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gpete-my.sharepoint.com/personal/jrobinson_jgpete_com/Documents/Documents/"/>
    </mc:Choice>
  </mc:AlternateContent>
  <xr:revisionPtr revIDLastSave="9" documentId="8_{F18E860B-21B6-456C-AA79-1D2F102291F4}" xr6:coauthVersionLast="47" xr6:coauthVersionMax="47" xr10:uidLastSave="{7279D056-8D8A-420B-AA20-09440EF76011}"/>
  <bookViews>
    <workbookView xWindow="28680" yWindow="-120" windowWidth="29040" windowHeight="15720" tabRatio="668" firstSheet="39" activeTab="51" xr2:uid="{00000000-000D-0000-FFFF-FFFF00000000}"/>
  </bookViews>
  <sheets>
    <sheet name="JAN22 W-CPI" sheetId="80" r:id="rId1"/>
    <sheet name="FEB22" sheetId="81" r:id="rId2"/>
    <sheet name="MAR22" sheetId="82" r:id="rId3"/>
    <sheet name="APR22" sheetId="83" r:id="rId4"/>
    <sheet name="MAY22" sheetId="84" r:id="rId5"/>
    <sheet name="JUN22" sheetId="85" r:id="rId6"/>
    <sheet name="JUL22" sheetId="86" r:id="rId7"/>
    <sheet name="AUG22" sheetId="87" r:id="rId8"/>
    <sheet name="SEP22" sheetId="88" r:id="rId9"/>
    <sheet name="OCT22" sheetId="89" r:id="rId10"/>
    <sheet name="NOV22" sheetId="90" r:id="rId11"/>
    <sheet name="DEC22" sheetId="91" r:id="rId12"/>
    <sheet name="JAN23" sheetId="92" r:id="rId13"/>
    <sheet name="FEB23 WITH CPI" sheetId="93" r:id="rId14"/>
    <sheet name="MAR23" sheetId="94" r:id="rId15"/>
    <sheet name="APR23" sheetId="95" r:id="rId16"/>
    <sheet name="MAY23" sheetId="96" r:id="rId17"/>
    <sheet name="JUN23" sheetId="97" r:id="rId18"/>
    <sheet name="JUL23" sheetId="98" r:id="rId19"/>
    <sheet name="AUG23" sheetId="99" r:id="rId20"/>
    <sheet name="SEP23" sheetId="100" r:id="rId21"/>
    <sheet name="OCT23" sheetId="101" r:id="rId22"/>
    <sheet name="NOV23" sheetId="102" r:id="rId23"/>
    <sheet name="DEC23" sheetId="103" r:id="rId24"/>
    <sheet name="JAN24 WITH CPI" sheetId="104" r:id="rId25"/>
    <sheet name="FEB24" sheetId="105" r:id="rId26"/>
    <sheet name="MAR24" sheetId="106" r:id="rId27"/>
    <sheet name="APR24" sheetId="107" r:id="rId28"/>
    <sheet name="MAY24" sheetId="108" r:id="rId29"/>
    <sheet name="JUN24" sheetId="109" r:id="rId30"/>
    <sheet name="JUL24" sheetId="110" r:id="rId31"/>
    <sheet name="AUG24" sheetId="111" r:id="rId32"/>
    <sheet name="SEP24" sheetId="113" r:id="rId33"/>
    <sheet name="OCT24" sheetId="114" r:id="rId34"/>
    <sheet name="NOV24" sheetId="115" r:id="rId35"/>
    <sheet name="DEC24" sheetId="116" r:id="rId36"/>
    <sheet name="JAN25 with CPI" sheetId="117" r:id="rId37"/>
    <sheet name="FEB25" sheetId="118" r:id="rId38"/>
    <sheet name="MAR25" sheetId="119" r:id="rId39"/>
    <sheet name="APR25" sheetId="120" r:id="rId40"/>
    <sheet name="MAY25" sheetId="121" r:id="rId41"/>
    <sheet name="JUN25" sheetId="122" r:id="rId42"/>
    <sheet name="JUL25" sheetId="123" r:id="rId43"/>
    <sheet name="AUG25" sheetId="124" r:id="rId44"/>
    <sheet name="SEP25" sheetId="125" r:id="rId45"/>
    <sheet name="OCT25" sheetId="126" r:id="rId46"/>
    <sheet name="NOV25" sheetId="127" r:id="rId47"/>
    <sheet name="DEC25" sheetId="128" r:id="rId48"/>
    <sheet name="JAN26" sheetId="129" r:id="rId49"/>
    <sheet name="FEB26 WITH CPI" sheetId="130" r:id="rId50"/>
    <sheet name="MAR26" sheetId="131" r:id="rId51"/>
    <sheet name="APR26" sheetId="132" r:id="rId52"/>
    <sheet name="TURNED IN" sheetId="11" r:id="rId53"/>
  </sheets>
  <definedNames>
    <definedName name="_xlnm._FilterDatabase" localSheetId="3" hidden="1">'APR22'!$A$3:$V$212</definedName>
    <definedName name="_xlnm._FilterDatabase" localSheetId="15" hidden="1">'APR23'!$A$3:$V$254</definedName>
    <definedName name="_xlnm._FilterDatabase" localSheetId="27" hidden="1">'APR24'!$A$3:$V$279</definedName>
    <definedName name="_xlnm._FilterDatabase" localSheetId="39" hidden="1">'APR25'!$A$3:$V$315</definedName>
    <definedName name="_xlnm._FilterDatabase" localSheetId="51" hidden="1">'APR26'!$A$3:$V$350</definedName>
    <definedName name="_xlnm._FilterDatabase" localSheetId="7" hidden="1">'AUG22'!$A$3:$V$238</definedName>
    <definedName name="_xlnm._FilterDatabase" localSheetId="19" hidden="1">'AUG23'!$A$3:$V$255</definedName>
    <definedName name="_xlnm._FilterDatabase" localSheetId="31" hidden="1">'AUG24'!$A$3:$V$292</definedName>
    <definedName name="_xlnm._FilterDatabase" localSheetId="43" hidden="1">'AUG25'!$A$3:$V$328</definedName>
    <definedName name="_xlnm._FilterDatabase" localSheetId="11" hidden="1">'DEC22'!$A$3:$V$248</definedName>
    <definedName name="_xlnm._FilterDatabase" localSheetId="23" hidden="1">'DEC23'!$A$3:$V$262</definedName>
    <definedName name="_xlnm._FilterDatabase" localSheetId="35" hidden="1">'DEC24'!$A$3:$V$324</definedName>
    <definedName name="_xlnm._FilterDatabase" localSheetId="47" hidden="1">'DEC25'!$A$3:$V$332</definedName>
    <definedName name="_xlnm._FilterDatabase" localSheetId="1" hidden="1">'FEB22'!$A$3:$V$216</definedName>
    <definedName name="_xlnm._FilterDatabase" localSheetId="13" hidden="1">'FEB23 WITH CPI'!$A$3:$V$250</definedName>
    <definedName name="_xlnm._FilterDatabase" localSheetId="25" hidden="1">'FEB24'!$A$3:$V$279</definedName>
    <definedName name="_xlnm._FilterDatabase" localSheetId="37" hidden="1">'FEB25'!$A$3:$V$310</definedName>
    <definedName name="_xlnm._FilterDatabase" localSheetId="49" hidden="1">'FEB26 WITH CPI'!$A$3:$V$354</definedName>
    <definedName name="_xlnm._FilterDatabase" localSheetId="0" hidden="1">'JAN22 W-CPI'!$A$3:$V$214</definedName>
    <definedName name="_xlnm._FilterDatabase" localSheetId="12" hidden="1">'JAN23'!$A$3:$V$255</definedName>
    <definedName name="_xlnm._FilterDatabase" localSheetId="24" hidden="1">'JAN24 WITH CPI'!$A$3:$V$265</definedName>
    <definedName name="_xlnm._FilterDatabase" localSheetId="36" hidden="1">'JAN25 with CPI'!$A$3:$V$315</definedName>
    <definedName name="_xlnm._FilterDatabase" localSheetId="48" hidden="1">'JAN26'!$A$3:$V$350</definedName>
    <definedName name="_xlnm._FilterDatabase" localSheetId="6" hidden="1">'JUL22'!$A$3:$V$225</definedName>
    <definedName name="_xlnm._FilterDatabase" localSheetId="18" hidden="1">'JUL23'!$A$3:$V$248</definedName>
    <definedName name="_xlnm._FilterDatabase" localSheetId="30" hidden="1">'JUL24'!$A$3:$V$293</definedName>
    <definedName name="_xlnm._FilterDatabase" localSheetId="42" hidden="1">'JUL25'!$A$3:$V$329</definedName>
    <definedName name="_xlnm._FilterDatabase" localSheetId="5" hidden="1">'JUN22'!$A$3:$V$224</definedName>
    <definedName name="_xlnm._FilterDatabase" localSheetId="17" hidden="1">'JUN23'!$A$3:$V$251</definedName>
    <definedName name="_xlnm._FilterDatabase" localSheetId="29" hidden="1">'JUN24'!$A$3:$V$291</definedName>
    <definedName name="_xlnm._FilterDatabase" localSheetId="41" hidden="1">'JUN25'!$A$3:$V$331</definedName>
    <definedName name="_xlnm._FilterDatabase" localSheetId="2" hidden="1">'MAR22'!$A$3:$V$214</definedName>
    <definedName name="_xlnm._FilterDatabase" localSheetId="14" hidden="1">'MAR23'!$A$3:$V$248</definedName>
    <definedName name="_xlnm._FilterDatabase" localSheetId="26" hidden="1">'MAR24'!$A$3:$V$279</definedName>
    <definedName name="_xlnm._FilterDatabase" localSheetId="38" hidden="1">'MAR25'!$A$3:$V$314</definedName>
    <definedName name="_xlnm._FilterDatabase" localSheetId="50" hidden="1">'MAR26'!$A$3:$V$357</definedName>
    <definedName name="_xlnm._FilterDatabase" localSheetId="4" hidden="1">'MAY22'!$A$3:$V$219</definedName>
    <definedName name="_xlnm._FilterDatabase" localSheetId="16" hidden="1">'MAY23'!$A$3:$V$258</definedName>
    <definedName name="_xlnm._FilterDatabase" localSheetId="28" hidden="1">'MAY24'!$A$3:$V$284</definedName>
    <definedName name="_xlnm._FilterDatabase" localSheetId="40" hidden="1">'MAY25'!$A$3:$V$326</definedName>
    <definedName name="_xlnm._FilterDatabase" localSheetId="10" hidden="1">'NOV22'!$A$3:$V$250</definedName>
    <definedName name="_xlnm._FilterDatabase" localSheetId="22" hidden="1">'NOV23'!$A$3:$V$261</definedName>
    <definedName name="_xlnm._FilterDatabase" localSheetId="34" hidden="1">'NOV24'!$A$3:$V$316</definedName>
    <definedName name="_xlnm._FilterDatabase" localSheetId="46" hidden="1">'NOV25'!$A$3:$V$333</definedName>
    <definedName name="_xlnm._FilterDatabase" localSheetId="9" hidden="1">'OCT22'!$A$3:$V$241</definedName>
    <definedName name="_xlnm._FilterDatabase" localSheetId="21" hidden="1">'OCT23'!$A$3:$V$261</definedName>
    <definedName name="_xlnm._FilterDatabase" localSheetId="33" hidden="1">'OCT24'!$A$3:$V$321</definedName>
    <definedName name="_xlnm._FilterDatabase" localSheetId="45" hidden="1">'OCT25'!$A$3:$V$328</definedName>
    <definedName name="_xlnm._FilterDatabase" localSheetId="8" hidden="1">'SEP22'!$A$3:$V$236</definedName>
    <definedName name="_xlnm._FilterDatabase" localSheetId="20" hidden="1">'SEP23'!$A$3:$V$252</definedName>
    <definedName name="_xlnm._FilterDatabase" localSheetId="32" hidden="1">'SEP24'!$A$3:$V$289</definedName>
    <definedName name="_xlnm._FilterDatabase" localSheetId="44" hidden="1">'SEP25'!$A$3:$V$333</definedName>
    <definedName name="_xlnm._FilterDatabase" localSheetId="52" hidden="1">'TURNED IN'!$A$3:$W$338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68" i="11" l="1"/>
  <c r="I469" i="11"/>
  <c r="I470" i="11"/>
  <c r="I471" i="11"/>
  <c r="I472" i="11"/>
  <c r="I473" i="11"/>
  <c r="I467" i="11"/>
  <c r="I464" i="11"/>
  <c r="I465" i="11"/>
  <c r="I466" i="11"/>
  <c r="I463" i="11"/>
  <c r="I462" i="11"/>
  <c r="I461" i="11"/>
  <c r="I460" i="11"/>
  <c r="I263" i="132" l="1"/>
  <c r="I262" i="132"/>
  <c r="I83" i="132" l="1"/>
  <c r="I261" i="132"/>
  <c r="I257" i="132"/>
  <c r="I256" i="132"/>
  <c r="I228" i="132"/>
  <c r="I312" i="132" l="1"/>
  <c r="I311" i="132"/>
  <c r="I310" i="132"/>
  <c r="I309" i="132"/>
  <c r="I308" i="132"/>
  <c r="I306" i="132"/>
  <c r="I305" i="132"/>
  <c r="I229" i="132"/>
  <c r="I288" i="132"/>
  <c r="I287" i="132"/>
  <c r="I286" i="132"/>
  <c r="I285" i="132"/>
  <c r="I282" i="132"/>
  <c r="I281" i="132"/>
  <c r="I280" i="132"/>
  <c r="I279" i="132"/>
  <c r="I278" i="132"/>
  <c r="I5" i="132"/>
  <c r="I4" i="132"/>
  <c r="I66" i="132"/>
  <c r="I65" i="132"/>
  <c r="I64" i="132"/>
  <c r="I63" i="132"/>
  <c r="I62" i="132"/>
  <c r="I61" i="132"/>
  <c r="I82" i="132"/>
  <c r="I70" i="132"/>
  <c r="I219" i="132"/>
  <c r="I67" i="132"/>
  <c r="I101" i="132"/>
  <c r="I100" i="132"/>
  <c r="I99" i="132"/>
  <c r="I98" i="132"/>
  <c r="I97" i="132"/>
  <c r="I96" i="132"/>
  <c r="I227" i="132"/>
  <c r="I260" i="132"/>
  <c r="I259" i="132"/>
  <c r="I258" i="132"/>
  <c r="I255" i="132"/>
  <c r="I254" i="132"/>
  <c r="I253" i="132"/>
  <c r="I252" i="132"/>
  <c r="I251" i="132"/>
  <c r="I250" i="132"/>
  <c r="I249" i="132"/>
  <c r="I248" i="132"/>
  <c r="I246" i="132"/>
  <c r="I245" i="132"/>
  <c r="I244" i="132"/>
  <c r="I81" i="132"/>
  <c r="I80" i="132"/>
  <c r="I79" i="132"/>
  <c r="I78" i="132"/>
  <c r="I77" i="132"/>
  <c r="I76" i="132"/>
  <c r="I75" i="132"/>
  <c r="I193" i="132"/>
  <c r="I192" i="132"/>
  <c r="I69" i="132"/>
  <c r="I68" i="132"/>
  <c r="I206" i="132"/>
  <c r="I210" i="132"/>
  <c r="I74" i="132"/>
  <c r="I73" i="132"/>
  <c r="I72" i="132"/>
  <c r="I71" i="132"/>
  <c r="I275" i="132"/>
  <c r="I274" i="132"/>
  <c r="I273" i="132"/>
  <c r="I272" i="132"/>
  <c r="I271" i="132"/>
  <c r="I270" i="132"/>
  <c r="I269" i="132"/>
  <c r="I268" i="132"/>
  <c r="I267" i="132"/>
  <c r="I266" i="132"/>
  <c r="I265" i="132"/>
  <c r="I264" i="132"/>
  <c r="I247" i="132"/>
  <c r="I243" i="132"/>
  <c r="I242" i="132"/>
  <c r="I241" i="132"/>
  <c r="I93" i="132"/>
  <c r="I89" i="132"/>
  <c r="I177" i="132"/>
  <c r="I161" i="132"/>
  <c r="I160" i="132"/>
  <c r="I159" i="132"/>
  <c r="I158" i="132"/>
  <c r="I174" i="132"/>
  <c r="I178" i="132"/>
  <c r="I21" i="132"/>
  <c r="I20" i="132"/>
  <c r="I19" i="132"/>
  <c r="I181" i="132"/>
  <c r="I95" i="132"/>
  <c r="I94" i="132"/>
  <c r="I92" i="132"/>
  <c r="I217" i="132"/>
  <c r="I168" i="132"/>
  <c r="I167" i="132"/>
  <c r="I125" i="132"/>
  <c r="I222" i="132"/>
  <c r="I150" i="132"/>
  <c r="I132" i="132"/>
  <c r="I166" i="132"/>
  <c r="I157" i="132"/>
  <c r="I152" i="132"/>
  <c r="I200" i="132"/>
  <c r="I240" i="132"/>
  <c r="I239" i="132"/>
  <c r="I238" i="132"/>
  <c r="I237" i="132"/>
  <c r="I233" i="132"/>
  <c r="I232" i="132"/>
  <c r="I231" i="132"/>
  <c r="I230" i="132"/>
  <c r="I234" i="132"/>
  <c r="I235" i="132"/>
  <c r="I88" i="132"/>
  <c r="I87" i="132"/>
  <c r="I86" i="132"/>
  <c r="I85" i="132"/>
  <c r="I84" i="132"/>
  <c r="I323" i="132"/>
  <c r="I307" i="132"/>
  <c r="I60" i="132"/>
  <c r="I59" i="132"/>
  <c r="I58" i="132"/>
  <c r="I57" i="132"/>
  <c r="I56" i="132"/>
  <c r="I55" i="132"/>
  <c r="I236" i="132"/>
  <c r="I121" i="132"/>
  <c r="I119" i="132"/>
  <c r="I195" i="132"/>
  <c r="I123" i="132"/>
  <c r="I110" i="132"/>
  <c r="I284" i="132"/>
  <c r="I277" i="132"/>
  <c r="L175" i="132"/>
  <c r="I175" i="132"/>
  <c r="L109" i="132"/>
  <c r="I109" i="132"/>
  <c r="I212" i="132"/>
  <c r="I211" i="132"/>
  <c r="I208" i="132"/>
  <c r="I205" i="132"/>
  <c r="I203" i="132"/>
  <c r="I202" i="132"/>
  <c r="I188" i="132"/>
  <c r="I187" i="132"/>
  <c r="I186" i="132"/>
  <c r="I185" i="132"/>
  <c r="I184" i="132"/>
  <c r="I183" i="132"/>
  <c r="I164" i="132"/>
  <c r="I163" i="132"/>
  <c r="I162" i="132"/>
  <c r="I153" i="132"/>
  <c r="I145" i="132"/>
  <c r="I141" i="132"/>
  <c r="I130" i="132"/>
  <c r="I129" i="132"/>
  <c r="I128" i="132"/>
  <c r="I124" i="132"/>
  <c r="I118" i="132"/>
  <c r="I117" i="132"/>
  <c r="I113" i="132"/>
  <c r="I53" i="132"/>
  <c r="I52" i="132"/>
  <c r="I51" i="132"/>
  <c r="I50" i="132"/>
  <c r="I49" i="132"/>
  <c r="I48" i="132"/>
  <c r="I47" i="132"/>
  <c r="I46" i="132"/>
  <c r="I45" i="132"/>
  <c r="I44" i="132"/>
  <c r="I43" i="132"/>
  <c r="I42" i="132"/>
  <c r="I41" i="132"/>
  <c r="I40" i="132"/>
  <c r="I39" i="132"/>
  <c r="I38" i="132"/>
  <c r="I37" i="132"/>
  <c r="I36" i="132"/>
  <c r="I35" i="132"/>
  <c r="I34" i="132"/>
  <c r="I33" i="132"/>
  <c r="I32" i="132"/>
  <c r="I28" i="132"/>
  <c r="I27" i="132"/>
  <c r="I25" i="132"/>
  <c r="I107" i="132"/>
  <c r="I106" i="132"/>
  <c r="I283" i="132"/>
  <c r="I180" i="132"/>
  <c r="I131" i="132"/>
  <c r="I133" i="132"/>
  <c r="I214" i="132"/>
  <c r="I213" i="132"/>
  <c r="I207" i="132"/>
  <c r="I198" i="132"/>
  <c r="I201" i="132"/>
  <c r="I31" i="132"/>
  <c r="I30" i="132"/>
  <c r="I29" i="132"/>
  <c r="I26" i="132"/>
  <c r="I194" i="132"/>
  <c r="I176" i="132"/>
  <c r="I182" i="132"/>
  <c r="I127" i="132"/>
  <c r="I322" i="132"/>
  <c r="I321" i="132"/>
  <c r="I320" i="132"/>
  <c r="I319" i="132"/>
  <c r="I318" i="132"/>
  <c r="I317" i="132"/>
  <c r="I316" i="132"/>
  <c r="I315" i="132"/>
  <c r="I314" i="132"/>
  <c r="I313" i="132"/>
  <c r="I304" i="132"/>
  <c r="I303" i="132"/>
  <c r="I302" i="132"/>
  <c r="I301" i="132"/>
  <c r="I300" i="132"/>
  <c r="I299" i="132"/>
  <c r="I298" i="132"/>
  <c r="I112" i="132"/>
  <c r="L111" i="132"/>
  <c r="I111" i="132"/>
  <c r="I225" i="132"/>
  <c r="I224" i="132"/>
  <c r="I223" i="132"/>
  <c r="I221" i="132"/>
  <c r="I276" i="132"/>
  <c r="I197" i="132"/>
  <c r="I196" i="132"/>
  <c r="I156" i="132"/>
  <c r="I155" i="132"/>
  <c r="I144" i="132"/>
  <c r="I120" i="132"/>
  <c r="I149" i="132"/>
  <c r="I148" i="132"/>
  <c r="I147" i="132"/>
  <c r="I23" i="132"/>
  <c r="I18" i="132"/>
  <c r="I17" i="132"/>
  <c r="I16" i="132"/>
  <c r="I15" i="132"/>
  <c r="I14" i="132"/>
  <c r="I13" i="132"/>
  <c r="I12" i="132"/>
  <c r="I11" i="132"/>
  <c r="I10" i="132"/>
  <c r="L9" i="132"/>
  <c r="I9" i="132"/>
  <c r="I22" i="132"/>
  <c r="L8" i="132"/>
  <c r="I8" i="132"/>
  <c r="L7" i="132"/>
  <c r="I7" i="132"/>
  <c r="L6" i="132"/>
  <c r="I6" i="132"/>
  <c r="I173" i="132"/>
  <c r="I172" i="132"/>
  <c r="I171" i="132"/>
  <c r="I170" i="132"/>
  <c r="I169" i="132"/>
  <c r="I140" i="132"/>
  <c r="I139" i="132"/>
  <c r="I138" i="132"/>
  <c r="I137" i="132"/>
  <c r="I136" i="132"/>
  <c r="I135" i="132"/>
  <c r="I134" i="132"/>
  <c r="I190" i="132"/>
  <c r="I189" i="132"/>
  <c r="I179" i="132"/>
  <c r="I165" i="132"/>
  <c r="I122" i="132"/>
  <c r="I115" i="132"/>
  <c r="I24" i="132"/>
  <c r="L105" i="132"/>
  <c r="I105" i="132"/>
  <c r="L104" i="132"/>
  <c r="I104" i="132"/>
  <c r="L103" i="132"/>
  <c r="I103" i="132"/>
  <c r="L102" i="132"/>
  <c r="I102" i="132"/>
  <c r="I146" i="132"/>
  <c r="I143" i="132"/>
  <c r="I142" i="132"/>
  <c r="I350" i="132"/>
  <c r="I349" i="132"/>
  <c r="I348" i="132"/>
  <c r="I347" i="132"/>
  <c r="I346" i="132"/>
  <c r="I345" i="132"/>
  <c r="I344" i="132"/>
  <c r="I343" i="132"/>
  <c r="I342" i="132"/>
  <c r="I340" i="132"/>
  <c r="I339" i="132"/>
  <c r="I338" i="132"/>
  <c r="I337" i="132"/>
  <c r="I336" i="132"/>
  <c r="I335" i="132"/>
  <c r="I334" i="132"/>
  <c r="I333" i="132"/>
  <c r="I332" i="132"/>
  <c r="I331" i="132"/>
  <c r="I330" i="132"/>
  <c r="I329" i="132"/>
  <c r="I328" i="132"/>
  <c r="I327" i="132"/>
  <c r="I326" i="132"/>
  <c r="I325" i="132"/>
  <c r="I324" i="132"/>
  <c r="I216" i="132"/>
  <c r="I215" i="132"/>
  <c r="I226" i="132"/>
  <c r="I199" i="132"/>
  <c r="I297" i="132"/>
  <c r="I296" i="132"/>
  <c r="I295" i="132"/>
  <c r="I294" i="132"/>
  <c r="I293" i="132"/>
  <c r="I292" i="132"/>
  <c r="I291" i="132"/>
  <c r="I290" i="132"/>
  <c r="I289" i="132"/>
  <c r="L108" i="132"/>
  <c r="I108" i="132"/>
  <c r="I151" i="132"/>
  <c r="I114" i="132"/>
  <c r="I220" i="132"/>
  <c r="I126" i="132"/>
  <c r="I116" i="132"/>
  <c r="I218" i="132"/>
  <c r="I204" i="132"/>
  <c r="I191" i="132"/>
  <c r="I154" i="132"/>
  <c r="L54" i="132"/>
  <c r="I54" i="132"/>
  <c r="I125" i="131"/>
  <c r="I124" i="131"/>
  <c r="I458" i="11"/>
  <c r="I459" i="11"/>
  <c r="I248" i="131"/>
  <c r="I457" i="11" l="1"/>
  <c r="I456" i="11"/>
  <c r="I455" i="11"/>
  <c r="I454" i="11"/>
  <c r="I272" i="131" l="1"/>
  <c r="I321" i="131" l="1"/>
  <c r="I320" i="131"/>
  <c r="I319" i="131"/>
  <c r="I318" i="131"/>
  <c r="I317" i="131"/>
  <c r="I221" i="131"/>
  <c r="I357" i="131" l="1"/>
  <c r="I356" i="131"/>
  <c r="I355" i="131"/>
  <c r="I354" i="131"/>
  <c r="I353" i="131"/>
  <c r="I352" i="131"/>
  <c r="I351" i="131"/>
  <c r="I350" i="131"/>
  <c r="I349" i="131"/>
  <c r="I348" i="131"/>
  <c r="I347" i="131"/>
  <c r="I346" i="131"/>
  <c r="I345" i="131"/>
  <c r="I344" i="131"/>
  <c r="I343" i="131"/>
  <c r="I342" i="131"/>
  <c r="I341" i="131"/>
  <c r="I340" i="131"/>
  <c r="I339" i="131"/>
  <c r="I338" i="131"/>
  <c r="I337" i="131"/>
  <c r="I336" i="131"/>
  <c r="I335" i="131"/>
  <c r="I334" i="131"/>
  <c r="I333" i="131"/>
  <c r="I332" i="131"/>
  <c r="I331" i="131"/>
  <c r="I330" i="131"/>
  <c r="I329" i="131"/>
  <c r="I328" i="131"/>
  <c r="I327" i="131"/>
  <c r="I326" i="131"/>
  <c r="I325" i="131"/>
  <c r="I324" i="131"/>
  <c r="I323" i="131"/>
  <c r="I322" i="131"/>
  <c r="I316" i="131"/>
  <c r="I315" i="131"/>
  <c r="I314" i="131"/>
  <c r="I313" i="131"/>
  <c r="I312" i="131"/>
  <c r="I311" i="131"/>
  <c r="I310" i="131"/>
  <c r="I309" i="131"/>
  <c r="I308" i="131"/>
  <c r="I307" i="131"/>
  <c r="I306" i="131"/>
  <c r="I305" i="131"/>
  <c r="I304" i="131"/>
  <c r="I303" i="131"/>
  <c r="I302" i="131"/>
  <c r="I301" i="131"/>
  <c r="I300" i="131"/>
  <c r="I299" i="131"/>
  <c r="I298" i="131"/>
  <c r="I297" i="131"/>
  <c r="I296" i="131"/>
  <c r="I295" i="131"/>
  <c r="I294" i="131"/>
  <c r="I293" i="131"/>
  <c r="I292" i="131"/>
  <c r="I291" i="131"/>
  <c r="I290" i="131"/>
  <c r="I289" i="131"/>
  <c r="I288" i="131"/>
  <c r="I287" i="131"/>
  <c r="I286" i="131"/>
  <c r="I285" i="131"/>
  <c r="I284" i="131"/>
  <c r="I283" i="131"/>
  <c r="I282" i="131"/>
  <c r="I281" i="131"/>
  <c r="I280" i="131"/>
  <c r="I279" i="131"/>
  <c r="I278" i="131"/>
  <c r="I277" i="131"/>
  <c r="I276" i="131"/>
  <c r="I275" i="131"/>
  <c r="I274" i="131"/>
  <c r="I273" i="131"/>
  <c r="I271" i="131"/>
  <c r="I270" i="131"/>
  <c r="I269" i="131"/>
  <c r="I268" i="131"/>
  <c r="I267" i="131"/>
  <c r="I266" i="131"/>
  <c r="I265" i="131"/>
  <c r="I264" i="131"/>
  <c r="I263" i="131"/>
  <c r="I262" i="131"/>
  <c r="I261" i="131"/>
  <c r="I260" i="131"/>
  <c r="I259" i="131"/>
  <c r="I258" i="131"/>
  <c r="I257" i="131"/>
  <c r="I256" i="131"/>
  <c r="I255" i="131"/>
  <c r="I254" i="131"/>
  <c r="I253" i="131"/>
  <c r="I252" i="131"/>
  <c r="I251" i="131"/>
  <c r="I250" i="131"/>
  <c r="I249" i="131"/>
  <c r="I247" i="131"/>
  <c r="I246" i="131"/>
  <c r="I245" i="131"/>
  <c r="I244" i="131"/>
  <c r="I243" i="131"/>
  <c r="I242" i="131"/>
  <c r="I241" i="131"/>
  <c r="I240" i="131"/>
  <c r="I239" i="131"/>
  <c r="I238" i="131"/>
  <c r="I237" i="131"/>
  <c r="I236" i="131"/>
  <c r="I235" i="131"/>
  <c r="I234" i="131"/>
  <c r="I233" i="131"/>
  <c r="I232" i="131"/>
  <c r="I231" i="131"/>
  <c r="I230" i="131"/>
  <c r="I229" i="131"/>
  <c r="I228" i="131"/>
  <c r="I227" i="131"/>
  <c r="I226" i="131"/>
  <c r="I225" i="131"/>
  <c r="I224" i="131"/>
  <c r="I223" i="131"/>
  <c r="I222" i="131"/>
  <c r="I220" i="131"/>
  <c r="I219" i="131"/>
  <c r="I218" i="131"/>
  <c r="I217" i="131"/>
  <c r="I216" i="131"/>
  <c r="I215" i="131"/>
  <c r="I214" i="131"/>
  <c r="I213" i="131"/>
  <c r="I212" i="131"/>
  <c r="I211" i="131"/>
  <c r="I210" i="131"/>
  <c r="I209" i="131"/>
  <c r="I208" i="131"/>
  <c r="I207" i="131"/>
  <c r="I206" i="131"/>
  <c r="I205" i="131"/>
  <c r="L204" i="131"/>
  <c r="I204" i="131"/>
  <c r="L203" i="131"/>
  <c r="I203" i="131"/>
  <c r="I200" i="131"/>
  <c r="I199" i="131"/>
  <c r="I198" i="131"/>
  <c r="I197" i="131"/>
  <c r="I196" i="131"/>
  <c r="I195" i="131"/>
  <c r="I194" i="131"/>
  <c r="I193" i="131"/>
  <c r="I192" i="131"/>
  <c r="I191" i="131"/>
  <c r="I190" i="131"/>
  <c r="I189" i="131"/>
  <c r="I188" i="131"/>
  <c r="I187" i="131"/>
  <c r="I186" i="131"/>
  <c r="I185" i="131"/>
  <c r="I184" i="131"/>
  <c r="I183" i="131"/>
  <c r="I182" i="131"/>
  <c r="I181" i="131"/>
  <c r="I180" i="131"/>
  <c r="I179" i="131"/>
  <c r="I178" i="131"/>
  <c r="I177" i="131"/>
  <c r="I176" i="131"/>
  <c r="I175" i="131"/>
  <c r="I174" i="131"/>
  <c r="I173" i="131"/>
  <c r="I172" i="131"/>
  <c r="I171" i="131"/>
  <c r="I170" i="131"/>
  <c r="I169" i="131"/>
  <c r="I168" i="131"/>
  <c r="I167" i="131"/>
  <c r="I166" i="131"/>
  <c r="I165" i="131"/>
  <c r="I164" i="131"/>
  <c r="I163" i="131"/>
  <c r="I162" i="131"/>
  <c r="I161" i="131"/>
  <c r="I160" i="131"/>
  <c r="I159" i="131"/>
  <c r="I158" i="131"/>
  <c r="I157" i="131"/>
  <c r="I156" i="131"/>
  <c r="I155" i="131"/>
  <c r="I154" i="131"/>
  <c r="I153" i="131"/>
  <c r="I152" i="131"/>
  <c r="I151" i="131"/>
  <c r="I150" i="131"/>
  <c r="I149" i="131"/>
  <c r="I148" i="131"/>
  <c r="I147" i="131"/>
  <c r="I146" i="131"/>
  <c r="I145" i="131"/>
  <c r="I144" i="131"/>
  <c r="I143" i="131"/>
  <c r="I142" i="131"/>
  <c r="I141" i="131"/>
  <c r="I140" i="131"/>
  <c r="I139" i="131"/>
  <c r="I138" i="131"/>
  <c r="I137" i="131"/>
  <c r="I136" i="131"/>
  <c r="I135" i="131"/>
  <c r="I134" i="131"/>
  <c r="I133" i="131"/>
  <c r="I132" i="131"/>
  <c r="I131" i="131"/>
  <c r="I130" i="131"/>
  <c r="I129" i="131"/>
  <c r="I128" i="131"/>
  <c r="I127" i="131"/>
  <c r="I126" i="131"/>
  <c r="I123" i="131"/>
  <c r="I122" i="131"/>
  <c r="I121" i="131"/>
  <c r="I120" i="131"/>
  <c r="I119" i="131"/>
  <c r="I118" i="131"/>
  <c r="I117" i="131"/>
  <c r="I116" i="131"/>
  <c r="I115" i="131"/>
  <c r="I114" i="131"/>
  <c r="I113" i="131"/>
  <c r="I112" i="131"/>
  <c r="L111" i="131"/>
  <c r="I111" i="131"/>
  <c r="I110" i="131"/>
  <c r="I109" i="131"/>
  <c r="I108" i="131"/>
  <c r="I107" i="131"/>
  <c r="I106" i="131"/>
  <c r="I105" i="131"/>
  <c r="I104" i="131"/>
  <c r="I103" i="131"/>
  <c r="I102" i="131"/>
  <c r="I101" i="131"/>
  <c r="I100" i="131"/>
  <c r="I99" i="131"/>
  <c r="I98" i="131"/>
  <c r="I97" i="131"/>
  <c r="I96" i="131"/>
  <c r="I95" i="131"/>
  <c r="I94" i="131"/>
  <c r="I93" i="131"/>
  <c r="I92" i="131"/>
  <c r="I91" i="131"/>
  <c r="I90" i="131"/>
  <c r="I89" i="131"/>
  <c r="I88" i="131"/>
  <c r="I87" i="131"/>
  <c r="L86" i="131"/>
  <c r="I86" i="131"/>
  <c r="I85" i="131"/>
  <c r="L84" i="131"/>
  <c r="I84" i="131"/>
  <c r="L83" i="131"/>
  <c r="I83" i="131"/>
  <c r="L82" i="131"/>
  <c r="I82" i="131"/>
  <c r="I80" i="131"/>
  <c r="I79" i="131"/>
  <c r="I78" i="131"/>
  <c r="I77" i="131"/>
  <c r="I76" i="131"/>
  <c r="I75" i="131"/>
  <c r="I74" i="131"/>
  <c r="I73" i="131"/>
  <c r="I72" i="131"/>
  <c r="I71" i="131"/>
  <c r="I70" i="131"/>
  <c r="I69" i="131"/>
  <c r="I68" i="131"/>
  <c r="I67" i="131"/>
  <c r="I66" i="131"/>
  <c r="I65" i="131"/>
  <c r="I64" i="131"/>
  <c r="I63" i="131"/>
  <c r="I62" i="131"/>
  <c r="L61" i="131"/>
  <c r="I61" i="131"/>
  <c r="L60" i="131"/>
  <c r="I60" i="131"/>
  <c r="L59" i="131"/>
  <c r="I59" i="131"/>
  <c r="L58" i="131"/>
  <c r="I58" i="131"/>
  <c r="I57" i="131"/>
  <c r="I56" i="131"/>
  <c r="I55" i="131"/>
  <c r="I54" i="131"/>
  <c r="I53" i="131"/>
  <c r="I52" i="131"/>
  <c r="I51" i="131"/>
  <c r="I50" i="131"/>
  <c r="I49" i="131"/>
  <c r="I48" i="131"/>
  <c r="I47" i="131"/>
  <c r="I46" i="131"/>
  <c r="I44" i="131"/>
  <c r="I43" i="131"/>
  <c r="I42" i="131"/>
  <c r="I41" i="131"/>
  <c r="I40" i="131"/>
  <c r="I39" i="131"/>
  <c r="I38" i="131"/>
  <c r="I37" i="131"/>
  <c r="I36" i="131"/>
  <c r="I35" i="131"/>
  <c r="I34" i="131"/>
  <c r="I33" i="131"/>
  <c r="I32" i="131"/>
  <c r="I31" i="131"/>
  <c r="I30" i="131"/>
  <c r="I29" i="131"/>
  <c r="I28" i="131"/>
  <c r="I27" i="131"/>
  <c r="I26" i="131"/>
  <c r="I25" i="131"/>
  <c r="I24" i="131"/>
  <c r="I23" i="131"/>
  <c r="I22" i="131"/>
  <c r="I21" i="131"/>
  <c r="I20" i="131"/>
  <c r="I19" i="131"/>
  <c r="I18" i="131"/>
  <c r="I17" i="131"/>
  <c r="I16" i="131"/>
  <c r="I15" i="131"/>
  <c r="L14" i="131"/>
  <c r="I14" i="131"/>
  <c r="I13" i="131"/>
  <c r="I12" i="131"/>
  <c r="I11" i="131"/>
  <c r="I10" i="131"/>
  <c r="I9" i="131"/>
  <c r="I8" i="131"/>
  <c r="I7" i="131"/>
  <c r="I6" i="131"/>
  <c r="I5" i="131"/>
  <c r="L4" i="131"/>
  <c r="I4" i="131"/>
  <c r="I453" i="11"/>
  <c r="I452" i="11"/>
  <c r="I451" i="11"/>
  <c r="I132" i="130"/>
  <c r="I131" i="130"/>
  <c r="I130" i="130"/>
  <c r="I129" i="130"/>
  <c r="I128" i="130"/>
  <c r="I11" i="130"/>
  <c r="I345" i="130"/>
  <c r="I283" i="130" l="1"/>
  <c r="I282" i="130"/>
  <c r="I281" i="130"/>
  <c r="I280" i="130"/>
  <c r="I279" i="130"/>
  <c r="I278" i="130"/>
  <c r="I277" i="130"/>
  <c r="I276" i="130"/>
  <c r="I275" i="130"/>
  <c r="I274" i="130"/>
  <c r="I273" i="130"/>
  <c r="I248" i="130"/>
  <c r="I344" i="130" l="1"/>
  <c r="I343" i="130"/>
  <c r="I342" i="130"/>
  <c r="I341" i="130"/>
  <c r="I340" i="130"/>
  <c r="I339" i="130"/>
  <c r="I338" i="130"/>
  <c r="I337" i="130"/>
  <c r="I336" i="130"/>
  <c r="I335" i="130"/>
  <c r="I334" i="130"/>
  <c r="I333" i="130"/>
  <c r="I332" i="130"/>
  <c r="I331" i="130"/>
  <c r="I330" i="130"/>
  <c r="I329" i="130"/>
  <c r="I328" i="130"/>
  <c r="I327" i="130"/>
  <c r="I326" i="130"/>
  <c r="I325" i="130"/>
  <c r="I324" i="130"/>
  <c r="I323" i="130"/>
  <c r="I322" i="130"/>
  <c r="I321" i="130"/>
  <c r="I320" i="130"/>
  <c r="I319" i="130"/>
  <c r="I318" i="130"/>
  <c r="I317" i="130"/>
  <c r="I316" i="130"/>
  <c r="I315" i="130"/>
  <c r="I314" i="130"/>
  <c r="I313" i="130"/>
  <c r="I312" i="130"/>
  <c r="I311" i="130"/>
  <c r="I310" i="130"/>
  <c r="I309" i="130"/>
  <c r="I308" i="130"/>
  <c r="I307" i="130"/>
  <c r="I306" i="130"/>
  <c r="I305" i="130"/>
  <c r="I304" i="130"/>
  <c r="I303" i="130"/>
  <c r="I302" i="130"/>
  <c r="I301" i="130"/>
  <c r="I300" i="130"/>
  <c r="I299" i="130"/>
  <c r="I298" i="130"/>
  <c r="I297" i="130"/>
  <c r="I296" i="130"/>
  <c r="I295" i="130"/>
  <c r="I294" i="130"/>
  <c r="I293" i="130"/>
  <c r="I292" i="130"/>
  <c r="I291" i="130"/>
  <c r="I290" i="130"/>
  <c r="I289" i="130"/>
  <c r="I288" i="130"/>
  <c r="I287" i="130"/>
  <c r="I286" i="130"/>
  <c r="I285" i="130"/>
  <c r="I284" i="130"/>
  <c r="I272" i="130"/>
  <c r="I271" i="130"/>
  <c r="I270" i="130"/>
  <c r="I269" i="130"/>
  <c r="I263" i="130"/>
  <c r="I262" i="130"/>
  <c r="I261" i="130"/>
  <c r="I260" i="130"/>
  <c r="I259" i="130"/>
  <c r="I258" i="130"/>
  <c r="I257" i="130"/>
  <c r="I256" i="130"/>
  <c r="I255" i="130"/>
  <c r="I254" i="130"/>
  <c r="I253" i="130"/>
  <c r="I252" i="130"/>
  <c r="I251" i="130"/>
  <c r="I250" i="130"/>
  <c r="I249" i="130"/>
  <c r="I247" i="130"/>
  <c r="I246" i="130"/>
  <c r="I245" i="130"/>
  <c r="I244" i="130"/>
  <c r="I243" i="130"/>
  <c r="I242" i="130"/>
  <c r="I241" i="130"/>
  <c r="I240" i="130"/>
  <c r="I239" i="130"/>
  <c r="I238" i="130"/>
  <c r="I237" i="130"/>
  <c r="I236" i="130"/>
  <c r="I235" i="130"/>
  <c r="I234" i="130"/>
  <c r="I233" i="130"/>
  <c r="I232" i="130"/>
  <c r="I231" i="130"/>
  <c r="I230" i="130"/>
  <c r="I229" i="130"/>
  <c r="I228" i="130"/>
  <c r="I227" i="130"/>
  <c r="I226" i="130"/>
  <c r="I225" i="130"/>
  <c r="I224" i="130"/>
  <c r="I223" i="130"/>
  <c r="I222" i="130"/>
  <c r="I221" i="130"/>
  <c r="I220" i="130"/>
  <c r="I219" i="130"/>
  <c r="I218" i="130"/>
  <c r="I217" i="130"/>
  <c r="I216" i="130"/>
  <c r="I215" i="130"/>
  <c r="I214" i="130"/>
  <c r="I213" i="130"/>
  <c r="I212" i="130"/>
  <c r="I211" i="130"/>
  <c r="I210" i="130"/>
  <c r="I209" i="130"/>
  <c r="I208" i="130"/>
  <c r="I207" i="130"/>
  <c r="L206" i="130"/>
  <c r="I206" i="130"/>
  <c r="L205" i="130"/>
  <c r="I205" i="130"/>
  <c r="I202" i="130"/>
  <c r="I201" i="130"/>
  <c r="I200" i="130"/>
  <c r="I199" i="130"/>
  <c r="I198" i="130"/>
  <c r="I197" i="130"/>
  <c r="I196" i="130"/>
  <c r="I195" i="130"/>
  <c r="I194" i="130"/>
  <c r="I193" i="130"/>
  <c r="I192" i="130"/>
  <c r="I191" i="130"/>
  <c r="I190" i="130"/>
  <c r="I189" i="130"/>
  <c r="I188" i="130"/>
  <c r="I187" i="130"/>
  <c r="I186" i="130"/>
  <c r="I185" i="130"/>
  <c r="I184" i="130"/>
  <c r="I183" i="130"/>
  <c r="I182" i="130"/>
  <c r="I181" i="130"/>
  <c r="I180" i="130"/>
  <c r="I179" i="130"/>
  <c r="I178" i="130"/>
  <c r="I177" i="130"/>
  <c r="I176" i="130"/>
  <c r="I175" i="130"/>
  <c r="I174" i="130"/>
  <c r="I173" i="130"/>
  <c r="I172" i="130"/>
  <c r="I171" i="130"/>
  <c r="I170" i="130"/>
  <c r="I169" i="130"/>
  <c r="I168" i="130"/>
  <c r="I167" i="130"/>
  <c r="I166" i="130"/>
  <c r="I165" i="130"/>
  <c r="I164" i="130"/>
  <c r="I163" i="130"/>
  <c r="I162" i="130"/>
  <c r="I161" i="130"/>
  <c r="I160" i="130"/>
  <c r="I159" i="130"/>
  <c r="I158" i="130"/>
  <c r="I157" i="130"/>
  <c r="I156" i="130"/>
  <c r="I155" i="130"/>
  <c r="I154" i="130"/>
  <c r="I153" i="130"/>
  <c r="I152" i="130"/>
  <c r="I151" i="130"/>
  <c r="I150" i="130"/>
  <c r="I149" i="130"/>
  <c r="I148" i="130"/>
  <c r="I147" i="130"/>
  <c r="I146" i="130"/>
  <c r="I145" i="130"/>
  <c r="I144" i="130"/>
  <c r="I143" i="130"/>
  <c r="I142" i="130"/>
  <c r="I141" i="130"/>
  <c r="I140" i="130"/>
  <c r="I139" i="130"/>
  <c r="I138" i="130"/>
  <c r="I137" i="130"/>
  <c r="I136" i="130"/>
  <c r="I135" i="130"/>
  <c r="I134" i="130"/>
  <c r="I133" i="130"/>
  <c r="I127" i="130"/>
  <c r="I126" i="130"/>
  <c r="I125" i="130"/>
  <c r="I124" i="130"/>
  <c r="I123" i="130"/>
  <c r="I122" i="130"/>
  <c r="I121" i="130"/>
  <c r="I120" i="130"/>
  <c r="I119" i="130"/>
  <c r="I118" i="130"/>
  <c r="I117" i="130"/>
  <c r="I116" i="130"/>
  <c r="I115" i="130"/>
  <c r="I114" i="130"/>
  <c r="I113" i="130"/>
  <c r="L112" i="130"/>
  <c r="I112" i="130"/>
  <c r="I111" i="130"/>
  <c r="I110" i="130"/>
  <c r="I109" i="130"/>
  <c r="I108" i="130"/>
  <c r="I107" i="130"/>
  <c r="I106" i="130"/>
  <c r="I105" i="130"/>
  <c r="I104" i="130"/>
  <c r="I103" i="130"/>
  <c r="I102" i="130"/>
  <c r="I101" i="130"/>
  <c r="I100" i="130"/>
  <c r="I99" i="130"/>
  <c r="I98" i="130"/>
  <c r="I97" i="130"/>
  <c r="I96" i="130"/>
  <c r="I95" i="130"/>
  <c r="I94" i="130"/>
  <c r="I93" i="130"/>
  <c r="I92" i="130"/>
  <c r="I91" i="130"/>
  <c r="I90" i="130"/>
  <c r="I89" i="130"/>
  <c r="I88" i="130"/>
  <c r="I87" i="130"/>
  <c r="L86" i="130"/>
  <c r="I86" i="130"/>
  <c r="I85" i="130"/>
  <c r="L84" i="130"/>
  <c r="I84" i="130"/>
  <c r="L83" i="130"/>
  <c r="I83" i="130"/>
  <c r="L82" i="130"/>
  <c r="I82" i="130"/>
  <c r="I80" i="130"/>
  <c r="I79" i="130"/>
  <c r="I78" i="130"/>
  <c r="I77" i="130"/>
  <c r="I76" i="130"/>
  <c r="I75" i="130"/>
  <c r="I74" i="130"/>
  <c r="I73" i="130"/>
  <c r="I72" i="130"/>
  <c r="I71" i="130"/>
  <c r="I70" i="130"/>
  <c r="I69" i="130"/>
  <c r="I354" i="130"/>
  <c r="I353" i="130"/>
  <c r="I352" i="130"/>
  <c r="I351" i="130"/>
  <c r="I350" i="130"/>
  <c r="I349" i="130"/>
  <c r="I348" i="130"/>
  <c r="I347" i="130"/>
  <c r="I346" i="130"/>
  <c r="I68" i="130"/>
  <c r="I67" i="130"/>
  <c r="I66" i="130"/>
  <c r="I65" i="130"/>
  <c r="I64" i="130"/>
  <c r="I63" i="130"/>
  <c r="I62" i="130"/>
  <c r="L61" i="130"/>
  <c r="I61" i="130"/>
  <c r="L60" i="130"/>
  <c r="I60" i="130"/>
  <c r="L59" i="130"/>
  <c r="I59" i="130"/>
  <c r="L58" i="130"/>
  <c r="I58" i="130"/>
  <c r="I57" i="130"/>
  <c r="I56" i="130"/>
  <c r="I55" i="130"/>
  <c r="I54" i="130"/>
  <c r="I53" i="130"/>
  <c r="I52" i="130"/>
  <c r="I51" i="130"/>
  <c r="I50" i="130"/>
  <c r="I49" i="130"/>
  <c r="I48" i="130"/>
  <c r="I47" i="130"/>
  <c r="I46" i="130"/>
  <c r="I44" i="130"/>
  <c r="I43" i="130"/>
  <c r="I42" i="130"/>
  <c r="I41" i="130"/>
  <c r="I40" i="130"/>
  <c r="I39" i="130"/>
  <c r="I38" i="130"/>
  <c r="I37" i="130"/>
  <c r="I36" i="130"/>
  <c r="I35" i="130"/>
  <c r="I34" i="130"/>
  <c r="I33" i="130"/>
  <c r="I32" i="130"/>
  <c r="I31" i="130"/>
  <c r="I30" i="130"/>
  <c r="I29" i="130"/>
  <c r="I28" i="130"/>
  <c r="I27" i="130"/>
  <c r="I26" i="130"/>
  <c r="I25" i="130"/>
  <c r="I24" i="130"/>
  <c r="I23" i="130"/>
  <c r="I22" i="130"/>
  <c r="I21" i="130"/>
  <c r="I20" i="130"/>
  <c r="I19" i="130"/>
  <c r="I18" i="130"/>
  <c r="I17" i="130"/>
  <c r="I16" i="130"/>
  <c r="I15" i="130"/>
  <c r="L14" i="130"/>
  <c r="I14" i="130"/>
  <c r="I13" i="130"/>
  <c r="I12" i="130"/>
  <c r="I10" i="130"/>
  <c r="I9" i="130"/>
  <c r="I268" i="130"/>
  <c r="I267" i="130"/>
  <c r="I266" i="130"/>
  <c r="I265" i="130"/>
  <c r="I264" i="130"/>
  <c r="I8" i="130"/>
  <c r="I7" i="130"/>
  <c r="I6" i="130"/>
  <c r="I5" i="130"/>
  <c r="L4" i="130"/>
  <c r="I4" i="130"/>
  <c r="I450" i="11" l="1"/>
  <c r="I449" i="11"/>
  <c r="I448" i="11" l="1"/>
  <c r="I446" i="11"/>
  <c r="L446" i="11"/>
  <c r="I447" i="11"/>
  <c r="I445" i="11"/>
  <c r="I279" i="129" l="1"/>
  <c r="I322" i="129" l="1"/>
  <c r="I321" i="129"/>
  <c r="I320" i="129"/>
  <c r="I289" i="129"/>
  <c r="I288" i="129"/>
  <c r="I287" i="129"/>
  <c r="I286" i="129"/>
  <c r="I285" i="129"/>
  <c r="I284" i="129"/>
  <c r="I283" i="129"/>
  <c r="I282" i="129"/>
  <c r="I281" i="129"/>
  <c r="I280" i="129"/>
  <c r="I278" i="129"/>
  <c r="I350" i="129"/>
  <c r="I349" i="129"/>
  <c r="I348" i="129"/>
  <c r="I347" i="129"/>
  <c r="I346" i="129"/>
  <c r="I345" i="129"/>
  <c r="I344" i="129"/>
  <c r="I343" i="129"/>
  <c r="I342" i="129"/>
  <c r="I333" i="129"/>
  <c r="I332" i="129"/>
  <c r="I331" i="129"/>
  <c r="I330" i="129"/>
  <c r="I329" i="129"/>
  <c r="I328" i="129"/>
  <c r="I327" i="129"/>
  <c r="I326" i="129"/>
  <c r="I325" i="129"/>
  <c r="I324" i="129"/>
  <c r="I323" i="129"/>
  <c r="I319" i="129"/>
  <c r="I318" i="129"/>
  <c r="I317" i="129"/>
  <c r="I316" i="129"/>
  <c r="I315" i="129"/>
  <c r="I314" i="129"/>
  <c r="I313" i="129"/>
  <c r="I312" i="129"/>
  <c r="I311" i="129"/>
  <c r="I310" i="129"/>
  <c r="I309" i="129"/>
  <c r="I308" i="129"/>
  <c r="I307" i="129"/>
  <c r="I306" i="129"/>
  <c r="I305" i="129"/>
  <c r="I304" i="129"/>
  <c r="I303" i="129"/>
  <c r="I302" i="129"/>
  <c r="I301" i="129"/>
  <c r="I300" i="129"/>
  <c r="I299" i="129"/>
  <c r="I298" i="129"/>
  <c r="I297" i="129"/>
  <c r="I296" i="129"/>
  <c r="I295" i="129"/>
  <c r="I294" i="129"/>
  <c r="I293" i="129"/>
  <c r="I292" i="129"/>
  <c r="I291" i="129"/>
  <c r="I290" i="129"/>
  <c r="I277" i="129"/>
  <c r="I276" i="129"/>
  <c r="I275" i="129"/>
  <c r="I274" i="129"/>
  <c r="I273" i="129"/>
  <c r="I272" i="129"/>
  <c r="I271" i="129"/>
  <c r="I270" i="129"/>
  <c r="I269" i="129"/>
  <c r="I268" i="129"/>
  <c r="I267" i="129"/>
  <c r="I266" i="129"/>
  <c r="I265" i="129"/>
  <c r="I264" i="129"/>
  <c r="I263" i="129"/>
  <c r="I262" i="129"/>
  <c r="I261" i="129"/>
  <c r="I260" i="129"/>
  <c r="I259" i="129"/>
  <c r="I258" i="129"/>
  <c r="I257" i="129"/>
  <c r="I256" i="129"/>
  <c r="I255" i="129"/>
  <c r="I254" i="129"/>
  <c r="I253" i="129"/>
  <c r="I252" i="129"/>
  <c r="I251" i="129"/>
  <c r="I250" i="129"/>
  <c r="I249" i="129"/>
  <c r="I248" i="129"/>
  <c r="I247" i="129"/>
  <c r="I246" i="129"/>
  <c r="I245" i="129"/>
  <c r="I244" i="129"/>
  <c r="I243" i="129"/>
  <c r="I242" i="129"/>
  <c r="I241" i="129"/>
  <c r="I240" i="129"/>
  <c r="I239" i="129"/>
  <c r="I238" i="129"/>
  <c r="I237" i="129"/>
  <c r="I236" i="129"/>
  <c r="I235" i="129"/>
  <c r="I234" i="129"/>
  <c r="I233" i="129"/>
  <c r="I232" i="129"/>
  <c r="I231" i="129"/>
  <c r="I230" i="129"/>
  <c r="I229" i="129"/>
  <c r="I228" i="129"/>
  <c r="I227" i="129"/>
  <c r="I226" i="129"/>
  <c r="I225" i="129"/>
  <c r="I224" i="129"/>
  <c r="I341" i="129"/>
  <c r="I340" i="129"/>
  <c r="I339" i="129"/>
  <c r="I338" i="129"/>
  <c r="I337" i="129"/>
  <c r="I336" i="129"/>
  <c r="I335" i="129"/>
  <c r="I334" i="129"/>
  <c r="I223" i="129"/>
  <c r="I222" i="129"/>
  <c r="I221" i="129"/>
  <c r="I220" i="129"/>
  <c r="I219" i="129"/>
  <c r="I218" i="129"/>
  <c r="L217" i="129"/>
  <c r="I217" i="129"/>
  <c r="L216" i="129"/>
  <c r="I216" i="129"/>
  <c r="I213" i="129"/>
  <c r="I212" i="129"/>
  <c r="I211" i="129"/>
  <c r="I210" i="129"/>
  <c r="I209" i="129"/>
  <c r="I208" i="129"/>
  <c r="I207" i="129"/>
  <c r="I206" i="129"/>
  <c r="I205" i="129"/>
  <c r="I204" i="129"/>
  <c r="I203" i="129"/>
  <c r="I202" i="129"/>
  <c r="I201" i="129"/>
  <c r="I200" i="129"/>
  <c r="I199" i="129"/>
  <c r="I198" i="129"/>
  <c r="I197" i="129"/>
  <c r="I196" i="129"/>
  <c r="I195" i="129"/>
  <c r="I194" i="129"/>
  <c r="I193" i="129"/>
  <c r="I192" i="129"/>
  <c r="I191" i="129"/>
  <c r="I190" i="129"/>
  <c r="I189" i="129"/>
  <c r="I188" i="129"/>
  <c r="I187" i="129"/>
  <c r="I186" i="129"/>
  <c r="I185" i="129"/>
  <c r="I184" i="129"/>
  <c r="I183" i="129"/>
  <c r="I182" i="129"/>
  <c r="I181" i="129"/>
  <c r="I180" i="129"/>
  <c r="I179" i="129"/>
  <c r="I178" i="129"/>
  <c r="I177" i="129"/>
  <c r="I176" i="129"/>
  <c r="I175" i="129"/>
  <c r="I174" i="129"/>
  <c r="I173" i="129"/>
  <c r="I172" i="129"/>
  <c r="I171" i="129"/>
  <c r="I170" i="129"/>
  <c r="I169" i="129"/>
  <c r="I168" i="129"/>
  <c r="I167" i="129"/>
  <c r="I166" i="129"/>
  <c r="I165" i="129"/>
  <c r="I164" i="129"/>
  <c r="I163" i="129"/>
  <c r="I162" i="129"/>
  <c r="I161" i="129"/>
  <c r="I160" i="129"/>
  <c r="I159" i="129"/>
  <c r="I158" i="129"/>
  <c r="I157" i="129"/>
  <c r="I156" i="129"/>
  <c r="I155" i="129"/>
  <c r="I154" i="129"/>
  <c r="I153" i="129"/>
  <c r="I152" i="129"/>
  <c r="I151" i="129"/>
  <c r="I150" i="129"/>
  <c r="I149" i="129"/>
  <c r="I148" i="129"/>
  <c r="I147" i="129"/>
  <c r="I146" i="129"/>
  <c r="I145" i="129"/>
  <c r="I144" i="129"/>
  <c r="I143" i="129"/>
  <c r="I142" i="129"/>
  <c r="I141" i="129"/>
  <c r="I140" i="129"/>
  <c r="I139" i="129"/>
  <c r="I138" i="129"/>
  <c r="I137" i="129"/>
  <c r="I136" i="129"/>
  <c r="I135" i="129"/>
  <c r="I134" i="129"/>
  <c r="I133" i="129"/>
  <c r="I132" i="129"/>
  <c r="I131" i="129"/>
  <c r="I130" i="129"/>
  <c r="I129" i="129"/>
  <c r="I128" i="129"/>
  <c r="I127" i="129"/>
  <c r="I126" i="129"/>
  <c r="L125" i="129"/>
  <c r="I125" i="129"/>
  <c r="I124" i="129"/>
  <c r="I123" i="129"/>
  <c r="I122" i="129"/>
  <c r="I121" i="129"/>
  <c r="I120" i="129"/>
  <c r="I119" i="129"/>
  <c r="I118" i="129"/>
  <c r="I117" i="129"/>
  <c r="I116" i="129"/>
  <c r="I115" i="129"/>
  <c r="I114" i="129"/>
  <c r="I113" i="129"/>
  <c r="I112" i="129"/>
  <c r="I111" i="129"/>
  <c r="I110" i="129"/>
  <c r="I109" i="129"/>
  <c r="I108" i="129"/>
  <c r="I107" i="129"/>
  <c r="I106" i="129"/>
  <c r="I105" i="129"/>
  <c r="I104" i="129"/>
  <c r="I103" i="129"/>
  <c r="I102" i="129"/>
  <c r="I101" i="129"/>
  <c r="I100" i="129"/>
  <c r="L99" i="129"/>
  <c r="I99" i="129"/>
  <c r="I98" i="129"/>
  <c r="L97" i="129"/>
  <c r="I97" i="129"/>
  <c r="L96" i="129"/>
  <c r="I96" i="129"/>
  <c r="L95" i="129"/>
  <c r="I95" i="129"/>
  <c r="I93" i="129"/>
  <c r="I92" i="129"/>
  <c r="I91" i="129"/>
  <c r="I90" i="129"/>
  <c r="I89" i="129"/>
  <c r="I88" i="129"/>
  <c r="I87" i="129"/>
  <c r="I86" i="129"/>
  <c r="I85" i="129"/>
  <c r="I84" i="129"/>
  <c r="I83" i="129"/>
  <c r="I82" i="129"/>
  <c r="I81" i="129"/>
  <c r="I80" i="129"/>
  <c r="I79" i="129"/>
  <c r="I78" i="129"/>
  <c r="I77" i="129"/>
  <c r="I76" i="129"/>
  <c r="I75" i="129"/>
  <c r="I74" i="129"/>
  <c r="I73" i="129"/>
  <c r="I72" i="129"/>
  <c r="I71" i="129"/>
  <c r="I70" i="129"/>
  <c r="I69" i="129"/>
  <c r="I68" i="129"/>
  <c r="I67" i="129"/>
  <c r="I66" i="129"/>
  <c r="L65" i="129"/>
  <c r="I65" i="129"/>
  <c r="L64" i="129"/>
  <c r="I64" i="129"/>
  <c r="L63" i="129"/>
  <c r="I63" i="129"/>
  <c r="L62" i="129"/>
  <c r="I62" i="129"/>
  <c r="I61" i="129"/>
  <c r="I60" i="129"/>
  <c r="I59" i="129"/>
  <c r="I58" i="129"/>
  <c r="I57" i="129"/>
  <c r="I56" i="129"/>
  <c r="I55" i="129"/>
  <c r="I54" i="129"/>
  <c r="I53" i="129"/>
  <c r="I52" i="129"/>
  <c r="I51" i="129"/>
  <c r="I50" i="129"/>
  <c r="I48" i="129"/>
  <c r="I47" i="129"/>
  <c r="I46" i="129"/>
  <c r="I45" i="129"/>
  <c r="I44" i="129"/>
  <c r="I43" i="129"/>
  <c r="I42" i="129"/>
  <c r="I41" i="129"/>
  <c r="I40" i="129"/>
  <c r="I39" i="129"/>
  <c r="I38" i="129"/>
  <c r="I37" i="129"/>
  <c r="I36" i="129"/>
  <c r="I35" i="129"/>
  <c r="I34" i="129"/>
  <c r="I33" i="129"/>
  <c r="I32" i="129"/>
  <c r="I31" i="129"/>
  <c r="I30" i="129"/>
  <c r="I29" i="129"/>
  <c r="I28" i="129"/>
  <c r="I27" i="129"/>
  <c r="I26" i="129"/>
  <c r="I25" i="129"/>
  <c r="I24" i="129"/>
  <c r="I23" i="129"/>
  <c r="I22" i="129"/>
  <c r="I21" i="129"/>
  <c r="I20" i="129"/>
  <c r="I19" i="129"/>
  <c r="L18" i="129"/>
  <c r="I18" i="129"/>
  <c r="I17" i="129"/>
  <c r="I16" i="129"/>
  <c r="I15" i="129"/>
  <c r="I14" i="129"/>
  <c r="I13" i="129"/>
  <c r="I12" i="129"/>
  <c r="I11" i="129"/>
  <c r="I10" i="129"/>
  <c r="I9" i="129"/>
  <c r="I8" i="129"/>
  <c r="I7" i="129"/>
  <c r="I6" i="129"/>
  <c r="I5" i="129"/>
  <c r="L4" i="129"/>
  <c r="I4" i="129"/>
  <c r="I444" i="11"/>
  <c r="I71" i="128" l="1"/>
  <c r="I147" i="128" l="1"/>
  <c r="I146" i="128"/>
  <c r="I34" i="128"/>
  <c r="I321" i="128" l="1"/>
  <c r="I320" i="128"/>
  <c r="I319" i="128"/>
  <c r="I330" i="128" l="1"/>
  <c r="I318" i="128"/>
  <c r="I33" i="128"/>
  <c r="I332" i="128"/>
  <c r="I331" i="128"/>
  <c r="I329" i="128"/>
  <c r="I328" i="128"/>
  <c r="I327" i="128"/>
  <c r="I326" i="128"/>
  <c r="I325" i="128"/>
  <c r="I324" i="128"/>
  <c r="I323" i="128"/>
  <c r="I322" i="128"/>
  <c r="I317" i="128"/>
  <c r="I316" i="128"/>
  <c r="I315" i="128"/>
  <c r="I314" i="128"/>
  <c r="I313" i="128"/>
  <c r="I312" i="128"/>
  <c r="I311" i="128"/>
  <c r="I310" i="128"/>
  <c r="I309" i="128"/>
  <c r="I308" i="128"/>
  <c r="I307" i="128"/>
  <c r="I306" i="128"/>
  <c r="I305" i="128"/>
  <c r="I304" i="128"/>
  <c r="I303" i="128"/>
  <c r="I302" i="128"/>
  <c r="I301" i="128"/>
  <c r="I300" i="128"/>
  <c r="I299" i="128"/>
  <c r="I298" i="128"/>
  <c r="I297" i="128"/>
  <c r="I296" i="128"/>
  <c r="I295" i="128"/>
  <c r="I294" i="128"/>
  <c r="I293" i="128"/>
  <c r="I292" i="128"/>
  <c r="I291" i="128"/>
  <c r="I290" i="128"/>
  <c r="I289" i="128"/>
  <c r="I288" i="128"/>
  <c r="I287" i="128"/>
  <c r="I286" i="128"/>
  <c r="I285" i="128"/>
  <c r="I284" i="128"/>
  <c r="I283" i="128"/>
  <c r="I282" i="128"/>
  <c r="I281" i="128"/>
  <c r="I280" i="128"/>
  <c r="I279" i="128"/>
  <c r="I278" i="128"/>
  <c r="I277" i="128"/>
  <c r="I276" i="128"/>
  <c r="I275" i="128"/>
  <c r="I274" i="128"/>
  <c r="I273" i="128"/>
  <c r="I272" i="128"/>
  <c r="I271" i="128"/>
  <c r="I270" i="128"/>
  <c r="I269" i="128"/>
  <c r="I268" i="128"/>
  <c r="I267" i="128"/>
  <c r="I266" i="128"/>
  <c r="I265" i="128"/>
  <c r="I264" i="128"/>
  <c r="I263" i="128"/>
  <c r="I262" i="128"/>
  <c r="I261" i="128"/>
  <c r="I260" i="128"/>
  <c r="I259" i="128"/>
  <c r="I258" i="128"/>
  <c r="I257" i="128"/>
  <c r="I256" i="128"/>
  <c r="I255" i="128"/>
  <c r="I254" i="128"/>
  <c r="I253" i="128"/>
  <c r="I252" i="128"/>
  <c r="I251" i="128"/>
  <c r="I250" i="128"/>
  <c r="I249" i="128"/>
  <c r="I248" i="128"/>
  <c r="I247" i="128"/>
  <c r="I246" i="128"/>
  <c r="I245" i="128"/>
  <c r="I244" i="128"/>
  <c r="I243" i="128"/>
  <c r="I242" i="128"/>
  <c r="I241" i="128"/>
  <c r="I240" i="128"/>
  <c r="I239" i="128"/>
  <c r="I238" i="128"/>
  <c r="I237" i="128"/>
  <c r="I236" i="128"/>
  <c r="I235" i="128"/>
  <c r="I234" i="128"/>
  <c r="I233" i="128"/>
  <c r="I232" i="128"/>
  <c r="I231" i="128"/>
  <c r="I230" i="128"/>
  <c r="I229" i="128"/>
  <c r="I228" i="128"/>
  <c r="I227" i="128"/>
  <c r="I226" i="128"/>
  <c r="I225" i="128"/>
  <c r="I224" i="128"/>
  <c r="L223" i="128"/>
  <c r="I223" i="128"/>
  <c r="L222" i="128"/>
  <c r="I222" i="128"/>
  <c r="I219" i="128"/>
  <c r="I218" i="128"/>
  <c r="I217" i="128"/>
  <c r="I216" i="128"/>
  <c r="I215" i="128"/>
  <c r="I214" i="128"/>
  <c r="I213" i="128"/>
  <c r="I212" i="128"/>
  <c r="I211" i="128"/>
  <c r="I210" i="128"/>
  <c r="I209" i="128"/>
  <c r="I208" i="128"/>
  <c r="I207" i="128"/>
  <c r="I206" i="128"/>
  <c r="I205" i="128"/>
  <c r="I204" i="128"/>
  <c r="I203" i="128"/>
  <c r="I202" i="128"/>
  <c r="I201" i="128"/>
  <c r="I200" i="128"/>
  <c r="I199" i="128"/>
  <c r="I198" i="128"/>
  <c r="I197" i="128"/>
  <c r="I196" i="128"/>
  <c r="I195" i="128"/>
  <c r="I194" i="128"/>
  <c r="I193" i="128"/>
  <c r="I192" i="128"/>
  <c r="I191" i="128"/>
  <c r="I190" i="128"/>
  <c r="I189" i="128"/>
  <c r="I188" i="128"/>
  <c r="I187" i="128"/>
  <c r="I186" i="128"/>
  <c r="I185" i="128"/>
  <c r="I184" i="128"/>
  <c r="I183" i="128"/>
  <c r="I182" i="128"/>
  <c r="I181" i="128"/>
  <c r="I180" i="128"/>
  <c r="I179" i="128"/>
  <c r="I178" i="128"/>
  <c r="I177" i="128"/>
  <c r="I176" i="128"/>
  <c r="I175" i="128"/>
  <c r="I174" i="128"/>
  <c r="I173" i="128"/>
  <c r="I172" i="128"/>
  <c r="I171" i="128"/>
  <c r="I170" i="128"/>
  <c r="I169" i="128"/>
  <c r="I168" i="128"/>
  <c r="I167" i="128"/>
  <c r="I166" i="128"/>
  <c r="I165" i="128"/>
  <c r="I164" i="128"/>
  <c r="I163" i="128"/>
  <c r="I162" i="128"/>
  <c r="I341" i="128"/>
  <c r="I340" i="128"/>
  <c r="I339" i="128"/>
  <c r="I338" i="128"/>
  <c r="I337" i="128"/>
  <c r="I336" i="128"/>
  <c r="I335" i="128"/>
  <c r="I334" i="128"/>
  <c r="I333" i="128"/>
  <c r="I161" i="128"/>
  <c r="I160" i="128"/>
  <c r="I159" i="128"/>
  <c r="I158" i="128"/>
  <c r="I157" i="128"/>
  <c r="I156" i="128"/>
  <c r="I155" i="128"/>
  <c r="I154" i="128"/>
  <c r="I153" i="128"/>
  <c r="I152" i="128"/>
  <c r="I151" i="128"/>
  <c r="I150" i="128"/>
  <c r="I149" i="128"/>
  <c r="I148" i="128"/>
  <c r="I145" i="128"/>
  <c r="I144" i="128"/>
  <c r="I143" i="128"/>
  <c r="I142" i="128"/>
  <c r="I141" i="128"/>
  <c r="I140" i="128"/>
  <c r="I139" i="128"/>
  <c r="I138" i="128"/>
  <c r="I137" i="128"/>
  <c r="I136" i="128"/>
  <c r="I135" i="128"/>
  <c r="I134" i="128"/>
  <c r="I133" i="128"/>
  <c r="I132" i="128"/>
  <c r="I131" i="128"/>
  <c r="I130" i="128"/>
  <c r="I129" i="128"/>
  <c r="L128" i="128"/>
  <c r="I128" i="128"/>
  <c r="I127" i="128"/>
  <c r="I126" i="128"/>
  <c r="I125" i="128"/>
  <c r="I124" i="128"/>
  <c r="I123" i="128"/>
  <c r="I122" i="128"/>
  <c r="I121" i="128"/>
  <c r="I120" i="128"/>
  <c r="I119" i="128"/>
  <c r="I118" i="128"/>
  <c r="I117" i="128"/>
  <c r="I116" i="128"/>
  <c r="I115" i="128"/>
  <c r="I114" i="128"/>
  <c r="I113" i="128"/>
  <c r="I112" i="128"/>
  <c r="I111" i="128"/>
  <c r="I110" i="128"/>
  <c r="I109" i="128"/>
  <c r="I108" i="128"/>
  <c r="I107" i="128"/>
  <c r="I106" i="128"/>
  <c r="I105" i="128"/>
  <c r="I104" i="128"/>
  <c r="I103" i="128"/>
  <c r="L102" i="128"/>
  <c r="I102" i="128"/>
  <c r="I101" i="128"/>
  <c r="L100" i="128"/>
  <c r="I100" i="128"/>
  <c r="L99" i="128"/>
  <c r="I99" i="128"/>
  <c r="L98" i="128"/>
  <c r="I98" i="128"/>
  <c r="I96" i="128"/>
  <c r="I95" i="128"/>
  <c r="I94" i="128"/>
  <c r="I93" i="128"/>
  <c r="I92" i="128"/>
  <c r="I91" i="128"/>
  <c r="I90" i="128"/>
  <c r="I89" i="128"/>
  <c r="I88" i="128"/>
  <c r="I87" i="128"/>
  <c r="I86" i="128"/>
  <c r="I85" i="128"/>
  <c r="I84" i="128"/>
  <c r="I83" i="128"/>
  <c r="I82" i="128"/>
  <c r="I81" i="128"/>
  <c r="I80" i="128"/>
  <c r="I79" i="128"/>
  <c r="I78" i="128"/>
  <c r="I77" i="128"/>
  <c r="I76" i="128"/>
  <c r="I75" i="128"/>
  <c r="I74" i="128"/>
  <c r="I73" i="128"/>
  <c r="I72" i="128"/>
  <c r="I70" i="128"/>
  <c r="I69" i="128"/>
  <c r="L68" i="128"/>
  <c r="I68" i="128"/>
  <c r="L67" i="128"/>
  <c r="I67" i="128"/>
  <c r="L66" i="128"/>
  <c r="I66" i="128"/>
  <c r="L65" i="128"/>
  <c r="I65" i="128"/>
  <c r="I64" i="128"/>
  <c r="I63" i="128"/>
  <c r="I62" i="128"/>
  <c r="I61" i="128"/>
  <c r="I60" i="128"/>
  <c r="I59" i="128"/>
  <c r="I58" i="128"/>
  <c r="I57" i="128"/>
  <c r="I56" i="128"/>
  <c r="I55" i="128"/>
  <c r="I54" i="128"/>
  <c r="I53" i="128"/>
  <c r="I51" i="128"/>
  <c r="I50" i="128"/>
  <c r="I49" i="128"/>
  <c r="I48" i="128"/>
  <c r="I47" i="128"/>
  <c r="I46" i="128"/>
  <c r="I45" i="128"/>
  <c r="I44" i="128"/>
  <c r="I43" i="128"/>
  <c r="I42" i="128"/>
  <c r="I41" i="128"/>
  <c r="I40" i="128"/>
  <c r="I39" i="128"/>
  <c r="I38" i="128"/>
  <c r="I37" i="128"/>
  <c r="I36" i="128"/>
  <c r="I35" i="128"/>
  <c r="I32" i="128"/>
  <c r="I31" i="128"/>
  <c r="I30" i="128"/>
  <c r="L29" i="128"/>
  <c r="I29" i="128"/>
  <c r="I28" i="128"/>
  <c r="I27" i="128"/>
  <c r="I26" i="128"/>
  <c r="I25" i="128"/>
  <c r="I24" i="128"/>
  <c r="I23" i="128"/>
  <c r="I22" i="128"/>
  <c r="I21" i="128"/>
  <c r="I20" i="128"/>
  <c r="L19" i="128"/>
  <c r="I19" i="128"/>
  <c r="I18" i="128"/>
  <c r="I17" i="128"/>
  <c r="I16" i="128"/>
  <c r="I15" i="128"/>
  <c r="I14" i="128"/>
  <c r="I13" i="128"/>
  <c r="I12" i="128"/>
  <c r="I11" i="128"/>
  <c r="I10" i="128"/>
  <c r="I9" i="128"/>
  <c r="I8" i="128"/>
  <c r="I7" i="128"/>
  <c r="I6" i="128"/>
  <c r="I5" i="128"/>
  <c r="L4" i="128"/>
  <c r="I4" i="128"/>
  <c r="I73" i="127"/>
  <c r="I74" i="127"/>
  <c r="I443" i="11" l="1"/>
  <c r="I242" i="127" l="1"/>
  <c r="I241" i="127"/>
  <c r="I331" i="127" l="1"/>
  <c r="I324" i="127"/>
  <c r="I333" i="127"/>
  <c r="I332" i="127"/>
  <c r="I330" i="127" l="1"/>
  <c r="I329" i="127"/>
  <c r="I328" i="127"/>
  <c r="I327" i="127"/>
  <c r="I326" i="127"/>
  <c r="I325" i="127"/>
  <c r="I323" i="127"/>
  <c r="I322" i="127"/>
  <c r="I321" i="127"/>
  <c r="I320" i="127"/>
  <c r="I319" i="127"/>
  <c r="I318" i="127"/>
  <c r="I317" i="127"/>
  <c r="I316" i="127"/>
  <c r="I315" i="127"/>
  <c r="I314" i="127"/>
  <c r="I313" i="127"/>
  <c r="I312" i="127"/>
  <c r="I311" i="127"/>
  <c r="I310" i="127"/>
  <c r="I309" i="127"/>
  <c r="I308" i="127"/>
  <c r="I307" i="127"/>
  <c r="I306" i="127"/>
  <c r="I305" i="127"/>
  <c r="I304" i="127"/>
  <c r="I303" i="127"/>
  <c r="I302" i="127"/>
  <c r="I301" i="127"/>
  <c r="I300" i="127"/>
  <c r="I299" i="127"/>
  <c r="I298" i="127"/>
  <c r="I297" i="127"/>
  <c r="I296" i="127"/>
  <c r="I295" i="127"/>
  <c r="I294" i="127"/>
  <c r="I293" i="127"/>
  <c r="I292" i="127"/>
  <c r="I291" i="127"/>
  <c r="I290" i="127"/>
  <c r="I289" i="127"/>
  <c r="I288" i="127"/>
  <c r="I287" i="127"/>
  <c r="I286" i="127"/>
  <c r="I285" i="127"/>
  <c r="I284" i="127"/>
  <c r="I283" i="127"/>
  <c r="I282" i="127"/>
  <c r="I281" i="127"/>
  <c r="I280" i="127"/>
  <c r="I279" i="127"/>
  <c r="I278" i="127"/>
  <c r="I277" i="127"/>
  <c r="I276" i="127"/>
  <c r="I275" i="127"/>
  <c r="I274" i="127"/>
  <c r="I273" i="127"/>
  <c r="I272" i="127"/>
  <c r="I271" i="127"/>
  <c r="I270" i="127"/>
  <c r="I269" i="127"/>
  <c r="I268" i="127"/>
  <c r="I267" i="127"/>
  <c r="I266" i="127"/>
  <c r="I265" i="127"/>
  <c r="I264" i="127"/>
  <c r="I263" i="127"/>
  <c r="I262" i="127"/>
  <c r="I261" i="127"/>
  <c r="I260" i="127"/>
  <c r="I259" i="127"/>
  <c r="I258" i="127"/>
  <c r="I257" i="127"/>
  <c r="I256" i="127"/>
  <c r="I255" i="127"/>
  <c r="I254" i="127"/>
  <c r="I253" i="127"/>
  <c r="I252" i="127"/>
  <c r="I251" i="127"/>
  <c r="I250" i="127"/>
  <c r="I249" i="127"/>
  <c r="I248" i="127"/>
  <c r="I247" i="127"/>
  <c r="I246" i="127"/>
  <c r="I245" i="127"/>
  <c r="I244" i="127"/>
  <c r="I243" i="127"/>
  <c r="I240" i="127"/>
  <c r="I239" i="127"/>
  <c r="I238" i="127"/>
  <c r="I237" i="127"/>
  <c r="I236" i="127"/>
  <c r="I235" i="127"/>
  <c r="I234" i="127"/>
  <c r="I233" i="127"/>
  <c r="I232" i="127"/>
  <c r="I231" i="127"/>
  <c r="I230" i="127"/>
  <c r="I229" i="127"/>
  <c r="L228" i="127"/>
  <c r="I228" i="127"/>
  <c r="L227" i="127"/>
  <c r="I227" i="127"/>
  <c r="I224" i="127"/>
  <c r="I223" i="127"/>
  <c r="I222" i="127"/>
  <c r="I221" i="127"/>
  <c r="I220" i="127"/>
  <c r="I219" i="127"/>
  <c r="I218" i="127"/>
  <c r="I217" i="127"/>
  <c r="I216" i="127"/>
  <c r="I215" i="127"/>
  <c r="I214" i="127"/>
  <c r="I213" i="127"/>
  <c r="I212" i="127"/>
  <c r="I211" i="127"/>
  <c r="I210" i="127"/>
  <c r="I209" i="127"/>
  <c r="I208" i="127"/>
  <c r="I207" i="127"/>
  <c r="I206" i="127"/>
  <c r="I205" i="127"/>
  <c r="I204" i="127"/>
  <c r="I203" i="127"/>
  <c r="I202" i="127"/>
  <c r="I201" i="127"/>
  <c r="I200" i="127"/>
  <c r="I199" i="127"/>
  <c r="I198" i="127"/>
  <c r="I197" i="127"/>
  <c r="I196" i="127"/>
  <c r="I195" i="127"/>
  <c r="I194" i="127"/>
  <c r="I193" i="127"/>
  <c r="I192" i="127"/>
  <c r="I191" i="127"/>
  <c r="I190" i="127"/>
  <c r="I189" i="127"/>
  <c r="I188" i="127"/>
  <c r="I187" i="127"/>
  <c r="I186" i="127"/>
  <c r="I185" i="127"/>
  <c r="I184" i="127"/>
  <c r="I183" i="127"/>
  <c r="I182" i="127"/>
  <c r="I181" i="127"/>
  <c r="I180" i="127"/>
  <c r="I179" i="127"/>
  <c r="I178" i="127"/>
  <c r="I177" i="127"/>
  <c r="I176" i="127"/>
  <c r="I175" i="127"/>
  <c r="I174" i="127"/>
  <c r="I173" i="127"/>
  <c r="I172" i="127"/>
  <c r="I171" i="127"/>
  <c r="I170" i="127"/>
  <c r="I169" i="127"/>
  <c r="I168" i="127"/>
  <c r="I167" i="127"/>
  <c r="I166" i="127"/>
  <c r="I165" i="127"/>
  <c r="I164" i="127"/>
  <c r="I163" i="127"/>
  <c r="I162" i="127"/>
  <c r="I161" i="127"/>
  <c r="I160" i="127"/>
  <c r="I159" i="127"/>
  <c r="I158" i="127"/>
  <c r="I157" i="127"/>
  <c r="I156" i="127"/>
  <c r="I155" i="127"/>
  <c r="I154" i="127"/>
  <c r="I153" i="127"/>
  <c r="I152" i="127"/>
  <c r="I151" i="127"/>
  <c r="I150" i="127"/>
  <c r="I149" i="127"/>
  <c r="I148" i="127"/>
  <c r="I147" i="127"/>
  <c r="I146" i="127"/>
  <c r="I145" i="127"/>
  <c r="I144" i="127"/>
  <c r="I143" i="127"/>
  <c r="I142" i="127"/>
  <c r="I141" i="127"/>
  <c r="I140" i="127"/>
  <c r="I139" i="127"/>
  <c r="I138" i="127"/>
  <c r="I137" i="127"/>
  <c r="I136" i="127"/>
  <c r="I135" i="127"/>
  <c r="I134" i="127"/>
  <c r="I133" i="127"/>
  <c r="I132" i="127"/>
  <c r="I131" i="127"/>
  <c r="I130" i="127"/>
  <c r="I129" i="127"/>
  <c r="I128" i="127"/>
  <c r="I127" i="127"/>
  <c r="L126" i="127"/>
  <c r="I126" i="127"/>
  <c r="I125" i="127"/>
  <c r="I124" i="127"/>
  <c r="I123" i="127"/>
  <c r="I122" i="127"/>
  <c r="I121" i="127"/>
  <c r="I120" i="127"/>
  <c r="I119" i="127"/>
  <c r="I118" i="127"/>
  <c r="I117" i="127"/>
  <c r="I116" i="127"/>
  <c r="I115" i="127"/>
  <c r="I114" i="127"/>
  <c r="I113" i="127"/>
  <c r="I112" i="127"/>
  <c r="I111" i="127"/>
  <c r="I110" i="127"/>
  <c r="I109" i="127"/>
  <c r="I108" i="127"/>
  <c r="I107" i="127"/>
  <c r="I106" i="127"/>
  <c r="I105" i="127"/>
  <c r="I104" i="127"/>
  <c r="I103" i="127"/>
  <c r="I102" i="127"/>
  <c r="I101" i="127"/>
  <c r="L100" i="127"/>
  <c r="I100" i="127"/>
  <c r="I99" i="127"/>
  <c r="L98" i="127"/>
  <c r="I98" i="127"/>
  <c r="L97" i="127"/>
  <c r="I97" i="127"/>
  <c r="L96" i="127"/>
  <c r="I96" i="127"/>
  <c r="I94" i="127"/>
  <c r="I93" i="127"/>
  <c r="I92" i="127"/>
  <c r="I91" i="127"/>
  <c r="I90" i="127"/>
  <c r="I89" i="127"/>
  <c r="I88" i="127"/>
  <c r="I87" i="127"/>
  <c r="I86" i="127"/>
  <c r="I85" i="127"/>
  <c r="I84" i="127"/>
  <c r="I83" i="127"/>
  <c r="I82" i="127"/>
  <c r="I81" i="127"/>
  <c r="I80" i="127"/>
  <c r="I79" i="127"/>
  <c r="I78" i="127"/>
  <c r="I77" i="127"/>
  <c r="I76" i="127"/>
  <c r="I75" i="127"/>
  <c r="I72" i="127"/>
  <c r="I71" i="127"/>
  <c r="I70" i="127"/>
  <c r="I69" i="127"/>
  <c r="I68" i="127"/>
  <c r="I67" i="127"/>
  <c r="L66" i="127"/>
  <c r="I66" i="127"/>
  <c r="L65" i="127"/>
  <c r="I65" i="127"/>
  <c r="L64" i="127"/>
  <c r="I64" i="127"/>
  <c r="L63" i="127"/>
  <c r="I63" i="127"/>
  <c r="I62" i="127"/>
  <c r="I61" i="127"/>
  <c r="I60" i="127"/>
  <c r="I59" i="127"/>
  <c r="I58" i="127"/>
  <c r="I57" i="127"/>
  <c r="I56" i="127"/>
  <c r="I55" i="127"/>
  <c r="I54" i="127"/>
  <c r="I53" i="127"/>
  <c r="I52" i="127"/>
  <c r="I51" i="127"/>
  <c r="I49" i="127"/>
  <c r="I48" i="127"/>
  <c r="I47" i="127"/>
  <c r="I46" i="127"/>
  <c r="I45" i="127"/>
  <c r="I44" i="127"/>
  <c r="I43" i="127"/>
  <c r="I42" i="127"/>
  <c r="I41" i="127"/>
  <c r="I40" i="127"/>
  <c r="I39" i="127"/>
  <c r="I38" i="127"/>
  <c r="I37" i="127"/>
  <c r="I36" i="127"/>
  <c r="I35" i="127"/>
  <c r="I34" i="127"/>
  <c r="I33" i="127"/>
  <c r="I32" i="127"/>
  <c r="I31" i="127"/>
  <c r="I30" i="127"/>
  <c r="L29" i="127"/>
  <c r="I29" i="127"/>
  <c r="I28" i="127"/>
  <c r="I27" i="127"/>
  <c r="I26" i="127"/>
  <c r="I25" i="127"/>
  <c r="I24" i="127"/>
  <c r="I23" i="127"/>
  <c r="I22" i="127"/>
  <c r="I21" i="127"/>
  <c r="I20" i="127"/>
  <c r="L19" i="127"/>
  <c r="I19" i="127"/>
  <c r="I18" i="127"/>
  <c r="I17" i="127"/>
  <c r="I16" i="127"/>
  <c r="I15" i="127"/>
  <c r="I14" i="127"/>
  <c r="I13" i="127"/>
  <c r="I12" i="127"/>
  <c r="I11" i="127"/>
  <c r="I10" i="127"/>
  <c r="I9" i="127"/>
  <c r="I8" i="127"/>
  <c r="I7" i="127"/>
  <c r="I6" i="127"/>
  <c r="I5" i="127"/>
  <c r="L4" i="127"/>
  <c r="I4" i="127"/>
  <c r="I438" i="11" l="1"/>
  <c r="I439" i="11"/>
  <c r="I440" i="11"/>
  <c r="I441" i="11"/>
  <c r="I442" i="11"/>
  <c r="I437" i="11"/>
  <c r="I322" i="126" l="1"/>
  <c r="I328" i="126"/>
  <c r="I327" i="126"/>
  <c r="I326" i="126"/>
  <c r="I325" i="126"/>
  <c r="I324" i="126"/>
  <c r="I323" i="126"/>
  <c r="I321" i="126"/>
  <c r="I320" i="126"/>
  <c r="I319" i="126"/>
  <c r="I318" i="126"/>
  <c r="I317" i="126"/>
  <c r="I316" i="126"/>
  <c r="I315" i="126"/>
  <c r="I314" i="126"/>
  <c r="I313" i="126"/>
  <c r="I312" i="126"/>
  <c r="I311" i="126"/>
  <c r="I310" i="126"/>
  <c r="I309" i="126"/>
  <c r="I308" i="126"/>
  <c r="I307" i="126"/>
  <c r="I306" i="126"/>
  <c r="I305" i="126"/>
  <c r="I304" i="126"/>
  <c r="I303" i="126"/>
  <c r="I302" i="126"/>
  <c r="I301" i="126"/>
  <c r="I300" i="126"/>
  <c r="I299" i="126"/>
  <c r="I298" i="126"/>
  <c r="I297" i="126"/>
  <c r="I296" i="126"/>
  <c r="I295" i="126"/>
  <c r="I294" i="126"/>
  <c r="I293" i="126"/>
  <c r="I292" i="126"/>
  <c r="I291" i="126"/>
  <c r="I290" i="126"/>
  <c r="I289" i="126"/>
  <c r="I288" i="126"/>
  <c r="I287" i="126"/>
  <c r="I286" i="126"/>
  <c r="I285" i="126"/>
  <c r="I284" i="126"/>
  <c r="I283" i="126"/>
  <c r="I282" i="126"/>
  <c r="I281" i="126"/>
  <c r="I280" i="126"/>
  <c r="I279" i="126"/>
  <c r="I278" i="126"/>
  <c r="I277" i="126"/>
  <c r="I276" i="126"/>
  <c r="I275" i="126"/>
  <c r="I274" i="126"/>
  <c r="I273" i="126"/>
  <c r="I272" i="126"/>
  <c r="I271" i="126"/>
  <c r="I270" i="126"/>
  <c r="I269" i="126"/>
  <c r="I268" i="126"/>
  <c r="I267" i="126"/>
  <c r="I266" i="126"/>
  <c r="I265" i="126"/>
  <c r="I264" i="126"/>
  <c r="I263" i="126"/>
  <c r="I262" i="126"/>
  <c r="I261" i="126"/>
  <c r="I260" i="126"/>
  <c r="I259" i="126"/>
  <c r="I258" i="126"/>
  <c r="I257" i="126"/>
  <c r="I256" i="126"/>
  <c r="I255" i="126"/>
  <c r="I254" i="126"/>
  <c r="I253" i="126"/>
  <c r="I252" i="126"/>
  <c r="I251" i="126"/>
  <c r="I250" i="126"/>
  <c r="I249" i="126"/>
  <c r="I248" i="126"/>
  <c r="I247" i="126"/>
  <c r="I246" i="126"/>
  <c r="I245" i="126"/>
  <c r="I244" i="126"/>
  <c r="I243" i="126"/>
  <c r="I242" i="126"/>
  <c r="I241" i="126"/>
  <c r="I240" i="126"/>
  <c r="I239" i="126"/>
  <c r="I238" i="126"/>
  <c r="I237" i="126"/>
  <c r="I236" i="126"/>
  <c r="I235" i="126"/>
  <c r="I234" i="126"/>
  <c r="I233" i="126"/>
  <c r="I232" i="126"/>
  <c r="I231" i="126"/>
  <c r="I230" i="126"/>
  <c r="L229" i="126"/>
  <c r="I229" i="126"/>
  <c r="L228" i="126"/>
  <c r="I228" i="126"/>
  <c r="I225" i="126"/>
  <c r="I224" i="126"/>
  <c r="I223" i="126"/>
  <c r="I222" i="126"/>
  <c r="I221" i="126"/>
  <c r="I220" i="126"/>
  <c r="I219" i="126"/>
  <c r="I218" i="126"/>
  <c r="I217" i="126"/>
  <c r="I216" i="126"/>
  <c r="I215" i="126"/>
  <c r="I214" i="126"/>
  <c r="I213" i="126"/>
  <c r="I212" i="126"/>
  <c r="I211" i="126"/>
  <c r="I210" i="126"/>
  <c r="I209" i="126"/>
  <c r="I208" i="126"/>
  <c r="I207" i="126"/>
  <c r="I206" i="126"/>
  <c r="I205" i="126"/>
  <c r="I204" i="126"/>
  <c r="I203" i="126"/>
  <c r="I202" i="126"/>
  <c r="I201" i="126"/>
  <c r="I200" i="126"/>
  <c r="I199" i="126"/>
  <c r="I198" i="126"/>
  <c r="I197" i="126"/>
  <c r="I196" i="126"/>
  <c r="I195" i="126"/>
  <c r="I194" i="126"/>
  <c r="I193" i="126"/>
  <c r="I192" i="126"/>
  <c r="I191" i="126"/>
  <c r="I190" i="126"/>
  <c r="I189" i="126"/>
  <c r="I188" i="126"/>
  <c r="I187" i="126"/>
  <c r="I186" i="126"/>
  <c r="I185" i="126"/>
  <c r="I184" i="126"/>
  <c r="I183" i="126"/>
  <c r="I182" i="126"/>
  <c r="I181" i="126"/>
  <c r="I180" i="126"/>
  <c r="I179" i="126"/>
  <c r="I178" i="126"/>
  <c r="I177" i="126"/>
  <c r="I176" i="126"/>
  <c r="I175" i="126"/>
  <c r="I174" i="126"/>
  <c r="I173" i="126"/>
  <c r="I172" i="126"/>
  <c r="I171" i="126"/>
  <c r="I170" i="126"/>
  <c r="I169" i="126"/>
  <c r="I168" i="126"/>
  <c r="I167" i="126"/>
  <c r="I166" i="126"/>
  <c r="I165" i="126"/>
  <c r="I164" i="126"/>
  <c r="I163" i="126"/>
  <c r="I162" i="126"/>
  <c r="I161" i="126"/>
  <c r="I160" i="126"/>
  <c r="I159" i="126"/>
  <c r="I158" i="126"/>
  <c r="I157" i="126"/>
  <c r="I156" i="126"/>
  <c r="I155" i="126"/>
  <c r="I154" i="126"/>
  <c r="I153" i="126"/>
  <c r="I152" i="126"/>
  <c r="I151" i="126"/>
  <c r="I150" i="126"/>
  <c r="I149" i="126"/>
  <c r="I148" i="126"/>
  <c r="I147" i="126"/>
  <c r="I146" i="126"/>
  <c r="I145" i="126"/>
  <c r="I144" i="126"/>
  <c r="I143" i="126"/>
  <c r="I142" i="126"/>
  <c r="I141" i="126"/>
  <c r="I140" i="126"/>
  <c r="I139" i="126"/>
  <c r="I138" i="126"/>
  <c r="I137" i="126"/>
  <c r="I136" i="126"/>
  <c r="I135" i="126"/>
  <c r="I134" i="126"/>
  <c r="I133" i="126"/>
  <c r="I132" i="126"/>
  <c r="I131" i="126"/>
  <c r="I130" i="126"/>
  <c r="I129" i="126"/>
  <c r="I128" i="126"/>
  <c r="L127" i="126"/>
  <c r="I127" i="126"/>
  <c r="I126" i="126"/>
  <c r="I125" i="126"/>
  <c r="I124" i="126"/>
  <c r="I123" i="126"/>
  <c r="I122" i="126"/>
  <c r="I121" i="126"/>
  <c r="I120" i="126"/>
  <c r="I119" i="126"/>
  <c r="I118" i="126"/>
  <c r="I117" i="126"/>
  <c r="I116" i="126"/>
  <c r="I115" i="126"/>
  <c r="I114" i="126"/>
  <c r="I113" i="126"/>
  <c r="I112" i="126"/>
  <c r="I111" i="126"/>
  <c r="I110" i="126"/>
  <c r="I109" i="126"/>
  <c r="I108" i="126"/>
  <c r="I107" i="126"/>
  <c r="I106" i="126"/>
  <c r="I105" i="126"/>
  <c r="I104" i="126"/>
  <c r="I103" i="126"/>
  <c r="I102" i="126"/>
  <c r="L101" i="126"/>
  <c r="I101" i="126"/>
  <c r="I100" i="126"/>
  <c r="L99" i="126"/>
  <c r="I99" i="126"/>
  <c r="L98" i="126"/>
  <c r="I98" i="126"/>
  <c r="L97" i="126"/>
  <c r="I97" i="126"/>
  <c r="I95" i="126"/>
  <c r="I94" i="126"/>
  <c r="I93" i="126"/>
  <c r="I92" i="126"/>
  <c r="I91" i="126"/>
  <c r="I90" i="126"/>
  <c r="I89" i="126"/>
  <c r="I88" i="126"/>
  <c r="I87" i="126"/>
  <c r="I86" i="126"/>
  <c r="I85" i="126"/>
  <c r="I84" i="126"/>
  <c r="I83" i="126"/>
  <c r="I82" i="126"/>
  <c r="I81" i="126"/>
  <c r="I80" i="126"/>
  <c r="I79" i="126"/>
  <c r="I78" i="126"/>
  <c r="I77" i="126"/>
  <c r="I76" i="126"/>
  <c r="I75" i="126"/>
  <c r="I74" i="126"/>
  <c r="I73" i="126"/>
  <c r="I72" i="126"/>
  <c r="I71" i="126"/>
  <c r="I70" i="126"/>
  <c r="I69" i="126"/>
  <c r="I68" i="126"/>
  <c r="L67" i="126"/>
  <c r="I67" i="126"/>
  <c r="L66" i="126"/>
  <c r="I66" i="126"/>
  <c r="L65" i="126"/>
  <c r="I65" i="126"/>
  <c r="L64" i="126"/>
  <c r="I64" i="126"/>
  <c r="I63" i="126"/>
  <c r="I62" i="126"/>
  <c r="I61" i="126"/>
  <c r="I60" i="126"/>
  <c r="I59" i="126"/>
  <c r="I58" i="126"/>
  <c r="I57" i="126"/>
  <c r="I56" i="126"/>
  <c r="I55" i="126"/>
  <c r="I54" i="126"/>
  <c r="I53" i="126"/>
  <c r="I52" i="126"/>
  <c r="I50" i="126"/>
  <c r="I49" i="126"/>
  <c r="I48" i="126"/>
  <c r="I47" i="126"/>
  <c r="I46" i="126"/>
  <c r="I45" i="126"/>
  <c r="I44" i="126"/>
  <c r="I43" i="126"/>
  <c r="I42" i="126"/>
  <c r="I41" i="126"/>
  <c r="I40" i="126"/>
  <c r="I39" i="126"/>
  <c r="I38" i="126"/>
  <c r="I37" i="126"/>
  <c r="I36" i="126"/>
  <c r="I35" i="126"/>
  <c r="I34" i="126"/>
  <c r="I33" i="126"/>
  <c r="I32" i="126"/>
  <c r="I31" i="126"/>
  <c r="L30" i="126"/>
  <c r="I30" i="126"/>
  <c r="I29" i="126"/>
  <c r="I28" i="126"/>
  <c r="I27" i="126"/>
  <c r="I26" i="126"/>
  <c r="I25" i="126"/>
  <c r="I24" i="126"/>
  <c r="I23" i="126"/>
  <c r="I22" i="126"/>
  <c r="I21" i="126"/>
  <c r="L20" i="126"/>
  <c r="I20" i="126"/>
  <c r="I19" i="126"/>
  <c r="I18" i="126"/>
  <c r="I17" i="126"/>
  <c r="I16" i="126"/>
  <c r="I15" i="126"/>
  <c r="I14" i="126"/>
  <c r="I13" i="126"/>
  <c r="I12" i="126"/>
  <c r="I11" i="126"/>
  <c r="I10" i="126"/>
  <c r="I9" i="126"/>
  <c r="I8" i="126"/>
  <c r="I7" i="126"/>
  <c r="I6" i="126"/>
  <c r="L5" i="126"/>
  <c r="I5" i="126"/>
  <c r="I4" i="126"/>
  <c r="I68" i="125"/>
  <c r="I29" i="125" l="1"/>
  <c r="I436" i="11" l="1"/>
  <c r="I435" i="11"/>
  <c r="I425" i="11"/>
  <c r="I426" i="11"/>
  <c r="I427" i="11"/>
  <c r="I428" i="11"/>
  <c r="I429" i="11"/>
  <c r="I430" i="11"/>
  <c r="I431" i="11"/>
  <c r="I432" i="11"/>
  <c r="I433" i="11"/>
  <c r="I434" i="11"/>
  <c r="I69" i="125" l="1"/>
  <c r="I284" i="125" l="1"/>
  <c r="I326" i="125"/>
  <c r="I325" i="125"/>
  <c r="I324" i="125"/>
  <c r="I323" i="125"/>
  <c r="I322" i="125"/>
  <c r="I321" i="125"/>
  <c r="I320" i="125"/>
  <c r="I158" i="125"/>
  <c r="I157" i="125"/>
  <c r="I333" i="125"/>
  <c r="I332" i="125"/>
  <c r="I331" i="125"/>
  <c r="I330" i="125"/>
  <c r="I329" i="125"/>
  <c r="I328" i="125"/>
  <c r="I327" i="125" l="1"/>
  <c r="I319" i="125"/>
  <c r="I318" i="125"/>
  <c r="I317" i="125"/>
  <c r="I316" i="125"/>
  <c r="I315" i="125"/>
  <c r="I314" i="125"/>
  <c r="I313" i="125"/>
  <c r="I312" i="125"/>
  <c r="I311" i="125"/>
  <c r="I310" i="125"/>
  <c r="I309" i="125"/>
  <c r="I308" i="125"/>
  <c r="I307" i="125"/>
  <c r="I306" i="125"/>
  <c r="I305" i="125"/>
  <c r="I304" i="125"/>
  <c r="I303" i="125"/>
  <c r="I302" i="125"/>
  <c r="I301" i="125"/>
  <c r="I300" i="125"/>
  <c r="I299" i="125"/>
  <c r="I298" i="125"/>
  <c r="I297" i="125"/>
  <c r="I296" i="125"/>
  <c r="I295" i="125"/>
  <c r="I294" i="125"/>
  <c r="I293" i="125"/>
  <c r="I292" i="125"/>
  <c r="I291" i="125"/>
  <c r="I290" i="125"/>
  <c r="I289" i="125"/>
  <c r="I288" i="125"/>
  <c r="I287" i="125"/>
  <c r="I286" i="125"/>
  <c r="I285" i="125"/>
  <c r="I283" i="125"/>
  <c r="I282" i="125"/>
  <c r="I281" i="125"/>
  <c r="I280" i="125"/>
  <c r="I279" i="125"/>
  <c r="I278" i="125"/>
  <c r="I277" i="125"/>
  <c r="I276" i="125"/>
  <c r="I275" i="125"/>
  <c r="I274" i="125"/>
  <c r="I273" i="125"/>
  <c r="I272" i="125"/>
  <c r="I271" i="125"/>
  <c r="I270" i="125"/>
  <c r="I269" i="125"/>
  <c r="I268" i="125"/>
  <c r="I267" i="125"/>
  <c r="I266" i="125"/>
  <c r="I265" i="125"/>
  <c r="I264" i="125"/>
  <c r="I263" i="125"/>
  <c r="I262" i="125"/>
  <c r="I261" i="125"/>
  <c r="I260" i="125"/>
  <c r="I259" i="125"/>
  <c r="I258" i="125"/>
  <c r="I257" i="125"/>
  <c r="I256" i="125"/>
  <c r="I255" i="125"/>
  <c r="I254" i="125"/>
  <c r="I253" i="125"/>
  <c r="I252" i="125"/>
  <c r="I251" i="125"/>
  <c r="I250" i="125"/>
  <c r="I249" i="125"/>
  <c r="I248" i="125"/>
  <c r="I247" i="125"/>
  <c r="I246" i="125"/>
  <c r="I245" i="125"/>
  <c r="I244" i="125"/>
  <c r="I243" i="125"/>
  <c r="I242" i="125"/>
  <c r="I241" i="125"/>
  <c r="I240" i="125"/>
  <c r="I239" i="125"/>
  <c r="I238" i="125"/>
  <c r="I237" i="125"/>
  <c r="I236" i="125"/>
  <c r="I235" i="125"/>
  <c r="I234" i="125"/>
  <c r="I233" i="125"/>
  <c r="I232" i="125"/>
  <c r="I231" i="125"/>
  <c r="L230" i="125"/>
  <c r="I230" i="125"/>
  <c r="L229" i="125"/>
  <c r="I229" i="125"/>
  <c r="I226" i="125"/>
  <c r="I225" i="125"/>
  <c r="I224" i="125"/>
  <c r="I223" i="125"/>
  <c r="I222" i="125"/>
  <c r="I221" i="125"/>
  <c r="I220" i="125"/>
  <c r="I219" i="125"/>
  <c r="I218" i="125"/>
  <c r="I217" i="125"/>
  <c r="I216" i="125"/>
  <c r="I215" i="125"/>
  <c r="I214" i="125"/>
  <c r="I213" i="125"/>
  <c r="I212" i="125"/>
  <c r="I211" i="125"/>
  <c r="I210" i="125"/>
  <c r="I209" i="125"/>
  <c r="I208" i="125"/>
  <c r="I207" i="125"/>
  <c r="I206" i="125"/>
  <c r="I205" i="125"/>
  <c r="I204" i="125"/>
  <c r="I203" i="125"/>
  <c r="I202" i="125"/>
  <c r="I201" i="125"/>
  <c r="I200" i="125"/>
  <c r="I199" i="125"/>
  <c r="I198" i="125"/>
  <c r="I197" i="125"/>
  <c r="I196" i="125"/>
  <c r="I195" i="125"/>
  <c r="I194" i="125"/>
  <c r="I193" i="125"/>
  <c r="I192" i="125"/>
  <c r="I191" i="125"/>
  <c r="I190" i="125"/>
  <c r="I189" i="125"/>
  <c r="I188" i="125"/>
  <c r="I187" i="125"/>
  <c r="I186" i="125"/>
  <c r="I185" i="125"/>
  <c r="I184" i="125"/>
  <c r="I183" i="125"/>
  <c r="I182" i="125"/>
  <c r="I181" i="125"/>
  <c r="I180" i="125"/>
  <c r="I179" i="125"/>
  <c r="I178" i="125"/>
  <c r="I177" i="125"/>
  <c r="I176" i="125"/>
  <c r="I175" i="125"/>
  <c r="I174" i="125"/>
  <c r="I173" i="125"/>
  <c r="I172" i="125"/>
  <c r="I171" i="125"/>
  <c r="I170" i="125"/>
  <c r="I169" i="125"/>
  <c r="I168" i="125"/>
  <c r="I167" i="125"/>
  <c r="I166" i="125"/>
  <c r="I165" i="125"/>
  <c r="I164" i="125"/>
  <c r="I163" i="125"/>
  <c r="I162" i="125"/>
  <c r="I161" i="125"/>
  <c r="I160" i="125"/>
  <c r="I159" i="125"/>
  <c r="I156" i="125"/>
  <c r="I155" i="125"/>
  <c r="I154" i="125"/>
  <c r="I153" i="125"/>
  <c r="I152" i="125"/>
  <c r="I151" i="125"/>
  <c r="I150" i="125"/>
  <c r="I149" i="125"/>
  <c r="I148" i="125"/>
  <c r="I147" i="125"/>
  <c r="I146" i="125"/>
  <c r="I145" i="125"/>
  <c r="I144" i="125"/>
  <c r="I143" i="125"/>
  <c r="I142" i="125"/>
  <c r="I141" i="125"/>
  <c r="I140" i="125"/>
  <c r="I139" i="125"/>
  <c r="I138" i="125"/>
  <c r="I137" i="125"/>
  <c r="I136" i="125"/>
  <c r="I135" i="125"/>
  <c r="I134" i="125"/>
  <c r="I133" i="125"/>
  <c r="I132" i="125"/>
  <c r="I131" i="125"/>
  <c r="I130" i="125"/>
  <c r="I129" i="125"/>
  <c r="I128" i="125"/>
  <c r="L127" i="125"/>
  <c r="I127" i="125"/>
  <c r="I126" i="125"/>
  <c r="I125" i="125"/>
  <c r="I124" i="125"/>
  <c r="I123" i="125"/>
  <c r="I122" i="125"/>
  <c r="I121" i="125"/>
  <c r="I120" i="125"/>
  <c r="I119" i="125"/>
  <c r="I118" i="125"/>
  <c r="I117" i="125"/>
  <c r="I116" i="125"/>
  <c r="I115" i="125"/>
  <c r="I114" i="125"/>
  <c r="I113" i="125"/>
  <c r="I112" i="125"/>
  <c r="I111" i="125"/>
  <c r="I110" i="125"/>
  <c r="I109" i="125"/>
  <c r="I108" i="125"/>
  <c r="I107" i="125"/>
  <c r="I106" i="125"/>
  <c r="I105" i="125"/>
  <c r="I104" i="125"/>
  <c r="I103" i="125"/>
  <c r="I102" i="125"/>
  <c r="L101" i="125"/>
  <c r="I101" i="125"/>
  <c r="I100" i="125"/>
  <c r="L99" i="125"/>
  <c r="I99" i="125"/>
  <c r="L98" i="125"/>
  <c r="I98" i="125"/>
  <c r="L97" i="125"/>
  <c r="I97" i="125"/>
  <c r="I95" i="125"/>
  <c r="I94" i="125"/>
  <c r="I93" i="125"/>
  <c r="I92" i="125"/>
  <c r="I91" i="125"/>
  <c r="I90" i="125"/>
  <c r="I89" i="125"/>
  <c r="I88" i="125"/>
  <c r="I87" i="125"/>
  <c r="I86" i="125"/>
  <c r="I85" i="125"/>
  <c r="I84" i="125"/>
  <c r="I83" i="125"/>
  <c r="I82" i="125"/>
  <c r="I81" i="125"/>
  <c r="I80" i="125"/>
  <c r="I79" i="125"/>
  <c r="I78" i="125"/>
  <c r="I77" i="125"/>
  <c r="I76" i="125"/>
  <c r="I75" i="125"/>
  <c r="I74" i="125"/>
  <c r="I73" i="125"/>
  <c r="I72" i="125"/>
  <c r="I71" i="125"/>
  <c r="I70" i="125"/>
  <c r="L67" i="125"/>
  <c r="I67" i="125"/>
  <c r="L66" i="125"/>
  <c r="I66" i="125"/>
  <c r="L65" i="125"/>
  <c r="I65" i="125"/>
  <c r="L64" i="125"/>
  <c r="I64" i="125"/>
  <c r="I63" i="125"/>
  <c r="I62" i="125"/>
  <c r="I61" i="125"/>
  <c r="I60" i="125"/>
  <c r="I59" i="125"/>
  <c r="I58" i="125"/>
  <c r="I57" i="125"/>
  <c r="I56" i="125"/>
  <c r="I55" i="125"/>
  <c r="I54" i="125"/>
  <c r="I53" i="125"/>
  <c r="I52" i="125"/>
  <c r="I50" i="125"/>
  <c r="I49" i="125"/>
  <c r="I48" i="125"/>
  <c r="I47" i="125"/>
  <c r="I46" i="125"/>
  <c r="I45" i="125"/>
  <c r="I44" i="125"/>
  <c r="I43" i="125"/>
  <c r="I42" i="125"/>
  <c r="I41" i="125"/>
  <c r="I40" i="125"/>
  <c r="I39" i="125"/>
  <c r="I38" i="125"/>
  <c r="I37" i="125"/>
  <c r="I36" i="125"/>
  <c r="I35" i="125"/>
  <c r="I34" i="125"/>
  <c r="I33" i="125"/>
  <c r="I32" i="125"/>
  <c r="I31" i="125"/>
  <c r="L30" i="125"/>
  <c r="I30" i="125"/>
  <c r="I28" i="125"/>
  <c r="I27" i="125"/>
  <c r="I26" i="125"/>
  <c r="I25" i="125"/>
  <c r="I24" i="125"/>
  <c r="I23" i="125"/>
  <c r="I22" i="125"/>
  <c r="I21" i="125"/>
  <c r="L20" i="125"/>
  <c r="I20" i="125"/>
  <c r="I19" i="125"/>
  <c r="I18" i="125"/>
  <c r="I17" i="125"/>
  <c r="I16" i="125"/>
  <c r="I15" i="125"/>
  <c r="I14" i="125"/>
  <c r="I13" i="125"/>
  <c r="I12" i="125"/>
  <c r="I11" i="125"/>
  <c r="I10" i="125"/>
  <c r="I9" i="125"/>
  <c r="I8" i="125"/>
  <c r="I7" i="125"/>
  <c r="I6" i="125"/>
  <c r="L5" i="125"/>
  <c r="I5" i="125"/>
  <c r="I4" i="125"/>
  <c r="I121" i="124"/>
  <c r="I328" i="124"/>
  <c r="I327" i="124"/>
  <c r="I326" i="124"/>
  <c r="I325" i="124"/>
  <c r="I324" i="124"/>
  <c r="I323" i="124"/>
  <c r="I322" i="124"/>
  <c r="I321" i="124"/>
  <c r="I320" i="124"/>
  <c r="I319" i="124"/>
  <c r="I318" i="124"/>
  <c r="I317" i="124"/>
  <c r="I316" i="124"/>
  <c r="I315" i="124"/>
  <c r="I314" i="124"/>
  <c r="I313" i="124"/>
  <c r="I312" i="124"/>
  <c r="I311" i="124"/>
  <c r="I310" i="124"/>
  <c r="I309" i="124"/>
  <c r="I308" i="124"/>
  <c r="I307" i="124"/>
  <c r="I306" i="124"/>
  <c r="I305" i="124"/>
  <c r="I304" i="124"/>
  <c r="I303" i="124"/>
  <c r="I302" i="124"/>
  <c r="I301" i="124"/>
  <c r="I300" i="124"/>
  <c r="I299" i="124"/>
  <c r="I298" i="124"/>
  <c r="I297" i="124"/>
  <c r="I296" i="124"/>
  <c r="I295" i="124"/>
  <c r="I294" i="124"/>
  <c r="I293" i="124"/>
  <c r="I292" i="124"/>
  <c r="I291" i="124"/>
  <c r="I290" i="124"/>
  <c r="I289" i="124"/>
  <c r="I288" i="124"/>
  <c r="I287" i="124"/>
  <c r="I286" i="124"/>
  <c r="I285" i="124"/>
  <c r="I284" i="124"/>
  <c r="I283" i="124"/>
  <c r="I282" i="124"/>
  <c r="I281" i="124"/>
  <c r="I280" i="124"/>
  <c r="I279" i="124"/>
  <c r="I278" i="124"/>
  <c r="I277" i="124"/>
  <c r="I276" i="124"/>
  <c r="I275" i="124"/>
  <c r="I274" i="124"/>
  <c r="I273" i="124"/>
  <c r="I272" i="124"/>
  <c r="I271" i="124"/>
  <c r="I270" i="124"/>
  <c r="I269" i="124"/>
  <c r="I268" i="124"/>
  <c r="I267" i="124"/>
  <c r="I266" i="124"/>
  <c r="I265" i="124"/>
  <c r="I264" i="124"/>
  <c r="I263" i="124"/>
  <c r="I262" i="124"/>
  <c r="I261" i="124"/>
  <c r="I260" i="124"/>
  <c r="I259" i="124"/>
  <c r="I258" i="124"/>
  <c r="I257" i="124"/>
  <c r="I256" i="124"/>
  <c r="I255" i="124"/>
  <c r="I254" i="124"/>
  <c r="I253" i="124"/>
  <c r="I252" i="124"/>
  <c r="I251" i="124"/>
  <c r="I250" i="124"/>
  <c r="I249" i="124"/>
  <c r="I248" i="124"/>
  <c r="I247" i="124"/>
  <c r="I246" i="124"/>
  <c r="I245" i="124"/>
  <c r="I244" i="124"/>
  <c r="I243" i="124"/>
  <c r="I242" i="124"/>
  <c r="I241" i="124"/>
  <c r="I240" i="124"/>
  <c r="I239" i="124"/>
  <c r="I238" i="124"/>
  <c r="L237" i="124"/>
  <c r="I237" i="124"/>
  <c r="L236" i="124"/>
  <c r="I236" i="124"/>
  <c r="I233" i="124"/>
  <c r="I232" i="124"/>
  <c r="I231" i="124"/>
  <c r="I230" i="124"/>
  <c r="I229" i="124"/>
  <c r="I228" i="124"/>
  <c r="I227" i="124"/>
  <c r="I226" i="124"/>
  <c r="I225" i="124"/>
  <c r="I224" i="124"/>
  <c r="I223" i="124"/>
  <c r="I222" i="124"/>
  <c r="I221" i="124"/>
  <c r="I220" i="124"/>
  <c r="I219" i="124"/>
  <c r="I218" i="124"/>
  <c r="I217" i="124"/>
  <c r="I216" i="124"/>
  <c r="I215" i="124"/>
  <c r="I214" i="124"/>
  <c r="I213" i="124"/>
  <c r="I212" i="124"/>
  <c r="I211" i="124"/>
  <c r="I210" i="124"/>
  <c r="I209" i="124"/>
  <c r="I208" i="124"/>
  <c r="I207" i="124"/>
  <c r="I206" i="124"/>
  <c r="I205" i="124"/>
  <c r="I204" i="124"/>
  <c r="I203" i="124"/>
  <c r="I202" i="124"/>
  <c r="I201" i="124"/>
  <c r="I200" i="124"/>
  <c r="I199" i="124"/>
  <c r="I198" i="124"/>
  <c r="I197" i="124"/>
  <c r="I196" i="124"/>
  <c r="I195" i="124"/>
  <c r="I194" i="124"/>
  <c r="I193" i="124"/>
  <c r="I192" i="124"/>
  <c r="I191" i="124"/>
  <c r="I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L136" i="124"/>
  <c r="I136" i="124"/>
  <c r="I135" i="124"/>
  <c r="I134" i="124"/>
  <c r="I133" i="124"/>
  <c r="I132" i="124"/>
  <c r="I131" i="124"/>
  <c r="I130" i="124"/>
  <c r="I129" i="124"/>
  <c r="I128" i="124"/>
  <c r="I127" i="124"/>
  <c r="I126" i="124"/>
  <c r="I125" i="124"/>
  <c r="I124" i="124"/>
  <c r="I123" i="124"/>
  <c r="I122" i="124"/>
  <c r="I120" i="124"/>
  <c r="I119" i="124"/>
  <c r="I118" i="124"/>
  <c r="I117" i="124"/>
  <c r="I116" i="124"/>
  <c r="I115" i="124"/>
  <c r="I114" i="124"/>
  <c r="I113" i="124"/>
  <c r="I112" i="124"/>
  <c r="I111" i="124"/>
  <c r="I110" i="124"/>
  <c r="I109" i="124"/>
  <c r="I108" i="124"/>
  <c r="I107" i="124"/>
  <c r="I106" i="124"/>
  <c r="I105" i="124"/>
  <c r="I104" i="124"/>
  <c r="I103" i="124"/>
  <c r="I102" i="124"/>
  <c r="I101" i="124"/>
  <c r="L100" i="124"/>
  <c r="I100" i="124"/>
  <c r="I99" i="124"/>
  <c r="L98" i="124"/>
  <c r="I98" i="124"/>
  <c r="L97" i="124"/>
  <c r="I97" i="124"/>
  <c r="L96" i="124"/>
  <c r="I96" i="124"/>
  <c r="I94" i="124"/>
  <c r="I93" i="124"/>
  <c r="I92" i="124"/>
  <c r="I91" i="124"/>
  <c r="I90" i="124"/>
  <c r="I89" i="124"/>
  <c r="I88" i="124"/>
  <c r="I87" i="124"/>
  <c r="I86" i="124"/>
  <c r="I85" i="124"/>
  <c r="I84" i="124"/>
  <c r="I83" i="124"/>
  <c r="I82" i="124"/>
  <c r="I81" i="124"/>
  <c r="I80" i="124"/>
  <c r="I79" i="124"/>
  <c r="I78" i="124"/>
  <c r="I77" i="124"/>
  <c r="I76" i="124"/>
  <c r="I75" i="124"/>
  <c r="I74" i="124"/>
  <c r="I73" i="124"/>
  <c r="I72" i="124"/>
  <c r="I71" i="124"/>
  <c r="I70" i="124"/>
  <c r="I69" i="124"/>
  <c r="I68" i="124"/>
  <c r="I67" i="124"/>
  <c r="L66" i="124"/>
  <c r="I66" i="124"/>
  <c r="L65" i="124"/>
  <c r="I65" i="124"/>
  <c r="L64" i="124"/>
  <c r="I64" i="124"/>
  <c r="L63" i="124"/>
  <c r="I63" i="124"/>
  <c r="I62" i="124"/>
  <c r="I61" i="124"/>
  <c r="I60" i="124"/>
  <c r="I59" i="124"/>
  <c r="I58" i="124"/>
  <c r="I57" i="124"/>
  <c r="I56" i="124"/>
  <c r="I55" i="124"/>
  <c r="I54" i="124"/>
  <c r="I53" i="124"/>
  <c r="I52" i="124"/>
  <c r="I51" i="124"/>
  <c r="I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5" i="124"/>
  <c r="I34" i="124"/>
  <c r="I33" i="124"/>
  <c r="I32" i="124"/>
  <c r="I31" i="124"/>
  <c r="I30" i="124"/>
  <c r="L29" i="124"/>
  <c r="I29" i="124"/>
  <c r="I28" i="124"/>
  <c r="I27" i="124"/>
  <c r="I26" i="124"/>
  <c r="I25" i="124"/>
  <c r="I24" i="124"/>
  <c r="I23" i="124"/>
  <c r="I22" i="124"/>
  <c r="I21" i="124"/>
  <c r="L20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I6" i="124"/>
  <c r="L5" i="124"/>
  <c r="I5" i="124"/>
  <c r="I4" i="124"/>
  <c r="I420" i="11"/>
  <c r="I419" i="11"/>
  <c r="I424" i="11"/>
  <c r="L423" i="11"/>
  <c r="I423" i="11"/>
  <c r="I234" i="123"/>
  <c r="I329" i="123"/>
  <c r="I328" i="123"/>
  <c r="I327" i="123"/>
  <c r="I326" i="123"/>
  <c r="I325" i="123"/>
  <c r="I324" i="123"/>
  <c r="I323" i="123"/>
  <c r="I322" i="123"/>
  <c r="I321" i="123"/>
  <c r="I320" i="123"/>
  <c r="I319" i="123"/>
  <c r="I318" i="123"/>
  <c r="I317" i="123"/>
  <c r="I316" i="123"/>
  <c r="I315" i="123"/>
  <c r="I314" i="123"/>
  <c r="I313" i="123"/>
  <c r="I312" i="123"/>
  <c r="I311" i="123"/>
  <c r="I310" i="123"/>
  <c r="I309" i="123"/>
  <c r="I308" i="123"/>
  <c r="I307" i="123"/>
  <c r="I306" i="123"/>
  <c r="I305" i="123"/>
  <c r="I304" i="123"/>
  <c r="I303" i="123"/>
  <c r="I302" i="123"/>
  <c r="I301" i="123"/>
  <c r="I300" i="123"/>
  <c r="I299" i="123"/>
  <c r="I298" i="123"/>
  <c r="I297" i="123"/>
  <c r="I296" i="123"/>
  <c r="I295" i="123"/>
  <c r="I294" i="123"/>
  <c r="I293" i="123"/>
  <c r="I292" i="123"/>
  <c r="I291" i="123"/>
  <c r="I290" i="123"/>
  <c r="I289" i="123"/>
  <c r="I288" i="123"/>
  <c r="I287" i="123"/>
  <c r="I286" i="123"/>
  <c r="I285" i="123"/>
  <c r="I284" i="123"/>
  <c r="I283" i="123"/>
  <c r="I282" i="123"/>
  <c r="I281" i="123"/>
  <c r="I280" i="123"/>
  <c r="I279" i="123"/>
  <c r="I278" i="123"/>
  <c r="I277" i="123"/>
  <c r="I276" i="123"/>
  <c r="I275" i="123"/>
  <c r="I274" i="123"/>
  <c r="I273" i="123"/>
  <c r="I272" i="123"/>
  <c r="I271" i="123"/>
  <c r="I270" i="123"/>
  <c r="I269" i="123"/>
  <c r="I268" i="123"/>
  <c r="I267" i="123"/>
  <c r="I266" i="123"/>
  <c r="I265" i="123"/>
  <c r="I264" i="123"/>
  <c r="I263" i="123"/>
  <c r="I262" i="123"/>
  <c r="I261" i="123"/>
  <c r="I260" i="123"/>
  <c r="I259" i="123"/>
  <c r="I258" i="123"/>
  <c r="I257" i="123"/>
  <c r="I256" i="123"/>
  <c r="I255" i="123"/>
  <c r="I254" i="123"/>
  <c r="I253" i="123"/>
  <c r="I252" i="123"/>
  <c r="I251" i="123"/>
  <c r="I250" i="123"/>
  <c r="I249" i="123"/>
  <c r="I248" i="123"/>
  <c r="I247" i="123"/>
  <c r="I246" i="123"/>
  <c r="I245" i="123"/>
  <c r="I244" i="123"/>
  <c r="I243" i="123"/>
  <c r="I242" i="123"/>
  <c r="I241" i="123"/>
  <c r="I240" i="123"/>
  <c r="I239" i="123"/>
  <c r="L238" i="123"/>
  <c r="I238" i="123"/>
  <c r="L237" i="123"/>
  <c r="I237" i="123"/>
  <c r="I233" i="123"/>
  <c r="I232" i="123"/>
  <c r="I231" i="123"/>
  <c r="I230" i="123"/>
  <c r="I229" i="123"/>
  <c r="I228" i="123"/>
  <c r="I227" i="123"/>
  <c r="I226" i="123"/>
  <c r="I225" i="123"/>
  <c r="I224" i="123"/>
  <c r="I223" i="123"/>
  <c r="I222" i="123"/>
  <c r="I221" i="123"/>
  <c r="I220" i="123"/>
  <c r="I219" i="123"/>
  <c r="I218" i="123"/>
  <c r="I217" i="123"/>
  <c r="I216" i="123"/>
  <c r="I215" i="123"/>
  <c r="I214" i="123"/>
  <c r="I213" i="123"/>
  <c r="I212" i="123"/>
  <c r="I211" i="123"/>
  <c r="I210" i="123"/>
  <c r="I209" i="123"/>
  <c r="I208" i="123"/>
  <c r="I207" i="123"/>
  <c r="I206" i="123"/>
  <c r="I205" i="123"/>
  <c r="I204" i="123"/>
  <c r="I203" i="123"/>
  <c r="I202" i="123"/>
  <c r="I201" i="123"/>
  <c r="I200" i="123"/>
  <c r="I199" i="123"/>
  <c r="I198" i="123"/>
  <c r="I197" i="123"/>
  <c r="I196" i="123"/>
  <c r="I195" i="123"/>
  <c r="I194" i="123"/>
  <c r="I193" i="123"/>
  <c r="I192" i="123"/>
  <c r="I191" i="123"/>
  <c r="I190" i="123"/>
  <c r="I189" i="123"/>
  <c r="I188" i="123"/>
  <c r="I187" i="123"/>
  <c r="I186" i="123"/>
  <c r="I185" i="123"/>
  <c r="I184" i="123"/>
  <c r="I183" i="123"/>
  <c r="I182" i="123"/>
  <c r="I181" i="123"/>
  <c r="I180" i="123"/>
  <c r="I179" i="123"/>
  <c r="I178" i="123"/>
  <c r="I177" i="123"/>
  <c r="I176" i="123"/>
  <c r="I175" i="123"/>
  <c r="I174" i="123"/>
  <c r="I173" i="123"/>
  <c r="I172" i="123"/>
  <c r="I171" i="123"/>
  <c r="I170" i="123"/>
  <c r="I169" i="123"/>
  <c r="I168" i="123"/>
  <c r="I167" i="123"/>
  <c r="I166" i="123"/>
  <c r="I165" i="123"/>
  <c r="I164" i="123"/>
  <c r="I163" i="123"/>
  <c r="I162" i="123"/>
  <c r="I161" i="123"/>
  <c r="I160" i="123"/>
  <c r="I159" i="123"/>
  <c r="I158" i="123"/>
  <c r="I157" i="123"/>
  <c r="I156" i="123"/>
  <c r="I155" i="123"/>
  <c r="I154" i="123"/>
  <c r="I153" i="123"/>
  <c r="I152" i="123"/>
  <c r="I151" i="123"/>
  <c r="I150" i="123"/>
  <c r="I149" i="123"/>
  <c r="I148" i="123"/>
  <c r="I147" i="123"/>
  <c r="I146" i="123"/>
  <c r="I145" i="123"/>
  <c r="I144" i="123"/>
  <c r="I143" i="123"/>
  <c r="I142" i="123"/>
  <c r="I141" i="123"/>
  <c r="I140" i="123"/>
  <c r="I139" i="123"/>
  <c r="I138" i="123"/>
  <c r="L137" i="123"/>
  <c r="I137" i="123"/>
  <c r="I136" i="123"/>
  <c r="I135" i="123"/>
  <c r="I134" i="123"/>
  <c r="I133" i="123"/>
  <c r="I132" i="123"/>
  <c r="I131" i="123"/>
  <c r="I130" i="123"/>
  <c r="I129" i="123"/>
  <c r="I128" i="123"/>
  <c r="I127" i="123"/>
  <c r="I126" i="123"/>
  <c r="I125" i="123"/>
  <c r="I124" i="123"/>
  <c r="I123" i="123"/>
  <c r="I122" i="123"/>
  <c r="I121" i="123"/>
  <c r="I120" i="123"/>
  <c r="I119" i="123"/>
  <c r="I118" i="123"/>
  <c r="I117" i="123"/>
  <c r="I116" i="123"/>
  <c r="I115" i="123"/>
  <c r="I114" i="123"/>
  <c r="I113" i="123"/>
  <c r="I112" i="123"/>
  <c r="I111" i="123"/>
  <c r="I110" i="123"/>
  <c r="I109" i="123"/>
  <c r="I108" i="123"/>
  <c r="I107" i="123"/>
  <c r="I106" i="123"/>
  <c r="I105" i="123"/>
  <c r="I104" i="123"/>
  <c r="I103" i="123"/>
  <c r="I102" i="123"/>
  <c r="L101" i="123"/>
  <c r="I101" i="123"/>
  <c r="I100" i="123"/>
  <c r="L99" i="123"/>
  <c r="I99" i="123"/>
  <c r="L98" i="123"/>
  <c r="I98" i="123"/>
  <c r="L97" i="123"/>
  <c r="I97" i="123"/>
  <c r="I95" i="123"/>
  <c r="I94" i="123"/>
  <c r="I93" i="123"/>
  <c r="I92" i="123"/>
  <c r="I91" i="123"/>
  <c r="I90" i="123"/>
  <c r="I89" i="123"/>
  <c r="I88" i="123"/>
  <c r="I87" i="123"/>
  <c r="I86" i="123"/>
  <c r="I85" i="123"/>
  <c r="I84" i="123"/>
  <c r="I83" i="123"/>
  <c r="I82" i="123"/>
  <c r="I81" i="123"/>
  <c r="I80" i="123"/>
  <c r="I79" i="123"/>
  <c r="I78" i="123"/>
  <c r="L77" i="123"/>
  <c r="I77" i="123"/>
  <c r="L76" i="123"/>
  <c r="I76" i="123"/>
  <c r="L75" i="123"/>
  <c r="I75" i="123"/>
  <c r="I74" i="123"/>
  <c r="I73" i="123"/>
  <c r="I72" i="123"/>
  <c r="I71" i="123"/>
  <c r="I70" i="123"/>
  <c r="I69" i="123"/>
  <c r="I68" i="123"/>
  <c r="L67" i="123"/>
  <c r="I67" i="123"/>
  <c r="L66" i="123"/>
  <c r="I66" i="123"/>
  <c r="L65" i="123"/>
  <c r="I65" i="123"/>
  <c r="L64" i="123"/>
  <c r="I64" i="123"/>
  <c r="L63" i="123"/>
  <c r="I63" i="123"/>
  <c r="I62" i="123"/>
  <c r="I61" i="123"/>
  <c r="I60" i="123"/>
  <c r="I59" i="123"/>
  <c r="I58" i="123"/>
  <c r="I57" i="123"/>
  <c r="I56" i="123"/>
  <c r="I55" i="123"/>
  <c r="I54" i="123"/>
  <c r="I53" i="123"/>
  <c r="I52" i="123"/>
  <c r="I51" i="123"/>
  <c r="I49" i="123"/>
  <c r="I48" i="123"/>
  <c r="I47" i="123"/>
  <c r="I46" i="123"/>
  <c r="I45" i="123"/>
  <c r="I44" i="123"/>
  <c r="I43" i="123"/>
  <c r="I42" i="123"/>
  <c r="I41" i="123"/>
  <c r="I40" i="123"/>
  <c r="I39" i="123"/>
  <c r="I38" i="123"/>
  <c r="I37" i="123"/>
  <c r="I36" i="123"/>
  <c r="I35" i="123"/>
  <c r="I34" i="123"/>
  <c r="I33" i="123"/>
  <c r="I32" i="123"/>
  <c r="I31" i="123"/>
  <c r="I30" i="123"/>
  <c r="L29" i="123"/>
  <c r="I29" i="123"/>
  <c r="I28" i="123"/>
  <c r="I27" i="123"/>
  <c r="I26" i="123"/>
  <c r="I25" i="123"/>
  <c r="I24" i="123"/>
  <c r="I23" i="123"/>
  <c r="I22" i="123"/>
  <c r="I21" i="123"/>
  <c r="L20" i="123"/>
  <c r="I20" i="123"/>
  <c r="I19" i="123"/>
  <c r="I18" i="123"/>
  <c r="I17" i="123"/>
  <c r="I16" i="123"/>
  <c r="I15" i="123"/>
  <c r="I14" i="123"/>
  <c r="I13" i="123"/>
  <c r="I12" i="123"/>
  <c r="I11" i="123"/>
  <c r="I10" i="123"/>
  <c r="I9" i="123"/>
  <c r="I8" i="123"/>
  <c r="I7" i="123"/>
  <c r="I6" i="123"/>
  <c r="L5" i="123"/>
  <c r="I5" i="123"/>
  <c r="I4" i="123"/>
  <c r="I284" i="122"/>
  <c r="I421" i="11" l="1"/>
  <c r="I422" i="11"/>
  <c r="I417" i="11"/>
  <c r="I418" i="11"/>
  <c r="I415" i="11"/>
  <c r="I416" i="11"/>
  <c r="I234" i="122" l="1"/>
  <c r="I312" i="122" l="1"/>
  <c r="I311" i="122"/>
  <c r="I331" i="122"/>
  <c r="I317" i="122"/>
  <c r="I323" i="122"/>
  <c r="I320" i="122"/>
  <c r="I319" i="122"/>
  <c r="I328" i="122"/>
  <c r="L414" i="11" l="1"/>
  <c r="I414" i="11"/>
  <c r="I10" i="122" l="1"/>
  <c r="I330" i="122" l="1"/>
  <c r="I329" i="122"/>
  <c r="I327" i="122"/>
  <c r="I326" i="122"/>
  <c r="I325" i="122"/>
  <c r="I324" i="122"/>
  <c r="I322" i="122"/>
  <c r="I321" i="122"/>
  <c r="I318" i="122"/>
  <c r="I316" i="122"/>
  <c r="I315" i="122"/>
  <c r="I314" i="122"/>
  <c r="I313" i="122"/>
  <c r="I310" i="122"/>
  <c r="I309" i="122"/>
  <c r="I308" i="122"/>
  <c r="I307" i="122"/>
  <c r="I306" i="122"/>
  <c r="I305" i="122"/>
  <c r="I304" i="122"/>
  <c r="I303" i="122"/>
  <c r="I302" i="122"/>
  <c r="I301" i="122"/>
  <c r="I300" i="122"/>
  <c r="I299" i="122"/>
  <c r="I298" i="122"/>
  <c r="I297" i="122"/>
  <c r="I296" i="122"/>
  <c r="I295" i="122"/>
  <c r="I294" i="122"/>
  <c r="I293" i="122"/>
  <c r="I292" i="122"/>
  <c r="I291" i="122"/>
  <c r="I290" i="122"/>
  <c r="I289" i="122"/>
  <c r="I288" i="122"/>
  <c r="I287" i="122"/>
  <c r="I286" i="122"/>
  <c r="I285" i="122"/>
  <c r="I283" i="122"/>
  <c r="I282" i="122"/>
  <c r="I281" i="122"/>
  <c r="I280" i="122"/>
  <c r="I279" i="122"/>
  <c r="I278" i="122"/>
  <c r="I277" i="122"/>
  <c r="I276" i="122"/>
  <c r="I275" i="122"/>
  <c r="I274" i="122"/>
  <c r="I273" i="122"/>
  <c r="I272" i="122"/>
  <c r="I271" i="122"/>
  <c r="I270" i="122"/>
  <c r="I269" i="122"/>
  <c r="I268" i="122"/>
  <c r="I267" i="122"/>
  <c r="I266" i="122"/>
  <c r="I265" i="122"/>
  <c r="I264" i="122"/>
  <c r="I263" i="122"/>
  <c r="I262" i="122"/>
  <c r="I261" i="122"/>
  <c r="I260" i="122"/>
  <c r="I259" i="122"/>
  <c r="I258" i="122"/>
  <c r="I257" i="122"/>
  <c r="I256" i="122"/>
  <c r="I255" i="122"/>
  <c r="I254" i="122"/>
  <c r="I253" i="122"/>
  <c r="I252" i="122"/>
  <c r="I251" i="122"/>
  <c r="I250" i="122"/>
  <c r="I249" i="122"/>
  <c r="I248" i="122"/>
  <c r="I247" i="122"/>
  <c r="I246" i="122"/>
  <c r="I245" i="122"/>
  <c r="I244" i="122"/>
  <c r="I243" i="122"/>
  <c r="I242" i="122"/>
  <c r="I241" i="122"/>
  <c r="I240" i="122"/>
  <c r="I239" i="122"/>
  <c r="L238" i="122"/>
  <c r="I238" i="122"/>
  <c r="L237" i="122"/>
  <c r="I237" i="122"/>
  <c r="I233" i="122"/>
  <c r="I232" i="122"/>
  <c r="I231" i="122"/>
  <c r="I230" i="122"/>
  <c r="I229" i="122"/>
  <c r="I228" i="122"/>
  <c r="I227" i="122"/>
  <c r="I226" i="122"/>
  <c r="I225" i="122"/>
  <c r="I224" i="122"/>
  <c r="I223" i="122"/>
  <c r="I222" i="122"/>
  <c r="I221" i="122"/>
  <c r="I220" i="122"/>
  <c r="I219" i="122"/>
  <c r="I218" i="122"/>
  <c r="I217" i="122"/>
  <c r="I216" i="122"/>
  <c r="I215" i="122"/>
  <c r="I214" i="122"/>
  <c r="I213" i="122"/>
  <c r="I212" i="122"/>
  <c r="I211" i="122"/>
  <c r="I210" i="122"/>
  <c r="I209" i="122"/>
  <c r="I208" i="122"/>
  <c r="I207" i="122"/>
  <c r="I206" i="122"/>
  <c r="I205" i="122"/>
  <c r="I204" i="122"/>
  <c r="I203" i="122"/>
  <c r="I202" i="122"/>
  <c r="I201" i="122"/>
  <c r="I200" i="122"/>
  <c r="I199" i="122"/>
  <c r="I198" i="122"/>
  <c r="I197" i="122"/>
  <c r="I196" i="122"/>
  <c r="I195" i="122"/>
  <c r="I194" i="122"/>
  <c r="I193" i="122"/>
  <c r="I192" i="122"/>
  <c r="I191" i="122"/>
  <c r="I190" i="122"/>
  <c r="I189" i="122"/>
  <c r="I188" i="122"/>
  <c r="I187" i="122"/>
  <c r="I186" i="122"/>
  <c r="I185" i="122"/>
  <c r="I184" i="122"/>
  <c r="I183" i="122"/>
  <c r="I182" i="122"/>
  <c r="I181" i="122"/>
  <c r="I180" i="122"/>
  <c r="I179" i="122"/>
  <c r="I178" i="122"/>
  <c r="I177" i="122"/>
  <c r="I176" i="122"/>
  <c r="I175" i="122"/>
  <c r="I174" i="122"/>
  <c r="I173" i="122"/>
  <c r="I172" i="122"/>
  <c r="I171" i="122"/>
  <c r="I170" i="122"/>
  <c r="I169" i="122"/>
  <c r="I168" i="122"/>
  <c r="I167" i="122"/>
  <c r="I166" i="122"/>
  <c r="I165" i="122"/>
  <c r="I164" i="122"/>
  <c r="I163" i="122"/>
  <c r="I162" i="122"/>
  <c r="I161" i="122"/>
  <c r="I160" i="122"/>
  <c r="I159" i="122"/>
  <c r="I158" i="122"/>
  <c r="I157" i="122"/>
  <c r="I156" i="122"/>
  <c r="L155" i="122"/>
  <c r="I155" i="122"/>
  <c r="I154" i="122"/>
  <c r="I153" i="122"/>
  <c r="I152" i="122"/>
  <c r="I151" i="122"/>
  <c r="I150" i="122"/>
  <c r="I149" i="122"/>
  <c r="I148" i="122"/>
  <c r="I147" i="122"/>
  <c r="I146" i="122"/>
  <c r="I145" i="122"/>
  <c r="I144" i="122"/>
  <c r="I143" i="122"/>
  <c r="I142" i="122"/>
  <c r="I141" i="122"/>
  <c r="I140" i="122"/>
  <c r="I139" i="122"/>
  <c r="I138" i="122"/>
  <c r="L137" i="122"/>
  <c r="I137" i="122"/>
  <c r="I136" i="122"/>
  <c r="I135" i="122"/>
  <c r="I134" i="122"/>
  <c r="I133" i="122"/>
  <c r="I132" i="122"/>
  <c r="I131" i="122"/>
  <c r="I130" i="122"/>
  <c r="I129" i="122"/>
  <c r="I128" i="122"/>
  <c r="I127" i="122"/>
  <c r="I126" i="122"/>
  <c r="I125" i="122"/>
  <c r="I124" i="122"/>
  <c r="I123" i="122"/>
  <c r="I122" i="122"/>
  <c r="I121" i="122"/>
  <c r="I120" i="122"/>
  <c r="I119" i="122"/>
  <c r="I118" i="122"/>
  <c r="I117" i="122"/>
  <c r="I116" i="122"/>
  <c r="I115" i="122"/>
  <c r="I114" i="122"/>
  <c r="I113" i="122"/>
  <c r="I112" i="122"/>
  <c r="I111" i="122"/>
  <c r="I110" i="122"/>
  <c r="I109" i="122"/>
  <c r="I108" i="122"/>
  <c r="I107" i="122"/>
  <c r="I106" i="122"/>
  <c r="I105" i="122"/>
  <c r="I104" i="122"/>
  <c r="I103" i="122"/>
  <c r="I102" i="122"/>
  <c r="L101" i="122"/>
  <c r="I101" i="122"/>
  <c r="I100" i="122"/>
  <c r="L99" i="122"/>
  <c r="I99" i="122"/>
  <c r="L98" i="122"/>
  <c r="I98" i="122"/>
  <c r="L97" i="122"/>
  <c r="I97" i="122"/>
  <c r="I95" i="122"/>
  <c r="I94" i="122"/>
  <c r="I93" i="122"/>
  <c r="I92" i="122"/>
  <c r="I91" i="122"/>
  <c r="I90" i="122"/>
  <c r="I89" i="122"/>
  <c r="I88" i="122"/>
  <c r="I87" i="122"/>
  <c r="I86" i="122"/>
  <c r="I85" i="122"/>
  <c r="I84" i="122"/>
  <c r="I83" i="122"/>
  <c r="I82" i="122"/>
  <c r="I81" i="122"/>
  <c r="I80" i="122"/>
  <c r="I79" i="122"/>
  <c r="I78" i="122"/>
  <c r="L77" i="122"/>
  <c r="I77" i="122"/>
  <c r="L76" i="122"/>
  <c r="I76" i="122"/>
  <c r="L75" i="122"/>
  <c r="I75" i="122"/>
  <c r="I74" i="122"/>
  <c r="I73" i="122"/>
  <c r="I72" i="122"/>
  <c r="I71" i="122"/>
  <c r="I70" i="122"/>
  <c r="I69" i="122"/>
  <c r="I68" i="122"/>
  <c r="L67" i="122"/>
  <c r="I67" i="122"/>
  <c r="L66" i="122"/>
  <c r="I66" i="122"/>
  <c r="L65" i="122"/>
  <c r="I65" i="122"/>
  <c r="L64" i="122"/>
  <c r="I64" i="122"/>
  <c r="L63" i="122"/>
  <c r="I63" i="122"/>
  <c r="I62" i="122"/>
  <c r="I61" i="122"/>
  <c r="I60" i="122"/>
  <c r="I59" i="122"/>
  <c r="I58" i="122"/>
  <c r="I57" i="122"/>
  <c r="I56" i="122"/>
  <c r="I55" i="122"/>
  <c r="I54" i="122"/>
  <c r="I53" i="122"/>
  <c r="I52" i="122"/>
  <c r="I51" i="122"/>
  <c r="I49" i="122"/>
  <c r="I48" i="122"/>
  <c r="I47" i="122"/>
  <c r="I46" i="122"/>
  <c r="I45" i="122"/>
  <c r="I44" i="122"/>
  <c r="I43" i="122"/>
  <c r="I42" i="122"/>
  <c r="I41" i="122"/>
  <c r="I40" i="122"/>
  <c r="I39" i="122"/>
  <c r="I38" i="122"/>
  <c r="I37" i="122"/>
  <c r="I36" i="122"/>
  <c r="I35" i="122"/>
  <c r="I34" i="122"/>
  <c r="I33" i="122"/>
  <c r="I32" i="122"/>
  <c r="I31" i="122"/>
  <c r="I30" i="122"/>
  <c r="L29" i="122"/>
  <c r="I29" i="122"/>
  <c r="I28" i="122"/>
  <c r="I27" i="122"/>
  <c r="I26" i="122"/>
  <c r="I25" i="122"/>
  <c r="I24" i="122"/>
  <c r="I23" i="122"/>
  <c r="I22" i="122"/>
  <c r="I21" i="122"/>
  <c r="L20" i="122"/>
  <c r="I20" i="122"/>
  <c r="I19" i="122"/>
  <c r="I18" i="122"/>
  <c r="I17" i="122"/>
  <c r="I16" i="122"/>
  <c r="I15" i="122"/>
  <c r="I14" i="122"/>
  <c r="I13" i="122"/>
  <c r="I12" i="122"/>
  <c r="I11" i="122"/>
  <c r="I9" i="122"/>
  <c r="I8" i="122"/>
  <c r="I7" i="122"/>
  <c r="I6" i="122"/>
  <c r="L5" i="122"/>
  <c r="I5" i="122"/>
  <c r="I4" i="122"/>
  <c r="I321" i="121"/>
  <c r="I320" i="121"/>
  <c r="I319" i="121"/>
  <c r="I318" i="121"/>
  <c r="I232" i="121" l="1"/>
  <c r="I242" i="121"/>
  <c r="I243" i="121"/>
  <c r="I324" i="121" l="1"/>
  <c r="I323" i="121"/>
  <c r="I326" i="121"/>
  <c r="I325" i="121"/>
  <c r="I322" i="121"/>
  <c r="I317" i="121"/>
  <c r="I316" i="121"/>
  <c r="I315" i="121"/>
  <c r="I314" i="121"/>
  <c r="I313" i="121"/>
  <c r="I312" i="121"/>
  <c r="I311" i="121"/>
  <c r="I310" i="121"/>
  <c r="I309" i="121"/>
  <c r="I308" i="121"/>
  <c r="I307" i="121"/>
  <c r="I306" i="121"/>
  <c r="I305" i="121"/>
  <c r="I304" i="121"/>
  <c r="I303" i="121"/>
  <c r="I302" i="121"/>
  <c r="I301" i="121"/>
  <c r="I300" i="121"/>
  <c r="I299" i="121"/>
  <c r="I298" i="121"/>
  <c r="I297" i="121"/>
  <c r="I296" i="121"/>
  <c r="I295" i="121"/>
  <c r="I294" i="121"/>
  <c r="I293" i="121"/>
  <c r="I292" i="121"/>
  <c r="I291" i="121"/>
  <c r="I290" i="121"/>
  <c r="I289" i="121"/>
  <c r="I288" i="121"/>
  <c r="I287" i="121"/>
  <c r="I286" i="121"/>
  <c r="I285" i="121"/>
  <c r="I284" i="121"/>
  <c r="I283" i="121"/>
  <c r="I282" i="121"/>
  <c r="I281" i="121"/>
  <c r="I280" i="121"/>
  <c r="I279" i="121"/>
  <c r="I278" i="121"/>
  <c r="I277" i="121"/>
  <c r="I276" i="121"/>
  <c r="I275" i="121"/>
  <c r="I274" i="121"/>
  <c r="I273" i="121"/>
  <c r="I272" i="121"/>
  <c r="I271" i="121"/>
  <c r="I270" i="121"/>
  <c r="I269" i="121"/>
  <c r="I268" i="121"/>
  <c r="I267" i="121"/>
  <c r="I266" i="121"/>
  <c r="I265" i="121"/>
  <c r="I264" i="121"/>
  <c r="I263" i="121"/>
  <c r="I262" i="121"/>
  <c r="I261" i="121"/>
  <c r="I260" i="121"/>
  <c r="I259" i="121"/>
  <c r="I258" i="121"/>
  <c r="I257" i="121"/>
  <c r="I256" i="121"/>
  <c r="I255" i="121"/>
  <c r="I254" i="121"/>
  <c r="I253" i="121"/>
  <c r="I252" i="121"/>
  <c r="I251" i="121"/>
  <c r="I250" i="121"/>
  <c r="I249" i="121"/>
  <c r="I248" i="121"/>
  <c r="I247" i="121"/>
  <c r="I246" i="121"/>
  <c r="I245" i="121"/>
  <c r="I244" i="121"/>
  <c r="I241" i="121"/>
  <c r="I240" i="121"/>
  <c r="I239" i="121"/>
  <c r="I238" i="121"/>
  <c r="I237" i="121"/>
  <c r="L236" i="121"/>
  <c r="I236" i="121"/>
  <c r="L235" i="121"/>
  <c r="I235" i="121"/>
  <c r="I231" i="121"/>
  <c r="I230" i="121"/>
  <c r="I229" i="121"/>
  <c r="I228" i="121"/>
  <c r="I227" i="121"/>
  <c r="I226" i="121"/>
  <c r="I225" i="121"/>
  <c r="I224" i="121"/>
  <c r="I223" i="121"/>
  <c r="I222" i="121"/>
  <c r="I221" i="121"/>
  <c r="I220" i="121"/>
  <c r="I219" i="121"/>
  <c r="I218" i="121"/>
  <c r="I217" i="121"/>
  <c r="I216" i="121"/>
  <c r="I215" i="121"/>
  <c r="I214" i="121"/>
  <c r="I213" i="121"/>
  <c r="I212" i="121"/>
  <c r="I211" i="121"/>
  <c r="I210" i="121"/>
  <c r="I209" i="121"/>
  <c r="I208" i="121"/>
  <c r="I207" i="121"/>
  <c r="I206" i="121"/>
  <c r="I205" i="121"/>
  <c r="I204" i="121"/>
  <c r="I203" i="121"/>
  <c r="I202" i="121"/>
  <c r="I201" i="121"/>
  <c r="I200" i="121"/>
  <c r="I199" i="121"/>
  <c r="I198" i="121"/>
  <c r="I197" i="121"/>
  <c r="I196" i="121"/>
  <c r="I195" i="121"/>
  <c r="I194" i="121"/>
  <c r="I193" i="121"/>
  <c r="I192" i="121"/>
  <c r="I191" i="121"/>
  <c r="I190" i="121"/>
  <c r="I189" i="121"/>
  <c r="I188" i="121"/>
  <c r="I187" i="121"/>
  <c r="I186" i="121"/>
  <c r="I185" i="121"/>
  <c r="I184" i="121"/>
  <c r="I183" i="121"/>
  <c r="I182" i="121"/>
  <c r="I181" i="121"/>
  <c r="I180" i="121"/>
  <c r="I179" i="121"/>
  <c r="I178" i="121"/>
  <c r="I177" i="121"/>
  <c r="I176" i="121"/>
  <c r="I175" i="121"/>
  <c r="I174" i="121"/>
  <c r="I173" i="121"/>
  <c r="I172" i="121"/>
  <c r="I171" i="121"/>
  <c r="I170" i="121"/>
  <c r="I169" i="121"/>
  <c r="I168" i="121"/>
  <c r="I167" i="121"/>
  <c r="I166" i="121"/>
  <c r="I165" i="121"/>
  <c r="I164" i="121"/>
  <c r="I163" i="121"/>
  <c r="I162" i="121"/>
  <c r="I161" i="121"/>
  <c r="I160" i="121"/>
  <c r="I159" i="121"/>
  <c r="I158" i="121"/>
  <c r="I157" i="121"/>
  <c r="I156" i="121"/>
  <c r="I155" i="121"/>
  <c r="L154" i="121"/>
  <c r="I154" i="121"/>
  <c r="I153" i="121"/>
  <c r="I152" i="121"/>
  <c r="I151" i="121"/>
  <c r="I150" i="121"/>
  <c r="I149" i="121"/>
  <c r="I148" i="121"/>
  <c r="I147" i="121"/>
  <c r="I146" i="121"/>
  <c r="I145" i="121"/>
  <c r="I144" i="121"/>
  <c r="I143" i="121"/>
  <c r="I142" i="121"/>
  <c r="I141" i="121"/>
  <c r="I140" i="121"/>
  <c r="I139" i="121"/>
  <c r="I138" i="121"/>
  <c r="I137" i="121"/>
  <c r="L136" i="121"/>
  <c r="I136" i="121"/>
  <c r="I135" i="121"/>
  <c r="I134" i="121"/>
  <c r="I133" i="121"/>
  <c r="I132" i="121"/>
  <c r="L131" i="121"/>
  <c r="I131" i="121"/>
  <c r="I130" i="121"/>
  <c r="I129" i="121"/>
  <c r="I128" i="121"/>
  <c r="I127" i="121"/>
  <c r="I126" i="121"/>
  <c r="I125" i="121"/>
  <c r="I124" i="121"/>
  <c r="I123" i="121"/>
  <c r="I122" i="121"/>
  <c r="I121" i="121"/>
  <c r="I120" i="121"/>
  <c r="I119" i="121"/>
  <c r="I118" i="121"/>
  <c r="I117" i="121"/>
  <c r="I116" i="121"/>
  <c r="I115" i="121"/>
  <c r="I114" i="121"/>
  <c r="I113" i="121"/>
  <c r="I112" i="121"/>
  <c r="I111" i="121"/>
  <c r="I110" i="121"/>
  <c r="I109" i="121"/>
  <c r="I108" i="121"/>
  <c r="I107" i="121"/>
  <c r="I106" i="121"/>
  <c r="I105" i="121"/>
  <c r="I104" i="121"/>
  <c r="I103" i="121"/>
  <c r="I102" i="121"/>
  <c r="I101" i="121"/>
  <c r="L100" i="121"/>
  <c r="I100" i="121"/>
  <c r="I99" i="121"/>
  <c r="L98" i="121"/>
  <c r="I98" i="121"/>
  <c r="L97" i="121"/>
  <c r="I97" i="121"/>
  <c r="L96" i="121"/>
  <c r="I96" i="121"/>
  <c r="I94" i="121"/>
  <c r="I93" i="121"/>
  <c r="I92" i="121"/>
  <c r="I91" i="121"/>
  <c r="I90" i="121"/>
  <c r="I89" i="121"/>
  <c r="I88" i="121"/>
  <c r="I87" i="121"/>
  <c r="I86" i="121"/>
  <c r="I85" i="121"/>
  <c r="I84" i="121"/>
  <c r="I83" i="121"/>
  <c r="I82" i="121"/>
  <c r="I81" i="121"/>
  <c r="I80" i="121"/>
  <c r="I79" i="121"/>
  <c r="I78" i="121"/>
  <c r="I77" i="121"/>
  <c r="L76" i="121"/>
  <c r="I76" i="121"/>
  <c r="L75" i="121"/>
  <c r="I75" i="121"/>
  <c r="L74" i="121"/>
  <c r="I74" i="121"/>
  <c r="I73" i="121"/>
  <c r="I72" i="121"/>
  <c r="I71" i="121"/>
  <c r="I70" i="121"/>
  <c r="I69" i="121"/>
  <c r="I68" i="121"/>
  <c r="I67" i="121"/>
  <c r="L66" i="121"/>
  <c r="I66" i="121"/>
  <c r="L65" i="121"/>
  <c r="I65" i="121"/>
  <c r="L64" i="121"/>
  <c r="I64" i="121"/>
  <c r="L63" i="121"/>
  <c r="I63" i="121"/>
  <c r="L62" i="121"/>
  <c r="I62" i="121"/>
  <c r="I61" i="121"/>
  <c r="I60" i="121"/>
  <c r="I59" i="121"/>
  <c r="I58" i="121"/>
  <c r="I57" i="121"/>
  <c r="I56" i="121"/>
  <c r="I55" i="121"/>
  <c r="I54" i="121"/>
  <c r="I53" i="121"/>
  <c r="I52" i="121"/>
  <c r="I51" i="121"/>
  <c r="I50" i="121"/>
  <c r="I48" i="121"/>
  <c r="I47" i="121"/>
  <c r="I46" i="121"/>
  <c r="I45" i="121"/>
  <c r="I44" i="121"/>
  <c r="I43" i="121"/>
  <c r="I42" i="121"/>
  <c r="I41" i="121"/>
  <c r="I40" i="121"/>
  <c r="I39" i="121"/>
  <c r="I38" i="121"/>
  <c r="I37" i="121"/>
  <c r="I36" i="121"/>
  <c r="I35" i="121"/>
  <c r="I34" i="121"/>
  <c r="I33" i="121"/>
  <c r="I32" i="121"/>
  <c r="I31" i="121"/>
  <c r="I30" i="121"/>
  <c r="I29" i="121"/>
  <c r="L28" i="121"/>
  <c r="I28" i="121"/>
  <c r="I27" i="121"/>
  <c r="I26" i="121"/>
  <c r="I25" i="121"/>
  <c r="I24" i="121"/>
  <c r="I23" i="121"/>
  <c r="I22" i="121"/>
  <c r="I21" i="121"/>
  <c r="I20" i="121"/>
  <c r="L19" i="121"/>
  <c r="I19" i="121"/>
  <c r="I18" i="121"/>
  <c r="I17" i="121"/>
  <c r="I16" i="121"/>
  <c r="I15" i="121"/>
  <c r="I14" i="121"/>
  <c r="I13" i="121"/>
  <c r="I12" i="121"/>
  <c r="I11" i="121"/>
  <c r="I10" i="121"/>
  <c r="I9" i="121"/>
  <c r="I8" i="121"/>
  <c r="I7" i="121"/>
  <c r="I6" i="121"/>
  <c r="L5" i="121"/>
  <c r="I5" i="121"/>
  <c r="I4" i="121"/>
  <c r="I317" i="120"/>
  <c r="I316" i="120"/>
  <c r="I166" i="120"/>
  <c r="I315" i="120" l="1"/>
  <c r="I314" i="120"/>
  <c r="I313" i="120"/>
  <c r="I312" i="120"/>
  <c r="I311" i="120"/>
  <c r="I310" i="120"/>
  <c r="I309" i="120"/>
  <c r="I308" i="120"/>
  <c r="I307" i="120"/>
  <c r="I306" i="120"/>
  <c r="I305" i="120"/>
  <c r="I304" i="120"/>
  <c r="I303" i="120"/>
  <c r="I302" i="120"/>
  <c r="I301" i="120"/>
  <c r="I300" i="120"/>
  <c r="I299" i="120"/>
  <c r="I298" i="120"/>
  <c r="I297" i="120"/>
  <c r="I296" i="120"/>
  <c r="I295" i="120"/>
  <c r="I294" i="120"/>
  <c r="I293" i="120"/>
  <c r="I292" i="120"/>
  <c r="I291" i="120"/>
  <c r="I290" i="120"/>
  <c r="I289" i="120"/>
  <c r="I288" i="120"/>
  <c r="I287" i="120"/>
  <c r="I286" i="120"/>
  <c r="I285" i="120"/>
  <c r="I284" i="120"/>
  <c r="I283" i="120"/>
  <c r="I282" i="120"/>
  <c r="I281" i="120"/>
  <c r="I280" i="120"/>
  <c r="I279" i="120"/>
  <c r="I278" i="120"/>
  <c r="I277" i="120"/>
  <c r="I276" i="120"/>
  <c r="I275" i="120"/>
  <c r="I274" i="120"/>
  <c r="I273" i="120"/>
  <c r="I272" i="120"/>
  <c r="I271" i="120"/>
  <c r="I270" i="120"/>
  <c r="I269" i="120"/>
  <c r="I268" i="120"/>
  <c r="I267" i="120"/>
  <c r="I266" i="120"/>
  <c r="I265" i="120"/>
  <c r="I264" i="120"/>
  <c r="I263" i="120"/>
  <c r="I262" i="120"/>
  <c r="I261" i="120"/>
  <c r="I260" i="120"/>
  <c r="I259" i="120"/>
  <c r="I258" i="120"/>
  <c r="I257" i="120"/>
  <c r="I256" i="120"/>
  <c r="I255" i="120"/>
  <c r="I254" i="120"/>
  <c r="I253" i="120"/>
  <c r="I252" i="120"/>
  <c r="I251" i="120"/>
  <c r="I250" i="120"/>
  <c r="I249" i="120"/>
  <c r="I248" i="120"/>
  <c r="I247" i="120"/>
  <c r="I246" i="120"/>
  <c r="I245" i="120"/>
  <c r="I244" i="120"/>
  <c r="I243" i="120"/>
  <c r="I242" i="120"/>
  <c r="I241" i="120"/>
  <c r="I240" i="120"/>
  <c r="I239" i="120"/>
  <c r="I238" i="120"/>
  <c r="I237" i="120"/>
  <c r="I236" i="120"/>
  <c r="L235" i="120"/>
  <c r="I235" i="120"/>
  <c r="L234" i="120"/>
  <c r="I234" i="120"/>
  <c r="I231" i="120"/>
  <c r="I230" i="120"/>
  <c r="I229" i="120"/>
  <c r="I228" i="120"/>
  <c r="I227" i="120"/>
  <c r="I226" i="120"/>
  <c r="I225" i="120"/>
  <c r="I224" i="120"/>
  <c r="I223" i="120"/>
  <c r="I222" i="120"/>
  <c r="I221" i="120"/>
  <c r="I220" i="120"/>
  <c r="I219" i="120"/>
  <c r="I218" i="120"/>
  <c r="I217" i="120"/>
  <c r="I216" i="120"/>
  <c r="I215" i="120"/>
  <c r="I214" i="120"/>
  <c r="I213" i="120"/>
  <c r="I212" i="120"/>
  <c r="I211" i="120"/>
  <c r="I210" i="120"/>
  <c r="I209" i="120"/>
  <c r="I208" i="120"/>
  <c r="I207" i="120"/>
  <c r="I206" i="120"/>
  <c r="I205" i="120"/>
  <c r="I204" i="120"/>
  <c r="I203" i="120"/>
  <c r="I202" i="120"/>
  <c r="I201" i="120"/>
  <c r="I200" i="120"/>
  <c r="I199" i="120"/>
  <c r="I198" i="120"/>
  <c r="I197" i="120"/>
  <c r="I196" i="120"/>
  <c r="I195" i="120"/>
  <c r="I194" i="120"/>
  <c r="I193" i="120"/>
  <c r="I192" i="120"/>
  <c r="I191" i="120"/>
  <c r="I190" i="120"/>
  <c r="I189" i="120"/>
  <c r="I188" i="120"/>
  <c r="I187" i="120"/>
  <c r="I186" i="120"/>
  <c r="I185" i="120"/>
  <c r="I184" i="120"/>
  <c r="I183" i="120"/>
  <c r="I182" i="120"/>
  <c r="I181" i="120"/>
  <c r="I180" i="120"/>
  <c r="I179" i="120"/>
  <c r="I178" i="120"/>
  <c r="I177" i="120"/>
  <c r="I176" i="120"/>
  <c r="I175" i="120"/>
  <c r="I174" i="120"/>
  <c r="I173" i="120"/>
  <c r="I172" i="120"/>
  <c r="I171" i="120"/>
  <c r="I170" i="120"/>
  <c r="I169" i="120"/>
  <c r="I168" i="120"/>
  <c r="I167" i="120"/>
  <c r="I165" i="120"/>
  <c r="I164" i="120"/>
  <c r="I163" i="120"/>
  <c r="I162" i="120"/>
  <c r="I161" i="120"/>
  <c r="I160" i="120"/>
  <c r="I159" i="120"/>
  <c r="I158" i="120"/>
  <c r="I157" i="120"/>
  <c r="I156" i="120"/>
  <c r="I155" i="120"/>
  <c r="L154" i="120"/>
  <c r="I154" i="120"/>
  <c r="I153" i="120"/>
  <c r="I152" i="120"/>
  <c r="I151" i="120"/>
  <c r="I150" i="120"/>
  <c r="I149" i="120"/>
  <c r="I148" i="120"/>
  <c r="I147" i="120"/>
  <c r="I146" i="120"/>
  <c r="I145" i="120"/>
  <c r="I144" i="120"/>
  <c r="I143" i="120"/>
  <c r="I142" i="120"/>
  <c r="I141" i="120"/>
  <c r="I140" i="120"/>
  <c r="I139" i="120"/>
  <c r="I138" i="120"/>
  <c r="I137" i="120"/>
  <c r="L136" i="120"/>
  <c r="I136" i="120"/>
  <c r="I135" i="120"/>
  <c r="I134" i="120"/>
  <c r="I133" i="120"/>
  <c r="I132" i="120"/>
  <c r="L131" i="120"/>
  <c r="I131" i="120"/>
  <c r="I130" i="120"/>
  <c r="I129" i="120"/>
  <c r="I128" i="120"/>
  <c r="I127" i="120"/>
  <c r="I126" i="120"/>
  <c r="I125" i="120"/>
  <c r="I124" i="120"/>
  <c r="I123" i="120"/>
  <c r="I122" i="120"/>
  <c r="I121" i="120"/>
  <c r="I120" i="120"/>
  <c r="I119" i="120"/>
  <c r="I118" i="120"/>
  <c r="I117" i="120"/>
  <c r="I116" i="120"/>
  <c r="I115" i="120"/>
  <c r="I114" i="120"/>
  <c r="I113" i="120"/>
  <c r="I112" i="120"/>
  <c r="I111" i="120"/>
  <c r="I110" i="120"/>
  <c r="I109" i="120"/>
  <c r="I108" i="120"/>
  <c r="I107" i="120"/>
  <c r="I106" i="120"/>
  <c r="I105" i="120"/>
  <c r="I104" i="120"/>
  <c r="I103" i="120"/>
  <c r="I102" i="120"/>
  <c r="I101" i="120"/>
  <c r="L100" i="120"/>
  <c r="I100" i="120"/>
  <c r="I99" i="120"/>
  <c r="L98" i="120"/>
  <c r="I98" i="120"/>
  <c r="L97" i="120"/>
  <c r="I97" i="120"/>
  <c r="L96" i="120"/>
  <c r="I96" i="120"/>
  <c r="I94" i="120"/>
  <c r="I93" i="120"/>
  <c r="I92" i="120"/>
  <c r="I91" i="120"/>
  <c r="I90" i="120"/>
  <c r="I89" i="120"/>
  <c r="I88" i="120"/>
  <c r="I87" i="120"/>
  <c r="I86" i="120"/>
  <c r="I85" i="120"/>
  <c r="I84" i="120"/>
  <c r="I83" i="120"/>
  <c r="I82" i="120"/>
  <c r="I81" i="120"/>
  <c r="I80" i="120"/>
  <c r="I79" i="120"/>
  <c r="I78" i="120"/>
  <c r="I77" i="120"/>
  <c r="L76" i="120"/>
  <c r="I76" i="120"/>
  <c r="L75" i="120"/>
  <c r="I75" i="120"/>
  <c r="L74" i="120"/>
  <c r="I74" i="120"/>
  <c r="I73" i="120"/>
  <c r="I72" i="120"/>
  <c r="I71" i="120"/>
  <c r="I70" i="120"/>
  <c r="I69" i="120"/>
  <c r="I68" i="120"/>
  <c r="I67" i="120"/>
  <c r="L66" i="120"/>
  <c r="I66" i="120"/>
  <c r="L65" i="120"/>
  <c r="I65" i="120"/>
  <c r="L64" i="120"/>
  <c r="I64" i="120"/>
  <c r="L63" i="120"/>
  <c r="I63" i="120"/>
  <c r="L62" i="120"/>
  <c r="I62" i="120"/>
  <c r="I61" i="120"/>
  <c r="I60" i="120"/>
  <c r="I59" i="120"/>
  <c r="I58" i="120"/>
  <c r="I57" i="120"/>
  <c r="I56" i="120"/>
  <c r="I55" i="120"/>
  <c r="I54" i="120"/>
  <c r="I53" i="120"/>
  <c r="I52" i="120"/>
  <c r="I51" i="120"/>
  <c r="I50" i="120"/>
  <c r="I48" i="120"/>
  <c r="I47" i="120"/>
  <c r="I46" i="120"/>
  <c r="I45" i="120"/>
  <c r="I44" i="120"/>
  <c r="I43" i="120"/>
  <c r="I42" i="120"/>
  <c r="I41" i="120"/>
  <c r="I40" i="120"/>
  <c r="I39" i="120"/>
  <c r="I38" i="120"/>
  <c r="I37" i="120"/>
  <c r="I36" i="120"/>
  <c r="I35" i="120"/>
  <c r="I34" i="120"/>
  <c r="I33" i="120"/>
  <c r="I32" i="120"/>
  <c r="I31" i="120"/>
  <c r="I30" i="120"/>
  <c r="I29" i="120"/>
  <c r="L28" i="120"/>
  <c r="I28" i="120"/>
  <c r="I27" i="120"/>
  <c r="I26" i="120"/>
  <c r="I25" i="120"/>
  <c r="I24" i="120"/>
  <c r="I23" i="120"/>
  <c r="I22" i="120"/>
  <c r="I21" i="120"/>
  <c r="I20" i="120"/>
  <c r="L19" i="120"/>
  <c r="I19" i="120"/>
  <c r="I18" i="120"/>
  <c r="I17" i="120"/>
  <c r="I16" i="120"/>
  <c r="I15" i="120"/>
  <c r="I14" i="120"/>
  <c r="I13" i="120"/>
  <c r="I12" i="120"/>
  <c r="I11" i="120"/>
  <c r="I10" i="120"/>
  <c r="I9" i="120"/>
  <c r="I8" i="120"/>
  <c r="I7" i="120"/>
  <c r="I6" i="120"/>
  <c r="L5" i="120"/>
  <c r="I5" i="120"/>
  <c r="I4" i="120"/>
  <c r="I203" i="119"/>
  <c r="I412" i="11"/>
  <c r="I413" i="11"/>
  <c r="I411" i="11" l="1"/>
  <c r="I410" i="11" l="1"/>
  <c r="I314" i="119"/>
  <c r="I313" i="119"/>
  <c r="I312" i="119"/>
  <c r="I311" i="119"/>
  <c r="I310" i="119"/>
  <c r="I309" i="119"/>
  <c r="I308" i="119"/>
  <c r="I307" i="119"/>
  <c r="I306" i="119"/>
  <c r="I305" i="119"/>
  <c r="I304" i="119"/>
  <c r="I303" i="119"/>
  <c r="I302" i="119"/>
  <c r="I301" i="119"/>
  <c r="I300" i="119"/>
  <c r="I299" i="119"/>
  <c r="I298" i="119"/>
  <c r="I297" i="119"/>
  <c r="I296" i="119"/>
  <c r="I295" i="119"/>
  <c r="I294" i="119"/>
  <c r="I293" i="119"/>
  <c r="I292" i="119"/>
  <c r="I291" i="119"/>
  <c r="I290" i="119"/>
  <c r="I289" i="119"/>
  <c r="I288" i="119"/>
  <c r="I287" i="119"/>
  <c r="I286" i="119"/>
  <c r="I285" i="119"/>
  <c r="I284" i="119"/>
  <c r="I283" i="119"/>
  <c r="I282" i="119"/>
  <c r="I281" i="119"/>
  <c r="I280" i="119"/>
  <c r="I279" i="119"/>
  <c r="I278" i="119"/>
  <c r="I277" i="119"/>
  <c r="I276" i="119"/>
  <c r="I275" i="119"/>
  <c r="I274" i="119"/>
  <c r="I273" i="119"/>
  <c r="I272" i="119"/>
  <c r="I271" i="119"/>
  <c r="I270" i="119"/>
  <c r="I269" i="119"/>
  <c r="I268" i="119"/>
  <c r="I267" i="119"/>
  <c r="I266" i="119"/>
  <c r="I265" i="119"/>
  <c r="I264" i="119"/>
  <c r="I263" i="119"/>
  <c r="I262" i="119"/>
  <c r="I261" i="119"/>
  <c r="I260" i="119"/>
  <c r="I259" i="119"/>
  <c r="I258" i="119"/>
  <c r="I257" i="119"/>
  <c r="I256" i="119"/>
  <c r="I255" i="119"/>
  <c r="I254" i="119"/>
  <c r="I253" i="119"/>
  <c r="I252" i="119"/>
  <c r="I251" i="119"/>
  <c r="I250" i="119"/>
  <c r="I249" i="119"/>
  <c r="I248" i="119"/>
  <c r="I247" i="119"/>
  <c r="I246" i="119"/>
  <c r="I245" i="119"/>
  <c r="I244" i="119"/>
  <c r="I243" i="119"/>
  <c r="I242" i="119"/>
  <c r="I241" i="119"/>
  <c r="I240" i="119"/>
  <c r="I239" i="119"/>
  <c r="I238" i="119"/>
  <c r="I237" i="119"/>
  <c r="I236" i="119"/>
  <c r="I235" i="119"/>
  <c r="L234" i="119"/>
  <c r="I234" i="119"/>
  <c r="L233" i="119"/>
  <c r="I233" i="119"/>
  <c r="I230" i="119"/>
  <c r="I229" i="119"/>
  <c r="I228" i="119"/>
  <c r="I227" i="119"/>
  <c r="I226" i="119"/>
  <c r="I225" i="119"/>
  <c r="I224" i="119"/>
  <c r="I223" i="119"/>
  <c r="I222" i="119"/>
  <c r="I221" i="119"/>
  <c r="I220" i="119"/>
  <c r="I219" i="119"/>
  <c r="I218" i="119"/>
  <c r="I217" i="119"/>
  <c r="I216" i="119"/>
  <c r="I215" i="119"/>
  <c r="I214" i="119"/>
  <c r="I213" i="119"/>
  <c r="I212" i="119"/>
  <c r="I211" i="119"/>
  <c r="I210" i="119"/>
  <c r="I209" i="119"/>
  <c r="I208" i="119"/>
  <c r="I207" i="119"/>
  <c r="I206" i="119"/>
  <c r="I205" i="119"/>
  <c r="I204" i="119"/>
  <c r="I202" i="119"/>
  <c r="I201" i="119"/>
  <c r="I200" i="119"/>
  <c r="I199" i="119"/>
  <c r="I198" i="119"/>
  <c r="I197" i="119"/>
  <c r="I196" i="119"/>
  <c r="I195" i="119"/>
  <c r="I194" i="119"/>
  <c r="I193" i="119"/>
  <c r="I192" i="119"/>
  <c r="I191" i="119"/>
  <c r="I190" i="119"/>
  <c r="I189" i="119"/>
  <c r="I188" i="119"/>
  <c r="I187" i="119"/>
  <c r="I186" i="119"/>
  <c r="I185" i="119"/>
  <c r="I184" i="119"/>
  <c r="I183" i="119"/>
  <c r="I182" i="119"/>
  <c r="I181" i="119"/>
  <c r="I180" i="119"/>
  <c r="I179" i="119"/>
  <c r="I178" i="119"/>
  <c r="I177" i="119"/>
  <c r="I176" i="119"/>
  <c r="I175" i="119"/>
  <c r="I174" i="119"/>
  <c r="I173" i="119"/>
  <c r="I172" i="119"/>
  <c r="I171" i="119"/>
  <c r="I170" i="119"/>
  <c r="I169" i="119"/>
  <c r="I168" i="119"/>
  <c r="I167" i="119"/>
  <c r="I166" i="119"/>
  <c r="I165" i="119"/>
  <c r="I164" i="119"/>
  <c r="I163" i="119"/>
  <c r="I162" i="119"/>
  <c r="I161" i="119"/>
  <c r="I160" i="119"/>
  <c r="I159" i="119"/>
  <c r="I158" i="119"/>
  <c r="I157" i="119"/>
  <c r="I156" i="119"/>
  <c r="I155" i="119"/>
  <c r="L154" i="119"/>
  <c r="I154" i="119"/>
  <c r="I153" i="119"/>
  <c r="I152" i="119"/>
  <c r="I151" i="119"/>
  <c r="I150" i="119"/>
  <c r="I149" i="119"/>
  <c r="I148" i="119"/>
  <c r="I147" i="119"/>
  <c r="I146" i="119"/>
  <c r="I145" i="119"/>
  <c r="I144" i="119"/>
  <c r="I143" i="119"/>
  <c r="I142" i="119"/>
  <c r="I141" i="119"/>
  <c r="I140" i="119"/>
  <c r="I139" i="119"/>
  <c r="I138" i="119"/>
  <c r="I137" i="119"/>
  <c r="L136" i="119"/>
  <c r="I136" i="119"/>
  <c r="I135" i="119"/>
  <c r="I134" i="119"/>
  <c r="I133" i="119"/>
  <c r="I132" i="119"/>
  <c r="L131" i="119"/>
  <c r="I131" i="119"/>
  <c r="I130" i="119"/>
  <c r="I129" i="119"/>
  <c r="I128" i="119"/>
  <c r="I127" i="119"/>
  <c r="I126" i="119"/>
  <c r="I125" i="119"/>
  <c r="I124" i="119"/>
  <c r="I123" i="119"/>
  <c r="I122" i="119"/>
  <c r="I121" i="119"/>
  <c r="I120" i="119"/>
  <c r="I119" i="119"/>
  <c r="I118" i="119"/>
  <c r="I117" i="119"/>
  <c r="I116" i="119"/>
  <c r="I115" i="119"/>
  <c r="I114" i="119"/>
  <c r="I113" i="119"/>
  <c r="I112" i="119"/>
  <c r="I111" i="119"/>
  <c r="I110" i="119"/>
  <c r="I109" i="119"/>
  <c r="I108" i="119"/>
  <c r="I107" i="119"/>
  <c r="I106" i="119"/>
  <c r="I105" i="119"/>
  <c r="I104" i="119"/>
  <c r="I103" i="119"/>
  <c r="I102" i="119"/>
  <c r="I101" i="119"/>
  <c r="L100" i="119"/>
  <c r="I100" i="119"/>
  <c r="I99" i="119"/>
  <c r="L98" i="119"/>
  <c r="I98" i="119"/>
  <c r="L97" i="119"/>
  <c r="I97" i="119"/>
  <c r="L96" i="119"/>
  <c r="I96" i="119"/>
  <c r="I94" i="119"/>
  <c r="I93" i="119"/>
  <c r="I92" i="119"/>
  <c r="I91" i="119"/>
  <c r="I90" i="119"/>
  <c r="I89" i="119"/>
  <c r="I88" i="119"/>
  <c r="I87" i="119"/>
  <c r="I86" i="119"/>
  <c r="I85" i="119"/>
  <c r="I84" i="119"/>
  <c r="I83" i="119"/>
  <c r="I82" i="119"/>
  <c r="I81" i="119"/>
  <c r="I80" i="119"/>
  <c r="I79" i="119"/>
  <c r="I78" i="119"/>
  <c r="I77" i="119"/>
  <c r="L76" i="119"/>
  <c r="I76" i="119"/>
  <c r="L75" i="119"/>
  <c r="I75" i="119"/>
  <c r="L74" i="119"/>
  <c r="I74" i="119"/>
  <c r="I73" i="119"/>
  <c r="I72" i="119"/>
  <c r="I71" i="119"/>
  <c r="I70" i="119"/>
  <c r="I69" i="119"/>
  <c r="I68" i="119"/>
  <c r="I67" i="119"/>
  <c r="L66" i="119"/>
  <c r="I66" i="119"/>
  <c r="L65" i="119"/>
  <c r="I65" i="119"/>
  <c r="L64" i="119"/>
  <c r="I64" i="119"/>
  <c r="L63" i="119"/>
  <c r="I63" i="119"/>
  <c r="L62" i="119"/>
  <c r="I62" i="119"/>
  <c r="I61" i="119"/>
  <c r="I60" i="119"/>
  <c r="I59" i="119"/>
  <c r="I58" i="119"/>
  <c r="I57" i="119"/>
  <c r="I56" i="119"/>
  <c r="I55" i="119"/>
  <c r="I54" i="119"/>
  <c r="I53" i="119"/>
  <c r="I52" i="119"/>
  <c r="I51" i="119"/>
  <c r="I50" i="119"/>
  <c r="I48" i="119"/>
  <c r="I47" i="119"/>
  <c r="I46" i="119"/>
  <c r="I45" i="119"/>
  <c r="I44" i="119"/>
  <c r="I43" i="119"/>
  <c r="I42" i="119"/>
  <c r="I41" i="119"/>
  <c r="I40" i="119"/>
  <c r="I39" i="119"/>
  <c r="I38" i="119"/>
  <c r="I37" i="119"/>
  <c r="I36" i="119"/>
  <c r="I35" i="119"/>
  <c r="I34" i="119"/>
  <c r="I33" i="119"/>
  <c r="I32" i="119"/>
  <c r="I31" i="119"/>
  <c r="I30" i="119"/>
  <c r="I29" i="119"/>
  <c r="L28" i="119"/>
  <c r="I28" i="119"/>
  <c r="I27" i="119"/>
  <c r="I26" i="119"/>
  <c r="I25" i="119"/>
  <c r="I24" i="119"/>
  <c r="I23" i="119"/>
  <c r="I22" i="119"/>
  <c r="I21" i="119"/>
  <c r="I20" i="119"/>
  <c r="L19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L5" i="119"/>
  <c r="I5" i="119"/>
  <c r="I4" i="119"/>
  <c r="I409" i="11"/>
  <c r="I408" i="11"/>
  <c r="I407" i="11"/>
  <c r="I405" i="11"/>
  <c r="I406" i="11"/>
  <c r="I404" i="11"/>
  <c r="I402" i="11"/>
  <c r="I403" i="11"/>
  <c r="I401" i="11" l="1"/>
  <c r="L401" i="11"/>
  <c r="I31" i="118" l="1"/>
  <c r="I311" i="118"/>
  <c r="I315" i="118"/>
  <c r="I314" i="118"/>
  <c r="I313" i="118"/>
  <c r="I312" i="118"/>
  <c r="I204" i="118"/>
  <c r="I228" i="118" l="1"/>
  <c r="I226" i="118"/>
  <c r="I310" i="118"/>
  <c r="I309" i="118"/>
  <c r="I308" i="118"/>
  <c r="I307" i="118"/>
  <c r="I306" i="118"/>
  <c r="I305" i="118"/>
  <c r="I304" i="118"/>
  <c r="I303" i="118"/>
  <c r="I302" i="118"/>
  <c r="I301" i="118"/>
  <c r="I300" i="118"/>
  <c r="I299" i="118"/>
  <c r="I298" i="118"/>
  <c r="I297" i="118"/>
  <c r="I296" i="118"/>
  <c r="I295" i="118"/>
  <c r="I294" i="118"/>
  <c r="I293" i="118"/>
  <c r="I292" i="118"/>
  <c r="I291" i="118"/>
  <c r="I290" i="118"/>
  <c r="I289" i="118"/>
  <c r="I288" i="118"/>
  <c r="I287" i="118"/>
  <c r="I286" i="118"/>
  <c r="I285" i="118"/>
  <c r="I284" i="118"/>
  <c r="I283" i="118"/>
  <c r="I282" i="118"/>
  <c r="I281" i="118"/>
  <c r="I280" i="118"/>
  <c r="I279" i="118"/>
  <c r="I278" i="118"/>
  <c r="I277" i="118"/>
  <c r="I276" i="118"/>
  <c r="I275" i="118"/>
  <c r="I274" i="118"/>
  <c r="I273" i="118"/>
  <c r="I272" i="118"/>
  <c r="I271" i="118"/>
  <c r="I270" i="118"/>
  <c r="I269" i="118"/>
  <c r="I268" i="118"/>
  <c r="I267" i="118"/>
  <c r="I266" i="118"/>
  <c r="I265" i="118"/>
  <c r="I264" i="118"/>
  <c r="I263" i="118"/>
  <c r="I262" i="118"/>
  <c r="I261" i="118"/>
  <c r="I260" i="118"/>
  <c r="I259" i="118"/>
  <c r="I258" i="118"/>
  <c r="I257" i="118"/>
  <c r="I256" i="118"/>
  <c r="I255" i="118"/>
  <c r="I254" i="118"/>
  <c r="I253" i="118"/>
  <c r="I252" i="118"/>
  <c r="I251" i="118"/>
  <c r="I250" i="118"/>
  <c r="I249" i="118"/>
  <c r="I248" i="118"/>
  <c r="I247" i="118"/>
  <c r="I246" i="118"/>
  <c r="I245" i="118"/>
  <c r="I244" i="118"/>
  <c r="I243" i="118"/>
  <c r="I242" i="118"/>
  <c r="I241" i="118"/>
  <c r="I240" i="118"/>
  <c r="I239" i="118"/>
  <c r="I238" i="118"/>
  <c r="I237" i="118"/>
  <c r="I236" i="118"/>
  <c r="I235" i="118"/>
  <c r="I234" i="118"/>
  <c r="I233" i="118"/>
  <c r="L232" i="118"/>
  <c r="I232" i="118"/>
  <c r="L231" i="118"/>
  <c r="I231" i="118"/>
  <c r="I227" i="118"/>
  <c r="I225" i="118"/>
  <c r="I224" i="118"/>
  <c r="I223" i="118"/>
  <c r="I222" i="118"/>
  <c r="I221" i="118"/>
  <c r="I220" i="118"/>
  <c r="I219" i="118"/>
  <c r="I218" i="118"/>
  <c r="I217" i="118"/>
  <c r="I216" i="118"/>
  <c r="I215" i="118"/>
  <c r="I214" i="118"/>
  <c r="I213" i="118"/>
  <c r="I212" i="118"/>
  <c r="I211" i="118"/>
  <c r="I210" i="118"/>
  <c r="I209" i="118"/>
  <c r="I208" i="118"/>
  <c r="I207" i="118"/>
  <c r="I206" i="118"/>
  <c r="I205" i="118"/>
  <c r="I203" i="118"/>
  <c r="I202" i="118"/>
  <c r="I201" i="118"/>
  <c r="I200" i="118"/>
  <c r="I199" i="118"/>
  <c r="I198" i="118"/>
  <c r="I197" i="118"/>
  <c r="I196" i="118"/>
  <c r="I195" i="118"/>
  <c r="I194" i="118"/>
  <c r="I193" i="118"/>
  <c r="I192" i="118"/>
  <c r="I191" i="118"/>
  <c r="I190" i="118"/>
  <c r="I189" i="118"/>
  <c r="I188" i="118"/>
  <c r="I187" i="118"/>
  <c r="I186" i="118"/>
  <c r="I185" i="118"/>
  <c r="I184" i="118"/>
  <c r="I183" i="118"/>
  <c r="I182" i="118"/>
  <c r="I181" i="118"/>
  <c r="I180" i="118"/>
  <c r="I179" i="118"/>
  <c r="I178" i="118"/>
  <c r="I177" i="118"/>
  <c r="I176" i="118"/>
  <c r="I175" i="118"/>
  <c r="I174" i="118"/>
  <c r="I173" i="118"/>
  <c r="I172" i="118"/>
  <c r="I171" i="118"/>
  <c r="I170" i="118"/>
  <c r="I169" i="118"/>
  <c r="I168" i="118"/>
  <c r="I167" i="118"/>
  <c r="I166" i="118"/>
  <c r="I165" i="118"/>
  <c r="I164" i="118"/>
  <c r="I163" i="118"/>
  <c r="I162" i="118"/>
  <c r="I161" i="118"/>
  <c r="I160" i="118"/>
  <c r="I159" i="118"/>
  <c r="I158" i="118"/>
  <c r="I157" i="118"/>
  <c r="I156" i="118"/>
  <c r="I155" i="118"/>
  <c r="I154" i="118"/>
  <c r="L153" i="118"/>
  <c r="I153" i="118"/>
  <c r="I152" i="118"/>
  <c r="I151" i="118"/>
  <c r="I150" i="118"/>
  <c r="I149" i="118"/>
  <c r="I148" i="118"/>
  <c r="I147" i="118"/>
  <c r="I146" i="118"/>
  <c r="I145" i="118"/>
  <c r="I144" i="118"/>
  <c r="I143" i="118"/>
  <c r="I142" i="118"/>
  <c r="I141" i="118"/>
  <c r="I140" i="118"/>
  <c r="I139" i="118"/>
  <c r="I138" i="118"/>
  <c r="I137" i="118"/>
  <c r="I136" i="118"/>
  <c r="L135" i="118"/>
  <c r="I135" i="118"/>
  <c r="I134" i="118"/>
  <c r="I133" i="118"/>
  <c r="I132" i="118"/>
  <c r="I131" i="118"/>
  <c r="L130" i="118"/>
  <c r="I130" i="118"/>
  <c r="I129" i="118"/>
  <c r="I128" i="118"/>
  <c r="I127" i="118"/>
  <c r="I126" i="118"/>
  <c r="I125" i="118"/>
  <c r="I124" i="118"/>
  <c r="I123" i="118"/>
  <c r="I122" i="118"/>
  <c r="I121" i="118"/>
  <c r="I120" i="118"/>
  <c r="I119" i="118"/>
  <c r="I118" i="118"/>
  <c r="I117" i="118"/>
  <c r="I116" i="118"/>
  <c r="I115" i="118"/>
  <c r="I114" i="118"/>
  <c r="I113" i="118"/>
  <c r="I112" i="118"/>
  <c r="I111" i="118"/>
  <c r="I110" i="118"/>
  <c r="I109" i="118"/>
  <c r="I108" i="118"/>
  <c r="I107" i="118"/>
  <c r="I106" i="118"/>
  <c r="I105" i="118"/>
  <c r="I104" i="118"/>
  <c r="I103" i="118"/>
  <c r="I102" i="118"/>
  <c r="I101" i="118"/>
  <c r="I100" i="118"/>
  <c r="I99" i="118"/>
  <c r="L98" i="118"/>
  <c r="I98" i="118"/>
  <c r="I97" i="118"/>
  <c r="L96" i="118"/>
  <c r="I96" i="118"/>
  <c r="L95" i="118"/>
  <c r="I95" i="118"/>
  <c r="L94" i="118"/>
  <c r="I94" i="118"/>
  <c r="I93" i="118"/>
  <c r="I92" i="118"/>
  <c r="I91" i="118"/>
  <c r="I90" i="118"/>
  <c r="I89" i="118"/>
  <c r="I88" i="118"/>
  <c r="I87" i="118"/>
  <c r="I86" i="118"/>
  <c r="I85" i="118"/>
  <c r="I84" i="118"/>
  <c r="I83" i="118"/>
  <c r="I82" i="118"/>
  <c r="I81" i="118"/>
  <c r="I80" i="118"/>
  <c r="I79" i="118"/>
  <c r="I78" i="118"/>
  <c r="I77" i="118"/>
  <c r="I76" i="118"/>
  <c r="L75" i="118"/>
  <c r="I75" i="118"/>
  <c r="L74" i="118"/>
  <c r="I74" i="118"/>
  <c r="L73" i="118"/>
  <c r="I73" i="118"/>
  <c r="I72" i="118"/>
  <c r="I71" i="118"/>
  <c r="I70" i="118"/>
  <c r="I69" i="118"/>
  <c r="I68" i="118"/>
  <c r="I67" i="118"/>
  <c r="I66" i="118"/>
  <c r="L65" i="118"/>
  <c r="I65" i="118"/>
  <c r="L64" i="118"/>
  <c r="I64" i="118"/>
  <c r="L63" i="118"/>
  <c r="I63" i="118"/>
  <c r="L62" i="118"/>
  <c r="I62" i="118"/>
  <c r="L61" i="118"/>
  <c r="I61" i="118"/>
  <c r="I60" i="118"/>
  <c r="I59" i="118"/>
  <c r="I58" i="118"/>
  <c r="I57" i="118"/>
  <c r="I56" i="118"/>
  <c r="I55" i="118"/>
  <c r="I54" i="118"/>
  <c r="I53" i="118"/>
  <c r="I52" i="118"/>
  <c r="I51" i="118"/>
  <c r="I50" i="118"/>
  <c r="I49" i="118"/>
  <c r="I48" i="118"/>
  <c r="I47" i="118"/>
  <c r="I46" i="118"/>
  <c r="I45" i="118"/>
  <c r="I44" i="118"/>
  <c r="I43" i="118"/>
  <c r="I42" i="118"/>
  <c r="I41" i="118"/>
  <c r="I40" i="118"/>
  <c r="I39" i="118"/>
  <c r="I38" i="118"/>
  <c r="I37" i="118"/>
  <c r="I36" i="118"/>
  <c r="I35" i="118"/>
  <c r="I34" i="118"/>
  <c r="I33" i="118"/>
  <c r="I32" i="118"/>
  <c r="I30" i="118"/>
  <c r="I29" i="118"/>
  <c r="L28" i="118"/>
  <c r="I28" i="118"/>
  <c r="I27" i="118"/>
  <c r="I26" i="118"/>
  <c r="I25" i="118"/>
  <c r="I24" i="118"/>
  <c r="I23" i="118"/>
  <c r="I22" i="118"/>
  <c r="I21" i="118"/>
  <c r="I20" i="118"/>
  <c r="L19" i="118"/>
  <c r="I19" i="118"/>
  <c r="I18" i="118"/>
  <c r="I17" i="118"/>
  <c r="I16" i="118"/>
  <c r="I15" i="118"/>
  <c r="I14" i="118"/>
  <c r="I13" i="118"/>
  <c r="I12" i="118"/>
  <c r="I11" i="118"/>
  <c r="I10" i="118"/>
  <c r="I9" i="118"/>
  <c r="I8" i="118"/>
  <c r="I7" i="118"/>
  <c r="I6" i="118"/>
  <c r="L5" i="118"/>
  <c r="I5" i="118"/>
  <c r="I4" i="118"/>
  <c r="I400" i="11"/>
  <c r="I399" i="11"/>
  <c r="I398" i="11"/>
  <c r="L398" i="11"/>
  <c r="I397" i="11"/>
  <c r="L397" i="11"/>
  <c r="I389" i="11"/>
  <c r="I390" i="11"/>
  <c r="I391" i="11"/>
  <c r="I392" i="11"/>
  <c r="I393" i="11"/>
  <c r="I394" i="11"/>
  <c r="I395" i="11"/>
  <c r="I396" i="11"/>
  <c r="I228" i="117" l="1"/>
  <c r="I152" i="117"/>
  <c r="I204" i="117"/>
  <c r="I315" i="117" l="1"/>
  <c r="I314" i="117"/>
  <c r="I313" i="117"/>
  <c r="I312" i="117"/>
  <c r="I311" i="117"/>
  <c r="I310" i="117"/>
  <c r="I309" i="117"/>
  <c r="I308" i="117"/>
  <c r="I307" i="117"/>
  <c r="I306" i="117"/>
  <c r="I305" i="117"/>
  <c r="I304" i="117"/>
  <c r="I303" i="117"/>
  <c r="I302" i="117"/>
  <c r="I301" i="117"/>
  <c r="I300" i="117"/>
  <c r="I299" i="117"/>
  <c r="I298" i="117"/>
  <c r="I297" i="117"/>
  <c r="I296" i="117"/>
  <c r="I295" i="117"/>
  <c r="I294" i="117"/>
  <c r="I293" i="117"/>
  <c r="I292" i="117"/>
  <c r="I291" i="117"/>
  <c r="I290" i="117"/>
  <c r="I289" i="117"/>
  <c r="I288" i="117"/>
  <c r="I287" i="117"/>
  <c r="I286" i="117"/>
  <c r="I285" i="117"/>
  <c r="I284" i="117"/>
  <c r="I283" i="117"/>
  <c r="I282" i="117"/>
  <c r="I281" i="117"/>
  <c r="I280" i="117"/>
  <c r="I279" i="117"/>
  <c r="I278" i="117"/>
  <c r="I277" i="117"/>
  <c r="I276" i="117"/>
  <c r="I275" i="117"/>
  <c r="I274" i="117"/>
  <c r="I273" i="117"/>
  <c r="I272" i="117"/>
  <c r="I271" i="117"/>
  <c r="I270" i="117"/>
  <c r="I269" i="117"/>
  <c r="I268" i="117"/>
  <c r="I267" i="117"/>
  <c r="I266" i="117"/>
  <c r="I265" i="117"/>
  <c r="I264" i="117"/>
  <c r="I263" i="117"/>
  <c r="I262" i="117"/>
  <c r="I261" i="117"/>
  <c r="I260" i="117"/>
  <c r="I259" i="117"/>
  <c r="I258" i="117"/>
  <c r="I257" i="117"/>
  <c r="I256" i="117"/>
  <c r="I255" i="117"/>
  <c r="I254" i="117"/>
  <c r="I253" i="117"/>
  <c r="I252" i="117"/>
  <c r="I251" i="117"/>
  <c r="I250" i="117"/>
  <c r="I249" i="117"/>
  <c r="I248" i="117"/>
  <c r="I247" i="117"/>
  <c r="I246" i="117"/>
  <c r="I245" i="117"/>
  <c r="I244" i="117"/>
  <c r="I243" i="117"/>
  <c r="I242" i="117"/>
  <c r="I241" i="117"/>
  <c r="I240" i="117"/>
  <c r="I239" i="117"/>
  <c r="I238" i="117"/>
  <c r="I237" i="117"/>
  <c r="I236" i="117"/>
  <c r="I235" i="117"/>
  <c r="I234" i="117"/>
  <c r="I233" i="117"/>
  <c r="L232" i="117"/>
  <c r="I232" i="117"/>
  <c r="L231" i="117"/>
  <c r="I231" i="117"/>
  <c r="I227" i="117"/>
  <c r="I226" i="117"/>
  <c r="I225" i="117"/>
  <c r="I224" i="117"/>
  <c r="I223" i="117"/>
  <c r="I222" i="117"/>
  <c r="I221" i="117"/>
  <c r="I220" i="117"/>
  <c r="I219" i="117"/>
  <c r="I218" i="117"/>
  <c r="I217" i="117"/>
  <c r="I216" i="117"/>
  <c r="I215" i="117"/>
  <c r="I214" i="117"/>
  <c r="I213" i="117"/>
  <c r="I212" i="117"/>
  <c r="I211" i="117"/>
  <c r="I210" i="117"/>
  <c r="I209" i="117"/>
  <c r="I208" i="117"/>
  <c r="I207" i="117"/>
  <c r="I206" i="117"/>
  <c r="I205" i="117"/>
  <c r="I203" i="117"/>
  <c r="I202" i="117"/>
  <c r="I201" i="117"/>
  <c r="I200" i="117"/>
  <c r="I199" i="117"/>
  <c r="I198" i="117"/>
  <c r="I197" i="117"/>
  <c r="I196" i="117"/>
  <c r="I195" i="117"/>
  <c r="I194" i="117"/>
  <c r="I193" i="117"/>
  <c r="I192" i="117"/>
  <c r="I191" i="117"/>
  <c r="I190" i="117"/>
  <c r="I189" i="117"/>
  <c r="I188" i="117"/>
  <c r="I187" i="117"/>
  <c r="I186" i="117"/>
  <c r="I185" i="117"/>
  <c r="I184" i="117"/>
  <c r="I183" i="117"/>
  <c r="I182" i="117"/>
  <c r="I181" i="117"/>
  <c r="I180" i="117"/>
  <c r="I179" i="117"/>
  <c r="I178" i="117"/>
  <c r="I177" i="117"/>
  <c r="I176" i="117"/>
  <c r="I175" i="117"/>
  <c r="I174" i="117"/>
  <c r="I173" i="117"/>
  <c r="I172" i="117"/>
  <c r="I171" i="117"/>
  <c r="I170" i="117"/>
  <c r="I169" i="117"/>
  <c r="I168" i="117"/>
  <c r="I167" i="117"/>
  <c r="I166" i="117"/>
  <c r="I165" i="117"/>
  <c r="I164" i="117"/>
  <c r="I163" i="117"/>
  <c r="I162" i="117"/>
  <c r="I161" i="117"/>
  <c r="I160" i="117"/>
  <c r="I159" i="117"/>
  <c r="I158" i="117"/>
  <c r="I157" i="117"/>
  <c r="I156" i="117"/>
  <c r="I155" i="117"/>
  <c r="I154" i="117"/>
  <c r="L153" i="117"/>
  <c r="I153" i="117"/>
  <c r="I151" i="117"/>
  <c r="I150" i="117"/>
  <c r="I149" i="117"/>
  <c r="I148" i="117"/>
  <c r="I147" i="117"/>
  <c r="I146" i="117"/>
  <c r="I145" i="117"/>
  <c r="I144" i="117"/>
  <c r="I143" i="117"/>
  <c r="I142" i="117"/>
  <c r="I141" i="117"/>
  <c r="I140" i="117"/>
  <c r="I139" i="117"/>
  <c r="I138" i="117"/>
  <c r="I137" i="117"/>
  <c r="I136" i="117"/>
  <c r="L135" i="117"/>
  <c r="I135" i="117"/>
  <c r="I134" i="117"/>
  <c r="I133" i="117"/>
  <c r="I132" i="117"/>
  <c r="I131" i="117"/>
  <c r="L130" i="117"/>
  <c r="I130" i="117"/>
  <c r="I129" i="117"/>
  <c r="I128" i="117"/>
  <c r="I127" i="117"/>
  <c r="I126" i="117"/>
  <c r="I125" i="117"/>
  <c r="I124" i="117"/>
  <c r="I123" i="117"/>
  <c r="I122" i="117"/>
  <c r="I121" i="117"/>
  <c r="I120" i="117"/>
  <c r="I119" i="117"/>
  <c r="I118" i="117"/>
  <c r="I117" i="117"/>
  <c r="I116" i="117"/>
  <c r="I115" i="117"/>
  <c r="I114" i="117"/>
  <c r="I113" i="117"/>
  <c r="I112" i="117"/>
  <c r="I111" i="117"/>
  <c r="I110" i="117"/>
  <c r="I109" i="117"/>
  <c r="I108" i="117"/>
  <c r="I107" i="117"/>
  <c r="I106" i="117"/>
  <c r="I105" i="117"/>
  <c r="I104" i="117"/>
  <c r="I103" i="117"/>
  <c r="I102" i="117"/>
  <c r="I101" i="117"/>
  <c r="I100" i="117"/>
  <c r="I99" i="117"/>
  <c r="L98" i="117"/>
  <c r="I98" i="117"/>
  <c r="I97" i="117"/>
  <c r="L96" i="117"/>
  <c r="I96" i="117"/>
  <c r="L95" i="117"/>
  <c r="I95" i="117"/>
  <c r="L94" i="117"/>
  <c r="I94" i="117"/>
  <c r="I93" i="117"/>
  <c r="I92" i="117"/>
  <c r="I91" i="117"/>
  <c r="I90" i="117"/>
  <c r="I89" i="117"/>
  <c r="I88" i="117"/>
  <c r="I87" i="117"/>
  <c r="I86" i="117"/>
  <c r="I85" i="117"/>
  <c r="I84" i="117"/>
  <c r="I83" i="117"/>
  <c r="I82" i="117"/>
  <c r="I81" i="117"/>
  <c r="I80" i="117"/>
  <c r="I79" i="117"/>
  <c r="I78" i="117"/>
  <c r="I77" i="117"/>
  <c r="I76" i="117"/>
  <c r="L75" i="117"/>
  <c r="I75" i="117"/>
  <c r="L74" i="117"/>
  <c r="I74" i="117"/>
  <c r="L73" i="117"/>
  <c r="I73" i="117"/>
  <c r="I72" i="117"/>
  <c r="I71" i="117"/>
  <c r="I70" i="117"/>
  <c r="I69" i="117"/>
  <c r="I68" i="117"/>
  <c r="I67" i="117"/>
  <c r="L66" i="117"/>
  <c r="I66" i="117"/>
  <c r="I65" i="117"/>
  <c r="L64" i="117"/>
  <c r="I64" i="117"/>
  <c r="L63" i="117"/>
  <c r="I63" i="117"/>
  <c r="L62" i="117"/>
  <c r="I62" i="117"/>
  <c r="L61" i="117"/>
  <c r="I61" i="117"/>
  <c r="L60" i="117"/>
  <c r="I60" i="117"/>
  <c r="I59" i="117"/>
  <c r="I58" i="117"/>
  <c r="I57" i="117"/>
  <c r="I56" i="117"/>
  <c r="I55" i="117"/>
  <c r="I54" i="117"/>
  <c r="I53" i="117"/>
  <c r="I52" i="117"/>
  <c r="I51" i="117"/>
  <c r="I50" i="117"/>
  <c r="I49" i="117"/>
  <c r="I48" i="117"/>
  <c r="I47" i="117"/>
  <c r="I46" i="117"/>
  <c r="I45" i="117"/>
  <c r="I44" i="117"/>
  <c r="I43" i="117"/>
  <c r="I42" i="117"/>
  <c r="I41" i="117"/>
  <c r="I40" i="117"/>
  <c r="I39" i="117"/>
  <c r="I38" i="117"/>
  <c r="I37" i="117"/>
  <c r="I36" i="117"/>
  <c r="I35" i="117"/>
  <c r="I34" i="117"/>
  <c r="I33" i="117"/>
  <c r="I32" i="117"/>
  <c r="I31" i="117"/>
  <c r="I30" i="117"/>
  <c r="I29" i="117"/>
  <c r="L28" i="117"/>
  <c r="I28" i="117"/>
  <c r="I27" i="117"/>
  <c r="I26" i="117"/>
  <c r="I25" i="117"/>
  <c r="I24" i="117"/>
  <c r="I23" i="117"/>
  <c r="I22" i="117"/>
  <c r="I21" i="117"/>
  <c r="I20" i="117"/>
  <c r="L19" i="117"/>
  <c r="I19" i="117"/>
  <c r="I18" i="117"/>
  <c r="I17" i="117"/>
  <c r="I16" i="117"/>
  <c r="I15" i="117"/>
  <c r="I14" i="117"/>
  <c r="I13" i="117"/>
  <c r="I12" i="117"/>
  <c r="I11" i="117"/>
  <c r="I10" i="117"/>
  <c r="I9" i="117"/>
  <c r="I8" i="117"/>
  <c r="I7" i="117"/>
  <c r="I6" i="117"/>
  <c r="L5" i="117"/>
  <c r="I5" i="117"/>
  <c r="I4" i="117"/>
  <c r="I35" i="116"/>
  <c r="I34" i="116"/>
  <c r="I33" i="116"/>
  <c r="I32" i="116"/>
  <c r="I31" i="116"/>
  <c r="I30" i="116"/>
  <c r="I29" i="116"/>
  <c r="I28" i="116"/>
  <c r="I245" i="116"/>
  <c r="I213" i="116"/>
  <c r="I173" i="116"/>
  <c r="I171" i="116"/>
  <c r="I138" i="116"/>
  <c r="I137" i="116"/>
  <c r="I388" i="11" l="1"/>
  <c r="I387" i="11" l="1"/>
  <c r="I386" i="11"/>
  <c r="I385" i="11"/>
  <c r="I384" i="11" l="1"/>
  <c r="I324" i="116"/>
  <c r="I323" i="116"/>
  <c r="I322" i="116"/>
  <c r="I321" i="116"/>
  <c r="I320" i="116"/>
  <c r="I319" i="116"/>
  <c r="I318" i="116"/>
  <c r="I317" i="116"/>
  <c r="I316" i="116"/>
  <c r="I315" i="116"/>
  <c r="I314" i="116"/>
  <c r="I313" i="116"/>
  <c r="I312" i="116"/>
  <c r="I311" i="116"/>
  <c r="I310" i="116"/>
  <c r="I309" i="116"/>
  <c r="I308" i="116"/>
  <c r="I307" i="116"/>
  <c r="I306" i="116"/>
  <c r="I305" i="116"/>
  <c r="I304" i="116"/>
  <c r="I303" i="116"/>
  <c r="I302" i="116"/>
  <c r="I301" i="116"/>
  <c r="I300" i="116"/>
  <c r="I299" i="116"/>
  <c r="I298" i="116"/>
  <c r="I297" i="116"/>
  <c r="I296" i="116"/>
  <c r="I295" i="116"/>
  <c r="I294" i="116"/>
  <c r="I293" i="116"/>
  <c r="I292" i="116"/>
  <c r="I291" i="116"/>
  <c r="I290" i="116"/>
  <c r="I289" i="116"/>
  <c r="I288" i="116"/>
  <c r="I287" i="116"/>
  <c r="I286" i="116"/>
  <c r="I285" i="116"/>
  <c r="I284" i="116"/>
  <c r="I283" i="116"/>
  <c r="I282" i="116"/>
  <c r="I281" i="116"/>
  <c r="I280" i="116"/>
  <c r="I279" i="116"/>
  <c r="I278" i="116"/>
  <c r="I277" i="116"/>
  <c r="I276" i="116"/>
  <c r="I275" i="116"/>
  <c r="I274" i="116"/>
  <c r="I273" i="116"/>
  <c r="I272" i="116"/>
  <c r="I271" i="116"/>
  <c r="I270" i="116"/>
  <c r="I269" i="116"/>
  <c r="I268" i="116"/>
  <c r="I267" i="116"/>
  <c r="I266" i="116"/>
  <c r="I265" i="116"/>
  <c r="I264" i="116"/>
  <c r="I263" i="116"/>
  <c r="I262" i="116"/>
  <c r="I261" i="116"/>
  <c r="I260" i="116"/>
  <c r="I259" i="116"/>
  <c r="I258" i="116"/>
  <c r="I257" i="116"/>
  <c r="I256" i="116"/>
  <c r="I255" i="116"/>
  <c r="I254" i="116"/>
  <c r="I253" i="116"/>
  <c r="I252" i="116"/>
  <c r="I251" i="116"/>
  <c r="I250" i="116"/>
  <c r="I249" i="116"/>
  <c r="I248" i="116"/>
  <c r="I247" i="116"/>
  <c r="I246" i="116"/>
  <c r="I244" i="116"/>
  <c r="I243" i="116"/>
  <c r="I242" i="116"/>
  <c r="I241" i="116"/>
  <c r="I240" i="116"/>
  <c r="L239" i="116"/>
  <c r="I239" i="116"/>
  <c r="L238" i="116"/>
  <c r="I238" i="116"/>
  <c r="I235" i="116"/>
  <c r="I234" i="116"/>
  <c r="I233" i="116"/>
  <c r="I232" i="116"/>
  <c r="I231" i="116"/>
  <c r="I230" i="116"/>
  <c r="I229" i="116"/>
  <c r="I228" i="116"/>
  <c r="I227" i="116"/>
  <c r="I226" i="116"/>
  <c r="I225" i="116"/>
  <c r="I224" i="116"/>
  <c r="I223" i="116"/>
  <c r="I222" i="116"/>
  <c r="I221" i="116"/>
  <c r="I220" i="116"/>
  <c r="I219" i="116"/>
  <c r="I218" i="116"/>
  <c r="I217" i="116"/>
  <c r="I216" i="116"/>
  <c r="I215" i="116"/>
  <c r="I214" i="116"/>
  <c r="I212" i="116"/>
  <c r="I211" i="116"/>
  <c r="I210" i="116"/>
  <c r="I209" i="116"/>
  <c r="I208" i="116"/>
  <c r="I207" i="116"/>
  <c r="I206" i="116"/>
  <c r="I205" i="116"/>
  <c r="I204" i="116"/>
  <c r="I203" i="116"/>
  <c r="I202" i="116"/>
  <c r="I201" i="116"/>
  <c r="I200" i="116"/>
  <c r="I199" i="116"/>
  <c r="I198" i="116"/>
  <c r="I197" i="116"/>
  <c r="I196" i="116"/>
  <c r="I195" i="116"/>
  <c r="I194" i="116"/>
  <c r="I193" i="116"/>
  <c r="I192" i="116"/>
  <c r="I191" i="116"/>
  <c r="I190" i="116"/>
  <c r="I189" i="116"/>
  <c r="I188" i="116"/>
  <c r="I187" i="116"/>
  <c r="I186" i="116"/>
  <c r="I185" i="116"/>
  <c r="I184" i="116"/>
  <c r="I183" i="116"/>
  <c r="I182" i="116"/>
  <c r="I181" i="116"/>
  <c r="I180" i="116"/>
  <c r="I179" i="116"/>
  <c r="I178" i="116"/>
  <c r="I177" i="116"/>
  <c r="I176" i="116"/>
  <c r="I175" i="116"/>
  <c r="I174" i="116"/>
  <c r="I172" i="116"/>
  <c r="L170" i="116"/>
  <c r="I170" i="116"/>
  <c r="M169" i="116"/>
  <c r="I169" i="116"/>
  <c r="M168" i="116"/>
  <c r="I168" i="116"/>
  <c r="M167" i="116"/>
  <c r="I167" i="116"/>
  <c r="M166" i="116"/>
  <c r="I166" i="116"/>
  <c r="I165" i="116"/>
  <c r="I164" i="116"/>
  <c r="I163" i="116"/>
  <c r="I162" i="116"/>
  <c r="L161" i="116"/>
  <c r="I161" i="116"/>
  <c r="I160" i="116"/>
  <c r="I159" i="116"/>
  <c r="I158" i="116"/>
  <c r="I157" i="116"/>
  <c r="I156" i="116"/>
  <c r="I155" i="116"/>
  <c r="I154" i="116"/>
  <c r="I153" i="116"/>
  <c r="I152" i="116"/>
  <c r="I151" i="116"/>
  <c r="I150" i="116"/>
  <c r="I149" i="116"/>
  <c r="I148" i="116"/>
  <c r="I147" i="116"/>
  <c r="I146" i="116"/>
  <c r="I145" i="116"/>
  <c r="L144" i="116"/>
  <c r="I144" i="116"/>
  <c r="I143" i="116"/>
  <c r="I142" i="116"/>
  <c r="I141" i="116"/>
  <c r="I140" i="116"/>
  <c r="L139" i="116"/>
  <c r="I139" i="116"/>
  <c r="I136" i="116"/>
  <c r="I135" i="116"/>
  <c r="I134" i="116"/>
  <c r="I133" i="116"/>
  <c r="I132" i="116"/>
  <c r="L131" i="116"/>
  <c r="I131" i="116"/>
  <c r="I130" i="116"/>
  <c r="I129" i="116"/>
  <c r="I128" i="116"/>
  <c r="I127" i="116"/>
  <c r="I126" i="116"/>
  <c r="I125" i="116"/>
  <c r="I124" i="116"/>
  <c r="I123" i="116"/>
  <c r="I122" i="116"/>
  <c r="I121" i="116"/>
  <c r="I120" i="116"/>
  <c r="I119" i="116"/>
  <c r="I118" i="116"/>
  <c r="I117" i="116"/>
  <c r="I116" i="116"/>
  <c r="I115" i="116"/>
  <c r="I114" i="116"/>
  <c r="I113" i="116"/>
  <c r="I112" i="116"/>
  <c r="I111" i="116"/>
  <c r="I110" i="116"/>
  <c r="I109" i="116"/>
  <c r="I108" i="116"/>
  <c r="I107" i="116"/>
  <c r="L106" i="116"/>
  <c r="I106" i="116"/>
  <c r="I105" i="116"/>
  <c r="L104" i="116"/>
  <c r="I104" i="116"/>
  <c r="L103" i="116"/>
  <c r="I103" i="116"/>
  <c r="L102" i="116"/>
  <c r="I102" i="116"/>
  <c r="I101" i="116"/>
  <c r="I100" i="116"/>
  <c r="I99" i="116"/>
  <c r="I98" i="116"/>
  <c r="I97" i="116"/>
  <c r="I96" i="116"/>
  <c r="I95" i="116"/>
  <c r="I94" i="116"/>
  <c r="I93" i="116"/>
  <c r="I92" i="116"/>
  <c r="I91" i="116"/>
  <c r="I90" i="116"/>
  <c r="I89" i="116"/>
  <c r="I88" i="116"/>
  <c r="I87" i="116"/>
  <c r="I86" i="116"/>
  <c r="I85" i="116"/>
  <c r="I84" i="116"/>
  <c r="L83" i="116"/>
  <c r="I83" i="116"/>
  <c r="L82" i="116"/>
  <c r="I82" i="116"/>
  <c r="L81" i="116"/>
  <c r="I81" i="116"/>
  <c r="I80" i="116"/>
  <c r="I79" i="116"/>
  <c r="I78" i="116"/>
  <c r="I77" i="116"/>
  <c r="I76" i="116"/>
  <c r="I75" i="116"/>
  <c r="L74" i="116"/>
  <c r="I74" i="116"/>
  <c r="I73" i="116"/>
  <c r="L72" i="116"/>
  <c r="I72" i="116"/>
  <c r="L71" i="116"/>
  <c r="I71" i="116"/>
  <c r="L70" i="116"/>
  <c r="I70" i="116"/>
  <c r="L69" i="116"/>
  <c r="I69" i="116"/>
  <c r="L68" i="116"/>
  <c r="I68" i="116"/>
  <c r="I67" i="116"/>
  <c r="L66" i="116"/>
  <c r="I66" i="116"/>
  <c r="L65" i="116"/>
  <c r="I65" i="116"/>
  <c r="I64" i="116"/>
  <c r="I63" i="116"/>
  <c r="I62" i="116"/>
  <c r="I61" i="116"/>
  <c r="I60" i="116"/>
  <c r="I59" i="116"/>
  <c r="I58" i="116"/>
  <c r="I57" i="116"/>
  <c r="I56" i="116"/>
  <c r="I55" i="116"/>
  <c r="I54" i="116"/>
  <c r="I53" i="116"/>
  <c r="I52" i="116"/>
  <c r="I51" i="116"/>
  <c r="I50" i="116"/>
  <c r="I49" i="116"/>
  <c r="I48" i="116"/>
  <c r="I47" i="116"/>
  <c r="I46" i="116"/>
  <c r="I45" i="116"/>
  <c r="I44" i="116"/>
  <c r="I43" i="116"/>
  <c r="I42" i="116"/>
  <c r="I41" i="116"/>
  <c r="I40" i="116"/>
  <c r="I39" i="116"/>
  <c r="I38" i="116"/>
  <c r="I37" i="116"/>
  <c r="L36" i="116"/>
  <c r="I36" i="116"/>
  <c r="I27" i="116"/>
  <c r="I26" i="116"/>
  <c r="I25" i="116"/>
  <c r="I24" i="116"/>
  <c r="I23" i="116"/>
  <c r="I22" i="116"/>
  <c r="I21" i="116"/>
  <c r="I20" i="116"/>
  <c r="L19" i="116"/>
  <c r="I19" i="116"/>
  <c r="I18" i="116"/>
  <c r="I17" i="116"/>
  <c r="I16" i="116"/>
  <c r="I15" i="116"/>
  <c r="I14" i="116"/>
  <c r="I13" i="116"/>
  <c r="I12" i="116"/>
  <c r="I11" i="116"/>
  <c r="I10" i="116"/>
  <c r="I9" i="116"/>
  <c r="I8" i="116"/>
  <c r="I7" i="116"/>
  <c r="I6" i="116"/>
  <c r="L5" i="116"/>
  <c r="I5" i="116"/>
  <c r="I4" i="116"/>
  <c r="I100" i="115"/>
  <c r="I31" i="115"/>
  <c r="I311" i="115" l="1"/>
  <c r="I310" i="115"/>
  <c r="I315" i="115"/>
  <c r="I314" i="115"/>
  <c r="I313" i="115"/>
  <c r="I312" i="115"/>
  <c r="I309" i="115"/>
  <c r="I308" i="115"/>
  <c r="I307" i="115"/>
  <c r="I316" i="115"/>
  <c r="I306" i="115"/>
  <c r="I305" i="115"/>
  <c r="I304" i="115"/>
  <c r="I303" i="115"/>
  <c r="I302" i="115"/>
  <c r="I301" i="115"/>
  <c r="I300" i="115"/>
  <c r="I299" i="115"/>
  <c r="I298" i="115"/>
  <c r="I297" i="115"/>
  <c r="I296" i="115"/>
  <c r="I295" i="115"/>
  <c r="I294" i="115"/>
  <c r="I293" i="115"/>
  <c r="I292" i="115"/>
  <c r="I291" i="115"/>
  <c r="I290" i="115"/>
  <c r="I289" i="115"/>
  <c r="I288" i="115"/>
  <c r="I287" i="115"/>
  <c r="I286" i="115"/>
  <c r="I285" i="115"/>
  <c r="I284" i="115"/>
  <c r="I283" i="115"/>
  <c r="I282" i="115"/>
  <c r="I281" i="115"/>
  <c r="I280" i="115"/>
  <c r="I279" i="115"/>
  <c r="I278" i="115"/>
  <c r="I277" i="115"/>
  <c r="I276" i="115"/>
  <c r="I275" i="115"/>
  <c r="I274" i="115"/>
  <c r="I273" i="115"/>
  <c r="I272" i="115"/>
  <c r="I271" i="115"/>
  <c r="I270" i="115"/>
  <c r="I269" i="115"/>
  <c r="I268" i="115"/>
  <c r="I267" i="115"/>
  <c r="I266" i="115"/>
  <c r="I265" i="115"/>
  <c r="I264" i="115"/>
  <c r="I263" i="115"/>
  <c r="I247" i="115"/>
  <c r="I246" i="115"/>
  <c r="I262" i="115"/>
  <c r="I261" i="115"/>
  <c r="I260" i="115"/>
  <c r="I259" i="115"/>
  <c r="I258" i="115"/>
  <c r="I257" i="115"/>
  <c r="I256" i="115"/>
  <c r="I255" i="115"/>
  <c r="I254" i="115"/>
  <c r="I253" i="115"/>
  <c r="I252" i="115"/>
  <c r="I251" i="115"/>
  <c r="I250" i="115"/>
  <c r="I249" i="115"/>
  <c r="I248" i="115"/>
  <c r="I245" i="115"/>
  <c r="I244" i="115"/>
  <c r="I243" i="115"/>
  <c r="I242" i="115"/>
  <c r="I241" i="115"/>
  <c r="I240" i="115"/>
  <c r="I239" i="115"/>
  <c r="I238" i="115"/>
  <c r="I237" i="115"/>
  <c r="I236" i="115"/>
  <c r="I235" i="115"/>
  <c r="I234" i="115"/>
  <c r="I233" i="115"/>
  <c r="L232" i="115"/>
  <c r="I232" i="115"/>
  <c r="L231" i="115"/>
  <c r="I231" i="115"/>
  <c r="I228" i="115"/>
  <c r="I227" i="115"/>
  <c r="I226" i="115"/>
  <c r="I225" i="115"/>
  <c r="I224" i="115"/>
  <c r="I223" i="115"/>
  <c r="I222" i="115"/>
  <c r="I221" i="115"/>
  <c r="I220" i="115"/>
  <c r="I219" i="115"/>
  <c r="I218" i="115"/>
  <c r="I217" i="115"/>
  <c r="I216" i="115"/>
  <c r="I215" i="115"/>
  <c r="I214" i="115"/>
  <c r="I213" i="115"/>
  <c r="I212" i="115"/>
  <c r="I211" i="115"/>
  <c r="I210" i="115"/>
  <c r="I209" i="115"/>
  <c r="I208" i="115"/>
  <c r="I207" i="115"/>
  <c r="I206" i="115"/>
  <c r="I205" i="115"/>
  <c r="I204" i="115"/>
  <c r="I203" i="115"/>
  <c r="I202" i="115"/>
  <c r="I201" i="115"/>
  <c r="I200" i="115"/>
  <c r="I199" i="115"/>
  <c r="I198" i="115"/>
  <c r="I197" i="115"/>
  <c r="I196" i="115"/>
  <c r="I195" i="115"/>
  <c r="I194" i="115"/>
  <c r="I193" i="115"/>
  <c r="I192" i="115"/>
  <c r="I191" i="115"/>
  <c r="I190" i="115"/>
  <c r="I189" i="115"/>
  <c r="I188" i="115"/>
  <c r="I187" i="115"/>
  <c r="I186" i="115"/>
  <c r="I185" i="115"/>
  <c r="I184" i="115"/>
  <c r="I183" i="115"/>
  <c r="I182" i="115"/>
  <c r="I181" i="115"/>
  <c r="I180" i="115"/>
  <c r="I179" i="115"/>
  <c r="I178" i="115"/>
  <c r="I177" i="115"/>
  <c r="I176" i="115"/>
  <c r="I175" i="115"/>
  <c r="I174" i="115"/>
  <c r="I173" i="115"/>
  <c r="I172" i="115"/>
  <c r="I171" i="115"/>
  <c r="I170" i="115"/>
  <c r="I169" i="115"/>
  <c r="I168" i="115"/>
  <c r="I167" i="115"/>
  <c r="I166" i="115"/>
  <c r="L165" i="115"/>
  <c r="I165" i="115"/>
  <c r="M164" i="115"/>
  <c r="I164" i="115"/>
  <c r="M163" i="115"/>
  <c r="I163" i="115"/>
  <c r="M162" i="115"/>
  <c r="I162" i="115"/>
  <c r="M161" i="115"/>
  <c r="I161" i="115"/>
  <c r="M160" i="115"/>
  <c r="I160" i="115"/>
  <c r="I159" i="115"/>
  <c r="I158" i="115"/>
  <c r="I157" i="115"/>
  <c r="I156" i="115"/>
  <c r="L155" i="115"/>
  <c r="I155" i="115"/>
  <c r="I154" i="115"/>
  <c r="I153" i="115"/>
  <c r="I152" i="115"/>
  <c r="I151" i="115"/>
  <c r="I150" i="115"/>
  <c r="I149" i="115"/>
  <c r="I148" i="115"/>
  <c r="I147" i="115"/>
  <c r="I146" i="115"/>
  <c r="I145" i="115"/>
  <c r="I144" i="115"/>
  <c r="I143" i="115"/>
  <c r="I142" i="115"/>
  <c r="I141" i="115"/>
  <c r="I140" i="115"/>
  <c r="I139" i="115"/>
  <c r="I138" i="115"/>
  <c r="L137" i="115"/>
  <c r="I137" i="115"/>
  <c r="I136" i="115"/>
  <c r="I135" i="115"/>
  <c r="I134" i="115"/>
  <c r="I133" i="115"/>
  <c r="L132" i="115"/>
  <c r="I132" i="115"/>
  <c r="I131" i="115"/>
  <c r="I130" i="115"/>
  <c r="I129" i="115"/>
  <c r="I128" i="115"/>
  <c r="I127" i="115"/>
  <c r="L126" i="115"/>
  <c r="I126" i="115"/>
  <c r="I125" i="115"/>
  <c r="I124" i="115"/>
  <c r="I123" i="115"/>
  <c r="I122" i="115"/>
  <c r="I121" i="115"/>
  <c r="I120" i="115"/>
  <c r="I119" i="115"/>
  <c r="I118" i="115"/>
  <c r="I117" i="115"/>
  <c r="I116" i="115"/>
  <c r="I115" i="115"/>
  <c r="I114" i="115"/>
  <c r="I113" i="115"/>
  <c r="I112" i="115"/>
  <c r="I111" i="115"/>
  <c r="I110" i="115"/>
  <c r="I109" i="115"/>
  <c r="I108" i="115"/>
  <c r="I107" i="115"/>
  <c r="I106" i="115"/>
  <c r="I105" i="115"/>
  <c r="I104" i="115"/>
  <c r="I103" i="115"/>
  <c r="I102" i="115"/>
  <c r="L101" i="115"/>
  <c r="I101" i="115"/>
  <c r="L99" i="115"/>
  <c r="I99" i="115"/>
  <c r="L98" i="115"/>
  <c r="I98" i="115"/>
  <c r="L97" i="115"/>
  <c r="I97" i="115"/>
  <c r="I96" i="115"/>
  <c r="I95" i="115"/>
  <c r="I94" i="115"/>
  <c r="I93" i="115"/>
  <c r="I92" i="115"/>
  <c r="I91" i="115"/>
  <c r="I90" i="115"/>
  <c r="I89" i="115"/>
  <c r="I88" i="115"/>
  <c r="I87" i="115"/>
  <c r="I86" i="115"/>
  <c r="I85" i="115"/>
  <c r="I84" i="115"/>
  <c r="I83" i="115"/>
  <c r="I82" i="115"/>
  <c r="I81" i="115"/>
  <c r="I80" i="115"/>
  <c r="I79" i="115"/>
  <c r="I78" i="115"/>
  <c r="L77" i="115"/>
  <c r="I77" i="115"/>
  <c r="L76" i="115"/>
  <c r="I76" i="115"/>
  <c r="L75" i="115"/>
  <c r="I75" i="115"/>
  <c r="I74" i="115"/>
  <c r="I73" i="115"/>
  <c r="I72" i="115"/>
  <c r="I71" i="115"/>
  <c r="I70" i="115"/>
  <c r="I69" i="115"/>
  <c r="L68" i="115"/>
  <c r="I68" i="115"/>
  <c r="I67" i="115"/>
  <c r="L66" i="115"/>
  <c r="I66" i="115"/>
  <c r="L65" i="115"/>
  <c r="I65" i="115"/>
  <c r="L64" i="115"/>
  <c r="I64" i="115"/>
  <c r="L63" i="115"/>
  <c r="I63" i="115"/>
  <c r="L62" i="115"/>
  <c r="I62" i="115"/>
  <c r="I61" i="115"/>
  <c r="L60" i="115"/>
  <c r="I60" i="115"/>
  <c r="L59" i="115"/>
  <c r="I59" i="115"/>
  <c r="I58" i="115"/>
  <c r="I57" i="115"/>
  <c r="I56" i="115"/>
  <c r="I55" i="115"/>
  <c r="I54" i="115"/>
  <c r="I53" i="115"/>
  <c r="I52" i="115"/>
  <c r="I51" i="115"/>
  <c r="I50" i="115"/>
  <c r="I49" i="115"/>
  <c r="I48" i="115"/>
  <c r="I47" i="115"/>
  <c r="I46" i="115"/>
  <c r="I45" i="115"/>
  <c r="I44" i="115"/>
  <c r="I43" i="115"/>
  <c r="I42" i="115"/>
  <c r="I41" i="115"/>
  <c r="I40" i="115"/>
  <c r="I39" i="115"/>
  <c r="I38" i="115"/>
  <c r="I37" i="115"/>
  <c r="I36" i="115"/>
  <c r="I35" i="115"/>
  <c r="I34" i="115"/>
  <c r="I33" i="115"/>
  <c r="I32" i="115"/>
  <c r="I30" i="115"/>
  <c r="L29" i="115"/>
  <c r="I29" i="115"/>
  <c r="I28" i="115"/>
  <c r="I27" i="115"/>
  <c r="I26" i="115"/>
  <c r="I25" i="115"/>
  <c r="I24" i="115"/>
  <c r="I23" i="115"/>
  <c r="I22" i="115"/>
  <c r="I21" i="115"/>
  <c r="L20" i="115"/>
  <c r="I20" i="115"/>
  <c r="I19" i="115"/>
  <c r="I18" i="115"/>
  <c r="I17" i="115"/>
  <c r="I16" i="115"/>
  <c r="I15" i="115"/>
  <c r="I14" i="115"/>
  <c r="I13" i="115"/>
  <c r="I12" i="115"/>
  <c r="I11" i="115"/>
  <c r="I10" i="115"/>
  <c r="I9" i="115"/>
  <c r="I8" i="115"/>
  <c r="I7" i="115"/>
  <c r="I6" i="115"/>
  <c r="L5" i="115"/>
  <c r="I5" i="115"/>
  <c r="I4" i="115"/>
  <c r="I285" i="114"/>
  <c r="I380" i="11"/>
  <c r="I379" i="11"/>
  <c r="L378" i="11" l="1"/>
  <c r="I378" i="11"/>
  <c r="I159" i="114"/>
  <c r="I170" i="114" l="1"/>
  <c r="I162" i="114"/>
  <c r="I77" i="114"/>
  <c r="I10" i="114" l="1"/>
  <c r="I9" i="114"/>
  <c r="I58" i="114"/>
  <c r="I57" i="114"/>
  <c r="I56" i="114"/>
  <c r="I55" i="114"/>
  <c r="I54" i="114"/>
  <c r="I53" i="114"/>
  <c r="I52" i="114"/>
  <c r="I51" i="114"/>
  <c r="I50" i="114"/>
  <c r="I49" i="114"/>
  <c r="I48" i="114"/>
  <c r="I47" i="114"/>
  <c r="I46" i="114"/>
  <c r="I45" i="114"/>
  <c r="I44" i="114"/>
  <c r="I43" i="114"/>
  <c r="I42" i="114"/>
  <c r="I41" i="114"/>
  <c r="I40" i="114"/>
  <c r="I39" i="114"/>
  <c r="I38" i="114"/>
  <c r="I37" i="114"/>
  <c r="I36" i="114"/>
  <c r="I35" i="114"/>
  <c r="I34" i="114"/>
  <c r="I33" i="114"/>
  <c r="I32" i="114"/>
  <c r="L68" i="114" l="1"/>
  <c r="I68" i="114"/>
  <c r="L67" i="114"/>
  <c r="I67" i="114"/>
  <c r="I375" i="11"/>
  <c r="L375" i="11"/>
  <c r="I376" i="11"/>
  <c r="L376" i="11"/>
  <c r="I321" i="114" l="1"/>
  <c r="I320" i="114"/>
  <c r="I319" i="114"/>
  <c r="I318" i="114"/>
  <c r="I317" i="114"/>
  <c r="I316" i="114"/>
  <c r="I315" i="114"/>
  <c r="I314" i="114"/>
  <c r="I313" i="114"/>
  <c r="I312" i="114"/>
  <c r="I311" i="114"/>
  <c r="I310" i="114"/>
  <c r="I309" i="114"/>
  <c r="I308" i="114"/>
  <c r="I307" i="114"/>
  <c r="I306" i="114"/>
  <c r="I305" i="114"/>
  <c r="I304" i="114"/>
  <c r="I303" i="114"/>
  <c r="I302" i="114"/>
  <c r="I301" i="114"/>
  <c r="I300" i="114"/>
  <c r="I299" i="114"/>
  <c r="I298" i="114"/>
  <c r="I297" i="114"/>
  <c r="I296" i="114"/>
  <c r="I295" i="114"/>
  <c r="I294" i="114"/>
  <c r="I293" i="114"/>
  <c r="I292" i="114"/>
  <c r="I291" i="114"/>
  <c r="I290" i="114"/>
  <c r="I289" i="114"/>
  <c r="I288" i="114"/>
  <c r="I287" i="114"/>
  <c r="I286" i="114"/>
  <c r="I284" i="114"/>
  <c r="I283" i="114"/>
  <c r="I282" i="114"/>
  <c r="I281" i="114"/>
  <c r="I280" i="114"/>
  <c r="I279" i="114"/>
  <c r="I278" i="114"/>
  <c r="I277" i="114"/>
  <c r="I276" i="114"/>
  <c r="I275" i="114"/>
  <c r="I274" i="114"/>
  <c r="I273" i="114"/>
  <c r="I272" i="114"/>
  <c r="I271" i="114"/>
  <c r="I270" i="114"/>
  <c r="I269" i="114"/>
  <c r="I268" i="114"/>
  <c r="I267" i="114"/>
  <c r="I266" i="114"/>
  <c r="I265" i="114"/>
  <c r="I264" i="114"/>
  <c r="I263" i="114"/>
  <c r="I262" i="114"/>
  <c r="I261" i="114"/>
  <c r="I260" i="114"/>
  <c r="I259" i="114"/>
  <c r="I258" i="114"/>
  <c r="I257" i="114"/>
  <c r="I256" i="114"/>
  <c r="I255" i="114"/>
  <c r="I254" i="114"/>
  <c r="I253" i="114"/>
  <c r="I252" i="114"/>
  <c r="I251" i="114"/>
  <c r="I250" i="114"/>
  <c r="I249" i="114"/>
  <c r="I248" i="114"/>
  <c r="I247" i="114"/>
  <c r="I246" i="114"/>
  <c r="I245" i="114"/>
  <c r="I244" i="114"/>
  <c r="I243" i="114"/>
  <c r="I242" i="114"/>
  <c r="I241" i="114"/>
  <c r="I240" i="114"/>
  <c r="I239" i="114"/>
  <c r="I238" i="114"/>
  <c r="L237" i="114"/>
  <c r="I237" i="114"/>
  <c r="L236" i="114"/>
  <c r="I236" i="114"/>
  <c r="I233" i="114"/>
  <c r="I232" i="114"/>
  <c r="I231" i="114"/>
  <c r="I230" i="114"/>
  <c r="I229" i="114"/>
  <c r="I228" i="114"/>
  <c r="I227" i="114"/>
  <c r="I226" i="114"/>
  <c r="I225" i="114"/>
  <c r="I224" i="114"/>
  <c r="I223" i="114"/>
  <c r="I222" i="114"/>
  <c r="I221" i="114"/>
  <c r="I220" i="114"/>
  <c r="I219" i="114"/>
  <c r="I218" i="114"/>
  <c r="I217" i="114"/>
  <c r="I216" i="114"/>
  <c r="I215" i="114"/>
  <c r="I214" i="114"/>
  <c r="I213" i="114"/>
  <c r="I212" i="114"/>
  <c r="I211" i="114"/>
  <c r="I210" i="114"/>
  <c r="I209" i="114"/>
  <c r="I208" i="114"/>
  <c r="I207" i="114"/>
  <c r="I206" i="114"/>
  <c r="I205" i="114"/>
  <c r="I204" i="114"/>
  <c r="I203" i="114"/>
  <c r="I202" i="114"/>
  <c r="I201" i="114"/>
  <c r="I200" i="114"/>
  <c r="I199" i="114"/>
  <c r="I198" i="114"/>
  <c r="I197" i="114"/>
  <c r="I196" i="114"/>
  <c r="I195" i="114"/>
  <c r="I194" i="114"/>
  <c r="I193" i="114"/>
  <c r="I192" i="114"/>
  <c r="I191" i="114"/>
  <c r="I190" i="114"/>
  <c r="I189" i="114"/>
  <c r="I188" i="114"/>
  <c r="I187" i="114"/>
  <c r="I186" i="114"/>
  <c r="I185" i="114"/>
  <c r="I184" i="114"/>
  <c r="I183" i="114"/>
  <c r="I182" i="114"/>
  <c r="I181" i="114"/>
  <c r="I180" i="114"/>
  <c r="I179" i="114"/>
  <c r="I178" i="114"/>
  <c r="I177" i="114"/>
  <c r="I176" i="114"/>
  <c r="I175" i="114"/>
  <c r="I174" i="114"/>
  <c r="I173" i="114"/>
  <c r="I172" i="114"/>
  <c r="I171" i="114"/>
  <c r="I169" i="114"/>
  <c r="L168" i="114"/>
  <c r="I168" i="114"/>
  <c r="M167" i="114"/>
  <c r="I167" i="114"/>
  <c r="M166" i="114"/>
  <c r="I166" i="114"/>
  <c r="M165" i="114"/>
  <c r="I165" i="114"/>
  <c r="M164" i="114"/>
  <c r="I164" i="114"/>
  <c r="M163" i="114"/>
  <c r="I163" i="114"/>
  <c r="I161" i="114"/>
  <c r="I160" i="114"/>
  <c r="I158" i="114"/>
  <c r="L157" i="114"/>
  <c r="I157" i="114"/>
  <c r="I156" i="114"/>
  <c r="I155" i="114"/>
  <c r="I154" i="114"/>
  <c r="I153" i="114"/>
  <c r="I152" i="114"/>
  <c r="I151" i="114"/>
  <c r="I150" i="114"/>
  <c r="I149" i="114"/>
  <c r="I148" i="114"/>
  <c r="I147" i="114"/>
  <c r="I146" i="114"/>
  <c r="I145" i="114"/>
  <c r="I144" i="114"/>
  <c r="I143" i="114"/>
  <c r="I142" i="114"/>
  <c r="I141" i="114"/>
  <c r="I140" i="114"/>
  <c r="L139" i="114"/>
  <c r="I139" i="114"/>
  <c r="I138" i="114"/>
  <c r="I137" i="114"/>
  <c r="I136" i="114"/>
  <c r="I135" i="114"/>
  <c r="L134" i="114"/>
  <c r="I134" i="114"/>
  <c r="I133" i="114"/>
  <c r="I132" i="114"/>
  <c r="I131" i="114"/>
  <c r="I130" i="114"/>
  <c r="I129" i="114"/>
  <c r="L128" i="114"/>
  <c r="I128" i="114"/>
  <c r="I127" i="114"/>
  <c r="I126" i="114"/>
  <c r="I125" i="114"/>
  <c r="I124" i="114"/>
  <c r="I123" i="114"/>
  <c r="I122" i="114"/>
  <c r="I121" i="114"/>
  <c r="I120" i="114"/>
  <c r="I119" i="114"/>
  <c r="I118" i="114"/>
  <c r="I117" i="114"/>
  <c r="I116" i="114"/>
  <c r="I115" i="114"/>
  <c r="I114" i="114"/>
  <c r="I113" i="114"/>
  <c r="I112" i="114"/>
  <c r="I111" i="114"/>
  <c r="I110" i="114"/>
  <c r="I109" i="114"/>
  <c r="I108" i="114"/>
  <c r="I107" i="114"/>
  <c r="I106" i="114"/>
  <c r="I105" i="114"/>
  <c r="I104" i="114"/>
  <c r="L103" i="114"/>
  <c r="I103" i="114"/>
  <c r="L102" i="114"/>
  <c r="I102" i="114"/>
  <c r="L101" i="114"/>
  <c r="I101" i="114"/>
  <c r="L100" i="114"/>
  <c r="I100" i="114"/>
  <c r="I99" i="114"/>
  <c r="I98" i="114"/>
  <c r="I97" i="114"/>
  <c r="I96" i="114"/>
  <c r="I95" i="114"/>
  <c r="I94" i="114"/>
  <c r="I93" i="114"/>
  <c r="I92" i="114"/>
  <c r="I91" i="114"/>
  <c r="I90" i="114"/>
  <c r="I89" i="114"/>
  <c r="I88" i="114"/>
  <c r="I87" i="114"/>
  <c r="I86" i="114"/>
  <c r="I85" i="114"/>
  <c r="I84" i="114"/>
  <c r="I83" i="114"/>
  <c r="I82" i="114"/>
  <c r="I81" i="114"/>
  <c r="L80" i="114"/>
  <c r="I80" i="114"/>
  <c r="L79" i="114"/>
  <c r="I79" i="114"/>
  <c r="L78" i="114"/>
  <c r="I78" i="114"/>
  <c r="I76" i="114"/>
  <c r="I75" i="114"/>
  <c r="I74" i="114"/>
  <c r="I73" i="114"/>
  <c r="I72" i="114"/>
  <c r="L71" i="114"/>
  <c r="I71" i="114"/>
  <c r="L70" i="114"/>
  <c r="I70" i="114"/>
  <c r="I69" i="114"/>
  <c r="L66" i="114"/>
  <c r="I66" i="114"/>
  <c r="L65" i="114"/>
  <c r="I65" i="114"/>
  <c r="L64" i="114"/>
  <c r="I64" i="114"/>
  <c r="L63" i="114"/>
  <c r="I63" i="114"/>
  <c r="L62" i="114"/>
  <c r="I62" i="114"/>
  <c r="I61" i="114"/>
  <c r="L60" i="114"/>
  <c r="I60" i="114"/>
  <c r="L59" i="114"/>
  <c r="I59" i="114"/>
  <c r="I31" i="114"/>
  <c r="L30" i="114"/>
  <c r="I30" i="114"/>
  <c r="L29" i="114"/>
  <c r="I29" i="114"/>
  <c r="I28" i="114"/>
  <c r="I27" i="114"/>
  <c r="I26" i="114"/>
  <c r="I25" i="114"/>
  <c r="I24" i="114"/>
  <c r="I23" i="114"/>
  <c r="I22" i="114"/>
  <c r="I21" i="114"/>
  <c r="L20" i="114"/>
  <c r="I20" i="114"/>
  <c r="I19" i="114"/>
  <c r="I18" i="114"/>
  <c r="I17" i="114"/>
  <c r="I16" i="114"/>
  <c r="I15" i="114"/>
  <c r="I14" i="114"/>
  <c r="I13" i="114"/>
  <c r="I12" i="114"/>
  <c r="I11" i="114"/>
  <c r="I8" i="114"/>
  <c r="I7" i="114"/>
  <c r="I6" i="114"/>
  <c r="L5" i="114"/>
  <c r="I5" i="114"/>
  <c r="I4" i="114"/>
  <c r="I180" i="113"/>
  <c r="I149" i="113"/>
  <c r="I148" i="113"/>
  <c r="I289" i="113"/>
  <c r="I288" i="113"/>
  <c r="I287" i="113"/>
  <c r="I286" i="113"/>
  <c r="I285" i="113"/>
  <c r="I284" i="113"/>
  <c r="I283" i="113"/>
  <c r="I282" i="113"/>
  <c r="I281" i="113"/>
  <c r="I280" i="113"/>
  <c r="I279" i="113"/>
  <c r="I278" i="113"/>
  <c r="I277" i="113"/>
  <c r="I276" i="113"/>
  <c r="I275" i="113"/>
  <c r="I274" i="113"/>
  <c r="I273" i="113"/>
  <c r="I272" i="113"/>
  <c r="I271" i="113"/>
  <c r="I270" i="113"/>
  <c r="I269" i="113"/>
  <c r="I268" i="113"/>
  <c r="I267" i="113"/>
  <c r="I266" i="113"/>
  <c r="I265" i="113"/>
  <c r="I264" i="113"/>
  <c r="I263" i="113"/>
  <c r="I262" i="113"/>
  <c r="I261" i="113"/>
  <c r="I260" i="113"/>
  <c r="I259" i="113"/>
  <c r="I258" i="113"/>
  <c r="I257" i="113"/>
  <c r="I256" i="113"/>
  <c r="I255" i="113"/>
  <c r="I254" i="113"/>
  <c r="I253" i="113"/>
  <c r="I252" i="113"/>
  <c r="I251" i="113"/>
  <c r="I250" i="113"/>
  <c r="I249" i="113"/>
  <c r="I248" i="113"/>
  <c r="I247" i="113"/>
  <c r="I246" i="113"/>
  <c r="I245" i="113"/>
  <c r="I244" i="113"/>
  <c r="I243" i="113"/>
  <c r="I242" i="113"/>
  <c r="I241" i="113"/>
  <c r="I240" i="113"/>
  <c r="I239" i="113"/>
  <c r="I238" i="113"/>
  <c r="I237" i="113"/>
  <c r="I236" i="113"/>
  <c r="I235" i="113"/>
  <c r="I234" i="113"/>
  <c r="I233" i="113"/>
  <c r="I232" i="113"/>
  <c r="I231" i="113"/>
  <c r="I230" i="113"/>
  <c r="I229" i="113"/>
  <c r="I228" i="113"/>
  <c r="I227" i="113"/>
  <c r="I226" i="113"/>
  <c r="I225" i="113"/>
  <c r="I224" i="113"/>
  <c r="I223" i="113"/>
  <c r="I222" i="113"/>
  <c r="I221" i="113"/>
  <c r="I220" i="113"/>
  <c r="I219" i="113"/>
  <c r="I218" i="113"/>
  <c r="I217" i="113"/>
  <c r="I216" i="113"/>
  <c r="I215" i="113"/>
  <c r="I214" i="113"/>
  <c r="I213" i="113"/>
  <c r="I212" i="113"/>
  <c r="I211" i="113"/>
  <c r="I210" i="113"/>
  <c r="I209" i="113"/>
  <c r="I208" i="113"/>
  <c r="I207" i="113"/>
  <c r="L206" i="113"/>
  <c r="I206" i="113"/>
  <c r="L205" i="113"/>
  <c r="I205" i="113"/>
  <c r="I202" i="113"/>
  <c r="I201" i="113"/>
  <c r="I200" i="113"/>
  <c r="I199" i="113"/>
  <c r="I198" i="113"/>
  <c r="I197" i="113"/>
  <c r="I196" i="113"/>
  <c r="I195" i="113"/>
  <c r="I194" i="113"/>
  <c r="I193" i="113"/>
  <c r="I192" i="113"/>
  <c r="I191" i="113"/>
  <c r="I190" i="113"/>
  <c r="I189" i="113"/>
  <c r="I188" i="113"/>
  <c r="I187" i="113"/>
  <c r="I186" i="113"/>
  <c r="I185" i="113"/>
  <c r="I184" i="113"/>
  <c r="I183" i="113"/>
  <c r="I182" i="113"/>
  <c r="I181" i="113"/>
  <c r="I179" i="113"/>
  <c r="I178" i="113"/>
  <c r="I177" i="113"/>
  <c r="I176" i="113"/>
  <c r="I175" i="113"/>
  <c r="I174" i="113"/>
  <c r="I173" i="113"/>
  <c r="I172" i="113"/>
  <c r="I171" i="113"/>
  <c r="I170" i="113"/>
  <c r="I169" i="113"/>
  <c r="I168" i="113"/>
  <c r="I167" i="113"/>
  <c r="I166" i="113"/>
  <c r="I165" i="113"/>
  <c r="I164" i="113"/>
  <c r="I163" i="113"/>
  <c r="I162" i="113"/>
  <c r="I161" i="113"/>
  <c r="I160" i="113"/>
  <c r="I159" i="113"/>
  <c r="I158" i="113"/>
  <c r="I157" i="113"/>
  <c r="I156" i="113"/>
  <c r="I155" i="113"/>
  <c r="I154" i="113"/>
  <c r="I153" i="113"/>
  <c r="I152" i="113"/>
  <c r="I151" i="113"/>
  <c r="I150" i="113"/>
  <c r="I147" i="113"/>
  <c r="I146" i="113"/>
  <c r="I145" i="113"/>
  <c r="I144" i="113"/>
  <c r="I143" i="113"/>
  <c r="I142" i="113"/>
  <c r="I141" i="113"/>
  <c r="I140" i="113"/>
  <c r="I139" i="113"/>
  <c r="I138" i="113"/>
  <c r="I137" i="113"/>
  <c r="L136" i="113"/>
  <c r="I136" i="113"/>
  <c r="M135" i="113"/>
  <c r="I135" i="113"/>
  <c r="M134" i="113"/>
  <c r="I134" i="113"/>
  <c r="M133" i="113"/>
  <c r="I133" i="113"/>
  <c r="M132" i="113"/>
  <c r="I132" i="113"/>
  <c r="M131" i="113"/>
  <c r="I131" i="113"/>
  <c r="I130" i="113"/>
  <c r="I129" i="113"/>
  <c r="I128" i="113"/>
  <c r="L127" i="113"/>
  <c r="I127" i="113"/>
  <c r="I126" i="113"/>
  <c r="I125" i="113"/>
  <c r="I124" i="113"/>
  <c r="I123" i="113"/>
  <c r="I122" i="113"/>
  <c r="I121" i="113"/>
  <c r="I120" i="113"/>
  <c r="I119" i="113"/>
  <c r="I118" i="113"/>
  <c r="I117" i="113"/>
  <c r="I116" i="113"/>
  <c r="I115" i="113"/>
  <c r="I114" i="113"/>
  <c r="I113" i="113"/>
  <c r="I112" i="113"/>
  <c r="I111" i="113"/>
  <c r="I110" i="113"/>
  <c r="L109" i="113"/>
  <c r="I109" i="113"/>
  <c r="I108" i="113"/>
  <c r="I107" i="113"/>
  <c r="I106" i="113"/>
  <c r="I105" i="113"/>
  <c r="L104" i="113"/>
  <c r="I104" i="113"/>
  <c r="I103" i="113"/>
  <c r="I102" i="113"/>
  <c r="I101" i="113"/>
  <c r="I100" i="113"/>
  <c r="I99" i="113"/>
  <c r="L98" i="113"/>
  <c r="I98" i="113"/>
  <c r="I97" i="113"/>
  <c r="I96" i="113"/>
  <c r="I95" i="113"/>
  <c r="I94" i="113"/>
  <c r="I93" i="113"/>
  <c r="I92" i="113"/>
  <c r="I91" i="113"/>
  <c r="I90" i="113"/>
  <c r="I89" i="113"/>
  <c r="I88" i="113"/>
  <c r="I87" i="113"/>
  <c r="I86" i="113"/>
  <c r="I85" i="113"/>
  <c r="I84" i="113"/>
  <c r="I83" i="113"/>
  <c r="I82" i="113"/>
  <c r="I81" i="113"/>
  <c r="I80" i="113"/>
  <c r="I79" i="113"/>
  <c r="I78" i="113"/>
  <c r="I77" i="113"/>
  <c r="I76" i="113"/>
  <c r="I75" i="113"/>
  <c r="I74" i="113"/>
  <c r="L73" i="113"/>
  <c r="I73" i="113"/>
  <c r="L72" i="113"/>
  <c r="I72" i="113"/>
  <c r="L71" i="113"/>
  <c r="I71" i="113"/>
  <c r="L70" i="113"/>
  <c r="I70" i="113"/>
  <c r="I69" i="113"/>
  <c r="I68" i="113"/>
  <c r="I67" i="113"/>
  <c r="I66" i="113"/>
  <c r="I65" i="113"/>
  <c r="I64" i="113"/>
  <c r="I63" i="113"/>
  <c r="I62" i="113"/>
  <c r="I61" i="113"/>
  <c r="I60" i="113"/>
  <c r="I59" i="113"/>
  <c r="I58" i="113"/>
  <c r="I57" i="113"/>
  <c r="I56" i="113"/>
  <c r="I55" i="113"/>
  <c r="I54" i="113"/>
  <c r="I53" i="113"/>
  <c r="I52" i="113"/>
  <c r="I51" i="113"/>
  <c r="L50" i="113"/>
  <c r="I50" i="113"/>
  <c r="L49" i="113"/>
  <c r="I49" i="113"/>
  <c r="L48" i="113"/>
  <c r="I48" i="113"/>
  <c r="I47" i="113"/>
  <c r="I46" i="113"/>
  <c r="I45" i="113"/>
  <c r="I44" i="113"/>
  <c r="I43" i="113"/>
  <c r="L42" i="113"/>
  <c r="I42" i="113"/>
  <c r="L41" i="113"/>
  <c r="I41" i="113"/>
  <c r="I40" i="113"/>
  <c r="L39" i="113"/>
  <c r="I39" i="113"/>
  <c r="L38" i="113"/>
  <c r="I38" i="113"/>
  <c r="L37" i="113"/>
  <c r="I37" i="113"/>
  <c r="L36" i="113"/>
  <c r="I36" i="113"/>
  <c r="L35" i="113"/>
  <c r="I35" i="113"/>
  <c r="L34" i="113"/>
  <c r="I34" i="113"/>
  <c r="L33" i="113"/>
  <c r="I33" i="113"/>
  <c r="I32" i="113"/>
  <c r="L31" i="113"/>
  <c r="I31" i="113"/>
  <c r="L30" i="113"/>
  <c r="I30" i="113"/>
  <c r="I29" i="113"/>
  <c r="L28" i="113"/>
  <c r="I28" i="113"/>
  <c r="L27" i="113"/>
  <c r="I27" i="113"/>
  <c r="I26" i="113"/>
  <c r="I25" i="113"/>
  <c r="I24" i="113"/>
  <c r="I23" i="113"/>
  <c r="I22" i="113"/>
  <c r="I21" i="113"/>
  <c r="I20" i="113"/>
  <c r="I19" i="113"/>
  <c r="L18" i="113"/>
  <c r="I18" i="113"/>
  <c r="I17" i="113"/>
  <c r="I16" i="113"/>
  <c r="I15" i="113"/>
  <c r="I14" i="113"/>
  <c r="I13" i="113"/>
  <c r="I12" i="113"/>
  <c r="I11" i="113"/>
  <c r="I10" i="113"/>
  <c r="I9" i="113"/>
  <c r="I8" i="113"/>
  <c r="I7" i="113"/>
  <c r="I6" i="113"/>
  <c r="L5" i="113"/>
  <c r="I5" i="113"/>
  <c r="I4" i="113"/>
  <c r="I374" i="11"/>
  <c r="I373" i="11"/>
  <c r="I372" i="11" l="1"/>
  <c r="I371" i="11" l="1"/>
  <c r="I370" i="11"/>
  <c r="L205" i="111" l="1"/>
  <c r="I205" i="111" l="1"/>
  <c r="I292" i="111" l="1"/>
  <c r="I291" i="111"/>
  <c r="I290" i="111"/>
  <c r="I289" i="111"/>
  <c r="I288" i="111"/>
  <c r="I287" i="111"/>
  <c r="I286" i="111"/>
  <c r="I285" i="111"/>
  <c r="I284" i="111"/>
  <c r="I283" i="111"/>
  <c r="I282" i="111"/>
  <c r="I281" i="111"/>
  <c r="I280" i="111"/>
  <c r="I279" i="111"/>
  <c r="I278" i="111"/>
  <c r="I277" i="111"/>
  <c r="I276" i="111"/>
  <c r="I275" i="111"/>
  <c r="I274" i="111"/>
  <c r="I273" i="111"/>
  <c r="I272" i="111"/>
  <c r="I271" i="111"/>
  <c r="I270" i="111"/>
  <c r="I269" i="111"/>
  <c r="I268" i="111"/>
  <c r="I267" i="111"/>
  <c r="I266" i="111"/>
  <c r="I265" i="111"/>
  <c r="I264" i="111"/>
  <c r="I263" i="111"/>
  <c r="I262" i="111"/>
  <c r="I261" i="111"/>
  <c r="I260" i="111"/>
  <c r="I259" i="111"/>
  <c r="I258" i="111"/>
  <c r="I257" i="111"/>
  <c r="I256" i="111"/>
  <c r="I255" i="111"/>
  <c r="I254" i="111"/>
  <c r="I253" i="111"/>
  <c r="I252" i="111"/>
  <c r="I251" i="111"/>
  <c r="I250" i="111"/>
  <c r="I249" i="111"/>
  <c r="I248" i="111"/>
  <c r="I247" i="111"/>
  <c r="I246" i="111"/>
  <c r="I245" i="111"/>
  <c r="I244" i="111"/>
  <c r="I243" i="111"/>
  <c r="I242" i="111"/>
  <c r="I241" i="111"/>
  <c r="I240" i="111"/>
  <c r="I239" i="111"/>
  <c r="I238" i="111"/>
  <c r="I237" i="111"/>
  <c r="I236" i="111"/>
  <c r="I235" i="111"/>
  <c r="I234" i="111"/>
  <c r="I233" i="111"/>
  <c r="I232" i="111"/>
  <c r="I231" i="111"/>
  <c r="I230" i="111"/>
  <c r="I229" i="111"/>
  <c r="I228" i="111"/>
  <c r="I227" i="111"/>
  <c r="I226" i="111"/>
  <c r="I225" i="111"/>
  <c r="I224" i="111"/>
  <c r="I223" i="111"/>
  <c r="I222" i="111"/>
  <c r="I221" i="111"/>
  <c r="I220" i="111"/>
  <c r="I219" i="111"/>
  <c r="I218" i="111"/>
  <c r="I217" i="111"/>
  <c r="I216" i="111"/>
  <c r="I215" i="111"/>
  <c r="I214" i="111"/>
  <c r="I213" i="111"/>
  <c r="I212" i="111"/>
  <c r="I211" i="111"/>
  <c r="I210" i="111"/>
  <c r="I209" i="111"/>
  <c r="I208" i="111"/>
  <c r="I207" i="111"/>
  <c r="I206" i="111"/>
  <c r="L204" i="111"/>
  <c r="I204" i="111"/>
  <c r="I201" i="111"/>
  <c r="I200" i="111"/>
  <c r="I199" i="111"/>
  <c r="I198" i="111"/>
  <c r="I197" i="111"/>
  <c r="I196" i="111"/>
  <c r="I195" i="111"/>
  <c r="I194" i="111"/>
  <c r="I193" i="111"/>
  <c r="I192" i="111"/>
  <c r="I191" i="111"/>
  <c r="I190" i="111"/>
  <c r="I189" i="111"/>
  <c r="I188" i="111"/>
  <c r="I187" i="111"/>
  <c r="I186" i="111"/>
  <c r="I185" i="111"/>
  <c r="I184" i="111"/>
  <c r="I183" i="111"/>
  <c r="I182" i="111"/>
  <c r="I181" i="111"/>
  <c r="I180" i="111"/>
  <c r="I179" i="111"/>
  <c r="I178" i="111"/>
  <c r="I177" i="111"/>
  <c r="I176" i="111"/>
  <c r="I175" i="111"/>
  <c r="I174" i="111"/>
  <c r="I173" i="111"/>
  <c r="I172" i="111"/>
  <c r="I171" i="111"/>
  <c r="I170" i="111"/>
  <c r="I169" i="111"/>
  <c r="I168" i="111"/>
  <c r="I167" i="111"/>
  <c r="I166" i="111"/>
  <c r="I165" i="111"/>
  <c r="I164" i="111"/>
  <c r="I163" i="111"/>
  <c r="I162" i="111"/>
  <c r="I161" i="111"/>
  <c r="I160" i="111"/>
  <c r="I159" i="111"/>
  <c r="I158" i="111"/>
  <c r="I157" i="111"/>
  <c r="I156" i="111"/>
  <c r="I155" i="111"/>
  <c r="I154" i="111"/>
  <c r="I153" i="111"/>
  <c r="I152" i="111"/>
  <c r="I151" i="111"/>
  <c r="I150" i="111"/>
  <c r="I149" i="111"/>
  <c r="I148" i="111"/>
  <c r="I147" i="111"/>
  <c r="I146" i="111"/>
  <c r="I145" i="111"/>
  <c r="I144" i="111"/>
  <c r="I143" i="111"/>
  <c r="I142" i="111"/>
  <c r="I141" i="111"/>
  <c r="I140" i="111"/>
  <c r="I139" i="111"/>
  <c r="I138" i="111"/>
  <c r="L137" i="111"/>
  <c r="I137" i="111"/>
  <c r="M136" i="111"/>
  <c r="I136" i="111"/>
  <c r="M135" i="111"/>
  <c r="I135" i="111"/>
  <c r="M134" i="111"/>
  <c r="I134" i="111"/>
  <c r="M133" i="111"/>
  <c r="I133" i="111"/>
  <c r="M132" i="111"/>
  <c r="I132" i="111"/>
  <c r="I131" i="111"/>
  <c r="I130" i="111"/>
  <c r="I129" i="111"/>
  <c r="L128" i="111"/>
  <c r="I128" i="111"/>
  <c r="I127" i="111"/>
  <c r="I126" i="111"/>
  <c r="I125" i="111"/>
  <c r="I124" i="111"/>
  <c r="I123" i="111"/>
  <c r="I122" i="111"/>
  <c r="I121" i="111"/>
  <c r="I120" i="111"/>
  <c r="I119" i="111"/>
  <c r="I118" i="111"/>
  <c r="I117" i="111"/>
  <c r="I116" i="111"/>
  <c r="I115" i="111"/>
  <c r="I114" i="111"/>
  <c r="I113" i="111"/>
  <c r="I112" i="111"/>
  <c r="I111" i="111"/>
  <c r="L110" i="111"/>
  <c r="I110" i="111"/>
  <c r="I109" i="111"/>
  <c r="I108" i="111"/>
  <c r="I107" i="111"/>
  <c r="I106" i="111"/>
  <c r="L105" i="111"/>
  <c r="I105" i="111"/>
  <c r="I104" i="111"/>
  <c r="I103" i="111"/>
  <c r="I102" i="111"/>
  <c r="I101" i="111"/>
  <c r="I100" i="111"/>
  <c r="L99" i="111"/>
  <c r="I99" i="111"/>
  <c r="I98" i="111"/>
  <c r="I97" i="111"/>
  <c r="I96" i="111"/>
  <c r="I95" i="111"/>
  <c r="I94" i="111"/>
  <c r="I93" i="111"/>
  <c r="I92" i="111"/>
  <c r="I91" i="111"/>
  <c r="I90" i="111"/>
  <c r="I89" i="111"/>
  <c r="I88" i="111"/>
  <c r="I87" i="111"/>
  <c r="I86" i="111"/>
  <c r="I85" i="111"/>
  <c r="I84" i="111"/>
  <c r="I83" i="111"/>
  <c r="I82" i="111"/>
  <c r="I81" i="111"/>
  <c r="I80" i="111"/>
  <c r="I79" i="111"/>
  <c r="I78" i="111"/>
  <c r="I77" i="111"/>
  <c r="I76" i="111"/>
  <c r="I75" i="111"/>
  <c r="L74" i="111"/>
  <c r="I74" i="111"/>
  <c r="I73" i="111"/>
  <c r="L72" i="111"/>
  <c r="I72" i="111"/>
  <c r="L71" i="111"/>
  <c r="I71" i="111"/>
  <c r="L70" i="111"/>
  <c r="I70" i="111"/>
  <c r="I69" i="111"/>
  <c r="I68" i="111"/>
  <c r="I67" i="111"/>
  <c r="I66" i="111"/>
  <c r="I65" i="111"/>
  <c r="I64" i="111"/>
  <c r="I63" i="111"/>
  <c r="I62" i="111"/>
  <c r="I61" i="111"/>
  <c r="I60" i="111"/>
  <c r="I59" i="111"/>
  <c r="I58" i="111"/>
  <c r="I57" i="111"/>
  <c r="I56" i="111"/>
  <c r="I55" i="111"/>
  <c r="I54" i="111"/>
  <c r="I53" i="111"/>
  <c r="I52" i="111"/>
  <c r="I51" i="111"/>
  <c r="L50" i="111"/>
  <c r="I50" i="111"/>
  <c r="L49" i="111"/>
  <c r="I49" i="111"/>
  <c r="L48" i="111"/>
  <c r="I48" i="111"/>
  <c r="I47" i="111"/>
  <c r="I46" i="111"/>
  <c r="I45" i="111"/>
  <c r="I44" i="111"/>
  <c r="I43" i="111"/>
  <c r="L42" i="111"/>
  <c r="I42" i="111"/>
  <c r="L41" i="111"/>
  <c r="I41" i="111"/>
  <c r="I40" i="111"/>
  <c r="L39" i="111"/>
  <c r="I39" i="111"/>
  <c r="L38" i="111"/>
  <c r="I38" i="111"/>
  <c r="L37" i="111"/>
  <c r="I37" i="111"/>
  <c r="L36" i="111"/>
  <c r="I36" i="111"/>
  <c r="L35" i="111"/>
  <c r="I35" i="111"/>
  <c r="L34" i="111"/>
  <c r="I34" i="111"/>
  <c r="L33" i="111"/>
  <c r="I33" i="111"/>
  <c r="I32" i="111"/>
  <c r="L31" i="111"/>
  <c r="I31" i="111"/>
  <c r="L30" i="111"/>
  <c r="I30" i="111"/>
  <c r="I29" i="111"/>
  <c r="L28" i="111"/>
  <c r="I28" i="111"/>
  <c r="L27" i="111"/>
  <c r="I27" i="111"/>
  <c r="I26" i="111"/>
  <c r="I25" i="111"/>
  <c r="I24" i="111"/>
  <c r="I23" i="111"/>
  <c r="I22" i="111"/>
  <c r="I21" i="111"/>
  <c r="I20" i="111"/>
  <c r="I19" i="111"/>
  <c r="L18" i="111"/>
  <c r="I18" i="111"/>
  <c r="I17" i="111"/>
  <c r="I16" i="111"/>
  <c r="I15" i="111"/>
  <c r="I14" i="111"/>
  <c r="I13" i="111"/>
  <c r="I12" i="111"/>
  <c r="I11" i="111"/>
  <c r="I10" i="111"/>
  <c r="I9" i="111"/>
  <c r="I8" i="111"/>
  <c r="I7" i="111"/>
  <c r="I6" i="111"/>
  <c r="L5" i="111"/>
  <c r="I5" i="111"/>
  <c r="I4" i="111"/>
  <c r="L369" i="11"/>
  <c r="I369" i="11"/>
  <c r="L368" i="11"/>
  <c r="I368" i="11"/>
  <c r="I220" i="110" l="1"/>
  <c r="I287" i="110" l="1"/>
  <c r="I286" i="110"/>
  <c r="I285" i="110"/>
  <c r="I203" i="110"/>
  <c r="I293" i="110"/>
  <c r="I292" i="110"/>
  <c r="I291" i="110"/>
  <c r="I290" i="110"/>
  <c r="I289" i="110"/>
  <c r="I288" i="110"/>
  <c r="I284" i="110"/>
  <c r="I283" i="110"/>
  <c r="I282" i="110"/>
  <c r="I281" i="110"/>
  <c r="I280" i="110"/>
  <c r="I279" i="110"/>
  <c r="I278" i="110"/>
  <c r="I277" i="110"/>
  <c r="I276" i="110"/>
  <c r="I275" i="110"/>
  <c r="I274" i="110"/>
  <c r="I273" i="110"/>
  <c r="I272" i="110"/>
  <c r="I271" i="110"/>
  <c r="I270" i="110"/>
  <c r="I269" i="110"/>
  <c r="I268" i="110"/>
  <c r="I267" i="110"/>
  <c r="I266" i="110"/>
  <c r="I265" i="110"/>
  <c r="I264" i="110"/>
  <c r="I263" i="110"/>
  <c r="I262" i="110"/>
  <c r="I261" i="110"/>
  <c r="I260" i="110"/>
  <c r="I259" i="110"/>
  <c r="I258" i="110"/>
  <c r="I257" i="110"/>
  <c r="I256" i="110"/>
  <c r="I255" i="110"/>
  <c r="I254" i="110"/>
  <c r="I253" i="110"/>
  <c r="I252" i="110"/>
  <c r="I251" i="110"/>
  <c r="I250" i="110"/>
  <c r="I249" i="110"/>
  <c r="I248" i="110"/>
  <c r="I247" i="110"/>
  <c r="I246" i="110"/>
  <c r="I245" i="110"/>
  <c r="I244" i="110"/>
  <c r="I243" i="110"/>
  <c r="I242" i="110"/>
  <c r="I241" i="110"/>
  <c r="I240" i="110"/>
  <c r="I239" i="110"/>
  <c r="I238" i="110"/>
  <c r="I237" i="110"/>
  <c r="I236" i="110"/>
  <c r="I235" i="110"/>
  <c r="I234" i="110"/>
  <c r="I233" i="110"/>
  <c r="I232" i="110"/>
  <c r="I231" i="110"/>
  <c r="I230" i="110"/>
  <c r="I229" i="110"/>
  <c r="I228" i="110"/>
  <c r="I227" i="110"/>
  <c r="I226" i="110"/>
  <c r="I225" i="110"/>
  <c r="I224" i="110"/>
  <c r="I223" i="110"/>
  <c r="I222" i="110"/>
  <c r="I221" i="110"/>
  <c r="I219" i="110"/>
  <c r="I218" i="110"/>
  <c r="I217" i="110"/>
  <c r="I216" i="110"/>
  <c r="I215" i="110"/>
  <c r="I214" i="110"/>
  <c r="I213" i="110"/>
  <c r="I212" i="110"/>
  <c r="I211" i="110"/>
  <c r="I210" i="110"/>
  <c r="I209" i="110"/>
  <c r="I208" i="110"/>
  <c r="I207" i="110"/>
  <c r="L206" i="110"/>
  <c r="I206" i="110"/>
  <c r="I202" i="110"/>
  <c r="I201" i="110"/>
  <c r="I200" i="110"/>
  <c r="I199" i="110"/>
  <c r="I198" i="110"/>
  <c r="I197" i="110"/>
  <c r="I196" i="110"/>
  <c r="I195" i="110"/>
  <c r="I194" i="110"/>
  <c r="I193" i="110"/>
  <c r="I192" i="110"/>
  <c r="I191" i="110"/>
  <c r="I190" i="110"/>
  <c r="I189" i="110"/>
  <c r="I188" i="110"/>
  <c r="I187" i="110"/>
  <c r="I186" i="110"/>
  <c r="I185" i="110"/>
  <c r="I184" i="110"/>
  <c r="I183" i="110"/>
  <c r="I182" i="110"/>
  <c r="I181" i="110"/>
  <c r="I180" i="110"/>
  <c r="I179" i="110"/>
  <c r="I178" i="110"/>
  <c r="I177" i="110"/>
  <c r="I176" i="110"/>
  <c r="I175" i="110"/>
  <c r="I174" i="110"/>
  <c r="I173" i="110"/>
  <c r="I172" i="110"/>
  <c r="I171" i="110"/>
  <c r="I170" i="110"/>
  <c r="I169" i="110"/>
  <c r="I168" i="110"/>
  <c r="I167" i="110"/>
  <c r="I166" i="110"/>
  <c r="I165" i="110"/>
  <c r="I164" i="110"/>
  <c r="I163" i="110"/>
  <c r="I162" i="110"/>
  <c r="I161" i="110"/>
  <c r="I160" i="110"/>
  <c r="I159" i="110"/>
  <c r="I158" i="110"/>
  <c r="I157" i="110"/>
  <c r="I156" i="110"/>
  <c r="I155" i="110"/>
  <c r="I154" i="110"/>
  <c r="I153" i="110"/>
  <c r="I152" i="110"/>
  <c r="I151" i="110"/>
  <c r="I150" i="110"/>
  <c r="I149" i="110"/>
  <c r="I148" i="110"/>
  <c r="I147" i="110"/>
  <c r="I146" i="110"/>
  <c r="I145" i="110"/>
  <c r="I144" i="110"/>
  <c r="I143" i="110"/>
  <c r="I142" i="110"/>
  <c r="I141" i="110"/>
  <c r="I140" i="110"/>
  <c r="L139" i="110"/>
  <c r="I139" i="110"/>
  <c r="M138" i="110"/>
  <c r="I138" i="110"/>
  <c r="M137" i="110"/>
  <c r="I137" i="110"/>
  <c r="M136" i="110"/>
  <c r="I136" i="110"/>
  <c r="M135" i="110"/>
  <c r="I135" i="110"/>
  <c r="M134" i="110"/>
  <c r="I134" i="110"/>
  <c r="I133" i="110"/>
  <c r="I132" i="110"/>
  <c r="I131" i="110"/>
  <c r="L130" i="110"/>
  <c r="I130" i="110"/>
  <c r="I129" i="110"/>
  <c r="I128" i="110"/>
  <c r="I127" i="110"/>
  <c r="I126" i="110"/>
  <c r="I125" i="110"/>
  <c r="I124" i="110"/>
  <c r="I123" i="110"/>
  <c r="I122" i="110"/>
  <c r="I121" i="110"/>
  <c r="I120" i="110"/>
  <c r="I119" i="110"/>
  <c r="I118" i="110"/>
  <c r="I117" i="110"/>
  <c r="I116" i="110"/>
  <c r="I115" i="110"/>
  <c r="I114" i="110"/>
  <c r="I113" i="110"/>
  <c r="L112" i="110"/>
  <c r="I112" i="110"/>
  <c r="I111" i="110"/>
  <c r="I110" i="110"/>
  <c r="I109" i="110"/>
  <c r="I108" i="110"/>
  <c r="L107" i="110"/>
  <c r="I107" i="110"/>
  <c r="I106" i="110"/>
  <c r="I105" i="110"/>
  <c r="I104" i="110"/>
  <c r="I103" i="110"/>
  <c r="I102" i="110"/>
  <c r="L101" i="110"/>
  <c r="I101" i="110"/>
  <c r="I100" i="110"/>
  <c r="I99" i="110"/>
  <c r="I98" i="110"/>
  <c r="I97" i="110"/>
  <c r="I96" i="110"/>
  <c r="I95" i="110"/>
  <c r="I94" i="110"/>
  <c r="I93" i="110"/>
  <c r="I92" i="110"/>
  <c r="I91" i="110"/>
  <c r="I90" i="110"/>
  <c r="I89" i="110"/>
  <c r="I88" i="110"/>
  <c r="I87" i="110"/>
  <c r="I86" i="110"/>
  <c r="I85" i="110"/>
  <c r="I84" i="110"/>
  <c r="I83" i="110"/>
  <c r="I82" i="110"/>
  <c r="I81" i="110"/>
  <c r="I80" i="110"/>
  <c r="I79" i="110"/>
  <c r="I78" i="110"/>
  <c r="I77" i="110"/>
  <c r="L76" i="110"/>
  <c r="I76" i="110"/>
  <c r="I75" i="110"/>
  <c r="L74" i="110"/>
  <c r="I74" i="110"/>
  <c r="L73" i="110"/>
  <c r="I73" i="110"/>
  <c r="L72" i="110"/>
  <c r="I72" i="110"/>
  <c r="I71" i="110"/>
  <c r="I70" i="110"/>
  <c r="I69" i="110"/>
  <c r="I68" i="110"/>
  <c r="I67" i="110"/>
  <c r="I66" i="110"/>
  <c r="I65" i="110"/>
  <c r="I64" i="110"/>
  <c r="I63" i="110"/>
  <c r="I62" i="110"/>
  <c r="I61" i="110"/>
  <c r="I60" i="110"/>
  <c r="I59" i="110"/>
  <c r="I58" i="110"/>
  <c r="I57" i="110"/>
  <c r="I56" i="110"/>
  <c r="I55" i="110"/>
  <c r="I54" i="110"/>
  <c r="I53" i="110"/>
  <c r="L52" i="110"/>
  <c r="I52" i="110"/>
  <c r="L51" i="110"/>
  <c r="I51" i="110"/>
  <c r="L50" i="110"/>
  <c r="I50" i="110"/>
  <c r="I49" i="110"/>
  <c r="I48" i="110"/>
  <c r="I47" i="110"/>
  <c r="I46" i="110"/>
  <c r="I45" i="110"/>
  <c r="L44" i="110"/>
  <c r="I44" i="110"/>
  <c r="L43" i="110"/>
  <c r="I43" i="110"/>
  <c r="I42" i="110"/>
  <c r="L41" i="110"/>
  <c r="I41" i="110"/>
  <c r="L40" i="110"/>
  <c r="I40" i="110"/>
  <c r="L39" i="110"/>
  <c r="I39" i="110"/>
  <c r="L38" i="110"/>
  <c r="I38" i="110"/>
  <c r="L37" i="110"/>
  <c r="I37" i="110"/>
  <c r="L36" i="110"/>
  <c r="I36" i="110"/>
  <c r="L35" i="110"/>
  <c r="I35" i="110"/>
  <c r="L34" i="110"/>
  <c r="I34" i="110"/>
  <c r="L33" i="110"/>
  <c r="I33" i="110"/>
  <c r="I32" i="110"/>
  <c r="L31" i="110"/>
  <c r="I31" i="110"/>
  <c r="L30" i="110"/>
  <c r="I30" i="110"/>
  <c r="I29" i="110"/>
  <c r="L28" i="110"/>
  <c r="I28" i="110"/>
  <c r="L27" i="110"/>
  <c r="I27" i="110"/>
  <c r="I26" i="110"/>
  <c r="I25" i="110"/>
  <c r="I24" i="110"/>
  <c r="I23" i="110"/>
  <c r="I22" i="110"/>
  <c r="I21" i="110"/>
  <c r="I20" i="110"/>
  <c r="I19" i="110"/>
  <c r="L18" i="110"/>
  <c r="I18" i="110"/>
  <c r="I17" i="110"/>
  <c r="I16" i="110"/>
  <c r="I15" i="110"/>
  <c r="I14" i="110"/>
  <c r="I13" i="110"/>
  <c r="I12" i="110"/>
  <c r="I11" i="110"/>
  <c r="I10" i="110"/>
  <c r="I9" i="110"/>
  <c r="I8" i="110"/>
  <c r="I7" i="110"/>
  <c r="I6" i="110"/>
  <c r="L5" i="110"/>
  <c r="I5" i="110"/>
  <c r="I4" i="110"/>
  <c r="I367" i="11"/>
  <c r="M366" i="11"/>
  <c r="I366" i="11"/>
  <c r="M139" i="109"/>
  <c r="M138" i="109"/>
  <c r="M137" i="109"/>
  <c r="M136" i="109"/>
  <c r="M135" i="109"/>
  <c r="M134" i="109"/>
  <c r="I283" i="109" l="1"/>
  <c r="I49" i="109"/>
  <c r="I13" i="109"/>
  <c r="I204" i="109"/>
  <c r="I203" i="109"/>
  <c r="I202" i="109"/>
  <c r="I201" i="109"/>
  <c r="I200" i="109"/>
  <c r="I153" i="109"/>
  <c r="I152" i="109"/>
  <c r="I282" i="109" l="1"/>
  <c r="I291" i="109"/>
  <c r="I290" i="109"/>
  <c r="I289" i="109"/>
  <c r="I288" i="109"/>
  <c r="I287" i="109"/>
  <c r="I286" i="109"/>
  <c r="I285" i="109"/>
  <c r="I284" i="109"/>
  <c r="I281" i="109"/>
  <c r="I280" i="109"/>
  <c r="I279" i="109"/>
  <c r="I278" i="109"/>
  <c r="I277" i="109"/>
  <c r="I276" i="109"/>
  <c r="I275" i="109"/>
  <c r="I274" i="109"/>
  <c r="I273" i="109"/>
  <c r="I272" i="109"/>
  <c r="I271" i="109"/>
  <c r="I270" i="109"/>
  <c r="I269" i="109"/>
  <c r="I268" i="109"/>
  <c r="I267" i="109"/>
  <c r="I266" i="109"/>
  <c r="I265" i="109"/>
  <c r="I264" i="109"/>
  <c r="I263" i="109"/>
  <c r="I262" i="109"/>
  <c r="I261" i="109"/>
  <c r="I260" i="109"/>
  <c r="I259" i="109"/>
  <c r="I258" i="109"/>
  <c r="I257" i="109"/>
  <c r="I256" i="109"/>
  <c r="I255" i="109"/>
  <c r="I254" i="109"/>
  <c r="I253" i="109"/>
  <c r="I252" i="109"/>
  <c r="I251" i="109"/>
  <c r="I250" i="109"/>
  <c r="I249" i="109"/>
  <c r="I248" i="109"/>
  <c r="I247" i="109"/>
  <c r="I246" i="109"/>
  <c r="I245" i="109"/>
  <c r="I244" i="109"/>
  <c r="I243" i="109"/>
  <c r="I242" i="109"/>
  <c r="I241" i="109"/>
  <c r="I240" i="109"/>
  <c r="I239" i="109"/>
  <c r="I238" i="109"/>
  <c r="I237" i="109"/>
  <c r="I236" i="109"/>
  <c r="I235" i="109"/>
  <c r="I234" i="109"/>
  <c r="I233" i="109"/>
  <c r="I232" i="109"/>
  <c r="I231" i="109"/>
  <c r="I230" i="109"/>
  <c r="I229" i="109"/>
  <c r="I228" i="109"/>
  <c r="I227" i="109"/>
  <c r="I226" i="109"/>
  <c r="I225" i="109"/>
  <c r="I224" i="109"/>
  <c r="I223" i="109"/>
  <c r="I222" i="109"/>
  <c r="I221" i="109"/>
  <c r="I220" i="109"/>
  <c r="I219" i="109"/>
  <c r="I218" i="109"/>
  <c r="I217" i="109"/>
  <c r="I216" i="109"/>
  <c r="I215" i="109"/>
  <c r="I214" i="109"/>
  <c r="I213" i="109"/>
  <c r="I212" i="109"/>
  <c r="I211" i="109"/>
  <c r="I210" i="109"/>
  <c r="I209" i="109"/>
  <c r="I208" i="109"/>
  <c r="L207" i="109"/>
  <c r="I207" i="109"/>
  <c r="I199" i="109"/>
  <c r="I198" i="109"/>
  <c r="I197" i="109"/>
  <c r="I196" i="109"/>
  <c r="I195" i="109"/>
  <c r="I194" i="109"/>
  <c r="I193" i="109"/>
  <c r="I192" i="109"/>
  <c r="I191" i="109"/>
  <c r="I190" i="109"/>
  <c r="I189" i="109"/>
  <c r="I188" i="109"/>
  <c r="I187" i="109"/>
  <c r="I186" i="109"/>
  <c r="I185" i="109"/>
  <c r="I184" i="109"/>
  <c r="I183" i="109"/>
  <c r="I182" i="109"/>
  <c r="I181" i="109"/>
  <c r="I180" i="109"/>
  <c r="I179" i="109"/>
  <c r="I178" i="109"/>
  <c r="I177" i="109"/>
  <c r="I176" i="109"/>
  <c r="I175" i="109"/>
  <c r="I174" i="109"/>
  <c r="I173" i="109"/>
  <c r="I172" i="109"/>
  <c r="I171" i="109"/>
  <c r="I170" i="109"/>
  <c r="I169" i="109"/>
  <c r="I168" i="109"/>
  <c r="I167" i="109"/>
  <c r="I166" i="109"/>
  <c r="I165" i="109"/>
  <c r="I164" i="109"/>
  <c r="I163" i="109"/>
  <c r="I162" i="109"/>
  <c r="I161" i="109"/>
  <c r="I160" i="109"/>
  <c r="I159" i="109"/>
  <c r="I158" i="109"/>
  <c r="I157" i="109"/>
  <c r="I156" i="109"/>
  <c r="I155" i="109"/>
  <c r="I154" i="109"/>
  <c r="I151" i="109"/>
  <c r="I150" i="109"/>
  <c r="I149" i="109"/>
  <c r="I148" i="109"/>
  <c r="I147" i="109"/>
  <c r="I146" i="109"/>
  <c r="I145" i="109"/>
  <c r="I144" i="109"/>
  <c r="I143" i="109"/>
  <c r="I142" i="109"/>
  <c r="I141" i="109"/>
  <c r="L140" i="109"/>
  <c r="I140" i="109"/>
  <c r="I139" i="109"/>
  <c r="I138" i="109"/>
  <c r="I137" i="109"/>
  <c r="I136" i="109"/>
  <c r="I135" i="109"/>
  <c r="I134" i="109"/>
  <c r="I133" i="109"/>
  <c r="I132" i="109"/>
  <c r="I131" i="109"/>
  <c r="L130" i="109"/>
  <c r="I130" i="109"/>
  <c r="I129" i="109"/>
  <c r="I128" i="109"/>
  <c r="I127" i="109"/>
  <c r="I126" i="109"/>
  <c r="I125" i="109"/>
  <c r="I124" i="109"/>
  <c r="I123" i="109"/>
  <c r="I122" i="109"/>
  <c r="I121" i="109"/>
  <c r="I120" i="109"/>
  <c r="I119" i="109"/>
  <c r="I118" i="109"/>
  <c r="I117" i="109"/>
  <c r="I116" i="109"/>
  <c r="I115" i="109"/>
  <c r="I114" i="109"/>
  <c r="I113" i="109"/>
  <c r="L112" i="109"/>
  <c r="I112" i="109"/>
  <c r="I111" i="109"/>
  <c r="I110" i="109"/>
  <c r="I109" i="109"/>
  <c r="I108" i="109"/>
  <c r="L107" i="109"/>
  <c r="I107" i="109"/>
  <c r="I106" i="109"/>
  <c r="I105" i="109"/>
  <c r="I104" i="109"/>
  <c r="I103" i="109"/>
  <c r="I102" i="109"/>
  <c r="L101" i="109"/>
  <c r="I101" i="109"/>
  <c r="I100" i="109"/>
  <c r="I99" i="109"/>
  <c r="I98" i="109"/>
  <c r="I97" i="109"/>
  <c r="I96" i="109"/>
  <c r="I95" i="109"/>
  <c r="I94" i="109"/>
  <c r="I93" i="109"/>
  <c r="I92" i="109"/>
  <c r="I91" i="109"/>
  <c r="I90" i="109"/>
  <c r="I89" i="109"/>
  <c r="I88" i="109"/>
  <c r="I87" i="109"/>
  <c r="I86" i="109"/>
  <c r="I85" i="109"/>
  <c r="I84" i="109"/>
  <c r="I83" i="109"/>
  <c r="I82" i="109"/>
  <c r="I81" i="109"/>
  <c r="I80" i="109"/>
  <c r="I79" i="109"/>
  <c r="I78" i="109"/>
  <c r="I77" i="109"/>
  <c r="L76" i="109"/>
  <c r="I76" i="109"/>
  <c r="I75" i="109"/>
  <c r="L74" i="109"/>
  <c r="I74" i="109"/>
  <c r="L73" i="109"/>
  <c r="I73" i="109"/>
  <c r="L72" i="109"/>
  <c r="I72" i="109"/>
  <c r="I71" i="109"/>
  <c r="I70" i="109"/>
  <c r="I69" i="109"/>
  <c r="I68" i="109"/>
  <c r="I67" i="109"/>
  <c r="I66" i="109"/>
  <c r="I65" i="109"/>
  <c r="I64" i="109"/>
  <c r="I63" i="109"/>
  <c r="I62" i="109"/>
  <c r="I61" i="109"/>
  <c r="I60" i="109"/>
  <c r="I59" i="109"/>
  <c r="I58" i="109"/>
  <c r="I57" i="109"/>
  <c r="I56" i="109"/>
  <c r="I55" i="109"/>
  <c r="I54" i="109"/>
  <c r="I53" i="109"/>
  <c r="L52" i="109"/>
  <c r="I52" i="109"/>
  <c r="L51" i="109"/>
  <c r="I51" i="109"/>
  <c r="L50" i="109"/>
  <c r="I50" i="109"/>
  <c r="I48" i="109"/>
  <c r="I47" i="109"/>
  <c r="I46" i="109"/>
  <c r="I45" i="109"/>
  <c r="L44" i="109"/>
  <c r="I44" i="109"/>
  <c r="L43" i="109"/>
  <c r="I43" i="109"/>
  <c r="I42" i="109"/>
  <c r="L41" i="109"/>
  <c r="I41" i="109"/>
  <c r="L40" i="109"/>
  <c r="I40" i="109"/>
  <c r="L39" i="109"/>
  <c r="I39" i="109"/>
  <c r="L38" i="109"/>
  <c r="I38" i="109"/>
  <c r="L37" i="109"/>
  <c r="I37" i="109"/>
  <c r="L36" i="109"/>
  <c r="I36" i="109"/>
  <c r="L35" i="109"/>
  <c r="I35" i="109"/>
  <c r="L34" i="109"/>
  <c r="I34" i="109"/>
  <c r="L33" i="109"/>
  <c r="I33" i="109"/>
  <c r="I32" i="109"/>
  <c r="L31" i="109"/>
  <c r="I31" i="109"/>
  <c r="L30" i="109"/>
  <c r="I30" i="109"/>
  <c r="I29" i="109"/>
  <c r="L28" i="109"/>
  <c r="I28" i="109"/>
  <c r="L27" i="109"/>
  <c r="I27" i="109"/>
  <c r="I26" i="109"/>
  <c r="I25" i="109"/>
  <c r="I24" i="109"/>
  <c r="I23" i="109"/>
  <c r="I22" i="109"/>
  <c r="I21" i="109"/>
  <c r="I20" i="109"/>
  <c r="I19" i="109"/>
  <c r="L18" i="109"/>
  <c r="I18" i="109"/>
  <c r="I17" i="109"/>
  <c r="I16" i="109"/>
  <c r="I15" i="109"/>
  <c r="I14" i="109"/>
  <c r="I12" i="109"/>
  <c r="I11" i="109"/>
  <c r="I10" i="109"/>
  <c r="I9" i="109"/>
  <c r="I8" i="109"/>
  <c r="I7" i="109"/>
  <c r="I6" i="109"/>
  <c r="L5" i="109"/>
  <c r="I5" i="109"/>
  <c r="I4" i="109"/>
  <c r="I278" i="108"/>
  <c r="I275" i="108"/>
  <c r="I273" i="108"/>
  <c r="I365" i="11"/>
  <c r="L365" i="11"/>
  <c r="I364" i="11" l="1"/>
  <c r="L75" i="108" l="1"/>
  <c r="I75" i="108"/>
  <c r="I363" i="11"/>
  <c r="L363" i="11"/>
  <c r="L362" i="11"/>
  <c r="I362" i="11"/>
  <c r="L361" i="11"/>
  <c r="I361" i="11"/>
  <c r="L360" i="11"/>
  <c r="I360" i="11"/>
  <c r="I359" i="11"/>
  <c r="L358" i="11"/>
  <c r="I358" i="11"/>
  <c r="I277" i="108" l="1"/>
  <c r="I274" i="108" l="1"/>
  <c r="I268" i="108"/>
  <c r="I270" i="108"/>
  <c r="I272" i="108"/>
  <c r="I269" i="108"/>
  <c r="I284" i="108"/>
  <c r="I283" i="108"/>
  <c r="I282" i="108"/>
  <c r="I281" i="108"/>
  <c r="I280" i="108"/>
  <c r="I279" i="108"/>
  <c r="I271" i="108"/>
  <c r="I267" i="108"/>
  <c r="I266" i="108"/>
  <c r="I265" i="108"/>
  <c r="I264" i="108"/>
  <c r="I263" i="108"/>
  <c r="I262" i="108"/>
  <c r="I261" i="108"/>
  <c r="I260" i="108"/>
  <c r="I259" i="108"/>
  <c r="I258" i="108"/>
  <c r="I257" i="108"/>
  <c r="I256" i="108"/>
  <c r="I255" i="108"/>
  <c r="I254" i="108"/>
  <c r="I253" i="108"/>
  <c r="I252" i="108"/>
  <c r="I251" i="108"/>
  <c r="I250" i="108"/>
  <c r="I249" i="108"/>
  <c r="I248" i="108"/>
  <c r="I247" i="108"/>
  <c r="I246" i="108"/>
  <c r="I245" i="108"/>
  <c r="I244" i="108"/>
  <c r="I243" i="108"/>
  <c r="I242" i="108"/>
  <c r="I241" i="108"/>
  <c r="I240" i="108"/>
  <c r="I239" i="108"/>
  <c r="I238" i="108"/>
  <c r="I237" i="108"/>
  <c r="I236" i="108"/>
  <c r="I235" i="108"/>
  <c r="I234" i="108"/>
  <c r="I233" i="108"/>
  <c r="I232" i="108"/>
  <c r="I231" i="108"/>
  <c r="I230" i="108"/>
  <c r="I229" i="108"/>
  <c r="I228" i="108"/>
  <c r="I227" i="108"/>
  <c r="I226" i="108"/>
  <c r="I225" i="108"/>
  <c r="I224" i="108"/>
  <c r="I223" i="108"/>
  <c r="I222" i="108"/>
  <c r="I221" i="108"/>
  <c r="I220" i="108"/>
  <c r="I219" i="108"/>
  <c r="I218" i="108"/>
  <c r="I217" i="108"/>
  <c r="I216" i="108"/>
  <c r="I215" i="108"/>
  <c r="I214" i="108"/>
  <c r="I213" i="108"/>
  <c r="I212" i="108"/>
  <c r="I211" i="108"/>
  <c r="I210" i="108"/>
  <c r="I209" i="108"/>
  <c r="I208" i="108"/>
  <c r="I207" i="108"/>
  <c r="I206" i="108"/>
  <c r="I205" i="108"/>
  <c r="I204" i="108"/>
  <c r="I203" i="108"/>
  <c r="I202" i="108"/>
  <c r="I201" i="108"/>
  <c r="L200" i="108"/>
  <c r="I200" i="108"/>
  <c r="I197" i="108"/>
  <c r="I196" i="108"/>
  <c r="I195" i="108"/>
  <c r="I194" i="108"/>
  <c r="I193" i="108"/>
  <c r="I192" i="108"/>
  <c r="I191" i="108"/>
  <c r="I190" i="108"/>
  <c r="I189" i="108"/>
  <c r="I188" i="108"/>
  <c r="I187" i="108"/>
  <c r="I186" i="108"/>
  <c r="I185" i="108"/>
  <c r="I184" i="108"/>
  <c r="I183" i="108"/>
  <c r="I182" i="108"/>
  <c r="I181" i="108"/>
  <c r="I180" i="108"/>
  <c r="I179" i="108"/>
  <c r="I178" i="108"/>
  <c r="I177" i="108"/>
  <c r="I176" i="108"/>
  <c r="I175" i="108"/>
  <c r="I174" i="108"/>
  <c r="I173" i="108"/>
  <c r="I172" i="108"/>
  <c r="I171" i="108"/>
  <c r="I170" i="108"/>
  <c r="I169" i="108"/>
  <c r="I168" i="108"/>
  <c r="I167" i="108"/>
  <c r="I166" i="108"/>
  <c r="I165" i="108"/>
  <c r="I164" i="108"/>
  <c r="I163" i="108"/>
  <c r="I162" i="108"/>
  <c r="I161" i="108"/>
  <c r="I160" i="108"/>
  <c r="I159" i="108"/>
  <c r="I158" i="108"/>
  <c r="I157" i="108"/>
  <c r="I156" i="108"/>
  <c r="I155" i="108"/>
  <c r="I154" i="108"/>
  <c r="I153" i="108"/>
  <c r="I152" i="108"/>
  <c r="I151" i="108"/>
  <c r="I150" i="108"/>
  <c r="I149" i="108"/>
  <c r="I148" i="108"/>
  <c r="I147" i="108"/>
  <c r="I146" i="108"/>
  <c r="I145" i="108"/>
  <c r="I144" i="108"/>
  <c r="I143" i="108"/>
  <c r="I142" i="108"/>
  <c r="I141" i="108"/>
  <c r="L140" i="108"/>
  <c r="I140" i="108"/>
  <c r="I139" i="108"/>
  <c r="I138" i="108"/>
  <c r="I137" i="108"/>
  <c r="I136" i="108"/>
  <c r="I135" i="108"/>
  <c r="I134" i="108"/>
  <c r="I133" i="108"/>
  <c r="I132" i="108"/>
  <c r="I131" i="108"/>
  <c r="L130" i="108"/>
  <c r="I130" i="108"/>
  <c r="I129" i="108"/>
  <c r="I128" i="108"/>
  <c r="I127" i="108"/>
  <c r="I126" i="108"/>
  <c r="I125" i="108"/>
  <c r="I124" i="108"/>
  <c r="I123" i="108"/>
  <c r="I122" i="108"/>
  <c r="I121" i="108"/>
  <c r="I120" i="108"/>
  <c r="I119" i="108"/>
  <c r="I118" i="108"/>
  <c r="I117" i="108"/>
  <c r="I116" i="108"/>
  <c r="I115" i="108"/>
  <c r="I114" i="108"/>
  <c r="I113" i="108"/>
  <c r="L112" i="108"/>
  <c r="I112" i="108"/>
  <c r="I111" i="108"/>
  <c r="I110" i="108"/>
  <c r="I109" i="108"/>
  <c r="I108" i="108"/>
  <c r="L107" i="108"/>
  <c r="I107" i="108"/>
  <c r="I106" i="108"/>
  <c r="I105" i="108"/>
  <c r="I104" i="108"/>
  <c r="I103" i="108"/>
  <c r="I102" i="108"/>
  <c r="L101" i="108"/>
  <c r="I101" i="108"/>
  <c r="I100" i="108"/>
  <c r="I99" i="108"/>
  <c r="I98" i="108"/>
  <c r="I97" i="108"/>
  <c r="I96" i="108"/>
  <c r="I95" i="108"/>
  <c r="I94" i="108"/>
  <c r="I93" i="108"/>
  <c r="I92" i="108"/>
  <c r="I91" i="108"/>
  <c r="I90" i="108"/>
  <c r="I89" i="108"/>
  <c r="I88" i="108"/>
  <c r="I87" i="108"/>
  <c r="I86" i="108"/>
  <c r="I85" i="108"/>
  <c r="I84" i="108"/>
  <c r="I83" i="108"/>
  <c r="I82" i="108"/>
  <c r="I81" i="108"/>
  <c r="I80" i="108"/>
  <c r="I79" i="108"/>
  <c r="I78" i="108"/>
  <c r="I77" i="108"/>
  <c r="L76" i="108"/>
  <c r="I76" i="108"/>
  <c r="I74" i="108"/>
  <c r="L73" i="108"/>
  <c r="I73" i="108"/>
  <c r="L72" i="108"/>
  <c r="I72" i="108"/>
  <c r="L71" i="108"/>
  <c r="I71" i="108"/>
  <c r="I70" i="108"/>
  <c r="I69" i="108"/>
  <c r="I68" i="108"/>
  <c r="I67" i="108"/>
  <c r="I66" i="108"/>
  <c r="I65" i="108"/>
  <c r="I64" i="108"/>
  <c r="I63" i="108"/>
  <c r="I62" i="108"/>
  <c r="I61" i="108"/>
  <c r="I60" i="108"/>
  <c r="I59" i="108"/>
  <c r="I58" i="108"/>
  <c r="I57" i="108"/>
  <c r="I56" i="108"/>
  <c r="I55" i="108"/>
  <c r="I54" i="108"/>
  <c r="I53" i="108"/>
  <c r="I52" i="108"/>
  <c r="L51" i="108"/>
  <c r="I51" i="108"/>
  <c r="L50" i="108"/>
  <c r="I50" i="108"/>
  <c r="L49" i="108"/>
  <c r="I49" i="108"/>
  <c r="I48" i="108"/>
  <c r="I47" i="108"/>
  <c r="I46" i="108"/>
  <c r="I45" i="108"/>
  <c r="L44" i="108"/>
  <c r="I44" i="108"/>
  <c r="L43" i="108"/>
  <c r="I43" i="108"/>
  <c r="I42" i="108"/>
  <c r="L41" i="108"/>
  <c r="I41" i="108"/>
  <c r="L40" i="108"/>
  <c r="I40" i="108"/>
  <c r="L39" i="108"/>
  <c r="I39" i="108"/>
  <c r="L38" i="108"/>
  <c r="I38" i="108"/>
  <c r="L37" i="108"/>
  <c r="I37" i="108"/>
  <c r="L36" i="108"/>
  <c r="I36" i="108"/>
  <c r="L35" i="108"/>
  <c r="I35" i="108"/>
  <c r="L34" i="108"/>
  <c r="I34" i="108"/>
  <c r="L33" i="108"/>
  <c r="I33" i="108"/>
  <c r="I32" i="108"/>
  <c r="L31" i="108"/>
  <c r="I31" i="108"/>
  <c r="L30" i="108"/>
  <c r="I30" i="108"/>
  <c r="I29" i="108"/>
  <c r="L28" i="108"/>
  <c r="I28" i="108"/>
  <c r="L27" i="108"/>
  <c r="I27" i="108"/>
  <c r="I26" i="108"/>
  <c r="I25" i="108"/>
  <c r="I24" i="108"/>
  <c r="I23" i="108"/>
  <c r="I22" i="108"/>
  <c r="I21" i="108"/>
  <c r="I20" i="108"/>
  <c r="I19" i="108"/>
  <c r="L18" i="108"/>
  <c r="I18" i="108"/>
  <c r="I17" i="108"/>
  <c r="I16" i="108"/>
  <c r="I15" i="108"/>
  <c r="I14" i="108"/>
  <c r="I13" i="108"/>
  <c r="I12" i="108"/>
  <c r="I11" i="108"/>
  <c r="I10" i="108"/>
  <c r="I9" i="108"/>
  <c r="I8" i="108"/>
  <c r="I7" i="108"/>
  <c r="L6" i="108"/>
  <c r="I6" i="108"/>
  <c r="L5" i="108"/>
  <c r="I5" i="108"/>
  <c r="I4" i="108"/>
  <c r="L357" i="11" l="1"/>
  <c r="I357" i="11"/>
  <c r="I356" i="11"/>
  <c r="L356" i="11"/>
  <c r="I355" i="11"/>
  <c r="I273" i="107" l="1"/>
  <c r="I159" i="107" l="1"/>
  <c r="I61" i="107"/>
  <c r="I59" i="107"/>
  <c r="I255" i="107" l="1"/>
  <c r="I254" i="107"/>
  <c r="I253" i="107"/>
  <c r="I252" i="107"/>
  <c r="I94" i="106"/>
  <c r="I96" i="107"/>
  <c r="I60" i="107"/>
  <c r="I279" i="107"/>
  <c r="I278" i="107"/>
  <c r="I277" i="107"/>
  <c r="I276" i="107"/>
  <c r="I275" i="107"/>
  <c r="I274" i="107"/>
  <c r="I272" i="107"/>
  <c r="I271" i="107"/>
  <c r="I270" i="107"/>
  <c r="I269" i="107"/>
  <c r="I268" i="107"/>
  <c r="I267" i="107"/>
  <c r="I266" i="107"/>
  <c r="I265" i="107"/>
  <c r="I264" i="107"/>
  <c r="I263" i="107"/>
  <c r="I262" i="107"/>
  <c r="I261" i="107"/>
  <c r="I260" i="107"/>
  <c r="I259" i="107"/>
  <c r="I258" i="107"/>
  <c r="I257" i="107"/>
  <c r="I256" i="107"/>
  <c r="I251" i="107"/>
  <c r="I250" i="107"/>
  <c r="I249" i="107"/>
  <c r="I248" i="107"/>
  <c r="I247" i="107"/>
  <c r="I246" i="107"/>
  <c r="I245" i="107"/>
  <c r="I244" i="107"/>
  <c r="I243" i="107"/>
  <c r="I242" i="107"/>
  <c r="I241" i="107"/>
  <c r="I240" i="107"/>
  <c r="I239" i="107"/>
  <c r="I238" i="107"/>
  <c r="I237" i="107"/>
  <c r="I236" i="107"/>
  <c r="I235" i="107"/>
  <c r="I234" i="107"/>
  <c r="I233" i="107"/>
  <c r="I232" i="107"/>
  <c r="I231" i="107"/>
  <c r="I230" i="107"/>
  <c r="I229" i="107"/>
  <c r="I228" i="107"/>
  <c r="I227" i="107"/>
  <c r="I226" i="107"/>
  <c r="I225" i="107"/>
  <c r="I224" i="107"/>
  <c r="I223" i="107"/>
  <c r="I222" i="107"/>
  <c r="I221" i="107"/>
  <c r="I220" i="107"/>
  <c r="I219" i="107"/>
  <c r="I218" i="107"/>
  <c r="I217" i="107"/>
  <c r="I216" i="107"/>
  <c r="I215" i="107"/>
  <c r="I214" i="107"/>
  <c r="I213" i="107"/>
  <c r="I212" i="107"/>
  <c r="I211" i="107"/>
  <c r="I210" i="107"/>
  <c r="I209" i="107"/>
  <c r="I208" i="107"/>
  <c r="I207" i="107"/>
  <c r="I206" i="107"/>
  <c r="L205" i="107"/>
  <c r="I205" i="107"/>
  <c r="I202" i="107"/>
  <c r="I201" i="107"/>
  <c r="I200" i="107"/>
  <c r="I199" i="107"/>
  <c r="I198" i="107"/>
  <c r="I197" i="107"/>
  <c r="I196" i="107"/>
  <c r="I195" i="107"/>
  <c r="I194" i="107"/>
  <c r="I193" i="107"/>
  <c r="I192" i="107"/>
  <c r="I191" i="107"/>
  <c r="I190" i="107"/>
  <c r="I189" i="107"/>
  <c r="I188" i="107"/>
  <c r="I187" i="107"/>
  <c r="L186" i="107"/>
  <c r="I186" i="107"/>
  <c r="I185" i="107"/>
  <c r="I184" i="107"/>
  <c r="I183" i="107"/>
  <c r="I182" i="107"/>
  <c r="I181" i="107"/>
  <c r="I180" i="107"/>
  <c r="I179" i="107"/>
  <c r="I178" i="107"/>
  <c r="I177" i="107"/>
  <c r="I176" i="107"/>
  <c r="I175" i="107"/>
  <c r="I174" i="107"/>
  <c r="I173" i="107"/>
  <c r="I172" i="107"/>
  <c r="I171" i="107"/>
  <c r="I170" i="107"/>
  <c r="I169" i="107"/>
  <c r="I168" i="107"/>
  <c r="I167" i="107"/>
  <c r="I166" i="107"/>
  <c r="I165" i="107"/>
  <c r="I164" i="107"/>
  <c r="I163" i="107"/>
  <c r="I162" i="107"/>
  <c r="I161" i="107"/>
  <c r="I160" i="107"/>
  <c r="I158" i="107"/>
  <c r="I157" i="107"/>
  <c r="I156" i="107"/>
  <c r="I155" i="107"/>
  <c r="I154" i="107"/>
  <c r="I153" i="107"/>
  <c r="I152" i="107"/>
  <c r="I151" i="107"/>
  <c r="I150" i="107"/>
  <c r="I149" i="107"/>
  <c r="I148" i="107"/>
  <c r="I147" i="107"/>
  <c r="I146" i="107"/>
  <c r="I145" i="107"/>
  <c r="L144" i="107"/>
  <c r="I144" i="107"/>
  <c r="I143" i="107"/>
  <c r="I142" i="107"/>
  <c r="I141" i="107"/>
  <c r="I140" i="107"/>
  <c r="I139" i="107"/>
  <c r="I138" i="107"/>
  <c r="I137" i="107"/>
  <c r="I136" i="107"/>
  <c r="I135" i="107"/>
  <c r="L134" i="107"/>
  <c r="I134" i="107"/>
  <c r="I133" i="107"/>
  <c r="I132" i="107"/>
  <c r="I131" i="107"/>
  <c r="I130" i="107"/>
  <c r="I129" i="107"/>
  <c r="I128" i="107"/>
  <c r="I127" i="107"/>
  <c r="I126" i="107"/>
  <c r="I125" i="107"/>
  <c r="I124" i="107"/>
  <c r="I123" i="107"/>
  <c r="I122" i="107"/>
  <c r="I121" i="107"/>
  <c r="I120" i="107"/>
  <c r="I119" i="107"/>
  <c r="I118" i="107"/>
  <c r="I117" i="107"/>
  <c r="L116" i="107"/>
  <c r="I116" i="107"/>
  <c r="I115" i="107"/>
  <c r="I114" i="107"/>
  <c r="I113" i="107"/>
  <c r="I112" i="107"/>
  <c r="L111" i="107"/>
  <c r="I111" i="107"/>
  <c r="I110" i="107"/>
  <c r="I109" i="107"/>
  <c r="I108" i="107"/>
  <c r="I107" i="107"/>
  <c r="I106" i="107"/>
  <c r="L105" i="107"/>
  <c r="I105" i="107"/>
  <c r="I104" i="107"/>
  <c r="I103" i="107"/>
  <c r="I102" i="107"/>
  <c r="I101" i="107"/>
  <c r="I100" i="107"/>
  <c r="I99" i="107"/>
  <c r="I98" i="107"/>
  <c r="I97" i="107"/>
  <c r="I95" i="107"/>
  <c r="I94" i="107"/>
  <c r="I93" i="107"/>
  <c r="I92" i="107"/>
  <c r="I91" i="107"/>
  <c r="I90" i="107"/>
  <c r="I89" i="107"/>
  <c r="I88" i="107"/>
  <c r="I87" i="107"/>
  <c r="I86" i="107"/>
  <c r="I85" i="107"/>
  <c r="I84" i="107"/>
  <c r="I83" i="107"/>
  <c r="I82" i="107"/>
  <c r="I81" i="107"/>
  <c r="L80" i="107"/>
  <c r="I80" i="107"/>
  <c r="L79" i="107"/>
  <c r="I79" i="107"/>
  <c r="I78" i="107"/>
  <c r="L77" i="107"/>
  <c r="I77" i="107"/>
  <c r="L76" i="107"/>
  <c r="I76" i="107"/>
  <c r="L75" i="107"/>
  <c r="I75" i="107"/>
  <c r="I74" i="107"/>
  <c r="I73" i="107"/>
  <c r="I72" i="107"/>
  <c r="I71" i="107"/>
  <c r="I70" i="107"/>
  <c r="I69" i="107"/>
  <c r="I68" i="107"/>
  <c r="I67" i="107"/>
  <c r="I66" i="107"/>
  <c r="I65" i="107"/>
  <c r="I64" i="107"/>
  <c r="I63" i="107"/>
  <c r="I62" i="107"/>
  <c r="I58" i="107"/>
  <c r="I57" i="107"/>
  <c r="I56" i="107"/>
  <c r="L55" i="107"/>
  <c r="I55" i="107"/>
  <c r="L54" i="107"/>
  <c r="I54" i="107"/>
  <c r="L53" i="107"/>
  <c r="I53" i="107"/>
  <c r="L52" i="107"/>
  <c r="I52" i="107"/>
  <c r="L51" i="107"/>
  <c r="I51" i="107"/>
  <c r="L50" i="107"/>
  <c r="I50" i="107"/>
  <c r="I49" i="107"/>
  <c r="I48" i="107"/>
  <c r="I47" i="107"/>
  <c r="I46" i="107"/>
  <c r="I45" i="107"/>
  <c r="L44" i="107"/>
  <c r="I44" i="107"/>
  <c r="L43" i="107"/>
  <c r="I43" i="107"/>
  <c r="I42" i="107"/>
  <c r="L41" i="107"/>
  <c r="I41" i="107"/>
  <c r="L40" i="107"/>
  <c r="I40" i="107"/>
  <c r="L39" i="107"/>
  <c r="I39" i="107"/>
  <c r="L38" i="107"/>
  <c r="I38" i="107"/>
  <c r="L37" i="107"/>
  <c r="I37" i="107"/>
  <c r="L36" i="107"/>
  <c r="I36" i="107"/>
  <c r="L35" i="107"/>
  <c r="I35" i="107"/>
  <c r="L34" i="107"/>
  <c r="I34" i="107"/>
  <c r="L33" i="107"/>
  <c r="I33" i="107"/>
  <c r="I32" i="107"/>
  <c r="L31" i="107"/>
  <c r="I31" i="107"/>
  <c r="L30" i="107"/>
  <c r="I30" i="107"/>
  <c r="I29" i="107"/>
  <c r="L28" i="107"/>
  <c r="I28" i="107"/>
  <c r="L27" i="107"/>
  <c r="I27" i="107"/>
  <c r="I26" i="107"/>
  <c r="I25" i="107"/>
  <c r="I24" i="107"/>
  <c r="I23" i="107"/>
  <c r="I22" i="107"/>
  <c r="I21" i="107"/>
  <c r="I20" i="107"/>
  <c r="I19" i="107"/>
  <c r="L18" i="107"/>
  <c r="I18" i="107"/>
  <c r="I17" i="107"/>
  <c r="I16" i="107"/>
  <c r="I15" i="107"/>
  <c r="I14" i="107"/>
  <c r="I13" i="107"/>
  <c r="I12" i="107"/>
  <c r="I11" i="107"/>
  <c r="I10" i="107"/>
  <c r="I9" i="107"/>
  <c r="I8" i="107"/>
  <c r="I7" i="107"/>
  <c r="L6" i="107"/>
  <c r="I6" i="107"/>
  <c r="L5" i="107"/>
  <c r="I5" i="107"/>
  <c r="I4" i="107"/>
  <c r="I278" i="106"/>
  <c r="I279" i="106" l="1"/>
  <c r="I91" i="106" l="1"/>
  <c r="I277" i="106" l="1"/>
  <c r="I276" i="106"/>
  <c r="I275" i="106"/>
  <c r="I274" i="106"/>
  <c r="I100" i="106"/>
  <c r="I273" i="106" l="1"/>
  <c r="I272" i="106"/>
  <c r="I271" i="106"/>
  <c r="I270" i="106"/>
  <c r="I269" i="106"/>
  <c r="I268" i="106"/>
  <c r="I267" i="106"/>
  <c r="I266" i="106"/>
  <c r="I265" i="106"/>
  <c r="I264" i="106"/>
  <c r="I263" i="106"/>
  <c r="I262" i="106"/>
  <c r="I261" i="106"/>
  <c r="I260" i="106"/>
  <c r="I259" i="106"/>
  <c r="I258" i="106"/>
  <c r="I257" i="106"/>
  <c r="I256" i="106"/>
  <c r="I251" i="106"/>
  <c r="I250" i="106"/>
  <c r="I249" i="106"/>
  <c r="I248" i="106"/>
  <c r="I247" i="106"/>
  <c r="I246" i="106"/>
  <c r="I245" i="106"/>
  <c r="I244" i="106"/>
  <c r="I243" i="106"/>
  <c r="I242" i="106"/>
  <c r="I241" i="106"/>
  <c r="I240" i="106"/>
  <c r="I239" i="106"/>
  <c r="I238" i="106"/>
  <c r="I237" i="106"/>
  <c r="I236" i="106"/>
  <c r="I235" i="106"/>
  <c r="I234" i="106"/>
  <c r="I233" i="106"/>
  <c r="I232" i="106"/>
  <c r="I231" i="106"/>
  <c r="I230" i="106"/>
  <c r="I229" i="106"/>
  <c r="I228" i="106"/>
  <c r="I227" i="106"/>
  <c r="I226" i="106"/>
  <c r="I225" i="106"/>
  <c r="I224" i="106"/>
  <c r="I223" i="106"/>
  <c r="I222" i="106"/>
  <c r="I221" i="106"/>
  <c r="I220" i="106"/>
  <c r="I219" i="106"/>
  <c r="I218" i="106"/>
  <c r="I217" i="106"/>
  <c r="I216" i="106"/>
  <c r="I215" i="106"/>
  <c r="I214" i="106"/>
  <c r="I213" i="106"/>
  <c r="I212" i="106"/>
  <c r="I211" i="106"/>
  <c r="I210" i="106"/>
  <c r="I209" i="106"/>
  <c r="I208" i="106"/>
  <c r="I207" i="106"/>
  <c r="I206" i="106"/>
  <c r="L205" i="106"/>
  <c r="I205" i="106"/>
  <c r="I202" i="106"/>
  <c r="I201" i="106"/>
  <c r="I200" i="106"/>
  <c r="I199" i="106"/>
  <c r="I198" i="106"/>
  <c r="I197" i="106"/>
  <c r="I196" i="106"/>
  <c r="I195" i="106"/>
  <c r="I194" i="106"/>
  <c r="I193" i="106"/>
  <c r="I192" i="106"/>
  <c r="I191" i="106"/>
  <c r="I190" i="106"/>
  <c r="I189" i="106"/>
  <c r="I188" i="106"/>
  <c r="I187" i="106"/>
  <c r="L186" i="106"/>
  <c r="I186" i="106"/>
  <c r="L185" i="106"/>
  <c r="I185" i="106"/>
  <c r="I184" i="106"/>
  <c r="I183" i="106"/>
  <c r="I182" i="106"/>
  <c r="I181" i="106"/>
  <c r="I180" i="106"/>
  <c r="I179" i="106"/>
  <c r="I178" i="106"/>
  <c r="I177" i="106"/>
  <c r="I176" i="106"/>
  <c r="I175" i="106"/>
  <c r="I174" i="106"/>
  <c r="I173" i="106"/>
  <c r="I172" i="106"/>
  <c r="I171" i="106"/>
  <c r="I170" i="106"/>
  <c r="I169" i="106"/>
  <c r="I168" i="106"/>
  <c r="I167" i="106"/>
  <c r="I166" i="106"/>
  <c r="I165" i="106"/>
  <c r="I164" i="106"/>
  <c r="I163" i="106"/>
  <c r="I162" i="106"/>
  <c r="I161" i="106"/>
  <c r="I160" i="106"/>
  <c r="I159" i="106"/>
  <c r="I158" i="106"/>
  <c r="I157" i="106"/>
  <c r="I156" i="106"/>
  <c r="I155" i="106"/>
  <c r="I154" i="106"/>
  <c r="I153" i="106"/>
  <c r="I152" i="106"/>
  <c r="I151" i="106"/>
  <c r="I150" i="106"/>
  <c r="I149" i="106"/>
  <c r="I148" i="106"/>
  <c r="I147" i="106"/>
  <c r="I146" i="106"/>
  <c r="I145" i="106"/>
  <c r="I144" i="106"/>
  <c r="I143" i="106"/>
  <c r="L142" i="106"/>
  <c r="I142" i="106"/>
  <c r="I141" i="106"/>
  <c r="I140" i="106"/>
  <c r="I139" i="106"/>
  <c r="I138" i="106"/>
  <c r="I137" i="106"/>
  <c r="I136" i="106"/>
  <c r="I135" i="106"/>
  <c r="I134" i="106"/>
  <c r="I133" i="106"/>
  <c r="L132" i="106"/>
  <c r="I132" i="106"/>
  <c r="I131" i="106"/>
  <c r="I130" i="106"/>
  <c r="I129" i="106"/>
  <c r="I128" i="106"/>
  <c r="I127" i="106"/>
  <c r="I126" i="106"/>
  <c r="I125" i="106"/>
  <c r="I124" i="106"/>
  <c r="I123" i="106"/>
  <c r="I122" i="106"/>
  <c r="I121" i="106"/>
  <c r="I120" i="106"/>
  <c r="I119" i="106"/>
  <c r="I118" i="106"/>
  <c r="I117" i="106"/>
  <c r="I116" i="106"/>
  <c r="I115" i="106"/>
  <c r="L114" i="106"/>
  <c r="I114" i="106"/>
  <c r="I113" i="106"/>
  <c r="I112" i="106"/>
  <c r="I111" i="106"/>
  <c r="I110" i="106"/>
  <c r="L109" i="106"/>
  <c r="I109" i="106"/>
  <c r="I108" i="106"/>
  <c r="I107" i="106"/>
  <c r="I106" i="106"/>
  <c r="I105" i="106"/>
  <c r="I104" i="106"/>
  <c r="L103" i="106"/>
  <c r="I103" i="106"/>
  <c r="I102" i="106"/>
  <c r="I101" i="106"/>
  <c r="I99" i="106"/>
  <c r="I98" i="106"/>
  <c r="I97" i="106"/>
  <c r="I96" i="106"/>
  <c r="I95" i="106"/>
  <c r="I93" i="106"/>
  <c r="I92" i="106"/>
  <c r="I90" i="106"/>
  <c r="I89" i="106"/>
  <c r="I88" i="106"/>
  <c r="I87" i="106"/>
  <c r="I86" i="106"/>
  <c r="I85" i="106"/>
  <c r="I84" i="106"/>
  <c r="I83" i="106"/>
  <c r="I82" i="106"/>
  <c r="I81" i="106"/>
  <c r="I80" i="106"/>
  <c r="I79" i="106"/>
  <c r="L78" i="106"/>
  <c r="I78" i="106"/>
  <c r="L77" i="106"/>
  <c r="I77" i="106"/>
  <c r="I76" i="106"/>
  <c r="L75" i="106"/>
  <c r="I75" i="106"/>
  <c r="L74" i="106"/>
  <c r="I74" i="106"/>
  <c r="L73" i="106"/>
  <c r="I73" i="106"/>
  <c r="I72" i="106"/>
  <c r="I71" i="106"/>
  <c r="I70" i="106"/>
  <c r="I69" i="106"/>
  <c r="I68" i="106"/>
  <c r="I67" i="106"/>
  <c r="I66" i="106"/>
  <c r="I65" i="106"/>
  <c r="I64" i="106"/>
  <c r="I63" i="106"/>
  <c r="I62" i="106"/>
  <c r="I61" i="106"/>
  <c r="I60" i="106"/>
  <c r="I59" i="106"/>
  <c r="I58" i="106"/>
  <c r="I57" i="106"/>
  <c r="L56" i="106"/>
  <c r="I56" i="106"/>
  <c r="L55" i="106"/>
  <c r="I55" i="106"/>
  <c r="L54" i="106"/>
  <c r="I54" i="106"/>
  <c r="L53" i="106"/>
  <c r="I53" i="106"/>
  <c r="L52" i="106"/>
  <c r="I52" i="106"/>
  <c r="L51" i="106"/>
  <c r="I51" i="106"/>
  <c r="I50" i="106"/>
  <c r="I49" i="106"/>
  <c r="I48" i="106"/>
  <c r="I47" i="106"/>
  <c r="I46" i="106"/>
  <c r="L45" i="106"/>
  <c r="I45" i="106"/>
  <c r="L44" i="106"/>
  <c r="I44" i="106"/>
  <c r="I43" i="106"/>
  <c r="L42" i="106"/>
  <c r="I42" i="106"/>
  <c r="L41" i="106"/>
  <c r="I41" i="106"/>
  <c r="L40" i="106"/>
  <c r="I40" i="106"/>
  <c r="L39" i="106"/>
  <c r="I39" i="106"/>
  <c r="L38" i="106"/>
  <c r="I38" i="106"/>
  <c r="L37" i="106"/>
  <c r="I37" i="106"/>
  <c r="L36" i="106"/>
  <c r="I36" i="106"/>
  <c r="L35" i="106"/>
  <c r="I35" i="106"/>
  <c r="L34" i="106"/>
  <c r="I34" i="106"/>
  <c r="L33" i="106"/>
  <c r="I33" i="106"/>
  <c r="I32" i="106"/>
  <c r="L31" i="106"/>
  <c r="I31" i="106"/>
  <c r="L30" i="106"/>
  <c r="I30" i="106"/>
  <c r="I29" i="106"/>
  <c r="L28" i="106"/>
  <c r="I28" i="106"/>
  <c r="L27" i="106"/>
  <c r="I27" i="106"/>
  <c r="I26" i="106"/>
  <c r="I25" i="106"/>
  <c r="I24" i="106"/>
  <c r="I23" i="106"/>
  <c r="I22" i="106"/>
  <c r="I21" i="106"/>
  <c r="I20" i="106"/>
  <c r="I19" i="106"/>
  <c r="L18" i="106"/>
  <c r="I18" i="106"/>
  <c r="I17" i="106"/>
  <c r="I16" i="106"/>
  <c r="I15" i="106"/>
  <c r="I14" i="106"/>
  <c r="I13" i="106"/>
  <c r="I12" i="106"/>
  <c r="I11" i="106"/>
  <c r="I10" i="106"/>
  <c r="I9" i="106"/>
  <c r="I8" i="106"/>
  <c r="I7" i="106"/>
  <c r="L6" i="106"/>
  <c r="I6" i="106"/>
  <c r="L5" i="106"/>
  <c r="I5" i="106"/>
  <c r="I4" i="106"/>
  <c r="I354" i="11"/>
  <c r="I353" i="11"/>
  <c r="I352" i="11"/>
  <c r="I351" i="11"/>
  <c r="I350" i="11"/>
  <c r="I349" i="11"/>
  <c r="L348" i="11"/>
  <c r="I348" i="11"/>
  <c r="I347" i="11"/>
  <c r="I346" i="11"/>
  <c r="I156" i="105"/>
  <c r="L345" i="11"/>
  <c r="I345" i="11"/>
  <c r="L344" i="11"/>
  <c r="I344" i="11"/>
  <c r="I280" i="105" l="1"/>
  <c r="I247" i="105"/>
  <c r="I99" i="105"/>
  <c r="I98" i="105"/>
  <c r="I97" i="105"/>
  <c r="I96" i="105"/>
  <c r="I95" i="105"/>
  <c r="I94" i="105"/>
  <c r="I93" i="105"/>
  <c r="I92" i="105"/>
  <c r="I50" i="105" l="1"/>
  <c r="I189" i="105" l="1"/>
  <c r="I78" i="105"/>
  <c r="I279" i="105"/>
  <c r="I278" i="105"/>
  <c r="I277" i="105"/>
  <c r="I276" i="105"/>
  <c r="I275" i="105"/>
  <c r="I274" i="105"/>
  <c r="I273" i="105"/>
  <c r="I272" i="105"/>
  <c r="I271" i="105"/>
  <c r="I270" i="105"/>
  <c r="I269" i="105"/>
  <c r="I268" i="105"/>
  <c r="I267" i="105"/>
  <c r="I266" i="105"/>
  <c r="I265" i="105"/>
  <c r="I264" i="105"/>
  <c r="I263" i="105"/>
  <c r="I258" i="105"/>
  <c r="I257" i="105"/>
  <c r="I256" i="105"/>
  <c r="I255" i="105"/>
  <c r="I254" i="105"/>
  <c r="I253" i="105"/>
  <c r="I252" i="105"/>
  <c r="I251" i="105"/>
  <c r="I250" i="105"/>
  <c r="I249" i="105"/>
  <c r="I248" i="105"/>
  <c r="I246" i="105"/>
  <c r="I245" i="105"/>
  <c r="I244" i="105"/>
  <c r="I243" i="105"/>
  <c r="I242" i="105"/>
  <c r="I241" i="105"/>
  <c r="I240" i="105"/>
  <c r="I239" i="105"/>
  <c r="I238" i="105"/>
  <c r="I237" i="105"/>
  <c r="I236" i="105"/>
  <c r="I235" i="105"/>
  <c r="I234" i="105"/>
  <c r="I233" i="105"/>
  <c r="I232" i="105"/>
  <c r="I231" i="105"/>
  <c r="I230" i="105"/>
  <c r="I229" i="105"/>
  <c r="I228" i="105"/>
  <c r="I227" i="105"/>
  <c r="I226" i="105"/>
  <c r="I225" i="105"/>
  <c r="I224" i="105"/>
  <c r="I223" i="105"/>
  <c r="I222" i="105"/>
  <c r="I221" i="105"/>
  <c r="I220" i="105"/>
  <c r="I219" i="105"/>
  <c r="I218" i="105"/>
  <c r="I217" i="105"/>
  <c r="I216" i="105"/>
  <c r="I215" i="105"/>
  <c r="I214" i="105"/>
  <c r="I213" i="105"/>
  <c r="L212" i="105"/>
  <c r="I212" i="105"/>
  <c r="I209" i="105"/>
  <c r="I208" i="105"/>
  <c r="I207" i="105"/>
  <c r="I206" i="105"/>
  <c r="I205" i="105"/>
  <c r="I204" i="105"/>
  <c r="I203" i="105"/>
  <c r="I202" i="105"/>
  <c r="I201" i="105"/>
  <c r="I200" i="105"/>
  <c r="I199" i="105"/>
  <c r="I198" i="105"/>
  <c r="I197" i="105"/>
  <c r="I196" i="105"/>
  <c r="I195" i="105"/>
  <c r="I194" i="105"/>
  <c r="I193" i="105"/>
  <c r="L192" i="105"/>
  <c r="I192" i="105"/>
  <c r="L191" i="105"/>
  <c r="I191" i="105"/>
  <c r="I190" i="105"/>
  <c r="I188" i="105"/>
  <c r="I187" i="105"/>
  <c r="I186" i="105"/>
  <c r="I185" i="105"/>
  <c r="I184" i="105"/>
  <c r="I183" i="105"/>
  <c r="I182" i="105"/>
  <c r="I181" i="105"/>
  <c r="I180" i="105"/>
  <c r="I179" i="105"/>
  <c r="I178" i="105"/>
  <c r="I177" i="105"/>
  <c r="I176" i="105"/>
  <c r="I175" i="105"/>
  <c r="I174" i="105"/>
  <c r="I173" i="105"/>
  <c r="I172" i="105"/>
  <c r="I171" i="105"/>
  <c r="I170" i="105"/>
  <c r="I169" i="105"/>
  <c r="I168" i="105"/>
  <c r="I167" i="105"/>
  <c r="I166" i="105"/>
  <c r="I165" i="105"/>
  <c r="I164" i="105"/>
  <c r="I163" i="105"/>
  <c r="L162" i="105"/>
  <c r="I162" i="105"/>
  <c r="I161" i="105"/>
  <c r="I160" i="105"/>
  <c r="I159" i="105"/>
  <c r="I158" i="105"/>
  <c r="I157" i="105"/>
  <c r="I155" i="105"/>
  <c r="I154" i="105"/>
  <c r="I153" i="105"/>
  <c r="I152" i="105"/>
  <c r="I151" i="105"/>
  <c r="I150" i="105"/>
  <c r="I149" i="105"/>
  <c r="I148" i="105"/>
  <c r="I147" i="105"/>
  <c r="I146" i="105"/>
  <c r="I145" i="105"/>
  <c r="I144" i="105"/>
  <c r="L143" i="105"/>
  <c r="I143" i="105"/>
  <c r="I142" i="105"/>
  <c r="I141" i="105"/>
  <c r="I140" i="105"/>
  <c r="I139" i="105"/>
  <c r="I138" i="105"/>
  <c r="I137" i="105"/>
  <c r="I136" i="105"/>
  <c r="I135" i="105"/>
  <c r="I134" i="105"/>
  <c r="I133" i="105"/>
  <c r="L132" i="105"/>
  <c r="I132" i="105"/>
  <c r="I131" i="105"/>
  <c r="I130" i="105"/>
  <c r="I129" i="105"/>
  <c r="I128" i="105"/>
  <c r="I127" i="105"/>
  <c r="I126" i="105"/>
  <c r="I125" i="105"/>
  <c r="I124" i="105"/>
  <c r="I123" i="105"/>
  <c r="I122" i="105"/>
  <c r="I121" i="105"/>
  <c r="I120" i="105"/>
  <c r="I119" i="105"/>
  <c r="I118" i="105"/>
  <c r="I117" i="105"/>
  <c r="I116" i="105"/>
  <c r="I115" i="105"/>
  <c r="L114" i="105"/>
  <c r="I114" i="105"/>
  <c r="I113" i="105"/>
  <c r="I112" i="105"/>
  <c r="I111" i="105"/>
  <c r="I110" i="105"/>
  <c r="L109" i="105"/>
  <c r="I109" i="105"/>
  <c r="I108" i="105"/>
  <c r="I107" i="105"/>
  <c r="I106" i="105"/>
  <c r="I105" i="105"/>
  <c r="I104" i="105"/>
  <c r="L103" i="105"/>
  <c r="I103" i="105"/>
  <c r="I102" i="105"/>
  <c r="I101" i="105"/>
  <c r="I100" i="105"/>
  <c r="I91" i="105"/>
  <c r="I90" i="105"/>
  <c r="I89" i="105"/>
  <c r="I88" i="105"/>
  <c r="I87" i="105"/>
  <c r="I86" i="105"/>
  <c r="I85" i="105"/>
  <c r="I84" i="105"/>
  <c r="I83" i="105"/>
  <c r="I82" i="105"/>
  <c r="I81" i="105"/>
  <c r="L80" i="105"/>
  <c r="I80" i="105"/>
  <c r="L79" i="105"/>
  <c r="I79" i="105"/>
  <c r="L77" i="105"/>
  <c r="I77" i="105"/>
  <c r="L76" i="105"/>
  <c r="I76" i="105"/>
  <c r="L75" i="105"/>
  <c r="I75" i="105"/>
  <c r="L74" i="105"/>
  <c r="I74" i="105"/>
  <c r="L73" i="105"/>
  <c r="I73" i="105"/>
  <c r="I72" i="105"/>
  <c r="I71" i="105"/>
  <c r="I70" i="105"/>
  <c r="I69" i="105"/>
  <c r="I68" i="105"/>
  <c r="I67" i="105"/>
  <c r="I66" i="105"/>
  <c r="I65" i="105"/>
  <c r="I64" i="105"/>
  <c r="I63" i="105"/>
  <c r="I62" i="105"/>
  <c r="I61" i="105"/>
  <c r="I60" i="105"/>
  <c r="I59" i="105"/>
  <c r="I58" i="105"/>
  <c r="I57" i="105"/>
  <c r="L56" i="105"/>
  <c r="I56" i="105"/>
  <c r="L55" i="105"/>
  <c r="I55" i="105"/>
  <c r="L54" i="105"/>
  <c r="I54" i="105"/>
  <c r="L53" i="105"/>
  <c r="I53" i="105"/>
  <c r="L52" i="105"/>
  <c r="I52" i="105"/>
  <c r="L51" i="105"/>
  <c r="I51" i="105"/>
  <c r="I49" i="105"/>
  <c r="I48" i="105"/>
  <c r="I47" i="105"/>
  <c r="I46" i="105"/>
  <c r="L45" i="105"/>
  <c r="I45" i="105"/>
  <c r="L44" i="105"/>
  <c r="I44" i="105"/>
  <c r="I43" i="105"/>
  <c r="L42" i="105"/>
  <c r="I42" i="105"/>
  <c r="L41" i="105"/>
  <c r="I41" i="105"/>
  <c r="L40" i="105"/>
  <c r="I40" i="105"/>
  <c r="L39" i="105"/>
  <c r="I39" i="105"/>
  <c r="L38" i="105"/>
  <c r="I38" i="105"/>
  <c r="L37" i="105"/>
  <c r="I37" i="105"/>
  <c r="L36" i="105"/>
  <c r="I36" i="105"/>
  <c r="L35" i="105"/>
  <c r="I35" i="105"/>
  <c r="L34" i="105"/>
  <c r="I34" i="105"/>
  <c r="L33" i="105"/>
  <c r="I33" i="105"/>
  <c r="I32" i="105"/>
  <c r="L31" i="105"/>
  <c r="I31" i="105"/>
  <c r="L30" i="105"/>
  <c r="I30" i="105"/>
  <c r="I29" i="105"/>
  <c r="L28" i="105"/>
  <c r="I28" i="105"/>
  <c r="L27" i="105"/>
  <c r="I27" i="105"/>
  <c r="I26" i="105"/>
  <c r="I25" i="105"/>
  <c r="I24" i="105"/>
  <c r="I23" i="105"/>
  <c r="I22" i="105"/>
  <c r="I21" i="105"/>
  <c r="I20" i="105"/>
  <c r="I19" i="105"/>
  <c r="L18" i="105"/>
  <c r="I18" i="105"/>
  <c r="I17" i="105"/>
  <c r="I16" i="105"/>
  <c r="I15" i="105"/>
  <c r="I14" i="105"/>
  <c r="I13" i="105"/>
  <c r="I12" i="105"/>
  <c r="I11" i="105"/>
  <c r="I10" i="105"/>
  <c r="I9" i="105"/>
  <c r="I8" i="105"/>
  <c r="I7" i="105"/>
  <c r="L6" i="105"/>
  <c r="I6" i="105"/>
  <c r="L5" i="105"/>
  <c r="I5" i="105"/>
  <c r="I4" i="105"/>
  <c r="I343" i="11" l="1"/>
  <c r="I342" i="11"/>
  <c r="I178" i="104" l="1"/>
  <c r="I166" i="104"/>
  <c r="L201" i="104" l="1"/>
  <c r="I154" i="104" l="1"/>
  <c r="I153" i="104"/>
  <c r="L152" i="104"/>
  <c r="I152" i="104"/>
  <c r="I168" i="104" l="1"/>
  <c r="I265" i="104"/>
  <c r="I264" i="104"/>
  <c r="I263" i="104"/>
  <c r="I262" i="104"/>
  <c r="I261" i="104"/>
  <c r="I260" i="104"/>
  <c r="I259" i="104"/>
  <c r="I258" i="104"/>
  <c r="I257" i="104"/>
  <c r="I256" i="104"/>
  <c r="I255" i="104"/>
  <c r="I254" i="104"/>
  <c r="I253" i="104"/>
  <c r="I252" i="104"/>
  <c r="I251" i="104"/>
  <c r="I250" i="104"/>
  <c r="I249" i="104"/>
  <c r="I248" i="104"/>
  <c r="I247" i="104"/>
  <c r="I246" i="104"/>
  <c r="I245" i="104"/>
  <c r="I244" i="104"/>
  <c r="I243" i="104"/>
  <c r="I242" i="104"/>
  <c r="I241" i="104"/>
  <c r="I240" i="104"/>
  <c r="I239" i="104"/>
  <c r="I238" i="104"/>
  <c r="I237" i="104"/>
  <c r="I236" i="104"/>
  <c r="I235" i="104"/>
  <c r="I234" i="104"/>
  <c r="I233" i="104"/>
  <c r="I232" i="104"/>
  <c r="I231" i="104"/>
  <c r="I230" i="104"/>
  <c r="I229" i="104"/>
  <c r="I228" i="104"/>
  <c r="I227" i="104"/>
  <c r="I226" i="104"/>
  <c r="I225" i="104"/>
  <c r="I224" i="104"/>
  <c r="I223" i="104"/>
  <c r="I222" i="104"/>
  <c r="I221" i="104"/>
  <c r="I220" i="104"/>
  <c r="I219" i="104"/>
  <c r="I218" i="104"/>
  <c r="I217" i="104"/>
  <c r="I216" i="104"/>
  <c r="I215" i="104"/>
  <c r="I214" i="104"/>
  <c r="I213" i="104"/>
  <c r="I212" i="104"/>
  <c r="I211" i="104"/>
  <c r="I210" i="104"/>
  <c r="I209" i="104"/>
  <c r="I208" i="104"/>
  <c r="I207" i="104"/>
  <c r="I206" i="104"/>
  <c r="I205" i="104"/>
  <c r="I204" i="104"/>
  <c r="I203" i="104"/>
  <c r="I202" i="104"/>
  <c r="I201" i="104"/>
  <c r="I198" i="104"/>
  <c r="I197" i="104"/>
  <c r="I196" i="104"/>
  <c r="I195" i="104"/>
  <c r="I194" i="104"/>
  <c r="I193" i="104"/>
  <c r="I192" i="104"/>
  <c r="I191" i="104"/>
  <c r="I190" i="104"/>
  <c r="I189" i="104"/>
  <c r="I188" i="104"/>
  <c r="I187" i="104"/>
  <c r="I186" i="104"/>
  <c r="I185" i="104"/>
  <c r="I184" i="104"/>
  <c r="I183" i="104"/>
  <c r="I182" i="104"/>
  <c r="L181" i="104"/>
  <c r="I181" i="104"/>
  <c r="L180" i="104"/>
  <c r="I180" i="104"/>
  <c r="I179" i="104"/>
  <c r="I177" i="104"/>
  <c r="I176" i="104"/>
  <c r="I175" i="104"/>
  <c r="I174" i="104"/>
  <c r="I173" i="104"/>
  <c r="I172" i="104"/>
  <c r="I171" i="104"/>
  <c r="I170" i="104"/>
  <c r="I169" i="104"/>
  <c r="I167" i="104"/>
  <c r="I165" i="104"/>
  <c r="I164" i="104"/>
  <c r="I163" i="104"/>
  <c r="I162" i="104"/>
  <c r="I161" i="104"/>
  <c r="I160" i="104"/>
  <c r="I159" i="104"/>
  <c r="I158" i="104"/>
  <c r="I157" i="104"/>
  <c r="I156" i="104"/>
  <c r="I155" i="104"/>
  <c r="I151" i="104"/>
  <c r="I150" i="104"/>
  <c r="I149" i="104"/>
  <c r="I148" i="104"/>
  <c r="I147" i="104"/>
  <c r="I146" i="104"/>
  <c r="I145" i="104"/>
  <c r="I144" i="104"/>
  <c r="I143" i="104"/>
  <c r="I142" i="104"/>
  <c r="I141" i="104"/>
  <c r="I140" i="104"/>
  <c r="I139" i="104"/>
  <c r="I138" i="104"/>
  <c r="I137" i="104"/>
  <c r="I136" i="104"/>
  <c r="I135" i="104"/>
  <c r="I134" i="104"/>
  <c r="L133" i="104"/>
  <c r="I133" i="104"/>
  <c r="I132" i="104"/>
  <c r="I131" i="104"/>
  <c r="I130" i="104"/>
  <c r="I129" i="104"/>
  <c r="I128" i="104"/>
  <c r="I127" i="104"/>
  <c r="I126" i="104"/>
  <c r="I125" i="104"/>
  <c r="I124" i="104"/>
  <c r="I123" i="104"/>
  <c r="L122" i="104"/>
  <c r="I122" i="104"/>
  <c r="I121" i="104"/>
  <c r="I120" i="104"/>
  <c r="I119" i="104"/>
  <c r="I118" i="104"/>
  <c r="I117" i="104"/>
  <c r="I116" i="104"/>
  <c r="I115" i="104"/>
  <c r="I114" i="104"/>
  <c r="I113" i="104"/>
  <c r="I112" i="104"/>
  <c r="I111" i="104"/>
  <c r="I110" i="104"/>
  <c r="I109" i="104"/>
  <c r="I108" i="104"/>
  <c r="I107" i="104"/>
  <c r="I106" i="104"/>
  <c r="I105" i="104"/>
  <c r="L104" i="104"/>
  <c r="I104" i="104"/>
  <c r="I103" i="104"/>
  <c r="I102" i="104"/>
  <c r="I101" i="104"/>
  <c r="I100" i="104"/>
  <c r="L99" i="104"/>
  <c r="I99" i="104"/>
  <c r="I98" i="104"/>
  <c r="I97" i="104"/>
  <c r="I96" i="104"/>
  <c r="I95" i="104"/>
  <c r="I94" i="104"/>
  <c r="L93" i="104"/>
  <c r="I93" i="104"/>
  <c r="I92" i="104"/>
  <c r="I91" i="104"/>
  <c r="I90" i="104"/>
  <c r="I89" i="104"/>
  <c r="I88" i="104"/>
  <c r="I87" i="104"/>
  <c r="I86" i="104"/>
  <c r="I85" i="104"/>
  <c r="I84" i="104"/>
  <c r="I83" i="104"/>
  <c r="I82" i="104"/>
  <c r="I81" i="104"/>
  <c r="I80" i="104"/>
  <c r="I79" i="104"/>
  <c r="L78" i="104"/>
  <c r="I78" i="104"/>
  <c r="L77" i="104"/>
  <c r="I77" i="104"/>
  <c r="L76" i="104"/>
  <c r="I76" i="104"/>
  <c r="L75" i="104"/>
  <c r="I75" i="104"/>
  <c r="L74" i="104"/>
  <c r="I74" i="104"/>
  <c r="L73" i="104"/>
  <c r="I73" i="104"/>
  <c r="L72" i="104"/>
  <c r="I72" i="104"/>
  <c r="I71" i="104"/>
  <c r="I70" i="104"/>
  <c r="I69" i="104"/>
  <c r="I68" i="104"/>
  <c r="I67" i="104"/>
  <c r="I66" i="104"/>
  <c r="I65" i="104"/>
  <c r="I64" i="104"/>
  <c r="I63" i="104"/>
  <c r="I62" i="104"/>
  <c r="I61" i="104"/>
  <c r="I60" i="104"/>
  <c r="I59" i="104"/>
  <c r="I58" i="104"/>
  <c r="I57" i="104"/>
  <c r="I56" i="104"/>
  <c r="L55" i="104"/>
  <c r="I55" i="104"/>
  <c r="L54" i="104"/>
  <c r="I54" i="104"/>
  <c r="L53" i="104"/>
  <c r="I53" i="104"/>
  <c r="L52" i="104"/>
  <c r="I52" i="104"/>
  <c r="L51" i="104"/>
  <c r="I51" i="104"/>
  <c r="L50" i="104"/>
  <c r="I50" i="104"/>
  <c r="I49" i="104"/>
  <c r="I48" i="104"/>
  <c r="I47" i="104"/>
  <c r="I46" i="104"/>
  <c r="L45" i="104"/>
  <c r="I45" i="104"/>
  <c r="L44" i="104"/>
  <c r="I44" i="104"/>
  <c r="I43" i="104"/>
  <c r="L42" i="104"/>
  <c r="I42" i="104"/>
  <c r="L41" i="104"/>
  <c r="I41" i="104"/>
  <c r="L40" i="104"/>
  <c r="I40" i="104"/>
  <c r="L39" i="104"/>
  <c r="I39" i="104"/>
  <c r="L38" i="104"/>
  <c r="I38" i="104"/>
  <c r="L37" i="104"/>
  <c r="I37" i="104"/>
  <c r="L36" i="104"/>
  <c r="I36" i="104"/>
  <c r="L35" i="104"/>
  <c r="I35" i="104"/>
  <c r="L34" i="104"/>
  <c r="I34" i="104"/>
  <c r="L33" i="104"/>
  <c r="I33" i="104"/>
  <c r="I32" i="104"/>
  <c r="L31" i="104"/>
  <c r="I31" i="104"/>
  <c r="L30" i="104"/>
  <c r="I30" i="104"/>
  <c r="I29" i="104"/>
  <c r="L28" i="104"/>
  <c r="I28" i="104"/>
  <c r="L27" i="104"/>
  <c r="I27" i="104"/>
  <c r="I26" i="104"/>
  <c r="I25" i="104"/>
  <c r="I24" i="104"/>
  <c r="I23" i="104"/>
  <c r="I22" i="104"/>
  <c r="I21" i="104"/>
  <c r="I20" i="104"/>
  <c r="I19" i="104"/>
  <c r="L18" i="104"/>
  <c r="I18" i="104"/>
  <c r="I17" i="104"/>
  <c r="I16" i="104"/>
  <c r="I15" i="104"/>
  <c r="I14" i="104"/>
  <c r="I13" i="104"/>
  <c r="I12" i="104"/>
  <c r="I11" i="104"/>
  <c r="I10" i="104"/>
  <c r="I9" i="104"/>
  <c r="I8" i="104"/>
  <c r="I7" i="104"/>
  <c r="L6" i="104"/>
  <c r="I6" i="104"/>
  <c r="L5" i="104"/>
  <c r="I5" i="104"/>
  <c r="I4" i="104"/>
  <c r="I341" i="11" l="1"/>
  <c r="I340" i="11" l="1"/>
  <c r="L339" i="11"/>
  <c r="I339" i="11"/>
  <c r="U339" i="11" s="1"/>
  <c r="I174" i="103" l="1"/>
  <c r="I173" i="103"/>
  <c r="I172" i="103"/>
  <c r="I171" i="103"/>
  <c r="I170" i="103"/>
  <c r="I169" i="103"/>
  <c r="I50" i="103"/>
  <c r="I126" i="103"/>
  <c r="I336" i="11" l="1"/>
  <c r="L336" i="11"/>
  <c r="I337" i="11"/>
  <c r="I338" i="11"/>
  <c r="I262" i="103"/>
  <c r="I261" i="103"/>
  <c r="I260" i="103"/>
  <c r="I259" i="103"/>
  <c r="I258" i="103"/>
  <c r="I257" i="103"/>
  <c r="I256" i="103"/>
  <c r="I255" i="103"/>
  <c r="I254" i="103"/>
  <c r="I253" i="103"/>
  <c r="I252" i="103"/>
  <c r="I251" i="103"/>
  <c r="I250" i="103"/>
  <c r="I249" i="103"/>
  <c r="I248" i="103"/>
  <c r="I247" i="103"/>
  <c r="I246" i="103"/>
  <c r="I245" i="103"/>
  <c r="I244" i="103"/>
  <c r="I243" i="103"/>
  <c r="I242" i="103"/>
  <c r="I241" i="103"/>
  <c r="I240" i="103"/>
  <c r="I239" i="103"/>
  <c r="I238" i="103"/>
  <c r="I237" i="103"/>
  <c r="I236" i="103"/>
  <c r="I235" i="103"/>
  <c r="I234" i="103"/>
  <c r="I233" i="103"/>
  <c r="I232" i="103"/>
  <c r="I231" i="103"/>
  <c r="I230" i="103"/>
  <c r="I229" i="103"/>
  <c r="I228" i="103"/>
  <c r="I227" i="103"/>
  <c r="I226" i="103"/>
  <c r="I225" i="103"/>
  <c r="I224" i="103"/>
  <c r="I223" i="103"/>
  <c r="I222" i="103"/>
  <c r="I221" i="103"/>
  <c r="I220" i="103"/>
  <c r="I219" i="103"/>
  <c r="I218" i="103"/>
  <c r="I217" i="103"/>
  <c r="I216" i="103"/>
  <c r="I215" i="103"/>
  <c r="I214" i="103"/>
  <c r="I213" i="103"/>
  <c r="I212" i="103"/>
  <c r="I211" i="103"/>
  <c r="I210" i="103"/>
  <c r="I209" i="103"/>
  <c r="I208" i="103"/>
  <c r="I207" i="103"/>
  <c r="I206" i="103"/>
  <c r="I205" i="103"/>
  <c r="I204" i="103"/>
  <c r="I203" i="103"/>
  <c r="I202" i="103"/>
  <c r="I201" i="103"/>
  <c r="I200" i="103"/>
  <c r="I199" i="103"/>
  <c r="I198" i="103"/>
  <c r="L197" i="103"/>
  <c r="I197" i="103"/>
  <c r="I194" i="103"/>
  <c r="I193" i="103"/>
  <c r="I192" i="103"/>
  <c r="I191" i="103"/>
  <c r="I190" i="103"/>
  <c r="I189" i="103"/>
  <c r="I188" i="103"/>
  <c r="I187" i="103"/>
  <c r="I186" i="103"/>
  <c r="I185" i="103"/>
  <c r="I184" i="103"/>
  <c r="I183" i="103"/>
  <c r="I182" i="103"/>
  <c r="I181" i="103"/>
  <c r="I180" i="103"/>
  <c r="I179" i="103"/>
  <c r="I178" i="103"/>
  <c r="I177" i="103"/>
  <c r="L176" i="103"/>
  <c r="I176" i="103"/>
  <c r="L175" i="103"/>
  <c r="I175" i="103"/>
  <c r="I168" i="103"/>
  <c r="I167" i="103"/>
  <c r="I166" i="103"/>
  <c r="I165" i="103"/>
  <c r="I164" i="103"/>
  <c r="I163" i="103"/>
  <c r="I162" i="103"/>
  <c r="I161" i="103"/>
  <c r="I160" i="103"/>
  <c r="I159" i="103"/>
  <c r="I158" i="103"/>
  <c r="I157" i="103"/>
  <c r="I156" i="103"/>
  <c r="I155" i="103"/>
  <c r="I154" i="103"/>
  <c r="I153" i="103"/>
  <c r="I152" i="103"/>
  <c r="I151" i="103"/>
  <c r="I150" i="103"/>
  <c r="I149" i="103"/>
  <c r="I148" i="103"/>
  <c r="I147" i="103"/>
  <c r="I146" i="103"/>
  <c r="I145" i="103"/>
  <c r="I144" i="103"/>
  <c r="I143" i="103"/>
  <c r="I142" i="103"/>
  <c r="I141" i="103"/>
  <c r="I140" i="103"/>
  <c r="I139" i="103"/>
  <c r="I138" i="103"/>
  <c r="I137" i="103"/>
  <c r="I136" i="103"/>
  <c r="I135" i="103"/>
  <c r="L134" i="103"/>
  <c r="I134" i="103"/>
  <c r="I133" i="103"/>
  <c r="I132" i="103"/>
  <c r="I131" i="103"/>
  <c r="I130" i="103"/>
  <c r="I129" i="103"/>
  <c r="I128" i="103"/>
  <c r="I127" i="103"/>
  <c r="I125" i="103"/>
  <c r="I124" i="103"/>
  <c r="L123" i="103"/>
  <c r="I123" i="103"/>
  <c r="I122" i="103"/>
  <c r="I121" i="103"/>
  <c r="I120" i="103"/>
  <c r="I119" i="103"/>
  <c r="I118" i="103"/>
  <c r="I117" i="103"/>
  <c r="I116" i="103"/>
  <c r="I115" i="103"/>
  <c r="I114" i="103"/>
  <c r="I113" i="103"/>
  <c r="I112" i="103"/>
  <c r="I111" i="103"/>
  <c r="I110" i="103"/>
  <c r="I109" i="103"/>
  <c r="I108" i="103"/>
  <c r="I107" i="103"/>
  <c r="I106" i="103"/>
  <c r="L105" i="103"/>
  <c r="I105" i="103"/>
  <c r="I104" i="103"/>
  <c r="I103" i="103"/>
  <c r="I102" i="103"/>
  <c r="I101" i="103"/>
  <c r="L100" i="103"/>
  <c r="I100" i="103"/>
  <c r="I99" i="103"/>
  <c r="I98" i="103"/>
  <c r="I97" i="103"/>
  <c r="I96" i="103"/>
  <c r="I95" i="103"/>
  <c r="L94" i="103"/>
  <c r="I94" i="103"/>
  <c r="I93" i="103"/>
  <c r="I92" i="103"/>
  <c r="I91" i="103"/>
  <c r="I90" i="103"/>
  <c r="I89" i="103"/>
  <c r="I88" i="103"/>
  <c r="I87" i="103"/>
  <c r="I86" i="103"/>
  <c r="I85" i="103"/>
  <c r="I84" i="103"/>
  <c r="I83" i="103"/>
  <c r="I82" i="103"/>
  <c r="I81" i="103"/>
  <c r="I80" i="103"/>
  <c r="L79" i="103"/>
  <c r="I79" i="103"/>
  <c r="L78" i="103"/>
  <c r="I78" i="103"/>
  <c r="L77" i="103"/>
  <c r="I77" i="103"/>
  <c r="L76" i="103"/>
  <c r="I76" i="103"/>
  <c r="L75" i="103"/>
  <c r="I75" i="103"/>
  <c r="L74" i="103"/>
  <c r="I74" i="103"/>
  <c r="L73" i="103"/>
  <c r="I73" i="103"/>
  <c r="I72" i="103"/>
  <c r="I71" i="103"/>
  <c r="I70" i="103"/>
  <c r="I69" i="103"/>
  <c r="I68" i="103"/>
  <c r="I67" i="103"/>
  <c r="I66" i="103"/>
  <c r="I65" i="103"/>
  <c r="I64" i="103"/>
  <c r="I63" i="103"/>
  <c r="I62" i="103"/>
  <c r="I61" i="103"/>
  <c r="I60" i="103"/>
  <c r="I59" i="103"/>
  <c r="I58" i="103"/>
  <c r="I57" i="103"/>
  <c r="L56" i="103"/>
  <c r="I56" i="103"/>
  <c r="L55" i="103"/>
  <c r="I55" i="103"/>
  <c r="L54" i="103"/>
  <c r="I54" i="103"/>
  <c r="L53" i="103"/>
  <c r="I53" i="103"/>
  <c r="L52" i="103"/>
  <c r="I52" i="103"/>
  <c r="L51" i="103"/>
  <c r="I51" i="103"/>
  <c r="I49" i="103"/>
  <c r="I48" i="103"/>
  <c r="I47" i="103"/>
  <c r="L46" i="103"/>
  <c r="I46" i="103"/>
  <c r="L45" i="103"/>
  <c r="I45" i="103"/>
  <c r="U45" i="103" s="1"/>
  <c r="L44" i="103"/>
  <c r="I44" i="103"/>
  <c r="I43" i="103"/>
  <c r="L42" i="103"/>
  <c r="I42" i="103"/>
  <c r="L41" i="103"/>
  <c r="I41" i="103"/>
  <c r="L40" i="103"/>
  <c r="I40" i="103"/>
  <c r="L39" i="103"/>
  <c r="I39" i="103"/>
  <c r="L38" i="103"/>
  <c r="I38" i="103"/>
  <c r="L37" i="103"/>
  <c r="I37" i="103"/>
  <c r="L36" i="103"/>
  <c r="I36" i="103"/>
  <c r="L35" i="103"/>
  <c r="I35" i="103"/>
  <c r="L34" i="103"/>
  <c r="I34" i="103"/>
  <c r="L33" i="103"/>
  <c r="I33" i="103"/>
  <c r="I32" i="103"/>
  <c r="L31" i="103"/>
  <c r="I31" i="103"/>
  <c r="L30" i="103"/>
  <c r="I30" i="103"/>
  <c r="I29" i="103"/>
  <c r="L28" i="103"/>
  <c r="I28" i="103"/>
  <c r="L27" i="103"/>
  <c r="I27" i="103"/>
  <c r="I26" i="103"/>
  <c r="I25" i="103"/>
  <c r="I24" i="103"/>
  <c r="I23" i="103"/>
  <c r="I22" i="103"/>
  <c r="I21" i="103"/>
  <c r="I20" i="103"/>
  <c r="I19" i="103"/>
  <c r="L18" i="103"/>
  <c r="I18" i="103"/>
  <c r="I17" i="103"/>
  <c r="I16" i="103"/>
  <c r="I15" i="103"/>
  <c r="I14" i="103"/>
  <c r="I13" i="103"/>
  <c r="I12" i="103"/>
  <c r="I11" i="103"/>
  <c r="I10" i="103"/>
  <c r="I9" i="103"/>
  <c r="I8" i="103"/>
  <c r="I7" i="103"/>
  <c r="L6" i="103"/>
  <c r="I6" i="103"/>
  <c r="L5" i="103"/>
  <c r="I5" i="103"/>
  <c r="I4" i="103"/>
  <c r="I335" i="11"/>
  <c r="I334" i="11"/>
  <c r="I332" i="11"/>
  <c r="I333" i="11"/>
  <c r="I172" i="102" l="1"/>
  <c r="I171" i="102"/>
  <c r="I191" i="102" l="1"/>
  <c r="I245" i="102" l="1"/>
  <c r="I190" i="102"/>
  <c r="I189" i="102"/>
  <c r="I326" i="11"/>
  <c r="I327" i="11"/>
  <c r="I328" i="11"/>
  <c r="I329" i="11"/>
  <c r="I330" i="11"/>
  <c r="I261" i="102"/>
  <c r="I260" i="102"/>
  <c r="I259" i="102"/>
  <c r="I258" i="102"/>
  <c r="I257" i="102"/>
  <c r="I256" i="102"/>
  <c r="I255" i="102"/>
  <c r="I254" i="102"/>
  <c r="I253" i="102"/>
  <c r="I252" i="102"/>
  <c r="I251" i="102"/>
  <c r="I250" i="102"/>
  <c r="I249" i="102"/>
  <c r="I248" i="102"/>
  <c r="I247" i="102"/>
  <c r="I246" i="102"/>
  <c r="I244" i="102"/>
  <c r="I243" i="102"/>
  <c r="I242" i="102"/>
  <c r="I241" i="102"/>
  <c r="I240" i="102"/>
  <c r="I239" i="102"/>
  <c r="I238" i="102"/>
  <c r="I237" i="102"/>
  <c r="I236" i="102"/>
  <c r="I235" i="102"/>
  <c r="I234" i="102"/>
  <c r="I233" i="102"/>
  <c r="I232" i="102"/>
  <c r="I231" i="102"/>
  <c r="I230" i="102"/>
  <c r="I229" i="102"/>
  <c r="I228" i="102"/>
  <c r="I227" i="102"/>
  <c r="I226" i="102"/>
  <c r="I225" i="102"/>
  <c r="I224" i="102"/>
  <c r="I223" i="102"/>
  <c r="I222" i="102"/>
  <c r="I221" i="102"/>
  <c r="I220" i="102"/>
  <c r="I219" i="102"/>
  <c r="I218" i="102"/>
  <c r="I217" i="102"/>
  <c r="I216" i="102"/>
  <c r="I215" i="102"/>
  <c r="I214" i="102"/>
  <c r="I213" i="102"/>
  <c r="I212" i="102"/>
  <c r="I211" i="102"/>
  <c r="I210" i="102"/>
  <c r="I209" i="102"/>
  <c r="I208" i="102"/>
  <c r="I207" i="102"/>
  <c r="I206" i="102"/>
  <c r="I205" i="102"/>
  <c r="I204" i="102"/>
  <c r="I203" i="102"/>
  <c r="I202" i="102"/>
  <c r="I201" i="102"/>
  <c r="I200" i="102"/>
  <c r="I199" i="102"/>
  <c r="I198" i="102"/>
  <c r="I197" i="102"/>
  <c r="I196" i="102"/>
  <c r="L195" i="102"/>
  <c r="I195" i="102"/>
  <c r="I192" i="102"/>
  <c r="I188" i="102"/>
  <c r="I187" i="102"/>
  <c r="I186" i="102"/>
  <c r="I185" i="102"/>
  <c r="I184" i="102"/>
  <c r="I183" i="102"/>
  <c r="I182" i="102"/>
  <c r="I181" i="102"/>
  <c r="I180" i="102"/>
  <c r="I179" i="102"/>
  <c r="I178" i="102"/>
  <c r="I177" i="102"/>
  <c r="I176" i="102"/>
  <c r="I175" i="102"/>
  <c r="L174" i="102"/>
  <c r="I174" i="102"/>
  <c r="L173" i="102"/>
  <c r="I173" i="102"/>
  <c r="I170" i="102"/>
  <c r="I169" i="102"/>
  <c r="I168" i="102"/>
  <c r="I167" i="102"/>
  <c r="I166" i="102"/>
  <c r="I165" i="102"/>
  <c r="I164" i="102"/>
  <c r="I163" i="102"/>
  <c r="I162" i="102"/>
  <c r="I161" i="102"/>
  <c r="I160" i="102"/>
  <c r="I159" i="102"/>
  <c r="I158" i="102"/>
  <c r="I157" i="102"/>
  <c r="I156" i="102"/>
  <c r="I155" i="102"/>
  <c r="I154" i="102"/>
  <c r="I153" i="102"/>
  <c r="L152" i="102"/>
  <c r="I152" i="102"/>
  <c r="I151" i="102"/>
  <c r="I150" i="102"/>
  <c r="I149" i="102"/>
  <c r="I148" i="102"/>
  <c r="I147" i="102"/>
  <c r="I146" i="102"/>
  <c r="I145" i="102"/>
  <c r="I144" i="102"/>
  <c r="I143" i="102"/>
  <c r="I142" i="102"/>
  <c r="I141" i="102"/>
  <c r="I140" i="102"/>
  <c r="I139" i="102"/>
  <c r="I138" i="102"/>
  <c r="I137" i="102"/>
  <c r="I136" i="102"/>
  <c r="I135" i="102"/>
  <c r="I134" i="102"/>
  <c r="L133" i="102"/>
  <c r="I133" i="102"/>
  <c r="I132" i="102"/>
  <c r="I131" i="102"/>
  <c r="I130" i="102"/>
  <c r="I129" i="102"/>
  <c r="I128" i="102"/>
  <c r="I127" i="102"/>
  <c r="I126" i="102"/>
  <c r="I125" i="102"/>
  <c r="I124" i="102"/>
  <c r="L123" i="102"/>
  <c r="I123" i="102"/>
  <c r="I122" i="102"/>
  <c r="I121" i="102"/>
  <c r="I120" i="102"/>
  <c r="I119" i="102"/>
  <c r="I118" i="102"/>
  <c r="I117" i="102"/>
  <c r="I116" i="102"/>
  <c r="I115" i="102"/>
  <c r="I114" i="102"/>
  <c r="I113" i="102"/>
  <c r="I112" i="102"/>
  <c r="I111" i="102"/>
  <c r="I110" i="102"/>
  <c r="I109" i="102"/>
  <c r="I108" i="102"/>
  <c r="I107" i="102"/>
  <c r="I106" i="102"/>
  <c r="L105" i="102"/>
  <c r="I105" i="102"/>
  <c r="I104" i="102"/>
  <c r="I103" i="102"/>
  <c r="I102" i="102"/>
  <c r="I101" i="102"/>
  <c r="L100" i="102"/>
  <c r="I100" i="102"/>
  <c r="I99" i="102"/>
  <c r="I98" i="102"/>
  <c r="I97" i="102"/>
  <c r="I96" i="102"/>
  <c r="I95" i="102"/>
  <c r="L94" i="102"/>
  <c r="I94" i="102"/>
  <c r="I93" i="102"/>
  <c r="I92" i="102"/>
  <c r="I91" i="102"/>
  <c r="I90" i="102"/>
  <c r="I89" i="102"/>
  <c r="I88" i="102"/>
  <c r="I87" i="102"/>
  <c r="I86" i="102"/>
  <c r="I85" i="102"/>
  <c r="I84" i="102"/>
  <c r="I83" i="102"/>
  <c r="I82" i="102"/>
  <c r="I81" i="102"/>
  <c r="I80" i="102"/>
  <c r="L79" i="102"/>
  <c r="I79" i="102"/>
  <c r="L78" i="102"/>
  <c r="I78" i="102"/>
  <c r="L77" i="102"/>
  <c r="I77" i="102"/>
  <c r="L76" i="102"/>
  <c r="I76" i="102"/>
  <c r="L75" i="102"/>
  <c r="I75" i="102"/>
  <c r="L74" i="102"/>
  <c r="I74" i="102"/>
  <c r="L73" i="102"/>
  <c r="I73" i="102"/>
  <c r="I72" i="102"/>
  <c r="I71" i="102"/>
  <c r="I70" i="102"/>
  <c r="I69" i="102"/>
  <c r="I68" i="102"/>
  <c r="I67" i="102"/>
  <c r="I66" i="102"/>
  <c r="I65" i="102"/>
  <c r="I64" i="102"/>
  <c r="I63" i="102"/>
  <c r="I62" i="102"/>
  <c r="I61" i="102"/>
  <c r="I60" i="102"/>
  <c r="I59" i="102"/>
  <c r="I58" i="102"/>
  <c r="I57" i="102"/>
  <c r="L56" i="102"/>
  <c r="I56" i="102"/>
  <c r="L55" i="102"/>
  <c r="I55" i="102"/>
  <c r="L54" i="102"/>
  <c r="I54" i="102"/>
  <c r="L53" i="102"/>
  <c r="I53" i="102"/>
  <c r="L52" i="102"/>
  <c r="I52" i="102"/>
  <c r="L51" i="102"/>
  <c r="I51" i="102"/>
  <c r="I50" i="102"/>
  <c r="I49" i="102"/>
  <c r="I48" i="102"/>
  <c r="L47" i="102"/>
  <c r="I47" i="102"/>
  <c r="L46" i="102"/>
  <c r="I46" i="102"/>
  <c r="U46" i="102" s="1"/>
  <c r="L45" i="102"/>
  <c r="I45" i="102"/>
  <c r="I44" i="102"/>
  <c r="L43" i="102"/>
  <c r="I43" i="102"/>
  <c r="L42" i="102"/>
  <c r="I42" i="102"/>
  <c r="L41" i="102"/>
  <c r="I41" i="102"/>
  <c r="L40" i="102"/>
  <c r="I40" i="102"/>
  <c r="L39" i="102"/>
  <c r="I39" i="102"/>
  <c r="L38" i="102"/>
  <c r="I38" i="102"/>
  <c r="L37" i="102"/>
  <c r="I37" i="102"/>
  <c r="L36" i="102"/>
  <c r="I36" i="102"/>
  <c r="L35" i="102"/>
  <c r="I35" i="102"/>
  <c r="L34" i="102"/>
  <c r="I34" i="102"/>
  <c r="I33" i="102"/>
  <c r="L32" i="102"/>
  <c r="I32" i="102"/>
  <c r="L31" i="102"/>
  <c r="I31" i="102"/>
  <c r="I30" i="102"/>
  <c r="L29" i="102"/>
  <c r="I29" i="102"/>
  <c r="L28" i="102"/>
  <c r="I28" i="102"/>
  <c r="I27" i="102"/>
  <c r="I26" i="102"/>
  <c r="I25" i="102"/>
  <c r="I24" i="102"/>
  <c r="I23" i="102"/>
  <c r="I22" i="102"/>
  <c r="I21" i="102"/>
  <c r="I20" i="102"/>
  <c r="L19" i="102"/>
  <c r="I19" i="102"/>
  <c r="I18" i="102"/>
  <c r="I17" i="102"/>
  <c r="I16" i="102"/>
  <c r="I15" i="102"/>
  <c r="I14" i="102"/>
  <c r="I13" i="102"/>
  <c r="I12" i="102"/>
  <c r="I11" i="102"/>
  <c r="I10" i="102"/>
  <c r="I9" i="102"/>
  <c r="I8" i="102"/>
  <c r="I7" i="102"/>
  <c r="L6" i="102"/>
  <c r="I6" i="102"/>
  <c r="L5" i="102"/>
  <c r="I5" i="102"/>
  <c r="I4" i="102"/>
  <c r="I261" i="101" l="1"/>
  <c r="I260" i="101"/>
  <c r="I199" i="101"/>
  <c r="I176" i="101"/>
  <c r="I32" i="101" l="1"/>
  <c r="I31" i="101"/>
  <c r="I30" i="101"/>
  <c r="I29" i="101"/>
  <c r="I28" i="101"/>
  <c r="I27" i="101"/>
  <c r="I259" i="101" l="1"/>
  <c r="I258" i="101"/>
  <c r="I257" i="101"/>
  <c r="I256" i="101"/>
  <c r="I255" i="101"/>
  <c r="I254" i="101"/>
  <c r="I253" i="101"/>
  <c r="I252" i="101"/>
  <c r="I251" i="101"/>
  <c r="I250" i="101"/>
  <c r="I249" i="101"/>
  <c r="I248" i="101"/>
  <c r="I247" i="101"/>
  <c r="I246" i="101"/>
  <c r="I245" i="101"/>
  <c r="I244" i="101"/>
  <c r="I243" i="101"/>
  <c r="I242" i="101"/>
  <c r="I241" i="101"/>
  <c r="I240" i="101"/>
  <c r="I239" i="101"/>
  <c r="I238" i="101"/>
  <c r="I237" i="101"/>
  <c r="I236" i="101"/>
  <c r="I235" i="101"/>
  <c r="I234" i="101"/>
  <c r="I233" i="101"/>
  <c r="I232" i="101"/>
  <c r="I231" i="101"/>
  <c r="I230" i="101"/>
  <c r="I229" i="101"/>
  <c r="I228" i="101"/>
  <c r="I227" i="101"/>
  <c r="I226" i="101"/>
  <c r="I225" i="101"/>
  <c r="I224" i="101"/>
  <c r="I223" i="101"/>
  <c r="I222" i="101"/>
  <c r="I221" i="101"/>
  <c r="I220" i="101"/>
  <c r="I219" i="101"/>
  <c r="I218" i="101"/>
  <c r="I217" i="101"/>
  <c r="I216" i="101"/>
  <c r="I215" i="101"/>
  <c r="I214" i="101"/>
  <c r="I213" i="101"/>
  <c r="I212" i="101"/>
  <c r="I211" i="101"/>
  <c r="I210" i="101"/>
  <c r="I209" i="101"/>
  <c r="I208" i="101"/>
  <c r="I207" i="101"/>
  <c r="I206" i="101"/>
  <c r="I205" i="101"/>
  <c r="I204" i="101"/>
  <c r="I203" i="101"/>
  <c r="I202" i="101"/>
  <c r="I201" i="101"/>
  <c r="I200" i="101"/>
  <c r="I198" i="101"/>
  <c r="I197" i="101"/>
  <c r="I196" i="101"/>
  <c r="L195" i="101"/>
  <c r="I195" i="101"/>
  <c r="I193" i="101"/>
  <c r="I192" i="101"/>
  <c r="I191" i="101"/>
  <c r="I190" i="101"/>
  <c r="I189" i="101"/>
  <c r="I188" i="101"/>
  <c r="I187" i="101"/>
  <c r="I186" i="101"/>
  <c r="I185" i="101"/>
  <c r="I184" i="101"/>
  <c r="I183" i="101"/>
  <c r="I182" i="101"/>
  <c r="I181" i="101"/>
  <c r="I180" i="101"/>
  <c r="I179" i="101"/>
  <c r="L178" i="101"/>
  <c r="I178" i="101"/>
  <c r="L177" i="101"/>
  <c r="I177" i="101"/>
  <c r="I175" i="101"/>
  <c r="I174" i="101"/>
  <c r="I173" i="101"/>
  <c r="I172" i="101"/>
  <c r="I171" i="101"/>
  <c r="I170" i="101"/>
  <c r="I169" i="101"/>
  <c r="I168" i="101"/>
  <c r="I167" i="101"/>
  <c r="I166" i="101"/>
  <c r="I165" i="101"/>
  <c r="I164" i="101"/>
  <c r="I163" i="101"/>
  <c r="I162" i="101"/>
  <c r="I161" i="101"/>
  <c r="I160" i="101"/>
  <c r="I159" i="101"/>
  <c r="L158" i="101"/>
  <c r="I158" i="101"/>
  <c r="I157" i="101"/>
  <c r="I156" i="101"/>
  <c r="I155" i="101"/>
  <c r="I154" i="101"/>
  <c r="I153" i="101"/>
  <c r="I152" i="101"/>
  <c r="I151" i="101"/>
  <c r="I150" i="101"/>
  <c r="I149" i="101"/>
  <c r="I148" i="101"/>
  <c r="I147" i="101"/>
  <c r="I146" i="101"/>
  <c r="I145" i="101"/>
  <c r="I144" i="101"/>
  <c r="I143" i="101"/>
  <c r="I142" i="101"/>
  <c r="I141" i="101"/>
  <c r="I140" i="101"/>
  <c r="L139" i="101"/>
  <c r="I139" i="101"/>
  <c r="I138" i="101"/>
  <c r="I137" i="101"/>
  <c r="I136" i="101"/>
  <c r="I135" i="101"/>
  <c r="I134" i="101"/>
  <c r="I133" i="101"/>
  <c r="I132" i="101"/>
  <c r="I131" i="101"/>
  <c r="I130" i="101"/>
  <c r="L129" i="101"/>
  <c r="I129" i="101"/>
  <c r="I128" i="101"/>
  <c r="I127" i="101"/>
  <c r="I126" i="101"/>
  <c r="I125" i="101"/>
  <c r="I124" i="101"/>
  <c r="I123" i="101"/>
  <c r="I122" i="101"/>
  <c r="I121" i="101"/>
  <c r="I120" i="101"/>
  <c r="I119" i="101"/>
  <c r="I118" i="101"/>
  <c r="I117" i="101"/>
  <c r="I116" i="101"/>
  <c r="I115" i="101"/>
  <c r="I114" i="101"/>
  <c r="I113" i="101"/>
  <c r="I112" i="101"/>
  <c r="L111" i="101"/>
  <c r="I111" i="101"/>
  <c r="I110" i="101"/>
  <c r="I109" i="101"/>
  <c r="I108" i="101"/>
  <c r="I107" i="101"/>
  <c r="L106" i="101"/>
  <c r="I106" i="101"/>
  <c r="I105" i="101"/>
  <c r="I104" i="101"/>
  <c r="I103" i="101"/>
  <c r="I102" i="101"/>
  <c r="I101" i="101"/>
  <c r="L100" i="101"/>
  <c r="I100" i="101"/>
  <c r="I99" i="101"/>
  <c r="I98" i="101"/>
  <c r="I97" i="101"/>
  <c r="L96" i="101"/>
  <c r="I96" i="101"/>
  <c r="I95" i="101"/>
  <c r="I94" i="101"/>
  <c r="I93" i="101"/>
  <c r="I92" i="101"/>
  <c r="I91" i="101"/>
  <c r="I90" i="101"/>
  <c r="I89" i="101"/>
  <c r="I88" i="101"/>
  <c r="I87" i="101"/>
  <c r="I86" i="101"/>
  <c r="I85" i="101"/>
  <c r="L84" i="101"/>
  <c r="I84" i="101"/>
  <c r="L83" i="101"/>
  <c r="I83" i="101"/>
  <c r="L82" i="101"/>
  <c r="I82" i="101"/>
  <c r="L81" i="101"/>
  <c r="I81" i="101"/>
  <c r="L80" i="101"/>
  <c r="I80" i="101"/>
  <c r="L79" i="101"/>
  <c r="I79" i="101"/>
  <c r="L78" i="101"/>
  <c r="I78" i="101"/>
  <c r="I77" i="101"/>
  <c r="I76" i="101"/>
  <c r="I75" i="101"/>
  <c r="I74" i="101"/>
  <c r="I73" i="101"/>
  <c r="I72" i="101"/>
  <c r="I71" i="101"/>
  <c r="I70" i="101"/>
  <c r="I69" i="101"/>
  <c r="I68" i="101"/>
  <c r="I67" i="101"/>
  <c r="I66" i="101"/>
  <c r="I65" i="101"/>
  <c r="I64" i="101"/>
  <c r="I63" i="101"/>
  <c r="I62" i="101"/>
  <c r="L61" i="101"/>
  <c r="I61" i="101"/>
  <c r="L60" i="101"/>
  <c r="I60" i="101"/>
  <c r="L59" i="101"/>
  <c r="I59" i="101"/>
  <c r="L58" i="101"/>
  <c r="I58" i="101"/>
  <c r="L57" i="101"/>
  <c r="I57" i="101"/>
  <c r="L56" i="101"/>
  <c r="I56" i="101"/>
  <c r="I55" i="101"/>
  <c r="I54" i="101"/>
  <c r="I53" i="101"/>
  <c r="L52" i="101"/>
  <c r="I52" i="101"/>
  <c r="L51" i="101"/>
  <c r="I51" i="101"/>
  <c r="U51" i="101" s="1"/>
  <c r="L50" i="101"/>
  <c r="I50" i="101"/>
  <c r="I49" i="101"/>
  <c r="L48" i="101"/>
  <c r="I48" i="101"/>
  <c r="L47" i="101"/>
  <c r="I47" i="101"/>
  <c r="L46" i="101"/>
  <c r="I46" i="101"/>
  <c r="L45" i="101"/>
  <c r="I45" i="101"/>
  <c r="L44" i="101"/>
  <c r="I44" i="101"/>
  <c r="L43" i="101"/>
  <c r="I43" i="101"/>
  <c r="L42" i="101"/>
  <c r="I42" i="101"/>
  <c r="L41" i="101"/>
  <c r="I41" i="101"/>
  <c r="L40" i="101"/>
  <c r="I40" i="101"/>
  <c r="L39" i="101"/>
  <c r="I39" i="101"/>
  <c r="I38" i="101"/>
  <c r="L37" i="101"/>
  <c r="I37" i="101"/>
  <c r="L36" i="101"/>
  <c r="I36" i="101"/>
  <c r="I35" i="101"/>
  <c r="L34" i="101"/>
  <c r="I34" i="101"/>
  <c r="L33" i="101"/>
  <c r="I33" i="101"/>
  <c r="I26" i="101"/>
  <c r="I25" i="101"/>
  <c r="I24" i="101"/>
  <c r="I23" i="101"/>
  <c r="I22" i="101"/>
  <c r="I21" i="101"/>
  <c r="I20" i="101"/>
  <c r="L19" i="101"/>
  <c r="I19" i="101"/>
  <c r="I18" i="101"/>
  <c r="I17" i="101"/>
  <c r="I16" i="101"/>
  <c r="I15" i="101"/>
  <c r="I14" i="101"/>
  <c r="I13" i="101"/>
  <c r="I12" i="101"/>
  <c r="I11" i="101"/>
  <c r="I10" i="101"/>
  <c r="I9" i="101"/>
  <c r="I8" i="101"/>
  <c r="I7" i="101"/>
  <c r="L6" i="101"/>
  <c r="I6" i="101"/>
  <c r="L5" i="101"/>
  <c r="I5" i="101"/>
  <c r="I4" i="101"/>
  <c r="I325" i="11" l="1"/>
  <c r="L324" i="11"/>
  <c r="I324" i="11"/>
  <c r="I169" i="100" l="1"/>
  <c r="I18" i="100"/>
  <c r="L320" i="11" l="1"/>
  <c r="I320" i="11"/>
  <c r="I122" i="100" l="1"/>
  <c r="I121" i="100"/>
  <c r="I323" i="11"/>
  <c r="I321" i="11"/>
  <c r="L321" i="11"/>
  <c r="I322" i="11"/>
  <c r="L322" i="11"/>
  <c r="I319" i="11"/>
  <c r="I318" i="11"/>
  <c r="L318" i="11"/>
  <c r="I252" i="100"/>
  <c r="I251" i="100"/>
  <c r="I250" i="100"/>
  <c r="I249" i="100"/>
  <c r="I248" i="100"/>
  <c r="I247" i="100"/>
  <c r="I246" i="100"/>
  <c r="I245" i="100"/>
  <c r="I244" i="100"/>
  <c r="I243" i="100"/>
  <c r="I242" i="100"/>
  <c r="I241" i="100"/>
  <c r="I240" i="100"/>
  <c r="I239" i="100"/>
  <c r="I238" i="100"/>
  <c r="I237" i="100"/>
  <c r="I236" i="100"/>
  <c r="I235" i="100"/>
  <c r="I234" i="100"/>
  <c r="I233" i="100"/>
  <c r="I232" i="100"/>
  <c r="I231" i="100"/>
  <c r="I230" i="100"/>
  <c r="I229" i="100"/>
  <c r="I228" i="100"/>
  <c r="I227" i="100"/>
  <c r="I226" i="100"/>
  <c r="I225" i="100"/>
  <c r="I224" i="100"/>
  <c r="I223" i="100"/>
  <c r="I222" i="100"/>
  <c r="I221" i="100"/>
  <c r="I220" i="100"/>
  <c r="I219" i="100"/>
  <c r="I218" i="100"/>
  <c r="I217" i="100"/>
  <c r="I216" i="100"/>
  <c r="I215" i="100"/>
  <c r="I214" i="100"/>
  <c r="I213" i="100"/>
  <c r="I212" i="100"/>
  <c r="I211" i="100"/>
  <c r="I210" i="100"/>
  <c r="I209" i="100"/>
  <c r="I208" i="100"/>
  <c r="I207" i="100"/>
  <c r="I206" i="100"/>
  <c r="I205" i="100"/>
  <c r="I204" i="100"/>
  <c r="I203" i="100"/>
  <c r="I202" i="100"/>
  <c r="I201" i="100"/>
  <c r="I200" i="100"/>
  <c r="I199" i="100"/>
  <c r="I198" i="100"/>
  <c r="I197" i="100"/>
  <c r="I196" i="100"/>
  <c r="I195" i="100"/>
  <c r="I194" i="100"/>
  <c r="I193" i="100"/>
  <c r="I192" i="100"/>
  <c r="I191" i="100"/>
  <c r="I190" i="100"/>
  <c r="I189" i="100"/>
  <c r="L188" i="100"/>
  <c r="I188" i="100"/>
  <c r="I186" i="100"/>
  <c r="I185" i="100"/>
  <c r="I184" i="100"/>
  <c r="I183" i="100"/>
  <c r="I182" i="100"/>
  <c r="I181" i="100"/>
  <c r="I180" i="100"/>
  <c r="I179" i="100"/>
  <c r="I178" i="100"/>
  <c r="I177" i="100"/>
  <c r="I176" i="100"/>
  <c r="I175" i="100"/>
  <c r="I174" i="100"/>
  <c r="I173" i="100"/>
  <c r="I172" i="100"/>
  <c r="L171" i="100"/>
  <c r="I171" i="100"/>
  <c r="L170" i="100"/>
  <c r="I170" i="100"/>
  <c r="I168" i="100"/>
  <c r="I167" i="100"/>
  <c r="I166" i="100"/>
  <c r="I165" i="100"/>
  <c r="I164" i="100"/>
  <c r="I163" i="100"/>
  <c r="I162" i="100"/>
  <c r="I161" i="100"/>
  <c r="I160" i="100"/>
  <c r="I159" i="100"/>
  <c r="I158" i="100"/>
  <c r="I157" i="100"/>
  <c r="I156" i="100"/>
  <c r="I155" i="100"/>
  <c r="I154" i="100"/>
  <c r="I153" i="100"/>
  <c r="L152" i="100"/>
  <c r="I152" i="100"/>
  <c r="I151" i="100"/>
  <c r="I150" i="100"/>
  <c r="I149" i="100"/>
  <c r="I148" i="100"/>
  <c r="I147" i="100"/>
  <c r="I146" i="100"/>
  <c r="I145" i="100"/>
  <c r="I144" i="100"/>
  <c r="I143" i="100"/>
  <c r="I142" i="100"/>
  <c r="I141" i="100"/>
  <c r="I140" i="100"/>
  <c r="I139" i="100"/>
  <c r="I138" i="100"/>
  <c r="I137" i="100"/>
  <c r="I136" i="100"/>
  <c r="I135" i="100"/>
  <c r="I134" i="100"/>
  <c r="L133" i="100"/>
  <c r="I133" i="100"/>
  <c r="I132" i="100"/>
  <c r="I131" i="100"/>
  <c r="I130" i="100"/>
  <c r="I129" i="100"/>
  <c r="I128" i="100"/>
  <c r="I127" i="100"/>
  <c r="I126" i="100"/>
  <c r="I125" i="100"/>
  <c r="I124" i="100"/>
  <c r="L123" i="100"/>
  <c r="I123" i="100"/>
  <c r="I120" i="100"/>
  <c r="I119" i="100"/>
  <c r="I118" i="100"/>
  <c r="I117" i="100"/>
  <c r="I116" i="100"/>
  <c r="I115" i="100"/>
  <c r="I114" i="100"/>
  <c r="I113" i="100"/>
  <c r="I112" i="100"/>
  <c r="I111" i="100"/>
  <c r="I110" i="100"/>
  <c r="I109" i="100"/>
  <c r="I108" i="100"/>
  <c r="I107" i="100"/>
  <c r="I106" i="100"/>
  <c r="L105" i="100"/>
  <c r="I105" i="100"/>
  <c r="I104" i="100"/>
  <c r="I103" i="100"/>
  <c r="I102" i="100"/>
  <c r="I101" i="100"/>
  <c r="L100" i="100"/>
  <c r="I100" i="100"/>
  <c r="I99" i="100"/>
  <c r="I98" i="100"/>
  <c r="I97" i="100"/>
  <c r="I96" i="100"/>
  <c r="I95" i="100"/>
  <c r="L94" i="100"/>
  <c r="I94" i="100"/>
  <c r="I93" i="100"/>
  <c r="I92" i="100"/>
  <c r="I91" i="100"/>
  <c r="L90" i="100"/>
  <c r="I90" i="100"/>
  <c r="I89" i="100"/>
  <c r="I88" i="100"/>
  <c r="I87" i="100"/>
  <c r="I86" i="100"/>
  <c r="I85" i="100"/>
  <c r="I84" i="100"/>
  <c r="I83" i="100"/>
  <c r="I82" i="100"/>
  <c r="I81" i="100"/>
  <c r="I80" i="100"/>
  <c r="I79" i="100"/>
  <c r="L78" i="100"/>
  <c r="I78" i="100"/>
  <c r="L77" i="100"/>
  <c r="I77" i="100"/>
  <c r="L76" i="100"/>
  <c r="I76" i="100"/>
  <c r="L75" i="100"/>
  <c r="I75" i="100"/>
  <c r="L74" i="100"/>
  <c r="I74" i="100"/>
  <c r="L73" i="100"/>
  <c r="I73" i="100"/>
  <c r="L72" i="100"/>
  <c r="I72" i="100"/>
  <c r="I71" i="100"/>
  <c r="I70" i="100"/>
  <c r="I69" i="100"/>
  <c r="I68" i="100"/>
  <c r="I67" i="100"/>
  <c r="I66" i="100"/>
  <c r="I65" i="100"/>
  <c r="I64" i="100"/>
  <c r="I63" i="100"/>
  <c r="I62" i="100"/>
  <c r="I61" i="100"/>
  <c r="I60" i="100"/>
  <c r="I59" i="100"/>
  <c r="I58" i="100"/>
  <c r="I57" i="100"/>
  <c r="I56" i="100"/>
  <c r="L55" i="100"/>
  <c r="I55" i="100"/>
  <c r="L54" i="100"/>
  <c r="I54" i="100"/>
  <c r="L53" i="100"/>
  <c r="I53" i="100"/>
  <c r="L52" i="100"/>
  <c r="I52" i="100"/>
  <c r="L51" i="100"/>
  <c r="I51" i="100"/>
  <c r="L50" i="100"/>
  <c r="I50" i="100"/>
  <c r="I49" i="100"/>
  <c r="I48" i="100"/>
  <c r="I47" i="100"/>
  <c r="L46" i="100"/>
  <c r="I46" i="100"/>
  <c r="L45" i="100"/>
  <c r="I45" i="100"/>
  <c r="U45" i="100" s="1"/>
  <c r="L44" i="100"/>
  <c r="I44" i="100"/>
  <c r="I43" i="100"/>
  <c r="L42" i="100"/>
  <c r="I42" i="100"/>
  <c r="L41" i="100"/>
  <c r="I41" i="100"/>
  <c r="L40" i="100"/>
  <c r="I40" i="100"/>
  <c r="L39" i="100"/>
  <c r="I39" i="100"/>
  <c r="L38" i="100"/>
  <c r="I38" i="100"/>
  <c r="L37" i="100"/>
  <c r="I37" i="100"/>
  <c r="L36" i="100"/>
  <c r="I36" i="100"/>
  <c r="L35" i="100"/>
  <c r="I35" i="100"/>
  <c r="L34" i="100"/>
  <c r="I34" i="100"/>
  <c r="L33" i="100"/>
  <c r="I33" i="100"/>
  <c r="I32" i="100"/>
  <c r="L31" i="100"/>
  <c r="I31" i="100"/>
  <c r="L30" i="100"/>
  <c r="I30" i="100"/>
  <c r="I29" i="100"/>
  <c r="L28" i="100"/>
  <c r="I28" i="100"/>
  <c r="L27" i="100"/>
  <c r="I27" i="100"/>
  <c r="I26" i="100"/>
  <c r="I25" i="100"/>
  <c r="I24" i="100"/>
  <c r="I23" i="100"/>
  <c r="I22" i="100"/>
  <c r="I21" i="100"/>
  <c r="I20" i="100"/>
  <c r="L19" i="100"/>
  <c r="I19" i="100"/>
  <c r="I17" i="100"/>
  <c r="I16" i="100"/>
  <c r="I15" i="100"/>
  <c r="I14" i="100"/>
  <c r="I13" i="100"/>
  <c r="I12" i="100"/>
  <c r="I11" i="100"/>
  <c r="I10" i="100"/>
  <c r="I9" i="100"/>
  <c r="I8" i="100"/>
  <c r="I7" i="100"/>
  <c r="L6" i="100"/>
  <c r="I6" i="100"/>
  <c r="L5" i="100"/>
  <c r="I5" i="100"/>
  <c r="I4" i="100"/>
  <c r="I72" i="99"/>
  <c r="I71" i="99"/>
  <c r="I70" i="99"/>
  <c r="I69" i="99"/>
  <c r="I68" i="99"/>
  <c r="I67" i="99"/>
  <c r="I87" i="99" l="1"/>
  <c r="I88" i="99"/>
  <c r="I86" i="99"/>
  <c r="I84" i="99"/>
  <c r="I83" i="99"/>
  <c r="I82" i="99"/>
  <c r="I81" i="99"/>
  <c r="I171" i="99"/>
  <c r="I170" i="99"/>
  <c r="I169" i="99"/>
  <c r="I164" i="98" l="1"/>
  <c r="I163" i="98"/>
  <c r="I162" i="98"/>
  <c r="I317" i="11"/>
  <c r="L317" i="11"/>
  <c r="I316" i="11"/>
  <c r="L316" i="11"/>
  <c r="I255" i="99"/>
  <c r="I254" i="99"/>
  <c r="I253" i="99"/>
  <c r="I252" i="99"/>
  <c r="I251" i="99"/>
  <c r="I250" i="99"/>
  <c r="I249" i="99"/>
  <c r="I248" i="99"/>
  <c r="I247" i="99"/>
  <c r="I246" i="99"/>
  <c r="I245" i="99"/>
  <c r="I244" i="99"/>
  <c r="I243" i="99"/>
  <c r="I242" i="99"/>
  <c r="I241" i="99"/>
  <c r="I240" i="99"/>
  <c r="I239" i="99"/>
  <c r="I238" i="99"/>
  <c r="I237" i="99"/>
  <c r="I236" i="99"/>
  <c r="I235" i="99"/>
  <c r="I234" i="99"/>
  <c r="I233" i="99"/>
  <c r="I232" i="99"/>
  <c r="I231" i="99"/>
  <c r="I230" i="99"/>
  <c r="I229" i="99"/>
  <c r="I228" i="99"/>
  <c r="I227" i="99"/>
  <c r="I226" i="99"/>
  <c r="I225" i="99"/>
  <c r="I224" i="99"/>
  <c r="I223" i="99"/>
  <c r="I222" i="99"/>
  <c r="I221" i="99"/>
  <c r="I220" i="99"/>
  <c r="I219" i="99"/>
  <c r="I218" i="99"/>
  <c r="I217" i="99"/>
  <c r="I216" i="99"/>
  <c r="I215" i="99"/>
  <c r="I214" i="99"/>
  <c r="I213" i="99"/>
  <c r="I212" i="99"/>
  <c r="I211" i="99"/>
  <c r="I210" i="99"/>
  <c r="I209" i="99"/>
  <c r="I208" i="99"/>
  <c r="I207" i="99"/>
  <c r="I206" i="99"/>
  <c r="I205" i="99"/>
  <c r="I204" i="99"/>
  <c r="I203" i="99"/>
  <c r="I202" i="99"/>
  <c r="I201" i="99"/>
  <c r="I200" i="99"/>
  <c r="I199" i="99"/>
  <c r="I198" i="99"/>
  <c r="I197" i="99"/>
  <c r="I196" i="99"/>
  <c r="I195" i="99"/>
  <c r="I194" i="99"/>
  <c r="I193" i="99"/>
  <c r="I192" i="99"/>
  <c r="I191" i="99"/>
  <c r="L190" i="99"/>
  <c r="I190" i="99"/>
  <c r="I188" i="99"/>
  <c r="I187" i="99"/>
  <c r="I186" i="99"/>
  <c r="I185" i="99"/>
  <c r="I184" i="99"/>
  <c r="I183" i="99"/>
  <c r="I182" i="99"/>
  <c r="I181" i="99"/>
  <c r="I180" i="99"/>
  <c r="I179" i="99"/>
  <c r="I178" i="99"/>
  <c r="I177" i="99"/>
  <c r="I176" i="99"/>
  <c r="I175" i="99"/>
  <c r="I174" i="99"/>
  <c r="L173" i="99"/>
  <c r="I173" i="99"/>
  <c r="L172" i="99"/>
  <c r="I172" i="99"/>
  <c r="I168" i="99"/>
  <c r="I167" i="99"/>
  <c r="I166" i="99"/>
  <c r="I165" i="99"/>
  <c r="I164" i="99"/>
  <c r="I163" i="99"/>
  <c r="I162" i="99"/>
  <c r="I161" i="99"/>
  <c r="I160" i="99"/>
  <c r="I159" i="99"/>
  <c r="I158" i="99"/>
  <c r="I157" i="99"/>
  <c r="I156" i="99"/>
  <c r="L155" i="99"/>
  <c r="I155" i="99"/>
  <c r="I154" i="99"/>
  <c r="I153" i="99"/>
  <c r="I152" i="99"/>
  <c r="I151" i="99"/>
  <c r="I150" i="99"/>
  <c r="I149" i="99"/>
  <c r="I148" i="99"/>
  <c r="I147" i="99"/>
  <c r="I146" i="99"/>
  <c r="I145" i="99"/>
  <c r="I144" i="99"/>
  <c r="I143" i="99"/>
  <c r="I142" i="99"/>
  <c r="I141" i="99"/>
  <c r="I140" i="99"/>
  <c r="I139" i="99"/>
  <c r="I138" i="99"/>
  <c r="I137" i="99"/>
  <c r="L136" i="99"/>
  <c r="I136" i="99"/>
  <c r="I135" i="99"/>
  <c r="I134" i="99"/>
  <c r="I133" i="99"/>
  <c r="I132" i="99"/>
  <c r="I131" i="99"/>
  <c r="I130" i="99"/>
  <c r="I129" i="99"/>
  <c r="I128" i="99"/>
  <c r="I127" i="99"/>
  <c r="L126" i="99"/>
  <c r="I126" i="99"/>
  <c r="I125" i="99"/>
  <c r="I124" i="99"/>
  <c r="I123" i="99"/>
  <c r="I122" i="99"/>
  <c r="I121" i="99"/>
  <c r="I120" i="99"/>
  <c r="I119" i="99"/>
  <c r="I118" i="99"/>
  <c r="I117" i="99"/>
  <c r="I116" i="99"/>
  <c r="I115" i="99"/>
  <c r="I114" i="99"/>
  <c r="I113" i="99"/>
  <c r="I112" i="99"/>
  <c r="I111" i="99"/>
  <c r="L110" i="99"/>
  <c r="I110" i="99"/>
  <c r="L109" i="99"/>
  <c r="I109" i="99"/>
  <c r="L108" i="99"/>
  <c r="I108" i="99"/>
  <c r="L107" i="99"/>
  <c r="I107" i="99"/>
  <c r="I106" i="99"/>
  <c r="I105" i="99"/>
  <c r="I104" i="99"/>
  <c r="I103" i="99"/>
  <c r="I102" i="99"/>
  <c r="L101" i="99"/>
  <c r="I101" i="99"/>
  <c r="I100" i="99"/>
  <c r="I99" i="99"/>
  <c r="I98" i="99"/>
  <c r="I97" i="99"/>
  <c r="I96" i="99"/>
  <c r="L95" i="99"/>
  <c r="I95" i="99"/>
  <c r="I94" i="99"/>
  <c r="I93" i="99"/>
  <c r="I92" i="99"/>
  <c r="L91" i="99"/>
  <c r="I91" i="99"/>
  <c r="I90" i="99"/>
  <c r="I89" i="99"/>
  <c r="I85" i="99"/>
  <c r="I80" i="99"/>
  <c r="L79" i="99"/>
  <c r="I79" i="99"/>
  <c r="L78" i="99"/>
  <c r="I78" i="99"/>
  <c r="L77" i="99"/>
  <c r="I77" i="99"/>
  <c r="L76" i="99"/>
  <c r="I76" i="99"/>
  <c r="L75" i="99"/>
  <c r="I75" i="99"/>
  <c r="L74" i="99"/>
  <c r="I74" i="99"/>
  <c r="L73" i="99"/>
  <c r="I73" i="99"/>
  <c r="I66" i="99"/>
  <c r="I65" i="99"/>
  <c r="I64" i="99"/>
  <c r="I63" i="99"/>
  <c r="I62" i="99"/>
  <c r="I61" i="99"/>
  <c r="I60" i="99"/>
  <c r="I59" i="99"/>
  <c r="I58" i="99"/>
  <c r="I57" i="99"/>
  <c r="L56" i="99"/>
  <c r="I56" i="99"/>
  <c r="L55" i="99"/>
  <c r="I55" i="99"/>
  <c r="L54" i="99"/>
  <c r="I54" i="99"/>
  <c r="L53" i="99"/>
  <c r="I53" i="99"/>
  <c r="L52" i="99"/>
  <c r="I52" i="99"/>
  <c r="L51" i="99"/>
  <c r="I51" i="99"/>
  <c r="I50" i="99"/>
  <c r="I49" i="99"/>
  <c r="I48" i="99"/>
  <c r="L47" i="99"/>
  <c r="I47" i="99"/>
  <c r="L46" i="99"/>
  <c r="I46" i="99"/>
  <c r="U46" i="99" s="1"/>
  <c r="L45" i="99"/>
  <c r="I45" i="99"/>
  <c r="I44" i="99"/>
  <c r="L43" i="99"/>
  <c r="I43" i="99"/>
  <c r="L42" i="99"/>
  <c r="I42" i="99"/>
  <c r="L41" i="99"/>
  <c r="I41" i="99"/>
  <c r="L40" i="99"/>
  <c r="I40" i="99"/>
  <c r="L39" i="99"/>
  <c r="I39" i="99"/>
  <c r="L38" i="99"/>
  <c r="I38" i="99"/>
  <c r="L37" i="99"/>
  <c r="I37" i="99"/>
  <c r="L36" i="99"/>
  <c r="I36" i="99"/>
  <c r="L35" i="99"/>
  <c r="I35" i="99"/>
  <c r="L34" i="99"/>
  <c r="I34" i="99"/>
  <c r="L33" i="99"/>
  <c r="I33" i="99"/>
  <c r="I32" i="99"/>
  <c r="L31" i="99"/>
  <c r="I31" i="99"/>
  <c r="L30" i="99"/>
  <c r="I30" i="99"/>
  <c r="I29" i="99"/>
  <c r="L28" i="99"/>
  <c r="I28" i="99"/>
  <c r="L27" i="99"/>
  <c r="I27" i="99"/>
  <c r="I26" i="99"/>
  <c r="I25" i="99"/>
  <c r="I24" i="99"/>
  <c r="I23" i="99"/>
  <c r="I22" i="99"/>
  <c r="I21" i="99"/>
  <c r="I20" i="99"/>
  <c r="L19" i="99"/>
  <c r="I19" i="99"/>
  <c r="I18" i="99"/>
  <c r="I17" i="99"/>
  <c r="I16" i="99"/>
  <c r="I15" i="99"/>
  <c r="I14" i="99"/>
  <c r="I13" i="99"/>
  <c r="I12" i="99"/>
  <c r="I11" i="99"/>
  <c r="I10" i="99"/>
  <c r="I9" i="99"/>
  <c r="I8" i="99"/>
  <c r="I7" i="99"/>
  <c r="L6" i="99"/>
  <c r="I6" i="99"/>
  <c r="L5" i="99"/>
  <c r="I5" i="99"/>
  <c r="I4" i="99"/>
  <c r="I125" i="98"/>
  <c r="I248" i="98" l="1"/>
  <c r="I247" i="98"/>
  <c r="I246" i="98"/>
  <c r="I245" i="98"/>
  <c r="I244" i="98"/>
  <c r="I243" i="98"/>
  <c r="I242" i="98"/>
  <c r="I241" i="98"/>
  <c r="I240" i="98"/>
  <c r="I239" i="98"/>
  <c r="I238" i="98"/>
  <c r="I237" i="98"/>
  <c r="I236" i="98"/>
  <c r="I235" i="98"/>
  <c r="I234" i="98"/>
  <c r="I233" i="98"/>
  <c r="I232" i="98"/>
  <c r="I231" i="98"/>
  <c r="I230" i="98"/>
  <c r="I229" i="98"/>
  <c r="I228" i="98"/>
  <c r="I227" i="98"/>
  <c r="I226" i="98"/>
  <c r="I225" i="98"/>
  <c r="I224" i="98"/>
  <c r="I223" i="98"/>
  <c r="I222" i="98"/>
  <c r="I221" i="98"/>
  <c r="I220" i="98"/>
  <c r="I219" i="98"/>
  <c r="I218" i="98"/>
  <c r="I217" i="98"/>
  <c r="I216" i="98"/>
  <c r="I215" i="98"/>
  <c r="I214" i="98"/>
  <c r="I213" i="98"/>
  <c r="I212" i="98"/>
  <c r="I211" i="98"/>
  <c r="I210" i="98"/>
  <c r="I209" i="98"/>
  <c r="I208" i="98"/>
  <c r="I207" i="98"/>
  <c r="I206" i="98"/>
  <c r="I205" i="98"/>
  <c r="I204" i="98"/>
  <c r="I203" i="98"/>
  <c r="I202" i="98"/>
  <c r="I201" i="98"/>
  <c r="I200" i="98"/>
  <c r="I199" i="98"/>
  <c r="I198" i="98"/>
  <c r="I197" i="98"/>
  <c r="I196" i="98"/>
  <c r="I195" i="98"/>
  <c r="I194" i="98"/>
  <c r="I193" i="98"/>
  <c r="I192" i="98"/>
  <c r="I191" i="98"/>
  <c r="I190" i="98"/>
  <c r="I189" i="98"/>
  <c r="I188" i="98"/>
  <c r="I187" i="98"/>
  <c r="I186" i="98"/>
  <c r="I185" i="98"/>
  <c r="I184" i="98"/>
  <c r="L183" i="98"/>
  <c r="I183" i="98"/>
  <c r="I181" i="98"/>
  <c r="I180" i="98"/>
  <c r="I179" i="98"/>
  <c r="I178" i="98"/>
  <c r="I177" i="98"/>
  <c r="I176" i="98"/>
  <c r="I175" i="98"/>
  <c r="I174" i="98"/>
  <c r="I173" i="98"/>
  <c r="I172" i="98"/>
  <c r="I171" i="98"/>
  <c r="I170" i="98"/>
  <c r="I169" i="98"/>
  <c r="I168" i="98"/>
  <c r="I167" i="98"/>
  <c r="L166" i="98"/>
  <c r="I166" i="98"/>
  <c r="L165" i="98"/>
  <c r="I165" i="98"/>
  <c r="I161" i="98"/>
  <c r="I160" i="98"/>
  <c r="I159" i="98"/>
  <c r="I158" i="98"/>
  <c r="I157" i="98"/>
  <c r="I156" i="98"/>
  <c r="I155" i="98"/>
  <c r="I154" i="98"/>
  <c r="I153" i="98"/>
  <c r="I152" i="98"/>
  <c r="I151" i="98"/>
  <c r="I150" i="98"/>
  <c r="I149" i="98"/>
  <c r="L148" i="98"/>
  <c r="I148" i="98"/>
  <c r="I147" i="98"/>
  <c r="I146" i="98"/>
  <c r="I145" i="98"/>
  <c r="I144" i="98"/>
  <c r="I143" i="98"/>
  <c r="I142" i="98"/>
  <c r="I141" i="98"/>
  <c r="I140" i="98"/>
  <c r="I139" i="98"/>
  <c r="I138" i="98"/>
  <c r="I137" i="98"/>
  <c r="I136" i="98"/>
  <c r="I135" i="98"/>
  <c r="I134" i="98"/>
  <c r="I133" i="98"/>
  <c r="I132" i="98"/>
  <c r="I131" i="98"/>
  <c r="I130" i="98"/>
  <c r="L129" i="98"/>
  <c r="I129" i="98"/>
  <c r="I128" i="98"/>
  <c r="I127" i="98"/>
  <c r="I126" i="98"/>
  <c r="I124" i="98"/>
  <c r="I123" i="98"/>
  <c r="I122" i="98"/>
  <c r="L121" i="98"/>
  <c r="I121" i="98"/>
  <c r="I120" i="98"/>
  <c r="I119" i="98"/>
  <c r="L118" i="98"/>
  <c r="I118" i="98"/>
  <c r="L117" i="98"/>
  <c r="I117" i="98"/>
  <c r="I116" i="98"/>
  <c r="I115" i="98"/>
  <c r="I114" i="98"/>
  <c r="I113" i="98"/>
  <c r="I112" i="98"/>
  <c r="I111" i="98"/>
  <c r="I110" i="98"/>
  <c r="I109" i="98"/>
  <c r="I108" i="98"/>
  <c r="I107" i="98"/>
  <c r="I106" i="98"/>
  <c r="I105" i="98"/>
  <c r="I104" i="98"/>
  <c r="I103" i="98"/>
  <c r="I102" i="98"/>
  <c r="L101" i="98"/>
  <c r="I101" i="98"/>
  <c r="L100" i="98"/>
  <c r="I100" i="98"/>
  <c r="L99" i="98"/>
  <c r="I99" i="98"/>
  <c r="L98" i="98"/>
  <c r="I98" i="98"/>
  <c r="L97" i="98"/>
  <c r="I97" i="98"/>
  <c r="I96" i="98"/>
  <c r="I95" i="98"/>
  <c r="I94" i="98"/>
  <c r="I93" i="98"/>
  <c r="I92" i="98"/>
  <c r="I91" i="98"/>
  <c r="L90" i="98"/>
  <c r="I90" i="98"/>
  <c r="I89" i="98"/>
  <c r="I88" i="98"/>
  <c r="I87" i="98"/>
  <c r="I86" i="98"/>
  <c r="I85" i="98"/>
  <c r="L84" i="98"/>
  <c r="I84" i="98"/>
  <c r="I83" i="98"/>
  <c r="I82" i="98"/>
  <c r="I81" i="98"/>
  <c r="L80" i="98"/>
  <c r="I80" i="98"/>
  <c r="I79" i="98"/>
  <c r="I78" i="98"/>
  <c r="I77" i="98"/>
  <c r="I76" i="98"/>
  <c r="L75" i="98"/>
  <c r="I75" i="98"/>
  <c r="L74" i="98"/>
  <c r="I74" i="98"/>
  <c r="L73" i="98"/>
  <c r="I73" i="98"/>
  <c r="L72" i="98"/>
  <c r="I72" i="98"/>
  <c r="L71" i="98"/>
  <c r="I71" i="98"/>
  <c r="L70" i="98"/>
  <c r="I70" i="98"/>
  <c r="L69" i="98"/>
  <c r="I69" i="98"/>
  <c r="L68" i="98"/>
  <c r="I68" i="98"/>
  <c r="I67" i="98"/>
  <c r="I66" i="98"/>
  <c r="I65" i="98"/>
  <c r="I64" i="98"/>
  <c r="I63" i="98"/>
  <c r="I62" i="98"/>
  <c r="I61" i="98"/>
  <c r="I60" i="98"/>
  <c r="I59" i="98"/>
  <c r="I58" i="98"/>
  <c r="I57" i="98"/>
  <c r="L56" i="98"/>
  <c r="I56" i="98"/>
  <c r="L55" i="98"/>
  <c r="I55" i="98"/>
  <c r="L54" i="98"/>
  <c r="I54" i="98"/>
  <c r="L53" i="98"/>
  <c r="I53" i="98"/>
  <c r="L52" i="98"/>
  <c r="I52" i="98"/>
  <c r="L51" i="98"/>
  <c r="I51" i="98"/>
  <c r="I50" i="98"/>
  <c r="I49" i="98"/>
  <c r="I48" i="98"/>
  <c r="L47" i="98"/>
  <c r="I47" i="98"/>
  <c r="L46" i="98"/>
  <c r="I46" i="98"/>
  <c r="U46" i="98" s="1"/>
  <c r="L45" i="98"/>
  <c r="I45" i="98"/>
  <c r="I44" i="98"/>
  <c r="L43" i="98"/>
  <c r="I43" i="98"/>
  <c r="L42" i="98"/>
  <c r="I42" i="98"/>
  <c r="L41" i="98"/>
  <c r="I41" i="98"/>
  <c r="L40" i="98"/>
  <c r="I40" i="98"/>
  <c r="L39" i="98"/>
  <c r="I39" i="98"/>
  <c r="L38" i="98"/>
  <c r="I38" i="98"/>
  <c r="L37" i="98"/>
  <c r="I37" i="98"/>
  <c r="L36" i="98"/>
  <c r="I36" i="98"/>
  <c r="L35" i="98"/>
  <c r="I35" i="98"/>
  <c r="L34" i="98"/>
  <c r="I34" i="98"/>
  <c r="L33" i="98"/>
  <c r="I33" i="98"/>
  <c r="I32" i="98"/>
  <c r="L31" i="98"/>
  <c r="I31" i="98"/>
  <c r="L30" i="98"/>
  <c r="I30" i="98"/>
  <c r="I29" i="98"/>
  <c r="L28" i="98"/>
  <c r="I28" i="98"/>
  <c r="L27" i="98"/>
  <c r="I27" i="98"/>
  <c r="I26" i="98"/>
  <c r="I25" i="98"/>
  <c r="I24" i="98"/>
  <c r="I23" i="98"/>
  <c r="I22" i="98"/>
  <c r="I21" i="98"/>
  <c r="I20" i="98"/>
  <c r="L19" i="98"/>
  <c r="I19" i="98"/>
  <c r="I18" i="98"/>
  <c r="I17" i="98"/>
  <c r="I16" i="98"/>
  <c r="I15" i="98"/>
  <c r="I14" i="98"/>
  <c r="I13" i="98"/>
  <c r="I12" i="98"/>
  <c r="I11" i="98"/>
  <c r="I10" i="98"/>
  <c r="I9" i="98"/>
  <c r="I8" i="98"/>
  <c r="I7" i="98"/>
  <c r="L6" i="98"/>
  <c r="I6" i="98"/>
  <c r="L5" i="98"/>
  <c r="I5" i="98"/>
  <c r="I4" i="98"/>
  <c r="L309" i="11"/>
  <c r="I309" i="11"/>
  <c r="L308" i="11"/>
  <c r="I308" i="11"/>
  <c r="L307" i="11"/>
  <c r="I307" i="11"/>
  <c r="L306" i="11"/>
  <c r="I306" i="11"/>
  <c r="I305" i="11"/>
  <c r="I236" i="97" l="1"/>
  <c r="I97" i="97" l="1"/>
  <c r="I96" i="97" l="1"/>
  <c r="L304" i="11" l="1"/>
  <c r="I304" i="11"/>
  <c r="I251" i="97"/>
  <c r="I250" i="97"/>
  <c r="I249" i="97"/>
  <c r="I248" i="97"/>
  <c r="I247" i="97"/>
  <c r="I246" i="97"/>
  <c r="I245" i="97"/>
  <c r="I244" i="97"/>
  <c r="I243" i="97"/>
  <c r="I242" i="97"/>
  <c r="I241" i="97"/>
  <c r="I240" i="97"/>
  <c r="I239" i="97"/>
  <c r="I238" i="97"/>
  <c r="I237" i="97"/>
  <c r="I235" i="97"/>
  <c r="I234" i="97"/>
  <c r="I233" i="97"/>
  <c r="I232" i="97"/>
  <c r="I231" i="97"/>
  <c r="I230" i="97"/>
  <c r="I229" i="97"/>
  <c r="I228" i="97"/>
  <c r="I227" i="97"/>
  <c r="I226" i="97"/>
  <c r="I225" i="97"/>
  <c r="I224" i="97"/>
  <c r="I223" i="97"/>
  <c r="I222" i="97"/>
  <c r="I221" i="97"/>
  <c r="I220" i="97"/>
  <c r="I219" i="97"/>
  <c r="I218" i="97"/>
  <c r="I217" i="97"/>
  <c r="I216" i="97"/>
  <c r="I215" i="97"/>
  <c r="I214" i="97"/>
  <c r="I213" i="97"/>
  <c r="I212" i="97"/>
  <c r="I211" i="97"/>
  <c r="I210" i="97"/>
  <c r="I209" i="97"/>
  <c r="I208" i="97"/>
  <c r="I207" i="97"/>
  <c r="I206" i="97"/>
  <c r="I205" i="97"/>
  <c r="I204" i="97"/>
  <c r="I203" i="97"/>
  <c r="I202" i="97"/>
  <c r="I201" i="97"/>
  <c r="I200" i="97"/>
  <c r="I199" i="97"/>
  <c r="I198" i="97"/>
  <c r="I197" i="97"/>
  <c r="I196" i="97"/>
  <c r="I195" i="97"/>
  <c r="I194" i="97"/>
  <c r="I193" i="97"/>
  <c r="I192" i="97"/>
  <c r="I191" i="97"/>
  <c r="I190" i="97"/>
  <c r="I189" i="97"/>
  <c r="I188" i="97"/>
  <c r="I187" i="97"/>
  <c r="I186" i="97"/>
  <c r="I185" i="97"/>
  <c r="L184" i="97"/>
  <c r="I184" i="97"/>
  <c r="I182" i="97"/>
  <c r="L181" i="97"/>
  <c r="I181" i="97"/>
  <c r="I180" i="97"/>
  <c r="I179" i="97"/>
  <c r="I178" i="97"/>
  <c r="I177" i="97"/>
  <c r="I176" i="97"/>
  <c r="I175" i="97"/>
  <c r="I174" i="97"/>
  <c r="I171" i="97"/>
  <c r="I173" i="97"/>
  <c r="I172" i="97"/>
  <c r="I170" i="97"/>
  <c r="I169" i="97"/>
  <c r="I168" i="97"/>
  <c r="I167" i="97"/>
  <c r="L166" i="97"/>
  <c r="I166" i="97"/>
  <c r="L165" i="97"/>
  <c r="I165" i="97"/>
  <c r="I164" i="97"/>
  <c r="I163" i="97"/>
  <c r="I162" i="97"/>
  <c r="I161" i="97"/>
  <c r="I160" i="97"/>
  <c r="I159" i="97"/>
  <c r="I158" i="97"/>
  <c r="I157" i="97"/>
  <c r="I156" i="97"/>
  <c r="I155" i="97"/>
  <c r="I154" i="97"/>
  <c r="I153" i="97"/>
  <c r="I152" i="97"/>
  <c r="L151" i="97"/>
  <c r="I151" i="97"/>
  <c r="I150" i="97"/>
  <c r="I149" i="97"/>
  <c r="I148" i="97"/>
  <c r="I147" i="97"/>
  <c r="I146" i="97"/>
  <c r="I145" i="97"/>
  <c r="I144" i="97"/>
  <c r="I143" i="97"/>
  <c r="I142" i="97"/>
  <c r="I141" i="97"/>
  <c r="I140" i="97"/>
  <c r="I139" i="97"/>
  <c r="I138" i="97"/>
  <c r="I137" i="97"/>
  <c r="I136" i="97"/>
  <c r="I135" i="97"/>
  <c r="I134" i="97"/>
  <c r="I133" i="97"/>
  <c r="L132" i="97"/>
  <c r="I132" i="97"/>
  <c r="I131" i="97"/>
  <c r="I130" i="97"/>
  <c r="I129" i="97"/>
  <c r="I128" i="97"/>
  <c r="I127" i="97"/>
  <c r="I126" i="97"/>
  <c r="L125" i="97"/>
  <c r="I125" i="97"/>
  <c r="L124" i="97"/>
  <c r="I124" i="97"/>
  <c r="L123" i="97"/>
  <c r="I123" i="97"/>
  <c r="I122" i="97"/>
  <c r="L121" i="97"/>
  <c r="I121" i="97"/>
  <c r="I120" i="97"/>
  <c r="L119" i="97"/>
  <c r="I119" i="97"/>
  <c r="L118" i="97"/>
  <c r="I118" i="97"/>
  <c r="I117" i="97"/>
  <c r="I116" i="97"/>
  <c r="I115" i="97"/>
  <c r="I114" i="97"/>
  <c r="I113" i="97"/>
  <c r="I112" i="97"/>
  <c r="I111" i="97"/>
  <c r="I110" i="97"/>
  <c r="I109" i="97"/>
  <c r="I108" i="97"/>
  <c r="I107" i="97"/>
  <c r="I106" i="97"/>
  <c r="I105" i="97"/>
  <c r="I104" i="97"/>
  <c r="I103" i="97"/>
  <c r="L102" i="97"/>
  <c r="I102" i="97"/>
  <c r="L101" i="97"/>
  <c r="I101" i="97"/>
  <c r="L100" i="97"/>
  <c r="I100" i="97"/>
  <c r="L99" i="97"/>
  <c r="I99" i="97"/>
  <c r="L98" i="97"/>
  <c r="I98" i="97"/>
  <c r="I95" i="97"/>
  <c r="I94" i="97"/>
  <c r="I93" i="97"/>
  <c r="I92" i="97"/>
  <c r="I91" i="97"/>
  <c r="L90" i="97"/>
  <c r="I90" i="97"/>
  <c r="I89" i="97"/>
  <c r="I88" i="97"/>
  <c r="I87" i="97"/>
  <c r="I86" i="97"/>
  <c r="I85" i="97"/>
  <c r="L84" i="97"/>
  <c r="I84" i="97"/>
  <c r="I83" i="97"/>
  <c r="I82" i="97"/>
  <c r="I81" i="97"/>
  <c r="L80" i="97"/>
  <c r="I80" i="97"/>
  <c r="I79" i="97"/>
  <c r="I78" i="97"/>
  <c r="I77" i="97"/>
  <c r="I76" i="97"/>
  <c r="L75" i="97"/>
  <c r="I75" i="97"/>
  <c r="L74" i="97"/>
  <c r="I74" i="97"/>
  <c r="L73" i="97"/>
  <c r="I73" i="97"/>
  <c r="L72" i="97"/>
  <c r="I72" i="97"/>
  <c r="L71" i="97"/>
  <c r="I71" i="97"/>
  <c r="L70" i="97"/>
  <c r="I70" i="97"/>
  <c r="L69" i="97"/>
  <c r="I69" i="97"/>
  <c r="L68" i="97"/>
  <c r="I68" i="97"/>
  <c r="I67" i="97"/>
  <c r="I66" i="97"/>
  <c r="I65" i="97"/>
  <c r="I64" i="97"/>
  <c r="I63" i="97"/>
  <c r="I62" i="97"/>
  <c r="I61" i="97"/>
  <c r="I60" i="97"/>
  <c r="I59" i="97"/>
  <c r="I58" i="97"/>
  <c r="I57" i="97"/>
  <c r="L56" i="97"/>
  <c r="I56" i="97"/>
  <c r="L55" i="97"/>
  <c r="I55" i="97"/>
  <c r="L54" i="97"/>
  <c r="I54" i="97"/>
  <c r="L53" i="97"/>
  <c r="I53" i="97"/>
  <c r="L52" i="97"/>
  <c r="I52" i="97"/>
  <c r="L51" i="97"/>
  <c r="I51" i="97"/>
  <c r="I50" i="97"/>
  <c r="I49" i="97"/>
  <c r="I48" i="97"/>
  <c r="L47" i="97"/>
  <c r="I47" i="97"/>
  <c r="L46" i="97"/>
  <c r="I46" i="97"/>
  <c r="U46" i="97" s="1"/>
  <c r="L45" i="97"/>
  <c r="I45" i="97"/>
  <c r="I44" i="97"/>
  <c r="L43" i="97"/>
  <c r="I43" i="97"/>
  <c r="L42" i="97"/>
  <c r="I42" i="97"/>
  <c r="L41" i="97"/>
  <c r="I41" i="97"/>
  <c r="L40" i="97"/>
  <c r="I40" i="97"/>
  <c r="L39" i="97"/>
  <c r="I39" i="97"/>
  <c r="L38" i="97"/>
  <c r="I38" i="97"/>
  <c r="L37" i="97"/>
  <c r="I37" i="97"/>
  <c r="L36" i="97"/>
  <c r="I36" i="97"/>
  <c r="L35" i="97"/>
  <c r="I35" i="97"/>
  <c r="L34" i="97"/>
  <c r="I34" i="97"/>
  <c r="L33" i="97"/>
  <c r="I33" i="97"/>
  <c r="I32" i="97"/>
  <c r="L31" i="97"/>
  <c r="I31" i="97"/>
  <c r="L30" i="97"/>
  <c r="I30" i="97"/>
  <c r="I29" i="97"/>
  <c r="L28" i="97"/>
  <c r="I28" i="97"/>
  <c r="L27" i="97"/>
  <c r="I27" i="97"/>
  <c r="I26" i="97"/>
  <c r="I25" i="97"/>
  <c r="I24" i="97"/>
  <c r="I23" i="97"/>
  <c r="I22" i="97"/>
  <c r="I21" i="97"/>
  <c r="I20" i="97"/>
  <c r="L19" i="97"/>
  <c r="I19" i="97"/>
  <c r="I18" i="97"/>
  <c r="I17" i="97"/>
  <c r="I16" i="97"/>
  <c r="I15" i="97"/>
  <c r="I14" i="97"/>
  <c r="I13" i="97"/>
  <c r="I12" i="97"/>
  <c r="I11" i="97"/>
  <c r="I10" i="97"/>
  <c r="I9" i="97"/>
  <c r="I8" i="97"/>
  <c r="I7" i="97"/>
  <c r="L6" i="97"/>
  <c r="I6" i="97"/>
  <c r="L5" i="97"/>
  <c r="I5" i="97"/>
  <c r="I4" i="97"/>
  <c r="I303" i="11"/>
  <c r="I302" i="11"/>
  <c r="I83" i="96" l="1"/>
  <c r="I138" i="96"/>
  <c r="I137" i="96"/>
  <c r="I136" i="96"/>
  <c r="I301" i="11"/>
  <c r="I300" i="11"/>
  <c r="L299" i="11"/>
  <c r="I299" i="11"/>
  <c r="L298" i="11"/>
  <c r="I298" i="11"/>
  <c r="L297" i="11"/>
  <c r="I297" i="11"/>
  <c r="L296" i="11"/>
  <c r="I296" i="11"/>
  <c r="L295" i="11"/>
  <c r="I295" i="11"/>
  <c r="L294" i="11"/>
  <c r="I294" i="11"/>
  <c r="I85" i="96"/>
  <c r="I84" i="96"/>
  <c r="I258" i="96" l="1"/>
  <c r="I257" i="96"/>
  <c r="I256" i="96"/>
  <c r="I255" i="96"/>
  <c r="I254" i="96"/>
  <c r="I253" i="96"/>
  <c r="I252" i="96"/>
  <c r="I251" i="96"/>
  <c r="I250" i="96"/>
  <c r="I249" i="96"/>
  <c r="I248" i="96"/>
  <c r="I247" i="96"/>
  <c r="I246" i="96"/>
  <c r="I245" i="96"/>
  <c r="I244" i="96"/>
  <c r="I243" i="96"/>
  <c r="I242" i="96"/>
  <c r="I241" i="96"/>
  <c r="I240" i="96"/>
  <c r="I239" i="96"/>
  <c r="I238" i="96"/>
  <c r="I237" i="96"/>
  <c r="I236" i="96"/>
  <c r="I235" i="96"/>
  <c r="I234" i="96"/>
  <c r="I233" i="96"/>
  <c r="I232" i="96"/>
  <c r="I231" i="96"/>
  <c r="I230" i="96"/>
  <c r="I229" i="96"/>
  <c r="I228" i="96"/>
  <c r="I227" i="96"/>
  <c r="I226" i="96"/>
  <c r="I225" i="96"/>
  <c r="I224" i="96"/>
  <c r="I223" i="96"/>
  <c r="I222" i="96"/>
  <c r="I221" i="96"/>
  <c r="I220" i="96"/>
  <c r="I219" i="96"/>
  <c r="I218" i="96"/>
  <c r="I217" i="96"/>
  <c r="I216" i="96"/>
  <c r="I215" i="96"/>
  <c r="I214" i="96"/>
  <c r="I213" i="96"/>
  <c r="I212" i="96"/>
  <c r="I211" i="96"/>
  <c r="I210" i="96"/>
  <c r="I209" i="96"/>
  <c r="I208" i="96"/>
  <c r="I207" i="96"/>
  <c r="I206" i="96"/>
  <c r="I205" i="96"/>
  <c r="I204" i="96"/>
  <c r="I203" i="96"/>
  <c r="I202" i="96"/>
  <c r="I201" i="96"/>
  <c r="I200" i="96"/>
  <c r="I199" i="96"/>
  <c r="I198" i="96"/>
  <c r="I197" i="96"/>
  <c r="I196" i="96"/>
  <c r="I195" i="96"/>
  <c r="I194" i="96"/>
  <c r="I193" i="96"/>
  <c r="I192" i="96"/>
  <c r="I191" i="96"/>
  <c r="L190" i="96"/>
  <c r="I190" i="96"/>
  <c r="I189" i="96"/>
  <c r="L188" i="96"/>
  <c r="I188" i="96"/>
  <c r="I187" i="96"/>
  <c r="I186" i="96"/>
  <c r="I185" i="96"/>
  <c r="I184" i="96"/>
  <c r="I183" i="96"/>
  <c r="I182" i="96"/>
  <c r="I181" i="96"/>
  <c r="I180" i="96"/>
  <c r="I179" i="96"/>
  <c r="I178" i="96"/>
  <c r="I177" i="96"/>
  <c r="I176" i="96"/>
  <c r="I175" i="96"/>
  <c r="I174" i="96"/>
  <c r="L173" i="96"/>
  <c r="I173" i="96"/>
  <c r="L172" i="96"/>
  <c r="I172" i="96"/>
  <c r="I171" i="96"/>
  <c r="I170" i="96"/>
  <c r="I169" i="96"/>
  <c r="I168" i="96"/>
  <c r="I167" i="96"/>
  <c r="I166" i="96"/>
  <c r="I165" i="96"/>
  <c r="I164" i="96"/>
  <c r="I163" i="96"/>
  <c r="I162" i="96"/>
  <c r="I161" i="96"/>
  <c r="I160" i="96"/>
  <c r="I159" i="96"/>
  <c r="L158" i="96"/>
  <c r="I158" i="96"/>
  <c r="I157" i="96"/>
  <c r="I156" i="96"/>
  <c r="I155" i="96"/>
  <c r="I154" i="96"/>
  <c r="I153" i="96"/>
  <c r="I152" i="96"/>
  <c r="I151" i="96"/>
  <c r="I150" i="96"/>
  <c r="I149" i="96"/>
  <c r="I148" i="96"/>
  <c r="I147" i="96"/>
  <c r="I146" i="96"/>
  <c r="I145" i="96"/>
  <c r="I144" i="96"/>
  <c r="I143" i="96"/>
  <c r="I142" i="96"/>
  <c r="I141" i="96"/>
  <c r="I140" i="96"/>
  <c r="L139" i="96"/>
  <c r="I139" i="96"/>
  <c r="I135" i="96"/>
  <c r="I134" i="96"/>
  <c r="I133" i="96"/>
  <c r="L132" i="96"/>
  <c r="I132" i="96"/>
  <c r="L131" i="96"/>
  <c r="I131" i="96"/>
  <c r="L130" i="96"/>
  <c r="I130" i="96"/>
  <c r="I129" i="96"/>
  <c r="L128" i="96"/>
  <c r="I128" i="96"/>
  <c r="I127" i="96"/>
  <c r="L126" i="96"/>
  <c r="I126" i="96"/>
  <c r="L125" i="96"/>
  <c r="I125" i="96"/>
  <c r="I124" i="96"/>
  <c r="I123" i="96"/>
  <c r="I122" i="96"/>
  <c r="I121" i="96"/>
  <c r="I120" i="96"/>
  <c r="I119" i="96"/>
  <c r="I118" i="96"/>
  <c r="I117" i="96"/>
  <c r="I116" i="96"/>
  <c r="I115" i="96"/>
  <c r="I114" i="96"/>
  <c r="I113" i="96"/>
  <c r="I112" i="96"/>
  <c r="I111" i="96"/>
  <c r="I110" i="96"/>
  <c r="L109" i="96"/>
  <c r="I109" i="96"/>
  <c r="L108" i="96"/>
  <c r="I108" i="96"/>
  <c r="L107" i="96"/>
  <c r="I107" i="96"/>
  <c r="L106" i="96"/>
  <c r="I106" i="96"/>
  <c r="L105" i="96"/>
  <c r="I105" i="96"/>
  <c r="I104" i="96"/>
  <c r="I103" i="96"/>
  <c r="I102" i="96"/>
  <c r="I101" i="96"/>
  <c r="I100" i="96"/>
  <c r="L99" i="96"/>
  <c r="I99" i="96"/>
  <c r="I98" i="96"/>
  <c r="I97" i="96"/>
  <c r="I96" i="96"/>
  <c r="I95" i="96"/>
  <c r="I94" i="96"/>
  <c r="I93" i="96"/>
  <c r="I92" i="96"/>
  <c r="L91" i="96"/>
  <c r="I91" i="96"/>
  <c r="I90" i="96"/>
  <c r="I89" i="96"/>
  <c r="I88" i="96"/>
  <c r="L87" i="96"/>
  <c r="I87" i="96"/>
  <c r="L86" i="96"/>
  <c r="I86" i="96"/>
  <c r="I82" i="96"/>
  <c r="L81" i="96"/>
  <c r="I81" i="96"/>
  <c r="L80" i="96"/>
  <c r="I80" i="96"/>
  <c r="L79" i="96"/>
  <c r="I79" i="96"/>
  <c r="L78" i="96"/>
  <c r="I78" i="96"/>
  <c r="L77" i="96"/>
  <c r="I77" i="96"/>
  <c r="L76" i="96"/>
  <c r="I76" i="96"/>
  <c r="L75" i="96"/>
  <c r="I75" i="96"/>
  <c r="L74" i="96"/>
  <c r="I74" i="96"/>
  <c r="I73" i="96"/>
  <c r="I72" i="96"/>
  <c r="I71" i="96"/>
  <c r="I70" i="96"/>
  <c r="I69" i="96"/>
  <c r="I68" i="96"/>
  <c r="I67" i="96"/>
  <c r="I66" i="96"/>
  <c r="I65" i="96"/>
  <c r="I64" i="96"/>
  <c r="I63" i="96"/>
  <c r="L62" i="96"/>
  <c r="I62" i="96"/>
  <c r="L61" i="96"/>
  <c r="I61" i="96"/>
  <c r="L60" i="96"/>
  <c r="I60" i="96"/>
  <c r="L59" i="96"/>
  <c r="I59" i="96"/>
  <c r="L58" i="96"/>
  <c r="I58" i="96"/>
  <c r="L57" i="96"/>
  <c r="I57" i="96"/>
  <c r="L56" i="96"/>
  <c r="I56" i="96"/>
  <c r="L55" i="96"/>
  <c r="I55" i="96"/>
  <c r="L54" i="96"/>
  <c r="I54" i="96"/>
  <c r="L53" i="96"/>
  <c r="I53" i="96"/>
  <c r="L52" i="96"/>
  <c r="I52" i="96"/>
  <c r="I51" i="96"/>
  <c r="I50" i="96"/>
  <c r="I49" i="96"/>
  <c r="L48" i="96"/>
  <c r="I48" i="96"/>
  <c r="L47" i="96"/>
  <c r="I47" i="96"/>
  <c r="U47" i="96" s="1"/>
  <c r="L46" i="96"/>
  <c r="I46" i="96"/>
  <c r="I45" i="96"/>
  <c r="L44" i="96"/>
  <c r="I44" i="96"/>
  <c r="L43" i="96"/>
  <c r="I43" i="96"/>
  <c r="L42" i="96"/>
  <c r="I42" i="96"/>
  <c r="L41" i="96"/>
  <c r="I41" i="96"/>
  <c r="L40" i="96"/>
  <c r="I40" i="96"/>
  <c r="L39" i="96"/>
  <c r="I39" i="96"/>
  <c r="L38" i="96"/>
  <c r="I38" i="96"/>
  <c r="L37" i="96"/>
  <c r="I37" i="96"/>
  <c r="L36" i="96"/>
  <c r="I36" i="96"/>
  <c r="L35" i="96"/>
  <c r="I35" i="96"/>
  <c r="L34" i="96"/>
  <c r="I34" i="96"/>
  <c r="L33" i="96"/>
  <c r="I33" i="96"/>
  <c r="I32" i="96"/>
  <c r="L31" i="96"/>
  <c r="I31" i="96"/>
  <c r="L30" i="96"/>
  <c r="I30" i="96"/>
  <c r="I29" i="96"/>
  <c r="L28" i="96"/>
  <c r="I28" i="96"/>
  <c r="L27" i="96"/>
  <c r="I27" i="96"/>
  <c r="I26" i="96"/>
  <c r="I25" i="96"/>
  <c r="I24" i="96"/>
  <c r="I23" i="96"/>
  <c r="I22" i="96"/>
  <c r="I21" i="96"/>
  <c r="I20" i="96"/>
  <c r="L19" i="96"/>
  <c r="I19" i="96"/>
  <c r="I18" i="96"/>
  <c r="I17" i="96"/>
  <c r="I16" i="96"/>
  <c r="I15" i="96"/>
  <c r="I14" i="96"/>
  <c r="I13" i="96"/>
  <c r="I12" i="96"/>
  <c r="I11" i="96"/>
  <c r="I10" i="96"/>
  <c r="I9" i="96"/>
  <c r="I8" i="96"/>
  <c r="I7" i="96"/>
  <c r="L6" i="96"/>
  <c r="I6" i="96"/>
  <c r="L5" i="96"/>
  <c r="I5" i="96"/>
  <c r="I4" i="96"/>
  <c r="L293" i="11"/>
  <c r="I293" i="11"/>
  <c r="L292" i="11"/>
  <c r="I292" i="11"/>
  <c r="I238" i="95"/>
  <c r="I237" i="95"/>
  <c r="I66" i="95"/>
  <c r="I65" i="95"/>
  <c r="I102" i="95" l="1"/>
  <c r="I236" i="95"/>
  <c r="I235" i="95"/>
  <c r="I83" i="95"/>
  <c r="I215" i="95"/>
  <c r="I291" i="11" l="1"/>
  <c r="L291" i="11"/>
  <c r="I254" i="95"/>
  <c r="I253" i="95"/>
  <c r="I252" i="95"/>
  <c r="I251" i="95"/>
  <c r="I250" i="95"/>
  <c r="I249" i="95"/>
  <c r="I248" i="95"/>
  <c r="I247" i="95"/>
  <c r="I246" i="95"/>
  <c r="I245" i="95"/>
  <c r="I244" i="95"/>
  <c r="I243" i="95"/>
  <c r="I242" i="95"/>
  <c r="I241" i="95"/>
  <c r="I240" i="95"/>
  <c r="I239" i="95"/>
  <c r="I234" i="95"/>
  <c r="I233" i="95"/>
  <c r="I232" i="95"/>
  <c r="I231" i="95"/>
  <c r="I230" i="95"/>
  <c r="I229" i="95"/>
  <c r="I228" i="95"/>
  <c r="I227" i="95"/>
  <c r="I226" i="95"/>
  <c r="I225" i="95"/>
  <c r="I224" i="95"/>
  <c r="I223" i="95"/>
  <c r="I222" i="95"/>
  <c r="I221" i="95"/>
  <c r="I220" i="95"/>
  <c r="I219" i="95"/>
  <c r="I218" i="95"/>
  <c r="I217" i="95"/>
  <c r="I216" i="95"/>
  <c r="I214" i="95"/>
  <c r="I213" i="95"/>
  <c r="I212" i="95"/>
  <c r="I211" i="95"/>
  <c r="I210" i="95"/>
  <c r="I209" i="95"/>
  <c r="I208" i="95"/>
  <c r="I207" i="95"/>
  <c r="I206" i="95"/>
  <c r="I205" i="95"/>
  <c r="I204" i="95"/>
  <c r="I203" i="95"/>
  <c r="I202" i="95"/>
  <c r="I201" i="95"/>
  <c r="I200" i="95"/>
  <c r="I199" i="95"/>
  <c r="I198" i="95"/>
  <c r="I197" i="95"/>
  <c r="I196" i="95"/>
  <c r="I195" i="95"/>
  <c r="I194" i="95"/>
  <c r="I193" i="95"/>
  <c r="I192" i="95"/>
  <c r="I191" i="95"/>
  <c r="I190" i="95"/>
  <c r="I189" i="95"/>
  <c r="I188" i="95"/>
  <c r="I187" i="95"/>
  <c r="L186" i="95"/>
  <c r="I186" i="95"/>
  <c r="I185" i="95"/>
  <c r="L184" i="95"/>
  <c r="I184" i="95"/>
  <c r="I183" i="95"/>
  <c r="I182" i="95"/>
  <c r="I181" i="95"/>
  <c r="I180" i="95"/>
  <c r="I179" i="95"/>
  <c r="I178" i="95"/>
  <c r="I177" i="95"/>
  <c r="I176" i="95"/>
  <c r="I175" i="95"/>
  <c r="I174" i="95"/>
  <c r="I173" i="95"/>
  <c r="I172" i="95"/>
  <c r="I171" i="95"/>
  <c r="I170" i="95"/>
  <c r="L169" i="95"/>
  <c r="I169" i="95"/>
  <c r="L168" i="95"/>
  <c r="I168" i="95"/>
  <c r="I167" i="95"/>
  <c r="I166" i="95"/>
  <c r="I165" i="95"/>
  <c r="I164" i="95"/>
  <c r="I163" i="95"/>
  <c r="I162" i="95"/>
  <c r="I161" i="95"/>
  <c r="I160" i="95"/>
  <c r="I159" i="95"/>
  <c r="I158" i="95"/>
  <c r="I157" i="95"/>
  <c r="I156" i="95"/>
  <c r="I155" i="95"/>
  <c r="L154" i="95"/>
  <c r="I154" i="95"/>
  <c r="I153" i="95"/>
  <c r="I152" i="95"/>
  <c r="I151" i="95"/>
  <c r="I150" i="95"/>
  <c r="I149" i="95"/>
  <c r="I148" i="95"/>
  <c r="I147" i="95"/>
  <c r="I146" i="95"/>
  <c r="I145" i="95"/>
  <c r="I144" i="95"/>
  <c r="I143" i="95"/>
  <c r="I142" i="95"/>
  <c r="I141" i="95"/>
  <c r="I140" i="95"/>
  <c r="I139" i="95"/>
  <c r="I138" i="95"/>
  <c r="I137" i="95"/>
  <c r="I136" i="95"/>
  <c r="L135" i="95"/>
  <c r="I135" i="95"/>
  <c r="I134" i="95"/>
  <c r="I133" i="95"/>
  <c r="I132" i="95"/>
  <c r="L131" i="95"/>
  <c r="I131" i="95"/>
  <c r="L130" i="95"/>
  <c r="I130" i="95"/>
  <c r="L129" i="95"/>
  <c r="I129" i="95"/>
  <c r="L128" i="95"/>
  <c r="I128" i="95"/>
  <c r="I127" i="95"/>
  <c r="L126" i="95"/>
  <c r="I126" i="95"/>
  <c r="I125" i="95"/>
  <c r="L124" i="95"/>
  <c r="I124" i="95"/>
  <c r="L123" i="95"/>
  <c r="I123" i="95"/>
  <c r="I122" i="95"/>
  <c r="I121" i="95"/>
  <c r="I120" i="95"/>
  <c r="I119" i="95"/>
  <c r="I118" i="95"/>
  <c r="I117" i="95"/>
  <c r="I116" i="95"/>
  <c r="I115" i="95"/>
  <c r="I114" i="95"/>
  <c r="I113" i="95"/>
  <c r="I112" i="95"/>
  <c r="I111" i="95"/>
  <c r="I110" i="95"/>
  <c r="I109" i="95"/>
  <c r="I108" i="95"/>
  <c r="L107" i="95"/>
  <c r="I107" i="95"/>
  <c r="L106" i="95"/>
  <c r="I106" i="95"/>
  <c r="L105" i="95"/>
  <c r="I105" i="95"/>
  <c r="L104" i="95"/>
  <c r="I104" i="95"/>
  <c r="L103" i="95"/>
  <c r="I103" i="95"/>
  <c r="I101" i="95"/>
  <c r="I100" i="95"/>
  <c r="I99" i="95"/>
  <c r="I98" i="95"/>
  <c r="L97" i="95"/>
  <c r="I97" i="95"/>
  <c r="I96" i="95"/>
  <c r="I95" i="95"/>
  <c r="I94" i="95"/>
  <c r="I93" i="95"/>
  <c r="I92" i="95"/>
  <c r="I91" i="95"/>
  <c r="I90" i="95"/>
  <c r="L89" i="95"/>
  <c r="I89" i="95"/>
  <c r="I88" i="95"/>
  <c r="I87" i="95"/>
  <c r="I86" i="95"/>
  <c r="L85" i="95"/>
  <c r="I85" i="95"/>
  <c r="L84" i="95"/>
  <c r="I84" i="95"/>
  <c r="L82" i="95"/>
  <c r="I82" i="95"/>
  <c r="L81" i="95"/>
  <c r="I81" i="95"/>
  <c r="L80" i="95"/>
  <c r="I80" i="95"/>
  <c r="L79" i="95"/>
  <c r="I79" i="95"/>
  <c r="L78" i="95"/>
  <c r="I78" i="95"/>
  <c r="L77" i="95"/>
  <c r="I77" i="95"/>
  <c r="L76" i="95"/>
  <c r="I76" i="95"/>
  <c r="L75" i="95"/>
  <c r="I75" i="95"/>
  <c r="I74" i="95"/>
  <c r="I73" i="95"/>
  <c r="I72" i="95"/>
  <c r="I71" i="95"/>
  <c r="I70" i="95"/>
  <c r="I69" i="95"/>
  <c r="I68" i="95"/>
  <c r="I67" i="95"/>
  <c r="I64" i="95"/>
  <c r="L63" i="95"/>
  <c r="I63" i="95"/>
  <c r="L62" i="95"/>
  <c r="I62" i="95"/>
  <c r="L61" i="95"/>
  <c r="I61" i="95"/>
  <c r="L60" i="95"/>
  <c r="I60" i="95"/>
  <c r="L59" i="95"/>
  <c r="I59" i="95"/>
  <c r="L58" i="95"/>
  <c r="I58" i="95"/>
  <c r="L57" i="95"/>
  <c r="I57" i="95"/>
  <c r="L56" i="95"/>
  <c r="I56" i="95"/>
  <c r="L55" i="95"/>
  <c r="I55" i="95"/>
  <c r="L54" i="95"/>
  <c r="I54" i="95"/>
  <c r="L53" i="95"/>
  <c r="I53" i="95"/>
  <c r="I52" i="95"/>
  <c r="I51" i="95"/>
  <c r="I50" i="95"/>
  <c r="L49" i="95"/>
  <c r="I49" i="95"/>
  <c r="L48" i="95"/>
  <c r="I48" i="95"/>
  <c r="U48" i="95" s="1"/>
  <c r="L47" i="95"/>
  <c r="I47" i="95"/>
  <c r="I46" i="95"/>
  <c r="L45" i="95"/>
  <c r="I45" i="95"/>
  <c r="L44" i="95"/>
  <c r="I44" i="95"/>
  <c r="L43" i="95"/>
  <c r="I43" i="95"/>
  <c r="L42" i="95"/>
  <c r="I42" i="95"/>
  <c r="L41" i="95"/>
  <c r="I41" i="95"/>
  <c r="L40" i="95"/>
  <c r="I40" i="95"/>
  <c r="L39" i="95"/>
  <c r="I39" i="95"/>
  <c r="L38" i="95"/>
  <c r="I38" i="95"/>
  <c r="L37" i="95"/>
  <c r="I37" i="95"/>
  <c r="L36" i="95"/>
  <c r="I36" i="95"/>
  <c r="L35" i="95"/>
  <c r="I35" i="95"/>
  <c r="L34" i="95"/>
  <c r="I34" i="95"/>
  <c r="L33" i="95"/>
  <c r="I33" i="95"/>
  <c r="I32" i="95"/>
  <c r="L31" i="95"/>
  <c r="I31" i="95"/>
  <c r="L30" i="95"/>
  <c r="I30" i="95"/>
  <c r="I29" i="95"/>
  <c r="L28" i="95"/>
  <c r="I28" i="95"/>
  <c r="L27" i="95"/>
  <c r="I27" i="95"/>
  <c r="I26" i="95"/>
  <c r="I25" i="95"/>
  <c r="I24" i="95"/>
  <c r="I23" i="95"/>
  <c r="I22" i="95"/>
  <c r="I21" i="95"/>
  <c r="I20" i="95"/>
  <c r="L19" i="95"/>
  <c r="I19" i="95"/>
  <c r="I18" i="95"/>
  <c r="I17" i="95"/>
  <c r="I16" i="95"/>
  <c r="I15" i="95"/>
  <c r="I14" i="95"/>
  <c r="I13" i="95"/>
  <c r="I12" i="95"/>
  <c r="I11" i="95"/>
  <c r="I10" i="95"/>
  <c r="I9" i="95"/>
  <c r="I8" i="95"/>
  <c r="I7" i="95"/>
  <c r="L6" i="95"/>
  <c r="I6" i="95"/>
  <c r="L5" i="95"/>
  <c r="I5" i="95"/>
  <c r="I4" i="95"/>
  <c r="I247" i="94" l="1"/>
  <c r="I246" i="94"/>
  <c r="L185" i="94" l="1"/>
  <c r="I290" i="11" l="1"/>
  <c r="L290" i="11"/>
  <c r="I248" i="94" l="1"/>
  <c r="I245" i="94"/>
  <c r="I244" i="94"/>
  <c r="I243" i="94"/>
  <c r="I242" i="94"/>
  <c r="I241" i="94"/>
  <c r="I240" i="94"/>
  <c r="I239" i="94"/>
  <c r="I238" i="94"/>
  <c r="I237" i="94"/>
  <c r="I236" i="94"/>
  <c r="I235" i="94"/>
  <c r="I234" i="94"/>
  <c r="I233" i="94"/>
  <c r="I232" i="94"/>
  <c r="I231" i="94"/>
  <c r="I230" i="94"/>
  <c r="I229" i="94"/>
  <c r="I228" i="94"/>
  <c r="I227" i="94"/>
  <c r="I226" i="94"/>
  <c r="I225" i="94"/>
  <c r="I224" i="94"/>
  <c r="I223" i="94"/>
  <c r="I222" i="94"/>
  <c r="I221" i="94"/>
  <c r="I220" i="94"/>
  <c r="I219" i="94"/>
  <c r="I218" i="94"/>
  <c r="I217" i="94"/>
  <c r="I216" i="94"/>
  <c r="I215" i="94"/>
  <c r="I214" i="94"/>
  <c r="I213" i="94"/>
  <c r="I212" i="94"/>
  <c r="I211" i="94"/>
  <c r="I210" i="94"/>
  <c r="I209" i="94"/>
  <c r="I208" i="94"/>
  <c r="I207" i="94"/>
  <c r="I206" i="94"/>
  <c r="I205" i="94"/>
  <c r="I204" i="94"/>
  <c r="I203" i="94"/>
  <c r="I202" i="94"/>
  <c r="I201" i="94"/>
  <c r="I200" i="94"/>
  <c r="I199" i="94"/>
  <c r="I198" i="94"/>
  <c r="I197" i="94"/>
  <c r="I196" i="94"/>
  <c r="I195" i="94"/>
  <c r="I194" i="94"/>
  <c r="I193" i="94"/>
  <c r="I192" i="94"/>
  <c r="I191" i="94"/>
  <c r="I190" i="94"/>
  <c r="I189" i="94"/>
  <c r="I188" i="94"/>
  <c r="I187" i="94"/>
  <c r="I186" i="94"/>
  <c r="I185" i="94"/>
  <c r="I184" i="94"/>
  <c r="L183" i="94"/>
  <c r="I183" i="94"/>
  <c r="I182" i="94"/>
  <c r="I181" i="94"/>
  <c r="I180" i="94"/>
  <c r="I179" i="94"/>
  <c r="I178" i="94"/>
  <c r="I177" i="94"/>
  <c r="I176" i="94"/>
  <c r="I175" i="94"/>
  <c r="I174" i="94"/>
  <c r="I173" i="94"/>
  <c r="I172" i="94"/>
  <c r="I171" i="94"/>
  <c r="I170" i="94"/>
  <c r="I169" i="94"/>
  <c r="L168" i="94"/>
  <c r="I168" i="94"/>
  <c r="L167" i="94"/>
  <c r="I167" i="94"/>
  <c r="I166" i="94"/>
  <c r="I165" i="94"/>
  <c r="I164" i="94"/>
  <c r="I163" i="94"/>
  <c r="I162" i="94"/>
  <c r="I161" i="94"/>
  <c r="I160" i="94"/>
  <c r="I159" i="94"/>
  <c r="I158" i="94"/>
  <c r="I157" i="94"/>
  <c r="I156" i="94"/>
  <c r="I155" i="94"/>
  <c r="I154" i="94"/>
  <c r="L153" i="94"/>
  <c r="I153" i="94"/>
  <c r="I152" i="94"/>
  <c r="I151" i="94"/>
  <c r="I150" i="94"/>
  <c r="I149" i="94"/>
  <c r="I148" i="94"/>
  <c r="I147" i="94"/>
  <c r="I146" i="94"/>
  <c r="I145" i="94"/>
  <c r="I144" i="94"/>
  <c r="I143" i="94"/>
  <c r="I142" i="94"/>
  <c r="I141" i="94"/>
  <c r="I140" i="94"/>
  <c r="I139" i="94"/>
  <c r="I138" i="94"/>
  <c r="I137" i="94"/>
  <c r="I136" i="94"/>
  <c r="I135" i="94"/>
  <c r="L134" i="94"/>
  <c r="I134" i="94"/>
  <c r="I133" i="94"/>
  <c r="I132" i="94"/>
  <c r="I131" i="94"/>
  <c r="L130" i="94"/>
  <c r="I130" i="94"/>
  <c r="L129" i="94"/>
  <c r="I129" i="94"/>
  <c r="L128" i="94"/>
  <c r="I128" i="94"/>
  <c r="L127" i="94"/>
  <c r="I127" i="94"/>
  <c r="I126" i="94"/>
  <c r="L125" i="94"/>
  <c r="I125" i="94"/>
  <c r="I124" i="94"/>
  <c r="L123" i="94"/>
  <c r="I123" i="94"/>
  <c r="L122" i="94"/>
  <c r="I122" i="94"/>
  <c r="I121" i="94"/>
  <c r="I120" i="94"/>
  <c r="I119" i="94"/>
  <c r="I118" i="94"/>
  <c r="I117" i="94"/>
  <c r="I116" i="94"/>
  <c r="I115" i="94"/>
  <c r="I114" i="94"/>
  <c r="I113" i="94"/>
  <c r="I112" i="94"/>
  <c r="I111" i="94"/>
  <c r="I110" i="94"/>
  <c r="I109" i="94"/>
  <c r="I108" i="94"/>
  <c r="I107" i="94"/>
  <c r="L106" i="94"/>
  <c r="I106" i="94"/>
  <c r="L105" i="94"/>
  <c r="I105" i="94"/>
  <c r="L104" i="94"/>
  <c r="I104" i="94"/>
  <c r="L103" i="94"/>
  <c r="I103" i="94"/>
  <c r="L102" i="94"/>
  <c r="I102" i="94"/>
  <c r="I101" i="94"/>
  <c r="I100" i="94"/>
  <c r="I99" i="94"/>
  <c r="I98" i="94"/>
  <c r="L97" i="94"/>
  <c r="I97" i="94"/>
  <c r="I96" i="94"/>
  <c r="I95" i="94"/>
  <c r="I94" i="94"/>
  <c r="I93" i="94"/>
  <c r="I92" i="94"/>
  <c r="I91" i="94"/>
  <c r="I90" i="94"/>
  <c r="L89" i="94"/>
  <c r="I89" i="94"/>
  <c r="L88" i="94"/>
  <c r="I88" i="94"/>
  <c r="I87" i="94"/>
  <c r="I86" i="94"/>
  <c r="I85" i="94"/>
  <c r="L84" i="94"/>
  <c r="I84" i="94"/>
  <c r="L83" i="94"/>
  <c r="I83" i="94"/>
  <c r="L82" i="94"/>
  <c r="I82" i="94"/>
  <c r="L81" i="94"/>
  <c r="I81" i="94"/>
  <c r="L80" i="94"/>
  <c r="I80" i="94"/>
  <c r="L79" i="94"/>
  <c r="I79" i="94"/>
  <c r="L78" i="94"/>
  <c r="I78" i="94"/>
  <c r="L77" i="94"/>
  <c r="I77" i="94"/>
  <c r="L76" i="94"/>
  <c r="I76" i="94"/>
  <c r="L75" i="94"/>
  <c r="I75" i="94"/>
  <c r="I74" i="94"/>
  <c r="I73" i="94"/>
  <c r="I72" i="94"/>
  <c r="I71" i="94"/>
  <c r="I70" i="94"/>
  <c r="I69" i="94"/>
  <c r="I68" i="94"/>
  <c r="I67" i="94"/>
  <c r="I66" i="94"/>
  <c r="L65" i="94"/>
  <c r="I65" i="94"/>
  <c r="I64" i="94"/>
  <c r="L63" i="94"/>
  <c r="I63" i="94"/>
  <c r="L62" i="94"/>
  <c r="I62" i="94"/>
  <c r="L61" i="94"/>
  <c r="I61" i="94"/>
  <c r="L60" i="94"/>
  <c r="I60" i="94"/>
  <c r="L59" i="94"/>
  <c r="I59" i="94"/>
  <c r="L58" i="94"/>
  <c r="I58" i="94"/>
  <c r="L57" i="94"/>
  <c r="I57" i="94"/>
  <c r="L56" i="94"/>
  <c r="I56" i="94"/>
  <c r="L55" i="94"/>
  <c r="I55" i="94"/>
  <c r="L54" i="94"/>
  <c r="I54" i="94"/>
  <c r="L53" i="94"/>
  <c r="I53" i="94"/>
  <c r="I52" i="94"/>
  <c r="I51" i="94"/>
  <c r="I50" i="94"/>
  <c r="L49" i="94"/>
  <c r="I49" i="94"/>
  <c r="L48" i="94"/>
  <c r="I48" i="94"/>
  <c r="U48" i="94" s="1"/>
  <c r="L47" i="94"/>
  <c r="I47" i="94"/>
  <c r="I46" i="94"/>
  <c r="L45" i="94"/>
  <c r="I45" i="94"/>
  <c r="L44" i="94"/>
  <c r="I44" i="94"/>
  <c r="L43" i="94"/>
  <c r="I43" i="94"/>
  <c r="L42" i="94"/>
  <c r="I42" i="94"/>
  <c r="L41" i="94"/>
  <c r="I41" i="94"/>
  <c r="L40" i="94"/>
  <c r="I40" i="94"/>
  <c r="L39" i="94"/>
  <c r="I39" i="94"/>
  <c r="L38" i="94"/>
  <c r="I38" i="94"/>
  <c r="L37" i="94"/>
  <c r="I37" i="94"/>
  <c r="L36" i="94"/>
  <c r="I36" i="94"/>
  <c r="L35" i="94"/>
  <c r="I35" i="94"/>
  <c r="L34" i="94"/>
  <c r="I34" i="94"/>
  <c r="L33" i="94"/>
  <c r="I33" i="94"/>
  <c r="I32" i="94"/>
  <c r="L31" i="94"/>
  <c r="I31" i="94"/>
  <c r="L30" i="94"/>
  <c r="I30" i="94"/>
  <c r="I29" i="94"/>
  <c r="L28" i="94"/>
  <c r="I28" i="94"/>
  <c r="L27" i="94"/>
  <c r="I27" i="94"/>
  <c r="I26" i="94"/>
  <c r="I25" i="94"/>
  <c r="I24" i="94"/>
  <c r="I23" i="94"/>
  <c r="I22" i="94"/>
  <c r="I21" i="94"/>
  <c r="I20" i="94"/>
  <c r="L19" i="94"/>
  <c r="I19" i="94"/>
  <c r="I18" i="94"/>
  <c r="I17" i="94"/>
  <c r="I16" i="94"/>
  <c r="I15" i="94"/>
  <c r="I14" i="94"/>
  <c r="I13" i="94"/>
  <c r="I12" i="94"/>
  <c r="I11" i="94"/>
  <c r="I10" i="94"/>
  <c r="I9" i="94"/>
  <c r="I8" i="94"/>
  <c r="I7" i="94"/>
  <c r="L6" i="94"/>
  <c r="I6" i="94"/>
  <c r="L5" i="94"/>
  <c r="I5" i="94"/>
  <c r="I4" i="94"/>
  <c r="I289" i="11"/>
  <c r="L288" i="11"/>
  <c r="I288" i="11"/>
  <c r="L287" i="11"/>
  <c r="I287" i="11"/>
  <c r="I97" i="93"/>
  <c r="I96" i="93"/>
  <c r="I249" i="93"/>
  <c r="I11" i="93"/>
  <c r="I286" i="11" l="1"/>
  <c r="I283" i="11"/>
  <c r="L283" i="11"/>
  <c r="I284" i="11"/>
  <c r="L284" i="11"/>
  <c r="I285" i="11"/>
  <c r="L285" i="11"/>
  <c r="I279" i="11"/>
  <c r="L279" i="11"/>
  <c r="I280" i="11"/>
  <c r="I281" i="11"/>
  <c r="I282" i="11"/>
  <c r="I248" i="93"/>
  <c r="I247" i="93"/>
  <c r="I246" i="93"/>
  <c r="I245" i="93"/>
  <c r="I244" i="93"/>
  <c r="I243" i="93"/>
  <c r="I242" i="93"/>
  <c r="I241" i="93"/>
  <c r="I240" i="93"/>
  <c r="I239" i="93"/>
  <c r="I238" i="93"/>
  <c r="I237" i="93"/>
  <c r="I236" i="93"/>
  <c r="I235" i="93"/>
  <c r="I234" i="93"/>
  <c r="I233" i="93"/>
  <c r="I232" i="93"/>
  <c r="I231" i="93"/>
  <c r="I230" i="93"/>
  <c r="I229" i="93"/>
  <c r="I228" i="93"/>
  <c r="I227" i="93"/>
  <c r="I226" i="93"/>
  <c r="I225" i="93"/>
  <c r="I224" i="93"/>
  <c r="I223" i="93"/>
  <c r="I222" i="93"/>
  <c r="I221" i="93"/>
  <c r="I220" i="93"/>
  <c r="I219" i="93"/>
  <c r="I218" i="93"/>
  <c r="I217" i="93"/>
  <c r="I216" i="93"/>
  <c r="I215" i="93"/>
  <c r="I214" i="93"/>
  <c r="I213" i="93"/>
  <c r="I212" i="93"/>
  <c r="I211" i="93"/>
  <c r="I210" i="93"/>
  <c r="I209" i="93"/>
  <c r="I208" i="93"/>
  <c r="I207" i="93"/>
  <c r="I206" i="93"/>
  <c r="I205" i="93"/>
  <c r="I204" i="93"/>
  <c r="I203" i="93"/>
  <c r="I202" i="93"/>
  <c r="I201" i="93"/>
  <c r="I200" i="93"/>
  <c r="I199" i="93"/>
  <c r="I198" i="93"/>
  <c r="I197" i="93"/>
  <c r="I196" i="93"/>
  <c r="I195" i="93"/>
  <c r="I194" i="93"/>
  <c r="I193" i="93"/>
  <c r="I192" i="93"/>
  <c r="I191" i="93"/>
  <c r="I190" i="93"/>
  <c r="I189" i="93"/>
  <c r="I188" i="93"/>
  <c r="L187" i="93"/>
  <c r="I187" i="93"/>
  <c r="I186" i="93"/>
  <c r="I185" i="93"/>
  <c r="I184" i="93"/>
  <c r="I183" i="93"/>
  <c r="I182" i="93"/>
  <c r="I181" i="93"/>
  <c r="I180" i="93"/>
  <c r="I179" i="93"/>
  <c r="I178" i="93"/>
  <c r="I177" i="93"/>
  <c r="I176" i="93"/>
  <c r="I175" i="93"/>
  <c r="I174" i="93"/>
  <c r="I173" i="93"/>
  <c r="L172" i="93"/>
  <c r="I172" i="93"/>
  <c r="L171" i="93"/>
  <c r="I171" i="93"/>
  <c r="I170" i="93"/>
  <c r="I169" i="93"/>
  <c r="I168" i="93"/>
  <c r="I167" i="93"/>
  <c r="I166" i="93"/>
  <c r="I165" i="93"/>
  <c r="I164" i="93"/>
  <c r="I163" i="93"/>
  <c r="I162" i="93"/>
  <c r="I161" i="93"/>
  <c r="I160" i="93"/>
  <c r="I159" i="93"/>
  <c r="I158" i="93"/>
  <c r="L157" i="93"/>
  <c r="I157" i="93"/>
  <c r="I156" i="93"/>
  <c r="I155" i="93"/>
  <c r="I154" i="93"/>
  <c r="I153" i="93"/>
  <c r="I152" i="93"/>
  <c r="I151" i="93"/>
  <c r="I150" i="93"/>
  <c r="I149" i="93"/>
  <c r="I148" i="93"/>
  <c r="I147" i="93"/>
  <c r="I146" i="93"/>
  <c r="I145" i="93"/>
  <c r="I144" i="93"/>
  <c r="I143" i="93"/>
  <c r="I142" i="93"/>
  <c r="I141" i="93"/>
  <c r="I140" i="93"/>
  <c r="I139" i="93"/>
  <c r="I138" i="93"/>
  <c r="L137" i="93"/>
  <c r="I137" i="93"/>
  <c r="I136" i="93"/>
  <c r="I135" i="93"/>
  <c r="I134" i="93"/>
  <c r="L133" i="93"/>
  <c r="I133" i="93"/>
  <c r="L132" i="93"/>
  <c r="I132" i="93"/>
  <c r="L131" i="93"/>
  <c r="I131" i="93"/>
  <c r="L130" i="93"/>
  <c r="I130" i="93"/>
  <c r="I129" i="93"/>
  <c r="L128" i="93"/>
  <c r="I128" i="93"/>
  <c r="I127" i="93"/>
  <c r="L126" i="93"/>
  <c r="I126" i="93"/>
  <c r="L125" i="93"/>
  <c r="I125" i="93"/>
  <c r="I124" i="93"/>
  <c r="I123" i="93"/>
  <c r="I122" i="93"/>
  <c r="I121" i="93"/>
  <c r="I120" i="93"/>
  <c r="I119" i="93"/>
  <c r="I118" i="93"/>
  <c r="I117" i="93"/>
  <c r="I116" i="93"/>
  <c r="I115" i="93"/>
  <c r="I114" i="93"/>
  <c r="I113" i="93"/>
  <c r="I112" i="93"/>
  <c r="I111" i="93"/>
  <c r="I110" i="93"/>
  <c r="L109" i="93"/>
  <c r="I109" i="93"/>
  <c r="L108" i="93"/>
  <c r="I108" i="93"/>
  <c r="L107" i="93"/>
  <c r="I107" i="93"/>
  <c r="L106" i="93"/>
  <c r="I106" i="93"/>
  <c r="L105" i="93"/>
  <c r="I105" i="93"/>
  <c r="I104" i="93"/>
  <c r="I103" i="93"/>
  <c r="I102" i="93"/>
  <c r="I101" i="93"/>
  <c r="L100" i="93"/>
  <c r="I100" i="93"/>
  <c r="I99" i="93"/>
  <c r="I98" i="93"/>
  <c r="I95" i="93"/>
  <c r="I94" i="93"/>
  <c r="I93" i="93"/>
  <c r="L92" i="93"/>
  <c r="I92" i="93"/>
  <c r="L91" i="93"/>
  <c r="I91" i="93"/>
  <c r="I90" i="93"/>
  <c r="I89" i="93"/>
  <c r="I88" i="93"/>
  <c r="L87" i="93"/>
  <c r="I87" i="93"/>
  <c r="L86" i="93"/>
  <c r="I86" i="93"/>
  <c r="L85" i="93"/>
  <c r="I85" i="93"/>
  <c r="L84" i="93"/>
  <c r="I84" i="93"/>
  <c r="L83" i="93"/>
  <c r="I83" i="93"/>
  <c r="L82" i="93"/>
  <c r="I82" i="93"/>
  <c r="L81" i="93"/>
  <c r="I81" i="93"/>
  <c r="L80" i="93"/>
  <c r="I80" i="93"/>
  <c r="L79" i="93"/>
  <c r="I79" i="93"/>
  <c r="L78" i="93"/>
  <c r="I78" i="93"/>
  <c r="I77" i="93"/>
  <c r="I76" i="93"/>
  <c r="I75" i="93"/>
  <c r="I74" i="93"/>
  <c r="I73" i="93"/>
  <c r="I72" i="93"/>
  <c r="I71" i="93"/>
  <c r="I70" i="93"/>
  <c r="I69" i="93"/>
  <c r="L68" i="93"/>
  <c r="I68" i="93"/>
  <c r="I67" i="93"/>
  <c r="L66" i="93"/>
  <c r="I66" i="93"/>
  <c r="L65" i="93"/>
  <c r="I65" i="93"/>
  <c r="L64" i="93"/>
  <c r="I64" i="93"/>
  <c r="L63" i="93"/>
  <c r="I63" i="93"/>
  <c r="L62" i="93"/>
  <c r="I62" i="93"/>
  <c r="L61" i="93"/>
  <c r="I61" i="93"/>
  <c r="L60" i="93"/>
  <c r="I60" i="93"/>
  <c r="L59" i="93"/>
  <c r="I59" i="93"/>
  <c r="L58" i="93"/>
  <c r="I58" i="93"/>
  <c r="L57" i="93"/>
  <c r="I57" i="93"/>
  <c r="L56" i="93"/>
  <c r="I56" i="93"/>
  <c r="I55" i="93"/>
  <c r="I54" i="93"/>
  <c r="I53" i="93"/>
  <c r="L52" i="93"/>
  <c r="I52" i="93"/>
  <c r="L51" i="93"/>
  <c r="I51" i="93"/>
  <c r="U51" i="93" s="1"/>
  <c r="L50" i="93"/>
  <c r="I50" i="93"/>
  <c r="I49" i="93"/>
  <c r="L48" i="93"/>
  <c r="I48" i="93"/>
  <c r="L47" i="93"/>
  <c r="I47" i="93"/>
  <c r="L46" i="93"/>
  <c r="I46" i="93"/>
  <c r="L45" i="93"/>
  <c r="I45" i="93"/>
  <c r="L44" i="93"/>
  <c r="I44" i="93"/>
  <c r="L43" i="93"/>
  <c r="I43" i="93"/>
  <c r="L42" i="93"/>
  <c r="I42" i="93"/>
  <c r="L41" i="93"/>
  <c r="I41" i="93"/>
  <c r="L40" i="93"/>
  <c r="I40" i="93"/>
  <c r="L39" i="93"/>
  <c r="I39" i="93"/>
  <c r="L38" i="93"/>
  <c r="I38" i="93"/>
  <c r="L37" i="93"/>
  <c r="I37" i="93"/>
  <c r="L36" i="93"/>
  <c r="I36" i="93"/>
  <c r="L35" i="93"/>
  <c r="I35" i="93"/>
  <c r="I34" i="93"/>
  <c r="L33" i="93"/>
  <c r="I33" i="93"/>
  <c r="L32" i="93"/>
  <c r="I32" i="93"/>
  <c r="I31" i="93"/>
  <c r="L30" i="93"/>
  <c r="I30" i="93"/>
  <c r="L29" i="93"/>
  <c r="I29" i="93"/>
  <c r="I28" i="93"/>
  <c r="I27" i="93"/>
  <c r="L26" i="93"/>
  <c r="I26" i="93"/>
  <c r="L25" i="93"/>
  <c r="I25" i="93"/>
  <c r="I24" i="93"/>
  <c r="I23" i="93"/>
  <c r="I22" i="93"/>
  <c r="I21" i="93"/>
  <c r="I20" i="93"/>
  <c r="L19" i="93"/>
  <c r="I19" i="93"/>
  <c r="I18" i="93"/>
  <c r="I17" i="93"/>
  <c r="I16" i="93"/>
  <c r="I15" i="93"/>
  <c r="I14" i="93"/>
  <c r="I13" i="93"/>
  <c r="I12" i="93"/>
  <c r="I10" i="93"/>
  <c r="I9" i="93"/>
  <c r="I8" i="93"/>
  <c r="I7" i="93"/>
  <c r="L6" i="93"/>
  <c r="I6" i="93"/>
  <c r="L5" i="93"/>
  <c r="I5" i="93"/>
  <c r="I4" i="93"/>
  <c r="I254" i="92"/>
  <c r="I97" i="92"/>
  <c r="I27" i="92" l="1"/>
  <c r="I26" i="92"/>
  <c r="I242" i="92" l="1"/>
  <c r="I147" i="92" l="1"/>
  <c r="I187" i="92" l="1"/>
  <c r="I253" i="92"/>
  <c r="I252" i="92"/>
  <c r="I251" i="92"/>
  <c r="I250" i="92"/>
  <c r="I249" i="92"/>
  <c r="I248" i="92"/>
  <c r="I247" i="92"/>
  <c r="I246" i="92"/>
  <c r="I245" i="92"/>
  <c r="I244" i="92"/>
  <c r="I243" i="92"/>
  <c r="I241" i="92"/>
  <c r="I240" i="92"/>
  <c r="I239" i="92"/>
  <c r="L238" i="92"/>
  <c r="I238" i="92"/>
  <c r="I237" i="92"/>
  <c r="I236" i="92"/>
  <c r="I235" i="92"/>
  <c r="I234" i="92"/>
  <c r="I233" i="92"/>
  <c r="I232" i="92"/>
  <c r="I231" i="92"/>
  <c r="I230" i="92"/>
  <c r="I229" i="92"/>
  <c r="I228" i="92"/>
  <c r="I227" i="92"/>
  <c r="I226" i="92"/>
  <c r="I225" i="92"/>
  <c r="I224" i="92"/>
  <c r="I223" i="92"/>
  <c r="I222" i="92"/>
  <c r="I221" i="92"/>
  <c r="I220" i="92"/>
  <c r="I219" i="92"/>
  <c r="I218" i="92"/>
  <c r="I217" i="92"/>
  <c r="I216" i="92"/>
  <c r="I215" i="92"/>
  <c r="I214" i="92"/>
  <c r="I213" i="92"/>
  <c r="I212" i="92"/>
  <c r="I211" i="92"/>
  <c r="I210" i="92"/>
  <c r="I209" i="92"/>
  <c r="I208" i="92"/>
  <c r="I207" i="92"/>
  <c r="I206" i="92"/>
  <c r="I205" i="92"/>
  <c r="I204" i="92"/>
  <c r="I203" i="92"/>
  <c r="I202" i="92"/>
  <c r="I201" i="92"/>
  <c r="I200" i="92"/>
  <c r="I199" i="92"/>
  <c r="I198" i="92"/>
  <c r="I197" i="92"/>
  <c r="I196" i="92"/>
  <c r="I195" i="92"/>
  <c r="I194" i="92"/>
  <c r="I193" i="92"/>
  <c r="I192" i="92"/>
  <c r="I191" i="92"/>
  <c r="I190" i="92"/>
  <c r="I189" i="92"/>
  <c r="L188" i="92"/>
  <c r="I188" i="92"/>
  <c r="I186" i="92"/>
  <c r="I185" i="92"/>
  <c r="I184" i="92"/>
  <c r="I183" i="92"/>
  <c r="I182" i="92"/>
  <c r="I181" i="92"/>
  <c r="I180" i="92"/>
  <c r="I179" i="92"/>
  <c r="I178" i="92"/>
  <c r="I177" i="92"/>
  <c r="I176" i="92"/>
  <c r="I175" i="92"/>
  <c r="I174" i="92"/>
  <c r="L173" i="92"/>
  <c r="I173" i="92"/>
  <c r="L172" i="92"/>
  <c r="I172" i="92"/>
  <c r="I171" i="92"/>
  <c r="I170" i="92"/>
  <c r="I169" i="92"/>
  <c r="I168" i="92"/>
  <c r="I167" i="92"/>
  <c r="I166" i="92"/>
  <c r="I165" i="92"/>
  <c r="I164" i="92"/>
  <c r="I163" i="92"/>
  <c r="I162" i="92"/>
  <c r="I161" i="92"/>
  <c r="I160" i="92"/>
  <c r="I159" i="92"/>
  <c r="L158" i="92"/>
  <c r="I158" i="92"/>
  <c r="I157" i="92"/>
  <c r="I156" i="92"/>
  <c r="I155" i="92"/>
  <c r="I154" i="92"/>
  <c r="I153" i="92"/>
  <c r="I152" i="92"/>
  <c r="I151" i="92"/>
  <c r="I150" i="92"/>
  <c r="I149" i="92"/>
  <c r="I148" i="92"/>
  <c r="I146" i="92"/>
  <c r="I145" i="92"/>
  <c r="I144" i="92"/>
  <c r="I143" i="92"/>
  <c r="I142" i="92"/>
  <c r="I141" i="92"/>
  <c r="I140" i="92"/>
  <c r="I139" i="92"/>
  <c r="I138" i="92"/>
  <c r="L137" i="92"/>
  <c r="I137" i="92"/>
  <c r="I136" i="92"/>
  <c r="I135" i="92"/>
  <c r="I134" i="92"/>
  <c r="L133" i="92"/>
  <c r="I133" i="92"/>
  <c r="L132" i="92"/>
  <c r="I132" i="92"/>
  <c r="L131" i="92"/>
  <c r="I131" i="92"/>
  <c r="L130" i="92"/>
  <c r="I130" i="92"/>
  <c r="I129" i="92"/>
  <c r="L128" i="92"/>
  <c r="I128" i="92"/>
  <c r="I127" i="92"/>
  <c r="L126" i="92"/>
  <c r="I126" i="92"/>
  <c r="L125" i="92"/>
  <c r="I125" i="92"/>
  <c r="I124" i="92"/>
  <c r="I123" i="92"/>
  <c r="I122" i="92"/>
  <c r="I121" i="92"/>
  <c r="I120" i="92"/>
  <c r="I119" i="92"/>
  <c r="I118" i="92"/>
  <c r="I117" i="92"/>
  <c r="I116" i="92"/>
  <c r="I115" i="92"/>
  <c r="I114" i="92"/>
  <c r="I113" i="92"/>
  <c r="I112" i="92"/>
  <c r="I111" i="92"/>
  <c r="I110" i="92"/>
  <c r="L109" i="92"/>
  <c r="I109" i="92"/>
  <c r="L108" i="92"/>
  <c r="I108" i="92"/>
  <c r="L107" i="92"/>
  <c r="I107" i="92"/>
  <c r="L106" i="92"/>
  <c r="I106" i="92"/>
  <c r="L105" i="92"/>
  <c r="I105" i="92"/>
  <c r="I104" i="92"/>
  <c r="I103" i="92"/>
  <c r="I102" i="92"/>
  <c r="I101" i="92"/>
  <c r="L100" i="92"/>
  <c r="I100" i="92"/>
  <c r="I99" i="92"/>
  <c r="I98" i="92"/>
  <c r="I96" i="92"/>
  <c r="I95" i="92"/>
  <c r="L94" i="92"/>
  <c r="I94" i="92"/>
  <c r="L93" i="92"/>
  <c r="I93" i="92"/>
  <c r="I92" i="92"/>
  <c r="I91" i="92"/>
  <c r="I90" i="92"/>
  <c r="L89" i="92"/>
  <c r="I89" i="92"/>
  <c r="L88" i="92"/>
  <c r="I88" i="92"/>
  <c r="L87" i="92"/>
  <c r="I87" i="92"/>
  <c r="L86" i="92"/>
  <c r="I86" i="92"/>
  <c r="L85" i="92"/>
  <c r="I85" i="92"/>
  <c r="L84" i="92"/>
  <c r="I84" i="92"/>
  <c r="L83" i="92"/>
  <c r="I83" i="92"/>
  <c r="L82" i="92"/>
  <c r="I82" i="92"/>
  <c r="L81" i="92"/>
  <c r="I81" i="92"/>
  <c r="L80" i="92"/>
  <c r="I80" i="92"/>
  <c r="L79" i="92"/>
  <c r="I79" i="92"/>
  <c r="L78" i="92"/>
  <c r="I78" i="92"/>
  <c r="L77" i="92"/>
  <c r="I77" i="92"/>
  <c r="I76" i="92"/>
  <c r="I75" i="92"/>
  <c r="I74" i="92"/>
  <c r="I73" i="92"/>
  <c r="I72" i="92"/>
  <c r="I71" i="92"/>
  <c r="I70" i="92"/>
  <c r="I69" i="92"/>
  <c r="I68" i="92"/>
  <c r="L67" i="92"/>
  <c r="I67" i="92"/>
  <c r="I66" i="92"/>
  <c r="L65" i="92"/>
  <c r="I65" i="92"/>
  <c r="L64" i="92"/>
  <c r="I64" i="92"/>
  <c r="L63" i="92"/>
  <c r="I63" i="92"/>
  <c r="L62" i="92"/>
  <c r="I62" i="92"/>
  <c r="L61" i="92"/>
  <c r="I61" i="92"/>
  <c r="L60" i="92"/>
  <c r="I60" i="92"/>
  <c r="L59" i="92"/>
  <c r="I59" i="92"/>
  <c r="L58" i="92"/>
  <c r="I58" i="92"/>
  <c r="L57" i="92"/>
  <c r="I57" i="92"/>
  <c r="L56" i="92"/>
  <c r="I56" i="92"/>
  <c r="L55" i="92"/>
  <c r="I55" i="92"/>
  <c r="I54" i="92"/>
  <c r="I53" i="92"/>
  <c r="I52" i="92"/>
  <c r="L51" i="92"/>
  <c r="I51" i="92"/>
  <c r="L50" i="92"/>
  <c r="I50" i="92"/>
  <c r="U50" i="92" s="1"/>
  <c r="L49" i="92"/>
  <c r="I49" i="92"/>
  <c r="I48" i="92"/>
  <c r="L47" i="92"/>
  <c r="I47" i="92"/>
  <c r="L46" i="92"/>
  <c r="I46" i="92"/>
  <c r="L45" i="92"/>
  <c r="I45" i="92"/>
  <c r="L44" i="92"/>
  <c r="I44" i="92"/>
  <c r="L43" i="92"/>
  <c r="I43" i="92"/>
  <c r="L42" i="92"/>
  <c r="I42" i="92"/>
  <c r="L41" i="92"/>
  <c r="I41" i="92"/>
  <c r="L40" i="92"/>
  <c r="I40" i="92"/>
  <c r="L39" i="92"/>
  <c r="I39" i="92"/>
  <c r="L38" i="92"/>
  <c r="I38" i="92"/>
  <c r="L37" i="92"/>
  <c r="I37" i="92"/>
  <c r="L36" i="92"/>
  <c r="I36" i="92"/>
  <c r="L35" i="92"/>
  <c r="I35" i="92"/>
  <c r="L34" i="92"/>
  <c r="I34" i="92"/>
  <c r="I33" i="92"/>
  <c r="L32" i="92"/>
  <c r="I32" i="92"/>
  <c r="L31" i="92"/>
  <c r="I31" i="92"/>
  <c r="I30" i="92"/>
  <c r="L29" i="92"/>
  <c r="I29" i="92"/>
  <c r="L28" i="92"/>
  <c r="I28" i="92"/>
  <c r="L25" i="92"/>
  <c r="I25" i="92"/>
  <c r="L24" i="92"/>
  <c r="I24" i="92"/>
  <c r="I23" i="92"/>
  <c r="I22" i="92"/>
  <c r="I21" i="92"/>
  <c r="I20" i="92"/>
  <c r="I19" i="92"/>
  <c r="L18" i="92"/>
  <c r="I18" i="92"/>
  <c r="I17" i="92"/>
  <c r="I16" i="92"/>
  <c r="I15" i="92"/>
  <c r="I14" i="92"/>
  <c r="I13" i="92"/>
  <c r="I12" i="92"/>
  <c r="I11" i="92"/>
  <c r="I10" i="92"/>
  <c r="I9" i="92"/>
  <c r="I8" i="92"/>
  <c r="I7" i="92"/>
  <c r="L6" i="92"/>
  <c r="I6" i="92"/>
  <c r="L5" i="92"/>
  <c r="I5" i="92"/>
  <c r="I4" i="92"/>
  <c r="L278" i="11" l="1"/>
  <c r="I278" i="11"/>
  <c r="I75" i="91" l="1"/>
  <c r="I74" i="91"/>
  <c r="I73" i="91"/>
  <c r="I72" i="91"/>
  <c r="I71" i="91"/>
  <c r="I70" i="91"/>
  <c r="I69" i="91"/>
  <c r="I68" i="91"/>
  <c r="I248" i="91" l="1"/>
  <c r="I247" i="91"/>
  <c r="I246" i="91"/>
  <c r="I245" i="91"/>
  <c r="I244" i="91"/>
  <c r="I243" i="91"/>
  <c r="I242" i="91"/>
  <c r="I241" i="91"/>
  <c r="I240" i="91"/>
  <c r="I239" i="91"/>
  <c r="I238" i="91"/>
  <c r="I237" i="91"/>
  <c r="I236" i="91"/>
  <c r="I235" i="91"/>
  <c r="L234" i="91"/>
  <c r="I234" i="91"/>
  <c r="I233" i="91"/>
  <c r="I232" i="91"/>
  <c r="I231" i="91"/>
  <c r="I230" i="91"/>
  <c r="I229" i="91"/>
  <c r="I228" i="91"/>
  <c r="I227" i="91"/>
  <c r="I226" i="91"/>
  <c r="I225" i="91"/>
  <c r="I224" i="91"/>
  <c r="I223" i="91"/>
  <c r="I222" i="91"/>
  <c r="I221" i="91"/>
  <c r="I220" i="91"/>
  <c r="I219" i="91"/>
  <c r="I218" i="91"/>
  <c r="I217" i="91"/>
  <c r="I216" i="91"/>
  <c r="I215" i="91"/>
  <c r="I214" i="91"/>
  <c r="I213" i="91"/>
  <c r="I212" i="91"/>
  <c r="I211" i="91"/>
  <c r="I210" i="91"/>
  <c r="I209" i="91"/>
  <c r="I208" i="91"/>
  <c r="I207" i="91"/>
  <c r="I206" i="91"/>
  <c r="I205" i="91"/>
  <c r="I204" i="91"/>
  <c r="I203" i="91"/>
  <c r="I202" i="91"/>
  <c r="I201" i="91"/>
  <c r="I200" i="91"/>
  <c r="I199" i="91"/>
  <c r="I198" i="91"/>
  <c r="I197" i="91"/>
  <c r="I196" i="91"/>
  <c r="I195" i="91"/>
  <c r="I194" i="91"/>
  <c r="I193" i="91"/>
  <c r="I192" i="91"/>
  <c r="I191" i="91"/>
  <c r="I190" i="91"/>
  <c r="I189" i="91"/>
  <c r="I188" i="91"/>
  <c r="I187" i="91"/>
  <c r="I186" i="91"/>
  <c r="I185" i="91"/>
  <c r="L184" i="91"/>
  <c r="I184" i="91"/>
  <c r="I183" i="91"/>
  <c r="I182" i="91"/>
  <c r="I181" i="91"/>
  <c r="I180" i="91"/>
  <c r="I179" i="91"/>
  <c r="I178" i="91"/>
  <c r="I177" i="91"/>
  <c r="I176" i="91"/>
  <c r="I175" i="91"/>
  <c r="I174" i="91"/>
  <c r="I173" i="91"/>
  <c r="I172" i="91"/>
  <c r="I171" i="91"/>
  <c r="L170" i="91"/>
  <c r="I170" i="91"/>
  <c r="L169" i="91"/>
  <c r="I169" i="91"/>
  <c r="I168" i="91"/>
  <c r="I167" i="91"/>
  <c r="I166" i="91"/>
  <c r="I165" i="91"/>
  <c r="I164" i="91"/>
  <c r="I163" i="91"/>
  <c r="I162" i="91"/>
  <c r="I161" i="91"/>
  <c r="I160" i="91"/>
  <c r="I159" i="91"/>
  <c r="I158" i="91"/>
  <c r="I157" i="91"/>
  <c r="I156" i="91"/>
  <c r="L155" i="91"/>
  <c r="I155" i="91"/>
  <c r="I154" i="91"/>
  <c r="I153" i="91"/>
  <c r="I152" i="91"/>
  <c r="I151" i="91"/>
  <c r="I150" i="91"/>
  <c r="I149" i="91"/>
  <c r="I148" i="91"/>
  <c r="I147" i="91"/>
  <c r="I146" i="91"/>
  <c r="I145" i="91"/>
  <c r="I144" i="91"/>
  <c r="I143" i="91"/>
  <c r="I142" i="91"/>
  <c r="I141" i="91"/>
  <c r="I140" i="91"/>
  <c r="I139" i="91"/>
  <c r="I138" i="91"/>
  <c r="I137" i="91"/>
  <c r="I136" i="91"/>
  <c r="L135" i="91"/>
  <c r="I135" i="91"/>
  <c r="I134" i="91"/>
  <c r="I133" i="91"/>
  <c r="I132" i="91"/>
  <c r="L131" i="91"/>
  <c r="I131" i="91"/>
  <c r="L130" i="91"/>
  <c r="I130" i="91"/>
  <c r="L129" i="91"/>
  <c r="I129" i="91"/>
  <c r="L128" i="91"/>
  <c r="I128" i="91"/>
  <c r="I127" i="91"/>
  <c r="L126" i="91"/>
  <c r="I126" i="91"/>
  <c r="I125" i="91"/>
  <c r="L124" i="91"/>
  <c r="I124" i="91"/>
  <c r="L123" i="91"/>
  <c r="I123" i="91"/>
  <c r="I122" i="91"/>
  <c r="I121" i="91"/>
  <c r="I120" i="91"/>
  <c r="I119" i="91"/>
  <c r="I118" i="91"/>
  <c r="I117" i="91"/>
  <c r="I116" i="91"/>
  <c r="I115" i="91"/>
  <c r="I114" i="91"/>
  <c r="I113" i="91"/>
  <c r="I112" i="91"/>
  <c r="I111" i="91"/>
  <c r="I110" i="91"/>
  <c r="I109" i="91"/>
  <c r="I108" i="91"/>
  <c r="L107" i="91"/>
  <c r="I107" i="91"/>
  <c r="L106" i="91"/>
  <c r="I106" i="91"/>
  <c r="L105" i="91"/>
  <c r="I105" i="91"/>
  <c r="L104" i="91"/>
  <c r="I104" i="91"/>
  <c r="L103" i="91"/>
  <c r="I103" i="91"/>
  <c r="I102" i="91"/>
  <c r="I101" i="91"/>
  <c r="I100" i="91"/>
  <c r="I99" i="91"/>
  <c r="L98" i="91"/>
  <c r="I98" i="91"/>
  <c r="I97" i="91"/>
  <c r="I96" i="91"/>
  <c r="I95" i="91"/>
  <c r="I94" i="91"/>
  <c r="L93" i="91"/>
  <c r="I93" i="91"/>
  <c r="L92" i="91"/>
  <c r="I92" i="91"/>
  <c r="I91" i="91"/>
  <c r="I90" i="91"/>
  <c r="I89" i="91"/>
  <c r="L88" i="91"/>
  <c r="I88" i="91"/>
  <c r="L87" i="91"/>
  <c r="I87" i="91"/>
  <c r="L86" i="91"/>
  <c r="I86" i="91"/>
  <c r="L85" i="91"/>
  <c r="I85" i="91"/>
  <c r="L84" i="91"/>
  <c r="I84" i="91"/>
  <c r="L83" i="91"/>
  <c r="I83" i="91"/>
  <c r="L82" i="91"/>
  <c r="I82" i="91"/>
  <c r="L81" i="91"/>
  <c r="I81" i="91"/>
  <c r="L80" i="91"/>
  <c r="I80" i="91"/>
  <c r="L79" i="91"/>
  <c r="I79" i="91"/>
  <c r="L78" i="91"/>
  <c r="I78" i="91"/>
  <c r="L77" i="91"/>
  <c r="I77" i="91"/>
  <c r="L76" i="91"/>
  <c r="I76" i="91"/>
  <c r="I67" i="91"/>
  <c r="L66" i="91"/>
  <c r="I66" i="91"/>
  <c r="I65" i="91"/>
  <c r="L64" i="91"/>
  <c r="I64" i="91"/>
  <c r="L63" i="91"/>
  <c r="I63" i="91"/>
  <c r="L62" i="91"/>
  <c r="I62" i="91"/>
  <c r="L61" i="91"/>
  <c r="I61" i="91"/>
  <c r="L60" i="91"/>
  <c r="I60" i="91"/>
  <c r="L59" i="91"/>
  <c r="I59" i="91"/>
  <c r="L58" i="91"/>
  <c r="I58" i="91"/>
  <c r="L57" i="91"/>
  <c r="I57" i="91"/>
  <c r="L56" i="91"/>
  <c r="I56" i="91"/>
  <c r="L55" i="91"/>
  <c r="I55" i="91"/>
  <c r="L54" i="91"/>
  <c r="I54" i="91"/>
  <c r="I53" i="91"/>
  <c r="I52" i="91"/>
  <c r="I51" i="91"/>
  <c r="L50" i="91"/>
  <c r="I50" i="91"/>
  <c r="L49" i="91"/>
  <c r="I49" i="91"/>
  <c r="U49" i="91" s="1"/>
  <c r="L48" i="91"/>
  <c r="I48" i="91"/>
  <c r="I47" i="91"/>
  <c r="L46" i="91"/>
  <c r="I46" i="91"/>
  <c r="L45" i="91"/>
  <c r="I45" i="91"/>
  <c r="L44" i="91"/>
  <c r="I44" i="91"/>
  <c r="L43" i="91"/>
  <c r="I43" i="91"/>
  <c r="L42" i="91"/>
  <c r="I42" i="91"/>
  <c r="L41" i="91"/>
  <c r="I41" i="91"/>
  <c r="L40" i="91"/>
  <c r="I40" i="91"/>
  <c r="L39" i="91"/>
  <c r="I39" i="91"/>
  <c r="L38" i="91"/>
  <c r="I38" i="91"/>
  <c r="L37" i="91"/>
  <c r="I37" i="91"/>
  <c r="L36" i="91"/>
  <c r="I36" i="91"/>
  <c r="L35" i="91"/>
  <c r="I35" i="91"/>
  <c r="L34" i="91"/>
  <c r="I34" i="91"/>
  <c r="L33" i="91"/>
  <c r="I33" i="91"/>
  <c r="I32" i="91"/>
  <c r="L31" i="91"/>
  <c r="I31" i="91"/>
  <c r="L30" i="91"/>
  <c r="I30" i="91"/>
  <c r="L29" i="91"/>
  <c r="I29" i="91"/>
  <c r="I28" i="91"/>
  <c r="L27" i="91"/>
  <c r="I27" i="91"/>
  <c r="L26" i="91"/>
  <c r="I26" i="91"/>
  <c r="L25" i="91"/>
  <c r="I25" i="91"/>
  <c r="L24" i="91"/>
  <c r="I24" i="91"/>
  <c r="I23" i="91"/>
  <c r="I22" i="91"/>
  <c r="I21" i="91"/>
  <c r="I20" i="91"/>
  <c r="I19" i="91"/>
  <c r="L18" i="91"/>
  <c r="I18" i="91"/>
  <c r="I17" i="91"/>
  <c r="I16" i="91"/>
  <c r="I15" i="91"/>
  <c r="I14" i="91"/>
  <c r="I13" i="91"/>
  <c r="I12" i="91"/>
  <c r="I11" i="91"/>
  <c r="I10" i="91"/>
  <c r="I9" i="91"/>
  <c r="I8" i="91"/>
  <c r="I7" i="91"/>
  <c r="L6" i="91"/>
  <c r="I6" i="91"/>
  <c r="L5" i="91"/>
  <c r="I5" i="91"/>
  <c r="I4" i="91"/>
  <c r="I152" i="90"/>
  <c r="I33" i="90"/>
  <c r="I93" i="90" l="1"/>
  <c r="I92" i="90"/>
  <c r="I202" i="90" l="1"/>
  <c r="I201" i="90" l="1"/>
  <c r="I154" i="90" l="1"/>
  <c r="I185" i="90"/>
  <c r="I146" i="90"/>
  <c r="I91" i="90"/>
  <c r="I94" i="90"/>
  <c r="L94" i="90"/>
  <c r="I67" i="90"/>
  <c r="I250" i="90"/>
  <c r="I249" i="90"/>
  <c r="I248" i="90"/>
  <c r="I247" i="90"/>
  <c r="I246" i="90"/>
  <c r="I245" i="90"/>
  <c r="I244" i="90"/>
  <c r="I243" i="90"/>
  <c r="I242" i="90"/>
  <c r="I241" i="90"/>
  <c r="I240" i="90"/>
  <c r="I239" i="90"/>
  <c r="I238" i="90"/>
  <c r="I237" i="90"/>
  <c r="L236" i="90"/>
  <c r="I236" i="90"/>
  <c r="I235" i="90"/>
  <c r="I234" i="90"/>
  <c r="I233" i="90"/>
  <c r="I232" i="90"/>
  <c r="I231" i="90"/>
  <c r="I230" i="90"/>
  <c r="I229" i="90"/>
  <c r="I228" i="90"/>
  <c r="I227" i="90"/>
  <c r="I226" i="90"/>
  <c r="I225" i="90"/>
  <c r="I224" i="90"/>
  <c r="I223" i="90"/>
  <c r="I222" i="90"/>
  <c r="I221" i="90"/>
  <c r="I220" i="90"/>
  <c r="I219" i="90"/>
  <c r="I218" i="90"/>
  <c r="I217" i="90"/>
  <c r="I216" i="90"/>
  <c r="I215" i="90"/>
  <c r="I214" i="90"/>
  <c r="I213" i="90"/>
  <c r="I212" i="90"/>
  <c r="I211" i="90"/>
  <c r="I210" i="90"/>
  <c r="I209" i="90"/>
  <c r="I208" i="90"/>
  <c r="I207" i="90"/>
  <c r="I206" i="90"/>
  <c r="I205" i="90"/>
  <c r="I204" i="90"/>
  <c r="I203" i="90"/>
  <c r="I200" i="90"/>
  <c r="I199" i="90"/>
  <c r="I198" i="90"/>
  <c r="I197" i="90"/>
  <c r="I196" i="90"/>
  <c r="I195" i="90"/>
  <c r="I194" i="90"/>
  <c r="I193" i="90"/>
  <c r="I192" i="90"/>
  <c r="I191" i="90"/>
  <c r="I190" i="90"/>
  <c r="I189" i="90"/>
  <c r="I188" i="90"/>
  <c r="I187" i="90"/>
  <c r="L186" i="90"/>
  <c r="I186" i="90"/>
  <c r="I184" i="90"/>
  <c r="I183" i="90"/>
  <c r="I182" i="90"/>
  <c r="I181" i="90"/>
  <c r="I180" i="90"/>
  <c r="I179" i="90"/>
  <c r="I178" i="90"/>
  <c r="I177" i="90"/>
  <c r="I176" i="90"/>
  <c r="I175" i="90"/>
  <c r="I174" i="90"/>
  <c r="I173" i="90"/>
  <c r="L172" i="90"/>
  <c r="I172" i="90"/>
  <c r="L171" i="90"/>
  <c r="I171" i="90"/>
  <c r="I170" i="90"/>
  <c r="I169" i="90"/>
  <c r="I168" i="90"/>
  <c r="I167" i="90"/>
  <c r="I166" i="90"/>
  <c r="I165" i="90"/>
  <c r="I164" i="90"/>
  <c r="I163" i="90"/>
  <c r="I162" i="90"/>
  <c r="I161" i="90"/>
  <c r="I160" i="90"/>
  <c r="I159" i="90"/>
  <c r="I158" i="90"/>
  <c r="L157" i="90"/>
  <c r="I157" i="90"/>
  <c r="I156" i="90"/>
  <c r="I155" i="90"/>
  <c r="I153" i="90"/>
  <c r="I151" i="90"/>
  <c r="I150" i="90"/>
  <c r="I149" i="90"/>
  <c r="I148" i="90"/>
  <c r="I147" i="90"/>
  <c r="I145" i="90"/>
  <c r="I144" i="90"/>
  <c r="I143" i="90"/>
  <c r="I142" i="90"/>
  <c r="I141" i="90"/>
  <c r="I140" i="90"/>
  <c r="I139" i="90"/>
  <c r="I138" i="90"/>
  <c r="L137" i="90"/>
  <c r="I137" i="90"/>
  <c r="I136" i="90"/>
  <c r="I135" i="90"/>
  <c r="I134" i="90"/>
  <c r="L133" i="90"/>
  <c r="I133" i="90"/>
  <c r="L132" i="90"/>
  <c r="I132" i="90"/>
  <c r="L131" i="90"/>
  <c r="I131" i="90"/>
  <c r="L130" i="90"/>
  <c r="I130" i="90"/>
  <c r="I129" i="90"/>
  <c r="L128" i="90"/>
  <c r="I128" i="90"/>
  <c r="I127" i="90"/>
  <c r="L126" i="90"/>
  <c r="I126" i="90"/>
  <c r="L125" i="90"/>
  <c r="I125" i="90"/>
  <c r="I124" i="90"/>
  <c r="I123" i="90"/>
  <c r="I122" i="90"/>
  <c r="I121" i="90"/>
  <c r="I120" i="90"/>
  <c r="I119" i="90"/>
  <c r="I118" i="90"/>
  <c r="I117" i="90"/>
  <c r="I116" i="90"/>
  <c r="I115" i="90"/>
  <c r="I114" i="90"/>
  <c r="I113" i="90"/>
  <c r="I112" i="90"/>
  <c r="I111" i="90"/>
  <c r="I110" i="90"/>
  <c r="L109" i="90"/>
  <c r="I109" i="90"/>
  <c r="L108" i="90"/>
  <c r="I108" i="90"/>
  <c r="L107" i="90"/>
  <c r="I107" i="90"/>
  <c r="L106" i="90"/>
  <c r="I106" i="90"/>
  <c r="L105" i="90"/>
  <c r="I105" i="90"/>
  <c r="I104" i="90"/>
  <c r="I103" i="90"/>
  <c r="I102" i="90"/>
  <c r="I101" i="90"/>
  <c r="L100" i="90"/>
  <c r="I100" i="90"/>
  <c r="I99" i="90"/>
  <c r="I98" i="90"/>
  <c r="I97" i="90"/>
  <c r="I96" i="90"/>
  <c r="L95" i="90"/>
  <c r="I95" i="90"/>
  <c r="L90" i="90"/>
  <c r="I90" i="90"/>
  <c r="L89" i="90"/>
  <c r="I89" i="90"/>
  <c r="L88" i="90"/>
  <c r="I88" i="90"/>
  <c r="L87" i="90"/>
  <c r="I87" i="90"/>
  <c r="L86" i="90"/>
  <c r="I86" i="90"/>
  <c r="L85" i="90"/>
  <c r="I85" i="90"/>
  <c r="L84" i="90"/>
  <c r="I84" i="90"/>
  <c r="L83" i="90"/>
  <c r="I83" i="90"/>
  <c r="L82" i="90"/>
  <c r="I82" i="90"/>
  <c r="L81" i="90"/>
  <c r="I81" i="90"/>
  <c r="L80" i="90"/>
  <c r="I80" i="90"/>
  <c r="L79" i="90"/>
  <c r="I79" i="90"/>
  <c r="L78" i="90"/>
  <c r="I78" i="90"/>
  <c r="I77" i="90"/>
  <c r="I76" i="90"/>
  <c r="I75" i="90"/>
  <c r="I74" i="90"/>
  <c r="I73" i="90"/>
  <c r="I72" i="90"/>
  <c r="I71" i="90"/>
  <c r="I70" i="90"/>
  <c r="I69" i="90"/>
  <c r="L68" i="90"/>
  <c r="I68" i="90"/>
  <c r="L66" i="90"/>
  <c r="I66" i="90"/>
  <c r="L65" i="90"/>
  <c r="I65" i="90"/>
  <c r="L64" i="90"/>
  <c r="I64" i="90"/>
  <c r="L63" i="90"/>
  <c r="I63" i="90"/>
  <c r="L62" i="90"/>
  <c r="I62" i="90"/>
  <c r="L61" i="90"/>
  <c r="I61" i="90"/>
  <c r="L60" i="90"/>
  <c r="I60" i="90"/>
  <c r="L59" i="90"/>
  <c r="I59" i="90"/>
  <c r="L58" i="90"/>
  <c r="I58" i="90"/>
  <c r="L57" i="90"/>
  <c r="I57" i="90"/>
  <c r="L56" i="90"/>
  <c r="I56" i="90"/>
  <c r="L55" i="90"/>
  <c r="I55" i="90"/>
  <c r="I54" i="90"/>
  <c r="I53" i="90"/>
  <c r="I52" i="90"/>
  <c r="L51" i="90"/>
  <c r="I51" i="90"/>
  <c r="L50" i="90"/>
  <c r="I50" i="90"/>
  <c r="U50" i="90" s="1"/>
  <c r="L49" i="90"/>
  <c r="I49" i="90"/>
  <c r="I48" i="90"/>
  <c r="L47" i="90"/>
  <c r="I47" i="90"/>
  <c r="L46" i="90"/>
  <c r="I46" i="90"/>
  <c r="L45" i="90"/>
  <c r="I45" i="90"/>
  <c r="L44" i="90"/>
  <c r="I44" i="90"/>
  <c r="L43" i="90"/>
  <c r="I43" i="90"/>
  <c r="L42" i="90"/>
  <c r="I42" i="90"/>
  <c r="L41" i="90"/>
  <c r="I41" i="90"/>
  <c r="L40" i="90"/>
  <c r="I40" i="90"/>
  <c r="L39" i="90"/>
  <c r="I39" i="90"/>
  <c r="L38" i="90"/>
  <c r="I38" i="90"/>
  <c r="L37" i="90"/>
  <c r="I37" i="90"/>
  <c r="L36" i="90"/>
  <c r="I36" i="90"/>
  <c r="L35" i="90"/>
  <c r="I35" i="90"/>
  <c r="L34" i="90"/>
  <c r="I34" i="90"/>
  <c r="L32" i="90"/>
  <c r="I32" i="90"/>
  <c r="L31" i="90"/>
  <c r="I31" i="90"/>
  <c r="L30" i="90"/>
  <c r="I30" i="90"/>
  <c r="L29" i="90"/>
  <c r="I29" i="90"/>
  <c r="I28" i="90"/>
  <c r="L27" i="90"/>
  <c r="I27" i="90"/>
  <c r="L26" i="90"/>
  <c r="I26" i="90"/>
  <c r="L25" i="90"/>
  <c r="I25" i="90"/>
  <c r="L24" i="90"/>
  <c r="I24" i="90"/>
  <c r="I23" i="90"/>
  <c r="I22" i="90"/>
  <c r="I21" i="90"/>
  <c r="I20" i="90"/>
  <c r="I19" i="90"/>
  <c r="L18" i="90"/>
  <c r="I18" i="90"/>
  <c r="I17" i="90"/>
  <c r="I16" i="90"/>
  <c r="I15" i="90"/>
  <c r="I14" i="90"/>
  <c r="I13" i="90"/>
  <c r="I12" i="90"/>
  <c r="I11" i="90"/>
  <c r="I10" i="90"/>
  <c r="I9" i="90"/>
  <c r="I8" i="90"/>
  <c r="I7" i="90"/>
  <c r="L6" i="90"/>
  <c r="I6" i="90"/>
  <c r="L5" i="90"/>
  <c r="I5" i="90"/>
  <c r="I4" i="90"/>
  <c r="I148" i="89"/>
  <c r="I141" i="89" l="1"/>
  <c r="I164" i="89" l="1"/>
  <c r="I163" i="89"/>
  <c r="I197" i="89" l="1"/>
  <c r="I196" i="89"/>
  <c r="I219" i="89" l="1"/>
  <c r="I178" i="89" l="1"/>
  <c r="L32" i="89"/>
  <c r="I32" i="89"/>
  <c r="L31" i="89" l="1"/>
  <c r="I31" i="89"/>
  <c r="I274" i="11"/>
  <c r="I273" i="11"/>
  <c r="L273" i="11"/>
  <c r="I272" i="11"/>
  <c r="L272" i="11"/>
  <c r="I271" i="11"/>
  <c r="L271" i="11"/>
  <c r="I266" i="11"/>
  <c r="L266" i="11"/>
  <c r="I75" i="89"/>
  <c r="I74" i="89"/>
  <c r="I73" i="89"/>
  <c r="I72" i="89"/>
  <c r="I71" i="89"/>
  <c r="I70" i="89"/>
  <c r="I69" i="89"/>
  <c r="I68" i="89"/>
  <c r="I241" i="89"/>
  <c r="I240" i="89"/>
  <c r="I239" i="89"/>
  <c r="I238" i="89"/>
  <c r="I237" i="89"/>
  <c r="I236" i="89"/>
  <c r="I235" i="89"/>
  <c r="I234" i="89"/>
  <c r="I233" i="89"/>
  <c r="I232" i="89"/>
  <c r="I231" i="89"/>
  <c r="I230" i="89"/>
  <c r="I229" i="89"/>
  <c r="I228" i="89"/>
  <c r="L227" i="89"/>
  <c r="I227" i="89"/>
  <c r="I226" i="89"/>
  <c r="I225" i="89"/>
  <c r="I224" i="89"/>
  <c r="I223" i="89"/>
  <c r="I222" i="89"/>
  <c r="I221" i="89"/>
  <c r="I220" i="89"/>
  <c r="I218" i="89"/>
  <c r="I217" i="89"/>
  <c r="I216" i="89"/>
  <c r="I215" i="89"/>
  <c r="I214" i="89"/>
  <c r="I213" i="89"/>
  <c r="I212" i="89"/>
  <c r="I211" i="89"/>
  <c r="I210" i="89"/>
  <c r="I209" i="89"/>
  <c r="I208" i="89"/>
  <c r="I207" i="89"/>
  <c r="I206" i="89"/>
  <c r="I205" i="89"/>
  <c r="I204" i="89"/>
  <c r="I203" i="89"/>
  <c r="I202" i="89"/>
  <c r="I201" i="89"/>
  <c r="I200" i="89"/>
  <c r="I199" i="89"/>
  <c r="I198" i="89"/>
  <c r="I195" i="89"/>
  <c r="I194" i="89"/>
  <c r="I193" i="89"/>
  <c r="I192" i="89"/>
  <c r="I191" i="89"/>
  <c r="I190" i="89"/>
  <c r="I189" i="89"/>
  <c r="I188" i="89"/>
  <c r="I187" i="89"/>
  <c r="I186" i="89"/>
  <c r="I185" i="89"/>
  <c r="I184" i="89"/>
  <c r="I183" i="89"/>
  <c r="I182" i="89"/>
  <c r="I181" i="89"/>
  <c r="I180" i="89"/>
  <c r="L179" i="89"/>
  <c r="I179" i="89"/>
  <c r="I177" i="89"/>
  <c r="I176" i="89"/>
  <c r="I175" i="89"/>
  <c r="I174" i="89"/>
  <c r="I173" i="89"/>
  <c r="I172" i="89"/>
  <c r="I171" i="89"/>
  <c r="I170" i="89"/>
  <c r="I169" i="89"/>
  <c r="I168" i="89"/>
  <c r="I167" i="89"/>
  <c r="L166" i="89"/>
  <c r="I166" i="89"/>
  <c r="L165" i="89"/>
  <c r="I165" i="89"/>
  <c r="I162" i="89"/>
  <c r="I161" i="89"/>
  <c r="I160" i="89"/>
  <c r="I159" i="89"/>
  <c r="I158" i="89"/>
  <c r="I157" i="89"/>
  <c r="I156" i="89"/>
  <c r="I155" i="89"/>
  <c r="I154" i="89"/>
  <c r="I153" i="89"/>
  <c r="I152" i="89"/>
  <c r="L151" i="89"/>
  <c r="I151" i="89"/>
  <c r="I150" i="89"/>
  <c r="I149" i="89"/>
  <c r="I147" i="89"/>
  <c r="I146" i="89"/>
  <c r="I145" i="89"/>
  <c r="I144" i="89"/>
  <c r="I143" i="89"/>
  <c r="I142" i="89"/>
  <c r="I140" i="89"/>
  <c r="I139" i="89"/>
  <c r="I138" i="89"/>
  <c r="I137" i="89"/>
  <c r="I136" i="89"/>
  <c r="I135" i="89"/>
  <c r="I134" i="89"/>
  <c r="I133" i="89"/>
  <c r="L132" i="89"/>
  <c r="I132" i="89"/>
  <c r="I131" i="89"/>
  <c r="I130" i="89"/>
  <c r="I129" i="89"/>
  <c r="L128" i="89"/>
  <c r="I128" i="89"/>
  <c r="L127" i="89"/>
  <c r="I127" i="89"/>
  <c r="L126" i="89"/>
  <c r="I126" i="89"/>
  <c r="L125" i="89"/>
  <c r="I125" i="89"/>
  <c r="I124" i="89"/>
  <c r="L123" i="89"/>
  <c r="I123" i="89"/>
  <c r="I122" i="89"/>
  <c r="L121" i="89"/>
  <c r="I121" i="89"/>
  <c r="L120" i="89"/>
  <c r="I120" i="89"/>
  <c r="I119" i="89"/>
  <c r="I118" i="89"/>
  <c r="I117" i="89"/>
  <c r="I116" i="89"/>
  <c r="I115" i="89"/>
  <c r="I114" i="89"/>
  <c r="I113" i="89"/>
  <c r="I112" i="89"/>
  <c r="I111" i="89"/>
  <c r="I110" i="89"/>
  <c r="I109" i="89"/>
  <c r="I108" i="89"/>
  <c r="I107" i="89"/>
  <c r="I106" i="89"/>
  <c r="I105" i="89"/>
  <c r="L104" i="89"/>
  <c r="I104" i="89"/>
  <c r="L103" i="89"/>
  <c r="I103" i="89"/>
  <c r="L102" i="89"/>
  <c r="I102" i="89"/>
  <c r="L101" i="89"/>
  <c r="I101" i="89"/>
  <c r="L100" i="89"/>
  <c r="I100" i="89"/>
  <c r="I99" i="89"/>
  <c r="I98" i="89"/>
  <c r="I97" i="89"/>
  <c r="I96" i="89"/>
  <c r="L95" i="89"/>
  <c r="I95" i="89"/>
  <c r="I94" i="89"/>
  <c r="I93" i="89"/>
  <c r="I92" i="89"/>
  <c r="I91" i="89"/>
  <c r="L90" i="89"/>
  <c r="I90" i="89"/>
  <c r="L89" i="89"/>
  <c r="I89" i="89"/>
  <c r="L88" i="89"/>
  <c r="I88" i="89"/>
  <c r="L87" i="89"/>
  <c r="I87" i="89"/>
  <c r="L86" i="89"/>
  <c r="I86" i="89"/>
  <c r="L85" i="89"/>
  <c r="I85" i="89"/>
  <c r="L84" i="89"/>
  <c r="I84" i="89"/>
  <c r="L83" i="89"/>
  <c r="I83" i="89"/>
  <c r="L82" i="89"/>
  <c r="I82" i="89"/>
  <c r="L81" i="89"/>
  <c r="I81" i="89"/>
  <c r="L80" i="89"/>
  <c r="I80" i="89"/>
  <c r="L79" i="89"/>
  <c r="I79" i="89"/>
  <c r="L78" i="89"/>
  <c r="I78" i="89"/>
  <c r="L77" i="89"/>
  <c r="I77" i="89"/>
  <c r="L76" i="89"/>
  <c r="I76" i="89"/>
  <c r="I67" i="89"/>
  <c r="L66" i="89"/>
  <c r="I66" i="89"/>
  <c r="L65" i="89"/>
  <c r="I65" i="89"/>
  <c r="L64" i="89"/>
  <c r="I64" i="89"/>
  <c r="L63" i="89"/>
  <c r="I63" i="89"/>
  <c r="L62" i="89"/>
  <c r="I62" i="89"/>
  <c r="L61" i="89"/>
  <c r="I61" i="89"/>
  <c r="L60" i="89"/>
  <c r="I60" i="89"/>
  <c r="L59" i="89"/>
  <c r="I59" i="89"/>
  <c r="L58" i="89"/>
  <c r="I58" i="89"/>
  <c r="L57" i="89"/>
  <c r="I57" i="89"/>
  <c r="L56" i="89"/>
  <c r="I56" i="89"/>
  <c r="L55" i="89"/>
  <c r="I55" i="89"/>
  <c r="L54" i="89"/>
  <c r="I54" i="89"/>
  <c r="I53" i="89"/>
  <c r="I52" i="89"/>
  <c r="I51" i="89"/>
  <c r="L50" i="89"/>
  <c r="I50" i="89"/>
  <c r="L49" i="89"/>
  <c r="I49" i="89"/>
  <c r="U49" i="89" s="1"/>
  <c r="L48" i="89"/>
  <c r="I48" i="89"/>
  <c r="I47" i="89"/>
  <c r="L46" i="89"/>
  <c r="I46" i="89"/>
  <c r="L45" i="89"/>
  <c r="I45" i="89"/>
  <c r="L44" i="89"/>
  <c r="I44" i="89"/>
  <c r="L43" i="89"/>
  <c r="I43" i="89"/>
  <c r="L42" i="89"/>
  <c r="I42" i="89"/>
  <c r="L41" i="89"/>
  <c r="I41" i="89"/>
  <c r="L40" i="89"/>
  <c r="I40" i="89"/>
  <c r="L39" i="89"/>
  <c r="I39" i="89"/>
  <c r="L38" i="89"/>
  <c r="I38" i="89"/>
  <c r="L37" i="89"/>
  <c r="I37" i="89"/>
  <c r="L36" i="89"/>
  <c r="I36" i="89"/>
  <c r="L35" i="89"/>
  <c r="I35" i="89"/>
  <c r="L34" i="89"/>
  <c r="I34" i="89"/>
  <c r="L33" i="89"/>
  <c r="I33" i="89"/>
  <c r="L30" i="89"/>
  <c r="I30" i="89"/>
  <c r="L29" i="89"/>
  <c r="I29" i="89"/>
  <c r="I28" i="89"/>
  <c r="L27" i="89"/>
  <c r="I27" i="89"/>
  <c r="L26" i="89"/>
  <c r="I26" i="89"/>
  <c r="L25" i="89"/>
  <c r="I25" i="89"/>
  <c r="L24" i="89"/>
  <c r="I24" i="89"/>
  <c r="I23" i="89"/>
  <c r="I22" i="89"/>
  <c r="I21" i="89"/>
  <c r="I20" i="89"/>
  <c r="I19" i="89"/>
  <c r="L18" i="89"/>
  <c r="I18" i="89"/>
  <c r="I17" i="89"/>
  <c r="I16" i="89"/>
  <c r="I15" i="89"/>
  <c r="I14" i="89"/>
  <c r="I13" i="89"/>
  <c r="I12" i="89"/>
  <c r="I11" i="89"/>
  <c r="I10" i="89"/>
  <c r="I9" i="89"/>
  <c r="I8" i="89"/>
  <c r="I7" i="89"/>
  <c r="L6" i="89"/>
  <c r="I6" i="89"/>
  <c r="L5" i="89"/>
  <c r="I5" i="89"/>
  <c r="I4" i="89"/>
  <c r="I134" i="88"/>
  <c r="I174" i="88" l="1"/>
  <c r="L35" i="88"/>
  <c r="I35" i="88"/>
  <c r="I270" i="11"/>
  <c r="I268" i="11"/>
  <c r="L268" i="11"/>
  <c r="I269" i="11"/>
  <c r="L269" i="11"/>
  <c r="I267" i="11"/>
  <c r="L267" i="11"/>
  <c r="I236" i="88"/>
  <c r="I235" i="88"/>
  <c r="I234" i="88"/>
  <c r="I233" i="88"/>
  <c r="I232" i="88"/>
  <c r="I231" i="88"/>
  <c r="I230" i="88"/>
  <c r="I229" i="88"/>
  <c r="I228" i="88"/>
  <c r="I227" i="88"/>
  <c r="I226" i="88"/>
  <c r="I225" i="88"/>
  <c r="I224" i="88"/>
  <c r="I223" i="88"/>
  <c r="I222" i="88"/>
  <c r="I221" i="88"/>
  <c r="I220" i="88"/>
  <c r="I219" i="88"/>
  <c r="I218" i="88"/>
  <c r="I217" i="88"/>
  <c r="I216" i="88"/>
  <c r="I215" i="88"/>
  <c r="L214" i="88"/>
  <c r="I214" i="88"/>
  <c r="I213" i="88"/>
  <c r="I212" i="88"/>
  <c r="I211" i="88"/>
  <c r="I210" i="88"/>
  <c r="I209" i="88"/>
  <c r="I208" i="88"/>
  <c r="I207" i="88"/>
  <c r="I206" i="88"/>
  <c r="I205" i="88"/>
  <c r="I204" i="88"/>
  <c r="I203" i="88"/>
  <c r="I202" i="88"/>
  <c r="I201" i="88"/>
  <c r="I200" i="88"/>
  <c r="I199" i="88"/>
  <c r="I198" i="88"/>
  <c r="I197" i="88"/>
  <c r="I196" i="88"/>
  <c r="I195" i="88"/>
  <c r="I194" i="88"/>
  <c r="I193" i="88"/>
  <c r="I192" i="88"/>
  <c r="I191" i="88"/>
  <c r="I190" i="88"/>
  <c r="I189" i="88"/>
  <c r="I188" i="88"/>
  <c r="I187" i="88"/>
  <c r="I186" i="88"/>
  <c r="I185" i="88"/>
  <c r="I184" i="88"/>
  <c r="I183" i="88"/>
  <c r="I182" i="88"/>
  <c r="I181" i="88"/>
  <c r="I180" i="88"/>
  <c r="I179" i="88"/>
  <c r="I178" i="88"/>
  <c r="I177" i="88"/>
  <c r="I176" i="88"/>
  <c r="I175" i="88"/>
  <c r="I173" i="88"/>
  <c r="I172" i="88"/>
  <c r="I171" i="88"/>
  <c r="I170" i="88"/>
  <c r="L169" i="88"/>
  <c r="I169" i="88"/>
  <c r="I168" i="88"/>
  <c r="I167" i="88"/>
  <c r="I166" i="88"/>
  <c r="I165" i="88"/>
  <c r="I164" i="88"/>
  <c r="I163" i="88"/>
  <c r="I162" i="88"/>
  <c r="I161" i="88"/>
  <c r="I160" i="88"/>
  <c r="I159" i="88"/>
  <c r="I158" i="88"/>
  <c r="L157" i="88"/>
  <c r="I157" i="88"/>
  <c r="L156" i="88"/>
  <c r="I156" i="88"/>
  <c r="I155" i="88"/>
  <c r="I154" i="88"/>
  <c r="I153" i="88"/>
  <c r="I152" i="88"/>
  <c r="I151" i="88"/>
  <c r="I150" i="88"/>
  <c r="I149" i="88"/>
  <c r="I148" i="88"/>
  <c r="I147" i="88"/>
  <c r="I146" i="88"/>
  <c r="I145" i="88"/>
  <c r="L144" i="88"/>
  <c r="I144" i="88"/>
  <c r="I143" i="88"/>
  <c r="I142" i="88"/>
  <c r="I141" i="88"/>
  <c r="I140" i="88"/>
  <c r="I139" i="88"/>
  <c r="I138" i="88"/>
  <c r="I137" i="88"/>
  <c r="I136" i="88"/>
  <c r="I135" i="88"/>
  <c r="I133" i="88"/>
  <c r="I132" i="88"/>
  <c r="I131" i="88"/>
  <c r="I130" i="88"/>
  <c r="I129" i="88"/>
  <c r="I128" i="88"/>
  <c r="I127" i="88"/>
  <c r="L126" i="88"/>
  <c r="I126" i="88"/>
  <c r="I125" i="88"/>
  <c r="I124" i="88"/>
  <c r="I123" i="88"/>
  <c r="L122" i="88"/>
  <c r="I122" i="88"/>
  <c r="L121" i="88"/>
  <c r="I121" i="88"/>
  <c r="L120" i="88"/>
  <c r="I120" i="88"/>
  <c r="L119" i="88"/>
  <c r="I119" i="88"/>
  <c r="I118" i="88"/>
  <c r="L117" i="88"/>
  <c r="I117" i="88"/>
  <c r="I116" i="88"/>
  <c r="L115" i="88"/>
  <c r="I115" i="88"/>
  <c r="L114" i="88"/>
  <c r="I114" i="88"/>
  <c r="I113" i="88"/>
  <c r="I112" i="88"/>
  <c r="I111" i="88"/>
  <c r="I110" i="88"/>
  <c r="I109" i="88"/>
  <c r="I108" i="88"/>
  <c r="I107" i="88"/>
  <c r="I106" i="88"/>
  <c r="I105" i="88"/>
  <c r="I104" i="88"/>
  <c r="I103" i="88"/>
  <c r="I102" i="88"/>
  <c r="I101" i="88"/>
  <c r="I100" i="88"/>
  <c r="L99" i="88"/>
  <c r="I99" i="88"/>
  <c r="I98" i="88"/>
  <c r="L97" i="88"/>
  <c r="I97" i="88"/>
  <c r="L96" i="88"/>
  <c r="I96" i="88"/>
  <c r="L95" i="88"/>
  <c r="I95" i="88"/>
  <c r="L94" i="88"/>
  <c r="I94" i="88"/>
  <c r="L93" i="88"/>
  <c r="I93" i="88"/>
  <c r="I92" i="88"/>
  <c r="I91" i="88"/>
  <c r="I90" i="88"/>
  <c r="I89" i="88"/>
  <c r="L88" i="88"/>
  <c r="I88" i="88"/>
  <c r="I87" i="88"/>
  <c r="I86" i="88"/>
  <c r="I85" i="88"/>
  <c r="I84" i="88"/>
  <c r="L83" i="88"/>
  <c r="I83" i="88"/>
  <c r="L82" i="88"/>
  <c r="I82" i="88"/>
  <c r="L81" i="88"/>
  <c r="I81" i="88"/>
  <c r="L80" i="88"/>
  <c r="I80" i="88"/>
  <c r="L79" i="88"/>
  <c r="I79" i="88"/>
  <c r="L78" i="88"/>
  <c r="I78" i="88"/>
  <c r="L77" i="88"/>
  <c r="I77" i="88"/>
  <c r="L76" i="88"/>
  <c r="I76" i="88"/>
  <c r="L75" i="88"/>
  <c r="I75" i="88"/>
  <c r="L74" i="88"/>
  <c r="I74" i="88"/>
  <c r="L73" i="88"/>
  <c r="I73" i="88"/>
  <c r="L72" i="88"/>
  <c r="I72" i="88"/>
  <c r="L71" i="88"/>
  <c r="I71" i="88"/>
  <c r="L70" i="88"/>
  <c r="I70" i="88"/>
  <c r="L69" i="88"/>
  <c r="I69" i="88"/>
  <c r="I68" i="88"/>
  <c r="L67" i="88"/>
  <c r="I67" i="88"/>
  <c r="L66" i="88"/>
  <c r="I66" i="88"/>
  <c r="L65" i="88"/>
  <c r="I65" i="88"/>
  <c r="L64" i="88"/>
  <c r="I64" i="88"/>
  <c r="L63" i="88"/>
  <c r="I63" i="88"/>
  <c r="L62" i="88"/>
  <c r="I62" i="88"/>
  <c r="L61" i="88"/>
  <c r="I61" i="88"/>
  <c r="L60" i="88"/>
  <c r="I60" i="88"/>
  <c r="L59" i="88"/>
  <c r="I59" i="88"/>
  <c r="L58" i="88"/>
  <c r="I58" i="88"/>
  <c r="L57" i="88"/>
  <c r="I57" i="88"/>
  <c r="L56" i="88"/>
  <c r="I56" i="88"/>
  <c r="L55" i="88"/>
  <c r="I55" i="88"/>
  <c r="L54" i="88"/>
  <c r="I54" i="88"/>
  <c r="L53" i="88"/>
  <c r="I53" i="88"/>
  <c r="I52" i="88"/>
  <c r="I51" i="88"/>
  <c r="I50" i="88"/>
  <c r="L49" i="88"/>
  <c r="I49" i="88"/>
  <c r="L48" i="88"/>
  <c r="I48" i="88"/>
  <c r="U48" i="88" s="1"/>
  <c r="L47" i="88"/>
  <c r="I47" i="88"/>
  <c r="I46" i="88"/>
  <c r="L45" i="88"/>
  <c r="I45" i="88"/>
  <c r="L44" i="88"/>
  <c r="I44" i="88"/>
  <c r="L43" i="88"/>
  <c r="I43" i="88"/>
  <c r="L42" i="88"/>
  <c r="I42" i="88"/>
  <c r="L41" i="88"/>
  <c r="I41" i="88"/>
  <c r="L40" i="88"/>
  <c r="I40" i="88"/>
  <c r="L39" i="88"/>
  <c r="I39" i="88"/>
  <c r="L38" i="88"/>
  <c r="I38" i="88"/>
  <c r="L37" i="88"/>
  <c r="I37" i="88"/>
  <c r="L36" i="88"/>
  <c r="I36" i="88"/>
  <c r="L34" i="88"/>
  <c r="I34" i="88"/>
  <c r="L33" i="88"/>
  <c r="I33" i="88"/>
  <c r="L32" i="88"/>
  <c r="I32" i="88"/>
  <c r="L31" i="88"/>
  <c r="I31" i="88"/>
  <c r="L30" i="88"/>
  <c r="I30" i="88"/>
  <c r="L29" i="88"/>
  <c r="I29" i="88"/>
  <c r="I28" i="88"/>
  <c r="L27" i="88"/>
  <c r="I27" i="88"/>
  <c r="L26" i="88"/>
  <c r="I26" i="88"/>
  <c r="L25" i="88"/>
  <c r="I25" i="88"/>
  <c r="L24" i="88"/>
  <c r="I24" i="88"/>
  <c r="I23" i="88"/>
  <c r="I22" i="88"/>
  <c r="I21" i="88"/>
  <c r="I20" i="88"/>
  <c r="I19" i="88"/>
  <c r="L18" i="88"/>
  <c r="I18" i="88"/>
  <c r="I17" i="88"/>
  <c r="I16" i="88"/>
  <c r="I15" i="88"/>
  <c r="I14" i="88"/>
  <c r="I13" i="88"/>
  <c r="I12" i="88"/>
  <c r="I11" i="88"/>
  <c r="I10" i="88"/>
  <c r="I9" i="88"/>
  <c r="I8" i="88"/>
  <c r="I7" i="88"/>
  <c r="L6" i="88"/>
  <c r="I6" i="88"/>
  <c r="L5" i="88"/>
  <c r="I5" i="88"/>
  <c r="I4" i="88"/>
  <c r="I119" i="87"/>
  <c r="I115" i="87"/>
  <c r="I138" i="87"/>
  <c r="I238" i="87"/>
  <c r="I237" i="87"/>
  <c r="I236" i="87"/>
  <c r="I235" i="87"/>
  <c r="I234" i="87"/>
  <c r="I233" i="87"/>
  <c r="I232" i="87"/>
  <c r="I231" i="87"/>
  <c r="I136" i="87"/>
  <c r="I71" i="87" l="1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L216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L172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L160" i="87"/>
  <c r="I160" i="87"/>
  <c r="I159" i="87"/>
  <c r="L158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L146" i="87"/>
  <c r="I146" i="87"/>
  <c r="I145" i="87"/>
  <c r="I144" i="87"/>
  <c r="I143" i="87"/>
  <c r="I142" i="87"/>
  <c r="I141" i="87"/>
  <c r="I140" i="87"/>
  <c r="I139" i="87"/>
  <c r="I137" i="87"/>
  <c r="I135" i="87"/>
  <c r="I134" i="87"/>
  <c r="I133" i="87"/>
  <c r="I132" i="87"/>
  <c r="I131" i="87"/>
  <c r="I130" i="87"/>
  <c r="L129" i="87"/>
  <c r="I129" i="87"/>
  <c r="I128" i="87"/>
  <c r="I127" i="87"/>
  <c r="I126" i="87"/>
  <c r="L125" i="87"/>
  <c r="I125" i="87"/>
  <c r="L124" i="87"/>
  <c r="I124" i="87"/>
  <c r="L123" i="87"/>
  <c r="I123" i="87"/>
  <c r="L122" i="87"/>
  <c r="I122" i="87"/>
  <c r="I121" i="87"/>
  <c r="L120" i="87"/>
  <c r="I120" i="87"/>
  <c r="L118" i="87"/>
  <c r="I118" i="87"/>
  <c r="L117" i="87"/>
  <c r="I117" i="87"/>
  <c r="I116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L102" i="87"/>
  <c r="I102" i="87"/>
  <c r="I101" i="87"/>
  <c r="L100" i="87"/>
  <c r="I100" i="87"/>
  <c r="L99" i="87"/>
  <c r="I99" i="87"/>
  <c r="L98" i="87"/>
  <c r="I98" i="87"/>
  <c r="L97" i="87"/>
  <c r="I97" i="87"/>
  <c r="L96" i="87"/>
  <c r="I96" i="87"/>
  <c r="I95" i="87"/>
  <c r="I94" i="87"/>
  <c r="I93" i="87"/>
  <c r="I92" i="87"/>
  <c r="L91" i="87"/>
  <c r="I91" i="87"/>
  <c r="I90" i="87"/>
  <c r="I89" i="87"/>
  <c r="I88" i="87"/>
  <c r="I87" i="87"/>
  <c r="L86" i="87"/>
  <c r="I86" i="87"/>
  <c r="L85" i="87"/>
  <c r="I85" i="87"/>
  <c r="L84" i="87"/>
  <c r="I84" i="87"/>
  <c r="L83" i="87"/>
  <c r="I83" i="87"/>
  <c r="L82" i="87"/>
  <c r="I82" i="87"/>
  <c r="L81" i="87"/>
  <c r="I81" i="87"/>
  <c r="L80" i="87"/>
  <c r="I80" i="87"/>
  <c r="L79" i="87"/>
  <c r="I79" i="87"/>
  <c r="L78" i="87"/>
  <c r="I78" i="87"/>
  <c r="L77" i="87"/>
  <c r="I77" i="87"/>
  <c r="L76" i="87"/>
  <c r="I76" i="87"/>
  <c r="L75" i="87"/>
  <c r="I75" i="87"/>
  <c r="L74" i="87"/>
  <c r="I74" i="87"/>
  <c r="L73" i="87"/>
  <c r="I73" i="87"/>
  <c r="L72" i="87"/>
  <c r="I72" i="87"/>
  <c r="L70" i="87"/>
  <c r="I70" i="87"/>
  <c r="L69" i="87"/>
  <c r="I69" i="87"/>
  <c r="L68" i="87"/>
  <c r="I68" i="87"/>
  <c r="L67" i="87"/>
  <c r="I67" i="87"/>
  <c r="L66" i="87"/>
  <c r="I66" i="87"/>
  <c r="L65" i="87"/>
  <c r="I65" i="87"/>
  <c r="L64" i="87"/>
  <c r="I64" i="87"/>
  <c r="L63" i="87"/>
  <c r="I63" i="87"/>
  <c r="L62" i="87"/>
  <c r="I62" i="87"/>
  <c r="L61" i="87"/>
  <c r="I61" i="87"/>
  <c r="L60" i="87"/>
  <c r="I60" i="87"/>
  <c r="L59" i="87"/>
  <c r="I59" i="87"/>
  <c r="L58" i="87"/>
  <c r="I58" i="87"/>
  <c r="L57" i="87"/>
  <c r="I57" i="87"/>
  <c r="L56" i="87"/>
  <c r="I56" i="87"/>
  <c r="L55" i="87"/>
  <c r="I55" i="87"/>
  <c r="L54" i="87"/>
  <c r="I54" i="87"/>
  <c r="L53" i="87"/>
  <c r="I53" i="87"/>
  <c r="I52" i="87"/>
  <c r="I51" i="87"/>
  <c r="I50" i="87"/>
  <c r="L49" i="87"/>
  <c r="I49" i="87"/>
  <c r="L48" i="87"/>
  <c r="I48" i="87"/>
  <c r="U48" i="87" s="1"/>
  <c r="L47" i="87"/>
  <c r="I47" i="87"/>
  <c r="I46" i="87"/>
  <c r="L45" i="87"/>
  <c r="I45" i="87"/>
  <c r="L44" i="87"/>
  <c r="I44" i="87"/>
  <c r="L43" i="87"/>
  <c r="I43" i="87"/>
  <c r="L42" i="87"/>
  <c r="I42" i="87"/>
  <c r="L41" i="87"/>
  <c r="I41" i="87"/>
  <c r="L40" i="87"/>
  <c r="I40" i="87"/>
  <c r="L39" i="87"/>
  <c r="I39" i="87"/>
  <c r="L38" i="87"/>
  <c r="I38" i="87"/>
  <c r="L37" i="87"/>
  <c r="I37" i="87"/>
  <c r="L36" i="87"/>
  <c r="I36" i="87"/>
  <c r="L35" i="87"/>
  <c r="I35" i="87"/>
  <c r="L34" i="87"/>
  <c r="I34" i="87"/>
  <c r="L33" i="87"/>
  <c r="I33" i="87"/>
  <c r="L32" i="87"/>
  <c r="I32" i="87"/>
  <c r="L31" i="87"/>
  <c r="I31" i="87"/>
  <c r="L30" i="87"/>
  <c r="I30" i="87"/>
  <c r="L29" i="87"/>
  <c r="I29" i="87"/>
  <c r="I28" i="87"/>
  <c r="L27" i="87"/>
  <c r="I27" i="87"/>
  <c r="L26" i="87"/>
  <c r="I26" i="87"/>
  <c r="L25" i="87"/>
  <c r="I25" i="87"/>
  <c r="L24" i="87"/>
  <c r="I24" i="87"/>
  <c r="I23" i="87"/>
  <c r="I22" i="87"/>
  <c r="I21" i="87"/>
  <c r="I20" i="87"/>
  <c r="I19" i="87"/>
  <c r="L18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L6" i="87"/>
  <c r="I6" i="87"/>
  <c r="L5" i="87"/>
  <c r="I5" i="87"/>
  <c r="I4" i="87"/>
  <c r="L78" i="86"/>
  <c r="L77" i="86"/>
  <c r="L76" i="86"/>
  <c r="L75" i="86"/>
  <c r="L74" i="86"/>
  <c r="L73" i="86"/>
  <c r="L72" i="86"/>
  <c r="L71" i="86"/>
  <c r="L70" i="86"/>
  <c r="L69" i="86"/>
  <c r="L68" i="86"/>
  <c r="L67" i="86"/>
  <c r="I70" i="86" l="1"/>
  <c r="I69" i="86"/>
  <c r="I182" i="86" l="1"/>
  <c r="I181" i="86"/>
  <c r="I114" i="86" l="1"/>
  <c r="I225" i="86" l="1"/>
  <c r="I224" i="86"/>
  <c r="I223" i="86"/>
  <c r="I222" i="86"/>
  <c r="I221" i="86"/>
  <c r="I220" i="86"/>
  <c r="I219" i="86"/>
  <c r="I218" i="86"/>
  <c r="I217" i="86"/>
  <c r="I216" i="86"/>
  <c r="I215" i="86"/>
  <c r="I214" i="86"/>
  <c r="I213" i="86"/>
  <c r="I212" i="86"/>
  <c r="L211" i="86"/>
  <c r="I211" i="86"/>
  <c r="I210" i="86"/>
  <c r="I209" i="86"/>
  <c r="I208" i="86"/>
  <c r="I207" i="86"/>
  <c r="I206" i="86"/>
  <c r="I205" i="86"/>
  <c r="I204" i="86"/>
  <c r="I203" i="86"/>
  <c r="I202" i="86"/>
  <c r="I201" i="86"/>
  <c r="I200" i="86"/>
  <c r="I199" i="86"/>
  <c r="I198" i="86"/>
  <c r="I197" i="86"/>
  <c r="I196" i="86"/>
  <c r="I195" i="86"/>
  <c r="I194" i="86"/>
  <c r="I193" i="86"/>
  <c r="I192" i="86"/>
  <c r="I191" i="86"/>
  <c r="I190" i="86"/>
  <c r="I189" i="86"/>
  <c r="I188" i="86"/>
  <c r="I187" i="86"/>
  <c r="I186" i="86"/>
  <c r="I185" i="86"/>
  <c r="I184" i="86"/>
  <c r="I183" i="86"/>
  <c r="I180" i="86"/>
  <c r="I179" i="86"/>
  <c r="I178" i="86"/>
  <c r="I177" i="86"/>
  <c r="I176" i="86"/>
  <c r="I175" i="86"/>
  <c r="I174" i="86"/>
  <c r="I173" i="86"/>
  <c r="I172" i="86"/>
  <c r="I171" i="86"/>
  <c r="I170" i="86"/>
  <c r="I169" i="86"/>
  <c r="I168" i="86"/>
  <c r="L167" i="86"/>
  <c r="I167" i="86"/>
  <c r="I166" i="86"/>
  <c r="I165" i="86"/>
  <c r="I164" i="86"/>
  <c r="I163" i="86"/>
  <c r="I162" i="86"/>
  <c r="I161" i="86"/>
  <c r="I160" i="86"/>
  <c r="I159" i="86"/>
  <c r="I158" i="86"/>
  <c r="I157" i="86"/>
  <c r="I156" i="86"/>
  <c r="L155" i="86"/>
  <c r="I155" i="86"/>
  <c r="I154" i="86"/>
  <c r="L153" i="86"/>
  <c r="I153" i="86"/>
  <c r="I152" i="86"/>
  <c r="I151" i="86"/>
  <c r="I150" i="86"/>
  <c r="I149" i="86"/>
  <c r="I148" i="86"/>
  <c r="I147" i="86"/>
  <c r="I146" i="86"/>
  <c r="I145" i="86"/>
  <c r="I144" i="86"/>
  <c r="I143" i="86"/>
  <c r="I142" i="86"/>
  <c r="L141" i="86"/>
  <c r="I141" i="86"/>
  <c r="I140" i="86"/>
  <c r="I139" i="86"/>
  <c r="I138" i="86"/>
  <c r="I137" i="86"/>
  <c r="I136" i="86"/>
  <c r="I135" i="86"/>
  <c r="I134" i="86"/>
  <c r="I133" i="86"/>
  <c r="I132" i="86"/>
  <c r="I131" i="86"/>
  <c r="I130" i="86"/>
  <c r="I129" i="86"/>
  <c r="I128" i="86"/>
  <c r="I127" i="86"/>
  <c r="L126" i="86"/>
  <c r="I126" i="86"/>
  <c r="I125" i="86"/>
  <c r="I124" i="86"/>
  <c r="I123" i="86"/>
  <c r="L122" i="86"/>
  <c r="I122" i="86"/>
  <c r="L121" i="86"/>
  <c r="I121" i="86"/>
  <c r="L120" i="86"/>
  <c r="I120" i="86"/>
  <c r="L119" i="86"/>
  <c r="I119" i="86"/>
  <c r="I118" i="86"/>
  <c r="L117" i="86"/>
  <c r="I117" i="86"/>
  <c r="L116" i="86"/>
  <c r="I116" i="86"/>
  <c r="L115" i="86"/>
  <c r="I115" i="86"/>
  <c r="I113" i="86"/>
  <c r="I112" i="86"/>
  <c r="I111" i="86"/>
  <c r="I110" i="86"/>
  <c r="I109" i="86"/>
  <c r="I108" i="86"/>
  <c r="I107" i="86"/>
  <c r="I106" i="86"/>
  <c r="I105" i="86"/>
  <c r="I104" i="86"/>
  <c r="I103" i="86"/>
  <c r="I102" i="86"/>
  <c r="L101" i="86"/>
  <c r="I101" i="86"/>
  <c r="I100" i="86"/>
  <c r="L99" i="86"/>
  <c r="I99" i="86"/>
  <c r="L98" i="86"/>
  <c r="I98" i="86"/>
  <c r="L97" i="86"/>
  <c r="I97" i="86"/>
  <c r="L96" i="86"/>
  <c r="I96" i="86"/>
  <c r="L95" i="86"/>
  <c r="I95" i="86"/>
  <c r="I94" i="86"/>
  <c r="I93" i="86"/>
  <c r="I92" i="86"/>
  <c r="I91" i="86"/>
  <c r="L90" i="86"/>
  <c r="I90" i="86"/>
  <c r="I89" i="86"/>
  <c r="I88" i="86"/>
  <c r="I87" i="86"/>
  <c r="I86" i="86"/>
  <c r="L85" i="86"/>
  <c r="I85" i="86"/>
  <c r="L84" i="86"/>
  <c r="I84" i="86"/>
  <c r="L83" i="86"/>
  <c r="I83" i="86"/>
  <c r="L82" i="86"/>
  <c r="I82" i="86"/>
  <c r="L81" i="86"/>
  <c r="I81" i="86"/>
  <c r="L80" i="86"/>
  <c r="I80" i="86"/>
  <c r="L79" i="86"/>
  <c r="I79" i="86"/>
  <c r="I78" i="86"/>
  <c r="I77" i="86"/>
  <c r="I76" i="86"/>
  <c r="I75" i="86"/>
  <c r="I74" i="86"/>
  <c r="I73" i="86"/>
  <c r="I72" i="86"/>
  <c r="I71" i="86"/>
  <c r="I68" i="86"/>
  <c r="I67" i="86"/>
  <c r="L66" i="86"/>
  <c r="I66" i="86"/>
  <c r="L65" i="86"/>
  <c r="I65" i="86"/>
  <c r="L64" i="86"/>
  <c r="I64" i="86"/>
  <c r="L63" i="86"/>
  <c r="I63" i="86"/>
  <c r="L62" i="86"/>
  <c r="I62" i="86"/>
  <c r="L61" i="86"/>
  <c r="I61" i="86"/>
  <c r="L60" i="86"/>
  <c r="I60" i="86"/>
  <c r="L59" i="86"/>
  <c r="I59" i="86"/>
  <c r="L58" i="86"/>
  <c r="I58" i="86"/>
  <c r="L57" i="86"/>
  <c r="I57" i="86"/>
  <c r="L56" i="86"/>
  <c r="I56" i="86"/>
  <c r="L55" i="86"/>
  <c r="I55" i="86"/>
  <c r="L54" i="86"/>
  <c r="I54" i="86"/>
  <c r="L53" i="86"/>
  <c r="I53" i="86"/>
  <c r="I52" i="86"/>
  <c r="I51" i="86"/>
  <c r="I50" i="86"/>
  <c r="L49" i="86"/>
  <c r="I49" i="86"/>
  <c r="L48" i="86"/>
  <c r="I48" i="86"/>
  <c r="U48" i="86" s="1"/>
  <c r="L47" i="86"/>
  <c r="I47" i="86"/>
  <c r="I46" i="86"/>
  <c r="L45" i="86"/>
  <c r="I45" i="86"/>
  <c r="L44" i="86"/>
  <c r="I44" i="86"/>
  <c r="L43" i="86"/>
  <c r="I43" i="86"/>
  <c r="L42" i="86"/>
  <c r="I42" i="86"/>
  <c r="L41" i="86"/>
  <c r="I41" i="86"/>
  <c r="L40" i="86"/>
  <c r="I40" i="86"/>
  <c r="L39" i="86"/>
  <c r="I39" i="86"/>
  <c r="L38" i="86"/>
  <c r="I38" i="86"/>
  <c r="L37" i="86"/>
  <c r="I37" i="86"/>
  <c r="L36" i="86"/>
  <c r="I36" i="86"/>
  <c r="L35" i="86"/>
  <c r="I35" i="86"/>
  <c r="L34" i="86"/>
  <c r="I34" i="86"/>
  <c r="L33" i="86"/>
  <c r="I33" i="86"/>
  <c r="L32" i="86"/>
  <c r="I32" i="86"/>
  <c r="L31" i="86"/>
  <c r="I31" i="86"/>
  <c r="L30" i="86"/>
  <c r="I30" i="86"/>
  <c r="L29" i="86"/>
  <c r="I29" i="86"/>
  <c r="I28" i="86"/>
  <c r="L27" i="86"/>
  <c r="I27" i="86"/>
  <c r="L26" i="86"/>
  <c r="I26" i="86"/>
  <c r="L25" i="86"/>
  <c r="I25" i="86"/>
  <c r="L24" i="86"/>
  <c r="I24" i="86"/>
  <c r="I23" i="86"/>
  <c r="I22" i="86"/>
  <c r="I21" i="86"/>
  <c r="I20" i="86"/>
  <c r="I19" i="86"/>
  <c r="L18" i="86"/>
  <c r="I18" i="86"/>
  <c r="I17" i="86"/>
  <c r="I16" i="86"/>
  <c r="I15" i="86"/>
  <c r="I14" i="86"/>
  <c r="I13" i="86"/>
  <c r="I12" i="86"/>
  <c r="I11" i="86"/>
  <c r="I10" i="86"/>
  <c r="I9" i="86"/>
  <c r="I8" i="86"/>
  <c r="I7" i="86"/>
  <c r="L6" i="86"/>
  <c r="I6" i="86"/>
  <c r="L5" i="86"/>
  <c r="I5" i="86"/>
  <c r="I4" i="86"/>
  <c r="L265" i="11"/>
  <c r="I265" i="11"/>
  <c r="L264" i="11"/>
  <c r="I264" i="11"/>
  <c r="I113" i="85"/>
  <c r="I224" i="85" l="1"/>
  <c r="I254" i="11"/>
  <c r="I223" i="85"/>
  <c r="I222" i="85"/>
  <c r="I221" i="85"/>
  <c r="I220" i="85"/>
  <c r="I219" i="85"/>
  <c r="I218" i="85"/>
  <c r="I217" i="85"/>
  <c r="I216" i="85"/>
  <c r="I215" i="85"/>
  <c r="I214" i="85"/>
  <c r="I253" i="11"/>
  <c r="L253" i="11"/>
  <c r="I252" i="11"/>
  <c r="I213" i="85"/>
  <c r="I212" i="85"/>
  <c r="I211" i="85"/>
  <c r="I209" i="85"/>
  <c r="I208" i="85"/>
  <c r="I207" i="85"/>
  <c r="I206" i="85"/>
  <c r="I205" i="85"/>
  <c r="I204" i="85"/>
  <c r="I203" i="85"/>
  <c r="I202" i="85"/>
  <c r="I201" i="85"/>
  <c r="I200" i="85"/>
  <c r="I199" i="85"/>
  <c r="I198" i="85"/>
  <c r="I197" i="85"/>
  <c r="I196" i="85"/>
  <c r="I195" i="85"/>
  <c r="I194" i="85"/>
  <c r="I193" i="85"/>
  <c r="I192" i="85"/>
  <c r="I191" i="85"/>
  <c r="I190" i="85"/>
  <c r="I189" i="85"/>
  <c r="I188" i="85"/>
  <c r="I187" i="85"/>
  <c r="I186" i="85"/>
  <c r="I185" i="85"/>
  <c r="I184" i="85"/>
  <c r="I183" i="85"/>
  <c r="I182" i="85"/>
  <c r="I179" i="85"/>
  <c r="I178" i="85"/>
  <c r="I177" i="85"/>
  <c r="I176" i="85"/>
  <c r="I175" i="85"/>
  <c r="I174" i="85"/>
  <c r="I173" i="85"/>
  <c r="I172" i="85"/>
  <c r="I171" i="85"/>
  <c r="I170" i="85"/>
  <c r="I169" i="85"/>
  <c r="I168" i="85"/>
  <c r="I167" i="85"/>
  <c r="L166" i="85"/>
  <c r="I166" i="85"/>
  <c r="I165" i="85"/>
  <c r="I164" i="85"/>
  <c r="I163" i="85"/>
  <c r="I162" i="85"/>
  <c r="I161" i="85"/>
  <c r="I160" i="85"/>
  <c r="I159" i="85"/>
  <c r="I158" i="85"/>
  <c r="I157" i="85"/>
  <c r="I156" i="85"/>
  <c r="I155" i="85"/>
  <c r="L154" i="85"/>
  <c r="I154" i="85"/>
  <c r="I153" i="85"/>
  <c r="L152" i="85"/>
  <c r="I152" i="85"/>
  <c r="I151" i="85"/>
  <c r="I150" i="85"/>
  <c r="I149" i="85"/>
  <c r="I148" i="85"/>
  <c r="I147" i="85"/>
  <c r="I146" i="85"/>
  <c r="I145" i="85"/>
  <c r="I144" i="85"/>
  <c r="I143" i="85"/>
  <c r="I142" i="85"/>
  <c r="I141" i="85"/>
  <c r="L140" i="85"/>
  <c r="I140" i="85"/>
  <c r="I139" i="85"/>
  <c r="I138" i="85"/>
  <c r="I137" i="85"/>
  <c r="I136" i="85"/>
  <c r="I135" i="85"/>
  <c r="I134" i="85"/>
  <c r="I133" i="85"/>
  <c r="L210" i="85"/>
  <c r="I210" i="85"/>
  <c r="I132" i="85"/>
  <c r="I131" i="85"/>
  <c r="I130" i="85"/>
  <c r="I129" i="85"/>
  <c r="I128" i="85"/>
  <c r="I127" i="85"/>
  <c r="I126" i="85"/>
  <c r="L125" i="85"/>
  <c r="I125" i="85"/>
  <c r="I124" i="85"/>
  <c r="I123" i="85"/>
  <c r="I122" i="85"/>
  <c r="L121" i="85"/>
  <c r="I121" i="85"/>
  <c r="L120" i="85"/>
  <c r="I120" i="85"/>
  <c r="L119" i="85"/>
  <c r="I119" i="85"/>
  <c r="L118" i="85"/>
  <c r="I118" i="85"/>
  <c r="I117" i="85"/>
  <c r="L116" i="85"/>
  <c r="I116" i="85"/>
  <c r="L115" i="85"/>
  <c r="I115" i="85"/>
  <c r="L114" i="85"/>
  <c r="I114" i="85"/>
  <c r="I112" i="85"/>
  <c r="I111" i="85"/>
  <c r="I110" i="85"/>
  <c r="I109" i="85"/>
  <c r="I108" i="85"/>
  <c r="I107" i="85"/>
  <c r="I106" i="85"/>
  <c r="I105" i="85"/>
  <c r="I104" i="85"/>
  <c r="I103" i="85"/>
  <c r="I102" i="85"/>
  <c r="L101" i="85"/>
  <c r="I101" i="85"/>
  <c r="L100" i="85"/>
  <c r="I100" i="85"/>
  <c r="I99" i="85"/>
  <c r="L98" i="85"/>
  <c r="I98" i="85"/>
  <c r="L97" i="85"/>
  <c r="I97" i="85"/>
  <c r="L96" i="85"/>
  <c r="I96" i="85"/>
  <c r="L95" i="85"/>
  <c r="I95" i="85"/>
  <c r="L94" i="85"/>
  <c r="I94" i="85"/>
  <c r="I93" i="85"/>
  <c r="I92" i="85"/>
  <c r="I91" i="85"/>
  <c r="I90" i="85"/>
  <c r="L89" i="85"/>
  <c r="I89" i="85"/>
  <c r="L88" i="85"/>
  <c r="I88" i="85"/>
  <c r="I87" i="85"/>
  <c r="I86" i="85"/>
  <c r="I85" i="85"/>
  <c r="I84" i="85"/>
  <c r="L83" i="85"/>
  <c r="I83" i="85"/>
  <c r="L82" i="85"/>
  <c r="I82" i="85"/>
  <c r="L81" i="85"/>
  <c r="I81" i="85"/>
  <c r="L80" i="85"/>
  <c r="I80" i="85"/>
  <c r="L79" i="85"/>
  <c r="I79" i="85"/>
  <c r="L78" i="85"/>
  <c r="I78" i="85"/>
  <c r="L77" i="85"/>
  <c r="I77" i="85"/>
  <c r="I76" i="85"/>
  <c r="L75" i="85"/>
  <c r="I75" i="85"/>
  <c r="I74" i="85"/>
  <c r="I73" i="85"/>
  <c r="I72" i="85"/>
  <c r="I71" i="85"/>
  <c r="I70" i="85"/>
  <c r="L69" i="85"/>
  <c r="I69" i="85"/>
  <c r="I68" i="85"/>
  <c r="I67" i="85"/>
  <c r="L66" i="85"/>
  <c r="I66" i="85"/>
  <c r="L65" i="85"/>
  <c r="I65" i="85"/>
  <c r="L64" i="85"/>
  <c r="I64" i="85"/>
  <c r="L63" i="85"/>
  <c r="I63" i="85"/>
  <c r="L62" i="85"/>
  <c r="I62" i="85"/>
  <c r="L61" i="85"/>
  <c r="I61" i="85"/>
  <c r="L60" i="85"/>
  <c r="I60" i="85"/>
  <c r="L59" i="85"/>
  <c r="I59" i="85"/>
  <c r="L58" i="85"/>
  <c r="I58" i="85"/>
  <c r="L57" i="85"/>
  <c r="I57" i="85"/>
  <c r="L56" i="85"/>
  <c r="I56" i="85"/>
  <c r="L55" i="85"/>
  <c r="I55" i="85"/>
  <c r="L54" i="85"/>
  <c r="I54" i="85"/>
  <c r="L53" i="85"/>
  <c r="I53" i="85"/>
  <c r="I52" i="85"/>
  <c r="I51" i="85"/>
  <c r="I50" i="85"/>
  <c r="L49" i="85"/>
  <c r="I49" i="85"/>
  <c r="L48" i="85"/>
  <c r="I48" i="85"/>
  <c r="U48" i="85" s="1"/>
  <c r="L47" i="85"/>
  <c r="I47" i="85"/>
  <c r="I46" i="85"/>
  <c r="L45" i="85"/>
  <c r="I45" i="85"/>
  <c r="L44" i="85"/>
  <c r="I44" i="85"/>
  <c r="L43" i="85"/>
  <c r="I43" i="85"/>
  <c r="L42" i="85"/>
  <c r="I42" i="85"/>
  <c r="L41" i="85"/>
  <c r="I41" i="85"/>
  <c r="L40" i="85"/>
  <c r="I40" i="85"/>
  <c r="L39" i="85"/>
  <c r="I39" i="85"/>
  <c r="L38" i="85"/>
  <c r="I38" i="85"/>
  <c r="L37" i="85"/>
  <c r="I37" i="85"/>
  <c r="L36" i="85"/>
  <c r="I36" i="85"/>
  <c r="L35" i="85"/>
  <c r="I35" i="85"/>
  <c r="L34" i="85"/>
  <c r="I34" i="85"/>
  <c r="L33" i="85"/>
  <c r="I33" i="85"/>
  <c r="L32" i="85"/>
  <c r="I32" i="85"/>
  <c r="L31" i="85"/>
  <c r="I31" i="85"/>
  <c r="L30" i="85"/>
  <c r="I30" i="85"/>
  <c r="L29" i="85"/>
  <c r="I29" i="85"/>
  <c r="I28" i="85"/>
  <c r="L27" i="85"/>
  <c r="I27" i="85"/>
  <c r="L26" i="85"/>
  <c r="I26" i="85"/>
  <c r="L25" i="85"/>
  <c r="I25" i="85"/>
  <c r="L24" i="85"/>
  <c r="I24" i="85"/>
  <c r="I23" i="85"/>
  <c r="I22" i="85"/>
  <c r="I21" i="85"/>
  <c r="I20" i="85"/>
  <c r="I19" i="85"/>
  <c r="L18" i="85"/>
  <c r="I18" i="85"/>
  <c r="I17" i="85"/>
  <c r="I16" i="85"/>
  <c r="I15" i="85"/>
  <c r="I14" i="85"/>
  <c r="I13" i="85"/>
  <c r="I12" i="85"/>
  <c r="I11" i="85"/>
  <c r="I10" i="85"/>
  <c r="I9" i="85"/>
  <c r="I8" i="85"/>
  <c r="I7" i="85"/>
  <c r="L6" i="85"/>
  <c r="I6" i="85"/>
  <c r="L5" i="85"/>
  <c r="I5" i="85"/>
  <c r="I4" i="85"/>
  <c r="I191" i="84"/>
  <c r="I166" i="84"/>
  <c r="I165" i="84"/>
  <c r="I164" i="84"/>
  <c r="I163" i="84"/>
  <c r="I113" i="84"/>
  <c r="I175" i="84"/>
  <c r="I222" i="84" l="1"/>
  <c r="I221" i="84"/>
  <c r="I220" i="84"/>
  <c r="I14" i="84"/>
  <c r="I16" i="84" l="1"/>
  <c r="I250" i="11" l="1"/>
  <c r="I251" i="11"/>
  <c r="I219" i="84"/>
  <c r="I218" i="84"/>
  <c r="I217" i="84"/>
  <c r="I216" i="84"/>
  <c r="I215" i="84"/>
  <c r="I214" i="84"/>
  <c r="I213" i="84"/>
  <c r="I212" i="84"/>
  <c r="I211" i="84"/>
  <c r="I210" i="84"/>
  <c r="I209" i="84"/>
  <c r="I199" i="84"/>
  <c r="I198" i="84"/>
  <c r="I197" i="84"/>
  <c r="I196" i="84"/>
  <c r="I195" i="84"/>
  <c r="I194" i="84"/>
  <c r="I193" i="84"/>
  <c r="I192" i="84"/>
  <c r="I190" i="84"/>
  <c r="I189" i="84"/>
  <c r="I188" i="84"/>
  <c r="I187" i="84"/>
  <c r="I186" i="84"/>
  <c r="I185" i="84"/>
  <c r="I184" i="84"/>
  <c r="I183" i="84"/>
  <c r="I182" i="84"/>
  <c r="I181" i="84"/>
  <c r="I180" i="84"/>
  <c r="I179" i="84"/>
  <c r="I178" i="84"/>
  <c r="I177" i="84"/>
  <c r="I176" i="84"/>
  <c r="I174" i="84"/>
  <c r="I173" i="84"/>
  <c r="I172" i="84"/>
  <c r="I171" i="84"/>
  <c r="I170" i="84"/>
  <c r="I169" i="84"/>
  <c r="I168" i="84"/>
  <c r="L167" i="84"/>
  <c r="I167" i="84"/>
  <c r="I162" i="84"/>
  <c r="I161" i="84"/>
  <c r="I160" i="84"/>
  <c r="I159" i="84"/>
  <c r="I158" i="84"/>
  <c r="I157" i="84"/>
  <c r="I156" i="84"/>
  <c r="L155" i="84"/>
  <c r="I155" i="84"/>
  <c r="I154" i="84"/>
  <c r="L153" i="84"/>
  <c r="I153" i="84"/>
  <c r="I152" i="84"/>
  <c r="I151" i="84"/>
  <c r="I150" i="84"/>
  <c r="I149" i="84"/>
  <c r="I148" i="84"/>
  <c r="I147" i="84"/>
  <c r="I146" i="84"/>
  <c r="I145" i="84"/>
  <c r="I144" i="84"/>
  <c r="I143" i="84"/>
  <c r="I142" i="84"/>
  <c r="L141" i="84"/>
  <c r="I141" i="84"/>
  <c r="I140" i="84"/>
  <c r="I139" i="84"/>
  <c r="I138" i="84"/>
  <c r="I137" i="84"/>
  <c r="I136" i="84"/>
  <c r="I135" i="84"/>
  <c r="I134" i="84"/>
  <c r="L133" i="84"/>
  <c r="I133" i="84"/>
  <c r="I132" i="84"/>
  <c r="I131" i="84"/>
  <c r="I130" i="84"/>
  <c r="I129" i="84"/>
  <c r="I128" i="84"/>
  <c r="I127" i="84"/>
  <c r="I126" i="84"/>
  <c r="L125" i="84"/>
  <c r="I125" i="84"/>
  <c r="I124" i="84"/>
  <c r="I123" i="84"/>
  <c r="I122" i="84"/>
  <c r="L121" i="84"/>
  <c r="I121" i="84"/>
  <c r="L120" i="84"/>
  <c r="I120" i="84"/>
  <c r="L119" i="84"/>
  <c r="I119" i="84"/>
  <c r="L118" i="84"/>
  <c r="I118" i="84"/>
  <c r="I117" i="84"/>
  <c r="L116" i="84"/>
  <c r="I116" i="84"/>
  <c r="L115" i="84"/>
  <c r="I115" i="84"/>
  <c r="L114" i="84"/>
  <c r="I114" i="84"/>
  <c r="I112" i="84"/>
  <c r="I111" i="84"/>
  <c r="I110" i="84"/>
  <c r="I109" i="84"/>
  <c r="I108" i="84"/>
  <c r="I107" i="84"/>
  <c r="I106" i="84"/>
  <c r="I105" i="84"/>
  <c r="I104" i="84"/>
  <c r="I103" i="84"/>
  <c r="L102" i="84"/>
  <c r="I102" i="84"/>
  <c r="L101" i="84"/>
  <c r="I101" i="84"/>
  <c r="I100" i="84"/>
  <c r="L99" i="84"/>
  <c r="I99" i="84"/>
  <c r="L98" i="84"/>
  <c r="I98" i="84"/>
  <c r="L97" i="84"/>
  <c r="I97" i="84"/>
  <c r="L96" i="84"/>
  <c r="I96" i="84"/>
  <c r="L95" i="84"/>
  <c r="I95" i="84"/>
  <c r="I94" i="84"/>
  <c r="I93" i="84"/>
  <c r="I92" i="84"/>
  <c r="I91" i="84"/>
  <c r="L90" i="84"/>
  <c r="I90" i="84"/>
  <c r="L89" i="84"/>
  <c r="I89" i="84"/>
  <c r="I88" i="84"/>
  <c r="I87" i="84"/>
  <c r="I86" i="84"/>
  <c r="I85" i="84"/>
  <c r="L84" i="84"/>
  <c r="I84" i="84"/>
  <c r="L83" i="84"/>
  <c r="I83" i="84"/>
  <c r="L82" i="84"/>
  <c r="I82" i="84"/>
  <c r="L81" i="84"/>
  <c r="I81" i="84"/>
  <c r="L80" i="84"/>
  <c r="I80" i="84"/>
  <c r="L79" i="84"/>
  <c r="I79" i="84"/>
  <c r="L78" i="84"/>
  <c r="I78" i="84"/>
  <c r="I77" i="84"/>
  <c r="L76" i="84"/>
  <c r="I76" i="84"/>
  <c r="I75" i="84"/>
  <c r="I74" i="84"/>
  <c r="I73" i="84"/>
  <c r="I72" i="84"/>
  <c r="I71" i="84"/>
  <c r="L70" i="84"/>
  <c r="I70" i="84"/>
  <c r="I69" i="84"/>
  <c r="I68" i="84"/>
  <c r="L67" i="84"/>
  <c r="I67" i="84"/>
  <c r="L66" i="84"/>
  <c r="I66" i="84"/>
  <c r="L65" i="84"/>
  <c r="I65" i="84"/>
  <c r="L64" i="84"/>
  <c r="I64" i="84"/>
  <c r="L63" i="84"/>
  <c r="I63" i="84"/>
  <c r="L62" i="84"/>
  <c r="I62" i="84"/>
  <c r="L61" i="84"/>
  <c r="I61" i="84"/>
  <c r="L60" i="84"/>
  <c r="I60" i="84"/>
  <c r="L59" i="84"/>
  <c r="I59" i="84"/>
  <c r="L58" i="84"/>
  <c r="I58" i="84"/>
  <c r="L57" i="84"/>
  <c r="I57" i="84"/>
  <c r="L56" i="84"/>
  <c r="I56" i="84"/>
  <c r="L55" i="84"/>
  <c r="I55" i="84"/>
  <c r="L54" i="84"/>
  <c r="I54" i="84"/>
  <c r="L53" i="84"/>
  <c r="I53" i="84"/>
  <c r="I52" i="84"/>
  <c r="I51" i="84"/>
  <c r="I50" i="84"/>
  <c r="L49" i="84"/>
  <c r="I49" i="84"/>
  <c r="L48" i="84"/>
  <c r="I48" i="84"/>
  <c r="U48" i="84" s="1"/>
  <c r="L47" i="84"/>
  <c r="I47" i="84"/>
  <c r="I46" i="84"/>
  <c r="L45" i="84"/>
  <c r="I45" i="84"/>
  <c r="L44" i="84"/>
  <c r="I44" i="84"/>
  <c r="L43" i="84"/>
  <c r="I43" i="84"/>
  <c r="L42" i="84"/>
  <c r="I42" i="84"/>
  <c r="L41" i="84"/>
  <c r="I41" i="84"/>
  <c r="L40" i="84"/>
  <c r="I40" i="84"/>
  <c r="L39" i="84"/>
  <c r="I39" i="84"/>
  <c r="L38" i="84"/>
  <c r="I38" i="84"/>
  <c r="L37" i="84"/>
  <c r="I37" i="84"/>
  <c r="L36" i="84"/>
  <c r="I36" i="84"/>
  <c r="L35" i="84"/>
  <c r="I35" i="84"/>
  <c r="L34" i="84"/>
  <c r="I34" i="84"/>
  <c r="L33" i="84"/>
  <c r="I33" i="84"/>
  <c r="L32" i="84"/>
  <c r="I32" i="84"/>
  <c r="L31" i="84"/>
  <c r="I31" i="84"/>
  <c r="L30" i="84"/>
  <c r="I30" i="84"/>
  <c r="L29" i="84"/>
  <c r="I29" i="84"/>
  <c r="I28" i="84"/>
  <c r="L27" i="84"/>
  <c r="I27" i="84"/>
  <c r="L26" i="84"/>
  <c r="I26" i="84"/>
  <c r="L25" i="84"/>
  <c r="I25" i="84"/>
  <c r="L24" i="84"/>
  <c r="I24" i="84"/>
  <c r="I23" i="84"/>
  <c r="I22" i="84"/>
  <c r="I21" i="84"/>
  <c r="I20" i="84"/>
  <c r="I19" i="84"/>
  <c r="L18" i="84"/>
  <c r="I18" i="84"/>
  <c r="I17" i="84"/>
  <c r="I15" i="84"/>
  <c r="I13" i="84"/>
  <c r="I12" i="84"/>
  <c r="I11" i="84"/>
  <c r="I10" i="84"/>
  <c r="I9" i="84"/>
  <c r="I8" i="84"/>
  <c r="I7" i="84"/>
  <c r="L6" i="84"/>
  <c r="I6" i="84"/>
  <c r="L5" i="84"/>
  <c r="I5" i="84"/>
  <c r="I4" i="84"/>
  <c r="I177" i="83"/>
  <c r="I176" i="83"/>
  <c r="I110" i="83"/>
  <c r="I109" i="83"/>
  <c r="I149" i="83" l="1"/>
  <c r="I184" i="83" l="1"/>
  <c r="I249" i="11" l="1"/>
  <c r="I248" i="11"/>
  <c r="L248" i="11"/>
  <c r="I246" i="11"/>
  <c r="L246" i="11"/>
  <c r="I247" i="11"/>
  <c r="L247" i="11"/>
  <c r="I244" i="11"/>
  <c r="L244" i="11"/>
  <c r="I245" i="11"/>
  <c r="L245" i="11"/>
  <c r="I212" i="83"/>
  <c r="I211" i="83"/>
  <c r="I210" i="83"/>
  <c r="I209" i="83"/>
  <c r="I208" i="83"/>
  <c r="I207" i="83"/>
  <c r="I206" i="83"/>
  <c r="I205" i="83"/>
  <c r="I204" i="83"/>
  <c r="I203" i="83"/>
  <c r="I202" i="83"/>
  <c r="I192" i="83"/>
  <c r="I191" i="83"/>
  <c r="I190" i="83"/>
  <c r="I189" i="83"/>
  <c r="I188" i="83"/>
  <c r="I187" i="83"/>
  <c r="I186" i="83"/>
  <c r="I185" i="83"/>
  <c r="I183" i="83"/>
  <c r="I182" i="83"/>
  <c r="I181" i="83"/>
  <c r="I180" i="83"/>
  <c r="I179" i="83"/>
  <c r="I178" i="83"/>
  <c r="I175" i="83"/>
  <c r="I174" i="83"/>
  <c r="I173" i="83"/>
  <c r="I172" i="83"/>
  <c r="I171" i="83"/>
  <c r="I170" i="83"/>
  <c r="I169" i="83"/>
  <c r="I168" i="83"/>
  <c r="I167" i="83"/>
  <c r="I166" i="83"/>
  <c r="I165" i="83"/>
  <c r="I164" i="83"/>
  <c r="I163" i="83"/>
  <c r="I162" i="83"/>
  <c r="I161" i="83"/>
  <c r="L160" i="83"/>
  <c r="I160" i="83"/>
  <c r="I159" i="83"/>
  <c r="I158" i="83"/>
  <c r="I157" i="83"/>
  <c r="I156" i="83"/>
  <c r="I155" i="83"/>
  <c r="I154" i="83"/>
  <c r="I153" i="83"/>
  <c r="L152" i="83"/>
  <c r="I152" i="83"/>
  <c r="I151" i="83"/>
  <c r="L150" i="83"/>
  <c r="I150" i="83"/>
  <c r="I148" i="83"/>
  <c r="I147" i="83"/>
  <c r="I146" i="83"/>
  <c r="I145" i="83"/>
  <c r="I144" i="83"/>
  <c r="I143" i="83"/>
  <c r="I142" i="83"/>
  <c r="I141" i="83"/>
  <c r="I140" i="83"/>
  <c r="I139" i="83"/>
  <c r="L138" i="83"/>
  <c r="I138" i="83"/>
  <c r="I137" i="83"/>
  <c r="I136" i="83"/>
  <c r="I135" i="83"/>
  <c r="I134" i="83"/>
  <c r="I133" i="83"/>
  <c r="I132" i="83"/>
  <c r="I131" i="83"/>
  <c r="L130" i="83"/>
  <c r="I130" i="83"/>
  <c r="I129" i="83"/>
  <c r="I128" i="83"/>
  <c r="I127" i="83"/>
  <c r="I126" i="83"/>
  <c r="I125" i="83"/>
  <c r="I124" i="83"/>
  <c r="I123" i="83"/>
  <c r="L122" i="83"/>
  <c r="I122" i="83"/>
  <c r="I121" i="83"/>
  <c r="I120" i="83"/>
  <c r="I119" i="83"/>
  <c r="L118" i="83"/>
  <c r="I118" i="83"/>
  <c r="L117" i="83"/>
  <c r="I117" i="83"/>
  <c r="L116" i="83"/>
  <c r="I116" i="83"/>
  <c r="L115" i="83"/>
  <c r="I115" i="83"/>
  <c r="I114" i="83"/>
  <c r="L113" i="83"/>
  <c r="I113" i="83"/>
  <c r="L112" i="83"/>
  <c r="I112" i="83"/>
  <c r="L111" i="83"/>
  <c r="I111" i="83"/>
  <c r="I108" i="83"/>
  <c r="I107" i="83"/>
  <c r="I106" i="83"/>
  <c r="I105" i="83"/>
  <c r="I104" i="83"/>
  <c r="I103" i="83"/>
  <c r="I102" i="83"/>
  <c r="I101" i="83"/>
  <c r="L100" i="83"/>
  <c r="I100" i="83"/>
  <c r="L99" i="83"/>
  <c r="I99" i="83"/>
  <c r="I98" i="83"/>
  <c r="L97" i="83"/>
  <c r="I97" i="83"/>
  <c r="L96" i="83"/>
  <c r="I96" i="83"/>
  <c r="L95" i="83"/>
  <c r="I95" i="83"/>
  <c r="L94" i="83"/>
  <c r="I94" i="83"/>
  <c r="L93" i="83"/>
  <c r="I93" i="83"/>
  <c r="I92" i="83"/>
  <c r="I91" i="83"/>
  <c r="I90" i="83"/>
  <c r="I89" i="83"/>
  <c r="L88" i="83"/>
  <c r="I88" i="83"/>
  <c r="L87" i="83"/>
  <c r="I87" i="83"/>
  <c r="I86" i="83"/>
  <c r="I85" i="83"/>
  <c r="I84" i="83"/>
  <c r="I83" i="83"/>
  <c r="L82" i="83"/>
  <c r="I82" i="83"/>
  <c r="L81" i="83"/>
  <c r="I81" i="83"/>
  <c r="L80" i="83"/>
  <c r="I80" i="83"/>
  <c r="L79" i="83"/>
  <c r="I79" i="83"/>
  <c r="L78" i="83"/>
  <c r="I78" i="83"/>
  <c r="L77" i="83"/>
  <c r="I77" i="83"/>
  <c r="L76" i="83"/>
  <c r="I76" i="83"/>
  <c r="I75" i="83"/>
  <c r="L74" i="83"/>
  <c r="I74" i="83"/>
  <c r="I73" i="83"/>
  <c r="I72" i="83"/>
  <c r="I71" i="83"/>
  <c r="I70" i="83"/>
  <c r="I69" i="83"/>
  <c r="L68" i="83"/>
  <c r="I68" i="83"/>
  <c r="I67" i="83"/>
  <c r="I66" i="83"/>
  <c r="L65" i="83"/>
  <c r="I65" i="83"/>
  <c r="L64" i="83"/>
  <c r="I64" i="83"/>
  <c r="L63" i="83"/>
  <c r="I63" i="83"/>
  <c r="L62" i="83"/>
  <c r="I62" i="83"/>
  <c r="L61" i="83"/>
  <c r="I61" i="83"/>
  <c r="L60" i="83"/>
  <c r="I60" i="83"/>
  <c r="L59" i="83"/>
  <c r="I59" i="83"/>
  <c r="L58" i="83"/>
  <c r="I58" i="83"/>
  <c r="L57" i="83"/>
  <c r="I57" i="83"/>
  <c r="L56" i="83"/>
  <c r="I56" i="83"/>
  <c r="L55" i="83"/>
  <c r="I55" i="83"/>
  <c r="L54" i="83"/>
  <c r="I54" i="83"/>
  <c r="L53" i="83"/>
  <c r="I53" i="83"/>
  <c r="L52" i="83"/>
  <c r="I52" i="83"/>
  <c r="L51" i="83"/>
  <c r="I51" i="83"/>
  <c r="I50" i="83"/>
  <c r="I49" i="83"/>
  <c r="I48" i="83"/>
  <c r="L47" i="83"/>
  <c r="I47" i="83"/>
  <c r="L46" i="83"/>
  <c r="I46" i="83"/>
  <c r="U46" i="83" s="1"/>
  <c r="L45" i="83"/>
  <c r="I45" i="83"/>
  <c r="I44" i="83"/>
  <c r="L43" i="83"/>
  <c r="I43" i="83"/>
  <c r="L42" i="83"/>
  <c r="I42" i="83"/>
  <c r="L41" i="83"/>
  <c r="I41" i="83"/>
  <c r="L40" i="83"/>
  <c r="I40" i="83"/>
  <c r="L39" i="83"/>
  <c r="I39" i="83"/>
  <c r="L38" i="83"/>
  <c r="I38" i="83"/>
  <c r="L37" i="83"/>
  <c r="I37" i="83"/>
  <c r="L36" i="83"/>
  <c r="I36" i="83"/>
  <c r="L35" i="83"/>
  <c r="I35" i="83"/>
  <c r="L34" i="83"/>
  <c r="I34" i="83"/>
  <c r="L33" i="83"/>
  <c r="I33" i="83"/>
  <c r="L32" i="83"/>
  <c r="I32" i="83"/>
  <c r="L31" i="83"/>
  <c r="I31" i="83"/>
  <c r="L30" i="83"/>
  <c r="I30" i="83"/>
  <c r="L29" i="83"/>
  <c r="I29" i="83"/>
  <c r="L28" i="83"/>
  <c r="I28" i="83"/>
  <c r="L27" i="83"/>
  <c r="I27" i="83"/>
  <c r="I26" i="83"/>
  <c r="L25" i="83"/>
  <c r="I25" i="83"/>
  <c r="L24" i="83"/>
  <c r="I24" i="83"/>
  <c r="L23" i="83"/>
  <c r="I23" i="83"/>
  <c r="L22" i="83"/>
  <c r="I22" i="83"/>
  <c r="I21" i="83"/>
  <c r="I20" i="83"/>
  <c r="I19" i="83"/>
  <c r="I18" i="83"/>
  <c r="I17" i="83"/>
  <c r="L16" i="83"/>
  <c r="I16" i="83"/>
  <c r="I15" i="83"/>
  <c r="I14" i="83"/>
  <c r="I13" i="83"/>
  <c r="I12" i="83"/>
  <c r="I11" i="83"/>
  <c r="I10" i="83"/>
  <c r="I9" i="83"/>
  <c r="I8" i="83"/>
  <c r="I7" i="83"/>
  <c r="L6" i="83"/>
  <c r="I6" i="83"/>
  <c r="L5" i="83"/>
  <c r="I5" i="83"/>
  <c r="I4" i="83"/>
  <c r="I243" i="11"/>
  <c r="L243" i="11"/>
  <c r="I242" i="11" l="1"/>
  <c r="I241" i="11"/>
  <c r="L241" i="11"/>
  <c r="I240" i="11"/>
  <c r="L240" i="11"/>
  <c r="I238" i="11"/>
  <c r="L238" i="11"/>
  <c r="I239" i="11"/>
  <c r="L239" i="11"/>
  <c r="I214" i="82"/>
  <c r="I213" i="82"/>
  <c r="I212" i="82"/>
  <c r="I211" i="82"/>
  <c r="I210" i="82"/>
  <c r="I209" i="82"/>
  <c r="I208" i="82"/>
  <c r="I207" i="82"/>
  <c r="I206" i="82"/>
  <c r="I205" i="82"/>
  <c r="I204" i="82"/>
  <c r="I194" i="82"/>
  <c r="I193" i="82"/>
  <c r="I192" i="82"/>
  <c r="I191" i="82"/>
  <c r="I190" i="82"/>
  <c r="I189" i="82"/>
  <c r="I188" i="82"/>
  <c r="I187" i="82"/>
  <c r="I186" i="82"/>
  <c r="I185" i="82"/>
  <c r="I184" i="82"/>
  <c r="I183" i="82"/>
  <c r="I182" i="82"/>
  <c r="I181" i="82"/>
  <c r="I180" i="82"/>
  <c r="I179" i="82"/>
  <c r="I178" i="82"/>
  <c r="I177" i="82"/>
  <c r="I176" i="82"/>
  <c r="I175" i="82"/>
  <c r="I174" i="82"/>
  <c r="I173" i="82"/>
  <c r="I172" i="82"/>
  <c r="I171" i="82"/>
  <c r="I170" i="82"/>
  <c r="I169" i="82"/>
  <c r="I168" i="82"/>
  <c r="I167" i="82"/>
  <c r="I166" i="82"/>
  <c r="I165" i="82"/>
  <c r="I164" i="82"/>
  <c r="L163" i="82"/>
  <c r="I163" i="82"/>
  <c r="I162" i="82"/>
  <c r="I161" i="82"/>
  <c r="I160" i="82"/>
  <c r="I159" i="82"/>
  <c r="I158" i="82"/>
  <c r="I157" i="82"/>
  <c r="I156" i="82"/>
  <c r="L155" i="82"/>
  <c r="I155" i="82"/>
  <c r="I154" i="82"/>
  <c r="L153" i="82"/>
  <c r="I153" i="82"/>
  <c r="I152" i="82"/>
  <c r="I151" i="82"/>
  <c r="I150" i="82"/>
  <c r="I149" i="82"/>
  <c r="I148" i="82"/>
  <c r="I147" i="82"/>
  <c r="I146" i="82"/>
  <c r="I145" i="82"/>
  <c r="I144" i="82"/>
  <c r="I143" i="82"/>
  <c r="L142" i="82"/>
  <c r="I142" i="82"/>
  <c r="I141" i="82"/>
  <c r="I140" i="82"/>
  <c r="I139" i="82"/>
  <c r="I138" i="82"/>
  <c r="I137" i="82"/>
  <c r="I136" i="82"/>
  <c r="I135" i="82"/>
  <c r="L134" i="82"/>
  <c r="I134" i="82"/>
  <c r="I133" i="82"/>
  <c r="I132" i="82"/>
  <c r="I131" i="82"/>
  <c r="I130" i="82"/>
  <c r="I129" i="82"/>
  <c r="I128" i="82"/>
  <c r="I127" i="82"/>
  <c r="L126" i="82"/>
  <c r="I126" i="82"/>
  <c r="L125" i="82"/>
  <c r="I125" i="82"/>
  <c r="I124" i="82"/>
  <c r="I123" i="82"/>
  <c r="I122" i="82"/>
  <c r="L121" i="82"/>
  <c r="I121" i="82"/>
  <c r="L120" i="82"/>
  <c r="I120" i="82"/>
  <c r="L119" i="82"/>
  <c r="I119" i="82"/>
  <c r="L118" i="82"/>
  <c r="I118" i="82"/>
  <c r="I117" i="82"/>
  <c r="L116" i="82"/>
  <c r="I116" i="82"/>
  <c r="L115" i="82"/>
  <c r="I115" i="82"/>
  <c r="L114" i="82"/>
  <c r="I114" i="82"/>
  <c r="I113" i="82"/>
  <c r="I112" i="82"/>
  <c r="I111" i="82"/>
  <c r="I110" i="82"/>
  <c r="I109" i="82"/>
  <c r="I108" i="82"/>
  <c r="I107" i="82"/>
  <c r="I106" i="82"/>
  <c r="L105" i="82"/>
  <c r="I105" i="82"/>
  <c r="L104" i="82"/>
  <c r="I104" i="82"/>
  <c r="I103" i="82"/>
  <c r="L102" i="82"/>
  <c r="I102" i="82"/>
  <c r="L101" i="82"/>
  <c r="I101" i="82"/>
  <c r="L100" i="82"/>
  <c r="I100" i="82"/>
  <c r="L99" i="82"/>
  <c r="I99" i="82"/>
  <c r="L98" i="82"/>
  <c r="I98" i="82"/>
  <c r="I97" i="82"/>
  <c r="I96" i="82"/>
  <c r="I95" i="82"/>
  <c r="I94" i="82"/>
  <c r="I93" i="82"/>
  <c r="L92" i="82"/>
  <c r="I92" i="82"/>
  <c r="L91" i="82"/>
  <c r="I91" i="82"/>
  <c r="L90" i="82"/>
  <c r="I90" i="82"/>
  <c r="L89" i="82"/>
  <c r="I89" i="82"/>
  <c r="I88" i="82"/>
  <c r="I87" i="82"/>
  <c r="I86" i="82"/>
  <c r="I85" i="82"/>
  <c r="L84" i="82"/>
  <c r="I84" i="82"/>
  <c r="L83" i="82"/>
  <c r="I83" i="82"/>
  <c r="L82" i="82"/>
  <c r="I82" i="82"/>
  <c r="L81" i="82"/>
  <c r="I81" i="82"/>
  <c r="L80" i="82"/>
  <c r="I80" i="82"/>
  <c r="L79" i="82"/>
  <c r="I79" i="82"/>
  <c r="L78" i="82"/>
  <c r="I78" i="82"/>
  <c r="I77" i="82"/>
  <c r="L76" i="82"/>
  <c r="I76" i="82"/>
  <c r="I75" i="82"/>
  <c r="I74" i="82"/>
  <c r="I73" i="82"/>
  <c r="I72" i="82"/>
  <c r="I71" i="82"/>
  <c r="L70" i="82"/>
  <c r="I70" i="82"/>
  <c r="I69" i="82"/>
  <c r="I68" i="82"/>
  <c r="L67" i="82"/>
  <c r="I67" i="82"/>
  <c r="L66" i="82"/>
  <c r="I66" i="82"/>
  <c r="L65" i="82"/>
  <c r="I65" i="82"/>
  <c r="L64" i="82"/>
  <c r="I64" i="82"/>
  <c r="L63" i="82"/>
  <c r="I63" i="82"/>
  <c r="L62" i="82"/>
  <c r="I62" i="82"/>
  <c r="L61" i="82"/>
  <c r="I61" i="82"/>
  <c r="L60" i="82"/>
  <c r="I60" i="82"/>
  <c r="L59" i="82"/>
  <c r="I59" i="82"/>
  <c r="L58" i="82"/>
  <c r="I58" i="82"/>
  <c r="L57" i="82"/>
  <c r="I57" i="82"/>
  <c r="L56" i="82"/>
  <c r="I56" i="82"/>
  <c r="L55" i="82"/>
  <c r="I55" i="82"/>
  <c r="L54" i="82"/>
  <c r="I54" i="82"/>
  <c r="L53" i="82"/>
  <c r="I53" i="82"/>
  <c r="I52" i="82"/>
  <c r="I51" i="82"/>
  <c r="I50" i="82"/>
  <c r="L49" i="82"/>
  <c r="I49" i="82"/>
  <c r="L48" i="82"/>
  <c r="I48" i="82"/>
  <c r="U48" i="82" s="1"/>
  <c r="L47" i="82"/>
  <c r="I47" i="82"/>
  <c r="I46" i="82"/>
  <c r="L45" i="82"/>
  <c r="I45" i="82"/>
  <c r="L44" i="82"/>
  <c r="I44" i="82"/>
  <c r="L43" i="82"/>
  <c r="I43" i="82"/>
  <c r="L42" i="82"/>
  <c r="I42" i="82"/>
  <c r="L41" i="82"/>
  <c r="I41" i="82"/>
  <c r="L40" i="82"/>
  <c r="I40" i="82"/>
  <c r="L39" i="82"/>
  <c r="I39" i="82"/>
  <c r="L38" i="82"/>
  <c r="I38" i="82"/>
  <c r="L37" i="82"/>
  <c r="I37" i="82"/>
  <c r="L36" i="82"/>
  <c r="I36" i="82"/>
  <c r="L35" i="82"/>
  <c r="I35" i="82"/>
  <c r="L34" i="82"/>
  <c r="I34" i="82"/>
  <c r="L33" i="82"/>
  <c r="I33" i="82"/>
  <c r="L32" i="82"/>
  <c r="I32" i="82"/>
  <c r="L31" i="82"/>
  <c r="I31" i="82"/>
  <c r="L30" i="82"/>
  <c r="I30" i="82"/>
  <c r="L29" i="82"/>
  <c r="I29" i="82"/>
  <c r="I28" i="82"/>
  <c r="L27" i="82"/>
  <c r="I27" i="82"/>
  <c r="L26" i="82"/>
  <c r="I26" i="82"/>
  <c r="L25" i="82"/>
  <c r="I25" i="82"/>
  <c r="L24" i="82"/>
  <c r="I24" i="82"/>
  <c r="I23" i="82"/>
  <c r="I22" i="82"/>
  <c r="I21" i="82"/>
  <c r="I20" i="82"/>
  <c r="I19" i="82"/>
  <c r="L18" i="82"/>
  <c r="I18" i="82"/>
  <c r="I17" i="82"/>
  <c r="I16" i="82"/>
  <c r="I15" i="82"/>
  <c r="I14" i="82"/>
  <c r="I13" i="82"/>
  <c r="I12" i="82"/>
  <c r="I11" i="82"/>
  <c r="I10" i="82"/>
  <c r="I9" i="82"/>
  <c r="L8" i="82"/>
  <c r="I8" i="82"/>
  <c r="L7" i="82"/>
  <c r="I7" i="82"/>
  <c r="L6" i="82"/>
  <c r="I6" i="82"/>
  <c r="L5" i="82"/>
  <c r="I5" i="82"/>
  <c r="I4" i="82"/>
  <c r="I100" i="81"/>
  <c r="I214" i="80"/>
  <c r="I216" i="81"/>
  <c r="I215" i="81"/>
  <c r="I199" i="81"/>
  <c r="I198" i="81"/>
  <c r="I197" i="81"/>
  <c r="I195" i="81"/>
  <c r="I194" i="81"/>
  <c r="I193" i="81"/>
  <c r="I214" i="81"/>
  <c r="I213" i="81"/>
  <c r="I212" i="81"/>
  <c r="I211" i="81"/>
  <c r="I210" i="81"/>
  <c r="I209" i="81"/>
  <c r="I208" i="81"/>
  <c r="I207" i="81"/>
  <c r="I206" i="81"/>
  <c r="I200" i="81"/>
  <c r="I196" i="81"/>
  <c r="I192" i="81"/>
  <c r="I191" i="81"/>
  <c r="I190" i="81"/>
  <c r="I189" i="81"/>
  <c r="I188" i="81"/>
  <c r="I187" i="81"/>
  <c r="I186" i="81"/>
  <c r="I185" i="81"/>
  <c r="I184" i="81"/>
  <c r="I183" i="8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L169" i="81"/>
  <c r="I169" i="81"/>
  <c r="I168" i="81"/>
  <c r="I167" i="81"/>
  <c r="I166" i="81"/>
  <c r="I165" i="81"/>
  <c r="I164" i="81"/>
  <c r="I163" i="81"/>
  <c r="I162" i="81"/>
  <c r="I161" i="81"/>
  <c r="L160" i="81"/>
  <c r="I160" i="81"/>
  <c r="I159" i="81"/>
  <c r="L158" i="81"/>
  <c r="I158" i="81"/>
  <c r="I157" i="81"/>
  <c r="I156" i="81"/>
  <c r="I155" i="81"/>
  <c r="I154" i="81"/>
  <c r="I153" i="81"/>
  <c r="I152" i="81"/>
  <c r="I151" i="81"/>
  <c r="I150" i="81"/>
  <c r="I149" i="81"/>
  <c r="I148" i="81"/>
  <c r="L147" i="81"/>
  <c r="I147" i="81"/>
  <c r="I146" i="81"/>
  <c r="I145" i="81"/>
  <c r="I144" i="81"/>
  <c r="I143" i="81"/>
  <c r="I142" i="81"/>
  <c r="I141" i="81"/>
  <c r="I140" i="81"/>
  <c r="L139" i="81"/>
  <c r="I139" i="81"/>
  <c r="I138" i="81"/>
  <c r="I137" i="81"/>
  <c r="I136" i="81"/>
  <c r="I135" i="81"/>
  <c r="I134" i="81"/>
  <c r="I133" i="81"/>
  <c r="I132" i="81"/>
  <c r="L131" i="81"/>
  <c r="I131" i="81"/>
  <c r="L130" i="81"/>
  <c r="I130" i="81"/>
  <c r="I129" i="81"/>
  <c r="I128" i="81"/>
  <c r="I127" i="81"/>
  <c r="L126" i="81"/>
  <c r="I126" i="81"/>
  <c r="L125" i="81"/>
  <c r="I125" i="81"/>
  <c r="L124" i="81"/>
  <c r="I124" i="81"/>
  <c r="L123" i="81"/>
  <c r="I123" i="81"/>
  <c r="I122" i="81"/>
  <c r="L121" i="81"/>
  <c r="I121" i="81"/>
  <c r="L120" i="81"/>
  <c r="I120" i="81"/>
  <c r="L119" i="81"/>
  <c r="I119" i="81"/>
  <c r="L118" i="81"/>
  <c r="I118" i="81"/>
  <c r="L117" i="81"/>
  <c r="I117" i="81"/>
  <c r="I116" i="81"/>
  <c r="I115" i="81"/>
  <c r="I114" i="81"/>
  <c r="I113" i="81"/>
  <c r="I112" i="81"/>
  <c r="I111" i="81"/>
  <c r="I110" i="81"/>
  <c r="I109" i="81"/>
  <c r="L108" i="81"/>
  <c r="I108" i="81"/>
  <c r="L107" i="81"/>
  <c r="I107" i="81"/>
  <c r="I106" i="81"/>
  <c r="L105" i="81"/>
  <c r="I105" i="81"/>
  <c r="L104" i="81"/>
  <c r="I104" i="81"/>
  <c r="L103" i="81"/>
  <c r="I103" i="81"/>
  <c r="L102" i="81"/>
  <c r="I102" i="81"/>
  <c r="L101" i="81"/>
  <c r="I101" i="81"/>
  <c r="I99" i="81"/>
  <c r="I98" i="81"/>
  <c r="I97" i="81"/>
  <c r="I96" i="81"/>
  <c r="L95" i="81"/>
  <c r="I95" i="81"/>
  <c r="L94" i="81"/>
  <c r="I94" i="81"/>
  <c r="L93" i="81"/>
  <c r="I93" i="81"/>
  <c r="L92" i="81"/>
  <c r="I92" i="81"/>
  <c r="I91" i="81"/>
  <c r="I90" i="81"/>
  <c r="I89" i="81"/>
  <c r="I88" i="81"/>
  <c r="L87" i="81"/>
  <c r="I87" i="81"/>
  <c r="L86" i="81"/>
  <c r="I86" i="81"/>
  <c r="L85" i="81"/>
  <c r="I85" i="81"/>
  <c r="L84" i="81"/>
  <c r="I84" i="81"/>
  <c r="L83" i="81"/>
  <c r="I83" i="81"/>
  <c r="L82" i="81"/>
  <c r="I82" i="81"/>
  <c r="L81" i="81"/>
  <c r="I81" i="81"/>
  <c r="I80" i="81"/>
  <c r="L79" i="81"/>
  <c r="I79" i="81"/>
  <c r="I78" i="81"/>
  <c r="I77" i="81"/>
  <c r="I76" i="81"/>
  <c r="I75" i="81"/>
  <c r="I74" i="81"/>
  <c r="L73" i="81"/>
  <c r="I73" i="81"/>
  <c r="I72" i="81"/>
  <c r="I71" i="81"/>
  <c r="L70" i="81"/>
  <c r="I70" i="81"/>
  <c r="L69" i="81"/>
  <c r="I69" i="81"/>
  <c r="L68" i="81"/>
  <c r="I68" i="81"/>
  <c r="L67" i="81"/>
  <c r="I67" i="81"/>
  <c r="L66" i="81"/>
  <c r="I66" i="81"/>
  <c r="L65" i="81"/>
  <c r="I65" i="81"/>
  <c r="L64" i="81"/>
  <c r="I64" i="81"/>
  <c r="L63" i="81"/>
  <c r="I63" i="81"/>
  <c r="L62" i="81"/>
  <c r="I62" i="81"/>
  <c r="L61" i="81"/>
  <c r="I61" i="81"/>
  <c r="L60" i="81"/>
  <c r="I60" i="81"/>
  <c r="L59" i="81"/>
  <c r="I59" i="81"/>
  <c r="L58" i="81"/>
  <c r="I58" i="81"/>
  <c r="L57" i="81"/>
  <c r="I57" i="81"/>
  <c r="L56" i="81"/>
  <c r="I56" i="81"/>
  <c r="I55" i="81"/>
  <c r="I54" i="81"/>
  <c r="I53" i="81"/>
  <c r="L52" i="81"/>
  <c r="I52" i="81"/>
  <c r="L51" i="81"/>
  <c r="I51" i="81"/>
  <c r="U51" i="81" s="1"/>
  <c r="L50" i="81"/>
  <c r="I50" i="81"/>
  <c r="I49" i="81"/>
  <c r="L48" i="81"/>
  <c r="I48" i="81"/>
  <c r="L47" i="81"/>
  <c r="I47" i="81"/>
  <c r="L46" i="81"/>
  <c r="I46" i="81"/>
  <c r="L45" i="81"/>
  <c r="I45" i="81"/>
  <c r="L44" i="81"/>
  <c r="I44" i="81"/>
  <c r="L43" i="81"/>
  <c r="I43" i="81"/>
  <c r="L42" i="81"/>
  <c r="I42" i="81"/>
  <c r="L41" i="81"/>
  <c r="I41" i="81"/>
  <c r="L40" i="81"/>
  <c r="I40" i="81"/>
  <c r="L39" i="81"/>
  <c r="I39" i="81"/>
  <c r="L38" i="81"/>
  <c r="I38" i="81"/>
  <c r="L37" i="81"/>
  <c r="I37" i="81"/>
  <c r="L36" i="81"/>
  <c r="I36" i="81"/>
  <c r="L35" i="81"/>
  <c r="I35" i="81"/>
  <c r="L34" i="81"/>
  <c r="I34" i="81"/>
  <c r="L33" i="81"/>
  <c r="I33" i="81"/>
  <c r="L32" i="81"/>
  <c r="I32" i="81"/>
  <c r="I31" i="81"/>
  <c r="L30" i="81"/>
  <c r="I30" i="81"/>
  <c r="L29" i="81"/>
  <c r="I29" i="81"/>
  <c r="L28" i="81"/>
  <c r="I28" i="81"/>
  <c r="L27" i="81"/>
  <c r="I27" i="81"/>
  <c r="L26" i="81"/>
  <c r="I26" i="81"/>
  <c r="L25" i="81"/>
  <c r="I25" i="81"/>
  <c r="I24" i="81"/>
  <c r="I23" i="81"/>
  <c r="I22" i="81"/>
  <c r="I21" i="81"/>
  <c r="I20" i="81"/>
  <c r="L19" i="81"/>
  <c r="I19" i="81"/>
  <c r="I18" i="81"/>
  <c r="L17" i="81"/>
  <c r="I17" i="81"/>
  <c r="I16" i="81"/>
  <c r="I15" i="81"/>
  <c r="I14" i="81"/>
  <c r="I13" i="81"/>
  <c r="I12" i="81"/>
  <c r="I11" i="81"/>
  <c r="I10" i="81"/>
  <c r="I9" i="81"/>
  <c r="L8" i="81"/>
  <c r="I8" i="81"/>
  <c r="L7" i="81"/>
  <c r="I7" i="81"/>
  <c r="L6" i="81"/>
  <c r="I6" i="81"/>
  <c r="L5" i="81"/>
  <c r="I5" i="81"/>
  <c r="I4" i="81"/>
  <c r="I206" i="80"/>
  <c r="I237" i="11"/>
  <c r="L237" i="11"/>
  <c r="I213" i="80"/>
  <c r="I212" i="80"/>
  <c r="I211" i="80"/>
  <c r="I210" i="80"/>
  <c r="I209" i="80"/>
  <c r="I208" i="80"/>
  <c r="I207" i="80"/>
  <c r="I205" i="80"/>
  <c r="I199" i="80"/>
  <c r="I198" i="80"/>
  <c r="I197" i="80"/>
  <c r="I196" i="80"/>
  <c r="I195" i="80"/>
  <c r="I194" i="80"/>
  <c r="I193" i="80"/>
  <c r="I192" i="80"/>
  <c r="I191" i="80"/>
  <c r="I190" i="80"/>
  <c r="I189" i="80"/>
  <c r="I188" i="80"/>
  <c r="I187" i="80"/>
  <c r="I186" i="80"/>
  <c r="I185" i="80"/>
  <c r="I184" i="80"/>
  <c r="I183" i="80"/>
  <c r="I182" i="80"/>
  <c r="I181" i="80"/>
  <c r="I180" i="80"/>
  <c r="I179" i="80"/>
  <c r="I178" i="80"/>
  <c r="I177" i="80"/>
  <c r="I176" i="80"/>
  <c r="I175" i="80"/>
  <c r="I174" i="80"/>
  <c r="I173" i="80"/>
  <c r="I172" i="80"/>
  <c r="I171" i="80"/>
  <c r="I170" i="80"/>
  <c r="I169" i="80"/>
  <c r="L168" i="80"/>
  <c r="I168" i="80"/>
  <c r="I167" i="80"/>
  <c r="I166" i="80"/>
  <c r="I165" i="80"/>
  <c r="I164" i="80"/>
  <c r="I163" i="80"/>
  <c r="I162" i="80"/>
  <c r="I161" i="80"/>
  <c r="I160" i="80"/>
  <c r="L159" i="80"/>
  <c r="I159" i="80"/>
  <c r="I158" i="80"/>
  <c r="L157" i="80"/>
  <c r="I157" i="80"/>
  <c r="I156" i="80"/>
  <c r="I155" i="80"/>
  <c r="I154" i="80"/>
  <c r="I153" i="80"/>
  <c r="I152" i="80"/>
  <c r="I151" i="80"/>
  <c r="I150" i="80"/>
  <c r="I149" i="80"/>
  <c r="I148" i="80"/>
  <c r="I147" i="80"/>
  <c r="L146" i="80"/>
  <c r="I146" i="80"/>
  <c r="I145" i="80"/>
  <c r="I144" i="80"/>
  <c r="I143" i="80"/>
  <c r="I142" i="80"/>
  <c r="I141" i="80"/>
  <c r="I140" i="80"/>
  <c r="I139" i="80"/>
  <c r="L138" i="80"/>
  <c r="I138" i="80"/>
  <c r="I137" i="80"/>
  <c r="I136" i="80"/>
  <c r="I135" i="80"/>
  <c r="I134" i="80"/>
  <c r="I133" i="80"/>
  <c r="I132" i="80"/>
  <c r="I131" i="80"/>
  <c r="L130" i="80"/>
  <c r="I130" i="80"/>
  <c r="L129" i="80"/>
  <c r="I129" i="80"/>
  <c r="I128" i="80"/>
  <c r="I127" i="80"/>
  <c r="I126" i="80"/>
  <c r="L125" i="80"/>
  <c r="I125" i="80"/>
  <c r="L124" i="80"/>
  <c r="I124" i="80"/>
  <c r="L123" i="80"/>
  <c r="I123" i="80"/>
  <c r="L122" i="80"/>
  <c r="I122" i="80"/>
  <c r="I121" i="80"/>
  <c r="L120" i="80"/>
  <c r="I120" i="80"/>
  <c r="L119" i="80"/>
  <c r="I119" i="80"/>
  <c r="L118" i="80"/>
  <c r="I118" i="80"/>
  <c r="L117" i="80"/>
  <c r="I117" i="80"/>
  <c r="L116" i="80"/>
  <c r="I116" i="80"/>
  <c r="I115" i="80"/>
  <c r="I114" i="80"/>
  <c r="I113" i="80"/>
  <c r="I112" i="80"/>
  <c r="I111" i="80"/>
  <c r="I110" i="80"/>
  <c r="I109" i="80"/>
  <c r="I108" i="80"/>
  <c r="L107" i="80"/>
  <c r="I107" i="80"/>
  <c r="L106" i="80"/>
  <c r="I106" i="80"/>
  <c r="I105" i="80"/>
  <c r="L104" i="80"/>
  <c r="I104" i="80"/>
  <c r="L103" i="80"/>
  <c r="I103" i="80"/>
  <c r="L102" i="80"/>
  <c r="I102" i="80"/>
  <c r="L101" i="80"/>
  <c r="I101" i="80"/>
  <c r="L100" i="80"/>
  <c r="I100" i="80"/>
  <c r="I99" i="80"/>
  <c r="I98" i="80"/>
  <c r="I97" i="80"/>
  <c r="I96" i="80"/>
  <c r="L95" i="80"/>
  <c r="I95" i="80"/>
  <c r="L94" i="80"/>
  <c r="I94" i="80"/>
  <c r="L93" i="80"/>
  <c r="I93" i="80"/>
  <c r="L92" i="80"/>
  <c r="I92" i="80"/>
  <c r="I91" i="80"/>
  <c r="I90" i="80"/>
  <c r="I89" i="80"/>
  <c r="I88" i="80"/>
  <c r="L87" i="80"/>
  <c r="I87" i="80"/>
  <c r="L86" i="80"/>
  <c r="I86" i="80"/>
  <c r="L85" i="80"/>
  <c r="I85" i="80"/>
  <c r="L84" i="80"/>
  <c r="I84" i="80"/>
  <c r="L83" i="80"/>
  <c r="I83" i="80"/>
  <c r="L82" i="80"/>
  <c r="I82" i="80"/>
  <c r="L81" i="80"/>
  <c r="I81" i="80"/>
  <c r="I80" i="80"/>
  <c r="L79" i="80"/>
  <c r="I79" i="80"/>
  <c r="I78" i="80"/>
  <c r="I77" i="80"/>
  <c r="I76" i="80"/>
  <c r="I75" i="80"/>
  <c r="I74" i="80"/>
  <c r="L73" i="80"/>
  <c r="I73" i="80"/>
  <c r="I72" i="80"/>
  <c r="I71" i="80"/>
  <c r="L70" i="80"/>
  <c r="I70" i="80"/>
  <c r="L69" i="80"/>
  <c r="I69" i="80"/>
  <c r="L68" i="80"/>
  <c r="I68" i="80"/>
  <c r="L67" i="80"/>
  <c r="I67" i="80"/>
  <c r="L66" i="80"/>
  <c r="I66" i="80"/>
  <c r="L65" i="80"/>
  <c r="I65" i="80"/>
  <c r="L64" i="80"/>
  <c r="I64" i="80"/>
  <c r="L63" i="80"/>
  <c r="I63" i="80"/>
  <c r="L62" i="80"/>
  <c r="I62" i="80"/>
  <c r="L61" i="80"/>
  <c r="I61" i="80"/>
  <c r="L60" i="80"/>
  <c r="I60" i="80"/>
  <c r="L59" i="80"/>
  <c r="I59" i="80"/>
  <c r="L58" i="80"/>
  <c r="I58" i="80"/>
  <c r="L57" i="80"/>
  <c r="I57" i="80"/>
  <c r="L56" i="80"/>
  <c r="I56" i="80"/>
  <c r="I55" i="80"/>
  <c r="I54" i="80"/>
  <c r="I53" i="80"/>
  <c r="L52" i="80"/>
  <c r="I52" i="80"/>
  <c r="L51" i="80"/>
  <c r="I51" i="80"/>
  <c r="U51" i="80" s="1"/>
  <c r="L50" i="80"/>
  <c r="I50" i="80"/>
  <c r="I49" i="80"/>
  <c r="L48" i="80"/>
  <c r="I48" i="80"/>
  <c r="L47" i="80"/>
  <c r="I47" i="80"/>
  <c r="L46" i="80"/>
  <c r="I46" i="80"/>
  <c r="L45" i="80"/>
  <c r="I45" i="80"/>
  <c r="L44" i="80"/>
  <c r="I44" i="80"/>
  <c r="L43" i="80"/>
  <c r="I43" i="80"/>
  <c r="L42" i="80"/>
  <c r="I42" i="80"/>
  <c r="L41" i="80"/>
  <c r="I41" i="80"/>
  <c r="L40" i="80"/>
  <c r="I40" i="80"/>
  <c r="L39" i="80"/>
  <c r="I39" i="80"/>
  <c r="L38" i="80"/>
  <c r="I38" i="80"/>
  <c r="L37" i="80"/>
  <c r="I37" i="80"/>
  <c r="L36" i="80"/>
  <c r="I36" i="80"/>
  <c r="L35" i="80"/>
  <c r="I35" i="80"/>
  <c r="L34" i="80"/>
  <c r="I34" i="80"/>
  <c r="L33" i="80"/>
  <c r="I33" i="80"/>
  <c r="L32" i="80"/>
  <c r="I32" i="80"/>
  <c r="I31" i="80"/>
  <c r="L30" i="80"/>
  <c r="I30" i="80"/>
  <c r="L29" i="80"/>
  <c r="I29" i="80"/>
  <c r="L28" i="80"/>
  <c r="I28" i="80"/>
  <c r="L27" i="80"/>
  <c r="I27" i="80"/>
  <c r="L26" i="80"/>
  <c r="I26" i="80"/>
  <c r="L25" i="80"/>
  <c r="I25" i="80"/>
  <c r="I24" i="80"/>
  <c r="I23" i="80"/>
  <c r="I22" i="80"/>
  <c r="I21" i="80"/>
  <c r="I20" i="80"/>
  <c r="L19" i="80"/>
  <c r="I19" i="80"/>
  <c r="I18" i="80"/>
  <c r="L17" i="80"/>
  <c r="I17" i="80"/>
  <c r="I16" i="80"/>
  <c r="I15" i="80"/>
  <c r="I14" i="80"/>
  <c r="I13" i="80"/>
  <c r="I12" i="80"/>
  <c r="I11" i="80"/>
  <c r="I10" i="80"/>
  <c r="I9" i="80"/>
  <c r="L8" i="80"/>
  <c r="I8" i="80"/>
  <c r="L7" i="80"/>
  <c r="I7" i="80"/>
  <c r="L6" i="80"/>
  <c r="I6" i="80"/>
  <c r="L5" i="80"/>
  <c r="I5" i="80"/>
  <c r="I4" i="80"/>
  <c r="I235" i="11" l="1"/>
  <c r="L235" i="11"/>
  <c r="I236" i="11"/>
  <c r="L236" i="11"/>
  <c r="I234" i="11" l="1"/>
  <c r="I233" i="11" l="1"/>
  <c r="L233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20" i="11"/>
  <c r="L220" i="11"/>
  <c r="I219" i="11"/>
  <c r="L219" i="11"/>
  <c r="I218" i="11" l="1"/>
  <c r="I217" i="11"/>
  <c r="L217" i="11"/>
  <c r="I214" i="11"/>
  <c r="I215" i="11"/>
  <c r="I216" i="11"/>
  <c r="I207" i="11"/>
  <c r="L207" i="11"/>
  <c r="I208" i="11"/>
  <c r="L208" i="11"/>
  <c r="I209" i="11"/>
  <c r="L209" i="11"/>
  <c r="I210" i="11"/>
  <c r="L210" i="11"/>
  <c r="I211" i="11"/>
  <c r="L211" i="11"/>
  <c r="I212" i="11"/>
  <c r="L212" i="11"/>
  <c r="I213" i="11"/>
  <c r="L213" i="11"/>
  <c r="I206" i="11"/>
  <c r="L206" i="11"/>
  <c r="I205" i="11"/>
  <c r="I204" i="11"/>
  <c r="I203" i="11"/>
  <c r="I202" i="11"/>
  <c r="L202" i="11"/>
  <c r="I201" i="11"/>
  <c r="L201" i="11"/>
  <c r="I200" i="11" l="1"/>
  <c r="L200" i="11"/>
  <c r="I198" i="11"/>
  <c r="L198" i="11"/>
  <c r="I199" i="11"/>
  <c r="L199" i="11"/>
  <c r="I197" i="11"/>
  <c r="L197" i="11"/>
  <c r="I196" i="11" l="1"/>
  <c r="L196" i="11"/>
  <c r="I195" i="11"/>
  <c r="I194" i="11"/>
  <c r="I193" i="11"/>
  <c r="I192" i="11"/>
  <c r="I191" i="11"/>
  <c r="I190" i="11" l="1"/>
  <c r="L190" i="11"/>
  <c r="I189" i="11"/>
  <c r="L189" i="11"/>
  <c r="I188" i="11"/>
  <c r="L188" i="11"/>
  <c r="I187" i="11"/>
  <c r="L187" i="11"/>
  <c r="I185" i="11"/>
  <c r="L185" i="11"/>
  <c r="I186" i="11"/>
  <c r="L186" i="11"/>
  <c r="I184" i="11"/>
  <c r="L184" i="11"/>
  <c r="I183" i="11"/>
  <c r="L183" i="11"/>
  <c r="I182" i="11"/>
  <c r="L182" i="11"/>
  <c r="I181" i="11"/>
  <c r="I180" i="11" l="1"/>
  <c r="L180" i="11"/>
  <c r="I179" i="11" l="1"/>
  <c r="I178" i="11"/>
  <c r="L177" i="11"/>
  <c r="I177" i="11"/>
  <c r="I176" i="11" l="1"/>
  <c r="L176" i="11"/>
  <c r="I174" i="11"/>
  <c r="L174" i="11"/>
  <c r="I175" i="11"/>
  <c r="L175" i="11"/>
  <c r="L173" i="11" l="1"/>
  <c r="I173" i="11"/>
  <c r="I172" i="11" l="1"/>
  <c r="L172" i="11"/>
  <c r="L171" i="11" l="1"/>
  <c r="I171" i="11"/>
  <c r="L170" i="11" l="1"/>
  <c r="I170" i="11"/>
  <c r="L169" i="11"/>
  <c r="I169" i="11"/>
  <c r="L168" i="11" l="1"/>
  <c r="I168" i="11"/>
  <c r="I165" i="11" l="1"/>
  <c r="L165" i="11"/>
  <c r="I166" i="11"/>
  <c r="L166" i="11"/>
  <c r="I167" i="11"/>
  <c r="L167" i="11"/>
  <c r="I164" i="11" l="1"/>
  <c r="L164" i="11"/>
  <c r="I163" i="11" l="1"/>
  <c r="L163" i="11"/>
  <c r="I162" i="11" l="1"/>
  <c r="L161" i="11" l="1"/>
  <c r="I161" i="11"/>
  <c r="L160" i="11"/>
  <c r="I160" i="11"/>
  <c r="L159" i="11" l="1"/>
  <c r="I159" i="11"/>
  <c r="I152" i="11" l="1"/>
  <c r="L152" i="11"/>
  <c r="I153" i="11"/>
  <c r="L153" i="11"/>
  <c r="I154" i="11"/>
  <c r="L154" i="11"/>
  <c r="I155" i="11"/>
  <c r="L155" i="11"/>
  <c r="I156" i="11"/>
  <c r="L156" i="11"/>
  <c r="I157" i="11"/>
  <c r="L157" i="11"/>
  <c r="I158" i="11"/>
  <c r="L158" i="11"/>
  <c r="I151" i="11" l="1"/>
  <c r="L151" i="11"/>
  <c r="I150" i="11"/>
  <c r="L150" i="11"/>
  <c r="L149" i="11" l="1"/>
  <c r="I149" i="11"/>
  <c r="L148" i="11"/>
  <c r="I148" i="11"/>
  <c r="L147" i="11"/>
  <c r="I147" i="11"/>
  <c r="L146" i="11" l="1"/>
  <c r="I146" i="11"/>
  <c r="L145" i="11"/>
  <c r="I145" i="11"/>
  <c r="L144" i="11"/>
  <c r="I144" i="11"/>
  <c r="L143" i="11"/>
  <c r="I143" i="11"/>
  <c r="L142" i="11"/>
  <c r="I142" i="11"/>
  <c r="I141" i="11"/>
  <c r="L141" i="11"/>
  <c r="I140" i="11"/>
  <c r="L140" i="11"/>
  <c r="I139" i="11"/>
  <c r="L139" i="11"/>
  <c r="I134" i="11"/>
  <c r="L134" i="11"/>
  <c r="I135" i="11"/>
  <c r="L135" i="11"/>
  <c r="I136" i="11"/>
  <c r="L136" i="11"/>
  <c r="I137" i="11"/>
  <c r="L137" i="11"/>
  <c r="I138" i="11"/>
  <c r="L133" i="11" l="1"/>
  <c r="I133" i="11"/>
  <c r="L132" i="11"/>
  <c r="I132" i="11"/>
  <c r="I131" i="11"/>
  <c r="L131" i="11"/>
  <c r="L130" i="11" l="1"/>
  <c r="I130" i="11"/>
  <c r="L129" i="11"/>
  <c r="I129" i="11"/>
  <c r="L128" i="11"/>
  <c r="I128" i="11"/>
  <c r="L127" i="11"/>
  <c r="I127" i="11"/>
  <c r="L126" i="11"/>
  <c r="I126" i="11"/>
  <c r="L125" i="11"/>
  <c r="I125" i="11"/>
  <c r="L124" i="11"/>
  <c r="I124" i="11"/>
  <c r="L123" i="11"/>
  <c r="I123" i="11"/>
  <c r="L122" i="11"/>
  <c r="I122" i="11"/>
  <c r="L121" i="11"/>
  <c r="I121" i="11"/>
  <c r="L120" i="11"/>
  <c r="I120" i="11"/>
  <c r="L119" i="11"/>
  <c r="I119" i="11"/>
  <c r="L118" i="11" l="1"/>
  <c r="I118" i="11"/>
  <c r="L117" i="11"/>
  <c r="I117" i="11"/>
  <c r="I113" i="11" l="1"/>
  <c r="L113" i="11"/>
  <c r="I114" i="11"/>
  <c r="L114" i="11"/>
  <c r="I115" i="11"/>
  <c r="L115" i="11"/>
  <c r="I116" i="11"/>
  <c r="L116" i="11"/>
  <c r="L112" i="11"/>
  <c r="I112" i="11"/>
  <c r="L111" i="11"/>
  <c r="I111" i="11"/>
  <c r="I110" i="11" l="1"/>
  <c r="L110" i="11"/>
  <c r="L109" i="11" l="1"/>
  <c r="I109" i="11"/>
  <c r="L108" i="11"/>
  <c r="I108" i="11"/>
  <c r="L107" i="11"/>
  <c r="I107" i="11"/>
  <c r="L106" i="11"/>
  <c r="I106" i="11"/>
  <c r="L105" i="11"/>
  <c r="I105" i="11"/>
  <c r="L104" i="11" l="1"/>
  <c r="I104" i="11"/>
  <c r="L103" i="11" l="1"/>
  <c r="I103" i="11"/>
  <c r="L102" i="11" l="1"/>
  <c r="I102" i="11"/>
  <c r="L101" i="11"/>
  <c r="I101" i="11"/>
  <c r="I100" i="11"/>
  <c r="L100" i="11"/>
  <c r="L99" i="11" l="1"/>
  <c r="I99" i="11"/>
  <c r="L98" i="11"/>
  <c r="I98" i="11"/>
  <c r="L97" i="11" l="1"/>
  <c r="I97" i="11"/>
  <c r="L96" i="11" l="1"/>
  <c r="I96" i="11"/>
  <c r="L95" i="11"/>
  <c r="I95" i="11"/>
  <c r="L94" i="11"/>
  <c r="I94" i="11"/>
  <c r="I93" i="11" l="1"/>
  <c r="I92" i="11" l="1"/>
  <c r="L92" i="11"/>
  <c r="L91" i="11" l="1"/>
  <c r="I91" i="11"/>
  <c r="L90" i="11"/>
  <c r="I90" i="11"/>
  <c r="I88" i="11" l="1"/>
  <c r="L88" i="11"/>
  <c r="I89" i="11"/>
  <c r="L89" i="11"/>
  <c r="L87" i="11"/>
  <c r="I87" i="11"/>
  <c r="I86" i="11" l="1"/>
  <c r="L86" i="11"/>
  <c r="L85" i="11" l="1"/>
  <c r="I85" i="11"/>
  <c r="I84" i="11"/>
  <c r="L84" i="11"/>
  <c r="I82" i="11" l="1"/>
  <c r="L82" i="11"/>
  <c r="I83" i="11" l="1"/>
  <c r="L83" i="11"/>
  <c r="I81" i="11"/>
  <c r="L81" i="11"/>
  <c r="L80" i="11"/>
  <c r="I80" i="11"/>
  <c r="L79" i="11"/>
  <c r="I79" i="11"/>
  <c r="L78" i="11"/>
  <c r="I78" i="11"/>
  <c r="L77" i="11"/>
  <c r="I77" i="11"/>
  <c r="L76" i="11"/>
  <c r="I76" i="11"/>
  <c r="L75" i="11" l="1"/>
  <c r="I75" i="11"/>
  <c r="L74" i="11" l="1"/>
  <c r="I74" i="11"/>
  <c r="L73" i="11"/>
  <c r="I73" i="11"/>
  <c r="L72" i="11"/>
  <c r="I72" i="11"/>
  <c r="L71" i="11"/>
  <c r="I71" i="11"/>
  <c r="L70" i="11" l="1"/>
  <c r="I70" i="11"/>
  <c r="L67" i="11"/>
  <c r="I67" i="11"/>
  <c r="L65" i="11" l="1"/>
  <c r="I65" i="11"/>
  <c r="L64" i="11" l="1"/>
  <c r="I64" i="11"/>
  <c r="L63" i="11" l="1"/>
  <c r="I63" i="11"/>
  <c r="L62" i="11" l="1"/>
  <c r="L61" i="11" l="1"/>
  <c r="I61" i="11"/>
  <c r="I60" i="11"/>
  <c r="L60" i="11"/>
  <c r="L59" i="11" l="1"/>
  <c r="I59" i="11"/>
  <c r="L58" i="11"/>
  <c r="I58" i="11"/>
  <c r="L57" i="11" l="1"/>
  <c r="I57" i="11"/>
  <c r="L56" i="11"/>
  <c r="I56" i="11"/>
  <c r="L55" i="11"/>
  <c r="I55" i="11"/>
  <c r="L54" i="11" l="1"/>
  <c r="I54" i="11"/>
  <c r="L53" i="11"/>
  <c r="I53" i="11"/>
  <c r="L52" i="11" l="1"/>
  <c r="I52" i="11"/>
  <c r="L51" i="11"/>
  <c r="I51" i="11"/>
  <c r="L50" i="11"/>
  <c r="I50" i="11"/>
  <c r="L49" i="11" l="1"/>
  <c r="I49" i="11"/>
  <c r="I45" i="11"/>
  <c r="L45" i="11"/>
  <c r="I46" i="11"/>
  <c r="L46" i="11"/>
  <c r="I47" i="11"/>
  <c r="L47" i="11"/>
  <c r="I48" i="11"/>
  <c r="L48" i="11"/>
  <c r="L44" i="11" l="1"/>
  <c r="I44" i="11"/>
  <c r="L43" i="11"/>
  <c r="I43" i="11"/>
  <c r="L42" i="11"/>
  <c r="I42" i="11"/>
  <c r="I41" i="11"/>
  <c r="L41" i="11"/>
  <c r="L40" i="11" l="1"/>
  <c r="I40" i="11"/>
  <c r="L39" i="11"/>
  <c r="I39" i="11"/>
  <c r="L38" i="11"/>
  <c r="I38" i="11"/>
  <c r="I37" i="11" l="1"/>
  <c r="L37" i="11"/>
  <c r="L36" i="11"/>
  <c r="I36" i="11"/>
  <c r="L35" i="11" l="1"/>
  <c r="I35" i="11"/>
  <c r="L34" i="11" l="1"/>
  <c r="I34" i="11"/>
  <c r="I33" i="11"/>
  <c r="L33" i="11"/>
  <c r="I32" i="11"/>
  <c r="L32" i="11"/>
  <c r="L31" i="11" l="1"/>
  <c r="I31" i="11"/>
  <c r="L30" i="11"/>
  <c r="I30" i="11"/>
  <c r="L29" i="11" l="1"/>
  <c r="I29" i="11"/>
  <c r="I28" i="11"/>
  <c r="L28" i="11"/>
  <c r="L27" i="11" l="1"/>
  <c r="I27" i="11"/>
  <c r="L26" i="11"/>
  <c r="I26" i="11"/>
  <c r="L25" i="11"/>
  <c r="I25" i="11"/>
  <c r="L24" i="11" l="1"/>
  <c r="I24" i="11"/>
  <c r="L23" i="11" l="1"/>
  <c r="I23" i="11"/>
  <c r="L22" i="11" l="1"/>
  <c r="I22" i="11"/>
  <c r="L21" i="11"/>
  <c r="I21" i="11"/>
  <c r="I20" i="11"/>
  <c r="L20" i="11"/>
  <c r="L19" i="11" l="1"/>
  <c r="I19" i="11"/>
  <c r="L18" i="11"/>
  <c r="I18" i="11"/>
  <c r="L17" i="11"/>
  <c r="I17" i="11"/>
  <c r="L16" i="11" l="1"/>
  <c r="I16" i="11"/>
  <c r="I14" i="11" l="1"/>
  <c r="L14" i="11"/>
  <c r="I15" i="11"/>
  <c r="L15" i="11"/>
  <c r="L13" i="11"/>
  <c r="I13" i="11"/>
  <c r="L12" i="11" l="1"/>
  <c r="I12" i="11"/>
  <c r="L11" i="11"/>
  <c r="I11" i="11"/>
  <c r="L10" i="11"/>
  <c r="I10" i="11"/>
  <c r="L9" i="11"/>
  <c r="I9" i="11"/>
  <c r="L8" i="11"/>
  <c r="I8" i="11"/>
  <c r="L7" i="11"/>
  <c r="I7" i="11"/>
  <c r="L6" i="11"/>
  <c r="I6" i="11"/>
  <c r="L5" i="11"/>
  <c r="I5" i="11"/>
  <c r="L4" i="11"/>
  <c r="I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tc={B795E90C-4D32-4A8B-96C5-8C91B73E9AB5}</author>
  </authors>
  <commentList>
    <comment ref="D4" authorId="0" shapeId="0" xr:uid="{B795E90C-4D32-4A8B-96C5-8C91B73E9AB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EMAIL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tc={82D2E1F8-C2CC-4ED3-9CAF-96DBA40BBC26}</author>
  </authors>
  <commentList>
    <comment ref="D4" authorId="0" shapeId="0" xr:uid="{82D2E1F8-C2CC-4ED3-9CAF-96DBA40BBC26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EMAIL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tc={99CC6D63-18FB-4EF6-8796-B5C1361D7BB1}</author>
  </authors>
  <commentList>
    <comment ref="D4" authorId="0" shapeId="0" xr:uid="{99CC6D63-18FB-4EF6-8796-B5C1361D7BB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EMAIL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tc={9DB89CF6-C657-4437-821F-8765DB23FEF3}</author>
  </authors>
  <commentList>
    <comment ref="D4" authorId="0" shapeId="0" xr:uid="{9DB89CF6-C657-4437-821F-8765DB23FEF3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EMAIL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tc={44E8ADA7-73F7-421C-BB9F-E7ADEE0A8FA4}</author>
  </authors>
  <commentList>
    <comment ref="D443" authorId="0" shapeId="0" xr:uid="{44E8ADA7-73F7-421C-BB9F-E7ADEE0A8FA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EMAIL</t>
      </text>
    </comment>
  </commentList>
</comments>
</file>

<file path=xl/sharedStrings.xml><?xml version="1.0" encoding="utf-8"?>
<sst xmlns="http://schemas.openxmlformats.org/spreadsheetml/2006/main" count="83198" uniqueCount="1968">
  <si>
    <t>VEHICLE</t>
  </si>
  <si>
    <t>T</t>
  </si>
  <si>
    <t>VT</t>
  </si>
  <si>
    <t>432-354</t>
  </si>
  <si>
    <t>L</t>
  </si>
  <si>
    <t>A</t>
  </si>
  <si>
    <t>432-355</t>
  </si>
  <si>
    <t>432-357</t>
  </si>
  <si>
    <t>432-358</t>
  </si>
  <si>
    <t>431-131</t>
  </si>
  <si>
    <t>431-132</t>
  </si>
  <si>
    <t>431-133</t>
  </si>
  <si>
    <t>BRON LEATHAM TRUCKING LLC</t>
  </si>
  <si>
    <t>432-324</t>
  </si>
  <si>
    <t>432-325</t>
  </si>
  <si>
    <t>430-135</t>
  </si>
  <si>
    <t>M</t>
  </si>
  <si>
    <t>430-136</t>
  </si>
  <si>
    <t>430-137</t>
  </si>
  <si>
    <t>430-147</t>
  </si>
  <si>
    <t>432-500</t>
  </si>
  <si>
    <t>431-116</t>
  </si>
  <si>
    <t>431-135</t>
  </si>
  <si>
    <t>431-136</t>
  </si>
  <si>
    <t>431-137</t>
  </si>
  <si>
    <t>431-138</t>
  </si>
  <si>
    <t>432-330</t>
  </si>
  <si>
    <t>432-467</t>
  </si>
  <si>
    <t>432-503</t>
  </si>
  <si>
    <t>432-404</t>
  </si>
  <si>
    <t>432-405</t>
  </si>
  <si>
    <t>MODERN DISPLAY SERVICES</t>
  </si>
  <si>
    <t>431-134</t>
  </si>
  <si>
    <t>432-331</t>
  </si>
  <si>
    <t>432-437</t>
  </si>
  <si>
    <t>PROFESSIONAL FLOORING SUPPLY</t>
  </si>
  <si>
    <t>432-362</t>
  </si>
  <si>
    <t>767-103</t>
  </si>
  <si>
    <t>767-104</t>
  </si>
  <si>
    <t>767-105</t>
  </si>
  <si>
    <t>767-106</t>
  </si>
  <si>
    <t>767-107</t>
  </si>
  <si>
    <t>TT</t>
  </si>
  <si>
    <t>430-148</t>
  </si>
  <si>
    <t>432-314</t>
  </si>
  <si>
    <t>432-315</t>
  </si>
  <si>
    <t>432-316</t>
  </si>
  <si>
    <t>432-317</t>
  </si>
  <si>
    <t>432-341</t>
  </si>
  <si>
    <t>432-440</t>
  </si>
  <si>
    <t>432-455</t>
  </si>
  <si>
    <t>432-457</t>
  </si>
  <si>
    <t>432-458</t>
  </si>
  <si>
    <t>432-292</t>
  </si>
  <si>
    <t>432-424</t>
  </si>
  <si>
    <t>432-429</t>
  </si>
  <si>
    <t>432-439</t>
  </si>
  <si>
    <t>432-451</t>
  </si>
  <si>
    <t>432-417</t>
  </si>
  <si>
    <t>432-427</t>
  </si>
  <si>
    <t>432-479</t>
  </si>
  <si>
    <t>432-502</t>
  </si>
  <si>
    <t>431-120</t>
  </si>
  <si>
    <t>431-121</t>
  </si>
  <si>
    <t>431-122</t>
  </si>
  <si>
    <t>431-127</t>
  </si>
  <si>
    <t>431-128</t>
  </si>
  <si>
    <t>431-129</t>
  </si>
  <si>
    <t>432-333</t>
  </si>
  <si>
    <t>432-334</t>
  </si>
  <si>
    <t>432-335</t>
  </si>
  <si>
    <t>511-103</t>
  </si>
  <si>
    <t>432-438</t>
  </si>
  <si>
    <t>432-441</t>
  </si>
  <si>
    <t>432-463</t>
  </si>
  <si>
    <t>432-464</t>
  </si>
  <si>
    <t>432-465</t>
  </si>
  <si>
    <t>432-466</t>
  </si>
  <si>
    <t>432-363</t>
  </si>
  <si>
    <t>432-364</t>
  </si>
  <si>
    <t>432-370</t>
  </si>
  <si>
    <t>432-371</t>
  </si>
  <si>
    <t>432-372</t>
  </si>
  <si>
    <t>432-373</t>
  </si>
  <si>
    <t>348-102</t>
  </si>
  <si>
    <t>348-100</t>
  </si>
  <si>
    <t>348-101</t>
  </si>
  <si>
    <t>RUBY MTN NATURAL SPRING WATER</t>
  </si>
  <si>
    <t>432-426</t>
  </si>
  <si>
    <t>432-430</t>
  </si>
  <si>
    <t>432-431</t>
  </si>
  <si>
    <t>432-344</t>
  </si>
  <si>
    <t>432-345</t>
  </si>
  <si>
    <t>432-346</t>
  </si>
  <si>
    <t>432-347</t>
  </si>
  <si>
    <t>432-478</t>
  </si>
  <si>
    <t>432-379</t>
  </si>
  <si>
    <t>430-152</t>
  </si>
  <si>
    <t>430-153</t>
  </si>
  <si>
    <t>430-155</t>
  </si>
  <si>
    <t>430-156</t>
  </si>
  <si>
    <t>430-140</t>
  </si>
  <si>
    <t>430-141</t>
  </si>
  <si>
    <t>430-144</t>
  </si>
  <si>
    <t>430-145</t>
  </si>
  <si>
    <t>432-395</t>
  </si>
  <si>
    <t>432-527</t>
  </si>
  <si>
    <t>UT</t>
  </si>
  <si>
    <t>432-414</t>
  </si>
  <si>
    <t>430-142</t>
  </si>
  <si>
    <t>430-143</t>
  </si>
  <si>
    <t>430-146</t>
  </si>
  <si>
    <t>430-149</t>
  </si>
  <si>
    <t>430-150</t>
  </si>
  <si>
    <t>430-151</t>
  </si>
  <si>
    <t>430-154</t>
  </si>
  <si>
    <t>432-413</t>
  </si>
  <si>
    <t>511-105</t>
  </si>
  <si>
    <t>CONSERVANCY OIL CO OF GJ INC</t>
  </si>
  <si>
    <t>346-100</t>
  </si>
  <si>
    <t>346-101</t>
  </si>
  <si>
    <t>346-102</t>
  </si>
  <si>
    <t>346-103</t>
  </si>
  <si>
    <t>346-104</t>
  </si>
  <si>
    <t>432-418</t>
  </si>
  <si>
    <t>432-448</t>
  </si>
  <si>
    <t>511-106</t>
  </si>
  <si>
    <t>511-107</t>
  </si>
  <si>
    <t>432-382</t>
  </si>
  <si>
    <t>432-415</t>
  </si>
  <si>
    <t>432-416</t>
  </si>
  <si>
    <t>346-105</t>
  </si>
  <si>
    <t>346-106</t>
  </si>
  <si>
    <t>432-468</t>
  </si>
  <si>
    <t>432-469</t>
  </si>
  <si>
    <t>432-470</t>
  </si>
  <si>
    <t>432-471</t>
  </si>
  <si>
    <t>432-472</t>
  </si>
  <si>
    <t>432-473</t>
  </si>
  <si>
    <t>432-474</t>
  </si>
  <si>
    <t>432-475</t>
  </si>
  <si>
    <t>432-476</t>
  </si>
  <si>
    <t>432-477</t>
  </si>
  <si>
    <t>432-421</t>
  </si>
  <si>
    <t>432-422</t>
  </si>
  <si>
    <t>432-435</t>
  </si>
  <si>
    <t>432-434</t>
  </si>
  <si>
    <t>432-436</t>
  </si>
  <si>
    <t>348-103</t>
  </si>
  <si>
    <t>767-100</t>
  </si>
  <si>
    <t>LIBERTY PRESS TRANSPORT LLC</t>
  </si>
  <si>
    <t>432-423</t>
  </si>
  <si>
    <t>432-336</t>
  </si>
  <si>
    <t>348-108</t>
  </si>
  <si>
    <t>348-109</t>
  </si>
  <si>
    <t>348-110</t>
  </si>
  <si>
    <t>348-111</t>
  </si>
  <si>
    <t>348-112</t>
  </si>
  <si>
    <t>348-113</t>
  </si>
  <si>
    <t>348-114</t>
  </si>
  <si>
    <t>348-115</t>
  </si>
  <si>
    <t>348-116</t>
  </si>
  <si>
    <t>348-117</t>
  </si>
  <si>
    <t>348-104</t>
  </si>
  <si>
    <t>348-105</t>
  </si>
  <si>
    <t>348-106</t>
  </si>
  <si>
    <t>348-107</t>
  </si>
  <si>
    <t>767-101</t>
  </si>
  <si>
    <t>432-490</t>
  </si>
  <si>
    <t>432-491</t>
  </si>
  <si>
    <t>767-102</t>
  </si>
  <si>
    <t>432-492</t>
  </si>
  <si>
    <t>432-482</t>
  </si>
  <si>
    <t>432-493</t>
  </si>
  <si>
    <t>432-501</t>
  </si>
  <si>
    <t>STERICYCLE ENVIRONMENTAL SOLUTIONS INC</t>
  </si>
  <si>
    <t>365-100</t>
  </si>
  <si>
    <t>365-101</t>
  </si>
  <si>
    <t>365-102</t>
  </si>
  <si>
    <t>365-103</t>
  </si>
  <si>
    <t>365-104</t>
  </si>
  <si>
    <t>365-105</t>
  </si>
  <si>
    <t>365-106</t>
  </si>
  <si>
    <t>365-107</t>
  </si>
  <si>
    <t>ROW</t>
  </si>
  <si>
    <t>CUST #</t>
  </si>
  <si>
    <t>CUSTOMER NAME</t>
  </si>
  <si>
    <t>1231</t>
  </si>
  <si>
    <t>IMX TRANSPORT</t>
  </si>
  <si>
    <t>1268</t>
  </si>
  <si>
    <t>FAT DOG FOAM INC</t>
  </si>
  <si>
    <t>1347</t>
  </si>
  <si>
    <t>LARSEN TRANSPORTATION LLC</t>
  </si>
  <si>
    <t>1364</t>
  </si>
  <si>
    <t>FRESENIUS MEDICAL CARE</t>
  </si>
  <si>
    <t>1378</t>
  </si>
  <si>
    <t>INTER-STATE OIL CO</t>
  </si>
  <si>
    <t>1402</t>
  </si>
  <si>
    <t>1411</t>
  </si>
  <si>
    <t>RUBY DOME INC</t>
  </si>
  <si>
    <t>1452</t>
  </si>
  <si>
    <t>LAND VIEW INC</t>
  </si>
  <si>
    <t>1286</t>
  </si>
  <si>
    <t>1328</t>
  </si>
  <si>
    <t>1034</t>
  </si>
  <si>
    <t>SOUTH UTAH VALLEY SOLID</t>
  </si>
  <si>
    <t>1092</t>
  </si>
  <si>
    <t>THERMO FLUIDS</t>
  </si>
  <si>
    <t>1141</t>
  </si>
  <si>
    <t>UNITED STATES WELDING INC</t>
  </si>
  <si>
    <t>1142</t>
  </si>
  <si>
    <t>UNIVAR USA INC</t>
  </si>
  <si>
    <t>1238</t>
  </si>
  <si>
    <t>1243</t>
  </si>
  <si>
    <t>BROWN STRAUSS STEEL</t>
  </si>
  <si>
    <t>1257</t>
  </si>
  <si>
    <t>D J TRUCK LEASING LLC</t>
  </si>
  <si>
    <t>1258</t>
  </si>
  <si>
    <t>SOLI BOND INC</t>
  </si>
  <si>
    <t>1285</t>
  </si>
  <si>
    <t>MUIR ENTERPRISES INC</t>
  </si>
  <si>
    <t>1289</t>
  </si>
  <si>
    <t>G &amp; P TRUCKING INC</t>
  </si>
  <si>
    <t>1306</t>
  </si>
  <si>
    <t>FLEXPAK INC</t>
  </si>
  <si>
    <t>1308</t>
  </si>
  <si>
    <t>DONS FROZEN EXPRESS INC</t>
  </si>
  <si>
    <t>1314</t>
  </si>
  <si>
    <t>AUTOLIV ASP INC</t>
  </si>
  <si>
    <t>1316</t>
  </si>
  <si>
    <t>BRINKS INCORPORATED</t>
  </si>
  <si>
    <t>1320</t>
  </si>
  <si>
    <t>1321</t>
  </si>
  <si>
    <t>BLAINE HARTLEY INC</t>
  </si>
  <si>
    <t>1333</t>
  </si>
  <si>
    <t>1344</t>
  </si>
  <si>
    <t>BIG C FINANCE</t>
  </si>
  <si>
    <t>1352</t>
  </si>
  <si>
    <t>1369</t>
  </si>
  <si>
    <t>FRESENIUS MEDICAL DISTRIBUTION</t>
  </si>
  <si>
    <t>1374</t>
  </si>
  <si>
    <t>A G NEEDS INC</t>
  </si>
  <si>
    <t>1394</t>
  </si>
  <si>
    <t>AMC USA LLC</t>
  </si>
  <si>
    <t>1400</t>
  </si>
  <si>
    <t>OL GREG TRANSPORT</t>
  </si>
  <si>
    <t>1421</t>
  </si>
  <si>
    <t>MODERN TRANSPORTATION LLC</t>
  </si>
  <si>
    <t>1426</t>
  </si>
  <si>
    <t>PCS TRUCKING</t>
  </si>
  <si>
    <t>1439</t>
  </si>
  <si>
    <t>M E I RIGGING &amp; CRATING LLC</t>
  </si>
  <si>
    <t>1441</t>
  </si>
  <si>
    <t>1442</t>
  </si>
  <si>
    <t>BIG BENS TRANSPORT SERVICE</t>
  </si>
  <si>
    <t>1447</t>
  </si>
  <si>
    <t>GOLDEN GATE PETROLEUM</t>
  </si>
  <si>
    <t>270</t>
  </si>
  <si>
    <t>393</t>
  </si>
  <si>
    <t>425</t>
  </si>
  <si>
    <t>438</t>
  </si>
  <si>
    <t>515</t>
  </si>
  <si>
    <t>573</t>
  </si>
  <si>
    <t>583</t>
  </si>
  <si>
    <t>693</t>
  </si>
  <si>
    <t>823</t>
  </si>
  <si>
    <t>838</t>
  </si>
  <si>
    <t>944</t>
  </si>
  <si>
    <t>AL PARK PETROLEUM INC</t>
  </si>
  <si>
    <t>CONSOLIDATED SUPPLY</t>
  </si>
  <si>
    <t>CRUS INVESTMENT LLC</t>
  </si>
  <si>
    <t>GALE STORER INC</t>
  </si>
  <si>
    <t>IPAK</t>
  </si>
  <si>
    <t>JBG FLEXIBLE LLC</t>
  </si>
  <si>
    <t>PERSPECTIVES IMAGING</t>
  </si>
  <si>
    <t>ROCKY MOUNTAIN PIES</t>
  </si>
  <si>
    <t>386</t>
  </si>
  <si>
    <t>1381</t>
  </si>
  <si>
    <t>740</t>
  </si>
  <si>
    <t>881</t>
  </si>
  <si>
    <t>1448</t>
  </si>
  <si>
    <t>1454</t>
  </si>
  <si>
    <t>1455</t>
  </si>
  <si>
    <t>BURNINGHAM ENTERPRISES</t>
  </si>
  <si>
    <t>1475</t>
  </si>
  <si>
    <t>KENAN</t>
  </si>
  <si>
    <t>DOUBLE J TRANSPORT LLC</t>
  </si>
  <si>
    <t>30567</t>
  </si>
  <si>
    <t>432-378</t>
  </si>
  <si>
    <t>432-442</t>
  </si>
  <si>
    <t>432-449</t>
  </si>
  <si>
    <t>432-450</t>
  </si>
  <si>
    <t>432-519</t>
  </si>
  <si>
    <t>432-525</t>
  </si>
  <si>
    <t>430-157</t>
  </si>
  <si>
    <t>432-523</t>
  </si>
  <si>
    <t>432-524</t>
  </si>
  <si>
    <t>432-528</t>
  </si>
  <si>
    <t>432-529</t>
  </si>
  <si>
    <t>NVEL</t>
  </si>
  <si>
    <t>RPM</t>
  </si>
  <si>
    <t>ID</t>
  </si>
  <si>
    <t>WY</t>
  </si>
  <si>
    <t>NO</t>
  </si>
  <si>
    <t>CO-G</t>
  </si>
  <si>
    <t>CO-R</t>
  </si>
  <si>
    <t>CO-M</t>
  </si>
  <si>
    <t>PACLEASE BILLINGS WORKSHEET</t>
  </si>
  <si>
    <t>MONTH:</t>
  </si>
  <si>
    <t>ODOM
END</t>
  </si>
  <si>
    <t>ODOM
START</t>
  </si>
  <si>
    <t>HUB
START</t>
  </si>
  <si>
    <t>HUB
END</t>
  </si>
  <si>
    <t>BILL
MILES</t>
  </si>
  <si>
    <t>FIXED
CHARGE</t>
  </si>
  <si>
    <t>BILL
REEFER HRS</t>
  </si>
  <si>
    <t>MILES
USED</t>
  </si>
  <si>
    <t>BILL
HOURS</t>
  </si>
  <si>
    <t>HOURLY
RATE</t>
  </si>
  <si>
    <t xml:space="preserve">HOURS
USED </t>
  </si>
  <si>
    <t>TAX
CD</t>
  </si>
  <si>
    <t>432-510</t>
  </si>
  <si>
    <t>VERIFY CORRECT PO 2000097370 LEASE 2000097369 MILEAGE</t>
  </si>
  <si>
    <t>432-530</t>
  </si>
  <si>
    <t>432-534</t>
  </si>
  <si>
    <t>432-535</t>
  </si>
  <si>
    <t>1481</t>
  </si>
  <si>
    <t>432-537</t>
  </si>
  <si>
    <t>777-100</t>
  </si>
  <si>
    <t>777-101</t>
  </si>
  <si>
    <t>777-102</t>
  </si>
  <si>
    <t>777-103</t>
  </si>
  <si>
    <t>777-104</t>
  </si>
  <si>
    <t>777-105</t>
  </si>
  <si>
    <t>348-118</t>
  </si>
  <si>
    <t>348-119</t>
  </si>
  <si>
    <t>432-532</t>
  </si>
  <si>
    <t>432-533</t>
  </si>
  <si>
    <t>432-536</t>
  </si>
  <si>
    <t>777-107</t>
  </si>
  <si>
    <t>777-108</t>
  </si>
  <si>
    <t>777-106</t>
  </si>
  <si>
    <t>ADD 48210 MILES FROM FORMER RESET  TRUE MILEAGE SHOULDVE BEEN 162462</t>
  </si>
  <si>
    <t>432-538</t>
  </si>
  <si>
    <t>BILL OVER MILEAGE ALLOTED 10083 PER MONTH CLEAN AS OF EO JULY</t>
  </si>
  <si>
    <t>BILLING FINISHED AS OF 7/31/16</t>
  </si>
  <si>
    <t>432-531</t>
  </si>
  <si>
    <t>432-541</t>
  </si>
  <si>
    <t>432-540</t>
  </si>
  <si>
    <t>432-544</t>
  </si>
  <si>
    <t>431-139</t>
  </si>
  <si>
    <t>432-539</t>
  </si>
  <si>
    <t>TURNED IN 10/31/16 DO NOT BILL LEASE MILEAGE ONLY BILLED 10/31/16</t>
  </si>
  <si>
    <t>432-542</t>
  </si>
  <si>
    <t>432-545</t>
  </si>
  <si>
    <t>432-546</t>
  </si>
  <si>
    <t>432-543</t>
  </si>
  <si>
    <t>CO-D</t>
  </si>
  <si>
    <t>777-109</t>
  </si>
  <si>
    <t>777-110</t>
  </si>
  <si>
    <t>432-487</t>
  </si>
  <si>
    <t>432-486</t>
  </si>
  <si>
    <t>432-459</t>
  </si>
  <si>
    <t>turned in 12/8/16</t>
  </si>
  <si>
    <t>1372</t>
  </si>
  <si>
    <t>1509</t>
  </si>
  <si>
    <t>1503</t>
  </si>
  <si>
    <t>1501</t>
  </si>
  <si>
    <t>1496</t>
  </si>
  <si>
    <t>1487</t>
  </si>
  <si>
    <t>1482</t>
  </si>
  <si>
    <t>1471</t>
  </si>
  <si>
    <t>NOTES</t>
  </si>
  <si>
    <t>CONSOLIDATED</t>
  </si>
  <si>
    <t>new LEASE PO  2000118579</t>
  </si>
  <si>
    <t>432-549</t>
  </si>
  <si>
    <t>432-550</t>
  </si>
  <si>
    <t>432-547</t>
  </si>
  <si>
    <t>432-548</t>
  </si>
  <si>
    <t>432-551</t>
  </si>
  <si>
    <t>432-552</t>
  </si>
  <si>
    <t>STERICYCLE INC - DACONO CO</t>
  </si>
  <si>
    <t>NELSON &amp; SONS INC</t>
  </si>
  <si>
    <t>UTILITY TRAILER SALES OF UTAH</t>
  </si>
  <si>
    <t>ASHDOWN TRANSPORT INC</t>
  </si>
  <si>
    <t/>
  </si>
  <si>
    <t>EMH TRANSPORTATION LLC</t>
  </si>
  <si>
    <t>TURNER GAS COMPANY</t>
  </si>
  <si>
    <t>MODEL LINEN INC</t>
  </si>
  <si>
    <t>GENERAL DISTRIBUTING CO</t>
  </si>
  <si>
    <t>1437</t>
  </si>
  <si>
    <t>DHL SUPPLY CHAIN</t>
  </si>
  <si>
    <t>ALLIED POTATO TRANSPORTATION</t>
  </si>
  <si>
    <t>CAVRAG EXPRESS INC</t>
  </si>
  <si>
    <t>BLUE HILLS TRANSPORT LLC</t>
  </si>
  <si>
    <t>DO NOT BILL</t>
  </si>
  <si>
    <t>432-485</t>
  </si>
  <si>
    <t>432-553</t>
  </si>
  <si>
    <t>STOP BILLING AS OF 4/3/17</t>
  </si>
  <si>
    <t>BILLING UNTIL FURTHER NOTICE, WHILE IN SHOP</t>
  </si>
  <si>
    <t>DO NOT BILL, TRUCK IS NOW UNDER RUSH IN TX</t>
  </si>
  <si>
    <t>CUSTOMER BOUGHT WITH A BALLON PAYMENT</t>
  </si>
  <si>
    <t>TRUCK TURNED IN 4/20/17 6PM-MILEAGE BILLED</t>
  </si>
  <si>
    <t>STOP BILLING AS OF 4/30/17</t>
  </si>
  <si>
    <t>LITTLE DOGS TRUCKING</t>
  </si>
  <si>
    <t>1554</t>
  </si>
  <si>
    <t>4/30/17 TURN IN DATE, FINAL MILEAGE BILLED</t>
  </si>
  <si>
    <t>DONE REMOVE FROM LEASE BILLING</t>
  </si>
  <si>
    <t>stop billing as of 6/14 final bill mileage included</t>
  </si>
  <si>
    <t>TURNED IN 6/30/17 NO FIXED RATE BILL</t>
  </si>
  <si>
    <t>TURNED IN 7/6/17 PRORATE CHARGES</t>
  </si>
  <si>
    <t>TURNED IN 7/11/17</t>
  </si>
  <si>
    <t>777-111</t>
  </si>
  <si>
    <t>348-120</t>
  </si>
  <si>
    <t>348-121</t>
  </si>
  <si>
    <t>432-556</t>
  </si>
  <si>
    <t>432-555</t>
  </si>
  <si>
    <t>turned in 5/1/17</t>
  </si>
  <si>
    <t>turned in 8/5/17</t>
  </si>
  <si>
    <t>432-558</t>
  </si>
  <si>
    <t>432-559</t>
  </si>
  <si>
    <t>767-108</t>
  </si>
  <si>
    <t>432-557</t>
  </si>
  <si>
    <t>TURNED IN 8/14/17</t>
  </si>
  <si>
    <t>TURNED IN 8/15/17</t>
  </si>
  <si>
    <t>777-112</t>
  </si>
  <si>
    <t>777-113</t>
  </si>
  <si>
    <t>430-158</t>
  </si>
  <si>
    <t>511-108</t>
  </si>
  <si>
    <t>432-563</t>
  </si>
  <si>
    <t>432-564</t>
  </si>
  <si>
    <t>turned in 8/28 bill for mileage only</t>
  </si>
  <si>
    <t>turned in 9/6/17</t>
  </si>
  <si>
    <t>turned in 9/5/17</t>
  </si>
  <si>
    <t>turned in 9/1/17 bill for mileage only</t>
  </si>
  <si>
    <t>432-554</t>
  </si>
  <si>
    <t>777-115</t>
  </si>
  <si>
    <t>777-114</t>
  </si>
  <si>
    <t>511-109</t>
  </si>
  <si>
    <t>TURN IN 11/6/17 STOP BILLING</t>
  </si>
  <si>
    <t>TURNED IN 11/7/17</t>
  </si>
  <si>
    <t>MILEAGE EST IN NOV FOR OCT</t>
  </si>
  <si>
    <t>348-124</t>
  </si>
  <si>
    <t>returned 12/1/17</t>
  </si>
  <si>
    <t>430-159</t>
  </si>
  <si>
    <t>430-160</t>
  </si>
  <si>
    <t>430-161</t>
  </si>
  <si>
    <t>430-162</t>
  </si>
  <si>
    <t>LEFAVOR ENVELOPE CO</t>
  </si>
  <si>
    <t>432-570</t>
  </si>
  <si>
    <t>12/7/17 TURNED IN</t>
  </si>
  <si>
    <t>348-122</t>
  </si>
  <si>
    <t>432-571</t>
  </si>
  <si>
    <t>turned in 12/1/17</t>
  </si>
  <si>
    <t>TURN IN 1/9/18</t>
  </si>
  <si>
    <t>UNISOURCE LOGISTICS LLC</t>
  </si>
  <si>
    <t>432-572</t>
  </si>
  <si>
    <t>432-569</t>
  </si>
  <si>
    <t>TURN IN 1/16/18</t>
  </si>
  <si>
    <t>348-123</t>
  </si>
  <si>
    <t>432-579</t>
  </si>
  <si>
    <t>432-578</t>
  </si>
  <si>
    <t>NEW CONTACT-CHECK BEFORE EMAILING MARCH MILEAGE REQUEST</t>
  </si>
  <si>
    <t>ESTIMATED IN FEB FOR JAN</t>
  </si>
  <si>
    <t>TURN IN 1/22/18</t>
  </si>
  <si>
    <t>TURNED IN 2/26/18</t>
  </si>
  <si>
    <t>TURNED IN 2/21/18</t>
  </si>
  <si>
    <t>777-116</t>
  </si>
  <si>
    <t>432-580</t>
  </si>
  <si>
    <t>turned in 4/22/18</t>
  </si>
  <si>
    <r>
      <t xml:space="preserve">PACLEASE BILLINGS WORKSHEET </t>
    </r>
    <r>
      <rPr>
        <sz val="8"/>
        <color theme="1"/>
        <rFont val="Calibri"/>
        <family val="2"/>
      </rPr>
      <t>(Last exported out of CDK on 5/16/2018)</t>
    </r>
  </si>
  <si>
    <t>1520</t>
  </si>
  <si>
    <t>1568</t>
  </si>
  <si>
    <t>1572</t>
  </si>
  <si>
    <t>1577</t>
  </si>
  <si>
    <t>MAXAMUS LLC</t>
  </si>
  <si>
    <t>C&amp;H DISTRIBUTING CO INC</t>
  </si>
  <si>
    <t>B H INC</t>
  </si>
  <si>
    <t>LIBERTY TIRE SERVICES OF OHIO LLC</t>
  </si>
  <si>
    <t>MEI RIGGING &amp; CRATING LLC</t>
  </si>
  <si>
    <t>TEXTILECARE SERVICES</t>
  </si>
  <si>
    <t>GOLDENGATE PETROLEUM</t>
  </si>
  <si>
    <t>MIDWEST FLOORCOVERINGS INC</t>
  </si>
  <si>
    <t>BJ CECIL TRUCKING INC</t>
  </si>
  <si>
    <t>ELEVATION TRANSPORT</t>
  </si>
  <si>
    <t>MAXFIELD TRUCKING INC MMLA</t>
  </si>
  <si>
    <t>348-125</t>
  </si>
  <si>
    <t>STOP BILLING AS OF 5/31/18</t>
  </si>
  <si>
    <t>END DATE 5/31/18</t>
  </si>
  <si>
    <t>432-582</t>
  </si>
  <si>
    <t>CALCO-BIG C</t>
  </si>
  <si>
    <t>OUT SERVICE 6/22/18 CREDIT BILL MILEAGE ONLY CREDIT 8 DAYS OF LEASE</t>
  </si>
  <si>
    <t>TURNED IN 7/18/18 FINAL BILL</t>
  </si>
  <si>
    <t>MR BULT'S INC</t>
  </si>
  <si>
    <t>turned in 7/31/18</t>
  </si>
  <si>
    <t>432-589</t>
  </si>
  <si>
    <t>THE OTHER SIDE ACADEMY</t>
  </si>
  <si>
    <t>turned in 8/3/18</t>
  </si>
  <si>
    <t>STOP BILLING AS OF 7/31/18</t>
  </si>
  <si>
    <t>432-581</t>
  </si>
  <si>
    <t>346-107</t>
  </si>
  <si>
    <t>346-108</t>
  </si>
  <si>
    <t>RETURNED 9/26</t>
  </si>
  <si>
    <t>RETURNED 9/19</t>
  </si>
  <si>
    <t>RETURNED 8/28/18</t>
  </si>
  <si>
    <t>511-110</t>
  </si>
  <si>
    <t>432-585</t>
  </si>
  <si>
    <t>D &amp; L SUPPLY COMPANY</t>
  </si>
  <si>
    <t>767-109</t>
  </si>
  <si>
    <t>PACKAGERUNNER TRANSPORT LLC</t>
  </si>
  <si>
    <t>432-590</t>
  </si>
  <si>
    <t>TURNED IN 10/3/18</t>
  </si>
  <si>
    <t>432-591</t>
  </si>
  <si>
    <t>TRANSFERRED TO WESTERN TRUCKS 9/1/18</t>
  </si>
  <si>
    <t>430-163</t>
  </si>
  <si>
    <t>432-586</t>
  </si>
  <si>
    <t>430-164</t>
  </si>
  <si>
    <t>430-165</t>
  </si>
  <si>
    <t>430-166</t>
  </si>
  <si>
    <t>TURNED IN 10/24/18</t>
  </si>
  <si>
    <t>348-126</t>
  </si>
  <si>
    <t>returned 10/4/2018</t>
  </si>
  <si>
    <t>CM $1776.77</t>
  </si>
  <si>
    <t>CM $1852.40</t>
  </si>
  <si>
    <t>432-587</t>
  </si>
  <si>
    <t>returned 11/19/18</t>
  </si>
  <si>
    <t>MEDELEZ TRUCKING INC</t>
  </si>
  <si>
    <t>per muir, returned 10/26 NEED TO BILL FINAL MILEAGE IN DEC</t>
  </si>
  <si>
    <t>PER ANDY TURN IN 11/13/18 NEED TO BILL FINAL MILEAGE IN DEC FIXED RATE BILLED PERFECT, NO CREDIT NEEDED</t>
  </si>
  <si>
    <t>turn in 11/2/18 NEED TO BILL FINAL MILEAGE IN DEC  FIXED RATE WAS BILLED PERFECT, NO CREDIT NEEDED</t>
  </si>
  <si>
    <t>TURNED IN 11/21/18</t>
  </si>
  <si>
    <t>432-592</t>
  </si>
  <si>
    <t>767-110</t>
  </si>
  <si>
    <t>767-111</t>
  </si>
  <si>
    <t>CED</t>
  </si>
  <si>
    <t>432-593</t>
  </si>
  <si>
    <t>432-584</t>
  </si>
  <si>
    <t>430-167</t>
  </si>
  <si>
    <t>430-168</t>
  </si>
  <si>
    <t>OUT OF SERVICE 1/3/19</t>
  </si>
  <si>
    <t>OUT OF SERVICE 1/4/19</t>
  </si>
  <si>
    <t>FINAL MILEAGE- TURNED IN 1/8/18</t>
  </si>
  <si>
    <t>777-117</t>
  </si>
  <si>
    <t>IMAN TRANSPORT</t>
  </si>
  <si>
    <t>432-596</t>
  </si>
  <si>
    <t>432-599</t>
  </si>
  <si>
    <t>ENVIRO CARE INC</t>
  </si>
  <si>
    <t>432-597</t>
  </si>
  <si>
    <t>OUT OF SERVICE 2/1/19</t>
  </si>
  <si>
    <t>432-598</t>
  </si>
  <si>
    <t>OUT OF SERVICE 2/11/19</t>
  </si>
  <si>
    <t>432-600</t>
  </si>
  <si>
    <t>EXEMPT</t>
  </si>
  <si>
    <t>432-583</t>
  </si>
  <si>
    <t>IN SERVICED 3/1/19</t>
  </si>
  <si>
    <t>CP&amp;R TRANSPORT</t>
  </si>
  <si>
    <t>431-140</t>
  </si>
  <si>
    <t>IN SERVICED 3/6/19</t>
  </si>
  <si>
    <t>LANDMARK TRUCKING LLC</t>
  </si>
  <si>
    <t>767-112</t>
  </si>
  <si>
    <t>IN SERVICED 3/26/19</t>
  </si>
  <si>
    <t>TURNED IN 4/2/19</t>
  </si>
  <si>
    <t>PAT PIERSON TRUCKING INC</t>
  </si>
  <si>
    <t>NEW REEFER RATE 1.0673</t>
  </si>
  <si>
    <t>ESTIMATED IN APR FOR MARCH</t>
  </si>
  <si>
    <t>OUT OF SERVICE 4/26/19</t>
  </si>
  <si>
    <t>OUT OF SERVICE 4/23/19</t>
  </si>
  <si>
    <t>346-109</t>
  </si>
  <si>
    <t>IN SERVICED 4/23/19</t>
  </si>
  <si>
    <t>348-127</t>
  </si>
  <si>
    <t>348-128</t>
  </si>
  <si>
    <t>BASIN WESTERN INC</t>
  </si>
  <si>
    <t>432-610</t>
  </si>
  <si>
    <t>ODOMETER REPLACED IN MARCH</t>
  </si>
  <si>
    <t>stop billing as of 3/31/19</t>
  </si>
  <si>
    <t>TURNED IN 5/13/19 FINAL MILEAGE</t>
  </si>
  <si>
    <t>346-110</t>
  </si>
  <si>
    <t>346-111</t>
  </si>
  <si>
    <t>IN SERVICED 5/23/19</t>
  </si>
  <si>
    <t>WASTE &amp; WATER LOGISTICS</t>
  </si>
  <si>
    <t>767-114</t>
  </si>
  <si>
    <t>767-115</t>
  </si>
  <si>
    <t>OUT OF SERVICE 5/23/19</t>
  </si>
  <si>
    <t xml:space="preserve">out of service </t>
  </si>
  <si>
    <t>767-113</t>
  </si>
  <si>
    <t>432-609</t>
  </si>
  <si>
    <t>IN SERVICE 6/17/19</t>
  </si>
  <si>
    <t>767-116</t>
  </si>
  <si>
    <t>IN SERVICE 6/19/19</t>
  </si>
  <si>
    <t>RETURNED 6/18/19 FINAL MILEAGE</t>
  </si>
  <si>
    <t>346-112</t>
  </si>
  <si>
    <t>346-113</t>
  </si>
  <si>
    <t>IN SERVICED 6/18/19</t>
  </si>
  <si>
    <t>430-170</t>
  </si>
  <si>
    <t>ASSUMED AS OF 6/1/19</t>
  </si>
  <si>
    <t>turned in 7/3/19 with final mileage</t>
  </si>
  <si>
    <t>in serviced 7/10/19</t>
  </si>
  <si>
    <t>767-117</t>
  </si>
  <si>
    <t>348-129</t>
  </si>
  <si>
    <t>348-130</t>
  </si>
  <si>
    <t>INSERVICED 7/10/19 MATCH RATES TO SCHEDULE A FOR JAN 1ST</t>
  </si>
  <si>
    <t>EST. IN JULY FOR JUNE</t>
  </si>
  <si>
    <t>IN SERVICE 6/3/19  EST. IN JULY FOR JUNE</t>
  </si>
  <si>
    <t>IN SERVICE 6/26/19  EST. IN JULY FOR JUNE</t>
  </si>
  <si>
    <t xml:space="preserve">STOP BILLING AS OF 6/30 XFERRED TO RUSH </t>
  </si>
  <si>
    <t>OUT OF SERVICE 7/19/19 FINAL MILEAGE</t>
  </si>
  <si>
    <t>348-131</t>
  </si>
  <si>
    <t>348-132</t>
  </si>
  <si>
    <t>out of service 7/31/19 w/final mileage</t>
  </si>
  <si>
    <t>432-616</t>
  </si>
  <si>
    <t>out of service 8/15/19 w/final mileage</t>
  </si>
  <si>
    <t>IN SERVICE 8/2/19</t>
  </si>
  <si>
    <t>432-617</t>
  </si>
  <si>
    <t>in-serviced 8/22/19</t>
  </si>
  <si>
    <t>out of service 8/22/19</t>
  </si>
  <si>
    <t>REEFER $1.05</t>
  </si>
  <si>
    <t>CONDIE CONSTRUCTION COMPANY</t>
  </si>
  <si>
    <t>767-118</t>
  </si>
  <si>
    <t>767-119</t>
  </si>
  <si>
    <t>FRASIER TRANSPORT</t>
  </si>
  <si>
    <t>430-171</t>
  </si>
  <si>
    <t>IN SERVICED 8/28/19</t>
  </si>
  <si>
    <t>IN SERVICED 8/23/19</t>
  </si>
  <si>
    <t>432-606</t>
  </si>
  <si>
    <t>IN SERVICED 9/10/19</t>
  </si>
  <si>
    <t>430-172</t>
  </si>
  <si>
    <t>IN SERVICED 9/3/19</t>
  </si>
  <si>
    <t>HUNT &amp; SONS INC</t>
  </si>
  <si>
    <t>348-133</t>
  </si>
  <si>
    <t>348-136</t>
  </si>
  <si>
    <t>IN SERVICED 9/17/19</t>
  </si>
  <si>
    <t>767-120</t>
  </si>
  <si>
    <t>348-135</t>
  </si>
  <si>
    <t>IN SERVICED 9/18/19</t>
  </si>
  <si>
    <t>TURN IN AS OF 9/30/19</t>
  </si>
  <si>
    <t>TURN IN AS OF 10/4/19</t>
  </si>
  <si>
    <t>PURPLE INNOVATIONS</t>
  </si>
  <si>
    <t>432-619</t>
  </si>
  <si>
    <t>-</t>
  </si>
  <si>
    <t>348-134</t>
  </si>
  <si>
    <t>348-137</t>
  </si>
  <si>
    <t>431-141</t>
  </si>
  <si>
    <t>431-142</t>
  </si>
  <si>
    <t>431-143</t>
  </si>
  <si>
    <t>431-144</t>
  </si>
  <si>
    <t>IN SERVICED 10/10/19</t>
  </si>
  <si>
    <t>IN SERVICED 10/16/19</t>
  </si>
  <si>
    <t>432-620</t>
  </si>
  <si>
    <t>IN SERVICED 10/14/19</t>
  </si>
  <si>
    <t>TURNED IN 10/16/19</t>
  </si>
  <si>
    <t>TURNED IN 10/17/19</t>
  </si>
  <si>
    <t>in serviced 10/18/19</t>
  </si>
  <si>
    <t>turned in 10/21/19 final mileage</t>
  </si>
  <si>
    <t>IN SERVICED 10/21/19</t>
  </si>
  <si>
    <t>432-621</t>
  </si>
  <si>
    <t>turned in 10/23/19 final mileage</t>
  </si>
  <si>
    <t>430-173</t>
  </si>
  <si>
    <t>430-174</t>
  </si>
  <si>
    <t>in serviced 10/24/19</t>
  </si>
  <si>
    <t>turned in 10/24/19</t>
  </si>
  <si>
    <t>TURNED IN 11/1/19</t>
  </si>
  <si>
    <t xml:space="preserve">EST IN NOV FOR OCT </t>
  </si>
  <si>
    <t>TURN IN 11/6/19</t>
  </si>
  <si>
    <t>430-176</t>
  </si>
  <si>
    <t>IN SERVICED 11/12/19</t>
  </si>
  <si>
    <t>348-138</t>
  </si>
  <si>
    <t>777-118</t>
  </si>
  <si>
    <t>767-124</t>
  </si>
  <si>
    <t>767-125</t>
  </si>
  <si>
    <t>767-121</t>
  </si>
  <si>
    <t>767-122</t>
  </si>
  <si>
    <t>767-123</t>
  </si>
  <si>
    <t>432-623</t>
  </si>
  <si>
    <t>IN SERVICED 12/10/19</t>
  </si>
  <si>
    <t>in serviced 12/5/19</t>
  </si>
  <si>
    <t>BRODY CHEMICAL</t>
  </si>
  <si>
    <t>432-622</t>
  </si>
  <si>
    <t>430-175</t>
  </si>
  <si>
    <t>IN SERVICED 12/4/19</t>
  </si>
  <si>
    <t>S &amp; P TRUCKING/MOUNTAIN WEST FREIGHT</t>
  </si>
  <si>
    <t>turned in 12/18/19 with final mileage</t>
  </si>
  <si>
    <t>777-121</t>
  </si>
  <si>
    <t>ASAEL FARR &amp; SONS COMPANY</t>
  </si>
  <si>
    <t>432-618</t>
  </si>
  <si>
    <t>stop billing as of 12/31/19</t>
  </si>
  <si>
    <t>stop billing as of 12/20/19</t>
  </si>
  <si>
    <t>IN SERVICE 1/1/20</t>
  </si>
  <si>
    <t>TURN IN 12/31/19 BILL FINAL MILEAGE ONLY</t>
  </si>
  <si>
    <t>IN SERVICE 12/16/2019</t>
  </si>
  <si>
    <t>777-119</t>
  </si>
  <si>
    <t>777-120</t>
  </si>
  <si>
    <t>MILEAGE ONLY</t>
  </si>
  <si>
    <t>777-122</t>
  </si>
  <si>
    <t>turn in 1/9/2020 with final mileage</t>
  </si>
  <si>
    <t>turn in 1/16/2020 with final mileage</t>
  </si>
  <si>
    <t>777-123</t>
  </si>
  <si>
    <t>in serviced 1/16/2020</t>
  </si>
  <si>
    <t>511-111</t>
  </si>
  <si>
    <t>511-112</t>
  </si>
  <si>
    <t>511-113</t>
  </si>
  <si>
    <t>TURNED IN 1-23-2020 WITH FINAL MILEAGE</t>
  </si>
  <si>
    <t>in serviced 1/23/2020</t>
  </si>
  <si>
    <t>in serviced 1/28/2020</t>
  </si>
  <si>
    <t>777-124</t>
  </si>
  <si>
    <t>777-125</t>
  </si>
  <si>
    <t>in serviced 2/3/2020</t>
  </si>
  <si>
    <t>ROCKY MOUNTAIN INDUSTRIAL</t>
  </si>
  <si>
    <t>767-126</t>
  </si>
  <si>
    <t>72MO</t>
  </si>
  <si>
    <t>36 MO</t>
  </si>
  <si>
    <t>turned in 2/3/20 final mileage</t>
  </si>
  <si>
    <t>TURNED IN 2/7/20 final mileage</t>
  </si>
  <si>
    <t>432-624</t>
  </si>
  <si>
    <t>IN SERVICED 2/13/2020</t>
  </si>
  <si>
    <t>72mo</t>
  </si>
  <si>
    <t>346-114</t>
  </si>
  <si>
    <t>turned in 2/27/20 final mileage</t>
  </si>
  <si>
    <t>TURNED IN 3/9/2020</t>
  </si>
  <si>
    <t>430-169</t>
  </si>
  <si>
    <t>IN SERVICE 2/26/20</t>
  </si>
  <si>
    <t>RAILROAD STORAGE &amp; DRAYAGE INC</t>
  </si>
  <si>
    <t>432-625</t>
  </si>
  <si>
    <t>432-626</t>
  </si>
  <si>
    <t>IN SERVICED 2/1/20</t>
  </si>
  <si>
    <t>60MO</t>
  </si>
  <si>
    <t>84MO</t>
  </si>
  <si>
    <t>REMINGTON CONSTRUCTION</t>
  </si>
  <si>
    <t>348-141</t>
  </si>
  <si>
    <t>SKIP 3 MONTHS MILEAGE ONLY</t>
  </si>
  <si>
    <t>348-140</t>
  </si>
  <si>
    <t>348-142</t>
  </si>
  <si>
    <t>432-627</t>
  </si>
  <si>
    <t>in serviced 4/3/2020</t>
  </si>
  <si>
    <t>new mileage contact srecord@packagerunner.com</t>
  </si>
  <si>
    <t>48 months</t>
  </si>
  <si>
    <t>START BILLING 5/3/2020</t>
  </si>
  <si>
    <t>TURNED IN 3/31/20 FINAL MILES BILLED ON APRIL 365-107 AS NET</t>
  </si>
  <si>
    <t>turned in 4/8/20 W/FINAL MILEAGE</t>
  </si>
  <si>
    <t>turned in 3/18 mileage only credit 13 days</t>
  </si>
  <si>
    <t>348-139</t>
  </si>
  <si>
    <t>IN SERVICED 3/14/20</t>
  </si>
  <si>
    <t>60MO 389</t>
  </si>
  <si>
    <t>36MO 567</t>
  </si>
  <si>
    <t>TURNED IN 3/1 FINAL MILEAGE ONLY</t>
  </si>
  <si>
    <t>NEW CONTACT JCLEMENT@MODERNDISPLAY.COM</t>
  </si>
  <si>
    <t>TURNED IN 5/4/2020</t>
  </si>
  <si>
    <t>IN SERVICED 2/15/2020 RATE CHANGE 5/1/20 FOR WET KIT ADDITION</t>
  </si>
  <si>
    <t>RATE CHANGE AS OF 4/1/20 PER ANDY</t>
  </si>
  <si>
    <t>TURN IN 4/3/2020</t>
  </si>
  <si>
    <t xml:space="preserve">IN SERVICED 12/17/19  </t>
  </si>
  <si>
    <t>IN SERVICED 12/10/19  72MO</t>
  </si>
  <si>
    <t>TURNED IN 5/31/2020</t>
  </si>
  <si>
    <t>APRIL MAY JUNE SKIPPED</t>
  </si>
  <si>
    <t>777-126</t>
  </si>
  <si>
    <t>IN-SERVICE 7/1/2020</t>
  </si>
  <si>
    <t>TREARK</t>
  </si>
  <si>
    <t>432-577</t>
  </si>
  <si>
    <t>IN SERVICE 7/1/2020</t>
  </si>
  <si>
    <t>TURN IN 9/9/2020 FINAL MILEAGE 6/24/2020</t>
  </si>
  <si>
    <t>TURN IN 6/30/2020 FINAL MILEAGE</t>
  </si>
  <si>
    <t>TURN IN 7/6/2020 FINAL MILEAGE</t>
  </si>
  <si>
    <t>JUL BILLED NET ON MILEAGE TO 404</t>
  </si>
  <si>
    <t>JUNE  JULY AUGUST SKIPPED</t>
  </si>
  <si>
    <t>431-145</t>
  </si>
  <si>
    <t>IN SERVICED 7/24/2020</t>
  </si>
  <si>
    <t>432-629</t>
  </si>
  <si>
    <t>IN SERVICED 8/18/2020</t>
  </si>
  <si>
    <t>432-628</t>
  </si>
  <si>
    <t>l</t>
  </si>
  <si>
    <t>in serviced 8/19/2020</t>
  </si>
  <si>
    <t>turned in 8/20/2020</t>
  </si>
  <si>
    <t>432-574</t>
  </si>
  <si>
    <t>IN SERVICE 9/1/20</t>
  </si>
  <si>
    <t>TURNED IN 8/18/20  AND FINAL MILEAGE</t>
  </si>
  <si>
    <t>TURNED IN 9/18/20</t>
  </si>
  <si>
    <t>432-630</t>
  </si>
  <si>
    <t>EST IN OCT FOR SEPT</t>
  </si>
  <si>
    <t>TURNED IN 11/3/2020 FINAL MILEAGE</t>
  </si>
  <si>
    <t>SKIP 3 MONTHS MILEAGE ONLY 48 MO IN SERVICED 3/5/20</t>
  </si>
  <si>
    <t>skip</t>
  </si>
  <si>
    <t>MIDNIGHT TRUCKING</t>
  </si>
  <si>
    <t>STOP BILLING AS OF 12/10/2020</t>
  </si>
  <si>
    <t>TURNED IN 12/14/20</t>
  </si>
  <si>
    <t>432-631</t>
  </si>
  <si>
    <t>IN SERVICED 11/23/20</t>
  </si>
  <si>
    <t>511-114</t>
  </si>
  <si>
    <t>511-115</t>
  </si>
  <si>
    <t>511-116</t>
  </si>
  <si>
    <t>IN-SERVICE 11/1/20</t>
  </si>
  <si>
    <t>PILOT THOMAS</t>
  </si>
  <si>
    <t>348-143</t>
  </si>
  <si>
    <t>348-144</t>
  </si>
  <si>
    <t>348-145</t>
  </si>
  <si>
    <t>348-146</t>
  </si>
  <si>
    <t>348-147</t>
  </si>
  <si>
    <t>348-148</t>
  </si>
  <si>
    <t>348-149</t>
  </si>
  <si>
    <t>348-150</t>
  </si>
  <si>
    <t>348-151</t>
  </si>
  <si>
    <t>348-152</t>
  </si>
  <si>
    <t>348-153</t>
  </si>
  <si>
    <t>348-154</t>
  </si>
  <si>
    <t>432-632</t>
  </si>
  <si>
    <t>IN SERVICED 12/21/2020</t>
  </si>
  <si>
    <t xml:space="preserve"> </t>
  </si>
  <si>
    <t>DIAMOND LINE DELIVERY SYSTEMS</t>
  </si>
  <si>
    <t>430-177</t>
  </si>
  <si>
    <t>430-178</t>
  </si>
  <si>
    <t>430-179</t>
  </si>
  <si>
    <t>430-180</t>
  </si>
  <si>
    <t>430-181</t>
  </si>
  <si>
    <t>430-183</t>
  </si>
  <si>
    <t>IN SERVICED 1/18/21</t>
  </si>
  <si>
    <t>14DYS</t>
  </si>
  <si>
    <t>T-BIRD EXPRESS</t>
  </si>
  <si>
    <t>432-633</t>
  </si>
  <si>
    <t>432-634</t>
  </si>
  <si>
    <t>IN SERVICED 1/22/21</t>
  </si>
  <si>
    <t>IN SERVICED 1/23/21</t>
  </si>
  <si>
    <t>430-182</t>
  </si>
  <si>
    <t>IN SERVICED 1/21/21</t>
  </si>
  <si>
    <t>STERICYCLE HCS</t>
  </si>
  <si>
    <t>CWALLA BUILDING /SCAFCO</t>
  </si>
  <si>
    <t>WARREN TRANSPORT</t>
  </si>
  <si>
    <t>645-1859</t>
  </si>
  <si>
    <t>645-1860</t>
  </si>
  <si>
    <t>645-1861</t>
  </si>
  <si>
    <t>645-1862</t>
  </si>
  <si>
    <t>645-104</t>
  </si>
  <si>
    <t>645-2039</t>
  </si>
  <si>
    <t>645-9739</t>
  </si>
  <si>
    <t>TURNED IN 2/11 BILL TO 2/17/21 FINAL MILEAGE</t>
  </si>
  <si>
    <t>EST. IN FEB FOR JAN- REPORTED OVER 69K MILES</t>
  </si>
  <si>
    <t>TURNED IN 2/26/21 AT 446335</t>
  </si>
  <si>
    <t>out of services 1/31/21</t>
  </si>
  <si>
    <t>in serviced 2/1/21 starting mileage 135138</t>
  </si>
  <si>
    <t>tony del rosso for mileage</t>
  </si>
  <si>
    <t>767-127</t>
  </si>
  <si>
    <t>IN-SERVICED 2/25/21</t>
  </si>
  <si>
    <t>bought by customer 2/28/21- w/final mileage</t>
  </si>
  <si>
    <t>430-184</t>
  </si>
  <si>
    <t>430-185</t>
  </si>
  <si>
    <t>IN SERVICED 3/4/21</t>
  </si>
  <si>
    <t>GOLD STAR FOODS /NORTHWEST DISTRIBUTION</t>
  </si>
  <si>
    <t>STOP BILLING AS OF 3/12/21</t>
  </si>
  <si>
    <t>348-157</t>
  </si>
  <si>
    <t>TURNED IN 3/16/21</t>
  </si>
  <si>
    <t>TURNED IN 3/16/21 BILL TO 3/31/21</t>
  </si>
  <si>
    <t>NEW CONTACT FOR MILEAGE tade.goddard@imdexlimited.com</t>
  </si>
  <si>
    <t>432-648</t>
  </si>
  <si>
    <t>432-649</t>
  </si>
  <si>
    <t>432-650</t>
  </si>
  <si>
    <t>in-serviced 3/26/21</t>
  </si>
  <si>
    <t>in-serviced 3/25/21</t>
  </si>
  <si>
    <t>in-serviced 3/19/21</t>
  </si>
  <si>
    <t>mileage contact jeramy@rmis.com  or gleccles@gmail.com AND memmott22@gmail.com</t>
  </si>
  <si>
    <t>stop billing as of 4/5/21</t>
  </si>
  <si>
    <t>stop billing 4/9/21</t>
  </si>
  <si>
    <t>TURNED IN 4/11/21 BUT BILL THROUGH EO JULY AT 2500</t>
  </si>
  <si>
    <t>432-653</t>
  </si>
  <si>
    <t>348-155</t>
  </si>
  <si>
    <t>348-156</t>
  </si>
  <si>
    <t>START BILLING 4/18/21</t>
  </si>
  <si>
    <t>RETURNED STOP BILLING AS OF 4/23/21</t>
  </si>
  <si>
    <t>STOP BILLING AT 4/13/21</t>
  </si>
  <si>
    <t>TURNED IN 5/4 stop billing</t>
  </si>
  <si>
    <t>TURNED IN 5/3 stop billing</t>
  </si>
  <si>
    <t>TURNED IN 5/10 stop billing</t>
  </si>
  <si>
    <t>CHARLOTTE TRANSPORT</t>
  </si>
  <si>
    <t>348-168</t>
  </si>
  <si>
    <t>WRECKED BILL THROUGH EO MAY FOR NOW PER ANDY</t>
  </si>
  <si>
    <t>martinez.gilbert@cleanharbors.com</t>
  </si>
  <si>
    <t>turned in 4/26/21 stop billing 4/30/21</t>
  </si>
  <si>
    <t>in-service 4/9/21</t>
  </si>
  <si>
    <t>TURNED IN 6/2/21</t>
  </si>
  <si>
    <t>432-667</t>
  </si>
  <si>
    <t>IN-SERVICE 7/2/21</t>
  </si>
  <si>
    <t>TURN IN 7/2/21 ENDING MILEAGE 229180</t>
  </si>
  <si>
    <t>bill through 6/30/21</t>
  </si>
  <si>
    <t>IN SERVICED 7/1/21 BILLED SEPARATELY</t>
  </si>
  <si>
    <t>BILL TO END OF JUNE 2021</t>
  </si>
  <si>
    <t>TRANSFERRED 7/12/21 WITH FINAL MILEAGE</t>
  </si>
  <si>
    <t>TURNED IN 7/19/21 PER ANDY BILL THROUGH END OF JULY</t>
  </si>
  <si>
    <t>turned in 8/3/21 w/final mileage</t>
  </si>
  <si>
    <t>stop billing 7/31/21 all ties cut</t>
  </si>
  <si>
    <t>ESTIMATED IN AUG21 FOR JUL21</t>
  </si>
  <si>
    <t>STOP BILLING AS OF 6/30/21</t>
  </si>
  <si>
    <t>432-635</t>
  </si>
  <si>
    <t>432-637</t>
  </si>
  <si>
    <t>in-serviced 8/27/21</t>
  </si>
  <si>
    <t>turned in 8/18/21</t>
  </si>
  <si>
    <t>turn in 7/30/21</t>
  </si>
  <si>
    <t>430-189</t>
  </si>
  <si>
    <t>IN SERVICED 9/10/21</t>
  </si>
  <si>
    <t>end of service 8/31/21</t>
  </si>
  <si>
    <t>turned in 8/23/21</t>
  </si>
  <si>
    <t>out of service as of 9/30/21</t>
  </si>
  <si>
    <t>IN-serviced 9/25/21</t>
  </si>
  <si>
    <t>IN-serviced 9/29/21</t>
  </si>
  <si>
    <t>430-186</t>
  </si>
  <si>
    <t>430-187</t>
  </si>
  <si>
    <t>430-188</t>
  </si>
  <si>
    <t>IN-SERVICED 10/23/21</t>
  </si>
  <si>
    <t>432-680</t>
  </si>
  <si>
    <t>432-651</t>
  </si>
  <si>
    <t>in serviced 10/23/21</t>
  </si>
  <si>
    <t>in serviced 11/2/21</t>
  </si>
  <si>
    <t>MVQMT</t>
  </si>
  <si>
    <t>431-146</t>
  </si>
  <si>
    <t>431-147</t>
  </si>
  <si>
    <t>431-148</t>
  </si>
  <si>
    <t>431-149</t>
  </si>
  <si>
    <t>431-150</t>
  </si>
  <si>
    <t>C &amp; C TRANSPORTATION</t>
  </si>
  <si>
    <t>432-665</t>
  </si>
  <si>
    <t>432-664</t>
  </si>
  <si>
    <t>in serviced 11/12/21</t>
  </si>
  <si>
    <t>MODERN DISPLAY SERVICES INC</t>
  </si>
  <si>
    <t>432-647</t>
  </si>
  <si>
    <t>in-serviced 12-3-21</t>
  </si>
  <si>
    <t>corey.hommes@purple.com ONLY</t>
  </si>
  <si>
    <t>432-636</t>
  </si>
  <si>
    <t>432-638</t>
  </si>
  <si>
    <t>IN SERVICED 12/16/21</t>
  </si>
  <si>
    <t>**RESPOND THANKS WHEN MILEAGE IS SENT IN**</t>
  </si>
  <si>
    <t>now send to</t>
  </si>
  <si>
    <t>lmccluskey@toolsforschools.com</t>
  </si>
  <si>
    <t>laurie McCluskey</t>
  </si>
  <si>
    <t>in-serviced 10/8/20</t>
  </si>
  <si>
    <t>in-serviced 12-20/21</t>
  </si>
  <si>
    <t>mileage transposed in DEC for NOV now correct</t>
  </si>
  <si>
    <t>ed@envirocareusa.com</t>
  </si>
  <si>
    <t xml:space="preserve">ed@envirocareusa.com </t>
  </si>
  <si>
    <t>in seviced 3/30/2020</t>
  </si>
  <si>
    <t>bryce@lmtrucking.com</t>
  </si>
  <si>
    <t>TURNED IN 11/19/21 final mileage</t>
  </si>
  <si>
    <t>WS ANYTIME</t>
  </si>
  <si>
    <t>432-652</t>
  </si>
  <si>
    <t>IN SERVICED 1/11/21</t>
  </si>
  <si>
    <t>HOLD BILLING</t>
  </si>
  <si>
    <t>TRUCK DOWN 12/12/21. DEC AND JAN BILLED. STOP BILLING PER ANDY UNTIL TRUCK IS DONE</t>
  </si>
  <si>
    <t>turned in 1/28/22 with final mileage- credit 3 days fixed rate</t>
  </si>
  <si>
    <t>in-serviced 3/25/21  TOTALED-STOP BILLING AS OF 2/4/22</t>
  </si>
  <si>
    <t>stop billing as of 3/31/22</t>
  </si>
  <si>
    <t>SPIRIT TRANSPORTATION</t>
  </si>
  <si>
    <t>AMERICAN WELDING &amp; GAS INC</t>
  </si>
  <si>
    <t>645-112</t>
  </si>
  <si>
    <t>645-113</t>
  </si>
  <si>
    <t>IN SERVICE 1/1/22</t>
  </si>
  <si>
    <t>OREGON</t>
  </si>
  <si>
    <t>MT</t>
  </si>
  <si>
    <t>511-117</t>
  </si>
  <si>
    <t>IN SERVICED 2/14/22</t>
  </si>
  <si>
    <t>TURN IN  2/16/22</t>
  </si>
  <si>
    <t>turned in as of end of Feb with ending miles</t>
  </si>
  <si>
    <t>turned in 2/11/22 bill through end of feb per andy</t>
  </si>
  <si>
    <t>RENTAL</t>
  </si>
  <si>
    <t>STOP BILLING AS OF 2/28/22 STILL NEED FINAL MILEAGE</t>
  </si>
  <si>
    <t>FINAL FEB 28TH</t>
  </si>
  <si>
    <t>cyoung@modernexpo.com</t>
  </si>
  <si>
    <t>turned in 1/31/22</t>
  </si>
  <si>
    <t>START BILLING AGAIN AS OF 3/9/22 add prorated amount to april bill</t>
  </si>
  <si>
    <t>STOP BILLING AS OF 3/14/22</t>
  </si>
  <si>
    <t>turned in 2/3/22 with final mileage Rental</t>
  </si>
  <si>
    <t>432-639</t>
  </si>
  <si>
    <t>432-640</t>
  </si>
  <si>
    <t>432-641</t>
  </si>
  <si>
    <t>432-642</t>
  </si>
  <si>
    <t>in serviced 2/1/22</t>
  </si>
  <si>
    <t>348-169</t>
  </si>
  <si>
    <t>IN SERVICED 3/19/22</t>
  </si>
  <si>
    <t>IN-SERVICED 3/23/22</t>
  </si>
  <si>
    <t xml:space="preserve">WSL GRIFFITH INDUSTRIES </t>
  </si>
  <si>
    <t>432-662</t>
  </si>
  <si>
    <t>777-127</t>
  </si>
  <si>
    <t>777-128</t>
  </si>
  <si>
    <t>START BILLING AS OF 4/1/22</t>
  </si>
  <si>
    <t>4/1/22 NO LONGER BILL MILEAGE/REEFER RATES MMLA</t>
  </si>
  <si>
    <t>4/1/22 NO LONGER BILL MILEAGE RATES MMLA</t>
  </si>
  <si>
    <t>in service 4/15/22</t>
  </si>
  <si>
    <t>432-682</t>
  </si>
  <si>
    <t>start billing as of 4/15/22</t>
  </si>
  <si>
    <t>PO22550</t>
  </si>
  <si>
    <t>432-684</t>
  </si>
  <si>
    <t>432-685</t>
  </si>
  <si>
    <t>432-686</t>
  </si>
  <si>
    <t>432-687</t>
  </si>
  <si>
    <t>IN SERVICE 4/20/22</t>
  </si>
  <si>
    <t>IN SERVICE 4/19/22</t>
  </si>
  <si>
    <t>IN SERVICE  4/2/22</t>
  </si>
  <si>
    <t>431-151</t>
  </si>
  <si>
    <t>IN SERVICE 5/6/22</t>
  </si>
  <si>
    <t>767-129</t>
  </si>
  <si>
    <t>767-130</t>
  </si>
  <si>
    <t>767-131</t>
  </si>
  <si>
    <t>LCM TRUCKING LLC</t>
  </si>
  <si>
    <t>60 MO</t>
  </si>
  <si>
    <t>432-678</t>
  </si>
  <si>
    <t>777-129</t>
  </si>
  <si>
    <t>IN SERVICE 5/18/22</t>
  </si>
  <si>
    <t>FINAL BILLING 5/31/22 TOTALED</t>
  </si>
  <si>
    <t>IN-SERVICE 5/1/22</t>
  </si>
  <si>
    <t>DO NOT BILL MARK FINAL</t>
  </si>
  <si>
    <t>msilvester@harsco.com</t>
  </si>
  <si>
    <t>645-114</t>
  </si>
  <si>
    <t>IN-SERVICED 5/2/22</t>
  </si>
  <si>
    <t>T-BIRD EXPRESS/INLAND/ANCHOR</t>
  </si>
  <si>
    <t>IN SERV 5/1/22</t>
  </si>
  <si>
    <t>ANCHOR XPEDITED</t>
  </si>
  <si>
    <t>NEW CUSTOMER #S</t>
  </si>
  <si>
    <t>ROCK CANYON OIL</t>
  </si>
  <si>
    <t>432-690</t>
  </si>
  <si>
    <t>turned in stop billing as of end of MAY</t>
  </si>
  <si>
    <t>1638/1857</t>
  </si>
  <si>
    <t>LANDMARK TRUCKING LLC/LCM TRUCKING LLC</t>
  </si>
  <si>
    <t>INLAND XPRESS</t>
  </si>
  <si>
    <t>IN-SERVICE 5/27/22</t>
  </si>
  <si>
    <t>TURNED IN 6/1/22 FINAL MILEAGE/BILL</t>
  </si>
  <si>
    <t>in-service 6/1/22</t>
  </si>
  <si>
    <t>777-130</t>
  </si>
  <si>
    <t>PO 22671</t>
  </si>
  <si>
    <r>
      <t xml:space="preserve">PACLEASE BILLINGS WORKSHEET </t>
    </r>
    <r>
      <rPr>
        <sz val="14"/>
        <color theme="1"/>
        <rFont val="Calibri"/>
        <family val="2"/>
      </rPr>
      <t>(Last exported out of CDK on 5/16/2018)</t>
    </r>
  </si>
  <si>
    <t>430-192</t>
  </si>
  <si>
    <t>430-193</t>
  </si>
  <si>
    <t>777-132</t>
  </si>
  <si>
    <t>IN-SERVICED 7/1/22</t>
  </si>
  <si>
    <t>mpavlik@rockymountainair.com</t>
  </si>
  <si>
    <t>automotive@theothersideacademy.com</t>
  </si>
  <si>
    <t>JUL PO 22898</t>
  </si>
  <si>
    <t>777-133</t>
  </si>
  <si>
    <t>777-135</t>
  </si>
  <si>
    <t>IN-SERVICED 7/19/22</t>
  </si>
  <si>
    <t>IN-SERVICED 7/18/22</t>
  </si>
  <si>
    <t>BRINKS INC</t>
  </si>
  <si>
    <t>432-692</t>
  </si>
  <si>
    <t>432-693</t>
  </si>
  <si>
    <t>432-694</t>
  </si>
  <si>
    <t>432-695</t>
  </si>
  <si>
    <t>432-696</t>
  </si>
  <si>
    <t>432-697</t>
  </si>
  <si>
    <t>432-698</t>
  </si>
  <si>
    <t>432-699</t>
  </si>
  <si>
    <t>IN SERVICE 7/1/22</t>
  </si>
  <si>
    <t>777-136</t>
  </si>
  <si>
    <t>TURNED IN 7/20/22  MILEAGE ONLY</t>
  </si>
  <si>
    <t>TURNED IN 7/21/22   MILEAGE ONLY</t>
  </si>
  <si>
    <t>JEREMY ONLY</t>
  </si>
  <si>
    <t>turn in stop billing as of 8/9/22</t>
  </si>
  <si>
    <t>PO 23027</t>
  </si>
  <si>
    <t>WRECKED FINAL MILEAGE</t>
  </si>
  <si>
    <t xml:space="preserve">RE-IN SERVICE AS OF 8/17/22 AT 16 MILES </t>
  </si>
  <si>
    <t>BILLED ON RENTAL- INTERIM TRUCKS</t>
  </si>
  <si>
    <t>767-132</t>
  </si>
  <si>
    <t>IN SERVICED 8/12/22</t>
  </si>
  <si>
    <t>IN-SERVICED 8/5/22</t>
  </si>
  <si>
    <t>432-691</t>
  </si>
  <si>
    <t>777-131</t>
  </si>
  <si>
    <t>IN-SERVICED 8/12/22</t>
  </si>
  <si>
    <t>432-683</t>
  </si>
  <si>
    <t>IN-SERVICED 6/22/22</t>
  </si>
  <si>
    <t>TURNED IN AS OF 8/31/22 ENDING MILEAGE 199365</t>
  </si>
  <si>
    <t>STOP BILLING AS OF END OF AUG22 BILL MILEAGE ONLY</t>
  </si>
  <si>
    <t>BILL FIXED TO END OF AUG -SEPT MILEAGE ONLY</t>
  </si>
  <si>
    <t>STOP BILLING AS OF 9/7/22 WITH FINAL MILEAGE</t>
  </si>
  <si>
    <t>STOP BILLING 8/5/22</t>
  </si>
  <si>
    <t>PO 23203</t>
  </si>
  <si>
    <t>767-128</t>
  </si>
  <si>
    <t>IN SERV 9/12/22</t>
  </si>
  <si>
    <t>767-134</t>
  </si>
  <si>
    <t>IN-SERVICED 9/20/22</t>
  </si>
  <si>
    <t>432-701</t>
  </si>
  <si>
    <t>IN-SERVICED 9/26/22</t>
  </si>
  <si>
    <t>432-702</t>
  </si>
  <si>
    <t>432-700</t>
  </si>
  <si>
    <t>IFA- INTERMOUNTAIN FARMERS ASSOCIATION</t>
  </si>
  <si>
    <t>777-137</t>
  </si>
  <si>
    <t>IN SERVICED 10/4/22</t>
  </si>
  <si>
    <t>IN SERVICE  10/4/22</t>
  </si>
  <si>
    <t>PO 23314</t>
  </si>
  <si>
    <t>430-195</t>
  </si>
  <si>
    <t>430-194</t>
  </si>
  <si>
    <t>IN SERVICED 9/23/22</t>
  </si>
  <si>
    <t>IN SERVICED 10/7/22</t>
  </si>
  <si>
    <t>348-171</t>
  </si>
  <si>
    <t>IN SERVICED 10/1/22</t>
  </si>
  <si>
    <t>348-172</t>
  </si>
  <si>
    <t>Bthredgold@condieconstruction.com</t>
  </si>
  <si>
    <t>767-137</t>
  </si>
  <si>
    <t>IN-SERVICED 10/17/22</t>
  </si>
  <si>
    <t>IN-SERVICED 10/20/22</t>
  </si>
  <si>
    <t>767-138</t>
  </si>
  <si>
    <t>IN-SERVICE 10/20/22</t>
  </si>
  <si>
    <t>OUT OF SERVICE 10/20/22</t>
  </si>
  <si>
    <t>turned in 10/28/22 FINAL MILEAGE</t>
  </si>
  <si>
    <t>TURNED IN 10/26/22 FINAL MILEAGE</t>
  </si>
  <si>
    <t>777-134</t>
  </si>
  <si>
    <t>INSERVICED 10/21/22</t>
  </si>
  <si>
    <t>432-706</t>
  </si>
  <si>
    <t>IN SERVICED 10/26/22</t>
  </si>
  <si>
    <t>767-135</t>
  </si>
  <si>
    <t>IN-SERVICED 10/25/22</t>
  </si>
  <si>
    <t>432-704</t>
  </si>
  <si>
    <t>430-190</t>
  </si>
  <si>
    <t>IN SERVICED 11/1/22</t>
  </si>
  <si>
    <t>430-191</t>
  </si>
  <si>
    <t>PO 23412</t>
  </si>
  <si>
    <t>remove tyler add ben.bruening@consolidatedsupply.com</t>
  </si>
  <si>
    <t>williestrans4u@gmail.com</t>
  </si>
  <si>
    <t>XFR SERV 5/1/22</t>
  </si>
  <si>
    <t>432-707</t>
  </si>
  <si>
    <t>432-708</t>
  </si>
  <si>
    <t>IN-SEVICE 11/2/22</t>
  </si>
  <si>
    <t>IN SERVICED 11/3/22</t>
  </si>
  <si>
    <t>432-705</t>
  </si>
  <si>
    <t>432-688</t>
  </si>
  <si>
    <t>IN-SERVICED 11/5/22</t>
  </si>
  <si>
    <t>jclement@modernexpo.com</t>
  </si>
  <si>
    <t>TURNED IN 11/3/22</t>
  </si>
  <si>
    <t>Jsmith@goldstarfoods.com</t>
  </si>
  <si>
    <t>Jaclyn Smith</t>
  </si>
  <si>
    <t>PO 23580</t>
  </si>
  <si>
    <t>767-136</t>
  </si>
  <si>
    <t>432-712</t>
  </si>
  <si>
    <t>IN SERVICED 12/29/22</t>
  </si>
  <si>
    <t>overstated for Dec billing</t>
  </si>
  <si>
    <t>mark.dubois@consolidatedsupply.com</t>
  </si>
  <si>
    <t>HOWE RENTALS</t>
  </si>
  <si>
    <t>432-711</t>
  </si>
  <si>
    <t>INSERVICED 1/3/23</t>
  </si>
  <si>
    <t>TURNED IN 1/1/23 BILL FINAL MILEAGE ONLY</t>
  </si>
  <si>
    <t>767-139</t>
  </si>
  <si>
    <t>767-140</t>
  </si>
  <si>
    <t>IN SERVICED 1/1/23</t>
  </si>
  <si>
    <t>PO  23741</t>
  </si>
  <si>
    <t>customer bought stop billing as of 1/10/23 w/final mileage</t>
  </si>
  <si>
    <t>remove cgorshe@libertytire.com</t>
  </si>
  <si>
    <t>432-703</t>
  </si>
  <si>
    <t>IN-SERVICED 1/12/23</t>
  </si>
  <si>
    <t>BRAHMA GROUP</t>
  </si>
  <si>
    <t>432-709</t>
  </si>
  <si>
    <t>IN SERVICE 1/13/23</t>
  </si>
  <si>
    <t>lease expired rate increased 1/19/23</t>
  </si>
  <si>
    <t>in-service 1/16/23</t>
  </si>
  <si>
    <t>john.hoppe@farrsicecream.com</t>
  </si>
  <si>
    <t>ACF WEST/NW GEOSYNTHETICS INC</t>
  </si>
  <si>
    <t>432-681</t>
  </si>
  <si>
    <t>IN SERVICE 1/20/23</t>
  </si>
  <si>
    <t>432-714</t>
  </si>
  <si>
    <t>in service 2/1/23</t>
  </si>
  <si>
    <t>PO  23888</t>
  </si>
  <si>
    <t>mileage only turn in 1/31/23</t>
  </si>
  <si>
    <t>TURNED IN  2/14/23</t>
  </si>
  <si>
    <t>432-715</t>
  </si>
  <si>
    <t>432-716</t>
  </si>
  <si>
    <t>IN SERVICE 2/10/23</t>
  </si>
  <si>
    <t>IN SERVICE 2/17/23</t>
  </si>
  <si>
    <t>1864/1863</t>
  </si>
  <si>
    <t>INLAND XPRESS/ANCHOR XPEDITED</t>
  </si>
  <si>
    <t>TURNED IN 2/19/23 FINAL MILEAGE</t>
  </si>
  <si>
    <t xml:space="preserve">brad.burrow@consolidatedsupply.com </t>
  </si>
  <si>
    <t xml:space="preserve">mark.dubois@consolidatedsupply.com </t>
  </si>
  <si>
    <t>remove issac/joe.renteriea</t>
  </si>
  <si>
    <t>PO  24059</t>
  </si>
  <si>
    <t>rlofgren@rockymountainair.com</t>
  </si>
  <si>
    <t>msharifi@rockymountainair.com</t>
  </si>
  <si>
    <t>STAR TRANSPORTATION</t>
  </si>
  <si>
    <t>511-118</t>
  </si>
  <si>
    <t>511-119</t>
  </si>
  <si>
    <t>IN SERVICE 3/2/23</t>
  </si>
  <si>
    <t>IN SERVICE 3/3/23</t>
  </si>
  <si>
    <t>NOT IN SERV YET 3/16/23</t>
  </si>
  <si>
    <t>346-125</t>
  </si>
  <si>
    <t>645-115</t>
  </si>
  <si>
    <t>turned in 3/21/23 bill through 3/31/23 per ANDY</t>
  </si>
  <si>
    <t>turned in 3/24/23 bill through 3/31/23 per ANDY</t>
  </si>
  <si>
    <t>645-108</t>
  </si>
  <si>
    <t>645-109</t>
  </si>
  <si>
    <t>in-service 3/23/23</t>
  </si>
  <si>
    <t>in service 3/17/23</t>
  </si>
  <si>
    <t>511-120</t>
  </si>
  <si>
    <t>IN SERVICED 3/24/23</t>
  </si>
  <si>
    <t>IN SERV 3/1/23</t>
  </si>
  <si>
    <t>PO  24137</t>
  </si>
  <si>
    <t>645-110</t>
  </si>
  <si>
    <t>645-111</t>
  </si>
  <si>
    <t>IN SERVICED 4/10/23</t>
  </si>
  <si>
    <t>WTG ON CHRIS MARTIN</t>
  </si>
  <si>
    <t>777-140</t>
  </si>
  <si>
    <t>777-141</t>
  </si>
  <si>
    <t>IN SERVICED 4/12/23</t>
  </si>
  <si>
    <t>turned in end of april bill mileage only</t>
  </si>
  <si>
    <t>PO  24327</t>
  </si>
  <si>
    <t>TURNED IN 4/3/23 FINAL MILEAGE</t>
  </si>
  <si>
    <t>TURNED IN 5/1/23  FINAL MILEAGE</t>
  </si>
  <si>
    <t>TURNED IN BILL THROUGH END OF MAY23</t>
  </si>
  <si>
    <t>turned in 5/10/23</t>
  </si>
  <si>
    <t>turned in 4/30/23</t>
  </si>
  <si>
    <t>346-134</t>
  </si>
  <si>
    <t>346-135</t>
  </si>
  <si>
    <t>IN SERV 5/15/23</t>
  </si>
  <si>
    <t>348-173</t>
  </si>
  <si>
    <t>348-174</t>
  </si>
  <si>
    <t>348-175</t>
  </si>
  <si>
    <t>IN SERVICED 5/15/23</t>
  </si>
  <si>
    <t>BH INC</t>
  </si>
  <si>
    <t>346-130</t>
  </si>
  <si>
    <t>TURNED IN 5/17/23 STOP BILLING WITH FINAL MILEAGE</t>
  </si>
  <si>
    <t>IN SERVICE 4/1/23</t>
  </si>
  <si>
    <t>IN-SERVICED 5/22/23</t>
  </si>
  <si>
    <t>431-152</t>
  </si>
  <si>
    <t>TURN IN 5/23/23 STOP BILLING</t>
  </si>
  <si>
    <t>INSERVICE 5/23/23 START BILLING</t>
  </si>
  <si>
    <t>511-121</t>
  </si>
  <si>
    <t>511-122</t>
  </si>
  <si>
    <t>IN SERV 5/23/23</t>
  </si>
  <si>
    <t>turned in 5/23/23 inc final mileage</t>
  </si>
  <si>
    <t>turned in 5/22/23 inc final mileage</t>
  </si>
  <si>
    <t>turned in 6/4/23 inc final mileage</t>
  </si>
  <si>
    <t>in serv 5/30/23</t>
  </si>
  <si>
    <t>IN SERVICED 6/13/23</t>
  </si>
  <si>
    <t>PO  24496</t>
  </si>
  <si>
    <t>TURNED IN 6/ 30 /23 BILL THROUGH END OF JUNE PER ANDY</t>
  </si>
  <si>
    <t>432-720</t>
  </si>
  <si>
    <t>IN SERV 6/20/2023</t>
  </si>
  <si>
    <t>turned in with final mileage</t>
  </si>
  <si>
    <t>TURNED IN 6/27/23 with final mileage</t>
  </si>
  <si>
    <t>billing stopped 6/30/23</t>
  </si>
  <si>
    <t>5000  turned in 6/15/23</t>
  </si>
  <si>
    <t>CONSOLIDATED TURNED IN 6/15/23 WITH FINAL MILEAGE</t>
  </si>
  <si>
    <t>lease expired rate increased 1/19/23  TURNED IN 6/27/23 WITH FINAL MILEAGE BILL TO 6/30/23 PER ANDY</t>
  </si>
  <si>
    <t>PO  24642</t>
  </si>
  <si>
    <t>TURNED IN 7/15/23 WITH FINAL MILEAGE</t>
  </si>
  <si>
    <t>348-170</t>
  </si>
  <si>
    <t>IN SERVICED 6/26/23</t>
  </si>
  <si>
    <t>WTG ON Carl for mileage.  End billing June30 2023</t>
  </si>
  <si>
    <t>stop billing 6/30/23</t>
  </si>
  <si>
    <t>348-176</t>
  </si>
  <si>
    <t>348-177</t>
  </si>
  <si>
    <t>348-179</t>
  </si>
  <si>
    <t xml:space="preserve">START BILLING 6/1/23 PER ANDY </t>
  </si>
  <si>
    <t>START BILLING 6/1/23 PER ANDY  TOOK TRUCK 7/25/23</t>
  </si>
  <si>
    <t>346-126</t>
  </si>
  <si>
    <t>346-127</t>
  </si>
  <si>
    <t>346-128</t>
  </si>
  <si>
    <t>346-129</t>
  </si>
  <si>
    <t>346-131</t>
  </si>
  <si>
    <t>346-132</t>
  </si>
  <si>
    <t>346-133</t>
  </si>
  <si>
    <t>TURNED IN 7/21/23 WITH FINAL MILEAGE PER ANDY BILL THROUGH END OF JULY23</t>
  </si>
  <si>
    <t>TURNED IN BILL THROUGH 7/31/23 INCLUDES FINAL MILEAGE</t>
  </si>
  <si>
    <t>IN SERVICED 3/24/23  rate change as of 8/1/23</t>
  </si>
  <si>
    <t>IN SERVICED 6/13/23  rate change as of 8/1/23</t>
  </si>
  <si>
    <t>IN SERV 5/23/23  rate change as of 8/1/23</t>
  </si>
  <si>
    <t>START BILLING 6/1/23 PER ANDY  IN CDK  ADD TECH FEE WHEN IN SERVICED</t>
  </si>
  <si>
    <t>IN SERVICE 4/1/23  rate change 8/1/23 per AA</t>
  </si>
  <si>
    <t>IN SERV 5/15/23  rate change 8/1/23 per AA</t>
  </si>
  <si>
    <t>IN SERVICED 7/24/23  IN CDK</t>
  </si>
  <si>
    <t>START BILLING 8/1/23 PER ANDY  IN CDK</t>
  </si>
  <si>
    <t>TURNED IN 7/14/23</t>
  </si>
  <si>
    <t>will.hunt@acfwest.com</t>
  </si>
  <si>
    <t>IN SERVICE 3/3/23 ins pay off recvd bill through end of August23 per Andy</t>
  </si>
  <si>
    <t>FINAL BILL NO FIXED</t>
  </si>
  <si>
    <t>START BILLING AS OF 8/1/23</t>
  </si>
  <si>
    <t>432-733</t>
  </si>
  <si>
    <t>432-734</t>
  </si>
  <si>
    <t>432-735</t>
  </si>
  <si>
    <t>432-736</t>
  </si>
  <si>
    <t>432-737</t>
  </si>
  <si>
    <t>PO  24753</t>
  </si>
  <si>
    <t>START BILLING 6/1/23 PER ANDY IN SERVICE 8/3/23 TECH FEE ADDED</t>
  </si>
  <si>
    <t>777-138</t>
  </si>
  <si>
    <t>777-139</t>
  </si>
  <si>
    <t>IN-SERVICED 8/14/23</t>
  </si>
  <si>
    <t>WRECKED 8/7/23</t>
  </si>
  <si>
    <t>432-710</t>
  </si>
  <si>
    <t>in-serviced 8/31/23</t>
  </si>
  <si>
    <t>TURNED IN 9/11/23</t>
  </si>
  <si>
    <t>PO  24916</t>
  </si>
  <si>
    <t>348-181</t>
  </si>
  <si>
    <t>BILL FULL MONTH TURNED IN 9/11/23 WITH FINAL MILEAGE DO NOT MARK FINAL</t>
  </si>
  <si>
    <t>START BILLING 6/1/23 PER ANDY IN SERVICED 8/15/23  TECH FEE ADDED</t>
  </si>
  <si>
    <t>START BILLING 6/1/23 PER ANDY  IN-SERVICED 7/24/23 TECH FEE ADDED</t>
  </si>
  <si>
    <t>IN-SERVICED 9/1/23 TECH FEE ADDED</t>
  </si>
  <si>
    <t>IN SERVICED 8/23/19 turned in per customer wtg date and final mileage from Andy or Carl</t>
  </si>
  <si>
    <t>767-141</t>
  </si>
  <si>
    <t>767-142</t>
  </si>
  <si>
    <t>767-143</t>
  </si>
  <si>
    <t>767-144</t>
  </si>
  <si>
    <t>767-145</t>
  </si>
  <si>
    <t>767-146</t>
  </si>
  <si>
    <t>START BILLING 10/1/23</t>
  </si>
  <si>
    <t>IN SERVICE 1/1/20  STOP BILLING AS OF 9/30/23 WITH FINAL MILEAGE</t>
  </si>
  <si>
    <t>IN SERVICE 1/1/20  STOP BILLING AS OF 9/30/23 WTG FINAL MILEAGE</t>
  </si>
  <si>
    <t>PO  25063</t>
  </si>
  <si>
    <t>348-182</t>
  </si>
  <si>
    <t>IN SERVICE 10/19/23</t>
  </si>
  <si>
    <t>767-147</t>
  </si>
  <si>
    <t>WASATCH TANK LINES</t>
  </si>
  <si>
    <t>432-730</t>
  </si>
  <si>
    <t>432-731</t>
  </si>
  <si>
    <t>IN SERVICED 10/20/23</t>
  </si>
  <si>
    <t>IN-SERVICED 9/23/23</t>
  </si>
  <si>
    <t>IN-SERVICED 10/23/23  TECH FEE</t>
  </si>
  <si>
    <t>432-729</t>
  </si>
  <si>
    <t>IN-SERVICE 10/25/23</t>
  </si>
  <si>
    <t>431-153</t>
  </si>
  <si>
    <t>IN-SERVICE 11/1/23</t>
  </si>
  <si>
    <t>432-725</t>
  </si>
  <si>
    <t>IN-SERVICED 11/2/23</t>
  </si>
  <si>
    <t>432-726</t>
  </si>
  <si>
    <t>turned in 11/2/23 with final mileage</t>
  </si>
  <si>
    <t>432-727</t>
  </si>
  <si>
    <t>IN-SERVICED 11/4/23</t>
  </si>
  <si>
    <t>PO  21252</t>
  </si>
  <si>
    <t>stop billing 10/3/23 this is ending mileage</t>
  </si>
  <si>
    <t>TURNED IN 11/10/23 WITH FINAL MILEAGE</t>
  </si>
  <si>
    <t>348-183</t>
  </si>
  <si>
    <t xml:space="preserve">IN SERVICED 11/10/23 </t>
  </si>
  <si>
    <t>348-184</t>
  </si>
  <si>
    <t>turned in 11/17/23 bill through 11/30/23 per AA</t>
  </si>
  <si>
    <t>PO 25273</t>
  </si>
  <si>
    <t>STOP BILLING AS OF 11/30/23</t>
  </si>
  <si>
    <t>END BILLING 11/22/23 per AA</t>
  </si>
  <si>
    <t>jchan@modernexpo.com</t>
  </si>
  <si>
    <t xml:space="preserve">terry@ggpetroleum.com </t>
  </si>
  <si>
    <t>in-serviced 8/22/19    Craig Kirmer (801) 699-5995</t>
  </si>
  <si>
    <t>432-744</t>
  </si>
  <si>
    <t>IN SERVICED 12/13/23</t>
  </si>
  <si>
    <t>432-728</t>
  </si>
  <si>
    <t>IN SERVICED 11/30/23</t>
  </si>
  <si>
    <t>348-185</t>
  </si>
  <si>
    <t>348-186</t>
  </si>
  <si>
    <t>348-187</t>
  </si>
  <si>
    <t>348-188</t>
  </si>
  <si>
    <t>348-189</t>
  </si>
  <si>
    <t>348-192</t>
  </si>
  <si>
    <t>IN SERVICED 11/6/23</t>
  </si>
  <si>
    <t>IN SERVICED 11/27/23</t>
  </si>
  <si>
    <t>IN SERVICED 12/12/23</t>
  </si>
  <si>
    <t>IN SERVICED 12/8/23</t>
  </si>
  <si>
    <t>turned in 12/14/23</t>
  </si>
  <si>
    <t>PO 24463</t>
  </si>
  <si>
    <t>348-180</t>
  </si>
  <si>
    <t>IN-SERVICED 12/30/23</t>
  </si>
  <si>
    <t>12/1/23-NOW MONTH TO MONTH PRT SS</t>
  </si>
  <si>
    <t>TURNED IN 1/22/24</t>
  </si>
  <si>
    <t>TURNED IN 1/8/24</t>
  </si>
  <si>
    <t>IN SERVICE 1/17/24</t>
  </si>
  <si>
    <t>348-178</t>
  </si>
  <si>
    <t>348-190</t>
  </si>
  <si>
    <t>PER AA STOP BILLING AS OF 1/31/24</t>
  </si>
  <si>
    <t>432-719</t>
  </si>
  <si>
    <t>348-191</t>
  </si>
  <si>
    <t>in-serviced 2/2/24</t>
  </si>
  <si>
    <t>turned in 1/15/24  per AA bill through 1/31/24</t>
  </si>
  <si>
    <t>11/1/23  no longer charging mileage per AA</t>
  </si>
  <si>
    <t>turned in 1/19/24 with final mileage</t>
  </si>
  <si>
    <t>TURNED IN 2/5/24 WITH FINAL MILEAGE.</t>
  </si>
  <si>
    <t>432-747</t>
  </si>
  <si>
    <t>IN SERVICE 2/7/24</t>
  </si>
  <si>
    <t>PO 25691</t>
  </si>
  <si>
    <t>STOP BILLING AS OF 2/8/24</t>
  </si>
  <si>
    <t>PER AA STOP BILLING AS OF 2/18/24</t>
  </si>
  <si>
    <t>INSERVICE CPI 304.20 DELIVERED 2/18/24</t>
  </si>
  <si>
    <t>346-136</t>
  </si>
  <si>
    <t>346-138</t>
  </si>
  <si>
    <t>346-139</t>
  </si>
  <si>
    <t>346-141</t>
  </si>
  <si>
    <t>346-142</t>
  </si>
  <si>
    <t>346-143</t>
  </si>
  <si>
    <t>346-144</t>
  </si>
  <si>
    <t>346-145</t>
  </si>
  <si>
    <t>in-serv 2/20/24</t>
  </si>
  <si>
    <t>in-serv 2/14/24</t>
  </si>
  <si>
    <t>777-142</t>
  </si>
  <si>
    <t>IN SERVICED 2/15/24 CPI RATE 297.30</t>
  </si>
  <si>
    <t>FORAGE COMPLETE LLC</t>
  </si>
  <si>
    <t>431-154</t>
  </si>
  <si>
    <t>IN SERVICED 02/15/24   CPI 302.40</t>
  </si>
  <si>
    <t>IN SERVICED 2/13/2020  TOTALED FEB24</t>
  </si>
  <si>
    <t>drosasco@ggpetro.com</t>
  </si>
  <si>
    <t>IN SERVICED 8/23/19  turned in 11/27/23 mark final in Mar24. credit issued</t>
  </si>
  <si>
    <t>IN SERVICED 10/14/19   turned in 11/27/23 mark final in Mar24. credit issued</t>
  </si>
  <si>
    <t>XFR SERV 5/1/22  STOP BILLING 2/29/24 PER AA</t>
  </si>
  <si>
    <t>DYNO NOBEL</t>
  </si>
  <si>
    <t>432-721</t>
  </si>
  <si>
    <t>432-722</t>
  </si>
  <si>
    <t>432-723</t>
  </si>
  <si>
    <t>432-724</t>
  </si>
  <si>
    <t>PO  25831</t>
  </si>
  <si>
    <t>turned in 2/6/24 with final mileage/reefer</t>
  </si>
  <si>
    <t xml:space="preserve">turned in 3/9/24 with final mileage </t>
  </si>
  <si>
    <t>346-137</t>
  </si>
  <si>
    <t>in serviced 2/29/24</t>
  </si>
  <si>
    <t>KOSTA INC</t>
  </si>
  <si>
    <t>432-740</t>
  </si>
  <si>
    <t>mfisher.fpsllc@yahoo.com</t>
  </si>
  <si>
    <t>acorbell@flexpak.net</t>
  </si>
  <si>
    <t>STREAMLINE SUPPLY</t>
  </si>
  <si>
    <t>432-746</t>
  </si>
  <si>
    <t>start billing 3/20/24   CPI 302.40</t>
  </si>
  <si>
    <t>IN-SERVICED 3/13/24   CPI 302.30</t>
  </si>
  <si>
    <t>START BILLING 3/1/24  CPI 297.30</t>
  </si>
  <si>
    <t>start billing as of 2/1/24 per AA CPI @ 292.30</t>
  </si>
  <si>
    <t>645-116</t>
  </si>
  <si>
    <t>645-117</t>
  </si>
  <si>
    <t>645-118</t>
  </si>
  <si>
    <t>645-119</t>
  </si>
  <si>
    <t xml:space="preserve">turned in 3/25/24 with final mileage </t>
  </si>
  <si>
    <t>777-144</t>
  </si>
  <si>
    <t>IN SERVICED 3/25/24  CPI @ 304.10</t>
  </si>
  <si>
    <t>346-140</t>
  </si>
  <si>
    <t>wtg in service date start billing  3/1/24 per Andy</t>
  </si>
  <si>
    <t>skip 2payments APRIL AND MAY 2024 GET RATE ADJUSTMENT ANDY BEFORE JUNE BILLING</t>
  </si>
  <si>
    <t>SOLD TO BASIN- STOP BILLING 3/31/24 WITH FINAL MILEAGE</t>
  </si>
  <si>
    <t>STOP BILLING 4/12/24 PER AA</t>
  </si>
  <si>
    <t>madams@bigstarteam.com</t>
  </si>
  <si>
    <t>PO  26005</t>
  </si>
  <si>
    <t>stop billing 04/10/24 per ANDY</t>
  </si>
  <si>
    <t>777-143</t>
  </si>
  <si>
    <t>777-145</t>
  </si>
  <si>
    <t>IN- SERVICED 4/4/24 CPI @304.10</t>
  </si>
  <si>
    <t>IN SERVICED 4/1/24  CPI @ 304.10</t>
  </si>
  <si>
    <t>432-748</t>
  </si>
  <si>
    <t xml:space="preserve">IN-SERVICED 4/1/24 CPI @ 302.30 </t>
  </si>
  <si>
    <t>STOP BILLING AS OF 4/17/24</t>
  </si>
  <si>
    <t>KASTLE WEST DISTRIBUTING</t>
  </si>
  <si>
    <t>431-159</t>
  </si>
  <si>
    <t>IN SERVICED 4/17/24  CPI AT 301.80</t>
  </si>
  <si>
    <t>YELLOWSTONE RIVER EQUIPMENT COMPANY</t>
  </si>
  <si>
    <t>645-120</t>
  </si>
  <si>
    <t>431-157</t>
  </si>
  <si>
    <t>IN SERVICED 4/23/24  CPI AT 301.80</t>
  </si>
  <si>
    <t>IN SERVIED 4/19/24   CPI @ 301.80</t>
  </si>
  <si>
    <t>431-158</t>
  </si>
  <si>
    <t>STOP BILLING 4/11/24</t>
  </si>
  <si>
    <t>TURNED IN 4/29/24 WITH FINAL MILEAGE</t>
  </si>
  <si>
    <t xml:space="preserve">doyle@nutech1.com </t>
  </si>
  <si>
    <t>casey@foragecomplete.com</t>
  </si>
  <si>
    <t>PO  25128</t>
  </si>
  <si>
    <t>TURNED IN 5/1/24 WITH FINAL MILEAGE</t>
  </si>
  <si>
    <t>431-156</t>
  </si>
  <si>
    <t>IN SERVICED 5/1/24  CPI AT 301.80</t>
  </si>
  <si>
    <t>645-122</t>
  </si>
  <si>
    <t>IN SERVIED 5/1/24   CPI @ 301.80</t>
  </si>
  <si>
    <t>CARRIER TRANSICOLD OF UTAH</t>
  </si>
  <si>
    <t>432-749</t>
  </si>
  <si>
    <t>IN SERVICED 5/2/24  CPI @ 304.80</t>
  </si>
  <si>
    <t>645-121</t>
  </si>
  <si>
    <t>645-123</t>
  </si>
  <si>
    <t>645-124</t>
  </si>
  <si>
    <t>IN SERVICED 5/20/24</t>
  </si>
  <si>
    <t>IN SERVICED 5/15/24</t>
  </si>
  <si>
    <t>IN SERVICED 5/13/24  CPI A@301.80</t>
  </si>
  <si>
    <t>CHEMSTATION OF UTAH</t>
  </si>
  <si>
    <t>432-754</t>
  </si>
  <si>
    <t>IN SERVICED 5/14/24  CPI @ 302.30</t>
  </si>
  <si>
    <t>TURNED IN 5/29/24 WITH FINAL MILEAGE.</t>
  </si>
  <si>
    <t>767-148</t>
  </si>
  <si>
    <t>767-149</t>
  </si>
  <si>
    <t>IN SERVICED 5/22/24  CPI AT 302.30</t>
  </si>
  <si>
    <t>432-751</t>
  </si>
  <si>
    <t>432-752</t>
  </si>
  <si>
    <t>432-753</t>
  </si>
  <si>
    <t>432-755</t>
  </si>
  <si>
    <t>IN SERVICED 6/13/24 AT CPI 303.20</t>
  </si>
  <si>
    <t>TURNED IN- STOP BILLING AS OF 6/30/24 WITH FINAL MILEAGE</t>
  </si>
  <si>
    <t>431-155</t>
  </si>
  <si>
    <t>IN-SERVICE 6/25/24  CPI 304.20</t>
  </si>
  <si>
    <t>432-757</t>
  </si>
  <si>
    <t>IN SERVICE 7/1/24  CPI AT 304.10</t>
  </si>
  <si>
    <t>645-125</t>
  </si>
  <si>
    <t>IN SERVICED 6/19/24  CPI AT 309.80</t>
  </si>
  <si>
    <t>432-745</t>
  </si>
  <si>
    <t>TURN IN 6/4/24</t>
  </si>
  <si>
    <t>TURNED IN 7/2/24</t>
  </si>
  <si>
    <t>432-756</t>
  </si>
  <si>
    <t>slinford@chemstation.com</t>
  </si>
  <si>
    <t>IN SERVICED 6/21/24</t>
  </si>
  <si>
    <t>PO  26543</t>
  </si>
  <si>
    <t>INTEGRATED WATER MANAGEMENT</t>
  </si>
  <si>
    <t>346-146</t>
  </si>
  <si>
    <t>346-147</t>
  </si>
  <si>
    <t>346-148</t>
  </si>
  <si>
    <t>IN SERV 7/11/24  CPI @ 311.10</t>
  </si>
  <si>
    <t>IN SERV 7/16/24  CPI @ ?</t>
  </si>
  <si>
    <t>IN SERV 7/15/24  CPI @ ?</t>
  </si>
  <si>
    <t>CHRIS PULLED FROM ODOMETER</t>
  </si>
  <si>
    <t>STOP BILLING 8/7/24  WITH FINAL MILEAGE</t>
  </si>
  <si>
    <t>stop billing 8/9/24</t>
  </si>
  <si>
    <t>eric.gill@nustream1.com</t>
  </si>
  <si>
    <t>dmartinez@libertytire.com</t>
  </si>
  <si>
    <t>kseawood@libertytire.com</t>
  </si>
  <si>
    <t>PO  26691</t>
  </si>
  <si>
    <t>STOP BILLING 7/31/24  with final mileage</t>
  </si>
  <si>
    <t>mark final 7/31/24 with final mileage</t>
  </si>
  <si>
    <t>stop billing 8/20/24</t>
  </si>
  <si>
    <t>432-741</t>
  </si>
  <si>
    <t>IN SERVICED 8/20/24</t>
  </si>
  <si>
    <t>767-150</t>
  </si>
  <si>
    <t>767-151</t>
  </si>
  <si>
    <t>cameron</t>
  </si>
  <si>
    <t>clayton</t>
  </si>
  <si>
    <t>iwm@iwmutah.com</t>
  </si>
  <si>
    <t>kostainc@comcast.net</t>
  </si>
  <si>
    <t>PO  26790</t>
  </si>
  <si>
    <t>348-194</t>
  </si>
  <si>
    <t>IN SERVICED 9/9/24</t>
  </si>
  <si>
    <t>reported to high in AUG FOR JUL 24</t>
  </si>
  <si>
    <t>IN SERVICED 8/19/24</t>
  </si>
  <si>
    <t>IN SERVICED 9/16/24</t>
  </si>
  <si>
    <t>chris@westernhybrids.com; casey@foragecomplete.com</t>
  </si>
  <si>
    <t>TURNED IN 8/23/24 WITH FINAL MILEAGE  bill through 8/31/24 per Andy</t>
  </si>
  <si>
    <t>IN SERVICED 8/20/24  $0.25 per hour standby . Aug24  1 hr standby</t>
  </si>
  <si>
    <t>BILL SEPARATE/SOLO</t>
  </si>
  <si>
    <t>IN SERVICED 5/22/24  CPI AT 302.30  RESTARTING BILLING 9/10/24 PER ANDY</t>
  </si>
  <si>
    <t>IN SERVICED 8/20/24  $0.25 per hour standby . Aug24  1 hr standby SEPT24 STILL AT 1 HR</t>
  </si>
  <si>
    <t>IPAK/BRADY</t>
  </si>
  <si>
    <t>STOP BILLING SOLD MAR24 NO CHARGES</t>
  </si>
  <si>
    <t>TURNED IN 9/26/24 WITH FINAL MILEAGE BILL THROUGH 9/30/24 PER ANDY</t>
  </si>
  <si>
    <t>START BILLING 10/1/24 CPI @ 314.50</t>
  </si>
  <si>
    <t>T-100</t>
  </si>
  <si>
    <t>T-102</t>
  </si>
  <si>
    <t>T-103</t>
  </si>
  <si>
    <t>T-105</t>
  </si>
  <si>
    <t>T-201</t>
  </si>
  <si>
    <t>T-206</t>
  </si>
  <si>
    <t>T-207</t>
  </si>
  <si>
    <t>T-208</t>
  </si>
  <si>
    <t>T-210</t>
  </si>
  <si>
    <t>T-211</t>
  </si>
  <si>
    <t>T-212</t>
  </si>
  <si>
    <t>T-213</t>
  </si>
  <si>
    <t>T-218</t>
  </si>
  <si>
    <t>T-219</t>
  </si>
  <si>
    <t>T-221</t>
  </si>
  <si>
    <t>T-222</t>
  </si>
  <si>
    <t>T-226</t>
  </si>
  <si>
    <t>T-303</t>
  </si>
  <si>
    <t>T-304</t>
  </si>
  <si>
    <t>T-305</t>
  </si>
  <si>
    <t>T-306</t>
  </si>
  <si>
    <t>T-307</t>
  </si>
  <si>
    <t>T-313</t>
  </si>
  <si>
    <t>T-315</t>
  </si>
  <si>
    <t>T-58</t>
  </si>
  <si>
    <t>T-85</t>
  </si>
  <si>
    <t>T-96</t>
  </si>
  <si>
    <t>PO  26965</t>
  </si>
  <si>
    <t>432-759</t>
  </si>
  <si>
    <t>IN SERVICE 9/27/24</t>
  </si>
  <si>
    <t>432-778</t>
  </si>
  <si>
    <t>TURNED IN 10/7/24</t>
  </si>
  <si>
    <t>TURNED IN 10/8/24</t>
  </si>
  <si>
    <t>432-758</t>
  </si>
  <si>
    <t>432-764</t>
  </si>
  <si>
    <t>TURNED IN 9/24/24 with final mileage  BILL THROUGH 9/30/24 PER ANDY</t>
  </si>
  <si>
    <t>mthomas@modernexpo.com</t>
  </si>
  <si>
    <t xml:space="preserve">TURNED IN 10/15/24 WITH FINAL MILEAGE </t>
  </si>
  <si>
    <t>432-750</t>
  </si>
  <si>
    <t>IN SERVICED 10/10/24 AT CPI 303.20</t>
  </si>
  <si>
    <t>IN-SERVICED  10/1/24  CPI AT 304.20</t>
  </si>
  <si>
    <t>IN SERVICE 10/4/24  CPI AT 304.10</t>
  </si>
  <si>
    <t>IN -SERVICE 5/1/24- CHARGING 6 MONTHS IN OCT24</t>
  </si>
  <si>
    <t>645-126</t>
  </si>
  <si>
    <t>start billing as of 10/3/24 per AA CPI @ 307.60</t>
  </si>
  <si>
    <t>TURNED IN STOP BILLING 10/31/24</t>
  </si>
  <si>
    <t>REMOVE FROM BILLING CHANGE TO $0 11/1/24</t>
  </si>
  <si>
    <t>STOP BILLING 10/31/24 PER ANDY</t>
  </si>
  <si>
    <t>TRUCK PURCHASED PER CUST 11/11/24</t>
  </si>
  <si>
    <t>PO  27043</t>
  </si>
  <si>
    <t xml:space="preserve">TURNED IN 11/11/24 </t>
  </si>
  <si>
    <t>TURNED IN 11/12/24 PER SCOTT SEAMONS FINAL MILEAGE LESS THAN LAST REPORTED 284687</t>
  </si>
  <si>
    <t>jjarman@bhico.com</t>
  </si>
  <si>
    <t>432-769</t>
  </si>
  <si>
    <t>IN SERVICE 10/30/24  CPI @311.20</t>
  </si>
  <si>
    <t>346-149</t>
  </si>
  <si>
    <t>IN SERVICE 11/3/24   CPI AT 311.20</t>
  </si>
  <si>
    <t>alynch@ggpetro.com</t>
  </si>
  <si>
    <t>tcolvin@flexpak.com</t>
  </si>
  <si>
    <t>PO  25206</t>
  </si>
  <si>
    <t>IN -SERVICE 5/1/24- REPORTED INCORRECTLY FOR END OF OCT24-BILLED NOV24</t>
  </si>
  <si>
    <t>STOP BILLING AS OF 12/11/24 INSURANCE CHK RECVD</t>
  </si>
  <si>
    <t>TURNED IN 12/11/24</t>
  </si>
  <si>
    <t>TURNED IN 12/4/24</t>
  </si>
  <si>
    <t>TURNED IN 12/9/24</t>
  </si>
  <si>
    <t>432-766</t>
  </si>
  <si>
    <t>432-767</t>
  </si>
  <si>
    <t>IN SERVICED 12/3/24 AT 309.30 CPI</t>
  </si>
  <si>
    <t>IN SERVICED 12/4/24 AT 309.30 CPI</t>
  </si>
  <si>
    <t>432-774</t>
  </si>
  <si>
    <t>IN SERVICED 12/9/24 AT 304.20 CPI</t>
  </si>
  <si>
    <t>432-768</t>
  </si>
  <si>
    <t>IN SERVICED 11/22/24 AT 311.10 CPI</t>
  </si>
  <si>
    <t>348-201</t>
  </si>
  <si>
    <t>IN-SERVICED 12/10/24 AT 312.00 CPI</t>
  </si>
  <si>
    <t>432-765</t>
  </si>
  <si>
    <t>IN SERVICED 12/11/24 AT 311.10 CPI</t>
  </si>
  <si>
    <t xml:space="preserve">STOP BILLING AS OF 12/5/24 PER ANDY </t>
  </si>
  <si>
    <t xml:space="preserve">IN SERVICE 12/5/24 AT 311.70 CPI </t>
  </si>
  <si>
    <t>767-152</t>
  </si>
  <si>
    <t>767-153</t>
  </si>
  <si>
    <t>767-154</t>
  </si>
  <si>
    <t>767-155</t>
  </si>
  <si>
    <t>767-156</t>
  </si>
  <si>
    <t>767-157</t>
  </si>
  <si>
    <t>767-158</t>
  </si>
  <si>
    <t>767-159</t>
  </si>
  <si>
    <t>IN SERVICED 8/20/24  $0.25 per hour standby .  OCT24 1HR NOV24 1HR DEC24 1HR</t>
  </si>
  <si>
    <t>turned in 12/26/24 w/final mileage</t>
  </si>
  <si>
    <t>turned in 12/18/24 w/final mileage</t>
  </si>
  <si>
    <t>END BILLING 12/31/24- CUSTOMER BOUGHT TRUCK FINAL MILEAGE</t>
  </si>
  <si>
    <t>(REPORTED WRONG 12/1/24</t>
  </si>
  <si>
    <t>PO  27432</t>
  </si>
  <si>
    <t>TURNED IN 12/31/24</t>
  </si>
  <si>
    <t>TURNED IN 1/3/25</t>
  </si>
  <si>
    <t xml:space="preserve">TURNED IN 12/19/24 BILL THROUGH 12/31/24 PER ANDY WITH FINAL MILEAGE </t>
  </si>
  <si>
    <t xml:space="preserve">TURNED IN 12/19/24 BILL THROUGH 12/31/24 PER ANDY  WITH FINAL MILEAGE </t>
  </si>
  <si>
    <t>TURNED IN- stop billing  1/6/25 WITH FINAL MILEAGE</t>
  </si>
  <si>
    <t>OFFICIAL TURN IN DATE 1/10/25 w/final mileage mark final</t>
  </si>
  <si>
    <t>turned in 1/14/25</t>
  </si>
  <si>
    <t>348-200</t>
  </si>
  <si>
    <t>IN SERVICED 1/22/25 AT 312.00 CPI</t>
  </si>
  <si>
    <t>777-146</t>
  </si>
  <si>
    <t xml:space="preserve">IN SERVICED 1/24/25 AT 312.00 CPI </t>
  </si>
  <si>
    <t>432-776</t>
  </si>
  <si>
    <t>IN SERVICED 1/13/25 AT 303.20 CPI</t>
  </si>
  <si>
    <t>432-775</t>
  </si>
  <si>
    <t>432-779</t>
  </si>
  <si>
    <t>IN SERVICED 1/31/25  CPI @ 304.20</t>
  </si>
  <si>
    <t>IN SERVICE 1/24/25 START BILLING 2/1/25 CPI AT 312.00</t>
  </si>
  <si>
    <t xml:space="preserve">turned in 1/31/25 </t>
  </si>
  <si>
    <t>in-serviced 8/22/19    Craig Kirmer (801) 699-5995 or Doyle 801/573-3433</t>
  </si>
  <si>
    <t>348-202</t>
  </si>
  <si>
    <t>IN SERVICED 2/11/25 AT 312.00 CPI</t>
  </si>
  <si>
    <t>PERFOMIX NUTRITION SYSTEMS</t>
  </si>
  <si>
    <t>430-200</t>
  </si>
  <si>
    <t>430-201</t>
  </si>
  <si>
    <t>IN SERVICED 2/4/25 AT 311.70 CPI</t>
  </si>
  <si>
    <t>430-202</t>
  </si>
  <si>
    <t>IN SERVICED 1/30/25 AT 311.70 CPI</t>
  </si>
  <si>
    <t>430-203</t>
  </si>
  <si>
    <t>PACIFIC METALS</t>
  </si>
  <si>
    <t>645-127</t>
  </si>
  <si>
    <t>511-123</t>
  </si>
  <si>
    <t>IN SERVICED 2/13/25 WITH CPI AT  311.20</t>
  </si>
  <si>
    <t>PO 27670</t>
  </si>
  <si>
    <t>BLOWN ENGINE</t>
  </si>
  <si>
    <t>dillon.monteith@consolidatedsupply.com</t>
  </si>
  <si>
    <t>IN SERVICE 7/1/22 STOP BILLING 7/1/25</t>
  </si>
  <si>
    <t>432-785</t>
  </si>
  <si>
    <t>START BILLING AS OF 3/1/25 CPI AT 312.0</t>
  </si>
  <si>
    <t>T-230</t>
  </si>
  <si>
    <t>START BILLING 3/1/25 CPI @ 314.50</t>
  </si>
  <si>
    <t>PO 27712</t>
  </si>
  <si>
    <t>carson.roxburgh@professionalflooring.com</t>
  </si>
  <si>
    <t>348-195</t>
  </si>
  <si>
    <t>IN SERV 6/28/24  CPI AT 302.3</t>
  </si>
  <si>
    <t>INV SEP BLUE</t>
  </si>
  <si>
    <t>INV SEP GREEN</t>
  </si>
  <si>
    <t>PO 27895</t>
  </si>
  <si>
    <t>STOP MILEAGE CHARGES AFTER APRIL 2025 BILLING</t>
  </si>
  <si>
    <t>432-781</t>
  </si>
  <si>
    <t>IN SERVICED 3/27/25 AT 311.10 CPI</t>
  </si>
  <si>
    <t xml:space="preserve">IC SECURITY PRINTERS </t>
  </si>
  <si>
    <t>432-780</t>
  </si>
  <si>
    <t>IN SERVICED 3/28/25 AT 312.30 CPI</t>
  </si>
  <si>
    <t>D71750</t>
  </si>
  <si>
    <t>DP NICOLI</t>
  </si>
  <si>
    <t>432-761</t>
  </si>
  <si>
    <t>IN-SERVICED 4/15/25 NO CPI INCREASES FOR THIS CUSTOMER</t>
  </si>
  <si>
    <t>IN SERV JAN 2019</t>
  </si>
  <si>
    <t>432-763</t>
  </si>
  <si>
    <t>IN-SERVICED 4/18/25 NO CPI INCREASES FOR THIS CUSTOMER</t>
  </si>
  <si>
    <t>ROCK TEX INC</t>
  </si>
  <si>
    <t>430-197</t>
  </si>
  <si>
    <t>430-198</t>
  </si>
  <si>
    <t>IN SERVICED 4/28/25 WITH 312.7 CPI</t>
  </si>
  <si>
    <t>PO 28034</t>
  </si>
  <si>
    <t>start billing 5/1/25 fixed rate only until agreement is reach per Andy</t>
  </si>
  <si>
    <t>432-784</t>
  </si>
  <si>
    <t>IN SERVICED 5/13/25 312.00 CPI</t>
  </si>
  <si>
    <t>IN SERVICED 5/6/25 WITH 312.7 CPI</t>
  </si>
  <si>
    <t>unit9</t>
  </si>
  <si>
    <t>unit10</t>
  </si>
  <si>
    <t>unit11</t>
  </si>
  <si>
    <t>unit12</t>
  </si>
  <si>
    <t>turned in 5/19/25 with final mileage.</t>
  </si>
  <si>
    <t>STOP BILLING FIXED RATE 5/19/25</t>
  </si>
  <si>
    <t>IN-SERVICED 5/16/25 AT 312.70 CPI</t>
  </si>
  <si>
    <t>RSL TRANSPORT LLC</t>
  </si>
  <si>
    <t>432-793</t>
  </si>
  <si>
    <t>432-790</t>
  </si>
  <si>
    <t>IN-SERVICED 4/25/25 AT 312.7 CPI</t>
  </si>
  <si>
    <t xml:space="preserve">TURNED IN 5/20/25 WITH FINAL MILEAGE </t>
  </si>
  <si>
    <t xml:space="preserve">turned in 5/6/25 WITH FINAL MILEAGE </t>
  </si>
  <si>
    <t>Conner Lloyd</t>
  </si>
  <si>
    <t>clloyd@dpnicoli.com</t>
  </si>
  <si>
    <t>TURNED IN 5/20/25 WITH FINAL MILEAGE  stop billing 5/19/25</t>
  </si>
  <si>
    <t>432-787</t>
  </si>
  <si>
    <t>432-791</t>
  </si>
  <si>
    <t>in serviced 5/16/25 at 312.70 CPI</t>
  </si>
  <si>
    <t>in serviced 5/17/25 at 312.70 CPI</t>
  </si>
  <si>
    <t>TURNED IN 5/23/25 WITH FINAL MILEAGE  stop billing 5/19/25</t>
  </si>
  <si>
    <t>432-805</t>
  </si>
  <si>
    <t>IN SERVICE 6/1/25</t>
  </si>
  <si>
    <t>SOUND PRUNING</t>
  </si>
  <si>
    <t>645-128</t>
  </si>
  <si>
    <t>Alexlasko17@gmail.com</t>
  </si>
  <si>
    <t>NO NEED TO COLLECT</t>
  </si>
  <si>
    <t>samuel.leon@rsltransport.org</t>
  </si>
  <si>
    <t>jeremy@rocktexinc.com</t>
  </si>
  <si>
    <t>billing until insurance check recvd</t>
  </si>
  <si>
    <t>tabithaborland@ic.group</t>
  </si>
  <si>
    <t>PER ANDY STOP BILLING SOLD FEB25</t>
  </si>
  <si>
    <t>PO 28185</t>
  </si>
  <si>
    <t>STOP BILLING FIXED RATE 5/19/25 turned in 6/4/25 with final mileage</t>
  </si>
  <si>
    <t>432-760</t>
  </si>
  <si>
    <t>432-788</t>
  </si>
  <si>
    <t>IN SERVICED 5/30/25 WITH 312.70 CPI</t>
  </si>
  <si>
    <t>IN SERVICED 5/23/25 WITH 312.70 CPI</t>
  </si>
  <si>
    <t>432-789</t>
  </si>
  <si>
    <t>432-792</t>
  </si>
  <si>
    <t>432-786</t>
  </si>
  <si>
    <t>645-135</t>
  </si>
  <si>
    <t>IN SERVICED 06/13/25 WITH 317.00 CPI</t>
  </si>
  <si>
    <t>IN SERVICED 5/29/25  NO CPI INCREASES FOR THIS CUSTOMER</t>
  </si>
  <si>
    <t>IN SERVICED 6/5/25 START BILLING 6/1/25 PER SHAWN CPI AT 0</t>
  </si>
  <si>
    <t>645-134</t>
  </si>
  <si>
    <t>IN SERVICED 5/24/25 WITH 312.70 CPI</t>
  </si>
  <si>
    <t>G 4 TANK LINES</t>
  </si>
  <si>
    <t>EST. JUN25</t>
  </si>
  <si>
    <t>432-796</t>
  </si>
  <si>
    <t>IN SERVICED 6/19/25 312.00 CPI</t>
  </si>
  <si>
    <t>new mileage rate 0.1117</t>
  </si>
  <si>
    <t>IN SERVICED 6/20/25 START BILLING 6/1/25 PER SHAWN CPI AT 312.70</t>
  </si>
  <si>
    <t>432-773</t>
  </si>
  <si>
    <t>IN SERVICE 4/22/25 CPI AT 316.20 RECVD TO BILL 6/25/25</t>
  </si>
  <si>
    <t>stop billing when check is recvd 6/26/25 BILL THROUGH END OF JUNE PER ANDY</t>
  </si>
  <si>
    <t xml:space="preserve">per Andy- bill until told to stop </t>
  </si>
  <si>
    <t>PO 25374</t>
  </si>
  <si>
    <t xml:space="preserve">billing until insurance check recvd- ck recd 7/9/25 </t>
  </si>
  <si>
    <t>432-797</t>
  </si>
  <si>
    <t>IN SERVICED 7/1/25 CPI AT 312.00</t>
  </si>
  <si>
    <t>DO NOT BILL YET-ASK AA</t>
  </si>
  <si>
    <t>IN SERVICED 5/1/24  CPI AT 301.80  SKIP PYMTS JULY AUG SEPT 2025</t>
  </si>
  <si>
    <t>IN SERVICED 4/17/24  CPI AT 301.80  SKIP PYMTS JULY AUG SEPT 2025</t>
  </si>
  <si>
    <t>mckell@condieconstruction.com  owner</t>
  </si>
  <si>
    <t>aberscheidt@bstcompanies.com 1884</t>
  </si>
  <si>
    <t>est JUL25 SCHL-A</t>
  </si>
  <si>
    <t>nkonen@rockymountainair.com</t>
  </si>
  <si>
    <t>sean.russell@consolidatedsupply.com</t>
  </si>
  <si>
    <t>IN SERVICE 7/1/22 STOP BILLING 7/1/26</t>
  </si>
  <si>
    <t>PO 28451</t>
  </si>
  <si>
    <t>STOP MILEAGE CHARGES AFTER APRIL 2025 BILLING turned in 7/31/25</t>
  </si>
  <si>
    <t>REMOVE</t>
  </si>
  <si>
    <t>Stephanie to pull</t>
  </si>
  <si>
    <t>END BILLING 7/31/25 JUST BILL FINAL MILEAGE  BHI PURCHASED</t>
  </si>
  <si>
    <t>typo in June</t>
  </si>
  <si>
    <t>do not hold Aug25 going forward</t>
  </si>
  <si>
    <t>346-150</t>
  </si>
  <si>
    <t>IN SERVICED 8/1/25 WITH 316.4 CPI</t>
  </si>
  <si>
    <t>BILL SEPARATELY</t>
  </si>
  <si>
    <t>RIGBY PRODUCE</t>
  </si>
  <si>
    <t>431-160</t>
  </si>
  <si>
    <t>431-161</t>
  </si>
  <si>
    <t>431-162</t>
  </si>
  <si>
    <t>431-163</t>
  </si>
  <si>
    <t>431-164</t>
  </si>
  <si>
    <t>431-165</t>
  </si>
  <si>
    <t>IN SERVICED 8/28/25 WITH CPI AT 317.00</t>
  </si>
  <si>
    <t>turned in 8/20/25 with final mileage</t>
  </si>
  <si>
    <t>PO 28597</t>
  </si>
  <si>
    <t>IN SERVICE 8/26/25</t>
  </si>
  <si>
    <t>ADD DLEE@FLEXPAK.COM</t>
  </si>
  <si>
    <t>432-800</t>
  </si>
  <si>
    <t>432-801</t>
  </si>
  <si>
    <t>IN SERVICED 9/9/25 WITH 312.20 CPI</t>
  </si>
  <si>
    <t>WESTERN STATES EQUIPMENT</t>
  </si>
  <si>
    <t>430-204</t>
  </si>
  <si>
    <t>430-205</t>
  </si>
  <si>
    <t>430-206</t>
  </si>
  <si>
    <t>430-207</t>
  </si>
  <si>
    <t>430-208</t>
  </si>
  <si>
    <t>430-209</t>
  </si>
  <si>
    <t>430-210</t>
  </si>
  <si>
    <t>IN SERVICED 9/15/25 WITH 316.4 CPI</t>
  </si>
  <si>
    <t>432-804</t>
  </si>
  <si>
    <t>IN-SERVICED 9/12/25 WITH CPI 312.3</t>
  </si>
  <si>
    <t>767-160</t>
  </si>
  <si>
    <t>in-serviced 9/16/25 at 213.0 CPI</t>
  </si>
  <si>
    <t>REPO'D -PAYOFF 9/11/25 FINAL BILL WITH FINAL MILEAGE</t>
  </si>
  <si>
    <t>Cmalm@condieconstruction.com</t>
  </si>
  <si>
    <t>TURNED IN 10/6/25 WITH FINAL MILEAGE</t>
  </si>
  <si>
    <t>PO 28826</t>
  </si>
  <si>
    <t>HOLD BILLING UNTIL NEW IN-SERVICE SHEET IS RECVD</t>
  </si>
  <si>
    <t>1XPEP4EX7TD797955</t>
  </si>
  <si>
    <t>1XPEP4EX9TD797956</t>
  </si>
  <si>
    <t>1XPEP4EX0TD797957</t>
  </si>
  <si>
    <t>1XPEP4EX2TD797958</t>
  </si>
  <si>
    <t>1XPCD49X2TD798103</t>
  </si>
  <si>
    <t>1XPCD49X4TD798104</t>
  </si>
  <si>
    <t>1XPCD49X6TD798105</t>
  </si>
  <si>
    <t>645-136</t>
  </si>
  <si>
    <t>IN SERVICED 10/10/25 WITH 317.00 CPI</t>
  </si>
  <si>
    <t>BROKEN ROCK</t>
  </si>
  <si>
    <t>430-199</t>
  </si>
  <si>
    <t>430-211</t>
  </si>
  <si>
    <t>AMERICAN TRACK</t>
  </si>
  <si>
    <t>511-124</t>
  </si>
  <si>
    <t>in-serviced 10/10/25 with 317.00 CPI</t>
  </si>
  <si>
    <t>IN SERVICED 10/14/25 WITH 320.40 CPI</t>
  </si>
  <si>
    <t>IN- SERVICED 10/23/25 WITH 311.10 CPI</t>
  </si>
  <si>
    <t>CONNELL OIL</t>
  </si>
  <si>
    <t>430-196</t>
  </si>
  <si>
    <t>IN-SERVICED 10/22/25  WITH 312.30 CPI</t>
  </si>
  <si>
    <t>john@cscidaho.com</t>
  </si>
  <si>
    <t>tburke@connelloil.com</t>
  </si>
  <si>
    <t>jlong@americantrack.com; tsalcido@americantrack.com</t>
  </si>
  <si>
    <t>mcorbin@stratanet.com</t>
  </si>
  <si>
    <t>ISUZU CHIP</t>
  </si>
  <si>
    <t>ISUZU FLATBED</t>
  </si>
  <si>
    <t>PO 28971</t>
  </si>
  <si>
    <t>112-1224</t>
  </si>
  <si>
    <t>TRANSFER FROM OR TO UT/ID 11/1/25   ***NO CPI IN CONTRACT***</t>
  </si>
  <si>
    <t>112-2138</t>
  </si>
  <si>
    <t>turned in 11/20/25</t>
  </si>
  <si>
    <t>TURNED IN 11/26/25</t>
  </si>
  <si>
    <t>432-802</t>
  </si>
  <si>
    <t>VALMONT INDUSTRIES</t>
  </si>
  <si>
    <t>432-806</t>
  </si>
  <si>
    <t>645-137</t>
  </si>
  <si>
    <t>IN SERVICED 11/18/25 WITH 317.0 CPI</t>
  </si>
  <si>
    <t>IN SERVICED 12/2/25 WITH 312.2 CPI</t>
  </si>
  <si>
    <t>IN SERVICED 11/25/25 WITH 317.00 CPI</t>
  </si>
  <si>
    <t>PO 29098</t>
  </si>
  <si>
    <t>Hugo and Leo for dtrs</t>
  </si>
  <si>
    <t>TOTALED 12/3/25- CONTINUE BILLING UNTIL INSURANCE CHECK RECVD PER AA</t>
  </si>
  <si>
    <t>645-140</t>
  </si>
  <si>
    <t>645-141</t>
  </si>
  <si>
    <t>645-142</t>
  </si>
  <si>
    <t>IN SERVICED 12/3/25 WITH 319.9 CPI</t>
  </si>
  <si>
    <t>turned in 12/5/25 w/final mileage</t>
  </si>
  <si>
    <t>432-803</t>
  </si>
  <si>
    <t>IN SERVICED 12/9/25 WITH 312.2 CPI</t>
  </si>
  <si>
    <t>END BILLING 12/1/25</t>
  </si>
  <si>
    <t>in serviced 9/1/21</t>
  </si>
  <si>
    <t>IN SERVICED 12/9/25 WITH 319.90 CPI</t>
  </si>
  <si>
    <t>jr@mwnts.com</t>
  </si>
  <si>
    <t>777-147</t>
  </si>
  <si>
    <t xml:space="preserve">TURNED IN 12/10/25 WITH FINAL MILEAGE </t>
  </si>
  <si>
    <t>IN SERVICED 12/10/25 AT 312.0 CPI</t>
  </si>
  <si>
    <t>1375 sch A est</t>
  </si>
  <si>
    <t>777-150</t>
  </si>
  <si>
    <t>IN SERVICED 12/16/25 AT 312.0 CPI</t>
  </si>
  <si>
    <t>stop billing 12/18/25 with final mileage</t>
  </si>
  <si>
    <t>DEC25 BILLED TO 12/10/25 WITH MILEAGE TO 1628 WASTE &amp;WATER 12/11/25 TO EOM. FIXED ONLY TO 2140 TOILETS OF UTAH</t>
  </si>
  <si>
    <t>TOILETS TO GO OF UTAH</t>
  </si>
  <si>
    <t>MOVED TO OR BILLING FOR 1/1/26</t>
  </si>
  <si>
    <t>catching up-over reported NOV25</t>
  </si>
  <si>
    <t>** Orderslc@professionalflooring.com</t>
  </si>
  <si>
    <t>previously reported wrong catching up</t>
  </si>
  <si>
    <t>fleet@awggases.com</t>
  </si>
  <si>
    <t>eva.snow@valmont.com 2104</t>
  </si>
  <si>
    <t>over reported NOV25</t>
  </si>
  <si>
    <t>645-138</t>
  </si>
  <si>
    <t>IN SERVICED 1/8/26 AT 317.0 CPI</t>
  </si>
  <si>
    <t>IN SERVICED 1/6/26 WITH NO CPI</t>
  </si>
  <si>
    <t>645-157</t>
  </si>
  <si>
    <t>645-158</t>
  </si>
  <si>
    <t>645-159</t>
  </si>
  <si>
    <t>645-160</t>
  </si>
  <si>
    <t>645-161</t>
  </si>
  <si>
    <t>645-162</t>
  </si>
  <si>
    <t>645-163</t>
  </si>
  <si>
    <t>645-164</t>
  </si>
  <si>
    <t>645-165</t>
  </si>
  <si>
    <t>645-166</t>
  </si>
  <si>
    <t>645-167</t>
  </si>
  <si>
    <t>645-143</t>
  </si>
  <si>
    <t>645-144</t>
  </si>
  <si>
    <t>645-145</t>
  </si>
  <si>
    <t>IN SERVICED 12/22/25 WITH 319.9 CPI</t>
  </si>
  <si>
    <t>PO 29300</t>
  </si>
  <si>
    <t>TURNED IN 1/9/26 WITH FINAL MILEAGE</t>
  </si>
  <si>
    <t>natalie@bridaho.com</t>
  </si>
  <si>
    <t>duane@bridaho.com</t>
  </si>
  <si>
    <t>GOLD STAR FOODS OF IDAHO</t>
  </si>
  <si>
    <t>FORMERLY 1740 GOLD STAR/NORTHWEST DISTRIBUTION</t>
  </si>
  <si>
    <t>END BILLING 12/16/25 WITH FINAL MILEAGE</t>
  </si>
  <si>
    <t>over reported JAN26</t>
  </si>
  <si>
    <t xml:space="preserve">turned in 1/30/26 with final mileage </t>
  </si>
  <si>
    <t>TURNED IN 1/23/26 WITH FINAL MILEAGE</t>
  </si>
  <si>
    <t>PO 29450</t>
  </si>
  <si>
    <t>KENCO</t>
  </si>
  <si>
    <t>1314-AUTOLIV ACQUIRED BY KENCO BILLING AS OF 2/1/26</t>
  </si>
  <si>
    <t>sdumas@valmont.com</t>
  </si>
  <si>
    <t xml:space="preserve">STOP BILLING AS OF 2/1/26  TOTALED 12/3/25- CONTINUE BILLING UNTIL INSURANCE CHECK RECVD PER AA RECVD 1/29/26 </t>
  </si>
  <si>
    <t>BLACK HILLS LIGNITE</t>
  </si>
  <si>
    <t>511-126</t>
  </si>
  <si>
    <t>IN SERVICED 1/26/26 WITH 320.40 CPI</t>
  </si>
  <si>
    <t>432-812</t>
  </si>
  <si>
    <t>IN SERVICE 2/4/26 WITH 313.30 CPI</t>
  </si>
  <si>
    <t>777-151</t>
  </si>
  <si>
    <t>777-152</t>
  </si>
  <si>
    <t>777-153</t>
  </si>
  <si>
    <t>777-154</t>
  </si>
  <si>
    <t>777-155</t>
  </si>
  <si>
    <t>IN SERVICE 2/10/26 WITH 312.0 CPI</t>
  </si>
  <si>
    <t>IN SERVICE 2/13/26 WITH 312.0 CPI</t>
  </si>
  <si>
    <t>turned in stop billing 2/27/26</t>
  </si>
  <si>
    <t>turned in stop billing 2/24/26</t>
  </si>
  <si>
    <t>totaled 2/18/26 STOP BILLING PER ANDY</t>
  </si>
  <si>
    <t>NO CPI- RATE PUT BACK 3/4/26</t>
  </si>
  <si>
    <t>bsharma@huntoilinc.com</t>
  </si>
  <si>
    <t>REMOVE TONY</t>
  </si>
  <si>
    <t>swhiting@bhlignite.com</t>
  </si>
  <si>
    <t>TURNED IN 3/5/26 WITH FINAL MILEAGE</t>
  </si>
  <si>
    <t>FAT FINGERED JAN26</t>
  </si>
  <si>
    <t>turned in 2/24/26</t>
  </si>
  <si>
    <t>jessicagonzalez@goldstarfoods.com</t>
  </si>
  <si>
    <t>manderson@goldstarfoods.com</t>
  </si>
  <si>
    <t>PO  29554</t>
  </si>
  <si>
    <t>TURNED IN 2/6/26 with final mileage.</t>
  </si>
  <si>
    <t>TURNED IN 3/11/26 WITH FINAL MILEAGE</t>
  </si>
  <si>
    <t>dmros@g4tanklines.com</t>
  </si>
  <si>
    <t>add drew above</t>
  </si>
  <si>
    <t>TURNED IN 3/16/26 WITH FINAL MILEAGE</t>
  </si>
  <si>
    <t>TURNED IN 3/9/26 WITH FINAL MILEAGE</t>
  </si>
  <si>
    <t>TURNED IN 2/13/25 WITH FINAL MILEAGE</t>
  </si>
  <si>
    <t>turned in stop billing 2/27/26 with final mileage</t>
  </si>
  <si>
    <t>turned in stop billing 2/24/26 with final mileage</t>
  </si>
  <si>
    <t>777-156</t>
  </si>
  <si>
    <t>645-146</t>
  </si>
  <si>
    <t>645-147</t>
  </si>
  <si>
    <t>645-150</t>
  </si>
  <si>
    <t>645-151</t>
  </si>
  <si>
    <t>645-152</t>
  </si>
  <si>
    <t>IN SERVICED 3/5/26 WITH 322.0 CPI</t>
  </si>
  <si>
    <t>IN SERVICED 2/27/26 WITH 320.30 CPI START BILLING 2/24/26</t>
  </si>
  <si>
    <t>IN SERVICED 2/27/26 WITH 322.0 CPI  START BILLING 3/1/26</t>
  </si>
  <si>
    <t>645-156</t>
  </si>
  <si>
    <t>IN-SERVICED 3/17/26 WITH 322.0 CPI</t>
  </si>
  <si>
    <t>43689 fat fingered in Jan26</t>
  </si>
  <si>
    <t>UNIT TOTALED 3/5/26 STOP BILLING WHEN INS CK RECVD- 3/9/26</t>
  </si>
  <si>
    <t>777-148</t>
  </si>
  <si>
    <t>777-149</t>
  </si>
  <si>
    <t>IN-SERVICED 1/19/26 312.00 CPI</t>
  </si>
  <si>
    <t>IN-SERVICED 1/7/26 312.00 CPI</t>
  </si>
  <si>
    <t xml:space="preserve">TURNED IN 3/30/26 </t>
  </si>
  <si>
    <t>IN-SERVICED 3/26/26 WITH 320.4 CPI</t>
  </si>
  <si>
    <t>PIVOT PETRO</t>
  </si>
  <si>
    <t>511-125</t>
  </si>
  <si>
    <t>PO  29653</t>
  </si>
  <si>
    <t>START BILLING 4/15/26</t>
  </si>
  <si>
    <t>extension on lease3/16/26. no longer charging mileage.</t>
  </si>
  <si>
    <t>BAR 7</t>
  </si>
  <si>
    <t>430-212</t>
  </si>
  <si>
    <t>IN SERVICED 3/30/26 WITH 322.00 CPI</t>
  </si>
  <si>
    <t>645-148</t>
  </si>
  <si>
    <t>645-149</t>
  </si>
  <si>
    <t>645-153</t>
  </si>
  <si>
    <t>IN-SERVICED 3/10/26 WITH 322.0 CPI</t>
  </si>
  <si>
    <t>645-154</t>
  </si>
  <si>
    <t>645-155</t>
  </si>
  <si>
    <t>IN-SERVICED 4/8/26 WITH 322.0 CPI</t>
  </si>
  <si>
    <t>reported wrong previously</t>
  </si>
  <si>
    <t>JR PULLED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</si>
</sst>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_(* #,##0.0000_);_(* \(#,##0.0000\);_(* &quot;-&quot;??_);_(@_)"/>
    <numFmt numFmtId="168" formatCode="[$-409]mmm\-yy;@"/>
    <numFmt numFmtId="169" formatCode="0.00_)"/>
    <numFmt numFmtId="170" formatCode="_([$$-409]* #,##0_);_([$$-409]* \(#,##0\);_([$$-409]* &quot;-&quot;??_);_(@_)"/>
    <numFmt numFmtId="171" formatCode="&quot;$&quot;#,##0.00"/>
    <numFmt numFmtId="172" formatCode="0.0000"/>
    <numFmt numFmtId="173" formatCode="_(&quot;$&quot;* #,##0.0000_);_(&quot;$&quot;* \(#,##0.0000\);_(&quot;$&quot;* &quot;-&quot;????_);_(@_)"/>
    <numFmt numFmtId="174" formatCode="#,##0.0000"/>
    <numFmt numFmtId="175" formatCode="&quot;$&quot;#,##0.0000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8"/>
      <color rgb="FF0000FF"/>
      <name val="Calibri"/>
      <family val="2"/>
      <scheme val="minor"/>
    </font>
    <font>
      <sz val="8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Calibri"/>
      <family val="2"/>
      <scheme val="minor"/>
    </font>
    <font>
      <b/>
      <sz val="11"/>
      <color indexed="63"/>
      <name val="Calibri"/>
      <family val="2"/>
    </font>
    <font>
      <sz val="10"/>
      <name val="Arial"/>
      <family val="2"/>
      <charset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</font>
    <font>
      <b/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4"/>
      <name val="Calibri"/>
      <family val="2"/>
    </font>
    <font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0"/>
      <name val="Calibri"/>
      <family val="2"/>
      <scheme val="minor"/>
    </font>
    <font>
      <sz val="12"/>
      <color theme="1"/>
      <name val="Arial"/>
      <family val="2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name val="Calibri"/>
      <family val="2"/>
    </font>
  </fonts>
  <fills count="7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66FF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E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69">
    <xf numFmtId="0" fontId="0" fillId="0" borderId="0"/>
    <xf numFmtId="43" fontId="1" fillId="0" borderId="0" applyFont="0" applyFill="0" applyBorder="0" applyAlignment="0" applyProtection="0"/>
    <xf numFmtId="0" fontId="7" fillId="0" borderId="0"/>
    <xf numFmtId="43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5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16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" fillId="20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" fillId="18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2" fillId="19" borderId="0" applyNumberFormat="0" applyBorder="0" applyAlignment="0" applyProtection="0"/>
    <xf numFmtId="0" fontId="14" fillId="3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40" borderId="0" applyNumberFormat="0" applyBorder="0" applyAlignment="0" applyProtection="0"/>
    <xf numFmtId="0" fontId="15" fillId="24" borderId="0" applyNumberFormat="0" applyBorder="0" applyAlignment="0" applyProtection="0"/>
    <xf numFmtId="0" fontId="16" fillId="41" borderId="4" applyNumberFormat="0" applyAlignment="0" applyProtection="0"/>
    <xf numFmtId="0" fontId="17" fillId="0" borderId="0"/>
    <xf numFmtId="0" fontId="18" fillId="42" borderId="5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1" fillId="13" borderId="0" applyNumberFormat="0" applyBorder="0" applyAlignment="0" applyProtection="0"/>
    <xf numFmtId="0" fontId="21" fillId="25" borderId="0" applyNumberFormat="0" applyBorder="0" applyAlignment="0" applyProtection="0"/>
    <xf numFmtId="0" fontId="11" fillId="13" borderId="0" applyNumberFormat="0" applyBorder="0" applyAlignment="0" applyProtection="0"/>
    <xf numFmtId="38" fontId="22" fillId="43" borderId="0" applyNumberFormat="0" applyBorder="0" applyAlignment="0" applyProtection="0"/>
    <xf numFmtId="38" fontId="22" fillId="43" borderId="0" applyNumberFormat="0" applyBorder="0" applyAlignment="0" applyProtection="0"/>
    <xf numFmtId="0" fontId="23" fillId="0" borderId="0">
      <alignment horizontal="left"/>
    </xf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10" fontId="22" fillId="44" borderId="1" applyNumberFormat="0" applyBorder="0" applyAlignment="0" applyProtection="0"/>
    <xf numFmtId="10" fontId="22" fillId="44" borderId="1" applyNumberFormat="0" applyBorder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9" fillId="0" borderId="9" applyNumberFormat="0" applyFill="0" applyAlignment="0" applyProtection="0"/>
    <xf numFmtId="0" fontId="30" fillId="0" borderId="3"/>
    <xf numFmtId="0" fontId="31" fillId="45" borderId="0" applyNumberFormat="0" applyBorder="0" applyAlignment="0" applyProtection="0"/>
    <xf numFmtId="169" fontId="32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9" fillId="0" borderId="0"/>
    <xf numFmtId="0" fontId="19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9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" fillId="0" borderId="0"/>
    <xf numFmtId="0" fontId="7" fillId="0" borderId="0"/>
    <xf numFmtId="0" fontId="7" fillId="0" borderId="0"/>
    <xf numFmtId="0" fontId="19" fillId="0" borderId="0"/>
    <xf numFmtId="0" fontId="1" fillId="0" borderId="0"/>
    <xf numFmtId="170" fontId="7" fillId="0" borderId="0"/>
    <xf numFmtId="0" fontId="7" fillId="0" borderId="0"/>
    <xf numFmtId="0" fontId="19" fillId="0" borderId="0"/>
    <xf numFmtId="0" fontId="1" fillId="0" borderId="0"/>
    <xf numFmtId="0" fontId="7" fillId="0" borderId="0"/>
    <xf numFmtId="0" fontId="7" fillId="0" borderId="0"/>
    <xf numFmtId="0" fontId="19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33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46" borderId="10" applyNumberFormat="0" applyFont="0" applyAlignment="0" applyProtection="0"/>
    <xf numFmtId="0" fontId="7" fillId="46" borderId="10" applyNumberFormat="0" applyFont="0" applyAlignment="0" applyProtection="0"/>
    <xf numFmtId="0" fontId="7" fillId="46" borderId="10" applyNumberFormat="0" applyFont="0" applyAlignment="0" applyProtection="0"/>
    <xf numFmtId="0" fontId="1" fillId="14" borderId="2" applyNumberFormat="0" applyFont="0" applyAlignment="0" applyProtection="0"/>
    <xf numFmtId="0" fontId="13" fillId="46" borderId="10" applyNumberFormat="0" applyFont="0" applyAlignment="0" applyProtection="0"/>
    <xf numFmtId="0" fontId="34" fillId="41" borderId="11" applyNumberFormat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0" fillId="0" borderId="0"/>
    <xf numFmtId="0" fontId="35" fillId="0" borderId="0"/>
    <xf numFmtId="0" fontId="36" fillId="0" borderId="0" applyNumberFormat="0" applyFill="0" applyBorder="0" applyAlignment="0" applyProtection="0"/>
    <xf numFmtId="0" fontId="37" fillId="0" borderId="12" applyNumberFormat="0" applyFill="0" applyAlignment="0" applyProtection="0"/>
    <xf numFmtId="0" fontId="38" fillId="0" borderId="0" applyNumberFormat="0" applyFill="0" applyBorder="0" applyAlignment="0" applyProtection="0"/>
    <xf numFmtId="0" fontId="1" fillId="15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6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20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" fillId="18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2" fillId="19" borderId="0" applyNumberFormat="0" applyBorder="0" applyAlignment="0" applyProtection="0"/>
    <xf numFmtId="0" fontId="14" fillId="31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6" fillId="41" borderId="4" applyNumberFormat="0" applyAlignment="0" applyProtection="0"/>
    <xf numFmtId="0" fontId="16" fillId="41" borderId="4" applyNumberFormat="0" applyAlignment="0" applyProtection="0"/>
    <xf numFmtId="0" fontId="18" fillId="42" borderId="5" applyNumberFormat="0" applyAlignment="0" applyProtection="0"/>
    <xf numFmtId="0" fontId="18" fillId="42" borderId="5" applyNumberFormat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8" fillId="28" borderId="4" applyNumberFormat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31" fillId="45" borderId="0" applyNumberFormat="0" applyBorder="0" applyAlignment="0" applyProtection="0"/>
    <xf numFmtId="0" fontId="31" fillId="4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3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46" borderId="10" applyNumberFormat="0" applyFont="0" applyAlignment="0" applyProtection="0"/>
    <xf numFmtId="0" fontId="7" fillId="46" borderId="10" applyNumberFormat="0" applyFont="0" applyAlignment="0" applyProtection="0"/>
    <xf numFmtId="0" fontId="7" fillId="46" borderId="10" applyNumberFormat="0" applyFont="0" applyAlignment="0" applyProtection="0"/>
    <xf numFmtId="0" fontId="7" fillId="46" borderId="10" applyNumberFormat="0" applyFont="0" applyAlignment="0" applyProtection="0"/>
    <xf numFmtId="0" fontId="7" fillId="46" borderId="10" applyNumberFormat="0" applyFont="0" applyAlignment="0" applyProtection="0"/>
    <xf numFmtId="0" fontId="7" fillId="46" borderId="10" applyNumberFormat="0" applyFont="0" applyAlignment="0" applyProtection="0"/>
    <xf numFmtId="0" fontId="13" fillId="46" borderId="10" applyNumberFormat="0" applyFont="0" applyAlignment="0" applyProtection="0"/>
    <xf numFmtId="0" fontId="7" fillId="46" borderId="10" applyNumberFormat="0" applyFont="0" applyAlignment="0" applyProtection="0"/>
    <xf numFmtId="0" fontId="13" fillId="46" borderId="10" applyNumberFormat="0" applyFont="0" applyAlignment="0" applyProtection="0"/>
    <xf numFmtId="0" fontId="34" fillId="41" borderId="11" applyNumberFormat="0" applyAlignment="0" applyProtection="0"/>
    <xf numFmtId="0" fontId="34" fillId="41" borderId="11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2" applyNumberFormat="0" applyFill="0" applyAlignment="0" applyProtection="0"/>
    <xf numFmtId="0" fontId="37" fillId="0" borderId="12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3" applyNumberFormat="0" applyFill="0" applyAlignment="0" applyProtection="0"/>
    <xf numFmtId="0" fontId="41" fillId="0" borderId="14" applyNumberFormat="0" applyFill="0" applyAlignment="0" applyProtection="0"/>
    <xf numFmtId="0" fontId="42" fillId="0" borderId="15" applyNumberFormat="0" applyFill="0" applyAlignment="0" applyProtection="0"/>
    <xf numFmtId="0" fontId="42" fillId="0" borderId="0" applyNumberFormat="0" applyFill="0" applyBorder="0" applyAlignment="0" applyProtection="0"/>
    <xf numFmtId="0" fontId="11" fillId="13" borderId="0" applyNumberFormat="0" applyBorder="0" applyAlignment="0" applyProtection="0"/>
    <xf numFmtId="0" fontId="43" fillId="48" borderId="0" applyNumberFormat="0" applyBorder="0" applyAlignment="0" applyProtection="0"/>
    <xf numFmtId="0" fontId="44" fillId="49" borderId="0" applyNumberFormat="0" applyBorder="0" applyAlignment="0" applyProtection="0"/>
    <xf numFmtId="0" fontId="45" fillId="50" borderId="16" applyNumberFormat="0" applyAlignment="0" applyProtection="0"/>
    <xf numFmtId="0" fontId="46" fillId="51" borderId="17" applyNumberFormat="0" applyAlignment="0" applyProtection="0"/>
    <xf numFmtId="0" fontId="47" fillId="51" borderId="16" applyNumberFormat="0" applyAlignment="0" applyProtection="0"/>
    <xf numFmtId="0" fontId="48" fillId="0" borderId="18" applyNumberFormat="0" applyFill="0" applyAlignment="0" applyProtection="0"/>
    <xf numFmtId="0" fontId="49" fillId="52" borderId="19" applyNumberForma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20" applyNumberFormat="0" applyFill="0" applyAlignment="0" applyProtection="0"/>
    <xf numFmtId="0" fontId="12" fillId="53" borderId="0" applyNumberFormat="0" applyBorder="0" applyAlignment="0" applyProtection="0"/>
    <xf numFmtId="0" fontId="1" fillId="15" borderId="0" applyNumberFormat="0" applyBorder="0" applyAlignment="0" applyProtection="0"/>
    <xf numFmtId="0" fontId="1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" fillId="16" borderId="0" applyNumberFormat="0" applyBorder="0" applyAlignment="0" applyProtection="0"/>
    <xf numFmtId="0" fontId="1" fillId="57" borderId="0" applyNumberFormat="0" applyBorder="0" applyAlignment="0" applyProtection="0"/>
    <xf numFmtId="0" fontId="12" fillId="58" borderId="0" applyNumberFormat="0" applyBorder="0" applyAlignment="0" applyProtection="0"/>
    <xf numFmtId="0" fontId="12" fillId="59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61" borderId="0" applyNumberFormat="0" applyBorder="0" applyAlignment="0" applyProtection="0"/>
    <xf numFmtId="0" fontId="12" fillId="21" borderId="0" applyNumberFormat="0" applyBorder="0" applyAlignment="0" applyProtection="0"/>
    <xf numFmtId="0" fontId="12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2" fillId="65" borderId="0" applyNumberFormat="0" applyBorder="0" applyAlignment="0" applyProtection="0"/>
    <xf numFmtId="0" fontId="12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2" fillId="22" borderId="0" applyNumberFormat="0" applyBorder="0" applyAlignment="0" applyProtection="0"/>
    <xf numFmtId="0" fontId="53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14" borderId="2" applyNumberFormat="0" applyFont="0" applyAlignment="0" applyProtection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" fillId="0" borderId="0"/>
    <xf numFmtId="0" fontId="1" fillId="14" borderId="2" applyNumberFormat="0" applyFont="0" applyAlignment="0" applyProtection="0"/>
    <xf numFmtId="43" fontId="5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13" fillId="0" borderId="0"/>
    <xf numFmtId="0" fontId="19" fillId="0" borderId="0"/>
    <xf numFmtId="0" fontId="13" fillId="0" borderId="0"/>
    <xf numFmtId="0" fontId="7" fillId="0" borderId="0"/>
    <xf numFmtId="0" fontId="7" fillId="46" borderId="10" applyNumberFormat="0" applyFont="0" applyAlignment="0" applyProtection="0"/>
    <xf numFmtId="0" fontId="53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5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54" borderId="0" applyNumberFormat="0" applyBorder="0" applyAlignment="0" applyProtection="0"/>
    <xf numFmtId="0" fontId="1" fillId="16" borderId="0" applyNumberFormat="0" applyBorder="0" applyAlignment="0" applyProtection="0"/>
    <xf numFmtId="0" fontId="1" fillId="5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2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2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55" fillId="0" borderId="0" applyNumberFormat="0" applyFill="0" applyBorder="0" applyAlignment="0" applyProtection="0"/>
    <xf numFmtId="0" fontId="1" fillId="14" borderId="2" applyNumberFormat="0" applyFont="0" applyAlignment="0" applyProtection="0"/>
  </cellStyleXfs>
  <cellXfs count="502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3" fillId="3" borderId="0" xfId="0" applyFont="1" applyFill="1"/>
    <xf numFmtId="49" fontId="2" fillId="3" borderId="0" xfId="0" applyNumberFormat="1" applyFont="1" applyFill="1"/>
    <xf numFmtId="0" fontId="3" fillId="4" borderId="0" xfId="0" applyFont="1" applyFill="1"/>
    <xf numFmtId="0" fontId="5" fillId="4" borderId="0" xfId="0" applyFont="1" applyFill="1"/>
    <xf numFmtId="0" fontId="4" fillId="3" borderId="0" xfId="0" applyFont="1" applyFill="1"/>
    <xf numFmtId="0" fontId="6" fillId="2" borderId="0" xfId="0" applyFont="1" applyFill="1"/>
    <xf numFmtId="49" fontId="6" fillId="2" borderId="0" xfId="0" applyNumberFormat="1" applyFont="1" applyFill="1"/>
    <xf numFmtId="49" fontId="6" fillId="2" borderId="0" xfId="0" applyNumberFormat="1" applyFont="1" applyFill="1" applyAlignment="1">
      <alignment wrapText="1"/>
    </xf>
    <xf numFmtId="0" fontId="6" fillId="2" borderId="0" xfId="0" applyFont="1" applyFill="1" applyAlignment="1">
      <alignment wrapText="1"/>
    </xf>
    <xf numFmtId="168" fontId="4" fillId="5" borderId="1" xfId="0" applyNumberFormat="1" applyFont="1" applyFill="1" applyBorder="1" applyAlignment="1">
      <alignment horizontal="center"/>
    </xf>
    <xf numFmtId="166" fontId="3" fillId="0" borderId="0" xfId="1" applyNumberFormat="1" applyFont="1" applyFill="1" applyAlignment="1"/>
    <xf numFmtId="166" fontId="3" fillId="0" borderId="0" xfId="0" applyNumberFormat="1" applyFont="1"/>
    <xf numFmtId="0" fontId="3" fillId="6" borderId="0" xfId="0" applyFont="1" applyFill="1"/>
    <xf numFmtId="49" fontId="3" fillId="6" borderId="0" xfId="0" applyNumberFormat="1" applyFont="1" applyFill="1"/>
    <xf numFmtId="0" fontId="3" fillId="7" borderId="0" xfId="0" applyFont="1" applyFill="1"/>
    <xf numFmtId="0" fontId="3" fillId="8" borderId="0" xfId="0" applyFont="1" applyFill="1"/>
    <xf numFmtId="166" fontId="3" fillId="8" borderId="0" xfId="1" applyNumberFormat="1" applyFont="1" applyFill="1"/>
    <xf numFmtId="49" fontId="2" fillId="7" borderId="0" xfId="0" applyNumberFormat="1" applyFont="1" applyFill="1"/>
    <xf numFmtId="166" fontId="2" fillId="7" borderId="0" xfId="1" applyNumberFormat="1" applyFont="1" applyFill="1"/>
    <xf numFmtId="166" fontId="3" fillId="7" borderId="0" xfId="1" applyNumberFormat="1" applyFont="1" applyFill="1"/>
    <xf numFmtId="166" fontId="3" fillId="7" borderId="0" xfId="0" applyNumberFormat="1" applyFont="1" applyFill="1"/>
    <xf numFmtId="166" fontId="3" fillId="7" borderId="0" xfId="1" applyNumberFormat="1" applyFont="1" applyFill="1" applyAlignment="1"/>
    <xf numFmtId="167" fontId="2" fillId="7" borderId="0" xfId="1" applyNumberFormat="1" applyFont="1" applyFill="1"/>
    <xf numFmtId="43" fontId="2" fillId="7" borderId="0" xfId="1" applyFont="1" applyFill="1"/>
    <xf numFmtId="166" fontId="3" fillId="0" borderId="0" xfId="1" applyNumberFormat="1" applyFont="1" applyFill="1"/>
    <xf numFmtId="167" fontId="2" fillId="0" borderId="0" xfId="1" applyNumberFormat="1" applyFont="1" applyFill="1"/>
    <xf numFmtId="166" fontId="2" fillId="0" borderId="0" xfId="1" applyNumberFormat="1" applyFont="1" applyFill="1" applyAlignment="1"/>
    <xf numFmtId="43" fontId="3" fillId="0" borderId="0" xfId="1" applyFont="1" applyFill="1"/>
    <xf numFmtId="43" fontId="2" fillId="0" borderId="0" xfId="1" applyFont="1" applyFill="1" applyAlignment="1"/>
    <xf numFmtId="167" fontId="3" fillId="0" borderId="0" xfId="1" applyNumberFormat="1" applyFont="1" applyFill="1"/>
    <xf numFmtId="49" fontId="3" fillId="8" borderId="0" xfId="0" applyNumberFormat="1" applyFont="1" applyFill="1"/>
    <xf numFmtId="167" fontId="3" fillId="8" borderId="0" xfId="1" applyNumberFormat="1" applyFont="1" applyFill="1"/>
    <xf numFmtId="0" fontId="3" fillId="9" borderId="0" xfId="0" applyFont="1" applyFill="1"/>
    <xf numFmtId="49" fontId="3" fillId="9" borderId="0" xfId="0" applyNumberFormat="1" applyFont="1" applyFill="1"/>
    <xf numFmtId="166" fontId="3" fillId="9" borderId="0" xfId="1" applyNumberFormat="1" applyFont="1" applyFill="1"/>
    <xf numFmtId="167" fontId="3" fillId="9" borderId="0" xfId="1" applyNumberFormat="1" applyFont="1" applyFill="1"/>
    <xf numFmtId="49" fontId="3" fillId="7" borderId="0" xfId="0" applyNumberFormat="1" applyFont="1" applyFill="1"/>
    <xf numFmtId="166" fontId="3" fillId="10" borderId="0" xfId="0" applyNumberFormat="1" applyFont="1" applyFill="1"/>
    <xf numFmtId="49" fontId="8" fillId="9" borderId="0" xfId="0" applyNumberFormat="1" applyFont="1" applyFill="1"/>
    <xf numFmtId="0" fontId="8" fillId="9" borderId="0" xfId="0" applyFont="1" applyFill="1"/>
    <xf numFmtId="164" fontId="2" fillId="7" borderId="0" xfId="0" applyNumberFormat="1" applyFont="1" applyFill="1"/>
    <xf numFmtId="49" fontId="8" fillId="8" borderId="0" xfId="0" applyNumberFormat="1" applyFont="1" applyFill="1"/>
    <xf numFmtId="0" fontId="8" fillId="8" borderId="0" xfId="0" applyFont="1" applyFill="1"/>
    <xf numFmtId="0" fontId="3" fillId="11" borderId="0" xfId="0" applyFont="1" applyFill="1"/>
    <xf numFmtId="166" fontId="3" fillId="11" borderId="0" xfId="1" applyNumberFormat="1" applyFont="1" applyFill="1"/>
    <xf numFmtId="166" fontId="3" fillId="11" borderId="0" xfId="0" applyNumberFormat="1" applyFont="1" applyFill="1"/>
    <xf numFmtId="0" fontId="3" fillId="12" borderId="0" xfId="0" applyFont="1" applyFill="1"/>
    <xf numFmtId="166" fontId="3" fillId="12" borderId="0" xfId="1" applyNumberFormat="1" applyFont="1" applyFill="1"/>
    <xf numFmtId="49" fontId="2" fillId="12" borderId="0" xfId="0" applyNumberFormat="1" applyFont="1" applyFill="1"/>
    <xf numFmtId="166" fontId="3" fillId="12" borderId="0" xfId="0" applyNumberFormat="1" applyFont="1" applyFill="1"/>
    <xf numFmtId="166" fontId="3" fillId="12" borderId="0" xfId="1" applyNumberFormat="1" applyFont="1" applyFill="1" applyAlignment="1"/>
    <xf numFmtId="43" fontId="2" fillId="12" borderId="0" xfId="1" applyFont="1" applyFill="1"/>
    <xf numFmtId="167" fontId="2" fillId="12" borderId="0" xfId="1" applyNumberFormat="1" applyFont="1" applyFill="1"/>
    <xf numFmtId="166" fontId="2" fillId="12" borderId="0" xfId="1" applyNumberFormat="1" applyFont="1" applyFill="1"/>
    <xf numFmtId="49" fontId="3" fillId="12" borderId="0" xfId="0" applyNumberFormat="1" applyFont="1" applyFill="1"/>
    <xf numFmtId="164" fontId="2" fillId="12" borderId="0" xfId="0" applyNumberFormat="1" applyFont="1" applyFill="1"/>
    <xf numFmtId="0" fontId="2" fillId="12" borderId="0" xfId="0" applyFont="1" applyFill="1"/>
    <xf numFmtId="0" fontId="3" fillId="8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49" fontId="8" fillId="0" borderId="0" xfId="0" applyNumberFormat="1" applyFont="1"/>
    <xf numFmtId="0" fontId="8" fillId="0" borderId="0" xfId="0" applyFont="1"/>
    <xf numFmtId="166" fontId="9" fillId="0" borderId="0" xfId="0" applyNumberFormat="1" applyFont="1"/>
    <xf numFmtId="166" fontId="9" fillId="11" borderId="0" xfId="0" applyNumberFormat="1" applyFont="1" applyFill="1"/>
    <xf numFmtId="43" fontId="3" fillId="11" borderId="0" xfId="1" applyFont="1" applyFill="1"/>
    <xf numFmtId="167" fontId="3" fillId="11" borderId="0" xfId="1" applyNumberFormat="1" applyFont="1" applyFill="1"/>
    <xf numFmtId="165" fontId="3" fillId="11" borderId="0" xfId="1" applyNumberFormat="1" applyFont="1" applyFill="1"/>
    <xf numFmtId="166" fontId="9" fillId="9" borderId="0" xfId="0" applyNumberFormat="1" applyFont="1" applyFill="1"/>
    <xf numFmtId="166" fontId="9" fillId="12" borderId="0" xfId="0" applyNumberFormat="1" applyFont="1" applyFill="1"/>
    <xf numFmtId="43" fontId="3" fillId="12" borderId="0" xfId="1" applyFont="1" applyFill="1"/>
    <xf numFmtId="167" fontId="3" fillId="12" borderId="0" xfId="1" applyNumberFormat="1" applyFont="1" applyFill="1"/>
    <xf numFmtId="165" fontId="3" fillId="12" borderId="0" xfId="1" applyNumberFormat="1" applyFont="1" applyFill="1"/>
    <xf numFmtId="165" fontId="3" fillId="0" borderId="0" xfId="1" applyNumberFormat="1" applyFont="1" applyFill="1"/>
    <xf numFmtId="0" fontId="0" fillId="12" borderId="0" xfId="0" applyFill="1" applyAlignment="1">
      <alignment horizontal="left"/>
    </xf>
    <xf numFmtId="49" fontId="3" fillId="11" borderId="0" xfId="0" applyNumberFormat="1" applyFont="1" applyFill="1"/>
    <xf numFmtId="166" fontId="9" fillId="8" borderId="0" xfId="0" applyNumberFormat="1" applyFont="1" applyFill="1"/>
    <xf numFmtId="0" fontId="3" fillId="11" borderId="0" xfId="0" applyFont="1" applyFill="1" applyAlignment="1">
      <alignment horizontal="left"/>
    </xf>
    <xf numFmtId="0" fontId="3" fillId="11" borderId="0" xfId="0" quotePrefix="1" applyFont="1" applyFill="1"/>
    <xf numFmtId="0" fontId="8" fillId="11" borderId="0" xfId="0" applyFont="1" applyFill="1"/>
    <xf numFmtId="166" fontId="8" fillId="11" borderId="0" xfId="0" applyNumberFormat="1" applyFont="1" applyFill="1"/>
    <xf numFmtId="43" fontId="8" fillId="11" borderId="0" xfId="1" applyFont="1" applyFill="1"/>
    <xf numFmtId="167" fontId="8" fillId="11" borderId="0" xfId="1" applyNumberFormat="1" applyFont="1" applyFill="1"/>
    <xf numFmtId="166" fontId="8" fillId="11" borderId="0" xfId="1" applyNumberFormat="1" applyFont="1" applyFill="1"/>
    <xf numFmtId="165" fontId="8" fillId="11" borderId="0" xfId="1" applyNumberFormat="1" applyFont="1" applyFill="1"/>
    <xf numFmtId="166" fontId="9" fillId="10" borderId="0" xfId="0" applyNumberFormat="1" applyFont="1" applyFill="1"/>
    <xf numFmtId="166" fontId="9" fillId="7" borderId="0" xfId="0" applyNumberFormat="1" applyFont="1" applyFill="1"/>
    <xf numFmtId="43" fontId="3" fillId="7" borderId="0" xfId="1" applyFont="1" applyFill="1"/>
    <xf numFmtId="167" fontId="3" fillId="7" borderId="0" xfId="1" applyNumberFormat="1" applyFont="1" applyFill="1"/>
    <xf numFmtId="165" fontId="3" fillId="7" borderId="0" xfId="1" applyNumberFormat="1" applyFont="1" applyFill="1"/>
    <xf numFmtId="44" fontId="3" fillId="0" borderId="0" xfId="499" applyFont="1" applyFill="1"/>
    <xf numFmtId="44" fontId="3" fillId="11" borderId="0" xfId="499" applyFont="1" applyFill="1"/>
    <xf numFmtId="44" fontId="3" fillId="9" borderId="0" xfId="499" applyFont="1" applyFill="1"/>
    <xf numFmtId="166" fontId="8" fillId="9" borderId="0" xfId="0" applyNumberFormat="1" applyFont="1" applyFill="1"/>
    <xf numFmtId="166" fontId="8" fillId="0" borderId="0" xfId="0" applyNumberFormat="1" applyFont="1"/>
    <xf numFmtId="14" fontId="3" fillId="0" borderId="0" xfId="0" applyNumberFormat="1" applyFont="1"/>
    <xf numFmtId="43" fontId="3" fillId="0" borderId="0" xfId="0" applyNumberFormat="1" applyFont="1"/>
    <xf numFmtId="43" fontId="3" fillId="9" borderId="0" xfId="0" applyNumberFormat="1" applyFont="1" applyFill="1"/>
    <xf numFmtId="43" fontId="3" fillId="7" borderId="0" xfId="0" applyNumberFormat="1" applyFont="1" applyFill="1"/>
    <xf numFmtId="49" fontId="8" fillId="11" borderId="0" xfId="0" applyNumberFormat="1" applyFont="1" applyFill="1"/>
    <xf numFmtId="43" fontId="8" fillId="9" borderId="0" xfId="0" applyNumberFormat="1" applyFont="1" applyFill="1"/>
    <xf numFmtId="166" fontId="8" fillId="9" borderId="0" xfId="1" applyNumberFormat="1" applyFont="1" applyFill="1"/>
    <xf numFmtId="44" fontId="8" fillId="9" borderId="0" xfId="499" applyFont="1" applyFill="1"/>
    <xf numFmtId="167" fontId="8" fillId="9" borderId="0" xfId="1" applyNumberFormat="1" applyFont="1" applyFill="1"/>
    <xf numFmtId="43" fontId="8" fillId="0" borderId="0" xfId="0" applyNumberFormat="1" applyFont="1"/>
    <xf numFmtId="44" fontId="8" fillId="0" borderId="0" xfId="499" applyFont="1" applyFill="1"/>
    <xf numFmtId="167" fontId="8" fillId="0" borderId="0" xfId="1" applyNumberFormat="1" applyFont="1" applyFill="1"/>
    <xf numFmtId="166" fontId="8" fillId="0" borderId="0" xfId="1" applyNumberFormat="1" applyFont="1" applyFill="1"/>
    <xf numFmtId="166" fontId="8" fillId="8" borderId="0" xfId="0" applyNumberFormat="1" applyFont="1" applyFill="1"/>
    <xf numFmtId="43" fontId="3" fillId="8" borderId="0" xfId="0" applyNumberFormat="1" applyFont="1" applyFill="1"/>
    <xf numFmtId="44" fontId="3" fillId="8" borderId="0" xfId="499" applyFont="1" applyFill="1"/>
    <xf numFmtId="43" fontId="8" fillId="8" borderId="0" xfId="0" applyNumberFormat="1" applyFont="1" applyFill="1"/>
    <xf numFmtId="44" fontId="8" fillId="8" borderId="0" xfId="499" applyFont="1" applyFill="1"/>
    <xf numFmtId="167" fontId="8" fillId="8" borderId="0" xfId="1" applyNumberFormat="1" applyFont="1" applyFill="1"/>
    <xf numFmtId="166" fontId="8" fillId="8" borderId="0" xfId="1" applyNumberFormat="1" applyFont="1" applyFill="1"/>
    <xf numFmtId="0" fontId="5" fillId="4" borderId="1" xfId="0" applyFont="1" applyFill="1" applyBorder="1"/>
    <xf numFmtId="0" fontId="3" fillId="4" borderId="1" xfId="0" applyFont="1" applyFill="1" applyBorder="1"/>
    <xf numFmtId="44" fontId="3" fillId="4" borderId="1" xfId="499" applyFont="1" applyFill="1" applyBorder="1" applyAlignment="1"/>
    <xf numFmtId="0" fontId="3" fillId="0" borderId="1" xfId="0" applyFont="1" applyBorder="1"/>
    <xf numFmtId="0" fontId="4" fillId="3" borderId="1" xfId="0" applyFont="1" applyFill="1" applyBorder="1"/>
    <xf numFmtId="0" fontId="3" fillId="3" borderId="1" xfId="0" applyFont="1" applyFill="1" applyBorder="1"/>
    <xf numFmtId="49" fontId="2" fillId="3" borderId="1" xfId="0" applyNumberFormat="1" applyFont="1" applyFill="1" applyBorder="1"/>
    <xf numFmtId="44" fontId="3" fillId="3" borderId="1" xfId="499" applyFont="1" applyFill="1" applyBorder="1" applyAlignment="1"/>
    <xf numFmtId="0" fontId="6" fillId="2" borderId="1" xfId="0" applyFont="1" applyFill="1" applyBorder="1"/>
    <xf numFmtId="49" fontId="6" fillId="2" borderId="1" xfId="0" applyNumberFormat="1" applyFont="1" applyFill="1" applyBorder="1"/>
    <xf numFmtId="49" fontId="6" fillId="2" borderId="1" xfId="0" applyNumberFormat="1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44" fontId="6" fillId="2" borderId="1" xfId="499" applyFont="1" applyFill="1" applyBorder="1" applyAlignment="1">
      <alignment wrapText="1"/>
    </xf>
    <xf numFmtId="0" fontId="8" fillId="0" borderId="1" xfId="0" applyFont="1" applyBorder="1"/>
    <xf numFmtId="49" fontId="8" fillId="0" borderId="1" xfId="0" applyNumberFormat="1" applyFont="1" applyBorder="1"/>
    <xf numFmtId="166" fontId="8" fillId="0" borderId="1" xfId="0" applyNumberFormat="1" applyFont="1" applyBorder="1"/>
    <xf numFmtId="43" fontId="8" fillId="0" borderId="1" xfId="0" applyNumberFormat="1" applyFont="1" applyBorder="1"/>
    <xf numFmtId="44" fontId="8" fillId="0" borderId="1" xfId="499" applyFont="1" applyFill="1" applyBorder="1"/>
    <xf numFmtId="167" fontId="8" fillId="0" borderId="1" xfId="1" applyNumberFormat="1" applyFont="1" applyFill="1" applyBorder="1"/>
    <xf numFmtId="166" fontId="8" fillId="0" borderId="1" xfId="1" applyNumberFormat="1" applyFont="1" applyFill="1" applyBorder="1"/>
    <xf numFmtId="43" fontId="3" fillId="0" borderId="1" xfId="0" applyNumberFormat="1" applyFont="1" applyBorder="1"/>
    <xf numFmtId="166" fontId="3" fillId="0" borderId="1" xfId="1" applyNumberFormat="1" applyFont="1" applyFill="1" applyBorder="1"/>
    <xf numFmtId="0" fontId="8" fillId="11" borderId="1" xfId="0" applyFont="1" applyFill="1" applyBorder="1"/>
    <xf numFmtId="0" fontId="8" fillId="7" borderId="1" xfId="0" applyFont="1" applyFill="1" applyBorder="1"/>
    <xf numFmtId="44" fontId="3" fillId="0" borderId="1" xfId="499" applyFont="1" applyFill="1" applyBorder="1"/>
    <xf numFmtId="49" fontId="3" fillId="6" borderId="1" xfId="0" applyNumberFormat="1" applyFont="1" applyFill="1" applyBorder="1"/>
    <xf numFmtId="0" fontId="3" fillId="7" borderId="1" xfId="0" applyFont="1" applyFill="1" applyBorder="1"/>
    <xf numFmtId="0" fontId="3" fillId="11" borderId="1" xfId="0" applyFont="1" applyFill="1" applyBorder="1"/>
    <xf numFmtId="49" fontId="3" fillId="11" borderId="1" xfId="0" applyNumberFormat="1" applyFont="1" applyFill="1" applyBorder="1"/>
    <xf numFmtId="0" fontId="3" fillId="9" borderId="1" xfId="0" applyFont="1" applyFill="1" applyBorder="1"/>
    <xf numFmtId="0" fontId="8" fillId="9" borderId="1" xfId="0" applyFont="1" applyFill="1" applyBorder="1"/>
    <xf numFmtId="49" fontId="8" fillId="9" borderId="1" xfId="0" applyNumberFormat="1" applyFont="1" applyFill="1" applyBorder="1"/>
    <xf numFmtId="49" fontId="3" fillId="9" borderId="1" xfId="0" applyNumberFormat="1" applyFont="1" applyFill="1" applyBorder="1"/>
    <xf numFmtId="166" fontId="8" fillId="9" borderId="1" xfId="0" applyNumberFormat="1" applyFont="1" applyFill="1" applyBorder="1"/>
    <xf numFmtId="166" fontId="9" fillId="9" borderId="1" xfId="0" applyNumberFormat="1" applyFont="1" applyFill="1" applyBorder="1"/>
    <xf numFmtId="43" fontId="3" fillId="9" borderId="1" xfId="0" applyNumberFormat="1" applyFont="1" applyFill="1" applyBorder="1"/>
    <xf numFmtId="44" fontId="3" fillId="9" borderId="1" xfId="499" applyFont="1" applyFill="1" applyBorder="1"/>
    <xf numFmtId="167" fontId="3" fillId="9" borderId="1" xfId="1" applyNumberFormat="1" applyFont="1" applyFill="1" applyBorder="1"/>
    <xf numFmtId="166" fontId="3" fillId="9" borderId="1" xfId="1" applyNumberFormat="1" applyFont="1" applyFill="1" applyBorder="1"/>
    <xf numFmtId="0" fontId="8" fillId="9" borderId="1" xfId="0" applyFont="1" applyFill="1" applyBorder="1" applyAlignment="1">
      <alignment horizontal="left"/>
    </xf>
    <xf numFmtId="44" fontId="3" fillId="0" borderId="1" xfId="499" applyFont="1" applyBorder="1"/>
    <xf numFmtId="43" fontId="8" fillId="9" borderId="1" xfId="0" applyNumberFormat="1" applyFont="1" applyFill="1" applyBorder="1"/>
    <xf numFmtId="44" fontId="8" fillId="9" borderId="1" xfId="499" applyFont="1" applyFill="1" applyBorder="1"/>
    <xf numFmtId="167" fontId="8" fillId="9" borderId="1" xfId="1" applyNumberFormat="1" applyFont="1" applyFill="1" applyBorder="1"/>
    <xf numFmtId="166" fontId="8" fillId="9" borderId="1" xfId="1" applyNumberFormat="1" applyFont="1" applyFill="1" applyBorder="1"/>
    <xf numFmtId="0" fontId="55" fillId="9" borderId="1" xfId="667" applyFill="1" applyBorder="1"/>
    <xf numFmtId="8" fontId="8" fillId="9" borderId="1" xfId="499" applyNumberFormat="1" applyFont="1" applyFill="1" applyBorder="1"/>
    <xf numFmtId="166" fontId="3" fillId="9" borderId="1" xfId="0" applyNumberFormat="1" applyFont="1" applyFill="1" applyBorder="1"/>
    <xf numFmtId="166" fontId="3" fillId="10" borderId="1" xfId="0" applyNumberFormat="1" applyFont="1" applyFill="1" applyBorder="1"/>
    <xf numFmtId="166" fontId="9" fillId="10" borderId="1" xfId="0" applyNumberFormat="1" applyFont="1" applyFill="1" applyBorder="1"/>
    <xf numFmtId="0" fontId="3" fillId="9" borderId="1" xfId="0" quotePrefix="1" applyFont="1" applyFill="1" applyBorder="1"/>
    <xf numFmtId="0" fontId="3" fillId="9" borderId="1" xfId="0" applyFont="1" applyFill="1" applyBorder="1" applyAlignment="1">
      <alignment horizontal="left"/>
    </xf>
    <xf numFmtId="14" fontId="3" fillId="9" borderId="1" xfId="0" applyNumberFormat="1" applyFont="1" applyFill="1" applyBorder="1"/>
    <xf numFmtId="167" fontId="3" fillId="9" borderId="1" xfId="0" applyNumberFormat="1" applyFont="1" applyFill="1" applyBorder="1"/>
    <xf numFmtId="49" fontId="3" fillId="0" borderId="1" xfId="0" applyNumberFormat="1" applyFont="1" applyBorder="1"/>
    <xf numFmtId="166" fontId="9" fillId="0" borderId="1" xfId="0" applyNumberFormat="1" applyFont="1" applyBorder="1"/>
    <xf numFmtId="167" fontId="3" fillId="0" borderId="1" xfId="1" applyNumberFormat="1" applyFont="1" applyFill="1" applyBorder="1"/>
    <xf numFmtId="49" fontId="8" fillId="11" borderId="1" xfId="0" applyNumberFormat="1" applyFont="1" applyFill="1" applyBorder="1"/>
    <xf numFmtId="0" fontId="55" fillId="9" borderId="1" xfId="667" applyFill="1" applyBorder="1" applyAlignment="1">
      <alignment vertical="center"/>
    </xf>
    <xf numFmtId="171" fontId="3" fillId="9" borderId="1" xfId="0" applyNumberFormat="1" applyFont="1" applyFill="1" applyBorder="1"/>
    <xf numFmtId="171" fontId="56" fillId="9" borderId="1" xfId="0" applyNumberFormat="1" applyFont="1" applyFill="1" applyBorder="1" applyAlignment="1">
      <alignment horizontal="right"/>
    </xf>
    <xf numFmtId="172" fontId="3" fillId="9" borderId="1" xfId="0" applyNumberFormat="1" applyFont="1" applyFill="1" applyBorder="1"/>
    <xf numFmtId="166" fontId="3" fillId="0" borderId="1" xfId="0" applyNumberFormat="1" applyFont="1" applyBorder="1"/>
    <xf numFmtId="0" fontId="3" fillId="11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47" borderId="1" xfId="0" applyFont="1" applyFill="1" applyBorder="1"/>
    <xf numFmtId="0" fontId="3" fillId="8" borderId="1" xfId="0" applyFont="1" applyFill="1" applyBorder="1"/>
    <xf numFmtId="0" fontId="3" fillId="10" borderId="1" xfId="0" applyFont="1" applyFill="1" applyBorder="1"/>
    <xf numFmtId="0" fontId="55" fillId="10" borderId="1" xfId="667" applyFill="1" applyBorder="1"/>
    <xf numFmtId="0" fontId="57" fillId="9" borderId="1" xfId="0" applyFont="1" applyFill="1" applyBorder="1"/>
    <xf numFmtId="0" fontId="57" fillId="0" borderId="1" xfId="0" applyFont="1" applyBorder="1"/>
    <xf numFmtId="0" fontId="55" fillId="0" borderId="1" xfId="667" applyFill="1" applyBorder="1"/>
    <xf numFmtId="171" fontId="56" fillId="0" borderId="1" xfId="0" applyNumberFormat="1" applyFont="1" applyBorder="1" applyAlignment="1">
      <alignment horizontal="right"/>
    </xf>
    <xf numFmtId="0" fontId="3" fillId="0" borderId="1" xfId="0" quotePrefix="1" applyFont="1" applyBorder="1"/>
    <xf numFmtId="14" fontId="3" fillId="0" borderId="1" xfId="0" applyNumberFormat="1" applyFont="1" applyBorder="1"/>
    <xf numFmtId="0" fontId="55" fillId="0" borderId="1" xfId="667" applyFill="1" applyBorder="1" applyAlignment="1">
      <alignment vertical="center"/>
    </xf>
    <xf numFmtId="44" fontId="3" fillId="8" borderId="1" xfId="499" applyFont="1" applyFill="1" applyBorder="1"/>
    <xf numFmtId="167" fontId="3" fillId="8" borderId="1" xfId="1" applyNumberFormat="1" applyFont="1" applyFill="1" applyBorder="1"/>
    <xf numFmtId="171" fontId="56" fillId="8" borderId="1" xfId="0" applyNumberFormat="1" applyFont="1" applyFill="1" applyBorder="1" applyAlignment="1">
      <alignment horizontal="right"/>
    </xf>
    <xf numFmtId="44" fontId="8" fillId="8" borderId="1" xfId="499" applyFont="1" applyFill="1" applyBorder="1"/>
    <xf numFmtId="167" fontId="8" fillId="8" borderId="1" xfId="1" applyNumberFormat="1" applyFont="1" applyFill="1" applyBorder="1"/>
    <xf numFmtId="172" fontId="3" fillId="8" borderId="1" xfId="0" applyNumberFormat="1" applyFont="1" applyFill="1" applyBorder="1"/>
    <xf numFmtId="167" fontId="3" fillId="8" borderId="1" xfId="0" applyNumberFormat="1" applyFont="1" applyFill="1" applyBorder="1"/>
    <xf numFmtId="171" fontId="3" fillId="8" borderId="1" xfId="0" applyNumberFormat="1" applyFont="1" applyFill="1" applyBorder="1"/>
    <xf numFmtId="8" fontId="8" fillId="8" borderId="1" xfId="499" applyNumberFormat="1" applyFont="1" applyFill="1" applyBorder="1"/>
    <xf numFmtId="49" fontId="3" fillId="10" borderId="1" xfId="0" applyNumberFormat="1" applyFont="1" applyFill="1" applyBorder="1"/>
    <xf numFmtId="0" fontId="8" fillId="11" borderId="1" xfId="0" applyFont="1" applyFill="1" applyBorder="1" applyAlignment="1">
      <alignment horizontal="left"/>
    </xf>
    <xf numFmtId="0" fontId="55" fillId="11" borderId="1" xfId="667" applyFill="1" applyBorder="1"/>
    <xf numFmtId="172" fontId="3" fillId="0" borderId="1" xfId="0" applyNumberFormat="1" applyFont="1" applyBorder="1"/>
    <xf numFmtId="0" fontId="57" fillId="11" borderId="1" xfId="0" applyFont="1" applyFill="1" applyBorder="1"/>
    <xf numFmtId="0" fontId="58" fillId="4" borderId="1" xfId="0" applyFont="1" applyFill="1" applyBorder="1"/>
    <xf numFmtId="0" fontId="60" fillId="4" borderId="1" xfId="0" applyFont="1" applyFill="1" applyBorder="1"/>
    <xf numFmtId="44" fontId="60" fillId="4" borderId="1" xfId="499" applyFont="1" applyFill="1" applyBorder="1" applyAlignment="1"/>
    <xf numFmtId="0" fontId="60" fillId="0" borderId="1" xfId="0" applyFont="1" applyBorder="1"/>
    <xf numFmtId="0" fontId="58" fillId="3" borderId="1" xfId="0" applyFont="1" applyFill="1" applyBorder="1"/>
    <xf numFmtId="168" fontId="58" fillId="5" borderId="1" xfId="0" applyNumberFormat="1" applyFont="1" applyFill="1" applyBorder="1" applyAlignment="1">
      <alignment horizontal="center"/>
    </xf>
    <xf numFmtId="0" fontId="60" fillId="3" borderId="1" xfId="0" applyFont="1" applyFill="1" applyBorder="1"/>
    <xf numFmtId="49" fontId="61" fillId="3" borderId="1" xfId="0" applyNumberFormat="1" applyFont="1" applyFill="1" applyBorder="1"/>
    <xf numFmtId="44" fontId="60" fillId="3" borderId="1" xfId="499" applyFont="1" applyFill="1" applyBorder="1" applyAlignment="1"/>
    <xf numFmtId="0" fontId="62" fillId="2" borderId="1" xfId="0" applyFont="1" applyFill="1" applyBorder="1"/>
    <xf numFmtId="49" fontId="62" fillId="2" borderId="1" xfId="0" applyNumberFormat="1" applyFont="1" applyFill="1" applyBorder="1"/>
    <xf numFmtId="49" fontId="62" fillId="2" borderId="1" xfId="0" applyNumberFormat="1" applyFont="1" applyFill="1" applyBorder="1" applyAlignment="1">
      <alignment wrapText="1"/>
    </xf>
    <xf numFmtId="0" fontId="62" fillId="2" borderId="1" xfId="0" applyFont="1" applyFill="1" applyBorder="1" applyAlignment="1">
      <alignment wrapText="1"/>
    </xf>
    <xf numFmtId="44" fontId="62" fillId="2" borderId="1" xfId="499" applyFont="1" applyFill="1" applyBorder="1" applyAlignment="1">
      <alignment wrapText="1"/>
    </xf>
    <xf numFmtId="0" fontId="64" fillId="11" borderId="1" xfId="667" applyFont="1" applyFill="1" applyBorder="1"/>
    <xf numFmtId="0" fontId="63" fillId="10" borderId="1" xfId="0" applyFont="1" applyFill="1" applyBorder="1"/>
    <xf numFmtId="49" fontId="60" fillId="0" borderId="1" xfId="0" applyNumberFormat="1" applyFont="1" applyBorder="1"/>
    <xf numFmtId="0" fontId="60" fillId="0" borderId="1" xfId="0" applyFont="1" applyBorder="1" applyAlignment="1">
      <alignment horizontal="left"/>
    </xf>
    <xf numFmtId="0" fontId="60" fillId="11" borderId="1" xfId="0" applyFont="1" applyFill="1" applyBorder="1"/>
    <xf numFmtId="49" fontId="60" fillId="11" borderId="1" xfId="0" applyNumberFormat="1" applyFont="1" applyFill="1" applyBorder="1"/>
    <xf numFmtId="0" fontId="63" fillId="7" borderId="1" xfId="0" applyFont="1" applyFill="1" applyBorder="1"/>
    <xf numFmtId="44" fontId="60" fillId="0" borderId="1" xfId="499" applyFont="1" applyBorder="1"/>
    <xf numFmtId="49" fontId="63" fillId="9" borderId="1" xfId="0" applyNumberFormat="1" applyFont="1" applyFill="1" applyBorder="1"/>
    <xf numFmtId="0" fontId="63" fillId="9" borderId="1" xfId="0" applyFont="1" applyFill="1" applyBorder="1"/>
    <xf numFmtId="0" fontId="63" fillId="9" borderId="1" xfId="0" applyFont="1" applyFill="1" applyBorder="1" applyAlignment="1">
      <alignment horizontal="left"/>
    </xf>
    <xf numFmtId="166" fontId="63" fillId="9" borderId="1" xfId="0" applyNumberFormat="1" applyFont="1" applyFill="1" applyBorder="1"/>
    <xf numFmtId="43" fontId="63" fillId="9" borderId="1" xfId="0" applyNumberFormat="1" applyFont="1" applyFill="1" applyBorder="1"/>
    <xf numFmtId="44" fontId="63" fillId="9" borderId="1" xfId="499" applyFont="1" applyFill="1" applyBorder="1"/>
    <xf numFmtId="167" fontId="63" fillId="9" borderId="1" xfId="1" applyNumberFormat="1" applyFont="1" applyFill="1" applyBorder="1"/>
    <xf numFmtId="166" fontId="63" fillId="9" borderId="1" xfId="1" applyNumberFormat="1" applyFont="1" applyFill="1" applyBorder="1"/>
    <xf numFmtId="0" fontId="60" fillId="9" borderId="1" xfId="0" applyFont="1" applyFill="1" applyBorder="1"/>
    <xf numFmtId="166" fontId="66" fillId="9" borderId="1" xfId="0" applyNumberFormat="1" applyFont="1" applyFill="1" applyBorder="1"/>
    <xf numFmtId="43" fontId="60" fillId="9" borderId="1" xfId="0" applyNumberFormat="1" applyFont="1" applyFill="1" applyBorder="1"/>
    <xf numFmtId="44" fontId="60" fillId="9" borderId="1" xfId="499" applyFont="1" applyFill="1" applyBorder="1"/>
    <xf numFmtId="167" fontId="60" fillId="9" borderId="1" xfId="1" applyNumberFormat="1" applyFont="1" applyFill="1" applyBorder="1"/>
    <xf numFmtId="166" fontId="60" fillId="9" borderId="1" xfId="1" applyNumberFormat="1" applyFont="1" applyFill="1" applyBorder="1"/>
    <xf numFmtId="0" fontId="64" fillId="9" borderId="1" xfId="667" applyFont="1" applyFill="1" applyBorder="1"/>
    <xf numFmtId="0" fontId="65" fillId="9" borderId="1" xfId="0" applyFont="1" applyFill="1" applyBorder="1"/>
    <xf numFmtId="8" fontId="63" fillId="9" borderId="1" xfId="499" applyNumberFormat="1" applyFont="1" applyFill="1" applyBorder="1"/>
    <xf numFmtId="49" fontId="60" fillId="9" borderId="1" xfId="0" applyNumberFormat="1" applyFont="1" applyFill="1" applyBorder="1"/>
    <xf numFmtId="166" fontId="60" fillId="9" borderId="1" xfId="0" applyNumberFormat="1" applyFont="1" applyFill="1" applyBorder="1"/>
    <xf numFmtId="0" fontId="60" fillId="9" borderId="1" xfId="0" quotePrefix="1" applyFont="1" applyFill="1" applyBorder="1"/>
    <xf numFmtId="0" fontId="60" fillId="9" borderId="1" xfId="0" applyFont="1" applyFill="1" applyBorder="1" applyAlignment="1">
      <alignment horizontal="left"/>
    </xf>
    <xf numFmtId="171" fontId="67" fillId="9" borderId="1" xfId="0" applyNumberFormat="1" applyFont="1" applyFill="1" applyBorder="1" applyAlignment="1">
      <alignment horizontal="right"/>
    </xf>
    <xf numFmtId="14" fontId="60" fillId="9" borderId="1" xfId="0" applyNumberFormat="1" applyFont="1" applyFill="1" applyBorder="1"/>
    <xf numFmtId="167" fontId="60" fillId="9" borderId="1" xfId="0" applyNumberFormat="1" applyFont="1" applyFill="1" applyBorder="1"/>
    <xf numFmtId="172" fontId="60" fillId="9" borderId="1" xfId="0" applyNumberFormat="1" applyFont="1" applyFill="1" applyBorder="1"/>
    <xf numFmtId="0" fontId="64" fillId="9" borderId="1" xfId="667" applyFont="1" applyFill="1" applyBorder="1" applyAlignment="1">
      <alignment vertical="center"/>
    </xf>
    <xf numFmtId="171" fontId="60" fillId="9" borderId="1" xfId="0" applyNumberFormat="1" applyFont="1" applyFill="1" applyBorder="1"/>
    <xf numFmtId="0" fontId="33" fillId="0" borderId="1" xfId="0" applyFont="1" applyBorder="1"/>
    <xf numFmtId="49" fontId="33" fillId="0" borderId="1" xfId="0" applyNumberFormat="1" applyFont="1" applyBorder="1"/>
    <xf numFmtId="166" fontId="68" fillId="0" borderId="1" xfId="0" applyNumberFormat="1" applyFont="1" applyBorder="1"/>
    <xf numFmtId="166" fontId="69" fillId="0" borderId="1" xfId="0" applyNumberFormat="1" applyFont="1" applyBorder="1"/>
    <xf numFmtId="43" fontId="33" fillId="0" borderId="1" xfId="0" applyNumberFormat="1" applyFont="1" applyBorder="1"/>
    <xf numFmtId="44" fontId="33" fillId="0" borderId="1" xfId="499" applyFont="1" applyFill="1" applyBorder="1"/>
    <xf numFmtId="167" fontId="33" fillId="0" borderId="1" xfId="1" applyNumberFormat="1" applyFont="1" applyFill="1" applyBorder="1"/>
    <xf numFmtId="166" fontId="33" fillId="0" borderId="1" xfId="1" applyNumberFormat="1" applyFont="1" applyFill="1" applyBorder="1"/>
    <xf numFmtId="0" fontId="63" fillId="0" borderId="1" xfId="0" applyFont="1" applyBorder="1"/>
    <xf numFmtId="43" fontId="60" fillId="0" borderId="1" xfId="0" applyNumberFormat="1" applyFont="1" applyBorder="1"/>
    <xf numFmtId="166" fontId="60" fillId="0" borderId="1" xfId="1" applyNumberFormat="1" applyFont="1" applyFill="1" applyBorder="1"/>
    <xf numFmtId="0" fontId="65" fillId="0" borderId="1" xfId="0" applyFont="1" applyBorder="1"/>
    <xf numFmtId="0" fontId="60" fillId="7" borderId="1" xfId="0" applyFont="1" applyFill="1" applyBorder="1"/>
    <xf numFmtId="44" fontId="60" fillId="11" borderId="1" xfId="499" applyFont="1" applyFill="1" applyBorder="1"/>
    <xf numFmtId="0" fontId="64" fillId="10" borderId="1" xfId="667" applyFont="1" applyFill="1" applyBorder="1"/>
    <xf numFmtId="44" fontId="60" fillId="0" borderId="1" xfId="499" applyFont="1" applyFill="1" applyBorder="1"/>
    <xf numFmtId="167" fontId="60" fillId="0" borderId="1" xfId="1" applyNumberFormat="1" applyFont="1" applyFill="1" applyBorder="1"/>
    <xf numFmtId="0" fontId="63" fillId="10" borderId="1" xfId="0" applyFont="1" applyFill="1" applyBorder="1" applyAlignment="1">
      <alignment horizontal="left"/>
    </xf>
    <xf numFmtId="0" fontId="60" fillId="11" borderId="1" xfId="0" applyFont="1" applyFill="1" applyBorder="1" applyAlignment="1">
      <alignment horizontal="left"/>
    </xf>
    <xf numFmtId="166" fontId="60" fillId="10" borderId="1" xfId="0" applyNumberFormat="1" applyFont="1" applyFill="1" applyBorder="1"/>
    <xf numFmtId="166" fontId="66" fillId="10" borderId="1" xfId="0" applyNumberFormat="1" applyFont="1" applyFill="1" applyBorder="1"/>
    <xf numFmtId="166" fontId="63" fillId="10" borderId="1" xfId="0" applyNumberFormat="1" applyFont="1" applyFill="1" applyBorder="1"/>
    <xf numFmtId="0" fontId="63" fillId="11" borderId="1" xfId="0" applyFont="1" applyFill="1" applyBorder="1" applyAlignment="1">
      <alignment horizontal="left"/>
    </xf>
    <xf numFmtId="0" fontId="63" fillId="0" borderId="1" xfId="0" applyFont="1" applyBorder="1" applyAlignment="1">
      <alignment horizontal="left"/>
    </xf>
    <xf numFmtId="166" fontId="63" fillId="0" borderId="1" xfId="0" applyNumberFormat="1" applyFont="1" applyBorder="1"/>
    <xf numFmtId="43" fontId="63" fillId="0" borderId="1" xfId="0" applyNumberFormat="1" applyFont="1" applyBorder="1"/>
    <xf numFmtId="44" fontId="63" fillId="0" borderId="1" xfId="499" applyFont="1" applyFill="1" applyBorder="1"/>
    <xf numFmtId="167" fontId="63" fillId="0" borderId="1" xfId="1" applyNumberFormat="1" applyFont="1" applyFill="1" applyBorder="1"/>
    <xf numFmtId="166" fontId="63" fillId="0" borderId="1" xfId="1" applyNumberFormat="1" applyFont="1" applyFill="1" applyBorder="1"/>
    <xf numFmtId="8" fontId="63" fillId="0" borderId="1" xfId="499" applyNumberFormat="1" applyFont="1" applyFill="1" applyBorder="1"/>
    <xf numFmtId="166" fontId="66" fillId="0" borderId="1" xfId="0" applyNumberFormat="1" applyFont="1" applyBorder="1"/>
    <xf numFmtId="172" fontId="60" fillId="0" borderId="1" xfId="0" applyNumberFormat="1" applyFont="1" applyBorder="1"/>
    <xf numFmtId="44" fontId="60" fillId="7" borderId="1" xfId="499" applyFont="1" applyFill="1" applyBorder="1"/>
    <xf numFmtId="49" fontId="60" fillId="7" borderId="1" xfId="0" applyNumberFormat="1" applyFont="1" applyFill="1" applyBorder="1"/>
    <xf numFmtId="49" fontId="63" fillId="7" borderId="1" xfId="0" applyNumberFormat="1" applyFont="1" applyFill="1" applyBorder="1"/>
    <xf numFmtId="166" fontId="60" fillId="0" borderId="1" xfId="0" applyNumberFormat="1" applyFont="1" applyBorder="1"/>
    <xf numFmtId="0" fontId="64" fillId="0" borderId="1" xfId="667" applyFont="1" applyFill="1" applyBorder="1" applyAlignment="1">
      <alignment vertical="center"/>
    </xf>
    <xf numFmtId="0" fontId="58" fillId="9" borderId="1" xfId="0" applyFont="1" applyFill="1" applyBorder="1"/>
    <xf numFmtId="0" fontId="70" fillId="10" borderId="1" xfId="0" applyFont="1" applyFill="1" applyBorder="1"/>
    <xf numFmtId="0" fontId="63" fillId="47" borderId="1" xfId="0" applyFont="1" applyFill="1" applyBorder="1"/>
    <xf numFmtId="49" fontId="63" fillId="47" borderId="1" xfId="0" applyNumberFormat="1" applyFont="1" applyFill="1" applyBorder="1"/>
    <xf numFmtId="0" fontId="71" fillId="10" borderId="0" xfId="667" applyFont="1" applyFill="1"/>
    <xf numFmtId="0" fontId="60" fillId="0" borderId="21" xfId="0" applyFont="1" applyBorder="1"/>
    <xf numFmtId="0" fontId="60" fillId="11" borderId="21" xfId="0" applyFont="1" applyFill="1" applyBorder="1" applyAlignment="1">
      <alignment horizontal="left"/>
    </xf>
    <xf numFmtId="0" fontId="60" fillId="11" borderId="21" xfId="0" applyFont="1" applyFill="1" applyBorder="1"/>
    <xf numFmtId="166" fontId="66" fillId="0" borderId="21" xfId="0" applyNumberFormat="1" applyFont="1" applyBorder="1"/>
    <xf numFmtId="44" fontId="60" fillId="0" borderId="21" xfId="499" applyFont="1" applyFill="1" applyBorder="1"/>
    <xf numFmtId="44" fontId="60" fillId="10" borderId="1" xfId="499" applyFont="1" applyFill="1" applyBorder="1"/>
    <xf numFmtId="44" fontId="58" fillId="9" borderId="1" xfId="499" applyFont="1" applyFill="1" applyBorder="1"/>
    <xf numFmtId="172" fontId="58" fillId="9" borderId="1" xfId="0" applyNumberFormat="1" applyFont="1" applyFill="1" applyBorder="1"/>
    <xf numFmtId="0" fontId="64" fillId="0" borderId="1" xfId="667" applyFont="1" applyFill="1" applyBorder="1"/>
    <xf numFmtId="44" fontId="58" fillId="11" borderId="1" xfId="499" applyFont="1" applyFill="1" applyBorder="1"/>
    <xf numFmtId="0" fontId="60" fillId="10" borderId="1" xfId="0" applyFont="1" applyFill="1" applyBorder="1"/>
    <xf numFmtId="49" fontId="60" fillId="10" borderId="1" xfId="0" applyNumberFormat="1" applyFont="1" applyFill="1" applyBorder="1"/>
    <xf numFmtId="167" fontId="58" fillId="11" borderId="1" xfId="1" applyNumberFormat="1" applyFont="1" applyFill="1" applyBorder="1"/>
    <xf numFmtId="167" fontId="58" fillId="9" borderId="1" xfId="1" applyNumberFormat="1" applyFont="1" applyFill="1" applyBorder="1"/>
    <xf numFmtId="49" fontId="63" fillId="0" borderId="1" xfId="0" applyNumberFormat="1" applyFont="1" applyBorder="1"/>
    <xf numFmtId="0" fontId="63" fillId="11" borderId="1" xfId="0" applyFont="1" applyFill="1" applyBorder="1"/>
    <xf numFmtId="49" fontId="63" fillId="11" borderId="1" xfId="0" applyNumberFormat="1" applyFont="1" applyFill="1" applyBorder="1"/>
    <xf numFmtId="171" fontId="67" fillId="0" borderId="1" xfId="0" applyNumberFormat="1" applyFont="1" applyBorder="1" applyAlignment="1">
      <alignment horizontal="right"/>
    </xf>
    <xf numFmtId="43" fontId="60" fillId="10" borderId="1" xfId="0" applyNumberFormat="1" applyFont="1" applyFill="1" applyBorder="1"/>
    <xf numFmtId="0" fontId="60" fillId="6" borderId="1" xfId="0" applyFont="1" applyFill="1" applyBorder="1"/>
    <xf numFmtId="49" fontId="60" fillId="6" borderId="1" xfId="0" applyNumberFormat="1" applyFont="1" applyFill="1" applyBorder="1"/>
    <xf numFmtId="0" fontId="60" fillId="47" borderId="1" xfId="0" applyFont="1" applyFill="1" applyBorder="1"/>
    <xf numFmtId="0" fontId="63" fillId="8" borderId="1" xfId="0" applyFont="1" applyFill="1" applyBorder="1"/>
    <xf numFmtId="49" fontId="63" fillId="8" borderId="1" xfId="0" applyNumberFormat="1" applyFont="1" applyFill="1" applyBorder="1"/>
    <xf numFmtId="166" fontId="63" fillId="8" borderId="1" xfId="0" applyNumberFormat="1" applyFont="1" applyFill="1" applyBorder="1"/>
    <xf numFmtId="43" fontId="63" fillId="8" borderId="1" xfId="0" applyNumberFormat="1" applyFont="1" applyFill="1" applyBorder="1"/>
    <xf numFmtId="44" fontId="63" fillId="8" borderId="1" xfId="499" applyFont="1" applyFill="1" applyBorder="1"/>
    <xf numFmtId="167" fontId="63" fillId="8" borderId="1" xfId="1" applyNumberFormat="1" applyFont="1" applyFill="1" applyBorder="1"/>
    <xf numFmtId="0" fontId="63" fillId="8" borderId="1" xfId="0" applyFont="1" applyFill="1" applyBorder="1" applyAlignment="1">
      <alignment horizontal="left"/>
    </xf>
    <xf numFmtId="166" fontId="63" fillId="8" borderId="1" xfId="1" applyNumberFormat="1" applyFont="1" applyFill="1" applyBorder="1"/>
    <xf numFmtId="43" fontId="60" fillId="8" borderId="1" xfId="0" applyNumberFormat="1" applyFont="1" applyFill="1" applyBorder="1"/>
    <xf numFmtId="166" fontId="60" fillId="8" borderId="1" xfId="1" applyNumberFormat="1" applyFont="1" applyFill="1" applyBorder="1"/>
    <xf numFmtId="0" fontId="64" fillId="8" borderId="1" xfId="667" applyFont="1" applyFill="1" applyBorder="1"/>
    <xf numFmtId="0" fontId="65" fillId="8" borderId="1" xfId="0" applyFont="1" applyFill="1" applyBorder="1"/>
    <xf numFmtId="0" fontId="70" fillId="8" borderId="1" xfId="0" applyFont="1" applyFill="1" applyBorder="1"/>
    <xf numFmtId="0" fontId="60" fillId="8" borderId="1" xfId="0" applyFont="1" applyFill="1" applyBorder="1"/>
    <xf numFmtId="49" fontId="60" fillId="8" borderId="1" xfId="0" applyNumberFormat="1" applyFont="1" applyFill="1" applyBorder="1"/>
    <xf numFmtId="166" fontId="66" fillId="8" borderId="1" xfId="0" applyNumberFormat="1" applyFont="1" applyFill="1" applyBorder="1"/>
    <xf numFmtId="44" fontId="60" fillId="8" borderId="1" xfId="499" applyFont="1" applyFill="1" applyBorder="1"/>
    <xf numFmtId="167" fontId="60" fillId="8" borderId="1" xfId="1" applyNumberFormat="1" applyFont="1" applyFill="1" applyBorder="1"/>
    <xf numFmtId="166" fontId="60" fillId="8" borderId="1" xfId="0" applyNumberFormat="1" applyFont="1" applyFill="1" applyBorder="1"/>
    <xf numFmtId="44" fontId="58" fillId="8" borderId="1" xfId="499" applyFont="1" applyFill="1" applyBorder="1"/>
    <xf numFmtId="167" fontId="58" fillId="8" borderId="1" xfId="1" applyNumberFormat="1" applyFont="1" applyFill="1" applyBorder="1"/>
    <xf numFmtId="0" fontId="60" fillId="8" borderId="1" xfId="0" quotePrefix="1" applyFont="1" applyFill="1" applyBorder="1"/>
    <xf numFmtId="0" fontId="60" fillId="8" borderId="1" xfId="0" applyFont="1" applyFill="1" applyBorder="1" applyAlignment="1">
      <alignment horizontal="left"/>
    </xf>
    <xf numFmtId="171" fontId="67" fillId="8" borderId="1" xfId="0" applyNumberFormat="1" applyFont="1" applyFill="1" applyBorder="1" applyAlignment="1">
      <alignment horizontal="right"/>
    </xf>
    <xf numFmtId="14" fontId="60" fillId="8" borderId="1" xfId="0" applyNumberFormat="1" applyFont="1" applyFill="1" applyBorder="1"/>
    <xf numFmtId="167" fontId="60" fillId="8" borderId="1" xfId="0" applyNumberFormat="1" applyFont="1" applyFill="1" applyBorder="1"/>
    <xf numFmtId="172" fontId="60" fillId="8" borderId="1" xfId="0" applyNumberFormat="1" applyFont="1" applyFill="1" applyBorder="1"/>
    <xf numFmtId="172" fontId="58" fillId="8" borderId="1" xfId="0" applyNumberFormat="1" applyFont="1" applyFill="1" applyBorder="1"/>
    <xf numFmtId="0" fontId="64" fillId="8" borderId="1" xfId="667" applyFont="1" applyFill="1" applyBorder="1" applyAlignment="1">
      <alignment vertical="center"/>
    </xf>
    <xf numFmtId="171" fontId="60" fillId="8" borderId="1" xfId="0" applyNumberFormat="1" applyFont="1" applyFill="1" applyBorder="1"/>
    <xf numFmtId="49" fontId="60" fillId="47" borderId="1" xfId="0" applyNumberFormat="1" applyFont="1" applyFill="1" applyBorder="1"/>
    <xf numFmtId="167" fontId="60" fillId="11" borderId="1" xfId="1" applyNumberFormat="1" applyFont="1" applyFill="1" applyBorder="1"/>
    <xf numFmtId="166" fontId="60" fillId="11" borderId="1" xfId="1" applyNumberFormat="1" applyFont="1" applyFill="1" applyBorder="1"/>
    <xf numFmtId="43" fontId="60" fillId="11" borderId="1" xfId="0" applyNumberFormat="1" applyFont="1" applyFill="1" applyBorder="1"/>
    <xf numFmtId="166" fontId="63" fillId="11" borderId="1" xfId="0" applyNumberFormat="1" applyFont="1" applyFill="1" applyBorder="1"/>
    <xf numFmtId="166" fontId="66" fillId="11" borderId="1" xfId="0" applyNumberFormat="1" applyFont="1" applyFill="1" applyBorder="1"/>
    <xf numFmtId="0" fontId="71" fillId="11" borderId="0" xfId="667" applyFont="1" applyFill="1"/>
    <xf numFmtId="0" fontId="63" fillId="10" borderId="21" xfId="0" applyFont="1" applyFill="1" applyBorder="1"/>
    <xf numFmtId="166" fontId="63" fillId="0" borderId="21" xfId="0" applyNumberFormat="1" applyFont="1" applyBorder="1"/>
    <xf numFmtId="166" fontId="60" fillId="0" borderId="21" xfId="1" applyNumberFormat="1" applyFont="1" applyFill="1" applyBorder="1"/>
    <xf numFmtId="0" fontId="72" fillId="0" borderId="1" xfId="0" applyFont="1" applyBorder="1"/>
    <xf numFmtId="0" fontId="60" fillId="69" borderId="1" xfId="0" applyFont="1" applyFill="1" applyBorder="1"/>
    <xf numFmtId="0" fontId="60" fillId="69" borderId="1" xfId="0" applyFont="1" applyFill="1" applyBorder="1" applyAlignment="1">
      <alignment horizontal="left"/>
    </xf>
    <xf numFmtId="0" fontId="55" fillId="8" borderId="1" xfId="667" applyFill="1" applyBorder="1"/>
    <xf numFmtId="0" fontId="60" fillId="8" borderId="22" xfId="0" applyFont="1" applyFill="1" applyBorder="1"/>
    <xf numFmtId="0" fontId="60" fillId="8" borderId="23" xfId="0" applyFont="1" applyFill="1" applyBorder="1"/>
    <xf numFmtId="0" fontId="60" fillId="8" borderId="24" xfId="0" applyFont="1" applyFill="1" applyBorder="1"/>
    <xf numFmtId="0" fontId="58" fillId="8" borderId="1" xfId="0" applyFont="1" applyFill="1" applyBorder="1"/>
    <xf numFmtId="44" fontId="58" fillId="0" borderId="1" xfId="499" applyFont="1" applyFill="1" applyBorder="1"/>
    <xf numFmtId="167" fontId="58" fillId="0" borderId="1" xfId="1" applyNumberFormat="1" applyFont="1" applyFill="1" applyBorder="1"/>
    <xf numFmtId="0" fontId="63" fillId="6" borderId="1" xfId="0" applyFont="1" applyFill="1" applyBorder="1"/>
    <xf numFmtId="0" fontId="60" fillId="47" borderId="24" xfId="0" applyFont="1" applyFill="1" applyBorder="1"/>
    <xf numFmtId="171" fontId="60" fillId="11" borderId="1" xfId="0" applyNumberFormat="1" applyFont="1" applyFill="1" applyBorder="1"/>
    <xf numFmtId="0" fontId="55" fillId="8" borderId="1" xfId="667" applyFill="1" applyBorder="1" applyAlignment="1">
      <alignment horizontal="left"/>
    </xf>
    <xf numFmtId="0" fontId="55" fillId="10" borderId="1" xfId="667" applyFill="1" applyBorder="1" applyAlignment="1">
      <alignment horizontal="left"/>
    </xf>
    <xf numFmtId="8" fontId="63" fillId="8" borderId="1" xfId="499" applyNumberFormat="1" applyFont="1" applyFill="1" applyBorder="1"/>
    <xf numFmtId="172" fontId="60" fillId="11" borderId="1" xfId="0" applyNumberFormat="1" applyFont="1" applyFill="1" applyBorder="1"/>
    <xf numFmtId="0" fontId="58" fillId="11" borderId="1" xfId="0" applyFont="1" applyFill="1" applyBorder="1"/>
    <xf numFmtId="49" fontId="58" fillId="11" borderId="1" xfId="0" applyNumberFormat="1" applyFont="1" applyFill="1" applyBorder="1"/>
    <xf numFmtId="0" fontId="55" fillId="10" borderId="0" xfId="667" applyFill="1" applyAlignment="1">
      <alignment vertical="center"/>
    </xf>
    <xf numFmtId="0" fontId="58" fillId="0" borderId="1" xfId="0" applyFont="1" applyBorder="1"/>
    <xf numFmtId="166" fontId="70" fillId="11" borderId="1" xfId="0" applyNumberFormat="1" applyFont="1" applyFill="1" applyBorder="1"/>
    <xf numFmtId="166" fontId="73" fillId="11" borderId="1" xfId="0" applyNumberFormat="1" applyFont="1" applyFill="1" applyBorder="1"/>
    <xf numFmtId="0" fontId="70" fillId="11" borderId="1" xfId="0" applyFont="1" applyFill="1" applyBorder="1"/>
    <xf numFmtId="49" fontId="70" fillId="11" borderId="1" xfId="0" applyNumberFormat="1" applyFont="1" applyFill="1" applyBorder="1"/>
    <xf numFmtId="0" fontId="55" fillId="10" borderId="0" xfId="667" applyFill="1"/>
    <xf numFmtId="166" fontId="70" fillId="8" borderId="1" xfId="0" applyNumberFormat="1" applyFont="1" applyFill="1" applyBorder="1"/>
    <xf numFmtId="166" fontId="73" fillId="8" borderId="1" xfId="0" applyNumberFormat="1" applyFont="1" applyFill="1" applyBorder="1"/>
    <xf numFmtId="49" fontId="58" fillId="8" borderId="1" xfId="0" applyNumberFormat="1" applyFont="1" applyFill="1" applyBorder="1"/>
    <xf numFmtId="43" fontId="58" fillId="8" borderId="1" xfId="0" applyNumberFormat="1" applyFont="1" applyFill="1" applyBorder="1"/>
    <xf numFmtId="49" fontId="58" fillId="0" borderId="1" xfId="0" applyNumberFormat="1" applyFont="1" applyBorder="1"/>
    <xf numFmtId="166" fontId="70" fillId="0" borderId="1" xfId="0" applyNumberFormat="1" applyFont="1" applyBorder="1"/>
    <xf numFmtId="166" fontId="73" fillId="0" borderId="1" xfId="0" applyNumberFormat="1" applyFont="1" applyBorder="1"/>
    <xf numFmtId="43" fontId="58" fillId="0" borderId="1" xfId="0" applyNumberFormat="1" applyFont="1" applyBorder="1"/>
    <xf numFmtId="0" fontId="74" fillId="7" borderId="0" xfId="667" applyFont="1" applyFill="1"/>
    <xf numFmtId="0" fontId="60" fillId="0" borderId="23" xfId="0" applyFont="1" applyBorder="1"/>
    <xf numFmtId="0" fontId="60" fillId="11" borderId="22" xfId="0" applyFont="1" applyFill="1" applyBorder="1"/>
    <xf numFmtId="0" fontId="60" fillId="70" borderId="1" xfId="0" applyFont="1" applyFill="1" applyBorder="1"/>
    <xf numFmtId="0" fontId="75" fillId="8" borderId="1" xfId="0" applyFont="1" applyFill="1" applyBorder="1"/>
    <xf numFmtId="0" fontId="60" fillId="0" borderId="22" xfId="0" applyFont="1" applyBorder="1"/>
    <xf numFmtId="0" fontId="58" fillId="11" borderId="1" xfId="0" applyFont="1" applyFill="1" applyBorder="1" applyAlignment="1">
      <alignment horizontal="left"/>
    </xf>
    <xf numFmtId="172" fontId="58" fillId="11" borderId="1" xfId="0" applyNumberFormat="1" applyFont="1" applyFill="1" applyBorder="1"/>
    <xf numFmtId="166" fontId="58" fillId="11" borderId="1" xfId="1" applyNumberFormat="1" applyFont="1" applyFill="1" applyBorder="1"/>
    <xf numFmtId="0" fontId="63" fillId="70" borderId="1" xfId="0" applyFont="1" applyFill="1" applyBorder="1"/>
    <xf numFmtId="49" fontId="63" fillId="70" borderId="1" xfId="0" applyNumberFormat="1" applyFont="1" applyFill="1" applyBorder="1"/>
    <xf numFmtId="0" fontId="58" fillId="11" borderId="22" xfId="0" applyFont="1" applyFill="1" applyBorder="1"/>
    <xf numFmtId="166" fontId="60" fillId="11" borderId="1" xfId="0" applyNumberFormat="1" applyFont="1" applyFill="1" applyBorder="1"/>
    <xf numFmtId="0" fontId="74" fillId="8" borderId="0" xfId="667" applyFont="1" applyFill="1"/>
    <xf numFmtId="166" fontId="58" fillId="8" borderId="1" xfId="1" applyNumberFormat="1" applyFont="1" applyFill="1" applyBorder="1"/>
    <xf numFmtId="0" fontId="55" fillId="0" borderId="1" xfId="667" applyBorder="1"/>
    <xf numFmtId="0" fontId="60" fillId="47" borderId="1" xfId="0" applyFont="1" applyFill="1" applyBorder="1" applyAlignment="1">
      <alignment horizontal="left"/>
    </xf>
    <xf numFmtId="0" fontId="60" fillId="0" borderId="1" xfId="0" quotePrefix="1" applyFont="1" applyBorder="1"/>
    <xf numFmtId="44" fontId="70" fillId="11" borderId="1" xfId="499" applyFont="1" applyFill="1" applyBorder="1"/>
    <xf numFmtId="167" fontId="70" fillId="11" borderId="1" xfId="1" applyNumberFormat="1" applyFont="1" applyFill="1" applyBorder="1"/>
    <xf numFmtId="166" fontId="70" fillId="11" borderId="1" xfId="1" applyNumberFormat="1" applyFont="1" applyFill="1" applyBorder="1"/>
    <xf numFmtId="43" fontId="70" fillId="11" borderId="1" xfId="0" applyNumberFormat="1" applyFont="1" applyFill="1" applyBorder="1"/>
    <xf numFmtId="44" fontId="70" fillId="8" borderId="1" xfId="499" applyFont="1" applyFill="1" applyBorder="1"/>
    <xf numFmtId="167" fontId="70" fillId="8" borderId="1" xfId="1" applyNumberFormat="1" applyFont="1" applyFill="1" applyBorder="1"/>
    <xf numFmtId="166" fontId="70" fillId="8" borderId="1" xfId="1" applyNumberFormat="1" applyFont="1" applyFill="1" applyBorder="1"/>
    <xf numFmtId="43" fontId="70" fillId="8" borderId="1" xfId="0" applyNumberFormat="1" applyFont="1" applyFill="1" applyBorder="1"/>
    <xf numFmtId="8" fontId="70" fillId="11" borderId="1" xfId="499" applyNumberFormat="1" applyFont="1" applyFill="1" applyBorder="1"/>
    <xf numFmtId="0" fontId="74" fillId="10" borderId="0" xfId="667" applyFont="1" applyFill="1"/>
    <xf numFmtId="166" fontId="70" fillId="0" borderId="1" xfId="1" applyNumberFormat="1" applyFont="1" applyFill="1" applyBorder="1"/>
    <xf numFmtId="43" fontId="70" fillId="0" borderId="1" xfId="0" applyNumberFormat="1" applyFont="1" applyBorder="1"/>
    <xf numFmtId="49" fontId="63" fillId="6" borderId="1" xfId="0" applyNumberFormat="1" applyFont="1" applyFill="1" applyBorder="1"/>
    <xf numFmtId="166" fontId="63" fillId="71" borderId="1" xfId="0" applyNumberFormat="1" applyFont="1" applyFill="1" applyBorder="1"/>
    <xf numFmtId="0" fontId="76" fillId="11" borderId="1" xfId="667" applyFont="1" applyFill="1" applyBorder="1" applyAlignment="1">
      <alignment vertical="center"/>
    </xf>
    <xf numFmtId="0" fontId="75" fillId="0" borderId="1" xfId="0" applyFont="1" applyBorder="1"/>
    <xf numFmtId="167" fontId="60" fillId="0" borderId="1" xfId="0" applyNumberFormat="1" applyFont="1" applyBorder="1"/>
    <xf numFmtId="14" fontId="60" fillId="0" borderId="1" xfId="0" applyNumberFormat="1" applyFont="1" applyBorder="1"/>
    <xf numFmtId="43" fontId="58" fillId="11" borderId="1" xfId="0" applyNumberFormat="1" applyFont="1" applyFill="1" applyBorder="1"/>
    <xf numFmtId="0" fontId="70" fillId="11" borderId="1" xfId="0" applyFont="1" applyFill="1" applyBorder="1" applyAlignment="1">
      <alignment horizontal="left"/>
    </xf>
    <xf numFmtId="16" fontId="60" fillId="0" borderId="1" xfId="0" applyNumberFormat="1" applyFont="1" applyBorder="1"/>
    <xf numFmtId="0" fontId="58" fillId="69" borderId="1" xfId="0" applyFont="1" applyFill="1" applyBorder="1"/>
    <xf numFmtId="0" fontId="76" fillId="8" borderId="1" xfId="667" applyFont="1" applyFill="1" applyBorder="1" applyAlignment="1">
      <alignment vertical="center"/>
    </xf>
    <xf numFmtId="16" fontId="60" fillId="8" borderId="1" xfId="0" applyNumberFormat="1" applyFont="1" applyFill="1" applyBorder="1"/>
    <xf numFmtId="0" fontId="58" fillId="0" borderId="1" xfId="0" applyFont="1" applyBorder="1" applyAlignment="1">
      <alignment horizontal="left"/>
    </xf>
    <xf numFmtId="0" fontId="60" fillId="72" borderId="1" xfId="0" applyFont="1" applyFill="1" applyBorder="1"/>
    <xf numFmtId="0" fontId="60" fillId="73" borderId="1" xfId="0" applyFont="1" applyFill="1" applyBorder="1"/>
    <xf numFmtId="0" fontId="60" fillId="74" borderId="1" xfId="0" applyFont="1" applyFill="1" applyBorder="1"/>
    <xf numFmtId="173" fontId="60" fillId="0" borderId="1" xfId="0" applyNumberFormat="1" applyFont="1" applyBorder="1"/>
    <xf numFmtId="173" fontId="60" fillId="8" borderId="1" xfId="0" applyNumberFormat="1" applyFont="1" applyFill="1" applyBorder="1"/>
    <xf numFmtId="0" fontId="74" fillId="0" borderId="0" xfId="667" applyFont="1" applyFill="1"/>
    <xf numFmtId="0" fontId="60" fillId="8" borderId="1" xfId="0" applyFont="1" applyFill="1" applyBorder="1" applyAlignment="1">
      <alignment horizontal="center"/>
    </xf>
    <xf numFmtId="0" fontId="60" fillId="8" borderId="1" xfId="0" applyFont="1" applyFill="1" applyBorder="1" applyAlignment="1">
      <alignment horizontal="center" vertical="center"/>
    </xf>
    <xf numFmtId="0" fontId="58" fillId="72" borderId="1" xfId="0" applyFont="1" applyFill="1" applyBorder="1"/>
    <xf numFmtId="0" fontId="58" fillId="75" borderId="1" xfId="0" applyFont="1" applyFill="1" applyBorder="1"/>
    <xf numFmtId="0" fontId="58" fillId="8" borderId="1" xfId="0" applyFont="1" applyFill="1" applyBorder="1" applyAlignment="1">
      <alignment horizontal="left"/>
    </xf>
    <xf numFmtId="49" fontId="58" fillId="10" borderId="1" xfId="0" applyNumberFormat="1" applyFont="1" applyFill="1" applyBorder="1"/>
    <xf numFmtId="0" fontId="77" fillId="8" borderId="1" xfId="0" applyFont="1" applyFill="1" applyBorder="1" applyAlignment="1">
      <alignment horizontal="left"/>
    </xf>
    <xf numFmtId="0" fontId="77" fillId="8" borderId="1" xfId="0" applyFont="1" applyFill="1" applyBorder="1"/>
    <xf numFmtId="0" fontId="60" fillId="0" borderId="1" xfId="0" applyFont="1" applyBorder="1" applyAlignment="1">
      <alignment horizontal="center"/>
    </xf>
    <xf numFmtId="0" fontId="58" fillId="76" borderId="1" xfId="0" applyFont="1" applyFill="1" applyBorder="1"/>
    <xf numFmtId="49" fontId="63" fillId="10" borderId="1" xfId="0" applyNumberFormat="1" applyFont="1" applyFill="1" applyBorder="1"/>
    <xf numFmtId="41" fontId="60" fillId="8" borderId="1" xfId="0" applyNumberFormat="1" applyFont="1" applyFill="1" applyBorder="1"/>
    <xf numFmtId="0" fontId="60" fillId="0" borderId="1" xfId="0" applyFont="1" applyBorder="1" applyAlignment="1">
      <alignment horizontal="center" vertical="center"/>
    </xf>
    <xf numFmtId="0" fontId="78" fillId="8" borderId="1" xfId="667" applyFont="1" applyFill="1" applyBorder="1"/>
    <xf numFmtId="0" fontId="60" fillId="7" borderId="1" xfId="0" applyFont="1" applyFill="1" applyBorder="1" applyAlignment="1">
      <alignment horizontal="left"/>
    </xf>
    <xf numFmtId="0" fontId="63" fillId="7" borderId="1" xfId="0" applyFont="1" applyFill="1" applyBorder="1" applyAlignment="1">
      <alignment horizontal="left"/>
    </xf>
    <xf numFmtId="0" fontId="55" fillId="0" borderId="1" xfId="667" applyFill="1" applyBorder="1" applyAlignment="1">
      <alignment horizontal="left"/>
    </xf>
    <xf numFmtId="0" fontId="79" fillId="8" borderId="1" xfId="667" applyFont="1" applyFill="1" applyBorder="1" applyAlignment="1">
      <alignment horizontal="left"/>
    </xf>
    <xf numFmtId="43" fontId="67" fillId="8" borderId="1" xfId="385" applyFont="1" applyFill="1" applyBorder="1"/>
    <xf numFmtId="172" fontId="67" fillId="8" borderId="1" xfId="0" applyNumberFormat="1" applyFont="1" applyFill="1" applyBorder="1"/>
    <xf numFmtId="0" fontId="60" fillId="8" borderId="0" xfId="0" applyFont="1" applyFill="1"/>
    <xf numFmtId="0" fontId="55" fillId="8" borderId="0" xfId="667" applyFill="1"/>
    <xf numFmtId="0" fontId="55" fillId="0" borderId="0" xfId="667" applyFill="1"/>
    <xf numFmtId="0" fontId="79" fillId="0" borderId="1" xfId="667" applyFont="1" applyFill="1" applyBorder="1" applyAlignment="1">
      <alignment horizontal="left"/>
    </xf>
    <xf numFmtId="0" fontId="80" fillId="10" borderId="1" xfId="667" applyFont="1" applyFill="1" applyBorder="1"/>
    <xf numFmtId="0" fontId="60" fillId="8" borderId="21" xfId="0" applyFont="1" applyFill="1" applyBorder="1"/>
    <xf numFmtId="44" fontId="70" fillId="9" borderId="1" xfId="499" applyFont="1" applyFill="1" applyBorder="1"/>
    <xf numFmtId="167" fontId="70" fillId="9" borderId="1" xfId="1" applyNumberFormat="1" applyFont="1" applyFill="1" applyBorder="1"/>
    <xf numFmtId="8" fontId="70" fillId="9" borderId="1" xfId="499" applyNumberFormat="1" applyFont="1" applyFill="1" applyBorder="1"/>
    <xf numFmtId="171" fontId="81" fillId="9" borderId="1" xfId="0" applyNumberFormat="1" applyFont="1" applyFill="1" applyBorder="1" applyAlignment="1">
      <alignment horizontal="right"/>
    </xf>
    <xf numFmtId="167" fontId="58" fillId="9" borderId="1" xfId="0" applyNumberFormat="1" applyFont="1" applyFill="1" applyBorder="1"/>
    <xf numFmtId="175" fontId="58" fillId="9" borderId="1" xfId="0" applyNumberFormat="1" applyFont="1" applyFill="1" applyBorder="1"/>
    <xf numFmtId="174" fontId="58" fillId="9" borderId="1" xfId="0" applyNumberFormat="1" applyFont="1" applyFill="1" applyBorder="1"/>
    <xf numFmtId="174" fontId="58" fillId="9" borderId="1" xfId="1" applyNumberFormat="1" applyFont="1" applyFill="1" applyBorder="1"/>
    <xf numFmtId="0" fontId="63" fillId="8" borderId="1" xfId="667" applyFont="1" applyFill="1" applyBorder="1"/>
    <xf numFmtId="174" fontId="58" fillId="0" borderId="1" xfId="0" applyNumberFormat="1" applyFont="1" applyBorder="1"/>
    <xf numFmtId="0" fontId="55" fillId="0" borderId="0" xfId="667"/>
    <xf numFmtId="8" fontId="70" fillId="8" borderId="1" xfId="499" applyNumberFormat="1" applyFont="1" applyFill="1" applyBorder="1"/>
    <xf numFmtId="171" fontId="81" fillId="8" borderId="1" xfId="0" applyNumberFormat="1" applyFont="1" applyFill="1" applyBorder="1" applyAlignment="1">
      <alignment horizontal="right"/>
    </xf>
    <xf numFmtId="167" fontId="58" fillId="8" borderId="1" xfId="0" applyNumberFormat="1" applyFont="1" applyFill="1" applyBorder="1"/>
    <xf numFmtId="174" fontId="58" fillId="8" borderId="1" xfId="0" applyNumberFormat="1" applyFont="1" applyFill="1" applyBorder="1"/>
    <xf numFmtId="174" fontId="58" fillId="8" borderId="1" xfId="1" applyNumberFormat="1" applyFont="1" applyFill="1" applyBorder="1"/>
    <xf numFmtId="175" fontId="58" fillId="8" borderId="1" xfId="0" applyNumberFormat="1" applyFont="1" applyFill="1" applyBorder="1"/>
    <xf numFmtId="175" fontId="60" fillId="8" borderId="1" xfId="0" applyNumberFormat="1" applyFont="1" applyFill="1" applyBorder="1"/>
    <xf numFmtId="167" fontId="70" fillId="0" borderId="1" xfId="1" applyNumberFormat="1" applyFont="1" applyFill="1" applyBorder="1"/>
    <xf numFmtId="44" fontId="70" fillId="0" borderId="1" xfId="499" applyFont="1" applyFill="1" applyBorder="1"/>
    <xf numFmtId="175" fontId="58" fillId="0" borderId="1" xfId="0" applyNumberFormat="1" applyFont="1" applyBorder="1"/>
    <xf numFmtId="175" fontId="60" fillId="0" borderId="1" xfId="0" applyNumberFormat="1" applyFont="1" applyBorder="1"/>
    <xf numFmtId="0" fontId="79" fillId="8" borderId="1" xfId="667" applyFont="1" applyFill="1" applyBorder="1"/>
    <xf numFmtId="0" fontId="60" fillId="8" borderId="0" xfId="0" applyFont="1" applyFill="1" applyBorder="1"/>
    <xf numFmtId="0" fontId="74" fillId="0" borderId="1" xfId="667" applyFont="1" applyFill="1" applyBorder="1"/>
    <xf numFmtId="0" fontId="63" fillId="8" borderId="0" xfId="0" applyFont="1" applyFill="1" applyBorder="1"/>
    <xf numFmtId="0" fontId="63" fillId="8" borderId="22" xfId="0" applyFont="1" applyFill="1" applyBorder="1"/>
    <xf numFmtId="0" fontId="60" fillId="7" borderId="22" xfId="0" applyFont="1" applyFill="1" applyBorder="1"/>
    <xf numFmtId="49" fontId="63" fillId="8" borderId="24" xfId="0" applyNumberFormat="1" applyFont="1" applyFill="1" applyBorder="1"/>
    <xf numFmtId="49" fontId="60" fillId="8" borderId="24" xfId="0" applyNumberFormat="1" applyFont="1" applyFill="1" applyBorder="1"/>
    <xf numFmtId="49" fontId="63" fillId="8" borderId="23" xfId="0" applyNumberFormat="1" applyFont="1" applyFill="1" applyBorder="1"/>
    <xf numFmtId="49" fontId="60" fillId="8" borderId="23" xfId="0" applyNumberFormat="1" applyFont="1" applyFill="1" applyBorder="1"/>
  </cellXfs>
  <cellStyles count="669">
    <cellStyle name="20% - Accent1" xfId="517" builtinId="30" customBuiltin="1"/>
    <cellStyle name="20% - Accent1 2" xfId="7" xr:uid="{00000000-0005-0000-0000-000001000000}"/>
    <cellStyle name="20% - Accent1 2 2" xfId="8" xr:uid="{00000000-0005-0000-0000-000002000000}"/>
    <cellStyle name="20% - Accent1 2 2 2" xfId="312" xr:uid="{00000000-0005-0000-0000-000003000000}"/>
    <cellStyle name="20% - Accent1 2 2 2 2" xfId="635" xr:uid="{00000000-0005-0000-0000-000004000000}"/>
    <cellStyle name="20% - Accent1 2 3" xfId="9" xr:uid="{00000000-0005-0000-0000-000005000000}"/>
    <cellStyle name="20% - Accent1 2 3 2" xfId="313" xr:uid="{00000000-0005-0000-0000-000006000000}"/>
    <cellStyle name="20% - Accent1 2 3 3" xfId="588" xr:uid="{00000000-0005-0000-0000-000007000000}"/>
    <cellStyle name="20% - Accent1 3" xfId="10" xr:uid="{00000000-0005-0000-0000-000008000000}"/>
    <cellStyle name="20% - Accent1 4" xfId="314" xr:uid="{00000000-0005-0000-0000-000009000000}"/>
    <cellStyle name="20% - Accent1 5" xfId="570" xr:uid="{00000000-0005-0000-0000-00000A000000}"/>
    <cellStyle name="20% - Accent2" xfId="521" builtinId="34" customBuiltin="1"/>
    <cellStyle name="20% - Accent2 2" xfId="11" xr:uid="{00000000-0005-0000-0000-00000C000000}"/>
    <cellStyle name="20% - Accent2 2 2" xfId="12" xr:uid="{00000000-0005-0000-0000-00000D000000}"/>
    <cellStyle name="20% - Accent2 2 2 2" xfId="315" xr:uid="{00000000-0005-0000-0000-00000E000000}"/>
    <cellStyle name="20% - Accent2 2 2 2 2" xfId="636" xr:uid="{00000000-0005-0000-0000-00000F000000}"/>
    <cellStyle name="20% - Accent2 2 3" xfId="13" xr:uid="{00000000-0005-0000-0000-000010000000}"/>
    <cellStyle name="20% - Accent2 2 3 2" xfId="316" xr:uid="{00000000-0005-0000-0000-000011000000}"/>
    <cellStyle name="20% - Accent2 2 3 3" xfId="589" xr:uid="{00000000-0005-0000-0000-000012000000}"/>
    <cellStyle name="20% - Accent2 3" xfId="14" xr:uid="{00000000-0005-0000-0000-000013000000}"/>
    <cellStyle name="20% - Accent2 4" xfId="317" xr:uid="{00000000-0005-0000-0000-000014000000}"/>
    <cellStyle name="20% - Accent2 5" xfId="572" xr:uid="{00000000-0005-0000-0000-000015000000}"/>
    <cellStyle name="20% - Accent3" xfId="525" builtinId="38" customBuiltin="1"/>
    <cellStyle name="20% - Accent3 2" xfId="15" xr:uid="{00000000-0005-0000-0000-000017000000}"/>
    <cellStyle name="20% - Accent3 2 2" xfId="16" xr:uid="{00000000-0005-0000-0000-000018000000}"/>
    <cellStyle name="20% - Accent3 2 2 2" xfId="318" xr:uid="{00000000-0005-0000-0000-000019000000}"/>
    <cellStyle name="20% - Accent3 2 2 2 2" xfId="637" xr:uid="{00000000-0005-0000-0000-00001A000000}"/>
    <cellStyle name="20% - Accent3 2 3" xfId="17" xr:uid="{00000000-0005-0000-0000-00001B000000}"/>
    <cellStyle name="20% - Accent3 2 3 2" xfId="319" xr:uid="{00000000-0005-0000-0000-00001C000000}"/>
    <cellStyle name="20% - Accent3 2 3 3" xfId="590" xr:uid="{00000000-0005-0000-0000-00001D000000}"/>
    <cellStyle name="20% - Accent3 3" xfId="18" xr:uid="{00000000-0005-0000-0000-00001E000000}"/>
    <cellStyle name="20% - Accent3 4" xfId="320" xr:uid="{00000000-0005-0000-0000-00001F000000}"/>
    <cellStyle name="20% - Accent3 5" xfId="574" xr:uid="{00000000-0005-0000-0000-000020000000}"/>
    <cellStyle name="20% - Accent4" xfId="529" builtinId="42" customBuiltin="1"/>
    <cellStyle name="20% - Accent4 2" xfId="19" xr:uid="{00000000-0005-0000-0000-000022000000}"/>
    <cellStyle name="20% - Accent4 2 2" xfId="20" xr:uid="{00000000-0005-0000-0000-000023000000}"/>
    <cellStyle name="20% - Accent4 2 2 2" xfId="321" xr:uid="{00000000-0005-0000-0000-000024000000}"/>
    <cellStyle name="20% - Accent4 2 2 2 2" xfId="638" xr:uid="{00000000-0005-0000-0000-000025000000}"/>
    <cellStyle name="20% - Accent4 2 3" xfId="21" xr:uid="{00000000-0005-0000-0000-000026000000}"/>
    <cellStyle name="20% - Accent4 2 3 2" xfId="322" xr:uid="{00000000-0005-0000-0000-000027000000}"/>
    <cellStyle name="20% - Accent4 2 3 3" xfId="591" xr:uid="{00000000-0005-0000-0000-000028000000}"/>
    <cellStyle name="20% - Accent4 3" xfId="22" xr:uid="{00000000-0005-0000-0000-000029000000}"/>
    <cellStyle name="20% - Accent4 4" xfId="323" xr:uid="{00000000-0005-0000-0000-00002A000000}"/>
    <cellStyle name="20% - Accent4 5" xfId="576" xr:uid="{00000000-0005-0000-0000-00002B000000}"/>
    <cellStyle name="20% - Accent5" xfId="533" builtinId="46" customBuiltin="1"/>
    <cellStyle name="20% - Accent5 2" xfId="23" xr:uid="{00000000-0005-0000-0000-00002D000000}"/>
    <cellStyle name="20% - Accent5 2 2" xfId="324" xr:uid="{00000000-0005-0000-0000-00002E000000}"/>
    <cellStyle name="20% - Accent5 2 3" xfId="325" xr:uid="{00000000-0005-0000-0000-00002F000000}"/>
    <cellStyle name="20% - Accent5 3" xfId="326" xr:uid="{00000000-0005-0000-0000-000030000000}"/>
    <cellStyle name="20% - Accent5 4" xfId="327" xr:uid="{00000000-0005-0000-0000-000031000000}"/>
    <cellStyle name="20% - Accent5 5" xfId="578" xr:uid="{00000000-0005-0000-0000-000032000000}"/>
    <cellStyle name="20% - Accent6" xfId="537" builtinId="50" customBuiltin="1"/>
    <cellStyle name="20% - Accent6 2" xfId="24" xr:uid="{00000000-0005-0000-0000-000034000000}"/>
    <cellStyle name="20% - Accent6 2 2" xfId="328" xr:uid="{00000000-0005-0000-0000-000035000000}"/>
    <cellStyle name="20% - Accent6 2 3" xfId="329" xr:uid="{00000000-0005-0000-0000-000036000000}"/>
    <cellStyle name="20% - Accent6 3" xfId="330" xr:uid="{00000000-0005-0000-0000-000037000000}"/>
    <cellStyle name="20% - Accent6 4" xfId="331" xr:uid="{00000000-0005-0000-0000-000038000000}"/>
    <cellStyle name="20% - Accent6 5" xfId="580" xr:uid="{00000000-0005-0000-0000-000039000000}"/>
    <cellStyle name="40% - Accent1" xfId="518" builtinId="31" customBuiltin="1"/>
    <cellStyle name="40% - Accent1 2" xfId="25" xr:uid="{00000000-0005-0000-0000-00003B000000}"/>
    <cellStyle name="40% - Accent1 2 2" xfId="332" xr:uid="{00000000-0005-0000-0000-00003C000000}"/>
    <cellStyle name="40% - Accent1 2 3" xfId="333" xr:uid="{00000000-0005-0000-0000-00003D000000}"/>
    <cellStyle name="40% - Accent1 3" xfId="334" xr:uid="{00000000-0005-0000-0000-00003E000000}"/>
    <cellStyle name="40% - Accent1 4" xfId="335" xr:uid="{00000000-0005-0000-0000-00003F000000}"/>
    <cellStyle name="40% - Accent1 5" xfId="571" xr:uid="{00000000-0005-0000-0000-000040000000}"/>
    <cellStyle name="40% - Accent2" xfId="522" builtinId="35" customBuiltin="1"/>
    <cellStyle name="40% - Accent2 2" xfId="26" xr:uid="{00000000-0005-0000-0000-000042000000}"/>
    <cellStyle name="40% - Accent2 2 2" xfId="336" xr:uid="{00000000-0005-0000-0000-000043000000}"/>
    <cellStyle name="40% - Accent2 2 3" xfId="337" xr:uid="{00000000-0005-0000-0000-000044000000}"/>
    <cellStyle name="40% - Accent2 3" xfId="338" xr:uid="{00000000-0005-0000-0000-000045000000}"/>
    <cellStyle name="40% - Accent2 4" xfId="339" xr:uid="{00000000-0005-0000-0000-000046000000}"/>
    <cellStyle name="40% - Accent2 5" xfId="573" xr:uid="{00000000-0005-0000-0000-000047000000}"/>
    <cellStyle name="40% - Accent3" xfId="526" builtinId="39" customBuiltin="1"/>
    <cellStyle name="40% - Accent3 2" xfId="27" xr:uid="{00000000-0005-0000-0000-000049000000}"/>
    <cellStyle name="40% - Accent3 2 2" xfId="28" xr:uid="{00000000-0005-0000-0000-00004A000000}"/>
    <cellStyle name="40% - Accent3 2 2 2" xfId="340" xr:uid="{00000000-0005-0000-0000-00004B000000}"/>
    <cellStyle name="40% - Accent3 2 2 2 2" xfId="639" xr:uid="{00000000-0005-0000-0000-00004C000000}"/>
    <cellStyle name="40% - Accent3 2 3" xfId="29" xr:uid="{00000000-0005-0000-0000-00004D000000}"/>
    <cellStyle name="40% - Accent3 2 3 2" xfId="341" xr:uid="{00000000-0005-0000-0000-00004E000000}"/>
    <cellStyle name="40% - Accent3 2 3 3" xfId="592" xr:uid="{00000000-0005-0000-0000-00004F000000}"/>
    <cellStyle name="40% - Accent3 3" xfId="30" xr:uid="{00000000-0005-0000-0000-000050000000}"/>
    <cellStyle name="40% - Accent3 4" xfId="342" xr:uid="{00000000-0005-0000-0000-000051000000}"/>
    <cellStyle name="40% - Accent3 5" xfId="575" xr:uid="{00000000-0005-0000-0000-000052000000}"/>
    <cellStyle name="40% - Accent4" xfId="530" builtinId="43" customBuiltin="1"/>
    <cellStyle name="40% - Accent4 2" xfId="31" xr:uid="{00000000-0005-0000-0000-000054000000}"/>
    <cellStyle name="40% - Accent4 2 2" xfId="343" xr:uid="{00000000-0005-0000-0000-000055000000}"/>
    <cellStyle name="40% - Accent4 2 3" xfId="344" xr:uid="{00000000-0005-0000-0000-000056000000}"/>
    <cellStyle name="40% - Accent4 3" xfId="345" xr:uid="{00000000-0005-0000-0000-000057000000}"/>
    <cellStyle name="40% - Accent4 4" xfId="346" xr:uid="{00000000-0005-0000-0000-000058000000}"/>
    <cellStyle name="40% - Accent4 5" xfId="577" xr:uid="{00000000-0005-0000-0000-000059000000}"/>
    <cellStyle name="40% - Accent5" xfId="534" builtinId="47" customBuiltin="1"/>
    <cellStyle name="40% - Accent5 2" xfId="32" xr:uid="{00000000-0005-0000-0000-00005B000000}"/>
    <cellStyle name="40% - Accent5 2 2" xfId="347" xr:uid="{00000000-0005-0000-0000-00005C000000}"/>
    <cellStyle name="40% - Accent5 2 3" xfId="348" xr:uid="{00000000-0005-0000-0000-00005D000000}"/>
    <cellStyle name="40% - Accent5 3" xfId="349" xr:uid="{00000000-0005-0000-0000-00005E000000}"/>
    <cellStyle name="40% - Accent5 4" xfId="350" xr:uid="{00000000-0005-0000-0000-00005F000000}"/>
    <cellStyle name="40% - Accent5 5" xfId="579" xr:uid="{00000000-0005-0000-0000-000060000000}"/>
    <cellStyle name="40% - Accent6" xfId="538" builtinId="51" customBuiltin="1"/>
    <cellStyle name="40% - Accent6 2" xfId="33" xr:uid="{00000000-0005-0000-0000-000062000000}"/>
    <cellStyle name="40% - Accent6 2 2" xfId="351" xr:uid="{00000000-0005-0000-0000-000063000000}"/>
    <cellStyle name="40% - Accent6 2 3" xfId="352" xr:uid="{00000000-0005-0000-0000-000064000000}"/>
    <cellStyle name="40% - Accent6 3" xfId="353" xr:uid="{00000000-0005-0000-0000-000065000000}"/>
    <cellStyle name="40% - Accent6 4" xfId="354" xr:uid="{00000000-0005-0000-0000-000066000000}"/>
    <cellStyle name="40% - Accent6 5" xfId="581" xr:uid="{00000000-0005-0000-0000-000067000000}"/>
    <cellStyle name="60% - Accent1" xfId="519" builtinId="32" customBuiltin="1"/>
    <cellStyle name="60% - Accent1 2" xfId="34" xr:uid="{00000000-0005-0000-0000-000069000000}"/>
    <cellStyle name="60% - Accent1 3" xfId="355" xr:uid="{00000000-0005-0000-0000-00006A000000}"/>
    <cellStyle name="60% - Accent1 4" xfId="356" xr:uid="{00000000-0005-0000-0000-00006B000000}"/>
    <cellStyle name="60% - Accent2" xfId="523" builtinId="36" customBuiltin="1"/>
    <cellStyle name="60% - Accent2 2" xfId="35" xr:uid="{00000000-0005-0000-0000-00006D000000}"/>
    <cellStyle name="60% - Accent2 3" xfId="357" xr:uid="{00000000-0005-0000-0000-00006E000000}"/>
    <cellStyle name="60% - Accent2 4" xfId="358" xr:uid="{00000000-0005-0000-0000-00006F000000}"/>
    <cellStyle name="60% - Accent3" xfId="527" builtinId="40" customBuiltin="1"/>
    <cellStyle name="60% - Accent3 2" xfId="36" xr:uid="{00000000-0005-0000-0000-000071000000}"/>
    <cellStyle name="60% - Accent3 2 2" xfId="37" xr:uid="{00000000-0005-0000-0000-000072000000}"/>
    <cellStyle name="60% - Accent3 2 2 2" xfId="359" xr:uid="{00000000-0005-0000-0000-000073000000}"/>
    <cellStyle name="60% - Accent3 2 3" xfId="38" xr:uid="{00000000-0005-0000-0000-000074000000}"/>
    <cellStyle name="60% - Accent3 3" xfId="39" xr:uid="{00000000-0005-0000-0000-000075000000}"/>
    <cellStyle name="60% - Accent3 4" xfId="360" xr:uid="{00000000-0005-0000-0000-000076000000}"/>
    <cellStyle name="60% - Accent4" xfId="531" builtinId="44" customBuiltin="1"/>
    <cellStyle name="60% - Accent4 2" xfId="40" xr:uid="{00000000-0005-0000-0000-000078000000}"/>
    <cellStyle name="60% - Accent4 2 2" xfId="41" xr:uid="{00000000-0005-0000-0000-000079000000}"/>
    <cellStyle name="60% - Accent4 2 2 2" xfId="361" xr:uid="{00000000-0005-0000-0000-00007A000000}"/>
    <cellStyle name="60% - Accent4 2 3" xfId="42" xr:uid="{00000000-0005-0000-0000-00007B000000}"/>
    <cellStyle name="60% - Accent4 3" xfId="43" xr:uid="{00000000-0005-0000-0000-00007C000000}"/>
    <cellStyle name="60% - Accent4 4" xfId="362" xr:uid="{00000000-0005-0000-0000-00007D000000}"/>
    <cellStyle name="60% - Accent5" xfId="535" builtinId="48" customBuiltin="1"/>
    <cellStyle name="60% - Accent5 2" xfId="44" xr:uid="{00000000-0005-0000-0000-00007F000000}"/>
    <cellStyle name="60% - Accent5 3" xfId="363" xr:uid="{00000000-0005-0000-0000-000080000000}"/>
    <cellStyle name="60% - Accent5 4" xfId="364" xr:uid="{00000000-0005-0000-0000-000081000000}"/>
    <cellStyle name="60% - Accent6" xfId="539" builtinId="52" customBuiltin="1"/>
    <cellStyle name="60% - Accent6 2" xfId="45" xr:uid="{00000000-0005-0000-0000-000083000000}"/>
    <cellStyle name="60% - Accent6 2 2" xfId="46" xr:uid="{00000000-0005-0000-0000-000084000000}"/>
    <cellStyle name="60% - Accent6 2 2 2" xfId="365" xr:uid="{00000000-0005-0000-0000-000085000000}"/>
    <cellStyle name="60% - Accent6 2 3" xfId="47" xr:uid="{00000000-0005-0000-0000-000086000000}"/>
    <cellStyle name="60% - Accent6 3" xfId="48" xr:uid="{00000000-0005-0000-0000-000087000000}"/>
    <cellStyle name="60% - Accent6 4" xfId="366" xr:uid="{00000000-0005-0000-0000-000088000000}"/>
    <cellStyle name="Accent1" xfId="516" builtinId="29" customBuiltin="1"/>
    <cellStyle name="Accent1 2" xfId="49" xr:uid="{00000000-0005-0000-0000-00008A000000}"/>
    <cellStyle name="Accent1 3" xfId="367" xr:uid="{00000000-0005-0000-0000-00008B000000}"/>
    <cellStyle name="Accent1 4" xfId="368" xr:uid="{00000000-0005-0000-0000-00008C000000}"/>
    <cellStyle name="Accent2" xfId="520" builtinId="33" customBuiltin="1"/>
    <cellStyle name="Accent2 2" xfId="50" xr:uid="{00000000-0005-0000-0000-00008E000000}"/>
    <cellStyle name="Accent2 3" xfId="369" xr:uid="{00000000-0005-0000-0000-00008F000000}"/>
    <cellStyle name="Accent2 4" xfId="370" xr:uid="{00000000-0005-0000-0000-000090000000}"/>
    <cellStyle name="Accent3" xfId="524" builtinId="37" customBuiltin="1"/>
    <cellStyle name="Accent3 2" xfId="51" xr:uid="{00000000-0005-0000-0000-000092000000}"/>
    <cellStyle name="Accent3 3" xfId="371" xr:uid="{00000000-0005-0000-0000-000093000000}"/>
    <cellStyle name="Accent3 4" xfId="372" xr:uid="{00000000-0005-0000-0000-000094000000}"/>
    <cellStyle name="Accent4" xfId="528" builtinId="41" customBuiltin="1"/>
    <cellStyle name="Accent4 2" xfId="52" xr:uid="{00000000-0005-0000-0000-000096000000}"/>
    <cellStyle name="Accent4 3" xfId="373" xr:uid="{00000000-0005-0000-0000-000097000000}"/>
    <cellStyle name="Accent4 4" xfId="374" xr:uid="{00000000-0005-0000-0000-000098000000}"/>
    <cellStyle name="Accent5" xfId="532" builtinId="45" customBuiltin="1"/>
    <cellStyle name="Accent5 2" xfId="53" xr:uid="{00000000-0005-0000-0000-00009A000000}"/>
    <cellStyle name="Accent5 3" xfId="375" xr:uid="{00000000-0005-0000-0000-00009B000000}"/>
    <cellStyle name="Accent5 4" xfId="376" xr:uid="{00000000-0005-0000-0000-00009C000000}"/>
    <cellStyle name="Accent6" xfId="536" builtinId="49" customBuiltin="1"/>
    <cellStyle name="Accent6 2" xfId="54" xr:uid="{00000000-0005-0000-0000-00009E000000}"/>
    <cellStyle name="Accent6 3" xfId="377" xr:uid="{00000000-0005-0000-0000-00009F000000}"/>
    <cellStyle name="Accent6 4" xfId="378" xr:uid="{00000000-0005-0000-0000-0000A0000000}"/>
    <cellStyle name="Bad" xfId="506" builtinId="27" customBuiltin="1"/>
    <cellStyle name="Bad 2" xfId="55" xr:uid="{00000000-0005-0000-0000-0000A2000000}"/>
    <cellStyle name="Bad 3" xfId="379" xr:uid="{00000000-0005-0000-0000-0000A3000000}"/>
    <cellStyle name="Bad 4" xfId="380" xr:uid="{00000000-0005-0000-0000-0000A4000000}"/>
    <cellStyle name="Calculation" xfId="510" builtinId="22" customBuiltin="1"/>
    <cellStyle name="Calculation 2" xfId="56" xr:uid="{00000000-0005-0000-0000-0000A6000000}"/>
    <cellStyle name="Calculation 3" xfId="381" xr:uid="{00000000-0005-0000-0000-0000A7000000}"/>
    <cellStyle name="Calculation 4" xfId="382" xr:uid="{00000000-0005-0000-0000-0000A8000000}"/>
    <cellStyle name="category" xfId="57" xr:uid="{00000000-0005-0000-0000-0000A9000000}"/>
    <cellStyle name="Check Cell" xfId="512" builtinId="23" customBuiltin="1"/>
    <cellStyle name="Check Cell 2" xfId="58" xr:uid="{00000000-0005-0000-0000-0000AB000000}"/>
    <cellStyle name="Check Cell 3" xfId="383" xr:uid="{00000000-0005-0000-0000-0000AC000000}"/>
    <cellStyle name="Check Cell 4" xfId="384" xr:uid="{00000000-0005-0000-0000-0000AD000000}"/>
    <cellStyle name="Comma" xfId="1" builtinId="3"/>
    <cellStyle name="Comma 10" xfId="59" xr:uid="{00000000-0005-0000-0000-0000AF000000}"/>
    <cellStyle name="Comma 10 2" xfId="385" xr:uid="{00000000-0005-0000-0000-0000B0000000}"/>
    <cellStyle name="Comma 10 3" xfId="386" xr:uid="{00000000-0005-0000-0000-0000B1000000}"/>
    <cellStyle name="Comma 10 4" xfId="387" xr:uid="{00000000-0005-0000-0000-0000B2000000}"/>
    <cellStyle name="Comma 10 5" xfId="388" xr:uid="{00000000-0005-0000-0000-0000B3000000}"/>
    <cellStyle name="Comma 10 6" xfId="593" xr:uid="{00000000-0005-0000-0000-0000B4000000}"/>
    <cellStyle name="Comma 11" xfId="60" xr:uid="{00000000-0005-0000-0000-0000B5000000}"/>
    <cellStyle name="Comma 11 2" xfId="61" xr:uid="{00000000-0005-0000-0000-0000B6000000}"/>
    <cellStyle name="Comma 11 3" xfId="389" xr:uid="{00000000-0005-0000-0000-0000B7000000}"/>
    <cellStyle name="Comma 12" xfId="3" xr:uid="{00000000-0005-0000-0000-0000B8000000}"/>
    <cellStyle name="Comma 12 2" xfId="498" xr:uid="{00000000-0005-0000-0000-0000B9000000}"/>
    <cellStyle name="Comma 12 3" xfId="390" xr:uid="{00000000-0005-0000-0000-0000BA000000}"/>
    <cellStyle name="Comma 13" xfId="391" xr:uid="{00000000-0005-0000-0000-0000BB000000}"/>
    <cellStyle name="Comma 14" xfId="392" xr:uid="{00000000-0005-0000-0000-0000BC000000}"/>
    <cellStyle name="Comma 15" xfId="393" xr:uid="{00000000-0005-0000-0000-0000BD000000}"/>
    <cellStyle name="Comma 16" xfId="543" xr:uid="{00000000-0005-0000-0000-0000BE000000}"/>
    <cellStyle name="Comma 16 2" xfId="583" xr:uid="{00000000-0005-0000-0000-0000BF000000}"/>
    <cellStyle name="Comma 17" xfId="566" xr:uid="{00000000-0005-0000-0000-0000C0000000}"/>
    <cellStyle name="Comma 2" xfId="5" xr:uid="{00000000-0005-0000-0000-0000C1000000}"/>
    <cellStyle name="Comma 2 2" xfId="62" xr:uid="{00000000-0005-0000-0000-0000C2000000}"/>
    <cellStyle name="Comma 2 2 2" xfId="63" xr:uid="{00000000-0005-0000-0000-0000C3000000}"/>
    <cellStyle name="Comma 2 2 2 2" xfId="64" xr:uid="{00000000-0005-0000-0000-0000C4000000}"/>
    <cellStyle name="Comma 2 2 3" xfId="549" xr:uid="{00000000-0005-0000-0000-0000C5000000}"/>
    <cellStyle name="Comma 2 3" xfId="65" xr:uid="{00000000-0005-0000-0000-0000C6000000}"/>
    <cellStyle name="Comma 2 4" xfId="66" xr:uid="{00000000-0005-0000-0000-0000C7000000}"/>
    <cellStyle name="Comma 2 5" xfId="544" xr:uid="{00000000-0005-0000-0000-0000C8000000}"/>
    <cellStyle name="Comma 3" xfId="67" xr:uid="{00000000-0005-0000-0000-0000C9000000}"/>
    <cellStyle name="Comma 3 2" xfId="68" xr:uid="{00000000-0005-0000-0000-0000CA000000}"/>
    <cellStyle name="Comma 3 2 2" xfId="69" xr:uid="{00000000-0005-0000-0000-0000CB000000}"/>
    <cellStyle name="Comma 3 3" xfId="70" xr:uid="{00000000-0005-0000-0000-0000CC000000}"/>
    <cellStyle name="Comma 3 3 2" xfId="394" xr:uid="{00000000-0005-0000-0000-0000CD000000}"/>
    <cellStyle name="Comma 3 3 3" xfId="594" xr:uid="{00000000-0005-0000-0000-0000CE000000}"/>
    <cellStyle name="Comma 3 4" xfId="71" xr:uid="{00000000-0005-0000-0000-0000CF000000}"/>
    <cellStyle name="Comma 3 5" xfId="548" xr:uid="{00000000-0005-0000-0000-0000D0000000}"/>
    <cellStyle name="Comma 4" xfId="72" xr:uid="{00000000-0005-0000-0000-0000D1000000}"/>
    <cellStyle name="Comma 4 2" xfId="73" xr:uid="{00000000-0005-0000-0000-0000D2000000}"/>
    <cellStyle name="Comma 4 2 2" xfId="395" xr:uid="{00000000-0005-0000-0000-0000D3000000}"/>
    <cellStyle name="Comma 4 3" xfId="74" xr:uid="{00000000-0005-0000-0000-0000D4000000}"/>
    <cellStyle name="Comma 4 4" xfId="554" xr:uid="{00000000-0005-0000-0000-0000D5000000}"/>
    <cellStyle name="Comma 4 5" xfId="553" xr:uid="{00000000-0005-0000-0000-0000D6000000}"/>
    <cellStyle name="Comma 4 6" xfId="569" xr:uid="{00000000-0005-0000-0000-0000D7000000}"/>
    <cellStyle name="Comma 4 7" xfId="541" xr:uid="{00000000-0005-0000-0000-0000D8000000}"/>
    <cellStyle name="Comma 5" xfId="75" xr:uid="{00000000-0005-0000-0000-0000D9000000}"/>
    <cellStyle name="Comma 5 2" xfId="76" xr:uid="{00000000-0005-0000-0000-0000DA000000}"/>
    <cellStyle name="Comma 5 2 2" xfId="595" xr:uid="{00000000-0005-0000-0000-0000DB000000}"/>
    <cellStyle name="Comma 5 3" xfId="77" xr:uid="{00000000-0005-0000-0000-0000DC000000}"/>
    <cellStyle name="Comma 5 3 2" xfId="596" xr:uid="{00000000-0005-0000-0000-0000DD000000}"/>
    <cellStyle name="Comma 6" xfId="78" xr:uid="{00000000-0005-0000-0000-0000DE000000}"/>
    <cellStyle name="Comma 7" xfId="79" xr:uid="{00000000-0005-0000-0000-0000DF000000}"/>
    <cellStyle name="Comma 8" xfId="80" xr:uid="{00000000-0005-0000-0000-0000E0000000}"/>
    <cellStyle name="Comma 8 2" xfId="81" xr:uid="{00000000-0005-0000-0000-0000E1000000}"/>
    <cellStyle name="Comma 8 3" xfId="396" xr:uid="{00000000-0005-0000-0000-0000E2000000}"/>
    <cellStyle name="Comma 9" xfId="82" xr:uid="{00000000-0005-0000-0000-0000E3000000}"/>
    <cellStyle name="Comma 9 2" xfId="83" xr:uid="{00000000-0005-0000-0000-0000E4000000}"/>
    <cellStyle name="Comma 9 2 2" xfId="84" xr:uid="{00000000-0005-0000-0000-0000E5000000}"/>
    <cellStyle name="Comma 9 2 3" xfId="397" xr:uid="{00000000-0005-0000-0000-0000E6000000}"/>
    <cellStyle name="Comma 9 3" xfId="85" xr:uid="{00000000-0005-0000-0000-0000E7000000}"/>
    <cellStyle name="Comma 9 3 2" xfId="398" xr:uid="{00000000-0005-0000-0000-0000E8000000}"/>
    <cellStyle name="Comma 9 4" xfId="399" xr:uid="{00000000-0005-0000-0000-0000E9000000}"/>
    <cellStyle name="Currency" xfId="499" builtinId="4"/>
    <cellStyle name="Currency 10" xfId="86" xr:uid="{00000000-0005-0000-0000-0000EB000000}"/>
    <cellStyle name="Currency 10 2" xfId="87" xr:uid="{00000000-0005-0000-0000-0000EC000000}"/>
    <cellStyle name="Currency 11" xfId="400" xr:uid="{00000000-0005-0000-0000-0000ED000000}"/>
    <cellStyle name="Currency 12" xfId="401" xr:uid="{00000000-0005-0000-0000-0000EE000000}"/>
    <cellStyle name="Currency 13" xfId="563" xr:uid="{00000000-0005-0000-0000-0000EF000000}"/>
    <cellStyle name="Currency 13 2" xfId="664" xr:uid="{00000000-0005-0000-0000-0000F0000000}"/>
    <cellStyle name="Currency 2" xfId="4" xr:uid="{00000000-0005-0000-0000-0000F1000000}"/>
    <cellStyle name="Currency 2 2" xfId="88" xr:uid="{00000000-0005-0000-0000-0000F2000000}"/>
    <cellStyle name="Currency 2 2 2" xfId="89" xr:uid="{00000000-0005-0000-0000-0000F3000000}"/>
    <cellStyle name="Currency 2 3" xfId="90" xr:uid="{00000000-0005-0000-0000-0000F4000000}"/>
    <cellStyle name="Currency 3" xfId="91" xr:uid="{00000000-0005-0000-0000-0000F5000000}"/>
    <cellStyle name="Currency 3 2" xfId="92" xr:uid="{00000000-0005-0000-0000-0000F6000000}"/>
    <cellStyle name="Currency 3 3" xfId="93" xr:uid="{00000000-0005-0000-0000-0000F7000000}"/>
    <cellStyle name="Currency 3 3 2" xfId="402" xr:uid="{00000000-0005-0000-0000-0000F8000000}"/>
    <cellStyle name="Currency 3 4" xfId="94" xr:uid="{00000000-0005-0000-0000-0000F9000000}"/>
    <cellStyle name="Currency 4" xfId="95" xr:uid="{00000000-0005-0000-0000-0000FA000000}"/>
    <cellStyle name="Currency 4 2" xfId="96" xr:uid="{00000000-0005-0000-0000-0000FB000000}"/>
    <cellStyle name="Currency 5" xfId="97" xr:uid="{00000000-0005-0000-0000-0000FC000000}"/>
    <cellStyle name="Currency 5 2" xfId="98" xr:uid="{00000000-0005-0000-0000-0000FD000000}"/>
    <cellStyle name="Currency 5 2 2" xfId="99" xr:uid="{00000000-0005-0000-0000-0000FE000000}"/>
    <cellStyle name="Currency 5 2 3" xfId="100" xr:uid="{00000000-0005-0000-0000-0000FF000000}"/>
    <cellStyle name="Currency 6" xfId="101" xr:uid="{00000000-0005-0000-0000-000000010000}"/>
    <cellStyle name="Currency 7" xfId="102" xr:uid="{00000000-0005-0000-0000-000001010000}"/>
    <cellStyle name="Currency 8" xfId="103" xr:uid="{00000000-0005-0000-0000-000002010000}"/>
    <cellStyle name="Currency 8 2" xfId="104" xr:uid="{00000000-0005-0000-0000-000003010000}"/>
    <cellStyle name="Currency 8 3" xfId="105" xr:uid="{00000000-0005-0000-0000-000004010000}"/>
    <cellStyle name="Currency 9" xfId="106" xr:uid="{00000000-0005-0000-0000-000005010000}"/>
    <cellStyle name="Currency 9 2" xfId="403" xr:uid="{00000000-0005-0000-0000-000006010000}"/>
    <cellStyle name="Currency 9 3" xfId="404" xr:uid="{00000000-0005-0000-0000-000007010000}"/>
    <cellStyle name="Explanatory Text" xfId="514" builtinId="53" customBuiltin="1"/>
    <cellStyle name="Explanatory Text 2" xfId="107" xr:uid="{00000000-0005-0000-0000-000009010000}"/>
    <cellStyle name="Explanatory Text 3" xfId="405" xr:uid="{00000000-0005-0000-0000-00000A010000}"/>
    <cellStyle name="Explanatory Text 4" xfId="406" xr:uid="{00000000-0005-0000-0000-00000B010000}"/>
    <cellStyle name="Good" xfId="505" builtinId="26" customBuiltin="1"/>
    <cellStyle name="Good 2" xfId="108" xr:uid="{00000000-0005-0000-0000-00000D010000}"/>
    <cellStyle name="Good 2 2" xfId="109" xr:uid="{00000000-0005-0000-0000-00000E010000}"/>
    <cellStyle name="Good 2 3" xfId="110" xr:uid="{00000000-0005-0000-0000-00000F010000}"/>
    <cellStyle name="Good 2 4" xfId="111" xr:uid="{00000000-0005-0000-0000-000010010000}"/>
    <cellStyle name="Good 3" xfId="407" xr:uid="{00000000-0005-0000-0000-000011010000}"/>
    <cellStyle name="Good 4" xfId="408" xr:uid="{00000000-0005-0000-0000-000012010000}"/>
    <cellStyle name="Grey" xfId="112" xr:uid="{00000000-0005-0000-0000-000013010000}"/>
    <cellStyle name="Grey 2" xfId="113" xr:uid="{00000000-0005-0000-0000-000014010000}"/>
    <cellStyle name="HEADER" xfId="114" xr:uid="{00000000-0005-0000-0000-000015010000}"/>
    <cellStyle name="Heading 1" xfId="501" builtinId="16" customBuiltin="1"/>
    <cellStyle name="Heading 1 2" xfId="115" xr:uid="{00000000-0005-0000-0000-000017010000}"/>
    <cellStyle name="Heading 1 3" xfId="409" xr:uid="{00000000-0005-0000-0000-000018010000}"/>
    <cellStyle name="Heading 1 4" xfId="410" xr:uid="{00000000-0005-0000-0000-000019010000}"/>
    <cellStyle name="Heading 2" xfId="502" builtinId="17" customBuiltin="1"/>
    <cellStyle name="Heading 2 2" xfId="116" xr:uid="{00000000-0005-0000-0000-00001B010000}"/>
    <cellStyle name="Heading 2 3" xfId="411" xr:uid="{00000000-0005-0000-0000-00001C010000}"/>
    <cellStyle name="Heading 2 4" xfId="412" xr:uid="{00000000-0005-0000-0000-00001D010000}"/>
    <cellStyle name="Heading 3" xfId="503" builtinId="18" customBuiltin="1"/>
    <cellStyle name="Heading 3 2" xfId="117" xr:uid="{00000000-0005-0000-0000-00001F010000}"/>
    <cellStyle name="Heading 3 3" xfId="413" xr:uid="{00000000-0005-0000-0000-000020010000}"/>
    <cellStyle name="Heading 3 4" xfId="414" xr:uid="{00000000-0005-0000-0000-000021010000}"/>
    <cellStyle name="Heading 4" xfId="504" builtinId="19" customBuiltin="1"/>
    <cellStyle name="Heading 4 2" xfId="118" xr:uid="{00000000-0005-0000-0000-000023010000}"/>
    <cellStyle name="Heading 4 3" xfId="415" xr:uid="{00000000-0005-0000-0000-000024010000}"/>
    <cellStyle name="Heading 4 4" xfId="416" xr:uid="{00000000-0005-0000-0000-000025010000}"/>
    <cellStyle name="Hyperlink" xfId="667" builtinId="8"/>
    <cellStyle name="Hyperlink 2" xfId="119" xr:uid="{00000000-0005-0000-0000-000026010000}"/>
    <cellStyle name="Input" xfId="508" builtinId="20" customBuiltin="1"/>
    <cellStyle name="Input [yellow]" xfId="120" xr:uid="{00000000-0005-0000-0000-000028010000}"/>
    <cellStyle name="Input [yellow] 2" xfId="121" xr:uid="{00000000-0005-0000-0000-000029010000}"/>
    <cellStyle name="Input 10" xfId="122" xr:uid="{00000000-0005-0000-0000-00002A010000}"/>
    <cellStyle name="Input 11" xfId="123" xr:uid="{00000000-0005-0000-0000-00002B010000}"/>
    <cellStyle name="Input 12" xfId="124" xr:uid="{00000000-0005-0000-0000-00002C010000}"/>
    <cellStyle name="Input 13" xfId="125" xr:uid="{00000000-0005-0000-0000-00002D010000}"/>
    <cellStyle name="Input 14" xfId="126" xr:uid="{00000000-0005-0000-0000-00002E010000}"/>
    <cellStyle name="Input 15" xfId="127" xr:uid="{00000000-0005-0000-0000-00002F010000}"/>
    <cellStyle name="Input 16" xfId="128" xr:uid="{00000000-0005-0000-0000-000030010000}"/>
    <cellStyle name="Input 17" xfId="129" xr:uid="{00000000-0005-0000-0000-000031010000}"/>
    <cellStyle name="Input 18" xfId="130" xr:uid="{00000000-0005-0000-0000-000032010000}"/>
    <cellStyle name="Input 19" xfId="417" xr:uid="{00000000-0005-0000-0000-000033010000}"/>
    <cellStyle name="Input 2" xfId="131" xr:uid="{00000000-0005-0000-0000-000034010000}"/>
    <cellStyle name="Input 20" xfId="418" xr:uid="{00000000-0005-0000-0000-000035010000}"/>
    <cellStyle name="Input 21" xfId="419" xr:uid="{00000000-0005-0000-0000-000036010000}"/>
    <cellStyle name="Input 22" xfId="420" xr:uid="{00000000-0005-0000-0000-000037010000}"/>
    <cellStyle name="Input 23" xfId="421" xr:uid="{00000000-0005-0000-0000-000038010000}"/>
    <cellStyle name="Input 24" xfId="422" xr:uid="{00000000-0005-0000-0000-000039010000}"/>
    <cellStyle name="Input 25" xfId="423" xr:uid="{00000000-0005-0000-0000-00003A010000}"/>
    <cellStyle name="Input 26" xfId="424" xr:uid="{00000000-0005-0000-0000-00003B010000}"/>
    <cellStyle name="Input 27" xfId="425" xr:uid="{00000000-0005-0000-0000-00003C010000}"/>
    <cellStyle name="Input 28" xfId="426" xr:uid="{00000000-0005-0000-0000-00003D010000}"/>
    <cellStyle name="Input 29" xfId="427" xr:uid="{00000000-0005-0000-0000-00003E010000}"/>
    <cellStyle name="Input 3" xfId="132" xr:uid="{00000000-0005-0000-0000-00003F010000}"/>
    <cellStyle name="Input 30" xfId="428" xr:uid="{00000000-0005-0000-0000-000040010000}"/>
    <cellStyle name="Input 4" xfId="133" xr:uid="{00000000-0005-0000-0000-000041010000}"/>
    <cellStyle name="Input 5" xfId="134" xr:uid="{00000000-0005-0000-0000-000042010000}"/>
    <cellStyle name="Input 6" xfId="135" xr:uid="{00000000-0005-0000-0000-000043010000}"/>
    <cellStyle name="Input 7" xfId="136" xr:uid="{00000000-0005-0000-0000-000044010000}"/>
    <cellStyle name="Input 8" xfId="137" xr:uid="{00000000-0005-0000-0000-000045010000}"/>
    <cellStyle name="Input 9" xfId="138" xr:uid="{00000000-0005-0000-0000-000046010000}"/>
    <cellStyle name="Linked Cell" xfId="511" builtinId="24" customBuiltin="1"/>
    <cellStyle name="Linked Cell 2" xfId="139" xr:uid="{00000000-0005-0000-0000-000048010000}"/>
    <cellStyle name="Linked Cell 3" xfId="429" xr:uid="{00000000-0005-0000-0000-000049010000}"/>
    <cellStyle name="Linked Cell 4" xfId="430" xr:uid="{00000000-0005-0000-0000-00004A010000}"/>
    <cellStyle name="Model" xfId="140" xr:uid="{00000000-0005-0000-0000-00004B010000}"/>
    <cellStyle name="Neutral" xfId="507" builtinId="28" customBuiltin="1"/>
    <cellStyle name="Neutral 2" xfId="141" xr:uid="{00000000-0005-0000-0000-00004D010000}"/>
    <cellStyle name="Neutral 3" xfId="431" xr:uid="{00000000-0005-0000-0000-00004E010000}"/>
    <cellStyle name="Neutral 4" xfId="432" xr:uid="{00000000-0005-0000-0000-00004F010000}"/>
    <cellStyle name="Normal" xfId="0" builtinId="0"/>
    <cellStyle name="Normal - Style1" xfId="142" xr:uid="{00000000-0005-0000-0000-000051010000}"/>
    <cellStyle name="Normal 10" xfId="143" xr:uid="{00000000-0005-0000-0000-000052010000}"/>
    <cellStyle name="Normal 10 10 2" xfId="144" xr:uid="{00000000-0005-0000-0000-000053010000}"/>
    <cellStyle name="Normal 10 2" xfId="145" xr:uid="{00000000-0005-0000-0000-000054010000}"/>
    <cellStyle name="Normal 10 3" xfId="146" xr:uid="{00000000-0005-0000-0000-000055010000}"/>
    <cellStyle name="Normal 10 3 2" xfId="433" xr:uid="{00000000-0005-0000-0000-000056010000}"/>
    <cellStyle name="Normal 10 3 3" xfId="597" xr:uid="{00000000-0005-0000-0000-000057010000}"/>
    <cellStyle name="Normal 11" xfId="147" xr:uid="{00000000-0005-0000-0000-000058010000}"/>
    <cellStyle name="Normal 11 2" xfId="148" xr:uid="{00000000-0005-0000-0000-000059010000}"/>
    <cellStyle name="Normal 11 3" xfId="149" xr:uid="{00000000-0005-0000-0000-00005A010000}"/>
    <cellStyle name="Normal 11 3 2" xfId="434" xr:uid="{00000000-0005-0000-0000-00005B010000}"/>
    <cellStyle name="Normal 11 3 3" xfId="598" xr:uid="{00000000-0005-0000-0000-00005C010000}"/>
    <cellStyle name="Normal 12" xfId="150" xr:uid="{00000000-0005-0000-0000-00005D010000}"/>
    <cellStyle name="Normal 12 2" xfId="151" xr:uid="{00000000-0005-0000-0000-00005E010000}"/>
    <cellStyle name="Normal 12 3" xfId="152" xr:uid="{00000000-0005-0000-0000-00005F010000}"/>
    <cellStyle name="Normal 12 3 2" xfId="599" xr:uid="{00000000-0005-0000-0000-000060010000}"/>
    <cellStyle name="Normal 13" xfId="153" xr:uid="{00000000-0005-0000-0000-000061010000}"/>
    <cellStyle name="Normal 13 2" xfId="154" xr:uid="{00000000-0005-0000-0000-000062010000}"/>
    <cellStyle name="Normal 13 2 2" xfId="435" xr:uid="{00000000-0005-0000-0000-000063010000}"/>
    <cellStyle name="Normal 13 2 3" xfId="600" xr:uid="{00000000-0005-0000-0000-000064010000}"/>
    <cellStyle name="Normal 13 3" xfId="155" xr:uid="{00000000-0005-0000-0000-000065010000}"/>
    <cellStyle name="Normal 13 3 2" xfId="436" xr:uid="{00000000-0005-0000-0000-000066010000}"/>
    <cellStyle name="Normal 13 3 3" xfId="601" xr:uid="{00000000-0005-0000-0000-000067010000}"/>
    <cellStyle name="Normal 14" xfId="156" xr:uid="{00000000-0005-0000-0000-000068010000}"/>
    <cellStyle name="Normal 14 2" xfId="157" xr:uid="{00000000-0005-0000-0000-000069010000}"/>
    <cellStyle name="Normal 14 2 2" xfId="437" xr:uid="{00000000-0005-0000-0000-00006A010000}"/>
    <cellStyle name="Normal 14 2 3" xfId="602" xr:uid="{00000000-0005-0000-0000-00006B010000}"/>
    <cellStyle name="Normal 14 3" xfId="158" xr:uid="{00000000-0005-0000-0000-00006C010000}"/>
    <cellStyle name="Normal 14 4" xfId="159" xr:uid="{00000000-0005-0000-0000-00006D010000}"/>
    <cellStyle name="Normal 15" xfId="160" xr:uid="{00000000-0005-0000-0000-00006E010000}"/>
    <cellStyle name="Normal 15 2" xfId="161" xr:uid="{00000000-0005-0000-0000-00006F010000}"/>
    <cellStyle name="Normal 15 2 2" xfId="438" xr:uid="{00000000-0005-0000-0000-000070010000}"/>
    <cellStyle name="Normal 15 2 2 2" xfId="640" xr:uid="{00000000-0005-0000-0000-000071010000}"/>
    <cellStyle name="Normal 15 3" xfId="162" xr:uid="{00000000-0005-0000-0000-000072010000}"/>
    <cellStyle name="Normal 15 4" xfId="439" xr:uid="{00000000-0005-0000-0000-000073010000}"/>
    <cellStyle name="Normal 15 4 2" xfId="641" xr:uid="{00000000-0005-0000-0000-000074010000}"/>
    <cellStyle name="Normal 16" xfId="163" xr:uid="{00000000-0005-0000-0000-000075010000}"/>
    <cellStyle name="Normal 16 2" xfId="164" xr:uid="{00000000-0005-0000-0000-000076010000}"/>
    <cellStyle name="Normal 16 3" xfId="603" xr:uid="{00000000-0005-0000-0000-000077010000}"/>
    <cellStyle name="Normal 164" xfId="165" xr:uid="{00000000-0005-0000-0000-000078010000}"/>
    <cellStyle name="Normal 164 2" xfId="604" xr:uid="{00000000-0005-0000-0000-000079010000}"/>
    <cellStyle name="Normal 17" xfId="166" xr:uid="{00000000-0005-0000-0000-00007A010000}"/>
    <cellStyle name="Normal 17 2" xfId="167" xr:uid="{00000000-0005-0000-0000-00007B010000}"/>
    <cellStyle name="Normal 17 3" xfId="605" xr:uid="{00000000-0005-0000-0000-00007C010000}"/>
    <cellStyle name="Normal 18" xfId="168" xr:uid="{00000000-0005-0000-0000-00007D010000}"/>
    <cellStyle name="Normal 18 2" xfId="169" xr:uid="{00000000-0005-0000-0000-00007E010000}"/>
    <cellStyle name="Normal 18 3" xfId="606" xr:uid="{00000000-0005-0000-0000-00007F010000}"/>
    <cellStyle name="Normal 19" xfId="170" xr:uid="{00000000-0005-0000-0000-000080010000}"/>
    <cellStyle name="Normal 19 2" xfId="171" xr:uid="{00000000-0005-0000-0000-000081010000}"/>
    <cellStyle name="Normal 19 3" xfId="607" xr:uid="{00000000-0005-0000-0000-000082010000}"/>
    <cellStyle name="Normal 2" xfId="2" xr:uid="{00000000-0005-0000-0000-000083010000}"/>
    <cellStyle name="Normal 2 2" xfId="172" xr:uid="{00000000-0005-0000-0000-000084010000}"/>
    <cellStyle name="Normal 2 2 2" xfId="173" xr:uid="{00000000-0005-0000-0000-000085010000}"/>
    <cellStyle name="Normal 2 2 2 2" xfId="608" xr:uid="{00000000-0005-0000-0000-000086010000}"/>
    <cellStyle name="Normal 2 2 3" xfId="174" xr:uid="{00000000-0005-0000-0000-000087010000}"/>
    <cellStyle name="Normal 2 2 4" xfId="175" xr:uid="{00000000-0005-0000-0000-000088010000}"/>
    <cellStyle name="Normal 2 2 4 2" xfId="609" xr:uid="{00000000-0005-0000-0000-000089010000}"/>
    <cellStyle name="Normal 2 2 5" xfId="555" xr:uid="{00000000-0005-0000-0000-00008A010000}"/>
    <cellStyle name="Normal 2 2 6" xfId="546" xr:uid="{00000000-0005-0000-0000-00008B010000}"/>
    <cellStyle name="Normal 2 2 6 2" xfId="584" xr:uid="{00000000-0005-0000-0000-00008C010000}"/>
    <cellStyle name="Normal 2 3" xfId="176" xr:uid="{00000000-0005-0000-0000-00008D010000}"/>
    <cellStyle name="Normal 2 3 2" xfId="177" xr:uid="{00000000-0005-0000-0000-00008E010000}"/>
    <cellStyle name="Normal 2 3 2 2" xfId="610" xr:uid="{00000000-0005-0000-0000-00008F010000}"/>
    <cellStyle name="Normal 2 4" xfId="178" xr:uid="{00000000-0005-0000-0000-000090010000}"/>
    <cellStyle name="Normal 2 4 2" xfId="611" xr:uid="{00000000-0005-0000-0000-000091010000}"/>
    <cellStyle name="Normal 2 5" xfId="179" xr:uid="{00000000-0005-0000-0000-000092010000}"/>
    <cellStyle name="Normal 2_2009 DistTech Master" xfId="180" xr:uid="{00000000-0005-0000-0000-000093010000}"/>
    <cellStyle name="Normal 20" xfId="181" xr:uid="{00000000-0005-0000-0000-000094010000}"/>
    <cellStyle name="Normal 20 2" xfId="182" xr:uid="{00000000-0005-0000-0000-000095010000}"/>
    <cellStyle name="Normal 20 3" xfId="183" xr:uid="{00000000-0005-0000-0000-000096010000}"/>
    <cellStyle name="Normal 20 4" xfId="612" xr:uid="{00000000-0005-0000-0000-000097010000}"/>
    <cellStyle name="Normal 21" xfId="184" xr:uid="{00000000-0005-0000-0000-000098010000}"/>
    <cellStyle name="Normal 21 2" xfId="185" xr:uid="{00000000-0005-0000-0000-000099010000}"/>
    <cellStyle name="Normal 22" xfId="186" xr:uid="{00000000-0005-0000-0000-00009A010000}"/>
    <cellStyle name="Normal 22 2" xfId="187" xr:uid="{00000000-0005-0000-0000-00009B010000}"/>
    <cellStyle name="Normal 23" xfId="188" xr:uid="{00000000-0005-0000-0000-00009C010000}"/>
    <cellStyle name="Normal 23 2" xfId="189" xr:uid="{00000000-0005-0000-0000-00009D010000}"/>
    <cellStyle name="Normal 24" xfId="190" xr:uid="{00000000-0005-0000-0000-00009E010000}"/>
    <cellStyle name="Normal 24 2" xfId="191" xr:uid="{00000000-0005-0000-0000-00009F010000}"/>
    <cellStyle name="Normal 25" xfId="192" xr:uid="{00000000-0005-0000-0000-0000A0010000}"/>
    <cellStyle name="Normal 25 2" xfId="193" xr:uid="{00000000-0005-0000-0000-0000A1010000}"/>
    <cellStyle name="Normal 26" xfId="194" xr:uid="{00000000-0005-0000-0000-0000A2010000}"/>
    <cellStyle name="Normal 26 2" xfId="195" xr:uid="{00000000-0005-0000-0000-0000A3010000}"/>
    <cellStyle name="Normal 26 3" xfId="440" xr:uid="{00000000-0005-0000-0000-0000A4010000}"/>
    <cellStyle name="Normal 26 3 2" xfId="642" xr:uid="{00000000-0005-0000-0000-0000A5010000}"/>
    <cellStyle name="Normal 27" xfId="196" xr:uid="{00000000-0005-0000-0000-0000A6010000}"/>
    <cellStyle name="Normal 27 2" xfId="197" xr:uid="{00000000-0005-0000-0000-0000A7010000}"/>
    <cellStyle name="Normal 27 3" xfId="441" xr:uid="{00000000-0005-0000-0000-0000A8010000}"/>
    <cellStyle name="Normal 27 3 2" xfId="643" xr:uid="{00000000-0005-0000-0000-0000A9010000}"/>
    <cellStyle name="Normal 28" xfId="198" xr:uid="{00000000-0005-0000-0000-0000AA010000}"/>
    <cellStyle name="Normal 28 2" xfId="199" xr:uid="{00000000-0005-0000-0000-0000AB010000}"/>
    <cellStyle name="Normal 28 3" xfId="442" xr:uid="{00000000-0005-0000-0000-0000AC010000}"/>
    <cellStyle name="Normal 28 3 2" xfId="644" xr:uid="{00000000-0005-0000-0000-0000AD010000}"/>
    <cellStyle name="Normal 29" xfId="200" xr:uid="{00000000-0005-0000-0000-0000AE010000}"/>
    <cellStyle name="Normal 29 2" xfId="201" xr:uid="{00000000-0005-0000-0000-0000AF010000}"/>
    <cellStyle name="Normal 29 3" xfId="443" xr:uid="{00000000-0005-0000-0000-0000B0010000}"/>
    <cellStyle name="Normal 29 3 2" xfId="645" xr:uid="{00000000-0005-0000-0000-0000B1010000}"/>
    <cellStyle name="Normal 3" xfId="202" xr:uid="{00000000-0005-0000-0000-0000B2010000}"/>
    <cellStyle name="Normal 3 2" xfId="203" xr:uid="{00000000-0005-0000-0000-0000B3010000}"/>
    <cellStyle name="Normal 3 2 2" xfId="204" xr:uid="{00000000-0005-0000-0000-0000B4010000}"/>
    <cellStyle name="Normal 3 2 3" xfId="205" xr:uid="{00000000-0005-0000-0000-0000B5010000}"/>
    <cellStyle name="Normal 3 2 3 2" xfId="613" xr:uid="{00000000-0005-0000-0000-0000B6010000}"/>
    <cellStyle name="Normal 3 2 4" xfId="206" xr:uid="{00000000-0005-0000-0000-0000B7010000}"/>
    <cellStyle name="Normal 3 2 5" xfId="444" xr:uid="{00000000-0005-0000-0000-0000B8010000}"/>
    <cellStyle name="Normal 3 2 6" xfId="557" xr:uid="{00000000-0005-0000-0000-0000B9010000}"/>
    <cellStyle name="Normal 3 3" xfId="207" xr:uid="{00000000-0005-0000-0000-0000BA010000}"/>
    <cellStyle name="Normal 3 3 2" xfId="208" xr:uid="{00000000-0005-0000-0000-0000BB010000}"/>
    <cellStyle name="Normal 3 3 3" xfId="209" xr:uid="{00000000-0005-0000-0000-0000BC010000}"/>
    <cellStyle name="Normal 3 3 4" xfId="445" xr:uid="{00000000-0005-0000-0000-0000BD010000}"/>
    <cellStyle name="Normal 3 3 4 2" xfId="646" xr:uid="{00000000-0005-0000-0000-0000BE010000}"/>
    <cellStyle name="Normal 3 3 5" xfId="558" xr:uid="{00000000-0005-0000-0000-0000BF010000}"/>
    <cellStyle name="Normal 3 3 6" xfId="585" xr:uid="{00000000-0005-0000-0000-0000C0010000}"/>
    <cellStyle name="Normal 3 4" xfId="210" xr:uid="{00000000-0005-0000-0000-0000C1010000}"/>
    <cellStyle name="Normal 3 4 2" xfId="446" xr:uid="{00000000-0005-0000-0000-0000C2010000}"/>
    <cellStyle name="Normal 3 4 3" xfId="614" xr:uid="{00000000-0005-0000-0000-0000C3010000}"/>
    <cellStyle name="Normal 3 5" xfId="556" xr:uid="{00000000-0005-0000-0000-0000C4010000}"/>
    <cellStyle name="Normal 3 6" xfId="547" xr:uid="{00000000-0005-0000-0000-0000C5010000}"/>
    <cellStyle name="Normal 3 7" xfId="567" xr:uid="{00000000-0005-0000-0000-0000C6010000}"/>
    <cellStyle name="Normal 3_Dist Tech kit selection" xfId="211" xr:uid="{00000000-0005-0000-0000-0000C7010000}"/>
    <cellStyle name="Normal 30" xfId="212" xr:uid="{00000000-0005-0000-0000-0000C8010000}"/>
    <cellStyle name="Normal 30 2" xfId="213" xr:uid="{00000000-0005-0000-0000-0000C9010000}"/>
    <cellStyle name="Normal 31" xfId="214" xr:uid="{00000000-0005-0000-0000-0000CA010000}"/>
    <cellStyle name="Normal 31 2" xfId="215" xr:uid="{00000000-0005-0000-0000-0000CB010000}"/>
    <cellStyle name="Normal 32" xfId="216" xr:uid="{00000000-0005-0000-0000-0000CC010000}"/>
    <cellStyle name="Normal 32 2" xfId="217" xr:uid="{00000000-0005-0000-0000-0000CD010000}"/>
    <cellStyle name="Normal 32 3" xfId="615" xr:uid="{00000000-0005-0000-0000-0000CE010000}"/>
    <cellStyle name="Normal 33" xfId="218" xr:uid="{00000000-0005-0000-0000-0000CF010000}"/>
    <cellStyle name="Normal 33 2" xfId="447" xr:uid="{00000000-0005-0000-0000-0000D0010000}"/>
    <cellStyle name="Normal 33 3" xfId="448" xr:uid="{00000000-0005-0000-0000-0000D1010000}"/>
    <cellStyle name="Normal 33 3 2" xfId="647" xr:uid="{00000000-0005-0000-0000-0000D2010000}"/>
    <cellStyle name="Normal 34" xfId="219" xr:uid="{00000000-0005-0000-0000-0000D3010000}"/>
    <cellStyle name="Normal 34 2" xfId="449" xr:uid="{00000000-0005-0000-0000-0000D4010000}"/>
    <cellStyle name="Normal 34 3" xfId="450" xr:uid="{00000000-0005-0000-0000-0000D5010000}"/>
    <cellStyle name="Normal 34 3 2" xfId="648" xr:uid="{00000000-0005-0000-0000-0000D6010000}"/>
    <cellStyle name="Normal 35" xfId="220" xr:uid="{00000000-0005-0000-0000-0000D7010000}"/>
    <cellStyle name="Normal 35 2" xfId="451" xr:uid="{00000000-0005-0000-0000-0000D8010000}"/>
    <cellStyle name="Normal 35 3" xfId="616" xr:uid="{00000000-0005-0000-0000-0000D9010000}"/>
    <cellStyle name="Normal 36" xfId="221" xr:uid="{00000000-0005-0000-0000-0000DA010000}"/>
    <cellStyle name="Normal 36 2" xfId="452" xr:uid="{00000000-0005-0000-0000-0000DB010000}"/>
    <cellStyle name="Normal 36 2 2" xfId="649" xr:uid="{00000000-0005-0000-0000-0000DC010000}"/>
    <cellStyle name="Normal 37" xfId="222" xr:uid="{00000000-0005-0000-0000-0000DD010000}"/>
    <cellStyle name="Normal 37 2" xfId="617" xr:uid="{00000000-0005-0000-0000-0000DE010000}"/>
    <cellStyle name="Normal 38" xfId="223" xr:uid="{00000000-0005-0000-0000-0000DF010000}"/>
    <cellStyle name="Normal 38 2" xfId="618" xr:uid="{00000000-0005-0000-0000-0000E0010000}"/>
    <cellStyle name="Normal 39" xfId="224" xr:uid="{00000000-0005-0000-0000-0000E1010000}"/>
    <cellStyle name="Normal 39 2" xfId="619" xr:uid="{00000000-0005-0000-0000-0000E2010000}"/>
    <cellStyle name="Normal 4" xfId="225" xr:uid="{00000000-0005-0000-0000-0000E3010000}"/>
    <cellStyle name="Normal 4 2" xfId="226" xr:uid="{00000000-0005-0000-0000-0000E4010000}"/>
    <cellStyle name="Normal 4 2 2" xfId="227" xr:uid="{00000000-0005-0000-0000-0000E5010000}"/>
    <cellStyle name="Normal 4 2 2 2" xfId="453" xr:uid="{00000000-0005-0000-0000-0000E6010000}"/>
    <cellStyle name="Normal 4 2 2 2 2" xfId="650" xr:uid="{00000000-0005-0000-0000-0000E7010000}"/>
    <cellStyle name="Normal 4 2 3" xfId="228" xr:uid="{00000000-0005-0000-0000-0000E8010000}"/>
    <cellStyle name="Normal 4 2 3 2" xfId="454" xr:uid="{00000000-0005-0000-0000-0000E9010000}"/>
    <cellStyle name="Normal 4 2 3 3" xfId="620" xr:uid="{00000000-0005-0000-0000-0000EA010000}"/>
    <cellStyle name="Normal 4 2 4" xfId="229" xr:uid="{00000000-0005-0000-0000-0000EB010000}"/>
    <cellStyle name="Normal 4 3" xfId="230" xr:uid="{00000000-0005-0000-0000-0000EC010000}"/>
    <cellStyle name="Normal 4 3 2" xfId="455" xr:uid="{00000000-0005-0000-0000-0000ED010000}"/>
    <cellStyle name="Normal 4 3 2 2" xfId="651" xr:uid="{00000000-0005-0000-0000-0000EE010000}"/>
    <cellStyle name="Normal 4 4" xfId="231" xr:uid="{00000000-0005-0000-0000-0000EF010000}"/>
    <cellStyle name="Normal 4 4 2" xfId="621" xr:uid="{00000000-0005-0000-0000-0000F0010000}"/>
    <cellStyle name="Normal 4 5" xfId="550" xr:uid="{00000000-0005-0000-0000-0000F1010000}"/>
    <cellStyle name="Normal 4 6" xfId="568" xr:uid="{00000000-0005-0000-0000-0000F2010000}"/>
    <cellStyle name="Normal 40" xfId="232" xr:uid="{00000000-0005-0000-0000-0000F3010000}"/>
    <cellStyle name="Normal 40 2" xfId="622" xr:uid="{00000000-0005-0000-0000-0000F4010000}"/>
    <cellStyle name="Normal 41" xfId="233" xr:uid="{00000000-0005-0000-0000-0000F5010000}"/>
    <cellStyle name="Normal 41 2" xfId="623" xr:uid="{00000000-0005-0000-0000-0000F6010000}"/>
    <cellStyle name="Normal 42" xfId="234" xr:uid="{00000000-0005-0000-0000-0000F7010000}"/>
    <cellStyle name="Normal 42 2" xfId="624" xr:uid="{00000000-0005-0000-0000-0000F8010000}"/>
    <cellStyle name="Normal 43" xfId="235" xr:uid="{00000000-0005-0000-0000-0000F9010000}"/>
    <cellStyle name="Normal 43 2" xfId="236" xr:uid="{00000000-0005-0000-0000-0000FA010000}"/>
    <cellStyle name="Normal 43 3" xfId="456" xr:uid="{00000000-0005-0000-0000-0000FB010000}"/>
    <cellStyle name="Normal 43 3 2" xfId="652" xr:uid="{00000000-0005-0000-0000-0000FC010000}"/>
    <cellStyle name="Normal 44" xfId="237" xr:uid="{00000000-0005-0000-0000-0000FD010000}"/>
    <cellStyle name="Normal 44 2" xfId="238" xr:uid="{00000000-0005-0000-0000-0000FE010000}"/>
    <cellStyle name="Normal 44 3" xfId="457" xr:uid="{00000000-0005-0000-0000-0000FF010000}"/>
    <cellStyle name="Normal 44 3 2" xfId="653" xr:uid="{00000000-0005-0000-0000-000000020000}"/>
    <cellStyle name="Normal 45" xfId="458" xr:uid="{00000000-0005-0000-0000-000001020000}"/>
    <cellStyle name="Normal 45 2" xfId="654" xr:uid="{00000000-0005-0000-0000-000002020000}"/>
    <cellStyle name="Normal 46" xfId="459" xr:uid="{00000000-0005-0000-0000-000003020000}"/>
    <cellStyle name="Normal 46 2" xfId="655" xr:uid="{00000000-0005-0000-0000-000004020000}"/>
    <cellStyle name="Normal 47" xfId="460" xr:uid="{00000000-0005-0000-0000-000005020000}"/>
    <cellStyle name="Normal 47 2" xfId="656" xr:uid="{00000000-0005-0000-0000-000006020000}"/>
    <cellStyle name="Normal 48" xfId="461" xr:uid="{00000000-0005-0000-0000-000007020000}"/>
    <cellStyle name="Normal 48 2" xfId="657" xr:uid="{00000000-0005-0000-0000-000008020000}"/>
    <cellStyle name="Normal 49" xfId="462" xr:uid="{00000000-0005-0000-0000-000009020000}"/>
    <cellStyle name="Normal 49 2" xfId="658" xr:uid="{00000000-0005-0000-0000-00000A020000}"/>
    <cellStyle name="Normal 5" xfId="239" xr:uid="{00000000-0005-0000-0000-00000B020000}"/>
    <cellStyle name="Normal 5 2" xfId="240" xr:uid="{00000000-0005-0000-0000-00000C020000}"/>
    <cellStyle name="Normal 5 2 2" xfId="241" xr:uid="{00000000-0005-0000-0000-00000D020000}"/>
    <cellStyle name="Normal 5 2 2 2" xfId="625" xr:uid="{00000000-0005-0000-0000-00000E020000}"/>
    <cellStyle name="Normal 5 2 3" xfId="242" xr:uid="{00000000-0005-0000-0000-00000F020000}"/>
    <cellStyle name="Normal 5 3" xfId="243" xr:uid="{00000000-0005-0000-0000-000010020000}"/>
    <cellStyle name="Normal 5 3 2" xfId="463" xr:uid="{00000000-0005-0000-0000-000011020000}"/>
    <cellStyle name="Normal 5 3 2 2" xfId="659" xr:uid="{00000000-0005-0000-0000-000012020000}"/>
    <cellStyle name="Normal 5 4" xfId="244" xr:uid="{00000000-0005-0000-0000-000013020000}"/>
    <cellStyle name="Normal 5 5" xfId="245" xr:uid="{00000000-0005-0000-0000-000014020000}"/>
    <cellStyle name="Normal 5 5 2" xfId="626" xr:uid="{00000000-0005-0000-0000-000015020000}"/>
    <cellStyle name="Normal 5 6" xfId="559" xr:uid="{00000000-0005-0000-0000-000016020000}"/>
    <cellStyle name="Normal 50" xfId="464" xr:uid="{00000000-0005-0000-0000-000017020000}"/>
    <cellStyle name="Normal 51" xfId="465" xr:uid="{00000000-0005-0000-0000-000018020000}"/>
    <cellStyle name="Normal 52" xfId="466" xr:uid="{00000000-0005-0000-0000-000019020000}"/>
    <cellStyle name="Normal 53" xfId="467" xr:uid="{00000000-0005-0000-0000-00001A020000}"/>
    <cellStyle name="Normal 54" xfId="468" xr:uid="{00000000-0005-0000-0000-00001B020000}"/>
    <cellStyle name="Normal 55" xfId="469" xr:uid="{00000000-0005-0000-0000-00001C020000}"/>
    <cellStyle name="Normal 56" xfId="470" xr:uid="{00000000-0005-0000-0000-00001D020000}"/>
    <cellStyle name="Normal 57" xfId="542" xr:uid="{00000000-0005-0000-0000-00001E020000}"/>
    <cellStyle name="Normal 57 2" xfId="582" xr:uid="{00000000-0005-0000-0000-00001F020000}"/>
    <cellStyle name="Normal 58" xfId="551" xr:uid="{00000000-0005-0000-0000-000020020000}"/>
    <cellStyle name="Normal 58 2" xfId="586" xr:uid="{00000000-0005-0000-0000-000021020000}"/>
    <cellStyle name="Normal 58 2 3" xfId="246" xr:uid="{00000000-0005-0000-0000-000022020000}"/>
    <cellStyle name="Normal 59" xfId="565" xr:uid="{00000000-0005-0000-0000-000023020000}"/>
    <cellStyle name="Normal 59 2" xfId="666" xr:uid="{00000000-0005-0000-0000-000024020000}"/>
    <cellStyle name="Normal 6" xfId="247" xr:uid="{00000000-0005-0000-0000-000025020000}"/>
    <cellStyle name="Normal 6 2" xfId="248" xr:uid="{00000000-0005-0000-0000-000026020000}"/>
    <cellStyle name="Normal 6 2 2" xfId="249" xr:uid="{00000000-0005-0000-0000-000027020000}"/>
    <cellStyle name="Normal 6 2 2 2" xfId="627" xr:uid="{00000000-0005-0000-0000-000028020000}"/>
    <cellStyle name="Normal 6 2 3" xfId="250" xr:uid="{00000000-0005-0000-0000-000029020000}"/>
    <cellStyle name="Normal 6 3" xfId="251" xr:uid="{00000000-0005-0000-0000-00002A020000}"/>
    <cellStyle name="Normal 6 3 2" xfId="471" xr:uid="{00000000-0005-0000-0000-00002B020000}"/>
    <cellStyle name="Normal 6 3 2 2" xfId="660" xr:uid="{00000000-0005-0000-0000-00002C020000}"/>
    <cellStyle name="Normal 6 4" xfId="252" xr:uid="{00000000-0005-0000-0000-00002D020000}"/>
    <cellStyle name="Normal 6 5" xfId="253" xr:uid="{00000000-0005-0000-0000-00002E020000}"/>
    <cellStyle name="Normal 6 5 2" xfId="628" xr:uid="{00000000-0005-0000-0000-00002F020000}"/>
    <cellStyle name="Normal 60" xfId="564" xr:uid="{00000000-0005-0000-0000-000030020000}"/>
    <cellStyle name="Normal 60 2" xfId="665" xr:uid="{00000000-0005-0000-0000-000031020000}"/>
    <cellStyle name="Normal 61" xfId="562" xr:uid="{00000000-0005-0000-0000-000032020000}"/>
    <cellStyle name="Normal 61 2" xfId="663" xr:uid="{00000000-0005-0000-0000-000033020000}"/>
    <cellStyle name="Normal 62" xfId="540" xr:uid="{00000000-0005-0000-0000-000034020000}"/>
    <cellStyle name="Normal 63" xfId="561" xr:uid="{00000000-0005-0000-0000-000035020000}"/>
    <cellStyle name="Normal 7" xfId="254" xr:uid="{00000000-0005-0000-0000-000036020000}"/>
    <cellStyle name="Normal 7 2" xfId="255" xr:uid="{00000000-0005-0000-0000-000037020000}"/>
    <cellStyle name="Normal 7 2 2" xfId="256" xr:uid="{00000000-0005-0000-0000-000038020000}"/>
    <cellStyle name="Normal 7 2 2 2" xfId="629" xr:uid="{00000000-0005-0000-0000-000039020000}"/>
    <cellStyle name="Normal 7 2 3" xfId="472" xr:uid="{00000000-0005-0000-0000-00003A020000}"/>
    <cellStyle name="Normal 7 3" xfId="257" xr:uid="{00000000-0005-0000-0000-00003B020000}"/>
    <cellStyle name="Normal 7 3 2" xfId="473" xr:uid="{00000000-0005-0000-0000-00003C020000}"/>
    <cellStyle name="Normal 7 3 2 2" xfId="661" xr:uid="{00000000-0005-0000-0000-00003D020000}"/>
    <cellStyle name="Normal 7 4" xfId="258" xr:uid="{00000000-0005-0000-0000-00003E020000}"/>
    <cellStyle name="Normal 7 4 2" xfId="630" xr:uid="{00000000-0005-0000-0000-00003F020000}"/>
    <cellStyle name="Normal 7 5" xfId="259" xr:uid="{00000000-0005-0000-0000-000040020000}"/>
    <cellStyle name="Normal 8" xfId="260" xr:uid="{00000000-0005-0000-0000-000041020000}"/>
    <cellStyle name="Normal 8 2" xfId="261" xr:uid="{00000000-0005-0000-0000-000042020000}"/>
    <cellStyle name="Normal 8 2 2" xfId="262" xr:uid="{00000000-0005-0000-0000-000043020000}"/>
    <cellStyle name="Normal 8 2 2 2" xfId="631" xr:uid="{00000000-0005-0000-0000-000044020000}"/>
    <cellStyle name="Normal 8 2 3" xfId="474" xr:uid="{00000000-0005-0000-0000-000045020000}"/>
    <cellStyle name="Normal 8 3" xfId="263" xr:uid="{00000000-0005-0000-0000-000046020000}"/>
    <cellStyle name="Normal 8 3 2" xfId="475" xr:uid="{00000000-0005-0000-0000-000047020000}"/>
    <cellStyle name="Normal 8 3 2 2" xfId="662" xr:uid="{00000000-0005-0000-0000-000048020000}"/>
    <cellStyle name="Normal 8 4" xfId="264" xr:uid="{00000000-0005-0000-0000-000049020000}"/>
    <cellStyle name="Normal 8 4 2" xfId="632" xr:uid="{00000000-0005-0000-0000-00004A020000}"/>
    <cellStyle name="Normal 9" xfId="265" xr:uid="{00000000-0005-0000-0000-00004B020000}"/>
    <cellStyle name="Normal 9 2" xfId="266" xr:uid="{00000000-0005-0000-0000-00004C020000}"/>
    <cellStyle name="Normal 9 3" xfId="267" xr:uid="{00000000-0005-0000-0000-00004D020000}"/>
    <cellStyle name="Normal 9 4" xfId="268" xr:uid="{00000000-0005-0000-0000-00004E020000}"/>
    <cellStyle name="Normal 9 4 2" xfId="633" xr:uid="{00000000-0005-0000-0000-00004F020000}"/>
    <cellStyle name="Note" xfId="668" builtinId="10" customBuiltin="1"/>
    <cellStyle name="Note 2" xfId="269" xr:uid="{00000000-0005-0000-0000-000050020000}"/>
    <cellStyle name="Note 2 2" xfId="270" xr:uid="{00000000-0005-0000-0000-000051020000}"/>
    <cellStyle name="Note 2 3" xfId="271" xr:uid="{00000000-0005-0000-0000-000052020000}"/>
    <cellStyle name="Note 2 4" xfId="272" xr:uid="{00000000-0005-0000-0000-000053020000}"/>
    <cellStyle name="Note 2 4 2" xfId="634" xr:uid="{00000000-0005-0000-0000-000054020000}"/>
    <cellStyle name="Note 2 5" xfId="560" xr:uid="{00000000-0005-0000-0000-000055020000}"/>
    <cellStyle name="Note 2 6" xfId="545" xr:uid="{00000000-0005-0000-0000-000056020000}"/>
    <cellStyle name="Note 3" xfId="273" xr:uid="{00000000-0005-0000-0000-000057020000}"/>
    <cellStyle name="Note 3 2" xfId="476" xr:uid="{00000000-0005-0000-0000-000058020000}"/>
    <cellStyle name="Note 3 3" xfId="477" xr:uid="{00000000-0005-0000-0000-000059020000}"/>
    <cellStyle name="Note 3 4" xfId="478" xr:uid="{00000000-0005-0000-0000-00005A020000}"/>
    <cellStyle name="Note 4" xfId="479" xr:uid="{00000000-0005-0000-0000-00005B020000}"/>
    <cellStyle name="Note 4 2" xfId="480" xr:uid="{00000000-0005-0000-0000-00005C020000}"/>
    <cellStyle name="Note 4 3" xfId="481" xr:uid="{00000000-0005-0000-0000-00005D020000}"/>
    <cellStyle name="Note 5" xfId="482" xr:uid="{00000000-0005-0000-0000-00005E020000}"/>
    <cellStyle name="Note 5 2" xfId="483" xr:uid="{00000000-0005-0000-0000-00005F020000}"/>
    <cellStyle name="Note 6" xfId="484" xr:uid="{00000000-0005-0000-0000-000060020000}"/>
    <cellStyle name="Note 7" xfId="552" xr:uid="{00000000-0005-0000-0000-000061020000}"/>
    <cellStyle name="Note 7 2" xfId="587" xr:uid="{00000000-0005-0000-0000-000062020000}"/>
    <cellStyle name="Output" xfId="509" builtinId="21" customBuiltin="1"/>
    <cellStyle name="Output 2" xfId="274" xr:uid="{00000000-0005-0000-0000-000064020000}"/>
    <cellStyle name="Output 3" xfId="485" xr:uid="{00000000-0005-0000-0000-000065020000}"/>
    <cellStyle name="Output 4" xfId="486" xr:uid="{00000000-0005-0000-0000-000066020000}"/>
    <cellStyle name="Percent [2]" xfId="275" xr:uid="{00000000-0005-0000-0000-000067020000}"/>
    <cellStyle name="Percent [2] 2" xfId="276" xr:uid="{00000000-0005-0000-0000-000068020000}"/>
    <cellStyle name="Percent [2] 2 2" xfId="277" xr:uid="{00000000-0005-0000-0000-000069020000}"/>
    <cellStyle name="Percent [2] 3" xfId="278" xr:uid="{00000000-0005-0000-0000-00006A020000}"/>
    <cellStyle name="Percent 10" xfId="279" xr:uid="{00000000-0005-0000-0000-00006B020000}"/>
    <cellStyle name="Percent 11" xfId="280" xr:uid="{00000000-0005-0000-0000-00006C020000}"/>
    <cellStyle name="Percent 12" xfId="281" xr:uid="{00000000-0005-0000-0000-00006D020000}"/>
    <cellStyle name="Percent 13" xfId="282" xr:uid="{00000000-0005-0000-0000-00006E020000}"/>
    <cellStyle name="Percent 14" xfId="283" xr:uid="{00000000-0005-0000-0000-00006F020000}"/>
    <cellStyle name="Percent 15" xfId="284" xr:uid="{00000000-0005-0000-0000-000070020000}"/>
    <cellStyle name="Percent 16" xfId="285" xr:uid="{00000000-0005-0000-0000-000071020000}"/>
    <cellStyle name="Percent 17" xfId="286" xr:uid="{00000000-0005-0000-0000-000072020000}"/>
    <cellStyle name="Percent 18" xfId="287" xr:uid="{00000000-0005-0000-0000-000073020000}"/>
    <cellStyle name="Percent 19" xfId="288" xr:uid="{00000000-0005-0000-0000-000074020000}"/>
    <cellStyle name="Percent 2" xfId="6" xr:uid="{00000000-0005-0000-0000-000075020000}"/>
    <cellStyle name="Percent 2 2" xfId="289" xr:uid="{00000000-0005-0000-0000-000076020000}"/>
    <cellStyle name="Percent 2 3" xfId="290" xr:uid="{00000000-0005-0000-0000-000077020000}"/>
    <cellStyle name="Percent 2 4" xfId="291" xr:uid="{00000000-0005-0000-0000-000078020000}"/>
    <cellStyle name="Percent 20" xfId="292" xr:uid="{00000000-0005-0000-0000-000079020000}"/>
    <cellStyle name="Percent 21" xfId="293" xr:uid="{00000000-0005-0000-0000-00007A020000}"/>
    <cellStyle name="Percent 22" xfId="294" xr:uid="{00000000-0005-0000-0000-00007B020000}"/>
    <cellStyle name="Percent 23" xfId="295" xr:uid="{00000000-0005-0000-0000-00007C020000}"/>
    <cellStyle name="Percent 24" xfId="296" xr:uid="{00000000-0005-0000-0000-00007D020000}"/>
    <cellStyle name="Percent 25" xfId="297" xr:uid="{00000000-0005-0000-0000-00007E020000}"/>
    <cellStyle name="Percent 26" xfId="298" xr:uid="{00000000-0005-0000-0000-00007F020000}"/>
    <cellStyle name="Percent 27" xfId="299" xr:uid="{00000000-0005-0000-0000-000080020000}"/>
    <cellStyle name="Percent 28" xfId="487" xr:uid="{00000000-0005-0000-0000-000081020000}"/>
    <cellStyle name="Percent 3" xfId="300" xr:uid="{00000000-0005-0000-0000-000082020000}"/>
    <cellStyle name="Percent 4" xfId="301" xr:uid="{00000000-0005-0000-0000-000083020000}"/>
    <cellStyle name="Percent 5" xfId="302" xr:uid="{00000000-0005-0000-0000-000084020000}"/>
    <cellStyle name="Percent 6" xfId="303" xr:uid="{00000000-0005-0000-0000-000085020000}"/>
    <cellStyle name="Percent 6 2" xfId="488" xr:uid="{00000000-0005-0000-0000-000086020000}"/>
    <cellStyle name="Percent 7" xfId="304" xr:uid="{00000000-0005-0000-0000-000087020000}"/>
    <cellStyle name="Percent 7 2" xfId="489" xr:uid="{00000000-0005-0000-0000-000088020000}"/>
    <cellStyle name="Percent 8" xfId="305" xr:uid="{00000000-0005-0000-0000-000089020000}"/>
    <cellStyle name="Percent 8 2" xfId="490" xr:uid="{00000000-0005-0000-0000-00008A020000}"/>
    <cellStyle name="Percent 9" xfId="306" xr:uid="{00000000-0005-0000-0000-00008B020000}"/>
    <cellStyle name="Percent 9 2" xfId="491" xr:uid="{00000000-0005-0000-0000-00008C020000}"/>
    <cellStyle name="subhead" xfId="307" xr:uid="{00000000-0005-0000-0000-00008D020000}"/>
    <cellStyle name="TableStyleLight1" xfId="308" xr:uid="{00000000-0005-0000-0000-00008E020000}"/>
    <cellStyle name="Title" xfId="500" builtinId="15" customBuiltin="1"/>
    <cellStyle name="Title 2" xfId="309" xr:uid="{00000000-0005-0000-0000-000090020000}"/>
    <cellStyle name="Title 3" xfId="492" xr:uid="{00000000-0005-0000-0000-000091020000}"/>
    <cellStyle name="Title 4" xfId="493" xr:uid="{00000000-0005-0000-0000-000092020000}"/>
    <cellStyle name="Total" xfId="515" builtinId="25" customBuiltin="1"/>
    <cellStyle name="Total 2" xfId="310" xr:uid="{00000000-0005-0000-0000-000094020000}"/>
    <cellStyle name="Total 3" xfId="494" xr:uid="{00000000-0005-0000-0000-000095020000}"/>
    <cellStyle name="Total 4" xfId="495" xr:uid="{00000000-0005-0000-0000-000096020000}"/>
    <cellStyle name="Warning Text" xfId="513" builtinId="11" customBuiltin="1"/>
    <cellStyle name="Warning Text 2" xfId="311" xr:uid="{00000000-0005-0000-0000-000098020000}"/>
    <cellStyle name="Warning Text 3" xfId="496" xr:uid="{00000000-0005-0000-0000-000099020000}"/>
    <cellStyle name="Warning Text 4" xfId="497" xr:uid="{00000000-0005-0000-0000-00009A020000}"/>
  </cellStyles>
  <dxfs count="1001">
    <dxf>
      <fill>
        <patternFill patternType="solid">
          <fgColor rgb="FFFFFF00"/>
          <bgColor rgb="FF0000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colors>
    <mruColors>
      <color rgb="FF66FFFF"/>
      <color rgb="FFCCFFFF"/>
      <color rgb="FFFF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Scott" id="{F9FDB56E-E293-476B-8DFF-4FECBC5E67F8}" userId="S::SScott@jgpete.com::948b7ed8-23e9-4c71-8478-f790ebe7ee1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7-15T20:04:00.40" personId="{F9FDB56E-E293-476B-8DFF-4FECBC5E67F8}" id="{B795E90C-4D32-4A8B-96C5-8C91B73E9AB5}">
    <text>NEW EMAIL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07-15T20:04:00.40" personId="{F9FDB56E-E293-476B-8DFF-4FECBC5E67F8}" id="{82D2E1F8-C2CC-4ED3-9CAF-96DBA40BBC26}">
    <text>NEW EMAIL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5-07-15T20:04:00.40" personId="{F9FDB56E-E293-476B-8DFF-4FECBC5E67F8}" id="{99CC6D63-18FB-4EF6-8796-B5C1361D7BB1}">
    <text>NEW EMAIL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5-07-15T20:04:00.40" personId="{F9FDB56E-E293-476B-8DFF-4FECBC5E67F8}" id="{9DB89CF6-C657-4437-821F-8765DB23FEF3}">
    <text>NEW EMAIL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43" dT="2025-07-15T20:04:00.40" personId="{F9FDB56E-E293-476B-8DFF-4FECBC5E67F8}" id="{44E8ADA7-73F7-421C-BB9F-E7ADEE0A8FA4}">
    <text>NEW EMAIL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yce@lmtrucking.com" TargetMode="External"/><Relationship Id="rId3" Type="http://schemas.openxmlformats.org/officeDocument/2006/relationships/hyperlink" Target="mailto:corey.hommes@purple.com%20ONLY" TargetMode="External"/><Relationship Id="rId7" Type="http://schemas.openxmlformats.org/officeDocument/2006/relationships/hyperlink" Target="mailto:bryce@lmtrucking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martinez.gilbert@cleanharbors.com" TargetMode="External"/><Relationship Id="rId6" Type="http://schemas.openxmlformats.org/officeDocument/2006/relationships/hyperlink" Target="mailto:ed@envirocareusa.com" TargetMode="External"/><Relationship Id="rId5" Type="http://schemas.openxmlformats.org/officeDocument/2006/relationships/hyperlink" Target="mailto:ed@envirocareusa.com" TargetMode="External"/><Relationship Id="rId4" Type="http://schemas.openxmlformats.org/officeDocument/2006/relationships/hyperlink" Target="mailto:lmccluskey@toolsforschools.com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ryce@lmtrucking.com" TargetMode="External"/><Relationship Id="rId3" Type="http://schemas.openxmlformats.org/officeDocument/2006/relationships/hyperlink" Target="mailto:corey.hommes@purple.com%20ONLY" TargetMode="External"/><Relationship Id="rId7" Type="http://schemas.openxmlformats.org/officeDocument/2006/relationships/hyperlink" Target="mailto:bryce@lmtrucking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martinez.gilbert@cleanharbors.com" TargetMode="External"/><Relationship Id="rId6" Type="http://schemas.openxmlformats.org/officeDocument/2006/relationships/hyperlink" Target="mailto:ed@envirocareusa.com" TargetMode="External"/><Relationship Id="rId5" Type="http://schemas.openxmlformats.org/officeDocument/2006/relationships/hyperlink" Target="mailto:ed@envirocareusa.com" TargetMode="External"/><Relationship Id="rId4" Type="http://schemas.openxmlformats.org/officeDocument/2006/relationships/hyperlink" Target="mailto:lmccluskey@toolsforschools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5" Type="http://schemas.openxmlformats.org/officeDocument/2006/relationships/hyperlink" Target="mailto:ed@envirocareusa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5" Type="http://schemas.openxmlformats.org/officeDocument/2006/relationships/hyperlink" Target="mailto:ed@envirocareusa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ed@envirocareusa.com" TargetMode="External"/><Relationship Id="rId10" Type="http://schemas.openxmlformats.org/officeDocument/2006/relationships/hyperlink" Target="mailto:msilvester@harsco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corey.hommes@purple.com%20ONLY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mailto:ed@envirocareusa.com" TargetMode="External"/><Relationship Id="rId10" Type="http://schemas.openxmlformats.org/officeDocument/2006/relationships/hyperlink" Target="mailto:msilvester@harsco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corey.hommes@purple.com%20ONLY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13" Type="http://schemas.openxmlformats.org/officeDocument/2006/relationships/printerSettings" Target="../printerSettings/printerSettings7.bin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12" Type="http://schemas.openxmlformats.org/officeDocument/2006/relationships/hyperlink" Target="mailto:automotive@theothersideacademy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hyperlink" Target="mailto:mpavlik@rockymountainair.com" TargetMode="External"/><Relationship Id="rId5" Type="http://schemas.openxmlformats.org/officeDocument/2006/relationships/hyperlink" Target="mailto:ed@envirocareusa.com" TargetMode="External"/><Relationship Id="rId10" Type="http://schemas.openxmlformats.org/officeDocument/2006/relationships/hyperlink" Target="mailto:msilvester@harsco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corey.hommes@purple.com%20ONLY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13" Type="http://schemas.openxmlformats.org/officeDocument/2006/relationships/printerSettings" Target="../printerSettings/printerSettings8.bin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12" Type="http://schemas.openxmlformats.org/officeDocument/2006/relationships/hyperlink" Target="mailto:automotive@theothersideacademy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hyperlink" Target="mailto:mpavlik@rockymountainair.com" TargetMode="External"/><Relationship Id="rId5" Type="http://schemas.openxmlformats.org/officeDocument/2006/relationships/hyperlink" Target="mailto:ed@envirocareusa.com" TargetMode="External"/><Relationship Id="rId10" Type="http://schemas.openxmlformats.org/officeDocument/2006/relationships/hyperlink" Target="mailto:msilvester@harsco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corey.hommes@purple.com%20ONLY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13" Type="http://schemas.openxmlformats.org/officeDocument/2006/relationships/printerSettings" Target="../printerSettings/printerSettings9.bin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12" Type="http://schemas.openxmlformats.org/officeDocument/2006/relationships/hyperlink" Target="mailto:automotive@theothersideacademy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hyperlink" Target="mailto:mpavlik@rockymountainair.com" TargetMode="External"/><Relationship Id="rId5" Type="http://schemas.openxmlformats.org/officeDocument/2006/relationships/hyperlink" Target="mailto:ed@envirocareusa.com" TargetMode="External"/><Relationship Id="rId10" Type="http://schemas.openxmlformats.org/officeDocument/2006/relationships/hyperlink" Target="mailto:msilvester@harsco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corey.hommes@purple.com%20ONLY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13" Type="http://schemas.openxmlformats.org/officeDocument/2006/relationships/hyperlink" Target="mailto:Bthredgold@condieconstruction.com" TargetMode="External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12" Type="http://schemas.openxmlformats.org/officeDocument/2006/relationships/hyperlink" Target="mailto:automotive@theothersideacademy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hyperlink" Target="mailto:mpavlik@rockymountainair.com" TargetMode="External"/><Relationship Id="rId5" Type="http://schemas.openxmlformats.org/officeDocument/2006/relationships/hyperlink" Target="mailto:ed@envirocareusa.com" TargetMode="External"/><Relationship Id="rId10" Type="http://schemas.openxmlformats.org/officeDocument/2006/relationships/hyperlink" Target="mailto:msilvester@harsco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corey.hommes@purple.com%20ONLY" TargetMode="External"/><Relationship Id="rId1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cyoung@modernexpo.com" TargetMode="External"/><Relationship Id="rId13" Type="http://schemas.openxmlformats.org/officeDocument/2006/relationships/hyperlink" Target="mailto:Bthredgold@condieconstruction.com" TargetMode="External"/><Relationship Id="rId3" Type="http://schemas.openxmlformats.org/officeDocument/2006/relationships/hyperlink" Target="mailto:lmccluskey@toolsforschools.com" TargetMode="External"/><Relationship Id="rId7" Type="http://schemas.openxmlformats.org/officeDocument/2006/relationships/hyperlink" Target="mailto:bryce@lmtrucking.com" TargetMode="External"/><Relationship Id="rId12" Type="http://schemas.openxmlformats.org/officeDocument/2006/relationships/hyperlink" Target="mailto:automotive@theothersideacademy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hyperlink" Target="mailto:mpavlik@rockymountainair.com" TargetMode="External"/><Relationship Id="rId5" Type="http://schemas.openxmlformats.org/officeDocument/2006/relationships/hyperlink" Target="mailto:ed@envirocareusa.com" TargetMode="External"/><Relationship Id="rId15" Type="http://schemas.openxmlformats.org/officeDocument/2006/relationships/printerSettings" Target="../printerSettings/printerSettings11.bin"/><Relationship Id="rId10" Type="http://schemas.openxmlformats.org/officeDocument/2006/relationships/hyperlink" Target="mailto:msilvester@harsco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corey.hommes@purple.com%20ONLY" TargetMode="External"/><Relationship Id="rId14" Type="http://schemas.openxmlformats.org/officeDocument/2006/relationships/hyperlink" Target="mailto:williestrans4u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msilvester@harsco.com" TargetMode="External"/><Relationship Id="rId13" Type="http://schemas.openxmlformats.org/officeDocument/2006/relationships/hyperlink" Target="mailto:Jsmith@goldstarfoods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corey.hommes@purple.com%20ONLY" TargetMode="External"/><Relationship Id="rId12" Type="http://schemas.openxmlformats.org/officeDocument/2006/relationships/hyperlink" Target="mailto:williestrans4u@gmail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hyperlink" Target="mailto:Bthredgold@condieconstruction.com" TargetMode="External"/><Relationship Id="rId5" Type="http://schemas.openxmlformats.org/officeDocument/2006/relationships/hyperlink" Target="mailto:bryce@lmtrucking.com" TargetMode="External"/><Relationship Id="rId10" Type="http://schemas.openxmlformats.org/officeDocument/2006/relationships/hyperlink" Target="mailto:automotive@theothersideacademy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mpavlik@rockymountainair.com" TargetMode="External"/><Relationship Id="rId1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msilvester@harsco.com" TargetMode="External"/><Relationship Id="rId13" Type="http://schemas.openxmlformats.org/officeDocument/2006/relationships/hyperlink" Target="mailto:Jsmith@goldstarfoods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corey.hommes@purple.com%20ONLY" TargetMode="External"/><Relationship Id="rId12" Type="http://schemas.openxmlformats.org/officeDocument/2006/relationships/hyperlink" Target="mailto:williestrans4u@gmail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ryce@lmtrucking.com" TargetMode="External"/><Relationship Id="rId11" Type="http://schemas.openxmlformats.org/officeDocument/2006/relationships/hyperlink" Target="mailto:Bthredgold@condieconstruction.com" TargetMode="External"/><Relationship Id="rId5" Type="http://schemas.openxmlformats.org/officeDocument/2006/relationships/hyperlink" Target="mailto:bryce@lmtrucking.com" TargetMode="External"/><Relationship Id="rId15" Type="http://schemas.openxmlformats.org/officeDocument/2006/relationships/printerSettings" Target="../printerSettings/printerSettings13.bin"/><Relationship Id="rId10" Type="http://schemas.openxmlformats.org/officeDocument/2006/relationships/hyperlink" Target="mailto:automotive@theothersideacademy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mpavlik@rockymountainair.com" TargetMode="External"/><Relationship Id="rId14" Type="http://schemas.openxmlformats.org/officeDocument/2006/relationships/hyperlink" Target="mailto:john.hoppe@farrsicecream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otive@theothersideacademy.com" TargetMode="External"/><Relationship Id="rId13" Type="http://schemas.openxmlformats.org/officeDocument/2006/relationships/printerSettings" Target="../printerSettings/printerSettings14.bin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mpavlik@rockymountainair.com" TargetMode="External"/><Relationship Id="rId12" Type="http://schemas.openxmlformats.org/officeDocument/2006/relationships/hyperlink" Target="mailto:john.hoppe@farrsicecream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msilvester@harsco.com" TargetMode="External"/><Relationship Id="rId11" Type="http://schemas.openxmlformats.org/officeDocument/2006/relationships/hyperlink" Target="mailto:Jsmith@goldstarfoods.com" TargetMode="External"/><Relationship Id="rId5" Type="http://schemas.openxmlformats.org/officeDocument/2006/relationships/hyperlink" Target="mailto:corey.hommes@purple.com%20ONLY" TargetMode="External"/><Relationship Id="rId10" Type="http://schemas.openxmlformats.org/officeDocument/2006/relationships/hyperlink" Target="mailto:williestrans4u@gmail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Bthredgold@condieconstruction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otive@theothersideacademy.com" TargetMode="External"/><Relationship Id="rId13" Type="http://schemas.openxmlformats.org/officeDocument/2006/relationships/hyperlink" Target="mailto:brad.burrow@consolidatedsupply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rlofgren@rockymountainair.com" TargetMode="External"/><Relationship Id="rId12" Type="http://schemas.openxmlformats.org/officeDocument/2006/relationships/hyperlink" Target="mailto:john.hoppe@farrsicecream.com" TargetMode="External"/><Relationship Id="rId2" Type="http://schemas.openxmlformats.org/officeDocument/2006/relationships/hyperlink" Target="mailto:corey.hommes@purple.com%20ONLY" TargetMode="External"/><Relationship Id="rId16" Type="http://schemas.openxmlformats.org/officeDocument/2006/relationships/printerSettings" Target="../printerSettings/printerSettings15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msilvester@harsco.com" TargetMode="External"/><Relationship Id="rId11" Type="http://schemas.openxmlformats.org/officeDocument/2006/relationships/hyperlink" Target="mailto:Jsmith@goldstarfoods.com" TargetMode="External"/><Relationship Id="rId5" Type="http://schemas.openxmlformats.org/officeDocument/2006/relationships/hyperlink" Target="mailto:corey.hommes@purple.com%20ONLY" TargetMode="External"/><Relationship Id="rId15" Type="http://schemas.openxmlformats.org/officeDocument/2006/relationships/hyperlink" Target="mailto:msharifi@rockymountainair.com" TargetMode="External"/><Relationship Id="rId10" Type="http://schemas.openxmlformats.org/officeDocument/2006/relationships/hyperlink" Target="mailto:williestrans4u@gmail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Bthredgold@condieconstruction.com" TargetMode="External"/><Relationship Id="rId14" Type="http://schemas.openxmlformats.org/officeDocument/2006/relationships/hyperlink" Target="mailto:mark.dubois@consolidatedsupply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otive@theothersideacademy.com" TargetMode="External"/><Relationship Id="rId13" Type="http://schemas.openxmlformats.org/officeDocument/2006/relationships/hyperlink" Target="mailto:brad.burrow@consolidatedsupply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rlofgren@rockymountainair.com" TargetMode="External"/><Relationship Id="rId12" Type="http://schemas.openxmlformats.org/officeDocument/2006/relationships/hyperlink" Target="mailto:john.hoppe@farrsicecream.com" TargetMode="External"/><Relationship Id="rId2" Type="http://schemas.openxmlformats.org/officeDocument/2006/relationships/hyperlink" Target="mailto:corey.hommes@purple.com%20ONLY" TargetMode="External"/><Relationship Id="rId16" Type="http://schemas.openxmlformats.org/officeDocument/2006/relationships/printerSettings" Target="../printerSettings/printerSettings16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msilvester@harsco.com" TargetMode="External"/><Relationship Id="rId11" Type="http://schemas.openxmlformats.org/officeDocument/2006/relationships/hyperlink" Target="mailto:Jsmith@goldstarfoods.com" TargetMode="External"/><Relationship Id="rId5" Type="http://schemas.openxmlformats.org/officeDocument/2006/relationships/hyperlink" Target="mailto:corey.hommes@purple.com%20ONLY" TargetMode="External"/><Relationship Id="rId15" Type="http://schemas.openxmlformats.org/officeDocument/2006/relationships/hyperlink" Target="mailto:msharifi@rockymountainair.com" TargetMode="External"/><Relationship Id="rId10" Type="http://schemas.openxmlformats.org/officeDocument/2006/relationships/hyperlink" Target="mailto:williestrans4u@gmail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Bthredgold@condieconstruction.com" TargetMode="External"/><Relationship Id="rId14" Type="http://schemas.openxmlformats.org/officeDocument/2006/relationships/hyperlink" Target="mailto:mark.dubois@consolidatedsupply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otive@theothersideacademy.com" TargetMode="External"/><Relationship Id="rId13" Type="http://schemas.openxmlformats.org/officeDocument/2006/relationships/hyperlink" Target="mailto:brad.burrow@consolidatedsupply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rlofgren@rockymountainair.com" TargetMode="External"/><Relationship Id="rId12" Type="http://schemas.openxmlformats.org/officeDocument/2006/relationships/hyperlink" Target="mailto:john.hoppe@farrsicecream.com" TargetMode="External"/><Relationship Id="rId2" Type="http://schemas.openxmlformats.org/officeDocument/2006/relationships/hyperlink" Target="mailto:corey.hommes@purple.com%20ONLY" TargetMode="External"/><Relationship Id="rId16" Type="http://schemas.openxmlformats.org/officeDocument/2006/relationships/printerSettings" Target="../printerSettings/printerSettings17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msilvester@harsco.com" TargetMode="External"/><Relationship Id="rId11" Type="http://schemas.openxmlformats.org/officeDocument/2006/relationships/hyperlink" Target="mailto:Jsmith@goldstarfoods.com" TargetMode="External"/><Relationship Id="rId5" Type="http://schemas.openxmlformats.org/officeDocument/2006/relationships/hyperlink" Target="mailto:corey.hommes@purple.com%20ONLY" TargetMode="External"/><Relationship Id="rId15" Type="http://schemas.openxmlformats.org/officeDocument/2006/relationships/hyperlink" Target="mailto:msharifi@rockymountainair.com" TargetMode="External"/><Relationship Id="rId10" Type="http://schemas.openxmlformats.org/officeDocument/2006/relationships/hyperlink" Target="mailto:williestrans4u@gmail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Bthredgold@condieconstruction.com" TargetMode="External"/><Relationship Id="rId14" Type="http://schemas.openxmlformats.org/officeDocument/2006/relationships/hyperlink" Target="mailto:mark.dubois@consolidatedsupply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otive@theothersideacademy.com" TargetMode="External"/><Relationship Id="rId13" Type="http://schemas.openxmlformats.org/officeDocument/2006/relationships/hyperlink" Target="mailto:brad.burrow@consolidatedsupply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rlofgren@rockymountainair.com" TargetMode="External"/><Relationship Id="rId12" Type="http://schemas.openxmlformats.org/officeDocument/2006/relationships/hyperlink" Target="mailto:john.hoppe@farrsicecream.com" TargetMode="External"/><Relationship Id="rId2" Type="http://schemas.openxmlformats.org/officeDocument/2006/relationships/hyperlink" Target="mailto:corey.hommes@purple.com%20ONLY" TargetMode="External"/><Relationship Id="rId16" Type="http://schemas.openxmlformats.org/officeDocument/2006/relationships/printerSettings" Target="../printerSettings/printerSettings18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msilvester@harsco.com" TargetMode="External"/><Relationship Id="rId11" Type="http://schemas.openxmlformats.org/officeDocument/2006/relationships/hyperlink" Target="mailto:Jsmith@goldstarfoods.com" TargetMode="External"/><Relationship Id="rId5" Type="http://schemas.openxmlformats.org/officeDocument/2006/relationships/hyperlink" Target="mailto:corey.hommes@purple.com%20ONLY" TargetMode="External"/><Relationship Id="rId15" Type="http://schemas.openxmlformats.org/officeDocument/2006/relationships/hyperlink" Target="mailto:msharifi@rockymountainair.com" TargetMode="External"/><Relationship Id="rId10" Type="http://schemas.openxmlformats.org/officeDocument/2006/relationships/hyperlink" Target="mailto:williestrans4u@gmail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Bthredgold@condieconstruction.com" TargetMode="External"/><Relationship Id="rId14" Type="http://schemas.openxmlformats.org/officeDocument/2006/relationships/hyperlink" Target="mailto:mark.dubois@consolidatedsupply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otive@theothersideacademy.com" TargetMode="External"/><Relationship Id="rId13" Type="http://schemas.openxmlformats.org/officeDocument/2006/relationships/hyperlink" Target="mailto:mark.dubois@consolidatedsupply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rlofgren@rockymountainair.com" TargetMode="External"/><Relationship Id="rId12" Type="http://schemas.openxmlformats.org/officeDocument/2006/relationships/hyperlink" Target="mailto:brad.burrow@consolidatedsupply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msilvester@harsco.com" TargetMode="External"/><Relationship Id="rId11" Type="http://schemas.openxmlformats.org/officeDocument/2006/relationships/hyperlink" Target="mailto:john.hoppe@farrsicecream.com" TargetMode="External"/><Relationship Id="rId5" Type="http://schemas.openxmlformats.org/officeDocument/2006/relationships/hyperlink" Target="mailto:corey.hommes@purple.com%20ONLY" TargetMode="External"/><Relationship Id="rId15" Type="http://schemas.openxmlformats.org/officeDocument/2006/relationships/printerSettings" Target="../printerSettings/printerSettings19.bin"/><Relationship Id="rId10" Type="http://schemas.openxmlformats.org/officeDocument/2006/relationships/hyperlink" Target="mailto:Jsmith@goldstarfoods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Bthredgold@condieconstruction.com" TargetMode="External"/><Relationship Id="rId14" Type="http://schemas.openxmlformats.org/officeDocument/2006/relationships/hyperlink" Target="mailto:msharifi@rockymountainair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Bthredgold@condieconstruction.com" TargetMode="External"/><Relationship Id="rId13" Type="http://schemas.openxmlformats.org/officeDocument/2006/relationships/hyperlink" Target="mailto:msharifi@rockymountainair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automotive@theothersideacademy.com" TargetMode="External"/><Relationship Id="rId12" Type="http://schemas.openxmlformats.org/officeDocument/2006/relationships/hyperlink" Target="mailto:mark.dubois@consolidatedsupply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rlofgren@rockymountainair.com" TargetMode="External"/><Relationship Id="rId11" Type="http://schemas.openxmlformats.org/officeDocument/2006/relationships/hyperlink" Target="mailto:brad.burrow@consolidatedsupply.com" TargetMode="External"/><Relationship Id="rId5" Type="http://schemas.openxmlformats.org/officeDocument/2006/relationships/hyperlink" Target="mailto:corey.hommes@purple.com%20ONLY" TargetMode="External"/><Relationship Id="rId15" Type="http://schemas.openxmlformats.org/officeDocument/2006/relationships/printerSettings" Target="../printerSettings/printerSettings20.bin"/><Relationship Id="rId10" Type="http://schemas.openxmlformats.org/officeDocument/2006/relationships/hyperlink" Target="mailto:john.hoppe@farrsicecream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Jsmith@goldstarfoods.com" TargetMode="External"/><Relationship Id="rId14" Type="http://schemas.openxmlformats.org/officeDocument/2006/relationships/hyperlink" Target="mailto:will.hunt@acfwest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Bthredgold@condieconstruction.com" TargetMode="External"/><Relationship Id="rId13" Type="http://schemas.openxmlformats.org/officeDocument/2006/relationships/hyperlink" Target="mailto:msharifi@rockymountainair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automotive@theothersideacademy.com" TargetMode="External"/><Relationship Id="rId12" Type="http://schemas.openxmlformats.org/officeDocument/2006/relationships/hyperlink" Target="mailto:mark.dubois@consolidatedsupply.com" TargetMode="External"/><Relationship Id="rId2" Type="http://schemas.openxmlformats.org/officeDocument/2006/relationships/hyperlink" Target="mailto:corey.hommes@purple.com%20ONLY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rlofgren@rockymountainair.com" TargetMode="External"/><Relationship Id="rId11" Type="http://schemas.openxmlformats.org/officeDocument/2006/relationships/hyperlink" Target="mailto:brad.burrow@consolidatedsupply.com" TargetMode="External"/><Relationship Id="rId5" Type="http://schemas.openxmlformats.org/officeDocument/2006/relationships/hyperlink" Target="mailto:corey.hommes@purple.com%20ONLY" TargetMode="External"/><Relationship Id="rId15" Type="http://schemas.openxmlformats.org/officeDocument/2006/relationships/printerSettings" Target="../printerSettings/printerSettings21.bin"/><Relationship Id="rId10" Type="http://schemas.openxmlformats.org/officeDocument/2006/relationships/hyperlink" Target="mailto:john.hoppe@farrsicecream.com" TargetMode="External"/><Relationship Id="rId4" Type="http://schemas.openxmlformats.org/officeDocument/2006/relationships/hyperlink" Target="mailto:ed@envirocareusa.com" TargetMode="External"/><Relationship Id="rId9" Type="http://schemas.openxmlformats.org/officeDocument/2006/relationships/hyperlink" Target="mailto:Jsmith@goldstarfoods.com" TargetMode="External"/><Relationship Id="rId14" Type="http://schemas.openxmlformats.org/officeDocument/2006/relationships/hyperlink" Target="mailto:will.hunt@acfwest.com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Jsmith@goldstarfoods.com" TargetMode="External"/><Relationship Id="rId13" Type="http://schemas.openxmlformats.org/officeDocument/2006/relationships/hyperlink" Target="mailto:will.hunt@acfwest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Bthredgold@condieconstruction.com" TargetMode="External"/><Relationship Id="rId12" Type="http://schemas.openxmlformats.org/officeDocument/2006/relationships/hyperlink" Target="mailto:msharifi@rockymountainair.com" TargetMode="External"/><Relationship Id="rId2" Type="http://schemas.openxmlformats.org/officeDocument/2006/relationships/hyperlink" Target="mailto:ed@envirocareusa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automotive@theothersideacademy.com" TargetMode="External"/><Relationship Id="rId11" Type="http://schemas.openxmlformats.org/officeDocument/2006/relationships/hyperlink" Target="mailto:mark.dubois@consolidatedsupply.com" TargetMode="External"/><Relationship Id="rId5" Type="http://schemas.openxmlformats.org/officeDocument/2006/relationships/hyperlink" Target="mailto:rlofgren@rockymountainair.com" TargetMode="External"/><Relationship Id="rId10" Type="http://schemas.openxmlformats.org/officeDocument/2006/relationships/hyperlink" Target="mailto:brad.burrow@consolidatedsupply.com" TargetMode="External"/><Relationship Id="rId4" Type="http://schemas.openxmlformats.org/officeDocument/2006/relationships/hyperlink" Target="mailto:corey.hommes@purple.com%20ONLY" TargetMode="External"/><Relationship Id="rId9" Type="http://schemas.openxmlformats.org/officeDocument/2006/relationships/hyperlink" Target="mailto:john.hoppe@farrsicecream.com" TargetMode="External"/><Relationship Id="rId14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Jsmith@goldstarfoods.com" TargetMode="External"/><Relationship Id="rId13" Type="http://schemas.openxmlformats.org/officeDocument/2006/relationships/hyperlink" Target="mailto:will.hunt@acfwest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Bthredgold@condieconstruction.com" TargetMode="External"/><Relationship Id="rId12" Type="http://schemas.openxmlformats.org/officeDocument/2006/relationships/hyperlink" Target="mailto:msharifi@rockymountainair.com" TargetMode="External"/><Relationship Id="rId2" Type="http://schemas.openxmlformats.org/officeDocument/2006/relationships/hyperlink" Target="mailto:ed@envirocareusa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automotive@theothersideacademy.com" TargetMode="External"/><Relationship Id="rId11" Type="http://schemas.openxmlformats.org/officeDocument/2006/relationships/hyperlink" Target="mailto:mark.dubois@consolidatedsupply.com" TargetMode="External"/><Relationship Id="rId5" Type="http://schemas.openxmlformats.org/officeDocument/2006/relationships/hyperlink" Target="mailto:rlofgren@rockymountainair.com" TargetMode="External"/><Relationship Id="rId10" Type="http://schemas.openxmlformats.org/officeDocument/2006/relationships/hyperlink" Target="mailto:brad.burrow@consolidatedsupply.com" TargetMode="External"/><Relationship Id="rId4" Type="http://schemas.openxmlformats.org/officeDocument/2006/relationships/hyperlink" Target="mailto:corey.hommes@purple.com%20ONLY" TargetMode="External"/><Relationship Id="rId9" Type="http://schemas.openxmlformats.org/officeDocument/2006/relationships/hyperlink" Target="mailto:john.hoppe@farrsicecream.com" TargetMode="External"/><Relationship Id="rId14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Jsmith@goldstarfoods.com" TargetMode="External"/><Relationship Id="rId13" Type="http://schemas.openxmlformats.org/officeDocument/2006/relationships/hyperlink" Target="mailto:will.hunt@acfwest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Bthredgold@condieconstruction.com" TargetMode="External"/><Relationship Id="rId12" Type="http://schemas.openxmlformats.org/officeDocument/2006/relationships/hyperlink" Target="mailto:msharifi@rockymountainair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printerSettings" Target="../printerSettings/printerSettings24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automotive@theothersideacademy.com" TargetMode="External"/><Relationship Id="rId11" Type="http://schemas.openxmlformats.org/officeDocument/2006/relationships/hyperlink" Target="mailto:mark.dubois@consolidatedsupply.com" TargetMode="External"/><Relationship Id="rId5" Type="http://schemas.openxmlformats.org/officeDocument/2006/relationships/hyperlink" Target="mailto:rlofgren@rockymountainair.com" TargetMode="External"/><Relationship Id="rId15" Type="http://schemas.openxmlformats.org/officeDocument/2006/relationships/hyperlink" Target="mailto:terry@ggpetroleum.com" TargetMode="External"/><Relationship Id="rId10" Type="http://schemas.openxmlformats.org/officeDocument/2006/relationships/hyperlink" Target="mailto:brad.burrow@consolidatedsupply.com" TargetMode="External"/><Relationship Id="rId4" Type="http://schemas.openxmlformats.org/officeDocument/2006/relationships/hyperlink" Target="mailto:corey.hommes@purple.com%20ONLY" TargetMode="External"/><Relationship Id="rId9" Type="http://schemas.openxmlformats.org/officeDocument/2006/relationships/hyperlink" Target="mailto:john.hoppe@farrsicecream.com" TargetMode="External"/><Relationship Id="rId14" Type="http://schemas.openxmlformats.org/officeDocument/2006/relationships/hyperlink" Target="mailto:jchan@modernexpo.com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Jsmith@goldstarfoods.com" TargetMode="External"/><Relationship Id="rId13" Type="http://schemas.openxmlformats.org/officeDocument/2006/relationships/hyperlink" Target="mailto:will.hunt@acfwest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Bthredgold@condieconstruction.com" TargetMode="External"/><Relationship Id="rId12" Type="http://schemas.openxmlformats.org/officeDocument/2006/relationships/hyperlink" Target="mailto:msharifi@rockymountainair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printerSettings" Target="../printerSettings/printerSettings25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automotive@theothersideacademy.com" TargetMode="External"/><Relationship Id="rId11" Type="http://schemas.openxmlformats.org/officeDocument/2006/relationships/hyperlink" Target="mailto:mark.dubois@consolidatedsupply.com" TargetMode="External"/><Relationship Id="rId5" Type="http://schemas.openxmlformats.org/officeDocument/2006/relationships/hyperlink" Target="mailto:rlofgren@rockymountainair.com" TargetMode="External"/><Relationship Id="rId15" Type="http://schemas.openxmlformats.org/officeDocument/2006/relationships/hyperlink" Target="mailto:terry@ggpetroleum.com" TargetMode="External"/><Relationship Id="rId10" Type="http://schemas.openxmlformats.org/officeDocument/2006/relationships/hyperlink" Target="mailto:brad.burrow@consolidatedsupply.com" TargetMode="External"/><Relationship Id="rId4" Type="http://schemas.openxmlformats.org/officeDocument/2006/relationships/hyperlink" Target="mailto:corey.hommes@purple.com%20ONLY" TargetMode="External"/><Relationship Id="rId9" Type="http://schemas.openxmlformats.org/officeDocument/2006/relationships/hyperlink" Target="mailto:john.hoppe@farrsicecream.com" TargetMode="External"/><Relationship Id="rId14" Type="http://schemas.openxmlformats.org/officeDocument/2006/relationships/hyperlink" Target="mailto:jchan@modernexpo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Jsmith@goldstarfoods.com" TargetMode="External"/><Relationship Id="rId13" Type="http://schemas.openxmlformats.org/officeDocument/2006/relationships/hyperlink" Target="mailto:will.hunt@acfwest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Bthredgold@condieconstruction.com" TargetMode="External"/><Relationship Id="rId12" Type="http://schemas.openxmlformats.org/officeDocument/2006/relationships/hyperlink" Target="mailto:msharifi@rockymountainair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printerSettings" Target="../printerSettings/printerSettings26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automotive@theothersideacademy.com" TargetMode="External"/><Relationship Id="rId11" Type="http://schemas.openxmlformats.org/officeDocument/2006/relationships/hyperlink" Target="mailto:mark.dubois@consolidatedsupply.com" TargetMode="External"/><Relationship Id="rId5" Type="http://schemas.openxmlformats.org/officeDocument/2006/relationships/hyperlink" Target="mailto:rlofgren@rockymountainair.com" TargetMode="External"/><Relationship Id="rId15" Type="http://schemas.openxmlformats.org/officeDocument/2006/relationships/hyperlink" Target="mailto:drosasco@ggpetro.com" TargetMode="External"/><Relationship Id="rId10" Type="http://schemas.openxmlformats.org/officeDocument/2006/relationships/hyperlink" Target="mailto:brad.burrow@consolidatedsupply.com" TargetMode="External"/><Relationship Id="rId4" Type="http://schemas.openxmlformats.org/officeDocument/2006/relationships/hyperlink" Target="mailto:corey.hommes@purple.com%20ONLY" TargetMode="External"/><Relationship Id="rId9" Type="http://schemas.openxmlformats.org/officeDocument/2006/relationships/hyperlink" Target="mailto:john.hoppe@farrsicecream.com" TargetMode="External"/><Relationship Id="rId14" Type="http://schemas.openxmlformats.org/officeDocument/2006/relationships/hyperlink" Target="mailto:jchan@modernexpo.com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mailto:Jsmith@goldstarfoods.com" TargetMode="External"/><Relationship Id="rId13" Type="http://schemas.openxmlformats.org/officeDocument/2006/relationships/hyperlink" Target="mailto:will.hunt@acfwest.com" TargetMode="External"/><Relationship Id="rId18" Type="http://schemas.openxmlformats.org/officeDocument/2006/relationships/printerSettings" Target="../printerSettings/printerSettings27.bin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Bthredgold@condieconstruction.com" TargetMode="External"/><Relationship Id="rId12" Type="http://schemas.openxmlformats.org/officeDocument/2006/relationships/hyperlink" Target="mailto:msharifi@rockymountainair.com" TargetMode="External"/><Relationship Id="rId17" Type="http://schemas.openxmlformats.org/officeDocument/2006/relationships/hyperlink" Target="mailto:acorbell@flexpak.net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mfisher.fpsllc@yahoo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automotive@theothersideacademy.com" TargetMode="External"/><Relationship Id="rId11" Type="http://schemas.openxmlformats.org/officeDocument/2006/relationships/hyperlink" Target="mailto:mark.dubois@consolidatedsupply.com" TargetMode="External"/><Relationship Id="rId5" Type="http://schemas.openxmlformats.org/officeDocument/2006/relationships/hyperlink" Target="mailto:rlofgren@rockymountainair.com" TargetMode="External"/><Relationship Id="rId15" Type="http://schemas.openxmlformats.org/officeDocument/2006/relationships/hyperlink" Target="mailto:drosasco@ggpetro.com" TargetMode="External"/><Relationship Id="rId10" Type="http://schemas.openxmlformats.org/officeDocument/2006/relationships/hyperlink" Target="mailto:brad.burrow@consolidatedsupply.com" TargetMode="External"/><Relationship Id="rId4" Type="http://schemas.openxmlformats.org/officeDocument/2006/relationships/hyperlink" Target="mailto:corey.hommes@purple.com%20ONLY" TargetMode="External"/><Relationship Id="rId9" Type="http://schemas.openxmlformats.org/officeDocument/2006/relationships/hyperlink" Target="mailto:john.hoppe@farrsicecream.com" TargetMode="External"/><Relationship Id="rId14" Type="http://schemas.openxmlformats.org/officeDocument/2006/relationships/hyperlink" Target="mailto:jchan@modernexpo.com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Jsmith@goldstarfoods.com" TargetMode="External"/><Relationship Id="rId13" Type="http://schemas.openxmlformats.org/officeDocument/2006/relationships/hyperlink" Target="mailto:will.hunt@acfwest.com" TargetMode="External"/><Relationship Id="rId18" Type="http://schemas.openxmlformats.org/officeDocument/2006/relationships/printerSettings" Target="../printerSettings/printerSettings28.bin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Bthredgold@condieconstruction.com" TargetMode="External"/><Relationship Id="rId12" Type="http://schemas.openxmlformats.org/officeDocument/2006/relationships/hyperlink" Target="mailto:msharifi@rockymountainair.com" TargetMode="External"/><Relationship Id="rId17" Type="http://schemas.openxmlformats.org/officeDocument/2006/relationships/hyperlink" Target="mailto:madams@bigstarteam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acorbell@flexpak.net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automotive@theothersideacademy.com" TargetMode="External"/><Relationship Id="rId11" Type="http://schemas.openxmlformats.org/officeDocument/2006/relationships/hyperlink" Target="mailto:mark.dubois@consolidatedsupply.com" TargetMode="External"/><Relationship Id="rId5" Type="http://schemas.openxmlformats.org/officeDocument/2006/relationships/hyperlink" Target="mailto:rlofgren@rockymountainair.com" TargetMode="External"/><Relationship Id="rId15" Type="http://schemas.openxmlformats.org/officeDocument/2006/relationships/hyperlink" Target="mailto:drosasco@ggpetro.com" TargetMode="External"/><Relationship Id="rId10" Type="http://schemas.openxmlformats.org/officeDocument/2006/relationships/hyperlink" Target="mailto:brad.burrow@consolidatedsupply.com" TargetMode="External"/><Relationship Id="rId4" Type="http://schemas.openxmlformats.org/officeDocument/2006/relationships/hyperlink" Target="mailto:corey.hommes@purple.com%20ONLY" TargetMode="External"/><Relationship Id="rId9" Type="http://schemas.openxmlformats.org/officeDocument/2006/relationships/hyperlink" Target="mailto:john.hoppe@farrsicecream.com" TargetMode="External"/><Relationship Id="rId14" Type="http://schemas.openxmlformats.org/officeDocument/2006/relationships/hyperlink" Target="mailto:jchan@modernexpo.com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mailto:Jsmith@goldstarfoods.com" TargetMode="External"/><Relationship Id="rId13" Type="http://schemas.openxmlformats.org/officeDocument/2006/relationships/hyperlink" Target="mailto:will.hunt@acfwest.com" TargetMode="External"/><Relationship Id="rId18" Type="http://schemas.openxmlformats.org/officeDocument/2006/relationships/hyperlink" Target="mailto:doyle@nutech1.com" TargetMode="External"/><Relationship Id="rId3" Type="http://schemas.openxmlformats.org/officeDocument/2006/relationships/hyperlink" Target="mailto:ed@envirocareusa.com" TargetMode="External"/><Relationship Id="rId7" Type="http://schemas.openxmlformats.org/officeDocument/2006/relationships/hyperlink" Target="mailto:Bthredgold@condieconstruction.com" TargetMode="External"/><Relationship Id="rId12" Type="http://schemas.openxmlformats.org/officeDocument/2006/relationships/hyperlink" Target="mailto:msharifi@rockymountainair.com" TargetMode="External"/><Relationship Id="rId17" Type="http://schemas.openxmlformats.org/officeDocument/2006/relationships/hyperlink" Target="mailto:madams@bigstarteam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acorbell@flexpak.net" TargetMode="External"/><Relationship Id="rId20" Type="http://schemas.openxmlformats.org/officeDocument/2006/relationships/printerSettings" Target="../printerSettings/printerSettings29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automotive@theothersideacademy.com" TargetMode="External"/><Relationship Id="rId11" Type="http://schemas.openxmlformats.org/officeDocument/2006/relationships/hyperlink" Target="mailto:mark.dubois@consolidatedsupply.com" TargetMode="External"/><Relationship Id="rId5" Type="http://schemas.openxmlformats.org/officeDocument/2006/relationships/hyperlink" Target="mailto:rlofgren@rockymountainair.com" TargetMode="External"/><Relationship Id="rId15" Type="http://schemas.openxmlformats.org/officeDocument/2006/relationships/hyperlink" Target="mailto:drosasco@ggpetro.com" TargetMode="External"/><Relationship Id="rId10" Type="http://schemas.openxmlformats.org/officeDocument/2006/relationships/hyperlink" Target="mailto:brad.burrow@consolidatedsupply.com" TargetMode="External"/><Relationship Id="rId19" Type="http://schemas.openxmlformats.org/officeDocument/2006/relationships/hyperlink" Target="mailto:casey@foragecomplete.com" TargetMode="External"/><Relationship Id="rId4" Type="http://schemas.openxmlformats.org/officeDocument/2006/relationships/hyperlink" Target="mailto:corey.hommes@purple.com%20ONLY" TargetMode="External"/><Relationship Id="rId9" Type="http://schemas.openxmlformats.org/officeDocument/2006/relationships/hyperlink" Target="mailto:john.hoppe@farrsicecream.com" TargetMode="External"/><Relationship Id="rId14" Type="http://schemas.openxmlformats.org/officeDocument/2006/relationships/hyperlink" Target="mailto:jchan@modernexpo.com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mailto:john.hoppe@farrsicecream.com" TargetMode="External"/><Relationship Id="rId13" Type="http://schemas.openxmlformats.org/officeDocument/2006/relationships/hyperlink" Target="mailto:jchan@modernexpo.com" TargetMode="External"/><Relationship Id="rId18" Type="http://schemas.openxmlformats.org/officeDocument/2006/relationships/hyperlink" Target="mailto:casey@foragecomplete.com" TargetMode="External"/><Relationship Id="rId3" Type="http://schemas.openxmlformats.org/officeDocument/2006/relationships/hyperlink" Target="mailto:corey.hommes@purple.com%20ONLY" TargetMode="External"/><Relationship Id="rId7" Type="http://schemas.openxmlformats.org/officeDocument/2006/relationships/hyperlink" Target="mailto:Jsmith@goldstarfoods.com" TargetMode="External"/><Relationship Id="rId12" Type="http://schemas.openxmlformats.org/officeDocument/2006/relationships/hyperlink" Target="mailto:will.hunt@acfwest.com" TargetMode="External"/><Relationship Id="rId17" Type="http://schemas.openxmlformats.org/officeDocument/2006/relationships/hyperlink" Target="mailto:doyle@nutech1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madams@bigstarteam.com" TargetMode="External"/><Relationship Id="rId20" Type="http://schemas.openxmlformats.org/officeDocument/2006/relationships/printerSettings" Target="../printerSettings/printerSettings30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thredgold@condieconstruction.com" TargetMode="External"/><Relationship Id="rId11" Type="http://schemas.openxmlformats.org/officeDocument/2006/relationships/hyperlink" Target="mailto:msharifi@rockymountainair.com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acorbell@flexpak.net" TargetMode="External"/><Relationship Id="rId10" Type="http://schemas.openxmlformats.org/officeDocument/2006/relationships/hyperlink" Target="mailto:mark.dubois@consolidatedsupply.com" TargetMode="External"/><Relationship Id="rId19" Type="http://schemas.openxmlformats.org/officeDocument/2006/relationships/hyperlink" Target="mailto:ed@envirocareusa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brad.burrow@consolidatedsupply.com" TargetMode="External"/><Relationship Id="rId14" Type="http://schemas.openxmlformats.org/officeDocument/2006/relationships/hyperlink" Target="mailto:drosasco@ggpetro.com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.hoppe@farrsicecream.com" TargetMode="External"/><Relationship Id="rId13" Type="http://schemas.openxmlformats.org/officeDocument/2006/relationships/hyperlink" Target="mailto:jchan@modernexpo.com" TargetMode="External"/><Relationship Id="rId18" Type="http://schemas.openxmlformats.org/officeDocument/2006/relationships/hyperlink" Target="mailto:casey@foragecomplete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printerSettings" Target="../printerSettings/printerSettings31.bin"/><Relationship Id="rId7" Type="http://schemas.openxmlformats.org/officeDocument/2006/relationships/hyperlink" Target="mailto:Jsmith@goldstarfoods.com" TargetMode="External"/><Relationship Id="rId12" Type="http://schemas.openxmlformats.org/officeDocument/2006/relationships/hyperlink" Target="mailto:will.hunt@acfwest.com" TargetMode="External"/><Relationship Id="rId17" Type="http://schemas.openxmlformats.org/officeDocument/2006/relationships/hyperlink" Target="mailto:doyle@nutech1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madams@bigstarteam.com" TargetMode="External"/><Relationship Id="rId20" Type="http://schemas.openxmlformats.org/officeDocument/2006/relationships/hyperlink" Target="mailto:slinford@chemstation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thredgold@condieconstruction.com" TargetMode="External"/><Relationship Id="rId11" Type="http://schemas.openxmlformats.org/officeDocument/2006/relationships/hyperlink" Target="mailto:msharifi@rockymountainair.com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acorbell@flexpak.net" TargetMode="External"/><Relationship Id="rId10" Type="http://schemas.openxmlformats.org/officeDocument/2006/relationships/hyperlink" Target="mailto:mark.dubois@consolidatedsupply.com" TargetMode="External"/><Relationship Id="rId19" Type="http://schemas.openxmlformats.org/officeDocument/2006/relationships/hyperlink" Target="mailto:ed@envirocareusa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brad.burrow@consolidatedsupply.com" TargetMode="External"/><Relationship Id="rId14" Type="http://schemas.openxmlformats.org/officeDocument/2006/relationships/hyperlink" Target="mailto:drosasco@ggpetro.com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john.hoppe@farrsicecream.com" TargetMode="External"/><Relationship Id="rId13" Type="http://schemas.openxmlformats.org/officeDocument/2006/relationships/hyperlink" Target="mailto:jchan@modernexpo.com" TargetMode="External"/><Relationship Id="rId18" Type="http://schemas.openxmlformats.org/officeDocument/2006/relationships/hyperlink" Target="mailto:casey@foragecomplete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dmartinez@libertytire.com" TargetMode="External"/><Relationship Id="rId7" Type="http://schemas.openxmlformats.org/officeDocument/2006/relationships/hyperlink" Target="mailto:Jsmith@goldstarfoods.com" TargetMode="External"/><Relationship Id="rId12" Type="http://schemas.openxmlformats.org/officeDocument/2006/relationships/hyperlink" Target="mailto:will.hunt@acfwest.com" TargetMode="External"/><Relationship Id="rId17" Type="http://schemas.openxmlformats.org/officeDocument/2006/relationships/hyperlink" Target="mailto:eric.gill@nustream1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madams@bigstarteam.com" TargetMode="External"/><Relationship Id="rId20" Type="http://schemas.openxmlformats.org/officeDocument/2006/relationships/hyperlink" Target="mailto:slinford@chemstation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Bthredgold@condieconstruction.com" TargetMode="External"/><Relationship Id="rId11" Type="http://schemas.openxmlformats.org/officeDocument/2006/relationships/hyperlink" Target="mailto:msharifi@rockymountainair.com" TargetMode="External"/><Relationship Id="rId24" Type="http://schemas.openxmlformats.org/officeDocument/2006/relationships/printerSettings" Target="../printerSettings/printerSettings32.bin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acorbell@flexpak.net" TargetMode="External"/><Relationship Id="rId23" Type="http://schemas.openxmlformats.org/officeDocument/2006/relationships/hyperlink" Target="mailto:Bthredgold@condieconstruction.com" TargetMode="External"/><Relationship Id="rId10" Type="http://schemas.openxmlformats.org/officeDocument/2006/relationships/hyperlink" Target="mailto:mark.dubois@consolidatedsupply.com" TargetMode="External"/><Relationship Id="rId19" Type="http://schemas.openxmlformats.org/officeDocument/2006/relationships/hyperlink" Target="mailto:ed@envirocareusa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brad.burrow@consolidatedsupply.com" TargetMode="External"/><Relationship Id="rId14" Type="http://schemas.openxmlformats.org/officeDocument/2006/relationships/hyperlink" Target="mailto:drosasco@ggpetro.com" TargetMode="External"/><Relationship Id="rId22" Type="http://schemas.openxmlformats.org/officeDocument/2006/relationships/hyperlink" Target="mailto:kseawood@libertytire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drosasco@ggpetro.com" TargetMode="External"/><Relationship Id="rId18" Type="http://schemas.openxmlformats.org/officeDocument/2006/relationships/hyperlink" Target="mailto:ed@envirocareusa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jchan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printerSettings" Target="../printerSettings/printerSettings33.bin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drosasco@ggpetro.com" TargetMode="External"/><Relationship Id="rId18" Type="http://schemas.openxmlformats.org/officeDocument/2006/relationships/hyperlink" Target="mailto:ed@envirocareusa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printerSettings" Target="../printerSettings/printerSettings34.bin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lynch@ggpetro.com" TargetMode="External"/><Relationship Id="rId18" Type="http://schemas.openxmlformats.org/officeDocument/2006/relationships/hyperlink" Target="mailto:ed@envirocareusa.com" TargetMode="External"/><Relationship Id="rId26" Type="http://schemas.openxmlformats.org/officeDocument/2006/relationships/printerSettings" Target="../printerSettings/printerSettings35.bin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hyperlink" Target="mailto:jjarman@bhic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lynch@ggpetro.com" TargetMode="External"/><Relationship Id="rId18" Type="http://schemas.openxmlformats.org/officeDocument/2006/relationships/hyperlink" Target="mailto:ed@envirocareusa.com" TargetMode="External"/><Relationship Id="rId26" Type="http://schemas.openxmlformats.org/officeDocument/2006/relationships/hyperlink" Target="mailto:tcolvin@flexpak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hyperlink" Target="mailto:jjarman@bhic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Relationship Id="rId27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lynch@ggpetro.com" TargetMode="External"/><Relationship Id="rId18" Type="http://schemas.openxmlformats.org/officeDocument/2006/relationships/hyperlink" Target="mailto:ed@envirocareusa.com" TargetMode="External"/><Relationship Id="rId26" Type="http://schemas.openxmlformats.org/officeDocument/2006/relationships/hyperlink" Target="mailto:tcolvin@flexpak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hyperlink" Target="mailto:jjarman@bhic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Relationship Id="rId27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lynch@ggpetro.com" TargetMode="External"/><Relationship Id="rId18" Type="http://schemas.openxmlformats.org/officeDocument/2006/relationships/hyperlink" Target="mailto:ed@envirocareusa.com" TargetMode="External"/><Relationship Id="rId26" Type="http://schemas.openxmlformats.org/officeDocument/2006/relationships/hyperlink" Target="mailto:tcolvin@flexpak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hyperlink" Target="mailto:jjarman@bhic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28" Type="http://schemas.openxmlformats.org/officeDocument/2006/relationships/printerSettings" Target="../printerSettings/printerSettings38.bin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Relationship Id="rId27" Type="http://schemas.openxmlformats.org/officeDocument/2006/relationships/hyperlink" Target="mailto:dillon.monteith@consolidatedsupply.com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lynch@ggpetro.com" TargetMode="External"/><Relationship Id="rId18" Type="http://schemas.openxmlformats.org/officeDocument/2006/relationships/hyperlink" Target="mailto:ed@envirocareusa.com" TargetMode="External"/><Relationship Id="rId26" Type="http://schemas.openxmlformats.org/officeDocument/2006/relationships/hyperlink" Target="mailto:tcolvin@flexpak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hyperlink" Target="mailto:jjarman@bhic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29" Type="http://schemas.openxmlformats.org/officeDocument/2006/relationships/printerSettings" Target="../printerSettings/printerSettings39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28" Type="http://schemas.openxmlformats.org/officeDocument/2006/relationships/hyperlink" Target="mailto:carson.roxburgh@professionalflooring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Relationship Id="rId27" Type="http://schemas.openxmlformats.org/officeDocument/2006/relationships/hyperlink" Target="mailto:dillon.monteith@consolidatedsupply.com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lynch@ggpetro.com" TargetMode="External"/><Relationship Id="rId18" Type="http://schemas.openxmlformats.org/officeDocument/2006/relationships/hyperlink" Target="mailto:ed@envirocareusa.com" TargetMode="External"/><Relationship Id="rId26" Type="http://schemas.openxmlformats.org/officeDocument/2006/relationships/hyperlink" Target="mailto:tcolvin@flexpak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hyperlink" Target="mailto:jjarman@bhic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29" Type="http://schemas.openxmlformats.org/officeDocument/2006/relationships/printerSettings" Target="../printerSettings/printerSettings40.bin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28" Type="http://schemas.openxmlformats.org/officeDocument/2006/relationships/hyperlink" Target="mailto:carson.roxburgh@professionalflooring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Relationship Id="rId27" Type="http://schemas.openxmlformats.org/officeDocument/2006/relationships/hyperlink" Target="mailto:dillon.monteith@consolidatedsupply.com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lynch@ggpetro.com" TargetMode="External"/><Relationship Id="rId18" Type="http://schemas.openxmlformats.org/officeDocument/2006/relationships/hyperlink" Target="mailto:ed@envirocareusa.com" TargetMode="External"/><Relationship Id="rId26" Type="http://schemas.openxmlformats.org/officeDocument/2006/relationships/hyperlink" Target="mailto:tcolvin@flexpak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hyperlink" Target="mailto:jjarman@bhic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29" Type="http://schemas.openxmlformats.org/officeDocument/2006/relationships/hyperlink" Target="mailto:clloyd@dpnicoli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28" Type="http://schemas.openxmlformats.org/officeDocument/2006/relationships/hyperlink" Target="mailto:carson.roxburgh@professionalflooring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Relationship Id="rId27" Type="http://schemas.openxmlformats.org/officeDocument/2006/relationships/hyperlink" Target="mailto:dillon.monteith@consolidatedsupply.com" TargetMode="External"/><Relationship Id="rId30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lynch@ggpetro.com" TargetMode="External"/><Relationship Id="rId18" Type="http://schemas.openxmlformats.org/officeDocument/2006/relationships/hyperlink" Target="mailto:ed@envirocareusa.com" TargetMode="External"/><Relationship Id="rId26" Type="http://schemas.openxmlformats.org/officeDocument/2006/relationships/hyperlink" Target="mailto:tcolvin@flexpak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seawood@libertytire.com" TargetMode="External"/><Relationship Id="rId34" Type="http://schemas.openxmlformats.org/officeDocument/2006/relationships/printerSettings" Target="../printerSettings/printerSettings42.bin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mthomas@modernexpo.com" TargetMode="External"/><Relationship Id="rId17" Type="http://schemas.openxmlformats.org/officeDocument/2006/relationships/hyperlink" Target="mailto:casey@foragecomplete.com" TargetMode="External"/><Relationship Id="rId25" Type="http://schemas.openxmlformats.org/officeDocument/2006/relationships/hyperlink" Target="mailto:jjarman@bhico.com" TargetMode="External"/><Relationship Id="rId33" Type="http://schemas.openxmlformats.org/officeDocument/2006/relationships/hyperlink" Target="mailto:tabithaborland@ic.group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eric.gill@nustream1.com" TargetMode="External"/><Relationship Id="rId20" Type="http://schemas.openxmlformats.org/officeDocument/2006/relationships/hyperlink" Target="mailto:dmartinez@libertytire.com" TargetMode="External"/><Relationship Id="rId29" Type="http://schemas.openxmlformats.org/officeDocument/2006/relationships/hyperlink" Target="mailto:clloyd@dpnicoli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will.hunt@acfwest.com" TargetMode="External"/><Relationship Id="rId24" Type="http://schemas.openxmlformats.org/officeDocument/2006/relationships/hyperlink" Target="mailto:kostainc@comcast.net" TargetMode="External"/><Relationship Id="rId32" Type="http://schemas.openxmlformats.org/officeDocument/2006/relationships/hyperlink" Target="mailto:jeremy@rocktexinc.com" TargetMode="Externa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madams@bigstarteam.com" TargetMode="External"/><Relationship Id="rId23" Type="http://schemas.openxmlformats.org/officeDocument/2006/relationships/hyperlink" Target="mailto:iwm@iwmutah.com" TargetMode="External"/><Relationship Id="rId28" Type="http://schemas.openxmlformats.org/officeDocument/2006/relationships/hyperlink" Target="mailto:carson.roxburgh@professionalflooring.com" TargetMode="External"/><Relationship Id="rId10" Type="http://schemas.openxmlformats.org/officeDocument/2006/relationships/hyperlink" Target="mailto:msharifi@rockymountainair.com" TargetMode="External"/><Relationship Id="rId19" Type="http://schemas.openxmlformats.org/officeDocument/2006/relationships/hyperlink" Target="mailto:slinford@chemstation.com" TargetMode="External"/><Relationship Id="rId31" Type="http://schemas.openxmlformats.org/officeDocument/2006/relationships/hyperlink" Target="mailto:samuel.leon@rsltransport.org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mark.dubois@consolidatedsupply.com" TargetMode="External"/><Relationship Id="rId14" Type="http://schemas.openxmlformats.org/officeDocument/2006/relationships/hyperlink" Target="mailto:acorbell@flexpak.net" TargetMode="External"/><Relationship Id="rId22" Type="http://schemas.openxmlformats.org/officeDocument/2006/relationships/hyperlink" Target="mailto:Bthredgold@condieconstruction.com" TargetMode="External"/><Relationship Id="rId27" Type="http://schemas.openxmlformats.org/officeDocument/2006/relationships/hyperlink" Target="mailto:dillon.monteith@consolidatedsupply.com" TargetMode="External"/><Relationship Id="rId30" Type="http://schemas.openxmlformats.org/officeDocument/2006/relationships/hyperlink" Target="mailto:Alexlasko17@gmail.com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corbell@flexpak.net" TargetMode="External"/><Relationship Id="rId18" Type="http://schemas.openxmlformats.org/officeDocument/2006/relationships/hyperlink" Target="mailto:slinford@chemstation.com" TargetMode="External"/><Relationship Id="rId26" Type="http://schemas.openxmlformats.org/officeDocument/2006/relationships/hyperlink" Target="mailto:dillon.monteith@consolidatedsupply.com" TargetMode="External"/><Relationship Id="rId39" Type="http://schemas.microsoft.com/office/2017/10/relationships/threadedComment" Target="../threadedComments/threadedComment1.xm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Bthredgold@condieconstruction.com" TargetMode="External"/><Relationship Id="rId34" Type="http://schemas.openxmlformats.org/officeDocument/2006/relationships/hyperlink" Target="mailto:aberscheidt@bstcompanies.com%201884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alynch@ggpetro.com" TargetMode="External"/><Relationship Id="rId17" Type="http://schemas.openxmlformats.org/officeDocument/2006/relationships/hyperlink" Target="mailto:ed@envirocareusa.com" TargetMode="External"/><Relationship Id="rId25" Type="http://schemas.openxmlformats.org/officeDocument/2006/relationships/hyperlink" Target="mailto:tcolvin@flexpak.com" TargetMode="External"/><Relationship Id="rId33" Type="http://schemas.openxmlformats.org/officeDocument/2006/relationships/hyperlink" Target="mailto:mckell@condieconstruction.com%20%20owner" TargetMode="External"/><Relationship Id="rId38" Type="http://schemas.openxmlformats.org/officeDocument/2006/relationships/comments" Target="../comments1.xm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casey@foragecomplete.com" TargetMode="External"/><Relationship Id="rId20" Type="http://schemas.openxmlformats.org/officeDocument/2006/relationships/hyperlink" Target="mailto:kseawood@libertytire.com" TargetMode="External"/><Relationship Id="rId29" Type="http://schemas.openxmlformats.org/officeDocument/2006/relationships/hyperlink" Target="mailto:Alexlasko17@gmail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mthomas@modernexpo.com" TargetMode="External"/><Relationship Id="rId24" Type="http://schemas.openxmlformats.org/officeDocument/2006/relationships/hyperlink" Target="mailto:jjarman@bhico.com" TargetMode="External"/><Relationship Id="rId32" Type="http://schemas.openxmlformats.org/officeDocument/2006/relationships/hyperlink" Target="mailto:tabithaborland@ic.group" TargetMode="External"/><Relationship Id="rId37" Type="http://schemas.openxmlformats.org/officeDocument/2006/relationships/vmlDrawing" Target="../drawings/vmlDrawing1.vm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eric.gill@nustream1.com" TargetMode="External"/><Relationship Id="rId23" Type="http://schemas.openxmlformats.org/officeDocument/2006/relationships/hyperlink" Target="mailto:kostainc@comcast.net" TargetMode="External"/><Relationship Id="rId28" Type="http://schemas.openxmlformats.org/officeDocument/2006/relationships/hyperlink" Target="mailto:clloyd@dpnicoli.com" TargetMode="External"/><Relationship Id="rId36" Type="http://schemas.openxmlformats.org/officeDocument/2006/relationships/printerSettings" Target="../printerSettings/printerSettings43.bin"/><Relationship Id="rId10" Type="http://schemas.openxmlformats.org/officeDocument/2006/relationships/hyperlink" Target="mailto:will.hunt@acfwest.com" TargetMode="External"/><Relationship Id="rId19" Type="http://schemas.openxmlformats.org/officeDocument/2006/relationships/hyperlink" Target="mailto:dmartinez@libertytire.com" TargetMode="External"/><Relationship Id="rId31" Type="http://schemas.openxmlformats.org/officeDocument/2006/relationships/hyperlink" Target="mailto:jeremy@rocktexinc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nkonen@rockymountainair.com" TargetMode="External"/><Relationship Id="rId14" Type="http://schemas.openxmlformats.org/officeDocument/2006/relationships/hyperlink" Target="mailto:madams@bigstarteam.com" TargetMode="External"/><Relationship Id="rId22" Type="http://schemas.openxmlformats.org/officeDocument/2006/relationships/hyperlink" Target="mailto:iwm@iwmutah.com" TargetMode="External"/><Relationship Id="rId27" Type="http://schemas.openxmlformats.org/officeDocument/2006/relationships/hyperlink" Target="mailto:carson.roxburgh@professionalflooring.com" TargetMode="External"/><Relationship Id="rId30" Type="http://schemas.openxmlformats.org/officeDocument/2006/relationships/hyperlink" Target="mailto:samuel.leon@rsltransport.org" TargetMode="External"/><Relationship Id="rId35" Type="http://schemas.openxmlformats.org/officeDocument/2006/relationships/hyperlink" Target="mailto:sean.russell@consolidatedsupply.com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corbell@flexpak.net" TargetMode="External"/><Relationship Id="rId18" Type="http://schemas.openxmlformats.org/officeDocument/2006/relationships/hyperlink" Target="mailto:slinford@chemstation.com" TargetMode="External"/><Relationship Id="rId26" Type="http://schemas.openxmlformats.org/officeDocument/2006/relationships/hyperlink" Target="mailto:dillon.monteith@consolidatedsupply.com" TargetMode="External"/><Relationship Id="rId39" Type="http://schemas.microsoft.com/office/2017/10/relationships/threadedComment" Target="../threadedComments/threadedComment2.xm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Bthredgold@condieconstruction.com" TargetMode="External"/><Relationship Id="rId34" Type="http://schemas.openxmlformats.org/officeDocument/2006/relationships/hyperlink" Target="mailto:aberscheidt@bstcompanies.com%201884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alynch@ggpetro.com" TargetMode="External"/><Relationship Id="rId17" Type="http://schemas.openxmlformats.org/officeDocument/2006/relationships/hyperlink" Target="mailto:ed@envirocareusa.com" TargetMode="External"/><Relationship Id="rId25" Type="http://schemas.openxmlformats.org/officeDocument/2006/relationships/hyperlink" Target="mailto:tcolvin@flexpak.com" TargetMode="External"/><Relationship Id="rId33" Type="http://schemas.openxmlformats.org/officeDocument/2006/relationships/hyperlink" Target="mailto:mckell@condieconstruction.com%20%20owner" TargetMode="External"/><Relationship Id="rId38" Type="http://schemas.openxmlformats.org/officeDocument/2006/relationships/comments" Target="../comments2.xm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casey@foragecomplete.com" TargetMode="External"/><Relationship Id="rId20" Type="http://schemas.openxmlformats.org/officeDocument/2006/relationships/hyperlink" Target="mailto:kseawood@libertytire.com" TargetMode="External"/><Relationship Id="rId29" Type="http://schemas.openxmlformats.org/officeDocument/2006/relationships/hyperlink" Target="mailto:Alexlasko17@gmail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mthomas@modernexpo.com" TargetMode="External"/><Relationship Id="rId24" Type="http://schemas.openxmlformats.org/officeDocument/2006/relationships/hyperlink" Target="mailto:jjarman@bhico.com" TargetMode="External"/><Relationship Id="rId32" Type="http://schemas.openxmlformats.org/officeDocument/2006/relationships/hyperlink" Target="mailto:tabithaborland@ic.group" TargetMode="External"/><Relationship Id="rId37" Type="http://schemas.openxmlformats.org/officeDocument/2006/relationships/vmlDrawing" Target="../drawings/vmlDrawing2.vm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eric.gill@nustream1.com" TargetMode="External"/><Relationship Id="rId23" Type="http://schemas.openxmlformats.org/officeDocument/2006/relationships/hyperlink" Target="mailto:kostainc@comcast.net" TargetMode="External"/><Relationship Id="rId28" Type="http://schemas.openxmlformats.org/officeDocument/2006/relationships/hyperlink" Target="mailto:clloyd@dpnicoli.com" TargetMode="External"/><Relationship Id="rId36" Type="http://schemas.openxmlformats.org/officeDocument/2006/relationships/printerSettings" Target="../printerSettings/printerSettings44.bin"/><Relationship Id="rId10" Type="http://schemas.openxmlformats.org/officeDocument/2006/relationships/hyperlink" Target="mailto:will.hunt@acfwest.com" TargetMode="External"/><Relationship Id="rId19" Type="http://schemas.openxmlformats.org/officeDocument/2006/relationships/hyperlink" Target="mailto:dmartinez@libertytire.com" TargetMode="External"/><Relationship Id="rId31" Type="http://schemas.openxmlformats.org/officeDocument/2006/relationships/hyperlink" Target="mailto:jeremy@rocktexinc.com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nkonen@rockymountainair.com" TargetMode="External"/><Relationship Id="rId14" Type="http://schemas.openxmlformats.org/officeDocument/2006/relationships/hyperlink" Target="mailto:madams@bigstarteam.com" TargetMode="External"/><Relationship Id="rId22" Type="http://schemas.openxmlformats.org/officeDocument/2006/relationships/hyperlink" Target="mailto:iwm@iwmutah.com" TargetMode="External"/><Relationship Id="rId27" Type="http://schemas.openxmlformats.org/officeDocument/2006/relationships/hyperlink" Target="mailto:carson.roxburgh@professionalflooring.com" TargetMode="External"/><Relationship Id="rId30" Type="http://schemas.openxmlformats.org/officeDocument/2006/relationships/hyperlink" Target="mailto:samuel.leon@rsltransport.org" TargetMode="External"/><Relationship Id="rId35" Type="http://schemas.openxmlformats.org/officeDocument/2006/relationships/hyperlink" Target="mailto:sean.russell@consolidatedsupply.com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corbell@flexpak.net" TargetMode="External"/><Relationship Id="rId18" Type="http://schemas.openxmlformats.org/officeDocument/2006/relationships/hyperlink" Target="mailto:slinford@chemstation.com" TargetMode="External"/><Relationship Id="rId26" Type="http://schemas.openxmlformats.org/officeDocument/2006/relationships/hyperlink" Target="mailto:carson.roxburgh@professionalflooring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Cmalm@condieconstruction.com" TargetMode="External"/><Relationship Id="rId34" Type="http://schemas.openxmlformats.org/officeDocument/2006/relationships/hyperlink" Target="mailto:sean.russell@consolidatedsupply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alynch@ggpetro.com" TargetMode="External"/><Relationship Id="rId17" Type="http://schemas.openxmlformats.org/officeDocument/2006/relationships/hyperlink" Target="mailto:ed@envirocareusa.com" TargetMode="External"/><Relationship Id="rId25" Type="http://schemas.openxmlformats.org/officeDocument/2006/relationships/hyperlink" Target="mailto:dillon.monteith@consolidatedsupply.com" TargetMode="External"/><Relationship Id="rId33" Type="http://schemas.openxmlformats.org/officeDocument/2006/relationships/hyperlink" Target="mailto:aberscheidt@bstcompanies.com%201884" TargetMode="External"/><Relationship Id="rId38" Type="http://schemas.microsoft.com/office/2017/10/relationships/threadedComment" Target="../threadedComments/threadedComment3.xm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casey@foragecomplete.com" TargetMode="External"/><Relationship Id="rId20" Type="http://schemas.openxmlformats.org/officeDocument/2006/relationships/hyperlink" Target="mailto:kseawood@libertytire.com" TargetMode="External"/><Relationship Id="rId29" Type="http://schemas.openxmlformats.org/officeDocument/2006/relationships/hyperlink" Target="mailto:samuel.leon@rsltransport.org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mthomas@modernexpo.com" TargetMode="External"/><Relationship Id="rId24" Type="http://schemas.openxmlformats.org/officeDocument/2006/relationships/hyperlink" Target="mailto:jjarman@bhico.com" TargetMode="External"/><Relationship Id="rId32" Type="http://schemas.openxmlformats.org/officeDocument/2006/relationships/hyperlink" Target="mailto:mckell@condieconstruction.com%20%20owner" TargetMode="External"/><Relationship Id="rId37" Type="http://schemas.openxmlformats.org/officeDocument/2006/relationships/comments" Target="../comments3.xm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eric.gill@nustream1.com" TargetMode="External"/><Relationship Id="rId23" Type="http://schemas.openxmlformats.org/officeDocument/2006/relationships/hyperlink" Target="mailto:kostainc@comcast.net" TargetMode="External"/><Relationship Id="rId28" Type="http://schemas.openxmlformats.org/officeDocument/2006/relationships/hyperlink" Target="mailto:Alexlasko17@gmail.com" TargetMode="External"/><Relationship Id="rId36" Type="http://schemas.openxmlformats.org/officeDocument/2006/relationships/vmlDrawing" Target="../drawings/vmlDrawing3.vml"/><Relationship Id="rId10" Type="http://schemas.openxmlformats.org/officeDocument/2006/relationships/hyperlink" Target="mailto:will.hunt@acfwest.com" TargetMode="External"/><Relationship Id="rId19" Type="http://schemas.openxmlformats.org/officeDocument/2006/relationships/hyperlink" Target="mailto:dmartinez@libertytire.com" TargetMode="External"/><Relationship Id="rId31" Type="http://schemas.openxmlformats.org/officeDocument/2006/relationships/hyperlink" Target="mailto:tabithaborland@ic.group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nkonen@rockymountainair.com" TargetMode="External"/><Relationship Id="rId14" Type="http://schemas.openxmlformats.org/officeDocument/2006/relationships/hyperlink" Target="mailto:madams@bigstarteam.com" TargetMode="External"/><Relationship Id="rId22" Type="http://schemas.openxmlformats.org/officeDocument/2006/relationships/hyperlink" Target="mailto:iwm@iwmutah.com" TargetMode="External"/><Relationship Id="rId27" Type="http://schemas.openxmlformats.org/officeDocument/2006/relationships/hyperlink" Target="mailto:clloyd@dpnicoli.com" TargetMode="External"/><Relationship Id="rId30" Type="http://schemas.openxmlformats.org/officeDocument/2006/relationships/hyperlink" Target="mailto:jeremy@rocktexinc.com" TargetMode="External"/><Relationship Id="rId35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hyperlink" Target="mailto:acorbell@flexpak.net" TargetMode="External"/><Relationship Id="rId18" Type="http://schemas.openxmlformats.org/officeDocument/2006/relationships/hyperlink" Target="mailto:slinford@chemstation.com" TargetMode="External"/><Relationship Id="rId26" Type="http://schemas.openxmlformats.org/officeDocument/2006/relationships/hyperlink" Target="mailto:carson.roxburgh@professionalflooring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Cmalm@condieconstruction.com" TargetMode="External"/><Relationship Id="rId34" Type="http://schemas.openxmlformats.org/officeDocument/2006/relationships/hyperlink" Target="mailto:sean.russell@consolidatedsupply.com" TargetMode="External"/><Relationship Id="rId7" Type="http://schemas.openxmlformats.org/officeDocument/2006/relationships/hyperlink" Target="mailto:john.hoppe@farrsicecream.com" TargetMode="External"/><Relationship Id="rId12" Type="http://schemas.openxmlformats.org/officeDocument/2006/relationships/hyperlink" Target="mailto:alynch@ggpetro.com" TargetMode="External"/><Relationship Id="rId17" Type="http://schemas.openxmlformats.org/officeDocument/2006/relationships/hyperlink" Target="mailto:ed@envirocareusa.com" TargetMode="External"/><Relationship Id="rId25" Type="http://schemas.openxmlformats.org/officeDocument/2006/relationships/hyperlink" Target="mailto:dillon.monteith@consolidatedsupply.com" TargetMode="External"/><Relationship Id="rId33" Type="http://schemas.openxmlformats.org/officeDocument/2006/relationships/hyperlink" Target="mailto:aberscheidt@bstcompanies.com%201884" TargetMode="External"/><Relationship Id="rId38" Type="http://schemas.microsoft.com/office/2017/10/relationships/threadedComment" Target="../threadedComments/threadedComment4.xm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casey@foragecomplete.com" TargetMode="External"/><Relationship Id="rId20" Type="http://schemas.openxmlformats.org/officeDocument/2006/relationships/hyperlink" Target="mailto:kseawood@libertytire.com" TargetMode="External"/><Relationship Id="rId29" Type="http://schemas.openxmlformats.org/officeDocument/2006/relationships/hyperlink" Target="mailto:samuel.leon@rsltransport.org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smith@goldstarfoods.com" TargetMode="External"/><Relationship Id="rId11" Type="http://schemas.openxmlformats.org/officeDocument/2006/relationships/hyperlink" Target="mailto:mthomas@modernexpo.com" TargetMode="External"/><Relationship Id="rId24" Type="http://schemas.openxmlformats.org/officeDocument/2006/relationships/hyperlink" Target="mailto:jjarman@bhico.com" TargetMode="External"/><Relationship Id="rId32" Type="http://schemas.openxmlformats.org/officeDocument/2006/relationships/hyperlink" Target="mailto:mckell@condieconstruction.com%20%20owner" TargetMode="External"/><Relationship Id="rId37" Type="http://schemas.openxmlformats.org/officeDocument/2006/relationships/comments" Target="../comments4.xml"/><Relationship Id="rId5" Type="http://schemas.openxmlformats.org/officeDocument/2006/relationships/hyperlink" Target="mailto:automotive@theothersideacademy.com" TargetMode="External"/><Relationship Id="rId15" Type="http://schemas.openxmlformats.org/officeDocument/2006/relationships/hyperlink" Target="mailto:eric.gill@nustream1.com" TargetMode="External"/><Relationship Id="rId23" Type="http://schemas.openxmlformats.org/officeDocument/2006/relationships/hyperlink" Target="mailto:kostainc@comcast.net" TargetMode="External"/><Relationship Id="rId28" Type="http://schemas.openxmlformats.org/officeDocument/2006/relationships/hyperlink" Target="mailto:Alexlasko17@gmail.com" TargetMode="External"/><Relationship Id="rId36" Type="http://schemas.openxmlformats.org/officeDocument/2006/relationships/vmlDrawing" Target="../drawings/vmlDrawing4.vml"/><Relationship Id="rId10" Type="http://schemas.openxmlformats.org/officeDocument/2006/relationships/hyperlink" Target="mailto:will.hunt@acfwest.com" TargetMode="External"/><Relationship Id="rId19" Type="http://schemas.openxmlformats.org/officeDocument/2006/relationships/hyperlink" Target="mailto:dmartinez@libertytire.com" TargetMode="External"/><Relationship Id="rId31" Type="http://schemas.openxmlformats.org/officeDocument/2006/relationships/hyperlink" Target="mailto:tabithaborland@ic.group" TargetMode="External"/><Relationship Id="rId4" Type="http://schemas.openxmlformats.org/officeDocument/2006/relationships/hyperlink" Target="mailto:rlofgren@rockymountainair.com" TargetMode="External"/><Relationship Id="rId9" Type="http://schemas.openxmlformats.org/officeDocument/2006/relationships/hyperlink" Target="mailto:nkonen@rockymountainair.com" TargetMode="External"/><Relationship Id="rId14" Type="http://schemas.openxmlformats.org/officeDocument/2006/relationships/hyperlink" Target="mailto:madams@bigstarteam.com" TargetMode="External"/><Relationship Id="rId22" Type="http://schemas.openxmlformats.org/officeDocument/2006/relationships/hyperlink" Target="mailto:iwm@iwmutah.com" TargetMode="External"/><Relationship Id="rId27" Type="http://schemas.openxmlformats.org/officeDocument/2006/relationships/hyperlink" Target="mailto:clloyd@dpnicoli.com" TargetMode="External"/><Relationship Id="rId30" Type="http://schemas.openxmlformats.org/officeDocument/2006/relationships/hyperlink" Target="mailto:jeremy@rocktexinc.com" TargetMode="External"/><Relationship Id="rId35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mailto:will.hunt@acfwest.com" TargetMode="External"/><Relationship Id="rId13" Type="http://schemas.openxmlformats.org/officeDocument/2006/relationships/hyperlink" Target="mailto:eric.gill@nustream1.com" TargetMode="External"/><Relationship Id="rId18" Type="http://schemas.openxmlformats.org/officeDocument/2006/relationships/hyperlink" Target="mailto:kseawood@libertytire.com" TargetMode="External"/><Relationship Id="rId26" Type="http://schemas.openxmlformats.org/officeDocument/2006/relationships/hyperlink" Target="mailto:Alexlasko17@gmail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ostainc@comcast.net" TargetMode="External"/><Relationship Id="rId34" Type="http://schemas.openxmlformats.org/officeDocument/2006/relationships/hyperlink" Target="mailto:tburke@connelloil.com" TargetMode="External"/><Relationship Id="rId7" Type="http://schemas.openxmlformats.org/officeDocument/2006/relationships/hyperlink" Target="mailto:nkonen@rockymountainair.com" TargetMode="External"/><Relationship Id="rId12" Type="http://schemas.openxmlformats.org/officeDocument/2006/relationships/hyperlink" Target="mailto:madams@bigstarteam.com" TargetMode="External"/><Relationship Id="rId17" Type="http://schemas.openxmlformats.org/officeDocument/2006/relationships/hyperlink" Target="mailto:dmartinez@libertytire.com" TargetMode="External"/><Relationship Id="rId25" Type="http://schemas.openxmlformats.org/officeDocument/2006/relationships/hyperlink" Target="mailto:clloyd@dpnicoli.com" TargetMode="External"/><Relationship Id="rId33" Type="http://schemas.openxmlformats.org/officeDocument/2006/relationships/hyperlink" Target="mailto:john@cscidah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slinford@chemstation.com" TargetMode="External"/><Relationship Id="rId20" Type="http://schemas.openxmlformats.org/officeDocument/2006/relationships/hyperlink" Target="mailto:iwm@iwmutah.com" TargetMode="External"/><Relationship Id="rId29" Type="http://schemas.openxmlformats.org/officeDocument/2006/relationships/hyperlink" Target="mailto:tabithaborland@ic.group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ohn.hoppe@farrsicecream.com" TargetMode="External"/><Relationship Id="rId11" Type="http://schemas.openxmlformats.org/officeDocument/2006/relationships/hyperlink" Target="mailto:acorbell@flexpak.net" TargetMode="External"/><Relationship Id="rId24" Type="http://schemas.openxmlformats.org/officeDocument/2006/relationships/hyperlink" Target="mailto:carson.roxburgh@professionalflooring.com" TargetMode="External"/><Relationship Id="rId32" Type="http://schemas.openxmlformats.org/officeDocument/2006/relationships/hyperlink" Target="mailto:rlofgren@rockymountainair.com" TargetMode="External"/><Relationship Id="rId37" Type="http://schemas.openxmlformats.org/officeDocument/2006/relationships/printerSettings" Target="../printerSettings/printerSettings47.bin"/><Relationship Id="rId5" Type="http://schemas.openxmlformats.org/officeDocument/2006/relationships/hyperlink" Target="mailto:Jsmith@goldstarfoods.com" TargetMode="External"/><Relationship Id="rId15" Type="http://schemas.openxmlformats.org/officeDocument/2006/relationships/hyperlink" Target="mailto:ed@envirocareusa.com" TargetMode="External"/><Relationship Id="rId23" Type="http://schemas.openxmlformats.org/officeDocument/2006/relationships/hyperlink" Target="mailto:dillon.monteith@consolidatedsupply.com" TargetMode="External"/><Relationship Id="rId28" Type="http://schemas.openxmlformats.org/officeDocument/2006/relationships/hyperlink" Target="mailto:jeremy@rocktexinc.com" TargetMode="External"/><Relationship Id="rId36" Type="http://schemas.openxmlformats.org/officeDocument/2006/relationships/hyperlink" Target="mailto:mcorbin@stratanet.com" TargetMode="External"/><Relationship Id="rId10" Type="http://schemas.openxmlformats.org/officeDocument/2006/relationships/hyperlink" Target="mailto:alynch@ggpetro.com" TargetMode="External"/><Relationship Id="rId19" Type="http://schemas.openxmlformats.org/officeDocument/2006/relationships/hyperlink" Target="mailto:Cmalm@condieconstruction.com" TargetMode="External"/><Relationship Id="rId31" Type="http://schemas.openxmlformats.org/officeDocument/2006/relationships/hyperlink" Target="mailto:aberscheidt@bstcompanies.com%201884" TargetMode="External"/><Relationship Id="rId4" Type="http://schemas.openxmlformats.org/officeDocument/2006/relationships/hyperlink" Target="mailto:automotive@theothersideacademy.com" TargetMode="External"/><Relationship Id="rId9" Type="http://schemas.openxmlformats.org/officeDocument/2006/relationships/hyperlink" Target="mailto:mthomas@modernexpo.com" TargetMode="External"/><Relationship Id="rId14" Type="http://schemas.openxmlformats.org/officeDocument/2006/relationships/hyperlink" Target="mailto:casey@foragecomplete.com" TargetMode="External"/><Relationship Id="rId22" Type="http://schemas.openxmlformats.org/officeDocument/2006/relationships/hyperlink" Target="mailto:jjarman@bhico.com" TargetMode="External"/><Relationship Id="rId27" Type="http://schemas.openxmlformats.org/officeDocument/2006/relationships/hyperlink" Target="mailto:samuel.leon@rsltransport.org" TargetMode="External"/><Relationship Id="rId30" Type="http://schemas.openxmlformats.org/officeDocument/2006/relationships/hyperlink" Target="mailto:mckell@condieconstruction.com%20%20owner" TargetMode="External"/><Relationship Id="rId35" Type="http://schemas.openxmlformats.org/officeDocument/2006/relationships/hyperlink" Target="mailto:jlong@americantrack.com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mailto:will.hunt@acfwest.com" TargetMode="External"/><Relationship Id="rId13" Type="http://schemas.openxmlformats.org/officeDocument/2006/relationships/hyperlink" Target="mailto:eric.gill@nustream1.com" TargetMode="External"/><Relationship Id="rId18" Type="http://schemas.openxmlformats.org/officeDocument/2006/relationships/hyperlink" Target="mailto:kseawood@libertytire.com" TargetMode="External"/><Relationship Id="rId26" Type="http://schemas.openxmlformats.org/officeDocument/2006/relationships/hyperlink" Target="mailto:samuel.leon@rsltransport.org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kostainc@comcast.net" TargetMode="External"/><Relationship Id="rId34" Type="http://schemas.openxmlformats.org/officeDocument/2006/relationships/hyperlink" Target="mailto:jlong@americantrack.com" TargetMode="External"/><Relationship Id="rId7" Type="http://schemas.openxmlformats.org/officeDocument/2006/relationships/hyperlink" Target="mailto:nkonen@rockymountainair.com" TargetMode="External"/><Relationship Id="rId12" Type="http://schemas.openxmlformats.org/officeDocument/2006/relationships/hyperlink" Target="mailto:madams@bigstarteam.com" TargetMode="External"/><Relationship Id="rId17" Type="http://schemas.openxmlformats.org/officeDocument/2006/relationships/hyperlink" Target="mailto:dmartinez@libertytire.com" TargetMode="External"/><Relationship Id="rId25" Type="http://schemas.openxmlformats.org/officeDocument/2006/relationships/hyperlink" Target="mailto:Alexlasko17@gmail.com" TargetMode="External"/><Relationship Id="rId33" Type="http://schemas.openxmlformats.org/officeDocument/2006/relationships/hyperlink" Target="mailto:tburke@connelloil.com" TargetMode="External"/><Relationship Id="rId38" Type="http://schemas.openxmlformats.org/officeDocument/2006/relationships/printerSettings" Target="../printerSettings/printerSettings48.bin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slinford@chemstation.com" TargetMode="External"/><Relationship Id="rId20" Type="http://schemas.openxmlformats.org/officeDocument/2006/relationships/hyperlink" Target="mailto:iwm@iwmutah.com" TargetMode="External"/><Relationship Id="rId29" Type="http://schemas.openxmlformats.org/officeDocument/2006/relationships/hyperlink" Target="mailto:mckell@condieconstruction.com%20%20owner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ohn.hoppe@farrsicecream.com" TargetMode="External"/><Relationship Id="rId11" Type="http://schemas.openxmlformats.org/officeDocument/2006/relationships/hyperlink" Target="mailto:acorbell@flexpak.net" TargetMode="External"/><Relationship Id="rId24" Type="http://schemas.openxmlformats.org/officeDocument/2006/relationships/hyperlink" Target="mailto:carson.roxburgh@professionalflooring.com" TargetMode="External"/><Relationship Id="rId32" Type="http://schemas.openxmlformats.org/officeDocument/2006/relationships/hyperlink" Target="mailto:john@cscidaho.com" TargetMode="External"/><Relationship Id="rId37" Type="http://schemas.openxmlformats.org/officeDocument/2006/relationships/hyperlink" Target="mailto:clloyd@dpnicoli.com" TargetMode="External"/><Relationship Id="rId5" Type="http://schemas.openxmlformats.org/officeDocument/2006/relationships/hyperlink" Target="mailto:Jsmith@goldstarfoods.com" TargetMode="External"/><Relationship Id="rId15" Type="http://schemas.openxmlformats.org/officeDocument/2006/relationships/hyperlink" Target="mailto:ed@envirocareusa.com" TargetMode="External"/><Relationship Id="rId23" Type="http://schemas.openxmlformats.org/officeDocument/2006/relationships/hyperlink" Target="mailto:dillon.monteith@consolidatedsupply.com" TargetMode="External"/><Relationship Id="rId28" Type="http://schemas.openxmlformats.org/officeDocument/2006/relationships/hyperlink" Target="mailto:tabithaborland@ic.group" TargetMode="External"/><Relationship Id="rId36" Type="http://schemas.openxmlformats.org/officeDocument/2006/relationships/hyperlink" Target="mailto:jr@mwnts.com" TargetMode="External"/><Relationship Id="rId10" Type="http://schemas.openxmlformats.org/officeDocument/2006/relationships/hyperlink" Target="mailto:alynch@ggpetro.com" TargetMode="External"/><Relationship Id="rId19" Type="http://schemas.openxmlformats.org/officeDocument/2006/relationships/hyperlink" Target="mailto:Cmalm@condieconstruction.com" TargetMode="External"/><Relationship Id="rId31" Type="http://schemas.openxmlformats.org/officeDocument/2006/relationships/hyperlink" Target="mailto:rlofgren@rockymountainair.com" TargetMode="External"/><Relationship Id="rId4" Type="http://schemas.openxmlformats.org/officeDocument/2006/relationships/hyperlink" Target="mailto:automotive@theothersideacademy.com" TargetMode="External"/><Relationship Id="rId9" Type="http://schemas.openxmlformats.org/officeDocument/2006/relationships/hyperlink" Target="mailto:mthomas@modernexpo.com" TargetMode="External"/><Relationship Id="rId14" Type="http://schemas.openxmlformats.org/officeDocument/2006/relationships/hyperlink" Target="mailto:casey@foragecomplete.com" TargetMode="External"/><Relationship Id="rId22" Type="http://schemas.openxmlformats.org/officeDocument/2006/relationships/hyperlink" Target="mailto:jjarman@bhico.com" TargetMode="External"/><Relationship Id="rId27" Type="http://schemas.openxmlformats.org/officeDocument/2006/relationships/hyperlink" Target="mailto:jeremy@rocktexinc.com" TargetMode="External"/><Relationship Id="rId30" Type="http://schemas.openxmlformats.org/officeDocument/2006/relationships/hyperlink" Target="mailto:aberscheidt@bstcompanies.com%201884" TargetMode="External"/><Relationship Id="rId35" Type="http://schemas.openxmlformats.org/officeDocument/2006/relationships/hyperlink" Target="mailto:mcorbin@stratanet.com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mailto:mthomas@modernexpo.com" TargetMode="External"/><Relationship Id="rId13" Type="http://schemas.openxmlformats.org/officeDocument/2006/relationships/hyperlink" Target="mailto:casey@foragecomplete.com" TargetMode="External"/><Relationship Id="rId18" Type="http://schemas.openxmlformats.org/officeDocument/2006/relationships/hyperlink" Target="mailto:Cmalm@condieconstruction.com" TargetMode="External"/><Relationship Id="rId26" Type="http://schemas.openxmlformats.org/officeDocument/2006/relationships/hyperlink" Target="mailto:jeremy@rocktexinc.com" TargetMode="External"/><Relationship Id="rId39" Type="http://schemas.openxmlformats.org/officeDocument/2006/relationships/hyperlink" Target="mailto:natalie@bridaho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jjarman@bhico.com" TargetMode="External"/><Relationship Id="rId34" Type="http://schemas.openxmlformats.org/officeDocument/2006/relationships/hyperlink" Target="mailto:jr@mwnts.com" TargetMode="External"/><Relationship Id="rId42" Type="http://schemas.openxmlformats.org/officeDocument/2006/relationships/printerSettings" Target="../printerSettings/printerSettings49.bin"/><Relationship Id="rId7" Type="http://schemas.openxmlformats.org/officeDocument/2006/relationships/hyperlink" Target="mailto:will.hunt@acfwest.com" TargetMode="External"/><Relationship Id="rId12" Type="http://schemas.openxmlformats.org/officeDocument/2006/relationships/hyperlink" Target="mailto:eric.gill@nustream1.com" TargetMode="External"/><Relationship Id="rId17" Type="http://schemas.openxmlformats.org/officeDocument/2006/relationships/hyperlink" Target="mailto:kseawood@libertytire.com" TargetMode="External"/><Relationship Id="rId25" Type="http://schemas.openxmlformats.org/officeDocument/2006/relationships/hyperlink" Target="mailto:samuel.leon@rsltransport.org" TargetMode="External"/><Relationship Id="rId33" Type="http://schemas.openxmlformats.org/officeDocument/2006/relationships/hyperlink" Target="mailto:mcorbin@stratanet.com" TargetMode="External"/><Relationship Id="rId38" Type="http://schemas.openxmlformats.org/officeDocument/2006/relationships/hyperlink" Target="mailto:john@cscidah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dmartinez@libertytire.com" TargetMode="External"/><Relationship Id="rId20" Type="http://schemas.openxmlformats.org/officeDocument/2006/relationships/hyperlink" Target="mailto:kostainc@comcast.net" TargetMode="External"/><Relationship Id="rId29" Type="http://schemas.openxmlformats.org/officeDocument/2006/relationships/hyperlink" Target="mailto:aberscheidt@bstcompanies.com%201884" TargetMode="External"/><Relationship Id="rId41" Type="http://schemas.openxmlformats.org/officeDocument/2006/relationships/hyperlink" Target="mailto:nkonen@rockymountainair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ohn.hoppe@farrsicecream.com" TargetMode="External"/><Relationship Id="rId11" Type="http://schemas.openxmlformats.org/officeDocument/2006/relationships/hyperlink" Target="mailto:madams@bigstarteam.com" TargetMode="External"/><Relationship Id="rId24" Type="http://schemas.openxmlformats.org/officeDocument/2006/relationships/hyperlink" Target="mailto:Alexlasko17@gmail.com" TargetMode="External"/><Relationship Id="rId32" Type="http://schemas.openxmlformats.org/officeDocument/2006/relationships/hyperlink" Target="mailto:jlong@americantrack.com" TargetMode="External"/><Relationship Id="rId37" Type="http://schemas.openxmlformats.org/officeDocument/2006/relationships/hyperlink" Target="mailto:eva.snow@valmont.com%202104" TargetMode="External"/><Relationship Id="rId40" Type="http://schemas.openxmlformats.org/officeDocument/2006/relationships/hyperlink" Target="mailto:duane@bridaho.com" TargetMode="External"/><Relationship Id="rId5" Type="http://schemas.openxmlformats.org/officeDocument/2006/relationships/hyperlink" Target="mailto:Jsmith@goldstarfoods.com" TargetMode="External"/><Relationship Id="rId15" Type="http://schemas.openxmlformats.org/officeDocument/2006/relationships/hyperlink" Target="mailto:slinford@chemstation.com" TargetMode="External"/><Relationship Id="rId23" Type="http://schemas.openxmlformats.org/officeDocument/2006/relationships/hyperlink" Target="mailto:carson.roxburgh@professionalflooring.com" TargetMode="External"/><Relationship Id="rId28" Type="http://schemas.openxmlformats.org/officeDocument/2006/relationships/hyperlink" Target="mailto:mckell@condieconstruction.com%20%20owner" TargetMode="External"/><Relationship Id="rId36" Type="http://schemas.openxmlformats.org/officeDocument/2006/relationships/hyperlink" Target="mailto:fleet@awggases.com" TargetMode="External"/><Relationship Id="rId10" Type="http://schemas.openxmlformats.org/officeDocument/2006/relationships/hyperlink" Target="mailto:acorbell@flexpak.net" TargetMode="External"/><Relationship Id="rId19" Type="http://schemas.openxmlformats.org/officeDocument/2006/relationships/hyperlink" Target="mailto:iwm@iwmutah.com" TargetMode="External"/><Relationship Id="rId31" Type="http://schemas.openxmlformats.org/officeDocument/2006/relationships/hyperlink" Target="mailto:tburke@connelloil.com" TargetMode="External"/><Relationship Id="rId4" Type="http://schemas.openxmlformats.org/officeDocument/2006/relationships/hyperlink" Target="mailto:automotive@theothersideacademy.com" TargetMode="External"/><Relationship Id="rId9" Type="http://schemas.openxmlformats.org/officeDocument/2006/relationships/hyperlink" Target="mailto:alynch@ggpetro.com" TargetMode="External"/><Relationship Id="rId14" Type="http://schemas.openxmlformats.org/officeDocument/2006/relationships/hyperlink" Target="mailto:ed@envirocareusa.com" TargetMode="External"/><Relationship Id="rId22" Type="http://schemas.openxmlformats.org/officeDocument/2006/relationships/hyperlink" Target="mailto:dillon.monteith@consolidatedsupply.com" TargetMode="External"/><Relationship Id="rId27" Type="http://schemas.openxmlformats.org/officeDocument/2006/relationships/hyperlink" Target="mailto:tabithaborland@ic.group" TargetMode="External"/><Relationship Id="rId30" Type="http://schemas.openxmlformats.org/officeDocument/2006/relationships/hyperlink" Target="mailto:rlofgren@rockymountainair.com" TargetMode="External"/><Relationship Id="rId35" Type="http://schemas.openxmlformats.org/officeDocument/2006/relationships/hyperlink" Target="mailto:clloyd@dpnicoli.com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mailto:mthomas@modernexpo.com" TargetMode="External"/><Relationship Id="rId13" Type="http://schemas.openxmlformats.org/officeDocument/2006/relationships/hyperlink" Target="mailto:casey@foragecomplete.com" TargetMode="External"/><Relationship Id="rId18" Type="http://schemas.openxmlformats.org/officeDocument/2006/relationships/hyperlink" Target="mailto:Cmalm@condieconstruction.com" TargetMode="External"/><Relationship Id="rId26" Type="http://schemas.openxmlformats.org/officeDocument/2006/relationships/hyperlink" Target="mailto:jeremy@rocktexinc.com" TargetMode="External"/><Relationship Id="rId39" Type="http://schemas.openxmlformats.org/officeDocument/2006/relationships/hyperlink" Target="mailto:duane@bridaho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jjarman@bhico.com" TargetMode="External"/><Relationship Id="rId34" Type="http://schemas.openxmlformats.org/officeDocument/2006/relationships/hyperlink" Target="mailto:jr@mwnts.com" TargetMode="External"/><Relationship Id="rId42" Type="http://schemas.openxmlformats.org/officeDocument/2006/relationships/printerSettings" Target="../printerSettings/printerSettings50.bin"/><Relationship Id="rId7" Type="http://schemas.openxmlformats.org/officeDocument/2006/relationships/hyperlink" Target="mailto:will.hunt@acfwest.com" TargetMode="External"/><Relationship Id="rId12" Type="http://schemas.openxmlformats.org/officeDocument/2006/relationships/hyperlink" Target="mailto:eric.gill@nustream1.com" TargetMode="External"/><Relationship Id="rId17" Type="http://schemas.openxmlformats.org/officeDocument/2006/relationships/hyperlink" Target="mailto:kseawood@libertytire.com" TargetMode="External"/><Relationship Id="rId25" Type="http://schemas.openxmlformats.org/officeDocument/2006/relationships/hyperlink" Target="mailto:samuel.leon@rsltransport.org" TargetMode="External"/><Relationship Id="rId33" Type="http://schemas.openxmlformats.org/officeDocument/2006/relationships/hyperlink" Target="mailto:mcorbin@stratanet.com" TargetMode="External"/><Relationship Id="rId38" Type="http://schemas.openxmlformats.org/officeDocument/2006/relationships/hyperlink" Target="mailto:natalie@bridaho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dmartinez@libertytire.com" TargetMode="External"/><Relationship Id="rId20" Type="http://schemas.openxmlformats.org/officeDocument/2006/relationships/hyperlink" Target="mailto:kostainc@comcast.net" TargetMode="External"/><Relationship Id="rId29" Type="http://schemas.openxmlformats.org/officeDocument/2006/relationships/hyperlink" Target="mailto:aberscheidt@bstcompanies.com%201884" TargetMode="External"/><Relationship Id="rId41" Type="http://schemas.openxmlformats.org/officeDocument/2006/relationships/hyperlink" Target="mailto:sdumas@valmont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ohn.hoppe@farrsicecream.com" TargetMode="External"/><Relationship Id="rId11" Type="http://schemas.openxmlformats.org/officeDocument/2006/relationships/hyperlink" Target="mailto:madams@bigstarteam.com" TargetMode="External"/><Relationship Id="rId24" Type="http://schemas.openxmlformats.org/officeDocument/2006/relationships/hyperlink" Target="mailto:Alexlasko17@gmail.com" TargetMode="External"/><Relationship Id="rId32" Type="http://schemas.openxmlformats.org/officeDocument/2006/relationships/hyperlink" Target="mailto:jlong@americantrack.com" TargetMode="External"/><Relationship Id="rId37" Type="http://schemas.openxmlformats.org/officeDocument/2006/relationships/hyperlink" Target="mailto:john@cscidaho.com" TargetMode="External"/><Relationship Id="rId40" Type="http://schemas.openxmlformats.org/officeDocument/2006/relationships/hyperlink" Target="mailto:nkonen@rockymountainair.com" TargetMode="External"/><Relationship Id="rId5" Type="http://schemas.openxmlformats.org/officeDocument/2006/relationships/hyperlink" Target="mailto:Jsmith@goldstarfoods.com" TargetMode="External"/><Relationship Id="rId15" Type="http://schemas.openxmlformats.org/officeDocument/2006/relationships/hyperlink" Target="mailto:slinford@chemstation.com" TargetMode="External"/><Relationship Id="rId23" Type="http://schemas.openxmlformats.org/officeDocument/2006/relationships/hyperlink" Target="mailto:carson.roxburgh@professionalflooring.com" TargetMode="External"/><Relationship Id="rId28" Type="http://schemas.openxmlformats.org/officeDocument/2006/relationships/hyperlink" Target="mailto:mckell@condieconstruction.com%20%20owner" TargetMode="External"/><Relationship Id="rId36" Type="http://schemas.openxmlformats.org/officeDocument/2006/relationships/hyperlink" Target="mailto:fleet@awggases.com" TargetMode="External"/><Relationship Id="rId10" Type="http://schemas.openxmlformats.org/officeDocument/2006/relationships/hyperlink" Target="mailto:acorbell@flexpak.net" TargetMode="External"/><Relationship Id="rId19" Type="http://schemas.openxmlformats.org/officeDocument/2006/relationships/hyperlink" Target="mailto:iwm@iwmutah.com" TargetMode="External"/><Relationship Id="rId31" Type="http://schemas.openxmlformats.org/officeDocument/2006/relationships/hyperlink" Target="mailto:tburke@connelloil.com" TargetMode="External"/><Relationship Id="rId4" Type="http://schemas.openxmlformats.org/officeDocument/2006/relationships/hyperlink" Target="mailto:automotive@theothersideacademy.com" TargetMode="External"/><Relationship Id="rId9" Type="http://schemas.openxmlformats.org/officeDocument/2006/relationships/hyperlink" Target="mailto:alynch@ggpetro.com" TargetMode="External"/><Relationship Id="rId14" Type="http://schemas.openxmlformats.org/officeDocument/2006/relationships/hyperlink" Target="mailto:ed@envirocareusa.com" TargetMode="External"/><Relationship Id="rId22" Type="http://schemas.openxmlformats.org/officeDocument/2006/relationships/hyperlink" Target="mailto:dillon.monteith@consolidatedsupply.com" TargetMode="External"/><Relationship Id="rId27" Type="http://schemas.openxmlformats.org/officeDocument/2006/relationships/hyperlink" Target="mailto:tabithaborland@ic.group" TargetMode="External"/><Relationship Id="rId30" Type="http://schemas.openxmlformats.org/officeDocument/2006/relationships/hyperlink" Target="mailto:rlofgren@rockymountainair.com" TargetMode="External"/><Relationship Id="rId35" Type="http://schemas.openxmlformats.org/officeDocument/2006/relationships/hyperlink" Target="mailto:clloyd@dpnicoli.com" TargetMode="External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hyperlink" Target="mailto:mthomas@modernexpo.com" TargetMode="External"/><Relationship Id="rId13" Type="http://schemas.openxmlformats.org/officeDocument/2006/relationships/hyperlink" Target="mailto:casey@foragecomplete.com" TargetMode="External"/><Relationship Id="rId18" Type="http://schemas.openxmlformats.org/officeDocument/2006/relationships/hyperlink" Target="mailto:Cmalm@condieconstruction.com" TargetMode="External"/><Relationship Id="rId26" Type="http://schemas.openxmlformats.org/officeDocument/2006/relationships/hyperlink" Target="mailto:tabithaborland@ic.group" TargetMode="External"/><Relationship Id="rId39" Type="http://schemas.openxmlformats.org/officeDocument/2006/relationships/hyperlink" Target="mailto:bsharma@huntoilinc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dillon.monteith@consolidatedsupply.com" TargetMode="External"/><Relationship Id="rId34" Type="http://schemas.openxmlformats.org/officeDocument/2006/relationships/hyperlink" Target="mailto:clloyd@dpnicoli.com" TargetMode="External"/><Relationship Id="rId42" Type="http://schemas.openxmlformats.org/officeDocument/2006/relationships/hyperlink" Target="mailto:manderson@goldstarfoods.com" TargetMode="External"/><Relationship Id="rId7" Type="http://schemas.openxmlformats.org/officeDocument/2006/relationships/hyperlink" Target="mailto:will.hunt@acfwest.com" TargetMode="External"/><Relationship Id="rId12" Type="http://schemas.openxmlformats.org/officeDocument/2006/relationships/hyperlink" Target="mailto:eric.gill@nustream1.com" TargetMode="External"/><Relationship Id="rId17" Type="http://schemas.openxmlformats.org/officeDocument/2006/relationships/hyperlink" Target="mailto:kseawood@libertytire.com" TargetMode="External"/><Relationship Id="rId25" Type="http://schemas.openxmlformats.org/officeDocument/2006/relationships/hyperlink" Target="mailto:jeremy@rocktexinc.com" TargetMode="External"/><Relationship Id="rId33" Type="http://schemas.openxmlformats.org/officeDocument/2006/relationships/hyperlink" Target="mailto:jr@mwnts.com" TargetMode="External"/><Relationship Id="rId38" Type="http://schemas.openxmlformats.org/officeDocument/2006/relationships/hyperlink" Target="mailto:sdumas@valmont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dmartinez@libertytire.com" TargetMode="External"/><Relationship Id="rId20" Type="http://schemas.openxmlformats.org/officeDocument/2006/relationships/hyperlink" Target="mailto:kostainc@comcast.net" TargetMode="External"/><Relationship Id="rId29" Type="http://schemas.openxmlformats.org/officeDocument/2006/relationships/hyperlink" Target="mailto:rlofgren@rockymountainair.com" TargetMode="External"/><Relationship Id="rId41" Type="http://schemas.openxmlformats.org/officeDocument/2006/relationships/hyperlink" Target="mailto:jessicagonzalez@goldstarfoods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ohn.hoppe@farrsicecream.com" TargetMode="External"/><Relationship Id="rId11" Type="http://schemas.openxmlformats.org/officeDocument/2006/relationships/hyperlink" Target="mailto:madams@bigstarteam.com" TargetMode="External"/><Relationship Id="rId24" Type="http://schemas.openxmlformats.org/officeDocument/2006/relationships/hyperlink" Target="mailto:samuel.leon@rsltransport.org" TargetMode="External"/><Relationship Id="rId32" Type="http://schemas.openxmlformats.org/officeDocument/2006/relationships/hyperlink" Target="mailto:mcorbin@stratanet.com" TargetMode="External"/><Relationship Id="rId37" Type="http://schemas.openxmlformats.org/officeDocument/2006/relationships/hyperlink" Target="mailto:nkonen@rockymountainair.com" TargetMode="External"/><Relationship Id="rId40" Type="http://schemas.openxmlformats.org/officeDocument/2006/relationships/hyperlink" Target="mailto:swhiting@bhlignite.com" TargetMode="External"/><Relationship Id="rId45" Type="http://schemas.openxmlformats.org/officeDocument/2006/relationships/printerSettings" Target="../printerSettings/printerSettings51.bin"/><Relationship Id="rId5" Type="http://schemas.openxmlformats.org/officeDocument/2006/relationships/hyperlink" Target="mailto:Jsmith@goldstarfoods.com" TargetMode="External"/><Relationship Id="rId15" Type="http://schemas.openxmlformats.org/officeDocument/2006/relationships/hyperlink" Target="mailto:slinford@chemstation.com" TargetMode="External"/><Relationship Id="rId23" Type="http://schemas.openxmlformats.org/officeDocument/2006/relationships/hyperlink" Target="mailto:Alexlasko17@gmail.com" TargetMode="External"/><Relationship Id="rId28" Type="http://schemas.openxmlformats.org/officeDocument/2006/relationships/hyperlink" Target="mailto:aberscheidt@bstcompanies.com%201884" TargetMode="External"/><Relationship Id="rId36" Type="http://schemas.openxmlformats.org/officeDocument/2006/relationships/hyperlink" Target="mailto:natalie@bridaho.com" TargetMode="External"/><Relationship Id="rId10" Type="http://schemas.openxmlformats.org/officeDocument/2006/relationships/hyperlink" Target="mailto:acorbell@flexpak.net" TargetMode="External"/><Relationship Id="rId19" Type="http://schemas.openxmlformats.org/officeDocument/2006/relationships/hyperlink" Target="mailto:iwm@iwmutah.com" TargetMode="External"/><Relationship Id="rId31" Type="http://schemas.openxmlformats.org/officeDocument/2006/relationships/hyperlink" Target="mailto:jlong@americantrack.com" TargetMode="External"/><Relationship Id="rId44" Type="http://schemas.openxmlformats.org/officeDocument/2006/relationships/hyperlink" Target="mailto:jjarman@bhico.com" TargetMode="External"/><Relationship Id="rId4" Type="http://schemas.openxmlformats.org/officeDocument/2006/relationships/hyperlink" Target="mailto:automotive@theothersideacademy.com" TargetMode="External"/><Relationship Id="rId9" Type="http://schemas.openxmlformats.org/officeDocument/2006/relationships/hyperlink" Target="mailto:alynch@ggpetro.com" TargetMode="External"/><Relationship Id="rId14" Type="http://schemas.openxmlformats.org/officeDocument/2006/relationships/hyperlink" Target="mailto:ed@envirocareusa.com" TargetMode="External"/><Relationship Id="rId22" Type="http://schemas.openxmlformats.org/officeDocument/2006/relationships/hyperlink" Target="mailto:carson.roxburgh@professionalflooring.com" TargetMode="External"/><Relationship Id="rId27" Type="http://schemas.openxmlformats.org/officeDocument/2006/relationships/hyperlink" Target="mailto:mckell@condieconstruction.com%20%20owner" TargetMode="External"/><Relationship Id="rId30" Type="http://schemas.openxmlformats.org/officeDocument/2006/relationships/hyperlink" Target="mailto:tburke@connelloil.com" TargetMode="External"/><Relationship Id="rId35" Type="http://schemas.openxmlformats.org/officeDocument/2006/relationships/hyperlink" Target="mailto:fleet@awggases.com" TargetMode="External"/><Relationship Id="rId43" Type="http://schemas.openxmlformats.org/officeDocument/2006/relationships/hyperlink" Target="mailto:dmros@g4tanklines.com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mailto:mthomas@modernexpo.com" TargetMode="External"/><Relationship Id="rId13" Type="http://schemas.openxmlformats.org/officeDocument/2006/relationships/hyperlink" Target="mailto:casey@foragecomplete.com" TargetMode="External"/><Relationship Id="rId18" Type="http://schemas.openxmlformats.org/officeDocument/2006/relationships/hyperlink" Target="mailto:Cmalm@condieconstruction.com" TargetMode="External"/><Relationship Id="rId26" Type="http://schemas.openxmlformats.org/officeDocument/2006/relationships/hyperlink" Target="mailto:tabithaborland@ic.group" TargetMode="External"/><Relationship Id="rId39" Type="http://schemas.openxmlformats.org/officeDocument/2006/relationships/hyperlink" Target="mailto:bsharma@huntoilinc.com" TargetMode="External"/><Relationship Id="rId3" Type="http://schemas.openxmlformats.org/officeDocument/2006/relationships/hyperlink" Target="mailto:corey.hommes@purple.com%20ONLY" TargetMode="External"/><Relationship Id="rId21" Type="http://schemas.openxmlformats.org/officeDocument/2006/relationships/hyperlink" Target="mailto:dillon.monteith@consolidatedsupply.com" TargetMode="External"/><Relationship Id="rId34" Type="http://schemas.openxmlformats.org/officeDocument/2006/relationships/hyperlink" Target="mailto:clloyd@dpnicoli.com" TargetMode="External"/><Relationship Id="rId42" Type="http://schemas.openxmlformats.org/officeDocument/2006/relationships/hyperlink" Target="mailto:manderson@goldstarfoods.com" TargetMode="External"/><Relationship Id="rId7" Type="http://schemas.openxmlformats.org/officeDocument/2006/relationships/hyperlink" Target="mailto:will.hunt@acfwest.com" TargetMode="External"/><Relationship Id="rId12" Type="http://schemas.openxmlformats.org/officeDocument/2006/relationships/hyperlink" Target="mailto:eric.gill@nustream1.com" TargetMode="External"/><Relationship Id="rId17" Type="http://schemas.openxmlformats.org/officeDocument/2006/relationships/hyperlink" Target="mailto:kseawood@libertytire.com" TargetMode="External"/><Relationship Id="rId25" Type="http://schemas.openxmlformats.org/officeDocument/2006/relationships/hyperlink" Target="mailto:jeremy@rocktexinc.com" TargetMode="External"/><Relationship Id="rId33" Type="http://schemas.openxmlformats.org/officeDocument/2006/relationships/hyperlink" Target="mailto:jr@mwnts.com" TargetMode="External"/><Relationship Id="rId38" Type="http://schemas.openxmlformats.org/officeDocument/2006/relationships/hyperlink" Target="mailto:sdumas@valmont.com" TargetMode="External"/><Relationship Id="rId2" Type="http://schemas.openxmlformats.org/officeDocument/2006/relationships/hyperlink" Target="mailto:ed@envirocareusa.com" TargetMode="External"/><Relationship Id="rId16" Type="http://schemas.openxmlformats.org/officeDocument/2006/relationships/hyperlink" Target="mailto:dmartinez@libertytire.com" TargetMode="External"/><Relationship Id="rId20" Type="http://schemas.openxmlformats.org/officeDocument/2006/relationships/hyperlink" Target="mailto:kostainc@comcast.net" TargetMode="External"/><Relationship Id="rId29" Type="http://schemas.openxmlformats.org/officeDocument/2006/relationships/hyperlink" Target="mailto:rlofgren@rockymountainair.com" TargetMode="External"/><Relationship Id="rId41" Type="http://schemas.openxmlformats.org/officeDocument/2006/relationships/hyperlink" Target="mailto:jessicagonzalez@goldstarfoods.com" TargetMode="External"/><Relationship Id="rId1" Type="http://schemas.openxmlformats.org/officeDocument/2006/relationships/hyperlink" Target="mailto:corey.hommes@purple.com%20ONLY" TargetMode="External"/><Relationship Id="rId6" Type="http://schemas.openxmlformats.org/officeDocument/2006/relationships/hyperlink" Target="mailto:john.hoppe@farrsicecream.com" TargetMode="External"/><Relationship Id="rId11" Type="http://schemas.openxmlformats.org/officeDocument/2006/relationships/hyperlink" Target="mailto:madams@bigstarteam.com" TargetMode="External"/><Relationship Id="rId24" Type="http://schemas.openxmlformats.org/officeDocument/2006/relationships/hyperlink" Target="mailto:samuel.leon@rsltransport.org" TargetMode="External"/><Relationship Id="rId32" Type="http://schemas.openxmlformats.org/officeDocument/2006/relationships/hyperlink" Target="mailto:mcorbin@stratanet.com" TargetMode="External"/><Relationship Id="rId37" Type="http://schemas.openxmlformats.org/officeDocument/2006/relationships/hyperlink" Target="mailto:nkonen@rockymountainair.com" TargetMode="External"/><Relationship Id="rId40" Type="http://schemas.openxmlformats.org/officeDocument/2006/relationships/hyperlink" Target="mailto:swhiting@bhlignite.com" TargetMode="External"/><Relationship Id="rId45" Type="http://schemas.openxmlformats.org/officeDocument/2006/relationships/printerSettings" Target="../printerSettings/printerSettings52.bin"/><Relationship Id="rId5" Type="http://schemas.openxmlformats.org/officeDocument/2006/relationships/hyperlink" Target="mailto:Jsmith@goldstarfoods.com" TargetMode="External"/><Relationship Id="rId15" Type="http://schemas.openxmlformats.org/officeDocument/2006/relationships/hyperlink" Target="mailto:slinford@chemstation.com" TargetMode="External"/><Relationship Id="rId23" Type="http://schemas.openxmlformats.org/officeDocument/2006/relationships/hyperlink" Target="mailto:Alexlasko17@gmail.com" TargetMode="External"/><Relationship Id="rId28" Type="http://schemas.openxmlformats.org/officeDocument/2006/relationships/hyperlink" Target="mailto:aberscheidt@bstcompanies.com%201884" TargetMode="External"/><Relationship Id="rId36" Type="http://schemas.openxmlformats.org/officeDocument/2006/relationships/hyperlink" Target="mailto:natalie@bridaho.com" TargetMode="External"/><Relationship Id="rId10" Type="http://schemas.openxmlformats.org/officeDocument/2006/relationships/hyperlink" Target="mailto:acorbell@flexpak.net" TargetMode="External"/><Relationship Id="rId19" Type="http://schemas.openxmlformats.org/officeDocument/2006/relationships/hyperlink" Target="mailto:iwm@iwmutah.com" TargetMode="External"/><Relationship Id="rId31" Type="http://schemas.openxmlformats.org/officeDocument/2006/relationships/hyperlink" Target="mailto:jlong@americantrack.com" TargetMode="External"/><Relationship Id="rId44" Type="http://schemas.openxmlformats.org/officeDocument/2006/relationships/hyperlink" Target="mailto:jjarman@bhico.com" TargetMode="External"/><Relationship Id="rId4" Type="http://schemas.openxmlformats.org/officeDocument/2006/relationships/hyperlink" Target="mailto:automotive@theothersideacademy.com" TargetMode="External"/><Relationship Id="rId9" Type="http://schemas.openxmlformats.org/officeDocument/2006/relationships/hyperlink" Target="mailto:alynch@ggpetro.com" TargetMode="External"/><Relationship Id="rId14" Type="http://schemas.openxmlformats.org/officeDocument/2006/relationships/hyperlink" Target="mailto:ed@envirocareusa.com" TargetMode="External"/><Relationship Id="rId22" Type="http://schemas.openxmlformats.org/officeDocument/2006/relationships/hyperlink" Target="mailto:carson.roxburgh@professionalflooring.com" TargetMode="External"/><Relationship Id="rId27" Type="http://schemas.openxmlformats.org/officeDocument/2006/relationships/hyperlink" Target="mailto:mckell@condieconstruction.com%20%20owner" TargetMode="External"/><Relationship Id="rId30" Type="http://schemas.openxmlformats.org/officeDocument/2006/relationships/hyperlink" Target="mailto:tburke@connelloil.com" TargetMode="External"/><Relationship Id="rId35" Type="http://schemas.openxmlformats.org/officeDocument/2006/relationships/hyperlink" Target="mailto:fleet@awggases.com" TargetMode="External"/><Relationship Id="rId43" Type="http://schemas.openxmlformats.org/officeDocument/2006/relationships/hyperlink" Target="mailto:dmros@g4tanklines.com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mailto:brad.burrow@consolidatedsupply.com" TargetMode="External"/><Relationship Id="rId13" Type="http://schemas.openxmlformats.org/officeDocument/2006/relationships/vmlDrawing" Target="../drawings/vmlDrawing5.vml"/><Relationship Id="rId3" Type="http://schemas.openxmlformats.org/officeDocument/2006/relationships/hyperlink" Target="mailto:bryce@lmtrucking.com" TargetMode="External"/><Relationship Id="rId7" Type="http://schemas.openxmlformats.org/officeDocument/2006/relationships/hyperlink" Target="mailto:corey.hommes@purple.com%20ONLY" TargetMode="External"/><Relationship Id="rId12" Type="http://schemas.openxmlformats.org/officeDocument/2006/relationships/printerSettings" Target="../printerSettings/printerSettings53.bin"/><Relationship Id="rId2" Type="http://schemas.openxmlformats.org/officeDocument/2006/relationships/hyperlink" Target="mailto:bryce@lmtrucking.com" TargetMode="External"/><Relationship Id="rId1" Type="http://schemas.openxmlformats.org/officeDocument/2006/relationships/hyperlink" Target="mailto:martinez.gilbert@cleanharbors.com" TargetMode="External"/><Relationship Id="rId6" Type="http://schemas.openxmlformats.org/officeDocument/2006/relationships/hyperlink" Target="mailto:Bthredgold@condieconstruction.com" TargetMode="External"/><Relationship Id="rId11" Type="http://schemas.openxmlformats.org/officeDocument/2006/relationships/hyperlink" Target="mailto:jjarman@bhico.com" TargetMode="External"/><Relationship Id="rId5" Type="http://schemas.openxmlformats.org/officeDocument/2006/relationships/hyperlink" Target="mailto:corey.hommes@purple.com%20ONLY" TargetMode="External"/><Relationship Id="rId15" Type="http://schemas.microsoft.com/office/2017/10/relationships/threadedComment" Target="../threadedComments/threadedComment5.xml"/><Relationship Id="rId10" Type="http://schemas.openxmlformats.org/officeDocument/2006/relationships/hyperlink" Target="mailto:clloyd@dpnicoli.com" TargetMode="External"/><Relationship Id="rId4" Type="http://schemas.openxmlformats.org/officeDocument/2006/relationships/hyperlink" Target="mailto:williestrans4u@gmail.com" TargetMode="External"/><Relationship Id="rId9" Type="http://schemas.openxmlformats.org/officeDocument/2006/relationships/hyperlink" Target="mailto:sean.russell@consolidatedsupply.com" TargetMode="External"/><Relationship Id="rId1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E8BD-861D-4448-A524-32390C9A3D0E}">
  <sheetPr codeName="Sheet75">
    <pageSetUpPr fitToPage="1"/>
  </sheetPr>
  <dimension ref="A1:V229"/>
  <sheetViews>
    <sheetView zoomScale="160" zoomScaleNormal="160" workbookViewId="0">
      <pane ySplit="3" topLeftCell="A83" activePane="bottomLeft" state="frozen"/>
      <selection activeCell="F19" sqref="F19"/>
      <selection pane="bottomLeft" activeCell="D89" sqref="D89"/>
    </sheetView>
  </sheetViews>
  <sheetFormatPr defaultColWidth="8.85546875" defaultRowHeight="11.25" x14ac:dyDescent="0.2"/>
  <cols>
    <col min="1" max="1" width="6.7109375" style="121" customWidth="1"/>
    <col min="2" max="2" width="7" style="121" customWidth="1"/>
    <col min="3" max="3" width="28" style="121" bestFit="1" customWidth="1"/>
    <col min="4" max="4" width="8.140625" style="121" customWidth="1"/>
    <col min="5" max="5" width="3.7109375" style="121" customWidth="1"/>
    <col min="6" max="6" width="4.5703125" style="121" customWidth="1"/>
    <col min="7" max="7" width="7.5703125" style="121" customWidth="1"/>
    <col min="8" max="8" width="11.7109375" style="121" customWidth="1"/>
    <col min="9" max="10" width="7.85546875" style="121" customWidth="1"/>
    <col min="11" max="11" width="6.5703125" style="121" customWidth="1"/>
    <col min="12" max="12" width="9.85546875" style="121" customWidth="1"/>
    <col min="13" max="13" width="10.42578125" style="158" bestFit="1" customWidth="1"/>
    <col min="14" max="14" width="7.5703125" style="121" bestFit="1" customWidth="1"/>
    <col min="15" max="15" width="7.42578125" style="121" customWidth="1"/>
    <col min="16" max="16" width="7.28515625" style="121" hidden="1" customWidth="1"/>
    <col min="17" max="17" width="8" style="121" hidden="1" customWidth="1"/>
    <col min="18" max="18" width="7.28515625" style="121" hidden="1" customWidth="1"/>
    <col min="19" max="19" width="5.28515625" style="121" customWidth="1"/>
    <col min="20" max="20" width="27.140625" style="121" bestFit="1" customWidth="1"/>
    <col min="21" max="16384" width="8.85546875" style="121"/>
  </cols>
  <sheetData>
    <row r="1" spans="1:21" ht="12.75" x14ac:dyDescent="0.2">
      <c r="A1" s="118" t="s">
        <v>470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  <c r="N1" s="119"/>
      <c r="O1" s="119"/>
      <c r="P1" s="119"/>
      <c r="Q1" s="119"/>
      <c r="R1" s="119"/>
      <c r="S1" s="119"/>
      <c r="T1" s="119"/>
    </row>
    <row r="2" spans="1:21" x14ac:dyDescent="0.2">
      <c r="A2" s="122" t="s">
        <v>308</v>
      </c>
      <c r="B2" s="14">
        <v>44551</v>
      </c>
      <c r="C2" s="123"/>
      <c r="D2" s="123"/>
      <c r="E2" s="123"/>
      <c r="F2" s="123"/>
      <c r="G2" s="124"/>
      <c r="H2" s="123"/>
      <c r="I2" s="123"/>
      <c r="J2" s="123"/>
      <c r="K2" s="123"/>
      <c r="L2" s="123"/>
      <c r="M2" s="125"/>
      <c r="N2" s="123"/>
      <c r="O2" s="123"/>
      <c r="P2" s="123"/>
      <c r="Q2" s="123"/>
      <c r="R2" s="123"/>
      <c r="S2" s="123"/>
      <c r="T2" s="123"/>
    </row>
    <row r="3" spans="1:21" ht="22.5" x14ac:dyDescent="0.2">
      <c r="A3" s="126" t="s">
        <v>184</v>
      </c>
      <c r="B3" s="126" t="s">
        <v>185</v>
      </c>
      <c r="C3" s="126" t="s">
        <v>186</v>
      </c>
      <c r="D3" s="127" t="s">
        <v>0</v>
      </c>
      <c r="E3" s="127" t="s">
        <v>1</v>
      </c>
      <c r="F3" s="127" t="s">
        <v>2</v>
      </c>
      <c r="G3" s="128" t="s">
        <v>310</v>
      </c>
      <c r="H3" s="128" t="s">
        <v>309</v>
      </c>
      <c r="I3" s="128" t="s">
        <v>313</v>
      </c>
      <c r="J3" s="129" t="s">
        <v>311</v>
      </c>
      <c r="K3" s="128" t="s">
        <v>312</v>
      </c>
      <c r="L3" s="128" t="s">
        <v>315</v>
      </c>
      <c r="M3" s="130" t="s">
        <v>314</v>
      </c>
      <c r="N3" s="127" t="s">
        <v>300</v>
      </c>
      <c r="O3" s="129" t="s">
        <v>316</v>
      </c>
      <c r="P3" s="129" t="s">
        <v>317</v>
      </c>
      <c r="Q3" s="129" t="s">
        <v>318</v>
      </c>
      <c r="R3" s="129" t="s">
        <v>319</v>
      </c>
      <c r="S3" s="129" t="s">
        <v>320</v>
      </c>
      <c r="T3" s="129" t="s">
        <v>372</v>
      </c>
    </row>
    <row r="4" spans="1:21" s="131" customFormat="1" x14ac:dyDescent="0.2">
      <c r="A4" s="131">
        <v>7</v>
      </c>
      <c r="B4" s="157">
        <v>425</v>
      </c>
      <c r="C4" s="148" t="s">
        <v>269</v>
      </c>
      <c r="D4" s="149" t="s">
        <v>514</v>
      </c>
      <c r="E4" s="149" t="s">
        <v>4</v>
      </c>
      <c r="F4" s="149"/>
      <c r="G4" s="151">
        <v>54168</v>
      </c>
      <c r="H4" s="151">
        <v>55263</v>
      </c>
      <c r="I4" s="151">
        <f t="shared" ref="I4:I35" si="0">H4-G4</f>
        <v>1095</v>
      </c>
      <c r="J4" s="134"/>
      <c r="L4" s="133"/>
      <c r="M4" s="197">
        <v>1452.37</v>
      </c>
      <c r="N4" s="198">
        <v>8.0399999999999999E-2</v>
      </c>
      <c r="O4" s="137"/>
      <c r="P4" s="138"/>
      <c r="Q4" s="138"/>
      <c r="R4" s="139">
        <v>0</v>
      </c>
      <c r="S4" s="131" t="s">
        <v>301</v>
      </c>
    </row>
    <row r="5" spans="1:21" s="131" customFormat="1" x14ac:dyDescent="0.2">
      <c r="A5" s="131">
        <v>5</v>
      </c>
      <c r="B5" s="148" t="s">
        <v>259</v>
      </c>
      <c r="C5" s="148" t="s">
        <v>269</v>
      </c>
      <c r="D5" s="149" t="s">
        <v>718</v>
      </c>
      <c r="E5" s="149" t="s">
        <v>4</v>
      </c>
      <c r="F5" s="149" t="s">
        <v>16</v>
      </c>
      <c r="G5" s="151">
        <v>18243</v>
      </c>
      <c r="H5" s="151">
        <v>19017</v>
      </c>
      <c r="I5" s="151">
        <f t="shared" si="0"/>
        <v>774</v>
      </c>
      <c r="J5" s="134"/>
      <c r="L5" s="133">
        <f>K5-J5</f>
        <v>0</v>
      </c>
      <c r="M5" s="197">
        <v>2055.7600000000002</v>
      </c>
      <c r="N5" s="198">
        <v>8.6599999999999996E-2</v>
      </c>
      <c r="O5" s="137"/>
      <c r="P5" s="134"/>
      <c r="Q5" s="134"/>
      <c r="R5" s="137"/>
      <c r="S5" s="131" t="s">
        <v>301</v>
      </c>
      <c r="T5" s="131" t="s">
        <v>719</v>
      </c>
      <c r="U5" s="131" t="s">
        <v>725</v>
      </c>
    </row>
    <row r="6" spans="1:21" s="131" customFormat="1" x14ac:dyDescent="0.2">
      <c r="A6" s="131">
        <v>8</v>
      </c>
      <c r="B6" s="148" t="s">
        <v>260</v>
      </c>
      <c r="C6" s="148" t="s">
        <v>270</v>
      </c>
      <c r="D6" s="149" t="s">
        <v>20</v>
      </c>
      <c r="E6" s="149" t="s">
        <v>4</v>
      </c>
      <c r="F6" s="148"/>
      <c r="G6" s="151">
        <v>373248</v>
      </c>
      <c r="H6" s="151">
        <v>377390</v>
      </c>
      <c r="I6" s="151">
        <f t="shared" si="0"/>
        <v>4142</v>
      </c>
      <c r="J6" s="134"/>
      <c r="L6" s="133">
        <f>K6-J6</f>
        <v>0</v>
      </c>
      <c r="M6" s="197">
        <v>2273.38</v>
      </c>
      <c r="N6" s="198">
        <v>0.1012</v>
      </c>
      <c r="O6" s="137">
        <v>154832</v>
      </c>
      <c r="P6" s="134"/>
      <c r="Q6" s="134"/>
      <c r="R6" s="137">
        <v>0</v>
      </c>
      <c r="S6" s="131" t="s">
        <v>385</v>
      </c>
    </row>
    <row r="7" spans="1:21" s="131" customFormat="1" x14ac:dyDescent="0.2">
      <c r="A7" s="131">
        <v>9</v>
      </c>
      <c r="B7" s="148" t="s">
        <v>260</v>
      </c>
      <c r="C7" s="148" t="s">
        <v>270</v>
      </c>
      <c r="D7" s="149" t="s">
        <v>379</v>
      </c>
      <c r="E7" s="149" t="s">
        <v>16</v>
      </c>
      <c r="F7" s="148"/>
      <c r="G7" s="151">
        <v>115506</v>
      </c>
      <c r="H7" s="151">
        <v>117925</v>
      </c>
      <c r="I7" s="151">
        <f t="shared" si="0"/>
        <v>2419</v>
      </c>
      <c r="J7" s="134"/>
      <c r="L7" s="133">
        <f>K7-J7</f>
        <v>0</v>
      </c>
      <c r="M7" s="197">
        <v>402.94</v>
      </c>
      <c r="N7" s="198">
        <v>0.105</v>
      </c>
      <c r="O7" s="137">
        <v>20057</v>
      </c>
      <c r="P7" s="134"/>
      <c r="Q7" s="134"/>
      <c r="R7" s="137">
        <v>0</v>
      </c>
      <c r="S7" s="131" t="s">
        <v>385</v>
      </c>
    </row>
    <row r="8" spans="1:21" s="131" customFormat="1" x14ac:dyDescent="0.2">
      <c r="A8" s="131">
        <v>10</v>
      </c>
      <c r="B8" s="148" t="s">
        <v>260</v>
      </c>
      <c r="C8" s="148" t="s">
        <v>270</v>
      </c>
      <c r="D8" s="149" t="s">
        <v>380</v>
      </c>
      <c r="E8" s="149" t="s">
        <v>16</v>
      </c>
      <c r="F8" s="148"/>
      <c r="G8" s="151">
        <v>150569</v>
      </c>
      <c r="H8" s="151">
        <v>152444</v>
      </c>
      <c r="I8" s="151">
        <f t="shared" si="0"/>
        <v>1875</v>
      </c>
      <c r="J8" s="134"/>
      <c r="L8" s="133">
        <f>K8-J8</f>
        <v>0</v>
      </c>
      <c r="M8" s="197">
        <v>343.81</v>
      </c>
      <c r="N8" s="198">
        <v>0.1047</v>
      </c>
      <c r="O8" s="137">
        <v>32171</v>
      </c>
      <c r="P8" s="134"/>
      <c r="Q8" s="134"/>
      <c r="R8" s="137">
        <v>0</v>
      </c>
      <c r="S8" s="131" t="s">
        <v>385</v>
      </c>
    </row>
    <row r="9" spans="1:21" s="131" customFormat="1" x14ac:dyDescent="0.2">
      <c r="A9" s="131">
        <v>11</v>
      </c>
      <c r="B9" s="148" t="s">
        <v>260</v>
      </c>
      <c r="C9" s="148" t="s">
        <v>270</v>
      </c>
      <c r="D9" s="149" t="s">
        <v>489</v>
      </c>
      <c r="E9" s="149" t="s">
        <v>16</v>
      </c>
      <c r="F9" s="148"/>
      <c r="G9" s="151">
        <v>87014</v>
      </c>
      <c r="H9" s="151">
        <v>88497</v>
      </c>
      <c r="I9" s="151">
        <f t="shared" si="0"/>
        <v>1483</v>
      </c>
      <c r="J9" s="134"/>
      <c r="L9" s="133">
        <v>0</v>
      </c>
      <c r="M9" s="197">
        <v>388.57</v>
      </c>
      <c r="N9" s="198">
        <v>0.107</v>
      </c>
      <c r="O9" s="137">
        <v>0</v>
      </c>
      <c r="P9" s="138"/>
      <c r="Q9" s="138"/>
      <c r="R9" s="139">
        <v>0</v>
      </c>
    </row>
    <row r="10" spans="1:21" s="131" customFormat="1" x14ac:dyDescent="0.2">
      <c r="A10" s="131">
        <v>11.5</v>
      </c>
      <c r="B10" s="157">
        <v>438</v>
      </c>
      <c r="C10" s="148" t="s">
        <v>270</v>
      </c>
      <c r="D10" s="149" t="s">
        <v>512</v>
      </c>
      <c r="E10" s="149" t="s">
        <v>16</v>
      </c>
      <c r="F10" s="148"/>
      <c r="G10" s="151">
        <v>83034</v>
      </c>
      <c r="H10" s="151">
        <v>84880</v>
      </c>
      <c r="I10" s="151">
        <f t="shared" si="0"/>
        <v>1846</v>
      </c>
      <c r="J10" s="134"/>
      <c r="L10" s="133">
        <v>0</v>
      </c>
      <c r="M10" s="197">
        <v>415.3</v>
      </c>
      <c r="N10" s="198">
        <v>0.107</v>
      </c>
      <c r="O10" s="137">
        <v>0</v>
      </c>
      <c r="P10" s="138"/>
      <c r="Q10" s="138"/>
      <c r="R10" s="139">
        <v>0</v>
      </c>
    </row>
    <row r="11" spans="1:21" s="131" customFormat="1" ht="12" customHeight="1" x14ac:dyDescent="0.2">
      <c r="A11" s="131">
        <v>11.5</v>
      </c>
      <c r="B11" s="157">
        <v>438</v>
      </c>
      <c r="C11" s="148" t="s">
        <v>270</v>
      </c>
      <c r="D11" s="149" t="s">
        <v>609</v>
      </c>
      <c r="E11" s="149" t="s">
        <v>16</v>
      </c>
      <c r="F11" s="148"/>
      <c r="G11" s="151">
        <v>85879</v>
      </c>
      <c r="H11" s="151">
        <v>89562</v>
      </c>
      <c r="I11" s="151">
        <f t="shared" si="0"/>
        <v>3683</v>
      </c>
      <c r="J11" s="134"/>
      <c r="L11" s="133">
        <v>0</v>
      </c>
      <c r="M11" s="197">
        <v>402.47</v>
      </c>
      <c r="N11" s="198">
        <v>0.1048</v>
      </c>
      <c r="O11" s="137">
        <v>0</v>
      </c>
      <c r="P11" s="138"/>
      <c r="Q11" s="138"/>
      <c r="R11" s="139">
        <v>0</v>
      </c>
      <c r="T11" s="131" t="s">
        <v>611</v>
      </c>
    </row>
    <row r="12" spans="1:21" s="131" customFormat="1" ht="12" customHeight="1" x14ac:dyDescent="0.2">
      <c r="A12" s="131">
        <v>11.5</v>
      </c>
      <c r="B12" s="157">
        <v>438</v>
      </c>
      <c r="C12" s="148" t="s">
        <v>270</v>
      </c>
      <c r="D12" s="149" t="s">
        <v>783</v>
      </c>
      <c r="E12" s="149" t="s">
        <v>16</v>
      </c>
      <c r="F12" s="148"/>
      <c r="G12" s="151">
        <v>23421</v>
      </c>
      <c r="H12" s="151">
        <v>24648</v>
      </c>
      <c r="I12" s="151">
        <f t="shared" si="0"/>
        <v>1227</v>
      </c>
      <c r="J12" s="134"/>
      <c r="L12" s="133"/>
      <c r="M12" s="197">
        <v>410.33</v>
      </c>
      <c r="N12" s="198">
        <v>0.10299999999999999</v>
      </c>
      <c r="O12" s="137"/>
      <c r="P12" s="138"/>
      <c r="Q12" s="138"/>
      <c r="R12" s="139"/>
      <c r="T12" s="131" t="s">
        <v>784</v>
      </c>
    </row>
    <row r="13" spans="1:21" s="131" customFormat="1" x14ac:dyDescent="0.2">
      <c r="A13" s="131">
        <v>15</v>
      </c>
      <c r="B13" s="148" t="s">
        <v>262</v>
      </c>
      <c r="C13" s="148" t="s">
        <v>272</v>
      </c>
      <c r="D13" s="149" t="s">
        <v>641</v>
      </c>
      <c r="E13" s="149" t="s">
        <v>4</v>
      </c>
      <c r="F13" s="148"/>
      <c r="G13" s="151">
        <v>109242</v>
      </c>
      <c r="H13" s="151">
        <v>113718</v>
      </c>
      <c r="I13" s="151">
        <f t="shared" si="0"/>
        <v>4476</v>
      </c>
      <c r="J13" s="134"/>
      <c r="L13" s="133"/>
      <c r="M13" s="197">
        <v>1944.65</v>
      </c>
      <c r="N13" s="198">
        <v>8.8999999999999996E-2</v>
      </c>
      <c r="O13" s="137">
        <v>0</v>
      </c>
      <c r="P13" s="134"/>
      <c r="Q13" s="134"/>
      <c r="R13" s="137"/>
      <c r="S13" s="131" t="s">
        <v>301</v>
      </c>
      <c r="T13" s="131" t="s">
        <v>645</v>
      </c>
    </row>
    <row r="14" spans="1:21" s="131" customFormat="1" x14ac:dyDescent="0.2">
      <c r="A14" s="131">
        <v>15</v>
      </c>
      <c r="B14" s="148" t="s">
        <v>262</v>
      </c>
      <c r="C14" s="148" t="s">
        <v>272</v>
      </c>
      <c r="D14" s="149" t="s">
        <v>642</v>
      </c>
      <c r="E14" s="149" t="s">
        <v>4</v>
      </c>
      <c r="F14" s="148"/>
      <c r="G14" s="151">
        <v>65702</v>
      </c>
      <c r="H14" s="151">
        <v>68089</v>
      </c>
      <c r="I14" s="151">
        <f t="shared" si="0"/>
        <v>2387</v>
      </c>
      <c r="J14" s="134"/>
      <c r="L14" s="133"/>
      <c r="M14" s="197">
        <v>1944.65</v>
      </c>
      <c r="N14" s="198">
        <v>8.8999999999999996E-2</v>
      </c>
      <c r="O14" s="137">
        <v>0</v>
      </c>
      <c r="P14" s="134"/>
      <c r="Q14" s="134"/>
      <c r="R14" s="137"/>
      <c r="S14" s="131" t="s">
        <v>301</v>
      </c>
      <c r="T14" s="131" t="s">
        <v>646</v>
      </c>
    </row>
    <row r="15" spans="1:21" s="131" customFormat="1" x14ac:dyDescent="0.2">
      <c r="A15" s="131">
        <v>15</v>
      </c>
      <c r="B15" s="148" t="s">
        <v>262</v>
      </c>
      <c r="C15" s="148" t="s">
        <v>272</v>
      </c>
      <c r="D15" s="149" t="s">
        <v>643</v>
      </c>
      <c r="E15" s="149" t="s">
        <v>4</v>
      </c>
      <c r="F15" s="148"/>
      <c r="G15" s="151">
        <v>95534</v>
      </c>
      <c r="H15" s="151">
        <v>100548</v>
      </c>
      <c r="I15" s="151">
        <f t="shared" si="0"/>
        <v>5014</v>
      </c>
      <c r="J15" s="134"/>
      <c r="L15" s="133"/>
      <c r="M15" s="197">
        <v>1944.65</v>
      </c>
      <c r="N15" s="198">
        <v>8.8999999999999996E-2</v>
      </c>
      <c r="O15" s="137">
        <v>0</v>
      </c>
      <c r="P15" s="134"/>
      <c r="Q15" s="134"/>
      <c r="R15" s="137"/>
      <c r="S15" s="131" t="s">
        <v>301</v>
      </c>
      <c r="T15" s="131" t="s">
        <v>646</v>
      </c>
    </row>
    <row r="16" spans="1:21" s="131" customFormat="1" x14ac:dyDescent="0.2">
      <c r="A16" s="131">
        <v>16</v>
      </c>
      <c r="B16" s="148">
        <v>740</v>
      </c>
      <c r="C16" s="148" t="s">
        <v>917</v>
      </c>
      <c r="D16" s="149" t="s">
        <v>918</v>
      </c>
      <c r="E16" s="149" t="s">
        <v>4</v>
      </c>
      <c r="F16" s="148"/>
      <c r="G16" s="151">
        <v>3800</v>
      </c>
      <c r="H16" s="151">
        <v>4016</v>
      </c>
      <c r="I16" s="151">
        <f t="shared" si="0"/>
        <v>216</v>
      </c>
      <c r="J16" s="134"/>
      <c r="L16" s="133"/>
      <c r="M16" s="135">
        <v>1498.12</v>
      </c>
      <c r="N16" s="136">
        <v>8.6999999999999994E-2</v>
      </c>
      <c r="O16" s="137"/>
      <c r="P16" s="134"/>
      <c r="Q16" s="134"/>
      <c r="R16" s="137"/>
      <c r="S16" s="131" t="s">
        <v>107</v>
      </c>
      <c r="T16" s="188" t="s">
        <v>924</v>
      </c>
    </row>
    <row r="17" spans="1:21" s="131" customFormat="1" x14ac:dyDescent="0.2">
      <c r="A17" s="131">
        <v>23</v>
      </c>
      <c r="B17" s="148" t="s">
        <v>265</v>
      </c>
      <c r="C17" s="148" t="s">
        <v>562</v>
      </c>
      <c r="D17" s="149" t="s">
        <v>32</v>
      </c>
      <c r="E17" s="149" t="s">
        <v>4</v>
      </c>
      <c r="F17" s="148"/>
      <c r="G17" s="148"/>
      <c r="H17" s="148"/>
      <c r="I17" s="151">
        <f t="shared" si="0"/>
        <v>0</v>
      </c>
      <c r="J17" s="134"/>
      <c r="L17" s="133">
        <f>K17-J17</f>
        <v>0</v>
      </c>
      <c r="M17" s="197">
        <v>2522.0100000000002</v>
      </c>
      <c r="N17" s="136">
        <v>0</v>
      </c>
      <c r="O17" s="137">
        <v>0</v>
      </c>
      <c r="P17" s="134"/>
      <c r="Q17" s="134"/>
      <c r="R17" s="137">
        <v>0</v>
      </c>
      <c r="S17" s="131" t="s">
        <v>303</v>
      </c>
      <c r="T17" s="188"/>
    </row>
    <row r="18" spans="1:21" s="131" customFormat="1" x14ac:dyDescent="0.2">
      <c r="A18" s="131">
        <v>25</v>
      </c>
      <c r="B18" s="157">
        <v>881</v>
      </c>
      <c r="C18" s="148" t="s">
        <v>35</v>
      </c>
      <c r="D18" s="149" t="s">
        <v>775</v>
      </c>
      <c r="E18" s="149" t="s">
        <v>4</v>
      </c>
      <c r="F18" s="148"/>
      <c r="G18" s="151">
        <v>29287</v>
      </c>
      <c r="H18" s="151">
        <v>30759</v>
      </c>
      <c r="I18" s="151">
        <f t="shared" si="0"/>
        <v>1472</v>
      </c>
      <c r="J18" s="134"/>
      <c r="L18" s="133"/>
      <c r="M18" s="197">
        <v>1666.5</v>
      </c>
      <c r="N18" s="198">
        <v>9.4600000000000004E-2</v>
      </c>
      <c r="O18" s="137">
        <v>0</v>
      </c>
      <c r="P18" s="134"/>
      <c r="Q18" s="134"/>
      <c r="R18" s="137"/>
      <c r="S18" s="131" t="s">
        <v>107</v>
      </c>
      <c r="T18" s="131" t="s">
        <v>928</v>
      </c>
    </row>
    <row r="19" spans="1:21" s="131" customFormat="1" x14ac:dyDescent="0.2">
      <c r="A19" s="131">
        <v>27</v>
      </c>
      <c r="B19" s="148" t="s">
        <v>267</v>
      </c>
      <c r="C19" s="148" t="s">
        <v>275</v>
      </c>
      <c r="D19" s="149" t="s">
        <v>612</v>
      </c>
      <c r="E19" s="149" t="s">
        <v>4</v>
      </c>
      <c r="F19" s="149"/>
      <c r="G19" s="151">
        <v>3661</v>
      </c>
      <c r="H19" s="151">
        <v>3756</v>
      </c>
      <c r="I19" s="151">
        <f t="shared" si="0"/>
        <v>95</v>
      </c>
      <c r="J19" s="151">
        <v>402</v>
      </c>
      <c r="K19" s="151">
        <v>404</v>
      </c>
      <c r="L19" s="151">
        <f>K19-J19</f>
        <v>2</v>
      </c>
      <c r="M19" s="197">
        <v>1786.11</v>
      </c>
      <c r="N19" s="198">
        <v>9.69E-2</v>
      </c>
      <c r="O19" s="137"/>
      <c r="P19" s="134"/>
      <c r="Q19" s="134"/>
      <c r="R19" s="137"/>
      <c r="S19" s="131" t="s">
        <v>107</v>
      </c>
      <c r="T19" s="131" t="s">
        <v>613</v>
      </c>
      <c r="U19" s="131" t="s">
        <v>615</v>
      </c>
    </row>
    <row r="20" spans="1:21" s="131" customFormat="1" x14ac:dyDescent="0.2">
      <c r="A20" s="131">
        <v>33</v>
      </c>
      <c r="B20" s="148" t="s">
        <v>204</v>
      </c>
      <c r="C20" s="148" t="s">
        <v>205</v>
      </c>
      <c r="D20" s="149" t="s">
        <v>669</v>
      </c>
      <c r="E20" s="149" t="s">
        <v>4</v>
      </c>
      <c r="F20" s="149"/>
      <c r="G20" s="151">
        <v>138131</v>
      </c>
      <c r="H20" s="151">
        <v>144085</v>
      </c>
      <c r="I20" s="151">
        <f t="shared" si="0"/>
        <v>5954</v>
      </c>
      <c r="J20" s="134"/>
      <c r="L20" s="133"/>
      <c r="M20" s="197">
        <v>2719.6</v>
      </c>
      <c r="N20" s="198">
        <v>6.3299999999999995E-2</v>
      </c>
      <c r="O20" s="137"/>
      <c r="P20" s="134"/>
      <c r="Q20" s="134"/>
      <c r="R20" s="137"/>
      <c r="T20" s="131" t="s">
        <v>686</v>
      </c>
      <c r="U20" s="131">
        <v>36</v>
      </c>
    </row>
    <row r="21" spans="1:21" s="131" customFormat="1" x14ac:dyDescent="0.2">
      <c r="A21" s="131">
        <v>33</v>
      </c>
      <c r="B21" s="148" t="s">
        <v>204</v>
      </c>
      <c r="C21" s="148" t="s">
        <v>205</v>
      </c>
      <c r="D21" s="149" t="s">
        <v>670</v>
      </c>
      <c r="E21" s="149" t="s">
        <v>4</v>
      </c>
      <c r="F21" s="149"/>
      <c r="G21" s="151">
        <v>98165</v>
      </c>
      <c r="H21" s="151">
        <v>103621</v>
      </c>
      <c r="I21" s="151">
        <f t="shared" si="0"/>
        <v>5456</v>
      </c>
      <c r="J21" s="134"/>
      <c r="L21" s="133"/>
      <c r="M21" s="197">
        <v>2719.6</v>
      </c>
      <c r="N21" s="198">
        <v>6.3299999999999995E-2</v>
      </c>
      <c r="O21" s="137"/>
      <c r="P21" s="134"/>
      <c r="Q21" s="134"/>
      <c r="R21" s="137"/>
      <c r="T21" s="131" t="s">
        <v>686</v>
      </c>
      <c r="U21" s="131">
        <v>36</v>
      </c>
    </row>
    <row r="22" spans="1:21" s="131" customFormat="1" x14ac:dyDescent="0.2">
      <c r="A22" s="131">
        <v>33</v>
      </c>
      <c r="B22" s="148" t="s">
        <v>204</v>
      </c>
      <c r="C22" s="148" t="s">
        <v>205</v>
      </c>
      <c r="D22" s="149" t="s">
        <v>671</v>
      </c>
      <c r="E22" s="149" t="s">
        <v>4</v>
      </c>
      <c r="F22" s="149"/>
      <c r="G22" s="151">
        <v>78260</v>
      </c>
      <c r="H22" s="151">
        <v>81297</v>
      </c>
      <c r="I22" s="151">
        <f t="shared" si="0"/>
        <v>3037</v>
      </c>
      <c r="J22" s="134"/>
      <c r="L22" s="133"/>
      <c r="M22" s="197">
        <v>2719.6</v>
      </c>
      <c r="N22" s="198">
        <v>6.3299999999999995E-2</v>
      </c>
      <c r="O22" s="137"/>
      <c r="P22" s="134"/>
      <c r="Q22" s="134"/>
      <c r="R22" s="137"/>
      <c r="T22" s="131" t="s">
        <v>686</v>
      </c>
      <c r="U22" s="131">
        <v>36</v>
      </c>
    </row>
    <row r="23" spans="1:21" s="131" customFormat="1" x14ac:dyDescent="0.2">
      <c r="A23" s="131">
        <v>33</v>
      </c>
      <c r="B23" s="148" t="s">
        <v>204</v>
      </c>
      <c r="C23" s="148" t="s">
        <v>205</v>
      </c>
      <c r="D23" s="149" t="s">
        <v>667</v>
      </c>
      <c r="E23" s="149" t="s">
        <v>4</v>
      </c>
      <c r="F23" s="149"/>
      <c r="G23" s="151">
        <v>109362</v>
      </c>
      <c r="H23" s="151">
        <v>113610</v>
      </c>
      <c r="I23" s="151">
        <f t="shared" si="0"/>
        <v>4248</v>
      </c>
      <c r="J23" s="134"/>
      <c r="L23" s="133"/>
      <c r="M23" s="197">
        <v>2719.6</v>
      </c>
      <c r="N23" s="198">
        <v>6.3299999999999995E-2</v>
      </c>
      <c r="O23" s="137"/>
      <c r="P23" s="134"/>
      <c r="Q23" s="134"/>
      <c r="R23" s="137"/>
      <c r="T23" s="131" t="s">
        <v>686</v>
      </c>
      <c r="U23" s="131">
        <v>36</v>
      </c>
    </row>
    <row r="24" spans="1:21" s="131" customFormat="1" x14ac:dyDescent="0.2">
      <c r="A24" s="131">
        <v>33</v>
      </c>
      <c r="B24" s="148" t="s">
        <v>204</v>
      </c>
      <c r="C24" s="148" t="s">
        <v>205</v>
      </c>
      <c r="D24" s="149" t="s">
        <v>668</v>
      </c>
      <c r="E24" s="149" t="s">
        <v>4</v>
      </c>
      <c r="F24" s="149"/>
      <c r="G24" s="151">
        <v>126246</v>
      </c>
      <c r="H24" s="151">
        <v>130928</v>
      </c>
      <c r="I24" s="151">
        <f t="shared" si="0"/>
        <v>4682</v>
      </c>
      <c r="J24" s="134"/>
      <c r="L24" s="133"/>
      <c r="M24" s="197">
        <v>2719.6</v>
      </c>
      <c r="N24" s="198">
        <v>6.3299999999999995E-2</v>
      </c>
      <c r="O24" s="137"/>
      <c r="P24" s="134"/>
      <c r="Q24" s="134"/>
      <c r="R24" s="137"/>
      <c r="T24" s="131" t="s">
        <v>686</v>
      </c>
      <c r="U24" s="131">
        <v>36</v>
      </c>
    </row>
    <row r="25" spans="1:21" s="131" customFormat="1" x14ac:dyDescent="0.2">
      <c r="A25" s="131">
        <v>33</v>
      </c>
      <c r="B25" s="148" t="s">
        <v>204</v>
      </c>
      <c r="C25" s="148" t="s">
        <v>205</v>
      </c>
      <c r="D25" s="149" t="s">
        <v>532</v>
      </c>
      <c r="E25" s="149" t="s">
        <v>4</v>
      </c>
      <c r="F25" s="149"/>
      <c r="G25" s="151">
        <v>156228</v>
      </c>
      <c r="H25" s="151">
        <v>162225</v>
      </c>
      <c r="I25" s="151">
        <f t="shared" si="0"/>
        <v>5997</v>
      </c>
      <c r="J25" s="134"/>
      <c r="L25" s="133">
        <f t="shared" ref="L25:L30" si="1">K25-J25</f>
        <v>0</v>
      </c>
      <c r="M25" s="197">
        <v>2280.63</v>
      </c>
      <c r="N25" s="198">
        <v>6.3299999999999995E-2</v>
      </c>
      <c r="O25" s="137"/>
      <c r="P25" s="134"/>
      <c r="Q25" s="134"/>
      <c r="R25" s="137">
        <v>0</v>
      </c>
      <c r="S25" s="131" t="s">
        <v>385</v>
      </c>
    </row>
    <row r="26" spans="1:21" s="131" customFormat="1" ht="12" customHeight="1" x14ac:dyDescent="0.2">
      <c r="A26" s="131">
        <v>33</v>
      </c>
      <c r="B26" s="148" t="s">
        <v>204</v>
      </c>
      <c r="C26" s="148" t="s">
        <v>205</v>
      </c>
      <c r="D26" s="149" t="s">
        <v>533</v>
      </c>
      <c r="E26" s="149" t="s">
        <v>4</v>
      </c>
      <c r="F26" s="149"/>
      <c r="G26" s="151">
        <v>166478</v>
      </c>
      <c r="H26" s="151">
        <v>169436</v>
      </c>
      <c r="I26" s="151">
        <f t="shared" si="0"/>
        <v>2958</v>
      </c>
      <c r="J26" s="134"/>
      <c r="L26" s="133">
        <f t="shared" si="1"/>
        <v>0</v>
      </c>
      <c r="M26" s="197">
        <v>2280.63</v>
      </c>
      <c r="N26" s="198">
        <v>6.3299999999999995E-2</v>
      </c>
      <c r="O26" s="137"/>
      <c r="P26" s="134"/>
      <c r="Q26" s="134"/>
      <c r="R26" s="137">
        <v>0</v>
      </c>
      <c r="S26" s="131" t="s">
        <v>385</v>
      </c>
    </row>
    <row r="27" spans="1:21" s="131" customFormat="1" ht="12" customHeight="1" x14ac:dyDescent="0.25">
      <c r="A27" s="131">
        <v>40</v>
      </c>
      <c r="B27" s="148" t="s">
        <v>206</v>
      </c>
      <c r="C27" s="148" t="s">
        <v>207</v>
      </c>
      <c r="D27" s="149" t="s">
        <v>43</v>
      </c>
      <c r="E27" s="149" t="s">
        <v>4</v>
      </c>
      <c r="F27" s="148"/>
      <c r="G27" s="151">
        <v>252893</v>
      </c>
      <c r="H27" s="151">
        <v>247714</v>
      </c>
      <c r="I27" s="151">
        <f t="shared" si="0"/>
        <v>-5179</v>
      </c>
      <c r="J27" s="134"/>
      <c r="L27" s="133">
        <f t="shared" si="1"/>
        <v>0</v>
      </c>
      <c r="M27" s="197">
        <v>2352.8200000000002</v>
      </c>
      <c r="N27" s="198">
        <v>9.4399999999999998E-2</v>
      </c>
      <c r="O27" s="137">
        <v>146902</v>
      </c>
      <c r="P27" s="134"/>
      <c r="Q27" s="134"/>
      <c r="R27" s="137">
        <v>0</v>
      </c>
      <c r="S27" s="131" t="s">
        <v>301</v>
      </c>
      <c r="T27" s="189" t="s">
        <v>871</v>
      </c>
      <c r="U27" s="189"/>
    </row>
    <row r="28" spans="1:21" s="131" customFormat="1" x14ac:dyDescent="0.2">
      <c r="A28" s="131">
        <v>42</v>
      </c>
      <c r="B28" s="148" t="s">
        <v>208</v>
      </c>
      <c r="C28" s="148" t="s">
        <v>209</v>
      </c>
      <c r="D28" s="149" t="s">
        <v>323</v>
      </c>
      <c r="E28" s="149" t="s">
        <v>4</v>
      </c>
      <c r="F28" s="148"/>
      <c r="G28" s="151">
        <v>84187</v>
      </c>
      <c r="H28" s="151">
        <v>84440</v>
      </c>
      <c r="I28" s="151">
        <f t="shared" si="0"/>
        <v>253</v>
      </c>
      <c r="J28" s="134">
        <v>0</v>
      </c>
      <c r="L28" s="133">
        <f t="shared" si="1"/>
        <v>0</v>
      </c>
      <c r="M28" s="197">
        <v>1359.5</v>
      </c>
      <c r="N28" s="198">
        <v>8.3699999999999997E-2</v>
      </c>
      <c r="O28" s="137">
        <v>19425</v>
      </c>
      <c r="P28" s="134"/>
      <c r="Q28" s="134"/>
      <c r="R28" s="137">
        <v>0</v>
      </c>
      <c r="S28" s="131" t="s">
        <v>107</v>
      </c>
    </row>
    <row r="29" spans="1:21" s="131" customFormat="1" x14ac:dyDescent="0.2">
      <c r="A29" s="131">
        <v>43</v>
      </c>
      <c r="B29" s="148" t="s">
        <v>208</v>
      </c>
      <c r="C29" s="148" t="s">
        <v>209</v>
      </c>
      <c r="D29" s="149" t="s">
        <v>429</v>
      </c>
      <c r="E29" s="149" t="s">
        <v>4</v>
      </c>
      <c r="F29" s="148"/>
      <c r="G29" s="151">
        <v>243924</v>
      </c>
      <c r="H29" s="151">
        <v>251574</v>
      </c>
      <c r="I29" s="151">
        <f t="shared" si="0"/>
        <v>7650</v>
      </c>
      <c r="J29" s="134"/>
      <c r="L29" s="133">
        <f t="shared" si="1"/>
        <v>0</v>
      </c>
      <c r="M29" s="197">
        <v>1945.58</v>
      </c>
      <c r="N29" s="198">
        <v>0.10349999999999999</v>
      </c>
      <c r="O29" s="137">
        <v>35840</v>
      </c>
      <c r="P29" s="134"/>
      <c r="Q29" s="134"/>
      <c r="R29" s="137">
        <v>0</v>
      </c>
      <c r="S29" s="131" t="s">
        <v>107</v>
      </c>
    </row>
    <row r="30" spans="1:21" s="131" customFormat="1" x14ac:dyDescent="0.2">
      <c r="A30" s="131">
        <v>47</v>
      </c>
      <c r="B30" s="148" t="s">
        <v>208</v>
      </c>
      <c r="C30" s="148" t="s">
        <v>209</v>
      </c>
      <c r="D30" s="149" t="s">
        <v>547</v>
      </c>
      <c r="E30" s="149" t="s">
        <v>4</v>
      </c>
      <c r="F30" s="149" t="s">
        <v>16</v>
      </c>
      <c r="G30" s="151">
        <v>133893</v>
      </c>
      <c r="H30" s="151">
        <v>135689</v>
      </c>
      <c r="I30" s="151">
        <f t="shared" si="0"/>
        <v>1796</v>
      </c>
      <c r="J30" s="134"/>
      <c r="L30" s="133">
        <f t="shared" si="1"/>
        <v>0</v>
      </c>
      <c r="M30" s="202">
        <v>2001.76</v>
      </c>
      <c r="N30" s="198">
        <v>0.1037</v>
      </c>
      <c r="O30" s="137">
        <v>0</v>
      </c>
      <c r="P30" s="134"/>
      <c r="Q30" s="134"/>
      <c r="R30" s="137">
        <v>0</v>
      </c>
      <c r="S30" s="131" t="s">
        <v>107</v>
      </c>
    </row>
    <row r="31" spans="1:21" s="131" customFormat="1" x14ac:dyDescent="0.2">
      <c r="A31" s="131">
        <v>47</v>
      </c>
      <c r="B31" s="148" t="s">
        <v>208</v>
      </c>
      <c r="C31" s="148" t="s">
        <v>209</v>
      </c>
      <c r="D31" s="149" t="s">
        <v>549</v>
      </c>
      <c r="E31" s="149" t="s">
        <v>4</v>
      </c>
      <c r="F31" s="149" t="s">
        <v>16</v>
      </c>
      <c r="G31" s="151">
        <v>45407</v>
      </c>
      <c r="H31" s="151">
        <v>48492</v>
      </c>
      <c r="I31" s="151">
        <f t="shared" si="0"/>
        <v>3085</v>
      </c>
      <c r="J31" s="134"/>
      <c r="L31" s="133"/>
      <c r="M31" s="202">
        <v>2001.76</v>
      </c>
      <c r="N31" s="198">
        <v>0.1037</v>
      </c>
      <c r="O31" s="137">
        <v>0</v>
      </c>
      <c r="P31" s="134"/>
      <c r="Q31" s="134"/>
      <c r="R31" s="137">
        <v>0</v>
      </c>
      <c r="S31" s="131" t="s">
        <v>107</v>
      </c>
    </row>
    <row r="32" spans="1:21" x14ac:dyDescent="0.2">
      <c r="A32" s="121">
        <v>58</v>
      </c>
      <c r="B32" s="147" t="s">
        <v>213</v>
      </c>
      <c r="C32" s="147" t="s">
        <v>214</v>
      </c>
      <c r="D32" s="150" t="s">
        <v>60</v>
      </c>
      <c r="E32" s="150" t="s">
        <v>4</v>
      </c>
      <c r="F32" s="147"/>
      <c r="G32" s="151">
        <v>357509</v>
      </c>
      <c r="H32" s="151">
        <v>360633</v>
      </c>
      <c r="I32" s="152">
        <f t="shared" si="0"/>
        <v>3124</v>
      </c>
      <c r="J32" s="138"/>
      <c r="L32" s="173">
        <f t="shared" ref="L32:L48" si="2">K32-J32</f>
        <v>0</v>
      </c>
      <c r="M32" s="194">
        <v>1879.02</v>
      </c>
      <c r="N32" s="195">
        <v>7.7799999999999994E-2</v>
      </c>
      <c r="O32" s="139">
        <v>162113</v>
      </c>
      <c r="P32" s="138"/>
      <c r="Q32" s="138"/>
      <c r="R32" s="139">
        <v>0</v>
      </c>
      <c r="S32" s="121" t="s">
        <v>107</v>
      </c>
    </row>
    <row r="33" spans="1:21" ht="10.5" customHeight="1" x14ac:dyDescent="0.2">
      <c r="A33" s="121">
        <v>59</v>
      </c>
      <c r="B33" s="147" t="s">
        <v>213</v>
      </c>
      <c r="C33" s="147" t="s">
        <v>214</v>
      </c>
      <c r="D33" s="150" t="s">
        <v>61</v>
      </c>
      <c r="E33" s="150" t="s">
        <v>4</v>
      </c>
      <c r="F33" s="147"/>
      <c r="G33" s="151">
        <v>336755</v>
      </c>
      <c r="H33" s="151">
        <v>339440</v>
      </c>
      <c r="I33" s="152">
        <f t="shared" si="0"/>
        <v>2685</v>
      </c>
      <c r="J33" s="138"/>
      <c r="L33" s="173">
        <f t="shared" si="2"/>
        <v>0</v>
      </c>
      <c r="M33" s="194">
        <v>1993.73</v>
      </c>
      <c r="N33" s="195">
        <v>7.8299999999999995E-2</v>
      </c>
      <c r="O33" s="139">
        <v>141156</v>
      </c>
      <c r="P33" s="138"/>
      <c r="Q33" s="138"/>
      <c r="R33" s="139">
        <v>0</v>
      </c>
      <c r="S33" s="121" t="s">
        <v>107</v>
      </c>
    </row>
    <row r="34" spans="1:21" x14ac:dyDescent="0.2">
      <c r="A34" s="121">
        <v>61</v>
      </c>
      <c r="B34" s="147" t="s">
        <v>219</v>
      </c>
      <c r="C34" s="147" t="s">
        <v>220</v>
      </c>
      <c r="D34" s="150" t="s">
        <v>350</v>
      </c>
      <c r="E34" s="150" t="s">
        <v>4</v>
      </c>
      <c r="F34" s="147"/>
      <c r="G34" s="151">
        <v>130128</v>
      </c>
      <c r="H34" s="151">
        <v>131865</v>
      </c>
      <c r="I34" s="152">
        <f t="shared" si="0"/>
        <v>1737</v>
      </c>
      <c r="J34" s="138"/>
      <c r="L34" s="173">
        <f t="shared" si="2"/>
        <v>0</v>
      </c>
      <c r="M34" s="194">
        <v>1162.04</v>
      </c>
      <c r="N34" s="195">
        <v>7.9799999999999996E-2</v>
      </c>
      <c r="O34" s="139">
        <v>44097</v>
      </c>
      <c r="P34" s="138"/>
      <c r="Q34" s="138"/>
      <c r="R34" s="139">
        <v>0</v>
      </c>
      <c r="S34" s="121" t="s">
        <v>107</v>
      </c>
      <c r="T34" s="121" t="s">
        <v>728</v>
      </c>
      <c r="U34" s="121" t="s">
        <v>752</v>
      </c>
    </row>
    <row r="35" spans="1:21" x14ac:dyDescent="0.2">
      <c r="A35" s="121">
        <v>62</v>
      </c>
      <c r="B35" s="147" t="s">
        <v>219</v>
      </c>
      <c r="C35" s="147" t="s">
        <v>220</v>
      </c>
      <c r="D35" s="150" t="s">
        <v>72</v>
      </c>
      <c r="E35" s="150" t="s">
        <v>4</v>
      </c>
      <c r="F35" s="147"/>
      <c r="G35" s="151">
        <v>137877</v>
      </c>
      <c r="H35" s="151">
        <v>138477</v>
      </c>
      <c r="I35" s="152">
        <f t="shared" si="0"/>
        <v>600</v>
      </c>
      <c r="J35" s="165">
        <v>9692</v>
      </c>
      <c r="K35" s="165">
        <v>9728</v>
      </c>
      <c r="L35" s="152">
        <f t="shared" si="2"/>
        <v>36</v>
      </c>
      <c r="M35" s="194">
        <v>1151.01</v>
      </c>
      <c r="N35" s="195">
        <v>8.2600000000000007E-2</v>
      </c>
      <c r="O35" s="139">
        <v>94065</v>
      </c>
      <c r="P35" s="138"/>
      <c r="Q35" s="138"/>
      <c r="R35" s="139">
        <v>18</v>
      </c>
      <c r="S35" s="121" t="s">
        <v>107</v>
      </c>
    </row>
    <row r="36" spans="1:21" x14ac:dyDescent="0.2">
      <c r="A36" s="121">
        <v>63</v>
      </c>
      <c r="B36" s="147" t="s">
        <v>219</v>
      </c>
      <c r="C36" s="147" t="s">
        <v>220</v>
      </c>
      <c r="D36" s="150" t="s">
        <v>73</v>
      </c>
      <c r="E36" s="150" t="s">
        <v>4</v>
      </c>
      <c r="F36" s="147"/>
      <c r="G36" s="151">
        <v>144254</v>
      </c>
      <c r="H36" s="151">
        <v>146499</v>
      </c>
      <c r="I36" s="152">
        <f t="shared" ref="I36:I66" si="3">H36-G36</f>
        <v>2245</v>
      </c>
      <c r="J36" s="165">
        <v>11307</v>
      </c>
      <c r="K36" s="165">
        <v>11553</v>
      </c>
      <c r="L36" s="152">
        <f t="shared" si="2"/>
        <v>246</v>
      </c>
      <c r="M36" s="194">
        <v>1150.99</v>
      </c>
      <c r="N36" s="195">
        <v>8.2600000000000007E-2</v>
      </c>
      <c r="O36" s="139">
        <v>97165</v>
      </c>
      <c r="P36" s="138"/>
      <c r="Q36" s="138"/>
      <c r="R36" s="139">
        <v>19</v>
      </c>
      <c r="S36" s="121" t="s">
        <v>107</v>
      </c>
      <c r="T36" s="121" t="s">
        <v>728</v>
      </c>
      <c r="U36" s="121" t="s">
        <v>752</v>
      </c>
    </row>
    <row r="37" spans="1:21" x14ac:dyDescent="0.2">
      <c r="A37" s="121">
        <v>64</v>
      </c>
      <c r="B37" s="147" t="s">
        <v>219</v>
      </c>
      <c r="C37" s="147" t="s">
        <v>220</v>
      </c>
      <c r="D37" s="150" t="s">
        <v>74</v>
      </c>
      <c r="E37" s="150" t="s">
        <v>4</v>
      </c>
      <c r="F37" s="147"/>
      <c r="G37" s="151">
        <v>132850</v>
      </c>
      <c r="H37" s="151">
        <v>134304</v>
      </c>
      <c r="I37" s="152">
        <f t="shared" si="3"/>
        <v>1454</v>
      </c>
      <c r="L37" s="173">
        <f t="shared" si="2"/>
        <v>0</v>
      </c>
      <c r="M37" s="194">
        <v>1163.08</v>
      </c>
      <c r="N37" s="195">
        <v>8.2600000000000007E-2</v>
      </c>
      <c r="O37" s="139">
        <v>79103</v>
      </c>
      <c r="P37" s="138"/>
      <c r="Q37" s="138"/>
      <c r="R37" s="139">
        <v>18</v>
      </c>
      <c r="S37" s="121" t="s">
        <v>107</v>
      </c>
      <c r="T37" s="121" t="s">
        <v>728</v>
      </c>
      <c r="U37" s="121" t="s">
        <v>752</v>
      </c>
    </row>
    <row r="38" spans="1:21" x14ac:dyDescent="0.2">
      <c r="A38" s="121">
        <v>65</v>
      </c>
      <c r="B38" s="147" t="s">
        <v>219</v>
      </c>
      <c r="C38" s="147" t="s">
        <v>220</v>
      </c>
      <c r="D38" s="150" t="s">
        <v>75</v>
      </c>
      <c r="E38" s="150" t="s">
        <v>4</v>
      </c>
      <c r="F38" s="147"/>
      <c r="G38" s="151">
        <v>185363</v>
      </c>
      <c r="H38" s="151">
        <v>186274</v>
      </c>
      <c r="I38" s="152">
        <f t="shared" si="3"/>
        <v>911</v>
      </c>
      <c r="L38" s="173">
        <f t="shared" si="2"/>
        <v>0</v>
      </c>
      <c r="M38" s="194">
        <v>1163.07</v>
      </c>
      <c r="N38" s="195">
        <v>8.2600000000000007E-2</v>
      </c>
      <c r="O38" s="139">
        <v>79616</v>
      </c>
      <c r="P38" s="138"/>
      <c r="Q38" s="138"/>
      <c r="R38" s="139">
        <v>14</v>
      </c>
      <c r="S38" s="121" t="s">
        <v>107</v>
      </c>
    </row>
    <row r="39" spans="1:21" x14ac:dyDescent="0.2">
      <c r="A39" s="121">
        <v>66</v>
      </c>
      <c r="B39" s="147" t="s">
        <v>219</v>
      </c>
      <c r="C39" s="147" t="s">
        <v>220</v>
      </c>
      <c r="D39" s="150" t="s">
        <v>76</v>
      </c>
      <c r="E39" s="150" t="s">
        <v>4</v>
      </c>
      <c r="F39" s="147"/>
      <c r="G39" s="151">
        <v>148088</v>
      </c>
      <c r="H39" s="151">
        <v>149269</v>
      </c>
      <c r="I39" s="152">
        <f t="shared" si="3"/>
        <v>1181</v>
      </c>
      <c r="L39" s="173">
        <f t="shared" si="2"/>
        <v>0</v>
      </c>
      <c r="M39" s="194">
        <v>1163.07</v>
      </c>
      <c r="N39" s="195">
        <v>8.2600000000000007E-2</v>
      </c>
      <c r="O39" s="139">
        <v>60547</v>
      </c>
      <c r="P39" s="138"/>
      <c r="Q39" s="138"/>
      <c r="R39" s="139">
        <v>46</v>
      </c>
      <c r="S39" s="121" t="s">
        <v>107</v>
      </c>
    </row>
    <row r="40" spans="1:21" x14ac:dyDescent="0.2">
      <c r="A40" s="121">
        <v>67</v>
      </c>
      <c r="B40" s="147" t="s">
        <v>219</v>
      </c>
      <c r="C40" s="147" t="s">
        <v>220</v>
      </c>
      <c r="D40" s="150" t="s">
        <v>77</v>
      </c>
      <c r="E40" s="150" t="s">
        <v>4</v>
      </c>
      <c r="F40" s="147"/>
      <c r="G40" s="151">
        <v>109698</v>
      </c>
      <c r="H40" s="151">
        <v>111433</v>
      </c>
      <c r="I40" s="152">
        <f t="shared" si="3"/>
        <v>1735</v>
      </c>
      <c r="L40" s="173">
        <f t="shared" si="2"/>
        <v>0</v>
      </c>
      <c r="M40" s="194">
        <v>1163.0899999999999</v>
      </c>
      <c r="N40" s="195">
        <v>8.2600000000000007E-2</v>
      </c>
      <c r="O40" s="139">
        <v>130828</v>
      </c>
      <c r="P40" s="138"/>
      <c r="Q40" s="138"/>
      <c r="R40" s="139">
        <v>0</v>
      </c>
      <c r="S40" s="121" t="s">
        <v>107</v>
      </c>
      <c r="T40" s="121" t="s">
        <v>728</v>
      </c>
      <c r="U40" s="121" t="s">
        <v>752</v>
      </c>
    </row>
    <row r="41" spans="1:21" x14ac:dyDescent="0.2">
      <c r="A41" s="121">
        <v>68</v>
      </c>
      <c r="B41" s="147" t="s">
        <v>219</v>
      </c>
      <c r="C41" s="147" t="s">
        <v>220</v>
      </c>
      <c r="D41" s="203" t="s">
        <v>343</v>
      </c>
      <c r="E41" s="150" t="s">
        <v>4</v>
      </c>
      <c r="F41" s="147"/>
      <c r="G41" s="151">
        <v>391532</v>
      </c>
      <c r="H41" s="151">
        <v>395043</v>
      </c>
      <c r="I41" s="152">
        <f t="shared" si="3"/>
        <v>3511</v>
      </c>
      <c r="L41" s="173">
        <f t="shared" si="2"/>
        <v>0</v>
      </c>
      <c r="M41" s="194">
        <v>2172.25</v>
      </c>
      <c r="N41" s="195">
        <v>8.5599999999999996E-2</v>
      </c>
      <c r="O41" s="139">
        <v>162958</v>
      </c>
      <c r="P41" s="138"/>
      <c r="Q41" s="138"/>
      <c r="R41" s="139">
        <v>0</v>
      </c>
      <c r="S41" s="121" t="s">
        <v>107</v>
      </c>
    </row>
    <row r="42" spans="1:21" x14ac:dyDescent="0.2">
      <c r="A42" s="121">
        <v>69</v>
      </c>
      <c r="B42" s="147" t="s">
        <v>219</v>
      </c>
      <c r="C42" s="147" t="s">
        <v>220</v>
      </c>
      <c r="D42" s="150" t="s">
        <v>351</v>
      </c>
      <c r="E42" s="150" t="s">
        <v>4</v>
      </c>
      <c r="F42" s="147"/>
      <c r="G42" s="151">
        <v>96237</v>
      </c>
      <c r="H42" s="151">
        <v>98389</v>
      </c>
      <c r="I42" s="152">
        <f t="shared" si="3"/>
        <v>2152</v>
      </c>
      <c r="J42" s="165">
        <v>12414</v>
      </c>
      <c r="K42" s="165">
        <v>12617</v>
      </c>
      <c r="L42" s="152">
        <f t="shared" si="2"/>
        <v>203</v>
      </c>
      <c r="M42" s="194">
        <v>1080.53</v>
      </c>
      <c r="N42" s="195">
        <v>7.9799999999999996E-2</v>
      </c>
      <c r="O42" s="139">
        <v>43745</v>
      </c>
      <c r="P42" s="138"/>
      <c r="Q42" s="138"/>
      <c r="R42" s="139">
        <v>0</v>
      </c>
      <c r="S42" s="121" t="s">
        <v>107</v>
      </c>
      <c r="T42" s="121" t="s">
        <v>728</v>
      </c>
      <c r="U42" s="121" t="s">
        <v>752</v>
      </c>
    </row>
    <row r="43" spans="1:21" x14ac:dyDescent="0.2">
      <c r="A43" s="121">
        <v>70</v>
      </c>
      <c r="B43" s="147" t="s">
        <v>219</v>
      </c>
      <c r="C43" s="147" t="s">
        <v>220</v>
      </c>
      <c r="D43" s="150" t="s">
        <v>349</v>
      </c>
      <c r="E43" s="150" t="s">
        <v>4</v>
      </c>
      <c r="F43" s="147"/>
      <c r="G43" s="151">
        <v>149897</v>
      </c>
      <c r="H43" s="151">
        <v>152398</v>
      </c>
      <c r="I43" s="152">
        <f t="shared" si="3"/>
        <v>2501</v>
      </c>
      <c r="L43" s="173">
        <f t="shared" si="2"/>
        <v>0</v>
      </c>
      <c r="M43" s="194">
        <v>1162.04</v>
      </c>
      <c r="N43" s="195">
        <v>7.9799999999999996E-2</v>
      </c>
      <c r="O43" s="139">
        <v>54494</v>
      </c>
      <c r="P43" s="138"/>
      <c r="Q43" s="138"/>
      <c r="R43" s="139">
        <v>0</v>
      </c>
      <c r="S43" s="121" t="s">
        <v>107</v>
      </c>
      <c r="T43" s="121" t="s">
        <v>728</v>
      </c>
      <c r="U43" s="121" t="s">
        <v>752</v>
      </c>
    </row>
    <row r="44" spans="1:21" x14ac:dyDescent="0.2">
      <c r="A44" s="121">
        <v>70</v>
      </c>
      <c r="B44" s="147" t="s">
        <v>219</v>
      </c>
      <c r="C44" s="147" t="s">
        <v>220</v>
      </c>
      <c r="D44" s="150" t="s">
        <v>553</v>
      </c>
      <c r="E44" s="150" t="s">
        <v>4</v>
      </c>
      <c r="F44" s="147"/>
      <c r="G44" s="151">
        <v>79802</v>
      </c>
      <c r="H44" s="151">
        <v>83859</v>
      </c>
      <c r="I44" s="152">
        <f t="shared" si="3"/>
        <v>4057</v>
      </c>
      <c r="J44" s="134">
        <v>0</v>
      </c>
      <c r="K44" s="131"/>
      <c r="L44" s="133">
        <f t="shared" si="2"/>
        <v>0</v>
      </c>
      <c r="M44" s="194">
        <v>1281.77</v>
      </c>
      <c r="N44" s="195">
        <v>8.2799999999999999E-2</v>
      </c>
      <c r="O44" s="139">
        <v>22</v>
      </c>
      <c r="P44" s="138"/>
      <c r="Q44" s="138"/>
      <c r="R44" s="139">
        <v>0</v>
      </c>
      <c r="S44" s="121" t="s">
        <v>107</v>
      </c>
      <c r="T44" s="121" t="s">
        <v>554</v>
      </c>
    </row>
    <row r="45" spans="1:21" x14ac:dyDescent="0.2">
      <c r="A45" s="121">
        <v>71</v>
      </c>
      <c r="B45" s="147" t="s">
        <v>219</v>
      </c>
      <c r="C45" s="147" t="s">
        <v>220</v>
      </c>
      <c r="D45" s="150" t="s">
        <v>536</v>
      </c>
      <c r="E45" s="150" t="s">
        <v>4</v>
      </c>
      <c r="F45" s="147"/>
      <c r="G45" s="151">
        <v>84583</v>
      </c>
      <c r="H45" s="151">
        <v>84583</v>
      </c>
      <c r="I45" s="152">
        <f t="shared" si="3"/>
        <v>0</v>
      </c>
      <c r="J45" s="138"/>
      <c r="L45" s="173">
        <f t="shared" si="2"/>
        <v>0</v>
      </c>
      <c r="M45" s="194">
        <v>1281.77</v>
      </c>
      <c r="N45" s="195">
        <v>8.2799999999999999E-2</v>
      </c>
      <c r="O45" s="139">
        <v>329</v>
      </c>
      <c r="P45" s="138"/>
      <c r="Q45" s="138"/>
      <c r="R45" s="139">
        <v>0</v>
      </c>
      <c r="S45" s="121" t="s">
        <v>107</v>
      </c>
    </row>
    <row r="46" spans="1:21" x14ac:dyDescent="0.2">
      <c r="A46" s="121">
        <v>77</v>
      </c>
      <c r="B46" s="147" t="s">
        <v>219</v>
      </c>
      <c r="C46" s="147" t="s">
        <v>220</v>
      </c>
      <c r="D46" s="150" t="s">
        <v>506</v>
      </c>
      <c r="E46" s="150" t="s">
        <v>4</v>
      </c>
      <c r="F46" s="150"/>
      <c r="G46" s="151">
        <v>105302</v>
      </c>
      <c r="H46" s="151">
        <v>107756</v>
      </c>
      <c r="I46" s="152">
        <f t="shared" si="3"/>
        <v>2454</v>
      </c>
      <c r="J46" s="138">
        <v>0</v>
      </c>
      <c r="L46" s="173">
        <f t="shared" si="2"/>
        <v>0</v>
      </c>
      <c r="M46" s="194">
        <v>1281.77</v>
      </c>
      <c r="N46" s="195">
        <v>8.2799999999999999E-2</v>
      </c>
      <c r="O46" s="139">
        <v>329</v>
      </c>
      <c r="P46" s="138"/>
      <c r="Q46" s="138"/>
      <c r="R46" s="139">
        <v>0</v>
      </c>
      <c r="S46" s="121" t="s">
        <v>107</v>
      </c>
    </row>
    <row r="47" spans="1:21" ht="10.5" customHeight="1" x14ac:dyDescent="0.2">
      <c r="A47" s="121">
        <v>80</v>
      </c>
      <c r="B47" s="147" t="s">
        <v>202</v>
      </c>
      <c r="C47" s="147" t="s">
        <v>87</v>
      </c>
      <c r="D47" s="150" t="s">
        <v>451</v>
      </c>
      <c r="E47" s="150" t="s">
        <v>4</v>
      </c>
      <c r="F47" s="147"/>
      <c r="G47" s="151">
        <v>123225</v>
      </c>
      <c r="H47" s="151">
        <v>124292</v>
      </c>
      <c r="I47" s="152">
        <f t="shared" si="3"/>
        <v>1067</v>
      </c>
      <c r="J47" s="138"/>
      <c r="L47" s="173">
        <f t="shared" si="2"/>
        <v>0</v>
      </c>
      <c r="M47" s="194">
        <v>1393.94</v>
      </c>
      <c r="N47" s="195">
        <v>0.1087</v>
      </c>
      <c r="O47" s="139">
        <v>22457</v>
      </c>
      <c r="P47" s="138"/>
      <c r="Q47" s="138"/>
      <c r="R47" s="139">
        <v>0</v>
      </c>
      <c r="S47" s="121" t="s">
        <v>299</v>
      </c>
    </row>
    <row r="48" spans="1:21" ht="10.5" customHeight="1" x14ac:dyDescent="0.2">
      <c r="A48" s="121">
        <v>87</v>
      </c>
      <c r="B48" s="147" t="s">
        <v>202</v>
      </c>
      <c r="C48" s="147" t="s">
        <v>87</v>
      </c>
      <c r="D48" s="150" t="s">
        <v>459</v>
      </c>
      <c r="E48" s="150" t="s">
        <v>4</v>
      </c>
      <c r="F48" s="147"/>
      <c r="G48" s="151">
        <v>127146</v>
      </c>
      <c r="H48" s="151">
        <v>128035</v>
      </c>
      <c r="I48" s="152">
        <f t="shared" si="3"/>
        <v>889</v>
      </c>
      <c r="J48" s="138"/>
      <c r="L48" s="173">
        <f t="shared" si="2"/>
        <v>0</v>
      </c>
      <c r="M48" s="194">
        <v>1393.94</v>
      </c>
      <c r="N48" s="195">
        <v>0.1087</v>
      </c>
      <c r="O48" s="139">
        <v>7263</v>
      </c>
      <c r="P48" s="138"/>
      <c r="Q48" s="138"/>
      <c r="R48" s="139">
        <v>0</v>
      </c>
      <c r="S48" s="121" t="s">
        <v>299</v>
      </c>
      <c r="T48" s="191"/>
    </row>
    <row r="49" spans="1:21" ht="10.5" customHeight="1" x14ac:dyDescent="0.2">
      <c r="A49" s="121">
        <v>87</v>
      </c>
      <c r="B49" s="147" t="s">
        <v>202</v>
      </c>
      <c r="C49" s="147" t="s">
        <v>87</v>
      </c>
      <c r="D49" s="150" t="s">
        <v>520</v>
      </c>
      <c r="E49" s="150" t="s">
        <v>4</v>
      </c>
      <c r="F49" s="147"/>
      <c r="G49" s="151">
        <v>152931</v>
      </c>
      <c r="H49" s="151">
        <v>154630</v>
      </c>
      <c r="I49" s="152">
        <f t="shared" si="3"/>
        <v>1699</v>
      </c>
      <c r="J49" s="138"/>
      <c r="L49" s="173"/>
      <c r="M49" s="194">
        <v>1764.13</v>
      </c>
      <c r="N49" s="195">
        <v>0.1077</v>
      </c>
      <c r="O49" s="139">
        <v>242</v>
      </c>
      <c r="P49" s="138"/>
      <c r="Q49" s="138"/>
      <c r="R49" s="139">
        <v>0</v>
      </c>
      <c r="S49" s="121" t="s">
        <v>299</v>
      </c>
      <c r="T49" s="191"/>
    </row>
    <row r="50" spans="1:21" ht="10.5" customHeight="1" x14ac:dyDescent="0.2">
      <c r="A50" s="121">
        <v>91</v>
      </c>
      <c r="B50" s="147" t="s">
        <v>223</v>
      </c>
      <c r="C50" s="147" t="s">
        <v>224</v>
      </c>
      <c r="D50" s="150" t="s">
        <v>397</v>
      </c>
      <c r="E50" s="150" t="s">
        <v>4</v>
      </c>
      <c r="F50" s="147"/>
      <c r="G50" s="151">
        <v>212543</v>
      </c>
      <c r="H50" s="151">
        <v>219956</v>
      </c>
      <c r="I50" s="152">
        <f t="shared" si="3"/>
        <v>7413</v>
      </c>
      <c r="J50" s="138"/>
      <c r="L50" s="173">
        <f>K50-J50</f>
        <v>0</v>
      </c>
      <c r="M50" s="194">
        <v>1840.51</v>
      </c>
      <c r="N50" s="195">
        <v>8.3099999999999993E-2</v>
      </c>
      <c r="O50" s="139">
        <v>55160</v>
      </c>
      <c r="P50" s="138"/>
      <c r="Q50" s="138"/>
      <c r="R50" s="139">
        <v>0</v>
      </c>
      <c r="S50" s="121" t="s">
        <v>107</v>
      </c>
      <c r="T50" s="121" t="s">
        <v>601</v>
      </c>
    </row>
    <row r="51" spans="1:21" ht="10.5" customHeight="1" x14ac:dyDescent="0.2">
      <c r="A51" s="121">
        <v>92</v>
      </c>
      <c r="B51" s="147" t="s">
        <v>223</v>
      </c>
      <c r="C51" s="147" t="s">
        <v>224</v>
      </c>
      <c r="D51" s="150" t="s">
        <v>435</v>
      </c>
      <c r="E51" s="150" t="s">
        <v>4</v>
      </c>
      <c r="F51" s="147"/>
      <c r="G51" s="151">
        <v>137123</v>
      </c>
      <c r="H51" s="151">
        <v>139689</v>
      </c>
      <c r="I51" s="152">
        <f t="shared" si="3"/>
        <v>2566</v>
      </c>
      <c r="J51" s="138"/>
      <c r="L51" s="173">
        <f>K51-J51</f>
        <v>0</v>
      </c>
      <c r="M51" s="194">
        <v>1627.76</v>
      </c>
      <c r="N51" s="195">
        <v>8.9800000000000005E-2</v>
      </c>
      <c r="O51" s="139">
        <v>18410</v>
      </c>
      <c r="P51" s="138"/>
      <c r="Q51" s="138"/>
      <c r="R51" s="139">
        <v>0</v>
      </c>
      <c r="S51" s="121" t="s">
        <v>107</v>
      </c>
      <c r="T51" s="121" t="s">
        <v>832</v>
      </c>
      <c r="U51" s="121">
        <f>I51*N51</f>
        <v>230.42680000000001</v>
      </c>
    </row>
    <row r="52" spans="1:21" ht="10.5" customHeight="1" x14ac:dyDescent="0.2">
      <c r="A52" s="121">
        <v>94</v>
      </c>
      <c r="B52" s="147" t="s">
        <v>223</v>
      </c>
      <c r="C52" s="147" t="s">
        <v>224</v>
      </c>
      <c r="D52" s="150" t="s">
        <v>524</v>
      </c>
      <c r="E52" s="150" t="s">
        <v>4</v>
      </c>
      <c r="F52" s="150"/>
      <c r="G52" s="151">
        <v>158376</v>
      </c>
      <c r="H52" s="151">
        <v>167890</v>
      </c>
      <c r="I52" s="152">
        <f t="shared" si="3"/>
        <v>9514</v>
      </c>
      <c r="J52" s="138"/>
      <c r="L52" s="173">
        <f>K52-J52</f>
        <v>0</v>
      </c>
      <c r="M52" s="194">
        <v>1912.42</v>
      </c>
      <c r="N52" s="195">
        <v>9.1300000000000006E-2</v>
      </c>
      <c r="O52" s="139">
        <v>31</v>
      </c>
      <c r="P52" s="138"/>
      <c r="Q52" s="138"/>
      <c r="R52" s="139">
        <v>0</v>
      </c>
      <c r="S52" s="121" t="s">
        <v>107</v>
      </c>
      <c r="T52" s="121" t="s">
        <v>601</v>
      </c>
    </row>
    <row r="53" spans="1:21" ht="10.5" customHeight="1" x14ac:dyDescent="0.2">
      <c r="A53" s="121">
        <v>94</v>
      </c>
      <c r="B53" s="147" t="s">
        <v>223</v>
      </c>
      <c r="C53" s="147" t="s">
        <v>224</v>
      </c>
      <c r="D53" s="150" t="s">
        <v>712</v>
      </c>
      <c r="E53" s="150" t="s">
        <v>4</v>
      </c>
      <c r="F53" s="150"/>
      <c r="G53" s="151">
        <v>85334</v>
      </c>
      <c r="H53" s="151">
        <v>90644</v>
      </c>
      <c r="I53" s="152">
        <f t="shared" si="3"/>
        <v>5310</v>
      </c>
      <c r="J53" s="138"/>
      <c r="L53" s="173"/>
      <c r="M53" s="194">
        <v>2053.98</v>
      </c>
      <c r="N53" s="195">
        <v>9.1300000000000006E-2</v>
      </c>
      <c r="O53" s="139"/>
      <c r="P53" s="138"/>
      <c r="Q53" s="138"/>
      <c r="R53" s="139"/>
      <c r="S53" s="121" t="s">
        <v>107</v>
      </c>
      <c r="T53" s="121" t="s">
        <v>713</v>
      </c>
      <c r="U53" s="121" t="s">
        <v>714</v>
      </c>
    </row>
    <row r="54" spans="1:21" ht="10.5" customHeight="1" x14ac:dyDescent="0.2">
      <c r="A54" s="121">
        <v>94</v>
      </c>
      <c r="B54" s="147" t="s">
        <v>223</v>
      </c>
      <c r="C54" s="147" t="s">
        <v>224</v>
      </c>
      <c r="D54" s="150" t="s">
        <v>802</v>
      </c>
      <c r="E54" s="150" t="s">
        <v>4</v>
      </c>
      <c r="F54" s="150"/>
      <c r="G54" s="151">
        <v>45374</v>
      </c>
      <c r="H54" s="151">
        <v>51899</v>
      </c>
      <c r="I54" s="152">
        <f t="shared" si="3"/>
        <v>6525</v>
      </c>
      <c r="J54" s="138"/>
      <c r="L54" s="173"/>
      <c r="M54" s="194">
        <v>2152.4499999999998</v>
      </c>
      <c r="N54" s="195">
        <v>9.1600000000000001E-2</v>
      </c>
      <c r="O54" s="139"/>
      <c r="P54" s="138"/>
      <c r="Q54" s="138"/>
      <c r="R54" s="139"/>
      <c r="S54" s="121" t="s">
        <v>107</v>
      </c>
      <c r="T54" s="121" t="s">
        <v>803</v>
      </c>
      <c r="U54" s="121" t="s">
        <v>714</v>
      </c>
    </row>
    <row r="55" spans="1:21" ht="10.5" customHeight="1" x14ac:dyDescent="0.2">
      <c r="A55" s="121">
        <v>94</v>
      </c>
      <c r="B55" s="147" t="s">
        <v>223</v>
      </c>
      <c r="C55" s="147" t="s">
        <v>224</v>
      </c>
      <c r="D55" s="150" t="s">
        <v>875</v>
      </c>
      <c r="E55" s="150" t="s">
        <v>4</v>
      </c>
      <c r="F55" s="150"/>
      <c r="G55" s="151">
        <v>8287</v>
      </c>
      <c r="H55" s="151">
        <v>13712</v>
      </c>
      <c r="I55" s="152">
        <f t="shared" si="3"/>
        <v>5425</v>
      </c>
      <c r="J55" s="138"/>
      <c r="L55" s="173"/>
      <c r="M55" s="142">
        <v>1776.78</v>
      </c>
      <c r="N55" s="174">
        <v>8.5000000000000006E-2</v>
      </c>
      <c r="O55" s="139"/>
      <c r="P55" s="138"/>
      <c r="Q55" s="138"/>
      <c r="R55" s="139"/>
      <c r="S55" s="121" t="s">
        <v>107</v>
      </c>
      <c r="T55" s="121" t="s">
        <v>876</v>
      </c>
    </row>
    <row r="56" spans="1:21" ht="10.5" customHeight="1" x14ac:dyDescent="0.2">
      <c r="A56" s="121">
        <v>99</v>
      </c>
      <c r="B56" s="147" t="s">
        <v>225</v>
      </c>
      <c r="C56" s="147" t="s">
        <v>226</v>
      </c>
      <c r="D56" s="150" t="s">
        <v>444</v>
      </c>
      <c r="E56" s="150" t="s">
        <v>4</v>
      </c>
      <c r="F56" s="147"/>
      <c r="G56" s="151">
        <v>317356</v>
      </c>
      <c r="H56" s="151">
        <v>326751</v>
      </c>
      <c r="I56" s="152">
        <f t="shared" si="3"/>
        <v>9395</v>
      </c>
      <c r="J56" s="138"/>
      <c r="L56" s="173">
        <f t="shared" ref="L56:L70" si="4">K56-J56</f>
        <v>0</v>
      </c>
      <c r="M56" s="194">
        <v>2582.13</v>
      </c>
      <c r="N56" s="195">
        <v>9.5899999999999999E-2</v>
      </c>
      <c r="O56" s="139">
        <v>24611</v>
      </c>
      <c r="P56" s="138"/>
      <c r="Q56" s="138"/>
      <c r="R56" s="139">
        <v>0</v>
      </c>
      <c r="S56" s="121" t="s">
        <v>301</v>
      </c>
    </row>
    <row r="57" spans="1:21" ht="10.5" customHeight="1" x14ac:dyDescent="0.2">
      <c r="A57" s="121">
        <v>100</v>
      </c>
      <c r="B57" s="147" t="s">
        <v>225</v>
      </c>
      <c r="C57" s="147" t="s">
        <v>226</v>
      </c>
      <c r="D57" s="150" t="s">
        <v>445</v>
      </c>
      <c r="E57" s="150" t="s">
        <v>4</v>
      </c>
      <c r="F57" s="147"/>
      <c r="G57" s="151">
        <v>346130</v>
      </c>
      <c r="H57" s="151">
        <v>353777</v>
      </c>
      <c r="I57" s="152">
        <f t="shared" si="3"/>
        <v>7647</v>
      </c>
      <c r="J57" s="138"/>
      <c r="L57" s="173">
        <f t="shared" si="4"/>
        <v>0</v>
      </c>
      <c r="M57" s="194">
        <v>2582.13</v>
      </c>
      <c r="N57" s="195">
        <v>9.5899999999999999E-2</v>
      </c>
      <c r="O57" s="139">
        <v>36572</v>
      </c>
      <c r="P57" s="138"/>
      <c r="Q57" s="138"/>
      <c r="R57" s="139">
        <v>0</v>
      </c>
      <c r="S57" s="121" t="s">
        <v>301</v>
      </c>
    </row>
    <row r="58" spans="1:21" ht="10.5" customHeight="1" x14ac:dyDescent="0.2">
      <c r="A58" s="121">
        <v>101</v>
      </c>
      <c r="B58" s="147" t="s">
        <v>225</v>
      </c>
      <c r="C58" s="147" t="s">
        <v>226</v>
      </c>
      <c r="D58" s="150" t="s">
        <v>446</v>
      </c>
      <c r="E58" s="150" t="s">
        <v>4</v>
      </c>
      <c r="F58" s="147"/>
      <c r="G58" s="151">
        <v>357955</v>
      </c>
      <c r="H58" s="151">
        <v>358523</v>
      </c>
      <c r="I58" s="152">
        <f t="shared" si="3"/>
        <v>568</v>
      </c>
      <c r="J58" s="138"/>
      <c r="L58" s="173">
        <f t="shared" si="4"/>
        <v>0</v>
      </c>
      <c r="M58" s="194">
        <v>2582.13</v>
      </c>
      <c r="N58" s="195">
        <v>9.5899999999999999E-2</v>
      </c>
      <c r="O58" s="139">
        <v>28869</v>
      </c>
      <c r="P58" s="138"/>
      <c r="Q58" s="138"/>
      <c r="R58" s="139">
        <v>0</v>
      </c>
      <c r="S58" s="121" t="s">
        <v>301</v>
      </c>
    </row>
    <row r="59" spans="1:21" ht="10.5" customHeight="1" x14ac:dyDescent="0.2">
      <c r="A59" s="121">
        <v>102</v>
      </c>
      <c r="B59" s="147" t="s">
        <v>225</v>
      </c>
      <c r="C59" s="147" t="s">
        <v>226</v>
      </c>
      <c r="D59" s="150" t="s">
        <v>447</v>
      </c>
      <c r="E59" s="150" t="s">
        <v>4</v>
      </c>
      <c r="F59" s="147"/>
      <c r="G59" s="151">
        <v>343836</v>
      </c>
      <c r="H59" s="151">
        <v>346706</v>
      </c>
      <c r="I59" s="152">
        <f t="shared" si="3"/>
        <v>2870</v>
      </c>
      <c r="J59" s="138"/>
      <c r="L59" s="173">
        <f t="shared" si="4"/>
        <v>0</v>
      </c>
      <c r="M59" s="194">
        <v>2582.13</v>
      </c>
      <c r="N59" s="195">
        <v>9.5899999999999999E-2</v>
      </c>
      <c r="O59" s="139">
        <v>27773</v>
      </c>
      <c r="P59" s="138"/>
      <c r="Q59" s="138"/>
      <c r="R59" s="139">
        <v>0</v>
      </c>
      <c r="S59" s="121" t="s">
        <v>301</v>
      </c>
    </row>
    <row r="60" spans="1:21" ht="10.5" customHeight="1" x14ac:dyDescent="0.2">
      <c r="A60" s="121">
        <v>104</v>
      </c>
      <c r="B60" s="147" t="s">
        <v>225</v>
      </c>
      <c r="C60" s="147" t="s">
        <v>226</v>
      </c>
      <c r="D60" s="150" t="s">
        <v>537</v>
      </c>
      <c r="E60" s="150" t="s">
        <v>4</v>
      </c>
      <c r="F60" s="150" t="s">
        <v>16</v>
      </c>
      <c r="G60" s="151">
        <v>252923</v>
      </c>
      <c r="H60" s="151">
        <v>258051</v>
      </c>
      <c r="I60" s="152">
        <f t="shared" si="3"/>
        <v>5128</v>
      </c>
      <c r="J60" s="138"/>
      <c r="L60" s="173">
        <f t="shared" si="4"/>
        <v>0</v>
      </c>
      <c r="M60" s="194">
        <v>2606.56</v>
      </c>
      <c r="N60" s="195">
        <v>9.6000000000000002E-2</v>
      </c>
      <c r="O60" s="139"/>
      <c r="P60" s="138"/>
      <c r="Q60" s="138"/>
      <c r="R60" s="139">
        <v>0</v>
      </c>
      <c r="S60" s="121" t="s">
        <v>301</v>
      </c>
    </row>
    <row r="61" spans="1:21" ht="10.5" customHeight="1" x14ac:dyDescent="0.2">
      <c r="A61" s="121">
        <v>104</v>
      </c>
      <c r="B61" s="147" t="s">
        <v>225</v>
      </c>
      <c r="C61" s="147" t="s">
        <v>226</v>
      </c>
      <c r="D61" s="150" t="s">
        <v>538</v>
      </c>
      <c r="E61" s="150" t="s">
        <v>4</v>
      </c>
      <c r="F61" s="150" t="s">
        <v>16</v>
      </c>
      <c r="G61" s="151">
        <v>260952</v>
      </c>
      <c r="H61" s="151">
        <v>267736</v>
      </c>
      <c r="I61" s="152">
        <f t="shared" si="3"/>
        <v>6784</v>
      </c>
      <c r="J61" s="138"/>
      <c r="L61" s="173">
        <f t="shared" si="4"/>
        <v>0</v>
      </c>
      <c r="M61" s="194">
        <v>2606.56</v>
      </c>
      <c r="N61" s="195">
        <v>9.6000000000000002E-2</v>
      </c>
      <c r="O61" s="139"/>
      <c r="P61" s="138"/>
      <c r="Q61" s="138"/>
      <c r="R61" s="139">
        <v>0</v>
      </c>
      <c r="S61" s="121" t="s">
        <v>301</v>
      </c>
    </row>
    <row r="62" spans="1:21" ht="10.5" customHeight="1" x14ac:dyDescent="0.2">
      <c r="A62" s="121">
        <v>104</v>
      </c>
      <c r="B62" s="147" t="s">
        <v>225</v>
      </c>
      <c r="C62" s="147" t="s">
        <v>226</v>
      </c>
      <c r="D62" s="150" t="s">
        <v>656</v>
      </c>
      <c r="E62" s="150" t="s">
        <v>4</v>
      </c>
      <c r="F62" s="150" t="s">
        <v>16</v>
      </c>
      <c r="G62" s="151">
        <v>184282</v>
      </c>
      <c r="H62" s="151">
        <v>189580</v>
      </c>
      <c r="I62" s="152">
        <f t="shared" si="3"/>
        <v>5298</v>
      </c>
      <c r="J62" s="138"/>
      <c r="L62" s="173">
        <f t="shared" si="4"/>
        <v>0</v>
      </c>
      <c r="M62" s="194">
        <v>2583.7600000000002</v>
      </c>
      <c r="N62" s="195">
        <v>9.6000000000000002E-2</v>
      </c>
      <c r="O62" s="139"/>
      <c r="P62" s="138"/>
      <c r="Q62" s="138"/>
      <c r="R62" s="139">
        <v>0</v>
      </c>
      <c r="S62" s="121" t="s">
        <v>301</v>
      </c>
      <c r="T62" s="121" t="s">
        <v>658</v>
      </c>
    </row>
    <row r="63" spans="1:21" ht="10.5" customHeight="1" x14ac:dyDescent="0.2">
      <c r="A63" s="121">
        <v>104</v>
      </c>
      <c r="B63" s="147" t="s">
        <v>225</v>
      </c>
      <c r="C63" s="147" t="s">
        <v>226</v>
      </c>
      <c r="D63" s="150" t="s">
        <v>657</v>
      </c>
      <c r="E63" s="150" t="s">
        <v>4</v>
      </c>
      <c r="F63" s="150" t="s">
        <v>16</v>
      </c>
      <c r="G63" s="151">
        <v>165258</v>
      </c>
      <c r="H63" s="151">
        <v>171548</v>
      </c>
      <c r="I63" s="152">
        <f t="shared" si="3"/>
        <v>6290</v>
      </c>
      <c r="J63" s="138"/>
      <c r="L63" s="173">
        <f t="shared" si="4"/>
        <v>0</v>
      </c>
      <c r="M63" s="194">
        <v>2583.7600000000002</v>
      </c>
      <c r="N63" s="195">
        <v>9.6000000000000002E-2</v>
      </c>
      <c r="O63" s="139"/>
      <c r="P63" s="138"/>
      <c r="Q63" s="138"/>
      <c r="R63" s="139">
        <v>0</v>
      </c>
      <c r="S63" s="121" t="s">
        <v>301</v>
      </c>
      <c r="T63" s="121" t="s">
        <v>658</v>
      </c>
    </row>
    <row r="64" spans="1:21" ht="10.5" customHeight="1" x14ac:dyDescent="0.2">
      <c r="A64" s="121">
        <v>107</v>
      </c>
      <c r="B64" s="147" t="s">
        <v>227</v>
      </c>
      <c r="C64" s="147" t="s">
        <v>228</v>
      </c>
      <c r="D64" s="150" t="s">
        <v>339</v>
      </c>
      <c r="E64" s="150" t="s">
        <v>4</v>
      </c>
      <c r="F64" s="147"/>
      <c r="G64" s="151">
        <v>450904</v>
      </c>
      <c r="H64" s="151">
        <v>454252</v>
      </c>
      <c r="I64" s="152">
        <f t="shared" si="3"/>
        <v>3348</v>
      </c>
      <c r="J64" s="138"/>
      <c r="L64" s="173">
        <f t="shared" si="4"/>
        <v>0</v>
      </c>
      <c r="M64" s="194">
        <v>2012.05</v>
      </c>
      <c r="N64" s="195">
        <v>8.1000000000000003E-2</v>
      </c>
      <c r="O64" s="139">
        <v>163634</v>
      </c>
      <c r="P64" s="138"/>
      <c r="Q64" s="138"/>
      <c r="R64" s="139">
        <v>0</v>
      </c>
      <c r="S64" s="121" t="s">
        <v>107</v>
      </c>
    </row>
    <row r="65" spans="1:22" ht="10.5" customHeight="1" x14ac:dyDescent="0.2">
      <c r="A65" s="121">
        <v>108</v>
      </c>
      <c r="B65" s="147" t="s">
        <v>227</v>
      </c>
      <c r="C65" s="147" t="s">
        <v>228</v>
      </c>
      <c r="D65" s="150" t="s">
        <v>340</v>
      </c>
      <c r="E65" s="150" t="s">
        <v>4</v>
      </c>
      <c r="F65" s="147"/>
      <c r="G65" s="151">
        <v>283395</v>
      </c>
      <c r="H65" s="151">
        <v>284379</v>
      </c>
      <c r="I65" s="152">
        <f t="shared" si="3"/>
        <v>984</v>
      </c>
      <c r="J65" s="138"/>
      <c r="L65" s="173">
        <f t="shared" si="4"/>
        <v>0</v>
      </c>
      <c r="M65" s="194">
        <v>1972.83</v>
      </c>
      <c r="N65" s="195">
        <v>8.1000000000000003E-2</v>
      </c>
      <c r="O65" s="139">
        <v>147892</v>
      </c>
      <c r="P65" s="138"/>
      <c r="Q65" s="138"/>
      <c r="R65" s="139">
        <v>0</v>
      </c>
      <c r="S65" s="121" t="s">
        <v>107</v>
      </c>
    </row>
    <row r="66" spans="1:22" ht="10.5" customHeight="1" x14ac:dyDescent="0.2">
      <c r="A66" s="121">
        <v>109</v>
      </c>
      <c r="B66" s="147" t="s">
        <v>227</v>
      </c>
      <c r="C66" s="147" t="s">
        <v>228</v>
      </c>
      <c r="D66" s="150" t="s">
        <v>358</v>
      </c>
      <c r="E66" s="150" t="s">
        <v>4</v>
      </c>
      <c r="F66" s="147"/>
      <c r="G66" s="151">
        <v>534448</v>
      </c>
      <c r="H66" s="151">
        <v>541245</v>
      </c>
      <c r="I66" s="152">
        <f t="shared" si="3"/>
        <v>6797</v>
      </c>
      <c r="J66" s="138"/>
      <c r="L66" s="173">
        <f t="shared" si="4"/>
        <v>0</v>
      </c>
      <c r="M66" s="194">
        <v>1892.49</v>
      </c>
      <c r="N66" s="195">
        <v>8.1600000000000006E-2</v>
      </c>
      <c r="O66" s="139">
        <v>124085</v>
      </c>
      <c r="P66" s="138"/>
      <c r="Q66" s="138"/>
      <c r="R66" s="139">
        <v>0</v>
      </c>
      <c r="S66" s="121" t="s">
        <v>107</v>
      </c>
    </row>
    <row r="67" spans="1:22" ht="10.5" customHeight="1" x14ac:dyDescent="0.2">
      <c r="A67" s="121">
        <v>110</v>
      </c>
      <c r="B67" s="147" t="s">
        <v>227</v>
      </c>
      <c r="C67" s="147" t="s">
        <v>228</v>
      </c>
      <c r="D67" s="150" t="s">
        <v>359</v>
      </c>
      <c r="E67" s="150" t="s">
        <v>4</v>
      </c>
      <c r="F67" s="147"/>
      <c r="G67" s="151">
        <v>493314</v>
      </c>
      <c r="H67" s="151">
        <v>497411</v>
      </c>
      <c r="I67" s="152">
        <f t="shared" ref="I67:I130" si="5">H67-G67</f>
        <v>4097</v>
      </c>
      <c r="J67" s="138"/>
      <c r="L67" s="173">
        <f t="shared" si="4"/>
        <v>0</v>
      </c>
      <c r="M67" s="194">
        <v>1892.49</v>
      </c>
      <c r="N67" s="195">
        <v>8.1600000000000006E-2</v>
      </c>
      <c r="O67" s="139">
        <v>128114</v>
      </c>
      <c r="P67" s="138"/>
      <c r="Q67" s="138"/>
      <c r="R67" s="139">
        <v>0</v>
      </c>
      <c r="S67" s="121" t="s">
        <v>107</v>
      </c>
    </row>
    <row r="68" spans="1:22" ht="10.5" customHeight="1" x14ac:dyDescent="0.2">
      <c r="A68" s="121">
        <v>111</v>
      </c>
      <c r="B68" s="147" t="s">
        <v>227</v>
      </c>
      <c r="C68" s="147" t="s">
        <v>228</v>
      </c>
      <c r="D68" s="150" t="s">
        <v>437</v>
      </c>
      <c r="E68" s="150" t="s">
        <v>4</v>
      </c>
      <c r="F68" s="147"/>
      <c r="G68" s="151">
        <v>229085</v>
      </c>
      <c r="H68" s="151">
        <v>231073</v>
      </c>
      <c r="I68" s="152">
        <f t="shared" si="5"/>
        <v>1988</v>
      </c>
      <c r="J68" s="138"/>
      <c r="L68" s="173">
        <f t="shared" si="4"/>
        <v>0</v>
      </c>
      <c r="M68" s="194">
        <v>1890.36</v>
      </c>
      <c r="N68" s="195">
        <v>8.0500000000000002E-2</v>
      </c>
      <c r="O68" s="139">
        <v>34054</v>
      </c>
      <c r="P68" s="138"/>
      <c r="Q68" s="138"/>
      <c r="R68" s="139">
        <v>0</v>
      </c>
      <c r="S68" s="121" t="s">
        <v>107</v>
      </c>
    </row>
    <row r="69" spans="1:22" ht="10.5" customHeight="1" x14ac:dyDescent="0.2">
      <c r="A69" s="121">
        <v>112</v>
      </c>
      <c r="B69" s="147" t="s">
        <v>227</v>
      </c>
      <c r="C69" s="147" t="s">
        <v>228</v>
      </c>
      <c r="D69" s="150" t="s">
        <v>436</v>
      </c>
      <c r="E69" s="150" t="s">
        <v>4</v>
      </c>
      <c r="F69" s="147"/>
      <c r="G69" s="151">
        <v>237050</v>
      </c>
      <c r="H69" s="151">
        <v>240494</v>
      </c>
      <c r="I69" s="152">
        <f t="shared" si="5"/>
        <v>3444</v>
      </c>
      <c r="J69" s="138"/>
      <c r="L69" s="173">
        <f t="shared" si="4"/>
        <v>0</v>
      </c>
      <c r="M69" s="194">
        <v>1890.36</v>
      </c>
      <c r="N69" s="195">
        <v>8.0500000000000002E-2</v>
      </c>
      <c r="O69" s="139">
        <v>43063</v>
      </c>
      <c r="P69" s="138"/>
      <c r="Q69" s="138"/>
      <c r="R69" s="139">
        <v>0</v>
      </c>
      <c r="S69" s="121" t="s">
        <v>107</v>
      </c>
    </row>
    <row r="70" spans="1:22" ht="10.5" customHeight="1" x14ac:dyDescent="0.2">
      <c r="A70" s="121">
        <v>113</v>
      </c>
      <c r="B70" s="147" t="s">
        <v>227</v>
      </c>
      <c r="C70" s="147" t="s">
        <v>228</v>
      </c>
      <c r="D70" s="150" t="s">
        <v>467</v>
      </c>
      <c r="E70" s="150" t="s">
        <v>4</v>
      </c>
      <c r="F70" s="147"/>
      <c r="G70" s="151">
        <v>127595</v>
      </c>
      <c r="H70" s="151">
        <v>129325</v>
      </c>
      <c r="I70" s="152">
        <f t="shared" si="5"/>
        <v>1730</v>
      </c>
      <c r="J70" s="138"/>
      <c r="L70" s="173">
        <f t="shared" si="4"/>
        <v>0</v>
      </c>
      <c r="M70" s="194">
        <v>1915.61</v>
      </c>
      <c r="N70" s="195">
        <v>8.0500000000000002E-2</v>
      </c>
      <c r="O70" s="139">
        <v>4101</v>
      </c>
      <c r="P70" s="138"/>
      <c r="Q70" s="138"/>
      <c r="R70" s="139">
        <v>0</v>
      </c>
      <c r="S70" s="121" t="s">
        <v>107</v>
      </c>
    </row>
    <row r="71" spans="1:22" ht="10.5" customHeight="1" x14ac:dyDescent="0.2">
      <c r="A71" s="121">
        <v>114</v>
      </c>
      <c r="B71" s="147" t="s">
        <v>227</v>
      </c>
      <c r="C71" s="147" t="s">
        <v>228</v>
      </c>
      <c r="D71" s="150" t="s">
        <v>542</v>
      </c>
      <c r="E71" s="150" t="s">
        <v>4</v>
      </c>
      <c r="F71" s="147"/>
      <c r="G71" s="151">
        <v>99004</v>
      </c>
      <c r="H71" s="151">
        <v>100537</v>
      </c>
      <c r="I71" s="152">
        <f t="shared" si="5"/>
        <v>1533</v>
      </c>
      <c r="J71" s="138"/>
      <c r="L71" s="173"/>
      <c r="M71" s="194">
        <v>1936.45</v>
      </c>
      <c r="N71" s="195">
        <v>7.9600000000000004E-2</v>
      </c>
      <c r="O71" s="139">
        <v>0</v>
      </c>
      <c r="P71" s="138"/>
      <c r="Q71" s="138"/>
      <c r="R71" s="139">
        <v>0</v>
      </c>
      <c r="S71" s="121" t="s">
        <v>107</v>
      </c>
    </row>
    <row r="72" spans="1:22" ht="10.5" customHeight="1" x14ac:dyDescent="0.2">
      <c r="A72" s="121">
        <v>114</v>
      </c>
      <c r="B72" s="147" t="s">
        <v>227</v>
      </c>
      <c r="C72" s="147" t="s">
        <v>228</v>
      </c>
      <c r="D72" s="150" t="s">
        <v>753</v>
      </c>
      <c r="E72" s="150" t="s">
        <v>4</v>
      </c>
      <c r="F72" s="147"/>
      <c r="G72" s="151">
        <v>96420</v>
      </c>
      <c r="H72" s="151">
        <v>100782</v>
      </c>
      <c r="I72" s="152">
        <f t="shared" si="5"/>
        <v>4362</v>
      </c>
      <c r="J72" s="138"/>
      <c r="L72" s="173"/>
      <c r="M72" s="194">
        <v>2019.59</v>
      </c>
      <c r="N72" s="195">
        <v>7.9699999999999993E-2</v>
      </c>
      <c r="O72" s="139">
        <v>0</v>
      </c>
      <c r="P72" s="138"/>
      <c r="Q72" s="138"/>
      <c r="R72" s="139">
        <v>0</v>
      </c>
      <c r="S72" s="121" t="s">
        <v>107</v>
      </c>
      <c r="T72" s="121" t="s">
        <v>754</v>
      </c>
    </row>
    <row r="73" spans="1:22" ht="10.5" customHeight="1" x14ac:dyDescent="0.2">
      <c r="A73" s="121">
        <v>143</v>
      </c>
      <c r="B73" s="147" t="s">
        <v>234</v>
      </c>
      <c r="C73" s="147" t="s">
        <v>476</v>
      </c>
      <c r="D73" s="150" t="s">
        <v>567</v>
      </c>
      <c r="E73" s="150" t="s">
        <v>4</v>
      </c>
      <c r="F73" s="147"/>
      <c r="G73" s="151">
        <v>26543</v>
      </c>
      <c r="H73" s="151">
        <v>27049</v>
      </c>
      <c r="I73" s="152">
        <f t="shared" si="5"/>
        <v>506</v>
      </c>
      <c r="J73" s="138"/>
      <c r="L73" s="173">
        <f>K73-J73</f>
        <v>0</v>
      </c>
      <c r="M73" s="194">
        <v>1354.56</v>
      </c>
      <c r="N73" s="195">
        <v>9.1499999999999998E-2</v>
      </c>
      <c r="O73" s="139"/>
      <c r="P73" s="138"/>
      <c r="Q73" s="138"/>
      <c r="R73" s="139">
        <v>0</v>
      </c>
      <c r="S73" s="121" t="s">
        <v>107</v>
      </c>
      <c r="T73" s="121" t="s">
        <v>568</v>
      </c>
    </row>
    <row r="74" spans="1:22" ht="10.5" customHeight="1" x14ac:dyDescent="0.2">
      <c r="A74" s="121">
        <v>143</v>
      </c>
      <c r="B74" s="147" t="s">
        <v>234</v>
      </c>
      <c r="C74" s="147" t="s">
        <v>476</v>
      </c>
      <c r="D74" s="150" t="s">
        <v>576</v>
      </c>
      <c r="E74" s="150" t="s">
        <v>4</v>
      </c>
      <c r="F74" s="147"/>
      <c r="G74" s="151">
        <v>24313</v>
      </c>
      <c r="H74" s="151">
        <v>25721</v>
      </c>
      <c r="I74" s="152">
        <f t="shared" si="5"/>
        <v>1408</v>
      </c>
      <c r="J74" s="138"/>
      <c r="L74" s="173"/>
      <c r="M74" s="194">
        <v>1354.56</v>
      </c>
      <c r="N74" s="195">
        <v>9.1499999999999998E-2</v>
      </c>
      <c r="O74" s="139"/>
      <c r="P74" s="138"/>
      <c r="Q74" s="138"/>
      <c r="R74" s="139">
        <v>0</v>
      </c>
      <c r="S74" s="121" t="s">
        <v>107</v>
      </c>
      <c r="T74" s="121" t="s">
        <v>578</v>
      </c>
    </row>
    <row r="75" spans="1:22" ht="10.5" customHeight="1" x14ac:dyDescent="0.2">
      <c r="A75" s="121">
        <v>143</v>
      </c>
      <c r="B75" s="147" t="s">
        <v>234</v>
      </c>
      <c r="C75" s="147" t="s">
        <v>476</v>
      </c>
      <c r="D75" s="150" t="s">
        <v>577</v>
      </c>
      <c r="E75" s="150" t="s">
        <v>4</v>
      </c>
      <c r="F75" s="147"/>
      <c r="G75" s="151">
        <v>28860</v>
      </c>
      <c r="H75" s="151">
        <v>29500</v>
      </c>
      <c r="I75" s="152">
        <f t="shared" si="5"/>
        <v>640</v>
      </c>
      <c r="J75" s="138"/>
      <c r="L75" s="173"/>
      <c r="M75" s="194">
        <v>1354.56</v>
      </c>
      <c r="N75" s="195">
        <v>9.1499999999999998E-2</v>
      </c>
      <c r="O75" s="139"/>
      <c r="P75" s="138"/>
      <c r="Q75" s="138"/>
      <c r="R75" s="139">
        <v>0</v>
      </c>
      <c r="S75" s="121" t="s">
        <v>107</v>
      </c>
      <c r="T75" s="121" t="s">
        <v>578</v>
      </c>
    </row>
    <row r="76" spans="1:22" ht="10.5" customHeight="1" x14ac:dyDescent="0.2">
      <c r="A76" s="121">
        <v>143</v>
      </c>
      <c r="B76" s="147" t="s">
        <v>234</v>
      </c>
      <c r="C76" s="147" t="s">
        <v>476</v>
      </c>
      <c r="D76" s="150" t="s">
        <v>590</v>
      </c>
      <c r="E76" s="150" t="s">
        <v>4</v>
      </c>
      <c r="F76" s="147"/>
      <c r="G76" s="151">
        <v>26069</v>
      </c>
      <c r="H76" s="151">
        <v>26481</v>
      </c>
      <c r="I76" s="152">
        <f t="shared" si="5"/>
        <v>412</v>
      </c>
      <c r="J76" s="138"/>
      <c r="L76" s="173"/>
      <c r="M76" s="194">
        <v>1354.56</v>
      </c>
      <c r="N76" s="195">
        <v>9.1499999999999998E-2</v>
      </c>
      <c r="O76" s="139"/>
      <c r="P76" s="138"/>
      <c r="Q76" s="138"/>
      <c r="R76" s="139">
        <v>0</v>
      </c>
      <c r="S76" s="121" t="s">
        <v>107</v>
      </c>
      <c r="T76" s="121" t="s">
        <v>592</v>
      </c>
    </row>
    <row r="77" spans="1:22" ht="10.5" customHeight="1" x14ac:dyDescent="0.2">
      <c r="A77" s="121">
        <v>143</v>
      </c>
      <c r="B77" s="147" t="s">
        <v>234</v>
      </c>
      <c r="C77" s="147" t="s">
        <v>476</v>
      </c>
      <c r="D77" s="150" t="s">
        <v>591</v>
      </c>
      <c r="E77" s="150" t="s">
        <v>4</v>
      </c>
      <c r="F77" s="147"/>
      <c r="G77" s="151">
        <v>30017</v>
      </c>
      <c r="H77" s="151">
        <v>31022</v>
      </c>
      <c r="I77" s="152">
        <f t="shared" si="5"/>
        <v>1005</v>
      </c>
      <c r="J77" s="138"/>
      <c r="L77" s="173"/>
      <c r="M77" s="194">
        <v>1354.56</v>
      </c>
      <c r="N77" s="195">
        <v>9.1499999999999998E-2</v>
      </c>
      <c r="O77" s="139"/>
      <c r="P77" s="138"/>
      <c r="Q77" s="138"/>
      <c r="R77" s="139">
        <v>0</v>
      </c>
      <c r="S77" s="121" t="s">
        <v>107</v>
      </c>
      <c r="T77" s="121" t="s">
        <v>592</v>
      </c>
    </row>
    <row r="78" spans="1:22" ht="10.5" customHeight="1" x14ac:dyDescent="0.2">
      <c r="A78" s="121">
        <v>320</v>
      </c>
      <c r="B78" s="169">
        <v>1344</v>
      </c>
      <c r="C78" s="147" t="s">
        <v>490</v>
      </c>
      <c r="D78" s="150" t="s">
        <v>731</v>
      </c>
      <c r="E78" s="150" t="s">
        <v>4</v>
      </c>
      <c r="F78" s="147"/>
      <c r="G78" s="151">
        <v>279210</v>
      </c>
      <c r="H78" s="151">
        <v>293980</v>
      </c>
      <c r="I78" s="152">
        <f t="shared" si="5"/>
        <v>14770</v>
      </c>
      <c r="J78" s="138"/>
      <c r="L78" s="173"/>
      <c r="M78" s="194">
        <v>2932.06</v>
      </c>
      <c r="N78" s="174">
        <v>0</v>
      </c>
      <c r="O78" s="139"/>
      <c r="P78" s="138"/>
      <c r="Q78" s="138"/>
      <c r="R78" s="139"/>
      <c r="S78" s="121" t="s">
        <v>303</v>
      </c>
      <c r="T78" s="121" t="s">
        <v>732</v>
      </c>
      <c r="U78" s="121" t="s">
        <v>734</v>
      </c>
      <c r="V78" s="121" t="s">
        <v>735</v>
      </c>
    </row>
    <row r="79" spans="1:22" ht="10.5" customHeight="1" x14ac:dyDescent="0.2">
      <c r="A79" s="121">
        <v>156</v>
      </c>
      <c r="B79" s="147" t="s">
        <v>237</v>
      </c>
      <c r="C79" s="147" t="s">
        <v>477</v>
      </c>
      <c r="D79" s="150" t="s">
        <v>500</v>
      </c>
      <c r="E79" s="150" t="s">
        <v>4</v>
      </c>
      <c r="F79" s="147"/>
      <c r="G79" s="147"/>
      <c r="H79" s="147"/>
      <c r="I79" s="152">
        <f t="shared" si="5"/>
        <v>0</v>
      </c>
      <c r="J79" s="138"/>
      <c r="L79" s="173">
        <f>K79-J79</f>
        <v>0</v>
      </c>
      <c r="M79" s="194">
        <v>2495.33</v>
      </c>
      <c r="N79" s="174">
        <v>0</v>
      </c>
      <c r="O79" s="139">
        <v>0</v>
      </c>
      <c r="P79" s="138"/>
      <c r="Q79" s="138"/>
      <c r="R79" s="139">
        <v>0</v>
      </c>
      <c r="S79" s="121" t="s">
        <v>107</v>
      </c>
    </row>
    <row r="80" spans="1:22" ht="10.5" customHeight="1" x14ac:dyDescent="0.2">
      <c r="A80" s="121">
        <v>156</v>
      </c>
      <c r="B80" s="147" t="s">
        <v>237</v>
      </c>
      <c r="C80" s="147" t="s">
        <v>477</v>
      </c>
      <c r="D80" s="150" t="s">
        <v>715</v>
      </c>
      <c r="E80" s="150" t="s">
        <v>4</v>
      </c>
      <c r="F80" s="147"/>
      <c r="G80" s="147"/>
      <c r="H80" s="147"/>
      <c r="I80" s="152">
        <f t="shared" si="5"/>
        <v>0</v>
      </c>
      <c r="J80" s="138"/>
      <c r="L80" s="173"/>
      <c r="M80" s="194">
        <v>3051.29</v>
      </c>
      <c r="N80" s="174">
        <v>0</v>
      </c>
      <c r="O80" s="139">
        <v>0</v>
      </c>
      <c r="P80" s="138"/>
      <c r="Q80" s="138"/>
      <c r="R80" s="139"/>
      <c r="S80" s="121" t="s">
        <v>107</v>
      </c>
      <c r="T80" s="121" t="s">
        <v>746</v>
      </c>
    </row>
    <row r="81" spans="1:21" ht="14.25" customHeight="1" x14ac:dyDescent="0.2">
      <c r="A81" s="121">
        <v>170</v>
      </c>
      <c r="B81" s="147" t="s">
        <v>364</v>
      </c>
      <c r="C81" s="147" t="s">
        <v>478</v>
      </c>
      <c r="D81" s="150" t="s">
        <v>362</v>
      </c>
      <c r="E81" s="150" t="s">
        <v>4</v>
      </c>
      <c r="F81" s="147"/>
      <c r="G81" s="151">
        <v>491377</v>
      </c>
      <c r="H81" s="151">
        <v>494084</v>
      </c>
      <c r="I81" s="152">
        <f t="shared" si="5"/>
        <v>2707</v>
      </c>
      <c r="J81" s="138"/>
      <c r="L81" s="173">
        <f t="shared" ref="L81:L87" si="6">K81-J81</f>
        <v>0</v>
      </c>
      <c r="M81" s="194">
        <v>1977.77</v>
      </c>
      <c r="N81" s="195">
        <v>8.3799999999999999E-2</v>
      </c>
      <c r="O81" s="139">
        <v>103331</v>
      </c>
      <c r="P81" s="138"/>
      <c r="Q81" s="138"/>
      <c r="R81" s="139">
        <v>0</v>
      </c>
      <c r="S81" s="121" t="s">
        <v>107</v>
      </c>
    </row>
    <row r="82" spans="1:21" ht="10.5" customHeight="1" x14ac:dyDescent="0.2">
      <c r="A82" s="121">
        <v>177</v>
      </c>
      <c r="B82" s="147" t="s">
        <v>364</v>
      </c>
      <c r="C82" s="147" t="s">
        <v>478</v>
      </c>
      <c r="D82" s="150" t="s">
        <v>361</v>
      </c>
      <c r="E82" s="150" t="s">
        <v>4</v>
      </c>
      <c r="F82" s="147"/>
      <c r="G82" s="151">
        <v>457389</v>
      </c>
      <c r="H82" s="151">
        <v>467338</v>
      </c>
      <c r="I82" s="152">
        <f t="shared" si="5"/>
        <v>9949</v>
      </c>
      <c r="J82" s="138"/>
      <c r="L82" s="173">
        <f t="shared" si="6"/>
        <v>0</v>
      </c>
      <c r="M82" s="194">
        <v>1977.77</v>
      </c>
      <c r="N82" s="195">
        <v>8.3799999999999999E-2</v>
      </c>
      <c r="O82" s="139">
        <v>107261</v>
      </c>
      <c r="P82" s="138"/>
      <c r="Q82" s="138"/>
      <c r="R82" s="139">
        <v>0</v>
      </c>
      <c r="S82" s="121" t="s">
        <v>107</v>
      </c>
      <c r="T82" s="121" t="s">
        <v>728</v>
      </c>
      <c r="U82" s="121" t="s">
        <v>752</v>
      </c>
    </row>
    <row r="83" spans="1:21" ht="10.5" customHeight="1" x14ac:dyDescent="0.2">
      <c r="A83" s="121">
        <v>178</v>
      </c>
      <c r="B83" s="147" t="s">
        <v>364</v>
      </c>
      <c r="C83" s="147" t="s">
        <v>478</v>
      </c>
      <c r="D83" s="150" t="s">
        <v>360</v>
      </c>
      <c r="E83" s="150" t="s">
        <v>4</v>
      </c>
      <c r="F83" s="147"/>
      <c r="G83" s="151">
        <v>484230</v>
      </c>
      <c r="H83" s="151">
        <v>495084</v>
      </c>
      <c r="I83" s="152">
        <f t="shared" si="5"/>
        <v>10854</v>
      </c>
      <c r="J83" s="138"/>
      <c r="L83" s="173">
        <f t="shared" si="6"/>
        <v>0</v>
      </c>
      <c r="M83" s="194">
        <v>2058.14</v>
      </c>
      <c r="N83" s="195">
        <v>8.3799999999999999E-2</v>
      </c>
      <c r="O83" s="139">
        <v>118296</v>
      </c>
      <c r="P83" s="138"/>
      <c r="Q83" s="138"/>
      <c r="R83" s="139">
        <v>0</v>
      </c>
      <c r="S83" s="121" t="s">
        <v>107</v>
      </c>
    </row>
    <row r="84" spans="1:21" ht="10.5" customHeight="1" x14ac:dyDescent="0.2">
      <c r="A84" s="121">
        <v>179</v>
      </c>
      <c r="B84" s="147" t="s">
        <v>364</v>
      </c>
      <c r="C84" s="147" t="s">
        <v>478</v>
      </c>
      <c r="D84" s="150" t="s">
        <v>419</v>
      </c>
      <c r="E84" s="150" t="s">
        <v>4</v>
      </c>
      <c r="F84" s="147"/>
      <c r="G84" s="151">
        <v>325595</v>
      </c>
      <c r="H84" s="151">
        <v>329408</v>
      </c>
      <c r="I84" s="152">
        <f t="shared" si="5"/>
        <v>3813</v>
      </c>
      <c r="J84" s="138"/>
      <c r="L84" s="173">
        <f t="shared" si="6"/>
        <v>0</v>
      </c>
      <c r="M84" s="194">
        <v>1820.89</v>
      </c>
      <c r="N84" s="195">
        <v>8.3799999999999999E-2</v>
      </c>
      <c r="O84" s="139">
        <v>50002</v>
      </c>
      <c r="P84" s="138"/>
      <c r="Q84" s="138"/>
      <c r="R84" s="139">
        <v>0</v>
      </c>
      <c r="S84" s="121" t="s">
        <v>107</v>
      </c>
    </row>
    <row r="85" spans="1:21" ht="10.5" customHeight="1" x14ac:dyDescent="0.2">
      <c r="A85" s="121">
        <v>180</v>
      </c>
      <c r="B85" s="147" t="s">
        <v>364</v>
      </c>
      <c r="C85" s="147" t="s">
        <v>478</v>
      </c>
      <c r="D85" s="150" t="s">
        <v>420</v>
      </c>
      <c r="E85" s="150" t="s">
        <v>4</v>
      </c>
      <c r="F85" s="147"/>
      <c r="G85" s="151">
        <v>288734</v>
      </c>
      <c r="H85" s="151">
        <v>294415</v>
      </c>
      <c r="I85" s="152">
        <f t="shared" si="5"/>
        <v>5681</v>
      </c>
      <c r="J85" s="138"/>
      <c r="L85" s="173">
        <f t="shared" si="6"/>
        <v>0</v>
      </c>
      <c r="M85" s="194">
        <v>1820.89</v>
      </c>
      <c r="N85" s="195">
        <v>8.3799999999999999E-2</v>
      </c>
      <c r="O85" s="139">
        <v>50462</v>
      </c>
      <c r="P85" s="138"/>
      <c r="Q85" s="138"/>
      <c r="R85" s="139">
        <v>0</v>
      </c>
      <c r="S85" s="121" t="s">
        <v>107</v>
      </c>
      <c r="T85" s="121" t="s">
        <v>728</v>
      </c>
      <c r="U85" s="121" t="s">
        <v>752</v>
      </c>
    </row>
    <row r="86" spans="1:21" x14ac:dyDescent="0.2">
      <c r="A86" s="121">
        <v>190</v>
      </c>
      <c r="B86" s="169" t="s">
        <v>242</v>
      </c>
      <c r="C86" s="147" t="s">
        <v>243</v>
      </c>
      <c r="D86" s="150" t="s">
        <v>348</v>
      </c>
      <c r="E86" s="150" t="s">
        <v>4</v>
      </c>
      <c r="F86" s="147"/>
      <c r="G86" s="151">
        <v>384427</v>
      </c>
      <c r="H86" s="151">
        <v>388624</v>
      </c>
      <c r="I86" s="152">
        <f t="shared" si="5"/>
        <v>4197</v>
      </c>
      <c r="J86" s="138"/>
      <c r="L86" s="173">
        <f t="shared" si="6"/>
        <v>0</v>
      </c>
      <c r="M86" s="196">
        <v>2266.09</v>
      </c>
      <c r="N86" s="195">
        <v>9.0800000000000006E-2</v>
      </c>
      <c r="O86" s="139">
        <v>137035</v>
      </c>
      <c r="P86" s="138"/>
      <c r="Q86" s="138"/>
      <c r="R86" s="139">
        <v>0</v>
      </c>
      <c r="S86" s="121" t="s">
        <v>107</v>
      </c>
      <c r="T86" s="121" t="s">
        <v>848</v>
      </c>
    </row>
    <row r="87" spans="1:21" x14ac:dyDescent="0.2">
      <c r="A87" s="121">
        <v>191</v>
      </c>
      <c r="B87" s="169" t="s">
        <v>242</v>
      </c>
      <c r="C87" s="147" t="s">
        <v>243</v>
      </c>
      <c r="D87" s="150" t="s">
        <v>452</v>
      </c>
      <c r="E87" s="150" t="s">
        <v>4</v>
      </c>
      <c r="F87" s="147"/>
      <c r="G87" s="151">
        <v>321163</v>
      </c>
      <c r="H87" s="151">
        <v>327042</v>
      </c>
      <c r="I87" s="152">
        <f t="shared" si="5"/>
        <v>5879</v>
      </c>
      <c r="J87" s="138"/>
      <c r="L87" s="173">
        <f t="shared" si="6"/>
        <v>0</v>
      </c>
      <c r="M87" s="196">
        <v>2316.29</v>
      </c>
      <c r="N87" s="195">
        <v>9.1999999999999998E-2</v>
      </c>
      <c r="O87" s="139">
        <v>22880</v>
      </c>
      <c r="P87" s="138"/>
      <c r="Q87" s="138"/>
      <c r="R87" s="139">
        <v>0</v>
      </c>
      <c r="S87" s="121" t="s">
        <v>107</v>
      </c>
    </row>
    <row r="88" spans="1:21" x14ac:dyDescent="0.2">
      <c r="A88" s="121">
        <v>192</v>
      </c>
      <c r="B88" s="169" t="s">
        <v>242</v>
      </c>
      <c r="C88" s="147" t="s">
        <v>243</v>
      </c>
      <c r="D88" s="150" t="s">
        <v>499</v>
      </c>
      <c r="E88" s="150" t="s">
        <v>4</v>
      </c>
      <c r="F88" s="147"/>
      <c r="G88" s="151">
        <v>228322</v>
      </c>
      <c r="H88" s="151">
        <v>230090</v>
      </c>
      <c r="I88" s="152">
        <f t="shared" si="5"/>
        <v>1768</v>
      </c>
      <c r="J88" s="138"/>
      <c r="L88" s="173"/>
      <c r="M88" s="196">
        <v>2415.79</v>
      </c>
      <c r="N88" s="195">
        <v>9.6199999999999994E-2</v>
      </c>
      <c r="O88" s="139"/>
      <c r="P88" s="138"/>
      <c r="Q88" s="138"/>
      <c r="R88" s="139">
        <v>0</v>
      </c>
      <c r="S88" s="121" t="s">
        <v>107</v>
      </c>
    </row>
    <row r="89" spans="1:21" x14ac:dyDescent="0.2">
      <c r="A89" s="121">
        <v>192</v>
      </c>
      <c r="B89" s="169">
        <v>1394</v>
      </c>
      <c r="C89" s="147" t="s">
        <v>243</v>
      </c>
      <c r="D89" s="150" t="s">
        <v>859</v>
      </c>
      <c r="E89" s="150" t="s">
        <v>4</v>
      </c>
      <c r="F89" s="147"/>
      <c r="G89" s="151">
        <v>38749</v>
      </c>
      <c r="H89" s="151">
        <v>43535</v>
      </c>
      <c r="I89" s="152">
        <f t="shared" si="5"/>
        <v>4786</v>
      </c>
      <c r="J89" s="138"/>
      <c r="L89" s="173"/>
      <c r="M89" s="190">
        <v>2260.37</v>
      </c>
      <c r="N89" s="174">
        <v>0.09</v>
      </c>
      <c r="O89" s="139"/>
      <c r="P89" s="138"/>
      <c r="Q89" s="138"/>
      <c r="R89" s="139"/>
      <c r="S89" s="121" t="s">
        <v>107</v>
      </c>
      <c r="T89" s="121" t="s">
        <v>873</v>
      </c>
    </row>
    <row r="90" spans="1:21" x14ac:dyDescent="0.2">
      <c r="A90" s="121">
        <v>227</v>
      </c>
      <c r="B90" s="147" t="s">
        <v>198</v>
      </c>
      <c r="C90" s="147" t="s">
        <v>199</v>
      </c>
      <c r="D90" s="150" t="s">
        <v>598</v>
      </c>
      <c r="E90" s="150" t="s">
        <v>4</v>
      </c>
      <c r="F90" s="147"/>
      <c r="G90" s="151">
        <v>108202</v>
      </c>
      <c r="H90" s="151">
        <v>112359</v>
      </c>
      <c r="I90" s="152">
        <f t="shared" si="5"/>
        <v>4157</v>
      </c>
      <c r="J90" s="138"/>
      <c r="L90" s="173"/>
      <c r="M90" s="194">
        <v>2612.1799999999998</v>
      </c>
      <c r="N90" s="195">
        <v>0.1103</v>
      </c>
      <c r="O90" s="139"/>
      <c r="P90" s="138"/>
      <c r="Q90" s="138"/>
      <c r="R90" s="139">
        <v>0</v>
      </c>
      <c r="S90" s="121" t="s">
        <v>299</v>
      </c>
      <c r="T90" s="121" t="s">
        <v>600</v>
      </c>
    </row>
    <row r="91" spans="1:21" x14ac:dyDescent="0.2">
      <c r="A91" s="121">
        <v>227</v>
      </c>
      <c r="B91" s="147" t="s">
        <v>198</v>
      </c>
      <c r="C91" s="147" t="s">
        <v>199</v>
      </c>
      <c r="D91" s="150" t="s">
        <v>606</v>
      </c>
      <c r="E91" s="150" t="s">
        <v>4</v>
      </c>
      <c r="F91" s="147"/>
      <c r="G91" s="151">
        <v>154043</v>
      </c>
      <c r="H91" s="151">
        <v>150727</v>
      </c>
      <c r="I91" s="152">
        <f t="shared" si="5"/>
        <v>-3316</v>
      </c>
      <c r="J91" s="138"/>
      <c r="L91" s="173"/>
      <c r="M91" s="194">
        <v>2612.1799999999998</v>
      </c>
      <c r="N91" s="195">
        <v>0.1103</v>
      </c>
      <c r="O91" s="139"/>
      <c r="P91" s="138"/>
      <c r="Q91" s="138"/>
      <c r="R91" s="139">
        <v>0</v>
      </c>
      <c r="S91" s="121" t="s">
        <v>299</v>
      </c>
      <c r="T91" s="121" t="s">
        <v>930</v>
      </c>
    </row>
    <row r="92" spans="1:21" x14ac:dyDescent="0.2">
      <c r="A92" s="121">
        <v>234</v>
      </c>
      <c r="B92" s="147" t="s">
        <v>248</v>
      </c>
      <c r="C92" s="147" t="s">
        <v>249</v>
      </c>
      <c r="D92" s="150" t="s">
        <v>354</v>
      </c>
      <c r="E92" s="150" t="s">
        <v>4</v>
      </c>
      <c r="F92" s="147"/>
      <c r="G92" s="151">
        <v>652070</v>
      </c>
      <c r="H92" s="151">
        <v>665008</v>
      </c>
      <c r="I92" s="152">
        <f t="shared" si="5"/>
        <v>12938</v>
      </c>
      <c r="J92" s="138"/>
      <c r="L92" s="173">
        <f>K92-J92</f>
        <v>0</v>
      </c>
      <c r="M92" s="194">
        <v>2354.25</v>
      </c>
      <c r="N92" s="195">
        <v>8.3099999999999993E-2</v>
      </c>
      <c r="O92" s="139">
        <v>199589</v>
      </c>
      <c r="P92" s="138"/>
      <c r="Q92" s="138"/>
      <c r="R92" s="139">
        <v>0</v>
      </c>
      <c r="S92" s="121" t="s">
        <v>303</v>
      </c>
      <c r="T92" s="121" t="s">
        <v>776</v>
      </c>
    </row>
    <row r="93" spans="1:21" x14ac:dyDescent="0.2">
      <c r="A93" s="121">
        <v>235</v>
      </c>
      <c r="B93" s="147" t="s">
        <v>248</v>
      </c>
      <c r="C93" s="147" t="s">
        <v>249</v>
      </c>
      <c r="D93" s="150" t="s">
        <v>355</v>
      </c>
      <c r="E93" s="150" t="s">
        <v>4</v>
      </c>
      <c r="F93" s="147"/>
      <c r="G93" s="151">
        <v>678778</v>
      </c>
      <c r="H93" s="151">
        <v>695167</v>
      </c>
      <c r="I93" s="152">
        <f t="shared" si="5"/>
        <v>16389</v>
      </c>
      <c r="J93" s="138"/>
      <c r="L93" s="173">
        <f>K93-J93</f>
        <v>0</v>
      </c>
      <c r="M93" s="194">
        <v>2354.25</v>
      </c>
      <c r="N93" s="195">
        <v>8.3099999999999993E-2</v>
      </c>
      <c r="O93" s="139">
        <v>222096</v>
      </c>
      <c r="P93" s="138"/>
      <c r="Q93" s="138"/>
      <c r="R93" s="139">
        <v>0</v>
      </c>
      <c r="S93" s="121" t="s">
        <v>303</v>
      </c>
      <c r="T93" s="121" t="s">
        <v>776</v>
      </c>
    </row>
    <row r="94" spans="1:21" x14ac:dyDescent="0.2">
      <c r="A94" s="121">
        <v>236</v>
      </c>
      <c r="B94" s="147" t="s">
        <v>248</v>
      </c>
      <c r="C94" s="147" t="s">
        <v>249</v>
      </c>
      <c r="D94" s="150" t="s">
        <v>416</v>
      </c>
      <c r="E94" s="150" t="s">
        <v>4</v>
      </c>
      <c r="F94" s="147"/>
      <c r="G94" s="151">
        <v>572162</v>
      </c>
      <c r="H94" s="151">
        <v>585428</v>
      </c>
      <c r="I94" s="152">
        <f t="shared" si="5"/>
        <v>13266</v>
      </c>
      <c r="J94" s="138"/>
      <c r="L94" s="173">
        <f>K94-J94</f>
        <v>0</v>
      </c>
      <c r="M94" s="194">
        <v>2355.1799999999998</v>
      </c>
      <c r="N94" s="195">
        <v>8.3099999999999993E-2</v>
      </c>
      <c r="O94" s="139">
        <v>94962</v>
      </c>
      <c r="P94" s="138"/>
      <c r="Q94" s="138"/>
      <c r="R94" s="139">
        <v>0</v>
      </c>
      <c r="S94" s="121" t="s">
        <v>303</v>
      </c>
      <c r="T94" s="121" t="s">
        <v>776</v>
      </c>
    </row>
    <row r="95" spans="1:21" x14ac:dyDescent="0.2">
      <c r="A95" s="121">
        <v>242</v>
      </c>
      <c r="B95" s="147" t="s">
        <v>250</v>
      </c>
      <c r="C95" s="147" t="s">
        <v>479</v>
      </c>
      <c r="D95" s="150" t="s">
        <v>421</v>
      </c>
      <c r="E95" s="150" t="s">
        <v>4</v>
      </c>
      <c r="F95" s="147"/>
      <c r="G95" s="151">
        <v>79662</v>
      </c>
      <c r="H95" s="151">
        <v>80544</v>
      </c>
      <c r="I95" s="152">
        <f t="shared" si="5"/>
        <v>882</v>
      </c>
      <c r="J95" s="138"/>
      <c r="L95" s="173">
        <f>K95-J95</f>
        <v>0</v>
      </c>
      <c r="M95" s="194">
        <v>1961.5</v>
      </c>
      <c r="N95" s="195">
        <v>8.0299999999999996E-2</v>
      </c>
      <c r="O95" s="139">
        <v>12286</v>
      </c>
      <c r="P95" s="138"/>
      <c r="Q95" s="138"/>
      <c r="R95" s="139">
        <v>0</v>
      </c>
      <c r="S95" s="121" t="s">
        <v>107</v>
      </c>
      <c r="T95" s="121" t="s">
        <v>776</v>
      </c>
    </row>
    <row r="96" spans="1:21" x14ac:dyDescent="0.2">
      <c r="A96" s="121">
        <v>248</v>
      </c>
      <c r="B96" s="147" t="s">
        <v>255</v>
      </c>
      <c r="C96" s="147" t="s">
        <v>481</v>
      </c>
      <c r="D96" s="150" t="s">
        <v>505</v>
      </c>
      <c r="E96" s="150" t="s">
        <v>4</v>
      </c>
      <c r="F96" s="147"/>
      <c r="G96" s="151">
        <v>306657</v>
      </c>
      <c r="H96" s="151">
        <v>313319</v>
      </c>
      <c r="I96" s="152">
        <f t="shared" si="5"/>
        <v>6662</v>
      </c>
      <c r="J96" s="138"/>
      <c r="L96" s="173"/>
      <c r="M96" s="194">
        <v>3203.79</v>
      </c>
      <c r="N96" s="195">
        <v>8.3799999999999999E-2</v>
      </c>
      <c r="O96" s="139">
        <v>8</v>
      </c>
      <c r="P96" s="138"/>
      <c r="Q96" s="138"/>
      <c r="R96" s="139"/>
      <c r="S96" s="121" t="s">
        <v>107</v>
      </c>
    </row>
    <row r="97" spans="1:21" x14ac:dyDescent="0.2">
      <c r="A97" s="121">
        <v>248</v>
      </c>
      <c r="B97" s="147" t="s">
        <v>255</v>
      </c>
      <c r="C97" s="147" t="s">
        <v>481</v>
      </c>
      <c r="D97" s="150" t="s">
        <v>697</v>
      </c>
      <c r="E97" s="150" t="s">
        <v>4</v>
      </c>
      <c r="F97" s="147"/>
      <c r="G97" s="151">
        <v>210637</v>
      </c>
      <c r="H97" s="151">
        <v>221900</v>
      </c>
      <c r="I97" s="152">
        <f t="shared" si="5"/>
        <v>11263</v>
      </c>
      <c r="J97" s="138"/>
      <c r="L97" s="173"/>
      <c r="M97" s="194">
        <v>3331.53</v>
      </c>
      <c r="N97" s="195">
        <v>8.8099999999999998E-2</v>
      </c>
      <c r="O97" s="139"/>
      <c r="P97" s="138"/>
      <c r="Q97" s="138"/>
      <c r="R97" s="139"/>
      <c r="S97" s="121" t="s">
        <v>107</v>
      </c>
      <c r="T97" s="121" t="s">
        <v>701</v>
      </c>
      <c r="U97" s="121" t="s">
        <v>709</v>
      </c>
    </row>
    <row r="98" spans="1:21" x14ac:dyDescent="0.2">
      <c r="A98" s="121">
        <v>248</v>
      </c>
      <c r="B98" s="147" t="s">
        <v>255</v>
      </c>
      <c r="C98" s="147" t="s">
        <v>481</v>
      </c>
      <c r="D98" s="150" t="s">
        <v>698</v>
      </c>
      <c r="E98" s="150" t="s">
        <v>4</v>
      </c>
      <c r="F98" s="147"/>
      <c r="G98" s="151">
        <v>210700</v>
      </c>
      <c r="H98" s="151">
        <v>220000</v>
      </c>
      <c r="I98" s="152">
        <f t="shared" si="5"/>
        <v>9300</v>
      </c>
      <c r="J98" s="138"/>
      <c r="L98" s="173"/>
      <c r="M98" s="194">
        <v>3331.53</v>
      </c>
      <c r="N98" s="195">
        <v>8.8099999999999998E-2</v>
      </c>
      <c r="O98" s="139"/>
      <c r="P98" s="138"/>
      <c r="Q98" s="138"/>
      <c r="R98" s="139"/>
      <c r="S98" s="121" t="s">
        <v>107</v>
      </c>
      <c r="T98" s="121" t="s">
        <v>701</v>
      </c>
      <c r="U98" s="121" t="s">
        <v>709</v>
      </c>
    </row>
    <row r="99" spans="1:21" x14ac:dyDescent="0.2">
      <c r="A99" s="121">
        <v>248</v>
      </c>
      <c r="B99" s="147" t="s">
        <v>255</v>
      </c>
      <c r="C99" s="147" t="s">
        <v>481</v>
      </c>
      <c r="D99" s="150" t="s">
        <v>699</v>
      </c>
      <c r="E99" s="150" t="s">
        <v>4</v>
      </c>
      <c r="F99" s="147"/>
      <c r="G99" s="151">
        <v>230073</v>
      </c>
      <c r="H99" s="151">
        <v>239154</v>
      </c>
      <c r="I99" s="152">
        <f t="shared" si="5"/>
        <v>9081</v>
      </c>
      <c r="J99" s="138"/>
      <c r="L99" s="173"/>
      <c r="M99" s="194">
        <v>3331.53</v>
      </c>
      <c r="N99" s="195">
        <v>8.8099999999999998E-2</v>
      </c>
      <c r="O99" s="139"/>
      <c r="P99" s="138"/>
      <c r="Q99" s="138"/>
      <c r="R99" s="139"/>
      <c r="S99" s="121" t="s">
        <v>107</v>
      </c>
      <c r="T99" s="121" t="s">
        <v>702</v>
      </c>
      <c r="U99" s="121" t="s">
        <v>709</v>
      </c>
    </row>
    <row r="100" spans="1:21" x14ac:dyDescent="0.2">
      <c r="A100" s="121">
        <v>249</v>
      </c>
      <c r="B100" s="147" t="s">
        <v>280</v>
      </c>
      <c r="C100" s="147" t="s">
        <v>175</v>
      </c>
      <c r="D100" s="143" t="s">
        <v>174</v>
      </c>
      <c r="E100" s="150" t="s">
        <v>4</v>
      </c>
      <c r="F100" s="147"/>
      <c r="G100" s="151">
        <v>172203</v>
      </c>
      <c r="H100" s="151">
        <v>169419</v>
      </c>
      <c r="I100" s="152">
        <f t="shared" si="5"/>
        <v>-2784</v>
      </c>
      <c r="J100" s="138"/>
      <c r="L100" s="173">
        <f>K100-J100</f>
        <v>0</v>
      </c>
      <c r="M100" s="194">
        <v>2119.9299999999998</v>
      </c>
      <c r="N100" s="195">
        <v>7.8299999999999995E-2</v>
      </c>
      <c r="O100" s="139">
        <v>92287</v>
      </c>
      <c r="P100" s="138"/>
      <c r="Q100" s="138"/>
      <c r="R100" s="139">
        <v>0</v>
      </c>
      <c r="S100" s="121" t="s">
        <v>107</v>
      </c>
    </row>
    <row r="101" spans="1:21" x14ac:dyDescent="0.2">
      <c r="A101" s="121">
        <v>265</v>
      </c>
      <c r="B101" s="147" t="s">
        <v>281</v>
      </c>
      <c r="C101" s="147" t="s">
        <v>482</v>
      </c>
      <c r="D101" s="150" t="s">
        <v>294</v>
      </c>
      <c r="E101" s="150" t="s">
        <v>4</v>
      </c>
      <c r="F101" s="147"/>
      <c r="G101" s="151">
        <v>223680</v>
      </c>
      <c r="H101" s="151">
        <v>226708</v>
      </c>
      <c r="I101" s="152">
        <f t="shared" si="5"/>
        <v>3028</v>
      </c>
      <c r="J101" s="138"/>
      <c r="L101" s="173">
        <f>K101-J101</f>
        <v>0</v>
      </c>
      <c r="M101" s="194">
        <v>1807.52</v>
      </c>
      <c r="N101" s="195">
        <v>8.8800000000000004E-2</v>
      </c>
      <c r="O101" s="139">
        <v>88167</v>
      </c>
      <c r="P101" s="138"/>
      <c r="Q101" s="138"/>
      <c r="R101" s="139">
        <v>0</v>
      </c>
      <c r="S101" s="121" t="s">
        <v>107</v>
      </c>
    </row>
    <row r="102" spans="1:21" x14ac:dyDescent="0.2">
      <c r="A102" s="121">
        <v>266</v>
      </c>
      <c r="B102" s="147" t="s">
        <v>281</v>
      </c>
      <c r="C102" s="147" t="s">
        <v>482</v>
      </c>
      <c r="D102" s="150" t="s">
        <v>295</v>
      </c>
      <c r="E102" s="150" t="s">
        <v>4</v>
      </c>
      <c r="F102" s="147"/>
      <c r="G102" s="151">
        <v>182977</v>
      </c>
      <c r="H102" s="151">
        <v>185362</v>
      </c>
      <c r="I102" s="152">
        <f t="shared" si="5"/>
        <v>2385</v>
      </c>
      <c r="J102" s="138"/>
      <c r="L102" s="173">
        <f>K102-J102</f>
        <v>0</v>
      </c>
      <c r="M102" s="194">
        <v>1807.52</v>
      </c>
      <c r="N102" s="195">
        <v>8.8800000000000004E-2</v>
      </c>
      <c r="O102" s="139">
        <v>90585</v>
      </c>
      <c r="P102" s="138"/>
      <c r="Q102" s="138"/>
      <c r="R102" s="139">
        <v>0</v>
      </c>
      <c r="S102" s="121" t="s">
        <v>107</v>
      </c>
    </row>
    <row r="103" spans="1:21" x14ac:dyDescent="0.2">
      <c r="A103" s="121">
        <v>268</v>
      </c>
      <c r="B103" s="147" t="s">
        <v>281</v>
      </c>
      <c r="C103" s="147" t="s">
        <v>482</v>
      </c>
      <c r="D103" s="150" t="s">
        <v>293</v>
      </c>
      <c r="E103" s="150" t="s">
        <v>4</v>
      </c>
      <c r="F103" s="147"/>
      <c r="G103" s="151">
        <v>181268</v>
      </c>
      <c r="H103" s="151">
        <v>182854</v>
      </c>
      <c r="I103" s="152">
        <f t="shared" si="5"/>
        <v>1586</v>
      </c>
      <c r="J103" s="138"/>
      <c r="L103" s="173">
        <f>K103-J103</f>
        <v>0</v>
      </c>
      <c r="M103" s="194">
        <v>1807.52</v>
      </c>
      <c r="N103" s="195">
        <v>8.8800000000000004E-2</v>
      </c>
      <c r="O103" s="139">
        <v>77364</v>
      </c>
      <c r="P103" s="138"/>
      <c r="Q103" s="138"/>
      <c r="R103" s="139">
        <v>0</v>
      </c>
      <c r="S103" s="121" t="s">
        <v>107</v>
      </c>
    </row>
    <row r="104" spans="1:21" x14ac:dyDescent="0.2">
      <c r="A104" s="121">
        <v>268</v>
      </c>
      <c r="B104" s="147" t="s">
        <v>281</v>
      </c>
      <c r="C104" s="147" t="s">
        <v>482</v>
      </c>
      <c r="D104" s="150" t="s">
        <v>647</v>
      </c>
      <c r="E104" s="150" t="s">
        <v>4</v>
      </c>
      <c r="F104" s="147"/>
      <c r="G104" s="151">
        <v>101879</v>
      </c>
      <c r="H104" s="151">
        <v>106146</v>
      </c>
      <c r="I104" s="152">
        <f t="shared" si="5"/>
        <v>4267</v>
      </c>
      <c r="J104" s="138"/>
      <c r="L104" s="173">
        <f>K104-J104</f>
        <v>0</v>
      </c>
      <c r="M104" s="194">
        <v>2093.4</v>
      </c>
      <c r="N104" s="195">
        <v>9.5100000000000004E-2</v>
      </c>
      <c r="O104" s="139">
        <v>0</v>
      </c>
      <c r="P104" s="138"/>
      <c r="Q104" s="138"/>
      <c r="R104" s="139">
        <v>0</v>
      </c>
      <c r="S104" s="121" t="s">
        <v>107</v>
      </c>
      <c r="T104" s="121" t="s">
        <v>645</v>
      </c>
    </row>
    <row r="105" spans="1:21" x14ac:dyDescent="0.2">
      <c r="A105" s="121">
        <v>268</v>
      </c>
      <c r="B105" s="147" t="s">
        <v>281</v>
      </c>
      <c r="C105" s="147" t="s">
        <v>482</v>
      </c>
      <c r="D105" s="150" t="s">
        <v>654</v>
      </c>
      <c r="E105" s="150" t="s">
        <v>4</v>
      </c>
      <c r="F105" s="147"/>
      <c r="G105" s="151">
        <v>97799</v>
      </c>
      <c r="H105" s="151">
        <v>100196</v>
      </c>
      <c r="I105" s="152">
        <f t="shared" si="5"/>
        <v>2397</v>
      </c>
      <c r="J105" s="138"/>
      <c r="L105" s="173"/>
      <c r="M105" s="194">
        <v>2093.4</v>
      </c>
      <c r="N105" s="195">
        <v>9.5100000000000004E-2</v>
      </c>
      <c r="O105" s="139">
        <v>0</v>
      </c>
      <c r="P105" s="138"/>
      <c r="Q105" s="138"/>
      <c r="R105" s="139"/>
      <c r="S105" s="121" t="s">
        <v>107</v>
      </c>
      <c r="T105" s="121" t="s">
        <v>653</v>
      </c>
    </row>
    <row r="106" spans="1:21" x14ac:dyDescent="0.2">
      <c r="A106" s="121">
        <v>277</v>
      </c>
      <c r="B106" s="147" t="s">
        <v>371</v>
      </c>
      <c r="C106" s="147" t="s">
        <v>388</v>
      </c>
      <c r="D106" s="150" t="s">
        <v>425</v>
      </c>
      <c r="E106" s="150" t="s">
        <v>4</v>
      </c>
      <c r="F106" s="147"/>
      <c r="G106" s="151">
        <v>164715</v>
      </c>
      <c r="H106" s="151">
        <v>171649</v>
      </c>
      <c r="I106" s="152">
        <f t="shared" si="5"/>
        <v>6934</v>
      </c>
      <c r="J106" s="138"/>
      <c r="L106" s="173">
        <f>K106-J106</f>
        <v>0</v>
      </c>
      <c r="M106" s="194">
        <v>1470.19</v>
      </c>
      <c r="N106" s="195">
        <v>9.1399999999999995E-2</v>
      </c>
      <c r="O106" s="139">
        <v>21685</v>
      </c>
      <c r="P106" s="138"/>
      <c r="Q106" s="138"/>
      <c r="R106" s="139">
        <v>0</v>
      </c>
      <c r="S106" s="121" t="s">
        <v>107</v>
      </c>
      <c r="T106" s="121" t="s">
        <v>728</v>
      </c>
      <c r="U106" s="121" t="s">
        <v>752</v>
      </c>
    </row>
    <row r="107" spans="1:21" x14ac:dyDescent="0.2">
      <c r="A107" s="121">
        <v>278</v>
      </c>
      <c r="B107" s="147" t="s">
        <v>371</v>
      </c>
      <c r="C107" s="147" t="s">
        <v>388</v>
      </c>
      <c r="D107" s="150" t="s">
        <v>426</v>
      </c>
      <c r="E107" s="150" t="s">
        <v>4</v>
      </c>
      <c r="F107" s="147"/>
      <c r="G107" s="151">
        <v>204250</v>
      </c>
      <c r="H107" s="151">
        <v>207750</v>
      </c>
      <c r="I107" s="152">
        <f t="shared" si="5"/>
        <v>3500</v>
      </c>
      <c r="J107" s="138"/>
      <c r="L107" s="173">
        <f>K107-J107</f>
        <v>0</v>
      </c>
      <c r="M107" s="194">
        <v>1470.19</v>
      </c>
      <c r="N107" s="195">
        <v>9.1399999999999995E-2</v>
      </c>
      <c r="O107" s="139">
        <v>30619</v>
      </c>
      <c r="P107" s="138"/>
      <c r="Q107" s="138"/>
      <c r="R107" s="139">
        <v>0</v>
      </c>
      <c r="S107" s="121" t="s">
        <v>107</v>
      </c>
    </row>
    <row r="108" spans="1:21" x14ac:dyDescent="0.2">
      <c r="A108" s="121">
        <v>278</v>
      </c>
      <c r="B108" s="147" t="s">
        <v>371</v>
      </c>
      <c r="C108" s="147" t="s">
        <v>388</v>
      </c>
      <c r="D108" s="150" t="s">
        <v>666</v>
      </c>
      <c r="E108" s="150" t="s">
        <v>4</v>
      </c>
      <c r="F108" s="147"/>
      <c r="G108" s="151">
        <v>77573</v>
      </c>
      <c r="H108" s="151">
        <v>81315</v>
      </c>
      <c r="I108" s="152">
        <f t="shared" si="5"/>
        <v>3742</v>
      </c>
      <c r="J108" s="138"/>
      <c r="L108" s="173"/>
      <c r="M108" s="194">
        <v>1554.74</v>
      </c>
      <c r="N108" s="195">
        <v>9.0499999999999997E-2</v>
      </c>
      <c r="O108" s="139"/>
      <c r="P108" s="138"/>
      <c r="Q108" s="138"/>
      <c r="R108" s="139"/>
      <c r="S108" s="121" t="s">
        <v>107</v>
      </c>
      <c r="T108" s="121" t="s">
        <v>728</v>
      </c>
      <c r="U108" s="121" t="s">
        <v>752</v>
      </c>
    </row>
    <row r="109" spans="1:21" x14ac:dyDescent="0.2">
      <c r="A109" s="121">
        <v>278</v>
      </c>
      <c r="B109" s="147" t="s">
        <v>371</v>
      </c>
      <c r="C109" s="147" t="s">
        <v>388</v>
      </c>
      <c r="D109" s="150" t="s">
        <v>689</v>
      </c>
      <c r="E109" s="150" t="s">
        <v>4</v>
      </c>
      <c r="F109" s="147"/>
      <c r="G109" s="151">
        <v>98030</v>
      </c>
      <c r="H109" s="151">
        <v>102257</v>
      </c>
      <c r="I109" s="152">
        <f t="shared" si="5"/>
        <v>4227</v>
      </c>
      <c r="J109" s="138"/>
      <c r="L109" s="173"/>
      <c r="M109" s="194">
        <v>1554.74</v>
      </c>
      <c r="N109" s="195">
        <v>9.0499999999999997E-2</v>
      </c>
      <c r="O109" s="139"/>
      <c r="P109" s="138"/>
      <c r="Q109" s="138"/>
      <c r="R109" s="139"/>
      <c r="S109" s="121" t="s">
        <v>107</v>
      </c>
      <c r="T109" s="192" t="s">
        <v>688</v>
      </c>
      <c r="U109" s="121">
        <v>84</v>
      </c>
    </row>
    <row r="110" spans="1:21" x14ac:dyDescent="0.2">
      <c r="A110" s="121">
        <v>278</v>
      </c>
      <c r="B110" s="147" t="s">
        <v>371</v>
      </c>
      <c r="C110" s="147" t="s">
        <v>388</v>
      </c>
      <c r="D110" s="150" t="s">
        <v>690</v>
      </c>
      <c r="E110" s="150" t="s">
        <v>4</v>
      </c>
      <c r="F110" s="147"/>
      <c r="G110" s="151">
        <v>76427</v>
      </c>
      <c r="H110" s="151">
        <v>79784</v>
      </c>
      <c r="I110" s="152">
        <f t="shared" si="5"/>
        <v>3357</v>
      </c>
      <c r="J110" s="138"/>
      <c r="L110" s="173"/>
      <c r="M110" s="194">
        <v>1554.74</v>
      </c>
      <c r="N110" s="195">
        <v>9.0499999999999997E-2</v>
      </c>
      <c r="O110" s="139"/>
      <c r="P110" s="138"/>
      <c r="Q110" s="138"/>
      <c r="R110" s="139"/>
      <c r="S110" s="121" t="s">
        <v>107</v>
      </c>
      <c r="T110" s="121" t="s">
        <v>728</v>
      </c>
      <c r="U110" s="121" t="s">
        <v>752</v>
      </c>
    </row>
    <row r="111" spans="1:21" x14ac:dyDescent="0.2">
      <c r="A111" s="121">
        <v>278</v>
      </c>
      <c r="B111" s="147" t="s">
        <v>371</v>
      </c>
      <c r="C111" s="147" t="s">
        <v>388</v>
      </c>
      <c r="D111" s="150" t="s">
        <v>681</v>
      </c>
      <c r="E111" s="150" t="s">
        <v>4</v>
      </c>
      <c r="F111" s="147"/>
      <c r="G111" s="151">
        <v>96083</v>
      </c>
      <c r="H111" s="151">
        <v>99998</v>
      </c>
      <c r="I111" s="152">
        <f t="shared" si="5"/>
        <v>3915</v>
      </c>
      <c r="J111" s="138"/>
      <c r="L111" s="173"/>
      <c r="M111" s="194">
        <v>1554.74</v>
      </c>
      <c r="N111" s="195">
        <v>9.0499999999999997E-2</v>
      </c>
      <c r="O111" s="139"/>
      <c r="P111" s="138"/>
      <c r="Q111" s="138"/>
      <c r="R111" s="139"/>
      <c r="S111" s="121" t="s">
        <v>107</v>
      </c>
      <c r="T111" s="121" t="s">
        <v>728</v>
      </c>
      <c r="U111" s="121" t="s">
        <v>752</v>
      </c>
    </row>
    <row r="112" spans="1:21" x14ac:dyDescent="0.2">
      <c r="A112" s="121">
        <v>278</v>
      </c>
      <c r="B112" s="147" t="s">
        <v>371</v>
      </c>
      <c r="C112" s="147" t="s">
        <v>388</v>
      </c>
      <c r="D112" s="150" t="s">
        <v>692</v>
      </c>
      <c r="E112" s="150" t="s">
        <v>4</v>
      </c>
      <c r="F112" s="147"/>
      <c r="G112" s="151">
        <v>75397</v>
      </c>
      <c r="H112" s="151">
        <v>79378</v>
      </c>
      <c r="I112" s="152">
        <f t="shared" si="5"/>
        <v>3981</v>
      </c>
      <c r="J112" s="138"/>
      <c r="L112" s="173"/>
      <c r="M112" s="194">
        <v>1554.74</v>
      </c>
      <c r="N112" s="195">
        <v>9.0499999999999997E-2</v>
      </c>
      <c r="O112" s="139"/>
      <c r="P112" s="138"/>
      <c r="Q112" s="138"/>
      <c r="R112" s="139"/>
      <c r="S112" s="121" t="s">
        <v>107</v>
      </c>
      <c r="T112" s="121" t="s">
        <v>728</v>
      </c>
      <c r="U112" s="121" t="s">
        <v>752</v>
      </c>
    </row>
    <row r="113" spans="1:21" x14ac:dyDescent="0.2">
      <c r="A113" s="121">
        <v>278</v>
      </c>
      <c r="B113" s="147" t="s">
        <v>371</v>
      </c>
      <c r="C113" s="147" t="s">
        <v>388</v>
      </c>
      <c r="D113" s="150" t="s">
        <v>695</v>
      </c>
      <c r="E113" s="150" t="s">
        <v>4</v>
      </c>
      <c r="F113" s="147"/>
      <c r="G113" s="151">
        <v>99530</v>
      </c>
      <c r="H113" s="151">
        <v>103250</v>
      </c>
      <c r="I113" s="152">
        <f t="shared" si="5"/>
        <v>3720</v>
      </c>
      <c r="J113" s="138"/>
      <c r="L113" s="173"/>
      <c r="M113" s="194">
        <v>1554.74</v>
      </c>
      <c r="N113" s="195">
        <v>9.0499999999999997E-2</v>
      </c>
      <c r="O113" s="139"/>
      <c r="P113" s="138"/>
      <c r="Q113" s="138"/>
      <c r="R113" s="139"/>
      <c r="S113" s="121" t="s">
        <v>107</v>
      </c>
      <c r="T113" s="192" t="s">
        <v>696</v>
      </c>
      <c r="U113" s="121">
        <v>84</v>
      </c>
    </row>
    <row r="114" spans="1:21" x14ac:dyDescent="0.2">
      <c r="A114" s="121">
        <v>278</v>
      </c>
      <c r="B114" s="147" t="s">
        <v>371</v>
      </c>
      <c r="C114" s="147" t="s">
        <v>388</v>
      </c>
      <c r="D114" s="150" t="s">
        <v>703</v>
      </c>
      <c r="E114" s="150" t="s">
        <v>4</v>
      </c>
      <c r="F114" s="147"/>
      <c r="G114" s="151">
        <v>57574</v>
      </c>
      <c r="H114" s="151">
        <v>60486</v>
      </c>
      <c r="I114" s="152">
        <f t="shared" si="5"/>
        <v>2912</v>
      </c>
      <c r="J114" s="138"/>
      <c r="L114" s="173"/>
      <c r="M114" s="194">
        <v>1554.74</v>
      </c>
      <c r="N114" s="195">
        <v>9.0499999999999997E-2</v>
      </c>
      <c r="O114" s="139"/>
      <c r="P114" s="138"/>
      <c r="Q114" s="138"/>
      <c r="R114" s="139"/>
      <c r="S114" s="121" t="s">
        <v>107</v>
      </c>
      <c r="T114" s="192" t="s">
        <v>705</v>
      </c>
      <c r="U114" s="121">
        <v>84</v>
      </c>
    </row>
    <row r="115" spans="1:21" x14ac:dyDescent="0.2">
      <c r="A115" s="121">
        <v>278</v>
      </c>
      <c r="B115" s="147" t="s">
        <v>371</v>
      </c>
      <c r="C115" s="147" t="s">
        <v>388</v>
      </c>
      <c r="D115" s="150" t="s">
        <v>704</v>
      </c>
      <c r="E115" s="150" t="s">
        <v>4</v>
      </c>
      <c r="F115" s="147"/>
      <c r="G115" s="151">
        <v>91515</v>
      </c>
      <c r="H115" s="151">
        <v>95056</v>
      </c>
      <c r="I115" s="152">
        <f t="shared" si="5"/>
        <v>3541</v>
      </c>
      <c r="J115" s="138"/>
      <c r="L115" s="173"/>
      <c r="M115" s="194">
        <v>1554.74</v>
      </c>
      <c r="N115" s="195">
        <v>9.0499999999999997E-2</v>
      </c>
      <c r="O115" s="139"/>
      <c r="P115" s="138"/>
      <c r="Q115" s="138"/>
      <c r="R115" s="139"/>
      <c r="S115" s="121" t="s">
        <v>107</v>
      </c>
      <c r="T115" s="121" t="s">
        <v>728</v>
      </c>
      <c r="U115" s="121" t="s">
        <v>752</v>
      </c>
    </row>
    <row r="116" spans="1:21" s="147" customFormat="1" x14ac:dyDescent="0.2">
      <c r="A116" s="147">
        <v>280</v>
      </c>
      <c r="B116" s="147" t="s">
        <v>284</v>
      </c>
      <c r="C116" s="148" t="s">
        <v>285</v>
      </c>
      <c r="D116" s="149" t="s">
        <v>297</v>
      </c>
      <c r="E116" s="150" t="s">
        <v>4</v>
      </c>
      <c r="G116" s="151">
        <v>270595</v>
      </c>
      <c r="H116" s="151">
        <v>270928</v>
      </c>
      <c r="I116" s="152">
        <f t="shared" si="5"/>
        <v>333</v>
      </c>
      <c r="J116" s="153"/>
      <c r="L116" s="152">
        <f>K116-J116</f>
        <v>0</v>
      </c>
      <c r="M116" s="194">
        <v>2256.69</v>
      </c>
      <c r="N116" s="195">
        <v>8.09E-2</v>
      </c>
      <c r="O116" s="156">
        <v>111340</v>
      </c>
      <c r="P116" s="138"/>
      <c r="Q116" s="138"/>
      <c r="R116" s="139">
        <v>0</v>
      </c>
      <c r="S116" s="147" t="s">
        <v>107</v>
      </c>
      <c r="T116" s="147" t="s">
        <v>373</v>
      </c>
    </row>
    <row r="117" spans="1:21" x14ac:dyDescent="0.2">
      <c r="A117" s="121">
        <v>289</v>
      </c>
      <c r="B117" s="147" t="s">
        <v>369</v>
      </c>
      <c r="C117" s="147" t="s">
        <v>386</v>
      </c>
      <c r="D117" s="150" t="s">
        <v>375</v>
      </c>
      <c r="E117" s="150" t="s">
        <v>4</v>
      </c>
      <c r="F117" s="147"/>
      <c r="G117" s="151">
        <v>263322</v>
      </c>
      <c r="H117" s="151">
        <v>267141</v>
      </c>
      <c r="I117" s="152">
        <f t="shared" si="5"/>
        <v>3819</v>
      </c>
      <c r="J117" s="138"/>
      <c r="L117" s="173">
        <f>K117-J117</f>
        <v>0</v>
      </c>
      <c r="M117" s="194">
        <v>2291.1999999999998</v>
      </c>
      <c r="N117" s="195">
        <v>8.2400000000000001E-2</v>
      </c>
      <c r="O117" s="139">
        <v>65791</v>
      </c>
      <c r="P117" s="138"/>
      <c r="Q117" s="138"/>
      <c r="R117" s="139">
        <v>0</v>
      </c>
      <c r="S117" s="121" t="s">
        <v>385</v>
      </c>
    </row>
    <row r="118" spans="1:21" x14ac:dyDescent="0.2">
      <c r="A118" s="121">
        <v>295</v>
      </c>
      <c r="B118" s="147" t="s">
        <v>367</v>
      </c>
      <c r="C118" s="147" t="s">
        <v>383</v>
      </c>
      <c r="D118" s="150" t="s">
        <v>422</v>
      </c>
      <c r="E118" s="150" t="s">
        <v>4</v>
      </c>
      <c r="F118" s="147"/>
      <c r="G118" s="151">
        <v>146690</v>
      </c>
      <c r="H118" s="151">
        <v>148380</v>
      </c>
      <c r="I118" s="152">
        <f t="shared" si="5"/>
        <v>1690</v>
      </c>
      <c r="J118" s="138"/>
      <c r="L118" s="173">
        <f>K118-J118</f>
        <v>0</v>
      </c>
      <c r="M118" s="194">
        <v>1501.66</v>
      </c>
      <c r="N118" s="195">
        <v>9.0999999999999998E-2</v>
      </c>
      <c r="O118" s="139">
        <v>23595</v>
      </c>
      <c r="P118" s="138"/>
      <c r="Q118" s="138"/>
      <c r="R118" s="139">
        <v>0</v>
      </c>
      <c r="S118" s="121" t="s">
        <v>107</v>
      </c>
    </row>
    <row r="119" spans="1:21" x14ac:dyDescent="0.2">
      <c r="A119" s="121">
        <v>297</v>
      </c>
      <c r="B119" s="147" t="s">
        <v>366</v>
      </c>
      <c r="C119" s="147" t="s">
        <v>382</v>
      </c>
      <c r="D119" s="150" t="s">
        <v>336</v>
      </c>
      <c r="E119" s="150" t="s">
        <v>4</v>
      </c>
      <c r="F119" s="147"/>
      <c r="G119" s="151">
        <v>336553</v>
      </c>
      <c r="H119" s="151">
        <v>348862</v>
      </c>
      <c r="I119" s="152">
        <f t="shared" si="5"/>
        <v>12309</v>
      </c>
      <c r="J119" s="138"/>
      <c r="L119" s="173">
        <f>K119-J119</f>
        <v>0</v>
      </c>
      <c r="M119" s="194">
        <v>2080.71</v>
      </c>
      <c r="N119" s="195">
        <v>8.8700000000000001E-2</v>
      </c>
      <c r="O119" s="139">
        <v>123625</v>
      </c>
      <c r="P119" s="138"/>
      <c r="Q119" s="138"/>
      <c r="R119" s="139">
        <v>0</v>
      </c>
      <c r="S119" s="121" t="s">
        <v>107</v>
      </c>
      <c r="T119" s="121" t="s">
        <v>747</v>
      </c>
    </row>
    <row r="120" spans="1:21" x14ac:dyDescent="0.2">
      <c r="A120" s="121">
        <v>300</v>
      </c>
      <c r="B120" s="147" t="s">
        <v>365</v>
      </c>
      <c r="C120" s="147" t="s">
        <v>381</v>
      </c>
      <c r="D120" s="143" t="s">
        <v>346</v>
      </c>
      <c r="E120" s="150" t="s">
        <v>4</v>
      </c>
      <c r="F120" s="147"/>
      <c r="G120" s="151">
        <v>265138</v>
      </c>
      <c r="H120" s="151">
        <v>258664</v>
      </c>
      <c r="I120" s="152">
        <f t="shared" si="5"/>
        <v>-6474</v>
      </c>
      <c r="J120" s="138"/>
      <c r="L120" s="173">
        <f>K120-J120</f>
        <v>0</v>
      </c>
      <c r="M120" s="194">
        <v>1914.88</v>
      </c>
      <c r="N120" s="195">
        <v>8.8900000000000007E-2</v>
      </c>
      <c r="O120" s="139">
        <v>82639</v>
      </c>
      <c r="P120" s="138"/>
      <c r="Q120" s="138"/>
      <c r="R120" s="139">
        <v>0</v>
      </c>
      <c r="S120" s="121" t="s">
        <v>357</v>
      </c>
      <c r="T120" s="121" t="s">
        <v>885</v>
      </c>
    </row>
    <row r="121" spans="1:21" x14ac:dyDescent="0.2">
      <c r="A121" s="121">
        <v>301</v>
      </c>
      <c r="B121" s="169">
        <v>1514</v>
      </c>
      <c r="C121" s="147" t="s">
        <v>675</v>
      </c>
      <c r="D121" s="150" t="s">
        <v>676</v>
      </c>
      <c r="E121" s="150" t="s">
        <v>4</v>
      </c>
      <c r="F121" s="147"/>
      <c r="G121" s="151">
        <v>60310</v>
      </c>
      <c r="H121" s="151">
        <v>63567</v>
      </c>
      <c r="I121" s="152">
        <f t="shared" si="5"/>
        <v>3257</v>
      </c>
      <c r="J121" s="138"/>
      <c r="L121" s="173"/>
      <c r="M121" s="194">
        <v>2429.15</v>
      </c>
      <c r="N121" s="195">
        <v>0.10630000000000001</v>
      </c>
      <c r="O121" s="139"/>
      <c r="P121" s="138"/>
      <c r="Q121" s="138"/>
      <c r="R121" s="139"/>
      <c r="S121" s="121" t="s">
        <v>107</v>
      </c>
      <c r="T121" s="121" t="s">
        <v>673</v>
      </c>
      <c r="U121" s="121">
        <v>60</v>
      </c>
    </row>
    <row r="122" spans="1:21" x14ac:dyDescent="0.2">
      <c r="A122" s="121">
        <v>310</v>
      </c>
      <c r="B122" s="147" t="s">
        <v>471</v>
      </c>
      <c r="C122" s="147" t="s">
        <v>484</v>
      </c>
      <c r="D122" s="150" t="s">
        <v>414</v>
      </c>
      <c r="E122" s="150" t="s">
        <v>4</v>
      </c>
      <c r="F122" s="147"/>
      <c r="G122" s="151">
        <v>382022</v>
      </c>
      <c r="H122" s="151">
        <v>389316</v>
      </c>
      <c r="I122" s="152">
        <f t="shared" si="5"/>
        <v>7294</v>
      </c>
      <c r="J122" s="138"/>
      <c r="L122" s="173">
        <f>K122-J122</f>
        <v>0</v>
      </c>
      <c r="M122" s="194">
        <v>2711.28</v>
      </c>
      <c r="N122" s="195">
        <v>8.3299999999999999E-2</v>
      </c>
      <c r="O122" s="139">
        <v>76567</v>
      </c>
      <c r="P122" s="138"/>
      <c r="Q122" s="138"/>
      <c r="R122" s="139">
        <v>0</v>
      </c>
      <c r="S122" s="121" t="s">
        <v>299</v>
      </c>
    </row>
    <row r="123" spans="1:21" x14ac:dyDescent="0.2">
      <c r="A123" s="121">
        <v>311</v>
      </c>
      <c r="B123" s="147" t="s">
        <v>471</v>
      </c>
      <c r="C123" s="147" t="s">
        <v>484</v>
      </c>
      <c r="D123" s="150" t="s">
        <v>486</v>
      </c>
      <c r="E123" s="150" t="s">
        <v>4</v>
      </c>
      <c r="F123" s="147"/>
      <c r="G123" s="151">
        <v>235701</v>
      </c>
      <c r="H123" s="151">
        <v>241236</v>
      </c>
      <c r="I123" s="152">
        <f t="shared" si="5"/>
        <v>5535</v>
      </c>
      <c r="J123" s="138"/>
      <c r="L123" s="173">
        <f>K123-J123</f>
        <v>0</v>
      </c>
      <c r="M123" s="194">
        <v>3359.42</v>
      </c>
      <c r="N123" s="195">
        <v>0.1055</v>
      </c>
      <c r="O123" s="139"/>
      <c r="P123" s="138"/>
      <c r="Q123" s="138"/>
      <c r="R123" s="139">
        <v>0</v>
      </c>
      <c r="S123" s="121" t="s">
        <v>299</v>
      </c>
    </row>
    <row r="124" spans="1:21" x14ac:dyDescent="0.2">
      <c r="A124" s="121">
        <v>311</v>
      </c>
      <c r="B124" s="147" t="s">
        <v>471</v>
      </c>
      <c r="C124" s="147" t="s">
        <v>484</v>
      </c>
      <c r="D124" s="150" t="s">
        <v>569</v>
      </c>
      <c r="E124" s="150" t="s">
        <v>4</v>
      </c>
      <c r="F124" s="147"/>
      <c r="G124" s="151">
        <v>249573</v>
      </c>
      <c r="H124" s="151">
        <v>254997</v>
      </c>
      <c r="I124" s="152">
        <f t="shared" si="5"/>
        <v>5424</v>
      </c>
      <c r="J124" s="138"/>
      <c r="L124" s="173">
        <f>K124-J124</f>
        <v>0</v>
      </c>
      <c r="M124" s="194">
        <v>3082.09</v>
      </c>
      <c r="N124" s="195">
        <v>8.3000000000000004E-2</v>
      </c>
      <c r="O124" s="139"/>
      <c r="P124" s="138"/>
      <c r="Q124" s="138"/>
      <c r="R124" s="139">
        <v>0</v>
      </c>
      <c r="S124" s="121" t="s">
        <v>299</v>
      </c>
      <c r="T124" s="121" t="s">
        <v>728</v>
      </c>
      <c r="U124" s="121" t="s">
        <v>752</v>
      </c>
    </row>
    <row r="125" spans="1:21" x14ac:dyDescent="0.2">
      <c r="A125" s="121">
        <v>311</v>
      </c>
      <c r="B125" s="147" t="s">
        <v>471</v>
      </c>
      <c r="C125" s="147" t="s">
        <v>484</v>
      </c>
      <c r="D125" s="150" t="s">
        <v>570</v>
      </c>
      <c r="E125" s="150" t="s">
        <v>4</v>
      </c>
      <c r="F125" s="147"/>
      <c r="G125" s="151">
        <v>248089</v>
      </c>
      <c r="H125" s="151">
        <v>252215</v>
      </c>
      <c r="I125" s="152">
        <f t="shared" si="5"/>
        <v>4126</v>
      </c>
      <c r="J125" s="138"/>
      <c r="L125" s="173">
        <f>K125-J125</f>
        <v>0</v>
      </c>
      <c r="M125" s="194">
        <v>3082.09</v>
      </c>
      <c r="N125" s="195">
        <v>8.3000000000000004E-2</v>
      </c>
      <c r="O125" s="139"/>
      <c r="P125" s="138"/>
      <c r="Q125" s="138"/>
      <c r="R125" s="139">
        <v>0</v>
      </c>
      <c r="S125" s="121" t="s">
        <v>299</v>
      </c>
      <c r="T125" s="121" t="s">
        <v>728</v>
      </c>
      <c r="U125" s="121" t="s">
        <v>752</v>
      </c>
    </row>
    <row r="126" spans="1:21" x14ac:dyDescent="0.2">
      <c r="A126" s="121">
        <v>311</v>
      </c>
      <c r="B126" s="147" t="s">
        <v>471</v>
      </c>
      <c r="C126" s="147" t="s">
        <v>484</v>
      </c>
      <c r="D126" s="150" t="s">
        <v>729</v>
      </c>
      <c r="E126" s="150" t="s">
        <v>4</v>
      </c>
      <c r="F126" s="147"/>
      <c r="G126" s="151">
        <v>168160</v>
      </c>
      <c r="H126" s="151">
        <v>174588</v>
      </c>
      <c r="I126" s="152">
        <f t="shared" si="5"/>
        <v>6428</v>
      </c>
      <c r="J126" s="138"/>
      <c r="L126" s="173"/>
      <c r="M126" s="194">
        <v>3065.51</v>
      </c>
      <c r="N126" s="195">
        <v>8.5699999999999998E-2</v>
      </c>
      <c r="O126" s="139"/>
      <c r="P126" s="138"/>
      <c r="Q126" s="138"/>
      <c r="R126" s="139"/>
      <c r="S126" s="121" t="s">
        <v>299</v>
      </c>
      <c r="T126" s="121" t="s">
        <v>778</v>
      </c>
      <c r="U126" s="121" t="s">
        <v>752</v>
      </c>
    </row>
    <row r="127" spans="1:21" x14ac:dyDescent="0.2">
      <c r="A127" s="121">
        <v>311</v>
      </c>
      <c r="B127" s="147">
        <v>1520</v>
      </c>
      <c r="C127" s="147" t="s">
        <v>484</v>
      </c>
      <c r="D127" s="150" t="s">
        <v>860</v>
      </c>
      <c r="E127" s="150" t="s">
        <v>4</v>
      </c>
      <c r="F127" s="147"/>
      <c r="G127" s="151">
        <v>55934</v>
      </c>
      <c r="H127" s="151">
        <v>61901</v>
      </c>
      <c r="I127" s="152">
        <f t="shared" si="5"/>
        <v>5967</v>
      </c>
      <c r="J127" s="138"/>
      <c r="L127" s="173"/>
      <c r="M127" s="142">
        <v>2850.01</v>
      </c>
      <c r="N127" s="174">
        <v>8.3000000000000004E-2</v>
      </c>
      <c r="O127" s="139"/>
      <c r="P127" s="138"/>
      <c r="Q127" s="138"/>
      <c r="R127" s="139"/>
      <c r="S127" s="121" t="s">
        <v>299</v>
      </c>
      <c r="T127" s="121" t="s">
        <v>862</v>
      </c>
    </row>
    <row r="128" spans="1:21" x14ac:dyDescent="0.2">
      <c r="A128" s="121">
        <v>311</v>
      </c>
      <c r="B128" s="147">
        <v>1520</v>
      </c>
      <c r="C128" s="147" t="s">
        <v>484</v>
      </c>
      <c r="D128" s="150" t="s">
        <v>861</v>
      </c>
      <c r="E128" s="150" t="s">
        <v>4</v>
      </c>
      <c r="F128" s="147"/>
      <c r="G128" s="151">
        <v>78405</v>
      </c>
      <c r="H128" s="151">
        <v>89724</v>
      </c>
      <c r="I128" s="152">
        <f t="shared" si="5"/>
        <v>11319</v>
      </c>
      <c r="J128" s="138"/>
      <c r="L128" s="173"/>
      <c r="M128" s="142">
        <v>2850.01</v>
      </c>
      <c r="N128" s="174">
        <v>8.3000000000000004E-2</v>
      </c>
      <c r="O128" s="139"/>
      <c r="P128" s="138"/>
      <c r="Q128" s="138"/>
      <c r="R128" s="139"/>
      <c r="S128" s="121" t="s">
        <v>299</v>
      </c>
      <c r="T128" s="121" t="s">
        <v>862</v>
      </c>
    </row>
    <row r="129" spans="1:21" x14ac:dyDescent="0.2">
      <c r="A129" s="121">
        <v>315</v>
      </c>
      <c r="B129" s="147" t="s">
        <v>472</v>
      </c>
      <c r="C129" s="147" t="s">
        <v>485</v>
      </c>
      <c r="D129" s="150" t="s">
        <v>457</v>
      </c>
      <c r="E129" s="150" t="s">
        <v>4</v>
      </c>
      <c r="F129" s="147"/>
      <c r="G129" s="147"/>
      <c r="H129" s="147"/>
      <c r="I129" s="152">
        <f t="shared" si="5"/>
        <v>0</v>
      </c>
      <c r="J129" s="138"/>
      <c r="L129" s="173">
        <f>K129-J129</f>
        <v>0</v>
      </c>
      <c r="M129" s="194">
        <v>2787.44</v>
      </c>
      <c r="N129" s="174">
        <v>0</v>
      </c>
      <c r="O129" s="139">
        <v>0</v>
      </c>
      <c r="P129" s="138"/>
      <c r="Q129" s="138"/>
      <c r="R129" s="139">
        <v>0</v>
      </c>
      <c r="S129" s="121" t="s">
        <v>107</v>
      </c>
    </row>
    <row r="130" spans="1:21" x14ac:dyDescent="0.2">
      <c r="A130" s="121">
        <v>319</v>
      </c>
      <c r="B130" s="147" t="s">
        <v>474</v>
      </c>
      <c r="C130" s="147" t="s">
        <v>448</v>
      </c>
      <c r="D130" s="150" t="s">
        <v>449</v>
      </c>
      <c r="E130" s="150" t="s">
        <v>4</v>
      </c>
      <c r="F130" s="147"/>
      <c r="G130" s="151">
        <v>138156</v>
      </c>
      <c r="H130" s="151">
        <v>142604</v>
      </c>
      <c r="I130" s="152">
        <f t="shared" si="5"/>
        <v>4448</v>
      </c>
      <c r="J130" s="138"/>
      <c r="L130" s="173">
        <f>K130-J130</f>
        <v>0</v>
      </c>
      <c r="M130" s="194">
        <v>1516.82</v>
      </c>
      <c r="N130" s="200">
        <v>9.3600000000000003E-2</v>
      </c>
      <c r="O130" s="180">
        <v>11155</v>
      </c>
      <c r="P130" s="138"/>
      <c r="Q130" s="138"/>
      <c r="R130" s="180">
        <v>0</v>
      </c>
      <c r="S130" s="121" t="s">
        <v>107</v>
      </c>
    </row>
    <row r="131" spans="1:21" x14ac:dyDescent="0.2">
      <c r="A131" s="121">
        <v>325</v>
      </c>
      <c r="B131" s="169">
        <v>1604</v>
      </c>
      <c r="C131" s="147" t="s">
        <v>534</v>
      </c>
      <c r="D131" s="147" t="s">
        <v>535</v>
      </c>
      <c r="E131" s="147" t="s">
        <v>4</v>
      </c>
      <c r="F131" s="147"/>
      <c r="G131" s="151">
        <v>66159</v>
      </c>
      <c r="H131" s="151">
        <v>67078</v>
      </c>
      <c r="I131" s="152">
        <f t="shared" ref="I131:I195" si="7">H131-G131</f>
        <v>919</v>
      </c>
      <c r="M131" s="194">
        <v>1409.69</v>
      </c>
      <c r="N131" s="199">
        <v>9.4399999999999998E-2</v>
      </c>
      <c r="P131" s="138"/>
      <c r="Q131" s="138"/>
      <c r="R131" s="180">
        <v>0</v>
      </c>
      <c r="S131" s="121" t="s">
        <v>107</v>
      </c>
    </row>
    <row r="132" spans="1:21" x14ac:dyDescent="0.2">
      <c r="A132" s="121">
        <v>325</v>
      </c>
      <c r="B132" s="169">
        <v>1604</v>
      </c>
      <c r="C132" s="147" t="s">
        <v>534</v>
      </c>
      <c r="D132" s="147" t="s">
        <v>623</v>
      </c>
      <c r="E132" s="147" t="s">
        <v>4</v>
      </c>
      <c r="F132" s="147"/>
      <c r="G132" s="151">
        <v>43962</v>
      </c>
      <c r="H132" s="151">
        <v>46614</v>
      </c>
      <c r="I132" s="152">
        <f t="shared" si="7"/>
        <v>2652</v>
      </c>
      <c r="M132" s="194">
        <v>1153.3499999999999</v>
      </c>
      <c r="N132" s="199">
        <v>9.0200000000000002E-2</v>
      </c>
      <c r="P132" s="138"/>
      <c r="Q132" s="138"/>
      <c r="R132" s="180"/>
      <c r="S132" s="121" t="s">
        <v>107</v>
      </c>
      <c r="T132" s="121" t="s">
        <v>624</v>
      </c>
    </row>
    <row r="133" spans="1:21" x14ac:dyDescent="0.2">
      <c r="A133" s="121">
        <v>327</v>
      </c>
      <c r="B133" s="147">
        <v>1628</v>
      </c>
      <c r="C133" s="147" t="s">
        <v>579</v>
      </c>
      <c r="D133" s="147" t="s">
        <v>580</v>
      </c>
      <c r="E133" s="147" t="s">
        <v>4</v>
      </c>
      <c r="F133" s="147"/>
      <c r="G133" s="151">
        <v>147357</v>
      </c>
      <c r="H133" s="151">
        <v>149812</v>
      </c>
      <c r="I133" s="152">
        <f t="shared" si="7"/>
        <v>2455</v>
      </c>
      <c r="M133" s="194">
        <v>3747.31</v>
      </c>
      <c r="N133" s="199">
        <v>0.1103</v>
      </c>
      <c r="O133" s="139">
        <v>0</v>
      </c>
      <c r="P133" s="138"/>
      <c r="Q133" s="138"/>
      <c r="R133" s="139">
        <v>0</v>
      </c>
      <c r="S133" s="121" t="s">
        <v>107</v>
      </c>
      <c r="T133" s="121" t="s">
        <v>602</v>
      </c>
    </row>
    <row r="134" spans="1:21" x14ac:dyDescent="0.2">
      <c r="A134" s="121">
        <v>327</v>
      </c>
      <c r="B134" s="147">
        <v>1628</v>
      </c>
      <c r="C134" s="147" t="s">
        <v>579</v>
      </c>
      <c r="D134" s="147" t="s">
        <v>581</v>
      </c>
      <c r="E134" s="147" t="s">
        <v>4</v>
      </c>
      <c r="F134" s="147"/>
      <c r="G134" s="151">
        <v>106205</v>
      </c>
      <c r="H134" s="151">
        <v>109954</v>
      </c>
      <c r="I134" s="152">
        <f t="shared" si="7"/>
        <v>3749</v>
      </c>
      <c r="M134" s="194">
        <v>3747.31</v>
      </c>
      <c r="N134" s="199">
        <v>0.1103</v>
      </c>
      <c r="O134" s="139">
        <v>0</v>
      </c>
      <c r="P134" s="138"/>
      <c r="Q134" s="138"/>
      <c r="R134" s="139">
        <v>0</v>
      </c>
      <c r="S134" s="121" t="s">
        <v>107</v>
      </c>
      <c r="T134" s="121" t="s">
        <v>602</v>
      </c>
    </row>
    <row r="135" spans="1:21" x14ac:dyDescent="0.2">
      <c r="A135" s="121">
        <v>327</v>
      </c>
      <c r="B135" s="147">
        <v>1628</v>
      </c>
      <c r="C135" s="147" t="s">
        <v>579</v>
      </c>
      <c r="D135" s="147" t="s">
        <v>587</v>
      </c>
      <c r="E135" s="147" t="s">
        <v>4</v>
      </c>
      <c r="F135" s="147"/>
      <c r="G135" s="151">
        <v>91895</v>
      </c>
      <c r="H135" s="151">
        <v>94265</v>
      </c>
      <c r="I135" s="152">
        <f t="shared" si="7"/>
        <v>2370</v>
      </c>
      <c r="M135" s="194">
        <v>1688.2</v>
      </c>
      <c r="N135" s="199">
        <v>9.9299999999999999E-2</v>
      </c>
      <c r="O135" s="139">
        <v>0</v>
      </c>
      <c r="P135" s="138"/>
      <c r="Q135" s="138"/>
      <c r="R135" s="139">
        <v>0</v>
      </c>
      <c r="S135" s="121" t="s">
        <v>107</v>
      </c>
      <c r="T135" s="121" t="s">
        <v>603</v>
      </c>
    </row>
    <row r="136" spans="1:21" x14ac:dyDescent="0.2">
      <c r="A136" s="121">
        <v>327</v>
      </c>
      <c r="B136" s="147">
        <v>1628</v>
      </c>
      <c r="C136" s="147" t="s">
        <v>579</v>
      </c>
      <c r="D136" s="147" t="s">
        <v>597</v>
      </c>
      <c r="E136" s="147" t="s">
        <v>4</v>
      </c>
      <c r="F136" s="147"/>
      <c r="G136" s="151">
        <v>110230</v>
      </c>
      <c r="H136" s="151">
        <v>110303</v>
      </c>
      <c r="I136" s="152">
        <f t="shared" si="7"/>
        <v>73</v>
      </c>
      <c r="M136" s="194">
        <v>1688.2</v>
      </c>
      <c r="N136" s="199">
        <v>9.9299999999999999E-2</v>
      </c>
      <c r="O136" s="139">
        <v>0</v>
      </c>
      <c r="P136" s="138"/>
      <c r="Q136" s="138"/>
      <c r="R136" s="139">
        <v>0</v>
      </c>
      <c r="S136" s="121" t="s">
        <v>107</v>
      </c>
      <c r="T136" s="121" t="s">
        <v>596</v>
      </c>
    </row>
    <row r="137" spans="1:21" x14ac:dyDescent="0.2">
      <c r="A137" s="121">
        <v>321</v>
      </c>
      <c r="B137" s="169">
        <v>1636</v>
      </c>
      <c r="C137" s="147" t="s">
        <v>496</v>
      </c>
      <c r="D137" s="147" t="s">
        <v>495</v>
      </c>
      <c r="E137" s="147" t="s">
        <v>4</v>
      </c>
      <c r="F137" s="147"/>
      <c r="G137" s="151">
        <v>74953</v>
      </c>
      <c r="H137" s="151">
        <v>78575</v>
      </c>
      <c r="I137" s="152">
        <f t="shared" si="7"/>
        <v>3622</v>
      </c>
      <c r="M137" s="194">
        <v>1421.49</v>
      </c>
      <c r="N137" s="184">
        <v>9.4399999999999998E-2</v>
      </c>
      <c r="P137" s="138"/>
      <c r="Q137" s="138"/>
      <c r="R137" s="139">
        <v>0</v>
      </c>
      <c r="S137" s="121" t="s">
        <v>107</v>
      </c>
      <c r="T137" s="121" t="s">
        <v>564</v>
      </c>
    </row>
    <row r="138" spans="1:21" ht="15" x14ac:dyDescent="0.25">
      <c r="A138" s="186" t="s">
        <v>934</v>
      </c>
      <c r="B138" s="169">
        <v>1638</v>
      </c>
      <c r="C138" s="147" t="s">
        <v>558</v>
      </c>
      <c r="D138" s="147" t="s">
        <v>559</v>
      </c>
      <c r="E138" s="147" t="s">
        <v>4</v>
      </c>
      <c r="F138" s="147"/>
      <c r="G138" s="151">
        <v>152417</v>
      </c>
      <c r="H138" s="151">
        <v>153776</v>
      </c>
      <c r="I138" s="152">
        <f t="shared" si="7"/>
        <v>1359</v>
      </c>
      <c r="L138" s="173">
        <f>K138-J138</f>
        <v>0</v>
      </c>
      <c r="M138" s="194">
        <v>2622.33</v>
      </c>
      <c r="N138" s="195">
        <v>8.8800000000000004E-2</v>
      </c>
      <c r="O138" s="139">
        <v>0</v>
      </c>
      <c r="P138" s="138"/>
      <c r="Q138" s="138"/>
      <c r="R138" s="139">
        <v>0</v>
      </c>
      <c r="S138" s="121" t="s">
        <v>107</v>
      </c>
      <c r="T138" s="121" t="s">
        <v>560</v>
      </c>
      <c r="U138" s="121" t="s">
        <v>463</v>
      </c>
    </row>
    <row r="139" spans="1:21" ht="15" x14ac:dyDescent="0.25">
      <c r="A139" s="186" t="s">
        <v>934</v>
      </c>
      <c r="B139" s="169">
        <v>1638</v>
      </c>
      <c r="C139" s="147" t="s">
        <v>558</v>
      </c>
      <c r="D139" s="147" t="s">
        <v>584</v>
      </c>
      <c r="E139" s="147" t="s">
        <v>4</v>
      </c>
      <c r="F139" s="147"/>
      <c r="G139" s="151">
        <v>159639</v>
      </c>
      <c r="H139" s="151">
        <v>160921</v>
      </c>
      <c r="I139" s="152">
        <f t="shared" si="7"/>
        <v>1282</v>
      </c>
      <c r="L139" s="173"/>
      <c r="M139" s="194">
        <v>2852.5</v>
      </c>
      <c r="N139" s="195">
        <v>0.10879999999999999</v>
      </c>
      <c r="O139" s="139"/>
      <c r="P139" s="138"/>
      <c r="Q139" s="138"/>
      <c r="R139" s="139"/>
      <c r="S139" s="121" t="s">
        <v>107</v>
      </c>
      <c r="T139" s="121" t="s">
        <v>588</v>
      </c>
      <c r="U139" s="121" t="s">
        <v>463</v>
      </c>
    </row>
    <row r="140" spans="1:21" x14ac:dyDescent="0.2">
      <c r="A140" s="121">
        <v>325</v>
      </c>
      <c r="B140" s="169">
        <v>1642</v>
      </c>
      <c r="C140" s="147" t="s">
        <v>543</v>
      </c>
      <c r="D140" s="147" t="s">
        <v>544</v>
      </c>
      <c r="E140" s="150" t="s">
        <v>4</v>
      </c>
      <c r="F140" s="147"/>
      <c r="G140" s="151">
        <v>362698</v>
      </c>
      <c r="H140" s="151">
        <v>369708</v>
      </c>
      <c r="I140" s="152">
        <f t="shared" si="7"/>
        <v>7010</v>
      </c>
      <c r="M140" s="194">
        <v>2903.52</v>
      </c>
      <c r="N140" s="184">
        <v>8.8900000000000007E-2</v>
      </c>
      <c r="O140" s="139">
        <v>0</v>
      </c>
      <c r="P140" s="138"/>
      <c r="Q140" s="138"/>
      <c r="R140" s="139">
        <v>0</v>
      </c>
      <c r="S140" s="121" t="s">
        <v>552</v>
      </c>
    </row>
    <row r="141" spans="1:21" x14ac:dyDescent="0.2">
      <c r="A141" s="121">
        <v>325</v>
      </c>
      <c r="B141" s="169">
        <v>1642</v>
      </c>
      <c r="C141" s="147" t="s">
        <v>543</v>
      </c>
      <c r="D141" s="147" t="s">
        <v>767</v>
      </c>
      <c r="E141" s="150" t="s">
        <v>4</v>
      </c>
      <c r="F141" s="147"/>
      <c r="G141" s="151">
        <v>153977</v>
      </c>
      <c r="H141" s="151">
        <v>162584</v>
      </c>
      <c r="I141" s="152">
        <f t="shared" si="7"/>
        <v>8607</v>
      </c>
      <c r="M141" s="194">
        <v>2944.85</v>
      </c>
      <c r="N141" s="184">
        <v>8.6800000000000002E-2</v>
      </c>
      <c r="O141" s="139">
        <v>0</v>
      </c>
      <c r="P141" s="138"/>
      <c r="Q141" s="138"/>
      <c r="R141" s="139"/>
      <c r="S141" s="121" t="s">
        <v>552</v>
      </c>
      <c r="T141" s="121" t="s">
        <v>769</v>
      </c>
    </row>
    <row r="142" spans="1:21" x14ac:dyDescent="0.2">
      <c r="A142" s="121">
        <v>323</v>
      </c>
      <c r="B142" s="157">
        <v>1644</v>
      </c>
      <c r="C142" s="147" t="s">
        <v>509</v>
      </c>
      <c r="D142" s="147" t="s">
        <v>510</v>
      </c>
      <c r="E142" s="147" t="s">
        <v>4</v>
      </c>
      <c r="F142" s="147"/>
      <c r="G142" s="151">
        <v>413508</v>
      </c>
      <c r="H142" s="151">
        <v>420146</v>
      </c>
      <c r="I142" s="152">
        <f t="shared" si="7"/>
        <v>6638</v>
      </c>
      <c r="M142" s="194">
        <v>2908.68</v>
      </c>
      <c r="N142" s="184">
        <v>8.8300000000000003E-2</v>
      </c>
      <c r="O142" s="121">
        <v>213</v>
      </c>
      <c r="P142" s="138"/>
      <c r="Q142" s="138"/>
      <c r="R142" s="139">
        <v>0</v>
      </c>
      <c r="S142" s="121" t="s">
        <v>107</v>
      </c>
      <c r="T142" s="121" t="s">
        <v>733</v>
      </c>
    </row>
    <row r="143" spans="1:21" x14ac:dyDescent="0.2">
      <c r="A143" s="121">
        <v>322</v>
      </c>
      <c r="B143" s="169">
        <v>1645</v>
      </c>
      <c r="C143" s="147" t="s">
        <v>507</v>
      </c>
      <c r="D143" s="147" t="s">
        <v>508</v>
      </c>
      <c r="E143" s="147" t="s">
        <v>4</v>
      </c>
      <c r="F143" s="147"/>
      <c r="G143" s="147"/>
      <c r="H143" s="147"/>
      <c r="I143" s="152">
        <f t="shared" si="7"/>
        <v>0</v>
      </c>
      <c r="M143" s="194">
        <v>3231.51</v>
      </c>
      <c r="P143" s="138"/>
      <c r="Q143" s="138"/>
      <c r="R143" s="139">
        <v>0</v>
      </c>
      <c r="S143" s="121" t="s">
        <v>107</v>
      </c>
    </row>
    <row r="144" spans="1:21" ht="15" x14ac:dyDescent="0.25">
      <c r="A144" s="186" t="s">
        <v>932</v>
      </c>
      <c r="B144" s="169">
        <v>1647</v>
      </c>
      <c r="C144" s="148" t="s">
        <v>546</v>
      </c>
      <c r="D144" s="148" t="s">
        <v>545</v>
      </c>
      <c r="E144" s="150" t="s">
        <v>4</v>
      </c>
      <c r="F144" s="147"/>
      <c r="G144" s="151">
        <v>177542</v>
      </c>
      <c r="H144" s="151">
        <v>184555</v>
      </c>
      <c r="I144" s="152">
        <f t="shared" si="7"/>
        <v>7013</v>
      </c>
      <c r="M144" s="194">
        <v>2247.23</v>
      </c>
      <c r="N144" s="199">
        <v>9.4399999999999998E-2</v>
      </c>
      <c r="O144" s="139">
        <v>0</v>
      </c>
      <c r="P144" s="138"/>
      <c r="Q144" s="138"/>
      <c r="R144" s="139">
        <v>0</v>
      </c>
      <c r="S144" s="121" t="s">
        <v>107</v>
      </c>
      <c r="T144" s="121" t="s">
        <v>836</v>
      </c>
    </row>
    <row r="145" spans="1:21" ht="15" x14ac:dyDescent="0.25">
      <c r="A145" s="186" t="s">
        <v>931</v>
      </c>
      <c r="B145" s="169">
        <v>1647</v>
      </c>
      <c r="C145" s="148" t="s">
        <v>546</v>
      </c>
      <c r="D145" s="148" t="s">
        <v>551</v>
      </c>
      <c r="E145" s="150" t="s">
        <v>4</v>
      </c>
      <c r="F145" s="147"/>
      <c r="G145" s="151">
        <v>143385</v>
      </c>
      <c r="H145" s="151">
        <v>143868</v>
      </c>
      <c r="I145" s="152">
        <f t="shared" si="7"/>
        <v>483</v>
      </c>
      <c r="M145" s="194">
        <v>2095.7399999999998</v>
      </c>
      <c r="N145" s="199">
        <v>9.4399999999999998E-2</v>
      </c>
      <c r="O145" s="139">
        <v>0</v>
      </c>
      <c r="P145" s="138"/>
      <c r="Q145" s="138"/>
      <c r="R145" s="139">
        <v>0</v>
      </c>
      <c r="S145" s="121" t="s">
        <v>107</v>
      </c>
      <c r="T145" s="121" t="s">
        <v>836</v>
      </c>
    </row>
    <row r="146" spans="1:21" ht="10.5" customHeight="1" x14ac:dyDescent="0.2">
      <c r="A146" s="121">
        <v>127</v>
      </c>
      <c r="B146" s="147">
        <v>1653</v>
      </c>
      <c r="C146" s="147" t="s">
        <v>526</v>
      </c>
      <c r="D146" s="150" t="s">
        <v>427</v>
      </c>
      <c r="E146" s="150" t="s">
        <v>4</v>
      </c>
      <c r="F146" s="147"/>
      <c r="G146" s="147"/>
      <c r="H146" s="147"/>
      <c r="I146" s="152">
        <f t="shared" si="7"/>
        <v>0</v>
      </c>
      <c r="J146" s="138"/>
      <c r="L146" s="173">
        <f>K146-J146</f>
        <v>0</v>
      </c>
      <c r="M146" s="194">
        <v>2623.71</v>
      </c>
      <c r="N146" s="174">
        <v>0</v>
      </c>
      <c r="O146" s="139">
        <v>0</v>
      </c>
      <c r="P146" s="138"/>
      <c r="Q146" s="138"/>
      <c r="R146" s="139">
        <v>0</v>
      </c>
      <c r="S146" s="121" t="s">
        <v>301</v>
      </c>
    </row>
    <row r="147" spans="1:21" ht="10.5" customHeight="1" x14ac:dyDescent="0.2">
      <c r="A147" s="121">
        <v>127</v>
      </c>
      <c r="B147" s="147">
        <v>1653</v>
      </c>
      <c r="C147" s="147" t="s">
        <v>526</v>
      </c>
      <c r="D147" s="150" t="s">
        <v>516</v>
      </c>
      <c r="E147" s="150" t="s">
        <v>4</v>
      </c>
      <c r="F147" s="147"/>
      <c r="G147" s="147"/>
      <c r="H147" s="147"/>
      <c r="I147" s="152">
        <f t="shared" si="7"/>
        <v>0</v>
      </c>
      <c r="J147" s="138"/>
      <c r="L147" s="173"/>
      <c r="M147" s="194">
        <v>2595.38</v>
      </c>
      <c r="N147" s="174"/>
      <c r="O147" s="139">
        <v>16.7</v>
      </c>
      <c r="P147" s="138"/>
      <c r="Q147" s="138"/>
      <c r="R147" s="139">
        <v>0</v>
      </c>
      <c r="S147" s="121" t="s">
        <v>301</v>
      </c>
    </row>
    <row r="148" spans="1:21" ht="10.5" customHeight="1" x14ac:dyDescent="0.2">
      <c r="A148" s="121">
        <v>127</v>
      </c>
      <c r="B148" s="147">
        <v>1653</v>
      </c>
      <c r="C148" s="147" t="s">
        <v>526</v>
      </c>
      <c r="D148" s="150" t="s">
        <v>517</v>
      </c>
      <c r="E148" s="150" t="s">
        <v>4</v>
      </c>
      <c r="F148" s="147"/>
      <c r="G148" s="147"/>
      <c r="H148" s="147"/>
      <c r="I148" s="152">
        <f t="shared" si="7"/>
        <v>0</v>
      </c>
      <c r="J148" s="138"/>
      <c r="L148" s="173"/>
      <c r="M148" s="194">
        <v>2595.38</v>
      </c>
      <c r="N148" s="174"/>
      <c r="O148" s="139">
        <v>496.5</v>
      </c>
      <c r="P148" s="138"/>
      <c r="Q148" s="138"/>
      <c r="R148" s="139">
        <v>0</v>
      </c>
      <c r="S148" s="121" t="s">
        <v>301</v>
      </c>
    </row>
    <row r="149" spans="1:21" ht="10.5" customHeight="1" x14ac:dyDescent="0.2">
      <c r="A149" s="121">
        <v>127</v>
      </c>
      <c r="B149" s="147">
        <v>1653</v>
      </c>
      <c r="C149" s="147" t="s">
        <v>526</v>
      </c>
      <c r="D149" s="150" t="s">
        <v>518</v>
      </c>
      <c r="E149" s="150" t="s">
        <v>4</v>
      </c>
      <c r="F149" s="147"/>
      <c r="G149" s="147"/>
      <c r="H149" s="147"/>
      <c r="I149" s="152">
        <f t="shared" si="7"/>
        <v>0</v>
      </c>
      <c r="J149" s="138"/>
      <c r="L149" s="173"/>
      <c r="M149" s="194">
        <v>2595.38</v>
      </c>
      <c r="N149" s="174"/>
      <c r="O149" s="139">
        <v>115.9</v>
      </c>
      <c r="P149" s="138"/>
      <c r="Q149" s="138"/>
      <c r="R149" s="139">
        <v>0</v>
      </c>
      <c r="S149" s="121" t="s">
        <v>301</v>
      </c>
    </row>
    <row r="150" spans="1:21" x14ac:dyDescent="0.2">
      <c r="A150" s="121">
        <v>330</v>
      </c>
      <c r="B150" s="169">
        <v>1661</v>
      </c>
      <c r="C150" s="147" t="s">
        <v>627</v>
      </c>
      <c r="D150" s="147" t="s">
        <v>628</v>
      </c>
      <c r="E150" s="147" t="s">
        <v>4</v>
      </c>
      <c r="F150" s="147"/>
      <c r="G150" s="151">
        <v>213136</v>
      </c>
      <c r="H150" s="151">
        <v>219784</v>
      </c>
      <c r="I150" s="152">
        <f t="shared" si="7"/>
        <v>6648</v>
      </c>
      <c r="M150" s="194">
        <v>3237.56</v>
      </c>
      <c r="N150" s="199">
        <v>9.6600000000000005E-2</v>
      </c>
      <c r="O150" s="139">
        <v>0</v>
      </c>
      <c r="S150" s="121" t="s">
        <v>299</v>
      </c>
      <c r="T150" s="121" t="s">
        <v>622</v>
      </c>
      <c r="U150" s="121" t="s">
        <v>661</v>
      </c>
    </row>
    <row r="151" spans="1:21" x14ac:dyDescent="0.2">
      <c r="A151" s="121">
        <v>330</v>
      </c>
      <c r="B151" s="169">
        <v>1661</v>
      </c>
      <c r="C151" s="147" t="s">
        <v>627</v>
      </c>
      <c r="D151" s="147" t="s">
        <v>639</v>
      </c>
      <c r="E151" s="147" t="s">
        <v>4</v>
      </c>
      <c r="F151" s="147"/>
      <c r="G151" s="151">
        <v>246875</v>
      </c>
      <c r="H151" s="151">
        <v>254266</v>
      </c>
      <c r="I151" s="152">
        <f t="shared" si="7"/>
        <v>7391</v>
      </c>
      <c r="M151" s="194">
        <v>3237.56</v>
      </c>
      <c r="N151" s="199">
        <v>9.6600000000000005E-2</v>
      </c>
      <c r="O151" s="139">
        <v>0</v>
      </c>
      <c r="S151" s="121" t="s">
        <v>299</v>
      </c>
      <c r="T151" s="121" t="s">
        <v>648</v>
      </c>
      <c r="U151" s="121" t="s">
        <v>661</v>
      </c>
    </row>
    <row r="152" spans="1:21" x14ac:dyDescent="0.2">
      <c r="A152" s="121">
        <v>330</v>
      </c>
      <c r="B152" s="169">
        <v>1661</v>
      </c>
      <c r="C152" s="147" t="s">
        <v>627</v>
      </c>
      <c r="D152" s="147" t="s">
        <v>632</v>
      </c>
      <c r="E152" s="147" t="s">
        <v>4</v>
      </c>
      <c r="F152" s="147"/>
      <c r="G152" s="151">
        <v>130106</v>
      </c>
      <c r="H152" s="151">
        <v>134507</v>
      </c>
      <c r="I152" s="152">
        <f t="shared" si="7"/>
        <v>4401</v>
      </c>
      <c r="M152" s="194">
        <v>3415.26</v>
      </c>
      <c r="N152" s="199">
        <v>9.6600000000000005E-2</v>
      </c>
      <c r="O152" s="139">
        <v>0</v>
      </c>
      <c r="S152" s="121" t="s">
        <v>299</v>
      </c>
      <c r="T152" s="121" t="s">
        <v>633</v>
      </c>
      <c r="U152" s="121" t="s">
        <v>661</v>
      </c>
    </row>
    <row r="153" spans="1:21" x14ac:dyDescent="0.2">
      <c r="A153" s="121">
        <v>330</v>
      </c>
      <c r="B153" s="169">
        <v>1661</v>
      </c>
      <c r="C153" s="147" t="s">
        <v>627</v>
      </c>
      <c r="D153" s="147" t="s">
        <v>629</v>
      </c>
      <c r="E153" s="147" t="s">
        <v>4</v>
      </c>
      <c r="F153" s="147"/>
      <c r="G153" s="151">
        <v>217062</v>
      </c>
      <c r="H153" s="151">
        <v>225876</v>
      </c>
      <c r="I153" s="152">
        <f t="shared" si="7"/>
        <v>8814</v>
      </c>
      <c r="M153" s="194">
        <v>3415.26</v>
      </c>
      <c r="N153" s="199">
        <v>9.6600000000000005E-2</v>
      </c>
      <c r="O153" s="139">
        <v>0</v>
      </c>
      <c r="S153" s="121" t="s">
        <v>299</v>
      </c>
      <c r="T153" s="121" t="s">
        <v>630</v>
      </c>
      <c r="U153" s="121" t="s">
        <v>661</v>
      </c>
    </row>
    <row r="154" spans="1:21" x14ac:dyDescent="0.2">
      <c r="A154" s="121">
        <v>330</v>
      </c>
      <c r="B154" s="169">
        <v>1661</v>
      </c>
      <c r="C154" s="147" t="s">
        <v>627</v>
      </c>
      <c r="D154" s="147" t="s">
        <v>640</v>
      </c>
      <c r="E154" s="147" t="s">
        <v>4</v>
      </c>
      <c r="F154" s="147"/>
      <c r="G154" s="151">
        <v>185343</v>
      </c>
      <c r="H154" s="151">
        <v>191532</v>
      </c>
      <c r="I154" s="152">
        <f t="shared" si="7"/>
        <v>6189</v>
      </c>
      <c r="M154" s="194">
        <v>3237.56</v>
      </c>
      <c r="N154" s="199">
        <v>9.6600000000000005E-2</v>
      </c>
      <c r="O154" s="139">
        <v>0</v>
      </c>
      <c r="S154" s="121" t="s">
        <v>299</v>
      </c>
      <c r="T154" s="121" t="s">
        <v>651</v>
      </c>
      <c r="U154" s="121" t="s">
        <v>661</v>
      </c>
    </row>
    <row r="155" spans="1:21" x14ac:dyDescent="0.2">
      <c r="A155" s="121">
        <v>330</v>
      </c>
      <c r="B155" s="169">
        <v>1661</v>
      </c>
      <c r="C155" s="147" t="s">
        <v>627</v>
      </c>
      <c r="D155" s="147" t="s">
        <v>665</v>
      </c>
      <c r="E155" s="147" t="s">
        <v>4</v>
      </c>
      <c r="F155" s="147"/>
      <c r="G155" s="151">
        <v>139869</v>
      </c>
      <c r="H155" s="151">
        <v>141785</v>
      </c>
      <c r="I155" s="152">
        <f t="shared" si="7"/>
        <v>1916</v>
      </c>
      <c r="M155" s="194">
        <v>3237.56</v>
      </c>
      <c r="N155" s="199">
        <v>9.6600000000000005E-2</v>
      </c>
      <c r="O155" s="139">
        <v>0</v>
      </c>
      <c r="S155" s="121" t="s">
        <v>299</v>
      </c>
      <c r="T155" s="121" t="s">
        <v>674</v>
      </c>
      <c r="U155" s="121">
        <v>48</v>
      </c>
    </row>
    <row r="156" spans="1:21" x14ac:dyDescent="0.2">
      <c r="A156" s="121">
        <v>330</v>
      </c>
      <c r="B156" s="169">
        <v>1661</v>
      </c>
      <c r="C156" s="147" t="s">
        <v>627</v>
      </c>
      <c r="D156" s="147" t="s">
        <v>730</v>
      </c>
      <c r="E156" s="147" t="s">
        <v>4</v>
      </c>
      <c r="F156" s="147"/>
      <c r="G156" s="151">
        <v>99405</v>
      </c>
      <c r="H156" s="151">
        <v>106117</v>
      </c>
      <c r="I156" s="152">
        <f t="shared" si="7"/>
        <v>6712</v>
      </c>
      <c r="M156" s="194">
        <v>3353.09</v>
      </c>
      <c r="N156" s="184">
        <v>9.2200000000000004E-2</v>
      </c>
      <c r="O156" s="139"/>
      <c r="S156" s="121" t="s">
        <v>299</v>
      </c>
      <c r="T156" s="121" t="s">
        <v>933</v>
      </c>
      <c r="U156" s="121">
        <v>48</v>
      </c>
    </row>
    <row r="157" spans="1:21" s="148" customFormat="1" x14ac:dyDescent="0.2">
      <c r="A157" s="148">
        <v>326</v>
      </c>
      <c r="B157" s="157">
        <v>1665</v>
      </c>
      <c r="C157" s="148" t="s">
        <v>571</v>
      </c>
      <c r="D157" s="149" t="s">
        <v>430</v>
      </c>
      <c r="E157" s="149" t="s">
        <v>4</v>
      </c>
      <c r="G157" s="151">
        <v>227158</v>
      </c>
      <c r="H157" s="151">
        <v>236609</v>
      </c>
      <c r="I157" s="151">
        <f t="shared" si="7"/>
        <v>9451</v>
      </c>
      <c r="J157" s="159"/>
      <c r="L157" s="151">
        <f>K157-J157</f>
        <v>0</v>
      </c>
      <c r="M157" s="160">
        <v>2184.25</v>
      </c>
      <c r="N157" s="161">
        <v>9.64E-2</v>
      </c>
      <c r="O157" s="162">
        <v>36819</v>
      </c>
      <c r="P157" s="134"/>
      <c r="Q157" s="134"/>
      <c r="R157" s="137">
        <v>0</v>
      </c>
      <c r="S157" s="148" t="s">
        <v>303</v>
      </c>
      <c r="T157" s="148" t="s">
        <v>835</v>
      </c>
    </row>
    <row r="158" spans="1:21" s="147" customFormat="1" x14ac:dyDescent="0.2">
      <c r="A158" s="147">
        <v>326</v>
      </c>
      <c r="B158" s="157">
        <v>1665</v>
      </c>
      <c r="C158" s="147" t="s">
        <v>571</v>
      </c>
      <c r="D158" s="147" t="s">
        <v>585</v>
      </c>
      <c r="E158" s="147" t="s">
        <v>4</v>
      </c>
      <c r="G158" s="151">
        <v>255735</v>
      </c>
      <c r="H158" s="151">
        <v>261807</v>
      </c>
      <c r="I158" s="152">
        <f t="shared" si="7"/>
        <v>6072</v>
      </c>
      <c r="M158" s="194">
        <v>2564.77</v>
      </c>
      <c r="N158" s="195">
        <v>0.1026</v>
      </c>
      <c r="O158" s="156"/>
      <c r="P158" s="138"/>
      <c r="Q158" s="138"/>
      <c r="R158" s="139"/>
      <c r="S158" s="148" t="s">
        <v>303</v>
      </c>
      <c r="T158" s="147" t="s">
        <v>586</v>
      </c>
    </row>
    <row r="159" spans="1:21" s="147" customFormat="1" x14ac:dyDescent="0.2">
      <c r="A159" s="145" t="s">
        <v>939</v>
      </c>
      <c r="B159" s="204">
        <v>1665</v>
      </c>
      <c r="C159" s="145" t="s">
        <v>571</v>
      </c>
      <c r="D159" s="145" t="s">
        <v>572</v>
      </c>
      <c r="E159" s="147" t="s">
        <v>4</v>
      </c>
      <c r="G159" s="151">
        <v>233449</v>
      </c>
      <c r="H159" s="151">
        <v>236341</v>
      </c>
      <c r="I159" s="152">
        <f t="shared" si="7"/>
        <v>2892</v>
      </c>
      <c r="J159" s="153"/>
      <c r="L159" s="152">
        <f>K159-J159</f>
        <v>0</v>
      </c>
      <c r="M159" s="194">
        <v>2569.08</v>
      </c>
      <c r="N159" s="195">
        <v>8.2600000000000007E-2</v>
      </c>
      <c r="O159" s="156">
        <v>0</v>
      </c>
      <c r="P159" s="138"/>
      <c r="Q159" s="138"/>
      <c r="R159" s="139">
        <v>0</v>
      </c>
      <c r="S159" s="148" t="s">
        <v>303</v>
      </c>
      <c r="T159" s="145" t="s">
        <v>940</v>
      </c>
    </row>
    <row r="160" spans="1:21" s="147" customFormat="1" x14ac:dyDescent="0.2">
      <c r="A160" s="147">
        <v>326</v>
      </c>
      <c r="B160" s="157">
        <v>1665</v>
      </c>
      <c r="C160" s="147" t="s">
        <v>571</v>
      </c>
      <c r="D160" s="147" t="s">
        <v>672</v>
      </c>
      <c r="E160" s="147" t="s">
        <v>4</v>
      </c>
      <c r="G160" s="151">
        <v>60613</v>
      </c>
      <c r="H160" s="151">
        <v>67533</v>
      </c>
      <c r="I160" s="152">
        <f t="shared" si="7"/>
        <v>6920</v>
      </c>
      <c r="J160" s="153"/>
      <c r="L160" s="152"/>
      <c r="M160" s="194">
        <v>2402.7600000000002</v>
      </c>
      <c r="N160" s="195">
        <v>9.74E-2</v>
      </c>
      <c r="O160" s="156"/>
      <c r="P160" s="138"/>
      <c r="Q160" s="138"/>
      <c r="R160" s="139"/>
      <c r="S160" s="148" t="s">
        <v>303</v>
      </c>
      <c r="T160" s="147" t="s">
        <v>750</v>
      </c>
      <c r="U160" s="147" t="s">
        <v>762</v>
      </c>
    </row>
    <row r="161" spans="1:21" s="147" customFormat="1" x14ac:dyDescent="0.2">
      <c r="A161" s="147">
        <v>326</v>
      </c>
      <c r="B161" s="157">
        <v>1665</v>
      </c>
      <c r="C161" s="147" t="s">
        <v>571</v>
      </c>
      <c r="D161" s="147" t="s">
        <v>765</v>
      </c>
      <c r="E161" s="147" t="s">
        <v>4</v>
      </c>
      <c r="G161" s="151">
        <v>175750</v>
      </c>
      <c r="H161" s="151">
        <v>185925</v>
      </c>
      <c r="I161" s="152">
        <f t="shared" si="7"/>
        <v>10175</v>
      </c>
      <c r="J161" s="153"/>
      <c r="L161" s="152"/>
      <c r="M161" s="194">
        <v>2861.92</v>
      </c>
      <c r="N161" s="195">
        <v>9.2100000000000001E-2</v>
      </c>
      <c r="O161" s="156">
        <v>0</v>
      </c>
      <c r="P161" s="138"/>
      <c r="Q161" s="138"/>
      <c r="R161" s="139"/>
      <c r="S161" s="148" t="s">
        <v>303</v>
      </c>
      <c r="T161" s="147" t="s">
        <v>766</v>
      </c>
    </row>
    <row r="162" spans="1:21" s="147" customFormat="1" x14ac:dyDescent="0.2">
      <c r="A162" s="147">
        <v>326</v>
      </c>
      <c r="B162" s="157">
        <v>1665</v>
      </c>
      <c r="C162" s="147" t="s">
        <v>571</v>
      </c>
      <c r="D162" s="147" t="s">
        <v>849</v>
      </c>
      <c r="E162" s="147" t="s">
        <v>4</v>
      </c>
      <c r="G162" s="151">
        <v>109364</v>
      </c>
      <c r="H162" s="151">
        <v>119566</v>
      </c>
      <c r="I162" s="152">
        <f t="shared" si="7"/>
        <v>10202</v>
      </c>
      <c r="J162" s="153"/>
      <c r="L162" s="152"/>
      <c r="M162" s="154">
        <v>2476.1999999999998</v>
      </c>
      <c r="N162" s="147">
        <v>8.6999999999999994E-2</v>
      </c>
      <c r="O162" s="156">
        <v>0</v>
      </c>
      <c r="P162" s="138"/>
      <c r="Q162" s="138"/>
      <c r="R162" s="139"/>
      <c r="S162" s="148" t="s">
        <v>303</v>
      </c>
      <c r="T162" s="147" t="s">
        <v>852</v>
      </c>
    </row>
    <row r="163" spans="1:21" s="147" customFormat="1" x14ac:dyDescent="0.2">
      <c r="A163" s="147">
        <v>326</v>
      </c>
      <c r="B163" s="157">
        <v>1665</v>
      </c>
      <c r="C163" s="147" t="s">
        <v>571</v>
      </c>
      <c r="D163" s="147" t="s">
        <v>850</v>
      </c>
      <c r="E163" s="147" t="s">
        <v>4</v>
      </c>
      <c r="G163" s="151">
        <v>92302</v>
      </c>
      <c r="H163" s="151">
        <v>102938</v>
      </c>
      <c r="I163" s="152">
        <f t="shared" si="7"/>
        <v>10636</v>
      </c>
      <c r="J163" s="153"/>
      <c r="L163" s="152"/>
      <c r="M163" s="154">
        <v>2476.1999999999998</v>
      </c>
      <c r="N163" s="147">
        <v>8.6999999999999994E-2</v>
      </c>
      <c r="O163" s="156">
        <v>0</v>
      </c>
      <c r="P163" s="138"/>
      <c r="Q163" s="138"/>
      <c r="R163" s="139"/>
      <c r="S163" s="148" t="s">
        <v>303</v>
      </c>
      <c r="T163" s="147" t="s">
        <v>853</v>
      </c>
    </row>
    <row r="164" spans="1:21" s="147" customFormat="1" x14ac:dyDescent="0.2">
      <c r="A164" s="147">
        <v>326</v>
      </c>
      <c r="B164" s="157">
        <v>1665</v>
      </c>
      <c r="C164" s="147" t="s">
        <v>571</v>
      </c>
      <c r="D164" s="147" t="s">
        <v>851</v>
      </c>
      <c r="E164" s="147" t="s">
        <v>4</v>
      </c>
      <c r="G164" s="151">
        <v>101819</v>
      </c>
      <c r="H164" s="151">
        <v>113465</v>
      </c>
      <c r="I164" s="152">
        <f t="shared" si="7"/>
        <v>11646</v>
      </c>
      <c r="J164" s="153"/>
      <c r="L164" s="152"/>
      <c r="M164" s="154">
        <v>2476.1999999999998</v>
      </c>
      <c r="N164" s="147">
        <v>8.6999999999999994E-2</v>
      </c>
      <c r="O164" s="156">
        <v>0</v>
      </c>
      <c r="P164" s="138"/>
      <c r="Q164" s="138"/>
      <c r="R164" s="139"/>
      <c r="S164" s="148" t="s">
        <v>303</v>
      </c>
      <c r="T164" s="147" t="s">
        <v>854</v>
      </c>
    </row>
    <row r="165" spans="1:21" s="147" customFormat="1" x14ac:dyDescent="0.2">
      <c r="A165" s="147">
        <v>326</v>
      </c>
      <c r="B165" s="157">
        <v>1665</v>
      </c>
      <c r="C165" s="147" t="s">
        <v>571</v>
      </c>
      <c r="D165" s="147" t="s">
        <v>599</v>
      </c>
      <c r="E165" s="147" t="s">
        <v>4</v>
      </c>
      <c r="G165" s="151">
        <v>118356</v>
      </c>
      <c r="H165" s="151">
        <v>123540</v>
      </c>
      <c r="I165" s="152">
        <f t="shared" si="7"/>
        <v>5184</v>
      </c>
      <c r="J165" s="153"/>
      <c r="L165" s="152"/>
      <c r="M165" s="154">
        <v>2746.65</v>
      </c>
      <c r="N165" s="147">
        <v>8.6999999999999994E-2</v>
      </c>
      <c r="O165" s="156">
        <v>0</v>
      </c>
      <c r="P165" s="138"/>
      <c r="Q165" s="138"/>
      <c r="R165" s="139"/>
      <c r="S165" s="148" t="s">
        <v>303</v>
      </c>
      <c r="T165" s="147" t="s">
        <v>879</v>
      </c>
    </row>
    <row r="166" spans="1:21" s="147" customFormat="1" x14ac:dyDescent="0.2">
      <c r="A166" s="147">
        <v>326</v>
      </c>
      <c r="B166" s="157">
        <v>1665</v>
      </c>
      <c r="C166" s="147" t="s">
        <v>571</v>
      </c>
      <c r="D166" s="147" t="s">
        <v>903</v>
      </c>
      <c r="E166" s="147" t="s">
        <v>4</v>
      </c>
      <c r="G166" s="151">
        <v>11647</v>
      </c>
      <c r="H166" s="151">
        <v>15129</v>
      </c>
      <c r="I166" s="152">
        <f t="shared" si="7"/>
        <v>3482</v>
      </c>
      <c r="J166" s="153"/>
      <c r="L166" s="152"/>
      <c r="M166" s="154">
        <v>2685.83</v>
      </c>
      <c r="N166" s="147">
        <v>9.8000000000000004E-2</v>
      </c>
      <c r="O166" s="156">
        <v>0</v>
      </c>
      <c r="P166" s="138"/>
      <c r="Q166" s="138"/>
      <c r="R166" s="139"/>
      <c r="S166" s="148" t="s">
        <v>303</v>
      </c>
      <c r="T166" s="147" t="s">
        <v>905</v>
      </c>
    </row>
    <row r="167" spans="1:21" s="147" customFormat="1" x14ac:dyDescent="0.2">
      <c r="A167" s="147">
        <v>326</v>
      </c>
      <c r="B167" s="157">
        <v>1665</v>
      </c>
      <c r="C167" s="147" t="s">
        <v>571</v>
      </c>
      <c r="D167" s="147" t="s">
        <v>904</v>
      </c>
      <c r="E167" s="147" t="s">
        <v>4</v>
      </c>
      <c r="G167" s="151">
        <v>9392</v>
      </c>
      <c r="H167" s="151">
        <v>12617</v>
      </c>
      <c r="I167" s="152">
        <f t="shared" si="7"/>
        <v>3225</v>
      </c>
      <c r="J167" s="153"/>
      <c r="L167" s="152"/>
      <c r="M167" s="154">
        <v>2567.42</v>
      </c>
      <c r="N167" s="147">
        <v>9.8000000000000004E-2</v>
      </c>
      <c r="O167" s="156">
        <v>0</v>
      </c>
      <c r="P167" s="138"/>
      <c r="Q167" s="138"/>
      <c r="R167" s="139"/>
      <c r="S167" s="148" t="s">
        <v>303</v>
      </c>
      <c r="T167" s="147" t="s">
        <v>906</v>
      </c>
    </row>
    <row r="168" spans="1:21" x14ac:dyDescent="0.2">
      <c r="A168" s="121">
        <v>325</v>
      </c>
      <c r="B168" s="157">
        <v>1671</v>
      </c>
      <c r="C168" s="148" t="s">
        <v>555</v>
      </c>
      <c r="D168" s="148" t="s">
        <v>556</v>
      </c>
      <c r="E168" s="147" t="s">
        <v>4</v>
      </c>
      <c r="F168" s="147"/>
      <c r="G168" s="147"/>
      <c r="H168" s="147"/>
      <c r="I168" s="152">
        <f t="shared" si="7"/>
        <v>0</v>
      </c>
      <c r="J168" s="138"/>
      <c r="L168" s="173">
        <f>K168-J168</f>
        <v>0</v>
      </c>
      <c r="M168" s="194">
        <v>2846.48</v>
      </c>
      <c r="N168" s="174">
        <v>0</v>
      </c>
      <c r="O168" s="139">
        <v>0</v>
      </c>
      <c r="P168" s="138"/>
      <c r="Q168" s="138"/>
      <c r="R168" s="139">
        <v>0</v>
      </c>
      <c r="S168" s="121" t="s">
        <v>301</v>
      </c>
      <c r="T168" s="121" t="s">
        <v>557</v>
      </c>
    </row>
    <row r="169" spans="1:21" x14ac:dyDescent="0.2">
      <c r="A169" s="121">
        <v>325</v>
      </c>
      <c r="B169" s="157">
        <v>1671</v>
      </c>
      <c r="C169" s="148" t="s">
        <v>555</v>
      </c>
      <c r="D169" s="148" t="s">
        <v>763</v>
      </c>
      <c r="E169" s="147" t="s">
        <v>4</v>
      </c>
      <c r="F169" s="147"/>
      <c r="G169" s="147"/>
      <c r="H169" s="147"/>
      <c r="I169" s="152">
        <f t="shared" si="7"/>
        <v>0</v>
      </c>
      <c r="J169" s="138"/>
      <c r="L169" s="173"/>
      <c r="M169" s="194">
        <v>3099.75</v>
      </c>
      <c r="N169" s="174">
        <v>0</v>
      </c>
      <c r="O169" s="139">
        <v>0</v>
      </c>
      <c r="P169" s="138"/>
      <c r="Q169" s="138"/>
      <c r="R169" s="139"/>
      <c r="S169" s="121" t="s">
        <v>301</v>
      </c>
      <c r="T169" s="121" t="s">
        <v>764</v>
      </c>
    </row>
    <row r="170" spans="1:21" x14ac:dyDescent="0.2">
      <c r="A170" s="121">
        <v>326</v>
      </c>
      <c r="B170" s="157">
        <v>1673</v>
      </c>
      <c r="C170" s="148" t="s">
        <v>682</v>
      </c>
      <c r="D170" s="148" t="s">
        <v>683</v>
      </c>
      <c r="E170" s="147" t="s">
        <v>4</v>
      </c>
      <c r="F170" s="147" t="s">
        <v>804</v>
      </c>
      <c r="G170" s="151">
        <v>65270</v>
      </c>
      <c r="H170" s="151">
        <v>69073</v>
      </c>
      <c r="I170" s="152">
        <f t="shared" si="7"/>
        <v>3803</v>
      </c>
      <c r="J170" s="138"/>
      <c r="L170" s="173"/>
      <c r="M170" s="194">
        <v>1806.11</v>
      </c>
      <c r="N170" s="195">
        <v>8.3000000000000004E-2</v>
      </c>
      <c r="O170" s="139"/>
      <c r="P170" s="138"/>
      <c r="Q170" s="138"/>
      <c r="R170" s="139"/>
      <c r="S170" s="121" t="s">
        <v>107</v>
      </c>
      <c r="T170" s="121" t="s">
        <v>749</v>
      </c>
      <c r="U170" s="121" t="s">
        <v>463</v>
      </c>
    </row>
    <row r="171" spans="1:21" x14ac:dyDescent="0.2">
      <c r="A171" s="121">
        <v>328</v>
      </c>
      <c r="B171" s="169">
        <v>1679</v>
      </c>
      <c r="C171" s="147" t="s">
        <v>616</v>
      </c>
      <c r="D171" s="147" t="s">
        <v>617</v>
      </c>
      <c r="E171" s="147" t="s">
        <v>4</v>
      </c>
      <c r="F171" s="147"/>
      <c r="G171" s="151">
        <v>99235</v>
      </c>
      <c r="H171" s="151">
        <v>102689</v>
      </c>
      <c r="I171" s="152">
        <f t="shared" si="7"/>
        <v>3454</v>
      </c>
      <c r="M171" s="194">
        <v>2886.63</v>
      </c>
      <c r="N171" s="199">
        <v>9.8000000000000004E-2</v>
      </c>
      <c r="O171" s="139">
        <v>0</v>
      </c>
      <c r="S171" s="121" t="s">
        <v>107</v>
      </c>
      <c r="T171" s="121" t="s">
        <v>621</v>
      </c>
    </row>
    <row r="172" spans="1:21" x14ac:dyDescent="0.2">
      <c r="A172" s="121">
        <v>328</v>
      </c>
      <c r="B172" s="169">
        <v>1679</v>
      </c>
      <c r="C172" s="147" t="s">
        <v>616</v>
      </c>
      <c r="D172" s="147" t="s">
        <v>618</v>
      </c>
      <c r="E172" s="147" t="s">
        <v>4</v>
      </c>
      <c r="F172" s="147"/>
      <c r="G172" s="151">
        <v>97504</v>
      </c>
      <c r="H172" s="151">
        <v>101916</v>
      </c>
      <c r="I172" s="152">
        <f t="shared" si="7"/>
        <v>4412</v>
      </c>
      <c r="M172" s="194">
        <v>2886.63</v>
      </c>
      <c r="N172" s="199">
        <v>9.8000000000000004E-2</v>
      </c>
      <c r="O172" s="139">
        <v>0</v>
      </c>
      <c r="S172" s="121" t="s">
        <v>107</v>
      </c>
      <c r="T172" s="121" t="s">
        <v>621</v>
      </c>
    </row>
    <row r="173" spans="1:21" ht="15" x14ac:dyDescent="0.25">
      <c r="A173" s="186" t="s">
        <v>920</v>
      </c>
      <c r="B173" s="169">
        <v>1683</v>
      </c>
      <c r="C173" s="147" t="s">
        <v>636</v>
      </c>
      <c r="D173" s="147" t="s">
        <v>321</v>
      </c>
      <c r="E173" s="147" t="s">
        <v>4</v>
      </c>
      <c r="F173" s="147"/>
      <c r="G173" s="151">
        <v>133894</v>
      </c>
      <c r="H173" s="151">
        <v>84753</v>
      </c>
      <c r="I173" s="152">
        <f t="shared" si="7"/>
        <v>-49141</v>
      </c>
      <c r="M173" s="194">
        <v>1374.9</v>
      </c>
      <c r="N173" s="184">
        <v>8.9300000000000004E-2</v>
      </c>
      <c r="O173" s="139" t="s">
        <v>638</v>
      </c>
      <c r="S173" s="121" t="s">
        <v>107</v>
      </c>
      <c r="T173" s="121" t="s">
        <v>772</v>
      </c>
    </row>
    <row r="174" spans="1:21" ht="15" x14ac:dyDescent="0.25">
      <c r="A174" s="186" t="s">
        <v>920</v>
      </c>
      <c r="B174" s="169">
        <v>1683</v>
      </c>
      <c r="C174" s="147" t="s">
        <v>636</v>
      </c>
      <c r="D174" s="147" t="s">
        <v>771</v>
      </c>
      <c r="E174" s="147" t="s">
        <v>4</v>
      </c>
      <c r="F174" s="147"/>
      <c r="G174" s="151">
        <v>127056</v>
      </c>
      <c r="H174" s="151">
        <v>128898</v>
      </c>
      <c r="I174" s="152">
        <f t="shared" si="7"/>
        <v>1842</v>
      </c>
      <c r="M174" s="194">
        <v>2255.3200000000002</v>
      </c>
      <c r="N174" s="184">
        <v>8.3000000000000004E-2</v>
      </c>
      <c r="O174" s="139" t="s">
        <v>638</v>
      </c>
      <c r="S174" s="121" t="s">
        <v>107</v>
      </c>
      <c r="T174" s="121" t="s">
        <v>772</v>
      </c>
    </row>
    <row r="175" spans="1:21" ht="13.5" customHeight="1" x14ac:dyDescent="0.25">
      <c r="A175" s="186" t="s">
        <v>920</v>
      </c>
      <c r="B175" s="157">
        <v>1683</v>
      </c>
      <c r="C175" s="147" t="s">
        <v>636</v>
      </c>
      <c r="D175" s="147" t="s">
        <v>637</v>
      </c>
      <c r="E175" s="147" t="s">
        <v>4</v>
      </c>
      <c r="F175" s="147"/>
      <c r="G175" s="151">
        <v>53260</v>
      </c>
      <c r="H175" s="151">
        <v>54722</v>
      </c>
      <c r="I175" s="152">
        <f t="shared" si="7"/>
        <v>1462</v>
      </c>
      <c r="M175" s="194">
        <v>2051.5500000000002</v>
      </c>
      <c r="N175" s="184">
        <v>8.8900000000000007E-2</v>
      </c>
      <c r="O175" s="139" t="s">
        <v>638</v>
      </c>
      <c r="S175" s="121" t="s">
        <v>107</v>
      </c>
      <c r="T175" s="193"/>
    </row>
    <row r="176" spans="1:21" x14ac:dyDescent="0.2">
      <c r="B176" s="169">
        <v>1693</v>
      </c>
      <c r="C176" s="147" t="s">
        <v>726</v>
      </c>
      <c r="D176" s="147" t="s">
        <v>727</v>
      </c>
      <c r="E176" s="147" t="s">
        <v>4</v>
      </c>
      <c r="F176" s="147"/>
      <c r="G176" s="151">
        <v>19288</v>
      </c>
      <c r="H176" s="151">
        <v>19805</v>
      </c>
      <c r="I176" s="152">
        <f t="shared" si="7"/>
        <v>517</v>
      </c>
      <c r="M176" s="194">
        <v>4464.3500000000004</v>
      </c>
      <c r="N176" s="121">
        <v>0</v>
      </c>
      <c r="O176" s="139"/>
      <c r="S176" s="121" t="s">
        <v>299</v>
      </c>
      <c r="T176" s="121" t="s">
        <v>740</v>
      </c>
      <c r="U176" s="121" t="s">
        <v>742</v>
      </c>
    </row>
    <row r="177" spans="1:22" x14ac:dyDescent="0.2">
      <c r="A177" s="121">
        <v>329</v>
      </c>
      <c r="B177" s="169">
        <v>1695</v>
      </c>
      <c r="C177" s="147" t="s">
        <v>619</v>
      </c>
      <c r="D177" s="147" t="s">
        <v>620</v>
      </c>
      <c r="E177" s="147" t="s">
        <v>4</v>
      </c>
      <c r="F177" s="147"/>
      <c r="G177" s="151">
        <v>269290</v>
      </c>
      <c r="H177" s="151">
        <v>274235</v>
      </c>
      <c r="I177" s="152">
        <f t="shared" si="7"/>
        <v>4945</v>
      </c>
      <c r="M177" s="194">
        <v>2795.73</v>
      </c>
      <c r="N177" s="199">
        <v>9.01E-2</v>
      </c>
      <c r="O177" s="139">
        <v>0</v>
      </c>
      <c r="S177" s="121" t="s">
        <v>552</v>
      </c>
      <c r="T177" s="121" t="s">
        <v>622</v>
      </c>
    </row>
    <row r="178" spans="1:22" x14ac:dyDescent="0.2">
      <c r="A178" s="121">
        <v>329</v>
      </c>
      <c r="B178" s="169">
        <v>1695</v>
      </c>
      <c r="C178" s="147" t="s">
        <v>619</v>
      </c>
      <c r="D178" s="147" t="s">
        <v>625</v>
      </c>
      <c r="E178" s="147" t="s">
        <v>4</v>
      </c>
      <c r="F178" s="147"/>
      <c r="G178" s="151">
        <v>273595</v>
      </c>
      <c r="H178" s="151">
        <v>283410</v>
      </c>
      <c r="I178" s="152">
        <f t="shared" si="7"/>
        <v>9815</v>
      </c>
      <c r="M178" s="194">
        <v>2782.6</v>
      </c>
      <c r="N178" s="199">
        <v>9.01E-2</v>
      </c>
      <c r="O178" s="139">
        <v>0</v>
      </c>
      <c r="S178" s="121" t="s">
        <v>552</v>
      </c>
      <c r="T178" s="121" t="s">
        <v>626</v>
      </c>
    </row>
    <row r="179" spans="1:22" x14ac:dyDescent="0.2">
      <c r="A179" s="121">
        <v>333</v>
      </c>
      <c r="B179" s="169">
        <v>1696</v>
      </c>
      <c r="C179" s="147" t="s">
        <v>755</v>
      </c>
      <c r="D179" s="147" t="s">
        <v>756</v>
      </c>
      <c r="E179" s="147" t="s">
        <v>4</v>
      </c>
      <c r="F179" s="147"/>
      <c r="G179" s="147">
        <v>340016</v>
      </c>
      <c r="H179" s="147">
        <v>341537</v>
      </c>
      <c r="I179" s="152">
        <f t="shared" si="7"/>
        <v>1521</v>
      </c>
      <c r="M179" s="194">
        <v>3137.87</v>
      </c>
      <c r="N179" s="184">
        <v>0.1371</v>
      </c>
      <c r="S179" s="121" t="s">
        <v>107</v>
      </c>
      <c r="T179" s="121" t="s">
        <v>757</v>
      </c>
    </row>
    <row r="180" spans="1:22" x14ac:dyDescent="0.2">
      <c r="A180" s="121">
        <v>330</v>
      </c>
      <c r="B180" s="169">
        <v>1706</v>
      </c>
      <c r="C180" s="147" t="s">
        <v>679</v>
      </c>
      <c r="D180" s="147" t="s">
        <v>677</v>
      </c>
      <c r="E180" s="147" t="s">
        <v>4</v>
      </c>
      <c r="F180" s="147"/>
      <c r="G180" s="151">
        <v>261361</v>
      </c>
      <c r="H180" s="151">
        <v>264621</v>
      </c>
      <c r="I180" s="152">
        <f t="shared" si="7"/>
        <v>3260</v>
      </c>
      <c r="M180" s="194">
        <v>2366.4699999999998</v>
      </c>
      <c r="N180" s="199">
        <v>9.0499999999999997E-2</v>
      </c>
      <c r="O180" s="121">
        <v>0</v>
      </c>
      <c r="S180" s="121" t="s">
        <v>303</v>
      </c>
      <c r="T180" s="121" t="s">
        <v>678</v>
      </c>
    </row>
    <row r="181" spans="1:22" x14ac:dyDescent="0.2">
      <c r="A181" s="121">
        <v>330</v>
      </c>
      <c r="B181" s="169">
        <v>1706</v>
      </c>
      <c r="C181" s="147" t="s">
        <v>679</v>
      </c>
      <c r="D181" s="147" t="s">
        <v>663</v>
      </c>
      <c r="E181" s="147" t="s">
        <v>4</v>
      </c>
      <c r="F181" s="147"/>
      <c r="G181" s="151">
        <v>288512</v>
      </c>
      <c r="H181" s="151">
        <v>293416</v>
      </c>
      <c r="I181" s="152">
        <f t="shared" si="7"/>
        <v>4904</v>
      </c>
      <c r="M181" s="194">
        <v>2366.4699999999998</v>
      </c>
      <c r="N181" s="199">
        <v>9.0499999999999997E-2</v>
      </c>
      <c r="O181" s="139">
        <v>0</v>
      </c>
      <c r="S181" s="121" t="s">
        <v>303</v>
      </c>
      <c r="T181" s="121" t="s">
        <v>664</v>
      </c>
    </row>
    <row r="182" spans="1:22" x14ac:dyDescent="0.2">
      <c r="A182" s="121">
        <v>331</v>
      </c>
      <c r="B182" s="157">
        <v>1715</v>
      </c>
      <c r="C182" s="148" t="s">
        <v>706</v>
      </c>
      <c r="D182" s="148" t="s">
        <v>707</v>
      </c>
      <c r="E182" s="147" t="s">
        <v>4</v>
      </c>
      <c r="F182" s="147"/>
      <c r="G182" s="151">
        <v>218861</v>
      </c>
      <c r="H182" s="151">
        <v>228284</v>
      </c>
      <c r="I182" s="152">
        <f t="shared" si="7"/>
        <v>9423</v>
      </c>
      <c r="M182" s="194">
        <v>3282.43</v>
      </c>
      <c r="N182" s="184">
        <v>0.1038</v>
      </c>
      <c r="O182" s="139">
        <v>0</v>
      </c>
      <c r="S182" s="121" t="s">
        <v>107</v>
      </c>
      <c r="T182" s="121" t="s">
        <v>855</v>
      </c>
      <c r="U182" s="121" t="s">
        <v>708</v>
      </c>
    </row>
    <row r="183" spans="1:22" x14ac:dyDescent="0.2">
      <c r="A183" s="121">
        <v>331</v>
      </c>
      <c r="B183" s="157">
        <v>1715</v>
      </c>
      <c r="C183" s="148" t="s">
        <v>706</v>
      </c>
      <c r="D183" s="148" t="s">
        <v>837</v>
      </c>
      <c r="E183" s="147" t="s">
        <v>4</v>
      </c>
      <c r="F183" s="147"/>
      <c r="G183" s="151">
        <v>92765</v>
      </c>
      <c r="H183" s="151">
        <v>107172</v>
      </c>
      <c r="I183" s="152">
        <f t="shared" si="7"/>
        <v>14407</v>
      </c>
      <c r="M183" s="142">
        <v>2814.2</v>
      </c>
      <c r="N183" s="121">
        <v>9.8000000000000004E-2</v>
      </c>
      <c r="O183" s="139">
        <v>0</v>
      </c>
      <c r="S183" s="121" t="s">
        <v>107</v>
      </c>
      <c r="T183" s="121" t="s">
        <v>838</v>
      </c>
    </row>
    <row r="184" spans="1:22" x14ac:dyDescent="0.2">
      <c r="A184" s="121">
        <v>332</v>
      </c>
      <c r="B184" s="169">
        <v>1723</v>
      </c>
      <c r="C184" s="147" t="s">
        <v>720</v>
      </c>
      <c r="D184" s="147" t="s">
        <v>721</v>
      </c>
      <c r="E184" s="147" t="s">
        <v>16</v>
      </c>
      <c r="F184" s="147"/>
      <c r="G184" s="151">
        <v>109890</v>
      </c>
      <c r="H184" s="151">
        <v>116242</v>
      </c>
      <c r="I184" s="152">
        <f t="shared" si="7"/>
        <v>6352</v>
      </c>
      <c r="M184" s="194">
        <v>363.59</v>
      </c>
      <c r="N184" s="199">
        <v>0.1061</v>
      </c>
      <c r="O184" s="139">
        <v>0</v>
      </c>
      <c r="S184" s="121" t="s">
        <v>107</v>
      </c>
      <c r="T184" s="121" t="s">
        <v>723</v>
      </c>
      <c r="U184" s="121" t="s">
        <v>724</v>
      </c>
    </row>
    <row r="185" spans="1:22" x14ac:dyDescent="0.2">
      <c r="A185" s="121">
        <v>332</v>
      </c>
      <c r="B185" s="169">
        <v>1723</v>
      </c>
      <c r="C185" s="147" t="s">
        <v>720</v>
      </c>
      <c r="D185" s="147" t="s">
        <v>722</v>
      </c>
      <c r="E185" s="147" t="s">
        <v>16</v>
      </c>
      <c r="F185" s="147"/>
      <c r="G185" s="151">
        <v>68619</v>
      </c>
      <c r="H185" s="151">
        <v>71655</v>
      </c>
      <c r="I185" s="152">
        <f t="shared" si="7"/>
        <v>3036</v>
      </c>
      <c r="M185" s="194">
        <v>363.59</v>
      </c>
      <c r="N185" s="199">
        <v>0.1061</v>
      </c>
      <c r="O185" s="139">
        <v>0</v>
      </c>
      <c r="S185" s="121" t="s">
        <v>107</v>
      </c>
      <c r="T185" s="121" t="s">
        <v>723</v>
      </c>
      <c r="U185" s="121" t="s">
        <v>724</v>
      </c>
    </row>
    <row r="186" spans="1:22" x14ac:dyDescent="0.2">
      <c r="A186" s="185" t="s">
        <v>925</v>
      </c>
      <c r="B186" s="147">
        <v>1740</v>
      </c>
      <c r="C186" s="147" t="s">
        <v>843</v>
      </c>
      <c r="D186" s="147" t="s">
        <v>840</v>
      </c>
      <c r="E186" s="147" t="s">
        <v>4</v>
      </c>
      <c r="F186" s="147"/>
      <c r="G186" s="151">
        <v>14275</v>
      </c>
      <c r="H186" s="151">
        <v>14724</v>
      </c>
      <c r="I186" s="152">
        <f t="shared" si="7"/>
        <v>449</v>
      </c>
      <c r="M186" s="142">
        <v>1836</v>
      </c>
      <c r="N186" s="121">
        <v>7.0000000000000007E-2</v>
      </c>
      <c r="S186" s="121" t="s">
        <v>301</v>
      </c>
      <c r="T186" s="121" t="s">
        <v>842</v>
      </c>
    </row>
    <row r="187" spans="1:22" ht="15" x14ac:dyDescent="0.25">
      <c r="A187" s="186" t="s">
        <v>926</v>
      </c>
      <c r="B187" s="147">
        <v>1740</v>
      </c>
      <c r="C187" s="147" t="s">
        <v>843</v>
      </c>
      <c r="D187" s="147" t="s">
        <v>841</v>
      </c>
      <c r="E187" s="147" t="s">
        <v>4</v>
      </c>
      <c r="F187" s="147"/>
      <c r="G187" s="151">
        <v>14059</v>
      </c>
      <c r="H187" s="151">
        <v>14474</v>
      </c>
      <c r="I187" s="152">
        <f t="shared" si="7"/>
        <v>415</v>
      </c>
      <c r="M187" s="142">
        <v>1836</v>
      </c>
      <c r="N187" s="121">
        <v>7.0000000000000007E-2</v>
      </c>
      <c r="S187" s="121" t="s">
        <v>301</v>
      </c>
      <c r="T187" s="121" t="s">
        <v>842</v>
      </c>
    </row>
    <row r="188" spans="1:22" x14ac:dyDescent="0.2">
      <c r="A188" s="185" t="s">
        <v>927</v>
      </c>
      <c r="B188" s="147">
        <v>1740</v>
      </c>
      <c r="C188" s="147" t="s">
        <v>843</v>
      </c>
      <c r="D188" s="147" t="s">
        <v>899</v>
      </c>
      <c r="E188" s="147" t="s">
        <v>4</v>
      </c>
      <c r="F188" s="147"/>
      <c r="G188" s="151">
        <v>11801</v>
      </c>
      <c r="H188" s="151">
        <v>13331</v>
      </c>
      <c r="I188" s="152">
        <f t="shared" si="7"/>
        <v>1530</v>
      </c>
      <c r="M188" s="142">
        <v>2116.42</v>
      </c>
      <c r="N188" s="121">
        <v>7.0000000000000007E-2</v>
      </c>
      <c r="S188" s="121" t="s">
        <v>301</v>
      </c>
      <c r="T188" s="121" t="s">
        <v>898</v>
      </c>
    </row>
    <row r="189" spans="1:22" x14ac:dyDescent="0.2">
      <c r="A189" s="185"/>
      <c r="B189" s="147">
        <v>1740</v>
      </c>
      <c r="C189" s="147" t="s">
        <v>843</v>
      </c>
      <c r="D189" s="147" t="s">
        <v>900</v>
      </c>
      <c r="E189" s="147" t="s">
        <v>4</v>
      </c>
      <c r="F189" s="147"/>
      <c r="G189" s="151">
        <v>16362</v>
      </c>
      <c r="H189" s="151">
        <v>18624</v>
      </c>
      <c r="I189" s="152">
        <f t="shared" si="7"/>
        <v>2262</v>
      </c>
      <c r="M189" s="142">
        <v>2116.42</v>
      </c>
      <c r="N189" s="121">
        <v>7.0000000000000007E-2</v>
      </c>
      <c r="S189" s="121" t="s">
        <v>301</v>
      </c>
      <c r="T189" s="121" t="s">
        <v>897</v>
      </c>
    </row>
    <row r="190" spans="1:22" x14ac:dyDescent="0.2">
      <c r="A190" s="185"/>
      <c r="B190" s="147">
        <v>1740</v>
      </c>
      <c r="C190" s="147" t="s">
        <v>843</v>
      </c>
      <c r="D190" s="147" t="s">
        <v>901</v>
      </c>
      <c r="E190" s="147" t="s">
        <v>4</v>
      </c>
      <c r="F190" s="147"/>
      <c r="G190" s="151">
        <v>6970</v>
      </c>
      <c r="H190" s="151">
        <v>8964</v>
      </c>
      <c r="I190" s="152">
        <f t="shared" si="7"/>
        <v>1994</v>
      </c>
      <c r="M190" s="142">
        <v>2116.42</v>
      </c>
      <c r="N190" s="121">
        <v>7.0000000000000007E-2</v>
      </c>
      <c r="S190" s="121" t="s">
        <v>301</v>
      </c>
      <c r="T190" s="121" t="s">
        <v>902</v>
      </c>
    </row>
    <row r="191" spans="1:22" x14ac:dyDescent="0.2">
      <c r="A191" s="185"/>
      <c r="B191" s="147">
        <v>1740</v>
      </c>
      <c r="C191" s="147" t="s">
        <v>843</v>
      </c>
      <c r="D191" s="147" t="s">
        <v>892</v>
      </c>
      <c r="E191" s="147" t="s">
        <v>4</v>
      </c>
      <c r="F191" s="147"/>
      <c r="G191" s="151">
        <v>17598</v>
      </c>
      <c r="H191" s="151">
        <v>19596</v>
      </c>
      <c r="I191" s="152">
        <f t="shared" si="7"/>
        <v>1998</v>
      </c>
      <c r="M191" s="142">
        <v>2116.42</v>
      </c>
      <c r="N191" s="121">
        <v>7.0000000000000007E-2</v>
      </c>
      <c r="S191" s="121" t="s">
        <v>301</v>
      </c>
      <c r="T191" s="121" t="s">
        <v>893</v>
      </c>
    </row>
    <row r="192" spans="1:22" x14ac:dyDescent="0.2">
      <c r="A192" s="121">
        <v>333</v>
      </c>
      <c r="B192" s="147">
        <v>1753</v>
      </c>
      <c r="C192" s="147" t="s">
        <v>805</v>
      </c>
      <c r="D192" s="147" t="s">
        <v>806</v>
      </c>
      <c r="E192" s="147" t="s">
        <v>4</v>
      </c>
      <c r="F192" s="147"/>
      <c r="G192" s="151">
        <v>100067</v>
      </c>
      <c r="H192" s="151">
        <v>110544</v>
      </c>
      <c r="I192" s="152">
        <f t="shared" si="7"/>
        <v>10477</v>
      </c>
      <c r="M192" s="194">
        <v>2053.62</v>
      </c>
      <c r="N192" s="184">
        <v>8.8999999999999996E-2</v>
      </c>
      <c r="O192" s="139">
        <v>0</v>
      </c>
      <c r="S192" s="121" t="s">
        <v>301</v>
      </c>
      <c r="T192" s="121" t="s">
        <v>812</v>
      </c>
      <c r="U192" s="121">
        <v>916.49</v>
      </c>
      <c r="V192" s="121" t="s">
        <v>813</v>
      </c>
    </row>
    <row r="193" spans="1:22" x14ac:dyDescent="0.2">
      <c r="A193" s="121">
        <v>333</v>
      </c>
      <c r="B193" s="147">
        <v>1753</v>
      </c>
      <c r="C193" s="147" t="s">
        <v>805</v>
      </c>
      <c r="D193" s="147" t="s">
        <v>807</v>
      </c>
      <c r="E193" s="147" t="s">
        <v>4</v>
      </c>
      <c r="F193" s="147"/>
      <c r="G193" s="151">
        <v>132381</v>
      </c>
      <c r="H193" s="151">
        <v>144247</v>
      </c>
      <c r="I193" s="152">
        <f t="shared" si="7"/>
        <v>11866</v>
      </c>
      <c r="M193" s="194">
        <v>2053.62</v>
      </c>
      <c r="N193" s="184">
        <v>8.8999999999999996E-2</v>
      </c>
      <c r="O193" s="139">
        <v>0</v>
      </c>
      <c r="S193" s="121" t="s">
        <v>301</v>
      </c>
      <c r="T193" s="121" t="s">
        <v>812</v>
      </c>
      <c r="U193" s="121">
        <v>916.49</v>
      </c>
      <c r="V193" s="121" t="s">
        <v>813</v>
      </c>
    </row>
    <row r="194" spans="1:22" x14ac:dyDescent="0.2">
      <c r="A194" s="121">
        <v>333</v>
      </c>
      <c r="B194" s="147">
        <v>1753</v>
      </c>
      <c r="C194" s="147" t="s">
        <v>805</v>
      </c>
      <c r="D194" s="147" t="s">
        <v>808</v>
      </c>
      <c r="E194" s="147" t="s">
        <v>4</v>
      </c>
      <c r="F194" s="147"/>
      <c r="G194" s="151">
        <v>104174</v>
      </c>
      <c r="H194" s="151">
        <v>114515</v>
      </c>
      <c r="I194" s="152">
        <f t="shared" si="7"/>
        <v>10341</v>
      </c>
      <c r="M194" s="194">
        <v>2053.62</v>
      </c>
      <c r="N194" s="184">
        <v>8.8999999999999996E-2</v>
      </c>
      <c r="O194" s="139">
        <v>0</v>
      </c>
      <c r="S194" s="121" t="s">
        <v>301</v>
      </c>
      <c r="T194" s="121" t="s">
        <v>812</v>
      </c>
      <c r="U194" s="121">
        <v>916.49</v>
      </c>
      <c r="V194" s="121" t="s">
        <v>813</v>
      </c>
    </row>
    <row r="195" spans="1:22" x14ac:dyDescent="0.2">
      <c r="A195" s="121">
        <v>333</v>
      </c>
      <c r="B195" s="147">
        <v>1753</v>
      </c>
      <c r="C195" s="147" t="s">
        <v>805</v>
      </c>
      <c r="D195" s="147" t="s">
        <v>809</v>
      </c>
      <c r="E195" s="147" t="s">
        <v>4</v>
      </c>
      <c r="F195" s="147"/>
      <c r="G195" s="151">
        <v>80164</v>
      </c>
      <c r="H195" s="151">
        <v>87167</v>
      </c>
      <c r="I195" s="152">
        <f t="shared" si="7"/>
        <v>7003</v>
      </c>
      <c r="M195" s="201">
        <v>1901.95</v>
      </c>
      <c r="N195" s="184">
        <v>8.8999999999999996E-2</v>
      </c>
      <c r="O195" s="139">
        <v>0</v>
      </c>
      <c r="S195" s="121" t="s">
        <v>301</v>
      </c>
      <c r="T195" s="121" t="s">
        <v>812</v>
      </c>
      <c r="U195" s="121">
        <v>848.8</v>
      </c>
      <c r="V195" s="121" t="s">
        <v>813</v>
      </c>
    </row>
    <row r="196" spans="1:22" x14ac:dyDescent="0.2">
      <c r="A196" s="121">
        <v>333</v>
      </c>
      <c r="B196" s="147">
        <v>1753</v>
      </c>
      <c r="C196" s="147" t="s">
        <v>805</v>
      </c>
      <c r="D196" s="147" t="s">
        <v>810</v>
      </c>
      <c r="E196" s="147" t="s">
        <v>4</v>
      </c>
      <c r="F196" s="147"/>
      <c r="G196" s="151">
        <v>53774</v>
      </c>
      <c r="H196" s="151">
        <v>62867</v>
      </c>
      <c r="I196" s="152">
        <f>H196-G196</f>
        <v>9093</v>
      </c>
      <c r="M196" s="194">
        <v>1838.56</v>
      </c>
      <c r="N196" s="184">
        <v>8.8999999999999996E-2</v>
      </c>
      <c r="O196" s="139">
        <v>0</v>
      </c>
      <c r="S196" s="121" t="s">
        <v>301</v>
      </c>
      <c r="T196" s="121" t="s">
        <v>812</v>
      </c>
      <c r="U196" s="121">
        <v>820.51</v>
      </c>
      <c r="V196" s="121" t="s">
        <v>813</v>
      </c>
    </row>
    <row r="197" spans="1:22" x14ac:dyDescent="0.2">
      <c r="A197" s="121">
        <v>333</v>
      </c>
      <c r="B197" s="147">
        <v>1753</v>
      </c>
      <c r="C197" s="147" t="s">
        <v>805</v>
      </c>
      <c r="D197" s="147" t="s">
        <v>819</v>
      </c>
      <c r="E197" s="147" t="s">
        <v>4</v>
      </c>
      <c r="F197" s="147"/>
      <c r="G197" s="151">
        <v>76481</v>
      </c>
      <c r="H197" s="151">
        <v>88028</v>
      </c>
      <c r="I197" s="152">
        <f>H197-G197</f>
        <v>11547</v>
      </c>
      <c r="M197" s="194">
        <v>1838.56</v>
      </c>
      <c r="N197" s="184">
        <v>8.8999999999999996E-2</v>
      </c>
      <c r="O197" s="139">
        <v>0</v>
      </c>
      <c r="S197" s="121" t="s">
        <v>301</v>
      </c>
      <c r="T197" s="121" t="s">
        <v>820</v>
      </c>
      <c r="U197" s="121">
        <v>820.51</v>
      </c>
      <c r="V197" s="121" t="s">
        <v>813</v>
      </c>
    </row>
    <row r="198" spans="1:22" x14ac:dyDescent="0.2">
      <c r="A198" s="121">
        <v>333</v>
      </c>
      <c r="B198" s="147">
        <v>1753</v>
      </c>
      <c r="C198" s="147" t="s">
        <v>805</v>
      </c>
      <c r="D198" s="147" t="s">
        <v>811</v>
      </c>
      <c r="E198" s="147" t="s">
        <v>4</v>
      </c>
      <c r="F198" s="147"/>
      <c r="G198" s="151">
        <v>127403</v>
      </c>
      <c r="H198" s="151">
        <v>140569</v>
      </c>
      <c r="I198" s="152">
        <f>H198-G198</f>
        <v>13166</v>
      </c>
      <c r="M198" s="194">
        <v>1838.56</v>
      </c>
      <c r="N198" s="184">
        <v>8.8999999999999996E-2</v>
      </c>
      <c r="O198" s="139">
        <v>0</v>
      </c>
      <c r="S198" s="121" t="s">
        <v>301</v>
      </c>
      <c r="T198" s="121" t="s">
        <v>812</v>
      </c>
      <c r="U198" s="121">
        <v>820.51</v>
      </c>
      <c r="V198" s="121" t="s">
        <v>813</v>
      </c>
    </row>
    <row r="199" spans="1:22" x14ac:dyDescent="0.2">
      <c r="A199" s="121">
        <v>334</v>
      </c>
      <c r="B199" s="147">
        <v>1770</v>
      </c>
      <c r="C199" s="147" t="s">
        <v>814</v>
      </c>
      <c r="D199" s="147" t="s">
        <v>815</v>
      </c>
      <c r="E199" s="147" t="s">
        <v>4</v>
      </c>
      <c r="F199" s="147"/>
      <c r="G199" s="147">
        <v>0</v>
      </c>
      <c r="H199" s="147"/>
      <c r="I199" s="147">
        <f>H199-G199</f>
        <v>0</v>
      </c>
      <c r="M199" s="194">
        <v>4317.01</v>
      </c>
      <c r="N199" s="121">
        <v>0</v>
      </c>
      <c r="O199" s="139">
        <v>0</v>
      </c>
      <c r="S199" s="121" t="s">
        <v>107</v>
      </c>
      <c r="T199" s="121" t="s">
        <v>817</v>
      </c>
    </row>
    <row r="200" spans="1:22" x14ac:dyDescent="0.2">
      <c r="A200" s="121">
        <v>334</v>
      </c>
      <c r="B200" s="147">
        <v>1770</v>
      </c>
      <c r="C200" s="147" t="s">
        <v>814</v>
      </c>
      <c r="D200" s="147" t="s">
        <v>816</v>
      </c>
      <c r="E200" s="147" t="s">
        <v>4</v>
      </c>
      <c r="F200" s="147"/>
      <c r="G200" s="147">
        <v>0</v>
      </c>
      <c r="H200" s="147"/>
      <c r="I200" s="147">
        <v>0</v>
      </c>
      <c r="M200" s="194">
        <v>4317.01</v>
      </c>
      <c r="N200" s="121">
        <v>0</v>
      </c>
      <c r="O200" s="139">
        <v>0</v>
      </c>
      <c r="S200" s="121" t="s">
        <v>107</v>
      </c>
      <c r="T200" s="192" t="s">
        <v>818</v>
      </c>
    </row>
    <row r="201" spans="1:22" x14ac:dyDescent="0.2">
      <c r="A201" s="121">
        <v>334</v>
      </c>
      <c r="B201" s="147">
        <v>1770</v>
      </c>
      <c r="C201" s="147" t="s">
        <v>814</v>
      </c>
      <c r="D201" s="147" t="s">
        <v>887</v>
      </c>
      <c r="E201" s="147" t="s">
        <v>4</v>
      </c>
      <c r="F201" s="147"/>
      <c r="G201" s="147">
        <v>0</v>
      </c>
      <c r="H201" s="147"/>
      <c r="I201" s="147">
        <v>0</v>
      </c>
      <c r="M201" s="142">
        <v>4348.91</v>
      </c>
      <c r="N201" s="121">
        <v>0</v>
      </c>
      <c r="O201" s="139">
        <v>0</v>
      </c>
      <c r="S201" s="121" t="s">
        <v>107</v>
      </c>
      <c r="T201" s="192" t="s">
        <v>889</v>
      </c>
    </row>
    <row r="202" spans="1:22" x14ac:dyDescent="0.2">
      <c r="A202" s="121">
        <v>334</v>
      </c>
      <c r="B202" s="147">
        <v>1770</v>
      </c>
      <c r="C202" s="147" t="s">
        <v>814</v>
      </c>
      <c r="D202" s="147" t="s">
        <v>921</v>
      </c>
      <c r="E202" s="147" t="s">
        <v>4</v>
      </c>
      <c r="F202" s="147"/>
      <c r="G202" s="147">
        <v>0</v>
      </c>
      <c r="H202" s="147"/>
      <c r="I202" s="147">
        <v>0</v>
      </c>
      <c r="M202" s="142">
        <v>4348.91</v>
      </c>
      <c r="N202" s="121">
        <v>0</v>
      </c>
      <c r="O202" s="139">
        <v>0</v>
      </c>
      <c r="S202" s="121" t="s">
        <v>107</v>
      </c>
      <c r="T202" s="192" t="s">
        <v>923</v>
      </c>
    </row>
    <row r="203" spans="1:22" x14ac:dyDescent="0.2">
      <c r="A203" s="121">
        <v>334</v>
      </c>
      <c r="B203" s="147">
        <v>1770</v>
      </c>
      <c r="C203" s="147" t="s">
        <v>814</v>
      </c>
      <c r="D203" s="147" t="s">
        <v>888</v>
      </c>
      <c r="E203" s="147" t="s">
        <v>4</v>
      </c>
      <c r="F203" s="147"/>
      <c r="G203" s="147">
        <v>0</v>
      </c>
      <c r="H203" s="147"/>
      <c r="I203" s="147">
        <v>0</v>
      </c>
      <c r="M203" s="142">
        <v>4348.91</v>
      </c>
      <c r="N203" s="121">
        <v>0</v>
      </c>
      <c r="O203" s="139">
        <v>0</v>
      </c>
      <c r="S203" s="121" t="s">
        <v>107</v>
      </c>
      <c r="T203" s="192" t="s">
        <v>889</v>
      </c>
    </row>
    <row r="204" spans="1:22" x14ac:dyDescent="0.2">
      <c r="A204" s="121">
        <v>334</v>
      </c>
      <c r="B204" s="147">
        <v>1770</v>
      </c>
      <c r="C204" s="147" t="s">
        <v>814</v>
      </c>
      <c r="D204" s="147" t="s">
        <v>922</v>
      </c>
      <c r="E204" s="147" t="s">
        <v>4</v>
      </c>
      <c r="F204" s="147"/>
      <c r="G204" s="147">
        <v>0</v>
      </c>
      <c r="H204" s="147"/>
      <c r="I204" s="147">
        <v>0</v>
      </c>
      <c r="M204" s="142">
        <v>4348.91</v>
      </c>
      <c r="N204" s="121">
        <v>0</v>
      </c>
      <c r="O204" s="139">
        <v>0</v>
      </c>
      <c r="S204" s="121" t="s">
        <v>107</v>
      </c>
      <c r="T204" s="192" t="s">
        <v>923</v>
      </c>
    </row>
    <row r="205" spans="1:22" ht="12" customHeight="1" x14ac:dyDescent="0.2">
      <c r="B205" s="147">
        <v>1777</v>
      </c>
      <c r="C205" s="147" t="s">
        <v>821</v>
      </c>
      <c r="D205" s="147" t="s">
        <v>828</v>
      </c>
      <c r="E205" s="147" t="s">
        <v>4</v>
      </c>
      <c r="F205" s="147"/>
      <c r="G205" s="151">
        <v>278684</v>
      </c>
      <c r="H205" s="151">
        <v>282572</v>
      </c>
      <c r="I205" s="152">
        <f>H205-G205</f>
        <v>3888</v>
      </c>
      <c r="M205" s="194">
        <v>1968.48</v>
      </c>
      <c r="N205" s="184">
        <v>9.4200000000000006E-2</v>
      </c>
      <c r="O205" s="139">
        <v>0</v>
      </c>
      <c r="S205" s="121" t="s">
        <v>303</v>
      </c>
    </row>
    <row r="206" spans="1:22" x14ac:dyDescent="0.2">
      <c r="B206" s="147">
        <v>1784</v>
      </c>
      <c r="C206" s="147" t="s">
        <v>936</v>
      </c>
      <c r="D206" s="147" t="s">
        <v>937</v>
      </c>
      <c r="E206" s="147" t="s">
        <v>4</v>
      </c>
      <c r="F206" s="147"/>
      <c r="G206" s="151">
        <v>6</v>
      </c>
      <c r="H206" s="151">
        <v>6</v>
      </c>
      <c r="I206" s="152">
        <f>H206-G206</f>
        <v>0</v>
      </c>
      <c r="M206" s="142">
        <v>2686.6</v>
      </c>
      <c r="N206" s="121">
        <v>9.8000000000000004E-2</v>
      </c>
      <c r="O206" s="139" t="s">
        <v>638</v>
      </c>
      <c r="S206" s="121" t="s">
        <v>303</v>
      </c>
      <c r="T206" s="121" t="s">
        <v>938</v>
      </c>
    </row>
    <row r="207" spans="1:22" x14ac:dyDescent="0.2">
      <c r="B207" s="147">
        <v>1786</v>
      </c>
      <c r="C207" s="147" t="s">
        <v>913</v>
      </c>
      <c r="D207" s="147" t="s">
        <v>915</v>
      </c>
      <c r="E207" s="147" t="s">
        <v>4</v>
      </c>
      <c r="F207" s="147"/>
      <c r="G207" s="151">
        <v>1244</v>
      </c>
      <c r="H207" s="151">
        <v>12531</v>
      </c>
      <c r="I207" s="152">
        <f t="shared" ref="I207:I214" si="8">H207-G207</f>
        <v>11287</v>
      </c>
      <c r="M207" s="142">
        <v>3469.33</v>
      </c>
      <c r="N207" s="121">
        <v>9.1999999999999998E-2</v>
      </c>
      <c r="O207" s="139"/>
      <c r="S207" s="121" t="s">
        <v>107</v>
      </c>
      <c r="T207" s="121" t="s">
        <v>919</v>
      </c>
    </row>
    <row r="208" spans="1:22" x14ac:dyDescent="0.2">
      <c r="B208" s="147">
        <v>1786</v>
      </c>
      <c r="C208" s="147" t="s">
        <v>913</v>
      </c>
      <c r="D208" s="147" t="s">
        <v>914</v>
      </c>
      <c r="E208" s="147" t="s">
        <v>4</v>
      </c>
      <c r="F208" s="147"/>
      <c r="G208" s="151">
        <v>1488</v>
      </c>
      <c r="H208" s="151">
        <v>5016</v>
      </c>
      <c r="I208" s="152">
        <f t="shared" si="8"/>
        <v>3528</v>
      </c>
      <c r="M208" s="142">
        <v>3469.33</v>
      </c>
      <c r="N208" s="121">
        <v>9.1999999999999998E-2</v>
      </c>
      <c r="O208" s="139"/>
      <c r="S208" s="121" t="s">
        <v>107</v>
      </c>
      <c r="T208" s="121" t="s">
        <v>929</v>
      </c>
    </row>
    <row r="209" spans="2:20" x14ac:dyDescent="0.2">
      <c r="B209" s="147">
        <v>1825</v>
      </c>
      <c r="C209" s="147" t="s">
        <v>907</v>
      </c>
      <c r="D209" s="147" t="s">
        <v>908</v>
      </c>
      <c r="E209" s="147" t="s">
        <v>4</v>
      </c>
      <c r="F209" s="147"/>
      <c r="G209" s="151">
        <v>3085</v>
      </c>
      <c r="H209" s="151">
        <v>7712</v>
      </c>
      <c r="I209" s="152">
        <f t="shared" si="8"/>
        <v>4627</v>
      </c>
      <c r="M209" s="142">
        <v>2187.92</v>
      </c>
      <c r="N209" s="121">
        <v>8.5000000000000006E-2</v>
      </c>
      <c r="S209" s="121" t="s">
        <v>301</v>
      </c>
      <c r="T209" s="121" t="s">
        <v>916</v>
      </c>
    </row>
    <row r="210" spans="2:20" x14ac:dyDescent="0.2">
      <c r="B210" s="147">
        <v>1825</v>
      </c>
      <c r="C210" s="147" t="s">
        <v>907</v>
      </c>
      <c r="D210" s="147" t="s">
        <v>909</v>
      </c>
      <c r="E210" s="147" t="s">
        <v>4</v>
      </c>
      <c r="F210" s="147"/>
      <c r="G210" s="151">
        <v>5947</v>
      </c>
      <c r="H210" s="151">
        <v>14321</v>
      </c>
      <c r="I210" s="152">
        <f t="shared" si="8"/>
        <v>8374</v>
      </c>
      <c r="M210" s="142">
        <v>2187.92</v>
      </c>
      <c r="N210" s="121">
        <v>8.5000000000000006E-2</v>
      </c>
      <c r="S210" s="121" t="s">
        <v>301</v>
      </c>
      <c r="T210" s="121" t="s">
        <v>916</v>
      </c>
    </row>
    <row r="211" spans="2:20" x14ac:dyDescent="0.2">
      <c r="B211" s="147">
        <v>1825</v>
      </c>
      <c r="C211" s="147" t="s">
        <v>907</v>
      </c>
      <c r="D211" s="147" t="s">
        <v>910</v>
      </c>
      <c r="E211" s="147" t="s">
        <v>4</v>
      </c>
      <c r="F211" s="147"/>
      <c r="G211" s="151">
        <v>3085</v>
      </c>
      <c r="H211" s="151">
        <v>7936</v>
      </c>
      <c r="I211" s="152">
        <f t="shared" si="8"/>
        <v>4851</v>
      </c>
      <c r="M211" s="142">
        <v>2187.92</v>
      </c>
      <c r="N211" s="121">
        <v>8.5000000000000006E-2</v>
      </c>
      <c r="S211" s="121" t="s">
        <v>301</v>
      </c>
      <c r="T211" s="121" t="s">
        <v>916</v>
      </c>
    </row>
    <row r="212" spans="2:20" x14ac:dyDescent="0.2">
      <c r="B212" s="147">
        <v>1825</v>
      </c>
      <c r="C212" s="147" t="s">
        <v>907</v>
      </c>
      <c r="D212" s="147" t="s">
        <v>911</v>
      </c>
      <c r="E212" s="147" t="s">
        <v>4</v>
      </c>
      <c r="F212" s="147"/>
      <c r="G212" s="151">
        <v>2807</v>
      </c>
      <c r="H212" s="151">
        <v>7258</v>
      </c>
      <c r="I212" s="152">
        <f t="shared" si="8"/>
        <v>4451</v>
      </c>
      <c r="M212" s="142">
        <v>2187.92</v>
      </c>
      <c r="N212" s="121">
        <v>8.5000000000000006E-2</v>
      </c>
      <c r="S212" s="121" t="s">
        <v>301</v>
      </c>
      <c r="T212" s="121" t="s">
        <v>916</v>
      </c>
    </row>
    <row r="213" spans="2:20" x14ac:dyDescent="0.2">
      <c r="B213" s="147">
        <v>1825</v>
      </c>
      <c r="C213" s="147" t="s">
        <v>907</v>
      </c>
      <c r="D213" s="147" t="s">
        <v>912</v>
      </c>
      <c r="E213" s="147" t="s">
        <v>4</v>
      </c>
      <c r="F213" s="147"/>
      <c r="G213" s="151">
        <v>4519</v>
      </c>
      <c r="H213" s="151">
        <v>12659</v>
      </c>
      <c r="I213" s="152">
        <f t="shared" si="8"/>
        <v>8140</v>
      </c>
      <c r="M213" s="142">
        <v>2187.92</v>
      </c>
      <c r="N213" s="121">
        <v>8.5000000000000006E-2</v>
      </c>
      <c r="S213" s="121" t="s">
        <v>301</v>
      </c>
      <c r="T213" s="121" t="s">
        <v>916</v>
      </c>
    </row>
    <row r="214" spans="2:20" x14ac:dyDescent="0.2">
      <c r="B214" s="140">
        <v>1836</v>
      </c>
      <c r="C214" s="140" t="s">
        <v>944</v>
      </c>
      <c r="D214" s="145" t="s">
        <v>947</v>
      </c>
      <c r="E214" s="121" t="s">
        <v>4</v>
      </c>
      <c r="G214" s="121">
        <v>6</v>
      </c>
      <c r="H214" s="121">
        <v>6</v>
      </c>
      <c r="I214" s="173">
        <f t="shared" si="8"/>
        <v>0</v>
      </c>
      <c r="M214" s="158">
        <v>3184.79</v>
      </c>
      <c r="N214" s="121">
        <v>7.6999999999999999E-2</v>
      </c>
      <c r="O214" s="121" t="s">
        <v>949</v>
      </c>
      <c r="S214" s="121" t="s">
        <v>303</v>
      </c>
      <c r="T214" s="121" t="s">
        <v>948</v>
      </c>
    </row>
    <row r="216" spans="2:20" x14ac:dyDescent="0.2">
      <c r="H216" s="142"/>
    </row>
    <row r="217" spans="2:20" x14ac:dyDescent="0.2">
      <c r="H217" s="142"/>
    </row>
    <row r="222" spans="2:20" x14ac:dyDescent="0.2">
      <c r="B222" s="131"/>
      <c r="C222" s="131"/>
      <c r="D222" s="132"/>
    </row>
    <row r="223" spans="2:20" x14ac:dyDescent="0.2">
      <c r="D223" s="172"/>
    </row>
    <row r="224" spans="2:20" x14ac:dyDescent="0.2">
      <c r="D224" s="172"/>
    </row>
    <row r="225" spans="2:4" x14ac:dyDescent="0.2">
      <c r="D225" s="172"/>
    </row>
    <row r="226" spans="2:4" x14ac:dyDescent="0.2">
      <c r="D226" s="172"/>
    </row>
    <row r="227" spans="2:4" x14ac:dyDescent="0.2">
      <c r="D227" s="172"/>
    </row>
    <row r="228" spans="2:4" x14ac:dyDescent="0.2">
      <c r="D228" s="172"/>
    </row>
    <row r="229" spans="2:4" x14ac:dyDescent="0.2">
      <c r="B229" s="182"/>
      <c r="D229" s="172"/>
    </row>
  </sheetData>
  <autoFilter ref="A3:V214" xr:uid="{CA822B9C-CDB4-4930-A7A5-53E5915412FA}"/>
  <conditionalFormatting sqref="G4:H16">
    <cfRule type="cellIs" dxfId="982" priority="9" operator="equal">
      <formula>0</formula>
    </cfRule>
    <cfRule type="cellIs" dxfId="981" priority="10" operator="equal">
      <formula>""""""</formula>
    </cfRule>
  </conditionalFormatting>
  <conditionalFormatting sqref="G18:H78">
    <cfRule type="cellIs" dxfId="980" priority="23" operator="equal">
      <formula>0</formula>
    </cfRule>
    <cfRule type="cellIs" dxfId="979" priority="24" operator="equal">
      <formula>""""""</formula>
    </cfRule>
  </conditionalFormatting>
  <conditionalFormatting sqref="G81:H128">
    <cfRule type="cellIs" dxfId="978" priority="1" operator="equal">
      <formula>0</formula>
    </cfRule>
    <cfRule type="cellIs" dxfId="977" priority="2" operator="equal">
      <formula>""""""</formula>
    </cfRule>
  </conditionalFormatting>
  <conditionalFormatting sqref="G130:H142">
    <cfRule type="cellIs" dxfId="976" priority="65" operator="equal">
      <formula>0</formula>
    </cfRule>
    <cfRule type="cellIs" dxfId="975" priority="66" operator="equal">
      <formula>""""""</formula>
    </cfRule>
  </conditionalFormatting>
  <conditionalFormatting sqref="G144:H145">
    <cfRule type="cellIs" dxfId="974" priority="69" operator="equal">
      <formula>0</formula>
    </cfRule>
    <cfRule type="cellIs" dxfId="973" priority="70" operator="equal">
      <formula>""""""</formula>
    </cfRule>
  </conditionalFormatting>
  <conditionalFormatting sqref="G150:H167">
    <cfRule type="cellIs" dxfId="972" priority="15" operator="equal">
      <formula>0</formula>
    </cfRule>
    <cfRule type="cellIs" dxfId="971" priority="16" operator="equal">
      <formula>""""""</formula>
    </cfRule>
  </conditionalFormatting>
  <conditionalFormatting sqref="G170:H198">
    <cfRule type="cellIs" dxfId="970" priority="13" operator="equal">
      <formula>0</formula>
    </cfRule>
    <cfRule type="cellIs" dxfId="969" priority="14" operator="equal">
      <formula>""""""</formula>
    </cfRule>
  </conditionalFormatting>
  <conditionalFormatting sqref="G205:H213">
    <cfRule type="cellIs" dxfId="968" priority="11" operator="equal">
      <formula>0</formula>
    </cfRule>
    <cfRule type="cellIs" dxfId="967" priority="12" operator="equal">
      <formula>""""""</formula>
    </cfRule>
  </conditionalFormatting>
  <conditionalFormatting sqref="J19:K19">
    <cfRule type="cellIs" dxfId="966" priority="173" operator="equal">
      <formula>0</formula>
    </cfRule>
    <cfRule type="cellIs" dxfId="965" priority="174" operator="equal">
      <formula>""""""</formula>
    </cfRule>
  </conditionalFormatting>
  <conditionalFormatting sqref="J35:K36">
    <cfRule type="cellIs" dxfId="964" priority="7" operator="equal">
      <formula>0</formula>
    </cfRule>
    <cfRule type="cellIs" dxfId="963" priority="8" operator="equal">
      <formula>""""""</formula>
    </cfRule>
  </conditionalFormatting>
  <conditionalFormatting sqref="J42:K42">
    <cfRule type="cellIs" dxfId="962" priority="5" operator="equal">
      <formula>0</formula>
    </cfRule>
    <cfRule type="cellIs" dxfId="961" priority="6" operator="equal">
      <formula>""""""</formula>
    </cfRule>
  </conditionalFormatting>
  <hyperlinks>
    <hyperlink ref="T27" r:id="rId1" xr:uid="{FD1DF4C9-72F8-4738-A8D3-DAB7A025F94F}"/>
    <hyperlink ref="A173" r:id="rId2" xr:uid="{AB5EF02B-2591-4AFA-9BA3-17220F5ADCFB}"/>
    <hyperlink ref="A174:A175" r:id="rId3" display="corey.hommes@purple.com ONLY" xr:uid="{3CA18130-839E-4440-84D9-3ADA251E8501}"/>
    <hyperlink ref="A187" r:id="rId4" xr:uid="{AB51B327-F39C-477C-8302-085027D6DA42}"/>
    <hyperlink ref="A144" r:id="rId5" xr:uid="{DA13E25C-72FE-4931-8AC4-C76441E293ED}"/>
    <hyperlink ref="A145" r:id="rId6" xr:uid="{5EB77185-3A9B-486B-9E67-FEAC10B9832F}"/>
    <hyperlink ref="A138" r:id="rId7" xr:uid="{4F80F304-8D9A-4ED2-92CF-5A69030A72B6}"/>
    <hyperlink ref="A139" r:id="rId8" xr:uid="{54C62A0A-255C-424C-8AE9-783801A586BD}"/>
  </hyperlinks>
  <pageMargins left="0.7" right="0.7" top="0.75" bottom="0.75" header="0.3" footer="0.3"/>
  <pageSetup scale="71" orientation="landscape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0396-7289-4932-AE3D-DF3B9293A89A}">
  <sheetPr codeName="Sheet76">
    <pageSetUpPr fitToPage="1"/>
  </sheetPr>
  <dimension ref="A1:V230"/>
  <sheetViews>
    <sheetView topLeftCell="D1" zoomScale="160" zoomScaleNormal="160" workbookViewId="0">
      <pane ySplit="3" topLeftCell="A113" activePane="bottomLeft" state="frozen"/>
      <selection activeCell="F19" sqref="F19"/>
      <selection pane="bottomLeft" activeCell="S119" sqref="S119"/>
    </sheetView>
  </sheetViews>
  <sheetFormatPr defaultColWidth="8.85546875" defaultRowHeight="11.25" x14ac:dyDescent="0.2"/>
  <cols>
    <col min="1" max="1" width="6.7109375" style="121" customWidth="1"/>
    <col min="2" max="2" width="7" style="121" customWidth="1"/>
    <col min="3" max="3" width="28" style="121" bestFit="1" customWidth="1"/>
    <col min="4" max="4" width="8.140625" style="121" customWidth="1"/>
    <col min="5" max="5" width="3.7109375" style="121" customWidth="1"/>
    <col min="6" max="6" width="4.5703125" style="121" customWidth="1"/>
    <col min="7" max="7" width="7.5703125" style="121" customWidth="1"/>
    <col min="8" max="8" width="11.7109375" style="121" customWidth="1"/>
    <col min="9" max="10" width="7.85546875" style="121" customWidth="1"/>
    <col min="11" max="11" width="6.5703125" style="121" customWidth="1"/>
    <col min="12" max="12" width="9.85546875" style="121" customWidth="1"/>
    <col min="13" max="13" width="10.42578125" style="158" bestFit="1" customWidth="1"/>
    <col min="14" max="14" width="7.5703125" style="121" bestFit="1" customWidth="1"/>
    <col min="15" max="15" width="7.42578125" style="121" customWidth="1"/>
    <col min="16" max="16" width="7.28515625" style="121" hidden="1" customWidth="1"/>
    <col min="17" max="17" width="8" style="121" hidden="1" customWidth="1"/>
    <col min="18" max="18" width="7.28515625" style="121" hidden="1" customWidth="1"/>
    <col min="19" max="19" width="5.28515625" style="121" customWidth="1"/>
    <col min="20" max="20" width="27.140625" style="121" bestFit="1" customWidth="1"/>
    <col min="21" max="16384" width="8.85546875" style="121"/>
  </cols>
  <sheetData>
    <row r="1" spans="1:21" ht="12.75" x14ac:dyDescent="0.2">
      <c r="A1" s="118" t="s">
        <v>470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  <c r="N1" s="119"/>
      <c r="O1" s="119"/>
      <c r="P1" s="119"/>
      <c r="Q1" s="119"/>
      <c r="R1" s="119"/>
      <c r="S1" s="119"/>
      <c r="T1" s="119"/>
    </row>
    <row r="2" spans="1:21" x14ac:dyDescent="0.2">
      <c r="A2" s="122" t="s">
        <v>308</v>
      </c>
      <c r="B2" s="14">
        <v>44551</v>
      </c>
      <c r="C2" s="123"/>
      <c r="D2" s="123"/>
      <c r="E2" s="123"/>
      <c r="F2" s="123"/>
      <c r="G2" s="124"/>
      <c r="H2" s="123"/>
      <c r="I2" s="123"/>
      <c r="J2" s="123"/>
      <c r="K2" s="123"/>
      <c r="L2" s="123"/>
      <c r="M2" s="125"/>
      <c r="N2" s="123"/>
      <c r="O2" s="123"/>
      <c r="P2" s="123"/>
      <c r="Q2" s="123"/>
      <c r="R2" s="123"/>
      <c r="S2" s="123"/>
      <c r="T2" s="123"/>
    </row>
    <row r="3" spans="1:21" ht="22.5" x14ac:dyDescent="0.2">
      <c r="A3" s="126" t="s">
        <v>184</v>
      </c>
      <c r="B3" s="126" t="s">
        <v>185</v>
      </c>
      <c r="C3" s="126" t="s">
        <v>186</v>
      </c>
      <c r="D3" s="127" t="s">
        <v>0</v>
      </c>
      <c r="E3" s="127" t="s">
        <v>1</v>
      </c>
      <c r="F3" s="127" t="s">
        <v>2</v>
      </c>
      <c r="G3" s="128" t="s">
        <v>310</v>
      </c>
      <c r="H3" s="128" t="s">
        <v>309</v>
      </c>
      <c r="I3" s="128" t="s">
        <v>313</v>
      </c>
      <c r="J3" s="129" t="s">
        <v>311</v>
      </c>
      <c r="K3" s="128" t="s">
        <v>312</v>
      </c>
      <c r="L3" s="128" t="s">
        <v>315</v>
      </c>
      <c r="M3" s="130" t="s">
        <v>314</v>
      </c>
      <c r="N3" s="127" t="s">
        <v>300</v>
      </c>
      <c r="O3" s="129" t="s">
        <v>316</v>
      </c>
      <c r="P3" s="129" t="s">
        <v>317</v>
      </c>
      <c r="Q3" s="129" t="s">
        <v>318</v>
      </c>
      <c r="R3" s="129" t="s">
        <v>319</v>
      </c>
      <c r="S3" s="129" t="s">
        <v>320</v>
      </c>
      <c r="T3" s="129" t="s">
        <v>372</v>
      </c>
    </row>
    <row r="4" spans="1:21" s="148" customFormat="1" x14ac:dyDescent="0.2">
      <c r="A4" s="148">
        <v>7</v>
      </c>
      <c r="B4" s="157">
        <v>425</v>
      </c>
      <c r="C4" s="148" t="s">
        <v>269</v>
      </c>
      <c r="D4" s="149" t="s">
        <v>514</v>
      </c>
      <c r="E4" s="149" t="s">
        <v>4</v>
      </c>
      <c r="F4" s="149"/>
      <c r="G4" s="151">
        <v>55263</v>
      </c>
      <c r="H4" s="151">
        <v>56158</v>
      </c>
      <c r="I4" s="151">
        <f t="shared" ref="I4:I67" si="0">H4-G4</f>
        <v>895</v>
      </c>
      <c r="J4" s="159"/>
      <c r="L4" s="151"/>
      <c r="M4" s="160">
        <v>1452.37</v>
      </c>
      <c r="N4" s="161">
        <v>8.0399999999999999E-2</v>
      </c>
      <c r="O4" s="162"/>
      <c r="P4" s="138"/>
      <c r="Q4" s="138"/>
      <c r="R4" s="139">
        <v>0</v>
      </c>
      <c r="S4" s="148" t="s">
        <v>301</v>
      </c>
    </row>
    <row r="5" spans="1:21" s="148" customFormat="1" x14ac:dyDescent="0.2">
      <c r="A5" s="148">
        <v>5</v>
      </c>
      <c r="B5" s="148" t="s">
        <v>259</v>
      </c>
      <c r="C5" s="148" t="s">
        <v>269</v>
      </c>
      <c r="D5" s="149" t="s">
        <v>718</v>
      </c>
      <c r="E5" s="149" t="s">
        <v>4</v>
      </c>
      <c r="F5" s="149" t="s">
        <v>16</v>
      </c>
      <c r="G5" s="151">
        <v>19017</v>
      </c>
      <c r="H5" s="151">
        <v>19945</v>
      </c>
      <c r="I5" s="151">
        <f t="shared" si="0"/>
        <v>928</v>
      </c>
      <c r="J5" s="159"/>
      <c r="L5" s="151">
        <f>K5-J5</f>
        <v>0</v>
      </c>
      <c r="M5" s="160">
        <v>2055.7600000000002</v>
      </c>
      <c r="N5" s="161">
        <v>8.6599999999999996E-2</v>
      </c>
      <c r="O5" s="162"/>
      <c r="P5" s="134"/>
      <c r="Q5" s="134"/>
      <c r="R5" s="137"/>
      <c r="S5" s="148" t="s">
        <v>301</v>
      </c>
      <c r="T5" s="148" t="s">
        <v>719</v>
      </c>
      <c r="U5" s="148" t="s">
        <v>725</v>
      </c>
    </row>
    <row r="6" spans="1:21" s="148" customFormat="1" x14ac:dyDescent="0.2">
      <c r="A6" s="148">
        <v>8</v>
      </c>
      <c r="B6" s="148" t="s">
        <v>260</v>
      </c>
      <c r="C6" s="148" t="s">
        <v>270</v>
      </c>
      <c r="D6" s="149" t="s">
        <v>20</v>
      </c>
      <c r="E6" s="149" t="s">
        <v>4</v>
      </c>
      <c r="G6" s="151">
        <v>377390</v>
      </c>
      <c r="H6" s="151">
        <v>383628</v>
      </c>
      <c r="I6" s="151">
        <f t="shared" si="0"/>
        <v>6238</v>
      </c>
      <c r="J6" s="159"/>
      <c r="L6" s="151">
        <f>K6-J6</f>
        <v>0</v>
      </c>
      <c r="M6" s="160">
        <v>2273.38</v>
      </c>
      <c r="N6" s="161">
        <v>0.1012</v>
      </c>
      <c r="O6" s="162">
        <v>154832</v>
      </c>
      <c r="P6" s="134"/>
      <c r="Q6" s="134"/>
      <c r="R6" s="137">
        <v>0</v>
      </c>
      <c r="S6" s="148" t="s">
        <v>385</v>
      </c>
    </row>
    <row r="7" spans="1:21" s="148" customFormat="1" x14ac:dyDescent="0.2">
      <c r="A7" s="148">
        <v>9</v>
      </c>
      <c r="B7" s="148" t="s">
        <v>260</v>
      </c>
      <c r="C7" s="148" t="s">
        <v>270</v>
      </c>
      <c r="D7" s="149" t="s">
        <v>379</v>
      </c>
      <c r="E7" s="149" t="s">
        <v>16</v>
      </c>
      <c r="G7" s="151">
        <v>117925</v>
      </c>
      <c r="H7" s="151">
        <v>120445</v>
      </c>
      <c r="I7" s="151">
        <f t="shared" si="0"/>
        <v>2520</v>
      </c>
      <c r="J7" s="159"/>
      <c r="L7" s="151">
        <f>K7-J7</f>
        <v>0</v>
      </c>
      <c r="M7" s="160">
        <v>402.94</v>
      </c>
      <c r="N7" s="161">
        <v>0.105</v>
      </c>
      <c r="O7" s="162">
        <v>20057</v>
      </c>
      <c r="P7" s="134"/>
      <c r="Q7" s="134"/>
      <c r="R7" s="137">
        <v>0</v>
      </c>
      <c r="S7" s="148" t="s">
        <v>385</v>
      </c>
    </row>
    <row r="8" spans="1:21" s="148" customFormat="1" x14ac:dyDescent="0.2">
      <c r="A8" s="148">
        <v>10</v>
      </c>
      <c r="B8" s="148" t="s">
        <v>260</v>
      </c>
      <c r="C8" s="148" t="s">
        <v>270</v>
      </c>
      <c r="D8" s="149" t="s">
        <v>380</v>
      </c>
      <c r="E8" s="149" t="s">
        <v>16</v>
      </c>
      <c r="G8" s="151">
        <v>152444</v>
      </c>
      <c r="H8" s="151">
        <v>155409</v>
      </c>
      <c r="I8" s="151">
        <f t="shared" si="0"/>
        <v>2965</v>
      </c>
      <c r="J8" s="159"/>
      <c r="L8" s="151">
        <f>K8-J8</f>
        <v>0</v>
      </c>
      <c r="M8" s="160">
        <v>343.81</v>
      </c>
      <c r="N8" s="161">
        <v>0.1047</v>
      </c>
      <c r="O8" s="162">
        <v>32171</v>
      </c>
      <c r="P8" s="134"/>
      <c r="Q8" s="134"/>
      <c r="R8" s="137">
        <v>0</v>
      </c>
      <c r="S8" s="148" t="s">
        <v>385</v>
      </c>
    </row>
    <row r="9" spans="1:21" s="148" customFormat="1" x14ac:dyDescent="0.2">
      <c r="A9" s="148">
        <v>11</v>
      </c>
      <c r="B9" s="148" t="s">
        <v>260</v>
      </c>
      <c r="C9" s="148" t="s">
        <v>270</v>
      </c>
      <c r="D9" s="149" t="s">
        <v>489</v>
      </c>
      <c r="E9" s="149" t="s">
        <v>16</v>
      </c>
      <c r="G9" s="151">
        <v>88497</v>
      </c>
      <c r="H9" s="151">
        <v>91151</v>
      </c>
      <c r="I9" s="151">
        <f t="shared" si="0"/>
        <v>2654</v>
      </c>
      <c r="J9" s="159"/>
      <c r="L9" s="151">
        <v>0</v>
      </c>
      <c r="M9" s="160">
        <v>388.57</v>
      </c>
      <c r="N9" s="161">
        <v>0.107</v>
      </c>
      <c r="O9" s="162">
        <v>0</v>
      </c>
      <c r="P9" s="138"/>
      <c r="Q9" s="138"/>
      <c r="R9" s="139">
        <v>0</v>
      </c>
    </row>
    <row r="10" spans="1:21" s="148" customFormat="1" x14ac:dyDescent="0.2">
      <c r="A10" s="148">
        <v>11.5</v>
      </c>
      <c r="B10" s="157">
        <v>438</v>
      </c>
      <c r="C10" s="148" t="s">
        <v>270</v>
      </c>
      <c r="D10" s="149" t="s">
        <v>512</v>
      </c>
      <c r="E10" s="149" t="s">
        <v>16</v>
      </c>
      <c r="G10" s="151">
        <v>84880</v>
      </c>
      <c r="H10" s="151">
        <v>87802</v>
      </c>
      <c r="I10" s="151">
        <f t="shared" si="0"/>
        <v>2922</v>
      </c>
      <c r="J10" s="159"/>
      <c r="L10" s="151">
        <v>0</v>
      </c>
      <c r="M10" s="160">
        <v>415.3</v>
      </c>
      <c r="N10" s="161">
        <v>0.107</v>
      </c>
      <c r="O10" s="162">
        <v>0</v>
      </c>
      <c r="P10" s="138"/>
      <c r="Q10" s="138"/>
      <c r="R10" s="139">
        <v>0</v>
      </c>
    </row>
    <row r="11" spans="1:21" s="148" customFormat="1" ht="12" customHeight="1" x14ac:dyDescent="0.2">
      <c r="A11" s="148">
        <v>11.5</v>
      </c>
      <c r="B11" s="157">
        <v>438</v>
      </c>
      <c r="C11" s="148" t="s">
        <v>270</v>
      </c>
      <c r="D11" s="149" t="s">
        <v>609</v>
      </c>
      <c r="E11" s="149" t="s">
        <v>16</v>
      </c>
      <c r="G11" s="151">
        <v>89562</v>
      </c>
      <c r="H11" s="151">
        <v>94467</v>
      </c>
      <c r="I11" s="151">
        <f t="shared" si="0"/>
        <v>4905</v>
      </c>
      <c r="J11" s="159"/>
      <c r="L11" s="151">
        <v>0</v>
      </c>
      <c r="M11" s="160">
        <v>402.47</v>
      </c>
      <c r="N11" s="161">
        <v>0.1048</v>
      </c>
      <c r="O11" s="162">
        <v>0</v>
      </c>
      <c r="P11" s="138"/>
      <c r="Q11" s="138"/>
      <c r="R11" s="139">
        <v>0</v>
      </c>
      <c r="T11" s="148" t="s">
        <v>611</v>
      </c>
    </row>
    <row r="12" spans="1:21" s="148" customFormat="1" ht="12" customHeight="1" x14ac:dyDescent="0.2">
      <c r="A12" s="148">
        <v>11.5</v>
      </c>
      <c r="B12" s="157">
        <v>438</v>
      </c>
      <c r="C12" s="148" t="s">
        <v>270</v>
      </c>
      <c r="D12" s="149" t="s">
        <v>783</v>
      </c>
      <c r="E12" s="149" t="s">
        <v>16</v>
      </c>
      <c r="G12" s="151">
        <v>24648</v>
      </c>
      <c r="H12" s="151">
        <v>27241</v>
      </c>
      <c r="I12" s="151">
        <f t="shared" si="0"/>
        <v>2593</v>
      </c>
      <c r="J12" s="159"/>
      <c r="L12" s="151"/>
      <c r="M12" s="160">
        <v>410.33</v>
      </c>
      <c r="N12" s="161">
        <v>0.10299999999999999</v>
      </c>
      <c r="O12" s="162"/>
      <c r="P12" s="138"/>
      <c r="Q12" s="138"/>
      <c r="R12" s="139"/>
      <c r="T12" s="148" t="s">
        <v>784</v>
      </c>
    </row>
    <row r="13" spans="1:21" s="148" customFormat="1" x14ac:dyDescent="0.2">
      <c r="A13" s="148">
        <v>15</v>
      </c>
      <c r="B13" s="148" t="s">
        <v>262</v>
      </c>
      <c r="C13" s="148" t="s">
        <v>272</v>
      </c>
      <c r="D13" s="149" t="s">
        <v>641</v>
      </c>
      <c r="E13" s="149" t="s">
        <v>4</v>
      </c>
      <c r="G13" s="151">
        <v>113718</v>
      </c>
      <c r="H13" s="151">
        <v>117838</v>
      </c>
      <c r="I13" s="151">
        <f t="shared" si="0"/>
        <v>4120</v>
      </c>
      <c r="J13" s="159"/>
      <c r="L13" s="151"/>
      <c r="M13" s="160">
        <v>1944.65</v>
      </c>
      <c r="N13" s="161">
        <v>8.8999999999999996E-2</v>
      </c>
      <c r="O13" s="162">
        <v>0</v>
      </c>
      <c r="P13" s="134"/>
      <c r="Q13" s="134"/>
      <c r="R13" s="137"/>
      <c r="S13" s="148" t="s">
        <v>301</v>
      </c>
      <c r="T13" s="148" t="s">
        <v>645</v>
      </c>
    </row>
    <row r="14" spans="1:21" s="148" customFormat="1" x14ac:dyDescent="0.2">
      <c r="A14" s="148">
        <v>15</v>
      </c>
      <c r="B14" s="148" t="s">
        <v>262</v>
      </c>
      <c r="C14" s="148" t="s">
        <v>272</v>
      </c>
      <c r="D14" s="149" t="s">
        <v>642</v>
      </c>
      <c r="E14" s="149" t="s">
        <v>4</v>
      </c>
      <c r="G14" s="151">
        <v>68089</v>
      </c>
      <c r="H14" s="151">
        <v>70319</v>
      </c>
      <c r="I14" s="151">
        <f t="shared" si="0"/>
        <v>2230</v>
      </c>
      <c r="J14" s="159"/>
      <c r="L14" s="151"/>
      <c r="M14" s="160">
        <v>1944.65</v>
      </c>
      <c r="N14" s="161">
        <v>8.8999999999999996E-2</v>
      </c>
      <c r="O14" s="162">
        <v>0</v>
      </c>
      <c r="P14" s="134"/>
      <c r="Q14" s="134"/>
      <c r="R14" s="137"/>
      <c r="S14" s="148" t="s">
        <v>301</v>
      </c>
      <c r="T14" s="148" t="s">
        <v>646</v>
      </c>
    </row>
    <row r="15" spans="1:21" s="148" customFormat="1" x14ac:dyDescent="0.2">
      <c r="A15" s="148">
        <v>15</v>
      </c>
      <c r="B15" s="148" t="s">
        <v>262</v>
      </c>
      <c r="C15" s="148" t="s">
        <v>272</v>
      </c>
      <c r="D15" s="149" t="s">
        <v>643</v>
      </c>
      <c r="E15" s="149" t="s">
        <v>4</v>
      </c>
      <c r="G15" s="151">
        <v>100548</v>
      </c>
      <c r="H15" s="151">
        <v>104943</v>
      </c>
      <c r="I15" s="151">
        <f t="shared" si="0"/>
        <v>4395</v>
      </c>
      <c r="J15" s="159"/>
      <c r="L15" s="151"/>
      <c r="M15" s="160">
        <v>1944.65</v>
      </c>
      <c r="N15" s="161">
        <v>8.8999999999999996E-2</v>
      </c>
      <c r="O15" s="162">
        <v>0</v>
      </c>
      <c r="P15" s="134"/>
      <c r="Q15" s="134"/>
      <c r="R15" s="137"/>
      <c r="S15" s="148" t="s">
        <v>301</v>
      </c>
      <c r="T15" s="148" t="s">
        <v>646</v>
      </c>
    </row>
    <row r="16" spans="1:21" s="148" customFormat="1" x14ac:dyDescent="0.2">
      <c r="A16" s="148">
        <v>16</v>
      </c>
      <c r="B16" s="140">
        <v>740</v>
      </c>
      <c r="C16" s="148" t="s">
        <v>917</v>
      </c>
      <c r="D16" s="175" t="s">
        <v>918</v>
      </c>
      <c r="E16" s="149" t="s">
        <v>4</v>
      </c>
      <c r="G16" s="151">
        <v>4016</v>
      </c>
      <c r="H16" s="151">
        <v>5000</v>
      </c>
      <c r="I16" s="151">
        <f t="shared" si="0"/>
        <v>984</v>
      </c>
      <c r="J16" s="159"/>
      <c r="L16" s="151"/>
      <c r="M16" s="160">
        <v>1498.12</v>
      </c>
      <c r="N16" s="161">
        <v>8.6999999999999994E-2</v>
      </c>
      <c r="O16" s="162"/>
      <c r="P16" s="134"/>
      <c r="Q16" s="134"/>
      <c r="R16" s="137"/>
      <c r="S16" s="148" t="s">
        <v>107</v>
      </c>
      <c r="T16" s="187" t="s">
        <v>924</v>
      </c>
    </row>
    <row r="17" spans="1:21" s="148" customFormat="1" x14ac:dyDescent="0.2">
      <c r="A17" s="148">
        <v>23</v>
      </c>
      <c r="B17" s="148" t="s">
        <v>265</v>
      </c>
      <c r="C17" s="148" t="s">
        <v>562</v>
      </c>
      <c r="D17" s="149" t="s">
        <v>32</v>
      </c>
      <c r="E17" s="149" t="s">
        <v>4</v>
      </c>
      <c r="I17" s="151">
        <f t="shared" si="0"/>
        <v>0</v>
      </c>
      <c r="J17" s="159"/>
      <c r="L17" s="151">
        <f>K17-J17</f>
        <v>0</v>
      </c>
      <c r="M17" s="160">
        <v>2522.0100000000002</v>
      </c>
      <c r="N17" s="161">
        <v>0</v>
      </c>
      <c r="O17" s="162">
        <v>0</v>
      </c>
      <c r="P17" s="134"/>
      <c r="Q17" s="134"/>
      <c r="R17" s="137">
        <v>0</v>
      </c>
      <c r="S17" s="148" t="s">
        <v>303</v>
      </c>
      <c r="T17" s="187"/>
    </row>
    <row r="18" spans="1:21" s="148" customFormat="1" x14ac:dyDescent="0.2">
      <c r="A18" s="148">
        <v>25</v>
      </c>
      <c r="B18" s="157">
        <v>881</v>
      </c>
      <c r="C18" s="148" t="s">
        <v>35</v>
      </c>
      <c r="D18" s="149" t="s">
        <v>775</v>
      </c>
      <c r="E18" s="149" t="s">
        <v>4</v>
      </c>
      <c r="G18" s="151">
        <v>30759</v>
      </c>
      <c r="H18" s="151">
        <v>33876</v>
      </c>
      <c r="I18" s="151">
        <f t="shared" si="0"/>
        <v>3117</v>
      </c>
      <c r="J18" s="159"/>
      <c r="L18" s="151"/>
      <c r="M18" s="160">
        <v>1666.5</v>
      </c>
      <c r="N18" s="161">
        <v>9.4600000000000004E-2</v>
      </c>
      <c r="O18" s="162">
        <v>0</v>
      </c>
      <c r="P18" s="134"/>
      <c r="Q18" s="134"/>
      <c r="R18" s="137"/>
      <c r="S18" s="148" t="s">
        <v>107</v>
      </c>
      <c r="T18" s="148" t="s">
        <v>928</v>
      </c>
    </row>
    <row r="19" spans="1:21" s="148" customFormat="1" x14ac:dyDescent="0.2">
      <c r="A19" s="148">
        <v>27</v>
      </c>
      <c r="B19" s="148" t="s">
        <v>267</v>
      </c>
      <c r="C19" s="148" t="s">
        <v>275</v>
      </c>
      <c r="D19" s="149" t="s">
        <v>612</v>
      </c>
      <c r="E19" s="149" t="s">
        <v>4</v>
      </c>
      <c r="F19" s="149"/>
      <c r="G19" s="151">
        <v>3756</v>
      </c>
      <c r="H19" s="151">
        <v>3849</v>
      </c>
      <c r="I19" s="151">
        <f t="shared" si="0"/>
        <v>93</v>
      </c>
      <c r="J19" s="151">
        <v>404</v>
      </c>
      <c r="K19" s="151">
        <v>406</v>
      </c>
      <c r="L19" s="151">
        <f>K19-J19</f>
        <v>2</v>
      </c>
      <c r="M19" s="160">
        <v>1786.11</v>
      </c>
      <c r="N19" s="161">
        <v>9.69E-2</v>
      </c>
      <c r="O19" s="162"/>
      <c r="P19" s="134"/>
      <c r="Q19" s="134"/>
      <c r="R19" s="137"/>
      <c r="S19" s="148" t="s">
        <v>107</v>
      </c>
      <c r="T19" s="148" t="s">
        <v>613</v>
      </c>
      <c r="U19" s="148" t="s">
        <v>615</v>
      </c>
    </row>
    <row r="20" spans="1:21" s="148" customFormat="1" x14ac:dyDescent="0.2">
      <c r="A20" s="148">
        <v>33</v>
      </c>
      <c r="B20" s="148" t="s">
        <v>204</v>
      </c>
      <c r="C20" s="148" t="s">
        <v>205</v>
      </c>
      <c r="D20" s="149" t="s">
        <v>669</v>
      </c>
      <c r="E20" s="149" t="s">
        <v>4</v>
      </c>
      <c r="F20" s="149"/>
      <c r="G20" s="151">
        <v>144085</v>
      </c>
      <c r="H20" s="151">
        <v>149462</v>
      </c>
      <c r="I20" s="151">
        <f t="shared" si="0"/>
        <v>5377</v>
      </c>
      <c r="J20" s="159"/>
      <c r="L20" s="151"/>
      <c r="M20" s="160">
        <v>2719.6</v>
      </c>
      <c r="N20" s="161">
        <v>6.3299999999999995E-2</v>
      </c>
      <c r="O20" s="162"/>
      <c r="P20" s="134"/>
      <c r="Q20" s="134"/>
      <c r="R20" s="137"/>
      <c r="T20" s="148" t="s">
        <v>686</v>
      </c>
      <c r="U20" s="148">
        <v>36</v>
      </c>
    </row>
    <row r="21" spans="1:21" s="148" customFormat="1" x14ac:dyDescent="0.2">
      <c r="A21" s="148">
        <v>33</v>
      </c>
      <c r="B21" s="148" t="s">
        <v>204</v>
      </c>
      <c r="C21" s="148" t="s">
        <v>205</v>
      </c>
      <c r="D21" s="149" t="s">
        <v>670</v>
      </c>
      <c r="E21" s="149" t="s">
        <v>4</v>
      </c>
      <c r="F21" s="149"/>
      <c r="G21" s="151">
        <v>103621</v>
      </c>
      <c r="H21" s="151">
        <v>107103</v>
      </c>
      <c r="I21" s="151">
        <f t="shared" si="0"/>
        <v>3482</v>
      </c>
      <c r="J21" s="159"/>
      <c r="L21" s="151"/>
      <c r="M21" s="160">
        <v>2719.6</v>
      </c>
      <c r="N21" s="161">
        <v>6.3299999999999995E-2</v>
      </c>
      <c r="O21" s="162"/>
      <c r="P21" s="134"/>
      <c r="Q21" s="134"/>
      <c r="R21" s="137"/>
      <c r="T21" s="148" t="s">
        <v>686</v>
      </c>
      <c r="U21" s="148">
        <v>36</v>
      </c>
    </row>
    <row r="22" spans="1:21" s="148" customFormat="1" x14ac:dyDescent="0.2">
      <c r="A22" s="148">
        <v>33</v>
      </c>
      <c r="B22" s="148" t="s">
        <v>204</v>
      </c>
      <c r="C22" s="148" t="s">
        <v>205</v>
      </c>
      <c r="D22" s="149" t="s">
        <v>671</v>
      </c>
      <c r="E22" s="149" t="s">
        <v>4</v>
      </c>
      <c r="F22" s="149"/>
      <c r="G22" s="151">
        <v>81297</v>
      </c>
      <c r="H22" s="151">
        <v>83438</v>
      </c>
      <c r="I22" s="151">
        <f t="shared" si="0"/>
        <v>2141</v>
      </c>
      <c r="J22" s="159"/>
      <c r="L22" s="151"/>
      <c r="M22" s="160">
        <v>2719.6</v>
      </c>
      <c r="N22" s="161">
        <v>6.3299999999999995E-2</v>
      </c>
      <c r="O22" s="162"/>
      <c r="P22" s="134"/>
      <c r="Q22" s="134"/>
      <c r="R22" s="137"/>
      <c r="T22" s="148" t="s">
        <v>686</v>
      </c>
      <c r="U22" s="148">
        <v>36</v>
      </c>
    </row>
    <row r="23" spans="1:21" s="148" customFormat="1" x14ac:dyDescent="0.2">
      <c r="A23" s="148">
        <v>33</v>
      </c>
      <c r="B23" s="148" t="s">
        <v>204</v>
      </c>
      <c r="C23" s="148" t="s">
        <v>205</v>
      </c>
      <c r="D23" s="149" t="s">
        <v>667</v>
      </c>
      <c r="E23" s="149" t="s">
        <v>4</v>
      </c>
      <c r="F23" s="149"/>
      <c r="G23" s="151">
        <v>113610</v>
      </c>
      <c r="H23" s="151">
        <v>117900</v>
      </c>
      <c r="I23" s="151">
        <f t="shared" si="0"/>
        <v>4290</v>
      </c>
      <c r="J23" s="159"/>
      <c r="L23" s="151"/>
      <c r="M23" s="160">
        <v>2719.6</v>
      </c>
      <c r="N23" s="161">
        <v>6.3299999999999995E-2</v>
      </c>
      <c r="O23" s="162"/>
      <c r="P23" s="134"/>
      <c r="Q23" s="134"/>
      <c r="R23" s="137"/>
      <c r="T23" s="148" t="s">
        <v>686</v>
      </c>
      <c r="U23" s="148">
        <v>36</v>
      </c>
    </row>
    <row r="24" spans="1:21" s="148" customFormat="1" x14ac:dyDescent="0.2">
      <c r="A24" s="148">
        <v>33</v>
      </c>
      <c r="B24" s="148" t="s">
        <v>204</v>
      </c>
      <c r="C24" s="148" t="s">
        <v>205</v>
      </c>
      <c r="D24" s="149" t="s">
        <v>668</v>
      </c>
      <c r="E24" s="149" t="s">
        <v>4</v>
      </c>
      <c r="F24" s="149"/>
      <c r="G24" s="151">
        <v>130928</v>
      </c>
      <c r="H24" s="151">
        <v>136343</v>
      </c>
      <c r="I24" s="151">
        <f t="shared" si="0"/>
        <v>5415</v>
      </c>
      <c r="J24" s="159"/>
      <c r="L24" s="151"/>
      <c r="M24" s="160">
        <v>2719.6</v>
      </c>
      <c r="N24" s="161">
        <v>6.3299999999999995E-2</v>
      </c>
      <c r="O24" s="162"/>
      <c r="P24" s="134"/>
      <c r="Q24" s="134"/>
      <c r="R24" s="137"/>
      <c r="T24" s="148" t="s">
        <v>686</v>
      </c>
      <c r="U24" s="148">
        <v>36</v>
      </c>
    </row>
    <row r="25" spans="1:21" s="148" customFormat="1" x14ac:dyDescent="0.2">
      <c r="A25" s="148">
        <v>33</v>
      </c>
      <c r="B25" s="148" t="s">
        <v>204</v>
      </c>
      <c r="C25" s="148" t="s">
        <v>205</v>
      </c>
      <c r="D25" s="149" t="s">
        <v>532</v>
      </c>
      <c r="E25" s="149" t="s">
        <v>4</v>
      </c>
      <c r="F25" s="149"/>
      <c r="G25" s="151">
        <v>162225</v>
      </c>
      <c r="H25" s="151">
        <v>166814</v>
      </c>
      <c r="I25" s="151">
        <f t="shared" si="0"/>
        <v>4589</v>
      </c>
      <c r="J25" s="159"/>
      <c r="L25" s="151">
        <f t="shared" ref="L25:L30" si="1">K25-J25</f>
        <v>0</v>
      </c>
      <c r="M25" s="160">
        <v>2280.63</v>
      </c>
      <c r="N25" s="161">
        <v>6.3299999999999995E-2</v>
      </c>
      <c r="O25" s="162"/>
      <c r="P25" s="134"/>
      <c r="Q25" s="134"/>
      <c r="R25" s="137">
        <v>0</v>
      </c>
      <c r="S25" s="148" t="s">
        <v>385</v>
      </c>
    </row>
    <row r="26" spans="1:21" s="148" customFormat="1" ht="12" customHeight="1" x14ac:dyDescent="0.2">
      <c r="A26" s="148">
        <v>33</v>
      </c>
      <c r="B26" s="148" t="s">
        <v>204</v>
      </c>
      <c r="C26" s="148" t="s">
        <v>205</v>
      </c>
      <c r="D26" s="149" t="s">
        <v>533</v>
      </c>
      <c r="E26" s="149" t="s">
        <v>4</v>
      </c>
      <c r="F26" s="149"/>
      <c r="G26" s="151">
        <v>169436</v>
      </c>
      <c r="H26" s="151">
        <v>170767</v>
      </c>
      <c r="I26" s="151">
        <f t="shared" si="0"/>
        <v>1331</v>
      </c>
      <c r="J26" s="159"/>
      <c r="L26" s="151">
        <f t="shared" si="1"/>
        <v>0</v>
      </c>
      <c r="M26" s="160">
        <v>2280.63</v>
      </c>
      <c r="N26" s="161">
        <v>6.3299999999999995E-2</v>
      </c>
      <c r="O26" s="162"/>
      <c r="P26" s="134"/>
      <c r="Q26" s="134"/>
      <c r="R26" s="137">
        <v>0</v>
      </c>
      <c r="S26" s="148" t="s">
        <v>385</v>
      </c>
    </row>
    <row r="27" spans="1:21" s="148" customFormat="1" ht="12" customHeight="1" x14ac:dyDescent="0.25">
      <c r="A27" s="148">
        <v>40</v>
      </c>
      <c r="B27" s="140" t="s">
        <v>206</v>
      </c>
      <c r="C27" s="140" t="s">
        <v>207</v>
      </c>
      <c r="D27" s="175" t="s">
        <v>43</v>
      </c>
      <c r="E27" s="149" t="s">
        <v>4</v>
      </c>
      <c r="G27" s="151">
        <v>252893</v>
      </c>
      <c r="H27" s="151">
        <v>249204</v>
      </c>
      <c r="I27" s="151">
        <f t="shared" si="0"/>
        <v>-3689</v>
      </c>
      <c r="J27" s="159"/>
      <c r="L27" s="151">
        <f t="shared" si="1"/>
        <v>0</v>
      </c>
      <c r="M27" s="160">
        <v>2352.8200000000002</v>
      </c>
      <c r="N27" s="161">
        <v>9.4399999999999998E-2</v>
      </c>
      <c r="O27" s="162">
        <v>146902</v>
      </c>
      <c r="P27" s="134"/>
      <c r="Q27" s="134"/>
      <c r="R27" s="137">
        <v>0</v>
      </c>
      <c r="S27" s="148" t="s">
        <v>301</v>
      </c>
      <c r="T27" s="205" t="s">
        <v>954</v>
      </c>
      <c r="U27" s="163"/>
    </row>
    <row r="28" spans="1:21" s="148" customFormat="1" x14ac:dyDescent="0.2">
      <c r="A28" s="148">
        <v>42</v>
      </c>
      <c r="B28" s="140" t="s">
        <v>208</v>
      </c>
      <c r="C28" s="140" t="s">
        <v>209</v>
      </c>
      <c r="D28" s="175" t="s">
        <v>323</v>
      </c>
      <c r="E28" s="149" t="s">
        <v>4</v>
      </c>
      <c r="G28" s="151">
        <v>84440</v>
      </c>
      <c r="H28" s="151">
        <v>84422</v>
      </c>
      <c r="I28" s="151">
        <f t="shared" si="0"/>
        <v>-18</v>
      </c>
      <c r="J28" s="159">
        <v>0</v>
      </c>
      <c r="L28" s="151">
        <f t="shared" si="1"/>
        <v>0</v>
      </c>
      <c r="M28" s="160">
        <v>1359.5</v>
      </c>
      <c r="N28" s="161">
        <v>8.3699999999999997E-2</v>
      </c>
      <c r="O28" s="162">
        <v>19425</v>
      </c>
      <c r="P28" s="134"/>
      <c r="Q28" s="134"/>
      <c r="R28" s="137">
        <v>0</v>
      </c>
      <c r="S28" s="148" t="s">
        <v>107</v>
      </c>
      <c r="T28" s="140" t="s">
        <v>953</v>
      </c>
    </row>
    <row r="29" spans="1:21" s="148" customFormat="1" x14ac:dyDescent="0.2">
      <c r="A29" s="148">
        <v>43</v>
      </c>
      <c r="B29" s="148" t="s">
        <v>208</v>
      </c>
      <c r="C29" s="148" t="s">
        <v>209</v>
      </c>
      <c r="D29" s="149" t="s">
        <v>429</v>
      </c>
      <c r="E29" s="149" t="s">
        <v>4</v>
      </c>
      <c r="G29" s="151">
        <v>251574</v>
      </c>
      <c r="H29" s="151">
        <v>258043</v>
      </c>
      <c r="I29" s="151">
        <f t="shared" si="0"/>
        <v>6469</v>
      </c>
      <c r="J29" s="159"/>
      <c r="L29" s="151">
        <f t="shared" si="1"/>
        <v>0</v>
      </c>
      <c r="M29" s="160">
        <v>1945.58</v>
      </c>
      <c r="N29" s="161">
        <v>0.10349999999999999</v>
      </c>
      <c r="O29" s="162">
        <v>35840</v>
      </c>
      <c r="P29" s="134"/>
      <c r="Q29" s="134"/>
      <c r="R29" s="137">
        <v>0</v>
      </c>
      <c r="S29" s="148" t="s">
        <v>107</v>
      </c>
    </row>
    <row r="30" spans="1:21" s="148" customFormat="1" x14ac:dyDescent="0.2">
      <c r="A30" s="148">
        <v>47</v>
      </c>
      <c r="B30" s="148" t="s">
        <v>208</v>
      </c>
      <c r="C30" s="148" t="s">
        <v>209</v>
      </c>
      <c r="D30" s="149" t="s">
        <v>547</v>
      </c>
      <c r="E30" s="149" t="s">
        <v>4</v>
      </c>
      <c r="F30" s="149" t="s">
        <v>16</v>
      </c>
      <c r="G30" s="151">
        <v>135689</v>
      </c>
      <c r="H30" s="151">
        <v>137730</v>
      </c>
      <c r="I30" s="151">
        <f t="shared" si="0"/>
        <v>2041</v>
      </c>
      <c r="J30" s="159"/>
      <c r="L30" s="151">
        <f t="shared" si="1"/>
        <v>0</v>
      </c>
      <c r="M30" s="164">
        <v>2001.76</v>
      </c>
      <c r="N30" s="161">
        <v>0.1037</v>
      </c>
      <c r="O30" s="162">
        <v>0</v>
      </c>
      <c r="P30" s="134"/>
      <c r="Q30" s="134"/>
      <c r="R30" s="137">
        <v>0</v>
      </c>
      <c r="S30" s="148" t="s">
        <v>107</v>
      </c>
    </row>
    <row r="31" spans="1:21" s="148" customFormat="1" x14ac:dyDescent="0.2">
      <c r="A31" s="148">
        <v>47</v>
      </c>
      <c r="B31" s="148" t="s">
        <v>208</v>
      </c>
      <c r="C31" s="148" t="s">
        <v>209</v>
      </c>
      <c r="D31" s="149" t="s">
        <v>549</v>
      </c>
      <c r="E31" s="149" t="s">
        <v>4</v>
      </c>
      <c r="F31" s="149" t="s">
        <v>16</v>
      </c>
      <c r="G31" s="151">
        <v>48492</v>
      </c>
      <c r="H31" s="151">
        <v>52390</v>
      </c>
      <c r="I31" s="151">
        <f t="shared" si="0"/>
        <v>3898</v>
      </c>
      <c r="J31" s="159"/>
      <c r="L31" s="151"/>
      <c r="M31" s="164">
        <v>2001.76</v>
      </c>
      <c r="N31" s="161">
        <v>0.1037</v>
      </c>
      <c r="O31" s="162">
        <v>0</v>
      </c>
      <c r="P31" s="134"/>
      <c r="Q31" s="134"/>
      <c r="R31" s="137">
        <v>0</v>
      </c>
      <c r="S31" s="148" t="s">
        <v>107</v>
      </c>
    </row>
    <row r="32" spans="1:21" s="147" customFormat="1" x14ac:dyDescent="0.2">
      <c r="A32" s="147">
        <v>58</v>
      </c>
      <c r="B32" s="147" t="s">
        <v>213</v>
      </c>
      <c r="C32" s="147" t="s">
        <v>214</v>
      </c>
      <c r="D32" s="150" t="s">
        <v>60</v>
      </c>
      <c r="E32" s="150" t="s">
        <v>4</v>
      </c>
      <c r="G32" s="151">
        <v>360633</v>
      </c>
      <c r="H32" s="151">
        <v>366275</v>
      </c>
      <c r="I32" s="152">
        <f t="shared" si="0"/>
        <v>5642</v>
      </c>
      <c r="J32" s="153"/>
      <c r="L32" s="152">
        <f t="shared" ref="L32:L48" si="2">K32-J32</f>
        <v>0</v>
      </c>
      <c r="M32" s="154">
        <v>1879.02</v>
      </c>
      <c r="N32" s="155">
        <v>7.7799999999999994E-2</v>
      </c>
      <c r="O32" s="156">
        <v>162113</v>
      </c>
      <c r="P32" s="138"/>
      <c r="Q32" s="138"/>
      <c r="R32" s="139">
        <v>0</v>
      </c>
      <c r="S32" s="147" t="s">
        <v>107</v>
      </c>
    </row>
    <row r="33" spans="1:21" s="147" customFormat="1" ht="10.5" customHeight="1" x14ac:dyDescent="0.2">
      <c r="A33" s="147">
        <v>59</v>
      </c>
      <c r="B33" s="147" t="s">
        <v>213</v>
      </c>
      <c r="C33" s="147" t="s">
        <v>214</v>
      </c>
      <c r="D33" s="150" t="s">
        <v>61</v>
      </c>
      <c r="E33" s="150" t="s">
        <v>4</v>
      </c>
      <c r="G33" s="151">
        <v>339440</v>
      </c>
      <c r="H33" s="151">
        <v>344188</v>
      </c>
      <c r="I33" s="152">
        <f t="shared" si="0"/>
        <v>4748</v>
      </c>
      <c r="J33" s="153"/>
      <c r="L33" s="152">
        <f t="shared" si="2"/>
        <v>0</v>
      </c>
      <c r="M33" s="154">
        <v>1993.73</v>
      </c>
      <c r="N33" s="155">
        <v>7.8299999999999995E-2</v>
      </c>
      <c r="O33" s="156">
        <v>141156</v>
      </c>
      <c r="P33" s="138"/>
      <c r="Q33" s="138"/>
      <c r="R33" s="139">
        <v>0</v>
      </c>
      <c r="S33" s="147" t="s">
        <v>107</v>
      </c>
    </row>
    <row r="34" spans="1:21" s="147" customFormat="1" x14ac:dyDescent="0.2">
      <c r="A34" s="147">
        <v>61</v>
      </c>
      <c r="B34" s="147" t="s">
        <v>219</v>
      </c>
      <c r="C34" s="147" t="s">
        <v>220</v>
      </c>
      <c r="D34" s="150" t="s">
        <v>350</v>
      </c>
      <c r="E34" s="150" t="s">
        <v>4</v>
      </c>
      <c r="G34" s="151">
        <v>131865</v>
      </c>
      <c r="H34" s="151">
        <v>133337</v>
      </c>
      <c r="I34" s="152">
        <f t="shared" si="0"/>
        <v>1472</v>
      </c>
      <c r="J34" s="153"/>
      <c r="L34" s="152">
        <f t="shared" si="2"/>
        <v>0</v>
      </c>
      <c r="M34" s="154">
        <v>1162.04</v>
      </c>
      <c r="N34" s="155">
        <v>7.9799999999999996E-2</v>
      </c>
      <c r="O34" s="156">
        <v>44097</v>
      </c>
      <c r="P34" s="138"/>
      <c r="Q34" s="138"/>
      <c r="R34" s="139">
        <v>0</v>
      </c>
      <c r="S34" s="147" t="s">
        <v>107</v>
      </c>
      <c r="T34" s="147" t="s">
        <v>728</v>
      </c>
      <c r="U34" s="147" t="s">
        <v>752</v>
      </c>
    </row>
    <row r="35" spans="1:21" s="147" customFormat="1" x14ac:dyDescent="0.2">
      <c r="A35" s="147">
        <v>62</v>
      </c>
      <c r="B35" s="147" t="s">
        <v>219</v>
      </c>
      <c r="C35" s="147" t="s">
        <v>220</v>
      </c>
      <c r="D35" s="146" t="s">
        <v>72</v>
      </c>
      <c r="E35" s="150" t="s">
        <v>4</v>
      </c>
      <c r="G35" s="151">
        <v>138477</v>
      </c>
      <c r="H35" s="151">
        <v>139164</v>
      </c>
      <c r="I35" s="152">
        <f t="shared" si="0"/>
        <v>687</v>
      </c>
      <c r="J35" s="165">
        <v>9728</v>
      </c>
      <c r="K35" s="165">
        <v>9839</v>
      </c>
      <c r="L35" s="152">
        <f t="shared" si="2"/>
        <v>111</v>
      </c>
      <c r="M35" s="154">
        <v>1151.01</v>
      </c>
      <c r="N35" s="155">
        <v>8.2600000000000007E-2</v>
      </c>
      <c r="O35" s="156">
        <v>94065</v>
      </c>
      <c r="P35" s="138"/>
      <c r="Q35" s="138"/>
      <c r="R35" s="139">
        <v>18</v>
      </c>
      <c r="S35" s="147" t="s">
        <v>107</v>
      </c>
    </row>
    <row r="36" spans="1:21" s="147" customFormat="1" x14ac:dyDescent="0.2">
      <c r="A36" s="147">
        <v>63</v>
      </c>
      <c r="B36" s="147" t="s">
        <v>219</v>
      </c>
      <c r="C36" s="147" t="s">
        <v>220</v>
      </c>
      <c r="D36" s="146" t="s">
        <v>73</v>
      </c>
      <c r="E36" s="150" t="s">
        <v>4</v>
      </c>
      <c r="G36" s="151">
        <v>146499</v>
      </c>
      <c r="H36" s="151">
        <v>148208</v>
      </c>
      <c r="I36" s="152">
        <f t="shared" si="0"/>
        <v>1709</v>
      </c>
      <c r="J36" s="165">
        <v>11553</v>
      </c>
      <c r="K36" s="165">
        <v>11630</v>
      </c>
      <c r="L36" s="152">
        <f t="shared" si="2"/>
        <v>77</v>
      </c>
      <c r="M36" s="154">
        <v>1150.99</v>
      </c>
      <c r="N36" s="155">
        <v>8.2600000000000007E-2</v>
      </c>
      <c r="O36" s="156">
        <v>97165</v>
      </c>
      <c r="P36" s="138"/>
      <c r="Q36" s="138"/>
      <c r="R36" s="139">
        <v>19</v>
      </c>
      <c r="S36" s="147" t="s">
        <v>107</v>
      </c>
      <c r="T36" s="147" t="s">
        <v>728</v>
      </c>
      <c r="U36" s="147" t="s">
        <v>752</v>
      </c>
    </row>
    <row r="37" spans="1:21" s="147" customFormat="1" x14ac:dyDescent="0.2">
      <c r="A37" s="147">
        <v>64</v>
      </c>
      <c r="B37" s="147" t="s">
        <v>219</v>
      </c>
      <c r="C37" s="147" t="s">
        <v>220</v>
      </c>
      <c r="D37" s="146" t="s">
        <v>74</v>
      </c>
      <c r="E37" s="150" t="s">
        <v>4</v>
      </c>
      <c r="G37" s="151">
        <v>134304</v>
      </c>
      <c r="H37" s="151">
        <v>135907</v>
      </c>
      <c r="I37" s="152">
        <f t="shared" si="0"/>
        <v>1603</v>
      </c>
      <c r="L37" s="152">
        <f t="shared" si="2"/>
        <v>0</v>
      </c>
      <c r="M37" s="154">
        <v>1163.08</v>
      </c>
      <c r="N37" s="155">
        <v>8.2600000000000007E-2</v>
      </c>
      <c r="O37" s="156">
        <v>79103</v>
      </c>
      <c r="P37" s="138"/>
      <c r="Q37" s="138"/>
      <c r="R37" s="139">
        <v>18</v>
      </c>
      <c r="S37" s="147" t="s">
        <v>107</v>
      </c>
      <c r="T37" s="147" t="s">
        <v>728</v>
      </c>
      <c r="U37" s="147" t="s">
        <v>752</v>
      </c>
    </row>
    <row r="38" spans="1:21" s="147" customFormat="1" x14ac:dyDescent="0.2">
      <c r="A38" s="147">
        <v>65</v>
      </c>
      <c r="B38" s="147" t="s">
        <v>219</v>
      </c>
      <c r="C38" s="147" t="s">
        <v>220</v>
      </c>
      <c r="D38" s="146" t="s">
        <v>75</v>
      </c>
      <c r="E38" s="150" t="s">
        <v>4</v>
      </c>
      <c r="G38" s="151">
        <v>186274</v>
      </c>
      <c r="H38" s="151">
        <v>188574</v>
      </c>
      <c r="I38" s="152">
        <f t="shared" si="0"/>
        <v>2300</v>
      </c>
      <c r="L38" s="152">
        <f t="shared" si="2"/>
        <v>0</v>
      </c>
      <c r="M38" s="154">
        <v>1163.07</v>
      </c>
      <c r="N38" s="155">
        <v>8.2600000000000007E-2</v>
      </c>
      <c r="O38" s="156">
        <v>79616</v>
      </c>
      <c r="P38" s="138"/>
      <c r="Q38" s="138"/>
      <c r="R38" s="139">
        <v>14</v>
      </c>
      <c r="S38" s="147" t="s">
        <v>107</v>
      </c>
    </row>
    <row r="39" spans="1:21" s="147" customFormat="1" x14ac:dyDescent="0.2">
      <c r="A39" s="147">
        <v>66</v>
      </c>
      <c r="B39" s="147" t="s">
        <v>219</v>
      </c>
      <c r="C39" s="147" t="s">
        <v>220</v>
      </c>
      <c r="D39" s="146" t="s">
        <v>76</v>
      </c>
      <c r="E39" s="150" t="s">
        <v>4</v>
      </c>
      <c r="G39" s="151">
        <v>149269</v>
      </c>
      <c r="H39" s="151">
        <v>150723</v>
      </c>
      <c r="I39" s="152">
        <f t="shared" si="0"/>
        <v>1454</v>
      </c>
      <c r="L39" s="152">
        <f t="shared" si="2"/>
        <v>0</v>
      </c>
      <c r="M39" s="154">
        <v>1163.07</v>
      </c>
      <c r="N39" s="155">
        <v>8.2600000000000007E-2</v>
      </c>
      <c r="O39" s="156">
        <v>60547</v>
      </c>
      <c r="P39" s="138"/>
      <c r="Q39" s="138"/>
      <c r="R39" s="139">
        <v>46</v>
      </c>
      <c r="S39" s="147" t="s">
        <v>107</v>
      </c>
    </row>
    <row r="40" spans="1:21" s="147" customFormat="1" x14ac:dyDescent="0.2">
      <c r="A40" s="147">
        <v>67</v>
      </c>
      <c r="B40" s="147" t="s">
        <v>219</v>
      </c>
      <c r="C40" s="147" t="s">
        <v>220</v>
      </c>
      <c r="D40" s="146" t="s">
        <v>77</v>
      </c>
      <c r="E40" s="150" t="s">
        <v>4</v>
      </c>
      <c r="G40" s="151">
        <v>111433</v>
      </c>
      <c r="H40" s="151">
        <v>113859</v>
      </c>
      <c r="I40" s="152">
        <f t="shared" si="0"/>
        <v>2426</v>
      </c>
      <c r="L40" s="152">
        <f t="shared" si="2"/>
        <v>0</v>
      </c>
      <c r="M40" s="154">
        <v>1163.0899999999999</v>
      </c>
      <c r="N40" s="155">
        <v>8.2600000000000007E-2</v>
      </c>
      <c r="O40" s="156">
        <v>130828</v>
      </c>
      <c r="P40" s="138"/>
      <c r="Q40" s="138"/>
      <c r="R40" s="139">
        <v>0</v>
      </c>
      <c r="S40" s="147" t="s">
        <v>107</v>
      </c>
      <c r="T40" s="147" t="s">
        <v>728</v>
      </c>
      <c r="U40" s="147" t="s">
        <v>752</v>
      </c>
    </row>
    <row r="41" spans="1:21" s="147" customFormat="1" x14ac:dyDescent="0.2">
      <c r="A41" s="147">
        <v>68</v>
      </c>
      <c r="B41" s="147" t="s">
        <v>219</v>
      </c>
      <c r="C41" s="147" t="s">
        <v>220</v>
      </c>
      <c r="D41" s="146" t="s">
        <v>343</v>
      </c>
      <c r="E41" s="150" t="s">
        <v>4</v>
      </c>
      <c r="G41" s="151">
        <v>395043</v>
      </c>
      <c r="H41" s="151">
        <v>401230</v>
      </c>
      <c r="I41" s="152">
        <f t="shared" si="0"/>
        <v>6187</v>
      </c>
      <c r="L41" s="152">
        <f t="shared" si="2"/>
        <v>0</v>
      </c>
      <c r="M41" s="154">
        <v>2172.25</v>
      </c>
      <c r="N41" s="155">
        <v>8.5599999999999996E-2</v>
      </c>
      <c r="O41" s="156">
        <v>162958</v>
      </c>
      <c r="P41" s="138"/>
      <c r="Q41" s="138"/>
      <c r="R41" s="139">
        <v>0</v>
      </c>
      <c r="S41" s="147" t="s">
        <v>107</v>
      </c>
    </row>
    <row r="42" spans="1:21" s="147" customFormat="1" x14ac:dyDescent="0.2">
      <c r="A42" s="147">
        <v>69</v>
      </c>
      <c r="B42" s="147" t="s">
        <v>219</v>
      </c>
      <c r="C42" s="147" t="s">
        <v>220</v>
      </c>
      <c r="D42" s="150" t="s">
        <v>351</v>
      </c>
      <c r="E42" s="150" t="s">
        <v>4</v>
      </c>
      <c r="G42" s="151">
        <v>98389</v>
      </c>
      <c r="H42" s="151">
        <v>101081</v>
      </c>
      <c r="I42" s="152">
        <f t="shared" si="0"/>
        <v>2692</v>
      </c>
      <c r="J42" s="165">
        <v>12617</v>
      </c>
      <c r="K42" s="165">
        <v>12850</v>
      </c>
      <c r="L42" s="152">
        <f t="shared" si="2"/>
        <v>233</v>
      </c>
      <c r="M42" s="154">
        <v>1080.53</v>
      </c>
      <c r="N42" s="155">
        <v>7.9799999999999996E-2</v>
      </c>
      <c r="O42" s="156">
        <v>43745</v>
      </c>
      <c r="P42" s="138"/>
      <c r="Q42" s="138"/>
      <c r="R42" s="139">
        <v>0</v>
      </c>
      <c r="S42" s="147" t="s">
        <v>107</v>
      </c>
      <c r="T42" s="147" t="s">
        <v>728</v>
      </c>
      <c r="U42" s="147" t="s">
        <v>752</v>
      </c>
    </row>
    <row r="43" spans="1:21" s="147" customFormat="1" x14ac:dyDescent="0.2">
      <c r="A43" s="147">
        <v>70</v>
      </c>
      <c r="B43" s="147" t="s">
        <v>219</v>
      </c>
      <c r="C43" s="147" t="s">
        <v>220</v>
      </c>
      <c r="D43" s="150" t="s">
        <v>349</v>
      </c>
      <c r="E43" s="150" t="s">
        <v>4</v>
      </c>
      <c r="G43" s="151">
        <v>152398</v>
      </c>
      <c r="H43" s="151">
        <v>154610</v>
      </c>
      <c r="I43" s="152">
        <f t="shared" si="0"/>
        <v>2212</v>
      </c>
      <c r="L43" s="152">
        <f t="shared" si="2"/>
        <v>0</v>
      </c>
      <c r="M43" s="154">
        <v>1162.04</v>
      </c>
      <c r="N43" s="155">
        <v>7.9799999999999996E-2</v>
      </c>
      <c r="O43" s="156">
        <v>54494</v>
      </c>
      <c r="P43" s="138"/>
      <c r="Q43" s="138"/>
      <c r="R43" s="139">
        <v>0</v>
      </c>
      <c r="S43" s="147" t="s">
        <v>107</v>
      </c>
      <c r="T43" s="147" t="s">
        <v>728</v>
      </c>
      <c r="U43" s="147" t="s">
        <v>752</v>
      </c>
    </row>
    <row r="44" spans="1:21" s="147" customFormat="1" x14ac:dyDescent="0.2">
      <c r="A44" s="147">
        <v>70</v>
      </c>
      <c r="B44" s="147" t="s">
        <v>219</v>
      </c>
      <c r="C44" s="147" t="s">
        <v>220</v>
      </c>
      <c r="D44" s="150" t="s">
        <v>553</v>
      </c>
      <c r="E44" s="150" t="s">
        <v>4</v>
      </c>
      <c r="G44" s="151">
        <v>83859</v>
      </c>
      <c r="H44" s="151">
        <v>86984</v>
      </c>
      <c r="I44" s="152">
        <f t="shared" si="0"/>
        <v>3125</v>
      </c>
      <c r="J44" s="159">
        <v>0</v>
      </c>
      <c r="K44" s="148"/>
      <c r="L44" s="151">
        <f t="shared" si="2"/>
        <v>0</v>
      </c>
      <c r="M44" s="154">
        <v>1281.77</v>
      </c>
      <c r="N44" s="155">
        <v>8.2799999999999999E-2</v>
      </c>
      <c r="O44" s="156">
        <v>22</v>
      </c>
      <c r="P44" s="138"/>
      <c r="Q44" s="138"/>
      <c r="R44" s="139">
        <v>0</v>
      </c>
      <c r="S44" s="147" t="s">
        <v>107</v>
      </c>
      <c r="T44" s="147" t="s">
        <v>554</v>
      </c>
    </row>
    <row r="45" spans="1:21" s="147" customFormat="1" x14ac:dyDescent="0.2">
      <c r="A45" s="147">
        <v>71</v>
      </c>
      <c r="B45" s="147" t="s">
        <v>219</v>
      </c>
      <c r="C45" s="147" t="s">
        <v>220</v>
      </c>
      <c r="D45" s="150" t="s">
        <v>536</v>
      </c>
      <c r="E45" s="150" t="s">
        <v>4</v>
      </c>
      <c r="G45" s="151">
        <v>84583</v>
      </c>
      <c r="H45" s="151">
        <v>85567</v>
      </c>
      <c r="I45" s="152">
        <f t="shared" si="0"/>
        <v>984</v>
      </c>
      <c r="J45" s="153"/>
      <c r="L45" s="152">
        <f t="shared" si="2"/>
        <v>0</v>
      </c>
      <c r="M45" s="154">
        <v>1281.77</v>
      </c>
      <c r="N45" s="155">
        <v>8.2799999999999999E-2</v>
      </c>
      <c r="O45" s="156">
        <v>329</v>
      </c>
      <c r="P45" s="138"/>
      <c r="Q45" s="138"/>
      <c r="R45" s="139">
        <v>0</v>
      </c>
      <c r="S45" s="147" t="s">
        <v>107</v>
      </c>
    </row>
    <row r="46" spans="1:21" s="147" customFormat="1" x14ac:dyDescent="0.2">
      <c r="A46" s="147">
        <v>77</v>
      </c>
      <c r="B46" s="147" t="s">
        <v>219</v>
      </c>
      <c r="C46" s="147" t="s">
        <v>220</v>
      </c>
      <c r="D46" s="150" t="s">
        <v>506</v>
      </c>
      <c r="E46" s="150" t="s">
        <v>4</v>
      </c>
      <c r="F46" s="150"/>
      <c r="G46" s="151">
        <v>107756</v>
      </c>
      <c r="H46" s="151">
        <v>110225</v>
      </c>
      <c r="I46" s="152">
        <f t="shared" si="0"/>
        <v>2469</v>
      </c>
      <c r="J46" s="153">
        <v>0</v>
      </c>
      <c r="L46" s="152">
        <f t="shared" si="2"/>
        <v>0</v>
      </c>
      <c r="M46" s="154">
        <v>1281.77</v>
      </c>
      <c r="N46" s="155">
        <v>8.2799999999999999E-2</v>
      </c>
      <c r="O46" s="156">
        <v>329</v>
      </c>
      <c r="P46" s="138"/>
      <c r="Q46" s="138"/>
      <c r="R46" s="139">
        <v>0</v>
      </c>
      <c r="S46" s="147" t="s">
        <v>107</v>
      </c>
    </row>
    <row r="47" spans="1:21" s="147" customFormat="1" ht="10.5" customHeight="1" x14ac:dyDescent="0.2">
      <c r="A47" s="147">
        <v>80</v>
      </c>
      <c r="B47" s="147" t="s">
        <v>202</v>
      </c>
      <c r="C47" s="147" t="s">
        <v>87</v>
      </c>
      <c r="D47" s="150" t="s">
        <v>451</v>
      </c>
      <c r="E47" s="150" t="s">
        <v>4</v>
      </c>
      <c r="G47" s="151">
        <v>124292</v>
      </c>
      <c r="H47" s="151">
        <v>125257</v>
      </c>
      <c r="I47" s="152">
        <f t="shared" si="0"/>
        <v>965</v>
      </c>
      <c r="J47" s="153"/>
      <c r="L47" s="152">
        <f t="shared" si="2"/>
        <v>0</v>
      </c>
      <c r="M47" s="154">
        <v>1393.94</v>
      </c>
      <c r="N47" s="155">
        <v>0.1087</v>
      </c>
      <c r="O47" s="156">
        <v>22457</v>
      </c>
      <c r="P47" s="138"/>
      <c r="Q47" s="138"/>
      <c r="R47" s="139">
        <v>0</v>
      </c>
      <c r="S47" s="147" t="s">
        <v>299</v>
      </c>
    </row>
    <row r="48" spans="1:21" s="147" customFormat="1" ht="10.5" customHeight="1" x14ac:dyDescent="0.2">
      <c r="A48" s="147">
        <v>87</v>
      </c>
      <c r="B48" s="147" t="s">
        <v>202</v>
      </c>
      <c r="C48" s="147" t="s">
        <v>87</v>
      </c>
      <c r="D48" s="150" t="s">
        <v>459</v>
      </c>
      <c r="E48" s="150" t="s">
        <v>4</v>
      </c>
      <c r="G48" s="151">
        <v>128035</v>
      </c>
      <c r="H48" s="151">
        <v>129042</v>
      </c>
      <c r="I48" s="152">
        <f t="shared" si="0"/>
        <v>1007</v>
      </c>
      <c r="J48" s="153"/>
      <c r="L48" s="152">
        <f t="shared" si="2"/>
        <v>0</v>
      </c>
      <c r="M48" s="154">
        <v>1393.94</v>
      </c>
      <c r="N48" s="155">
        <v>0.1087</v>
      </c>
      <c r="O48" s="156">
        <v>7263</v>
      </c>
      <c r="P48" s="138"/>
      <c r="Q48" s="138"/>
      <c r="R48" s="139">
        <v>0</v>
      </c>
      <c r="S48" s="147" t="s">
        <v>299</v>
      </c>
      <c r="T48" s="168"/>
    </row>
    <row r="49" spans="1:21" s="147" customFormat="1" ht="10.5" customHeight="1" x14ac:dyDescent="0.2">
      <c r="A49" s="147">
        <v>87</v>
      </c>
      <c r="B49" s="147" t="s">
        <v>202</v>
      </c>
      <c r="C49" s="147" t="s">
        <v>87</v>
      </c>
      <c r="D49" s="150" t="s">
        <v>520</v>
      </c>
      <c r="E49" s="150" t="s">
        <v>4</v>
      </c>
      <c r="G49" s="151">
        <v>154630</v>
      </c>
      <c r="H49" s="151">
        <v>157112</v>
      </c>
      <c r="I49" s="152">
        <f t="shared" si="0"/>
        <v>2482</v>
      </c>
      <c r="J49" s="153"/>
      <c r="L49" s="152"/>
      <c r="M49" s="154">
        <v>1764.13</v>
      </c>
      <c r="N49" s="155">
        <v>0.1077</v>
      </c>
      <c r="O49" s="156">
        <v>242</v>
      </c>
      <c r="P49" s="138"/>
      <c r="Q49" s="138"/>
      <c r="R49" s="139">
        <v>0</v>
      </c>
      <c r="S49" s="147" t="s">
        <v>299</v>
      </c>
      <c r="T49" s="168"/>
    </row>
    <row r="50" spans="1:21" s="147" customFormat="1" ht="10.5" customHeight="1" x14ac:dyDescent="0.2">
      <c r="A50" s="147">
        <v>91</v>
      </c>
      <c r="B50" s="147" t="s">
        <v>223</v>
      </c>
      <c r="C50" s="147" t="s">
        <v>224</v>
      </c>
      <c r="D50" s="150" t="s">
        <v>397</v>
      </c>
      <c r="E50" s="150" t="s">
        <v>4</v>
      </c>
      <c r="G50" s="151">
        <v>219956</v>
      </c>
      <c r="H50" s="151">
        <v>221451</v>
      </c>
      <c r="I50" s="152">
        <f t="shared" si="0"/>
        <v>1495</v>
      </c>
      <c r="J50" s="153"/>
      <c r="L50" s="152">
        <f>K50-J50</f>
        <v>0</v>
      </c>
      <c r="M50" s="154">
        <v>1840.51</v>
      </c>
      <c r="N50" s="155">
        <v>8.3099999999999993E-2</v>
      </c>
      <c r="O50" s="156">
        <v>55160</v>
      </c>
      <c r="P50" s="138"/>
      <c r="Q50" s="138"/>
      <c r="R50" s="139">
        <v>0</v>
      </c>
      <c r="S50" s="147" t="s">
        <v>107</v>
      </c>
      <c r="T50" s="147" t="s">
        <v>601</v>
      </c>
    </row>
    <row r="51" spans="1:21" s="147" customFormat="1" ht="10.5" customHeight="1" x14ac:dyDescent="0.2">
      <c r="A51" s="147">
        <v>92</v>
      </c>
      <c r="B51" s="147" t="s">
        <v>223</v>
      </c>
      <c r="C51" s="147" t="s">
        <v>224</v>
      </c>
      <c r="D51" s="150" t="s">
        <v>435</v>
      </c>
      <c r="E51" s="150" t="s">
        <v>4</v>
      </c>
      <c r="G51" s="151">
        <v>139689</v>
      </c>
      <c r="H51" s="151">
        <v>140518</v>
      </c>
      <c r="I51" s="152">
        <f t="shared" si="0"/>
        <v>829</v>
      </c>
      <c r="J51" s="153"/>
      <c r="L51" s="152">
        <f>K51-J51</f>
        <v>0</v>
      </c>
      <c r="M51" s="154">
        <v>1627.76</v>
      </c>
      <c r="N51" s="155">
        <v>8.9800000000000005E-2</v>
      </c>
      <c r="O51" s="156">
        <v>18410</v>
      </c>
      <c r="P51" s="138"/>
      <c r="Q51" s="138"/>
      <c r="R51" s="139">
        <v>0</v>
      </c>
      <c r="S51" s="147" t="s">
        <v>107</v>
      </c>
      <c r="T51" s="147" t="s">
        <v>832</v>
      </c>
      <c r="U51" s="147">
        <f>I51*N51</f>
        <v>74.444200000000009</v>
      </c>
    </row>
    <row r="52" spans="1:21" s="147" customFormat="1" ht="10.5" customHeight="1" x14ac:dyDescent="0.2">
      <c r="A52" s="147">
        <v>94</v>
      </c>
      <c r="B52" s="147" t="s">
        <v>223</v>
      </c>
      <c r="C52" s="147" t="s">
        <v>224</v>
      </c>
      <c r="D52" s="150" t="s">
        <v>524</v>
      </c>
      <c r="E52" s="150" t="s">
        <v>4</v>
      </c>
      <c r="F52" s="150"/>
      <c r="G52" s="151">
        <v>167890</v>
      </c>
      <c r="H52" s="151">
        <v>166892</v>
      </c>
      <c r="I52" s="152">
        <f t="shared" si="0"/>
        <v>-998</v>
      </c>
      <c r="J52" s="153"/>
      <c r="L52" s="152">
        <f>K52-J52</f>
        <v>0</v>
      </c>
      <c r="M52" s="154">
        <v>1912.42</v>
      </c>
      <c r="N52" s="155">
        <v>9.1300000000000006E-2</v>
      </c>
      <c r="O52" s="156">
        <v>31</v>
      </c>
      <c r="P52" s="138"/>
      <c r="Q52" s="138"/>
      <c r="R52" s="139">
        <v>0</v>
      </c>
      <c r="S52" s="147" t="s">
        <v>107</v>
      </c>
      <c r="T52" s="147" t="s">
        <v>601</v>
      </c>
    </row>
    <row r="53" spans="1:21" s="147" customFormat="1" ht="10.5" customHeight="1" x14ac:dyDescent="0.2">
      <c r="A53" s="147">
        <v>94</v>
      </c>
      <c r="B53" s="147" t="s">
        <v>223</v>
      </c>
      <c r="C53" s="147" t="s">
        <v>224</v>
      </c>
      <c r="D53" s="150" t="s">
        <v>712</v>
      </c>
      <c r="E53" s="150" t="s">
        <v>4</v>
      </c>
      <c r="F53" s="150"/>
      <c r="G53" s="151">
        <v>90644</v>
      </c>
      <c r="H53" s="151">
        <v>92394</v>
      </c>
      <c r="I53" s="152">
        <f t="shared" si="0"/>
        <v>1750</v>
      </c>
      <c r="J53" s="153"/>
      <c r="L53" s="152"/>
      <c r="M53" s="154">
        <v>2053.98</v>
      </c>
      <c r="N53" s="155">
        <v>9.1300000000000006E-2</v>
      </c>
      <c r="O53" s="156"/>
      <c r="P53" s="138"/>
      <c r="Q53" s="138"/>
      <c r="R53" s="139"/>
      <c r="S53" s="147" t="s">
        <v>107</v>
      </c>
      <c r="T53" s="147" t="s">
        <v>713</v>
      </c>
      <c r="U53" s="147" t="s">
        <v>714</v>
      </c>
    </row>
    <row r="54" spans="1:21" s="147" customFormat="1" ht="10.5" customHeight="1" x14ac:dyDescent="0.2">
      <c r="A54" s="147">
        <v>94</v>
      </c>
      <c r="B54" s="147" t="s">
        <v>223</v>
      </c>
      <c r="C54" s="147" t="s">
        <v>224</v>
      </c>
      <c r="D54" s="150" t="s">
        <v>802</v>
      </c>
      <c r="E54" s="150" t="s">
        <v>4</v>
      </c>
      <c r="F54" s="150"/>
      <c r="G54" s="151">
        <v>51899</v>
      </c>
      <c r="H54" s="151">
        <v>53686</v>
      </c>
      <c r="I54" s="152">
        <f t="shared" si="0"/>
        <v>1787</v>
      </c>
      <c r="J54" s="153"/>
      <c r="L54" s="152"/>
      <c r="M54" s="154">
        <v>2152.4499999999998</v>
      </c>
      <c r="N54" s="155">
        <v>9.1600000000000001E-2</v>
      </c>
      <c r="O54" s="156"/>
      <c r="P54" s="138"/>
      <c r="Q54" s="138"/>
      <c r="R54" s="139"/>
      <c r="S54" s="147" t="s">
        <v>107</v>
      </c>
      <c r="T54" s="147" t="s">
        <v>803</v>
      </c>
      <c r="U54" s="147" t="s">
        <v>714</v>
      </c>
    </row>
    <row r="55" spans="1:21" s="147" customFormat="1" ht="10.5" customHeight="1" x14ac:dyDescent="0.2">
      <c r="A55" s="147">
        <v>94</v>
      </c>
      <c r="B55" s="147" t="s">
        <v>223</v>
      </c>
      <c r="C55" s="147" t="s">
        <v>224</v>
      </c>
      <c r="D55" s="150" t="s">
        <v>875</v>
      </c>
      <c r="E55" s="150" t="s">
        <v>4</v>
      </c>
      <c r="F55" s="150"/>
      <c r="G55" s="151">
        <v>13712</v>
      </c>
      <c r="H55" s="151">
        <v>15226</v>
      </c>
      <c r="I55" s="152">
        <f t="shared" si="0"/>
        <v>1514</v>
      </c>
      <c r="J55" s="153"/>
      <c r="L55" s="152"/>
      <c r="M55" s="154">
        <v>1776.78</v>
      </c>
      <c r="N55" s="155">
        <v>8.5000000000000006E-2</v>
      </c>
      <c r="O55" s="156"/>
      <c r="P55" s="138"/>
      <c r="Q55" s="138"/>
      <c r="R55" s="139"/>
      <c r="S55" s="147" t="s">
        <v>107</v>
      </c>
      <c r="T55" s="147" t="s">
        <v>876</v>
      </c>
    </row>
    <row r="56" spans="1:21" s="147" customFormat="1" ht="10.5" customHeight="1" x14ac:dyDescent="0.2">
      <c r="A56" s="147">
        <v>99</v>
      </c>
      <c r="B56" s="147" t="s">
        <v>225</v>
      </c>
      <c r="C56" s="147" t="s">
        <v>226</v>
      </c>
      <c r="D56" s="150" t="s">
        <v>444</v>
      </c>
      <c r="E56" s="150" t="s">
        <v>4</v>
      </c>
      <c r="G56" s="151">
        <v>326751</v>
      </c>
      <c r="H56" s="151">
        <v>336637</v>
      </c>
      <c r="I56" s="152">
        <f t="shared" si="0"/>
        <v>9886</v>
      </c>
      <c r="J56" s="153"/>
      <c r="L56" s="152">
        <f t="shared" ref="L56:L70" si="3">K56-J56</f>
        <v>0</v>
      </c>
      <c r="M56" s="154">
        <v>2582.13</v>
      </c>
      <c r="N56" s="155">
        <v>9.5899999999999999E-2</v>
      </c>
      <c r="O56" s="156">
        <v>24611</v>
      </c>
      <c r="P56" s="138"/>
      <c r="Q56" s="138"/>
      <c r="R56" s="139">
        <v>0</v>
      </c>
      <c r="S56" s="147" t="s">
        <v>301</v>
      </c>
    </row>
    <row r="57" spans="1:21" s="147" customFormat="1" ht="10.5" customHeight="1" x14ac:dyDescent="0.2">
      <c r="A57" s="147">
        <v>100</v>
      </c>
      <c r="B57" s="147" t="s">
        <v>225</v>
      </c>
      <c r="C57" s="147" t="s">
        <v>226</v>
      </c>
      <c r="D57" s="150" t="s">
        <v>445</v>
      </c>
      <c r="E57" s="150" t="s">
        <v>4</v>
      </c>
      <c r="G57" s="151">
        <v>353777</v>
      </c>
      <c r="H57" s="151">
        <v>358973</v>
      </c>
      <c r="I57" s="152">
        <f t="shared" si="0"/>
        <v>5196</v>
      </c>
      <c r="J57" s="153"/>
      <c r="L57" s="152">
        <f t="shared" si="3"/>
        <v>0</v>
      </c>
      <c r="M57" s="154">
        <v>2582.13</v>
      </c>
      <c r="N57" s="155">
        <v>9.5899999999999999E-2</v>
      </c>
      <c r="O57" s="156">
        <v>36572</v>
      </c>
      <c r="P57" s="138"/>
      <c r="Q57" s="138"/>
      <c r="R57" s="139">
        <v>0</v>
      </c>
      <c r="S57" s="147" t="s">
        <v>301</v>
      </c>
    </row>
    <row r="58" spans="1:21" s="147" customFormat="1" ht="10.5" customHeight="1" x14ac:dyDescent="0.2">
      <c r="A58" s="147">
        <v>101</v>
      </c>
      <c r="B58" s="147" t="s">
        <v>225</v>
      </c>
      <c r="C58" s="147" t="s">
        <v>226</v>
      </c>
      <c r="D58" s="150" t="s">
        <v>446</v>
      </c>
      <c r="E58" s="150" t="s">
        <v>4</v>
      </c>
      <c r="G58" s="151">
        <v>358523</v>
      </c>
      <c r="H58" s="151">
        <v>358918</v>
      </c>
      <c r="I58" s="152">
        <f t="shared" si="0"/>
        <v>395</v>
      </c>
      <c r="J58" s="153"/>
      <c r="L58" s="152">
        <f t="shared" si="3"/>
        <v>0</v>
      </c>
      <c r="M58" s="154">
        <v>2582.13</v>
      </c>
      <c r="N58" s="155">
        <v>9.5899999999999999E-2</v>
      </c>
      <c r="O58" s="156">
        <v>28869</v>
      </c>
      <c r="P58" s="138"/>
      <c r="Q58" s="138"/>
      <c r="R58" s="139">
        <v>0</v>
      </c>
      <c r="S58" s="147" t="s">
        <v>301</v>
      </c>
    </row>
    <row r="59" spans="1:21" s="147" customFormat="1" ht="10.5" customHeight="1" x14ac:dyDescent="0.2">
      <c r="A59" s="147">
        <v>102</v>
      </c>
      <c r="B59" s="147" t="s">
        <v>225</v>
      </c>
      <c r="C59" s="147" t="s">
        <v>226</v>
      </c>
      <c r="D59" s="150" t="s">
        <v>447</v>
      </c>
      <c r="E59" s="150" t="s">
        <v>4</v>
      </c>
      <c r="G59" s="151">
        <v>346706</v>
      </c>
      <c r="H59" s="151">
        <v>355543</v>
      </c>
      <c r="I59" s="152">
        <f t="shared" si="0"/>
        <v>8837</v>
      </c>
      <c r="J59" s="153"/>
      <c r="L59" s="152">
        <f t="shared" si="3"/>
        <v>0</v>
      </c>
      <c r="M59" s="154">
        <v>2582.13</v>
      </c>
      <c r="N59" s="155">
        <v>9.5899999999999999E-2</v>
      </c>
      <c r="O59" s="156">
        <v>27773</v>
      </c>
      <c r="P59" s="138"/>
      <c r="Q59" s="138"/>
      <c r="R59" s="139">
        <v>0</v>
      </c>
      <c r="S59" s="147" t="s">
        <v>301</v>
      </c>
    </row>
    <row r="60" spans="1:21" s="147" customFormat="1" ht="10.5" customHeight="1" x14ac:dyDescent="0.2">
      <c r="A60" s="147">
        <v>104</v>
      </c>
      <c r="B60" s="147" t="s">
        <v>225</v>
      </c>
      <c r="C60" s="147" t="s">
        <v>226</v>
      </c>
      <c r="D60" s="150" t="s">
        <v>537</v>
      </c>
      <c r="E60" s="150" t="s">
        <v>4</v>
      </c>
      <c r="F60" s="150" t="s">
        <v>16</v>
      </c>
      <c r="G60" s="151">
        <v>258051</v>
      </c>
      <c r="H60" s="151">
        <v>263081</v>
      </c>
      <c r="I60" s="152">
        <f t="shared" si="0"/>
        <v>5030</v>
      </c>
      <c r="J60" s="153"/>
      <c r="L60" s="152">
        <f t="shared" si="3"/>
        <v>0</v>
      </c>
      <c r="M60" s="154">
        <v>2606.56</v>
      </c>
      <c r="N60" s="155">
        <v>9.6000000000000002E-2</v>
      </c>
      <c r="O60" s="156"/>
      <c r="P60" s="138"/>
      <c r="Q60" s="138"/>
      <c r="R60" s="139">
        <v>0</v>
      </c>
      <c r="S60" s="147" t="s">
        <v>301</v>
      </c>
    </row>
    <row r="61" spans="1:21" s="147" customFormat="1" ht="10.5" customHeight="1" x14ac:dyDescent="0.2">
      <c r="A61" s="147">
        <v>104</v>
      </c>
      <c r="B61" s="147" t="s">
        <v>225</v>
      </c>
      <c r="C61" s="147" t="s">
        <v>226</v>
      </c>
      <c r="D61" s="150" t="s">
        <v>538</v>
      </c>
      <c r="E61" s="150" t="s">
        <v>4</v>
      </c>
      <c r="F61" s="150" t="s">
        <v>16</v>
      </c>
      <c r="G61" s="151">
        <v>267736</v>
      </c>
      <c r="H61" s="151">
        <v>272231</v>
      </c>
      <c r="I61" s="152">
        <f t="shared" si="0"/>
        <v>4495</v>
      </c>
      <c r="J61" s="153"/>
      <c r="L61" s="152">
        <f t="shared" si="3"/>
        <v>0</v>
      </c>
      <c r="M61" s="154">
        <v>2606.56</v>
      </c>
      <c r="N61" s="155">
        <v>9.6000000000000002E-2</v>
      </c>
      <c r="O61" s="156"/>
      <c r="P61" s="138"/>
      <c r="Q61" s="138"/>
      <c r="R61" s="139">
        <v>0</v>
      </c>
      <c r="S61" s="147" t="s">
        <v>301</v>
      </c>
    </row>
    <row r="62" spans="1:21" s="147" customFormat="1" ht="10.5" customHeight="1" x14ac:dyDescent="0.2">
      <c r="A62" s="147">
        <v>104</v>
      </c>
      <c r="B62" s="147" t="s">
        <v>225</v>
      </c>
      <c r="C62" s="147" t="s">
        <v>226</v>
      </c>
      <c r="D62" s="150" t="s">
        <v>656</v>
      </c>
      <c r="E62" s="150" t="s">
        <v>4</v>
      </c>
      <c r="F62" s="150" t="s">
        <v>16</v>
      </c>
      <c r="G62" s="151">
        <v>189580</v>
      </c>
      <c r="H62" s="151">
        <v>196639</v>
      </c>
      <c r="I62" s="152">
        <f t="shared" si="0"/>
        <v>7059</v>
      </c>
      <c r="J62" s="153"/>
      <c r="L62" s="152">
        <f t="shared" si="3"/>
        <v>0</v>
      </c>
      <c r="M62" s="154">
        <v>2583.7600000000002</v>
      </c>
      <c r="N62" s="155">
        <v>9.6000000000000002E-2</v>
      </c>
      <c r="O62" s="156"/>
      <c r="P62" s="138"/>
      <c r="Q62" s="138"/>
      <c r="R62" s="139">
        <v>0</v>
      </c>
      <c r="S62" s="147" t="s">
        <v>301</v>
      </c>
      <c r="T62" s="147" t="s">
        <v>658</v>
      </c>
    </row>
    <row r="63" spans="1:21" s="147" customFormat="1" ht="10.5" customHeight="1" x14ac:dyDescent="0.2">
      <c r="A63" s="147">
        <v>104</v>
      </c>
      <c r="B63" s="147" t="s">
        <v>225</v>
      </c>
      <c r="C63" s="147" t="s">
        <v>226</v>
      </c>
      <c r="D63" s="150" t="s">
        <v>657</v>
      </c>
      <c r="E63" s="150" t="s">
        <v>4</v>
      </c>
      <c r="F63" s="150" t="s">
        <v>16</v>
      </c>
      <c r="G63" s="151">
        <v>171548</v>
      </c>
      <c r="H63" s="151">
        <v>178392</v>
      </c>
      <c r="I63" s="152">
        <f t="shared" si="0"/>
        <v>6844</v>
      </c>
      <c r="J63" s="153"/>
      <c r="L63" s="152">
        <f t="shared" si="3"/>
        <v>0</v>
      </c>
      <c r="M63" s="154">
        <v>2583.7600000000002</v>
      </c>
      <c r="N63" s="155">
        <v>9.6000000000000002E-2</v>
      </c>
      <c r="O63" s="156"/>
      <c r="P63" s="138"/>
      <c r="Q63" s="138"/>
      <c r="R63" s="139">
        <v>0</v>
      </c>
      <c r="S63" s="147" t="s">
        <v>301</v>
      </c>
      <c r="T63" s="147" t="s">
        <v>658</v>
      </c>
    </row>
    <row r="64" spans="1:21" s="147" customFormat="1" ht="10.5" customHeight="1" x14ac:dyDescent="0.2">
      <c r="A64" s="147">
        <v>107</v>
      </c>
      <c r="B64" s="147" t="s">
        <v>227</v>
      </c>
      <c r="C64" s="147" t="s">
        <v>228</v>
      </c>
      <c r="D64" s="150" t="s">
        <v>339</v>
      </c>
      <c r="E64" s="150" t="s">
        <v>4</v>
      </c>
      <c r="G64" s="151">
        <v>454252</v>
      </c>
      <c r="H64" s="151">
        <v>460348</v>
      </c>
      <c r="I64" s="152">
        <f t="shared" si="0"/>
        <v>6096</v>
      </c>
      <c r="J64" s="153"/>
      <c r="L64" s="152">
        <f t="shared" si="3"/>
        <v>0</v>
      </c>
      <c r="M64" s="154">
        <v>2012.05</v>
      </c>
      <c r="N64" s="155">
        <v>8.1000000000000003E-2</v>
      </c>
      <c r="O64" s="156">
        <v>163634</v>
      </c>
      <c r="P64" s="138"/>
      <c r="Q64" s="138"/>
      <c r="R64" s="139">
        <v>0</v>
      </c>
      <c r="S64" s="147" t="s">
        <v>107</v>
      </c>
    </row>
    <row r="65" spans="1:22" s="147" customFormat="1" ht="10.5" customHeight="1" x14ac:dyDescent="0.2">
      <c r="A65" s="147">
        <v>108</v>
      </c>
      <c r="B65" s="147" t="s">
        <v>227</v>
      </c>
      <c r="C65" s="147" t="s">
        <v>228</v>
      </c>
      <c r="D65" s="150" t="s">
        <v>340</v>
      </c>
      <c r="E65" s="150" t="s">
        <v>4</v>
      </c>
      <c r="G65" s="151">
        <v>284379</v>
      </c>
      <c r="H65" s="151">
        <v>288022</v>
      </c>
      <c r="I65" s="152">
        <f t="shared" si="0"/>
        <v>3643</v>
      </c>
      <c r="J65" s="153"/>
      <c r="L65" s="152">
        <f t="shared" si="3"/>
        <v>0</v>
      </c>
      <c r="M65" s="154">
        <v>1972.83</v>
      </c>
      <c r="N65" s="155">
        <v>8.1000000000000003E-2</v>
      </c>
      <c r="O65" s="156">
        <v>147892</v>
      </c>
      <c r="P65" s="138"/>
      <c r="Q65" s="138"/>
      <c r="R65" s="139">
        <v>0</v>
      </c>
      <c r="S65" s="147" t="s">
        <v>107</v>
      </c>
    </row>
    <row r="66" spans="1:22" s="147" customFormat="1" ht="10.5" customHeight="1" x14ac:dyDescent="0.2">
      <c r="A66" s="147">
        <v>109</v>
      </c>
      <c r="B66" s="147" t="s">
        <v>227</v>
      </c>
      <c r="C66" s="147" t="s">
        <v>228</v>
      </c>
      <c r="D66" s="150" t="s">
        <v>358</v>
      </c>
      <c r="E66" s="150" t="s">
        <v>4</v>
      </c>
      <c r="G66" s="151">
        <v>541245</v>
      </c>
      <c r="H66" s="151">
        <v>556547</v>
      </c>
      <c r="I66" s="152">
        <f t="shared" si="0"/>
        <v>15302</v>
      </c>
      <c r="J66" s="153"/>
      <c r="L66" s="152">
        <f t="shared" si="3"/>
        <v>0</v>
      </c>
      <c r="M66" s="154">
        <v>1892.49</v>
      </c>
      <c r="N66" s="155">
        <v>8.1600000000000006E-2</v>
      </c>
      <c r="O66" s="156">
        <v>124085</v>
      </c>
      <c r="P66" s="138"/>
      <c r="Q66" s="138"/>
      <c r="R66" s="139">
        <v>0</v>
      </c>
      <c r="S66" s="147" t="s">
        <v>107</v>
      </c>
    </row>
    <row r="67" spans="1:22" s="147" customFormat="1" ht="10.5" customHeight="1" x14ac:dyDescent="0.2">
      <c r="A67" s="147">
        <v>110</v>
      </c>
      <c r="B67" s="147" t="s">
        <v>227</v>
      </c>
      <c r="C67" s="147" t="s">
        <v>228</v>
      </c>
      <c r="D67" s="150" t="s">
        <v>359</v>
      </c>
      <c r="E67" s="150" t="s">
        <v>4</v>
      </c>
      <c r="G67" s="151">
        <v>497411</v>
      </c>
      <c r="H67" s="151">
        <v>506987</v>
      </c>
      <c r="I67" s="152">
        <f t="shared" si="0"/>
        <v>9576</v>
      </c>
      <c r="J67" s="153"/>
      <c r="L67" s="152">
        <f t="shared" si="3"/>
        <v>0</v>
      </c>
      <c r="M67" s="154">
        <v>1892.49</v>
      </c>
      <c r="N67" s="155">
        <v>8.1600000000000006E-2</v>
      </c>
      <c r="O67" s="156">
        <v>128114</v>
      </c>
      <c r="P67" s="138"/>
      <c r="Q67" s="138"/>
      <c r="R67" s="139">
        <v>0</v>
      </c>
      <c r="S67" s="147" t="s">
        <v>107</v>
      </c>
    </row>
    <row r="68" spans="1:22" s="147" customFormat="1" ht="10.5" customHeight="1" x14ac:dyDescent="0.2">
      <c r="A68" s="147">
        <v>111</v>
      </c>
      <c r="B68" s="147" t="s">
        <v>227</v>
      </c>
      <c r="C68" s="147" t="s">
        <v>228</v>
      </c>
      <c r="D68" s="150" t="s">
        <v>437</v>
      </c>
      <c r="E68" s="150" t="s">
        <v>4</v>
      </c>
      <c r="G68" s="151">
        <v>231073</v>
      </c>
      <c r="H68" s="151">
        <v>236948</v>
      </c>
      <c r="I68" s="152">
        <f t="shared" ref="I68:I132" si="4">H68-G68</f>
        <v>5875</v>
      </c>
      <c r="J68" s="153"/>
      <c r="L68" s="152">
        <f t="shared" si="3"/>
        <v>0</v>
      </c>
      <c r="M68" s="154">
        <v>1890.36</v>
      </c>
      <c r="N68" s="155">
        <v>8.0500000000000002E-2</v>
      </c>
      <c r="O68" s="156">
        <v>34054</v>
      </c>
      <c r="P68" s="138"/>
      <c r="Q68" s="138"/>
      <c r="R68" s="139">
        <v>0</v>
      </c>
      <c r="S68" s="147" t="s">
        <v>107</v>
      </c>
    </row>
    <row r="69" spans="1:22" s="147" customFormat="1" ht="10.5" customHeight="1" x14ac:dyDescent="0.2">
      <c r="A69" s="147">
        <v>112</v>
      </c>
      <c r="B69" s="147" t="s">
        <v>227</v>
      </c>
      <c r="C69" s="147" t="s">
        <v>228</v>
      </c>
      <c r="D69" s="150" t="s">
        <v>436</v>
      </c>
      <c r="E69" s="150" t="s">
        <v>4</v>
      </c>
      <c r="G69" s="151">
        <v>240494</v>
      </c>
      <c r="H69" s="151">
        <v>246115</v>
      </c>
      <c r="I69" s="152">
        <f t="shared" si="4"/>
        <v>5621</v>
      </c>
      <c r="J69" s="153"/>
      <c r="L69" s="152">
        <f t="shared" si="3"/>
        <v>0</v>
      </c>
      <c r="M69" s="154">
        <v>1890.36</v>
      </c>
      <c r="N69" s="155">
        <v>8.0500000000000002E-2</v>
      </c>
      <c r="O69" s="156">
        <v>43063</v>
      </c>
      <c r="P69" s="138"/>
      <c r="Q69" s="138"/>
      <c r="R69" s="139">
        <v>0</v>
      </c>
      <c r="S69" s="147" t="s">
        <v>107</v>
      </c>
    </row>
    <row r="70" spans="1:22" s="147" customFormat="1" ht="10.5" customHeight="1" x14ac:dyDescent="0.2">
      <c r="A70" s="147">
        <v>113</v>
      </c>
      <c r="B70" s="147" t="s">
        <v>227</v>
      </c>
      <c r="C70" s="147" t="s">
        <v>228</v>
      </c>
      <c r="D70" s="150" t="s">
        <v>467</v>
      </c>
      <c r="E70" s="150" t="s">
        <v>4</v>
      </c>
      <c r="G70" s="151">
        <v>129325</v>
      </c>
      <c r="H70" s="151">
        <v>131693</v>
      </c>
      <c r="I70" s="152">
        <f t="shared" si="4"/>
        <v>2368</v>
      </c>
      <c r="J70" s="153"/>
      <c r="L70" s="152">
        <f t="shared" si="3"/>
        <v>0</v>
      </c>
      <c r="M70" s="154">
        <v>1915.61</v>
      </c>
      <c r="N70" s="155">
        <v>8.0500000000000002E-2</v>
      </c>
      <c r="O70" s="156">
        <v>4101</v>
      </c>
      <c r="P70" s="138"/>
      <c r="Q70" s="138"/>
      <c r="R70" s="139">
        <v>0</v>
      </c>
      <c r="S70" s="147" t="s">
        <v>107</v>
      </c>
    </row>
    <row r="71" spans="1:22" s="147" customFormat="1" ht="10.5" customHeight="1" x14ac:dyDescent="0.2">
      <c r="A71" s="147">
        <v>114</v>
      </c>
      <c r="B71" s="147" t="s">
        <v>227</v>
      </c>
      <c r="C71" s="147" t="s">
        <v>228</v>
      </c>
      <c r="D71" s="150" t="s">
        <v>542</v>
      </c>
      <c r="E71" s="150" t="s">
        <v>4</v>
      </c>
      <c r="G71" s="151">
        <v>100537</v>
      </c>
      <c r="H71" s="151">
        <v>104549</v>
      </c>
      <c r="I71" s="152">
        <f t="shared" si="4"/>
        <v>4012</v>
      </c>
      <c r="J71" s="153"/>
      <c r="L71" s="152"/>
      <c r="M71" s="154">
        <v>1936.45</v>
      </c>
      <c r="N71" s="155">
        <v>7.9600000000000004E-2</v>
      </c>
      <c r="O71" s="156">
        <v>0</v>
      </c>
      <c r="P71" s="138"/>
      <c r="Q71" s="138"/>
      <c r="R71" s="139">
        <v>0</v>
      </c>
      <c r="S71" s="147" t="s">
        <v>107</v>
      </c>
    </row>
    <row r="72" spans="1:22" s="147" customFormat="1" ht="10.5" customHeight="1" x14ac:dyDescent="0.2">
      <c r="A72" s="147">
        <v>114</v>
      </c>
      <c r="B72" s="147" t="s">
        <v>227</v>
      </c>
      <c r="C72" s="147" t="s">
        <v>228</v>
      </c>
      <c r="D72" s="150" t="s">
        <v>753</v>
      </c>
      <c r="E72" s="150" t="s">
        <v>4</v>
      </c>
      <c r="G72" s="151">
        <v>100782</v>
      </c>
      <c r="H72" s="151">
        <v>109346</v>
      </c>
      <c r="I72" s="152">
        <f t="shared" si="4"/>
        <v>8564</v>
      </c>
      <c r="J72" s="153"/>
      <c r="L72" s="152"/>
      <c r="M72" s="154">
        <v>2019.59</v>
      </c>
      <c r="N72" s="155">
        <v>7.9699999999999993E-2</v>
      </c>
      <c r="O72" s="156">
        <v>0</v>
      </c>
      <c r="P72" s="138"/>
      <c r="Q72" s="138"/>
      <c r="R72" s="139">
        <v>0</v>
      </c>
      <c r="S72" s="147" t="s">
        <v>107</v>
      </c>
      <c r="T72" s="147" t="s">
        <v>754</v>
      </c>
    </row>
    <row r="73" spans="1:22" s="147" customFormat="1" ht="10.5" customHeight="1" x14ac:dyDescent="0.2">
      <c r="A73" s="147">
        <v>143</v>
      </c>
      <c r="B73" s="147" t="s">
        <v>234</v>
      </c>
      <c r="C73" s="147" t="s">
        <v>476</v>
      </c>
      <c r="D73" s="150" t="s">
        <v>567</v>
      </c>
      <c r="E73" s="150" t="s">
        <v>4</v>
      </c>
      <c r="G73" s="151">
        <v>27049</v>
      </c>
      <c r="H73" s="151">
        <v>27502</v>
      </c>
      <c r="I73" s="152">
        <f t="shared" si="4"/>
        <v>453</v>
      </c>
      <c r="J73" s="153"/>
      <c r="L73" s="152">
        <f>K73-J73</f>
        <v>0</v>
      </c>
      <c r="M73" s="154">
        <v>1354.56</v>
      </c>
      <c r="N73" s="155">
        <v>9.1499999999999998E-2</v>
      </c>
      <c r="O73" s="156"/>
      <c r="P73" s="138"/>
      <c r="Q73" s="138"/>
      <c r="R73" s="139">
        <v>0</v>
      </c>
      <c r="S73" s="147" t="s">
        <v>107</v>
      </c>
      <c r="T73" s="147" t="s">
        <v>568</v>
      </c>
    </row>
    <row r="74" spans="1:22" s="147" customFormat="1" ht="10.5" customHeight="1" x14ac:dyDescent="0.2">
      <c r="A74" s="147">
        <v>143</v>
      </c>
      <c r="B74" s="147" t="s">
        <v>234</v>
      </c>
      <c r="C74" s="147" t="s">
        <v>476</v>
      </c>
      <c r="D74" s="150" t="s">
        <v>576</v>
      </c>
      <c r="E74" s="150" t="s">
        <v>4</v>
      </c>
      <c r="G74" s="151">
        <v>25721</v>
      </c>
      <c r="H74" s="151">
        <v>27214</v>
      </c>
      <c r="I74" s="152">
        <f t="shared" si="4"/>
        <v>1493</v>
      </c>
      <c r="J74" s="153"/>
      <c r="L74" s="152"/>
      <c r="M74" s="154">
        <v>1354.56</v>
      </c>
      <c r="N74" s="155">
        <v>9.1499999999999998E-2</v>
      </c>
      <c r="O74" s="156"/>
      <c r="P74" s="138"/>
      <c r="Q74" s="138"/>
      <c r="R74" s="139">
        <v>0</v>
      </c>
      <c r="S74" s="147" t="s">
        <v>107</v>
      </c>
      <c r="T74" s="147" t="s">
        <v>578</v>
      </c>
    </row>
    <row r="75" spans="1:22" s="147" customFormat="1" ht="10.5" customHeight="1" x14ac:dyDescent="0.2">
      <c r="A75" s="147">
        <v>143</v>
      </c>
      <c r="B75" s="147" t="s">
        <v>234</v>
      </c>
      <c r="C75" s="147" t="s">
        <v>476</v>
      </c>
      <c r="D75" s="150" t="s">
        <v>577</v>
      </c>
      <c r="E75" s="150" t="s">
        <v>4</v>
      </c>
      <c r="G75" s="151">
        <v>29500</v>
      </c>
      <c r="H75" s="151">
        <v>29993</v>
      </c>
      <c r="I75" s="152">
        <f t="shared" si="4"/>
        <v>493</v>
      </c>
      <c r="J75" s="153"/>
      <c r="L75" s="152"/>
      <c r="M75" s="154">
        <v>1354.56</v>
      </c>
      <c r="N75" s="155">
        <v>9.1499999999999998E-2</v>
      </c>
      <c r="O75" s="156"/>
      <c r="P75" s="138"/>
      <c r="Q75" s="138"/>
      <c r="R75" s="139">
        <v>0</v>
      </c>
      <c r="S75" s="147" t="s">
        <v>107</v>
      </c>
      <c r="T75" s="147" t="s">
        <v>578</v>
      </c>
    </row>
    <row r="76" spans="1:22" s="147" customFormat="1" ht="10.5" customHeight="1" x14ac:dyDescent="0.2">
      <c r="A76" s="147">
        <v>143</v>
      </c>
      <c r="B76" s="147" t="s">
        <v>234</v>
      </c>
      <c r="C76" s="147" t="s">
        <v>476</v>
      </c>
      <c r="D76" s="150" t="s">
        <v>590</v>
      </c>
      <c r="E76" s="150" t="s">
        <v>4</v>
      </c>
      <c r="G76" s="151">
        <v>26481</v>
      </c>
      <c r="H76" s="151">
        <v>26874</v>
      </c>
      <c r="I76" s="152">
        <f t="shared" si="4"/>
        <v>393</v>
      </c>
      <c r="J76" s="153"/>
      <c r="L76" s="152"/>
      <c r="M76" s="154">
        <v>1354.56</v>
      </c>
      <c r="N76" s="155">
        <v>9.1499999999999998E-2</v>
      </c>
      <c r="O76" s="156"/>
      <c r="P76" s="138"/>
      <c r="Q76" s="138"/>
      <c r="R76" s="139">
        <v>0</v>
      </c>
      <c r="S76" s="147" t="s">
        <v>107</v>
      </c>
      <c r="T76" s="147" t="s">
        <v>592</v>
      </c>
    </row>
    <row r="77" spans="1:22" s="147" customFormat="1" ht="10.5" customHeight="1" x14ac:dyDescent="0.2">
      <c r="A77" s="147">
        <v>143</v>
      </c>
      <c r="B77" s="147" t="s">
        <v>234</v>
      </c>
      <c r="C77" s="147" t="s">
        <v>476</v>
      </c>
      <c r="D77" s="150" t="s">
        <v>591</v>
      </c>
      <c r="E77" s="150" t="s">
        <v>4</v>
      </c>
      <c r="G77" s="151">
        <v>31022</v>
      </c>
      <c r="H77" s="151">
        <v>31874</v>
      </c>
      <c r="I77" s="152">
        <f t="shared" si="4"/>
        <v>852</v>
      </c>
      <c r="J77" s="153"/>
      <c r="L77" s="152"/>
      <c r="M77" s="154">
        <v>1354.56</v>
      </c>
      <c r="N77" s="155">
        <v>9.1499999999999998E-2</v>
      </c>
      <c r="O77" s="156"/>
      <c r="P77" s="138"/>
      <c r="Q77" s="138"/>
      <c r="R77" s="139">
        <v>0</v>
      </c>
      <c r="S77" s="147" t="s">
        <v>107</v>
      </c>
      <c r="T77" s="147" t="s">
        <v>592</v>
      </c>
    </row>
    <row r="78" spans="1:22" s="147" customFormat="1" ht="10.5" customHeight="1" x14ac:dyDescent="0.2">
      <c r="A78" s="147">
        <v>320</v>
      </c>
      <c r="B78" s="169">
        <v>1344</v>
      </c>
      <c r="C78" s="147" t="s">
        <v>490</v>
      </c>
      <c r="D78" s="150" t="s">
        <v>731</v>
      </c>
      <c r="E78" s="150" t="s">
        <v>4</v>
      </c>
      <c r="G78" s="151">
        <v>293980</v>
      </c>
      <c r="H78" s="151">
        <v>308714</v>
      </c>
      <c r="I78" s="152">
        <f t="shared" si="4"/>
        <v>14734</v>
      </c>
      <c r="J78" s="153"/>
      <c r="L78" s="152"/>
      <c r="M78" s="154">
        <v>2932.06</v>
      </c>
      <c r="N78" s="155">
        <v>0</v>
      </c>
      <c r="O78" s="156"/>
      <c r="P78" s="138"/>
      <c r="Q78" s="138"/>
      <c r="R78" s="139"/>
      <c r="S78" s="147" t="s">
        <v>303</v>
      </c>
      <c r="T78" s="147" t="s">
        <v>732</v>
      </c>
      <c r="U78" s="147" t="s">
        <v>734</v>
      </c>
      <c r="V78" s="147" t="s">
        <v>735</v>
      </c>
    </row>
    <row r="79" spans="1:22" s="147" customFormat="1" ht="10.5" customHeight="1" x14ac:dyDescent="0.2">
      <c r="A79" s="147">
        <v>156</v>
      </c>
      <c r="B79" s="147" t="s">
        <v>237</v>
      </c>
      <c r="C79" s="147" t="s">
        <v>477</v>
      </c>
      <c r="D79" s="150" t="s">
        <v>500</v>
      </c>
      <c r="E79" s="150" t="s">
        <v>4</v>
      </c>
      <c r="I79" s="152">
        <f t="shared" si="4"/>
        <v>0</v>
      </c>
      <c r="J79" s="153"/>
      <c r="L79" s="152">
        <f>K79-J79</f>
        <v>0</v>
      </c>
      <c r="M79" s="154">
        <v>2495.33</v>
      </c>
      <c r="N79" s="155">
        <v>0</v>
      </c>
      <c r="O79" s="156">
        <v>0</v>
      </c>
      <c r="P79" s="138"/>
      <c r="Q79" s="138"/>
      <c r="R79" s="139">
        <v>0</v>
      </c>
      <c r="S79" s="147" t="s">
        <v>107</v>
      </c>
    </row>
    <row r="80" spans="1:22" s="147" customFormat="1" ht="10.5" customHeight="1" x14ac:dyDescent="0.2">
      <c r="A80" s="147">
        <v>156</v>
      </c>
      <c r="B80" s="147" t="s">
        <v>237</v>
      </c>
      <c r="C80" s="147" t="s">
        <v>477</v>
      </c>
      <c r="D80" s="150" t="s">
        <v>715</v>
      </c>
      <c r="E80" s="150" t="s">
        <v>4</v>
      </c>
      <c r="I80" s="152">
        <f t="shared" si="4"/>
        <v>0</v>
      </c>
      <c r="J80" s="153"/>
      <c r="L80" s="152"/>
      <c r="M80" s="154">
        <v>3051.29</v>
      </c>
      <c r="N80" s="155">
        <v>0</v>
      </c>
      <c r="O80" s="156">
        <v>0</v>
      </c>
      <c r="P80" s="138"/>
      <c r="Q80" s="138"/>
      <c r="R80" s="139"/>
      <c r="S80" s="147" t="s">
        <v>107</v>
      </c>
      <c r="T80" s="147" t="s">
        <v>746</v>
      </c>
    </row>
    <row r="81" spans="1:21" s="147" customFormat="1" ht="14.25" customHeight="1" x14ac:dyDescent="0.2">
      <c r="A81" s="147">
        <v>170</v>
      </c>
      <c r="B81" s="147" t="s">
        <v>364</v>
      </c>
      <c r="C81" s="147" t="s">
        <v>478</v>
      </c>
      <c r="D81" s="150" t="s">
        <v>362</v>
      </c>
      <c r="E81" s="150" t="s">
        <v>4</v>
      </c>
      <c r="G81" s="151">
        <v>494084</v>
      </c>
      <c r="H81" s="151">
        <v>498194</v>
      </c>
      <c r="I81" s="152">
        <f t="shared" si="4"/>
        <v>4110</v>
      </c>
      <c r="J81" s="153"/>
      <c r="L81" s="152">
        <f t="shared" ref="L81:L87" si="5">K81-J81</f>
        <v>0</v>
      </c>
      <c r="M81" s="154">
        <v>1977.77</v>
      </c>
      <c r="N81" s="155">
        <v>8.3799999999999999E-2</v>
      </c>
      <c r="O81" s="156">
        <v>103331</v>
      </c>
      <c r="P81" s="138"/>
      <c r="Q81" s="138"/>
      <c r="R81" s="139">
        <v>0</v>
      </c>
      <c r="S81" s="147" t="s">
        <v>107</v>
      </c>
    </row>
    <row r="82" spans="1:21" s="147" customFormat="1" ht="10.5" customHeight="1" x14ac:dyDescent="0.2">
      <c r="A82" s="147">
        <v>177</v>
      </c>
      <c r="B82" s="147" t="s">
        <v>364</v>
      </c>
      <c r="C82" s="147" t="s">
        <v>478</v>
      </c>
      <c r="D82" s="150" t="s">
        <v>361</v>
      </c>
      <c r="E82" s="150" t="s">
        <v>4</v>
      </c>
      <c r="G82" s="151">
        <v>467338</v>
      </c>
      <c r="H82" s="151">
        <v>474586</v>
      </c>
      <c r="I82" s="152">
        <f t="shared" si="4"/>
        <v>7248</v>
      </c>
      <c r="J82" s="153"/>
      <c r="L82" s="152">
        <f t="shared" si="5"/>
        <v>0</v>
      </c>
      <c r="M82" s="154">
        <v>1977.77</v>
      </c>
      <c r="N82" s="155">
        <v>8.3799999999999999E-2</v>
      </c>
      <c r="O82" s="156">
        <v>107261</v>
      </c>
      <c r="P82" s="138"/>
      <c r="Q82" s="138"/>
      <c r="R82" s="139">
        <v>0</v>
      </c>
      <c r="S82" s="147" t="s">
        <v>107</v>
      </c>
      <c r="T82" s="147" t="s">
        <v>728</v>
      </c>
      <c r="U82" s="147" t="s">
        <v>752</v>
      </c>
    </row>
    <row r="83" spans="1:21" s="147" customFormat="1" ht="10.5" customHeight="1" x14ac:dyDescent="0.2">
      <c r="A83" s="147">
        <v>178</v>
      </c>
      <c r="B83" s="147" t="s">
        <v>364</v>
      </c>
      <c r="C83" s="147" t="s">
        <v>478</v>
      </c>
      <c r="D83" s="150" t="s">
        <v>360</v>
      </c>
      <c r="E83" s="150" t="s">
        <v>4</v>
      </c>
      <c r="G83" s="151">
        <v>495084</v>
      </c>
      <c r="H83" s="151">
        <v>505539</v>
      </c>
      <c r="I83" s="152">
        <f t="shared" si="4"/>
        <v>10455</v>
      </c>
      <c r="J83" s="153"/>
      <c r="L83" s="152">
        <f t="shared" si="5"/>
        <v>0</v>
      </c>
      <c r="M83" s="154">
        <v>2058.14</v>
      </c>
      <c r="N83" s="155">
        <v>8.3799999999999999E-2</v>
      </c>
      <c r="O83" s="156">
        <v>118296</v>
      </c>
      <c r="P83" s="138"/>
      <c r="Q83" s="138"/>
      <c r="R83" s="139">
        <v>0</v>
      </c>
      <c r="S83" s="147" t="s">
        <v>107</v>
      </c>
    </row>
    <row r="84" spans="1:21" s="147" customFormat="1" ht="10.5" customHeight="1" x14ac:dyDescent="0.2">
      <c r="A84" s="147">
        <v>179</v>
      </c>
      <c r="B84" s="147" t="s">
        <v>364</v>
      </c>
      <c r="C84" s="147" t="s">
        <v>478</v>
      </c>
      <c r="D84" s="150" t="s">
        <v>419</v>
      </c>
      <c r="E84" s="150" t="s">
        <v>4</v>
      </c>
      <c r="G84" s="151">
        <v>329408</v>
      </c>
      <c r="H84" s="151">
        <v>333723</v>
      </c>
      <c r="I84" s="152">
        <f t="shared" si="4"/>
        <v>4315</v>
      </c>
      <c r="J84" s="153"/>
      <c r="L84" s="152">
        <f t="shared" si="5"/>
        <v>0</v>
      </c>
      <c r="M84" s="154">
        <v>1820.89</v>
      </c>
      <c r="N84" s="155">
        <v>8.3799999999999999E-2</v>
      </c>
      <c r="O84" s="156">
        <v>50002</v>
      </c>
      <c r="P84" s="138"/>
      <c r="Q84" s="138"/>
      <c r="R84" s="139">
        <v>0</v>
      </c>
      <c r="S84" s="147" t="s">
        <v>107</v>
      </c>
    </row>
    <row r="85" spans="1:21" s="147" customFormat="1" ht="10.5" customHeight="1" x14ac:dyDescent="0.2">
      <c r="A85" s="147">
        <v>180</v>
      </c>
      <c r="B85" s="147" t="s">
        <v>364</v>
      </c>
      <c r="C85" s="147" t="s">
        <v>478</v>
      </c>
      <c r="D85" s="150" t="s">
        <v>420</v>
      </c>
      <c r="E85" s="150" t="s">
        <v>4</v>
      </c>
      <c r="G85" s="151">
        <v>294415</v>
      </c>
      <c r="H85" s="151">
        <v>297125</v>
      </c>
      <c r="I85" s="152">
        <f t="shared" si="4"/>
        <v>2710</v>
      </c>
      <c r="J85" s="153"/>
      <c r="L85" s="152">
        <f t="shared" si="5"/>
        <v>0</v>
      </c>
      <c r="M85" s="154">
        <v>1820.89</v>
      </c>
      <c r="N85" s="155">
        <v>8.3799999999999999E-2</v>
      </c>
      <c r="O85" s="156">
        <v>50462</v>
      </c>
      <c r="P85" s="138"/>
      <c r="Q85" s="138"/>
      <c r="R85" s="139">
        <v>0</v>
      </c>
      <c r="S85" s="147" t="s">
        <v>107</v>
      </c>
      <c r="T85" s="147" t="s">
        <v>728</v>
      </c>
      <c r="U85" s="147" t="s">
        <v>752</v>
      </c>
    </row>
    <row r="86" spans="1:21" s="147" customFormat="1" x14ac:dyDescent="0.2">
      <c r="A86" s="147">
        <v>190</v>
      </c>
      <c r="B86" s="169" t="s">
        <v>242</v>
      </c>
      <c r="C86" s="147" t="s">
        <v>243</v>
      </c>
      <c r="D86" s="150" t="s">
        <v>348</v>
      </c>
      <c r="E86" s="150" t="s">
        <v>4</v>
      </c>
      <c r="G86" s="151">
        <v>388624</v>
      </c>
      <c r="H86" s="151">
        <v>392283</v>
      </c>
      <c r="I86" s="152">
        <f t="shared" si="4"/>
        <v>3659</v>
      </c>
      <c r="J86" s="153"/>
      <c r="L86" s="152">
        <f t="shared" si="5"/>
        <v>0</v>
      </c>
      <c r="M86" s="178">
        <v>2266.09</v>
      </c>
      <c r="N86" s="155">
        <v>9.0800000000000006E-2</v>
      </c>
      <c r="O86" s="156">
        <v>137035</v>
      </c>
      <c r="P86" s="138"/>
      <c r="Q86" s="138"/>
      <c r="R86" s="139">
        <v>0</v>
      </c>
      <c r="S86" s="147" t="s">
        <v>107</v>
      </c>
      <c r="T86" s="147" t="s">
        <v>848</v>
      </c>
    </row>
    <row r="87" spans="1:21" s="147" customFormat="1" x14ac:dyDescent="0.2">
      <c r="A87" s="147">
        <v>191</v>
      </c>
      <c r="B87" s="169" t="s">
        <v>242</v>
      </c>
      <c r="C87" s="147" t="s">
        <v>243</v>
      </c>
      <c r="D87" s="150" t="s">
        <v>452</v>
      </c>
      <c r="E87" s="150" t="s">
        <v>4</v>
      </c>
      <c r="G87" s="151">
        <v>327042</v>
      </c>
      <c r="H87" s="151">
        <v>333895</v>
      </c>
      <c r="I87" s="152">
        <f t="shared" si="4"/>
        <v>6853</v>
      </c>
      <c r="J87" s="153"/>
      <c r="L87" s="152">
        <f t="shared" si="5"/>
        <v>0</v>
      </c>
      <c r="M87" s="178">
        <v>2316.29</v>
      </c>
      <c r="N87" s="155">
        <v>9.1999999999999998E-2</v>
      </c>
      <c r="O87" s="156">
        <v>22880</v>
      </c>
      <c r="P87" s="138"/>
      <c r="Q87" s="138"/>
      <c r="R87" s="139">
        <v>0</v>
      </c>
      <c r="S87" s="147" t="s">
        <v>107</v>
      </c>
    </row>
    <row r="88" spans="1:21" s="147" customFormat="1" x14ac:dyDescent="0.2">
      <c r="A88" s="147">
        <v>192</v>
      </c>
      <c r="B88" s="169" t="s">
        <v>242</v>
      </c>
      <c r="C88" s="147" t="s">
        <v>243</v>
      </c>
      <c r="D88" s="150" t="s">
        <v>499</v>
      </c>
      <c r="E88" s="150" t="s">
        <v>4</v>
      </c>
      <c r="G88" s="151">
        <v>230090</v>
      </c>
      <c r="H88" s="151">
        <v>236514</v>
      </c>
      <c r="I88" s="152">
        <f t="shared" si="4"/>
        <v>6424</v>
      </c>
      <c r="J88" s="153"/>
      <c r="L88" s="152"/>
      <c r="M88" s="178">
        <v>2415.79</v>
      </c>
      <c r="N88" s="155">
        <v>9.6199999999999994E-2</v>
      </c>
      <c r="O88" s="156"/>
      <c r="P88" s="138"/>
      <c r="Q88" s="138"/>
      <c r="R88" s="139">
        <v>0</v>
      </c>
      <c r="S88" s="147" t="s">
        <v>107</v>
      </c>
    </row>
    <row r="89" spans="1:21" s="147" customFormat="1" x14ac:dyDescent="0.2">
      <c r="A89" s="147">
        <v>192</v>
      </c>
      <c r="B89" s="169">
        <v>1394</v>
      </c>
      <c r="C89" s="147" t="s">
        <v>243</v>
      </c>
      <c r="D89" s="150" t="s">
        <v>859</v>
      </c>
      <c r="E89" s="150" t="s">
        <v>4</v>
      </c>
      <c r="G89" s="151">
        <v>43535</v>
      </c>
      <c r="H89" s="151">
        <v>48775</v>
      </c>
      <c r="I89" s="152">
        <f t="shared" si="4"/>
        <v>5240</v>
      </c>
      <c r="J89" s="153"/>
      <c r="L89" s="152"/>
      <c r="M89" s="178">
        <v>2260.37</v>
      </c>
      <c r="N89" s="155">
        <v>0.09</v>
      </c>
      <c r="O89" s="156"/>
      <c r="P89" s="138"/>
      <c r="Q89" s="138"/>
      <c r="R89" s="139"/>
      <c r="S89" s="147" t="s">
        <v>107</v>
      </c>
      <c r="T89" s="147" t="s">
        <v>873</v>
      </c>
    </row>
    <row r="90" spans="1:21" s="147" customFormat="1" x14ac:dyDescent="0.2">
      <c r="A90" s="147">
        <v>227</v>
      </c>
      <c r="B90" s="147" t="s">
        <v>198</v>
      </c>
      <c r="C90" s="147" t="s">
        <v>199</v>
      </c>
      <c r="D90" s="150" t="s">
        <v>598</v>
      </c>
      <c r="E90" s="150" t="s">
        <v>4</v>
      </c>
      <c r="G90" s="151">
        <v>112359</v>
      </c>
      <c r="H90" s="151">
        <v>114756</v>
      </c>
      <c r="I90" s="152">
        <f t="shared" si="4"/>
        <v>2397</v>
      </c>
      <c r="J90" s="153"/>
      <c r="L90" s="152"/>
      <c r="M90" s="154">
        <v>2612.1799999999998</v>
      </c>
      <c r="N90" s="155">
        <v>0.1103</v>
      </c>
      <c r="O90" s="156"/>
      <c r="P90" s="138"/>
      <c r="Q90" s="138"/>
      <c r="R90" s="139">
        <v>0</v>
      </c>
      <c r="S90" s="147" t="s">
        <v>299</v>
      </c>
      <c r="T90" s="147" t="s">
        <v>600</v>
      </c>
    </row>
    <row r="91" spans="1:21" s="147" customFormat="1" x14ac:dyDescent="0.2">
      <c r="A91" s="147">
        <v>227</v>
      </c>
      <c r="B91" s="147" t="s">
        <v>198</v>
      </c>
      <c r="C91" s="147" t="s">
        <v>199</v>
      </c>
      <c r="D91" s="150" t="s">
        <v>606</v>
      </c>
      <c r="E91" s="150" t="s">
        <v>4</v>
      </c>
      <c r="G91" s="151">
        <v>154043</v>
      </c>
      <c r="H91" s="151">
        <v>152897</v>
      </c>
      <c r="I91" s="152">
        <f t="shared" si="4"/>
        <v>-1146</v>
      </c>
      <c r="J91" s="153"/>
      <c r="L91" s="152"/>
      <c r="M91" s="154">
        <v>2612.1799999999998</v>
      </c>
      <c r="N91" s="155">
        <v>0.1103</v>
      </c>
      <c r="O91" s="156"/>
      <c r="P91" s="138"/>
      <c r="Q91" s="138"/>
      <c r="R91" s="139">
        <v>0</v>
      </c>
      <c r="S91" s="147" t="s">
        <v>299</v>
      </c>
      <c r="T91" s="147" t="s">
        <v>930</v>
      </c>
    </row>
    <row r="92" spans="1:21" s="147" customFormat="1" x14ac:dyDescent="0.2">
      <c r="A92" s="147">
        <v>234</v>
      </c>
      <c r="B92" s="147" t="s">
        <v>248</v>
      </c>
      <c r="C92" s="147" t="s">
        <v>249</v>
      </c>
      <c r="D92" s="150" t="s">
        <v>354</v>
      </c>
      <c r="E92" s="150" t="s">
        <v>4</v>
      </c>
      <c r="G92" s="151">
        <v>665008</v>
      </c>
      <c r="H92" s="151">
        <v>676292</v>
      </c>
      <c r="I92" s="152">
        <f t="shared" si="4"/>
        <v>11284</v>
      </c>
      <c r="J92" s="153"/>
      <c r="L92" s="152">
        <f>K92-J92</f>
        <v>0</v>
      </c>
      <c r="M92" s="154">
        <v>2354.25</v>
      </c>
      <c r="N92" s="155">
        <v>8.3099999999999993E-2</v>
      </c>
      <c r="O92" s="156">
        <v>199589</v>
      </c>
      <c r="P92" s="138"/>
      <c r="Q92" s="138"/>
      <c r="R92" s="139">
        <v>0</v>
      </c>
      <c r="S92" s="147" t="s">
        <v>303</v>
      </c>
      <c r="T92" s="147" t="s">
        <v>776</v>
      </c>
    </row>
    <row r="93" spans="1:21" s="147" customFormat="1" x14ac:dyDescent="0.2">
      <c r="A93" s="147">
        <v>235</v>
      </c>
      <c r="B93" s="147" t="s">
        <v>248</v>
      </c>
      <c r="C93" s="147" t="s">
        <v>249</v>
      </c>
      <c r="D93" s="150" t="s">
        <v>355</v>
      </c>
      <c r="E93" s="150" t="s">
        <v>4</v>
      </c>
      <c r="G93" s="151">
        <v>695167</v>
      </c>
      <c r="H93" s="151">
        <v>709769</v>
      </c>
      <c r="I93" s="152">
        <f t="shared" si="4"/>
        <v>14602</v>
      </c>
      <c r="J93" s="153"/>
      <c r="L93" s="152">
        <f>K93-J93</f>
        <v>0</v>
      </c>
      <c r="M93" s="154">
        <v>2354.25</v>
      </c>
      <c r="N93" s="155">
        <v>8.3099999999999993E-2</v>
      </c>
      <c r="O93" s="156">
        <v>222096</v>
      </c>
      <c r="P93" s="138"/>
      <c r="Q93" s="138"/>
      <c r="R93" s="139">
        <v>0</v>
      </c>
      <c r="S93" s="147" t="s">
        <v>303</v>
      </c>
      <c r="T93" s="147" t="s">
        <v>776</v>
      </c>
    </row>
    <row r="94" spans="1:21" s="147" customFormat="1" x14ac:dyDescent="0.2">
      <c r="A94" s="147">
        <v>236</v>
      </c>
      <c r="B94" s="147" t="s">
        <v>248</v>
      </c>
      <c r="C94" s="147" t="s">
        <v>249</v>
      </c>
      <c r="D94" s="150" t="s">
        <v>416</v>
      </c>
      <c r="E94" s="150" t="s">
        <v>4</v>
      </c>
      <c r="G94" s="151">
        <v>585428</v>
      </c>
      <c r="H94" s="151">
        <v>599469</v>
      </c>
      <c r="I94" s="152">
        <f t="shared" si="4"/>
        <v>14041</v>
      </c>
      <c r="J94" s="153"/>
      <c r="L94" s="152">
        <f>K94-J94</f>
        <v>0</v>
      </c>
      <c r="M94" s="154">
        <v>2355.1799999999998</v>
      </c>
      <c r="N94" s="155">
        <v>8.3099999999999993E-2</v>
      </c>
      <c r="O94" s="156">
        <v>94962</v>
      </c>
      <c r="P94" s="138"/>
      <c r="Q94" s="138"/>
      <c r="R94" s="139">
        <v>0</v>
      </c>
      <c r="S94" s="147" t="s">
        <v>303</v>
      </c>
      <c r="T94" s="147" t="s">
        <v>776</v>
      </c>
    </row>
    <row r="95" spans="1:21" s="147" customFormat="1" x14ac:dyDescent="0.2">
      <c r="A95" s="147">
        <v>242</v>
      </c>
      <c r="B95" s="147" t="s">
        <v>250</v>
      </c>
      <c r="C95" s="147" t="s">
        <v>479</v>
      </c>
      <c r="D95" s="150" t="s">
        <v>421</v>
      </c>
      <c r="E95" s="150" t="s">
        <v>4</v>
      </c>
      <c r="G95" s="151">
        <v>80544</v>
      </c>
      <c r="H95" s="151">
        <v>82548</v>
      </c>
      <c r="I95" s="152">
        <f t="shared" si="4"/>
        <v>2004</v>
      </c>
      <c r="J95" s="153"/>
      <c r="L95" s="152">
        <f>K95-J95</f>
        <v>0</v>
      </c>
      <c r="M95" s="154">
        <v>1961.5</v>
      </c>
      <c r="N95" s="155">
        <v>8.0299999999999996E-2</v>
      </c>
      <c r="O95" s="156">
        <v>12286</v>
      </c>
      <c r="P95" s="138"/>
      <c r="Q95" s="138"/>
      <c r="R95" s="139">
        <v>0</v>
      </c>
      <c r="S95" s="147" t="s">
        <v>107</v>
      </c>
      <c r="T95" s="147" t="s">
        <v>776</v>
      </c>
    </row>
    <row r="96" spans="1:21" s="147" customFormat="1" x14ac:dyDescent="0.2">
      <c r="A96" s="147">
        <v>248</v>
      </c>
      <c r="B96" s="147" t="s">
        <v>255</v>
      </c>
      <c r="C96" s="147" t="s">
        <v>481</v>
      </c>
      <c r="D96" s="150" t="s">
        <v>505</v>
      </c>
      <c r="E96" s="150" t="s">
        <v>4</v>
      </c>
      <c r="G96" s="151">
        <v>313319</v>
      </c>
      <c r="H96" s="151">
        <v>320541</v>
      </c>
      <c r="I96" s="152">
        <f t="shared" si="4"/>
        <v>7222</v>
      </c>
      <c r="J96" s="153"/>
      <c r="L96" s="152"/>
      <c r="M96" s="154">
        <v>3203.79</v>
      </c>
      <c r="N96" s="155">
        <v>8.3799999999999999E-2</v>
      </c>
      <c r="O96" s="156">
        <v>8</v>
      </c>
      <c r="P96" s="138"/>
      <c r="Q96" s="138"/>
      <c r="R96" s="139"/>
      <c r="S96" s="147" t="s">
        <v>107</v>
      </c>
    </row>
    <row r="97" spans="1:21" s="147" customFormat="1" x14ac:dyDescent="0.2">
      <c r="A97" s="147">
        <v>248</v>
      </c>
      <c r="B97" s="147" t="s">
        <v>255</v>
      </c>
      <c r="C97" s="147" t="s">
        <v>481</v>
      </c>
      <c r="D97" s="150" t="s">
        <v>697</v>
      </c>
      <c r="E97" s="150" t="s">
        <v>4</v>
      </c>
      <c r="G97" s="151">
        <v>221900</v>
      </c>
      <c r="H97" s="151">
        <v>228644</v>
      </c>
      <c r="I97" s="152">
        <f t="shared" si="4"/>
        <v>6744</v>
      </c>
      <c r="J97" s="153"/>
      <c r="L97" s="152"/>
      <c r="M97" s="154">
        <v>3331.53</v>
      </c>
      <c r="N97" s="155">
        <v>8.8099999999999998E-2</v>
      </c>
      <c r="O97" s="156"/>
      <c r="P97" s="138"/>
      <c r="Q97" s="138"/>
      <c r="R97" s="139"/>
      <c r="S97" s="147" t="s">
        <v>107</v>
      </c>
      <c r="T97" s="147" t="s">
        <v>701</v>
      </c>
      <c r="U97" s="147" t="s">
        <v>709</v>
      </c>
    </row>
    <row r="98" spans="1:21" s="147" customFormat="1" x14ac:dyDescent="0.2">
      <c r="A98" s="147">
        <v>248</v>
      </c>
      <c r="B98" s="147" t="s">
        <v>255</v>
      </c>
      <c r="C98" s="147" t="s">
        <v>481</v>
      </c>
      <c r="D98" s="150" t="s">
        <v>698</v>
      </c>
      <c r="E98" s="150" t="s">
        <v>4</v>
      </c>
      <c r="G98" s="151">
        <v>220000</v>
      </c>
      <c r="H98" s="151">
        <v>228631</v>
      </c>
      <c r="I98" s="152">
        <f t="shared" si="4"/>
        <v>8631</v>
      </c>
      <c r="J98" s="153"/>
      <c r="L98" s="152"/>
      <c r="M98" s="154">
        <v>3331.53</v>
      </c>
      <c r="N98" s="155">
        <v>8.8099999999999998E-2</v>
      </c>
      <c r="O98" s="156"/>
      <c r="P98" s="138"/>
      <c r="Q98" s="138"/>
      <c r="R98" s="139"/>
      <c r="S98" s="147" t="s">
        <v>107</v>
      </c>
      <c r="T98" s="147" t="s">
        <v>701</v>
      </c>
      <c r="U98" s="147" t="s">
        <v>709</v>
      </c>
    </row>
    <row r="99" spans="1:21" s="147" customFormat="1" x14ac:dyDescent="0.2">
      <c r="A99" s="147">
        <v>248</v>
      </c>
      <c r="B99" s="147" t="s">
        <v>255</v>
      </c>
      <c r="C99" s="147" t="s">
        <v>481</v>
      </c>
      <c r="D99" s="150" t="s">
        <v>699</v>
      </c>
      <c r="E99" s="150" t="s">
        <v>4</v>
      </c>
      <c r="G99" s="151">
        <v>239154</v>
      </c>
      <c r="H99" s="151">
        <v>249696</v>
      </c>
      <c r="I99" s="152">
        <f t="shared" si="4"/>
        <v>10542</v>
      </c>
      <c r="J99" s="153"/>
      <c r="L99" s="152"/>
      <c r="M99" s="154">
        <v>3331.53</v>
      </c>
      <c r="N99" s="155">
        <v>8.8099999999999998E-2</v>
      </c>
      <c r="O99" s="156"/>
      <c r="P99" s="138"/>
      <c r="Q99" s="138"/>
      <c r="R99" s="139"/>
      <c r="S99" s="147" t="s">
        <v>107</v>
      </c>
      <c r="T99" s="147" t="s">
        <v>702</v>
      </c>
      <c r="U99" s="147" t="s">
        <v>709</v>
      </c>
    </row>
    <row r="100" spans="1:21" s="147" customFormat="1" x14ac:dyDescent="0.2">
      <c r="A100" s="147">
        <v>248</v>
      </c>
      <c r="B100" s="147">
        <v>1447</v>
      </c>
      <c r="C100" s="147" t="s">
        <v>481</v>
      </c>
      <c r="D100" s="150" t="s">
        <v>951</v>
      </c>
      <c r="E100" s="150" t="s">
        <v>4</v>
      </c>
      <c r="G100" s="151">
        <v>14</v>
      </c>
      <c r="H100" s="151">
        <v>14</v>
      </c>
      <c r="I100" s="152">
        <f t="shared" si="4"/>
        <v>0</v>
      </c>
      <c r="J100" s="153"/>
      <c r="L100" s="152"/>
      <c r="M100" s="154">
        <v>3218.63</v>
      </c>
      <c r="N100" s="155">
        <v>8.5000000000000006E-2</v>
      </c>
      <c r="O100" s="156"/>
      <c r="P100" s="138"/>
      <c r="Q100" s="138"/>
      <c r="R100" s="139"/>
      <c r="S100" s="147" t="s">
        <v>107</v>
      </c>
      <c r="T100" s="147" t="s">
        <v>952</v>
      </c>
    </row>
    <row r="101" spans="1:21" s="147" customFormat="1" x14ac:dyDescent="0.2">
      <c r="A101" s="147">
        <v>249</v>
      </c>
      <c r="B101" s="147" t="s">
        <v>280</v>
      </c>
      <c r="C101" s="147" t="s">
        <v>175</v>
      </c>
      <c r="D101" s="143" t="s">
        <v>174</v>
      </c>
      <c r="E101" s="150" t="s">
        <v>4</v>
      </c>
      <c r="G101" s="151">
        <v>172203</v>
      </c>
      <c r="H101" s="151">
        <v>171061</v>
      </c>
      <c r="I101" s="152">
        <f t="shared" si="4"/>
        <v>-1142</v>
      </c>
      <c r="J101" s="153"/>
      <c r="L101" s="152">
        <f>K101-J101</f>
        <v>0</v>
      </c>
      <c r="M101" s="154">
        <v>2119.9299999999998</v>
      </c>
      <c r="N101" s="155">
        <v>7.8299999999999995E-2</v>
      </c>
      <c r="O101" s="156">
        <v>92287</v>
      </c>
      <c r="P101" s="138"/>
      <c r="Q101" s="138"/>
      <c r="R101" s="139">
        <v>0</v>
      </c>
      <c r="S101" s="147" t="s">
        <v>107</v>
      </c>
    </row>
    <row r="102" spans="1:21" s="147" customFormat="1" x14ac:dyDescent="0.2">
      <c r="A102" s="147">
        <v>265</v>
      </c>
      <c r="B102" s="147" t="s">
        <v>281</v>
      </c>
      <c r="C102" s="147" t="s">
        <v>482</v>
      </c>
      <c r="D102" s="150" t="s">
        <v>294</v>
      </c>
      <c r="E102" s="150" t="s">
        <v>4</v>
      </c>
      <c r="G102" s="151">
        <v>226708</v>
      </c>
      <c r="H102" s="151">
        <v>230277</v>
      </c>
      <c r="I102" s="152">
        <f t="shared" si="4"/>
        <v>3569</v>
      </c>
      <c r="J102" s="153"/>
      <c r="L102" s="152">
        <f>K102-J102</f>
        <v>0</v>
      </c>
      <c r="M102" s="154">
        <v>1807.52</v>
      </c>
      <c r="N102" s="155">
        <v>8.8800000000000004E-2</v>
      </c>
      <c r="O102" s="156">
        <v>88167</v>
      </c>
      <c r="P102" s="138"/>
      <c r="Q102" s="138"/>
      <c r="R102" s="139">
        <v>0</v>
      </c>
      <c r="S102" s="147" t="s">
        <v>107</v>
      </c>
    </row>
    <row r="103" spans="1:21" s="147" customFormat="1" x14ac:dyDescent="0.2">
      <c r="A103" s="147">
        <v>266</v>
      </c>
      <c r="B103" s="147" t="s">
        <v>281</v>
      </c>
      <c r="C103" s="147" t="s">
        <v>482</v>
      </c>
      <c r="D103" s="150" t="s">
        <v>295</v>
      </c>
      <c r="E103" s="150" t="s">
        <v>4</v>
      </c>
      <c r="G103" s="151">
        <v>185362</v>
      </c>
      <c r="H103" s="151">
        <v>186509</v>
      </c>
      <c r="I103" s="152">
        <f t="shared" si="4"/>
        <v>1147</v>
      </c>
      <c r="J103" s="153"/>
      <c r="L103" s="152">
        <f>K103-J103</f>
        <v>0</v>
      </c>
      <c r="M103" s="154">
        <v>1807.52</v>
      </c>
      <c r="N103" s="155">
        <v>8.8800000000000004E-2</v>
      </c>
      <c r="O103" s="156">
        <v>90585</v>
      </c>
      <c r="P103" s="138"/>
      <c r="Q103" s="138"/>
      <c r="R103" s="139">
        <v>0</v>
      </c>
      <c r="S103" s="147" t="s">
        <v>107</v>
      </c>
    </row>
    <row r="104" spans="1:21" s="147" customFormat="1" x14ac:dyDescent="0.2">
      <c r="A104" s="147">
        <v>268</v>
      </c>
      <c r="B104" s="147" t="s">
        <v>281</v>
      </c>
      <c r="C104" s="147" t="s">
        <v>482</v>
      </c>
      <c r="D104" s="150" t="s">
        <v>293</v>
      </c>
      <c r="E104" s="150" t="s">
        <v>4</v>
      </c>
      <c r="G104" s="151">
        <v>182854</v>
      </c>
      <c r="H104" s="151">
        <v>185185</v>
      </c>
      <c r="I104" s="152">
        <f t="shared" si="4"/>
        <v>2331</v>
      </c>
      <c r="J104" s="153"/>
      <c r="L104" s="152">
        <f>K104-J104</f>
        <v>0</v>
      </c>
      <c r="M104" s="154">
        <v>1807.52</v>
      </c>
      <c r="N104" s="155">
        <v>8.8800000000000004E-2</v>
      </c>
      <c r="O104" s="156">
        <v>77364</v>
      </c>
      <c r="P104" s="138"/>
      <c r="Q104" s="138"/>
      <c r="R104" s="139">
        <v>0</v>
      </c>
      <c r="S104" s="147" t="s">
        <v>107</v>
      </c>
    </row>
    <row r="105" spans="1:21" s="147" customFormat="1" x14ac:dyDescent="0.2">
      <c r="A105" s="147">
        <v>268</v>
      </c>
      <c r="B105" s="147" t="s">
        <v>281</v>
      </c>
      <c r="C105" s="147" t="s">
        <v>482</v>
      </c>
      <c r="D105" s="150" t="s">
        <v>647</v>
      </c>
      <c r="E105" s="150" t="s">
        <v>4</v>
      </c>
      <c r="G105" s="151">
        <v>106146</v>
      </c>
      <c r="H105" s="151">
        <v>110133</v>
      </c>
      <c r="I105" s="152">
        <f t="shared" si="4"/>
        <v>3987</v>
      </c>
      <c r="J105" s="153"/>
      <c r="L105" s="152">
        <f>K105-J105</f>
        <v>0</v>
      </c>
      <c r="M105" s="154">
        <v>2093.4</v>
      </c>
      <c r="N105" s="155">
        <v>9.5100000000000004E-2</v>
      </c>
      <c r="O105" s="156">
        <v>0</v>
      </c>
      <c r="P105" s="138"/>
      <c r="Q105" s="138"/>
      <c r="R105" s="139">
        <v>0</v>
      </c>
      <c r="S105" s="147" t="s">
        <v>107</v>
      </c>
      <c r="T105" s="147" t="s">
        <v>645</v>
      </c>
    </row>
    <row r="106" spans="1:21" s="147" customFormat="1" x14ac:dyDescent="0.2">
      <c r="A106" s="147">
        <v>268</v>
      </c>
      <c r="B106" s="147" t="s">
        <v>281</v>
      </c>
      <c r="C106" s="147" t="s">
        <v>482</v>
      </c>
      <c r="D106" s="150" t="s">
        <v>654</v>
      </c>
      <c r="E106" s="150" t="s">
        <v>4</v>
      </c>
      <c r="G106" s="151">
        <v>100196</v>
      </c>
      <c r="H106" s="151">
        <v>102961</v>
      </c>
      <c r="I106" s="152">
        <f t="shared" si="4"/>
        <v>2765</v>
      </c>
      <c r="J106" s="153"/>
      <c r="L106" s="152"/>
      <c r="M106" s="154">
        <v>2093.4</v>
      </c>
      <c r="N106" s="155">
        <v>9.5100000000000004E-2</v>
      </c>
      <c r="O106" s="156">
        <v>0</v>
      </c>
      <c r="P106" s="138"/>
      <c r="Q106" s="138"/>
      <c r="R106" s="139"/>
      <c r="S106" s="147" t="s">
        <v>107</v>
      </c>
      <c r="T106" s="147" t="s">
        <v>653</v>
      </c>
    </row>
    <row r="107" spans="1:21" s="147" customFormat="1" x14ac:dyDescent="0.2">
      <c r="A107" s="147">
        <v>277</v>
      </c>
      <c r="B107" s="147" t="s">
        <v>371</v>
      </c>
      <c r="C107" s="147" t="s">
        <v>388</v>
      </c>
      <c r="D107" s="150" t="s">
        <v>425</v>
      </c>
      <c r="E107" s="150" t="s">
        <v>4</v>
      </c>
      <c r="G107" s="151">
        <v>171649</v>
      </c>
      <c r="H107" s="151">
        <v>178147</v>
      </c>
      <c r="I107" s="152">
        <f t="shared" si="4"/>
        <v>6498</v>
      </c>
      <c r="J107" s="153"/>
      <c r="L107" s="152">
        <f>K107-J107</f>
        <v>0</v>
      </c>
      <c r="M107" s="154">
        <v>1470.19</v>
      </c>
      <c r="N107" s="155">
        <v>9.1399999999999995E-2</v>
      </c>
      <c r="O107" s="156">
        <v>21685</v>
      </c>
      <c r="P107" s="138"/>
      <c r="Q107" s="138"/>
      <c r="R107" s="139">
        <v>0</v>
      </c>
      <c r="S107" s="147" t="s">
        <v>107</v>
      </c>
      <c r="T107" s="147" t="s">
        <v>728</v>
      </c>
      <c r="U107" s="147" t="s">
        <v>752</v>
      </c>
    </row>
    <row r="108" spans="1:21" s="147" customFormat="1" x14ac:dyDescent="0.2">
      <c r="A108" s="147">
        <v>278</v>
      </c>
      <c r="B108" s="147" t="s">
        <v>371</v>
      </c>
      <c r="C108" s="147" t="s">
        <v>388</v>
      </c>
      <c r="D108" s="150" t="s">
        <v>426</v>
      </c>
      <c r="E108" s="150" t="s">
        <v>4</v>
      </c>
      <c r="G108" s="151">
        <v>207750</v>
      </c>
      <c r="H108" s="151">
        <v>207750</v>
      </c>
      <c r="I108" s="152">
        <f t="shared" si="4"/>
        <v>0</v>
      </c>
      <c r="J108" s="153"/>
      <c r="L108" s="152">
        <f>K108-J108</f>
        <v>0</v>
      </c>
      <c r="M108" s="154">
        <v>1470.19</v>
      </c>
      <c r="N108" s="155">
        <v>9.1399999999999995E-2</v>
      </c>
      <c r="O108" s="156">
        <v>30619</v>
      </c>
      <c r="P108" s="138"/>
      <c r="Q108" s="138"/>
      <c r="R108" s="139">
        <v>0</v>
      </c>
      <c r="S108" s="147" t="s">
        <v>107</v>
      </c>
    </row>
    <row r="109" spans="1:21" s="147" customFormat="1" x14ac:dyDescent="0.2">
      <c r="A109" s="147">
        <v>278</v>
      </c>
      <c r="B109" s="147" t="s">
        <v>371</v>
      </c>
      <c r="C109" s="147" t="s">
        <v>388</v>
      </c>
      <c r="D109" s="150" t="s">
        <v>666</v>
      </c>
      <c r="E109" s="150" t="s">
        <v>4</v>
      </c>
      <c r="G109" s="151">
        <v>81315</v>
      </c>
      <c r="H109" s="151">
        <v>84890</v>
      </c>
      <c r="I109" s="152">
        <f t="shared" si="4"/>
        <v>3575</v>
      </c>
      <c r="J109" s="153"/>
      <c r="L109" s="152"/>
      <c r="M109" s="154">
        <v>1554.74</v>
      </c>
      <c r="N109" s="155">
        <v>9.0499999999999997E-2</v>
      </c>
      <c r="O109" s="156"/>
      <c r="P109" s="138"/>
      <c r="Q109" s="138"/>
      <c r="R109" s="139"/>
      <c r="S109" s="147" t="s">
        <v>107</v>
      </c>
      <c r="T109" s="147" t="s">
        <v>728</v>
      </c>
      <c r="U109" s="147" t="s">
        <v>752</v>
      </c>
    </row>
    <row r="110" spans="1:21" s="147" customFormat="1" x14ac:dyDescent="0.2">
      <c r="A110" s="147">
        <v>278</v>
      </c>
      <c r="B110" s="147" t="s">
        <v>371</v>
      </c>
      <c r="C110" s="147" t="s">
        <v>388</v>
      </c>
      <c r="D110" s="150" t="s">
        <v>689</v>
      </c>
      <c r="E110" s="150" t="s">
        <v>4</v>
      </c>
      <c r="G110" s="151">
        <v>102257</v>
      </c>
      <c r="H110" s="151">
        <v>106353</v>
      </c>
      <c r="I110" s="152">
        <f t="shared" si="4"/>
        <v>4096</v>
      </c>
      <c r="J110" s="153"/>
      <c r="L110" s="152"/>
      <c r="M110" s="154">
        <v>1554.74</v>
      </c>
      <c r="N110" s="155">
        <v>9.0499999999999997E-2</v>
      </c>
      <c r="O110" s="156"/>
      <c r="P110" s="138"/>
      <c r="Q110" s="138"/>
      <c r="R110" s="139"/>
      <c r="S110" s="147" t="s">
        <v>107</v>
      </c>
      <c r="T110" s="170" t="s">
        <v>688</v>
      </c>
      <c r="U110" s="147">
        <v>84</v>
      </c>
    </row>
    <row r="111" spans="1:21" s="147" customFormat="1" x14ac:dyDescent="0.2">
      <c r="A111" s="147">
        <v>278</v>
      </c>
      <c r="B111" s="147" t="s">
        <v>371</v>
      </c>
      <c r="C111" s="147" t="s">
        <v>388</v>
      </c>
      <c r="D111" s="150" t="s">
        <v>690</v>
      </c>
      <c r="E111" s="150" t="s">
        <v>4</v>
      </c>
      <c r="G111" s="151">
        <v>79784</v>
      </c>
      <c r="H111" s="151">
        <v>83266</v>
      </c>
      <c r="I111" s="152">
        <f t="shared" si="4"/>
        <v>3482</v>
      </c>
      <c r="J111" s="153"/>
      <c r="L111" s="152"/>
      <c r="M111" s="154">
        <v>1554.74</v>
      </c>
      <c r="N111" s="155">
        <v>9.0499999999999997E-2</v>
      </c>
      <c r="O111" s="156"/>
      <c r="P111" s="138"/>
      <c r="Q111" s="138"/>
      <c r="R111" s="139"/>
      <c r="S111" s="147" t="s">
        <v>107</v>
      </c>
      <c r="T111" s="147" t="s">
        <v>728</v>
      </c>
      <c r="U111" s="147" t="s">
        <v>752</v>
      </c>
    </row>
    <row r="112" spans="1:21" s="147" customFormat="1" x14ac:dyDescent="0.2">
      <c r="A112" s="147">
        <v>278</v>
      </c>
      <c r="B112" s="147" t="s">
        <v>371</v>
      </c>
      <c r="C112" s="147" t="s">
        <v>388</v>
      </c>
      <c r="D112" s="150" t="s">
        <v>681</v>
      </c>
      <c r="E112" s="150" t="s">
        <v>4</v>
      </c>
      <c r="G112" s="151">
        <v>99998</v>
      </c>
      <c r="H112" s="151">
        <v>104576</v>
      </c>
      <c r="I112" s="152">
        <f t="shared" si="4"/>
        <v>4578</v>
      </c>
      <c r="J112" s="153"/>
      <c r="L112" s="152"/>
      <c r="M112" s="154">
        <v>1554.74</v>
      </c>
      <c r="N112" s="155">
        <v>9.0499999999999997E-2</v>
      </c>
      <c r="O112" s="156"/>
      <c r="P112" s="138"/>
      <c r="Q112" s="138"/>
      <c r="R112" s="139"/>
      <c r="S112" s="147" t="s">
        <v>107</v>
      </c>
      <c r="T112" s="147" t="s">
        <v>728</v>
      </c>
      <c r="U112" s="147" t="s">
        <v>752</v>
      </c>
    </row>
    <row r="113" spans="1:21" s="147" customFormat="1" x14ac:dyDescent="0.2">
      <c r="A113" s="147">
        <v>278</v>
      </c>
      <c r="B113" s="147" t="s">
        <v>371</v>
      </c>
      <c r="C113" s="147" t="s">
        <v>388</v>
      </c>
      <c r="D113" s="150" t="s">
        <v>692</v>
      </c>
      <c r="E113" s="150" t="s">
        <v>4</v>
      </c>
      <c r="G113" s="151">
        <v>79378</v>
      </c>
      <c r="H113" s="151">
        <v>83428</v>
      </c>
      <c r="I113" s="152">
        <f t="shared" si="4"/>
        <v>4050</v>
      </c>
      <c r="J113" s="153"/>
      <c r="L113" s="152"/>
      <c r="M113" s="154">
        <v>1554.74</v>
      </c>
      <c r="N113" s="155">
        <v>9.0499999999999997E-2</v>
      </c>
      <c r="O113" s="156"/>
      <c r="P113" s="138"/>
      <c r="Q113" s="138"/>
      <c r="R113" s="139"/>
      <c r="S113" s="147" t="s">
        <v>107</v>
      </c>
      <c r="T113" s="147" t="s">
        <v>728</v>
      </c>
      <c r="U113" s="147" t="s">
        <v>752</v>
      </c>
    </row>
    <row r="114" spans="1:21" s="147" customFormat="1" x14ac:dyDescent="0.2">
      <c r="A114" s="147">
        <v>278</v>
      </c>
      <c r="B114" s="147" t="s">
        <v>371</v>
      </c>
      <c r="C114" s="147" t="s">
        <v>388</v>
      </c>
      <c r="D114" s="150" t="s">
        <v>695</v>
      </c>
      <c r="E114" s="150" t="s">
        <v>4</v>
      </c>
      <c r="G114" s="151">
        <v>103250</v>
      </c>
      <c r="H114" s="151">
        <v>106676</v>
      </c>
      <c r="I114" s="152">
        <f t="shared" si="4"/>
        <v>3426</v>
      </c>
      <c r="J114" s="153"/>
      <c r="L114" s="152"/>
      <c r="M114" s="154">
        <v>1554.74</v>
      </c>
      <c r="N114" s="155">
        <v>9.0499999999999997E-2</v>
      </c>
      <c r="O114" s="156"/>
      <c r="P114" s="138"/>
      <c r="Q114" s="138"/>
      <c r="R114" s="139"/>
      <c r="S114" s="147" t="s">
        <v>107</v>
      </c>
      <c r="T114" s="170" t="s">
        <v>696</v>
      </c>
      <c r="U114" s="147">
        <v>84</v>
      </c>
    </row>
    <row r="115" spans="1:21" s="147" customFormat="1" x14ac:dyDescent="0.2">
      <c r="A115" s="147">
        <v>278</v>
      </c>
      <c r="B115" s="147" t="s">
        <v>371</v>
      </c>
      <c r="C115" s="147" t="s">
        <v>388</v>
      </c>
      <c r="D115" s="150" t="s">
        <v>703</v>
      </c>
      <c r="E115" s="150" t="s">
        <v>4</v>
      </c>
      <c r="G115" s="151">
        <v>60486</v>
      </c>
      <c r="H115" s="151">
        <v>66590</v>
      </c>
      <c r="I115" s="152">
        <f t="shared" si="4"/>
        <v>6104</v>
      </c>
      <c r="J115" s="153"/>
      <c r="L115" s="152"/>
      <c r="M115" s="154">
        <v>1554.74</v>
      </c>
      <c r="N115" s="155">
        <v>9.0499999999999997E-2</v>
      </c>
      <c r="O115" s="156"/>
      <c r="P115" s="138"/>
      <c r="Q115" s="138"/>
      <c r="R115" s="139"/>
      <c r="S115" s="147" t="s">
        <v>107</v>
      </c>
      <c r="T115" s="170" t="s">
        <v>705</v>
      </c>
      <c r="U115" s="147">
        <v>84</v>
      </c>
    </row>
    <row r="116" spans="1:21" s="147" customFormat="1" x14ac:dyDescent="0.2">
      <c r="A116" s="147">
        <v>278</v>
      </c>
      <c r="B116" s="147" t="s">
        <v>371</v>
      </c>
      <c r="C116" s="147" t="s">
        <v>388</v>
      </c>
      <c r="D116" s="150" t="s">
        <v>704</v>
      </c>
      <c r="E116" s="150" t="s">
        <v>4</v>
      </c>
      <c r="G116" s="151">
        <v>95056</v>
      </c>
      <c r="H116" s="151">
        <v>98978</v>
      </c>
      <c r="I116" s="152">
        <f t="shared" si="4"/>
        <v>3922</v>
      </c>
      <c r="J116" s="153"/>
      <c r="L116" s="152"/>
      <c r="M116" s="154">
        <v>1554.74</v>
      </c>
      <c r="N116" s="155">
        <v>9.0499999999999997E-2</v>
      </c>
      <c r="O116" s="156"/>
      <c r="P116" s="138"/>
      <c r="Q116" s="138"/>
      <c r="R116" s="139"/>
      <c r="S116" s="147" t="s">
        <v>107</v>
      </c>
      <c r="T116" s="147" t="s">
        <v>728</v>
      </c>
      <c r="U116" s="147" t="s">
        <v>752</v>
      </c>
    </row>
    <row r="117" spans="1:21" s="147" customFormat="1" x14ac:dyDescent="0.2">
      <c r="A117" s="147">
        <v>280</v>
      </c>
      <c r="B117" s="147" t="s">
        <v>284</v>
      </c>
      <c r="C117" s="148" t="s">
        <v>285</v>
      </c>
      <c r="D117" s="149" t="s">
        <v>297</v>
      </c>
      <c r="E117" s="150" t="s">
        <v>4</v>
      </c>
      <c r="G117" s="151">
        <v>270928</v>
      </c>
      <c r="H117" s="151">
        <v>274161</v>
      </c>
      <c r="I117" s="152">
        <f t="shared" si="4"/>
        <v>3233</v>
      </c>
      <c r="J117" s="153"/>
      <c r="L117" s="152">
        <f>K117-J117</f>
        <v>0</v>
      </c>
      <c r="M117" s="154">
        <v>2256.69</v>
      </c>
      <c r="N117" s="155">
        <v>8.09E-2</v>
      </c>
      <c r="O117" s="156">
        <v>111340</v>
      </c>
      <c r="P117" s="138"/>
      <c r="Q117" s="138"/>
      <c r="R117" s="139">
        <v>0</v>
      </c>
      <c r="S117" s="147" t="s">
        <v>107</v>
      </c>
      <c r="T117" s="147" t="s">
        <v>373</v>
      </c>
    </row>
    <row r="118" spans="1:21" s="147" customFormat="1" x14ac:dyDescent="0.2">
      <c r="A118" s="147">
        <v>289</v>
      </c>
      <c r="B118" s="145" t="s">
        <v>369</v>
      </c>
      <c r="C118" s="145" t="s">
        <v>386</v>
      </c>
      <c r="D118" s="146" t="s">
        <v>375</v>
      </c>
      <c r="E118" s="150" t="s">
        <v>4</v>
      </c>
      <c r="G118" s="151">
        <v>267141</v>
      </c>
      <c r="H118" s="151">
        <v>267200</v>
      </c>
      <c r="I118" s="152">
        <f t="shared" si="4"/>
        <v>59</v>
      </c>
      <c r="J118" s="153"/>
      <c r="L118" s="152">
        <f>K118-J118</f>
        <v>0</v>
      </c>
      <c r="M118" s="154">
        <v>2291.1999999999998</v>
      </c>
      <c r="N118" s="155">
        <v>8.2400000000000001E-2</v>
      </c>
      <c r="O118" s="156">
        <v>65791</v>
      </c>
      <c r="P118" s="138"/>
      <c r="Q118" s="138"/>
      <c r="R118" s="139">
        <v>0</v>
      </c>
      <c r="S118" s="147" t="s">
        <v>385</v>
      </c>
      <c r="T118" s="145" t="s">
        <v>941</v>
      </c>
    </row>
    <row r="119" spans="1:21" s="147" customFormat="1" x14ac:dyDescent="0.2">
      <c r="A119" s="147">
        <v>295</v>
      </c>
      <c r="B119" s="147" t="s">
        <v>367</v>
      </c>
      <c r="C119" s="147" t="s">
        <v>383</v>
      </c>
      <c r="D119" s="150" t="s">
        <v>422</v>
      </c>
      <c r="E119" s="150" t="s">
        <v>4</v>
      </c>
      <c r="G119" s="151">
        <v>148380</v>
      </c>
      <c r="H119" s="151">
        <v>150540</v>
      </c>
      <c r="I119" s="152">
        <f t="shared" si="4"/>
        <v>2160</v>
      </c>
      <c r="J119" s="153"/>
      <c r="L119" s="152">
        <f>K119-J119</f>
        <v>0</v>
      </c>
      <c r="M119" s="154">
        <v>1501.66</v>
      </c>
      <c r="N119" s="155">
        <v>9.0999999999999998E-2</v>
      </c>
      <c r="O119" s="156">
        <v>23595</v>
      </c>
      <c r="P119" s="138"/>
      <c r="Q119" s="138"/>
      <c r="R119" s="139">
        <v>0</v>
      </c>
      <c r="S119" s="147" t="s">
        <v>107</v>
      </c>
    </row>
    <row r="120" spans="1:21" s="147" customFormat="1" x14ac:dyDescent="0.2">
      <c r="A120" s="147">
        <v>297</v>
      </c>
      <c r="B120" s="147" t="s">
        <v>366</v>
      </c>
      <c r="C120" s="147" t="s">
        <v>382</v>
      </c>
      <c r="D120" s="150" t="s">
        <v>336</v>
      </c>
      <c r="E120" s="150" t="s">
        <v>4</v>
      </c>
      <c r="G120" s="151">
        <v>348862</v>
      </c>
      <c r="H120" s="151">
        <v>358559</v>
      </c>
      <c r="I120" s="152">
        <f t="shared" si="4"/>
        <v>9697</v>
      </c>
      <c r="J120" s="153"/>
      <c r="L120" s="152">
        <f>K120-J120</f>
        <v>0</v>
      </c>
      <c r="M120" s="154">
        <v>2080.71</v>
      </c>
      <c r="N120" s="155">
        <v>8.8700000000000001E-2</v>
      </c>
      <c r="O120" s="156">
        <v>123625</v>
      </c>
      <c r="P120" s="138"/>
      <c r="Q120" s="138"/>
      <c r="R120" s="139">
        <v>0</v>
      </c>
      <c r="S120" s="147" t="s">
        <v>107</v>
      </c>
      <c r="T120" s="147" t="s">
        <v>747</v>
      </c>
    </row>
    <row r="121" spans="1:21" s="147" customFormat="1" x14ac:dyDescent="0.2">
      <c r="A121" s="147">
        <v>300</v>
      </c>
      <c r="B121" s="145" t="s">
        <v>365</v>
      </c>
      <c r="C121" s="145" t="s">
        <v>381</v>
      </c>
      <c r="D121" s="143" t="s">
        <v>346</v>
      </c>
      <c r="E121" s="150" t="s">
        <v>4</v>
      </c>
      <c r="G121" s="151">
        <v>265138</v>
      </c>
      <c r="H121" s="151">
        <v>259192</v>
      </c>
      <c r="I121" s="152">
        <f t="shared" si="4"/>
        <v>-5946</v>
      </c>
      <c r="J121" s="153"/>
      <c r="L121" s="152">
        <f>K121-J121</f>
        <v>0</v>
      </c>
      <c r="M121" s="154">
        <v>1914.88</v>
      </c>
      <c r="N121" s="155">
        <v>8.8900000000000007E-2</v>
      </c>
      <c r="O121" s="156">
        <v>82639</v>
      </c>
      <c r="P121" s="138"/>
      <c r="Q121" s="138"/>
      <c r="R121" s="139">
        <v>0</v>
      </c>
      <c r="S121" s="147" t="s">
        <v>357</v>
      </c>
      <c r="T121" s="145" t="s">
        <v>955</v>
      </c>
    </row>
    <row r="122" spans="1:21" s="147" customFormat="1" x14ac:dyDescent="0.2">
      <c r="A122" s="147">
        <v>301</v>
      </c>
      <c r="B122" s="169">
        <v>1514</v>
      </c>
      <c r="C122" s="147" t="s">
        <v>675</v>
      </c>
      <c r="D122" s="150" t="s">
        <v>676</v>
      </c>
      <c r="E122" s="150" t="s">
        <v>4</v>
      </c>
      <c r="G122" s="151">
        <v>63567</v>
      </c>
      <c r="H122" s="151">
        <v>65982</v>
      </c>
      <c r="I122" s="152">
        <f t="shared" si="4"/>
        <v>2415</v>
      </c>
      <c r="J122" s="153"/>
      <c r="L122" s="152"/>
      <c r="M122" s="154">
        <v>2429.15</v>
      </c>
      <c r="N122" s="155">
        <v>0.10630000000000001</v>
      </c>
      <c r="O122" s="156"/>
      <c r="P122" s="138"/>
      <c r="Q122" s="138"/>
      <c r="R122" s="139"/>
      <c r="S122" s="147" t="s">
        <v>107</v>
      </c>
      <c r="T122" s="147" t="s">
        <v>673</v>
      </c>
      <c r="U122" s="147">
        <v>60</v>
      </c>
    </row>
    <row r="123" spans="1:21" s="147" customFormat="1" x14ac:dyDescent="0.2">
      <c r="A123" s="147">
        <v>310</v>
      </c>
      <c r="B123" s="147" t="s">
        <v>471</v>
      </c>
      <c r="C123" s="147" t="s">
        <v>484</v>
      </c>
      <c r="D123" s="150" t="s">
        <v>414</v>
      </c>
      <c r="E123" s="150" t="s">
        <v>4</v>
      </c>
      <c r="G123" s="151">
        <v>389316</v>
      </c>
      <c r="H123" s="151">
        <v>396230</v>
      </c>
      <c r="I123" s="152">
        <f t="shared" si="4"/>
        <v>6914</v>
      </c>
      <c r="J123" s="153"/>
      <c r="L123" s="152">
        <f>K123-J123</f>
        <v>0</v>
      </c>
      <c r="M123" s="154">
        <v>2711.28</v>
      </c>
      <c r="N123" s="155">
        <v>8.3299999999999999E-2</v>
      </c>
      <c r="O123" s="156">
        <v>76567</v>
      </c>
      <c r="P123" s="138"/>
      <c r="Q123" s="138"/>
      <c r="R123" s="139">
        <v>0</v>
      </c>
      <c r="S123" s="147" t="s">
        <v>299</v>
      </c>
    </row>
    <row r="124" spans="1:21" s="147" customFormat="1" x14ac:dyDescent="0.2">
      <c r="A124" s="147">
        <v>311</v>
      </c>
      <c r="B124" s="147" t="s">
        <v>471</v>
      </c>
      <c r="C124" s="147" t="s">
        <v>484</v>
      </c>
      <c r="D124" s="150" t="s">
        <v>486</v>
      </c>
      <c r="E124" s="150" t="s">
        <v>4</v>
      </c>
      <c r="G124" s="151">
        <v>241236</v>
      </c>
      <c r="H124" s="151">
        <v>245033</v>
      </c>
      <c r="I124" s="152">
        <f t="shared" si="4"/>
        <v>3797</v>
      </c>
      <c r="J124" s="153"/>
      <c r="L124" s="152">
        <f>K124-J124</f>
        <v>0</v>
      </c>
      <c r="M124" s="154">
        <v>3359.42</v>
      </c>
      <c r="N124" s="155">
        <v>0.1055</v>
      </c>
      <c r="O124" s="156"/>
      <c r="P124" s="138"/>
      <c r="Q124" s="138"/>
      <c r="R124" s="139">
        <v>0</v>
      </c>
      <c r="S124" s="147" t="s">
        <v>299</v>
      </c>
    </row>
    <row r="125" spans="1:21" s="147" customFormat="1" x14ac:dyDescent="0.2">
      <c r="A125" s="147">
        <v>311</v>
      </c>
      <c r="B125" s="147" t="s">
        <v>471</v>
      </c>
      <c r="C125" s="147" t="s">
        <v>484</v>
      </c>
      <c r="D125" s="150" t="s">
        <v>569</v>
      </c>
      <c r="E125" s="150" t="s">
        <v>4</v>
      </c>
      <c r="G125" s="151">
        <v>254997</v>
      </c>
      <c r="H125" s="151">
        <v>261418</v>
      </c>
      <c r="I125" s="152">
        <f t="shared" si="4"/>
        <v>6421</v>
      </c>
      <c r="J125" s="153"/>
      <c r="L125" s="152">
        <f>K125-J125</f>
        <v>0</v>
      </c>
      <c r="M125" s="154">
        <v>3082.09</v>
      </c>
      <c r="N125" s="155">
        <v>8.3000000000000004E-2</v>
      </c>
      <c r="O125" s="156"/>
      <c r="P125" s="138"/>
      <c r="Q125" s="138"/>
      <c r="R125" s="139">
        <v>0</v>
      </c>
      <c r="S125" s="147" t="s">
        <v>299</v>
      </c>
      <c r="T125" s="147" t="s">
        <v>728</v>
      </c>
      <c r="U125" s="147" t="s">
        <v>752</v>
      </c>
    </row>
    <row r="126" spans="1:21" s="147" customFormat="1" x14ac:dyDescent="0.2">
      <c r="A126" s="147">
        <v>311</v>
      </c>
      <c r="B126" s="147" t="s">
        <v>471</v>
      </c>
      <c r="C126" s="147" t="s">
        <v>484</v>
      </c>
      <c r="D126" s="150" t="s">
        <v>570</v>
      </c>
      <c r="E126" s="150" t="s">
        <v>4</v>
      </c>
      <c r="G126" s="151">
        <v>252215</v>
      </c>
      <c r="H126" s="151">
        <v>260651</v>
      </c>
      <c r="I126" s="152">
        <f t="shared" si="4"/>
        <v>8436</v>
      </c>
      <c r="J126" s="153"/>
      <c r="L126" s="152">
        <f>K126-J126</f>
        <v>0</v>
      </c>
      <c r="M126" s="154">
        <v>3082.09</v>
      </c>
      <c r="N126" s="155">
        <v>8.3000000000000004E-2</v>
      </c>
      <c r="O126" s="156"/>
      <c r="P126" s="138"/>
      <c r="Q126" s="138"/>
      <c r="R126" s="139">
        <v>0</v>
      </c>
      <c r="S126" s="147" t="s">
        <v>299</v>
      </c>
      <c r="T126" s="147" t="s">
        <v>728</v>
      </c>
      <c r="U126" s="147" t="s">
        <v>752</v>
      </c>
    </row>
    <row r="127" spans="1:21" s="147" customFormat="1" x14ac:dyDescent="0.2">
      <c r="A127" s="147">
        <v>311</v>
      </c>
      <c r="B127" s="147" t="s">
        <v>471</v>
      </c>
      <c r="C127" s="147" t="s">
        <v>484</v>
      </c>
      <c r="D127" s="150" t="s">
        <v>729</v>
      </c>
      <c r="E127" s="150" t="s">
        <v>4</v>
      </c>
      <c r="G127" s="151">
        <v>174588</v>
      </c>
      <c r="H127" s="151">
        <v>185465</v>
      </c>
      <c r="I127" s="152">
        <f t="shared" si="4"/>
        <v>10877</v>
      </c>
      <c r="J127" s="153"/>
      <c r="L127" s="152"/>
      <c r="M127" s="154">
        <v>3065.51</v>
      </c>
      <c r="N127" s="155">
        <v>8.5699999999999998E-2</v>
      </c>
      <c r="O127" s="156"/>
      <c r="P127" s="138"/>
      <c r="Q127" s="138"/>
      <c r="R127" s="139"/>
      <c r="S127" s="147" t="s">
        <v>299</v>
      </c>
      <c r="T127" s="147" t="s">
        <v>778</v>
      </c>
      <c r="U127" s="147" t="s">
        <v>752</v>
      </c>
    </row>
    <row r="128" spans="1:21" s="147" customFormat="1" x14ac:dyDescent="0.2">
      <c r="A128" s="147">
        <v>311</v>
      </c>
      <c r="B128" s="147">
        <v>1520</v>
      </c>
      <c r="C128" s="147" t="s">
        <v>484</v>
      </c>
      <c r="D128" s="150" t="s">
        <v>860</v>
      </c>
      <c r="E128" s="150" t="s">
        <v>4</v>
      </c>
      <c r="G128" s="151">
        <v>61901</v>
      </c>
      <c r="H128" s="151">
        <v>69940</v>
      </c>
      <c r="I128" s="152">
        <f t="shared" si="4"/>
        <v>8039</v>
      </c>
      <c r="J128" s="153"/>
      <c r="L128" s="152"/>
      <c r="M128" s="154">
        <v>2850.01</v>
      </c>
      <c r="N128" s="155">
        <v>8.3000000000000004E-2</v>
      </c>
      <c r="O128" s="156"/>
      <c r="P128" s="138"/>
      <c r="Q128" s="138"/>
      <c r="R128" s="139"/>
      <c r="S128" s="147" t="s">
        <v>299</v>
      </c>
      <c r="T128" s="147" t="s">
        <v>862</v>
      </c>
    </row>
    <row r="129" spans="1:21" s="147" customFormat="1" x14ac:dyDescent="0.2">
      <c r="A129" s="147">
        <v>311</v>
      </c>
      <c r="B129" s="147">
        <v>1520</v>
      </c>
      <c r="C129" s="147" t="s">
        <v>484</v>
      </c>
      <c r="D129" s="150" t="s">
        <v>861</v>
      </c>
      <c r="E129" s="150" t="s">
        <v>4</v>
      </c>
      <c r="G129" s="151">
        <v>89724</v>
      </c>
      <c r="H129" s="151">
        <v>97539</v>
      </c>
      <c r="I129" s="152">
        <f t="shared" si="4"/>
        <v>7815</v>
      </c>
      <c r="J129" s="153"/>
      <c r="L129" s="152"/>
      <c r="M129" s="154">
        <v>2850.01</v>
      </c>
      <c r="N129" s="155">
        <v>8.3000000000000004E-2</v>
      </c>
      <c r="O129" s="156"/>
      <c r="P129" s="138"/>
      <c r="Q129" s="138"/>
      <c r="R129" s="139"/>
      <c r="S129" s="147" t="s">
        <v>299</v>
      </c>
      <c r="T129" s="147" t="s">
        <v>862</v>
      </c>
    </row>
    <row r="130" spans="1:21" s="147" customFormat="1" x14ac:dyDescent="0.2">
      <c r="A130" s="147">
        <v>315</v>
      </c>
      <c r="B130" s="147" t="s">
        <v>472</v>
      </c>
      <c r="C130" s="147" t="s">
        <v>485</v>
      </c>
      <c r="D130" s="150" t="s">
        <v>457</v>
      </c>
      <c r="E130" s="150" t="s">
        <v>4</v>
      </c>
      <c r="I130" s="152">
        <f t="shared" si="4"/>
        <v>0</v>
      </c>
      <c r="J130" s="153"/>
      <c r="L130" s="152">
        <f>K130-J130</f>
        <v>0</v>
      </c>
      <c r="M130" s="154">
        <v>2787.44</v>
      </c>
      <c r="N130" s="155">
        <v>0</v>
      </c>
      <c r="O130" s="156">
        <v>0</v>
      </c>
      <c r="P130" s="138"/>
      <c r="Q130" s="138"/>
      <c r="R130" s="139">
        <v>0</v>
      </c>
      <c r="S130" s="147" t="s">
        <v>107</v>
      </c>
    </row>
    <row r="131" spans="1:21" s="147" customFormat="1" x14ac:dyDescent="0.2">
      <c r="A131" s="147">
        <v>319</v>
      </c>
      <c r="B131" s="147" t="s">
        <v>474</v>
      </c>
      <c r="C131" s="147" t="s">
        <v>448</v>
      </c>
      <c r="D131" s="150" t="s">
        <v>449</v>
      </c>
      <c r="E131" s="150" t="s">
        <v>4</v>
      </c>
      <c r="G131" s="151">
        <v>142604</v>
      </c>
      <c r="H131" s="151">
        <v>146765</v>
      </c>
      <c r="I131" s="152">
        <f t="shared" si="4"/>
        <v>4161</v>
      </c>
      <c r="J131" s="153"/>
      <c r="L131" s="152">
        <f>K131-J131</f>
        <v>0</v>
      </c>
      <c r="M131" s="154">
        <v>1516.82</v>
      </c>
      <c r="N131" s="171">
        <v>9.3600000000000003E-2</v>
      </c>
      <c r="O131" s="165">
        <v>11155</v>
      </c>
      <c r="P131" s="138"/>
      <c r="Q131" s="138"/>
      <c r="R131" s="180">
        <v>0</v>
      </c>
      <c r="S131" s="147" t="s">
        <v>107</v>
      </c>
    </row>
    <row r="132" spans="1:21" s="147" customFormat="1" x14ac:dyDescent="0.2">
      <c r="A132" s="147">
        <v>325</v>
      </c>
      <c r="B132" s="169">
        <v>1604</v>
      </c>
      <c r="C132" s="147" t="s">
        <v>534</v>
      </c>
      <c r="D132" s="147" t="s">
        <v>535</v>
      </c>
      <c r="E132" s="147" t="s">
        <v>4</v>
      </c>
      <c r="G132" s="151">
        <v>67078</v>
      </c>
      <c r="H132" s="151">
        <v>68444</v>
      </c>
      <c r="I132" s="152">
        <f t="shared" si="4"/>
        <v>1366</v>
      </c>
      <c r="M132" s="154">
        <v>1409.69</v>
      </c>
      <c r="N132" s="179">
        <v>9.4399999999999998E-2</v>
      </c>
      <c r="P132" s="138"/>
      <c r="Q132" s="138"/>
      <c r="R132" s="180">
        <v>0</v>
      </c>
      <c r="S132" s="147" t="s">
        <v>107</v>
      </c>
    </row>
    <row r="133" spans="1:21" s="147" customFormat="1" x14ac:dyDescent="0.2">
      <c r="A133" s="147">
        <v>325</v>
      </c>
      <c r="B133" s="169">
        <v>1604</v>
      </c>
      <c r="C133" s="147" t="s">
        <v>534</v>
      </c>
      <c r="D133" s="147" t="s">
        <v>623</v>
      </c>
      <c r="E133" s="147" t="s">
        <v>4</v>
      </c>
      <c r="G133" s="151">
        <v>46614</v>
      </c>
      <c r="H133" s="151">
        <v>46985</v>
      </c>
      <c r="I133" s="152">
        <f t="shared" ref="I133:I196" si="6">H133-G133</f>
        <v>371</v>
      </c>
      <c r="M133" s="154">
        <v>1153.3499999999999</v>
      </c>
      <c r="N133" s="179">
        <v>9.0200000000000002E-2</v>
      </c>
      <c r="P133" s="138"/>
      <c r="Q133" s="138"/>
      <c r="R133" s="180"/>
      <c r="S133" s="147" t="s">
        <v>107</v>
      </c>
      <c r="T133" s="147" t="s">
        <v>624</v>
      </c>
    </row>
    <row r="134" spans="1:21" s="147" customFormat="1" x14ac:dyDescent="0.2">
      <c r="A134" s="147">
        <v>327</v>
      </c>
      <c r="B134" s="147">
        <v>1628</v>
      </c>
      <c r="C134" s="147" t="s">
        <v>579</v>
      </c>
      <c r="D134" s="147" t="s">
        <v>580</v>
      </c>
      <c r="E134" s="147" t="s">
        <v>4</v>
      </c>
      <c r="G134" s="151">
        <v>149812</v>
      </c>
      <c r="H134" s="151">
        <v>153572</v>
      </c>
      <c r="I134" s="152">
        <f t="shared" si="6"/>
        <v>3760</v>
      </c>
      <c r="M134" s="154">
        <v>3747.31</v>
      </c>
      <c r="N134" s="179">
        <v>0.1103</v>
      </c>
      <c r="O134" s="156">
        <v>0</v>
      </c>
      <c r="P134" s="138"/>
      <c r="Q134" s="138"/>
      <c r="R134" s="139">
        <v>0</v>
      </c>
      <c r="S134" s="147" t="s">
        <v>107</v>
      </c>
      <c r="T134" s="147" t="s">
        <v>602</v>
      </c>
    </row>
    <row r="135" spans="1:21" s="147" customFormat="1" x14ac:dyDescent="0.2">
      <c r="A135" s="147">
        <v>327</v>
      </c>
      <c r="B135" s="147">
        <v>1628</v>
      </c>
      <c r="C135" s="147" t="s">
        <v>579</v>
      </c>
      <c r="D135" s="147" t="s">
        <v>581</v>
      </c>
      <c r="E135" s="147" t="s">
        <v>4</v>
      </c>
      <c r="G135" s="151">
        <v>109954</v>
      </c>
      <c r="H135" s="151">
        <v>115608</v>
      </c>
      <c r="I135" s="152">
        <f t="shared" si="6"/>
        <v>5654</v>
      </c>
      <c r="M135" s="154">
        <v>3747.31</v>
      </c>
      <c r="N135" s="179">
        <v>0.1103</v>
      </c>
      <c r="O135" s="156">
        <v>0</v>
      </c>
      <c r="P135" s="138"/>
      <c r="Q135" s="138"/>
      <c r="R135" s="139">
        <v>0</v>
      </c>
      <c r="S135" s="147" t="s">
        <v>107</v>
      </c>
      <c r="T135" s="147" t="s">
        <v>602</v>
      </c>
    </row>
    <row r="136" spans="1:21" s="147" customFormat="1" x14ac:dyDescent="0.2">
      <c r="A136" s="147">
        <v>327</v>
      </c>
      <c r="B136" s="147">
        <v>1628</v>
      </c>
      <c r="C136" s="147" t="s">
        <v>579</v>
      </c>
      <c r="D136" s="147" t="s">
        <v>587</v>
      </c>
      <c r="E136" s="147" t="s">
        <v>4</v>
      </c>
      <c r="G136" s="151">
        <v>94265</v>
      </c>
      <c r="H136" s="151">
        <v>95615</v>
      </c>
      <c r="I136" s="152">
        <f t="shared" si="6"/>
        <v>1350</v>
      </c>
      <c r="M136" s="154">
        <v>1688.2</v>
      </c>
      <c r="N136" s="179">
        <v>9.9299999999999999E-2</v>
      </c>
      <c r="O136" s="156">
        <v>0</v>
      </c>
      <c r="P136" s="138"/>
      <c r="Q136" s="138"/>
      <c r="R136" s="139">
        <v>0</v>
      </c>
      <c r="S136" s="147" t="s">
        <v>107</v>
      </c>
      <c r="T136" s="147" t="s">
        <v>603</v>
      </c>
    </row>
    <row r="137" spans="1:21" s="147" customFormat="1" x14ac:dyDescent="0.2">
      <c r="A137" s="147">
        <v>327</v>
      </c>
      <c r="B137" s="147">
        <v>1628</v>
      </c>
      <c r="C137" s="147" t="s">
        <v>579</v>
      </c>
      <c r="D137" s="147" t="s">
        <v>597</v>
      </c>
      <c r="E137" s="147" t="s">
        <v>4</v>
      </c>
      <c r="G137" s="151">
        <v>110303</v>
      </c>
      <c r="H137" s="151">
        <v>113012</v>
      </c>
      <c r="I137" s="152">
        <f t="shared" si="6"/>
        <v>2709</v>
      </c>
      <c r="M137" s="154">
        <v>1688.2</v>
      </c>
      <c r="N137" s="179">
        <v>9.9299999999999999E-2</v>
      </c>
      <c r="O137" s="156">
        <v>0</v>
      </c>
      <c r="P137" s="138"/>
      <c r="Q137" s="138"/>
      <c r="R137" s="139">
        <v>0</v>
      </c>
      <c r="S137" s="147" t="s">
        <v>107</v>
      </c>
      <c r="T137" s="147" t="s">
        <v>596</v>
      </c>
    </row>
    <row r="138" spans="1:21" s="147" customFormat="1" x14ac:dyDescent="0.2">
      <c r="A138" s="147">
        <v>321</v>
      </c>
      <c r="B138" s="169">
        <v>1636</v>
      </c>
      <c r="C138" s="147" t="s">
        <v>496</v>
      </c>
      <c r="D138" s="147" t="s">
        <v>495</v>
      </c>
      <c r="E138" s="147" t="s">
        <v>4</v>
      </c>
      <c r="G138" s="151">
        <v>78575</v>
      </c>
      <c r="H138" s="151">
        <v>80584</v>
      </c>
      <c r="I138" s="152">
        <f t="shared" si="6"/>
        <v>2009</v>
      </c>
      <c r="M138" s="154">
        <v>1421.49</v>
      </c>
      <c r="N138" s="147">
        <v>9.4399999999999998E-2</v>
      </c>
      <c r="P138" s="138"/>
      <c r="Q138" s="138"/>
      <c r="R138" s="139">
        <v>0</v>
      </c>
      <c r="S138" s="147" t="s">
        <v>107</v>
      </c>
      <c r="T138" s="147" t="s">
        <v>564</v>
      </c>
    </row>
    <row r="139" spans="1:21" s="147" customFormat="1" ht="15" x14ac:dyDescent="0.25">
      <c r="A139" s="163" t="s">
        <v>934</v>
      </c>
      <c r="B139" s="169">
        <v>1638</v>
      </c>
      <c r="C139" s="147" t="s">
        <v>558</v>
      </c>
      <c r="D139" s="147" t="s">
        <v>559</v>
      </c>
      <c r="E139" s="147" t="s">
        <v>4</v>
      </c>
      <c r="G139" s="151">
        <v>153776</v>
      </c>
      <c r="H139" s="151">
        <v>153442</v>
      </c>
      <c r="I139" s="152">
        <f t="shared" si="6"/>
        <v>-334</v>
      </c>
      <c r="L139" s="152">
        <f>K139-J139</f>
        <v>0</v>
      </c>
      <c r="M139" s="154">
        <v>2622.33</v>
      </c>
      <c r="N139" s="155">
        <v>8.8800000000000004E-2</v>
      </c>
      <c r="O139" s="156">
        <v>0</v>
      </c>
      <c r="P139" s="138"/>
      <c r="Q139" s="138"/>
      <c r="R139" s="139">
        <v>0</v>
      </c>
      <c r="S139" s="147" t="s">
        <v>107</v>
      </c>
      <c r="T139" s="147" t="s">
        <v>560</v>
      </c>
      <c r="U139" s="147" t="s">
        <v>463</v>
      </c>
    </row>
    <row r="140" spans="1:21" s="147" customFormat="1" ht="15" x14ac:dyDescent="0.25">
      <c r="A140" s="163" t="s">
        <v>934</v>
      </c>
      <c r="B140" s="169">
        <v>1638</v>
      </c>
      <c r="C140" s="147" t="s">
        <v>558</v>
      </c>
      <c r="D140" s="147" t="s">
        <v>584</v>
      </c>
      <c r="E140" s="147" t="s">
        <v>4</v>
      </c>
      <c r="G140" s="151">
        <v>160921</v>
      </c>
      <c r="H140" s="151">
        <v>163998</v>
      </c>
      <c r="I140" s="152">
        <f t="shared" si="6"/>
        <v>3077</v>
      </c>
      <c r="L140" s="152"/>
      <c r="M140" s="154">
        <v>2852.5</v>
      </c>
      <c r="N140" s="155">
        <v>0.10879999999999999</v>
      </c>
      <c r="O140" s="156"/>
      <c r="P140" s="138"/>
      <c r="Q140" s="138"/>
      <c r="R140" s="139"/>
      <c r="S140" s="147" t="s">
        <v>107</v>
      </c>
      <c r="T140" s="147" t="s">
        <v>588</v>
      </c>
      <c r="U140" s="147" t="s">
        <v>463</v>
      </c>
    </row>
    <row r="141" spans="1:21" s="147" customFormat="1" x14ac:dyDescent="0.2">
      <c r="A141" s="147">
        <v>325</v>
      </c>
      <c r="B141" s="169">
        <v>1642</v>
      </c>
      <c r="C141" s="147" t="s">
        <v>543</v>
      </c>
      <c r="D141" s="147" t="s">
        <v>544</v>
      </c>
      <c r="E141" s="150" t="s">
        <v>4</v>
      </c>
      <c r="G141" s="151">
        <v>369708</v>
      </c>
      <c r="H141" s="151">
        <v>370603</v>
      </c>
      <c r="I141" s="152">
        <f t="shared" si="6"/>
        <v>895</v>
      </c>
      <c r="M141" s="154">
        <v>2903.52</v>
      </c>
      <c r="N141" s="147">
        <v>8.8900000000000007E-2</v>
      </c>
      <c r="O141" s="156">
        <v>0</v>
      </c>
      <c r="P141" s="138"/>
      <c r="Q141" s="138"/>
      <c r="R141" s="139">
        <v>0</v>
      </c>
      <c r="S141" s="147" t="s">
        <v>552</v>
      </c>
    </row>
    <row r="142" spans="1:21" s="147" customFormat="1" x14ac:dyDescent="0.2">
      <c r="A142" s="147">
        <v>325</v>
      </c>
      <c r="B142" s="169">
        <v>1642</v>
      </c>
      <c r="C142" s="147" t="s">
        <v>543</v>
      </c>
      <c r="D142" s="147" t="s">
        <v>767</v>
      </c>
      <c r="E142" s="150" t="s">
        <v>4</v>
      </c>
      <c r="G142" s="151">
        <v>162584</v>
      </c>
      <c r="H142" s="151">
        <v>173151</v>
      </c>
      <c r="I142" s="152">
        <f t="shared" si="6"/>
        <v>10567</v>
      </c>
      <c r="M142" s="154">
        <v>2944.85</v>
      </c>
      <c r="N142" s="147">
        <v>8.6800000000000002E-2</v>
      </c>
      <c r="O142" s="156">
        <v>0</v>
      </c>
      <c r="P142" s="138"/>
      <c r="Q142" s="138"/>
      <c r="R142" s="139"/>
      <c r="S142" s="147" t="s">
        <v>552</v>
      </c>
      <c r="T142" s="147" t="s">
        <v>769</v>
      </c>
    </row>
    <row r="143" spans="1:21" s="147" customFormat="1" x14ac:dyDescent="0.2">
      <c r="A143" s="147">
        <v>323</v>
      </c>
      <c r="B143" s="157">
        <v>1644</v>
      </c>
      <c r="C143" s="147" t="s">
        <v>509</v>
      </c>
      <c r="D143" s="147" t="s">
        <v>510</v>
      </c>
      <c r="E143" s="147" t="s">
        <v>4</v>
      </c>
      <c r="G143" s="151">
        <v>420146</v>
      </c>
      <c r="H143" s="151">
        <v>429124</v>
      </c>
      <c r="I143" s="152">
        <f t="shared" si="6"/>
        <v>8978</v>
      </c>
      <c r="M143" s="154">
        <v>2908.68</v>
      </c>
      <c r="N143" s="147">
        <v>8.8300000000000003E-2</v>
      </c>
      <c r="O143" s="147">
        <v>213</v>
      </c>
      <c r="P143" s="138"/>
      <c r="Q143" s="138"/>
      <c r="R143" s="139">
        <v>0</v>
      </c>
      <c r="S143" s="147" t="s">
        <v>107</v>
      </c>
      <c r="T143" s="147" t="s">
        <v>733</v>
      </c>
    </row>
    <row r="144" spans="1:21" s="147" customFormat="1" x14ac:dyDescent="0.2">
      <c r="A144" s="147">
        <v>322</v>
      </c>
      <c r="B144" s="169">
        <v>1645</v>
      </c>
      <c r="C144" s="147" t="s">
        <v>507</v>
      </c>
      <c r="D144" s="147" t="s">
        <v>508</v>
      </c>
      <c r="E144" s="147" t="s">
        <v>4</v>
      </c>
      <c r="I144" s="152">
        <f t="shared" si="6"/>
        <v>0</v>
      </c>
      <c r="M144" s="154">
        <v>3231.51</v>
      </c>
      <c r="P144" s="138"/>
      <c r="Q144" s="138"/>
      <c r="R144" s="139">
        <v>0</v>
      </c>
      <c r="S144" s="147" t="s">
        <v>107</v>
      </c>
    </row>
    <row r="145" spans="1:21" s="147" customFormat="1" ht="15" x14ac:dyDescent="0.25">
      <c r="A145" s="163" t="s">
        <v>932</v>
      </c>
      <c r="B145" s="169">
        <v>1647</v>
      </c>
      <c r="C145" s="148" t="s">
        <v>546</v>
      </c>
      <c r="D145" s="148" t="s">
        <v>545</v>
      </c>
      <c r="E145" s="150" t="s">
        <v>4</v>
      </c>
      <c r="G145" s="151">
        <v>184555</v>
      </c>
      <c r="H145" s="151">
        <v>188904</v>
      </c>
      <c r="I145" s="152">
        <f t="shared" si="6"/>
        <v>4349</v>
      </c>
      <c r="M145" s="154">
        <v>2247.23</v>
      </c>
      <c r="N145" s="179">
        <v>9.4399999999999998E-2</v>
      </c>
      <c r="O145" s="156">
        <v>0</v>
      </c>
      <c r="P145" s="138"/>
      <c r="Q145" s="138"/>
      <c r="R145" s="139">
        <v>0</v>
      </c>
      <c r="S145" s="147" t="s">
        <v>107</v>
      </c>
      <c r="T145" s="147" t="s">
        <v>836</v>
      </c>
    </row>
    <row r="146" spans="1:21" s="147" customFormat="1" ht="15" x14ac:dyDescent="0.25">
      <c r="A146" s="163" t="s">
        <v>931</v>
      </c>
      <c r="B146" s="169">
        <v>1647</v>
      </c>
      <c r="C146" s="148" t="s">
        <v>546</v>
      </c>
      <c r="D146" s="148" t="s">
        <v>551</v>
      </c>
      <c r="E146" s="150" t="s">
        <v>4</v>
      </c>
      <c r="G146" s="151">
        <v>143868</v>
      </c>
      <c r="H146" s="151">
        <v>145708</v>
      </c>
      <c r="I146" s="152">
        <f t="shared" si="6"/>
        <v>1840</v>
      </c>
      <c r="M146" s="154">
        <v>2095.7399999999998</v>
      </c>
      <c r="N146" s="179">
        <v>9.4399999999999998E-2</v>
      </c>
      <c r="O146" s="156">
        <v>0</v>
      </c>
      <c r="P146" s="138"/>
      <c r="Q146" s="138"/>
      <c r="R146" s="139">
        <v>0</v>
      </c>
      <c r="S146" s="147" t="s">
        <v>107</v>
      </c>
      <c r="T146" s="147" t="s">
        <v>836</v>
      </c>
    </row>
    <row r="147" spans="1:21" s="147" customFormat="1" ht="10.5" customHeight="1" x14ac:dyDescent="0.2">
      <c r="A147" s="147">
        <v>127</v>
      </c>
      <c r="B147" s="147">
        <v>1653</v>
      </c>
      <c r="C147" s="147" t="s">
        <v>526</v>
      </c>
      <c r="D147" s="150" t="s">
        <v>427</v>
      </c>
      <c r="E147" s="150" t="s">
        <v>4</v>
      </c>
      <c r="I147" s="152">
        <f t="shared" si="6"/>
        <v>0</v>
      </c>
      <c r="J147" s="153"/>
      <c r="L147" s="152">
        <f>K147-J147</f>
        <v>0</v>
      </c>
      <c r="M147" s="154">
        <v>2623.71</v>
      </c>
      <c r="N147" s="155">
        <v>0</v>
      </c>
      <c r="O147" s="156">
        <v>0</v>
      </c>
      <c r="P147" s="138"/>
      <c r="Q147" s="138"/>
      <c r="R147" s="139">
        <v>0</v>
      </c>
      <c r="S147" s="147" t="s">
        <v>301</v>
      </c>
    </row>
    <row r="148" spans="1:21" s="147" customFormat="1" ht="10.5" customHeight="1" x14ac:dyDescent="0.2">
      <c r="A148" s="147">
        <v>127</v>
      </c>
      <c r="B148" s="147">
        <v>1653</v>
      </c>
      <c r="C148" s="147" t="s">
        <v>526</v>
      </c>
      <c r="D148" s="150" t="s">
        <v>516</v>
      </c>
      <c r="E148" s="150" t="s">
        <v>4</v>
      </c>
      <c r="I148" s="152">
        <f t="shared" si="6"/>
        <v>0</v>
      </c>
      <c r="J148" s="153"/>
      <c r="L148" s="152"/>
      <c r="M148" s="154">
        <v>2595.38</v>
      </c>
      <c r="N148" s="155"/>
      <c r="O148" s="156">
        <v>16.7</v>
      </c>
      <c r="P148" s="138"/>
      <c r="Q148" s="138"/>
      <c r="R148" s="139">
        <v>0</v>
      </c>
      <c r="S148" s="147" t="s">
        <v>301</v>
      </c>
    </row>
    <row r="149" spans="1:21" s="147" customFormat="1" ht="10.5" customHeight="1" x14ac:dyDescent="0.2">
      <c r="A149" s="147">
        <v>127</v>
      </c>
      <c r="B149" s="147">
        <v>1653</v>
      </c>
      <c r="C149" s="147" t="s">
        <v>526</v>
      </c>
      <c r="D149" s="150" t="s">
        <v>517</v>
      </c>
      <c r="E149" s="150" t="s">
        <v>4</v>
      </c>
      <c r="I149" s="152">
        <f t="shared" si="6"/>
        <v>0</v>
      </c>
      <c r="J149" s="153"/>
      <c r="L149" s="152"/>
      <c r="M149" s="154">
        <v>2595.38</v>
      </c>
      <c r="N149" s="155"/>
      <c r="O149" s="156">
        <v>496.5</v>
      </c>
      <c r="P149" s="138"/>
      <c r="Q149" s="138"/>
      <c r="R149" s="139">
        <v>0</v>
      </c>
      <c r="S149" s="147" t="s">
        <v>301</v>
      </c>
    </row>
    <row r="150" spans="1:21" s="147" customFormat="1" ht="10.5" customHeight="1" x14ac:dyDescent="0.2">
      <c r="A150" s="147">
        <v>127</v>
      </c>
      <c r="B150" s="147">
        <v>1653</v>
      </c>
      <c r="C150" s="147" t="s">
        <v>526</v>
      </c>
      <c r="D150" s="150" t="s">
        <v>518</v>
      </c>
      <c r="E150" s="150" t="s">
        <v>4</v>
      </c>
      <c r="I150" s="152">
        <f t="shared" si="6"/>
        <v>0</v>
      </c>
      <c r="J150" s="153"/>
      <c r="L150" s="152"/>
      <c r="M150" s="154">
        <v>2595.38</v>
      </c>
      <c r="N150" s="155"/>
      <c r="O150" s="156">
        <v>115.9</v>
      </c>
      <c r="P150" s="138"/>
      <c r="Q150" s="138"/>
      <c r="R150" s="139">
        <v>0</v>
      </c>
      <c r="S150" s="147" t="s">
        <v>301</v>
      </c>
    </row>
    <row r="151" spans="1:21" s="147" customFormat="1" x14ac:dyDescent="0.2">
      <c r="A151" s="147">
        <v>330</v>
      </c>
      <c r="B151" s="169">
        <v>1661</v>
      </c>
      <c r="C151" s="147" t="s">
        <v>627</v>
      </c>
      <c r="D151" s="147" t="s">
        <v>628</v>
      </c>
      <c r="E151" s="147" t="s">
        <v>4</v>
      </c>
      <c r="G151" s="151">
        <v>219784</v>
      </c>
      <c r="H151" s="151">
        <v>220256</v>
      </c>
      <c r="I151" s="152">
        <f t="shared" si="6"/>
        <v>472</v>
      </c>
      <c r="M151" s="154">
        <v>3237.56</v>
      </c>
      <c r="N151" s="179">
        <v>9.6600000000000005E-2</v>
      </c>
      <c r="O151" s="156">
        <v>0</v>
      </c>
      <c r="P151" s="121"/>
      <c r="Q151" s="121"/>
      <c r="R151" s="121"/>
      <c r="S151" s="147" t="s">
        <v>299</v>
      </c>
      <c r="T151" s="147" t="s">
        <v>622</v>
      </c>
      <c r="U151" s="147" t="s">
        <v>661</v>
      </c>
    </row>
    <row r="152" spans="1:21" s="147" customFormat="1" x14ac:dyDescent="0.2">
      <c r="A152" s="147">
        <v>330</v>
      </c>
      <c r="B152" s="169">
        <v>1661</v>
      </c>
      <c r="C152" s="147" t="s">
        <v>627</v>
      </c>
      <c r="D152" s="147" t="s">
        <v>639</v>
      </c>
      <c r="E152" s="147" t="s">
        <v>4</v>
      </c>
      <c r="G152" s="151">
        <v>254266</v>
      </c>
      <c r="H152" s="151">
        <v>263826</v>
      </c>
      <c r="I152" s="152">
        <f t="shared" si="6"/>
        <v>9560</v>
      </c>
      <c r="M152" s="154">
        <v>3237.56</v>
      </c>
      <c r="N152" s="179">
        <v>9.6600000000000005E-2</v>
      </c>
      <c r="O152" s="156">
        <v>0</v>
      </c>
      <c r="P152" s="121"/>
      <c r="Q152" s="121"/>
      <c r="R152" s="121"/>
      <c r="S152" s="147" t="s">
        <v>299</v>
      </c>
      <c r="T152" s="147" t="s">
        <v>648</v>
      </c>
      <c r="U152" s="147" t="s">
        <v>661</v>
      </c>
    </row>
    <row r="153" spans="1:21" s="147" customFormat="1" x14ac:dyDescent="0.2">
      <c r="A153" s="147">
        <v>330</v>
      </c>
      <c r="B153" s="169">
        <v>1661</v>
      </c>
      <c r="C153" s="147" t="s">
        <v>627</v>
      </c>
      <c r="D153" s="147" t="s">
        <v>632</v>
      </c>
      <c r="E153" s="147" t="s">
        <v>4</v>
      </c>
      <c r="G153" s="151">
        <v>134507</v>
      </c>
      <c r="H153" s="151">
        <v>137625</v>
      </c>
      <c r="I153" s="152">
        <f t="shared" si="6"/>
        <v>3118</v>
      </c>
      <c r="M153" s="154">
        <v>3415.26</v>
      </c>
      <c r="N153" s="179">
        <v>9.6600000000000005E-2</v>
      </c>
      <c r="O153" s="156">
        <v>0</v>
      </c>
      <c r="P153" s="121"/>
      <c r="Q153" s="121"/>
      <c r="R153" s="121"/>
      <c r="S153" s="147" t="s">
        <v>299</v>
      </c>
      <c r="T153" s="147" t="s">
        <v>633</v>
      </c>
      <c r="U153" s="147" t="s">
        <v>661</v>
      </c>
    </row>
    <row r="154" spans="1:21" s="147" customFormat="1" x14ac:dyDescent="0.2">
      <c r="A154" s="147">
        <v>330</v>
      </c>
      <c r="B154" s="169">
        <v>1661</v>
      </c>
      <c r="C154" s="147" t="s">
        <v>627</v>
      </c>
      <c r="D154" s="147" t="s">
        <v>629</v>
      </c>
      <c r="E154" s="147" t="s">
        <v>4</v>
      </c>
      <c r="G154" s="151">
        <v>225876</v>
      </c>
      <c r="H154" s="151">
        <v>234567</v>
      </c>
      <c r="I154" s="152">
        <f t="shared" si="6"/>
        <v>8691</v>
      </c>
      <c r="M154" s="154">
        <v>3415.26</v>
      </c>
      <c r="N154" s="179">
        <v>9.6600000000000005E-2</v>
      </c>
      <c r="O154" s="156">
        <v>0</v>
      </c>
      <c r="P154" s="121"/>
      <c r="Q154" s="121"/>
      <c r="R154" s="121"/>
      <c r="S154" s="147" t="s">
        <v>299</v>
      </c>
      <c r="T154" s="147" t="s">
        <v>630</v>
      </c>
      <c r="U154" s="147" t="s">
        <v>661</v>
      </c>
    </row>
    <row r="155" spans="1:21" s="147" customFormat="1" x14ac:dyDescent="0.2">
      <c r="A155" s="147">
        <v>330</v>
      </c>
      <c r="B155" s="169">
        <v>1661</v>
      </c>
      <c r="C155" s="147" t="s">
        <v>627</v>
      </c>
      <c r="D155" s="147" t="s">
        <v>640</v>
      </c>
      <c r="E155" s="147" t="s">
        <v>4</v>
      </c>
      <c r="G155" s="151">
        <v>191532</v>
      </c>
      <c r="H155" s="151">
        <v>199057</v>
      </c>
      <c r="I155" s="152">
        <f t="shared" si="6"/>
        <v>7525</v>
      </c>
      <c r="M155" s="154">
        <v>3237.56</v>
      </c>
      <c r="N155" s="179">
        <v>9.6600000000000005E-2</v>
      </c>
      <c r="O155" s="156">
        <v>0</v>
      </c>
      <c r="P155" s="121"/>
      <c r="Q155" s="121"/>
      <c r="R155" s="121"/>
      <c r="S155" s="147" t="s">
        <v>299</v>
      </c>
      <c r="T155" s="147" t="s">
        <v>651</v>
      </c>
      <c r="U155" s="147" t="s">
        <v>661</v>
      </c>
    </row>
    <row r="156" spans="1:21" s="147" customFormat="1" x14ac:dyDescent="0.2">
      <c r="A156" s="147">
        <v>330</v>
      </c>
      <c r="B156" s="169">
        <v>1661</v>
      </c>
      <c r="C156" s="147" t="s">
        <v>627</v>
      </c>
      <c r="D156" s="147" t="s">
        <v>665</v>
      </c>
      <c r="E156" s="147" t="s">
        <v>4</v>
      </c>
      <c r="G156" s="151">
        <v>141785</v>
      </c>
      <c r="H156" s="151">
        <v>144325</v>
      </c>
      <c r="I156" s="152">
        <f t="shared" si="6"/>
        <v>2540</v>
      </c>
      <c r="M156" s="154">
        <v>3237.56</v>
      </c>
      <c r="N156" s="179">
        <v>9.6600000000000005E-2</v>
      </c>
      <c r="O156" s="156">
        <v>0</v>
      </c>
      <c r="P156" s="121"/>
      <c r="Q156" s="121"/>
      <c r="R156" s="121"/>
      <c r="S156" s="147" t="s">
        <v>299</v>
      </c>
      <c r="T156" s="147" t="s">
        <v>674</v>
      </c>
      <c r="U156" s="147">
        <v>48</v>
      </c>
    </row>
    <row r="157" spans="1:21" s="147" customFormat="1" x14ac:dyDescent="0.2">
      <c r="A157" s="147">
        <v>330</v>
      </c>
      <c r="B157" s="169">
        <v>1661</v>
      </c>
      <c r="C157" s="147" t="s">
        <v>627</v>
      </c>
      <c r="D157" s="147" t="s">
        <v>730</v>
      </c>
      <c r="E157" s="147" t="s">
        <v>4</v>
      </c>
      <c r="G157" s="151">
        <v>106117</v>
      </c>
      <c r="H157" s="151">
        <v>111294</v>
      </c>
      <c r="I157" s="152">
        <f t="shared" si="6"/>
        <v>5177</v>
      </c>
      <c r="M157" s="154">
        <v>3353.09</v>
      </c>
      <c r="N157" s="147">
        <v>9.2200000000000004E-2</v>
      </c>
      <c r="O157" s="156"/>
      <c r="P157" s="121"/>
      <c r="Q157" s="121"/>
      <c r="R157" s="121"/>
      <c r="S157" s="147" t="s">
        <v>299</v>
      </c>
      <c r="T157" s="147" t="s">
        <v>933</v>
      </c>
      <c r="U157" s="147">
        <v>48</v>
      </c>
    </row>
    <row r="158" spans="1:21" s="148" customFormat="1" x14ac:dyDescent="0.2">
      <c r="A158" s="148">
        <v>326</v>
      </c>
      <c r="B158" s="157">
        <v>1665</v>
      </c>
      <c r="C158" s="148" t="s">
        <v>571</v>
      </c>
      <c r="D158" s="149" t="s">
        <v>430</v>
      </c>
      <c r="E158" s="149" t="s">
        <v>4</v>
      </c>
      <c r="G158" s="151">
        <v>236609</v>
      </c>
      <c r="H158" s="151">
        <v>244964</v>
      </c>
      <c r="I158" s="151">
        <f t="shared" si="6"/>
        <v>8355</v>
      </c>
      <c r="J158" s="159"/>
      <c r="L158" s="151">
        <f>K158-J158</f>
        <v>0</v>
      </c>
      <c r="M158" s="160">
        <v>2184.25</v>
      </c>
      <c r="N158" s="161">
        <v>9.64E-2</v>
      </c>
      <c r="O158" s="162">
        <v>36819</v>
      </c>
      <c r="P158" s="134"/>
      <c r="Q158" s="134"/>
      <c r="R158" s="137">
        <v>0</v>
      </c>
      <c r="S158" s="148" t="s">
        <v>303</v>
      </c>
      <c r="T158" s="148" t="s">
        <v>835</v>
      </c>
    </row>
    <row r="159" spans="1:21" s="147" customFormat="1" x14ac:dyDescent="0.2">
      <c r="A159" s="147">
        <v>326</v>
      </c>
      <c r="B159" s="157">
        <v>1665</v>
      </c>
      <c r="C159" s="147" t="s">
        <v>571</v>
      </c>
      <c r="D159" s="147" t="s">
        <v>585</v>
      </c>
      <c r="E159" s="147" t="s">
        <v>4</v>
      </c>
      <c r="G159" s="151">
        <v>261807</v>
      </c>
      <c r="H159" s="151">
        <v>268693</v>
      </c>
      <c r="I159" s="152">
        <f t="shared" si="6"/>
        <v>6886</v>
      </c>
      <c r="M159" s="154">
        <v>2564.77</v>
      </c>
      <c r="N159" s="155">
        <v>0.1026</v>
      </c>
      <c r="O159" s="156"/>
      <c r="P159" s="138"/>
      <c r="Q159" s="138"/>
      <c r="R159" s="139"/>
      <c r="S159" s="148" t="s">
        <v>303</v>
      </c>
      <c r="T159" s="147" t="s">
        <v>586</v>
      </c>
    </row>
    <row r="160" spans="1:21" s="147" customFormat="1" x14ac:dyDescent="0.2">
      <c r="A160" s="147" t="s">
        <v>939</v>
      </c>
      <c r="B160" s="204">
        <v>1665</v>
      </c>
      <c r="C160" s="145" t="s">
        <v>571</v>
      </c>
      <c r="D160" s="145" t="s">
        <v>572</v>
      </c>
      <c r="E160" s="147" t="s">
        <v>4</v>
      </c>
      <c r="G160" s="151">
        <v>236341</v>
      </c>
      <c r="H160" s="151">
        <v>236341</v>
      </c>
      <c r="I160" s="152">
        <f t="shared" si="6"/>
        <v>0</v>
      </c>
      <c r="J160" s="153"/>
      <c r="L160" s="152">
        <f>K160-J160</f>
        <v>0</v>
      </c>
      <c r="M160" s="154">
        <v>2569.08</v>
      </c>
      <c r="N160" s="155">
        <v>8.2600000000000007E-2</v>
      </c>
      <c r="O160" s="156">
        <v>0</v>
      </c>
      <c r="P160" s="138"/>
      <c r="Q160" s="138"/>
      <c r="R160" s="139">
        <v>0</v>
      </c>
      <c r="S160" s="148" t="s">
        <v>303</v>
      </c>
      <c r="T160" s="145" t="s">
        <v>940</v>
      </c>
    </row>
    <row r="161" spans="1:21" s="147" customFormat="1" x14ac:dyDescent="0.2">
      <c r="A161" s="147">
        <v>326</v>
      </c>
      <c r="B161" s="157">
        <v>1665</v>
      </c>
      <c r="C161" s="147" t="s">
        <v>571</v>
      </c>
      <c r="D161" s="147" t="s">
        <v>672</v>
      </c>
      <c r="E161" s="147" t="s">
        <v>4</v>
      </c>
      <c r="G161" s="151">
        <v>67533</v>
      </c>
      <c r="H161" s="151">
        <v>77485</v>
      </c>
      <c r="I161" s="152">
        <f t="shared" si="6"/>
        <v>9952</v>
      </c>
      <c r="J161" s="153"/>
      <c r="L161" s="152"/>
      <c r="M161" s="154">
        <v>2402.7600000000002</v>
      </c>
      <c r="N161" s="155">
        <v>9.74E-2</v>
      </c>
      <c r="O161" s="156"/>
      <c r="P161" s="138"/>
      <c r="Q161" s="138"/>
      <c r="R161" s="139"/>
      <c r="S161" s="148" t="s">
        <v>303</v>
      </c>
      <c r="T161" s="147" t="s">
        <v>750</v>
      </c>
      <c r="U161" s="147" t="s">
        <v>762</v>
      </c>
    </row>
    <row r="162" spans="1:21" s="147" customFormat="1" x14ac:dyDescent="0.2">
      <c r="A162" s="147">
        <v>326</v>
      </c>
      <c r="B162" s="157">
        <v>1665</v>
      </c>
      <c r="C162" s="147" t="s">
        <v>571</v>
      </c>
      <c r="D162" s="147" t="s">
        <v>765</v>
      </c>
      <c r="E162" s="147" t="s">
        <v>4</v>
      </c>
      <c r="G162" s="151">
        <v>185925</v>
      </c>
      <c r="H162" s="151">
        <v>199831</v>
      </c>
      <c r="I162" s="152">
        <f t="shared" si="6"/>
        <v>13906</v>
      </c>
      <c r="J162" s="153"/>
      <c r="L162" s="152"/>
      <c r="M162" s="154">
        <v>2861.92</v>
      </c>
      <c r="N162" s="155">
        <v>9.2100000000000001E-2</v>
      </c>
      <c r="O162" s="156">
        <v>0</v>
      </c>
      <c r="P162" s="138"/>
      <c r="Q162" s="138"/>
      <c r="R162" s="139"/>
      <c r="S162" s="148" t="s">
        <v>303</v>
      </c>
      <c r="T162" s="147" t="s">
        <v>766</v>
      </c>
    </row>
    <row r="163" spans="1:21" s="147" customFormat="1" x14ac:dyDescent="0.2">
      <c r="A163" s="147">
        <v>326</v>
      </c>
      <c r="B163" s="157">
        <v>1665</v>
      </c>
      <c r="C163" s="147" t="s">
        <v>571</v>
      </c>
      <c r="D163" s="147" t="s">
        <v>849</v>
      </c>
      <c r="E163" s="147" t="s">
        <v>4</v>
      </c>
      <c r="G163" s="151">
        <v>119566</v>
      </c>
      <c r="H163" s="151">
        <v>134901</v>
      </c>
      <c r="I163" s="152">
        <f t="shared" si="6"/>
        <v>15335</v>
      </c>
      <c r="J163" s="153"/>
      <c r="L163" s="152"/>
      <c r="M163" s="154">
        <v>2476.1999999999998</v>
      </c>
      <c r="N163" s="147">
        <v>8.6999999999999994E-2</v>
      </c>
      <c r="O163" s="156">
        <v>0</v>
      </c>
      <c r="P163" s="138"/>
      <c r="Q163" s="138"/>
      <c r="R163" s="139"/>
      <c r="S163" s="148" t="s">
        <v>303</v>
      </c>
      <c r="T163" s="147" t="s">
        <v>852</v>
      </c>
    </row>
    <row r="164" spans="1:21" s="147" customFormat="1" x14ac:dyDescent="0.2">
      <c r="A164" s="147">
        <v>326</v>
      </c>
      <c r="B164" s="204">
        <v>1665</v>
      </c>
      <c r="C164" s="145" t="s">
        <v>571</v>
      </c>
      <c r="D164" s="145" t="s">
        <v>850</v>
      </c>
      <c r="E164" s="147" t="s">
        <v>4</v>
      </c>
      <c r="G164" s="151">
        <v>102938</v>
      </c>
      <c r="H164" s="151">
        <v>102938</v>
      </c>
      <c r="I164" s="152">
        <f t="shared" si="6"/>
        <v>0</v>
      </c>
      <c r="J164" s="153"/>
      <c r="L164" s="152"/>
      <c r="M164" s="154">
        <v>2476.1999999999998</v>
      </c>
      <c r="N164" s="147">
        <v>8.6999999999999994E-2</v>
      </c>
      <c r="O164" s="156">
        <v>0</v>
      </c>
      <c r="P164" s="138"/>
      <c r="Q164" s="138"/>
      <c r="R164" s="139"/>
      <c r="S164" s="148" t="s">
        <v>303</v>
      </c>
      <c r="T164" s="145" t="s">
        <v>942</v>
      </c>
    </row>
    <row r="165" spans="1:21" s="147" customFormat="1" x14ac:dyDescent="0.2">
      <c r="A165" s="147">
        <v>326</v>
      </c>
      <c r="B165" s="157">
        <v>1665</v>
      </c>
      <c r="C165" s="147" t="s">
        <v>571</v>
      </c>
      <c r="D165" s="147" t="s">
        <v>851</v>
      </c>
      <c r="E165" s="147" t="s">
        <v>4</v>
      </c>
      <c r="G165" s="151">
        <v>113465</v>
      </c>
      <c r="H165" s="151">
        <v>127734</v>
      </c>
      <c r="I165" s="152">
        <f t="shared" si="6"/>
        <v>14269</v>
      </c>
      <c r="J165" s="153"/>
      <c r="L165" s="152"/>
      <c r="M165" s="154">
        <v>2476.1999999999998</v>
      </c>
      <c r="N165" s="147">
        <v>8.6999999999999994E-2</v>
      </c>
      <c r="O165" s="156">
        <v>0</v>
      </c>
      <c r="P165" s="138"/>
      <c r="Q165" s="138"/>
      <c r="R165" s="139"/>
      <c r="S165" s="148" t="s">
        <v>303</v>
      </c>
      <c r="T165" s="147" t="s">
        <v>854</v>
      </c>
    </row>
    <row r="166" spans="1:21" s="147" customFormat="1" x14ac:dyDescent="0.2">
      <c r="A166" s="147">
        <v>326</v>
      </c>
      <c r="B166" s="157">
        <v>1665</v>
      </c>
      <c r="C166" s="147" t="s">
        <v>571</v>
      </c>
      <c r="D166" s="147" t="s">
        <v>599</v>
      </c>
      <c r="E166" s="147" t="s">
        <v>4</v>
      </c>
      <c r="G166" s="151">
        <v>123540</v>
      </c>
      <c r="H166" s="151">
        <v>126809</v>
      </c>
      <c r="I166" s="152">
        <f t="shared" si="6"/>
        <v>3269</v>
      </c>
      <c r="J166" s="153"/>
      <c r="L166" s="152"/>
      <c r="M166" s="154">
        <v>2746.65</v>
      </c>
      <c r="N166" s="147">
        <v>8.6999999999999994E-2</v>
      </c>
      <c r="O166" s="156">
        <v>0</v>
      </c>
      <c r="P166" s="138"/>
      <c r="Q166" s="138"/>
      <c r="R166" s="139"/>
      <c r="S166" s="148" t="s">
        <v>303</v>
      </c>
      <c r="T166" s="147" t="s">
        <v>879</v>
      </c>
    </row>
    <row r="167" spans="1:21" s="147" customFormat="1" x14ac:dyDescent="0.2">
      <c r="A167" s="147">
        <v>326</v>
      </c>
      <c r="B167" s="157">
        <v>1665</v>
      </c>
      <c r="C167" s="147" t="s">
        <v>571</v>
      </c>
      <c r="D167" s="147" t="s">
        <v>903</v>
      </c>
      <c r="E167" s="147" t="s">
        <v>4</v>
      </c>
      <c r="G167" s="151">
        <v>15129</v>
      </c>
      <c r="H167" s="151">
        <v>24722</v>
      </c>
      <c r="I167" s="152">
        <f t="shared" si="6"/>
        <v>9593</v>
      </c>
      <c r="J167" s="153"/>
      <c r="L167" s="152"/>
      <c r="M167" s="154">
        <v>2685.83</v>
      </c>
      <c r="N167" s="147">
        <v>9.8000000000000004E-2</v>
      </c>
      <c r="O167" s="156">
        <v>0</v>
      </c>
      <c r="P167" s="138"/>
      <c r="Q167" s="138"/>
      <c r="R167" s="139"/>
      <c r="S167" s="148" t="s">
        <v>303</v>
      </c>
      <c r="T167" s="147" t="s">
        <v>905</v>
      </c>
    </row>
    <row r="168" spans="1:21" s="147" customFormat="1" x14ac:dyDescent="0.2">
      <c r="A168" s="147">
        <v>326</v>
      </c>
      <c r="B168" s="157">
        <v>1665</v>
      </c>
      <c r="C168" s="147" t="s">
        <v>571</v>
      </c>
      <c r="D168" s="147" t="s">
        <v>904</v>
      </c>
      <c r="E168" s="147" t="s">
        <v>4</v>
      </c>
      <c r="G168" s="151">
        <v>12617</v>
      </c>
      <c r="H168" s="151">
        <v>18887</v>
      </c>
      <c r="I168" s="152">
        <f t="shared" si="6"/>
        <v>6270</v>
      </c>
      <c r="J168" s="153"/>
      <c r="L168" s="152"/>
      <c r="M168" s="154">
        <v>2567.42</v>
      </c>
      <c r="N168" s="147">
        <v>9.8000000000000004E-2</v>
      </c>
      <c r="O168" s="156">
        <v>0</v>
      </c>
      <c r="P168" s="138"/>
      <c r="Q168" s="138"/>
      <c r="R168" s="139"/>
      <c r="S168" s="148" t="s">
        <v>303</v>
      </c>
      <c r="T168" s="147" t="s">
        <v>906</v>
      </c>
    </row>
    <row r="169" spans="1:21" s="147" customFormat="1" x14ac:dyDescent="0.2">
      <c r="A169" s="147">
        <v>325</v>
      </c>
      <c r="B169" s="157">
        <v>1671</v>
      </c>
      <c r="C169" s="148" t="s">
        <v>555</v>
      </c>
      <c r="D169" s="148" t="s">
        <v>556</v>
      </c>
      <c r="E169" s="147" t="s">
        <v>4</v>
      </c>
      <c r="I169" s="152">
        <f t="shared" si="6"/>
        <v>0</v>
      </c>
      <c r="J169" s="153"/>
      <c r="L169" s="152">
        <f>K169-J169</f>
        <v>0</v>
      </c>
      <c r="M169" s="154">
        <v>2846.48</v>
      </c>
      <c r="N169" s="155">
        <v>0</v>
      </c>
      <c r="O169" s="156">
        <v>0</v>
      </c>
      <c r="P169" s="138"/>
      <c r="Q169" s="138"/>
      <c r="R169" s="139">
        <v>0</v>
      </c>
      <c r="S169" s="147" t="s">
        <v>301</v>
      </c>
      <c r="T169" s="147" t="s">
        <v>557</v>
      </c>
    </row>
    <row r="170" spans="1:21" s="147" customFormat="1" x14ac:dyDescent="0.2">
      <c r="A170" s="147">
        <v>325</v>
      </c>
      <c r="B170" s="157">
        <v>1671</v>
      </c>
      <c r="C170" s="148" t="s">
        <v>555</v>
      </c>
      <c r="D170" s="148" t="s">
        <v>763</v>
      </c>
      <c r="E170" s="147" t="s">
        <v>4</v>
      </c>
      <c r="I170" s="152">
        <f t="shared" si="6"/>
        <v>0</v>
      </c>
      <c r="J170" s="153"/>
      <c r="L170" s="152"/>
      <c r="M170" s="154">
        <v>3099.75</v>
      </c>
      <c r="N170" s="155">
        <v>0</v>
      </c>
      <c r="O170" s="156">
        <v>0</v>
      </c>
      <c r="P170" s="138"/>
      <c r="Q170" s="138"/>
      <c r="R170" s="139"/>
      <c r="S170" s="147" t="s">
        <v>301</v>
      </c>
      <c r="T170" s="147" t="s">
        <v>764</v>
      </c>
    </row>
    <row r="171" spans="1:21" s="147" customFormat="1" x14ac:dyDescent="0.2">
      <c r="A171" s="147">
        <v>326</v>
      </c>
      <c r="B171" s="157">
        <v>1673</v>
      </c>
      <c r="C171" s="148" t="s">
        <v>682</v>
      </c>
      <c r="D171" s="148" t="s">
        <v>683</v>
      </c>
      <c r="E171" s="147" t="s">
        <v>4</v>
      </c>
      <c r="F171" s="147" t="s">
        <v>804</v>
      </c>
      <c r="G171" s="151">
        <v>69073</v>
      </c>
      <c r="H171" s="151">
        <v>71818</v>
      </c>
      <c r="I171" s="152">
        <f t="shared" si="6"/>
        <v>2745</v>
      </c>
      <c r="J171" s="153"/>
      <c r="L171" s="152"/>
      <c r="M171" s="154">
        <v>1806.11</v>
      </c>
      <c r="N171" s="155">
        <v>8.3000000000000004E-2</v>
      </c>
      <c r="O171" s="156"/>
      <c r="P171" s="138"/>
      <c r="Q171" s="138"/>
      <c r="R171" s="139"/>
      <c r="S171" s="147" t="s">
        <v>107</v>
      </c>
      <c r="T171" s="147" t="s">
        <v>749</v>
      </c>
      <c r="U171" s="147" t="s">
        <v>463</v>
      </c>
    </row>
    <row r="172" spans="1:21" s="147" customFormat="1" x14ac:dyDescent="0.2">
      <c r="A172" s="147">
        <v>328</v>
      </c>
      <c r="B172" s="169">
        <v>1679</v>
      </c>
      <c r="C172" s="147" t="s">
        <v>616</v>
      </c>
      <c r="D172" s="147" t="s">
        <v>617</v>
      </c>
      <c r="E172" s="147" t="s">
        <v>4</v>
      </c>
      <c r="G172" s="151">
        <v>102689</v>
      </c>
      <c r="H172" s="151">
        <v>103527</v>
      </c>
      <c r="I172" s="152">
        <f t="shared" si="6"/>
        <v>838</v>
      </c>
      <c r="M172" s="154">
        <v>2886.63</v>
      </c>
      <c r="N172" s="179">
        <v>9.8000000000000004E-2</v>
      </c>
      <c r="O172" s="156">
        <v>0</v>
      </c>
      <c r="P172" s="121"/>
      <c r="Q172" s="121"/>
      <c r="R172" s="121"/>
      <c r="S172" s="147" t="s">
        <v>107</v>
      </c>
      <c r="T172" s="147" t="s">
        <v>621</v>
      </c>
    </row>
    <row r="173" spans="1:21" s="147" customFormat="1" x14ac:dyDescent="0.2">
      <c r="A173" s="147">
        <v>328</v>
      </c>
      <c r="B173" s="169">
        <v>1679</v>
      </c>
      <c r="C173" s="147" t="s">
        <v>616</v>
      </c>
      <c r="D173" s="147" t="s">
        <v>618</v>
      </c>
      <c r="E173" s="147" t="s">
        <v>4</v>
      </c>
      <c r="G173" s="151">
        <v>101916</v>
      </c>
      <c r="H173" s="151">
        <v>102366</v>
      </c>
      <c r="I173" s="152">
        <f t="shared" si="6"/>
        <v>450</v>
      </c>
      <c r="M173" s="154">
        <v>2886.63</v>
      </c>
      <c r="N173" s="179">
        <v>9.8000000000000004E-2</v>
      </c>
      <c r="O173" s="156">
        <v>0</v>
      </c>
      <c r="P173" s="121"/>
      <c r="Q173" s="121"/>
      <c r="R173" s="121"/>
      <c r="S173" s="147" t="s">
        <v>107</v>
      </c>
      <c r="T173" s="147" t="s">
        <v>621</v>
      </c>
    </row>
    <row r="174" spans="1:21" s="147" customFormat="1" ht="15" x14ac:dyDescent="0.25">
      <c r="A174" s="163" t="s">
        <v>920</v>
      </c>
      <c r="B174" s="169">
        <v>1683</v>
      </c>
      <c r="C174" s="147" t="s">
        <v>636</v>
      </c>
      <c r="D174" s="147" t="s">
        <v>321</v>
      </c>
      <c r="E174" s="147" t="s">
        <v>4</v>
      </c>
      <c r="G174" s="151">
        <v>133894</v>
      </c>
      <c r="H174" s="151">
        <v>84857</v>
      </c>
      <c r="I174" s="152">
        <f t="shared" si="6"/>
        <v>-49037</v>
      </c>
      <c r="M174" s="154">
        <v>1374.9</v>
      </c>
      <c r="N174" s="147">
        <v>8.9300000000000004E-2</v>
      </c>
      <c r="O174" s="156" t="s">
        <v>638</v>
      </c>
      <c r="P174" s="121"/>
      <c r="Q174" s="121"/>
      <c r="R174" s="121"/>
      <c r="S174" s="147" t="s">
        <v>107</v>
      </c>
      <c r="T174" s="147" t="s">
        <v>772</v>
      </c>
    </row>
    <row r="175" spans="1:21" s="147" customFormat="1" ht="15" x14ac:dyDescent="0.25">
      <c r="A175" s="163" t="s">
        <v>920</v>
      </c>
      <c r="B175" s="169">
        <v>1683</v>
      </c>
      <c r="C175" s="147" t="s">
        <v>636</v>
      </c>
      <c r="D175" s="147" t="s">
        <v>771</v>
      </c>
      <c r="E175" s="147" t="s">
        <v>4</v>
      </c>
      <c r="G175" s="151">
        <v>128898</v>
      </c>
      <c r="H175" s="151">
        <v>130786</v>
      </c>
      <c r="I175" s="152">
        <f t="shared" si="6"/>
        <v>1888</v>
      </c>
      <c r="M175" s="154">
        <v>2255.3200000000002</v>
      </c>
      <c r="N175" s="147">
        <v>8.3000000000000004E-2</v>
      </c>
      <c r="O175" s="156" t="s">
        <v>638</v>
      </c>
      <c r="P175" s="121"/>
      <c r="Q175" s="121"/>
      <c r="R175" s="121"/>
      <c r="S175" s="147" t="s">
        <v>107</v>
      </c>
      <c r="T175" s="147" t="s">
        <v>772</v>
      </c>
    </row>
    <row r="176" spans="1:21" s="147" customFormat="1" ht="13.5" customHeight="1" x14ac:dyDescent="0.25">
      <c r="A176" s="163" t="s">
        <v>920</v>
      </c>
      <c r="B176" s="157">
        <v>1683</v>
      </c>
      <c r="C176" s="147" t="s">
        <v>636</v>
      </c>
      <c r="D176" s="147" t="s">
        <v>637</v>
      </c>
      <c r="E176" s="147" t="s">
        <v>4</v>
      </c>
      <c r="G176" s="151">
        <v>54722</v>
      </c>
      <c r="H176" s="151">
        <v>56614</v>
      </c>
      <c r="I176" s="152">
        <f t="shared" si="6"/>
        <v>1892</v>
      </c>
      <c r="M176" s="154">
        <v>2051.5500000000002</v>
      </c>
      <c r="N176" s="147">
        <v>8.8900000000000007E-2</v>
      </c>
      <c r="O176" s="156" t="s">
        <v>638</v>
      </c>
      <c r="P176" s="121"/>
      <c r="Q176" s="121"/>
      <c r="R176" s="121"/>
      <c r="S176" s="147" t="s">
        <v>107</v>
      </c>
      <c r="T176" s="176"/>
    </row>
    <row r="177" spans="1:21" s="147" customFormat="1" x14ac:dyDescent="0.2">
      <c r="B177" s="169">
        <v>1693</v>
      </c>
      <c r="C177" s="147" t="s">
        <v>726</v>
      </c>
      <c r="D177" s="147" t="s">
        <v>727</v>
      </c>
      <c r="E177" s="147" t="s">
        <v>4</v>
      </c>
      <c r="G177" s="151">
        <v>19805</v>
      </c>
      <c r="H177" s="151">
        <v>20472</v>
      </c>
      <c r="I177" s="152">
        <f t="shared" si="6"/>
        <v>667</v>
      </c>
      <c r="M177" s="154">
        <v>4464.3500000000004</v>
      </c>
      <c r="N177" s="147">
        <v>0</v>
      </c>
      <c r="O177" s="156"/>
      <c r="P177" s="121"/>
      <c r="Q177" s="121"/>
      <c r="R177" s="121"/>
      <c r="S177" s="147" t="s">
        <v>299</v>
      </c>
      <c r="T177" s="147" t="s">
        <v>740</v>
      </c>
      <c r="U177" s="147" t="s">
        <v>742</v>
      </c>
    </row>
    <row r="178" spans="1:21" s="147" customFormat="1" x14ac:dyDescent="0.2">
      <c r="A178" s="147">
        <v>329</v>
      </c>
      <c r="B178" s="169">
        <v>1695</v>
      </c>
      <c r="C178" s="147" t="s">
        <v>619</v>
      </c>
      <c r="D178" s="147" t="s">
        <v>620</v>
      </c>
      <c r="E178" s="147" t="s">
        <v>4</v>
      </c>
      <c r="G178" s="151">
        <v>274235</v>
      </c>
      <c r="H178" s="151">
        <v>286119</v>
      </c>
      <c r="I178" s="152">
        <f t="shared" si="6"/>
        <v>11884</v>
      </c>
      <c r="M178" s="154">
        <v>2795.73</v>
      </c>
      <c r="N178" s="179">
        <v>9.01E-2</v>
      </c>
      <c r="O178" s="156">
        <v>0</v>
      </c>
      <c r="P178" s="121"/>
      <c r="Q178" s="121"/>
      <c r="R178" s="121"/>
      <c r="S178" s="147" t="s">
        <v>552</v>
      </c>
      <c r="T178" s="147" t="s">
        <v>622</v>
      </c>
    </row>
    <row r="179" spans="1:21" s="147" customFormat="1" x14ac:dyDescent="0.2">
      <c r="A179" s="147">
        <v>329</v>
      </c>
      <c r="B179" s="169">
        <v>1695</v>
      </c>
      <c r="C179" s="147" t="s">
        <v>619</v>
      </c>
      <c r="D179" s="147" t="s">
        <v>625</v>
      </c>
      <c r="E179" s="147" t="s">
        <v>4</v>
      </c>
      <c r="G179" s="151">
        <v>283410</v>
      </c>
      <c r="H179" s="151">
        <v>294458</v>
      </c>
      <c r="I179" s="152">
        <f t="shared" si="6"/>
        <v>11048</v>
      </c>
      <c r="M179" s="154">
        <v>2782.6</v>
      </c>
      <c r="N179" s="179">
        <v>9.01E-2</v>
      </c>
      <c r="O179" s="156">
        <v>0</v>
      </c>
      <c r="P179" s="121"/>
      <c r="Q179" s="121"/>
      <c r="R179" s="121"/>
      <c r="S179" s="147" t="s">
        <v>552</v>
      </c>
      <c r="T179" s="147" t="s">
        <v>626</v>
      </c>
    </row>
    <row r="180" spans="1:21" s="147" customFormat="1" x14ac:dyDescent="0.2">
      <c r="A180" s="147">
        <v>333</v>
      </c>
      <c r="B180" s="169">
        <v>1696</v>
      </c>
      <c r="C180" s="147" t="s">
        <v>755</v>
      </c>
      <c r="D180" s="147" t="s">
        <v>756</v>
      </c>
      <c r="E180" s="147" t="s">
        <v>4</v>
      </c>
      <c r="G180" s="147">
        <v>341537</v>
      </c>
      <c r="H180" s="147">
        <v>344303</v>
      </c>
      <c r="I180" s="152">
        <f t="shared" si="6"/>
        <v>2766</v>
      </c>
      <c r="M180" s="154">
        <v>3137.87</v>
      </c>
      <c r="N180" s="147">
        <v>0.1371</v>
      </c>
      <c r="P180" s="121"/>
      <c r="Q180" s="121"/>
      <c r="R180" s="121"/>
      <c r="S180" s="147" t="s">
        <v>107</v>
      </c>
      <c r="T180" s="147" t="s">
        <v>757</v>
      </c>
    </row>
    <row r="181" spans="1:21" s="147" customFormat="1" x14ac:dyDescent="0.2">
      <c r="A181" s="147">
        <v>330</v>
      </c>
      <c r="B181" s="169">
        <v>1706</v>
      </c>
      <c r="C181" s="147" t="s">
        <v>679</v>
      </c>
      <c r="D181" s="147" t="s">
        <v>677</v>
      </c>
      <c r="E181" s="147" t="s">
        <v>4</v>
      </c>
      <c r="G181" s="151">
        <v>264621</v>
      </c>
      <c r="H181" s="151">
        <v>266504</v>
      </c>
      <c r="I181" s="152">
        <f t="shared" si="6"/>
        <v>1883</v>
      </c>
      <c r="M181" s="154">
        <v>2366.4699999999998</v>
      </c>
      <c r="N181" s="179">
        <v>9.0499999999999997E-2</v>
      </c>
      <c r="O181" s="147">
        <v>0</v>
      </c>
      <c r="P181" s="121"/>
      <c r="Q181" s="121"/>
      <c r="R181" s="121"/>
      <c r="S181" s="147" t="s">
        <v>303</v>
      </c>
      <c r="T181" s="147" t="s">
        <v>678</v>
      </c>
    </row>
    <row r="182" spans="1:21" s="147" customFormat="1" x14ac:dyDescent="0.2">
      <c r="A182" s="147">
        <v>330</v>
      </c>
      <c r="B182" s="169">
        <v>1706</v>
      </c>
      <c r="C182" s="147" t="s">
        <v>679</v>
      </c>
      <c r="D182" s="147" t="s">
        <v>663</v>
      </c>
      <c r="E182" s="147" t="s">
        <v>4</v>
      </c>
      <c r="G182" s="151">
        <v>293416</v>
      </c>
      <c r="H182" s="151">
        <v>301488</v>
      </c>
      <c r="I182" s="152">
        <f t="shared" si="6"/>
        <v>8072</v>
      </c>
      <c r="M182" s="154">
        <v>2366.4699999999998</v>
      </c>
      <c r="N182" s="179">
        <v>9.0499999999999997E-2</v>
      </c>
      <c r="O182" s="156">
        <v>0</v>
      </c>
      <c r="P182" s="121"/>
      <c r="Q182" s="121"/>
      <c r="R182" s="121"/>
      <c r="S182" s="147" t="s">
        <v>303</v>
      </c>
      <c r="T182" s="147" t="s">
        <v>664</v>
      </c>
    </row>
    <row r="183" spans="1:21" s="147" customFormat="1" x14ac:dyDescent="0.2">
      <c r="A183" s="147">
        <v>331</v>
      </c>
      <c r="B183" s="157">
        <v>1715</v>
      </c>
      <c r="C183" s="148" t="s">
        <v>706</v>
      </c>
      <c r="D183" s="148" t="s">
        <v>707</v>
      </c>
      <c r="E183" s="147" t="s">
        <v>4</v>
      </c>
      <c r="G183" s="151">
        <v>228284</v>
      </c>
      <c r="H183" s="151">
        <v>239004</v>
      </c>
      <c r="I183" s="152">
        <f t="shared" si="6"/>
        <v>10720</v>
      </c>
      <c r="M183" s="154">
        <v>3282.43</v>
      </c>
      <c r="N183" s="147">
        <v>0.1038</v>
      </c>
      <c r="O183" s="156">
        <v>0</v>
      </c>
      <c r="P183" s="121"/>
      <c r="Q183" s="121"/>
      <c r="R183" s="121"/>
      <c r="S183" s="147" t="s">
        <v>107</v>
      </c>
      <c r="T183" s="147" t="s">
        <v>855</v>
      </c>
      <c r="U183" s="147" t="s">
        <v>708</v>
      </c>
    </row>
    <row r="184" spans="1:21" s="147" customFormat="1" x14ac:dyDescent="0.2">
      <c r="A184" s="147">
        <v>331</v>
      </c>
      <c r="B184" s="157">
        <v>1715</v>
      </c>
      <c r="C184" s="148" t="s">
        <v>706</v>
      </c>
      <c r="D184" s="148" t="s">
        <v>837</v>
      </c>
      <c r="E184" s="147" t="s">
        <v>4</v>
      </c>
      <c r="G184" s="151">
        <v>107172</v>
      </c>
      <c r="H184" s="151">
        <v>119097</v>
      </c>
      <c r="I184" s="152">
        <f t="shared" si="6"/>
        <v>11925</v>
      </c>
      <c r="M184" s="154">
        <v>2814.2</v>
      </c>
      <c r="N184" s="147">
        <v>9.8000000000000004E-2</v>
      </c>
      <c r="O184" s="156">
        <v>0</v>
      </c>
      <c r="P184" s="121"/>
      <c r="Q184" s="121"/>
      <c r="R184" s="121"/>
      <c r="S184" s="147" t="s">
        <v>107</v>
      </c>
      <c r="T184" s="147" t="s">
        <v>838</v>
      </c>
    </row>
    <row r="185" spans="1:21" s="147" customFormat="1" x14ac:dyDescent="0.2">
      <c r="A185" s="147">
        <v>332</v>
      </c>
      <c r="B185" s="181">
        <v>1723</v>
      </c>
      <c r="C185" s="145" t="s">
        <v>720</v>
      </c>
      <c r="D185" s="145" t="s">
        <v>721</v>
      </c>
      <c r="E185" s="147" t="s">
        <v>16</v>
      </c>
      <c r="G185" s="151">
        <v>116242</v>
      </c>
      <c r="H185" s="151">
        <v>121289</v>
      </c>
      <c r="I185" s="152">
        <f t="shared" si="6"/>
        <v>5047</v>
      </c>
      <c r="M185" s="154">
        <v>363.59</v>
      </c>
      <c r="N185" s="179">
        <v>0.1061</v>
      </c>
      <c r="O185" s="156">
        <v>0</v>
      </c>
      <c r="P185" s="121"/>
      <c r="Q185" s="121"/>
      <c r="R185" s="121"/>
      <c r="S185" s="147" t="s">
        <v>107</v>
      </c>
      <c r="T185" s="145" t="s">
        <v>943</v>
      </c>
      <c r="U185" s="147" t="s">
        <v>724</v>
      </c>
    </row>
    <row r="186" spans="1:21" s="147" customFormat="1" x14ac:dyDescent="0.2">
      <c r="A186" s="147">
        <v>332</v>
      </c>
      <c r="B186" s="181">
        <v>1723</v>
      </c>
      <c r="C186" s="145" t="s">
        <v>720</v>
      </c>
      <c r="D186" s="145" t="s">
        <v>722</v>
      </c>
      <c r="E186" s="147" t="s">
        <v>16</v>
      </c>
      <c r="G186" s="151">
        <v>71655</v>
      </c>
      <c r="H186" s="151">
        <v>74353</v>
      </c>
      <c r="I186" s="152">
        <f t="shared" si="6"/>
        <v>2698</v>
      </c>
      <c r="M186" s="154">
        <v>363.59</v>
      </c>
      <c r="N186" s="179">
        <v>0.1061</v>
      </c>
      <c r="O186" s="156">
        <v>0</v>
      </c>
      <c r="P186" s="121"/>
      <c r="Q186" s="121"/>
      <c r="R186" s="121"/>
      <c r="S186" s="147" t="s">
        <v>107</v>
      </c>
      <c r="T186" s="145" t="s">
        <v>943</v>
      </c>
      <c r="U186" s="147" t="s">
        <v>724</v>
      </c>
    </row>
    <row r="187" spans="1:21" s="147" customFormat="1" x14ac:dyDescent="0.2">
      <c r="A187" s="147" t="s">
        <v>925</v>
      </c>
      <c r="B187" s="147">
        <v>1740</v>
      </c>
      <c r="C187" s="147" t="s">
        <v>843</v>
      </c>
      <c r="D187" s="147" t="s">
        <v>840</v>
      </c>
      <c r="E187" s="147" t="s">
        <v>4</v>
      </c>
      <c r="G187" s="151">
        <v>14724</v>
      </c>
      <c r="H187" s="151">
        <v>16606</v>
      </c>
      <c r="I187" s="152">
        <f t="shared" si="6"/>
        <v>1882</v>
      </c>
      <c r="M187" s="154">
        <v>1836</v>
      </c>
      <c r="N187" s="147">
        <v>7.0000000000000007E-2</v>
      </c>
      <c r="P187" s="121"/>
      <c r="Q187" s="121"/>
      <c r="R187" s="121"/>
      <c r="S187" s="147" t="s">
        <v>301</v>
      </c>
      <c r="T187" s="147" t="s">
        <v>842</v>
      </c>
    </row>
    <row r="188" spans="1:21" s="147" customFormat="1" ht="15" x14ac:dyDescent="0.25">
      <c r="A188" s="163" t="s">
        <v>926</v>
      </c>
      <c r="B188" s="147">
        <v>1740</v>
      </c>
      <c r="C188" s="147" t="s">
        <v>843</v>
      </c>
      <c r="D188" s="147" t="s">
        <v>841</v>
      </c>
      <c r="E188" s="147" t="s">
        <v>4</v>
      </c>
      <c r="G188" s="151">
        <v>14474</v>
      </c>
      <c r="H188" s="151">
        <v>16385</v>
      </c>
      <c r="I188" s="152">
        <f t="shared" si="6"/>
        <v>1911</v>
      </c>
      <c r="M188" s="154">
        <v>1836</v>
      </c>
      <c r="N188" s="147">
        <v>7.0000000000000007E-2</v>
      </c>
      <c r="P188" s="121"/>
      <c r="Q188" s="121"/>
      <c r="R188" s="121"/>
      <c r="S188" s="147" t="s">
        <v>301</v>
      </c>
      <c r="T188" s="147" t="s">
        <v>842</v>
      </c>
    </row>
    <row r="189" spans="1:21" s="147" customFormat="1" x14ac:dyDescent="0.2">
      <c r="A189" s="147" t="s">
        <v>927</v>
      </c>
      <c r="B189" s="147">
        <v>1740</v>
      </c>
      <c r="C189" s="147" t="s">
        <v>843</v>
      </c>
      <c r="D189" s="147" t="s">
        <v>899</v>
      </c>
      <c r="E189" s="147" t="s">
        <v>4</v>
      </c>
      <c r="G189" s="151">
        <v>13331</v>
      </c>
      <c r="H189" s="151">
        <v>17527</v>
      </c>
      <c r="I189" s="152">
        <f t="shared" si="6"/>
        <v>4196</v>
      </c>
      <c r="M189" s="154">
        <v>2116.42</v>
      </c>
      <c r="N189" s="147">
        <v>7.0000000000000007E-2</v>
      </c>
      <c r="P189" s="121"/>
      <c r="Q189" s="121"/>
      <c r="R189" s="121"/>
      <c r="S189" s="147" t="s">
        <v>301</v>
      </c>
      <c r="T189" s="147" t="s">
        <v>898</v>
      </c>
    </row>
    <row r="190" spans="1:21" s="147" customFormat="1" x14ac:dyDescent="0.2">
      <c r="B190" s="147">
        <v>1740</v>
      </c>
      <c r="C190" s="147" t="s">
        <v>843</v>
      </c>
      <c r="D190" s="147" t="s">
        <v>900</v>
      </c>
      <c r="E190" s="147" t="s">
        <v>4</v>
      </c>
      <c r="G190" s="151">
        <v>18624</v>
      </c>
      <c r="H190" s="151">
        <v>24279</v>
      </c>
      <c r="I190" s="152">
        <f t="shared" si="6"/>
        <v>5655</v>
      </c>
      <c r="M190" s="154">
        <v>2116.42</v>
      </c>
      <c r="N190" s="147">
        <v>7.0000000000000007E-2</v>
      </c>
      <c r="P190" s="121"/>
      <c r="Q190" s="121"/>
      <c r="R190" s="121"/>
      <c r="S190" s="147" t="s">
        <v>301</v>
      </c>
      <c r="T190" s="147" t="s">
        <v>897</v>
      </c>
    </row>
    <row r="191" spans="1:21" s="147" customFormat="1" x14ac:dyDescent="0.2">
      <c r="B191" s="147">
        <v>1740</v>
      </c>
      <c r="C191" s="147" t="s">
        <v>843</v>
      </c>
      <c r="D191" s="147" t="s">
        <v>901</v>
      </c>
      <c r="E191" s="147" t="s">
        <v>4</v>
      </c>
      <c r="G191" s="151">
        <v>8964</v>
      </c>
      <c r="H191" s="151">
        <v>13686</v>
      </c>
      <c r="I191" s="152">
        <f t="shared" si="6"/>
        <v>4722</v>
      </c>
      <c r="M191" s="154">
        <v>2116.42</v>
      </c>
      <c r="N191" s="147">
        <v>7.0000000000000007E-2</v>
      </c>
      <c r="P191" s="121"/>
      <c r="Q191" s="121"/>
      <c r="R191" s="121"/>
      <c r="S191" s="147" t="s">
        <v>301</v>
      </c>
      <c r="T191" s="147" t="s">
        <v>902</v>
      </c>
    </row>
    <row r="192" spans="1:21" s="147" customFormat="1" x14ac:dyDescent="0.2">
      <c r="B192" s="147">
        <v>1740</v>
      </c>
      <c r="C192" s="147" t="s">
        <v>843</v>
      </c>
      <c r="D192" s="147" t="s">
        <v>892</v>
      </c>
      <c r="E192" s="147" t="s">
        <v>4</v>
      </c>
      <c r="G192" s="151">
        <v>19596</v>
      </c>
      <c r="H192" s="151">
        <v>24905</v>
      </c>
      <c r="I192" s="152">
        <f t="shared" si="6"/>
        <v>5309</v>
      </c>
      <c r="M192" s="154">
        <v>2116.42</v>
      </c>
      <c r="N192" s="147">
        <v>7.0000000000000007E-2</v>
      </c>
      <c r="P192" s="121"/>
      <c r="Q192" s="121"/>
      <c r="R192" s="121"/>
      <c r="S192" s="147" t="s">
        <v>301</v>
      </c>
      <c r="T192" s="147" t="s">
        <v>893</v>
      </c>
    </row>
    <row r="193" spans="1:22" s="147" customFormat="1" x14ac:dyDescent="0.2">
      <c r="A193" s="147">
        <v>333</v>
      </c>
      <c r="B193" s="147">
        <v>1753</v>
      </c>
      <c r="C193" s="147" t="s">
        <v>805</v>
      </c>
      <c r="D193" s="147" t="s">
        <v>806</v>
      </c>
      <c r="E193" s="147" t="s">
        <v>4</v>
      </c>
      <c r="G193" s="151">
        <v>110544</v>
      </c>
      <c r="H193" s="151">
        <v>120523</v>
      </c>
      <c r="I193" s="152">
        <f t="shared" si="6"/>
        <v>9979</v>
      </c>
      <c r="M193" s="154">
        <v>2053.62</v>
      </c>
      <c r="N193" s="147">
        <v>8.8999999999999996E-2</v>
      </c>
      <c r="O193" s="156">
        <v>0</v>
      </c>
      <c r="P193" s="121"/>
      <c r="Q193" s="121"/>
      <c r="R193" s="121"/>
      <c r="S193" s="147" t="s">
        <v>301</v>
      </c>
      <c r="T193" s="147" t="s">
        <v>812</v>
      </c>
      <c r="U193" s="147">
        <v>916.49</v>
      </c>
      <c r="V193" s="147" t="s">
        <v>813</v>
      </c>
    </row>
    <row r="194" spans="1:22" s="147" customFormat="1" x14ac:dyDescent="0.2">
      <c r="A194" s="147">
        <v>333</v>
      </c>
      <c r="B194" s="147">
        <v>1753</v>
      </c>
      <c r="C194" s="147" t="s">
        <v>805</v>
      </c>
      <c r="D194" s="147" t="s">
        <v>807</v>
      </c>
      <c r="E194" s="147" t="s">
        <v>4</v>
      </c>
      <c r="G194" s="151">
        <v>144247</v>
      </c>
      <c r="H194" s="151">
        <v>156044</v>
      </c>
      <c r="I194" s="152">
        <f t="shared" si="6"/>
        <v>11797</v>
      </c>
      <c r="M194" s="154">
        <v>2053.62</v>
      </c>
      <c r="N194" s="147">
        <v>8.8999999999999996E-2</v>
      </c>
      <c r="O194" s="156">
        <v>0</v>
      </c>
      <c r="P194" s="121"/>
      <c r="Q194" s="121"/>
      <c r="R194" s="121"/>
      <c r="S194" s="147" t="s">
        <v>301</v>
      </c>
      <c r="T194" s="147" t="s">
        <v>812</v>
      </c>
      <c r="U194" s="147">
        <v>916.49</v>
      </c>
      <c r="V194" s="147" t="s">
        <v>813</v>
      </c>
    </row>
    <row r="195" spans="1:22" s="147" customFormat="1" x14ac:dyDescent="0.2">
      <c r="A195" s="147">
        <v>333</v>
      </c>
      <c r="B195" s="147">
        <v>1753</v>
      </c>
      <c r="C195" s="147" t="s">
        <v>805</v>
      </c>
      <c r="D195" s="147" t="s">
        <v>808</v>
      </c>
      <c r="E195" s="147" t="s">
        <v>4</v>
      </c>
      <c r="G195" s="151">
        <v>114515</v>
      </c>
      <c r="H195" s="151">
        <v>123249</v>
      </c>
      <c r="I195" s="152">
        <f t="shared" si="6"/>
        <v>8734</v>
      </c>
      <c r="M195" s="154">
        <v>2053.62</v>
      </c>
      <c r="N195" s="147">
        <v>8.8999999999999996E-2</v>
      </c>
      <c r="O195" s="156">
        <v>0</v>
      </c>
      <c r="P195" s="121"/>
      <c r="Q195" s="121"/>
      <c r="R195" s="121"/>
      <c r="S195" s="147" t="s">
        <v>301</v>
      </c>
      <c r="T195" s="147" t="s">
        <v>812</v>
      </c>
      <c r="U195" s="147">
        <v>916.49</v>
      </c>
      <c r="V195" s="147" t="s">
        <v>813</v>
      </c>
    </row>
    <row r="196" spans="1:22" s="147" customFormat="1" x14ac:dyDescent="0.2">
      <c r="A196" s="147">
        <v>333</v>
      </c>
      <c r="B196" s="147">
        <v>1753</v>
      </c>
      <c r="C196" s="147" t="s">
        <v>805</v>
      </c>
      <c r="D196" s="147" t="s">
        <v>809</v>
      </c>
      <c r="E196" s="147" t="s">
        <v>4</v>
      </c>
      <c r="G196" s="151">
        <v>87167</v>
      </c>
      <c r="H196" s="151">
        <v>95874</v>
      </c>
      <c r="I196" s="152">
        <f t="shared" si="6"/>
        <v>8707</v>
      </c>
      <c r="M196" s="177">
        <v>1901.95</v>
      </c>
      <c r="N196" s="147">
        <v>8.8999999999999996E-2</v>
      </c>
      <c r="O196" s="156">
        <v>0</v>
      </c>
      <c r="P196" s="121"/>
      <c r="Q196" s="121"/>
      <c r="R196" s="121"/>
      <c r="S196" s="147" t="s">
        <v>301</v>
      </c>
      <c r="T196" s="147" t="s">
        <v>812</v>
      </c>
      <c r="U196" s="147">
        <v>848.8</v>
      </c>
      <c r="V196" s="147" t="s">
        <v>813</v>
      </c>
    </row>
    <row r="197" spans="1:22" s="147" customFormat="1" x14ac:dyDescent="0.2">
      <c r="A197" s="147">
        <v>333</v>
      </c>
      <c r="B197" s="147">
        <v>1753</v>
      </c>
      <c r="C197" s="147" t="s">
        <v>805</v>
      </c>
      <c r="D197" s="147" t="s">
        <v>810</v>
      </c>
      <c r="E197" s="147" t="s">
        <v>4</v>
      </c>
      <c r="G197" s="151">
        <v>62867</v>
      </c>
      <c r="H197" s="151">
        <v>74806</v>
      </c>
      <c r="I197" s="152">
        <f>H197-G197</f>
        <v>11939</v>
      </c>
      <c r="M197" s="154">
        <v>1838.56</v>
      </c>
      <c r="N197" s="147">
        <v>8.8999999999999996E-2</v>
      </c>
      <c r="O197" s="156">
        <v>0</v>
      </c>
      <c r="P197" s="121"/>
      <c r="Q197" s="121"/>
      <c r="R197" s="121"/>
      <c r="S197" s="147" t="s">
        <v>301</v>
      </c>
      <c r="T197" s="147" t="s">
        <v>812</v>
      </c>
      <c r="U197" s="147">
        <v>820.51</v>
      </c>
      <c r="V197" s="147" t="s">
        <v>813</v>
      </c>
    </row>
    <row r="198" spans="1:22" s="147" customFormat="1" x14ac:dyDescent="0.2">
      <c r="A198" s="147">
        <v>333</v>
      </c>
      <c r="B198" s="147">
        <v>1753</v>
      </c>
      <c r="C198" s="147" t="s">
        <v>805</v>
      </c>
      <c r="D198" s="147" t="s">
        <v>819</v>
      </c>
      <c r="E198" s="147" t="s">
        <v>4</v>
      </c>
      <c r="G198" s="151">
        <v>88028</v>
      </c>
      <c r="H198" s="151">
        <v>100578</v>
      </c>
      <c r="I198" s="152">
        <f>H198-G198</f>
        <v>12550</v>
      </c>
      <c r="M198" s="154">
        <v>1838.56</v>
      </c>
      <c r="N198" s="147">
        <v>8.8999999999999996E-2</v>
      </c>
      <c r="O198" s="156">
        <v>0</v>
      </c>
      <c r="P198" s="121"/>
      <c r="Q198" s="121"/>
      <c r="R198" s="121"/>
      <c r="S198" s="147" t="s">
        <v>301</v>
      </c>
      <c r="T198" s="147" t="s">
        <v>820</v>
      </c>
      <c r="U198" s="147">
        <v>820.51</v>
      </c>
      <c r="V198" s="147" t="s">
        <v>813</v>
      </c>
    </row>
    <row r="199" spans="1:22" s="147" customFormat="1" x14ac:dyDescent="0.2">
      <c r="A199" s="147">
        <v>333</v>
      </c>
      <c r="B199" s="147">
        <v>1753</v>
      </c>
      <c r="C199" s="147" t="s">
        <v>805</v>
      </c>
      <c r="D199" s="147" t="s">
        <v>811</v>
      </c>
      <c r="E199" s="147" t="s">
        <v>4</v>
      </c>
      <c r="G199" s="151">
        <v>140569</v>
      </c>
      <c r="H199" s="151">
        <v>152703</v>
      </c>
      <c r="I199" s="152">
        <f>H199-G199</f>
        <v>12134</v>
      </c>
      <c r="M199" s="154">
        <v>1838.56</v>
      </c>
      <c r="N199" s="147">
        <v>8.8999999999999996E-2</v>
      </c>
      <c r="O199" s="156">
        <v>0</v>
      </c>
      <c r="P199" s="121"/>
      <c r="Q199" s="121"/>
      <c r="R199" s="121"/>
      <c r="S199" s="147" t="s">
        <v>301</v>
      </c>
      <c r="T199" s="147" t="s">
        <v>812</v>
      </c>
      <c r="U199" s="147">
        <v>820.51</v>
      </c>
      <c r="V199" s="147" t="s">
        <v>813</v>
      </c>
    </row>
    <row r="200" spans="1:22" s="147" customFormat="1" x14ac:dyDescent="0.2">
      <c r="A200" s="147">
        <v>334</v>
      </c>
      <c r="B200" s="147">
        <v>1770</v>
      </c>
      <c r="C200" s="147" t="s">
        <v>814</v>
      </c>
      <c r="D200" s="147" t="s">
        <v>815</v>
      </c>
      <c r="E200" s="147" t="s">
        <v>4</v>
      </c>
      <c r="I200" s="147">
        <f>H200-G200</f>
        <v>0</v>
      </c>
      <c r="M200" s="154">
        <v>4317.01</v>
      </c>
      <c r="N200" s="147">
        <v>0</v>
      </c>
      <c r="O200" s="156">
        <v>0</v>
      </c>
      <c r="P200" s="121"/>
      <c r="Q200" s="121"/>
      <c r="R200" s="121"/>
      <c r="S200" s="147" t="s">
        <v>107</v>
      </c>
      <c r="T200" s="147" t="s">
        <v>817</v>
      </c>
    </row>
    <row r="201" spans="1:22" s="147" customFormat="1" x14ac:dyDescent="0.2">
      <c r="A201" s="147">
        <v>334</v>
      </c>
      <c r="B201" s="147">
        <v>1770</v>
      </c>
      <c r="C201" s="147" t="s">
        <v>814</v>
      </c>
      <c r="D201" s="147" t="s">
        <v>816</v>
      </c>
      <c r="E201" s="147" t="s">
        <v>4</v>
      </c>
      <c r="I201" s="147">
        <v>0</v>
      </c>
      <c r="M201" s="154">
        <v>4317.01</v>
      </c>
      <c r="N201" s="147">
        <v>0</v>
      </c>
      <c r="O201" s="156">
        <v>0</v>
      </c>
      <c r="P201" s="121"/>
      <c r="Q201" s="121"/>
      <c r="R201" s="121"/>
      <c r="S201" s="147" t="s">
        <v>107</v>
      </c>
      <c r="T201" s="170" t="s">
        <v>818</v>
      </c>
    </row>
    <row r="202" spans="1:22" s="147" customFormat="1" x14ac:dyDescent="0.2">
      <c r="A202" s="147">
        <v>334</v>
      </c>
      <c r="B202" s="147">
        <v>1770</v>
      </c>
      <c r="C202" s="147" t="s">
        <v>814</v>
      </c>
      <c r="D202" s="147" t="s">
        <v>887</v>
      </c>
      <c r="E202" s="147" t="s">
        <v>4</v>
      </c>
      <c r="I202" s="147">
        <v>0</v>
      </c>
      <c r="M202" s="154">
        <v>4348.91</v>
      </c>
      <c r="N202" s="147">
        <v>0</v>
      </c>
      <c r="O202" s="156">
        <v>0</v>
      </c>
      <c r="P202" s="121"/>
      <c r="Q202" s="121"/>
      <c r="R202" s="121"/>
      <c r="S202" s="147" t="s">
        <v>107</v>
      </c>
      <c r="T202" s="170" t="s">
        <v>889</v>
      </c>
    </row>
    <row r="203" spans="1:22" s="147" customFormat="1" x14ac:dyDescent="0.2">
      <c r="A203" s="147">
        <v>334</v>
      </c>
      <c r="B203" s="147">
        <v>1770</v>
      </c>
      <c r="C203" s="147" t="s">
        <v>814</v>
      </c>
      <c r="D203" s="147" t="s">
        <v>921</v>
      </c>
      <c r="E203" s="147" t="s">
        <v>4</v>
      </c>
      <c r="I203" s="147">
        <v>0</v>
      </c>
      <c r="M203" s="154">
        <v>4348.91</v>
      </c>
      <c r="N203" s="147">
        <v>0</v>
      </c>
      <c r="O203" s="156">
        <v>0</v>
      </c>
      <c r="P203" s="121"/>
      <c r="Q203" s="121"/>
      <c r="R203" s="121"/>
      <c r="S203" s="147" t="s">
        <v>107</v>
      </c>
      <c r="T203" s="170" t="s">
        <v>923</v>
      </c>
    </row>
    <row r="204" spans="1:22" s="147" customFormat="1" x14ac:dyDescent="0.2">
      <c r="A204" s="147">
        <v>334</v>
      </c>
      <c r="B204" s="147">
        <v>1770</v>
      </c>
      <c r="C204" s="147" t="s">
        <v>814</v>
      </c>
      <c r="D204" s="147" t="s">
        <v>888</v>
      </c>
      <c r="E204" s="147" t="s">
        <v>4</v>
      </c>
      <c r="I204" s="147">
        <v>0</v>
      </c>
      <c r="M204" s="154">
        <v>4348.91</v>
      </c>
      <c r="N204" s="147">
        <v>0</v>
      </c>
      <c r="O204" s="156">
        <v>0</v>
      </c>
      <c r="P204" s="121"/>
      <c r="Q204" s="121"/>
      <c r="R204" s="121"/>
      <c r="S204" s="147" t="s">
        <v>107</v>
      </c>
      <c r="T204" s="170" t="s">
        <v>889</v>
      </c>
    </row>
    <row r="205" spans="1:22" s="147" customFormat="1" x14ac:dyDescent="0.2">
      <c r="A205" s="147">
        <v>334</v>
      </c>
      <c r="B205" s="147">
        <v>1770</v>
      </c>
      <c r="C205" s="147" t="s">
        <v>814</v>
      </c>
      <c r="D205" s="147" t="s">
        <v>922</v>
      </c>
      <c r="E205" s="147" t="s">
        <v>4</v>
      </c>
      <c r="I205" s="147">
        <v>0</v>
      </c>
      <c r="M205" s="154">
        <v>4348.91</v>
      </c>
      <c r="N205" s="147">
        <v>0</v>
      </c>
      <c r="O205" s="156">
        <v>0</v>
      </c>
      <c r="P205" s="121"/>
      <c r="Q205" s="121"/>
      <c r="R205" s="121"/>
      <c r="S205" s="147" t="s">
        <v>107</v>
      </c>
      <c r="T205" s="170" t="s">
        <v>923</v>
      </c>
    </row>
    <row r="206" spans="1:22" s="147" customFormat="1" ht="12" customHeight="1" x14ac:dyDescent="0.2">
      <c r="B206" s="147">
        <v>1777</v>
      </c>
      <c r="C206" s="147" t="s">
        <v>821</v>
      </c>
      <c r="D206" s="147" t="s">
        <v>828</v>
      </c>
      <c r="E206" s="147" t="s">
        <v>4</v>
      </c>
      <c r="G206" s="151">
        <v>282572</v>
      </c>
      <c r="H206" s="151">
        <v>286904</v>
      </c>
      <c r="I206" s="152">
        <f>H206-G206</f>
        <v>4332</v>
      </c>
      <c r="M206" s="154">
        <v>1968.48</v>
      </c>
      <c r="N206" s="147">
        <v>9.4200000000000006E-2</v>
      </c>
      <c r="O206" s="156">
        <v>0</v>
      </c>
      <c r="P206" s="121"/>
      <c r="Q206" s="121"/>
      <c r="R206" s="121"/>
      <c r="S206" s="147" t="s">
        <v>303</v>
      </c>
    </row>
    <row r="207" spans="1:22" s="147" customFormat="1" x14ac:dyDescent="0.2">
      <c r="B207" s="147">
        <v>1784</v>
      </c>
      <c r="C207" s="147" t="s">
        <v>936</v>
      </c>
      <c r="D207" s="147" t="s">
        <v>937</v>
      </c>
      <c r="E207" s="147" t="s">
        <v>4</v>
      </c>
      <c r="G207" s="151">
        <v>6</v>
      </c>
      <c r="H207" s="151">
        <v>8795</v>
      </c>
      <c r="I207" s="152">
        <f>H207-G207</f>
        <v>8789</v>
      </c>
      <c r="M207" s="154">
        <v>2686.6</v>
      </c>
      <c r="N207" s="147">
        <v>9.8000000000000004E-2</v>
      </c>
      <c r="O207" s="156" t="s">
        <v>638</v>
      </c>
      <c r="P207" s="121"/>
      <c r="Q207" s="121"/>
      <c r="R207" s="121"/>
      <c r="S207" s="147" t="s">
        <v>303</v>
      </c>
      <c r="T207" s="147" t="s">
        <v>938</v>
      </c>
    </row>
    <row r="208" spans="1:22" s="147" customFormat="1" x14ac:dyDescent="0.2">
      <c r="B208" s="147">
        <v>1786</v>
      </c>
      <c r="C208" s="147" t="s">
        <v>913</v>
      </c>
      <c r="D208" s="147" t="s">
        <v>915</v>
      </c>
      <c r="E208" s="147" t="s">
        <v>4</v>
      </c>
      <c r="G208" s="151">
        <v>12531</v>
      </c>
      <c r="H208" s="151">
        <v>22034</v>
      </c>
      <c r="I208" s="152">
        <f t="shared" ref="I208:I216" si="7">H208-G208</f>
        <v>9503</v>
      </c>
      <c r="M208" s="154">
        <v>3469.33</v>
      </c>
      <c r="N208" s="147">
        <v>9.1999999999999998E-2</v>
      </c>
      <c r="O208" s="156"/>
      <c r="P208" s="121"/>
      <c r="Q208" s="121"/>
      <c r="R208" s="121"/>
      <c r="S208" s="147" t="s">
        <v>107</v>
      </c>
      <c r="T208" s="147" t="s">
        <v>919</v>
      </c>
    </row>
    <row r="209" spans="2:20" s="147" customFormat="1" x14ac:dyDescent="0.2">
      <c r="B209" s="147">
        <v>1786</v>
      </c>
      <c r="C209" s="147" t="s">
        <v>913</v>
      </c>
      <c r="D209" s="147" t="s">
        <v>914</v>
      </c>
      <c r="E209" s="147" t="s">
        <v>4</v>
      </c>
      <c r="G209" s="151">
        <v>5016</v>
      </c>
      <c r="H209" s="151">
        <v>17129</v>
      </c>
      <c r="I209" s="152">
        <f t="shared" si="7"/>
        <v>12113</v>
      </c>
      <c r="M209" s="154">
        <v>3469.33</v>
      </c>
      <c r="N209" s="147">
        <v>9.1999999999999998E-2</v>
      </c>
      <c r="O209" s="156"/>
      <c r="P209" s="121"/>
      <c r="Q209" s="121"/>
      <c r="R209" s="121"/>
      <c r="S209" s="147" t="s">
        <v>107</v>
      </c>
      <c r="T209" s="147" t="s">
        <v>929</v>
      </c>
    </row>
    <row r="210" spans="2:20" s="147" customFormat="1" x14ac:dyDescent="0.2">
      <c r="B210" s="147">
        <v>1825</v>
      </c>
      <c r="C210" s="147" t="s">
        <v>907</v>
      </c>
      <c r="D210" s="147" t="s">
        <v>908</v>
      </c>
      <c r="E210" s="147" t="s">
        <v>4</v>
      </c>
      <c r="G210" s="151">
        <v>7712</v>
      </c>
      <c r="H210" s="151">
        <v>11954</v>
      </c>
      <c r="I210" s="152">
        <f t="shared" si="7"/>
        <v>4242</v>
      </c>
      <c r="M210" s="154">
        <v>2187.92</v>
      </c>
      <c r="N210" s="147">
        <v>8.5000000000000006E-2</v>
      </c>
      <c r="P210" s="121"/>
      <c r="Q210" s="121"/>
      <c r="R210" s="121"/>
      <c r="S210" s="147" t="s">
        <v>301</v>
      </c>
      <c r="T210" s="147" t="s">
        <v>916</v>
      </c>
    </row>
    <row r="211" spans="2:20" s="147" customFormat="1" x14ac:dyDescent="0.2">
      <c r="B211" s="147">
        <v>1825</v>
      </c>
      <c r="C211" s="147" t="s">
        <v>907</v>
      </c>
      <c r="D211" s="147" t="s">
        <v>909</v>
      </c>
      <c r="E211" s="147" t="s">
        <v>4</v>
      </c>
      <c r="G211" s="151">
        <v>14321</v>
      </c>
      <c r="H211" s="151">
        <v>21729</v>
      </c>
      <c r="I211" s="152">
        <f t="shared" si="7"/>
        <v>7408</v>
      </c>
      <c r="M211" s="154">
        <v>2187.92</v>
      </c>
      <c r="N211" s="147">
        <v>8.5000000000000006E-2</v>
      </c>
      <c r="P211" s="121"/>
      <c r="Q211" s="121"/>
      <c r="R211" s="121"/>
      <c r="S211" s="147" t="s">
        <v>301</v>
      </c>
      <c r="T211" s="147" t="s">
        <v>916</v>
      </c>
    </row>
    <row r="212" spans="2:20" s="147" customFormat="1" x14ac:dyDescent="0.2">
      <c r="B212" s="147">
        <v>1825</v>
      </c>
      <c r="C212" s="147" t="s">
        <v>907</v>
      </c>
      <c r="D212" s="147" t="s">
        <v>910</v>
      </c>
      <c r="E212" s="147" t="s">
        <v>4</v>
      </c>
      <c r="G212" s="151">
        <v>7936</v>
      </c>
      <c r="H212" s="151">
        <v>13757</v>
      </c>
      <c r="I212" s="152">
        <f t="shared" si="7"/>
        <v>5821</v>
      </c>
      <c r="M212" s="154">
        <v>2187.92</v>
      </c>
      <c r="N212" s="147">
        <v>8.5000000000000006E-2</v>
      </c>
      <c r="P212" s="121"/>
      <c r="Q212" s="121"/>
      <c r="R212" s="121"/>
      <c r="S212" s="147" t="s">
        <v>301</v>
      </c>
      <c r="T212" s="147" t="s">
        <v>916</v>
      </c>
    </row>
    <row r="213" spans="2:20" s="147" customFormat="1" x14ac:dyDescent="0.2">
      <c r="B213" s="147">
        <v>1825</v>
      </c>
      <c r="C213" s="147" t="s">
        <v>907</v>
      </c>
      <c r="D213" s="147" t="s">
        <v>911</v>
      </c>
      <c r="E213" s="147" t="s">
        <v>4</v>
      </c>
      <c r="G213" s="151">
        <v>7258</v>
      </c>
      <c r="H213" s="151">
        <v>11334</v>
      </c>
      <c r="I213" s="152">
        <f t="shared" si="7"/>
        <v>4076</v>
      </c>
      <c r="M213" s="154">
        <v>2187.92</v>
      </c>
      <c r="N213" s="147">
        <v>8.5000000000000006E-2</v>
      </c>
      <c r="P213" s="121"/>
      <c r="Q213" s="121"/>
      <c r="R213" s="121"/>
      <c r="S213" s="147" t="s">
        <v>301</v>
      </c>
      <c r="T213" s="147" t="s">
        <v>916</v>
      </c>
    </row>
    <row r="214" spans="2:20" s="147" customFormat="1" x14ac:dyDescent="0.2">
      <c r="B214" s="147">
        <v>1825</v>
      </c>
      <c r="C214" s="147" t="s">
        <v>907</v>
      </c>
      <c r="D214" s="147" t="s">
        <v>912</v>
      </c>
      <c r="E214" s="147" t="s">
        <v>4</v>
      </c>
      <c r="G214" s="151">
        <v>12659</v>
      </c>
      <c r="H214" s="151">
        <v>19758</v>
      </c>
      <c r="I214" s="152">
        <f t="shared" si="7"/>
        <v>7099</v>
      </c>
      <c r="M214" s="154">
        <v>2187.92</v>
      </c>
      <c r="N214" s="147">
        <v>8.5000000000000006E-2</v>
      </c>
      <c r="P214" s="121"/>
      <c r="Q214" s="121"/>
      <c r="R214" s="121"/>
      <c r="S214" s="147" t="s">
        <v>301</v>
      </c>
      <c r="T214" s="147" t="s">
        <v>916</v>
      </c>
    </row>
    <row r="215" spans="2:20" s="147" customFormat="1" x14ac:dyDescent="0.2">
      <c r="B215" s="148">
        <v>1836</v>
      </c>
      <c r="C215" s="148" t="s">
        <v>944</v>
      </c>
      <c r="D215" s="147" t="s">
        <v>947</v>
      </c>
      <c r="E215" s="147" t="s">
        <v>4</v>
      </c>
      <c r="G215" s="147">
        <v>6</v>
      </c>
      <c r="H215" s="147">
        <v>9216</v>
      </c>
      <c r="I215" s="152">
        <f t="shared" si="7"/>
        <v>9210</v>
      </c>
      <c r="M215" s="154">
        <v>3184.79</v>
      </c>
      <c r="N215" s="147">
        <v>7.6999999999999999E-2</v>
      </c>
      <c r="O215" s="147" t="s">
        <v>949</v>
      </c>
      <c r="P215" s="121"/>
      <c r="Q215" s="121"/>
      <c r="R215" s="121"/>
      <c r="S215" s="147" t="s">
        <v>303</v>
      </c>
      <c r="T215" s="147" t="s">
        <v>948</v>
      </c>
    </row>
    <row r="216" spans="2:20" x14ac:dyDescent="0.2">
      <c r="B216" s="121">
        <v>1837</v>
      </c>
      <c r="C216" s="145" t="s">
        <v>945</v>
      </c>
      <c r="D216" s="145" t="s">
        <v>946</v>
      </c>
      <c r="E216" s="121" t="s">
        <v>4</v>
      </c>
      <c r="I216" s="173">
        <f t="shared" si="7"/>
        <v>0</v>
      </c>
      <c r="M216" s="158">
        <v>2410</v>
      </c>
      <c r="N216" s="121">
        <v>8.5000000000000006E-2</v>
      </c>
      <c r="O216" s="121" t="s">
        <v>950</v>
      </c>
      <c r="S216" s="121" t="s">
        <v>303</v>
      </c>
      <c r="T216" s="145"/>
    </row>
    <row r="217" spans="2:20" x14ac:dyDescent="0.2">
      <c r="H217" s="142"/>
    </row>
    <row r="218" spans="2:20" x14ac:dyDescent="0.2">
      <c r="H218" s="142"/>
    </row>
    <row r="223" spans="2:20" x14ac:dyDescent="0.2">
      <c r="B223" s="131"/>
      <c r="C223" s="131"/>
      <c r="D223" s="132"/>
    </row>
    <row r="224" spans="2:20" x14ac:dyDescent="0.2">
      <c r="D224" s="172"/>
    </row>
    <row r="225" spans="2:4" x14ac:dyDescent="0.2">
      <c r="D225" s="172"/>
    </row>
    <row r="226" spans="2:4" x14ac:dyDescent="0.2">
      <c r="D226" s="172"/>
    </row>
    <row r="227" spans="2:4" x14ac:dyDescent="0.2">
      <c r="D227" s="172"/>
    </row>
    <row r="228" spans="2:4" x14ac:dyDescent="0.2">
      <c r="D228" s="172"/>
    </row>
    <row r="229" spans="2:4" x14ac:dyDescent="0.2">
      <c r="D229" s="172"/>
    </row>
    <row r="230" spans="2:4" x14ac:dyDescent="0.2">
      <c r="B230" s="182"/>
      <c r="D230" s="172"/>
    </row>
  </sheetData>
  <autoFilter ref="A3:V216" xr:uid="{CA822B9C-CDB4-4930-A7A5-53E5915412FA}"/>
  <conditionalFormatting sqref="G4:H16">
    <cfRule type="cellIs" dxfId="960" priority="9" operator="equal">
      <formula>0</formula>
    </cfRule>
    <cfRule type="cellIs" dxfId="959" priority="10" operator="equal">
      <formula>""""""</formula>
    </cfRule>
  </conditionalFormatting>
  <conditionalFormatting sqref="G18:H78">
    <cfRule type="cellIs" dxfId="958" priority="21" operator="equal">
      <formula>0</formula>
    </cfRule>
    <cfRule type="cellIs" dxfId="957" priority="22" operator="equal">
      <formula>""""""</formula>
    </cfRule>
  </conditionalFormatting>
  <conditionalFormatting sqref="G81:H129">
    <cfRule type="cellIs" dxfId="956" priority="1" operator="equal">
      <formula>0</formula>
    </cfRule>
    <cfRule type="cellIs" dxfId="955" priority="2" operator="equal">
      <formula>""""""</formula>
    </cfRule>
  </conditionalFormatting>
  <conditionalFormatting sqref="G131:H143">
    <cfRule type="cellIs" dxfId="954" priority="63" operator="equal">
      <formula>0</formula>
    </cfRule>
    <cfRule type="cellIs" dxfId="953" priority="64" operator="equal">
      <formula>""""""</formula>
    </cfRule>
  </conditionalFormatting>
  <conditionalFormatting sqref="G145:H146">
    <cfRule type="cellIs" dxfId="952" priority="67" operator="equal">
      <formula>0</formula>
    </cfRule>
    <cfRule type="cellIs" dxfId="951" priority="68" operator="equal">
      <formula>""""""</formula>
    </cfRule>
  </conditionalFormatting>
  <conditionalFormatting sqref="G151:H168">
    <cfRule type="cellIs" dxfId="950" priority="15" operator="equal">
      <formula>0</formula>
    </cfRule>
    <cfRule type="cellIs" dxfId="949" priority="16" operator="equal">
      <formula>""""""</formula>
    </cfRule>
  </conditionalFormatting>
  <conditionalFormatting sqref="G171:H199">
    <cfRule type="cellIs" dxfId="948" priority="13" operator="equal">
      <formula>0</formula>
    </cfRule>
    <cfRule type="cellIs" dxfId="947" priority="14" operator="equal">
      <formula>""""""</formula>
    </cfRule>
  </conditionalFormatting>
  <conditionalFormatting sqref="G206:H214">
    <cfRule type="cellIs" dxfId="946" priority="11" operator="equal">
      <formula>0</formula>
    </cfRule>
    <cfRule type="cellIs" dxfId="945" priority="12" operator="equal">
      <formula>""""""</formula>
    </cfRule>
  </conditionalFormatting>
  <conditionalFormatting sqref="J19:K19">
    <cfRule type="cellIs" dxfId="944" priority="173" operator="equal">
      <formula>0</formula>
    </cfRule>
    <cfRule type="cellIs" dxfId="943" priority="174" operator="equal">
      <formula>""""""</formula>
    </cfRule>
  </conditionalFormatting>
  <conditionalFormatting sqref="J35:K36">
    <cfRule type="cellIs" dxfId="942" priority="7" operator="equal">
      <formula>0</formula>
    </cfRule>
    <cfRule type="cellIs" dxfId="941" priority="8" operator="equal">
      <formula>""""""</formula>
    </cfRule>
  </conditionalFormatting>
  <conditionalFormatting sqref="J42:K42">
    <cfRule type="cellIs" dxfId="940" priority="5" operator="equal">
      <formula>0</formula>
    </cfRule>
    <cfRule type="cellIs" dxfId="939" priority="6" operator="equal">
      <formula>""""""</formula>
    </cfRule>
  </conditionalFormatting>
  <hyperlinks>
    <hyperlink ref="T27" r:id="rId1" display="martinez.gilbert@cleanharbors.com" xr:uid="{D925EE23-40C5-454B-9CF7-8EC9AE501A14}"/>
    <hyperlink ref="A174" r:id="rId2" xr:uid="{3B4236BA-F9EC-459C-ACAC-B253FF7D20A5}"/>
    <hyperlink ref="A175:A176" r:id="rId3" display="corey.hommes@purple.com ONLY" xr:uid="{FCD21A8A-C5E8-4996-A7C0-EB75976F0FD5}"/>
    <hyperlink ref="A188" r:id="rId4" xr:uid="{0B91E7E7-AE2A-43FC-8780-A6248FF6D0F4}"/>
    <hyperlink ref="A145" r:id="rId5" xr:uid="{3AE57B30-84D9-4199-BE55-B1864141E7FE}"/>
    <hyperlink ref="A146" r:id="rId6" xr:uid="{4F267A29-C2F5-454A-A304-EED1DA52F454}"/>
    <hyperlink ref="A139" r:id="rId7" xr:uid="{D63B60C9-37C8-4805-B978-306BCCE21512}"/>
    <hyperlink ref="A140" r:id="rId8" xr:uid="{13859E88-5E87-4997-AD3C-3C4D8DA8421F}"/>
  </hyperlinks>
  <pageMargins left="0.7" right="0.7" top="0.75" bottom="0.75" header="0.3" footer="0.3"/>
  <pageSetup scale="71" orientation="landscape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A1C3-78E3-49EA-8E41-808286AC622A}">
  <sheetPr codeName="Sheet77">
    <pageSetUpPr fitToPage="1"/>
  </sheetPr>
  <dimension ref="A1:V228"/>
  <sheetViews>
    <sheetView zoomScale="160" zoomScaleNormal="160" workbookViewId="0">
      <pane ySplit="3" topLeftCell="A151" activePane="bottomLeft" state="frozen"/>
      <selection activeCell="F19" sqref="F19"/>
      <selection pane="bottomLeft" activeCell="F19" sqref="F19"/>
    </sheetView>
  </sheetViews>
  <sheetFormatPr defaultColWidth="8.85546875" defaultRowHeight="11.25" x14ac:dyDescent="0.2"/>
  <cols>
    <col min="1" max="1" width="6.7109375" style="121" customWidth="1"/>
    <col min="2" max="2" width="7" style="121" customWidth="1"/>
    <col min="3" max="3" width="28" style="121" bestFit="1" customWidth="1"/>
    <col min="4" max="4" width="8.140625" style="121" customWidth="1"/>
    <col min="5" max="5" width="3.7109375" style="121" customWidth="1"/>
    <col min="6" max="6" width="4.5703125" style="121" customWidth="1"/>
    <col min="7" max="7" width="7.5703125" style="121" customWidth="1"/>
    <col min="8" max="8" width="11.7109375" style="121" customWidth="1"/>
    <col min="9" max="10" width="7.85546875" style="121" customWidth="1"/>
    <col min="11" max="11" width="6.5703125" style="121" customWidth="1"/>
    <col min="12" max="12" width="9.85546875" style="121" customWidth="1"/>
    <col min="13" max="13" width="10.42578125" style="158" bestFit="1" customWidth="1"/>
    <col min="14" max="14" width="7.5703125" style="121" bestFit="1" customWidth="1"/>
    <col min="15" max="15" width="7.42578125" style="121" customWidth="1"/>
    <col min="16" max="16" width="7.28515625" style="121" hidden="1" customWidth="1"/>
    <col min="17" max="17" width="8" style="121" hidden="1" customWidth="1"/>
    <col min="18" max="18" width="7.28515625" style="121" hidden="1" customWidth="1"/>
    <col min="19" max="19" width="5.28515625" style="121" customWidth="1"/>
    <col min="20" max="20" width="27.140625" style="121" bestFit="1" customWidth="1"/>
    <col min="21" max="16384" width="8.85546875" style="121"/>
  </cols>
  <sheetData>
    <row r="1" spans="1:21" ht="12.75" x14ac:dyDescent="0.2">
      <c r="A1" s="118" t="s">
        <v>470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  <c r="N1" s="119"/>
      <c r="O1" s="119"/>
      <c r="P1" s="119"/>
      <c r="Q1" s="119"/>
      <c r="R1" s="119"/>
      <c r="S1" s="119"/>
      <c r="T1" s="119"/>
    </row>
    <row r="2" spans="1:21" x14ac:dyDescent="0.2">
      <c r="A2" s="122" t="s">
        <v>308</v>
      </c>
      <c r="B2" s="14">
        <v>44551</v>
      </c>
      <c r="C2" s="123"/>
      <c r="D2" s="123"/>
      <c r="E2" s="123"/>
      <c r="F2" s="123"/>
      <c r="G2" s="124"/>
      <c r="H2" s="123"/>
      <c r="I2" s="123"/>
      <c r="J2" s="123"/>
      <c r="K2" s="123"/>
      <c r="L2" s="123"/>
      <c r="M2" s="125"/>
      <c r="N2" s="123"/>
      <c r="O2" s="123"/>
      <c r="P2" s="123"/>
      <c r="Q2" s="123"/>
      <c r="R2" s="123"/>
      <c r="S2" s="123"/>
      <c r="T2" s="123"/>
    </row>
    <row r="3" spans="1:21" ht="22.5" x14ac:dyDescent="0.2">
      <c r="A3" s="126" t="s">
        <v>184</v>
      </c>
      <c r="B3" s="126" t="s">
        <v>185</v>
      </c>
      <c r="C3" s="126" t="s">
        <v>186</v>
      </c>
      <c r="D3" s="127" t="s">
        <v>0</v>
      </c>
      <c r="E3" s="127" t="s">
        <v>1</v>
      </c>
      <c r="F3" s="127" t="s">
        <v>2</v>
      </c>
      <c r="G3" s="128" t="s">
        <v>310</v>
      </c>
      <c r="H3" s="128" t="s">
        <v>309</v>
      </c>
      <c r="I3" s="128" t="s">
        <v>313</v>
      </c>
      <c r="J3" s="129" t="s">
        <v>311</v>
      </c>
      <c r="K3" s="128" t="s">
        <v>312</v>
      </c>
      <c r="L3" s="128" t="s">
        <v>315</v>
      </c>
      <c r="M3" s="130" t="s">
        <v>314</v>
      </c>
      <c r="N3" s="127" t="s">
        <v>300</v>
      </c>
      <c r="O3" s="129" t="s">
        <v>316</v>
      </c>
      <c r="P3" s="129" t="s">
        <v>317</v>
      </c>
      <c r="Q3" s="129" t="s">
        <v>318</v>
      </c>
      <c r="R3" s="129" t="s">
        <v>319</v>
      </c>
      <c r="S3" s="129" t="s">
        <v>320</v>
      </c>
      <c r="T3" s="129" t="s">
        <v>372</v>
      </c>
    </row>
    <row r="4" spans="1:21" s="148" customFormat="1" x14ac:dyDescent="0.2">
      <c r="A4" s="148">
        <v>7</v>
      </c>
      <c r="B4" s="157">
        <v>425</v>
      </c>
      <c r="C4" s="148" t="s">
        <v>269</v>
      </c>
      <c r="D4" s="149" t="s">
        <v>514</v>
      </c>
      <c r="E4" s="149" t="s">
        <v>4</v>
      </c>
      <c r="F4" s="149"/>
      <c r="G4" s="151">
        <v>56158</v>
      </c>
      <c r="H4" s="151">
        <v>57212</v>
      </c>
      <c r="I4" s="151">
        <f t="shared" ref="I4:I34" si="0">H4-G4</f>
        <v>1054</v>
      </c>
      <c r="J4" s="159"/>
      <c r="L4" s="151"/>
      <c r="M4" s="160">
        <v>1452.37</v>
      </c>
      <c r="N4" s="161">
        <v>8.0399999999999999E-2</v>
      </c>
      <c r="O4" s="162"/>
      <c r="P4" s="153"/>
      <c r="Q4" s="153"/>
      <c r="R4" s="156">
        <v>0</v>
      </c>
      <c r="S4" s="148" t="s">
        <v>301</v>
      </c>
    </row>
    <row r="5" spans="1:21" s="148" customFormat="1" x14ac:dyDescent="0.2">
      <c r="A5" s="148">
        <v>5</v>
      </c>
      <c r="B5" s="148" t="s">
        <v>259</v>
      </c>
      <c r="C5" s="148" t="s">
        <v>269</v>
      </c>
      <c r="D5" s="149" t="s">
        <v>718</v>
      </c>
      <c r="E5" s="149" t="s">
        <v>4</v>
      </c>
      <c r="F5" s="149" t="s">
        <v>16</v>
      </c>
      <c r="G5" s="151">
        <v>19945</v>
      </c>
      <c r="H5" s="151">
        <v>19991</v>
      </c>
      <c r="I5" s="151">
        <f t="shared" si="0"/>
        <v>46</v>
      </c>
      <c r="J5" s="159"/>
      <c r="L5" s="151">
        <f>K5-J5</f>
        <v>0</v>
      </c>
      <c r="M5" s="160">
        <v>2055.7600000000002</v>
      </c>
      <c r="N5" s="161">
        <v>8.6599999999999996E-2</v>
      </c>
      <c r="O5" s="162"/>
      <c r="P5" s="159"/>
      <c r="Q5" s="159"/>
      <c r="R5" s="162"/>
      <c r="S5" s="148" t="s">
        <v>301</v>
      </c>
      <c r="T5" s="148" t="s">
        <v>719</v>
      </c>
      <c r="U5" s="148" t="s">
        <v>725</v>
      </c>
    </row>
    <row r="6" spans="1:21" s="148" customFormat="1" x14ac:dyDescent="0.2">
      <c r="A6" s="148">
        <v>8</v>
      </c>
      <c r="B6" s="148" t="s">
        <v>260</v>
      </c>
      <c r="C6" s="148" t="s">
        <v>270</v>
      </c>
      <c r="D6" s="149" t="s">
        <v>20</v>
      </c>
      <c r="E6" s="149" t="s">
        <v>4</v>
      </c>
      <c r="G6" s="151">
        <v>383628</v>
      </c>
      <c r="H6" s="151">
        <v>389584</v>
      </c>
      <c r="I6" s="151">
        <f t="shared" si="0"/>
        <v>5956</v>
      </c>
      <c r="J6" s="159"/>
      <c r="L6" s="151">
        <f>K6-J6</f>
        <v>0</v>
      </c>
      <c r="M6" s="160">
        <v>2273.38</v>
      </c>
      <c r="N6" s="161">
        <v>0.1012</v>
      </c>
      <c r="O6" s="162">
        <v>154832</v>
      </c>
      <c r="P6" s="159"/>
      <c r="Q6" s="159"/>
      <c r="R6" s="162">
        <v>0</v>
      </c>
      <c r="S6" s="148" t="s">
        <v>385</v>
      </c>
    </row>
    <row r="7" spans="1:21" s="148" customFormat="1" x14ac:dyDescent="0.2">
      <c r="A7" s="148">
        <v>9</v>
      </c>
      <c r="B7" s="148" t="s">
        <v>260</v>
      </c>
      <c r="C7" s="148" t="s">
        <v>270</v>
      </c>
      <c r="D7" s="149" t="s">
        <v>379</v>
      </c>
      <c r="E7" s="149" t="s">
        <v>16</v>
      </c>
      <c r="G7" s="151">
        <v>120445</v>
      </c>
      <c r="H7" s="151">
        <v>123331</v>
      </c>
      <c r="I7" s="151">
        <f t="shared" si="0"/>
        <v>2886</v>
      </c>
      <c r="J7" s="159"/>
      <c r="L7" s="151">
        <f>K7-J7</f>
        <v>0</v>
      </c>
      <c r="M7" s="160">
        <v>402.94</v>
      </c>
      <c r="N7" s="161">
        <v>0.105</v>
      </c>
      <c r="O7" s="162">
        <v>20057</v>
      </c>
      <c r="P7" s="159"/>
      <c r="Q7" s="159"/>
      <c r="R7" s="162">
        <v>0</v>
      </c>
      <c r="S7" s="148" t="s">
        <v>385</v>
      </c>
      <c r="T7" s="148" t="s">
        <v>958</v>
      </c>
    </row>
    <row r="8" spans="1:21" s="148" customFormat="1" x14ac:dyDescent="0.2">
      <c r="A8" s="148">
        <v>10</v>
      </c>
      <c r="B8" s="148" t="s">
        <v>260</v>
      </c>
      <c r="C8" s="148" t="s">
        <v>270</v>
      </c>
      <c r="D8" s="149" t="s">
        <v>380</v>
      </c>
      <c r="E8" s="149" t="s">
        <v>16</v>
      </c>
      <c r="G8" s="151">
        <v>155409</v>
      </c>
      <c r="H8" s="151">
        <v>158626</v>
      </c>
      <c r="I8" s="151">
        <f t="shared" si="0"/>
        <v>3217</v>
      </c>
      <c r="J8" s="159"/>
      <c r="L8" s="151">
        <f>K8-J8</f>
        <v>0</v>
      </c>
      <c r="M8" s="160">
        <v>343.81</v>
      </c>
      <c r="N8" s="161">
        <v>0.1047</v>
      </c>
      <c r="O8" s="162">
        <v>32171</v>
      </c>
      <c r="P8" s="159"/>
      <c r="Q8" s="159"/>
      <c r="R8" s="162">
        <v>0</v>
      </c>
      <c r="S8" s="148" t="s">
        <v>385</v>
      </c>
      <c r="T8" s="148" t="s">
        <v>958</v>
      </c>
    </row>
    <row r="9" spans="1:21" s="148" customFormat="1" x14ac:dyDescent="0.2">
      <c r="A9" s="148">
        <v>11</v>
      </c>
      <c r="B9" s="148" t="s">
        <v>260</v>
      </c>
      <c r="C9" s="148" t="s">
        <v>270</v>
      </c>
      <c r="D9" s="149" t="s">
        <v>489</v>
      </c>
      <c r="E9" s="149" t="s">
        <v>16</v>
      </c>
      <c r="G9" s="151">
        <v>91151</v>
      </c>
      <c r="H9" s="151">
        <v>92909</v>
      </c>
      <c r="I9" s="151">
        <f t="shared" si="0"/>
        <v>1758</v>
      </c>
      <c r="J9" s="159"/>
      <c r="L9" s="151">
        <v>0</v>
      </c>
      <c r="M9" s="160">
        <v>388.57</v>
      </c>
      <c r="N9" s="161">
        <v>0.107</v>
      </c>
      <c r="O9" s="162">
        <v>0</v>
      </c>
      <c r="P9" s="153"/>
      <c r="Q9" s="153"/>
      <c r="R9" s="156">
        <v>0</v>
      </c>
    </row>
    <row r="10" spans="1:21" s="148" customFormat="1" x14ac:dyDescent="0.2">
      <c r="A10" s="148">
        <v>11.5</v>
      </c>
      <c r="B10" s="157">
        <v>438</v>
      </c>
      <c r="C10" s="148" t="s">
        <v>270</v>
      </c>
      <c r="D10" s="149" t="s">
        <v>512</v>
      </c>
      <c r="E10" s="149" t="s">
        <v>16</v>
      </c>
      <c r="G10" s="151">
        <v>87802</v>
      </c>
      <c r="H10" s="151">
        <v>90009</v>
      </c>
      <c r="I10" s="151">
        <f t="shared" si="0"/>
        <v>2207</v>
      </c>
      <c r="J10" s="159"/>
      <c r="L10" s="151">
        <v>0</v>
      </c>
      <c r="M10" s="160">
        <v>415.3</v>
      </c>
      <c r="N10" s="161">
        <v>0.107</v>
      </c>
      <c r="O10" s="162">
        <v>0</v>
      </c>
      <c r="P10" s="153"/>
      <c r="Q10" s="153"/>
      <c r="R10" s="156">
        <v>0</v>
      </c>
    </row>
    <row r="11" spans="1:21" s="148" customFormat="1" ht="12" customHeight="1" x14ac:dyDescent="0.2">
      <c r="A11" s="148">
        <v>11.5</v>
      </c>
      <c r="B11" s="157">
        <v>438</v>
      </c>
      <c r="C11" s="148" t="s">
        <v>270</v>
      </c>
      <c r="D11" s="149" t="s">
        <v>609</v>
      </c>
      <c r="E11" s="149" t="s">
        <v>16</v>
      </c>
      <c r="G11" s="151">
        <v>94467</v>
      </c>
      <c r="H11" s="151">
        <v>97394</v>
      </c>
      <c r="I11" s="151">
        <f t="shared" si="0"/>
        <v>2927</v>
      </c>
      <c r="J11" s="159"/>
      <c r="L11" s="151">
        <v>0</v>
      </c>
      <c r="M11" s="160">
        <v>402.47</v>
      </c>
      <c r="N11" s="161">
        <v>0.1048</v>
      </c>
      <c r="O11" s="162">
        <v>0</v>
      </c>
      <c r="P11" s="153"/>
      <c r="Q11" s="153"/>
      <c r="R11" s="156">
        <v>0</v>
      </c>
      <c r="T11" s="148" t="s">
        <v>611</v>
      </c>
    </row>
    <row r="12" spans="1:21" s="148" customFormat="1" ht="12" customHeight="1" x14ac:dyDescent="0.2">
      <c r="A12" s="148">
        <v>11.5</v>
      </c>
      <c r="B12" s="157">
        <v>438</v>
      </c>
      <c r="C12" s="148" t="s">
        <v>270</v>
      </c>
      <c r="D12" s="149" t="s">
        <v>783</v>
      </c>
      <c r="E12" s="149" t="s">
        <v>16</v>
      </c>
      <c r="G12" s="151">
        <v>27241</v>
      </c>
      <c r="H12" s="151">
        <v>29579</v>
      </c>
      <c r="I12" s="151">
        <f t="shared" si="0"/>
        <v>2338</v>
      </c>
      <c r="J12" s="159"/>
      <c r="L12" s="151"/>
      <c r="M12" s="160">
        <v>410.33</v>
      </c>
      <c r="N12" s="161">
        <v>0.10299999999999999</v>
      </c>
      <c r="O12" s="162"/>
      <c r="P12" s="153"/>
      <c r="Q12" s="153"/>
      <c r="R12" s="156"/>
      <c r="T12" s="148" t="s">
        <v>784</v>
      </c>
    </row>
    <row r="13" spans="1:21" s="148" customFormat="1" x14ac:dyDescent="0.2">
      <c r="A13" s="148">
        <v>15</v>
      </c>
      <c r="B13" s="148" t="s">
        <v>262</v>
      </c>
      <c r="C13" s="148" t="s">
        <v>272</v>
      </c>
      <c r="D13" s="149" t="s">
        <v>641</v>
      </c>
      <c r="E13" s="149" t="s">
        <v>4</v>
      </c>
      <c r="G13" s="151">
        <v>117838</v>
      </c>
      <c r="H13" s="151">
        <v>122335</v>
      </c>
      <c r="I13" s="151">
        <f t="shared" si="0"/>
        <v>4497</v>
      </c>
      <c r="J13" s="159"/>
      <c r="L13" s="151"/>
      <c r="M13" s="160">
        <v>1944.65</v>
      </c>
      <c r="N13" s="161">
        <v>8.8999999999999996E-2</v>
      </c>
      <c r="O13" s="162">
        <v>0</v>
      </c>
      <c r="P13" s="159"/>
      <c r="Q13" s="159"/>
      <c r="R13" s="162"/>
      <c r="S13" s="148" t="s">
        <v>301</v>
      </c>
      <c r="T13" s="148" t="s">
        <v>645</v>
      </c>
    </row>
    <row r="14" spans="1:21" s="148" customFormat="1" x14ac:dyDescent="0.2">
      <c r="A14" s="148">
        <v>15</v>
      </c>
      <c r="B14" s="148" t="s">
        <v>262</v>
      </c>
      <c r="C14" s="148" t="s">
        <v>272</v>
      </c>
      <c r="D14" s="149" t="s">
        <v>642</v>
      </c>
      <c r="E14" s="149" t="s">
        <v>4</v>
      </c>
      <c r="G14" s="151">
        <v>70319</v>
      </c>
      <c r="H14" s="151">
        <v>72398</v>
      </c>
      <c r="I14" s="151">
        <f t="shared" si="0"/>
        <v>2079</v>
      </c>
      <c r="J14" s="159"/>
      <c r="L14" s="151"/>
      <c r="M14" s="160">
        <v>1944.65</v>
      </c>
      <c r="N14" s="161">
        <v>8.8999999999999996E-2</v>
      </c>
      <c r="O14" s="162">
        <v>0</v>
      </c>
      <c r="P14" s="159"/>
      <c r="Q14" s="159"/>
      <c r="R14" s="162"/>
      <c r="S14" s="148" t="s">
        <v>301</v>
      </c>
      <c r="T14" s="148" t="s">
        <v>646</v>
      </c>
    </row>
    <row r="15" spans="1:21" s="148" customFormat="1" x14ac:dyDescent="0.2">
      <c r="A15" s="148">
        <v>15</v>
      </c>
      <c r="B15" s="148" t="s">
        <v>262</v>
      </c>
      <c r="C15" s="148" t="s">
        <v>272</v>
      </c>
      <c r="D15" s="149" t="s">
        <v>643</v>
      </c>
      <c r="E15" s="149" t="s">
        <v>4</v>
      </c>
      <c r="G15" s="151">
        <v>104943</v>
      </c>
      <c r="H15" s="151">
        <v>109205</v>
      </c>
      <c r="I15" s="151">
        <f t="shared" si="0"/>
        <v>4262</v>
      </c>
      <c r="J15" s="159"/>
      <c r="L15" s="151"/>
      <c r="M15" s="160">
        <v>1944.65</v>
      </c>
      <c r="N15" s="161">
        <v>8.8999999999999996E-2</v>
      </c>
      <c r="O15" s="162">
        <v>0</v>
      </c>
      <c r="P15" s="159"/>
      <c r="Q15" s="159"/>
      <c r="R15" s="162"/>
      <c r="S15" s="148" t="s">
        <v>301</v>
      </c>
      <c r="T15" s="148" t="s">
        <v>646</v>
      </c>
    </row>
    <row r="16" spans="1:21" s="148" customFormat="1" ht="15" x14ac:dyDescent="0.25">
      <c r="A16" s="148">
        <v>16</v>
      </c>
      <c r="B16" s="205" t="s">
        <v>959</v>
      </c>
      <c r="C16" s="148" t="s">
        <v>917</v>
      </c>
      <c r="D16" s="175" t="s">
        <v>918</v>
      </c>
      <c r="E16" s="149" t="s">
        <v>4</v>
      </c>
      <c r="G16" s="151">
        <v>5000</v>
      </c>
      <c r="H16" s="151">
        <v>6772</v>
      </c>
      <c r="I16" s="151">
        <f t="shared" si="0"/>
        <v>1772</v>
      </c>
      <c r="J16" s="159"/>
      <c r="L16" s="151"/>
      <c r="M16" s="160">
        <v>1498.12</v>
      </c>
      <c r="N16" s="161">
        <v>8.6999999999999994E-2</v>
      </c>
      <c r="O16" s="162"/>
      <c r="P16" s="159"/>
      <c r="Q16" s="159"/>
      <c r="R16" s="162"/>
      <c r="S16" s="148" t="s">
        <v>107</v>
      </c>
      <c r="T16" s="207" t="s">
        <v>924</v>
      </c>
    </row>
    <row r="17" spans="1:21" s="148" customFormat="1" x14ac:dyDescent="0.2">
      <c r="A17" s="148">
        <v>25</v>
      </c>
      <c r="B17" s="157">
        <v>881</v>
      </c>
      <c r="C17" s="148" t="s">
        <v>35</v>
      </c>
      <c r="D17" s="149" t="s">
        <v>775</v>
      </c>
      <c r="E17" s="149" t="s">
        <v>4</v>
      </c>
      <c r="G17" s="151">
        <v>33876</v>
      </c>
      <c r="H17" s="151">
        <v>35977</v>
      </c>
      <c r="I17" s="151">
        <f t="shared" si="0"/>
        <v>2101</v>
      </c>
      <c r="J17" s="159"/>
      <c r="L17" s="151"/>
      <c r="M17" s="160">
        <v>1666.5</v>
      </c>
      <c r="N17" s="161">
        <v>9.4600000000000004E-2</v>
      </c>
      <c r="O17" s="162">
        <v>0</v>
      </c>
      <c r="P17" s="159"/>
      <c r="Q17" s="159"/>
      <c r="R17" s="162"/>
      <c r="S17" s="148" t="s">
        <v>107</v>
      </c>
      <c r="T17" s="148" t="s">
        <v>928</v>
      </c>
    </row>
    <row r="18" spans="1:21" s="148" customFormat="1" x14ac:dyDescent="0.2">
      <c r="A18" s="148">
        <v>27</v>
      </c>
      <c r="B18" s="148" t="s">
        <v>267</v>
      </c>
      <c r="C18" s="148" t="s">
        <v>275</v>
      </c>
      <c r="D18" s="149" t="s">
        <v>612</v>
      </c>
      <c r="E18" s="149" t="s">
        <v>4</v>
      </c>
      <c r="F18" s="149"/>
      <c r="G18" s="151">
        <v>3849</v>
      </c>
      <c r="H18" s="151">
        <v>3920</v>
      </c>
      <c r="I18" s="151">
        <f t="shared" si="0"/>
        <v>71</v>
      </c>
      <c r="J18" s="151">
        <v>406</v>
      </c>
      <c r="K18" s="151">
        <v>406</v>
      </c>
      <c r="L18" s="151">
        <f>K18-J18</f>
        <v>0</v>
      </c>
      <c r="M18" s="160">
        <v>1786.11</v>
      </c>
      <c r="N18" s="161">
        <v>9.69E-2</v>
      </c>
      <c r="O18" s="162"/>
      <c r="P18" s="159"/>
      <c r="Q18" s="159"/>
      <c r="R18" s="162"/>
      <c r="S18" s="148" t="s">
        <v>107</v>
      </c>
      <c r="T18" s="148" t="s">
        <v>613</v>
      </c>
      <c r="U18" s="148" t="s">
        <v>615</v>
      </c>
    </row>
    <row r="19" spans="1:21" s="148" customFormat="1" x14ac:dyDescent="0.2">
      <c r="A19" s="148">
        <v>33</v>
      </c>
      <c r="B19" s="148" t="s">
        <v>204</v>
      </c>
      <c r="C19" s="148" t="s">
        <v>205</v>
      </c>
      <c r="D19" s="149" t="s">
        <v>669</v>
      </c>
      <c r="E19" s="149" t="s">
        <v>4</v>
      </c>
      <c r="F19" s="149"/>
      <c r="G19" s="151">
        <v>149462</v>
      </c>
      <c r="H19" s="151">
        <v>153478</v>
      </c>
      <c r="I19" s="151">
        <f t="shared" si="0"/>
        <v>4016</v>
      </c>
      <c r="J19" s="159"/>
      <c r="L19" s="151"/>
      <c r="M19" s="160">
        <v>2719.6</v>
      </c>
      <c r="N19" s="161">
        <v>6.3299999999999995E-2</v>
      </c>
      <c r="O19" s="162"/>
      <c r="P19" s="159"/>
      <c r="Q19" s="159"/>
      <c r="R19" s="162"/>
      <c r="T19" s="148" t="s">
        <v>686</v>
      </c>
      <c r="U19" s="148">
        <v>36</v>
      </c>
    </row>
    <row r="20" spans="1:21" s="148" customFormat="1" x14ac:dyDescent="0.2">
      <c r="A20" s="148">
        <v>33</v>
      </c>
      <c r="B20" s="148" t="s">
        <v>204</v>
      </c>
      <c r="C20" s="148" t="s">
        <v>205</v>
      </c>
      <c r="D20" s="149" t="s">
        <v>670</v>
      </c>
      <c r="E20" s="149" t="s">
        <v>4</v>
      </c>
      <c r="F20" s="149"/>
      <c r="G20" s="151">
        <v>107103</v>
      </c>
      <c r="H20" s="151">
        <v>110658</v>
      </c>
      <c r="I20" s="151">
        <f t="shared" si="0"/>
        <v>3555</v>
      </c>
      <c r="J20" s="159"/>
      <c r="L20" s="151"/>
      <c r="M20" s="160">
        <v>2719.6</v>
      </c>
      <c r="N20" s="161">
        <v>6.3299999999999995E-2</v>
      </c>
      <c r="O20" s="162"/>
      <c r="P20" s="159"/>
      <c r="Q20" s="159"/>
      <c r="R20" s="162"/>
      <c r="T20" s="148" t="s">
        <v>686</v>
      </c>
      <c r="U20" s="148">
        <v>36</v>
      </c>
    </row>
    <row r="21" spans="1:21" s="148" customFormat="1" x14ac:dyDescent="0.2">
      <c r="A21" s="148">
        <v>33</v>
      </c>
      <c r="B21" s="148" t="s">
        <v>204</v>
      </c>
      <c r="C21" s="148" t="s">
        <v>205</v>
      </c>
      <c r="D21" s="149" t="s">
        <v>671</v>
      </c>
      <c r="E21" s="149" t="s">
        <v>4</v>
      </c>
      <c r="F21" s="149"/>
      <c r="G21" s="151">
        <v>83438</v>
      </c>
      <c r="H21" s="151">
        <v>86000</v>
      </c>
      <c r="I21" s="151">
        <f t="shared" si="0"/>
        <v>2562</v>
      </c>
      <c r="J21" s="159"/>
      <c r="L21" s="151"/>
      <c r="M21" s="160">
        <v>2719.6</v>
      </c>
      <c r="N21" s="161">
        <v>6.3299999999999995E-2</v>
      </c>
      <c r="O21" s="162"/>
      <c r="P21" s="159"/>
      <c r="Q21" s="159"/>
      <c r="R21" s="162"/>
      <c r="T21" s="148" t="s">
        <v>686</v>
      </c>
      <c r="U21" s="148">
        <v>36</v>
      </c>
    </row>
    <row r="22" spans="1:21" s="148" customFormat="1" x14ac:dyDescent="0.2">
      <c r="A22" s="148">
        <v>33</v>
      </c>
      <c r="B22" s="148" t="s">
        <v>204</v>
      </c>
      <c r="C22" s="148" t="s">
        <v>205</v>
      </c>
      <c r="D22" s="149" t="s">
        <v>667</v>
      </c>
      <c r="E22" s="149" t="s">
        <v>4</v>
      </c>
      <c r="F22" s="149"/>
      <c r="G22" s="151">
        <v>117900</v>
      </c>
      <c r="H22" s="151">
        <v>120395</v>
      </c>
      <c r="I22" s="151">
        <f t="shared" si="0"/>
        <v>2495</v>
      </c>
      <c r="J22" s="159"/>
      <c r="L22" s="151"/>
      <c r="M22" s="160">
        <v>2719.6</v>
      </c>
      <c r="N22" s="161">
        <v>6.3299999999999995E-2</v>
      </c>
      <c r="O22" s="162"/>
      <c r="P22" s="159"/>
      <c r="Q22" s="159"/>
      <c r="R22" s="162"/>
      <c r="T22" s="148" t="s">
        <v>686</v>
      </c>
      <c r="U22" s="148">
        <v>36</v>
      </c>
    </row>
    <row r="23" spans="1:21" s="148" customFormat="1" x14ac:dyDescent="0.2">
      <c r="A23" s="148">
        <v>33</v>
      </c>
      <c r="B23" s="148" t="s">
        <v>204</v>
      </c>
      <c r="C23" s="148" t="s">
        <v>205</v>
      </c>
      <c r="D23" s="149" t="s">
        <v>668</v>
      </c>
      <c r="E23" s="149" t="s">
        <v>4</v>
      </c>
      <c r="F23" s="149"/>
      <c r="G23" s="151">
        <v>136343</v>
      </c>
      <c r="H23" s="151">
        <v>140287</v>
      </c>
      <c r="I23" s="151">
        <f t="shared" si="0"/>
        <v>3944</v>
      </c>
      <c r="J23" s="159"/>
      <c r="L23" s="151"/>
      <c r="M23" s="160">
        <v>2719.6</v>
      </c>
      <c r="N23" s="161">
        <v>6.3299999999999995E-2</v>
      </c>
      <c r="O23" s="162"/>
      <c r="P23" s="159"/>
      <c r="Q23" s="159"/>
      <c r="R23" s="162"/>
      <c r="T23" s="148" t="s">
        <v>686</v>
      </c>
      <c r="U23" s="148">
        <v>36</v>
      </c>
    </row>
    <row r="24" spans="1:21" s="148" customFormat="1" x14ac:dyDescent="0.2">
      <c r="A24" s="148">
        <v>33</v>
      </c>
      <c r="B24" s="148" t="s">
        <v>204</v>
      </c>
      <c r="C24" s="148" t="s">
        <v>205</v>
      </c>
      <c r="D24" s="149" t="s">
        <v>532</v>
      </c>
      <c r="E24" s="149" t="s">
        <v>4</v>
      </c>
      <c r="F24" s="149"/>
      <c r="G24" s="151">
        <v>166814</v>
      </c>
      <c r="H24" s="151">
        <v>171345</v>
      </c>
      <c r="I24" s="151">
        <f t="shared" si="0"/>
        <v>4531</v>
      </c>
      <c r="J24" s="159"/>
      <c r="L24" s="151">
        <f>K24-J24</f>
        <v>0</v>
      </c>
      <c r="M24" s="160">
        <v>2280.63</v>
      </c>
      <c r="N24" s="161">
        <v>6.3299999999999995E-2</v>
      </c>
      <c r="O24" s="162"/>
      <c r="P24" s="159"/>
      <c r="Q24" s="159"/>
      <c r="R24" s="162">
        <v>0</v>
      </c>
      <c r="S24" s="148" t="s">
        <v>385</v>
      </c>
    </row>
    <row r="25" spans="1:21" s="148" customFormat="1" ht="12" customHeight="1" x14ac:dyDescent="0.2">
      <c r="A25" s="148">
        <v>33</v>
      </c>
      <c r="B25" s="148" t="s">
        <v>204</v>
      </c>
      <c r="C25" s="148" t="s">
        <v>205</v>
      </c>
      <c r="D25" s="149" t="s">
        <v>533</v>
      </c>
      <c r="E25" s="149" t="s">
        <v>4</v>
      </c>
      <c r="F25" s="149"/>
      <c r="G25" s="151">
        <v>170767</v>
      </c>
      <c r="H25" s="151">
        <v>170904</v>
      </c>
      <c r="I25" s="151">
        <f t="shared" si="0"/>
        <v>137</v>
      </c>
      <c r="J25" s="159"/>
      <c r="L25" s="151">
        <f>K25-J25</f>
        <v>0</v>
      </c>
      <c r="M25" s="160">
        <v>2280.63</v>
      </c>
      <c r="N25" s="161">
        <v>6.3299999999999995E-2</v>
      </c>
      <c r="O25" s="162"/>
      <c r="P25" s="159"/>
      <c r="Q25" s="159"/>
      <c r="R25" s="162">
        <v>0</v>
      </c>
      <c r="S25" s="148" t="s">
        <v>385</v>
      </c>
    </row>
    <row r="26" spans="1:21" s="148" customFormat="1" x14ac:dyDescent="0.2">
      <c r="A26" s="148">
        <v>43</v>
      </c>
      <c r="B26" s="148" t="s">
        <v>208</v>
      </c>
      <c r="C26" s="148" t="s">
        <v>209</v>
      </c>
      <c r="D26" s="149" t="s">
        <v>429</v>
      </c>
      <c r="E26" s="149" t="s">
        <v>4</v>
      </c>
      <c r="G26" s="151">
        <v>258043</v>
      </c>
      <c r="H26" s="151">
        <v>262763</v>
      </c>
      <c r="I26" s="151">
        <f t="shared" si="0"/>
        <v>4720</v>
      </c>
      <c r="J26" s="159"/>
      <c r="L26" s="151">
        <f>K26-J26</f>
        <v>0</v>
      </c>
      <c r="M26" s="160">
        <v>1945.58</v>
      </c>
      <c r="N26" s="161">
        <v>0.10349999999999999</v>
      </c>
      <c r="O26" s="162">
        <v>35840</v>
      </c>
      <c r="P26" s="159"/>
      <c r="Q26" s="159"/>
      <c r="R26" s="162">
        <v>0</v>
      </c>
      <c r="S26" s="148" t="s">
        <v>107</v>
      </c>
    </row>
    <row r="27" spans="1:21" s="148" customFormat="1" x14ac:dyDescent="0.2">
      <c r="A27" s="148">
        <v>47</v>
      </c>
      <c r="B27" s="148" t="s">
        <v>208</v>
      </c>
      <c r="C27" s="148" t="s">
        <v>209</v>
      </c>
      <c r="D27" s="149" t="s">
        <v>547</v>
      </c>
      <c r="E27" s="149" t="s">
        <v>4</v>
      </c>
      <c r="F27" s="149" t="s">
        <v>16</v>
      </c>
      <c r="G27" s="151">
        <v>137730</v>
      </c>
      <c r="H27" s="151">
        <v>140656</v>
      </c>
      <c r="I27" s="151">
        <f t="shared" si="0"/>
        <v>2926</v>
      </c>
      <c r="J27" s="159"/>
      <c r="L27" s="151">
        <f>K27-J27</f>
        <v>0</v>
      </c>
      <c r="M27" s="164">
        <v>2001.76</v>
      </c>
      <c r="N27" s="161">
        <v>0.1037</v>
      </c>
      <c r="O27" s="162">
        <v>0</v>
      </c>
      <c r="P27" s="159"/>
      <c r="Q27" s="159"/>
      <c r="R27" s="162">
        <v>0</v>
      </c>
      <c r="S27" s="148" t="s">
        <v>107</v>
      </c>
    </row>
    <row r="28" spans="1:21" s="148" customFormat="1" x14ac:dyDescent="0.2">
      <c r="A28" s="148">
        <v>47</v>
      </c>
      <c r="B28" s="148" t="s">
        <v>208</v>
      </c>
      <c r="C28" s="148" t="s">
        <v>209</v>
      </c>
      <c r="D28" s="149" t="s">
        <v>549</v>
      </c>
      <c r="E28" s="149" t="s">
        <v>4</v>
      </c>
      <c r="F28" s="149" t="s">
        <v>16</v>
      </c>
      <c r="G28" s="151">
        <v>52390</v>
      </c>
      <c r="H28" s="151">
        <v>55644</v>
      </c>
      <c r="I28" s="151">
        <f t="shared" si="0"/>
        <v>3254</v>
      </c>
      <c r="J28" s="159"/>
      <c r="L28" s="151"/>
      <c r="M28" s="164">
        <v>2001.76</v>
      </c>
      <c r="N28" s="161">
        <v>0.1037</v>
      </c>
      <c r="O28" s="162">
        <v>0</v>
      </c>
      <c r="P28" s="159"/>
      <c r="Q28" s="159"/>
      <c r="R28" s="162">
        <v>0</v>
      </c>
      <c r="S28" s="148" t="s">
        <v>107</v>
      </c>
    </row>
    <row r="29" spans="1:21" s="147" customFormat="1" x14ac:dyDescent="0.2">
      <c r="A29" s="147">
        <v>58</v>
      </c>
      <c r="B29" s="147" t="s">
        <v>213</v>
      </c>
      <c r="C29" s="147" t="s">
        <v>214</v>
      </c>
      <c r="D29" s="150" t="s">
        <v>60</v>
      </c>
      <c r="E29" s="150" t="s">
        <v>4</v>
      </c>
      <c r="G29" s="151">
        <v>366275</v>
      </c>
      <c r="H29" s="151">
        <v>370608</v>
      </c>
      <c r="I29" s="152">
        <f t="shared" si="0"/>
        <v>4333</v>
      </c>
      <c r="J29" s="153"/>
      <c r="L29" s="152">
        <f t="shared" ref="L29:L45" si="1">K29-J29</f>
        <v>0</v>
      </c>
      <c r="M29" s="154">
        <v>1879.02</v>
      </c>
      <c r="N29" s="155">
        <v>7.7799999999999994E-2</v>
      </c>
      <c r="O29" s="156">
        <v>162113</v>
      </c>
      <c r="P29" s="153"/>
      <c r="Q29" s="153"/>
      <c r="R29" s="156">
        <v>0</v>
      </c>
      <c r="S29" s="147" t="s">
        <v>107</v>
      </c>
    </row>
    <row r="30" spans="1:21" s="147" customFormat="1" ht="10.5" customHeight="1" x14ac:dyDescent="0.2">
      <c r="A30" s="147">
        <v>59</v>
      </c>
      <c r="B30" s="147" t="s">
        <v>213</v>
      </c>
      <c r="C30" s="147" t="s">
        <v>214</v>
      </c>
      <c r="D30" s="150" t="s">
        <v>61</v>
      </c>
      <c r="E30" s="150" t="s">
        <v>4</v>
      </c>
      <c r="G30" s="151">
        <v>344188</v>
      </c>
      <c r="H30" s="151">
        <v>349416</v>
      </c>
      <c r="I30" s="152">
        <f t="shared" si="0"/>
        <v>5228</v>
      </c>
      <c r="J30" s="153"/>
      <c r="L30" s="152">
        <f t="shared" si="1"/>
        <v>0</v>
      </c>
      <c r="M30" s="154">
        <v>1993.73</v>
      </c>
      <c r="N30" s="155">
        <v>7.8299999999999995E-2</v>
      </c>
      <c r="O30" s="156">
        <v>141156</v>
      </c>
      <c r="P30" s="153"/>
      <c r="Q30" s="153"/>
      <c r="R30" s="156">
        <v>0</v>
      </c>
      <c r="S30" s="147" t="s">
        <v>107</v>
      </c>
    </row>
    <row r="31" spans="1:21" s="147" customFormat="1" x14ac:dyDescent="0.2">
      <c r="A31" s="147">
        <v>61</v>
      </c>
      <c r="B31" s="147" t="s">
        <v>219</v>
      </c>
      <c r="C31" s="147" t="s">
        <v>220</v>
      </c>
      <c r="D31" s="150" t="s">
        <v>350</v>
      </c>
      <c r="E31" s="150" t="s">
        <v>4</v>
      </c>
      <c r="G31" s="151">
        <v>133337</v>
      </c>
      <c r="H31" s="151">
        <v>135514</v>
      </c>
      <c r="I31" s="152">
        <f t="shared" si="0"/>
        <v>2177</v>
      </c>
      <c r="J31" s="153"/>
      <c r="L31" s="152">
        <f t="shared" si="1"/>
        <v>0</v>
      </c>
      <c r="M31" s="154">
        <v>1162.04</v>
      </c>
      <c r="N31" s="155">
        <v>7.9799999999999996E-2</v>
      </c>
      <c r="O31" s="156">
        <v>44097</v>
      </c>
      <c r="P31" s="153"/>
      <c r="Q31" s="153"/>
      <c r="R31" s="156">
        <v>0</v>
      </c>
      <c r="S31" s="147" t="s">
        <v>107</v>
      </c>
      <c r="T31" s="147" t="s">
        <v>728</v>
      </c>
      <c r="U31" s="147" t="s">
        <v>752</v>
      </c>
    </row>
    <row r="32" spans="1:21" s="147" customFormat="1" x14ac:dyDescent="0.2">
      <c r="A32" s="147">
        <v>62</v>
      </c>
      <c r="B32" s="147" t="s">
        <v>219</v>
      </c>
      <c r="C32" s="147" t="s">
        <v>220</v>
      </c>
      <c r="D32" s="150" t="s">
        <v>72</v>
      </c>
      <c r="E32" s="150" t="s">
        <v>4</v>
      </c>
      <c r="G32" s="151">
        <v>139164</v>
      </c>
      <c r="H32" s="151">
        <v>139700</v>
      </c>
      <c r="I32" s="152">
        <f t="shared" si="0"/>
        <v>536</v>
      </c>
      <c r="J32" s="166">
        <v>9839</v>
      </c>
      <c r="K32" s="166">
        <v>9982</v>
      </c>
      <c r="L32" s="167">
        <f t="shared" si="1"/>
        <v>143</v>
      </c>
      <c r="M32" s="154">
        <v>1151.01</v>
      </c>
      <c r="N32" s="155">
        <v>8.2600000000000007E-2</v>
      </c>
      <c r="O32" s="156">
        <v>94065</v>
      </c>
      <c r="P32" s="153"/>
      <c r="Q32" s="153"/>
      <c r="R32" s="156">
        <v>18</v>
      </c>
      <c r="S32" s="147" t="s">
        <v>107</v>
      </c>
    </row>
    <row r="33" spans="1:21" s="147" customFormat="1" x14ac:dyDescent="0.2">
      <c r="A33" s="147">
        <v>63</v>
      </c>
      <c r="B33" s="147" t="s">
        <v>219</v>
      </c>
      <c r="C33" s="147" t="s">
        <v>220</v>
      </c>
      <c r="D33" s="150" t="s">
        <v>73</v>
      </c>
      <c r="E33" s="150" t="s">
        <v>4</v>
      </c>
      <c r="G33" s="151">
        <v>148208</v>
      </c>
      <c r="H33" s="151">
        <v>150393</v>
      </c>
      <c r="I33" s="152">
        <f t="shared" si="0"/>
        <v>2185</v>
      </c>
      <c r="J33" s="166">
        <v>11630</v>
      </c>
      <c r="K33" s="166">
        <v>11666</v>
      </c>
      <c r="L33" s="167">
        <f t="shared" si="1"/>
        <v>36</v>
      </c>
      <c r="M33" s="154">
        <v>1150.99</v>
      </c>
      <c r="N33" s="155">
        <v>8.2600000000000007E-2</v>
      </c>
      <c r="O33" s="156">
        <v>97165</v>
      </c>
      <c r="P33" s="153"/>
      <c r="Q33" s="153"/>
      <c r="R33" s="156">
        <v>19</v>
      </c>
      <c r="S33" s="147" t="s">
        <v>107</v>
      </c>
      <c r="T33" s="147" t="s">
        <v>728</v>
      </c>
      <c r="U33" s="147" t="s">
        <v>752</v>
      </c>
    </row>
    <row r="34" spans="1:21" s="147" customFormat="1" x14ac:dyDescent="0.2">
      <c r="A34" s="147">
        <v>64</v>
      </c>
      <c r="B34" s="147" t="s">
        <v>219</v>
      </c>
      <c r="C34" s="147" t="s">
        <v>220</v>
      </c>
      <c r="D34" s="150" t="s">
        <v>74</v>
      </c>
      <c r="E34" s="150" t="s">
        <v>4</v>
      </c>
      <c r="G34" s="151">
        <v>135907</v>
      </c>
      <c r="H34" s="151">
        <v>138839</v>
      </c>
      <c r="I34" s="152">
        <f t="shared" si="0"/>
        <v>2932</v>
      </c>
      <c r="L34" s="152">
        <f t="shared" si="1"/>
        <v>0</v>
      </c>
      <c r="M34" s="154">
        <v>1163.08</v>
      </c>
      <c r="N34" s="155">
        <v>8.2600000000000007E-2</v>
      </c>
      <c r="O34" s="156">
        <v>79103</v>
      </c>
      <c r="P34" s="153"/>
      <c r="Q34" s="153"/>
      <c r="R34" s="156">
        <v>18</v>
      </c>
      <c r="S34" s="147" t="s">
        <v>107</v>
      </c>
      <c r="T34" s="147" t="s">
        <v>728</v>
      </c>
      <c r="U34" s="147" t="s">
        <v>752</v>
      </c>
    </row>
    <row r="35" spans="1:21" s="147" customFormat="1" x14ac:dyDescent="0.2">
      <c r="A35" s="147">
        <v>65</v>
      </c>
      <c r="B35" s="147" t="s">
        <v>219</v>
      </c>
      <c r="C35" s="147" t="s">
        <v>220</v>
      </c>
      <c r="D35" s="150" t="s">
        <v>75</v>
      </c>
      <c r="E35" s="150" t="s">
        <v>4</v>
      </c>
      <c r="G35" s="151">
        <v>186274</v>
      </c>
      <c r="H35" s="151">
        <v>191931</v>
      </c>
      <c r="I35" s="152">
        <f t="shared" ref="I35:I66" si="2">H35-G35</f>
        <v>5657</v>
      </c>
      <c r="L35" s="152">
        <f t="shared" si="1"/>
        <v>0</v>
      </c>
      <c r="M35" s="154">
        <v>1163.07</v>
      </c>
      <c r="N35" s="155">
        <v>8.2600000000000007E-2</v>
      </c>
      <c r="O35" s="156">
        <v>79616</v>
      </c>
      <c r="P35" s="153"/>
      <c r="Q35" s="153"/>
      <c r="R35" s="156">
        <v>14</v>
      </c>
      <c r="S35" s="147" t="s">
        <v>107</v>
      </c>
    </row>
    <row r="36" spans="1:21" s="147" customFormat="1" x14ac:dyDescent="0.2">
      <c r="A36" s="147">
        <v>66</v>
      </c>
      <c r="B36" s="147" t="s">
        <v>219</v>
      </c>
      <c r="C36" s="147" t="s">
        <v>220</v>
      </c>
      <c r="D36" s="150" t="s">
        <v>76</v>
      </c>
      <c r="E36" s="150" t="s">
        <v>4</v>
      </c>
      <c r="G36" s="151">
        <v>149269</v>
      </c>
      <c r="H36" s="151">
        <v>152653</v>
      </c>
      <c r="I36" s="152">
        <f t="shared" si="2"/>
        <v>3384</v>
      </c>
      <c r="L36" s="152">
        <f t="shared" si="1"/>
        <v>0</v>
      </c>
      <c r="M36" s="154">
        <v>1163.07</v>
      </c>
      <c r="N36" s="155">
        <v>8.2600000000000007E-2</v>
      </c>
      <c r="O36" s="156">
        <v>60547</v>
      </c>
      <c r="P36" s="153"/>
      <c r="Q36" s="153"/>
      <c r="R36" s="156">
        <v>46</v>
      </c>
      <c r="S36" s="147" t="s">
        <v>107</v>
      </c>
    </row>
    <row r="37" spans="1:21" s="147" customFormat="1" x14ac:dyDescent="0.2">
      <c r="A37" s="147">
        <v>67</v>
      </c>
      <c r="B37" s="147" t="s">
        <v>219</v>
      </c>
      <c r="C37" s="147" t="s">
        <v>220</v>
      </c>
      <c r="D37" s="150" t="s">
        <v>77</v>
      </c>
      <c r="E37" s="150" t="s">
        <v>4</v>
      </c>
      <c r="G37" s="151">
        <v>113859</v>
      </c>
      <c r="H37" s="151">
        <v>117103</v>
      </c>
      <c r="I37" s="152">
        <f t="shared" si="2"/>
        <v>3244</v>
      </c>
      <c r="L37" s="152">
        <f t="shared" si="1"/>
        <v>0</v>
      </c>
      <c r="M37" s="154">
        <v>1163.0899999999999</v>
      </c>
      <c r="N37" s="155">
        <v>8.2600000000000007E-2</v>
      </c>
      <c r="O37" s="156">
        <v>130828</v>
      </c>
      <c r="P37" s="153"/>
      <c r="Q37" s="153"/>
      <c r="R37" s="156">
        <v>0</v>
      </c>
      <c r="S37" s="147" t="s">
        <v>107</v>
      </c>
      <c r="T37" s="147" t="s">
        <v>728</v>
      </c>
      <c r="U37" s="147" t="s">
        <v>752</v>
      </c>
    </row>
    <row r="38" spans="1:21" s="147" customFormat="1" x14ac:dyDescent="0.2">
      <c r="A38" s="147">
        <v>68</v>
      </c>
      <c r="B38" s="147" t="s">
        <v>219</v>
      </c>
      <c r="C38" s="147" t="s">
        <v>220</v>
      </c>
      <c r="D38" s="150" t="s">
        <v>343</v>
      </c>
      <c r="E38" s="150" t="s">
        <v>4</v>
      </c>
      <c r="G38" s="151">
        <v>401230</v>
      </c>
      <c r="H38" s="151">
        <v>406863</v>
      </c>
      <c r="I38" s="152">
        <f t="shared" si="2"/>
        <v>5633</v>
      </c>
      <c r="L38" s="152">
        <f t="shared" si="1"/>
        <v>0</v>
      </c>
      <c r="M38" s="154">
        <v>2172.25</v>
      </c>
      <c r="N38" s="155">
        <v>8.5599999999999996E-2</v>
      </c>
      <c r="O38" s="156">
        <v>162958</v>
      </c>
      <c r="P38" s="153"/>
      <c r="Q38" s="153"/>
      <c r="R38" s="156">
        <v>0</v>
      </c>
      <c r="S38" s="147" t="s">
        <v>107</v>
      </c>
    </row>
    <row r="39" spans="1:21" s="147" customFormat="1" x14ac:dyDescent="0.2">
      <c r="A39" s="147">
        <v>69</v>
      </c>
      <c r="B39" s="147" t="s">
        <v>219</v>
      </c>
      <c r="C39" s="147" t="s">
        <v>220</v>
      </c>
      <c r="D39" s="150" t="s">
        <v>351</v>
      </c>
      <c r="E39" s="150" t="s">
        <v>4</v>
      </c>
      <c r="G39" s="151">
        <v>101081</v>
      </c>
      <c r="H39" s="151">
        <v>105017</v>
      </c>
      <c r="I39" s="152">
        <f t="shared" si="2"/>
        <v>3936</v>
      </c>
      <c r="J39" s="166">
        <v>12850</v>
      </c>
      <c r="K39" s="166">
        <v>13064</v>
      </c>
      <c r="L39" s="167">
        <f t="shared" si="1"/>
        <v>214</v>
      </c>
      <c r="M39" s="154">
        <v>1080.53</v>
      </c>
      <c r="N39" s="155">
        <v>7.9799999999999996E-2</v>
      </c>
      <c r="O39" s="156">
        <v>43745</v>
      </c>
      <c r="P39" s="153"/>
      <c r="Q39" s="153"/>
      <c r="R39" s="156">
        <v>0</v>
      </c>
      <c r="S39" s="147" t="s">
        <v>107</v>
      </c>
      <c r="T39" s="147" t="s">
        <v>728</v>
      </c>
      <c r="U39" s="147" t="s">
        <v>752</v>
      </c>
    </row>
    <row r="40" spans="1:21" s="147" customFormat="1" x14ac:dyDescent="0.2">
      <c r="A40" s="147">
        <v>70</v>
      </c>
      <c r="B40" s="147" t="s">
        <v>219</v>
      </c>
      <c r="C40" s="147" t="s">
        <v>220</v>
      </c>
      <c r="D40" s="150" t="s">
        <v>349</v>
      </c>
      <c r="E40" s="150" t="s">
        <v>4</v>
      </c>
      <c r="G40" s="151">
        <v>154610</v>
      </c>
      <c r="H40" s="151">
        <v>158533</v>
      </c>
      <c r="I40" s="152">
        <f t="shared" si="2"/>
        <v>3923</v>
      </c>
      <c r="L40" s="152">
        <f t="shared" si="1"/>
        <v>0</v>
      </c>
      <c r="M40" s="154">
        <v>1162.04</v>
      </c>
      <c r="N40" s="155">
        <v>7.9799999999999996E-2</v>
      </c>
      <c r="O40" s="156">
        <v>54494</v>
      </c>
      <c r="P40" s="153"/>
      <c r="Q40" s="153"/>
      <c r="R40" s="156">
        <v>0</v>
      </c>
      <c r="S40" s="147" t="s">
        <v>107</v>
      </c>
      <c r="T40" s="147" t="s">
        <v>728</v>
      </c>
      <c r="U40" s="147" t="s">
        <v>752</v>
      </c>
    </row>
    <row r="41" spans="1:21" s="147" customFormat="1" x14ac:dyDescent="0.2">
      <c r="A41" s="147">
        <v>70</v>
      </c>
      <c r="B41" s="147" t="s">
        <v>219</v>
      </c>
      <c r="C41" s="147" t="s">
        <v>220</v>
      </c>
      <c r="D41" s="150" t="s">
        <v>553</v>
      </c>
      <c r="E41" s="150" t="s">
        <v>4</v>
      </c>
      <c r="G41" s="151">
        <v>86984</v>
      </c>
      <c r="H41" s="151">
        <v>91121</v>
      </c>
      <c r="I41" s="152">
        <f t="shared" si="2"/>
        <v>4137</v>
      </c>
      <c r="J41" s="159">
        <v>0</v>
      </c>
      <c r="K41" s="148"/>
      <c r="L41" s="151">
        <f t="shared" si="1"/>
        <v>0</v>
      </c>
      <c r="M41" s="154">
        <v>1281.77</v>
      </c>
      <c r="N41" s="155">
        <v>8.2799999999999999E-2</v>
      </c>
      <c r="O41" s="156">
        <v>22</v>
      </c>
      <c r="P41" s="153"/>
      <c r="Q41" s="153"/>
      <c r="R41" s="156">
        <v>0</v>
      </c>
      <c r="S41" s="147" t="s">
        <v>107</v>
      </c>
      <c r="T41" s="147" t="s">
        <v>554</v>
      </c>
    </row>
    <row r="42" spans="1:21" s="147" customFormat="1" x14ac:dyDescent="0.2">
      <c r="A42" s="147">
        <v>71</v>
      </c>
      <c r="B42" s="147" t="s">
        <v>219</v>
      </c>
      <c r="C42" s="147" t="s">
        <v>220</v>
      </c>
      <c r="D42" s="150" t="s">
        <v>536</v>
      </c>
      <c r="E42" s="150" t="s">
        <v>4</v>
      </c>
      <c r="G42" s="151">
        <v>85567</v>
      </c>
      <c r="H42" s="151">
        <v>87924</v>
      </c>
      <c r="I42" s="152">
        <f t="shared" si="2"/>
        <v>2357</v>
      </c>
      <c r="J42" s="153"/>
      <c r="L42" s="152">
        <f t="shared" si="1"/>
        <v>0</v>
      </c>
      <c r="M42" s="154">
        <v>1281.77</v>
      </c>
      <c r="N42" s="155">
        <v>8.2799999999999999E-2</v>
      </c>
      <c r="O42" s="156">
        <v>329</v>
      </c>
      <c r="P42" s="153"/>
      <c r="Q42" s="153"/>
      <c r="R42" s="156">
        <v>0</v>
      </c>
      <c r="S42" s="147" t="s">
        <v>107</v>
      </c>
    </row>
    <row r="43" spans="1:21" s="147" customFormat="1" x14ac:dyDescent="0.2">
      <c r="A43" s="147">
        <v>77</v>
      </c>
      <c r="B43" s="147" t="s">
        <v>219</v>
      </c>
      <c r="C43" s="147" t="s">
        <v>220</v>
      </c>
      <c r="D43" s="150" t="s">
        <v>506</v>
      </c>
      <c r="E43" s="150" t="s">
        <v>4</v>
      </c>
      <c r="F43" s="150"/>
      <c r="G43" s="151">
        <v>110225</v>
      </c>
      <c r="H43" s="151">
        <v>113148</v>
      </c>
      <c r="I43" s="152">
        <f t="shared" si="2"/>
        <v>2923</v>
      </c>
      <c r="J43" s="153">
        <v>0</v>
      </c>
      <c r="L43" s="152">
        <f t="shared" si="1"/>
        <v>0</v>
      </c>
      <c r="M43" s="154">
        <v>1281.77</v>
      </c>
      <c r="N43" s="155">
        <v>8.2799999999999999E-2</v>
      </c>
      <c r="O43" s="156">
        <v>329</v>
      </c>
      <c r="P43" s="153"/>
      <c r="Q43" s="153"/>
      <c r="R43" s="156">
        <v>0</v>
      </c>
      <c r="S43" s="147" t="s">
        <v>107</v>
      </c>
    </row>
    <row r="44" spans="1:21" s="147" customFormat="1" ht="10.5" customHeight="1" x14ac:dyDescent="0.2">
      <c r="A44" s="147">
        <v>80</v>
      </c>
      <c r="B44" s="147" t="s">
        <v>202</v>
      </c>
      <c r="C44" s="147" t="s">
        <v>87</v>
      </c>
      <c r="D44" s="150" t="s">
        <v>451</v>
      </c>
      <c r="E44" s="150" t="s">
        <v>4</v>
      </c>
      <c r="G44" s="151">
        <v>125257</v>
      </c>
      <c r="H44" s="151">
        <v>125814</v>
      </c>
      <c r="I44" s="152">
        <f t="shared" si="2"/>
        <v>557</v>
      </c>
      <c r="J44" s="153"/>
      <c r="L44" s="152">
        <f t="shared" si="1"/>
        <v>0</v>
      </c>
      <c r="M44" s="154">
        <v>1393.94</v>
      </c>
      <c r="N44" s="155">
        <v>0.1087</v>
      </c>
      <c r="O44" s="156">
        <v>22457</v>
      </c>
      <c r="P44" s="153"/>
      <c r="Q44" s="153"/>
      <c r="R44" s="156">
        <v>0</v>
      </c>
      <c r="S44" s="147" t="s">
        <v>299</v>
      </c>
    </row>
    <row r="45" spans="1:21" s="147" customFormat="1" ht="10.5" customHeight="1" x14ac:dyDescent="0.2">
      <c r="A45" s="147">
        <v>87</v>
      </c>
      <c r="B45" s="147" t="s">
        <v>202</v>
      </c>
      <c r="C45" s="147" t="s">
        <v>87</v>
      </c>
      <c r="D45" s="150" t="s">
        <v>459</v>
      </c>
      <c r="E45" s="150" t="s">
        <v>4</v>
      </c>
      <c r="G45" s="151">
        <v>129042</v>
      </c>
      <c r="H45" s="151">
        <v>130164</v>
      </c>
      <c r="I45" s="152">
        <f t="shared" si="2"/>
        <v>1122</v>
      </c>
      <c r="J45" s="153"/>
      <c r="L45" s="152">
        <f t="shared" si="1"/>
        <v>0</v>
      </c>
      <c r="M45" s="154">
        <v>1393.94</v>
      </c>
      <c r="N45" s="155">
        <v>0.1087</v>
      </c>
      <c r="O45" s="156">
        <v>7263</v>
      </c>
      <c r="P45" s="153"/>
      <c r="Q45" s="153"/>
      <c r="R45" s="156">
        <v>0</v>
      </c>
      <c r="S45" s="147" t="s">
        <v>299</v>
      </c>
      <c r="T45" s="168"/>
    </row>
    <row r="46" spans="1:21" s="147" customFormat="1" ht="10.5" customHeight="1" x14ac:dyDescent="0.2">
      <c r="A46" s="147">
        <v>87</v>
      </c>
      <c r="B46" s="147" t="s">
        <v>202</v>
      </c>
      <c r="C46" s="147" t="s">
        <v>87</v>
      </c>
      <c r="D46" s="150" t="s">
        <v>520</v>
      </c>
      <c r="E46" s="150" t="s">
        <v>4</v>
      </c>
      <c r="G46" s="151">
        <v>157112</v>
      </c>
      <c r="H46" s="151">
        <v>161143</v>
      </c>
      <c r="I46" s="152">
        <f t="shared" si="2"/>
        <v>4031</v>
      </c>
      <c r="J46" s="153"/>
      <c r="L46" s="152"/>
      <c r="M46" s="154">
        <v>1764.13</v>
      </c>
      <c r="N46" s="155">
        <v>0.1077</v>
      </c>
      <c r="O46" s="156">
        <v>242</v>
      </c>
      <c r="P46" s="153"/>
      <c r="Q46" s="153"/>
      <c r="R46" s="156">
        <v>0</v>
      </c>
      <c r="S46" s="147" t="s">
        <v>299</v>
      </c>
      <c r="T46" s="168"/>
    </row>
    <row r="47" spans="1:21" s="147" customFormat="1" ht="10.5" customHeight="1" x14ac:dyDescent="0.2">
      <c r="A47" s="147">
        <v>91</v>
      </c>
      <c r="B47" s="147" t="s">
        <v>223</v>
      </c>
      <c r="C47" s="147" t="s">
        <v>224</v>
      </c>
      <c r="D47" s="150" t="s">
        <v>397</v>
      </c>
      <c r="E47" s="150" t="s">
        <v>4</v>
      </c>
      <c r="G47" s="151">
        <v>221451</v>
      </c>
      <c r="H47" s="151">
        <v>226038</v>
      </c>
      <c r="I47" s="152">
        <f t="shared" si="2"/>
        <v>4587</v>
      </c>
      <c r="J47" s="153"/>
      <c r="L47" s="152">
        <f>K47-J47</f>
        <v>0</v>
      </c>
      <c r="M47" s="154">
        <v>1840.51</v>
      </c>
      <c r="N47" s="155">
        <v>8.3099999999999993E-2</v>
      </c>
      <c r="O47" s="156">
        <v>55160</v>
      </c>
      <c r="P47" s="153"/>
      <c r="Q47" s="153"/>
      <c r="R47" s="156">
        <v>0</v>
      </c>
      <c r="S47" s="147" t="s">
        <v>107</v>
      </c>
      <c r="T47" s="147" t="s">
        <v>601</v>
      </c>
    </row>
    <row r="48" spans="1:21" s="147" customFormat="1" ht="10.5" customHeight="1" x14ac:dyDescent="0.2">
      <c r="A48" s="147">
        <v>92</v>
      </c>
      <c r="B48" s="147" t="s">
        <v>223</v>
      </c>
      <c r="C48" s="147" t="s">
        <v>224</v>
      </c>
      <c r="D48" s="150" t="s">
        <v>435</v>
      </c>
      <c r="E48" s="150" t="s">
        <v>4</v>
      </c>
      <c r="G48" s="151">
        <v>140518</v>
      </c>
      <c r="H48" s="151">
        <v>142570</v>
      </c>
      <c r="I48" s="152">
        <f t="shared" si="2"/>
        <v>2052</v>
      </c>
      <c r="J48" s="153"/>
      <c r="L48" s="152">
        <f>K48-J48</f>
        <v>0</v>
      </c>
      <c r="M48" s="154">
        <v>1627.76</v>
      </c>
      <c r="N48" s="155">
        <v>8.9800000000000005E-2</v>
      </c>
      <c r="O48" s="156">
        <v>18410</v>
      </c>
      <c r="P48" s="153"/>
      <c r="Q48" s="153"/>
      <c r="R48" s="156">
        <v>0</v>
      </c>
      <c r="S48" s="147" t="s">
        <v>107</v>
      </c>
      <c r="T48" s="147" t="s">
        <v>832</v>
      </c>
      <c r="U48" s="147">
        <f>I48*N48</f>
        <v>184.2696</v>
      </c>
    </row>
    <row r="49" spans="1:21" s="147" customFormat="1" ht="10.5" customHeight="1" x14ac:dyDescent="0.2">
      <c r="A49" s="147">
        <v>94</v>
      </c>
      <c r="B49" s="147" t="s">
        <v>223</v>
      </c>
      <c r="C49" s="147" t="s">
        <v>224</v>
      </c>
      <c r="D49" s="150" t="s">
        <v>524</v>
      </c>
      <c r="E49" s="150" t="s">
        <v>4</v>
      </c>
      <c r="F49" s="150"/>
      <c r="G49" s="151">
        <v>167890</v>
      </c>
      <c r="H49" s="151">
        <v>170982</v>
      </c>
      <c r="I49" s="152">
        <f t="shared" si="2"/>
        <v>3092</v>
      </c>
      <c r="J49" s="153"/>
      <c r="L49" s="152">
        <f>K49-J49</f>
        <v>0</v>
      </c>
      <c r="M49" s="154">
        <v>1912.42</v>
      </c>
      <c r="N49" s="155">
        <v>9.1300000000000006E-2</v>
      </c>
      <c r="O49" s="156">
        <v>31</v>
      </c>
      <c r="P49" s="153"/>
      <c r="Q49" s="153"/>
      <c r="R49" s="156">
        <v>0</v>
      </c>
      <c r="S49" s="147" t="s">
        <v>107</v>
      </c>
      <c r="T49" s="147" t="s">
        <v>601</v>
      </c>
    </row>
    <row r="50" spans="1:21" s="147" customFormat="1" ht="10.5" customHeight="1" x14ac:dyDescent="0.2">
      <c r="A50" s="147">
        <v>94</v>
      </c>
      <c r="B50" s="147" t="s">
        <v>223</v>
      </c>
      <c r="C50" s="147" t="s">
        <v>224</v>
      </c>
      <c r="D50" s="150" t="s">
        <v>712</v>
      </c>
      <c r="E50" s="150" t="s">
        <v>4</v>
      </c>
      <c r="F50" s="150"/>
      <c r="G50" s="151">
        <v>92394</v>
      </c>
      <c r="H50" s="151">
        <v>95800</v>
      </c>
      <c r="I50" s="152">
        <f t="shared" si="2"/>
        <v>3406</v>
      </c>
      <c r="J50" s="153"/>
      <c r="L50" s="152"/>
      <c r="M50" s="154">
        <v>2053.98</v>
      </c>
      <c r="N50" s="155">
        <v>9.1300000000000006E-2</v>
      </c>
      <c r="O50" s="156"/>
      <c r="P50" s="153"/>
      <c r="Q50" s="153"/>
      <c r="R50" s="156"/>
      <c r="S50" s="147" t="s">
        <v>107</v>
      </c>
      <c r="T50" s="147" t="s">
        <v>713</v>
      </c>
      <c r="U50" s="147" t="s">
        <v>714</v>
      </c>
    </row>
    <row r="51" spans="1:21" s="147" customFormat="1" ht="10.5" customHeight="1" x14ac:dyDescent="0.2">
      <c r="A51" s="147">
        <v>94</v>
      </c>
      <c r="B51" s="147" t="s">
        <v>223</v>
      </c>
      <c r="C51" s="147" t="s">
        <v>224</v>
      </c>
      <c r="D51" s="150" t="s">
        <v>802</v>
      </c>
      <c r="E51" s="150" t="s">
        <v>4</v>
      </c>
      <c r="F51" s="150"/>
      <c r="G51" s="151">
        <v>53686</v>
      </c>
      <c r="H51" s="151">
        <v>56690</v>
      </c>
      <c r="I51" s="152">
        <f t="shared" si="2"/>
        <v>3004</v>
      </c>
      <c r="J51" s="153"/>
      <c r="L51" s="152"/>
      <c r="M51" s="154">
        <v>2152.4499999999998</v>
      </c>
      <c r="N51" s="155">
        <v>9.1600000000000001E-2</v>
      </c>
      <c r="O51" s="156"/>
      <c r="P51" s="153"/>
      <c r="Q51" s="153"/>
      <c r="R51" s="156"/>
      <c r="S51" s="147" t="s">
        <v>107</v>
      </c>
      <c r="T51" s="147" t="s">
        <v>803</v>
      </c>
      <c r="U51" s="147" t="s">
        <v>714</v>
      </c>
    </row>
    <row r="52" spans="1:21" s="147" customFormat="1" ht="10.5" customHeight="1" x14ac:dyDescent="0.2">
      <c r="A52" s="147">
        <v>94</v>
      </c>
      <c r="B52" s="147" t="s">
        <v>223</v>
      </c>
      <c r="C52" s="147" t="s">
        <v>224</v>
      </c>
      <c r="D52" s="150" t="s">
        <v>875</v>
      </c>
      <c r="E52" s="150" t="s">
        <v>4</v>
      </c>
      <c r="F52" s="150"/>
      <c r="G52" s="151">
        <v>15226</v>
      </c>
      <c r="H52" s="151">
        <v>18905</v>
      </c>
      <c r="I52" s="152">
        <f t="shared" si="2"/>
        <v>3679</v>
      </c>
      <c r="J52" s="153"/>
      <c r="L52" s="152"/>
      <c r="M52" s="154">
        <v>1776.78</v>
      </c>
      <c r="N52" s="155">
        <v>8.5000000000000006E-2</v>
      </c>
      <c r="O52" s="156"/>
      <c r="P52" s="153"/>
      <c r="Q52" s="153"/>
      <c r="R52" s="156"/>
      <c r="S52" s="147" t="s">
        <v>107</v>
      </c>
      <c r="T52" s="147" t="s">
        <v>876</v>
      </c>
    </row>
    <row r="53" spans="1:21" s="147" customFormat="1" ht="10.5" customHeight="1" x14ac:dyDescent="0.2">
      <c r="A53" s="147">
        <v>99</v>
      </c>
      <c r="B53" s="147" t="s">
        <v>225</v>
      </c>
      <c r="C53" s="147" t="s">
        <v>226</v>
      </c>
      <c r="D53" s="150" t="s">
        <v>444</v>
      </c>
      <c r="E53" s="150" t="s">
        <v>4</v>
      </c>
      <c r="G53" s="151">
        <v>336637</v>
      </c>
      <c r="H53" s="151">
        <v>351069</v>
      </c>
      <c r="I53" s="152">
        <f t="shared" si="2"/>
        <v>14432</v>
      </c>
      <c r="J53" s="153"/>
      <c r="L53" s="152">
        <f t="shared" ref="L53:L67" si="3">K53-J53</f>
        <v>0</v>
      </c>
      <c r="M53" s="154">
        <v>2582.13</v>
      </c>
      <c r="N53" s="155">
        <v>9.5899999999999999E-2</v>
      </c>
      <c r="O53" s="156">
        <v>24611</v>
      </c>
      <c r="P53" s="153"/>
      <c r="Q53" s="153"/>
      <c r="R53" s="156">
        <v>0</v>
      </c>
      <c r="S53" s="147" t="s">
        <v>301</v>
      </c>
    </row>
    <row r="54" spans="1:21" s="147" customFormat="1" ht="10.5" customHeight="1" x14ac:dyDescent="0.2">
      <c r="A54" s="147">
        <v>100</v>
      </c>
      <c r="B54" s="147" t="s">
        <v>225</v>
      </c>
      <c r="C54" s="147" t="s">
        <v>226</v>
      </c>
      <c r="D54" s="150" t="s">
        <v>445</v>
      </c>
      <c r="E54" s="150" t="s">
        <v>4</v>
      </c>
      <c r="G54" s="151">
        <v>358973</v>
      </c>
      <c r="H54" s="151">
        <v>368431</v>
      </c>
      <c r="I54" s="152">
        <f t="shared" si="2"/>
        <v>9458</v>
      </c>
      <c r="J54" s="153"/>
      <c r="L54" s="152">
        <f t="shared" si="3"/>
        <v>0</v>
      </c>
      <c r="M54" s="154">
        <v>2582.13</v>
      </c>
      <c r="N54" s="155">
        <v>9.5899999999999999E-2</v>
      </c>
      <c r="O54" s="156">
        <v>36572</v>
      </c>
      <c r="P54" s="153"/>
      <c r="Q54" s="153"/>
      <c r="R54" s="156">
        <v>0</v>
      </c>
      <c r="S54" s="147" t="s">
        <v>301</v>
      </c>
    </row>
    <row r="55" spans="1:21" s="147" customFormat="1" ht="10.5" customHeight="1" x14ac:dyDescent="0.2">
      <c r="A55" s="147">
        <v>101</v>
      </c>
      <c r="B55" s="147" t="s">
        <v>225</v>
      </c>
      <c r="C55" s="147" t="s">
        <v>226</v>
      </c>
      <c r="D55" s="150" t="s">
        <v>446</v>
      </c>
      <c r="E55" s="150" t="s">
        <v>4</v>
      </c>
      <c r="G55" s="151">
        <v>358918</v>
      </c>
      <c r="H55" s="151">
        <v>363116</v>
      </c>
      <c r="I55" s="152">
        <f t="shared" si="2"/>
        <v>4198</v>
      </c>
      <c r="J55" s="153"/>
      <c r="L55" s="152">
        <f t="shared" si="3"/>
        <v>0</v>
      </c>
      <c r="M55" s="154">
        <v>2582.13</v>
      </c>
      <c r="N55" s="155">
        <v>9.5899999999999999E-2</v>
      </c>
      <c r="O55" s="156">
        <v>28869</v>
      </c>
      <c r="P55" s="153"/>
      <c r="Q55" s="153"/>
      <c r="R55" s="156">
        <v>0</v>
      </c>
      <c r="S55" s="147" t="s">
        <v>301</v>
      </c>
    </row>
    <row r="56" spans="1:21" s="147" customFormat="1" ht="10.5" customHeight="1" x14ac:dyDescent="0.2">
      <c r="A56" s="147">
        <v>102</v>
      </c>
      <c r="B56" s="147" t="s">
        <v>225</v>
      </c>
      <c r="C56" s="147" t="s">
        <v>226</v>
      </c>
      <c r="D56" s="150" t="s">
        <v>447</v>
      </c>
      <c r="E56" s="150" t="s">
        <v>4</v>
      </c>
      <c r="G56" s="151">
        <v>355543</v>
      </c>
      <c r="H56" s="151">
        <v>362768</v>
      </c>
      <c r="I56" s="152">
        <f t="shared" si="2"/>
        <v>7225</v>
      </c>
      <c r="J56" s="153"/>
      <c r="L56" s="152">
        <f t="shared" si="3"/>
        <v>0</v>
      </c>
      <c r="M56" s="154">
        <v>2582.13</v>
      </c>
      <c r="N56" s="155">
        <v>9.5899999999999999E-2</v>
      </c>
      <c r="O56" s="156">
        <v>27773</v>
      </c>
      <c r="P56" s="153"/>
      <c r="Q56" s="153"/>
      <c r="R56" s="156">
        <v>0</v>
      </c>
      <c r="S56" s="147" t="s">
        <v>301</v>
      </c>
    </row>
    <row r="57" spans="1:21" s="147" customFormat="1" ht="10.5" customHeight="1" x14ac:dyDescent="0.2">
      <c r="A57" s="147">
        <v>104</v>
      </c>
      <c r="B57" s="147" t="s">
        <v>225</v>
      </c>
      <c r="C57" s="147" t="s">
        <v>226</v>
      </c>
      <c r="D57" s="150" t="s">
        <v>537</v>
      </c>
      <c r="E57" s="150" t="s">
        <v>4</v>
      </c>
      <c r="F57" s="150" t="s">
        <v>16</v>
      </c>
      <c r="G57" s="151">
        <v>263081</v>
      </c>
      <c r="H57" s="151">
        <v>269267</v>
      </c>
      <c r="I57" s="152">
        <f t="shared" si="2"/>
        <v>6186</v>
      </c>
      <c r="J57" s="153"/>
      <c r="L57" s="152">
        <f t="shared" si="3"/>
        <v>0</v>
      </c>
      <c r="M57" s="154">
        <v>2606.56</v>
      </c>
      <c r="N57" s="155">
        <v>9.6000000000000002E-2</v>
      </c>
      <c r="O57" s="156"/>
      <c r="P57" s="153"/>
      <c r="Q57" s="153"/>
      <c r="R57" s="156">
        <v>0</v>
      </c>
      <c r="S57" s="147" t="s">
        <v>301</v>
      </c>
    </row>
    <row r="58" spans="1:21" s="147" customFormat="1" ht="10.5" customHeight="1" x14ac:dyDescent="0.2">
      <c r="A58" s="147">
        <v>104</v>
      </c>
      <c r="B58" s="147" t="s">
        <v>225</v>
      </c>
      <c r="C58" s="147" t="s">
        <v>226</v>
      </c>
      <c r="D58" s="150" t="s">
        <v>538</v>
      </c>
      <c r="E58" s="150" t="s">
        <v>4</v>
      </c>
      <c r="F58" s="150" t="s">
        <v>16</v>
      </c>
      <c r="G58" s="151">
        <v>272231</v>
      </c>
      <c r="H58" s="151">
        <v>277025</v>
      </c>
      <c r="I58" s="152">
        <f t="shared" si="2"/>
        <v>4794</v>
      </c>
      <c r="J58" s="153"/>
      <c r="L58" s="152">
        <f t="shared" si="3"/>
        <v>0</v>
      </c>
      <c r="M58" s="154">
        <v>2606.56</v>
      </c>
      <c r="N58" s="155">
        <v>9.6000000000000002E-2</v>
      </c>
      <c r="O58" s="156"/>
      <c r="P58" s="153"/>
      <c r="Q58" s="153"/>
      <c r="R58" s="156">
        <v>0</v>
      </c>
      <c r="S58" s="147" t="s">
        <v>301</v>
      </c>
    </row>
    <row r="59" spans="1:21" s="147" customFormat="1" ht="10.5" customHeight="1" x14ac:dyDescent="0.2">
      <c r="A59" s="147">
        <v>104</v>
      </c>
      <c r="B59" s="147" t="s">
        <v>225</v>
      </c>
      <c r="C59" s="147" t="s">
        <v>226</v>
      </c>
      <c r="D59" s="150" t="s">
        <v>656</v>
      </c>
      <c r="E59" s="150" t="s">
        <v>4</v>
      </c>
      <c r="F59" s="150" t="s">
        <v>16</v>
      </c>
      <c r="G59" s="151">
        <v>196639</v>
      </c>
      <c r="H59" s="151">
        <v>203730</v>
      </c>
      <c r="I59" s="152">
        <f t="shared" si="2"/>
        <v>7091</v>
      </c>
      <c r="J59" s="153"/>
      <c r="L59" s="152">
        <f t="shared" si="3"/>
        <v>0</v>
      </c>
      <c r="M59" s="154">
        <v>2583.7600000000002</v>
      </c>
      <c r="N59" s="155">
        <v>9.6000000000000002E-2</v>
      </c>
      <c r="O59" s="156"/>
      <c r="P59" s="153"/>
      <c r="Q59" s="153"/>
      <c r="R59" s="156">
        <v>0</v>
      </c>
      <c r="S59" s="147" t="s">
        <v>301</v>
      </c>
      <c r="T59" s="147" t="s">
        <v>658</v>
      </c>
    </row>
    <row r="60" spans="1:21" s="147" customFormat="1" ht="10.5" customHeight="1" x14ac:dyDescent="0.2">
      <c r="A60" s="147">
        <v>104</v>
      </c>
      <c r="B60" s="147" t="s">
        <v>225</v>
      </c>
      <c r="C60" s="147" t="s">
        <v>226</v>
      </c>
      <c r="D60" s="150" t="s">
        <v>657</v>
      </c>
      <c r="E60" s="150" t="s">
        <v>4</v>
      </c>
      <c r="F60" s="150" t="s">
        <v>16</v>
      </c>
      <c r="G60" s="151">
        <v>178392</v>
      </c>
      <c r="H60" s="151">
        <v>188581</v>
      </c>
      <c r="I60" s="152">
        <f t="shared" si="2"/>
        <v>10189</v>
      </c>
      <c r="J60" s="153"/>
      <c r="L60" s="152">
        <f t="shared" si="3"/>
        <v>0</v>
      </c>
      <c r="M60" s="154">
        <v>2583.7600000000002</v>
      </c>
      <c r="N60" s="155">
        <v>9.6000000000000002E-2</v>
      </c>
      <c r="O60" s="156"/>
      <c r="P60" s="153"/>
      <c r="Q60" s="153"/>
      <c r="R60" s="156">
        <v>0</v>
      </c>
      <c r="S60" s="147" t="s">
        <v>301</v>
      </c>
      <c r="T60" s="147" t="s">
        <v>658</v>
      </c>
    </row>
    <row r="61" spans="1:21" s="147" customFormat="1" ht="10.5" customHeight="1" x14ac:dyDescent="0.2">
      <c r="A61" s="147">
        <v>107</v>
      </c>
      <c r="B61" s="147" t="s">
        <v>227</v>
      </c>
      <c r="C61" s="147" t="s">
        <v>228</v>
      </c>
      <c r="D61" s="150" t="s">
        <v>339</v>
      </c>
      <c r="E61" s="150" t="s">
        <v>4</v>
      </c>
      <c r="G61" s="151">
        <v>460348</v>
      </c>
      <c r="H61" s="151">
        <v>465334</v>
      </c>
      <c r="I61" s="152">
        <f t="shared" si="2"/>
        <v>4986</v>
      </c>
      <c r="J61" s="153"/>
      <c r="L61" s="152">
        <f t="shared" si="3"/>
        <v>0</v>
      </c>
      <c r="M61" s="154">
        <v>2012.05</v>
      </c>
      <c r="N61" s="155">
        <v>8.1000000000000003E-2</v>
      </c>
      <c r="O61" s="156">
        <v>163634</v>
      </c>
      <c r="P61" s="153"/>
      <c r="Q61" s="153"/>
      <c r="R61" s="156">
        <v>0</v>
      </c>
      <c r="S61" s="147" t="s">
        <v>107</v>
      </c>
    </row>
    <row r="62" spans="1:21" s="147" customFormat="1" ht="10.5" customHeight="1" x14ac:dyDescent="0.2">
      <c r="A62" s="147">
        <v>108</v>
      </c>
      <c r="B62" s="147" t="s">
        <v>227</v>
      </c>
      <c r="C62" s="147" t="s">
        <v>228</v>
      </c>
      <c r="D62" s="150" t="s">
        <v>340</v>
      </c>
      <c r="E62" s="150" t="s">
        <v>4</v>
      </c>
      <c r="G62" s="151">
        <v>288022</v>
      </c>
      <c r="H62" s="151">
        <v>290528</v>
      </c>
      <c r="I62" s="152">
        <f t="shared" si="2"/>
        <v>2506</v>
      </c>
      <c r="J62" s="153"/>
      <c r="L62" s="152">
        <f t="shared" si="3"/>
        <v>0</v>
      </c>
      <c r="M62" s="154">
        <v>1972.83</v>
      </c>
      <c r="N62" s="155">
        <v>8.1000000000000003E-2</v>
      </c>
      <c r="O62" s="156">
        <v>147892</v>
      </c>
      <c r="P62" s="153"/>
      <c r="Q62" s="153"/>
      <c r="R62" s="156">
        <v>0</v>
      </c>
      <c r="S62" s="147" t="s">
        <v>107</v>
      </c>
    </row>
    <row r="63" spans="1:21" s="147" customFormat="1" ht="10.5" customHeight="1" x14ac:dyDescent="0.2">
      <c r="A63" s="147">
        <v>109</v>
      </c>
      <c r="B63" s="147" t="s">
        <v>227</v>
      </c>
      <c r="C63" s="147" t="s">
        <v>228</v>
      </c>
      <c r="D63" s="150" t="s">
        <v>358</v>
      </c>
      <c r="E63" s="150" t="s">
        <v>4</v>
      </c>
      <c r="G63" s="151">
        <v>556547</v>
      </c>
      <c r="H63" s="151">
        <v>567518</v>
      </c>
      <c r="I63" s="152">
        <f t="shared" si="2"/>
        <v>10971</v>
      </c>
      <c r="J63" s="153"/>
      <c r="L63" s="152">
        <f t="shared" si="3"/>
        <v>0</v>
      </c>
      <c r="M63" s="154">
        <v>1892.49</v>
      </c>
      <c r="N63" s="155">
        <v>8.1600000000000006E-2</v>
      </c>
      <c r="O63" s="156">
        <v>124085</v>
      </c>
      <c r="P63" s="153"/>
      <c r="Q63" s="153"/>
      <c r="R63" s="156">
        <v>0</v>
      </c>
      <c r="S63" s="147" t="s">
        <v>107</v>
      </c>
    </row>
    <row r="64" spans="1:21" s="147" customFormat="1" ht="10.5" customHeight="1" x14ac:dyDescent="0.2">
      <c r="A64" s="147">
        <v>110</v>
      </c>
      <c r="B64" s="147" t="s">
        <v>227</v>
      </c>
      <c r="C64" s="147" t="s">
        <v>228</v>
      </c>
      <c r="D64" s="150" t="s">
        <v>359</v>
      </c>
      <c r="E64" s="150" t="s">
        <v>4</v>
      </c>
      <c r="G64" s="151">
        <v>506987</v>
      </c>
      <c r="H64" s="151">
        <v>513889</v>
      </c>
      <c r="I64" s="152">
        <f t="shared" si="2"/>
        <v>6902</v>
      </c>
      <c r="J64" s="153"/>
      <c r="L64" s="152">
        <f t="shared" si="3"/>
        <v>0</v>
      </c>
      <c r="M64" s="154">
        <v>1892.49</v>
      </c>
      <c r="N64" s="155">
        <v>8.1600000000000006E-2</v>
      </c>
      <c r="O64" s="156">
        <v>128114</v>
      </c>
      <c r="P64" s="153"/>
      <c r="Q64" s="153"/>
      <c r="R64" s="156">
        <v>0</v>
      </c>
      <c r="S64" s="147" t="s">
        <v>107</v>
      </c>
    </row>
    <row r="65" spans="1:22" s="147" customFormat="1" ht="10.5" customHeight="1" x14ac:dyDescent="0.2">
      <c r="A65" s="147">
        <v>111</v>
      </c>
      <c r="B65" s="147" t="s">
        <v>227</v>
      </c>
      <c r="C65" s="147" t="s">
        <v>228</v>
      </c>
      <c r="D65" s="150" t="s">
        <v>437</v>
      </c>
      <c r="E65" s="150" t="s">
        <v>4</v>
      </c>
      <c r="G65" s="151">
        <v>236948</v>
      </c>
      <c r="H65" s="151">
        <v>242773</v>
      </c>
      <c r="I65" s="152">
        <f t="shared" si="2"/>
        <v>5825</v>
      </c>
      <c r="J65" s="153"/>
      <c r="L65" s="152">
        <f t="shared" si="3"/>
        <v>0</v>
      </c>
      <c r="M65" s="154">
        <v>1890.36</v>
      </c>
      <c r="N65" s="155">
        <v>8.0500000000000002E-2</v>
      </c>
      <c r="O65" s="156">
        <v>34054</v>
      </c>
      <c r="P65" s="153"/>
      <c r="Q65" s="153"/>
      <c r="R65" s="156">
        <v>0</v>
      </c>
      <c r="S65" s="147" t="s">
        <v>107</v>
      </c>
    </row>
    <row r="66" spans="1:22" s="147" customFormat="1" ht="10.5" customHeight="1" x14ac:dyDescent="0.2">
      <c r="A66" s="147">
        <v>112</v>
      </c>
      <c r="B66" s="147" t="s">
        <v>227</v>
      </c>
      <c r="C66" s="147" t="s">
        <v>228</v>
      </c>
      <c r="D66" s="150" t="s">
        <v>436</v>
      </c>
      <c r="E66" s="150" t="s">
        <v>4</v>
      </c>
      <c r="G66" s="151">
        <v>246115</v>
      </c>
      <c r="H66" s="151">
        <v>248358</v>
      </c>
      <c r="I66" s="152">
        <f t="shared" si="2"/>
        <v>2243</v>
      </c>
      <c r="J66" s="153"/>
      <c r="L66" s="152">
        <f t="shared" si="3"/>
        <v>0</v>
      </c>
      <c r="M66" s="154">
        <v>1890.36</v>
      </c>
      <c r="N66" s="155">
        <v>8.0500000000000002E-2</v>
      </c>
      <c r="O66" s="156">
        <v>43063</v>
      </c>
      <c r="P66" s="153"/>
      <c r="Q66" s="153"/>
      <c r="R66" s="156">
        <v>0</v>
      </c>
      <c r="S66" s="147" t="s">
        <v>107</v>
      </c>
    </row>
    <row r="67" spans="1:22" s="147" customFormat="1" ht="10.5" customHeight="1" x14ac:dyDescent="0.2">
      <c r="A67" s="147">
        <v>113</v>
      </c>
      <c r="B67" s="147" t="s">
        <v>227</v>
      </c>
      <c r="C67" s="147" t="s">
        <v>228</v>
      </c>
      <c r="D67" s="150" t="s">
        <v>467</v>
      </c>
      <c r="E67" s="150" t="s">
        <v>4</v>
      </c>
      <c r="G67" s="151">
        <v>131693</v>
      </c>
      <c r="H67" s="151">
        <v>133310</v>
      </c>
      <c r="I67" s="152">
        <f t="shared" ref="I67:I98" si="4">H67-G67</f>
        <v>1617</v>
      </c>
      <c r="J67" s="153"/>
      <c r="L67" s="152">
        <f t="shared" si="3"/>
        <v>0</v>
      </c>
      <c r="M67" s="154">
        <v>1915.61</v>
      </c>
      <c r="N67" s="155">
        <v>8.0500000000000002E-2</v>
      </c>
      <c r="O67" s="156">
        <v>4101</v>
      </c>
      <c r="P67" s="153"/>
      <c r="Q67" s="153"/>
      <c r="R67" s="156">
        <v>0</v>
      </c>
      <c r="S67" s="147" t="s">
        <v>107</v>
      </c>
    </row>
    <row r="68" spans="1:22" s="147" customFormat="1" ht="10.5" customHeight="1" x14ac:dyDescent="0.2">
      <c r="A68" s="147">
        <v>114</v>
      </c>
      <c r="B68" s="147" t="s">
        <v>227</v>
      </c>
      <c r="C68" s="147" t="s">
        <v>228</v>
      </c>
      <c r="D68" s="150" t="s">
        <v>542</v>
      </c>
      <c r="E68" s="150" t="s">
        <v>4</v>
      </c>
      <c r="G68" s="151">
        <v>104549</v>
      </c>
      <c r="H68" s="151">
        <v>107618</v>
      </c>
      <c r="I68" s="152">
        <f t="shared" si="4"/>
        <v>3069</v>
      </c>
      <c r="J68" s="153"/>
      <c r="L68" s="152"/>
      <c r="M68" s="154">
        <v>1936.45</v>
      </c>
      <c r="N68" s="155">
        <v>7.9600000000000004E-2</v>
      </c>
      <c r="O68" s="156">
        <v>0</v>
      </c>
      <c r="P68" s="153"/>
      <c r="Q68" s="153"/>
      <c r="R68" s="156">
        <v>0</v>
      </c>
      <c r="S68" s="147" t="s">
        <v>107</v>
      </c>
    </row>
    <row r="69" spans="1:22" s="147" customFormat="1" ht="10.5" customHeight="1" x14ac:dyDescent="0.2">
      <c r="A69" s="147">
        <v>114</v>
      </c>
      <c r="B69" s="147" t="s">
        <v>227</v>
      </c>
      <c r="C69" s="147" t="s">
        <v>228</v>
      </c>
      <c r="D69" s="150" t="s">
        <v>753</v>
      </c>
      <c r="E69" s="150" t="s">
        <v>4</v>
      </c>
      <c r="G69" s="151">
        <v>109346</v>
      </c>
      <c r="H69" s="151">
        <v>115551</v>
      </c>
      <c r="I69" s="152">
        <f t="shared" si="4"/>
        <v>6205</v>
      </c>
      <c r="J69" s="153"/>
      <c r="L69" s="152"/>
      <c r="M69" s="154">
        <v>2019.59</v>
      </c>
      <c r="N69" s="155">
        <v>7.9699999999999993E-2</v>
      </c>
      <c r="O69" s="156">
        <v>0</v>
      </c>
      <c r="P69" s="153"/>
      <c r="Q69" s="153"/>
      <c r="R69" s="156">
        <v>0</v>
      </c>
      <c r="S69" s="147" t="s">
        <v>107</v>
      </c>
      <c r="T69" s="147" t="s">
        <v>754</v>
      </c>
    </row>
    <row r="70" spans="1:22" s="147" customFormat="1" ht="10.5" customHeight="1" x14ac:dyDescent="0.2">
      <c r="A70" s="147">
        <v>143</v>
      </c>
      <c r="B70" s="147" t="s">
        <v>234</v>
      </c>
      <c r="C70" s="147" t="s">
        <v>476</v>
      </c>
      <c r="D70" s="150" t="s">
        <v>567</v>
      </c>
      <c r="E70" s="150" t="s">
        <v>4</v>
      </c>
      <c r="G70" s="151">
        <v>27502</v>
      </c>
      <c r="H70" s="151">
        <v>27961</v>
      </c>
      <c r="I70" s="152">
        <f t="shared" si="4"/>
        <v>459</v>
      </c>
      <c r="J70" s="153"/>
      <c r="L70" s="152">
        <f>K70-J70</f>
        <v>0</v>
      </c>
      <c r="M70" s="154">
        <v>1354.56</v>
      </c>
      <c r="N70" s="155">
        <v>9.1499999999999998E-2</v>
      </c>
      <c r="O70" s="156"/>
      <c r="P70" s="153"/>
      <c r="Q70" s="153"/>
      <c r="R70" s="156">
        <v>0</v>
      </c>
      <c r="S70" s="147" t="s">
        <v>107</v>
      </c>
      <c r="T70" s="147" t="s">
        <v>568</v>
      </c>
    </row>
    <row r="71" spans="1:22" s="147" customFormat="1" ht="10.5" customHeight="1" x14ac:dyDescent="0.2">
      <c r="A71" s="147">
        <v>143</v>
      </c>
      <c r="B71" s="147" t="s">
        <v>234</v>
      </c>
      <c r="C71" s="147" t="s">
        <v>476</v>
      </c>
      <c r="D71" s="150" t="s">
        <v>576</v>
      </c>
      <c r="E71" s="150" t="s">
        <v>4</v>
      </c>
      <c r="G71" s="151">
        <v>27214</v>
      </c>
      <c r="H71" s="151">
        <v>28475</v>
      </c>
      <c r="I71" s="152">
        <f t="shared" si="4"/>
        <v>1261</v>
      </c>
      <c r="J71" s="153"/>
      <c r="L71" s="152"/>
      <c r="M71" s="154">
        <v>1354.56</v>
      </c>
      <c r="N71" s="155">
        <v>9.1499999999999998E-2</v>
      </c>
      <c r="O71" s="156"/>
      <c r="P71" s="153"/>
      <c r="Q71" s="153"/>
      <c r="R71" s="156">
        <v>0</v>
      </c>
      <c r="S71" s="147" t="s">
        <v>107</v>
      </c>
      <c r="T71" s="147" t="s">
        <v>578</v>
      </c>
    </row>
    <row r="72" spans="1:22" s="147" customFormat="1" ht="10.5" customHeight="1" x14ac:dyDescent="0.2">
      <c r="A72" s="147">
        <v>143</v>
      </c>
      <c r="B72" s="147" t="s">
        <v>234</v>
      </c>
      <c r="C72" s="147" t="s">
        <v>476</v>
      </c>
      <c r="D72" s="150" t="s">
        <v>577</v>
      </c>
      <c r="E72" s="150" t="s">
        <v>4</v>
      </c>
      <c r="G72" s="151">
        <v>29993</v>
      </c>
      <c r="H72" s="151">
        <v>30380</v>
      </c>
      <c r="I72" s="152">
        <f t="shared" si="4"/>
        <v>387</v>
      </c>
      <c r="J72" s="153"/>
      <c r="L72" s="152"/>
      <c r="M72" s="154">
        <v>1354.56</v>
      </c>
      <c r="N72" s="155">
        <v>9.1499999999999998E-2</v>
      </c>
      <c r="O72" s="156"/>
      <c r="P72" s="153"/>
      <c r="Q72" s="153"/>
      <c r="R72" s="156">
        <v>0</v>
      </c>
      <c r="S72" s="147" t="s">
        <v>107</v>
      </c>
      <c r="T72" s="147" t="s">
        <v>578</v>
      </c>
    </row>
    <row r="73" spans="1:22" s="147" customFormat="1" ht="10.5" customHeight="1" x14ac:dyDescent="0.2">
      <c r="A73" s="147">
        <v>143</v>
      </c>
      <c r="B73" s="147" t="s">
        <v>234</v>
      </c>
      <c r="C73" s="147" t="s">
        <v>476</v>
      </c>
      <c r="D73" s="150" t="s">
        <v>590</v>
      </c>
      <c r="E73" s="150" t="s">
        <v>4</v>
      </c>
      <c r="G73" s="151">
        <v>26874</v>
      </c>
      <c r="H73" s="151">
        <v>27626</v>
      </c>
      <c r="I73" s="152">
        <f t="shared" si="4"/>
        <v>752</v>
      </c>
      <c r="J73" s="153"/>
      <c r="L73" s="152"/>
      <c r="M73" s="154">
        <v>1354.56</v>
      </c>
      <c r="N73" s="155">
        <v>9.1499999999999998E-2</v>
      </c>
      <c r="O73" s="156"/>
      <c r="P73" s="153"/>
      <c r="Q73" s="153"/>
      <c r="R73" s="156">
        <v>0</v>
      </c>
      <c r="S73" s="147" t="s">
        <v>107</v>
      </c>
      <c r="T73" s="147" t="s">
        <v>592</v>
      </c>
    </row>
    <row r="74" spans="1:22" s="147" customFormat="1" ht="10.5" customHeight="1" x14ac:dyDescent="0.2">
      <c r="A74" s="147">
        <v>143</v>
      </c>
      <c r="B74" s="147" t="s">
        <v>234</v>
      </c>
      <c r="C74" s="147" t="s">
        <v>476</v>
      </c>
      <c r="D74" s="150" t="s">
        <v>591</v>
      </c>
      <c r="E74" s="150" t="s">
        <v>4</v>
      </c>
      <c r="G74" s="151">
        <v>31874</v>
      </c>
      <c r="H74" s="151">
        <v>33065</v>
      </c>
      <c r="I74" s="152">
        <f t="shared" si="4"/>
        <v>1191</v>
      </c>
      <c r="J74" s="153"/>
      <c r="L74" s="152"/>
      <c r="M74" s="154">
        <v>1354.56</v>
      </c>
      <c r="N74" s="155">
        <v>9.1499999999999998E-2</v>
      </c>
      <c r="O74" s="156"/>
      <c r="P74" s="153"/>
      <c r="Q74" s="153"/>
      <c r="R74" s="156">
        <v>0</v>
      </c>
      <c r="S74" s="147" t="s">
        <v>107</v>
      </c>
      <c r="T74" s="147" t="s">
        <v>592</v>
      </c>
    </row>
    <row r="75" spans="1:22" s="147" customFormat="1" ht="10.5" customHeight="1" x14ac:dyDescent="0.2">
      <c r="A75" s="147">
        <v>320</v>
      </c>
      <c r="B75" s="169">
        <v>1344</v>
      </c>
      <c r="C75" s="147" t="s">
        <v>490</v>
      </c>
      <c r="D75" s="150" t="s">
        <v>731</v>
      </c>
      <c r="E75" s="150" t="s">
        <v>4</v>
      </c>
      <c r="G75" s="151">
        <v>308714</v>
      </c>
      <c r="H75" s="151">
        <v>322691</v>
      </c>
      <c r="I75" s="152">
        <f t="shared" si="4"/>
        <v>13977</v>
      </c>
      <c r="J75" s="153"/>
      <c r="L75" s="152"/>
      <c r="M75" s="154">
        <v>2932.06</v>
      </c>
      <c r="N75" s="155">
        <v>0</v>
      </c>
      <c r="O75" s="156"/>
      <c r="P75" s="153"/>
      <c r="Q75" s="153"/>
      <c r="R75" s="156"/>
      <c r="S75" s="147" t="s">
        <v>303</v>
      </c>
      <c r="T75" s="147" t="s">
        <v>732</v>
      </c>
      <c r="U75" s="147" t="s">
        <v>734</v>
      </c>
      <c r="V75" s="147" t="s">
        <v>735</v>
      </c>
    </row>
    <row r="76" spans="1:22" s="147" customFormat="1" ht="10.5" customHeight="1" x14ac:dyDescent="0.2">
      <c r="A76" s="147">
        <v>156</v>
      </c>
      <c r="B76" s="147" t="s">
        <v>237</v>
      </c>
      <c r="C76" s="147" t="s">
        <v>477</v>
      </c>
      <c r="D76" s="150" t="s">
        <v>500</v>
      </c>
      <c r="E76" s="150" t="s">
        <v>4</v>
      </c>
      <c r="I76" s="152">
        <f t="shared" si="4"/>
        <v>0</v>
      </c>
      <c r="J76" s="153"/>
      <c r="L76" s="152">
        <f>K76-J76</f>
        <v>0</v>
      </c>
      <c r="M76" s="154">
        <v>2495.33</v>
      </c>
      <c r="N76" s="155">
        <v>0</v>
      </c>
      <c r="O76" s="156">
        <v>0</v>
      </c>
      <c r="P76" s="153"/>
      <c r="Q76" s="153"/>
      <c r="R76" s="156">
        <v>0</v>
      </c>
      <c r="S76" s="147" t="s">
        <v>107</v>
      </c>
    </row>
    <row r="77" spans="1:22" s="147" customFormat="1" ht="10.5" customHeight="1" x14ac:dyDescent="0.2">
      <c r="A77" s="147">
        <v>156</v>
      </c>
      <c r="B77" s="147" t="s">
        <v>237</v>
      </c>
      <c r="C77" s="147" t="s">
        <v>477</v>
      </c>
      <c r="D77" s="150" t="s">
        <v>715</v>
      </c>
      <c r="E77" s="150" t="s">
        <v>4</v>
      </c>
      <c r="I77" s="152">
        <f t="shared" si="4"/>
        <v>0</v>
      </c>
      <c r="J77" s="153"/>
      <c r="L77" s="152"/>
      <c r="M77" s="154">
        <v>3051.29</v>
      </c>
      <c r="N77" s="155">
        <v>0</v>
      </c>
      <c r="O77" s="156">
        <v>0</v>
      </c>
      <c r="P77" s="153"/>
      <c r="Q77" s="153"/>
      <c r="R77" s="156"/>
      <c r="S77" s="147" t="s">
        <v>107</v>
      </c>
      <c r="T77" s="147" t="s">
        <v>746</v>
      </c>
    </row>
    <row r="78" spans="1:22" s="147" customFormat="1" ht="14.25" customHeight="1" x14ac:dyDescent="0.2">
      <c r="A78" s="147">
        <v>170</v>
      </c>
      <c r="B78" s="147" t="s">
        <v>364</v>
      </c>
      <c r="C78" s="147" t="s">
        <v>478</v>
      </c>
      <c r="D78" s="150" t="s">
        <v>362</v>
      </c>
      <c r="E78" s="150" t="s">
        <v>4</v>
      </c>
      <c r="G78" s="151">
        <v>498194</v>
      </c>
      <c r="H78" s="151">
        <v>507147</v>
      </c>
      <c r="I78" s="152">
        <f t="shared" si="4"/>
        <v>8953</v>
      </c>
      <c r="J78" s="153"/>
      <c r="L78" s="152">
        <f t="shared" ref="L78:L84" si="5">K78-J78</f>
        <v>0</v>
      </c>
      <c r="M78" s="154">
        <v>1977.77</v>
      </c>
      <c r="N78" s="155">
        <v>8.3799999999999999E-2</v>
      </c>
      <c r="O78" s="156">
        <v>103331</v>
      </c>
      <c r="P78" s="153"/>
      <c r="Q78" s="153"/>
      <c r="R78" s="156">
        <v>0</v>
      </c>
      <c r="S78" s="147" t="s">
        <v>107</v>
      </c>
    </row>
    <row r="79" spans="1:22" s="147" customFormat="1" ht="10.5" customHeight="1" x14ac:dyDescent="0.2">
      <c r="A79" s="147">
        <v>177</v>
      </c>
      <c r="B79" s="147" t="s">
        <v>364</v>
      </c>
      <c r="C79" s="147" t="s">
        <v>478</v>
      </c>
      <c r="D79" s="150" t="s">
        <v>361</v>
      </c>
      <c r="E79" s="150" t="s">
        <v>4</v>
      </c>
      <c r="G79" s="151">
        <v>474586</v>
      </c>
      <c r="H79" s="151">
        <v>481880</v>
      </c>
      <c r="I79" s="152">
        <f t="shared" si="4"/>
        <v>7294</v>
      </c>
      <c r="J79" s="153"/>
      <c r="L79" s="152">
        <f t="shared" si="5"/>
        <v>0</v>
      </c>
      <c r="M79" s="154">
        <v>1977.77</v>
      </c>
      <c r="N79" s="155">
        <v>8.3799999999999999E-2</v>
      </c>
      <c r="O79" s="156">
        <v>107261</v>
      </c>
      <c r="P79" s="153"/>
      <c r="Q79" s="153"/>
      <c r="R79" s="156">
        <v>0</v>
      </c>
      <c r="S79" s="147" t="s">
        <v>107</v>
      </c>
      <c r="T79" s="147" t="s">
        <v>728</v>
      </c>
      <c r="U79" s="147" t="s">
        <v>752</v>
      </c>
    </row>
    <row r="80" spans="1:22" s="147" customFormat="1" ht="10.5" customHeight="1" x14ac:dyDescent="0.2">
      <c r="A80" s="147">
        <v>178</v>
      </c>
      <c r="B80" s="147" t="s">
        <v>364</v>
      </c>
      <c r="C80" s="147" t="s">
        <v>478</v>
      </c>
      <c r="D80" s="150" t="s">
        <v>360</v>
      </c>
      <c r="E80" s="150" t="s">
        <v>4</v>
      </c>
      <c r="G80" s="151">
        <v>505539</v>
      </c>
      <c r="H80" s="151">
        <v>515633</v>
      </c>
      <c r="I80" s="152">
        <f t="shared" si="4"/>
        <v>10094</v>
      </c>
      <c r="J80" s="153"/>
      <c r="L80" s="152">
        <f t="shared" si="5"/>
        <v>0</v>
      </c>
      <c r="M80" s="154">
        <v>2058.14</v>
      </c>
      <c r="N80" s="155">
        <v>8.3799999999999999E-2</v>
      </c>
      <c r="O80" s="156">
        <v>118296</v>
      </c>
      <c r="P80" s="153"/>
      <c r="Q80" s="153"/>
      <c r="R80" s="156">
        <v>0</v>
      </c>
      <c r="S80" s="147" t="s">
        <v>107</v>
      </c>
    </row>
    <row r="81" spans="1:21" s="147" customFormat="1" ht="10.5" customHeight="1" x14ac:dyDescent="0.2">
      <c r="A81" s="147">
        <v>179</v>
      </c>
      <c r="B81" s="147" t="s">
        <v>364</v>
      </c>
      <c r="C81" s="147" t="s">
        <v>478</v>
      </c>
      <c r="D81" s="150" t="s">
        <v>419</v>
      </c>
      <c r="E81" s="150" t="s">
        <v>4</v>
      </c>
      <c r="G81" s="151">
        <v>333723</v>
      </c>
      <c r="H81" s="151">
        <v>336040</v>
      </c>
      <c r="I81" s="152">
        <f t="shared" si="4"/>
        <v>2317</v>
      </c>
      <c r="J81" s="153"/>
      <c r="L81" s="152">
        <f t="shared" si="5"/>
        <v>0</v>
      </c>
      <c r="M81" s="154">
        <v>1820.89</v>
      </c>
      <c r="N81" s="155">
        <v>8.3799999999999999E-2</v>
      </c>
      <c r="O81" s="156">
        <v>50002</v>
      </c>
      <c r="P81" s="153"/>
      <c r="Q81" s="153"/>
      <c r="R81" s="156">
        <v>0</v>
      </c>
      <c r="S81" s="147" t="s">
        <v>107</v>
      </c>
    </row>
    <row r="82" spans="1:21" s="147" customFormat="1" ht="10.5" customHeight="1" x14ac:dyDescent="0.2">
      <c r="A82" s="147">
        <v>180</v>
      </c>
      <c r="B82" s="147" t="s">
        <v>364</v>
      </c>
      <c r="C82" s="147" t="s">
        <v>478</v>
      </c>
      <c r="D82" s="150" t="s">
        <v>420</v>
      </c>
      <c r="E82" s="150" t="s">
        <v>4</v>
      </c>
      <c r="G82" s="151">
        <v>297125</v>
      </c>
      <c r="H82" s="151">
        <v>298856</v>
      </c>
      <c r="I82" s="152">
        <f t="shared" si="4"/>
        <v>1731</v>
      </c>
      <c r="J82" s="153"/>
      <c r="L82" s="152">
        <f t="shared" si="5"/>
        <v>0</v>
      </c>
      <c r="M82" s="154">
        <v>1820.89</v>
      </c>
      <c r="N82" s="155">
        <v>8.3799999999999999E-2</v>
      </c>
      <c r="O82" s="156">
        <v>50462</v>
      </c>
      <c r="P82" s="153"/>
      <c r="Q82" s="153"/>
      <c r="R82" s="156">
        <v>0</v>
      </c>
      <c r="S82" s="147" t="s">
        <v>107</v>
      </c>
      <c r="T82" s="147" t="s">
        <v>728</v>
      </c>
      <c r="U82" s="147" t="s">
        <v>752</v>
      </c>
    </row>
    <row r="83" spans="1:21" s="147" customFormat="1" x14ac:dyDescent="0.2">
      <c r="A83" s="147">
        <v>190</v>
      </c>
      <c r="B83" s="169" t="s">
        <v>242</v>
      </c>
      <c r="C83" s="147" t="s">
        <v>243</v>
      </c>
      <c r="D83" s="150" t="s">
        <v>348</v>
      </c>
      <c r="E83" s="150" t="s">
        <v>4</v>
      </c>
      <c r="G83" s="151">
        <v>392283</v>
      </c>
      <c r="H83" s="151">
        <v>398274</v>
      </c>
      <c r="I83" s="152">
        <f t="shared" si="4"/>
        <v>5991</v>
      </c>
      <c r="J83" s="153"/>
      <c r="L83" s="152">
        <f t="shared" si="5"/>
        <v>0</v>
      </c>
      <c r="M83" s="178">
        <v>2266.09</v>
      </c>
      <c r="N83" s="155">
        <v>9.0800000000000006E-2</v>
      </c>
      <c r="O83" s="156">
        <v>137035</v>
      </c>
      <c r="P83" s="153"/>
      <c r="Q83" s="153"/>
      <c r="R83" s="156">
        <v>0</v>
      </c>
      <c r="S83" s="147" t="s">
        <v>107</v>
      </c>
      <c r="T83" s="147" t="s">
        <v>848</v>
      </c>
    </row>
    <row r="84" spans="1:21" s="147" customFormat="1" x14ac:dyDescent="0.2">
      <c r="A84" s="147">
        <v>191</v>
      </c>
      <c r="B84" s="169" t="s">
        <v>242</v>
      </c>
      <c r="C84" s="147" t="s">
        <v>243</v>
      </c>
      <c r="D84" s="150" t="s">
        <v>452</v>
      </c>
      <c r="E84" s="150" t="s">
        <v>4</v>
      </c>
      <c r="G84" s="151">
        <v>333895</v>
      </c>
      <c r="H84" s="151">
        <v>341189</v>
      </c>
      <c r="I84" s="152">
        <f t="shared" si="4"/>
        <v>7294</v>
      </c>
      <c r="J84" s="153"/>
      <c r="L84" s="152">
        <f t="shared" si="5"/>
        <v>0</v>
      </c>
      <c r="M84" s="178">
        <v>2316.29</v>
      </c>
      <c r="N84" s="155">
        <v>9.1999999999999998E-2</v>
      </c>
      <c r="O84" s="156">
        <v>22880</v>
      </c>
      <c r="P84" s="153"/>
      <c r="Q84" s="153"/>
      <c r="R84" s="156">
        <v>0</v>
      </c>
      <c r="S84" s="147" t="s">
        <v>107</v>
      </c>
    </row>
    <row r="85" spans="1:21" s="147" customFormat="1" x14ac:dyDescent="0.2">
      <c r="A85" s="147">
        <v>192</v>
      </c>
      <c r="B85" s="169" t="s">
        <v>242</v>
      </c>
      <c r="C85" s="147" t="s">
        <v>243</v>
      </c>
      <c r="D85" s="150" t="s">
        <v>499</v>
      </c>
      <c r="E85" s="150" t="s">
        <v>4</v>
      </c>
      <c r="G85" s="151">
        <v>236514</v>
      </c>
      <c r="H85" s="151">
        <v>242132</v>
      </c>
      <c r="I85" s="152">
        <f t="shared" si="4"/>
        <v>5618</v>
      </c>
      <c r="J85" s="153"/>
      <c r="L85" s="152"/>
      <c r="M85" s="178">
        <v>2415.79</v>
      </c>
      <c r="N85" s="155">
        <v>9.6199999999999994E-2</v>
      </c>
      <c r="O85" s="156"/>
      <c r="P85" s="153"/>
      <c r="Q85" s="153"/>
      <c r="R85" s="156">
        <v>0</v>
      </c>
      <c r="S85" s="147" t="s">
        <v>107</v>
      </c>
    </row>
    <row r="86" spans="1:21" s="147" customFormat="1" x14ac:dyDescent="0.2">
      <c r="A86" s="147">
        <v>192</v>
      </c>
      <c r="B86" s="169">
        <v>1394</v>
      </c>
      <c r="C86" s="147" t="s">
        <v>243</v>
      </c>
      <c r="D86" s="150" t="s">
        <v>859</v>
      </c>
      <c r="E86" s="150" t="s">
        <v>4</v>
      </c>
      <c r="G86" s="151">
        <v>48775</v>
      </c>
      <c r="H86" s="151">
        <v>53422</v>
      </c>
      <c r="I86" s="152">
        <f t="shared" si="4"/>
        <v>4647</v>
      </c>
      <c r="J86" s="153"/>
      <c r="L86" s="152"/>
      <c r="M86" s="178">
        <v>2260.37</v>
      </c>
      <c r="N86" s="155">
        <v>0.09</v>
      </c>
      <c r="O86" s="156"/>
      <c r="P86" s="153"/>
      <c r="Q86" s="153"/>
      <c r="R86" s="156"/>
      <c r="S86" s="147" t="s">
        <v>107</v>
      </c>
      <c r="T86" s="147" t="s">
        <v>873</v>
      </c>
    </row>
    <row r="87" spans="1:21" s="147" customFormat="1" x14ac:dyDescent="0.2">
      <c r="A87" s="147">
        <v>227</v>
      </c>
      <c r="B87" s="147" t="s">
        <v>198</v>
      </c>
      <c r="C87" s="147" t="s">
        <v>199</v>
      </c>
      <c r="D87" s="150" t="s">
        <v>598</v>
      </c>
      <c r="E87" s="150" t="s">
        <v>4</v>
      </c>
      <c r="G87" s="151">
        <v>114756</v>
      </c>
      <c r="H87" s="151">
        <v>117433</v>
      </c>
      <c r="I87" s="152">
        <f t="shared" si="4"/>
        <v>2677</v>
      </c>
      <c r="J87" s="153"/>
      <c r="L87" s="152"/>
      <c r="M87" s="154">
        <v>2612.1799999999998</v>
      </c>
      <c r="N87" s="155">
        <v>0.1103</v>
      </c>
      <c r="O87" s="156"/>
      <c r="P87" s="153"/>
      <c r="Q87" s="153"/>
      <c r="R87" s="156">
        <v>0</v>
      </c>
      <c r="S87" s="147" t="s">
        <v>299</v>
      </c>
      <c r="T87" s="147" t="s">
        <v>600</v>
      </c>
    </row>
    <row r="88" spans="1:21" s="147" customFormat="1" x14ac:dyDescent="0.2">
      <c r="A88" s="147">
        <v>227</v>
      </c>
      <c r="B88" s="147" t="s">
        <v>198</v>
      </c>
      <c r="C88" s="147" t="s">
        <v>199</v>
      </c>
      <c r="D88" s="150" t="s">
        <v>606</v>
      </c>
      <c r="E88" s="150" t="s">
        <v>4</v>
      </c>
      <c r="G88" s="151">
        <v>154043</v>
      </c>
      <c r="H88" s="151">
        <v>156772</v>
      </c>
      <c r="I88" s="152">
        <f t="shared" si="4"/>
        <v>2729</v>
      </c>
      <c r="J88" s="153"/>
      <c r="L88" s="152"/>
      <c r="M88" s="154">
        <v>2612.1799999999998</v>
      </c>
      <c r="N88" s="155">
        <v>0.1103</v>
      </c>
      <c r="O88" s="156"/>
      <c r="P88" s="153"/>
      <c r="Q88" s="153"/>
      <c r="R88" s="156">
        <v>0</v>
      </c>
      <c r="S88" s="147" t="s">
        <v>299</v>
      </c>
      <c r="T88" s="147" t="s">
        <v>930</v>
      </c>
    </row>
    <row r="89" spans="1:21" s="147" customFormat="1" x14ac:dyDescent="0.2">
      <c r="A89" s="147">
        <v>234</v>
      </c>
      <c r="B89" s="147" t="s">
        <v>248</v>
      </c>
      <c r="C89" s="147" t="s">
        <v>249</v>
      </c>
      <c r="D89" s="150" t="s">
        <v>354</v>
      </c>
      <c r="E89" s="150" t="s">
        <v>4</v>
      </c>
      <c r="G89" s="151">
        <v>676292</v>
      </c>
      <c r="H89" s="151">
        <v>676354</v>
      </c>
      <c r="I89" s="152">
        <f t="shared" si="4"/>
        <v>62</v>
      </c>
      <c r="J89" s="153"/>
      <c r="L89" s="152">
        <f>K89-J89</f>
        <v>0</v>
      </c>
      <c r="M89" s="154">
        <v>2354.25</v>
      </c>
      <c r="N89" s="155">
        <v>8.3099999999999993E-2</v>
      </c>
      <c r="O89" s="156">
        <v>199589</v>
      </c>
      <c r="P89" s="153"/>
      <c r="Q89" s="153"/>
      <c r="R89" s="156">
        <v>0</v>
      </c>
      <c r="S89" s="147" t="s">
        <v>303</v>
      </c>
      <c r="T89" s="147" t="s">
        <v>957</v>
      </c>
    </row>
    <row r="90" spans="1:21" s="147" customFormat="1" x14ac:dyDescent="0.2">
      <c r="A90" s="147">
        <v>235</v>
      </c>
      <c r="B90" s="147" t="s">
        <v>248</v>
      </c>
      <c r="C90" s="147" t="s">
        <v>249</v>
      </c>
      <c r="D90" s="150" t="s">
        <v>355</v>
      </c>
      <c r="E90" s="150" t="s">
        <v>4</v>
      </c>
      <c r="G90" s="151">
        <v>709769</v>
      </c>
      <c r="H90" s="151">
        <v>717501</v>
      </c>
      <c r="I90" s="152">
        <f t="shared" si="4"/>
        <v>7732</v>
      </c>
      <c r="J90" s="153"/>
      <c r="L90" s="152">
        <f>K90-J90</f>
        <v>0</v>
      </c>
      <c r="M90" s="154">
        <v>2354.25</v>
      </c>
      <c r="N90" s="155">
        <v>8.3099999999999993E-2</v>
      </c>
      <c r="O90" s="156">
        <v>222096</v>
      </c>
      <c r="P90" s="153"/>
      <c r="Q90" s="153"/>
      <c r="R90" s="156">
        <v>0</v>
      </c>
      <c r="S90" s="147" t="s">
        <v>303</v>
      </c>
      <c r="T90" s="147" t="s">
        <v>957</v>
      </c>
    </row>
    <row r="91" spans="1:21" s="147" customFormat="1" x14ac:dyDescent="0.2">
      <c r="A91" s="147">
        <v>236</v>
      </c>
      <c r="B91" s="147" t="s">
        <v>248</v>
      </c>
      <c r="C91" s="147" t="s">
        <v>249</v>
      </c>
      <c r="D91" s="150" t="s">
        <v>416</v>
      </c>
      <c r="E91" s="150" t="s">
        <v>4</v>
      </c>
      <c r="G91" s="151">
        <v>599469</v>
      </c>
      <c r="H91" s="151">
        <v>605874</v>
      </c>
      <c r="I91" s="152">
        <f t="shared" si="4"/>
        <v>6405</v>
      </c>
      <c r="J91" s="153"/>
      <c r="L91" s="152">
        <f>K91-J91</f>
        <v>0</v>
      </c>
      <c r="M91" s="154">
        <v>2355.1799999999998</v>
      </c>
      <c r="N91" s="155">
        <v>8.3099999999999993E-2</v>
      </c>
      <c r="O91" s="156">
        <v>94962</v>
      </c>
      <c r="P91" s="153"/>
      <c r="Q91" s="153"/>
      <c r="R91" s="156">
        <v>0</v>
      </c>
      <c r="S91" s="147" t="s">
        <v>303</v>
      </c>
      <c r="T91" s="147" t="s">
        <v>776</v>
      </c>
    </row>
    <row r="92" spans="1:21" s="147" customFormat="1" x14ac:dyDescent="0.2">
      <c r="A92" s="147">
        <v>242</v>
      </c>
      <c r="B92" s="147" t="s">
        <v>250</v>
      </c>
      <c r="C92" s="147" t="s">
        <v>479</v>
      </c>
      <c r="D92" s="150" t="s">
        <v>421</v>
      </c>
      <c r="E92" s="150" t="s">
        <v>4</v>
      </c>
      <c r="G92" s="151">
        <v>82548</v>
      </c>
      <c r="H92" s="151">
        <v>84557</v>
      </c>
      <c r="I92" s="152">
        <f t="shared" si="4"/>
        <v>2009</v>
      </c>
      <c r="J92" s="153"/>
      <c r="L92" s="152">
        <f>K92-J92</f>
        <v>0</v>
      </c>
      <c r="M92" s="154">
        <v>1961.5</v>
      </c>
      <c r="N92" s="155">
        <v>8.0299999999999996E-2</v>
      </c>
      <c r="O92" s="156">
        <v>12286</v>
      </c>
      <c r="P92" s="153"/>
      <c r="Q92" s="153"/>
      <c r="R92" s="156">
        <v>0</v>
      </c>
      <c r="S92" s="147" t="s">
        <v>107</v>
      </c>
      <c r="T92" s="147" t="s">
        <v>776</v>
      </c>
    </row>
    <row r="93" spans="1:21" s="147" customFormat="1" x14ac:dyDescent="0.2">
      <c r="A93" s="147">
        <v>248</v>
      </c>
      <c r="B93" s="147" t="s">
        <v>255</v>
      </c>
      <c r="C93" s="147" t="s">
        <v>481</v>
      </c>
      <c r="D93" s="150" t="s">
        <v>505</v>
      </c>
      <c r="E93" s="150" t="s">
        <v>4</v>
      </c>
      <c r="G93" s="151">
        <v>320541</v>
      </c>
      <c r="H93" s="151">
        <v>319623</v>
      </c>
      <c r="I93" s="152">
        <f t="shared" si="4"/>
        <v>-918</v>
      </c>
      <c r="J93" s="153"/>
      <c r="L93" s="152"/>
      <c r="M93" s="154">
        <v>3203.79</v>
      </c>
      <c r="N93" s="155">
        <v>8.3799999999999999E-2</v>
      </c>
      <c r="O93" s="156">
        <v>8</v>
      </c>
      <c r="P93" s="153"/>
      <c r="Q93" s="153"/>
      <c r="R93" s="156"/>
      <c r="S93" s="147" t="s">
        <v>107</v>
      </c>
      <c r="T93" s="147" t="s">
        <v>963</v>
      </c>
    </row>
    <row r="94" spans="1:21" s="147" customFormat="1" x14ac:dyDescent="0.2">
      <c r="A94" s="147">
        <v>248</v>
      </c>
      <c r="B94" s="147" t="s">
        <v>255</v>
      </c>
      <c r="C94" s="147" t="s">
        <v>481</v>
      </c>
      <c r="D94" s="150" t="s">
        <v>697</v>
      </c>
      <c r="E94" s="150" t="s">
        <v>4</v>
      </c>
      <c r="G94" s="151">
        <v>228644</v>
      </c>
      <c r="H94" s="151">
        <v>235469</v>
      </c>
      <c r="I94" s="152">
        <f t="shared" si="4"/>
        <v>6825</v>
      </c>
      <c r="J94" s="153"/>
      <c r="L94" s="152"/>
      <c r="M94" s="154">
        <v>3331.53</v>
      </c>
      <c r="N94" s="155">
        <v>8.8099999999999998E-2</v>
      </c>
      <c r="O94" s="156"/>
      <c r="P94" s="153"/>
      <c r="Q94" s="153"/>
      <c r="R94" s="156"/>
      <c r="S94" s="147" t="s">
        <v>107</v>
      </c>
      <c r="T94" s="147" t="s">
        <v>701</v>
      </c>
      <c r="U94" s="147" t="s">
        <v>709</v>
      </c>
    </row>
    <row r="95" spans="1:21" s="147" customFormat="1" x14ac:dyDescent="0.2">
      <c r="A95" s="147">
        <v>248</v>
      </c>
      <c r="B95" s="147" t="s">
        <v>255</v>
      </c>
      <c r="C95" s="147" t="s">
        <v>481</v>
      </c>
      <c r="D95" s="150" t="s">
        <v>698</v>
      </c>
      <c r="E95" s="150" t="s">
        <v>4</v>
      </c>
      <c r="G95" s="151">
        <v>228631</v>
      </c>
      <c r="H95" s="151">
        <v>238242</v>
      </c>
      <c r="I95" s="152">
        <f t="shared" si="4"/>
        <v>9611</v>
      </c>
      <c r="J95" s="153"/>
      <c r="L95" s="152"/>
      <c r="M95" s="154">
        <v>3331.53</v>
      </c>
      <c r="N95" s="155">
        <v>8.8099999999999998E-2</v>
      </c>
      <c r="O95" s="156"/>
      <c r="P95" s="153"/>
      <c r="Q95" s="153"/>
      <c r="R95" s="156"/>
      <c r="S95" s="147" t="s">
        <v>107</v>
      </c>
      <c r="T95" s="147" t="s">
        <v>701</v>
      </c>
      <c r="U95" s="147" t="s">
        <v>709</v>
      </c>
    </row>
    <row r="96" spans="1:21" s="147" customFormat="1" x14ac:dyDescent="0.2">
      <c r="A96" s="147">
        <v>248</v>
      </c>
      <c r="B96" s="147" t="s">
        <v>255</v>
      </c>
      <c r="C96" s="147" t="s">
        <v>481</v>
      </c>
      <c r="D96" s="150" t="s">
        <v>699</v>
      </c>
      <c r="E96" s="150" t="s">
        <v>4</v>
      </c>
      <c r="G96" s="151">
        <v>249696</v>
      </c>
      <c r="H96" s="151">
        <v>260780</v>
      </c>
      <c r="I96" s="152">
        <f t="shared" si="4"/>
        <v>11084</v>
      </c>
      <c r="J96" s="153"/>
      <c r="L96" s="152"/>
      <c r="M96" s="154">
        <v>3331.53</v>
      </c>
      <c r="N96" s="155">
        <v>8.8099999999999998E-2</v>
      </c>
      <c r="O96" s="156"/>
      <c r="P96" s="153"/>
      <c r="Q96" s="153"/>
      <c r="R96" s="156"/>
      <c r="S96" s="147" t="s">
        <v>107</v>
      </c>
      <c r="T96" s="147" t="s">
        <v>702</v>
      </c>
      <c r="U96" s="147" t="s">
        <v>709</v>
      </c>
    </row>
    <row r="97" spans="1:21" s="147" customFormat="1" x14ac:dyDescent="0.2">
      <c r="A97" s="147">
        <v>248</v>
      </c>
      <c r="B97" s="147">
        <v>1447</v>
      </c>
      <c r="C97" s="147" t="s">
        <v>481</v>
      </c>
      <c r="D97" s="150" t="s">
        <v>951</v>
      </c>
      <c r="E97" s="150" t="s">
        <v>4</v>
      </c>
      <c r="G97" s="151">
        <v>14</v>
      </c>
      <c r="H97" s="151">
        <v>2553</v>
      </c>
      <c r="I97" s="152">
        <f t="shared" si="4"/>
        <v>2539</v>
      </c>
      <c r="J97" s="153"/>
      <c r="L97" s="152"/>
      <c r="M97" s="154">
        <v>3218.63</v>
      </c>
      <c r="N97" s="155">
        <v>8.5000000000000006E-2</v>
      </c>
      <c r="O97" s="156"/>
      <c r="P97" s="153"/>
      <c r="Q97" s="153"/>
      <c r="R97" s="156"/>
      <c r="S97" s="147" t="s">
        <v>107</v>
      </c>
      <c r="T97" s="147" t="s">
        <v>952</v>
      </c>
    </row>
    <row r="98" spans="1:21" s="147" customFormat="1" x14ac:dyDescent="0.2">
      <c r="A98" s="147">
        <v>249</v>
      </c>
      <c r="B98" s="147" t="s">
        <v>280</v>
      </c>
      <c r="C98" s="147" t="s">
        <v>175</v>
      </c>
      <c r="D98" s="150" t="s">
        <v>174</v>
      </c>
      <c r="E98" s="150" t="s">
        <v>4</v>
      </c>
      <c r="G98" s="151">
        <v>172203</v>
      </c>
      <c r="H98" s="151">
        <v>172637</v>
      </c>
      <c r="I98" s="152">
        <f t="shared" si="4"/>
        <v>434</v>
      </c>
      <c r="J98" s="153"/>
      <c r="L98" s="152">
        <f>K98-J98</f>
        <v>0</v>
      </c>
      <c r="M98" s="154">
        <v>2119.9299999999998</v>
      </c>
      <c r="N98" s="155">
        <v>7.8299999999999995E-2</v>
      </c>
      <c r="O98" s="156">
        <v>92287</v>
      </c>
      <c r="P98" s="153"/>
      <c r="Q98" s="153"/>
      <c r="R98" s="156">
        <v>0</v>
      </c>
      <c r="S98" s="147" t="s">
        <v>107</v>
      </c>
    </row>
    <row r="99" spans="1:21" s="147" customFormat="1" x14ac:dyDescent="0.2">
      <c r="A99" s="147">
        <v>265</v>
      </c>
      <c r="B99" s="147" t="s">
        <v>281</v>
      </c>
      <c r="C99" s="147" t="s">
        <v>482</v>
      </c>
      <c r="D99" s="150" t="s">
        <v>294</v>
      </c>
      <c r="E99" s="150" t="s">
        <v>4</v>
      </c>
      <c r="G99" s="151">
        <v>230277</v>
      </c>
      <c r="H99" s="151">
        <v>233533</v>
      </c>
      <c r="I99" s="152">
        <f t="shared" ref="I99:I130" si="6">H99-G99</f>
        <v>3256</v>
      </c>
      <c r="J99" s="153"/>
      <c r="L99" s="152">
        <f>K99-J99</f>
        <v>0</v>
      </c>
      <c r="M99" s="154">
        <v>1807.52</v>
      </c>
      <c r="N99" s="155">
        <v>8.8800000000000004E-2</v>
      </c>
      <c r="O99" s="156">
        <v>88167</v>
      </c>
      <c r="P99" s="153"/>
      <c r="Q99" s="153"/>
      <c r="R99" s="156">
        <v>0</v>
      </c>
      <c r="S99" s="147" t="s">
        <v>107</v>
      </c>
    </row>
    <row r="100" spans="1:21" s="147" customFormat="1" x14ac:dyDescent="0.2">
      <c r="A100" s="147">
        <v>266</v>
      </c>
      <c r="B100" s="147" t="s">
        <v>281</v>
      </c>
      <c r="C100" s="147" t="s">
        <v>482</v>
      </c>
      <c r="D100" s="150" t="s">
        <v>295</v>
      </c>
      <c r="E100" s="150" t="s">
        <v>4</v>
      </c>
      <c r="G100" s="151">
        <v>186509</v>
      </c>
      <c r="H100" s="151">
        <v>187366</v>
      </c>
      <c r="I100" s="152">
        <f t="shared" si="6"/>
        <v>857</v>
      </c>
      <c r="J100" s="153"/>
      <c r="L100" s="152">
        <f>K100-J100</f>
        <v>0</v>
      </c>
      <c r="M100" s="154">
        <v>1807.52</v>
      </c>
      <c r="N100" s="155">
        <v>8.8800000000000004E-2</v>
      </c>
      <c r="O100" s="156">
        <v>90585</v>
      </c>
      <c r="P100" s="153"/>
      <c r="Q100" s="153"/>
      <c r="R100" s="156">
        <v>0</v>
      </c>
      <c r="S100" s="147" t="s">
        <v>107</v>
      </c>
    </row>
    <row r="101" spans="1:21" s="147" customFormat="1" x14ac:dyDescent="0.2">
      <c r="A101" s="147">
        <v>268</v>
      </c>
      <c r="B101" s="147" t="s">
        <v>281</v>
      </c>
      <c r="C101" s="147" t="s">
        <v>482</v>
      </c>
      <c r="D101" s="150" t="s">
        <v>293</v>
      </c>
      <c r="E101" s="150" t="s">
        <v>4</v>
      </c>
      <c r="G101" s="151">
        <v>185185</v>
      </c>
      <c r="H101" s="151">
        <v>187611</v>
      </c>
      <c r="I101" s="152">
        <f t="shared" si="6"/>
        <v>2426</v>
      </c>
      <c r="J101" s="153"/>
      <c r="L101" s="152">
        <f>K101-J101</f>
        <v>0</v>
      </c>
      <c r="M101" s="154">
        <v>1807.52</v>
      </c>
      <c r="N101" s="155">
        <v>8.8800000000000004E-2</v>
      </c>
      <c r="O101" s="156">
        <v>77364</v>
      </c>
      <c r="P101" s="153"/>
      <c r="Q101" s="153"/>
      <c r="R101" s="156">
        <v>0</v>
      </c>
      <c r="S101" s="147" t="s">
        <v>107</v>
      </c>
    </row>
    <row r="102" spans="1:21" s="147" customFormat="1" x14ac:dyDescent="0.2">
      <c r="A102" s="147">
        <v>268</v>
      </c>
      <c r="B102" s="147" t="s">
        <v>281</v>
      </c>
      <c r="C102" s="147" t="s">
        <v>482</v>
      </c>
      <c r="D102" s="150" t="s">
        <v>647</v>
      </c>
      <c r="E102" s="150" t="s">
        <v>4</v>
      </c>
      <c r="G102" s="151">
        <v>110133</v>
      </c>
      <c r="H102" s="151">
        <v>113715</v>
      </c>
      <c r="I102" s="152">
        <f t="shared" si="6"/>
        <v>3582</v>
      </c>
      <c r="J102" s="153"/>
      <c r="L102" s="152">
        <f>K102-J102</f>
        <v>0</v>
      </c>
      <c r="M102" s="154">
        <v>2093.4</v>
      </c>
      <c r="N102" s="155">
        <v>9.5100000000000004E-2</v>
      </c>
      <c r="O102" s="156">
        <v>0</v>
      </c>
      <c r="P102" s="153"/>
      <c r="Q102" s="153"/>
      <c r="R102" s="156">
        <v>0</v>
      </c>
      <c r="S102" s="147" t="s">
        <v>107</v>
      </c>
      <c r="T102" s="147" t="s">
        <v>645</v>
      </c>
    </row>
    <row r="103" spans="1:21" s="147" customFormat="1" x14ac:dyDescent="0.2">
      <c r="A103" s="147">
        <v>268</v>
      </c>
      <c r="B103" s="147" t="s">
        <v>281</v>
      </c>
      <c r="C103" s="147" t="s">
        <v>482</v>
      </c>
      <c r="D103" s="150" t="s">
        <v>654</v>
      </c>
      <c r="E103" s="150" t="s">
        <v>4</v>
      </c>
      <c r="G103" s="151">
        <v>102961</v>
      </c>
      <c r="H103" s="151">
        <v>105408</v>
      </c>
      <c r="I103" s="152">
        <f t="shared" si="6"/>
        <v>2447</v>
      </c>
      <c r="J103" s="153"/>
      <c r="L103" s="152"/>
      <c r="M103" s="154">
        <v>2093.4</v>
      </c>
      <c r="N103" s="155">
        <v>9.5100000000000004E-2</v>
      </c>
      <c r="O103" s="156">
        <v>0</v>
      </c>
      <c r="P103" s="153"/>
      <c r="Q103" s="153"/>
      <c r="R103" s="156"/>
      <c r="S103" s="147" t="s">
        <v>107</v>
      </c>
      <c r="T103" s="147" t="s">
        <v>653</v>
      </c>
    </row>
    <row r="104" spans="1:21" s="147" customFormat="1" x14ac:dyDescent="0.2">
      <c r="A104" s="147">
        <v>277</v>
      </c>
      <c r="B104" s="147" t="s">
        <v>371</v>
      </c>
      <c r="C104" s="147" t="s">
        <v>388</v>
      </c>
      <c r="D104" s="150" t="s">
        <v>425</v>
      </c>
      <c r="E104" s="150" t="s">
        <v>4</v>
      </c>
      <c r="G104" s="151">
        <v>178147</v>
      </c>
      <c r="H104" s="151">
        <v>183177</v>
      </c>
      <c r="I104" s="152">
        <f t="shared" si="6"/>
        <v>5030</v>
      </c>
      <c r="J104" s="153"/>
      <c r="L104" s="152">
        <f>K104-J104</f>
        <v>0</v>
      </c>
      <c r="M104" s="154">
        <v>1470.19</v>
      </c>
      <c r="N104" s="155">
        <v>9.1399999999999995E-2</v>
      </c>
      <c r="O104" s="156">
        <v>21685</v>
      </c>
      <c r="P104" s="153"/>
      <c r="Q104" s="153"/>
      <c r="R104" s="156">
        <v>0</v>
      </c>
      <c r="S104" s="147" t="s">
        <v>107</v>
      </c>
      <c r="T104" s="147" t="s">
        <v>728</v>
      </c>
      <c r="U104" s="147" t="s">
        <v>752</v>
      </c>
    </row>
    <row r="105" spans="1:21" s="147" customFormat="1" x14ac:dyDescent="0.2">
      <c r="A105" s="147">
        <v>278</v>
      </c>
      <c r="B105" s="147" t="s">
        <v>371</v>
      </c>
      <c r="C105" s="147" t="s">
        <v>388</v>
      </c>
      <c r="D105" s="150" t="s">
        <v>426</v>
      </c>
      <c r="E105" s="150" t="s">
        <v>4</v>
      </c>
      <c r="G105" s="151">
        <v>207750</v>
      </c>
      <c r="H105" s="151">
        <v>209492</v>
      </c>
      <c r="I105" s="152">
        <f t="shared" si="6"/>
        <v>1742</v>
      </c>
      <c r="J105" s="153"/>
      <c r="L105" s="152">
        <f>K105-J105</f>
        <v>0</v>
      </c>
      <c r="M105" s="154">
        <v>1470.19</v>
      </c>
      <c r="N105" s="155">
        <v>9.1399999999999995E-2</v>
      </c>
      <c r="O105" s="156">
        <v>30619</v>
      </c>
      <c r="P105" s="153"/>
      <c r="Q105" s="153"/>
      <c r="R105" s="156">
        <v>0</v>
      </c>
      <c r="S105" s="147" t="s">
        <v>107</v>
      </c>
    </row>
    <row r="106" spans="1:21" s="147" customFormat="1" x14ac:dyDescent="0.2">
      <c r="A106" s="147">
        <v>278</v>
      </c>
      <c r="B106" s="147" t="s">
        <v>371</v>
      </c>
      <c r="C106" s="147" t="s">
        <v>388</v>
      </c>
      <c r="D106" s="150" t="s">
        <v>666</v>
      </c>
      <c r="E106" s="150" t="s">
        <v>4</v>
      </c>
      <c r="G106" s="151">
        <v>84890</v>
      </c>
      <c r="H106" s="151">
        <v>88635</v>
      </c>
      <c r="I106" s="152">
        <f t="shared" si="6"/>
        <v>3745</v>
      </c>
      <c r="J106" s="153"/>
      <c r="L106" s="152"/>
      <c r="M106" s="154">
        <v>1554.74</v>
      </c>
      <c r="N106" s="155">
        <v>9.0499999999999997E-2</v>
      </c>
      <c r="O106" s="156"/>
      <c r="P106" s="153"/>
      <c r="Q106" s="153"/>
      <c r="R106" s="156"/>
      <c r="S106" s="147" t="s">
        <v>107</v>
      </c>
      <c r="T106" s="147" t="s">
        <v>728</v>
      </c>
      <c r="U106" s="147" t="s">
        <v>752</v>
      </c>
    </row>
    <row r="107" spans="1:21" s="147" customFormat="1" x14ac:dyDescent="0.2">
      <c r="A107" s="147">
        <v>278</v>
      </c>
      <c r="B107" s="147" t="s">
        <v>371</v>
      </c>
      <c r="C107" s="147" t="s">
        <v>388</v>
      </c>
      <c r="D107" s="150" t="s">
        <v>689</v>
      </c>
      <c r="E107" s="150" t="s">
        <v>4</v>
      </c>
      <c r="G107" s="151">
        <v>106353</v>
      </c>
      <c r="H107" s="151">
        <v>110234</v>
      </c>
      <c r="I107" s="152">
        <f t="shared" si="6"/>
        <v>3881</v>
      </c>
      <c r="J107" s="153"/>
      <c r="L107" s="152"/>
      <c r="M107" s="154">
        <v>1554.74</v>
      </c>
      <c r="N107" s="155">
        <v>9.0499999999999997E-2</v>
      </c>
      <c r="O107" s="156"/>
      <c r="P107" s="153"/>
      <c r="Q107" s="153"/>
      <c r="R107" s="156"/>
      <c r="S107" s="147" t="s">
        <v>107</v>
      </c>
      <c r="T107" s="170" t="s">
        <v>688</v>
      </c>
      <c r="U107" s="147">
        <v>84</v>
      </c>
    </row>
    <row r="108" spans="1:21" s="147" customFormat="1" x14ac:dyDescent="0.2">
      <c r="A108" s="147">
        <v>278</v>
      </c>
      <c r="B108" s="147" t="s">
        <v>371</v>
      </c>
      <c r="C108" s="147" t="s">
        <v>388</v>
      </c>
      <c r="D108" s="150" t="s">
        <v>690</v>
      </c>
      <c r="E108" s="150" t="s">
        <v>4</v>
      </c>
      <c r="G108" s="151">
        <v>83266</v>
      </c>
      <c r="H108" s="151">
        <v>86325</v>
      </c>
      <c r="I108" s="152">
        <f t="shared" si="6"/>
        <v>3059</v>
      </c>
      <c r="J108" s="153"/>
      <c r="L108" s="152"/>
      <c r="M108" s="154">
        <v>1554.74</v>
      </c>
      <c r="N108" s="155">
        <v>9.0499999999999997E-2</v>
      </c>
      <c r="O108" s="156"/>
      <c r="P108" s="153"/>
      <c r="Q108" s="153"/>
      <c r="R108" s="156"/>
      <c r="S108" s="147" t="s">
        <v>107</v>
      </c>
      <c r="T108" s="147" t="s">
        <v>728</v>
      </c>
      <c r="U108" s="147" t="s">
        <v>752</v>
      </c>
    </row>
    <row r="109" spans="1:21" s="147" customFormat="1" x14ac:dyDescent="0.2">
      <c r="A109" s="147">
        <v>278</v>
      </c>
      <c r="B109" s="147" t="s">
        <v>371</v>
      </c>
      <c r="C109" s="147" t="s">
        <v>388</v>
      </c>
      <c r="D109" s="150" t="s">
        <v>681</v>
      </c>
      <c r="E109" s="150" t="s">
        <v>4</v>
      </c>
      <c r="G109" s="151">
        <v>104576</v>
      </c>
      <c r="H109" s="151">
        <v>106552</v>
      </c>
      <c r="I109" s="152">
        <f t="shared" si="6"/>
        <v>1976</v>
      </c>
      <c r="J109" s="153"/>
      <c r="L109" s="152"/>
      <c r="M109" s="154">
        <v>1554.74</v>
      </c>
      <c r="N109" s="155">
        <v>9.0499999999999997E-2</v>
      </c>
      <c r="O109" s="156"/>
      <c r="P109" s="153"/>
      <c r="Q109" s="153"/>
      <c r="R109" s="156"/>
      <c r="S109" s="147" t="s">
        <v>107</v>
      </c>
      <c r="T109" s="147" t="s">
        <v>728</v>
      </c>
      <c r="U109" s="147" t="s">
        <v>752</v>
      </c>
    </row>
    <row r="110" spans="1:21" s="147" customFormat="1" x14ac:dyDescent="0.2">
      <c r="A110" s="147">
        <v>278</v>
      </c>
      <c r="B110" s="147" t="s">
        <v>371</v>
      </c>
      <c r="C110" s="147" t="s">
        <v>388</v>
      </c>
      <c r="D110" s="150" t="s">
        <v>692</v>
      </c>
      <c r="E110" s="150" t="s">
        <v>4</v>
      </c>
      <c r="G110" s="151">
        <v>83428</v>
      </c>
      <c r="H110" s="151">
        <v>86895</v>
      </c>
      <c r="I110" s="152">
        <f t="shared" si="6"/>
        <v>3467</v>
      </c>
      <c r="J110" s="153"/>
      <c r="L110" s="152"/>
      <c r="M110" s="154">
        <v>1554.74</v>
      </c>
      <c r="N110" s="155">
        <v>9.0499999999999997E-2</v>
      </c>
      <c r="O110" s="156"/>
      <c r="P110" s="153"/>
      <c r="Q110" s="153"/>
      <c r="R110" s="156"/>
      <c r="S110" s="147" t="s">
        <v>107</v>
      </c>
      <c r="T110" s="147" t="s">
        <v>728</v>
      </c>
      <c r="U110" s="147" t="s">
        <v>752</v>
      </c>
    </row>
    <row r="111" spans="1:21" s="147" customFormat="1" x14ac:dyDescent="0.2">
      <c r="A111" s="147">
        <v>278</v>
      </c>
      <c r="B111" s="147" t="s">
        <v>371</v>
      </c>
      <c r="C111" s="147" t="s">
        <v>388</v>
      </c>
      <c r="D111" s="150" t="s">
        <v>695</v>
      </c>
      <c r="E111" s="150" t="s">
        <v>4</v>
      </c>
      <c r="G111" s="151">
        <v>106676</v>
      </c>
      <c r="H111" s="151">
        <v>109943</v>
      </c>
      <c r="I111" s="152">
        <f t="shared" si="6"/>
        <v>3267</v>
      </c>
      <c r="J111" s="153"/>
      <c r="L111" s="152"/>
      <c r="M111" s="154">
        <v>1554.74</v>
      </c>
      <c r="N111" s="155">
        <v>9.0499999999999997E-2</v>
      </c>
      <c r="O111" s="156"/>
      <c r="P111" s="153"/>
      <c r="Q111" s="153"/>
      <c r="R111" s="156"/>
      <c r="S111" s="147" t="s">
        <v>107</v>
      </c>
      <c r="T111" s="170" t="s">
        <v>696</v>
      </c>
      <c r="U111" s="147">
        <v>84</v>
      </c>
    </row>
    <row r="112" spans="1:21" s="147" customFormat="1" x14ac:dyDescent="0.2">
      <c r="A112" s="147">
        <v>278</v>
      </c>
      <c r="B112" s="147" t="s">
        <v>371</v>
      </c>
      <c r="C112" s="147" t="s">
        <v>388</v>
      </c>
      <c r="D112" s="150" t="s">
        <v>703</v>
      </c>
      <c r="E112" s="150" t="s">
        <v>4</v>
      </c>
      <c r="G112" s="151">
        <v>66590</v>
      </c>
      <c r="H112" s="151">
        <v>70943</v>
      </c>
      <c r="I112" s="152">
        <f t="shared" si="6"/>
        <v>4353</v>
      </c>
      <c r="J112" s="153"/>
      <c r="L112" s="152"/>
      <c r="M112" s="154">
        <v>1554.74</v>
      </c>
      <c r="N112" s="155">
        <v>9.0499999999999997E-2</v>
      </c>
      <c r="O112" s="156"/>
      <c r="P112" s="153"/>
      <c r="Q112" s="153"/>
      <c r="R112" s="156"/>
      <c r="S112" s="147" t="s">
        <v>107</v>
      </c>
      <c r="T112" s="170" t="s">
        <v>705</v>
      </c>
      <c r="U112" s="147">
        <v>84</v>
      </c>
    </row>
    <row r="113" spans="1:21" s="147" customFormat="1" x14ac:dyDescent="0.2">
      <c r="A113" s="147">
        <v>278</v>
      </c>
      <c r="B113" s="147" t="s">
        <v>371</v>
      </c>
      <c r="C113" s="147" t="s">
        <v>388</v>
      </c>
      <c r="D113" s="150" t="s">
        <v>704</v>
      </c>
      <c r="E113" s="150" t="s">
        <v>4</v>
      </c>
      <c r="G113" s="151">
        <v>98978</v>
      </c>
      <c r="H113" s="151">
        <v>101971</v>
      </c>
      <c r="I113" s="152">
        <f t="shared" si="6"/>
        <v>2993</v>
      </c>
      <c r="J113" s="153"/>
      <c r="L113" s="152"/>
      <c r="M113" s="154">
        <v>1554.74</v>
      </c>
      <c r="N113" s="155">
        <v>9.0499999999999997E-2</v>
      </c>
      <c r="O113" s="156"/>
      <c r="P113" s="153"/>
      <c r="Q113" s="153"/>
      <c r="R113" s="156"/>
      <c r="S113" s="147" t="s">
        <v>107</v>
      </c>
      <c r="T113" s="147" t="s">
        <v>728</v>
      </c>
      <c r="U113" s="147" t="s">
        <v>752</v>
      </c>
    </row>
    <row r="114" spans="1:21" s="147" customFormat="1" x14ac:dyDescent="0.2">
      <c r="A114" s="147">
        <v>280</v>
      </c>
      <c r="B114" s="147" t="s">
        <v>284</v>
      </c>
      <c r="C114" s="148" t="s">
        <v>285</v>
      </c>
      <c r="D114" s="149" t="s">
        <v>297</v>
      </c>
      <c r="E114" s="150" t="s">
        <v>4</v>
      </c>
      <c r="G114" s="151">
        <v>274161</v>
      </c>
      <c r="H114" s="151">
        <v>276682</v>
      </c>
      <c r="I114" s="152">
        <f t="shared" si="6"/>
        <v>2521</v>
      </c>
      <c r="J114" s="153"/>
      <c r="L114" s="152">
        <f>K114-J114</f>
        <v>0</v>
      </c>
      <c r="M114" s="154">
        <v>2256.69</v>
      </c>
      <c r="N114" s="155">
        <v>8.09E-2</v>
      </c>
      <c r="O114" s="156">
        <v>111340</v>
      </c>
      <c r="P114" s="138"/>
      <c r="Q114" s="138"/>
      <c r="R114" s="139">
        <v>0</v>
      </c>
      <c r="S114" s="147" t="s">
        <v>107</v>
      </c>
      <c r="T114" s="147" t="s">
        <v>373</v>
      </c>
    </row>
    <row r="115" spans="1:21" s="147" customFormat="1" x14ac:dyDescent="0.2">
      <c r="A115" s="147">
        <v>295</v>
      </c>
      <c r="B115" s="147" t="s">
        <v>367</v>
      </c>
      <c r="C115" s="147" t="s">
        <v>383</v>
      </c>
      <c r="D115" s="150" t="s">
        <v>422</v>
      </c>
      <c r="E115" s="150" t="s">
        <v>4</v>
      </c>
      <c r="G115" s="151">
        <v>150540</v>
      </c>
      <c r="H115" s="151">
        <v>154015</v>
      </c>
      <c r="I115" s="152">
        <f t="shared" si="6"/>
        <v>3475</v>
      </c>
      <c r="J115" s="153"/>
      <c r="L115" s="152">
        <f>K115-J115</f>
        <v>0</v>
      </c>
      <c r="M115" s="154">
        <v>1501.66</v>
      </c>
      <c r="N115" s="155">
        <v>9.0999999999999998E-2</v>
      </c>
      <c r="O115" s="156">
        <v>23595</v>
      </c>
      <c r="P115" s="153"/>
      <c r="Q115" s="153"/>
      <c r="R115" s="156">
        <v>0</v>
      </c>
      <c r="S115" s="147" t="s">
        <v>107</v>
      </c>
    </row>
    <row r="116" spans="1:21" s="147" customFormat="1" x14ac:dyDescent="0.2">
      <c r="A116" s="147">
        <v>297</v>
      </c>
      <c r="B116" s="147" t="s">
        <v>366</v>
      </c>
      <c r="C116" s="147" t="s">
        <v>382</v>
      </c>
      <c r="D116" s="150" t="s">
        <v>336</v>
      </c>
      <c r="E116" s="150" t="s">
        <v>4</v>
      </c>
      <c r="G116" s="151">
        <v>358559</v>
      </c>
      <c r="H116" s="151">
        <v>370102</v>
      </c>
      <c r="I116" s="152">
        <f t="shared" si="6"/>
        <v>11543</v>
      </c>
      <c r="J116" s="153"/>
      <c r="L116" s="152">
        <f>K116-J116</f>
        <v>0</v>
      </c>
      <c r="M116" s="154">
        <v>2080.71</v>
      </c>
      <c r="N116" s="155">
        <v>8.8700000000000001E-2</v>
      </c>
      <c r="O116" s="156">
        <v>123625</v>
      </c>
      <c r="P116" s="153"/>
      <c r="Q116" s="153"/>
      <c r="R116" s="156">
        <v>0</v>
      </c>
      <c r="S116" s="147" t="s">
        <v>107</v>
      </c>
      <c r="T116" s="147" t="s">
        <v>747</v>
      </c>
    </row>
    <row r="117" spans="1:21" s="147" customFormat="1" x14ac:dyDescent="0.2">
      <c r="A117" s="147">
        <v>301</v>
      </c>
      <c r="B117" s="169">
        <v>1514</v>
      </c>
      <c r="C117" s="147" t="s">
        <v>675</v>
      </c>
      <c r="D117" s="150" t="s">
        <v>676</v>
      </c>
      <c r="E117" s="150" t="s">
        <v>4</v>
      </c>
      <c r="G117" s="151">
        <v>65982</v>
      </c>
      <c r="H117" s="151">
        <v>68726</v>
      </c>
      <c r="I117" s="152">
        <f t="shared" si="6"/>
        <v>2744</v>
      </c>
      <c r="J117" s="153"/>
      <c r="L117" s="152"/>
      <c r="M117" s="154">
        <v>2429.15</v>
      </c>
      <c r="N117" s="155">
        <v>0.10630000000000001</v>
      </c>
      <c r="O117" s="156"/>
      <c r="P117" s="153"/>
      <c r="Q117" s="153"/>
      <c r="R117" s="156"/>
      <c r="S117" s="147" t="s">
        <v>107</v>
      </c>
      <c r="T117" s="147" t="s">
        <v>673</v>
      </c>
      <c r="U117" s="147">
        <v>60</v>
      </c>
    </row>
    <row r="118" spans="1:21" s="147" customFormat="1" x14ac:dyDescent="0.2">
      <c r="A118" s="147">
        <v>310</v>
      </c>
      <c r="B118" s="147" t="s">
        <v>471</v>
      </c>
      <c r="C118" s="147" t="s">
        <v>484</v>
      </c>
      <c r="D118" s="150" t="s">
        <v>414</v>
      </c>
      <c r="E118" s="150" t="s">
        <v>4</v>
      </c>
      <c r="G118" s="151">
        <v>396230</v>
      </c>
      <c r="H118" s="151">
        <v>405571</v>
      </c>
      <c r="I118" s="152">
        <f t="shared" si="6"/>
        <v>9341</v>
      </c>
      <c r="J118" s="153"/>
      <c r="L118" s="152">
        <f>K118-J118</f>
        <v>0</v>
      </c>
      <c r="M118" s="154">
        <v>2711.28</v>
      </c>
      <c r="N118" s="155">
        <v>8.3299999999999999E-2</v>
      </c>
      <c r="O118" s="156">
        <v>76567</v>
      </c>
      <c r="P118" s="153"/>
      <c r="Q118" s="153"/>
      <c r="R118" s="156">
        <v>0</v>
      </c>
      <c r="S118" s="147" t="s">
        <v>299</v>
      </c>
    </row>
    <row r="119" spans="1:21" s="147" customFormat="1" x14ac:dyDescent="0.2">
      <c r="A119" s="147">
        <v>311</v>
      </c>
      <c r="B119" s="147" t="s">
        <v>471</v>
      </c>
      <c r="C119" s="147" t="s">
        <v>484</v>
      </c>
      <c r="D119" s="150" t="s">
        <v>486</v>
      </c>
      <c r="E119" s="150" t="s">
        <v>4</v>
      </c>
      <c r="G119" s="151">
        <v>245033</v>
      </c>
      <c r="H119" s="151">
        <v>248202</v>
      </c>
      <c r="I119" s="152">
        <f t="shared" si="6"/>
        <v>3169</v>
      </c>
      <c r="J119" s="153"/>
      <c r="L119" s="152">
        <f>K119-J119</f>
        <v>0</v>
      </c>
      <c r="M119" s="154">
        <v>3359.42</v>
      </c>
      <c r="N119" s="155">
        <v>0.1055</v>
      </c>
      <c r="O119" s="156"/>
      <c r="P119" s="153"/>
      <c r="Q119" s="153"/>
      <c r="R119" s="156">
        <v>0</v>
      </c>
      <c r="S119" s="147" t="s">
        <v>299</v>
      </c>
    </row>
    <row r="120" spans="1:21" s="147" customFormat="1" x14ac:dyDescent="0.2">
      <c r="A120" s="147">
        <v>311</v>
      </c>
      <c r="B120" s="147" t="s">
        <v>471</v>
      </c>
      <c r="C120" s="147" t="s">
        <v>484</v>
      </c>
      <c r="D120" s="150" t="s">
        <v>569</v>
      </c>
      <c r="E120" s="150" t="s">
        <v>4</v>
      </c>
      <c r="G120" s="151">
        <v>261418</v>
      </c>
      <c r="H120" s="151">
        <v>266361</v>
      </c>
      <c r="I120" s="152">
        <f t="shared" si="6"/>
        <v>4943</v>
      </c>
      <c r="J120" s="153"/>
      <c r="L120" s="152">
        <f>K120-J120</f>
        <v>0</v>
      </c>
      <c r="M120" s="154">
        <v>3082.09</v>
      </c>
      <c r="N120" s="155">
        <v>8.3000000000000004E-2</v>
      </c>
      <c r="O120" s="156"/>
      <c r="P120" s="153"/>
      <c r="Q120" s="153"/>
      <c r="R120" s="156">
        <v>0</v>
      </c>
      <c r="S120" s="147" t="s">
        <v>299</v>
      </c>
      <c r="T120" s="147" t="s">
        <v>728</v>
      </c>
      <c r="U120" s="147" t="s">
        <v>752</v>
      </c>
    </row>
    <row r="121" spans="1:21" s="147" customFormat="1" x14ac:dyDescent="0.2">
      <c r="A121" s="147">
        <v>311</v>
      </c>
      <c r="B121" s="147" t="s">
        <v>471</v>
      </c>
      <c r="C121" s="147" t="s">
        <v>484</v>
      </c>
      <c r="D121" s="150" t="s">
        <v>570</v>
      </c>
      <c r="E121" s="150" t="s">
        <v>4</v>
      </c>
      <c r="G121" s="151">
        <v>260651</v>
      </c>
      <c r="H121" s="151">
        <v>269086</v>
      </c>
      <c r="I121" s="152">
        <f t="shared" si="6"/>
        <v>8435</v>
      </c>
      <c r="J121" s="153"/>
      <c r="L121" s="152">
        <f>K121-J121</f>
        <v>0</v>
      </c>
      <c r="M121" s="154">
        <v>3082.09</v>
      </c>
      <c r="N121" s="155">
        <v>8.3000000000000004E-2</v>
      </c>
      <c r="O121" s="156"/>
      <c r="P121" s="153"/>
      <c r="Q121" s="153"/>
      <c r="R121" s="156">
        <v>0</v>
      </c>
      <c r="S121" s="147" t="s">
        <v>299</v>
      </c>
      <c r="T121" s="147" t="s">
        <v>728</v>
      </c>
      <c r="U121" s="147" t="s">
        <v>752</v>
      </c>
    </row>
    <row r="122" spans="1:21" s="147" customFormat="1" x14ac:dyDescent="0.2">
      <c r="A122" s="147">
        <v>311</v>
      </c>
      <c r="B122" s="147" t="s">
        <v>471</v>
      </c>
      <c r="C122" s="147" t="s">
        <v>484</v>
      </c>
      <c r="D122" s="150" t="s">
        <v>729</v>
      </c>
      <c r="E122" s="150" t="s">
        <v>4</v>
      </c>
      <c r="G122" s="151">
        <v>185465</v>
      </c>
      <c r="H122" s="151">
        <v>192044</v>
      </c>
      <c r="I122" s="152">
        <f t="shared" si="6"/>
        <v>6579</v>
      </c>
      <c r="J122" s="153"/>
      <c r="L122" s="152"/>
      <c r="M122" s="154">
        <v>3065.51</v>
      </c>
      <c r="N122" s="155">
        <v>8.5699999999999998E-2</v>
      </c>
      <c r="O122" s="156"/>
      <c r="P122" s="153"/>
      <c r="Q122" s="153"/>
      <c r="R122" s="156"/>
      <c r="S122" s="147" t="s">
        <v>299</v>
      </c>
      <c r="T122" s="147" t="s">
        <v>778</v>
      </c>
      <c r="U122" s="147" t="s">
        <v>752</v>
      </c>
    </row>
    <row r="123" spans="1:21" s="147" customFormat="1" x14ac:dyDescent="0.2">
      <c r="A123" s="147">
        <v>311</v>
      </c>
      <c r="B123" s="147">
        <v>1520</v>
      </c>
      <c r="C123" s="147" t="s">
        <v>484</v>
      </c>
      <c r="D123" s="150" t="s">
        <v>860</v>
      </c>
      <c r="E123" s="150" t="s">
        <v>4</v>
      </c>
      <c r="G123" s="151">
        <v>69940</v>
      </c>
      <c r="H123" s="151">
        <v>77898</v>
      </c>
      <c r="I123" s="152">
        <f t="shared" si="6"/>
        <v>7958</v>
      </c>
      <c r="J123" s="153"/>
      <c r="L123" s="152"/>
      <c r="M123" s="154">
        <v>2850.01</v>
      </c>
      <c r="N123" s="155">
        <v>8.3000000000000004E-2</v>
      </c>
      <c r="O123" s="156"/>
      <c r="P123" s="153"/>
      <c r="Q123" s="153"/>
      <c r="R123" s="156"/>
      <c r="S123" s="147" t="s">
        <v>299</v>
      </c>
      <c r="T123" s="147" t="s">
        <v>862</v>
      </c>
    </row>
    <row r="124" spans="1:21" s="147" customFormat="1" x14ac:dyDescent="0.2">
      <c r="A124" s="147">
        <v>311</v>
      </c>
      <c r="B124" s="147">
        <v>1520</v>
      </c>
      <c r="C124" s="147" t="s">
        <v>484</v>
      </c>
      <c r="D124" s="150" t="s">
        <v>861</v>
      </c>
      <c r="E124" s="150" t="s">
        <v>4</v>
      </c>
      <c r="G124" s="151">
        <v>97539</v>
      </c>
      <c r="H124" s="151">
        <v>107708</v>
      </c>
      <c r="I124" s="152">
        <f t="shared" si="6"/>
        <v>10169</v>
      </c>
      <c r="J124" s="153"/>
      <c r="L124" s="152"/>
      <c r="M124" s="154">
        <v>2850.01</v>
      </c>
      <c r="N124" s="155">
        <v>8.3000000000000004E-2</v>
      </c>
      <c r="O124" s="156"/>
      <c r="P124" s="153"/>
      <c r="Q124" s="153"/>
      <c r="R124" s="156"/>
      <c r="S124" s="147" t="s">
        <v>299</v>
      </c>
      <c r="T124" s="147" t="s">
        <v>862</v>
      </c>
    </row>
    <row r="125" spans="1:21" s="147" customFormat="1" x14ac:dyDescent="0.2">
      <c r="A125" s="147">
        <v>315</v>
      </c>
      <c r="B125" s="147" t="s">
        <v>472</v>
      </c>
      <c r="C125" s="147" t="s">
        <v>485</v>
      </c>
      <c r="D125" s="150" t="s">
        <v>457</v>
      </c>
      <c r="E125" s="150" t="s">
        <v>4</v>
      </c>
      <c r="I125" s="152">
        <f t="shared" si="6"/>
        <v>0</v>
      </c>
      <c r="J125" s="153"/>
      <c r="L125" s="152">
        <f>K125-J125</f>
        <v>0</v>
      </c>
      <c r="M125" s="154">
        <v>2787.44</v>
      </c>
      <c r="N125" s="155">
        <v>0</v>
      </c>
      <c r="O125" s="156">
        <v>0</v>
      </c>
      <c r="P125" s="153"/>
      <c r="Q125" s="153"/>
      <c r="R125" s="156">
        <v>0</v>
      </c>
      <c r="S125" s="147" t="s">
        <v>107</v>
      </c>
      <c r="T125" s="147" t="s">
        <v>962</v>
      </c>
    </row>
    <row r="126" spans="1:21" s="147" customFormat="1" x14ac:dyDescent="0.2">
      <c r="A126" s="147">
        <v>319</v>
      </c>
      <c r="B126" s="147" t="s">
        <v>474</v>
      </c>
      <c r="C126" s="147" t="s">
        <v>448</v>
      </c>
      <c r="D126" s="150" t="s">
        <v>449</v>
      </c>
      <c r="E126" s="150" t="s">
        <v>4</v>
      </c>
      <c r="G126" s="151">
        <v>146765</v>
      </c>
      <c r="H126" s="151">
        <v>149571</v>
      </c>
      <c r="I126" s="152">
        <f t="shared" si="6"/>
        <v>2806</v>
      </c>
      <c r="J126" s="153"/>
      <c r="L126" s="152">
        <f>K126-J126</f>
        <v>0</v>
      </c>
      <c r="M126" s="154">
        <v>1516.82</v>
      </c>
      <c r="N126" s="171">
        <v>9.3600000000000003E-2</v>
      </c>
      <c r="O126" s="165">
        <v>11155</v>
      </c>
      <c r="P126" s="153"/>
      <c r="Q126" s="153"/>
      <c r="R126" s="165">
        <v>0</v>
      </c>
      <c r="S126" s="147" t="s">
        <v>107</v>
      </c>
    </row>
    <row r="127" spans="1:21" s="147" customFormat="1" x14ac:dyDescent="0.2">
      <c r="A127" s="147">
        <v>325</v>
      </c>
      <c r="B127" s="169">
        <v>1604</v>
      </c>
      <c r="C127" s="147" t="s">
        <v>534</v>
      </c>
      <c r="D127" s="147" t="s">
        <v>535</v>
      </c>
      <c r="E127" s="147" t="s">
        <v>4</v>
      </c>
      <c r="G127" s="151">
        <v>68444</v>
      </c>
      <c r="H127" s="151">
        <v>69091</v>
      </c>
      <c r="I127" s="152">
        <f t="shared" si="6"/>
        <v>647</v>
      </c>
      <c r="M127" s="154">
        <v>1409.69</v>
      </c>
      <c r="N127" s="179">
        <v>9.4399999999999998E-2</v>
      </c>
      <c r="P127" s="153"/>
      <c r="Q127" s="153"/>
      <c r="R127" s="165">
        <v>0</v>
      </c>
      <c r="S127" s="147" t="s">
        <v>107</v>
      </c>
    </row>
    <row r="128" spans="1:21" s="147" customFormat="1" x14ac:dyDescent="0.2">
      <c r="A128" s="147">
        <v>325</v>
      </c>
      <c r="B128" s="169">
        <v>1604</v>
      </c>
      <c r="C128" s="147" t="s">
        <v>534</v>
      </c>
      <c r="D128" s="147" t="s">
        <v>623</v>
      </c>
      <c r="E128" s="147" t="s">
        <v>4</v>
      </c>
      <c r="G128" s="151">
        <v>46985</v>
      </c>
      <c r="H128" s="151">
        <v>48862</v>
      </c>
      <c r="I128" s="152">
        <f t="shared" si="6"/>
        <v>1877</v>
      </c>
      <c r="M128" s="154">
        <v>1153.3499999999999</v>
      </c>
      <c r="N128" s="179">
        <v>9.0200000000000002E-2</v>
      </c>
      <c r="P128" s="153"/>
      <c r="Q128" s="153"/>
      <c r="R128" s="165"/>
      <c r="S128" s="147" t="s">
        <v>107</v>
      </c>
      <c r="T128" s="147" t="s">
        <v>624</v>
      </c>
    </row>
    <row r="129" spans="1:21" s="147" customFormat="1" x14ac:dyDescent="0.2">
      <c r="A129" s="147">
        <v>327</v>
      </c>
      <c r="B129" s="147">
        <v>1628</v>
      </c>
      <c r="C129" s="147" t="s">
        <v>579</v>
      </c>
      <c r="D129" s="147" t="s">
        <v>580</v>
      </c>
      <c r="E129" s="147" t="s">
        <v>4</v>
      </c>
      <c r="G129" s="151">
        <v>153572</v>
      </c>
      <c r="H129" s="151">
        <v>156013</v>
      </c>
      <c r="I129" s="152">
        <f t="shared" si="6"/>
        <v>2441</v>
      </c>
      <c r="M129" s="154">
        <v>3747.31</v>
      </c>
      <c r="N129" s="179">
        <v>0.1103</v>
      </c>
      <c r="O129" s="156">
        <v>0</v>
      </c>
      <c r="P129" s="153"/>
      <c r="Q129" s="153"/>
      <c r="R129" s="156">
        <v>0</v>
      </c>
      <c r="S129" s="147" t="s">
        <v>107</v>
      </c>
      <c r="T129" s="147" t="s">
        <v>602</v>
      </c>
    </row>
    <row r="130" spans="1:21" s="147" customFormat="1" x14ac:dyDescent="0.2">
      <c r="A130" s="147">
        <v>327</v>
      </c>
      <c r="B130" s="147">
        <v>1628</v>
      </c>
      <c r="C130" s="147" t="s">
        <v>579</v>
      </c>
      <c r="D130" s="147" t="s">
        <v>581</v>
      </c>
      <c r="E130" s="147" t="s">
        <v>4</v>
      </c>
      <c r="G130" s="151">
        <v>115608</v>
      </c>
      <c r="H130" s="151">
        <v>120157</v>
      </c>
      <c r="I130" s="152">
        <f t="shared" si="6"/>
        <v>4549</v>
      </c>
      <c r="M130" s="154">
        <v>3747.31</v>
      </c>
      <c r="N130" s="179">
        <v>0.1103</v>
      </c>
      <c r="O130" s="156">
        <v>0</v>
      </c>
      <c r="P130" s="153"/>
      <c r="Q130" s="153"/>
      <c r="R130" s="156">
        <v>0</v>
      </c>
      <c r="S130" s="147" t="s">
        <v>107</v>
      </c>
      <c r="T130" s="147" t="s">
        <v>602</v>
      </c>
    </row>
    <row r="131" spans="1:21" s="147" customFormat="1" x14ac:dyDescent="0.2">
      <c r="A131" s="147">
        <v>327</v>
      </c>
      <c r="B131" s="147">
        <v>1628</v>
      </c>
      <c r="C131" s="147" t="s">
        <v>579</v>
      </c>
      <c r="D131" s="147" t="s">
        <v>587</v>
      </c>
      <c r="E131" s="147" t="s">
        <v>4</v>
      </c>
      <c r="G131" s="151">
        <v>95615</v>
      </c>
      <c r="H131" s="151">
        <v>97996</v>
      </c>
      <c r="I131" s="152">
        <f t="shared" ref="I131:I162" si="7">H131-G131</f>
        <v>2381</v>
      </c>
      <c r="M131" s="154">
        <v>1688.2</v>
      </c>
      <c r="N131" s="179">
        <v>9.9299999999999999E-2</v>
      </c>
      <c r="O131" s="156">
        <v>0</v>
      </c>
      <c r="P131" s="153"/>
      <c r="Q131" s="153"/>
      <c r="R131" s="156">
        <v>0</v>
      </c>
      <c r="S131" s="147" t="s">
        <v>107</v>
      </c>
      <c r="T131" s="147" t="s">
        <v>603</v>
      </c>
    </row>
    <row r="132" spans="1:21" s="147" customFormat="1" x14ac:dyDescent="0.2">
      <c r="A132" s="147">
        <v>327</v>
      </c>
      <c r="B132" s="147">
        <v>1628</v>
      </c>
      <c r="C132" s="147" t="s">
        <v>579</v>
      </c>
      <c r="D132" s="147" t="s">
        <v>597</v>
      </c>
      <c r="E132" s="147" t="s">
        <v>4</v>
      </c>
      <c r="G132" s="151">
        <v>113012</v>
      </c>
      <c r="H132" s="151">
        <v>114627</v>
      </c>
      <c r="I132" s="152">
        <f t="shared" si="7"/>
        <v>1615</v>
      </c>
      <c r="M132" s="154">
        <v>1688.2</v>
      </c>
      <c r="N132" s="179">
        <v>9.9299999999999999E-2</v>
      </c>
      <c r="O132" s="156">
        <v>0</v>
      </c>
      <c r="P132" s="153"/>
      <c r="Q132" s="153"/>
      <c r="R132" s="156">
        <v>0</v>
      </c>
      <c r="S132" s="147" t="s">
        <v>107</v>
      </c>
      <c r="T132" s="147" t="s">
        <v>596</v>
      </c>
    </row>
    <row r="133" spans="1:21" s="147" customFormat="1" x14ac:dyDescent="0.2">
      <c r="A133" s="147">
        <v>321</v>
      </c>
      <c r="B133" s="169">
        <v>1636</v>
      </c>
      <c r="C133" s="147" t="s">
        <v>496</v>
      </c>
      <c r="D133" s="147" t="s">
        <v>495</v>
      </c>
      <c r="E133" s="147" t="s">
        <v>4</v>
      </c>
      <c r="G133" s="151">
        <v>80584</v>
      </c>
      <c r="H133" s="151">
        <v>82505</v>
      </c>
      <c r="I133" s="152">
        <f t="shared" si="7"/>
        <v>1921</v>
      </c>
      <c r="M133" s="154">
        <v>1421.49</v>
      </c>
      <c r="N133" s="147">
        <v>9.4399999999999998E-2</v>
      </c>
      <c r="P133" s="153"/>
      <c r="Q133" s="153"/>
      <c r="R133" s="156">
        <v>0</v>
      </c>
      <c r="S133" s="147" t="s">
        <v>107</v>
      </c>
      <c r="T133" s="147" t="s">
        <v>564</v>
      </c>
    </row>
    <row r="134" spans="1:21" s="147" customFormat="1" ht="15" x14ac:dyDescent="0.25">
      <c r="A134" s="163" t="s">
        <v>934</v>
      </c>
      <c r="B134" s="169">
        <v>1638</v>
      </c>
      <c r="C134" s="147" t="s">
        <v>558</v>
      </c>
      <c r="D134" s="147" t="s">
        <v>559</v>
      </c>
      <c r="E134" s="147" t="s">
        <v>4</v>
      </c>
      <c r="G134" s="151">
        <v>153442</v>
      </c>
      <c r="H134" s="151">
        <v>157991</v>
      </c>
      <c r="I134" s="152">
        <f t="shared" si="7"/>
        <v>4549</v>
      </c>
      <c r="L134" s="152">
        <f>K134-J134</f>
        <v>0</v>
      </c>
      <c r="M134" s="154">
        <v>2622.33</v>
      </c>
      <c r="N134" s="155">
        <v>8.8800000000000004E-2</v>
      </c>
      <c r="O134" s="156">
        <v>0</v>
      </c>
      <c r="P134" s="153"/>
      <c r="Q134" s="153"/>
      <c r="R134" s="156">
        <v>0</v>
      </c>
      <c r="S134" s="147" t="s">
        <v>107</v>
      </c>
      <c r="T134" s="147" t="s">
        <v>560</v>
      </c>
      <c r="U134" s="147" t="s">
        <v>463</v>
      </c>
    </row>
    <row r="135" spans="1:21" s="147" customFormat="1" ht="15" x14ac:dyDescent="0.25">
      <c r="A135" s="163" t="s">
        <v>934</v>
      </c>
      <c r="B135" s="169">
        <v>1638</v>
      </c>
      <c r="C135" s="147" t="s">
        <v>558</v>
      </c>
      <c r="D135" s="147" t="s">
        <v>584</v>
      </c>
      <c r="E135" s="147" t="s">
        <v>4</v>
      </c>
      <c r="G135" s="151">
        <v>163998</v>
      </c>
      <c r="H135" s="151">
        <v>169511</v>
      </c>
      <c r="I135" s="152">
        <f t="shared" si="7"/>
        <v>5513</v>
      </c>
      <c r="L135" s="152"/>
      <c r="M135" s="154">
        <v>2852.5</v>
      </c>
      <c r="N135" s="155">
        <v>0.10879999999999999</v>
      </c>
      <c r="O135" s="156"/>
      <c r="P135" s="153"/>
      <c r="Q135" s="153"/>
      <c r="R135" s="156"/>
      <c r="S135" s="147" t="s">
        <v>107</v>
      </c>
      <c r="T135" s="147" t="s">
        <v>588</v>
      </c>
      <c r="U135" s="147" t="s">
        <v>463</v>
      </c>
    </row>
    <row r="136" spans="1:21" s="147" customFormat="1" x14ac:dyDescent="0.2">
      <c r="A136" s="147">
        <v>325</v>
      </c>
      <c r="B136" s="169">
        <v>1642</v>
      </c>
      <c r="C136" s="147" t="s">
        <v>543</v>
      </c>
      <c r="D136" s="147" t="s">
        <v>544</v>
      </c>
      <c r="E136" s="150" t="s">
        <v>4</v>
      </c>
      <c r="G136" s="151">
        <v>370603</v>
      </c>
      <c r="H136" s="151">
        <v>379002</v>
      </c>
      <c r="I136" s="152">
        <f t="shared" si="7"/>
        <v>8399</v>
      </c>
      <c r="M136" s="154">
        <v>2903.52</v>
      </c>
      <c r="N136" s="147">
        <v>8.8900000000000007E-2</v>
      </c>
      <c r="O136" s="156">
        <v>0</v>
      </c>
      <c r="P136" s="153"/>
      <c r="Q136" s="153"/>
      <c r="R136" s="156">
        <v>0</v>
      </c>
      <c r="S136" s="147" t="s">
        <v>552</v>
      </c>
    </row>
    <row r="137" spans="1:21" s="147" customFormat="1" x14ac:dyDescent="0.2">
      <c r="A137" s="147">
        <v>325</v>
      </c>
      <c r="B137" s="169">
        <v>1642</v>
      </c>
      <c r="C137" s="147" t="s">
        <v>543</v>
      </c>
      <c r="D137" s="147" t="s">
        <v>767</v>
      </c>
      <c r="E137" s="150" t="s">
        <v>4</v>
      </c>
      <c r="G137" s="151">
        <v>163998</v>
      </c>
      <c r="H137" s="151">
        <v>184475</v>
      </c>
      <c r="I137" s="152">
        <f t="shared" si="7"/>
        <v>20477</v>
      </c>
      <c r="M137" s="154">
        <v>2944.85</v>
      </c>
      <c r="N137" s="147">
        <v>8.6800000000000002E-2</v>
      </c>
      <c r="O137" s="156">
        <v>0</v>
      </c>
      <c r="P137" s="153"/>
      <c r="Q137" s="153"/>
      <c r="R137" s="156"/>
      <c r="S137" s="147" t="s">
        <v>552</v>
      </c>
      <c r="T137" s="147" t="s">
        <v>769</v>
      </c>
    </row>
    <row r="138" spans="1:21" s="147" customFormat="1" x14ac:dyDescent="0.2">
      <c r="A138" s="147">
        <v>323</v>
      </c>
      <c r="B138" s="157">
        <v>1644</v>
      </c>
      <c r="C138" s="147" t="s">
        <v>509</v>
      </c>
      <c r="D138" s="147" t="s">
        <v>510</v>
      </c>
      <c r="E138" s="147" t="s">
        <v>4</v>
      </c>
      <c r="G138" s="151">
        <v>429124</v>
      </c>
      <c r="H138" s="151">
        <v>434786</v>
      </c>
      <c r="I138" s="152">
        <f t="shared" si="7"/>
        <v>5662</v>
      </c>
      <c r="M138" s="154">
        <v>2908.68</v>
      </c>
      <c r="N138" s="147">
        <v>8.8300000000000003E-2</v>
      </c>
      <c r="O138" s="147">
        <v>213</v>
      </c>
      <c r="P138" s="153"/>
      <c r="Q138" s="153"/>
      <c r="R138" s="156">
        <v>0</v>
      </c>
      <c r="S138" s="147" t="s">
        <v>107</v>
      </c>
      <c r="T138" s="147" t="s">
        <v>733</v>
      </c>
    </row>
    <row r="139" spans="1:21" s="147" customFormat="1" x14ac:dyDescent="0.2">
      <c r="A139" s="147">
        <v>322</v>
      </c>
      <c r="B139" s="169">
        <v>1645</v>
      </c>
      <c r="C139" s="147" t="s">
        <v>507</v>
      </c>
      <c r="D139" s="147" t="s">
        <v>508</v>
      </c>
      <c r="E139" s="147" t="s">
        <v>4</v>
      </c>
      <c r="I139" s="152">
        <f t="shared" si="7"/>
        <v>0</v>
      </c>
      <c r="M139" s="154">
        <v>3231.51</v>
      </c>
      <c r="P139" s="153"/>
      <c r="Q139" s="153"/>
      <c r="R139" s="156">
        <v>0</v>
      </c>
      <c r="S139" s="147" t="s">
        <v>107</v>
      </c>
    </row>
    <row r="140" spans="1:21" s="147" customFormat="1" ht="15" x14ac:dyDescent="0.25">
      <c r="A140" s="163" t="s">
        <v>932</v>
      </c>
      <c r="B140" s="169">
        <v>1647</v>
      </c>
      <c r="C140" s="148" t="s">
        <v>546</v>
      </c>
      <c r="D140" s="148" t="s">
        <v>545</v>
      </c>
      <c r="E140" s="150" t="s">
        <v>4</v>
      </c>
      <c r="G140" s="151">
        <v>188904</v>
      </c>
      <c r="H140" s="151">
        <v>194412</v>
      </c>
      <c r="I140" s="152">
        <f t="shared" si="7"/>
        <v>5508</v>
      </c>
      <c r="M140" s="154">
        <v>2247.23</v>
      </c>
      <c r="N140" s="179">
        <v>9.4399999999999998E-2</v>
      </c>
      <c r="O140" s="156">
        <v>0</v>
      </c>
      <c r="P140" s="153"/>
      <c r="Q140" s="153"/>
      <c r="R140" s="156">
        <v>0</v>
      </c>
      <c r="S140" s="147" t="s">
        <v>107</v>
      </c>
      <c r="T140" s="147" t="s">
        <v>836</v>
      </c>
    </row>
    <row r="141" spans="1:21" s="147" customFormat="1" ht="15" x14ac:dyDescent="0.25">
      <c r="A141" s="163" t="s">
        <v>931</v>
      </c>
      <c r="B141" s="169">
        <v>1647</v>
      </c>
      <c r="C141" s="148" t="s">
        <v>546</v>
      </c>
      <c r="D141" s="148" t="s">
        <v>551</v>
      </c>
      <c r="E141" s="150" t="s">
        <v>4</v>
      </c>
      <c r="G141" s="151">
        <v>145708</v>
      </c>
      <c r="H141" s="151">
        <v>146745</v>
      </c>
      <c r="I141" s="152">
        <f t="shared" si="7"/>
        <v>1037</v>
      </c>
      <c r="M141" s="154">
        <v>2095.7399999999998</v>
      </c>
      <c r="N141" s="179">
        <v>9.4399999999999998E-2</v>
      </c>
      <c r="O141" s="156">
        <v>0</v>
      </c>
      <c r="P141" s="153"/>
      <c r="Q141" s="153"/>
      <c r="R141" s="156">
        <v>0</v>
      </c>
      <c r="S141" s="147" t="s">
        <v>107</v>
      </c>
      <c r="T141" s="147" t="s">
        <v>836</v>
      </c>
    </row>
    <row r="142" spans="1:21" s="147" customFormat="1" ht="10.5" customHeight="1" x14ac:dyDescent="0.2">
      <c r="A142" s="147">
        <v>127</v>
      </c>
      <c r="B142" s="147">
        <v>1653</v>
      </c>
      <c r="C142" s="147" t="s">
        <v>526</v>
      </c>
      <c r="D142" s="150" t="s">
        <v>427</v>
      </c>
      <c r="E142" s="150" t="s">
        <v>4</v>
      </c>
      <c r="I142" s="152">
        <f t="shared" si="7"/>
        <v>0</v>
      </c>
      <c r="J142" s="153"/>
      <c r="L142" s="152">
        <f>K142-J142</f>
        <v>0</v>
      </c>
      <c r="M142" s="154">
        <v>2623.71</v>
      </c>
      <c r="N142" s="155">
        <v>0</v>
      </c>
      <c r="O142" s="156">
        <v>0</v>
      </c>
      <c r="P142" s="153"/>
      <c r="Q142" s="153"/>
      <c r="R142" s="156">
        <v>0</v>
      </c>
      <c r="S142" s="147" t="s">
        <v>301</v>
      </c>
    </row>
    <row r="143" spans="1:21" s="147" customFormat="1" ht="10.5" customHeight="1" x14ac:dyDescent="0.2">
      <c r="A143" s="147">
        <v>127</v>
      </c>
      <c r="B143" s="147">
        <v>1653</v>
      </c>
      <c r="C143" s="147" t="s">
        <v>526</v>
      </c>
      <c r="D143" s="150" t="s">
        <v>516</v>
      </c>
      <c r="E143" s="150" t="s">
        <v>4</v>
      </c>
      <c r="I143" s="152">
        <f t="shared" si="7"/>
        <v>0</v>
      </c>
      <c r="J143" s="153"/>
      <c r="L143" s="152"/>
      <c r="M143" s="154">
        <v>2595.38</v>
      </c>
      <c r="N143" s="155"/>
      <c r="O143" s="156">
        <v>16.7</v>
      </c>
      <c r="P143" s="153"/>
      <c r="Q143" s="153"/>
      <c r="R143" s="156">
        <v>0</v>
      </c>
      <c r="S143" s="147" t="s">
        <v>301</v>
      </c>
    </row>
    <row r="144" spans="1:21" s="147" customFormat="1" ht="10.5" customHeight="1" x14ac:dyDescent="0.2">
      <c r="A144" s="147">
        <v>127</v>
      </c>
      <c r="B144" s="147">
        <v>1653</v>
      </c>
      <c r="C144" s="147" t="s">
        <v>526</v>
      </c>
      <c r="D144" s="150" t="s">
        <v>517</v>
      </c>
      <c r="E144" s="150" t="s">
        <v>4</v>
      </c>
      <c r="I144" s="152">
        <f t="shared" si="7"/>
        <v>0</v>
      </c>
      <c r="J144" s="153"/>
      <c r="L144" s="152"/>
      <c r="M144" s="154">
        <v>2595.38</v>
      </c>
      <c r="N144" s="155"/>
      <c r="O144" s="156">
        <v>496.5</v>
      </c>
      <c r="P144" s="153"/>
      <c r="Q144" s="153"/>
      <c r="R144" s="156">
        <v>0</v>
      </c>
      <c r="S144" s="147" t="s">
        <v>301</v>
      </c>
    </row>
    <row r="145" spans="1:21" s="147" customFormat="1" ht="10.5" customHeight="1" x14ac:dyDescent="0.2">
      <c r="A145" s="147">
        <v>127</v>
      </c>
      <c r="B145" s="147">
        <v>1653</v>
      </c>
      <c r="C145" s="147" t="s">
        <v>526</v>
      </c>
      <c r="D145" s="150" t="s">
        <v>518</v>
      </c>
      <c r="E145" s="150" t="s">
        <v>4</v>
      </c>
      <c r="I145" s="152">
        <f t="shared" si="7"/>
        <v>0</v>
      </c>
      <c r="J145" s="153"/>
      <c r="L145" s="152"/>
      <c r="M145" s="154">
        <v>2595.38</v>
      </c>
      <c r="N145" s="155"/>
      <c r="O145" s="156">
        <v>115.9</v>
      </c>
      <c r="P145" s="153"/>
      <c r="Q145" s="153"/>
      <c r="R145" s="156">
        <v>0</v>
      </c>
      <c r="S145" s="147" t="s">
        <v>301</v>
      </c>
    </row>
    <row r="146" spans="1:21" s="147" customFormat="1" x14ac:dyDescent="0.2">
      <c r="A146" s="147">
        <v>330</v>
      </c>
      <c r="B146" s="169">
        <v>1661</v>
      </c>
      <c r="C146" s="147" t="s">
        <v>627</v>
      </c>
      <c r="D146" s="147" t="s">
        <v>628</v>
      </c>
      <c r="E146" s="147" t="s">
        <v>4</v>
      </c>
      <c r="G146" s="151">
        <v>220256</v>
      </c>
      <c r="H146" s="151">
        <v>220256</v>
      </c>
      <c r="I146" s="152">
        <f t="shared" si="7"/>
        <v>0</v>
      </c>
      <c r="M146" s="154">
        <v>3237.56</v>
      </c>
      <c r="N146" s="179">
        <v>9.6600000000000005E-2</v>
      </c>
      <c r="O146" s="156">
        <v>0</v>
      </c>
      <c r="S146" s="147" t="s">
        <v>299</v>
      </c>
      <c r="T146" s="147" t="s">
        <v>622</v>
      </c>
      <c r="U146" s="147" t="s">
        <v>661</v>
      </c>
    </row>
    <row r="147" spans="1:21" s="147" customFormat="1" x14ac:dyDescent="0.2">
      <c r="A147" s="147">
        <v>330</v>
      </c>
      <c r="B147" s="169">
        <v>1661</v>
      </c>
      <c r="C147" s="147" t="s">
        <v>627</v>
      </c>
      <c r="D147" s="147" t="s">
        <v>639</v>
      </c>
      <c r="E147" s="147" t="s">
        <v>4</v>
      </c>
      <c r="G147" s="151">
        <v>263826</v>
      </c>
      <c r="H147" s="151">
        <v>272010</v>
      </c>
      <c r="I147" s="152">
        <f t="shared" si="7"/>
        <v>8184</v>
      </c>
      <c r="M147" s="154">
        <v>3237.56</v>
      </c>
      <c r="N147" s="179">
        <v>9.6600000000000005E-2</v>
      </c>
      <c r="O147" s="156">
        <v>0</v>
      </c>
      <c r="S147" s="147" t="s">
        <v>299</v>
      </c>
      <c r="T147" s="147" t="s">
        <v>648</v>
      </c>
      <c r="U147" s="147" t="s">
        <v>661</v>
      </c>
    </row>
    <row r="148" spans="1:21" s="147" customFormat="1" x14ac:dyDescent="0.2">
      <c r="A148" s="147">
        <v>330</v>
      </c>
      <c r="B148" s="169">
        <v>1661</v>
      </c>
      <c r="C148" s="147" t="s">
        <v>627</v>
      </c>
      <c r="D148" s="147" t="s">
        <v>632</v>
      </c>
      <c r="E148" s="147" t="s">
        <v>4</v>
      </c>
      <c r="G148" s="151">
        <v>137625</v>
      </c>
      <c r="H148" s="151">
        <v>142262</v>
      </c>
      <c r="I148" s="152">
        <f t="shared" si="7"/>
        <v>4637</v>
      </c>
      <c r="M148" s="154">
        <v>3415.26</v>
      </c>
      <c r="N148" s="179">
        <v>9.6600000000000005E-2</v>
      </c>
      <c r="O148" s="156">
        <v>0</v>
      </c>
      <c r="S148" s="147" t="s">
        <v>299</v>
      </c>
      <c r="T148" s="147" t="s">
        <v>633</v>
      </c>
      <c r="U148" s="147" t="s">
        <v>661</v>
      </c>
    </row>
    <row r="149" spans="1:21" s="147" customFormat="1" x14ac:dyDescent="0.2">
      <c r="A149" s="147">
        <v>330</v>
      </c>
      <c r="B149" s="169">
        <v>1661</v>
      </c>
      <c r="C149" s="147" t="s">
        <v>627</v>
      </c>
      <c r="D149" s="147" t="s">
        <v>629</v>
      </c>
      <c r="E149" s="147" t="s">
        <v>4</v>
      </c>
      <c r="G149" s="151">
        <v>234567</v>
      </c>
      <c r="H149" s="151">
        <v>241797</v>
      </c>
      <c r="I149" s="152">
        <f t="shared" si="7"/>
        <v>7230</v>
      </c>
      <c r="M149" s="154">
        <v>3415.26</v>
      </c>
      <c r="N149" s="179">
        <v>9.6600000000000005E-2</v>
      </c>
      <c r="O149" s="156">
        <v>0</v>
      </c>
      <c r="S149" s="147" t="s">
        <v>299</v>
      </c>
      <c r="T149" s="147" t="s">
        <v>630</v>
      </c>
      <c r="U149" s="147" t="s">
        <v>661</v>
      </c>
    </row>
    <row r="150" spans="1:21" s="147" customFormat="1" x14ac:dyDescent="0.2">
      <c r="A150" s="147">
        <v>330</v>
      </c>
      <c r="B150" s="169">
        <v>1661</v>
      </c>
      <c r="C150" s="147" t="s">
        <v>627</v>
      </c>
      <c r="D150" s="147" t="s">
        <v>640</v>
      </c>
      <c r="E150" s="147" t="s">
        <v>4</v>
      </c>
      <c r="G150" s="151">
        <v>199057</v>
      </c>
      <c r="H150" s="151">
        <v>206567</v>
      </c>
      <c r="I150" s="152">
        <f t="shared" si="7"/>
        <v>7510</v>
      </c>
      <c r="M150" s="154">
        <v>3237.56</v>
      </c>
      <c r="N150" s="179">
        <v>9.6600000000000005E-2</v>
      </c>
      <c r="O150" s="156">
        <v>0</v>
      </c>
      <c r="S150" s="147" t="s">
        <v>299</v>
      </c>
      <c r="T150" s="147" t="s">
        <v>651</v>
      </c>
      <c r="U150" s="147" t="s">
        <v>661</v>
      </c>
    </row>
    <row r="151" spans="1:21" s="147" customFormat="1" x14ac:dyDescent="0.2">
      <c r="A151" s="147">
        <v>330</v>
      </c>
      <c r="B151" s="169">
        <v>1661</v>
      </c>
      <c r="C151" s="147" t="s">
        <v>627</v>
      </c>
      <c r="D151" s="147" t="s">
        <v>665</v>
      </c>
      <c r="E151" s="147" t="s">
        <v>4</v>
      </c>
      <c r="G151" s="151">
        <v>144325</v>
      </c>
      <c r="H151" s="151">
        <v>144545</v>
      </c>
      <c r="I151" s="152">
        <f t="shared" si="7"/>
        <v>220</v>
      </c>
      <c r="M151" s="154">
        <v>3237.56</v>
      </c>
      <c r="N151" s="179">
        <v>9.6600000000000005E-2</v>
      </c>
      <c r="O151" s="156">
        <v>0</v>
      </c>
      <c r="S151" s="147" t="s">
        <v>299</v>
      </c>
      <c r="T151" s="147" t="s">
        <v>674</v>
      </c>
      <c r="U151" s="147">
        <v>48</v>
      </c>
    </row>
    <row r="152" spans="1:21" s="147" customFormat="1" x14ac:dyDescent="0.2">
      <c r="A152" s="147">
        <v>330</v>
      </c>
      <c r="B152" s="169">
        <v>1661</v>
      </c>
      <c r="C152" s="147" t="s">
        <v>627</v>
      </c>
      <c r="D152" s="147" t="s">
        <v>730</v>
      </c>
      <c r="E152" s="147" t="s">
        <v>4</v>
      </c>
      <c r="G152" s="151">
        <v>111294</v>
      </c>
      <c r="H152" s="151">
        <v>116482</v>
      </c>
      <c r="I152" s="152">
        <f t="shared" si="7"/>
        <v>5188</v>
      </c>
      <c r="M152" s="154">
        <v>3353.09</v>
      </c>
      <c r="N152" s="147">
        <v>9.2200000000000004E-2</v>
      </c>
      <c r="O152" s="156"/>
      <c r="S152" s="147" t="s">
        <v>299</v>
      </c>
      <c r="T152" s="147" t="s">
        <v>933</v>
      </c>
      <c r="U152" s="147">
        <v>48</v>
      </c>
    </row>
    <row r="153" spans="1:21" s="148" customFormat="1" x14ac:dyDescent="0.2">
      <c r="A153" s="148">
        <v>326</v>
      </c>
      <c r="B153" s="157">
        <v>1665</v>
      </c>
      <c r="C153" s="148" t="s">
        <v>571</v>
      </c>
      <c r="D153" s="149" t="s">
        <v>430</v>
      </c>
      <c r="E153" s="149" t="s">
        <v>4</v>
      </c>
      <c r="G153" s="151">
        <v>244964</v>
      </c>
      <c r="H153" s="151">
        <v>245081</v>
      </c>
      <c r="I153" s="151">
        <f t="shared" si="7"/>
        <v>117</v>
      </c>
      <c r="J153" s="159"/>
      <c r="L153" s="151">
        <f>K153-J153</f>
        <v>0</v>
      </c>
      <c r="M153" s="160">
        <v>2184.25</v>
      </c>
      <c r="N153" s="161">
        <v>9.64E-2</v>
      </c>
      <c r="O153" s="162">
        <v>36819</v>
      </c>
      <c r="P153" s="134"/>
      <c r="Q153" s="134"/>
      <c r="R153" s="137">
        <v>0</v>
      </c>
      <c r="S153" s="148" t="s">
        <v>303</v>
      </c>
      <c r="T153" s="148" t="s">
        <v>835</v>
      </c>
    </row>
    <row r="154" spans="1:21" s="147" customFormat="1" x14ac:dyDescent="0.2">
      <c r="A154" s="147">
        <v>326</v>
      </c>
      <c r="B154" s="157">
        <v>1665</v>
      </c>
      <c r="C154" s="147" t="s">
        <v>571</v>
      </c>
      <c r="D154" s="147" t="s">
        <v>585</v>
      </c>
      <c r="E154" s="147" t="s">
        <v>4</v>
      </c>
      <c r="G154" s="151">
        <v>268693</v>
      </c>
      <c r="H154" s="151">
        <v>274489</v>
      </c>
      <c r="I154" s="152">
        <f t="shared" si="7"/>
        <v>5796</v>
      </c>
      <c r="M154" s="154">
        <v>2564.77</v>
      </c>
      <c r="N154" s="155">
        <v>0.1026</v>
      </c>
      <c r="O154" s="156"/>
      <c r="P154" s="138"/>
      <c r="Q154" s="138"/>
      <c r="R154" s="139"/>
      <c r="S154" s="148" t="s">
        <v>303</v>
      </c>
      <c r="T154" s="147" t="s">
        <v>586</v>
      </c>
    </row>
    <row r="155" spans="1:21" s="147" customFormat="1" x14ac:dyDescent="0.2">
      <c r="A155" s="147" t="s">
        <v>939</v>
      </c>
      <c r="B155" s="204">
        <v>1665</v>
      </c>
      <c r="C155" s="145" t="s">
        <v>571</v>
      </c>
      <c r="D155" s="145" t="s">
        <v>572</v>
      </c>
      <c r="E155" s="147" t="s">
        <v>4</v>
      </c>
      <c r="G155" s="151">
        <v>236341</v>
      </c>
      <c r="H155" s="151">
        <v>236341</v>
      </c>
      <c r="I155" s="152">
        <f t="shared" si="7"/>
        <v>0</v>
      </c>
      <c r="J155" s="153"/>
      <c r="L155" s="152">
        <f>K155-J155</f>
        <v>0</v>
      </c>
      <c r="M155" s="154">
        <v>2569.08</v>
      </c>
      <c r="N155" s="155">
        <v>8.2600000000000007E-2</v>
      </c>
      <c r="O155" s="156">
        <v>0</v>
      </c>
      <c r="P155" s="138"/>
      <c r="Q155" s="138"/>
      <c r="R155" s="139">
        <v>0</v>
      </c>
      <c r="S155" s="148" t="s">
        <v>303</v>
      </c>
      <c r="T155" s="145" t="s">
        <v>961</v>
      </c>
      <c r="U155" s="145" t="s">
        <v>940</v>
      </c>
    </row>
    <row r="156" spans="1:21" s="147" customFormat="1" x14ac:dyDescent="0.2">
      <c r="A156" s="147">
        <v>326</v>
      </c>
      <c r="B156" s="157">
        <v>1665</v>
      </c>
      <c r="C156" s="147" t="s">
        <v>571</v>
      </c>
      <c r="D156" s="147" t="s">
        <v>672</v>
      </c>
      <c r="E156" s="147" t="s">
        <v>4</v>
      </c>
      <c r="G156" s="151">
        <v>77485</v>
      </c>
      <c r="H156" s="151">
        <v>82419</v>
      </c>
      <c r="I156" s="152">
        <f t="shared" si="7"/>
        <v>4934</v>
      </c>
      <c r="J156" s="153"/>
      <c r="L156" s="152"/>
      <c r="M156" s="154">
        <v>2402.7600000000002</v>
      </c>
      <c r="N156" s="155">
        <v>9.74E-2</v>
      </c>
      <c r="O156" s="156"/>
      <c r="P156" s="138"/>
      <c r="Q156" s="138"/>
      <c r="R156" s="139"/>
      <c r="S156" s="148" t="s">
        <v>303</v>
      </c>
      <c r="T156" s="147" t="s">
        <v>750</v>
      </c>
      <c r="U156" s="147" t="s">
        <v>762</v>
      </c>
    </row>
    <row r="157" spans="1:21" s="147" customFormat="1" x14ac:dyDescent="0.2">
      <c r="A157" s="147">
        <v>326</v>
      </c>
      <c r="B157" s="157">
        <v>1665</v>
      </c>
      <c r="C157" s="147" t="s">
        <v>571</v>
      </c>
      <c r="D157" s="147" t="s">
        <v>765</v>
      </c>
      <c r="E157" s="147" t="s">
        <v>4</v>
      </c>
      <c r="G157" s="151">
        <v>199831</v>
      </c>
      <c r="H157" s="151">
        <v>210612</v>
      </c>
      <c r="I157" s="152">
        <f t="shared" si="7"/>
        <v>10781</v>
      </c>
      <c r="J157" s="153"/>
      <c r="L157" s="152"/>
      <c r="M157" s="154">
        <v>2861.92</v>
      </c>
      <c r="N157" s="155">
        <v>9.2100000000000001E-2</v>
      </c>
      <c r="O157" s="156">
        <v>0</v>
      </c>
      <c r="P157" s="138"/>
      <c r="Q157" s="138"/>
      <c r="R157" s="139"/>
      <c r="S157" s="148" t="s">
        <v>303</v>
      </c>
      <c r="T157" s="147" t="s">
        <v>766</v>
      </c>
    </row>
    <row r="158" spans="1:21" s="147" customFormat="1" x14ac:dyDescent="0.2">
      <c r="A158" s="147">
        <v>326</v>
      </c>
      <c r="B158" s="157">
        <v>1665</v>
      </c>
      <c r="C158" s="147" t="s">
        <v>571</v>
      </c>
      <c r="D158" s="147" t="s">
        <v>849</v>
      </c>
      <c r="E158" s="147" t="s">
        <v>4</v>
      </c>
      <c r="G158" s="151">
        <v>134901</v>
      </c>
      <c r="H158" s="151">
        <v>145215</v>
      </c>
      <c r="I158" s="152">
        <f t="shared" si="7"/>
        <v>10314</v>
      </c>
      <c r="J158" s="153"/>
      <c r="L158" s="152"/>
      <c r="M158" s="154">
        <v>2476.1999999999998</v>
      </c>
      <c r="N158" s="147">
        <v>8.6999999999999994E-2</v>
      </c>
      <c r="O158" s="156">
        <v>0</v>
      </c>
      <c r="P158" s="138"/>
      <c r="Q158" s="138"/>
      <c r="R158" s="139"/>
      <c r="S158" s="148" t="s">
        <v>303</v>
      </c>
      <c r="T158" s="147" t="s">
        <v>852</v>
      </c>
    </row>
    <row r="159" spans="1:21" s="147" customFormat="1" x14ac:dyDescent="0.2">
      <c r="A159" s="147">
        <v>326</v>
      </c>
      <c r="B159" s="157">
        <v>1665</v>
      </c>
      <c r="C159" s="147" t="s">
        <v>571</v>
      </c>
      <c r="D159" s="147" t="s">
        <v>851</v>
      </c>
      <c r="E159" s="147" t="s">
        <v>4</v>
      </c>
      <c r="G159" s="151">
        <v>127734</v>
      </c>
      <c r="H159" s="151">
        <v>134278</v>
      </c>
      <c r="I159" s="152">
        <f t="shared" si="7"/>
        <v>6544</v>
      </c>
      <c r="J159" s="153"/>
      <c r="L159" s="152"/>
      <c r="M159" s="154">
        <v>2476.1999999999998</v>
      </c>
      <c r="N159" s="147">
        <v>8.6999999999999994E-2</v>
      </c>
      <c r="O159" s="156">
        <v>0</v>
      </c>
      <c r="P159" s="138"/>
      <c r="Q159" s="138"/>
      <c r="R159" s="139"/>
      <c r="S159" s="148" t="s">
        <v>303</v>
      </c>
      <c r="T159" s="147" t="s">
        <v>854</v>
      </c>
    </row>
    <row r="160" spans="1:21" s="147" customFormat="1" x14ac:dyDescent="0.2">
      <c r="A160" s="147">
        <v>326</v>
      </c>
      <c r="B160" s="157">
        <v>1665</v>
      </c>
      <c r="C160" s="147" t="s">
        <v>571</v>
      </c>
      <c r="D160" s="147" t="s">
        <v>599</v>
      </c>
      <c r="E160" s="147" t="s">
        <v>4</v>
      </c>
      <c r="G160" s="151">
        <v>126809</v>
      </c>
      <c r="H160" s="151">
        <v>128314</v>
      </c>
      <c r="I160" s="152">
        <f t="shared" si="7"/>
        <v>1505</v>
      </c>
      <c r="J160" s="153"/>
      <c r="L160" s="152"/>
      <c r="M160" s="154">
        <v>2746.65</v>
      </c>
      <c r="N160" s="147">
        <v>8.6999999999999994E-2</v>
      </c>
      <c r="O160" s="156">
        <v>0</v>
      </c>
      <c r="P160" s="138"/>
      <c r="Q160" s="138"/>
      <c r="R160" s="139"/>
      <c r="S160" s="148" t="s">
        <v>303</v>
      </c>
      <c r="T160" s="147" t="s">
        <v>879</v>
      </c>
    </row>
    <row r="161" spans="1:21" s="147" customFormat="1" x14ac:dyDescent="0.2">
      <c r="A161" s="147">
        <v>326</v>
      </c>
      <c r="B161" s="157">
        <v>1665</v>
      </c>
      <c r="C161" s="147" t="s">
        <v>571</v>
      </c>
      <c r="D161" s="147" t="s">
        <v>903</v>
      </c>
      <c r="E161" s="147" t="s">
        <v>4</v>
      </c>
      <c r="G161" s="151">
        <v>24722</v>
      </c>
      <c r="H161" s="151">
        <v>31889</v>
      </c>
      <c r="I161" s="152">
        <f t="shared" si="7"/>
        <v>7167</v>
      </c>
      <c r="J161" s="153"/>
      <c r="L161" s="152"/>
      <c r="M161" s="154">
        <v>2685.83</v>
      </c>
      <c r="N161" s="147">
        <v>9.8000000000000004E-2</v>
      </c>
      <c r="O161" s="156">
        <v>0</v>
      </c>
      <c r="P161" s="138"/>
      <c r="Q161" s="138"/>
      <c r="R161" s="139"/>
      <c r="S161" s="148" t="s">
        <v>303</v>
      </c>
      <c r="T161" s="147" t="s">
        <v>905</v>
      </c>
    </row>
    <row r="162" spans="1:21" s="147" customFormat="1" x14ac:dyDescent="0.2">
      <c r="A162" s="147">
        <v>326</v>
      </c>
      <c r="B162" s="157">
        <v>1665</v>
      </c>
      <c r="C162" s="147" t="s">
        <v>571</v>
      </c>
      <c r="D162" s="147" t="s">
        <v>904</v>
      </c>
      <c r="E162" s="147" t="s">
        <v>4</v>
      </c>
      <c r="G162" s="151">
        <v>18887</v>
      </c>
      <c r="H162" s="151">
        <v>18888</v>
      </c>
      <c r="I162" s="152">
        <f t="shared" si="7"/>
        <v>1</v>
      </c>
      <c r="J162" s="153"/>
      <c r="L162" s="152"/>
      <c r="M162" s="154">
        <v>2567.42</v>
      </c>
      <c r="N162" s="147">
        <v>9.8000000000000004E-2</v>
      </c>
      <c r="O162" s="156">
        <v>0</v>
      </c>
      <c r="P162" s="138"/>
      <c r="Q162" s="138"/>
      <c r="R162" s="139"/>
      <c r="S162" s="148" t="s">
        <v>303</v>
      </c>
      <c r="T162" s="147" t="s">
        <v>906</v>
      </c>
    </row>
    <row r="163" spans="1:21" s="147" customFormat="1" x14ac:dyDescent="0.2">
      <c r="A163" s="147">
        <v>325</v>
      </c>
      <c r="B163" s="157">
        <v>1671</v>
      </c>
      <c r="C163" s="148" t="s">
        <v>555</v>
      </c>
      <c r="D163" s="148" t="s">
        <v>556</v>
      </c>
      <c r="E163" s="147" t="s">
        <v>4</v>
      </c>
      <c r="I163" s="152">
        <f t="shared" ref="I163:I194" si="8">H163-G163</f>
        <v>0</v>
      </c>
      <c r="J163" s="153"/>
      <c r="L163" s="152">
        <f>K163-J163</f>
        <v>0</v>
      </c>
      <c r="M163" s="154">
        <v>2846.48</v>
      </c>
      <c r="N163" s="155">
        <v>0</v>
      </c>
      <c r="O163" s="156">
        <v>0</v>
      </c>
      <c r="P163" s="153"/>
      <c r="Q163" s="153"/>
      <c r="R163" s="156">
        <v>0</v>
      </c>
      <c r="S163" s="147" t="s">
        <v>301</v>
      </c>
      <c r="T163" s="147" t="s">
        <v>557</v>
      </c>
    </row>
    <row r="164" spans="1:21" s="147" customFormat="1" x14ac:dyDescent="0.2">
      <c r="A164" s="147">
        <v>325</v>
      </c>
      <c r="B164" s="157">
        <v>1671</v>
      </c>
      <c r="C164" s="148" t="s">
        <v>555</v>
      </c>
      <c r="D164" s="148" t="s">
        <v>763</v>
      </c>
      <c r="E164" s="147" t="s">
        <v>4</v>
      </c>
      <c r="I164" s="152">
        <f t="shared" si="8"/>
        <v>0</v>
      </c>
      <c r="J164" s="153"/>
      <c r="L164" s="152"/>
      <c r="M164" s="154">
        <v>3099.75</v>
      </c>
      <c r="N164" s="155">
        <v>0</v>
      </c>
      <c r="O164" s="156">
        <v>0</v>
      </c>
      <c r="P164" s="153"/>
      <c r="Q164" s="153"/>
      <c r="R164" s="156"/>
      <c r="S164" s="147" t="s">
        <v>301</v>
      </c>
      <c r="T164" s="147" t="s">
        <v>764</v>
      </c>
    </row>
    <row r="165" spans="1:21" s="147" customFormat="1" x14ac:dyDescent="0.2">
      <c r="A165" s="147">
        <v>326</v>
      </c>
      <c r="B165" s="157">
        <v>1673</v>
      </c>
      <c r="C165" s="148" t="s">
        <v>682</v>
      </c>
      <c r="D165" s="148" t="s">
        <v>683</v>
      </c>
      <c r="E165" s="147" t="s">
        <v>4</v>
      </c>
      <c r="F165" s="147" t="s">
        <v>804</v>
      </c>
      <c r="G165" s="151">
        <v>71818</v>
      </c>
      <c r="H165" s="151">
        <v>75777</v>
      </c>
      <c r="I165" s="152">
        <f t="shared" si="8"/>
        <v>3959</v>
      </c>
      <c r="J165" s="153"/>
      <c r="L165" s="152"/>
      <c r="M165" s="154">
        <v>1806.11</v>
      </c>
      <c r="N165" s="155">
        <v>8.3000000000000004E-2</v>
      </c>
      <c r="O165" s="156"/>
      <c r="P165" s="153"/>
      <c r="Q165" s="153"/>
      <c r="R165" s="156"/>
      <c r="S165" s="147" t="s">
        <v>107</v>
      </c>
      <c r="T165" s="147" t="s">
        <v>749</v>
      </c>
      <c r="U165" s="147" t="s">
        <v>463</v>
      </c>
    </row>
    <row r="166" spans="1:21" s="147" customFormat="1" x14ac:dyDescent="0.2">
      <c r="A166" s="147">
        <v>328</v>
      </c>
      <c r="B166" s="169">
        <v>1679</v>
      </c>
      <c r="C166" s="147" t="s">
        <v>616</v>
      </c>
      <c r="D166" s="147" t="s">
        <v>617</v>
      </c>
      <c r="E166" s="147" t="s">
        <v>4</v>
      </c>
      <c r="G166" s="151">
        <v>103527</v>
      </c>
      <c r="H166" s="151">
        <v>106933</v>
      </c>
      <c r="I166" s="152">
        <f t="shared" si="8"/>
        <v>3406</v>
      </c>
      <c r="M166" s="154">
        <v>2886.63</v>
      </c>
      <c r="N166" s="179">
        <v>9.8000000000000004E-2</v>
      </c>
      <c r="O166" s="156">
        <v>0</v>
      </c>
      <c r="S166" s="147" t="s">
        <v>107</v>
      </c>
      <c r="T166" s="147" t="s">
        <v>621</v>
      </c>
    </row>
    <row r="167" spans="1:21" s="147" customFormat="1" x14ac:dyDescent="0.2">
      <c r="A167" s="147">
        <v>328</v>
      </c>
      <c r="B167" s="169">
        <v>1679</v>
      </c>
      <c r="C167" s="147" t="s">
        <v>616</v>
      </c>
      <c r="D167" s="147" t="s">
        <v>618</v>
      </c>
      <c r="E167" s="147" t="s">
        <v>4</v>
      </c>
      <c r="G167" s="151">
        <v>102366</v>
      </c>
      <c r="H167" s="151">
        <v>106343</v>
      </c>
      <c r="I167" s="152">
        <f t="shared" si="8"/>
        <v>3977</v>
      </c>
      <c r="M167" s="154">
        <v>2886.63</v>
      </c>
      <c r="N167" s="179">
        <v>9.8000000000000004E-2</v>
      </c>
      <c r="O167" s="156">
        <v>0</v>
      </c>
      <c r="S167" s="147" t="s">
        <v>107</v>
      </c>
      <c r="T167" s="147" t="s">
        <v>621</v>
      </c>
    </row>
    <row r="168" spans="1:21" s="147" customFormat="1" ht="15" x14ac:dyDescent="0.25">
      <c r="A168" s="163" t="s">
        <v>920</v>
      </c>
      <c r="B168" s="169">
        <v>1683</v>
      </c>
      <c r="C168" s="147" t="s">
        <v>636</v>
      </c>
      <c r="D168" s="147" t="s">
        <v>321</v>
      </c>
      <c r="E168" s="147" t="s">
        <v>4</v>
      </c>
      <c r="G168" s="151">
        <v>133894</v>
      </c>
      <c r="H168" s="151">
        <v>85352</v>
      </c>
      <c r="I168" s="152">
        <f t="shared" si="8"/>
        <v>-48542</v>
      </c>
      <c r="M168" s="154">
        <v>1374.9</v>
      </c>
      <c r="N168" s="147">
        <v>8.9300000000000004E-2</v>
      </c>
      <c r="O168" s="156" t="s">
        <v>638</v>
      </c>
      <c r="S168" s="147" t="s">
        <v>107</v>
      </c>
      <c r="T168" s="147" t="s">
        <v>772</v>
      </c>
    </row>
    <row r="169" spans="1:21" s="147" customFormat="1" ht="15" x14ac:dyDescent="0.25">
      <c r="A169" s="163" t="s">
        <v>920</v>
      </c>
      <c r="B169" s="169">
        <v>1683</v>
      </c>
      <c r="C169" s="147" t="s">
        <v>636</v>
      </c>
      <c r="D169" s="147" t="s">
        <v>771</v>
      </c>
      <c r="E169" s="147" t="s">
        <v>4</v>
      </c>
      <c r="G169" s="151">
        <v>130786</v>
      </c>
      <c r="H169" s="151">
        <v>133648</v>
      </c>
      <c r="I169" s="152">
        <f t="shared" si="8"/>
        <v>2862</v>
      </c>
      <c r="M169" s="154">
        <v>2255.3200000000002</v>
      </c>
      <c r="N169" s="147">
        <v>8.3000000000000004E-2</v>
      </c>
      <c r="O169" s="156" t="s">
        <v>638</v>
      </c>
      <c r="S169" s="147" t="s">
        <v>107</v>
      </c>
      <c r="T169" s="147" t="s">
        <v>772</v>
      </c>
    </row>
    <row r="170" spans="1:21" s="147" customFormat="1" ht="13.5" customHeight="1" x14ac:dyDescent="0.25">
      <c r="A170" s="163" t="s">
        <v>920</v>
      </c>
      <c r="B170" s="157">
        <v>1683</v>
      </c>
      <c r="C170" s="147" t="s">
        <v>636</v>
      </c>
      <c r="D170" s="147" t="s">
        <v>637</v>
      </c>
      <c r="E170" s="147" t="s">
        <v>4</v>
      </c>
      <c r="G170" s="151">
        <v>56614</v>
      </c>
      <c r="H170" s="151">
        <v>58955</v>
      </c>
      <c r="I170" s="152">
        <f t="shared" si="8"/>
        <v>2341</v>
      </c>
      <c r="M170" s="154">
        <v>2051.5500000000002</v>
      </c>
      <c r="N170" s="147">
        <v>8.8900000000000007E-2</v>
      </c>
      <c r="O170" s="156" t="s">
        <v>638</v>
      </c>
      <c r="S170" s="147" t="s">
        <v>107</v>
      </c>
      <c r="T170" s="176"/>
    </row>
    <row r="171" spans="1:21" s="147" customFormat="1" x14ac:dyDescent="0.2">
      <c r="B171" s="169">
        <v>1693</v>
      </c>
      <c r="C171" s="147" t="s">
        <v>726</v>
      </c>
      <c r="D171" s="147" t="s">
        <v>727</v>
      </c>
      <c r="E171" s="147" t="s">
        <v>4</v>
      </c>
      <c r="G171" s="151">
        <v>20472</v>
      </c>
      <c r="H171" s="151">
        <v>21410</v>
      </c>
      <c r="I171" s="152">
        <f t="shared" si="8"/>
        <v>938</v>
      </c>
      <c r="M171" s="154">
        <v>4464.3500000000004</v>
      </c>
      <c r="N171" s="147">
        <v>0</v>
      </c>
      <c r="O171" s="156"/>
      <c r="S171" s="147" t="s">
        <v>299</v>
      </c>
      <c r="T171" s="147" t="s">
        <v>740</v>
      </c>
      <c r="U171" s="147" t="s">
        <v>742</v>
      </c>
    </row>
    <row r="172" spans="1:21" s="147" customFormat="1" x14ac:dyDescent="0.2">
      <c r="A172" s="147">
        <v>329</v>
      </c>
      <c r="B172" s="169">
        <v>1695</v>
      </c>
      <c r="C172" s="147" t="s">
        <v>619</v>
      </c>
      <c r="D172" s="147" t="s">
        <v>620</v>
      </c>
      <c r="E172" s="147" t="s">
        <v>4</v>
      </c>
      <c r="G172" s="151">
        <v>286119</v>
      </c>
      <c r="H172" s="151">
        <v>297613</v>
      </c>
      <c r="I172" s="152">
        <f t="shared" si="8"/>
        <v>11494</v>
      </c>
      <c r="M172" s="154">
        <v>2795.73</v>
      </c>
      <c r="N172" s="179">
        <v>9.01E-2</v>
      </c>
      <c r="O172" s="156">
        <v>0</v>
      </c>
      <c r="S172" s="147" t="s">
        <v>552</v>
      </c>
      <c r="T172" s="147" t="s">
        <v>622</v>
      </c>
    </row>
    <row r="173" spans="1:21" s="147" customFormat="1" x14ac:dyDescent="0.2">
      <c r="A173" s="147">
        <v>329</v>
      </c>
      <c r="B173" s="169">
        <v>1695</v>
      </c>
      <c r="C173" s="147" t="s">
        <v>619</v>
      </c>
      <c r="D173" s="147" t="s">
        <v>625</v>
      </c>
      <c r="E173" s="147" t="s">
        <v>4</v>
      </c>
      <c r="G173" s="151">
        <v>294458</v>
      </c>
      <c r="H173" s="151">
        <v>303817</v>
      </c>
      <c r="I173" s="152">
        <f t="shared" si="8"/>
        <v>9359</v>
      </c>
      <c r="M173" s="154">
        <v>2782.6</v>
      </c>
      <c r="N173" s="179">
        <v>9.01E-2</v>
      </c>
      <c r="O173" s="156">
        <v>0</v>
      </c>
      <c r="S173" s="147" t="s">
        <v>552</v>
      </c>
      <c r="T173" s="147" t="s">
        <v>626</v>
      </c>
    </row>
    <row r="174" spans="1:21" s="147" customFormat="1" x14ac:dyDescent="0.2">
      <c r="A174" s="147">
        <v>333</v>
      </c>
      <c r="B174" s="169">
        <v>1696</v>
      </c>
      <c r="C174" s="147" t="s">
        <v>755</v>
      </c>
      <c r="D174" s="147" t="s">
        <v>756</v>
      </c>
      <c r="E174" s="147" t="s">
        <v>4</v>
      </c>
      <c r="G174" s="147">
        <v>344303</v>
      </c>
      <c r="H174" s="147">
        <v>345284</v>
      </c>
      <c r="I174" s="152">
        <f t="shared" si="8"/>
        <v>981</v>
      </c>
      <c r="M174" s="154">
        <v>3137.87</v>
      </c>
      <c r="N174" s="147">
        <v>0.1371</v>
      </c>
      <c r="S174" s="147" t="s">
        <v>107</v>
      </c>
      <c r="T174" s="147" t="s">
        <v>757</v>
      </c>
    </row>
    <row r="175" spans="1:21" s="147" customFormat="1" x14ac:dyDescent="0.2">
      <c r="A175" s="147">
        <v>330</v>
      </c>
      <c r="B175" s="169">
        <v>1706</v>
      </c>
      <c r="C175" s="147" t="s">
        <v>679</v>
      </c>
      <c r="D175" s="147" t="s">
        <v>677</v>
      </c>
      <c r="E175" s="147" t="s">
        <v>4</v>
      </c>
      <c r="G175" s="151">
        <v>266504</v>
      </c>
      <c r="H175" s="151">
        <v>270664</v>
      </c>
      <c r="I175" s="152">
        <f t="shared" si="8"/>
        <v>4160</v>
      </c>
      <c r="M175" s="154">
        <v>2366.4699999999998</v>
      </c>
      <c r="N175" s="179">
        <v>9.0499999999999997E-2</v>
      </c>
      <c r="O175" s="147">
        <v>0</v>
      </c>
      <c r="S175" s="147" t="s">
        <v>303</v>
      </c>
      <c r="T175" s="147" t="s">
        <v>678</v>
      </c>
    </row>
    <row r="176" spans="1:21" s="147" customFormat="1" x14ac:dyDescent="0.2">
      <c r="A176" s="147">
        <v>330</v>
      </c>
      <c r="B176" s="169">
        <v>1706</v>
      </c>
      <c r="C176" s="147" t="s">
        <v>679</v>
      </c>
      <c r="D176" s="147" t="s">
        <v>663</v>
      </c>
      <c r="E176" s="147" t="s">
        <v>4</v>
      </c>
      <c r="G176" s="151">
        <v>301488</v>
      </c>
      <c r="H176" s="151">
        <v>309740</v>
      </c>
      <c r="I176" s="152">
        <f t="shared" si="8"/>
        <v>8252</v>
      </c>
      <c r="M176" s="154">
        <v>2366.4699999999998</v>
      </c>
      <c r="N176" s="179">
        <v>9.0499999999999997E-2</v>
      </c>
      <c r="O176" s="156">
        <v>0</v>
      </c>
      <c r="S176" s="147" t="s">
        <v>303</v>
      </c>
      <c r="T176" s="147" t="s">
        <v>664</v>
      </c>
    </row>
    <row r="177" spans="1:22" s="147" customFormat="1" x14ac:dyDescent="0.2">
      <c r="A177" s="147">
        <v>331</v>
      </c>
      <c r="B177" s="157">
        <v>1715</v>
      </c>
      <c r="C177" s="148" t="s">
        <v>706</v>
      </c>
      <c r="D177" s="148" t="s">
        <v>707</v>
      </c>
      <c r="E177" s="147" t="s">
        <v>4</v>
      </c>
      <c r="G177" s="151">
        <v>239004</v>
      </c>
      <c r="H177" s="151">
        <v>249352</v>
      </c>
      <c r="I177" s="152">
        <f t="shared" si="8"/>
        <v>10348</v>
      </c>
      <c r="M177" s="154">
        <v>3282.43</v>
      </c>
      <c r="N177" s="147">
        <v>0.1038</v>
      </c>
      <c r="O177" s="156">
        <v>0</v>
      </c>
      <c r="S177" s="147" t="s">
        <v>107</v>
      </c>
      <c r="T177" s="147" t="s">
        <v>855</v>
      </c>
      <c r="U177" s="147" t="s">
        <v>708</v>
      </c>
    </row>
    <row r="178" spans="1:22" s="147" customFormat="1" x14ac:dyDescent="0.2">
      <c r="A178" s="147">
        <v>331</v>
      </c>
      <c r="B178" s="157">
        <v>1715</v>
      </c>
      <c r="C178" s="148" t="s">
        <v>706</v>
      </c>
      <c r="D178" s="148" t="s">
        <v>837</v>
      </c>
      <c r="E178" s="147" t="s">
        <v>4</v>
      </c>
      <c r="G178" s="151">
        <v>119097</v>
      </c>
      <c r="H178" s="151">
        <v>129563</v>
      </c>
      <c r="I178" s="152">
        <f t="shared" si="8"/>
        <v>10466</v>
      </c>
      <c r="M178" s="154">
        <v>2814.2</v>
      </c>
      <c r="N178" s="147">
        <v>9.8000000000000004E-2</v>
      </c>
      <c r="O178" s="156">
        <v>0</v>
      </c>
      <c r="S178" s="147" t="s">
        <v>107</v>
      </c>
      <c r="T178" s="147" t="s">
        <v>838</v>
      </c>
    </row>
    <row r="179" spans="1:22" s="147" customFormat="1" x14ac:dyDescent="0.2">
      <c r="A179" s="147">
        <v>332</v>
      </c>
      <c r="B179" s="169">
        <v>1723</v>
      </c>
      <c r="C179" s="147" t="s">
        <v>720</v>
      </c>
      <c r="D179" s="147" t="s">
        <v>721</v>
      </c>
      <c r="E179" s="147" t="s">
        <v>16</v>
      </c>
      <c r="G179" s="151">
        <v>121289</v>
      </c>
      <c r="H179" s="151">
        <v>126514</v>
      </c>
      <c r="I179" s="152">
        <f t="shared" si="8"/>
        <v>5225</v>
      </c>
      <c r="M179" s="154">
        <v>363.59</v>
      </c>
      <c r="N179" s="179">
        <v>0.1061</v>
      </c>
      <c r="O179" s="156">
        <v>0</v>
      </c>
      <c r="S179" s="147" t="s">
        <v>107</v>
      </c>
      <c r="T179" s="147" t="s">
        <v>943</v>
      </c>
      <c r="U179" s="147" t="s">
        <v>724</v>
      </c>
    </row>
    <row r="180" spans="1:22" s="147" customFormat="1" x14ac:dyDescent="0.2">
      <c r="A180" s="147">
        <v>332</v>
      </c>
      <c r="B180" s="169">
        <v>1723</v>
      </c>
      <c r="C180" s="147" t="s">
        <v>720</v>
      </c>
      <c r="D180" s="147" t="s">
        <v>722</v>
      </c>
      <c r="E180" s="147" t="s">
        <v>16</v>
      </c>
      <c r="G180" s="151">
        <v>74353</v>
      </c>
      <c r="H180" s="151">
        <v>78003</v>
      </c>
      <c r="I180" s="152">
        <f t="shared" si="8"/>
        <v>3650</v>
      </c>
      <c r="M180" s="154">
        <v>363.59</v>
      </c>
      <c r="N180" s="179">
        <v>0.1061</v>
      </c>
      <c r="O180" s="156">
        <v>0</v>
      </c>
      <c r="S180" s="147" t="s">
        <v>107</v>
      </c>
      <c r="T180" s="147" t="s">
        <v>943</v>
      </c>
      <c r="U180" s="147" t="s">
        <v>724</v>
      </c>
    </row>
    <row r="181" spans="1:22" s="147" customFormat="1" x14ac:dyDescent="0.2">
      <c r="A181" s="147" t="s">
        <v>925</v>
      </c>
      <c r="B181" s="147">
        <v>1740</v>
      </c>
      <c r="C181" s="147" t="s">
        <v>843</v>
      </c>
      <c r="D181" s="147" t="s">
        <v>840</v>
      </c>
      <c r="E181" s="147" t="s">
        <v>4</v>
      </c>
      <c r="G181" s="151">
        <v>16606</v>
      </c>
      <c r="H181" s="151">
        <v>18444</v>
      </c>
      <c r="I181" s="152">
        <f t="shared" si="8"/>
        <v>1838</v>
      </c>
      <c r="M181" s="154">
        <v>1836</v>
      </c>
      <c r="N181" s="147">
        <v>7.0000000000000007E-2</v>
      </c>
      <c r="S181" s="147" t="s">
        <v>301</v>
      </c>
      <c r="T181" s="147" t="s">
        <v>842</v>
      </c>
    </row>
    <row r="182" spans="1:22" s="147" customFormat="1" ht="15" x14ac:dyDescent="0.25">
      <c r="A182" s="163" t="s">
        <v>926</v>
      </c>
      <c r="B182" s="147">
        <v>1740</v>
      </c>
      <c r="C182" s="147" t="s">
        <v>843</v>
      </c>
      <c r="D182" s="147" t="s">
        <v>841</v>
      </c>
      <c r="E182" s="147" t="s">
        <v>4</v>
      </c>
      <c r="G182" s="151">
        <v>16385</v>
      </c>
      <c r="H182" s="151">
        <v>18270</v>
      </c>
      <c r="I182" s="152">
        <f t="shared" si="8"/>
        <v>1885</v>
      </c>
      <c r="M182" s="154">
        <v>1836</v>
      </c>
      <c r="N182" s="147">
        <v>7.0000000000000007E-2</v>
      </c>
      <c r="S182" s="147" t="s">
        <v>301</v>
      </c>
      <c r="T182" s="147" t="s">
        <v>842</v>
      </c>
    </row>
    <row r="183" spans="1:22" s="147" customFormat="1" x14ac:dyDescent="0.2">
      <c r="A183" s="147" t="s">
        <v>927</v>
      </c>
      <c r="B183" s="147">
        <v>1740</v>
      </c>
      <c r="C183" s="147" t="s">
        <v>843</v>
      </c>
      <c r="D183" s="147" t="s">
        <v>899</v>
      </c>
      <c r="E183" s="147" t="s">
        <v>4</v>
      </c>
      <c r="G183" s="151">
        <v>17527</v>
      </c>
      <c r="H183" s="151">
        <v>21937</v>
      </c>
      <c r="I183" s="152">
        <f t="shared" si="8"/>
        <v>4410</v>
      </c>
      <c r="M183" s="154">
        <v>2116.42</v>
      </c>
      <c r="N183" s="147">
        <v>7.0000000000000007E-2</v>
      </c>
      <c r="S183" s="147" t="s">
        <v>301</v>
      </c>
      <c r="T183" s="147" t="s">
        <v>898</v>
      </c>
    </row>
    <row r="184" spans="1:22" s="147" customFormat="1" x14ac:dyDescent="0.2">
      <c r="B184" s="147">
        <v>1740</v>
      </c>
      <c r="C184" s="147" t="s">
        <v>843</v>
      </c>
      <c r="D184" s="147" t="s">
        <v>900</v>
      </c>
      <c r="E184" s="147" t="s">
        <v>4</v>
      </c>
      <c r="G184" s="151">
        <v>24279</v>
      </c>
      <c r="H184" s="151">
        <v>30233</v>
      </c>
      <c r="I184" s="152">
        <f t="shared" si="8"/>
        <v>5954</v>
      </c>
      <c r="M184" s="154">
        <v>2116.42</v>
      </c>
      <c r="N184" s="147">
        <v>7.0000000000000007E-2</v>
      </c>
      <c r="S184" s="147" t="s">
        <v>301</v>
      </c>
      <c r="T184" s="147" t="s">
        <v>897</v>
      </c>
    </row>
    <row r="185" spans="1:22" s="147" customFormat="1" x14ac:dyDescent="0.2">
      <c r="B185" s="147">
        <v>1740</v>
      </c>
      <c r="C185" s="147" t="s">
        <v>843</v>
      </c>
      <c r="D185" s="147" t="s">
        <v>901</v>
      </c>
      <c r="E185" s="147" t="s">
        <v>4</v>
      </c>
      <c r="G185" s="151">
        <v>13686</v>
      </c>
      <c r="H185" s="151">
        <v>17591</v>
      </c>
      <c r="I185" s="152">
        <f t="shared" si="8"/>
        <v>3905</v>
      </c>
      <c r="M185" s="154">
        <v>2116.42</v>
      </c>
      <c r="N185" s="147">
        <v>7.0000000000000007E-2</v>
      </c>
      <c r="S185" s="147" t="s">
        <v>301</v>
      </c>
      <c r="T185" s="147" t="s">
        <v>902</v>
      </c>
    </row>
    <row r="186" spans="1:22" s="147" customFormat="1" x14ac:dyDescent="0.2">
      <c r="B186" s="147">
        <v>1740</v>
      </c>
      <c r="C186" s="147" t="s">
        <v>843</v>
      </c>
      <c r="D186" s="147" t="s">
        <v>892</v>
      </c>
      <c r="E186" s="147" t="s">
        <v>4</v>
      </c>
      <c r="G186" s="151">
        <v>24279</v>
      </c>
      <c r="H186" s="151">
        <v>30893</v>
      </c>
      <c r="I186" s="152">
        <f t="shared" si="8"/>
        <v>6614</v>
      </c>
      <c r="M186" s="154">
        <v>2116.42</v>
      </c>
      <c r="N186" s="147">
        <v>7.0000000000000007E-2</v>
      </c>
      <c r="S186" s="147" t="s">
        <v>301</v>
      </c>
      <c r="T186" s="147" t="s">
        <v>893</v>
      </c>
    </row>
    <row r="187" spans="1:22" s="147" customFormat="1" x14ac:dyDescent="0.2">
      <c r="A187" s="147">
        <v>333</v>
      </c>
      <c r="B187" s="147">
        <v>1753</v>
      </c>
      <c r="C187" s="147" t="s">
        <v>805</v>
      </c>
      <c r="D187" s="147" t="s">
        <v>806</v>
      </c>
      <c r="E187" s="147" t="s">
        <v>4</v>
      </c>
      <c r="G187" s="151">
        <v>120523</v>
      </c>
      <c r="H187" s="151">
        <v>129783</v>
      </c>
      <c r="I187" s="152">
        <f t="shared" si="8"/>
        <v>9260</v>
      </c>
      <c r="M187" s="154">
        <v>2053.62</v>
      </c>
      <c r="N187" s="147">
        <v>8.8999999999999996E-2</v>
      </c>
      <c r="O187" s="156">
        <v>0</v>
      </c>
      <c r="S187" s="147" t="s">
        <v>301</v>
      </c>
      <c r="T187" s="147" t="s">
        <v>812</v>
      </c>
      <c r="U187" s="147">
        <v>916.49</v>
      </c>
      <c r="V187" s="147" t="s">
        <v>813</v>
      </c>
    </row>
    <row r="188" spans="1:22" s="147" customFormat="1" x14ac:dyDescent="0.2">
      <c r="A188" s="147">
        <v>333</v>
      </c>
      <c r="B188" s="147">
        <v>1753</v>
      </c>
      <c r="C188" s="147" t="s">
        <v>805</v>
      </c>
      <c r="D188" s="147" t="s">
        <v>807</v>
      </c>
      <c r="E188" s="147" t="s">
        <v>4</v>
      </c>
      <c r="G188" s="151">
        <v>156044</v>
      </c>
      <c r="H188" s="151">
        <v>167499</v>
      </c>
      <c r="I188" s="152">
        <f t="shared" si="8"/>
        <v>11455</v>
      </c>
      <c r="M188" s="154">
        <v>2053.62</v>
      </c>
      <c r="N188" s="147">
        <v>8.8999999999999996E-2</v>
      </c>
      <c r="O188" s="156">
        <v>0</v>
      </c>
      <c r="S188" s="147" t="s">
        <v>301</v>
      </c>
      <c r="T188" s="147" t="s">
        <v>812</v>
      </c>
      <c r="U188" s="147">
        <v>916.49</v>
      </c>
      <c r="V188" s="147" t="s">
        <v>813</v>
      </c>
    </row>
    <row r="189" spans="1:22" s="147" customFormat="1" x14ac:dyDescent="0.2">
      <c r="A189" s="147">
        <v>333</v>
      </c>
      <c r="B189" s="147">
        <v>1753</v>
      </c>
      <c r="C189" s="147" t="s">
        <v>805</v>
      </c>
      <c r="D189" s="147" t="s">
        <v>808</v>
      </c>
      <c r="E189" s="147" t="s">
        <v>4</v>
      </c>
      <c r="G189" s="151">
        <v>123249</v>
      </c>
      <c r="H189" s="151">
        <v>132101</v>
      </c>
      <c r="I189" s="152">
        <f t="shared" si="8"/>
        <v>8852</v>
      </c>
      <c r="M189" s="154">
        <v>2053.62</v>
      </c>
      <c r="N189" s="147">
        <v>8.8999999999999996E-2</v>
      </c>
      <c r="O189" s="156">
        <v>0</v>
      </c>
      <c r="S189" s="147" t="s">
        <v>301</v>
      </c>
      <c r="T189" s="147" t="s">
        <v>812</v>
      </c>
      <c r="U189" s="147">
        <v>916.49</v>
      </c>
      <c r="V189" s="147" t="s">
        <v>813</v>
      </c>
    </row>
    <row r="190" spans="1:22" s="147" customFormat="1" x14ac:dyDescent="0.2">
      <c r="A190" s="147">
        <v>333</v>
      </c>
      <c r="B190" s="147">
        <v>1753</v>
      </c>
      <c r="C190" s="147" t="s">
        <v>805</v>
      </c>
      <c r="D190" s="147" t="s">
        <v>809</v>
      </c>
      <c r="E190" s="147" t="s">
        <v>4</v>
      </c>
      <c r="G190" s="151">
        <v>95874</v>
      </c>
      <c r="H190" s="151">
        <v>102994</v>
      </c>
      <c r="I190" s="152">
        <f t="shared" si="8"/>
        <v>7120</v>
      </c>
      <c r="M190" s="177">
        <v>1901.95</v>
      </c>
      <c r="N190" s="147">
        <v>8.8999999999999996E-2</v>
      </c>
      <c r="O190" s="156">
        <v>0</v>
      </c>
      <c r="S190" s="147" t="s">
        <v>301</v>
      </c>
      <c r="T190" s="147" t="s">
        <v>812</v>
      </c>
      <c r="U190" s="147">
        <v>848.8</v>
      </c>
      <c r="V190" s="147" t="s">
        <v>813</v>
      </c>
    </row>
    <row r="191" spans="1:22" s="147" customFormat="1" x14ac:dyDescent="0.2">
      <c r="A191" s="147">
        <v>333</v>
      </c>
      <c r="B191" s="147">
        <v>1753</v>
      </c>
      <c r="C191" s="147" t="s">
        <v>805</v>
      </c>
      <c r="D191" s="147" t="s">
        <v>810</v>
      </c>
      <c r="E191" s="147" t="s">
        <v>4</v>
      </c>
      <c r="G191" s="151">
        <v>74806</v>
      </c>
      <c r="H191" s="151">
        <v>83758</v>
      </c>
      <c r="I191" s="152">
        <f t="shared" si="8"/>
        <v>8952</v>
      </c>
      <c r="M191" s="154">
        <v>1838.56</v>
      </c>
      <c r="N191" s="147">
        <v>8.8999999999999996E-2</v>
      </c>
      <c r="O191" s="156">
        <v>0</v>
      </c>
      <c r="S191" s="147" t="s">
        <v>301</v>
      </c>
      <c r="T191" s="147" t="s">
        <v>812</v>
      </c>
      <c r="U191" s="147">
        <v>820.51</v>
      </c>
      <c r="V191" s="147" t="s">
        <v>813</v>
      </c>
    </row>
    <row r="192" spans="1:22" s="147" customFormat="1" x14ac:dyDescent="0.2">
      <c r="A192" s="147">
        <v>333</v>
      </c>
      <c r="B192" s="147">
        <v>1753</v>
      </c>
      <c r="C192" s="147" t="s">
        <v>805</v>
      </c>
      <c r="D192" s="147" t="s">
        <v>819</v>
      </c>
      <c r="E192" s="147" t="s">
        <v>4</v>
      </c>
      <c r="G192" s="151">
        <v>100578</v>
      </c>
      <c r="H192" s="151">
        <v>106049</v>
      </c>
      <c r="I192" s="152">
        <f t="shared" si="8"/>
        <v>5471</v>
      </c>
      <c r="M192" s="154">
        <v>1838.56</v>
      </c>
      <c r="N192" s="147">
        <v>8.8999999999999996E-2</v>
      </c>
      <c r="O192" s="156">
        <v>0</v>
      </c>
      <c r="S192" s="147" t="s">
        <v>301</v>
      </c>
      <c r="T192" s="147" t="s">
        <v>820</v>
      </c>
      <c r="U192" s="147">
        <v>820.51</v>
      </c>
      <c r="V192" s="147" t="s">
        <v>813</v>
      </c>
    </row>
    <row r="193" spans="1:22" s="147" customFormat="1" x14ac:dyDescent="0.2">
      <c r="A193" s="147">
        <v>333</v>
      </c>
      <c r="B193" s="147">
        <v>1753</v>
      </c>
      <c r="C193" s="147" t="s">
        <v>805</v>
      </c>
      <c r="D193" s="147" t="s">
        <v>811</v>
      </c>
      <c r="E193" s="147" t="s">
        <v>4</v>
      </c>
      <c r="G193" s="151">
        <v>152703</v>
      </c>
      <c r="H193" s="151">
        <v>164089</v>
      </c>
      <c r="I193" s="152">
        <f t="shared" si="8"/>
        <v>11386</v>
      </c>
      <c r="M193" s="154">
        <v>1838.56</v>
      </c>
      <c r="N193" s="147">
        <v>8.8999999999999996E-2</v>
      </c>
      <c r="O193" s="156">
        <v>0</v>
      </c>
      <c r="S193" s="147" t="s">
        <v>301</v>
      </c>
      <c r="T193" s="147" t="s">
        <v>812</v>
      </c>
      <c r="U193" s="147">
        <v>820.51</v>
      </c>
      <c r="V193" s="147" t="s">
        <v>813</v>
      </c>
    </row>
    <row r="194" spans="1:22" s="147" customFormat="1" x14ac:dyDescent="0.2">
      <c r="A194" s="147">
        <v>334</v>
      </c>
      <c r="B194" s="147">
        <v>1770</v>
      </c>
      <c r="C194" s="147" t="s">
        <v>814</v>
      </c>
      <c r="D194" s="147" t="s">
        <v>815</v>
      </c>
      <c r="E194" s="147" t="s">
        <v>4</v>
      </c>
      <c r="I194" s="147">
        <f t="shared" si="8"/>
        <v>0</v>
      </c>
      <c r="M194" s="154">
        <v>4317.01</v>
      </c>
      <c r="N194" s="147">
        <v>0</v>
      </c>
      <c r="O194" s="156">
        <v>0</v>
      </c>
      <c r="S194" s="147" t="s">
        <v>107</v>
      </c>
      <c r="T194" s="147" t="s">
        <v>817</v>
      </c>
    </row>
    <row r="195" spans="1:22" s="147" customFormat="1" x14ac:dyDescent="0.2">
      <c r="A195" s="147">
        <v>334</v>
      </c>
      <c r="B195" s="147">
        <v>1770</v>
      </c>
      <c r="C195" s="147" t="s">
        <v>814</v>
      </c>
      <c r="D195" s="147" t="s">
        <v>816</v>
      </c>
      <c r="E195" s="147" t="s">
        <v>4</v>
      </c>
      <c r="I195" s="147">
        <v>0</v>
      </c>
      <c r="M195" s="154">
        <v>4317.01</v>
      </c>
      <c r="N195" s="147">
        <v>0</v>
      </c>
      <c r="O195" s="156">
        <v>0</v>
      </c>
      <c r="S195" s="147" t="s">
        <v>107</v>
      </c>
      <c r="T195" s="170" t="s">
        <v>818</v>
      </c>
    </row>
    <row r="196" spans="1:22" s="147" customFormat="1" x14ac:dyDescent="0.2">
      <c r="A196" s="147">
        <v>334</v>
      </c>
      <c r="B196" s="147">
        <v>1770</v>
      </c>
      <c r="C196" s="147" t="s">
        <v>814</v>
      </c>
      <c r="D196" s="147" t="s">
        <v>887</v>
      </c>
      <c r="E196" s="147" t="s">
        <v>4</v>
      </c>
      <c r="I196" s="147">
        <v>0</v>
      </c>
      <c r="M196" s="154">
        <v>4348.91</v>
      </c>
      <c r="N196" s="147">
        <v>0</v>
      </c>
      <c r="O196" s="156">
        <v>0</v>
      </c>
      <c r="S196" s="147" t="s">
        <v>107</v>
      </c>
      <c r="T196" s="170" t="s">
        <v>889</v>
      </c>
    </row>
    <row r="197" spans="1:22" s="147" customFormat="1" x14ac:dyDescent="0.2">
      <c r="A197" s="147">
        <v>334</v>
      </c>
      <c r="B197" s="147">
        <v>1770</v>
      </c>
      <c r="C197" s="147" t="s">
        <v>814</v>
      </c>
      <c r="D197" s="147" t="s">
        <v>921</v>
      </c>
      <c r="E197" s="147" t="s">
        <v>4</v>
      </c>
      <c r="I197" s="147">
        <v>0</v>
      </c>
      <c r="M197" s="154">
        <v>4348.91</v>
      </c>
      <c r="N197" s="147">
        <v>0</v>
      </c>
      <c r="O197" s="156">
        <v>0</v>
      </c>
      <c r="S197" s="147" t="s">
        <v>107</v>
      </c>
      <c r="T197" s="170" t="s">
        <v>923</v>
      </c>
    </row>
    <row r="198" spans="1:22" s="147" customFormat="1" x14ac:dyDescent="0.2">
      <c r="A198" s="147">
        <v>334</v>
      </c>
      <c r="B198" s="147">
        <v>1770</v>
      </c>
      <c r="C198" s="147" t="s">
        <v>814</v>
      </c>
      <c r="D198" s="147" t="s">
        <v>888</v>
      </c>
      <c r="E198" s="147" t="s">
        <v>4</v>
      </c>
      <c r="I198" s="147">
        <v>0</v>
      </c>
      <c r="M198" s="154">
        <v>4348.91</v>
      </c>
      <c r="N198" s="147">
        <v>0</v>
      </c>
      <c r="O198" s="156">
        <v>0</v>
      </c>
      <c r="S198" s="147" t="s">
        <v>107</v>
      </c>
      <c r="T198" s="170" t="s">
        <v>889</v>
      </c>
    </row>
    <row r="199" spans="1:22" s="147" customFormat="1" x14ac:dyDescent="0.2">
      <c r="A199" s="147">
        <v>334</v>
      </c>
      <c r="B199" s="147">
        <v>1770</v>
      </c>
      <c r="C199" s="147" t="s">
        <v>814</v>
      </c>
      <c r="D199" s="147" t="s">
        <v>922</v>
      </c>
      <c r="E199" s="147" t="s">
        <v>4</v>
      </c>
      <c r="I199" s="147">
        <v>0</v>
      </c>
      <c r="M199" s="154">
        <v>4348.91</v>
      </c>
      <c r="N199" s="147">
        <v>0</v>
      </c>
      <c r="O199" s="156">
        <v>0</v>
      </c>
      <c r="S199" s="147" t="s">
        <v>107</v>
      </c>
      <c r="T199" s="170" t="s">
        <v>923</v>
      </c>
    </row>
    <row r="200" spans="1:22" s="147" customFormat="1" x14ac:dyDescent="0.2">
      <c r="A200" s="147">
        <v>334</v>
      </c>
      <c r="B200" s="147">
        <v>1770</v>
      </c>
      <c r="C200" s="147" t="s">
        <v>814</v>
      </c>
      <c r="D200" s="147" t="s">
        <v>964</v>
      </c>
      <c r="E200" s="147" t="s">
        <v>4</v>
      </c>
      <c r="I200" s="147">
        <v>0</v>
      </c>
      <c r="M200" s="154">
        <v>4348.91</v>
      </c>
      <c r="N200" s="147">
        <v>0</v>
      </c>
      <c r="O200" s="156">
        <v>0</v>
      </c>
      <c r="S200" s="147" t="s">
        <v>107</v>
      </c>
      <c r="T200" s="170" t="s">
        <v>968</v>
      </c>
    </row>
    <row r="201" spans="1:22" s="147" customFormat="1" x14ac:dyDescent="0.2">
      <c r="A201" s="147">
        <v>334</v>
      </c>
      <c r="B201" s="147">
        <v>1770</v>
      </c>
      <c r="C201" s="147" t="s">
        <v>814</v>
      </c>
      <c r="D201" s="147" t="s">
        <v>965</v>
      </c>
      <c r="E201" s="147" t="s">
        <v>4</v>
      </c>
      <c r="I201" s="147">
        <v>0</v>
      </c>
      <c r="M201" s="154">
        <v>4348.91</v>
      </c>
      <c r="N201" s="147">
        <v>0</v>
      </c>
      <c r="O201" s="156">
        <v>0</v>
      </c>
      <c r="S201" s="147" t="s">
        <v>107</v>
      </c>
      <c r="T201" s="170" t="s">
        <v>968</v>
      </c>
    </row>
    <row r="202" spans="1:22" s="147" customFormat="1" x14ac:dyDescent="0.2">
      <c r="A202" s="147">
        <v>334</v>
      </c>
      <c r="B202" s="147">
        <v>1770</v>
      </c>
      <c r="C202" s="147" t="s">
        <v>814</v>
      </c>
      <c r="D202" s="147" t="s">
        <v>966</v>
      </c>
      <c r="E202" s="147" t="s">
        <v>4</v>
      </c>
      <c r="I202" s="147">
        <v>0</v>
      </c>
      <c r="M202" s="154">
        <v>4348.91</v>
      </c>
      <c r="N202" s="147">
        <v>0</v>
      </c>
      <c r="O202" s="156">
        <v>0</v>
      </c>
      <c r="S202" s="147" t="s">
        <v>107</v>
      </c>
      <c r="T202" s="170" t="s">
        <v>968</v>
      </c>
    </row>
    <row r="203" spans="1:22" s="147" customFormat="1" x14ac:dyDescent="0.2">
      <c r="A203" s="147">
        <v>334</v>
      </c>
      <c r="B203" s="147">
        <v>1770</v>
      </c>
      <c r="C203" s="147" t="s">
        <v>814</v>
      </c>
      <c r="D203" s="147" t="s">
        <v>967</v>
      </c>
      <c r="E203" s="147" t="s">
        <v>4</v>
      </c>
      <c r="I203" s="147">
        <v>0</v>
      </c>
      <c r="M203" s="154">
        <v>4348.91</v>
      </c>
      <c r="N203" s="147">
        <v>0</v>
      </c>
      <c r="O203" s="156">
        <v>0</v>
      </c>
      <c r="S203" s="147" t="s">
        <v>107</v>
      </c>
      <c r="T203" s="170" t="s">
        <v>968</v>
      </c>
    </row>
    <row r="204" spans="1:22" s="147" customFormat="1" ht="12" customHeight="1" x14ac:dyDescent="0.2">
      <c r="B204" s="147">
        <v>1777</v>
      </c>
      <c r="C204" s="147" t="s">
        <v>821</v>
      </c>
      <c r="D204" s="147" t="s">
        <v>828</v>
      </c>
      <c r="E204" s="147" t="s">
        <v>4</v>
      </c>
      <c r="G204" s="151">
        <v>286904</v>
      </c>
      <c r="H204" s="151">
        <v>290474</v>
      </c>
      <c r="I204" s="152">
        <f>H204-G204</f>
        <v>3570</v>
      </c>
      <c r="M204" s="154">
        <v>1968.48</v>
      </c>
      <c r="N204" s="147">
        <v>9.4200000000000006E-2</v>
      </c>
      <c r="O204" s="156">
        <v>0</v>
      </c>
      <c r="S204" s="147" t="s">
        <v>303</v>
      </c>
    </row>
    <row r="205" spans="1:22" s="147" customFormat="1" x14ac:dyDescent="0.2">
      <c r="B205" s="147">
        <v>1784</v>
      </c>
      <c r="C205" s="147" t="s">
        <v>936</v>
      </c>
      <c r="D205" s="147" t="s">
        <v>937</v>
      </c>
      <c r="E205" s="147" t="s">
        <v>4</v>
      </c>
      <c r="G205" s="151">
        <v>8795</v>
      </c>
      <c r="H205" s="151">
        <v>15862</v>
      </c>
      <c r="I205" s="152">
        <f>H205-G205</f>
        <v>7067</v>
      </c>
      <c r="M205" s="154">
        <v>2686.6</v>
      </c>
      <c r="N205" s="147">
        <v>9.8000000000000004E-2</v>
      </c>
      <c r="O205" s="156" t="s">
        <v>638</v>
      </c>
      <c r="S205" s="147" t="s">
        <v>303</v>
      </c>
      <c r="T205" s="147" t="s">
        <v>938</v>
      </c>
    </row>
    <row r="206" spans="1:22" s="147" customFormat="1" x14ac:dyDescent="0.2">
      <c r="B206" s="147">
        <v>1786</v>
      </c>
      <c r="C206" s="147" t="s">
        <v>913</v>
      </c>
      <c r="D206" s="147" t="s">
        <v>915</v>
      </c>
      <c r="E206" s="147" t="s">
        <v>4</v>
      </c>
      <c r="G206" s="151">
        <v>22034</v>
      </c>
      <c r="H206" s="151">
        <v>31825</v>
      </c>
      <c r="I206" s="152">
        <f t="shared" ref="I206:I214" si="9">H206-G206</f>
        <v>9791</v>
      </c>
      <c r="M206" s="154">
        <v>3623.45</v>
      </c>
      <c r="N206" s="147">
        <v>9.1999999999999998E-2</v>
      </c>
      <c r="O206" s="156"/>
      <c r="S206" s="147" t="s">
        <v>107</v>
      </c>
      <c r="T206" s="147" t="s">
        <v>919</v>
      </c>
    </row>
    <row r="207" spans="1:22" s="147" customFormat="1" x14ac:dyDescent="0.2">
      <c r="B207" s="147">
        <v>1786</v>
      </c>
      <c r="C207" s="147" t="s">
        <v>913</v>
      </c>
      <c r="D207" s="147" t="s">
        <v>914</v>
      </c>
      <c r="E207" s="147" t="s">
        <v>4</v>
      </c>
      <c r="G207" s="151">
        <v>17129</v>
      </c>
      <c r="H207" s="151">
        <v>27734</v>
      </c>
      <c r="I207" s="152">
        <f t="shared" si="9"/>
        <v>10605</v>
      </c>
      <c r="M207" s="154">
        <v>3623.45</v>
      </c>
      <c r="N207" s="147">
        <v>9.1999999999999998E-2</v>
      </c>
      <c r="O207" s="156"/>
      <c r="S207" s="147" t="s">
        <v>107</v>
      </c>
      <c r="T207" s="147" t="s">
        <v>929</v>
      </c>
    </row>
    <row r="208" spans="1:22" s="147" customFormat="1" x14ac:dyDescent="0.2">
      <c r="B208" s="147">
        <v>1825</v>
      </c>
      <c r="C208" s="147" t="s">
        <v>907</v>
      </c>
      <c r="D208" s="147" t="s">
        <v>908</v>
      </c>
      <c r="E208" s="147" t="s">
        <v>4</v>
      </c>
      <c r="G208" s="151">
        <v>11954</v>
      </c>
      <c r="H208" s="151">
        <v>17772</v>
      </c>
      <c r="I208" s="152">
        <f t="shared" si="9"/>
        <v>5818</v>
      </c>
      <c r="M208" s="154">
        <v>2187.92</v>
      </c>
      <c r="N208" s="147">
        <v>8.5000000000000006E-2</v>
      </c>
      <c r="S208" s="147" t="s">
        <v>301</v>
      </c>
      <c r="T208" s="147" t="s">
        <v>916</v>
      </c>
    </row>
    <row r="209" spans="2:20" s="147" customFormat="1" x14ac:dyDescent="0.2">
      <c r="B209" s="147">
        <v>1825</v>
      </c>
      <c r="C209" s="147" t="s">
        <v>907</v>
      </c>
      <c r="D209" s="147" t="s">
        <v>909</v>
      </c>
      <c r="E209" s="147" t="s">
        <v>4</v>
      </c>
      <c r="G209" s="151">
        <v>21729</v>
      </c>
      <c r="H209" s="151">
        <v>29620</v>
      </c>
      <c r="I209" s="152">
        <f t="shared" si="9"/>
        <v>7891</v>
      </c>
      <c r="M209" s="154">
        <v>2187.92</v>
      </c>
      <c r="N209" s="147">
        <v>8.5000000000000006E-2</v>
      </c>
      <c r="S209" s="147" t="s">
        <v>301</v>
      </c>
      <c r="T209" s="147" t="s">
        <v>916</v>
      </c>
    </row>
    <row r="210" spans="2:20" s="147" customFormat="1" x14ac:dyDescent="0.2">
      <c r="B210" s="147">
        <v>1825</v>
      </c>
      <c r="C210" s="147" t="s">
        <v>907</v>
      </c>
      <c r="D210" s="147" t="s">
        <v>910</v>
      </c>
      <c r="E210" s="147" t="s">
        <v>4</v>
      </c>
      <c r="G210" s="151">
        <v>13757</v>
      </c>
      <c r="H210" s="151">
        <v>19589</v>
      </c>
      <c r="I210" s="152">
        <f t="shared" si="9"/>
        <v>5832</v>
      </c>
      <c r="M210" s="154">
        <v>2187.92</v>
      </c>
      <c r="N210" s="147">
        <v>8.5000000000000006E-2</v>
      </c>
      <c r="S210" s="147" t="s">
        <v>301</v>
      </c>
      <c r="T210" s="147" t="s">
        <v>916</v>
      </c>
    </row>
    <row r="211" spans="2:20" s="147" customFormat="1" x14ac:dyDescent="0.2">
      <c r="B211" s="147">
        <v>1825</v>
      </c>
      <c r="C211" s="147" t="s">
        <v>907</v>
      </c>
      <c r="D211" s="147" t="s">
        <v>911</v>
      </c>
      <c r="E211" s="147" t="s">
        <v>4</v>
      </c>
      <c r="G211" s="151">
        <v>11334</v>
      </c>
      <c r="H211" s="151">
        <v>17258</v>
      </c>
      <c r="I211" s="152">
        <f t="shared" si="9"/>
        <v>5924</v>
      </c>
      <c r="M211" s="154">
        <v>2187.92</v>
      </c>
      <c r="N211" s="147">
        <v>8.5000000000000006E-2</v>
      </c>
      <c r="S211" s="147" t="s">
        <v>301</v>
      </c>
      <c r="T211" s="147" t="s">
        <v>916</v>
      </c>
    </row>
    <row r="212" spans="2:20" s="147" customFormat="1" x14ac:dyDescent="0.2">
      <c r="B212" s="147">
        <v>1825</v>
      </c>
      <c r="C212" s="147" t="s">
        <v>907</v>
      </c>
      <c r="D212" s="147" t="s">
        <v>912</v>
      </c>
      <c r="E212" s="147" t="s">
        <v>4</v>
      </c>
      <c r="G212" s="151">
        <v>19758</v>
      </c>
      <c r="H212" s="151">
        <v>27684</v>
      </c>
      <c r="I212" s="152">
        <f t="shared" si="9"/>
        <v>7926</v>
      </c>
      <c r="M212" s="154">
        <v>2187.92</v>
      </c>
      <c r="N212" s="147">
        <v>8.5000000000000006E-2</v>
      </c>
      <c r="S212" s="147" t="s">
        <v>301</v>
      </c>
      <c r="T212" s="147" t="s">
        <v>916</v>
      </c>
    </row>
    <row r="213" spans="2:20" s="147" customFormat="1" x14ac:dyDescent="0.2">
      <c r="B213" s="148">
        <v>1836</v>
      </c>
      <c r="C213" s="148" t="s">
        <v>944</v>
      </c>
      <c r="D213" s="147" t="s">
        <v>947</v>
      </c>
      <c r="E213" s="147" t="s">
        <v>4</v>
      </c>
      <c r="G213" s="147">
        <v>9216</v>
      </c>
      <c r="H213" s="147">
        <v>17052</v>
      </c>
      <c r="I213" s="152">
        <f t="shared" si="9"/>
        <v>7836</v>
      </c>
      <c r="M213" s="154">
        <v>3184.79</v>
      </c>
      <c r="N213" s="147">
        <v>7.6999999999999999E-2</v>
      </c>
      <c r="O213" s="147" t="s">
        <v>949</v>
      </c>
      <c r="S213" s="147" t="s">
        <v>303</v>
      </c>
      <c r="T213" s="147" t="s">
        <v>948</v>
      </c>
    </row>
    <row r="214" spans="2:20" x14ac:dyDescent="0.2">
      <c r="B214" s="121">
        <v>1837</v>
      </c>
      <c r="C214" s="145" t="s">
        <v>945</v>
      </c>
      <c r="D214" s="145" t="s">
        <v>946</v>
      </c>
      <c r="E214" s="121" t="s">
        <v>4</v>
      </c>
      <c r="I214" s="173">
        <f t="shared" si="9"/>
        <v>0</v>
      </c>
      <c r="M214" s="158">
        <v>2410</v>
      </c>
      <c r="N214" s="121">
        <v>8.5000000000000006E-2</v>
      </c>
      <c r="O214" s="121" t="s">
        <v>950</v>
      </c>
      <c r="S214" s="121" t="s">
        <v>303</v>
      </c>
      <c r="T214" s="145"/>
    </row>
    <row r="215" spans="2:20" x14ac:dyDescent="0.2">
      <c r="H215" s="142"/>
    </row>
    <row r="216" spans="2:20" x14ac:dyDescent="0.2">
      <c r="H216" s="142"/>
    </row>
    <row r="221" spans="2:20" x14ac:dyDescent="0.2">
      <c r="B221" s="131"/>
      <c r="C221" s="131"/>
      <c r="D221" s="132"/>
    </row>
    <row r="222" spans="2:20" x14ac:dyDescent="0.2">
      <c r="D222" s="172"/>
    </row>
    <row r="223" spans="2:20" x14ac:dyDescent="0.2">
      <c r="D223" s="172"/>
    </row>
    <row r="224" spans="2:20" x14ac:dyDescent="0.2">
      <c r="D224" s="172"/>
    </row>
    <row r="225" spans="2:4" x14ac:dyDescent="0.2">
      <c r="D225" s="172"/>
    </row>
    <row r="226" spans="2:4" x14ac:dyDescent="0.2">
      <c r="D226" s="172"/>
    </row>
    <row r="227" spans="2:4" x14ac:dyDescent="0.2">
      <c r="D227" s="172"/>
    </row>
    <row r="228" spans="2:4" x14ac:dyDescent="0.2">
      <c r="B228" s="182"/>
      <c r="D228" s="172"/>
    </row>
  </sheetData>
  <autoFilter ref="A3:V214" xr:uid="{CA822B9C-CDB4-4930-A7A5-53E5915412FA}"/>
  <conditionalFormatting sqref="G4:H75">
    <cfRule type="cellIs" dxfId="938" priority="7" operator="equal">
      <formula>0</formula>
    </cfRule>
    <cfRule type="cellIs" dxfId="937" priority="8" operator="equal">
      <formula>""""""</formula>
    </cfRule>
  </conditionalFormatting>
  <conditionalFormatting sqref="G78:H124">
    <cfRule type="cellIs" dxfId="936" priority="5" operator="equal">
      <formula>0</formula>
    </cfRule>
    <cfRule type="cellIs" dxfId="935" priority="6" operator="equal">
      <formula>""""""</formula>
    </cfRule>
  </conditionalFormatting>
  <conditionalFormatting sqref="G126:H138">
    <cfRule type="cellIs" dxfId="934" priority="67" operator="equal">
      <formula>0</formula>
    </cfRule>
    <cfRule type="cellIs" dxfId="933" priority="68" operator="equal">
      <formula>""""""</formula>
    </cfRule>
  </conditionalFormatting>
  <conditionalFormatting sqref="G140:H141">
    <cfRule type="cellIs" dxfId="932" priority="71" operator="equal">
      <formula>0</formula>
    </cfRule>
    <cfRule type="cellIs" dxfId="931" priority="72" operator="equal">
      <formula>""""""</formula>
    </cfRule>
  </conditionalFormatting>
  <conditionalFormatting sqref="G146:H162">
    <cfRule type="cellIs" dxfId="930" priority="19" operator="equal">
      <formula>0</formula>
    </cfRule>
    <cfRule type="cellIs" dxfId="929" priority="20" operator="equal">
      <formula>""""""</formula>
    </cfRule>
  </conditionalFormatting>
  <conditionalFormatting sqref="G165:H193">
    <cfRule type="cellIs" dxfId="928" priority="1" operator="equal">
      <formula>0</formula>
    </cfRule>
    <cfRule type="cellIs" dxfId="927" priority="2" operator="equal">
      <formula>""""""</formula>
    </cfRule>
  </conditionalFormatting>
  <conditionalFormatting sqref="G204:H212">
    <cfRule type="cellIs" dxfId="926" priority="15" operator="equal">
      <formula>0</formula>
    </cfRule>
    <cfRule type="cellIs" dxfId="925" priority="16" operator="equal">
      <formula>""""""</formula>
    </cfRule>
  </conditionalFormatting>
  <conditionalFormatting sqref="J18:K18">
    <cfRule type="cellIs" dxfId="924" priority="181" operator="equal">
      <formula>0</formula>
    </cfRule>
    <cfRule type="cellIs" dxfId="923" priority="182" operator="equal">
      <formula>""""""</formula>
    </cfRule>
  </conditionalFormatting>
  <conditionalFormatting sqref="J32:K33">
    <cfRule type="cellIs" dxfId="922" priority="91" operator="equal">
      <formula>0</formula>
    </cfRule>
    <cfRule type="cellIs" dxfId="921" priority="92" operator="equal">
      <formula>""""""</formula>
    </cfRule>
  </conditionalFormatting>
  <conditionalFormatting sqref="J39:K39">
    <cfRule type="cellIs" dxfId="920" priority="89" operator="equal">
      <formula>0</formula>
    </cfRule>
    <cfRule type="cellIs" dxfId="919" priority="90" operator="equal">
      <formula>""""""</formula>
    </cfRule>
  </conditionalFormatting>
  <hyperlinks>
    <hyperlink ref="A168" r:id="rId1" xr:uid="{AF56E5A0-BF9F-467B-A129-31C4FF3A5B04}"/>
    <hyperlink ref="A169:A170" r:id="rId2" display="corey.hommes@purple.com ONLY" xr:uid="{8BAC8902-9C9E-4DB7-B3BE-68296FC6B072}"/>
    <hyperlink ref="A182" r:id="rId3" xr:uid="{56F24866-22FE-4D4B-B43C-E4A1344749AC}"/>
    <hyperlink ref="A140" r:id="rId4" xr:uid="{73238052-7322-4074-B5C6-EDE94A5D6BCC}"/>
    <hyperlink ref="A141" r:id="rId5" xr:uid="{EF7CCC3B-28D6-462E-9DBB-27BB97F6887E}"/>
    <hyperlink ref="A134" r:id="rId6" xr:uid="{9BE8D73B-3E31-4A67-850F-3A27C907F22A}"/>
    <hyperlink ref="A135" r:id="rId7" xr:uid="{5E775025-6D3B-4CF8-8A53-A56391E67CAD}"/>
    <hyperlink ref="B16" r:id="rId8" xr:uid="{0F9E5F46-0465-4FA5-A581-9550AE946358}"/>
  </hyperlinks>
  <pageMargins left="0.7" right="0.7" top="0.75" bottom="0.75" header="0.3" footer="0.3"/>
  <pageSetup scale="20" orientation="landscape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0E9F-BC34-4444-9EA2-557F2535B202}">
  <sheetPr codeName="Sheet78">
    <pageSetUpPr fitToPage="1"/>
  </sheetPr>
  <dimension ref="A1:V226"/>
  <sheetViews>
    <sheetView zoomScale="160" zoomScaleNormal="160" workbookViewId="0">
      <pane ySplit="3" topLeftCell="A192" activePane="bottomLeft" state="frozen"/>
      <selection activeCell="F19" sqref="F19"/>
      <selection pane="bottomLeft" activeCell="F19" sqref="F19"/>
    </sheetView>
  </sheetViews>
  <sheetFormatPr defaultColWidth="8.85546875" defaultRowHeight="11.25" x14ac:dyDescent="0.2"/>
  <cols>
    <col min="1" max="1" width="6.7109375" style="121" customWidth="1"/>
    <col min="2" max="2" width="7" style="121" customWidth="1"/>
    <col min="3" max="3" width="28" style="121" bestFit="1" customWidth="1"/>
    <col min="4" max="4" width="8.140625" style="121" customWidth="1"/>
    <col min="5" max="5" width="3.7109375" style="121" customWidth="1"/>
    <col min="6" max="6" width="4.5703125" style="121" customWidth="1"/>
    <col min="7" max="7" width="7.5703125" style="121" customWidth="1"/>
    <col min="8" max="8" width="11.7109375" style="121" customWidth="1"/>
    <col min="9" max="10" width="7.85546875" style="121" customWidth="1"/>
    <col min="11" max="11" width="6.5703125" style="121" customWidth="1"/>
    <col min="12" max="12" width="9.85546875" style="121" customWidth="1"/>
    <col min="13" max="13" width="10.42578125" style="158" bestFit="1" customWidth="1"/>
    <col min="14" max="14" width="7.5703125" style="121" bestFit="1" customWidth="1"/>
    <col min="15" max="15" width="7.42578125" style="121" customWidth="1"/>
    <col min="16" max="16" width="7.28515625" style="121" hidden="1" customWidth="1"/>
    <col min="17" max="17" width="8" style="121" hidden="1" customWidth="1"/>
    <col min="18" max="18" width="7.28515625" style="121" hidden="1" customWidth="1"/>
    <col min="19" max="19" width="5.28515625" style="121" customWidth="1"/>
    <col min="20" max="20" width="27.140625" style="121" bestFit="1" customWidth="1"/>
    <col min="21" max="16384" width="8.85546875" style="121"/>
  </cols>
  <sheetData>
    <row r="1" spans="1:21" ht="12.75" x14ac:dyDescent="0.2">
      <c r="A1" s="118" t="s">
        <v>470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  <c r="N1" s="119"/>
      <c r="O1" s="119"/>
      <c r="P1" s="119"/>
      <c r="Q1" s="119"/>
      <c r="R1" s="119"/>
      <c r="S1" s="119"/>
      <c r="T1" s="119"/>
    </row>
    <row r="2" spans="1:21" x14ac:dyDescent="0.2">
      <c r="A2" s="122" t="s">
        <v>308</v>
      </c>
      <c r="B2" s="14">
        <v>44551</v>
      </c>
      <c r="C2" s="123"/>
      <c r="D2" s="123"/>
      <c r="E2" s="123"/>
      <c r="F2" s="123"/>
      <c r="G2" s="124"/>
      <c r="H2" s="123"/>
      <c r="I2" s="123"/>
      <c r="J2" s="123"/>
      <c r="K2" s="123"/>
      <c r="L2" s="123"/>
      <c r="M2" s="125"/>
      <c r="N2" s="123"/>
      <c r="O2" s="123"/>
      <c r="P2" s="123"/>
      <c r="Q2" s="123"/>
      <c r="R2" s="123"/>
      <c r="S2" s="123"/>
      <c r="T2" s="123"/>
    </row>
    <row r="3" spans="1:21" ht="22.5" x14ac:dyDescent="0.2">
      <c r="A3" s="126" t="s">
        <v>184</v>
      </c>
      <c r="B3" s="126" t="s">
        <v>185</v>
      </c>
      <c r="C3" s="126" t="s">
        <v>186</v>
      </c>
      <c r="D3" s="127" t="s">
        <v>0</v>
      </c>
      <c r="E3" s="127" t="s">
        <v>1</v>
      </c>
      <c r="F3" s="127" t="s">
        <v>2</v>
      </c>
      <c r="G3" s="128" t="s">
        <v>310</v>
      </c>
      <c r="H3" s="128" t="s">
        <v>309</v>
      </c>
      <c r="I3" s="128" t="s">
        <v>313</v>
      </c>
      <c r="J3" s="129" t="s">
        <v>311</v>
      </c>
      <c r="K3" s="128" t="s">
        <v>312</v>
      </c>
      <c r="L3" s="128" t="s">
        <v>315</v>
      </c>
      <c r="M3" s="130" t="s">
        <v>314</v>
      </c>
      <c r="N3" s="127" t="s">
        <v>300</v>
      </c>
      <c r="O3" s="129" t="s">
        <v>316</v>
      </c>
      <c r="P3" s="129" t="s">
        <v>317</v>
      </c>
      <c r="Q3" s="129" t="s">
        <v>318</v>
      </c>
      <c r="R3" s="129" t="s">
        <v>319</v>
      </c>
      <c r="S3" s="129" t="s">
        <v>320</v>
      </c>
      <c r="T3" s="129" t="s">
        <v>372</v>
      </c>
    </row>
    <row r="4" spans="1:21" s="148" customFormat="1" x14ac:dyDescent="0.2">
      <c r="A4" s="148">
        <v>7</v>
      </c>
      <c r="B4" s="157">
        <v>425</v>
      </c>
      <c r="C4" s="148" t="s">
        <v>269</v>
      </c>
      <c r="D4" s="149" t="s">
        <v>514</v>
      </c>
      <c r="E4" s="149" t="s">
        <v>4</v>
      </c>
      <c r="F4" s="149"/>
      <c r="G4" s="151">
        <v>57212</v>
      </c>
      <c r="H4" s="151">
        <v>58427</v>
      </c>
      <c r="I4" s="151">
        <f t="shared" ref="I4:I35" si="0">H4-G4</f>
        <v>1215</v>
      </c>
      <c r="J4" s="159"/>
      <c r="L4" s="151"/>
      <c r="M4" s="160">
        <v>1452.37</v>
      </c>
      <c r="N4" s="161">
        <v>8.0399999999999999E-2</v>
      </c>
      <c r="O4" s="162"/>
      <c r="P4" s="153"/>
      <c r="Q4" s="153"/>
      <c r="R4" s="156">
        <v>0</v>
      </c>
      <c r="S4" s="148" t="s">
        <v>301</v>
      </c>
    </row>
    <row r="5" spans="1:21" s="148" customFormat="1" x14ac:dyDescent="0.2">
      <c r="A5" s="148">
        <v>5</v>
      </c>
      <c r="B5" s="148" t="s">
        <v>259</v>
      </c>
      <c r="C5" s="148" t="s">
        <v>269</v>
      </c>
      <c r="D5" s="149" t="s">
        <v>718</v>
      </c>
      <c r="E5" s="149" t="s">
        <v>4</v>
      </c>
      <c r="F5" s="149" t="s">
        <v>16</v>
      </c>
      <c r="G5" s="151">
        <v>19991</v>
      </c>
      <c r="H5" s="151">
        <v>21161</v>
      </c>
      <c r="I5" s="151">
        <f t="shared" si="0"/>
        <v>1170</v>
      </c>
      <c r="J5" s="159"/>
      <c r="L5" s="151">
        <f>K5-J5</f>
        <v>0</v>
      </c>
      <c r="M5" s="160">
        <v>2055.7600000000002</v>
      </c>
      <c r="N5" s="161">
        <v>8.6599999999999996E-2</v>
      </c>
      <c r="O5" s="162"/>
      <c r="P5" s="159"/>
      <c r="Q5" s="159"/>
      <c r="R5" s="162"/>
      <c r="S5" s="148" t="s">
        <v>301</v>
      </c>
      <c r="T5" s="148" t="s">
        <v>719</v>
      </c>
      <c r="U5" s="148" t="s">
        <v>725</v>
      </c>
    </row>
    <row r="6" spans="1:21" s="148" customFormat="1" x14ac:dyDescent="0.2">
      <c r="A6" s="148">
        <v>8</v>
      </c>
      <c r="B6" s="148" t="s">
        <v>260</v>
      </c>
      <c r="C6" s="148" t="s">
        <v>270</v>
      </c>
      <c r="D6" s="149" t="s">
        <v>20</v>
      </c>
      <c r="E6" s="149" t="s">
        <v>4</v>
      </c>
      <c r="G6" s="151">
        <v>389584</v>
      </c>
      <c r="H6" s="151">
        <v>394914</v>
      </c>
      <c r="I6" s="151">
        <f t="shared" si="0"/>
        <v>5330</v>
      </c>
      <c r="J6" s="159"/>
      <c r="L6" s="151">
        <f>K6-J6</f>
        <v>0</v>
      </c>
      <c r="M6" s="160">
        <v>2273.38</v>
      </c>
      <c r="N6" s="161">
        <v>0.1012</v>
      </c>
      <c r="O6" s="162">
        <v>154832</v>
      </c>
      <c r="P6" s="159"/>
      <c r="Q6" s="159"/>
      <c r="R6" s="162">
        <v>0</v>
      </c>
      <c r="S6" s="148" t="s">
        <v>385</v>
      </c>
    </row>
    <row r="7" spans="1:21" s="148" customFormat="1" x14ac:dyDescent="0.2">
      <c r="A7" s="148">
        <v>11</v>
      </c>
      <c r="B7" s="148" t="s">
        <v>260</v>
      </c>
      <c r="C7" s="148" t="s">
        <v>270</v>
      </c>
      <c r="D7" s="149" t="s">
        <v>489</v>
      </c>
      <c r="E7" s="149" t="s">
        <v>16</v>
      </c>
      <c r="G7" s="151">
        <v>92909</v>
      </c>
      <c r="H7" s="151">
        <v>94415</v>
      </c>
      <c r="I7" s="151">
        <f t="shared" si="0"/>
        <v>1506</v>
      </c>
      <c r="J7" s="159"/>
      <c r="L7" s="151">
        <v>0</v>
      </c>
      <c r="M7" s="160">
        <v>388.57</v>
      </c>
      <c r="N7" s="161">
        <v>0.107</v>
      </c>
      <c r="O7" s="162">
        <v>0</v>
      </c>
      <c r="P7" s="153"/>
      <c r="Q7" s="153"/>
      <c r="R7" s="156">
        <v>0</v>
      </c>
    </row>
    <row r="8" spans="1:21" s="148" customFormat="1" x14ac:dyDescent="0.2">
      <c r="A8" s="148">
        <v>11.5</v>
      </c>
      <c r="B8" s="157">
        <v>438</v>
      </c>
      <c r="C8" s="148" t="s">
        <v>270</v>
      </c>
      <c r="D8" s="149" t="s">
        <v>512</v>
      </c>
      <c r="E8" s="149" t="s">
        <v>16</v>
      </c>
      <c r="G8" s="151">
        <v>90009</v>
      </c>
      <c r="H8" s="151">
        <v>92130</v>
      </c>
      <c r="I8" s="151">
        <f t="shared" si="0"/>
        <v>2121</v>
      </c>
      <c r="J8" s="159"/>
      <c r="L8" s="151">
        <v>0</v>
      </c>
      <c r="M8" s="160">
        <v>415.3</v>
      </c>
      <c r="N8" s="161">
        <v>0.107</v>
      </c>
      <c r="O8" s="162">
        <v>0</v>
      </c>
      <c r="P8" s="153"/>
      <c r="Q8" s="153"/>
      <c r="R8" s="156">
        <v>0</v>
      </c>
    </row>
    <row r="9" spans="1:21" s="148" customFormat="1" ht="12" customHeight="1" x14ac:dyDescent="0.2">
      <c r="A9" s="148">
        <v>11.5</v>
      </c>
      <c r="B9" s="157">
        <v>438</v>
      </c>
      <c r="C9" s="148" t="s">
        <v>270</v>
      </c>
      <c r="D9" s="149" t="s">
        <v>609</v>
      </c>
      <c r="E9" s="149" t="s">
        <v>16</v>
      </c>
      <c r="G9" s="151">
        <v>97394</v>
      </c>
      <c r="H9" s="151">
        <v>100439</v>
      </c>
      <c r="I9" s="151">
        <f t="shared" si="0"/>
        <v>3045</v>
      </c>
      <c r="J9" s="159"/>
      <c r="L9" s="151">
        <v>0</v>
      </c>
      <c r="M9" s="160">
        <v>402.47</v>
      </c>
      <c r="N9" s="161">
        <v>0.1048</v>
      </c>
      <c r="O9" s="162">
        <v>0</v>
      </c>
      <c r="P9" s="153"/>
      <c r="Q9" s="153"/>
      <c r="R9" s="156">
        <v>0</v>
      </c>
      <c r="T9" s="148" t="s">
        <v>611</v>
      </c>
    </row>
    <row r="10" spans="1:21" s="148" customFormat="1" ht="12" customHeight="1" x14ac:dyDescent="0.2">
      <c r="A10" s="148">
        <v>11.5</v>
      </c>
      <c r="B10" s="157">
        <v>438</v>
      </c>
      <c r="C10" s="148" t="s">
        <v>270</v>
      </c>
      <c r="D10" s="149" t="s">
        <v>783</v>
      </c>
      <c r="E10" s="149" t="s">
        <v>16</v>
      </c>
      <c r="G10" s="151">
        <v>29579</v>
      </c>
      <c r="H10" s="151">
        <v>32276</v>
      </c>
      <c r="I10" s="151">
        <f t="shared" si="0"/>
        <v>2697</v>
      </c>
      <c r="J10" s="159"/>
      <c r="L10" s="151"/>
      <c r="M10" s="160">
        <v>410.33</v>
      </c>
      <c r="N10" s="161">
        <v>0.10299999999999999</v>
      </c>
      <c r="O10" s="162"/>
      <c r="P10" s="153"/>
      <c r="Q10" s="153"/>
      <c r="R10" s="156"/>
      <c r="T10" s="148" t="s">
        <v>784</v>
      </c>
    </row>
    <row r="11" spans="1:21" s="148" customFormat="1" x14ac:dyDescent="0.2">
      <c r="A11" s="148">
        <v>15</v>
      </c>
      <c r="B11" s="148" t="s">
        <v>262</v>
      </c>
      <c r="C11" s="148" t="s">
        <v>272</v>
      </c>
      <c r="D11" s="149" t="s">
        <v>641</v>
      </c>
      <c r="E11" s="149" t="s">
        <v>4</v>
      </c>
      <c r="G11" s="151">
        <v>122335</v>
      </c>
      <c r="H11" s="151">
        <v>127763</v>
      </c>
      <c r="I11" s="151">
        <f t="shared" si="0"/>
        <v>5428</v>
      </c>
      <c r="J11" s="159"/>
      <c r="L11" s="151"/>
      <c r="M11" s="160">
        <v>1944.65</v>
      </c>
      <c r="N11" s="161">
        <v>8.8999999999999996E-2</v>
      </c>
      <c r="O11" s="162">
        <v>0</v>
      </c>
      <c r="P11" s="159"/>
      <c r="Q11" s="159"/>
      <c r="R11" s="162"/>
      <c r="S11" s="148" t="s">
        <v>301</v>
      </c>
      <c r="T11" s="148" t="s">
        <v>645</v>
      </c>
    </row>
    <row r="12" spans="1:21" s="148" customFormat="1" x14ac:dyDescent="0.2">
      <c r="A12" s="148">
        <v>15</v>
      </c>
      <c r="B12" s="148" t="s">
        <v>262</v>
      </c>
      <c r="C12" s="148" t="s">
        <v>272</v>
      </c>
      <c r="D12" s="149" t="s">
        <v>642</v>
      </c>
      <c r="E12" s="149" t="s">
        <v>4</v>
      </c>
      <c r="G12" s="151">
        <v>72398</v>
      </c>
      <c r="H12" s="151">
        <v>74857</v>
      </c>
      <c r="I12" s="151">
        <f t="shared" si="0"/>
        <v>2459</v>
      </c>
      <c r="J12" s="159"/>
      <c r="L12" s="151"/>
      <c r="M12" s="160">
        <v>1944.65</v>
      </c>
      <c r="N12" s="161">
        <v>8.8999999999999996E-2</v>
      </c>
      <c r="O12" s="162">
        <v>0</v>
      </c>
      <c r="P12" s="159"/>
      <c r="Q12" s="159"/>
      <c r="R12" s="162"/>
      <c r="S12" s="148" t="s">
        <v>301</v>
      </c>
      <c r="T12" s="148" t="s">
        <v>646</v>
      </c>
    </row>
    <row r="13" spans="1:21" s="148" customFormat="1" x14ac:dyDescent="0.2">
      <c r="A13" s="148">
        <v>15</v>
      </c>
      <c r="B13" s="148" t="s">
        <v>262</v>
      </c>
      <c r="C13" s="148" t="s">
        <v>272</v>
      </c>
      <c r="D13" s="149" t="s">
        <v>643</v>
      </c>
      <c r="E13" s="149" t="s">
        <v>4</v>
      </c>
      <c r="G13" s="151">
        <v>109205</v>
      </c>
      <c r="H13" s="151">
        <v>114844</v>
      </c>
      <c r="I13" s="151">
        <f t="shared" si="0"/>
        <v>5639</v>
      </c>
      <c r="J13" s="159"/>
      <c r="L13" s="151"/>
      <c r="M13" s="160">
        <v>1944.65</v>
      </c>
      <c r="N13" s="161">
        <v>8.8999999999999996E-2</v>
      </c>
      <c r="O13" s="162">
        <v>0</v>
      </c>
      <c r="P13" s="159"/>
      <c r="Q13" s="159"/>
      <c r="R13" s="162"/>
      <c r="S13" s="148" t="s">
        <v>301</v>
      </c>
      <c r="T13" s="148" t="s">
        <v>646</v>
      </c>
    </row>
    <row r="14" spans="1:21" s="131" customFormat="1" ht="15" x14ac:dyDescent="0.25">
      <c r="A14" s="131">
        <v>16</v>
      </c>
      <c r="B14" s="205" t="s">
        <v>959</v>
      </c>
      <c r="C14" s="148" t="s">
        <v>917</v>
      </c>
      <c r="D14" s="175" t="s">
        <v>918</v>
      </c>
      <c r="E14" s="132" t="s">
        <v>4</v>
      </c>
      <c r="G14" s="133">
        <v>6772</v>
      </c>
      <c r="H14" s="133">
        <v>7791</v>
      </c>
      <c r="I14" s="133">
        <f t="shared" si="0"/>
        <v>1019</v>
      </c>
      <c r="J14" s="134"/>
      <c r="L14" s="133"/>
      <c r="M14" s="135">
        <v>1498.12</v>
      </c>
      <c r="N14" s="136">
        <v>8.6999999999999994E-2</v>
      </c>
      <c r="O14" s="137"/>
      <c r="P14" s="134"/>
      <c r="Q14" s="134"/>
      <c r="R14" s="137"/>
      <c r="S14" s="131" t="s">
        <v>107</v>
      </c>
      <c r="T14" s="188" t="s">
        <v>924</v>
      </c>
    </row>
    <row r="15" spans="1:21" s="148" customFormat="1" x14ac:dyDescent="0.2">
      <c r="A15" s="148">
        <v>25</v>
      </c>
      <c r="B15" s="157">
        <v>881</v>
      </c>
      <c r="C15" s="148" t="s">
        <v>35</v>
      </c>
      <c r="D15" s="149" t="s">
        <v>775</v>
      </c>
      <c r="E15" s="149" t="s">
        <v>4</v>
      </c>
      <c r="G15" s="151">
        <v>35977</v>
      </c>
      <c r="H15" s="151">
        <v>39045</v>
      </c>
      <c r="I15" s="151">
        <f t="shared" si="0"/>
        <v>3068</v>
      </c>
      <c r="J15" s="159"/>
      <c r="L15" s="151"/>
      <c r="M15" s="160">
        <v>1666.5</v>
      </c>
      <c r="N15" s="161">
        <v>9.4600000000000004E-2</v>
      </c>
      <c r="O15" s="162">
        <v>0</v>
      </c>
      <c r="P15" s="159"/>
      <c r="Q15" s="159"/>
      <c r="R15" s="162"/>
      <c r="S15" s="148" t="s">
        <v>107</v>
      </c>
      <c r="T15" s="148" t="s">
        <v>928</v>
      </c>
    </row>
    <row r="16" spans="1:21" s="148" customFormat="1" x14ac:dyDescent="0.2">
      <c r="A16" s="148">
        <v>27</v>
      </c>
      <c r="B16" s="148" t="s">
        <v>267</v>
      </c>
      <c r="C16" s="148" t="s">
        <v>275</v>
      </c>
      <c r="D16" s="149" t="s">
        <v>612</v>
      </c>
      <c r="E16" s="149" t="s">
        <v>4</v>
      </c>
      <c r="F16" s="149"/>
      <c r="G16" s="151">
        <v>3920</v>
      </c>
      <c r="H16" s="151">
        <v>3983</v>
      </c>
      <c r="I16" s="151">
        <f t="shared" si="0"/>
        <v>63</v>
      </c>
      <c r="J16" s="151">
        <v>406</v>
      </c>
      <c r="K16" s="151">
        <v>406</v>
      </c>
      <c r="L16" s="151">
        <f>K16-J16</f>
        <v>0</v>
      </c>
      <c r="M16" s="160">
        <v>1786.11</v>
      </c>
      <c r="N16" s="161">
        <v>9.69E-2</v>
      </c>
      <c r="O16" s="162"/>
      <c r="P16" s="159"/>
      <c r="Q16" s="159"/>
      <c r="R16" s="162"/>
      <c r="S16" s="148" t="s">
        <v>107</v>
      </c>
      <c r="T16" s="148" t="s">
        <v>613</v>
      </c>
      <c r="U16" s="148" t="s">
        <v>615</v>
      </c>
    </row>
    <row r="17" spans="1:21" s="148" customFormat="1" x14ac:dyDescent="0.2">
      <c r="A17" s="148">
        <v>33</v>
      </c>
      <c r="B17" s="148" t="s">
        <v>204</v>
      </c>
      <c r="C17" s="148" t="s">
        <v>205</v>
      </c>
      <c r="D17" s="149" t="s">
        <v>669</v>
      </c>
      <c r="E17" s="149" t="s">
        <v>4</v>
      </c>
      <c r="F17" s="149"/>
      <c r="G17" s="151">
        <v>153478</v>
      </c>
      <c r="H17" s="151">
        <v>161246</v>
      </c>
      <c r="I17" s="151">
        <f t="shared" si="0"/>
        <v>7768</v>
      </c>
      <c r="J17" s="159"/>
      <c r="L17" s="151"/>
      <c r="M17" s="160">
        <v>2719.6</v>
      </c>
      <c r="N17" s="161">
        <v>6.3299999999999995E-2</v>
      </c>
      <c r="O17" s="162"/>
      <c r="P17" s="159"/>
      <c r="Q17" s="159"/>
      <c r="R17" s="162"/>
      <c r="T17" s="148" t="s">
        <v>686</v>
      </c>
      <c r="U17" s="148">
        <v>36</v>
      </c>
    </row>
    <row r="18" spans="1:21" s="148" customFormat="1" x14ac:dyDescent="0.2">
      <c r="A18" s="148">
        <v>33</v>
      </c>
      <c r="B18" s="148" t="s">
        <v>204</v>
      </c>
      <c r="C18" s="148" t="s">
        <v>205</v>
      </c>
      <c r="D18" s="149" t="s">
        <v>670</v>
      </c>
      <c r="E18" s="149" t="s">
        <v>4</v>
      </c>
      <c r="F18" s="149"/>
      <c r="G18" s="151">
        <v>110658</v>
      </c>
      <c r="H18" s="151">
        <v>117018</v>
      </c>
      <c r="I18" s="151">
        <f t="shared" si="0"/>
        <v>6360</v>
      </c>
      <c r="J18" s="159"/>
      <c r="L18" s="151"/>
      <c r="M18" s="160">
        <v>2719.6</v>
      </c>
      <c r="N18" s="161">
        <v>6.3299999999999995E-2</v>
      </c>
      <c r="O18" s="162"/>
      <c r="P18" s="159"/>
      <c r="Q18" s="159"/>
      <c r="R18" s="162"/>
      <c r="T18" s="148" t="s">
        <v>686</v>
      </c>
      <c r="U18" s="148">
        <v>36</v>
      </c>
    </row>
    <row r="19" spans="1:21" s="148" customFormat="1" x14ac:dyDescent="0.2">
      <c r="A19" s="148">
        <v>33</v>
      </c>
      <c r="B19" s="148" t="s">
        <v>204</v>
      </c>
      <c r="C19" s="148" t="s">
        <v>205</v>
      </c>
      <c r="D19" s="149" t="s">
        <v>671</v>
      </c>
      <c r="E19" s="149" t="s">
        <v>4</v>
      </c>
      <c r="F19" s="149"/>
      <c r="G19" s="151">
        <v>86000</v>
      </c>
      <c r="H19" s="151">
        <v>90306</v>
      </c>
      <c r="I19" s="151">
        <f t="shared" si="0"/>
        <v>4306</v>
      </c>
      <c r="J19" s="159"/>
      <c r="L19" s="151"/>
      <c r="M19" s="160">
        <v>2719.6</v>
      </c>
      <c r="N19" s="161">
        <v>6.3299999999999995E-2</v>
      </c>
      <c r="O19" s="162"/>
      <c r="P19" s="159"/>
      <c r="Q19" s="159"/>
      <c r="R19" s="162"/>
      <c r="T19" s="148" t="s">
        <v>686</v>
      </c>
      <c r="U19" s="148">
        <v>36</v>
      </c>
    </row>
    <row r="20" spans="1:21" s="148" customFormat="1" x14ac:dyDescent="0.2">
      <c r="A20" s="148">
        <v>33</v>
      </c>
      <c r="B20" s="148" t="s">
        <v>204</v>
      </c>
      <c r="C20" s="148" t="s">
        <v>205</v>
      </c>
      <c r="D20" s="149" t="s">
        <v>667</v>
      </c>
      <c r="E20" s="149" t="s">
        <v>4</v>
      </c>
      <c r="F20" s="149"/>
      <c r="G20" s="151">
        <v>120395</v>
      </c>
      <c r="H20" s="151">
        <v>125971</v>
      </c>
      <c r="I20" s="151">
        <f t="shared" si="0"/>
        <v>5576</v>
      </c>
      <c r="J20" s="159"/>
      <c r="L20" s="151"/>
      <c r="M20" s="160">
        <v>2719.6</v>
      </c>
      <c r="N20" s="161">
        <v>6.3299999999999995E-2</v>
      </c>
      <c r="O20" s="162"/>
      <c r="P20" s="159"/>
      <c r="Q20" s="159"/>
      <c r="R20" s="162"/>
      <c r="T20" s="148" t="s">
        <v>686</v>
      </c>
      <c r="U20" s="148">
        <v>36</v>
      </c>
    </row>
    <row r="21" spans="1:21" s="148" customFormat="1" x14ac:dyDescent="0.2">
      <c r="A21" s="148">
        <v>33</v>
      </c>
      <c r="B21" s="148" t="s">
        <v>204</v>
      </c>
      <c r="C21" s="148" t="s">
        <v>205</v>
      </c>
      <c r="D21" s="149" t="s">
        <v>668</v>
      </c>
      <c r="E21" s="149" t="s">
        <v>4</v>
      </c>
      <c r="F21" s="149"/>
      <c r="G21" s="151">
        <v>140287</v>
      </c>
      <c r="H21" s="151">
        <v>146994</v>
      </c>
      <c r="I21" s="151">
        <f t="shared" si="0"/>
        <v>6707</v>
      </c>
      <c r="J21" s="159"/>
      <c r="L21" s="151"/>
      <c r="M21" s="160">
        <v>2719.6</v>
      </c>
      <c r="N21" s="161">
        <v>6.3299999999999995E-2</v>
      </c>
      <c r="O21" s="162"/>
      <c r="P21" s="159"/>
      <c r="Q21" s="159"/>
      <c r="R21" s="162"/>
      <c r="T21" s="148" t="s">
        <v>686</v>
      </c>
      <c r="U21" s="148">
        <v>36</v>
      </c>
    </row>
    <row r="22" spans="1:21" s="148" customFormat="1" x14ac:dyDescent="0.2">
      <c r="A22" s="148">
        <v>33</v>
      </c>
      <c r="B22" s="148" t="s">
        <v>204</v>
      </c>
      <c r="C22" s="148" t="s">
        <v>205</v>
      </c>
      <c r="D22" s="149" t="s">
        <v>532</v>
      </c>
      <c r="E22" s="149" t="s">
        <v>4</v>
      </c>
      <c r="F22" s="149"/>
      <c r="G22" s="151">
        <v>171345</v>
      </c>
      <c r="H22" s="151">
        <v>177842</v>
      </c>
      <c r="I22" s="151">
        <f t="shared" si="0"/>
        <v>6497</v>
      </c>
      <c r="J22" s="159"/>
      <c r="L22" s="151">
        <f>K22-J22</f>
        <v>0</v>
      </c>
      <c r="M22" s="160">
        <v>2280.63</v>
      </c>
      <c r="N22" s="161">
        <v>6.3299999999999995E-2</v>
      </c>
      <c r="O22" s="162"/>
      <c r="P22" s="159"/>
      <c r="Q22" s="159"/>
      <c r="R22" s="162">
        <v>0</v>
      </c>
      <c r="S22" s="148" t="s">
        <v>385</v>
      </c>
    </row>
    <row r="23" spans="1:21" s="148" customFormat="1" ht="12" customHeight="1" x14ac:dyDescent="0.2">
      <c r="A23" s="148">
        <v>33</v>
      </c>
      <c r="B23" s="148" t="s">
        <v>204</v>
      </c>
      <c r="C23" s="148" t="s">
        <v>205</v>
      </c>
      <c r="D23" s="149" t="s">
        <v>533</v>
      </c>
      <c r="E23" s="149" t="s">
        <v>4</v>
      </c>
      <c r="F23" s="149"/>
      <c r="G23" s="151">
        <v>170904</v>
      </c>
      <c r="H23" s="151">
        <v>174859</v>
      </c>
      <c r="I23" s="151">
        <f t="shared" si="0"/>
        <v>3955</v>
      </c>
      <c r="J23" s="159"/>
      <c r="L23" s="151">
        <f>K23-J23</f>
        <v>0</v>
      </c>
      <c r="M23" s="160">
        <v>2280.63</v>
      </c>
      <c r="N23" s="161">
        <v>6.3299999999999995E-2</v>
      </c>
      <c r="O23" s="162"/>
      <c r="P23" s="159"/>
      <c r="Q23" s="159"/>
      <c r="R23" s="162">
        <v>0</v>
      </c>
      <c r="S23" s="148" t="s">
        <v>385</v>
      </c>
    </row>
    <row r="24" spans="1:21" s="148" customFormat="1" x14ac:dyDescent="0.2">
      <c r="A24" s="148">
        <v>43</v>
      </c>
      <c r="B24" s="148" t="s">
        <v>208</v>
      </c>
      <c r="C24" s="148" t="s">
        <v>209</v>
      </c>
      <c r="D24" s="149" t="s">
        <v>429</v>
      </c>
      <c r="E24" s="149" t="s">
        <v>4</v>
      </c>
      <c r="G24" s="151">
        <v>262763</v>
      </c>
      <c r="H24" s="151">
        <v>272711</v>
      </c>
      <c r="I24" s="151">
        <f t="shared" si="0"/>
        <v>9948</v>
      </c>
      <c r="J24" s="159"/>
      <c r="L24" s="151">
        <f>K24-J24</f>
        <v>0</v>
      </c>
      <c r="M24" s="160">
        <v>1945.58</v>
      </c>
      <c r="N24" s="161">
        <v>0.10349999999999999</v>
      </c>
      <c r="O24" s="162">
        <v>35840</v>
      </c>
      <c r="P24" s="159"/>
      <c r="Q24" s="159"/>
      <c r="R24" s="162">
        <v>0</v>
      </c>
      <c r="S24" s="148" t="s">
        <v>107</v>
      </c>
    </row>
    <row r="25" spans="1:21" s="148" customFormat="1" x14ac:dyDescent="0.2">
      <c r="A25" s="148">
        <v>47</v>
      </c>
      <c r="B25" s="148" t="s">
        <v>208</v>
      </c>
      <c r="C25" s="148" t="s">
        <v>209</v>
      </c>
      <c r="D25" s="149" t="s">
        <v>547</v>
      </c>
      <c r="E25" s="149" t="s">
        <v>4</v>
      </c>
      <c r="F25" s="149" t="s">
        <v>16</v>
      </c>
      <c r="G25" s="151">
        <v>140656</v>
      </c>
      <c r="H25" s="151">
        <v>143178</v>
      </c>
      <c r="I25" s="151">
        <f t="shared" si="0"/>
        <v>2522</v>
      </c>
      <c r="J25" s="159"/>
      <c r="L25" s="151">
        <f>K25-J25</f>
        <v>0</v>
      </c>
      <c r="M25" s="164">
        <v>2001.76</v>
      </c>
      <c r="N25" s="161">
        <v>0.1037</v>
      </c>
      <c r="O25" s="162">
        <v>0</v>
      </c>
      <c r="P25" s="159"/>
      <c r="Q25" s="159"/>
      <c r="R25" s="162">
        <v>0</v>
      </c>
      <c r="S25" s="148" t="s">
        <v>107</v>
      </c>
    </row>
    <row r="26" spans="1:21" s="148" customFormat="1" x14ac:dyDescent="0.2">
      <c r="A26" s="148">
        <v>47</v>
      </c>
      <c r="B26" s="148" t="s">
        <v>208</v>
      </c>
      <c r="C26" s="148" t="s">
        <v>209</v>
      </c>
      <c r="D26" s="149" t="s">
        <v>549</v>
      </c>
      <c r="E26" s="149" t="s">
        <v>4</v>
      </c>
      <c r="F26" s="149" t="s">
        <v>16</v>
      </c>
      <c r="G26" s="151">
        <v>55644</v>
      </c>
      <c r="H26" s="151">
        <v>59083</v>
      </c>
      <c r="I26" s="151">
        <f t="shared" si="0"/>
        <v>3439</v>
      </c>
      <c r="J26" s="159"/>
      <c r="L26" s="151"/>
      <c r="M26" s="164">
        <v>2001.76</v>
      </c>
      <c r="N26" s="161">
        <v>0.1037</v>
      </c>
      <c r="O26" s="162">
        <v>0</v>
      </c>
      <c r="P26" s="159"/>
      <c r="Q26" s="159"/>
      <c r="R26" s="162">
        <v>0</v>
      </c>
      <c r="S26" s="148" t="s">
        <v>107</v>
      </c>
    </row>
    <row r="27" spans="1:21" s="147" customFormat="1" x14ac:dyDescent="0.2">
      <c r="A27" s="147">
        <v>58</v>
      </c>
      <c r="B27" s="147" t="s">
        <v>213</v>
      </c>
      <c r="C27" s="147" t="s">
        <v>214</v>
      </c>
      <c r="D27" s="150" t="s">
        <v>60</v>
      </c>
      <c r="E27" s="150" t="s">
        <v>4</v>
      </c>
      <c r="G27" s="151">
        <v>370608</v>
      </c>
      <c r="H27" s="151">
        <v>375200</v>
      </c>
      <c r="I27" s="152">
        <f t="shared" si="0"/>
        <v>4592</v>
      </c>
      <c r="J27" s="153"/>
      <c r="L27" s="152">
        <f t="shared" ref="L27:L43" si="1">K27-J27</f>
        <v>0</v>
      </c>
      <c r="M27" s="154">
        <v>1879.02</v>
      </c>
      <c r="N27" s="155">
        <v>7.7799999999999994E-2</v>
      </c>
      <c r="O27" s="156">
        <v>162113</v>
      </c>
      <c r="P27" s="153"/>
      <c r="Q27" s="153"/>
      <c r="R27" s="156">
        <v>0</v>
      </c>
      <c r="S27" s="147" t="s">
        <v>107</v>
      </c>
    </row>
    <row r="28" spans="1:21" s="147" customFormat="1" ht="10.5" customHeight="1" x14ac:dyDescent="0.2">
      <c r="A28" s="147">
        <v>59</v>
      </c>
      <c r="B28" s="147" t="s">
        <v>213</v>
      </c>
      <c r="C28" s="147" t="s">
        <v>214</v>
      </c>
      <c r="D28" s="150" t="s">
        <v>61</v>
      </c>
      <c r="E28" s="150" t="s">
        <v>4</v>
      </c>
      <c r="G28" s="151">
        <v>349416</v>
      </c>
      <c r="H28" s="151">
        <v>355072</v>
      </c>
      <c r="I28" s="152">
        <f t="shared" si="0"/>
        <v>5656</v>
      </c>
      <c r="J28" s="153"/>
      <c r="L28" s="152">
        <f t="shared" si="1"/>
        <v>0</v>
      </c>
      <c r="M28" s="154">
        <v>1993.73</v>
      </c>
      <c r="N28" s="155">
        <v>7.8299999999999995E-2</v>
      </c>
      <c r="O28" s="156">
        <v>141156</v>
      </c>
      <c r="P28" s="153"/>
      <c r="Q28" s="153"/>
      <c r="R28" s="156">
        <v>0</v>
      </c>
      <c r="S28" s="147" t="s">
        <v>107</v>
      </c>
    </row>
    <row r="29" spans="1:21" s="147" customFormat="1" x14ac:dyDescent="0.2">
      <c r="A29" s="147">
        <v>61</v>
      </c>
      <c r="B29" s="147" t="s">
        <v>219</v>
      </c>
      <c r="C29" s="147" t="s">
        <v>220</v>
      </c>
      <c r="D29" s="150" t="s">
        <v>350</v>
      </c>
      <c r="E29" s="150" t="s">
        <v>4</v>
      </c>
      <c r="G29" s="151">
        <v>135514</v>
      </c>
      <c r="H29" s="151">
        <v>137663</v>
      </c>
      <c r="I29" s="152">
        <f t="shared" si="0"/>
        <v>2149</v>
      </c>
      <c r="J29" s="153"/>
      <c r="L29" s="152">
        <f t="shared" si="1"/>
        <v>0</v>
      </c>
      <c r="M29" s="154">
        <v>1162.04</v>
      </c>
      <c r="N29" s="155">
        <v>7.9799999999999996E-2</v>
      </c>
      <c r="O29" s="156">
        <v>44097</v>
      </c>
      <c r="P29" s="153"/>
      <c r="Q29" s="153"/>
      <c r="R29" s="156">
        <v>0</v>
      </c>
      <c r="S29" s="147" t="s">
        <v>107</v>
      </c>
      <c r="T29" s="147" t="s">
        <v>728</v>
      </c>
      <c r="U29" s="147" t="s">
        <v>752</v>
      </c>
    </row>
    <row r="30" spans="1:21" x14ac:dyDescent="0.2">
      <c r="A30" s="147">
        <v>62</v>
      </c>
      <c r="B30" s="147" t="s">
        <v>219</v>
      </c>
      <c r="C30" s="147" t="s">
        <v>220</v>
      </c>
      <c r="D30" s="146" t="s">
        <v>72</v>
      </c>
      <c r="E30" s="172" t="s">
        <v>4</v>
      </c>
      <c r="G30" s="133">
        <v>139700</v>
      </c>
      <c r="H30" s="133">
        <v>140061</v>
      </c>
      <c r="I30" s="173">
        <f t="shared" si="0"/>
        <v>361</v>
      </c>
      <c r="J30" s="180">
        <v>9982</v>
      </c>
      <c r="K30" s="180">
        <v>10116</v>
      </c>
      <c r="L30" s="173">
        <f t="shared" si="1"/>
        <v>134</v>
      </c>
      <c r="M30" s="142">
        <v>1151.01</v>
      </c>
      <c r="N30" s="174">
        <v>8.2600000000000007E-2</v>
      </c>
      <c r="O30" s="139">
        <v>94065</v>
      </c>
      <c r="P30" s="138"/>
      <c r="Q30" s="138"/>
      <c r="R30" s="139">
        <v>18</v>
      </c>
      <c r="S30" s="121" t="s">
        <v>107</v>
      </c>
      <c r="T30" s="145" t="s">
        <v>977</v>
      </c>
    </row>
    <row r="31" spans="1:21" x14ac:dyDescent="0.2">
      <c r="A31" s="147">
        <v>63</v>
      </c>
      <c r="B31" s="147" t="s">
        <v>219</v>
      </c>
      <c r="C31" s="147" t="s">
        <v>220</v>
      </c>
      <c r="D31" s="146" t="s">
        <v>73</v>
      </c>
      <c r="E31" s="172" t="s">
        <v>4</v>
      </c>
      <c r="G31" s="133">
        <v>150393</v>
      </c>
      <c r="H31" s="133">
        <v>151823</v>
      </c>
      <c r="I31" s="173">
        <f t="shared" si="0"/>
        <v>1430</v>
      </c>
      <c r="J31" s="180">
        <v>11666</v>
      </c>
      <c r="K31" s="180">
        <v>11915</v>
      </c>
      <c r="L31" s="173">
        <f t="shared" si="1"/>
        <v>249</v>
      </c>
      <c r="M31" s="142">
        <v>1150.99</v>
      </c>
      <c r="N31" s="174">
        <v>8.2600000000000007E-2</v>
      </c>
      <c r="O31" s="139">
        <v>97165</v>
      </c>
      <c r="P31" s="138"/>
      <c r="Q31" s="138"/>
      <c r="R31" s="139">
        <v>19</v>
      </c>
      <c r="S31" s="121" t="s">
        <v>107</v>
      </c>
      <c r="T31" s="145" t="s">
        <v>977</v>
      </c>
      <c r="U31" s="121" t="s">
        <v>752</v>
      </c>
    </row>
    <row r="32" spans="1:21" x14ac:dyDescent="0.2">
      <c r="A32" s="147">
        <v>64</v>
      </c>
      <c r="B32" s="147" t="s">
        <v>219</v>
      </c>
      <c r="C32" s="147" t="s">
        <v>220</v>
      </c>
      <c r="D32" s="146" t="s">
        <v>74</v>
      </c>
      <c r="E32" s="172" t="s">
        <v>4</v>
      </c>
      <c r="G32" s="133">
        <v>138839</v>
      </c>
      <c r="H32" s="133">
        <v>139742</v>
      </c>
      <c r="I32" s="173">
        <f t="shared" si="0"/>
        <v>903</v>
      </c>
      <c r="L32" s="173">
        <f t="shared" si="1"/>
        <v>0</v>
      </c>
      <c r="M32" s="142">
        <v>1163.08</v>
      </c>
      <c r="N32" s="174">
        <v>8.2600000000000007E-2</v>
      </c>
      <c r="O32" s="139">
        <v>79103</v>
      </c>
      <c r="P32" s="138"/>
      <c r="Q32" s="138"/>
      <c r="R32" s="139">
        <v>18</v>
      </c>
      <c r="S32" s="121" t="s">
        <v>107</v>
      </c>
      <c r="T32" s="145" t="s">
        <v>978</v>
      </c>
      <c r="U32" s="121" t="s">
        <v>752</v>
      </c>
    </row>
    <row r="33" spans="1:21" x14ac:dyDescent="0.2">
      <c r="A33" s="147">
        <v>65</v>
      </c>
      <c r="B33" s="147" t="s">
        <v>219</v>
      </c>
      <c r="C33" s="147" t="s">
        <v>220</v>
      </c>
      <c r="D33" s="146" t="s">
        <v>75</v>
      </c>
      <c r="E33" s="172" t="s">
        <v>4</v>
      </c>
      <c r="G33" s="133">
        <v>191931</v>
      </c>
      <c r="H33" s="133">
        <v>193101</v>
      </c>
      <c r="I33" s="173">
        <f t="shared" si="0"/>
        <v>1170</v>
      </c>
      <c r="L33" s="173">
        <f t="shared" si="1"/>
        <v>0</v>
      </c>
      <c r="M33" s="142">
        <v>1163.07</v>
      </c>
      <c r="N33" s="174">
        <v>8.2600000000000007E-2</v>
      </c>
      <c r="O33" s="139">
        <v>79616</v>
      </c>
      <c r="P33" s="138"/>
      <c r="Q33" s="138"/>
      <c r="R33" s="139">
        <v>14</v>
      </c>
      <c r="S33" s="121" t="s">
        <v>107</v>
      </c>
      <c r="T33" s="145" t="s">
        <v>978</v>
      </c>
    </row>
    <row r="34" spans="1:21" x14ac:dyDescent="0.2">
      <c r="A34" s="147">
        <v>66</v>
      </c>
      <c r="B34" s="147" t="s">
        <v>219</v>
      </c>
      <c r="C34" s="147" t="s">
        <v>220</v>
      </c>
      <c r="D34" s="146" t="s">
        <v>76</v>
      </c>
      <c r="E34" s="172" t="s">
        <v>4</v>
      </c>
      <c r="G34" s="133">
        <v>152653</v>
      </c>
      <c r="H34" s="133">
        <v>153733</v>
      </c>
      <c r="I34" s="173">
        <f t="shared" si="0"/>
        <v>1080</v>
      </c>
      <c r="L34" s="173">
        <f t="shared" si="1"/>
        <v>0</v>
      </c>
      <c r="M34" s="142">
        <v>1163.07</v>
      </c>
      <c r="N34" s="174">
        <v>8.2600000000000007E-2</v>
      </c>
      <c r="O34" s="139">
        <v>60547</v>
      </c>
      <c r="P34" s="138"/>
      <c r="Q34" s="138"/>
      <c r="R34" s="139">
        <v>46</v>
      </c>
      <c r="S34" s="121" t="s">
        <v>107</v>
      </c>
      <c r="T34" s="145" t="s">
        <v>978</v>
      </c>
    </row>
    <row r="35" spans="1:21" x14ac:dyDescent="0.2">
      <c r="A35" s="147">
        <v>67</v>
      </c>
      <c r="B35" s="147" t="s">
        <v>219</v>
      </c>
      <c r="C35" s="147" t="s">
        <v>220</v>
      </c>
      <c r="D35" s="146" t="s">
        <v>77</v>
      </c>
      <c r="E35" s="172" t="s">
        <v>4</v>
      </c>
      <c r="G35" s="133">
        <v>117103</v>
      </c>
      <c r="H35" s="133">
        <v>118871</v>
      </c>
      <c r="I35" s="173">
        <f t="shared" si="0"/>
        <v>1768</v>
      </c>
      <c r="L35" s="173">
        <f t="shared" si="1"/>
        <v>0</v>
      </c>
      <c r="M35" s="142">
        <v>1163.0899999999999</v>
      </c>
      <c r="N35" s="174">
        <v>8.2600000000000007E-2</v>
      </c>
      <c r="O35" s="139">
        <v>130828</v>
      </c>
      <c r="P35" s="138"/>
      <c r="Q35" s="138"/>
      <c r="R35" s="139">
        <v>0</v>
      </c>
      <c r="S35" s="121" t="s">
        <v>107</v>
      </c>
      <c r="T35" s="145" t="s">
        <v>978</v>
      </c>
      <c r="U35" s="121" t="s">
        <v>752</v>
      </c>
    </row>
    <row r="36" spans="1:21" x14ac:dyDescent="0.2">
      <c r="A36" s="147">
        <v>68</v>
      </c>
      <c r="B36" s="147" t="s">
        <v>219</v>
      </c>
      <c r="C36" s="147" t="s">
        <v>220</v>
      </c>
      <c r="D36" s="146" t="s">
        <v>343</v>
      </c>
      <c r="E36" s="172" t="s">
        <v>4</v>
      </c>
      <c r="G36" s="133">
        <v>406863</v>
      </c>
      <c r="H36" s="133">
        <v>409897</v>
      </c>
      <c r="I36" s="173">
        <f t="shared" ref="I36:I67" si="2">H36-G36</f>
        <v>3034</v>
      </c>
      <c r="L36" s="173">
        <f t="shared" si="1"/>
        <v>0</v>
      </c>
      <c r="M36" s="142">
        <v>2172.25</v>
      </c>
      <c r="N36" s="174">
        <v>8.5599999999999996E-2</v>
      </c>
      <c r="O36" s="139">
        <v>162958</v>
      </c>
      <c r="P36" s="138"/>
      <c r="Q36" s="138"/>
      <c r="R36" s="139">
        <v>0</v>
      </c>
      <c r="S36" s="121" t="s">
        <v>107</v>
      </c>
      <c r="T36" s="145" t="s">
        <v>978</v>
      </c>
    </row>
    <row r="37" spans="1:21" x14ac:dyDescent="0.2">
      <c r="A37" s="147">
        <v>69</v>
      </c>
      <c r="B37" s="147" t="s">
        <v>219</v>
      </c>
      <c r="C37" s="147" t="s">
        <v>220</v>
      </c>
      <c r="D37" s="150" t="s">
        <v>351</v>
      </c>
      <c r="E37" s="150" t="s">
        <v>4</v>
      </c>
      <c r="F37" s="147"/>
      <c r="G37" s="151">
        <v>105017</v>
      </c>
      <c r="H37" s="151">
        <v>106746</v>
      </c>
      <c r="I37" s="152">
        <f t="shared" si="2"/>
        <v>1729</v>
      </c>
      <c r="J37" s="180">
        <v>13064</v>
      </c>
      <c r="K37" s="180">
        <v>13077</v>
      </c>
      <c r="L37" s="173">
        <f t="shared" si="1"/>
        <v>13</v>
      </c>
      <c r="M37" s="142">
        <v>1080.53</v>
      </c>
      <c r="N37" s="174">
        <v>7.9799999999999996E-2</v>
      </c>
      <c r="O37" s="139">
        <v>43745</v>
      </c>
      <c r="P37" s="138"/>
      <c r="Q37" s="138"/>
      <c r="R37" s="139">
        <v>0</v>
      </c>
      <c r="S37" s="121" t="s">
        <v>107</v>
      </c>
      <c r="T37" s="121" t="s">
        <v>728</v>
      </c>
      <c r="U37" s="121" t="s">
        <v>752</v>
      </c>
    </row>
    <row r="38" spans="1:21" s="147" customFormat="1" x14ac:dyDescent="0.2">
      <c r="A38" s="147">
        <v>70</v>
      </c>
      <c r="B38" s="147" t="s">
        <v>219</v>
      </c>
      <c r="C38" s="147" t="s">
        <v>220</v>
      </c>
      <c r="D38" s="150" t="s">
        <v>349</v>
      </c>
      <c r="E38" s="150" t="s">
        <v>4</v>
      </c>
      <c r="G38" s="151">
        <v>158533</v>
      </c>
      <c r="H38" s="151">
        <v>159806</v>
      </c>
      <c r="I38" s="152">
        <f t="shared" si="2"/>
        <v>1273</v>
      </c>
      <c r="L38" s="152">
        <f t="shared" si="1"/>
        <v>0</v>
      </c>
      <c r="M38" s="154">
        <v>1162.04</v>
      </c>
      <c r="N38" s="155">
        <v>7.9799999999999996E-2</v>
      </c>
      <c r="O38" s="156">
        <v>54494</v>
      </c>
      <c r="P38" s="153"/>
      <c r="Q38" s="153"/>
      <c r="R38" s="156">
        <v>0</v>
      </c>
      <c r="S38" s="147" t="s">
        <v>107</v>
      </c>
      <c r="T38" s="147" t="s">
        <v>728</v>
      </c>
      <c r="U38" s="147" t="s">
        <v>752</v>
      </c>
    </row>
    <row r="39" spans="1:21" s="147" customFormat="1" x14ac:dyDescent="0.2">
      <c r="A39" s="147">
        <v>70</v>
      </c>
      <c r="B39" s="147" t="s">
        <v>219</v>
      </c>
      <c r="C39" s="147" t="s">
        <v>220</v>
      </c>
      <c r="D39" s="150" t="s">
        <v>553</v>
      </c>
      <c r="E39" s="150" t="s">
        <v>4</v>
      </c>
      <c r="G39" s="151">
        <v>91121</v>
      </c>
      <c r="H39" s="151">
        <v>93171</v>
      </c>
      <c r="I39" s="152">
        <f t="shared" si="2"/>
        <v>2050</v>
      </c>
      <c r="J39" s="159">
        <v>0</v>
      </c>
      <c r="K39" s="148"/>
      <c r="L39" s="151">
        <f t="shared" si="1"/>
        <v>0</v>
      </c>
      <c r="M39" s="154">
        <v>1281.77</v>
      </c>
      <c r="N39" s="155">
        <v>8.2799999999999999E-2</v>
      </c>
      <c r="O39" s="156">
        <v>22</v>
      </c>
      <c r="P39" s="153"/>
      <c r="Q39" s="153"/>
      <c r="R39" s="156">
        <v>0</v>
      </c>
      <c r="S39" s="147" t="s">
        <v>107</v>
      </c>
      <c r="T39" s="147" t="s">
        <v>554</v>
      </c>
    </row>
    <row r="40" spans="1:21" s="147" customFormat="1" x14ac:dyDescent="0.2">
      <c r="A40" s="147">
        <v>71</v>
      </c>
      <c r="B40" s="147" t="s">
        <v>219</v>
      </c>
      <c r="C40" s="147" t="s">
        <v>220</v>
      </c>
      <c r="D40" s="150" t="s">
        <v>536</v>
      </c>
      <c r="E40" s="150" t="s">
        <v>4</v>
      </c>
      <c r="G40" s="151">
        <v>87924</v>
      </c>
      <c r="H40" s="151">
        <v>89135</v>
      </c>
      <c r="I40" s="152">
        <f t="shared" si="2"/>
        <v>1211</v>
      </c>
      <c r="J40" s="153"/>
      <c r="L40" s="152">
        <f t="shared" si="1"/>
        <v>0</v>
      </c>
      <c r="M40" s="154">
        <v>1281.77</v>
      </c>
      <c r="N40" s="155">
        <v>8.2799999999999999E-2</v>
      </c>
      <c r="O40" s="156">
        <v>329</v>
      </c>
      <c r="P40" s="153"/>
      <c r="Q40" s="153"/>
      <c r="R40" s="156">
        <v>0</v>
      </c>
      <c r="S40" s="147" t="s">
        <v>107</v>
      </c>
    </row>
    <row r="41" spans="1:21" s="147" customFormat="1" x14ac:dyDescent="0.2">
      <c r="A41" s="147">
        <v>77</v>
      </c>
      <c r="B41" s="147" t="s">
        <v>219</v>
      </c>
      <c r="C41" s="147" t="s">
        <v>220</v>
      </c>
      <c r="D41" s="150" t="s">
        <v>506</v>
      </c>
      <c r="E41" s="150" t="s">
        <v>4</v>
      </c>
      <c r="F41" s="150"/>
      <c r="G41" s="151">
        <v>113148</v>
      </c>
      <c r="H41" s="151">
        <v>115153</v>
      </c>
      <c r="I41" s="152">
        <f t="shared" si="2"/>
        <v>2005</v>
      </c>
      <c r="J41" s="153">
        <v>0</v>
      </c>
      <c r="L41" s="152">
        <f t="shared" si="1"/>
        <v>0</v>
      </c>
      <c r="M41" s="154">
        <v>1281.77</v>
      </c>
      <c r="N41" s="155">
        <v>8.2799999999999999E-2</v>
      </c>
      <c r="O41" s="156">
        <v>329</v>
      </c>
      <c r="P41" s="153"/>
      <c r="Q41" s="153"/>
      <c r="R41" s="156">
        <v>0</v>
      </c>
      <c r="S41" s="147" t="s">
        <v>107</v>
      </c>
    </row>
    <row r="42" spans="1:21" s="147" customFormat="1" ht="10.5" customHeight="1" x14ac:dyDescent="0.2">
      <c r="A42" s="147">
        <v>80</v>
      </c>
      <c r="B42" s="147" t="s">
        <v>202</v>
      </c>
      <c r="C42" s="147" t="s">
        <v>87</v>
      </c>
      <c r="D42" s="150" t="s">
        <v>451</v>
      </c>
      <c r="E42" s="150" t="s">
        <v>4</v>
      </c>
      <c r="G42" s="151">
        <v>125814</v>
      </c>
      <c r="H42" s="151">
        <v>127354</v>
      </c>
      <c r="I42" s="152">
        <f t="shared" si="2"/>
        <v>1540</v>
      </c>
      <c r="J42" s="153"/>
      <c r="L42" s="152">
        <f t="shared" si="1"/>
        <v>0</v>
      </c>
      <c r="M42" s="154">
        <v>1393.94</v>
      </c>
      <c r="N42" s="155">
        <v>0.1087</v>
      </c>
      <c r="O42" s="156">
        <v>22457</v>
      </c>
      <c r="P42" s="153"/>
      <c r="Q42" s="153"/>
      <c r="R42" s="156">
        <v>0</v>
      </c>
      <c r="S42" s="147" t="s">
        <v>299</v>
      </c>
    </row>
    <row r="43" spans="1:21" s="147" customFormat="1" ht="10.5" customHeight="1" x14ac:dyDescent="0.2">
      <c r="A43" s="147">
        <v>87</v>
      </c>
      <c r="B43" s="147" t="s">
        <v>202</v>
      </c>
      <c r="C43" s="147" t="s">
        <v>87</v>
      </c>
      <c r="D43" s="150" t="s">
        <v>459</v>
      </c>
      <c r="E43" s="150" t="s">
        <v>4</v>
      </c>
      <c r="G43" s="151">
        <v>130164</v>
      </c>
      <c r="H43" s="151">
        <v>131277</v>
      </c>
      <c r="I43" s="152">
        <f t="shared" si="2"/>
        <v>1113</v>
      </c>
      <c r="J43" s="153"/>
      <c r="L43" s="152">
        <f t="shared" si="1"/>
        <v>0</v>
      </c>
      <c r="M43" s="154">
        <v>1393.94</v>
      </c>
      <c r="N43" s="155">
        <v>0.1087</v>
      </c>
      <c r="O43" s="156">
        <v>7263</v>
      </c>
      <c r="P43" s="153"/>
      <c r="Q43" s="153"/>
      <c r="R43" s="156">
        <v>0</v>
      </c>
      <c r="S43" s="147" t="s">
        <v>299</v>
      </c>
      <c r="T43" s="168"/>
    </row>
    <row r="44" spans="1:21" s="147" customFormat="1" ht="10.5" customHeight="1" x14ac:dyDescent="0.2">
      <c r="A44" s="147">
        <v>87</v>
      </c>
      <c r="B44" s="147" t="s">
        <v>202</v>
      </c>
      <c r="C44" s="147" t="s">
        <v>87</v>
      </c>
      <c r="D44" s="150" t="s">
        <v>520</v>
      </c>
      <c r="E44" s="150" t="s">
        <v>4</v>
      </c>
      <c r="G44" s="151">
        <v>161143</v>
      </c>
      <c r="H44" s="151">
        <v>164826</v>
      </c>
      <c r="I44" s="152">
        <f t="shared" si="2"/>
        <v>3683</v>
      </c>
      <c r="J44" s="153"/>
      <c r="L44" s="152"/>
      <c r="M44" s="154">
        <v>1764.13</v>
      </c>
      <c r="N44" s="155">
        <v>0.1077</v>
      </c>
      <c r="O44" s="156">
        <v>242</v>
      </c>
      <c r="P44" s="153"/>
      <c r="Q44" s="153"/>
      <c r="R44" s="156">
        <v>0</v>
      </c>
      <c r="S44" s="147" t="s">
        <v>299</v>
      </c>
      <c r="T44" s="168"/>
    </row>
    <row r="45" spans="1:21" s="147" customFormat="1" ht="10.5" customHeight="1" x14ac:dyDescent="0.2">
      <c r="A45" s="147">
        <v>91</v>
      </c>
      <c r="B45" s="147" t="s">
        <v>223</v>
      </c>
      <c r="C45" s="147" t="s">
        <v>224</v>
      </c>
      <c r="D45" s="150" t="s">
        <v>397</v>
      </c>
      <c r="E45" s="150" t="s">
        <v>4</v>
      </c>
      <c r="G45" s="151">
        <v>226038</v>
      </c>
      <c r="H45" s="151">
        <v>229900</v>
      </c>
      <c r="I45" s="152">
        <f t="shared" si="2"/>
        <v>3862</v>
      </c>
      <c r="J45" s="153"/>
      <c r="L45" s="152">
        <f>K45-J45</f>
        <v>0</v>
      </c>
      <c r="M45" s="154">
        <v>1840.51</v>
      </c>
      <c r="N45" s="155">
        <v>8.3099999999999993E-2</v>
      </c>
      <c r="O45" s="156">
        <v>55160</v>
      </c>
      <c r="P45" s="153"/>
      <c r="Q45" s="153"/>
      <c r="R45" s="156">
        <v>0</v>
      </c>
      <c r="S45" s="147" t="s">
        <v>107</v>
      </c>
      <c r="T45" s="147" t="s">
        <v>601</v>
      </c>
    </row>
    <row r="46" spans="1:21" s="147" customFormat="1" ht="10.5" customHeight="1" x14ac:dyDescent="0.2">
      <c r="A46" s="147">
        <v>92</v>
      </c>
      <c r="B46" s="147" t="s">
        <v>223</v>
      </c>
      <c r="C46" s="147" t="s">
        <v>224</v>
      </c>
      <c r="D46" s="150" t="s">
        <v>435</v>
      </c>
      <c r="E46" s="150" t="s">
        <v>4</v>
      </c>
      <c r="G46" s="151">
        <v>142570</v>
      </c>
      <c r="H46" s="151">
        <v>144266</v>
      </c>
      <c r="I46" s="152">
        <f t="shared" si="2"/>
        <v>1696</v>
      </c>
      <c r="J46" s="153"/>
      <c r="L46" s="152">
        <f>K46-J46</f>
        <v>0</v>
      </c>
      <c r="M46" s="154">
        <v>1627.76</v>
      </c>
      <c r="N46" s="155">
        <v>8.9800000000000005E-2</v>
      </c>
      <c r="O46" s="156">
        <v>18410</v>
      </c>
      <c r="P46" s="153"/>
      <c r="Q46" s="153"/>
      <c r="R46" s="156">
        <v>0</v>
      </c>
      <c r="S46" s="147" t="s">
        <v>107</v>
      </c>
      <c r="T46" s="147" t="s">
        <v>832</v>
      </c>
      <c r="U46" s="147">
        <f>I46*N46</f>
        <v>152.30080000000001</v>
      </c>
    </row>
    <row r="47" spans="1:21" s="147" customFormat="1" ht="10.5" customHeight="1" x14ac:dyDescent="0.2">
      <c r="A47" s="147">
        <v>94</v>
      </c>
      <c r="B47" s="147" t="s">
        <v>223</v>
      </c>
      <c r="C47" s="147" t="s">
        <v>224</v>
      </c>
      <c r="D47" s="150" t="s">
        <v>524</v>
      </c>
      <c r="E47" s="150" t="s">
        <v>4</v>
      </c>
      <c r="F47" s="150"/>
      <c r="G47" s="151">
        <v>170982</v>
      </c>
      <c r="H47" s="151">
        <v>174277</v>
      </c>
      <c r="I47" s="152">
        <f t="shared" si="2"/>
        <v>3295</v>
      </c>
      <c r="J47" s="153"/>
      <c r="L47" s="152">
        <f>K47-J47</f>
        <v>0</v>
      </c>
      <c r="M47" s="154">
        <v>1912.42</v>
      </c>
      <c r="N47" s="155">
        <v>9.1300000000000006E-2</v>
      </c>
      <c r="O47" s="156">
        <v>31</v>
      </c>
      <c r="P47" s="153"/>
      <c r="Q47" s="153"/>
      <c r="R47" s="156">
        <v>0</v>
      </c>
      <c r="S47" s="147" t="s">
        <v>107</v>
      </c>
      <c r="T47" s="147" t="s">
        <v>601</v>
      </c>
    </row>
    <row r="48" spans="1:21" s="147" customFormat="1" ht="10.5" customHeight="1" x14ac:dyDescent="0.2">
      <c r="A48" s="147">
        <v>94</v>
      </c>
      <c r="B48" s="147" t="s">
        <v>223</v>
      </c>
      <c r="C48" s="147" t="s">
        <v>224</v>
      </c>
      <c r="D48" s="150" t="s">
        <v>712</v>
      </c>
      <c r="E48" s="150" t="s">
        <v>4</v>
      </c>
      <c r="F48" s="150"/>
      <c r="G48" s="151">
        <v>95800</v>
      </c>
      <c r="H48" s="151">
        <v>99043</v>
      </c>
      <c r="I48" s="152">
        <f t="shared" si="2"/>
        <v>3243</v>
      </c>
      <c r="J48" s="153"/>
      <c r="L48" s="152"/>
      <c r="M48" s="154">
        <v>2053.98</v>
      </c>
      <c r="N48" s="155">
        <v>9.1300000000000006E-2</v>
      </c>
      <c r="O48" s="156"/>
      <c r="P48" s="153"/>
      <c r="Q48" s="153"/>
      <c r="R48" s="156"/>
      <c r="S48" s="147" t="s">
        <v>107</v>
      </c>
      <c r="T48" s="147" t="s">
        <v>713</v>
      </c>
      <c r="U48" s="147" t="s">
        <v>714</v>
      </c>
    </row>
    <row r="49" spans="1:21" s="147" customFormat="1" ht="10.5" customHeight="1" x14ac:dyDescent="0.2">
      <c r="A49" s="147">
        <v>94</v>
      </c>
      <c r="B49" s="147" t="s">
        <v>223</v>
      </c>
      <c r="C49" s="147" t="s">
        <v>224</v>
      </c>
      <c r="D49" s="150" t="s">
        <v>802</v>
      </c>
      <c r="E49" s="150" t="s">
        <v>4</v>
      </c>
      <c r="F49" s="150"/>
      <c r="G49" s="151">
        <v>56690</v>
      </c>
      <c r="H49" s="151">
        <v>59428</v>
      </c>
      <c r="I49" s="152">
        <f t="shared" si="2"/>
        <v>2738</v>
      </c>
      <c r="J49" s="153"/>
      <c r="L49" s="152"/>
      <c r="M49" s="154">
        <v>2152.4499999999998</v>
      </c>
      <c r="N49" s="155">
        <v>9.1600000000000001E-2</v>
      </c>
      <c r="O49" s="156"/>
      <c r="P49" s="153"/>
      <c r="Q49" s="153"/>
      <c r="R49" s="156"/>
      <c r="S49" s="147" t="s">
        <v>107</v>
      </c>
      <c r="T49" s="147" t="s">
        <v>803</v>
      </c>
      <c r="U49" s="147" t="s">
        <v>714</v>
      </c>
    </row>
    <row r="50" spans="1:21" s="147" customFormat="1" ht="10.5" customHeight="1" x14ac:dyDescent="0.2">
      <c r="A50" s="147">
        <v>94</v>
      </c>
      <c r="B50" s="147" t="s">
        <v>223</v>
      </c>
      <c r="C50" s="147" t="s">
        <v>224</v>
      </c>
      <c r="D50" s="150" t="s">
        <v>875</v>
      </c>
      <c r="E50" s="150" t="s">
        <v>4</v>
      </c>
      <c r="F50" s="150"/>
      <c r="G50" s="151">
        <v>18905</v>
      </c>
      <c r="H50" s="151">
        <v>21598</v>
      </c>
      <c r="I50" s="152">
        <f t="shared" si="2"/>
        <v>2693</v>
      </c>
      <c r="J50" s="153"/>
      <c r="L50" s="152"/>
      <c r="M50" s="154">
        <v>1776.78</v>
      </c>
      <c r="N50" s="155">
        <v>8.5000000000000006E-2</v>
      </c>
      <c r="O50" s="156"/>
      <c r="P50" s="153"/>
      <c r="Q50" s="153"/>
      <c r="R50" s="156"/>
      <c r="S50" s="147" t="s">
        <v>107</v>
      </c>
      <c r="T50" s="147" t="s">
        <v>876</v>
      </c>
    </row>
    <row r="51" spans="1:21" s="147" customFormat="1" ht="10.5" customHeight="1" x14ac:dyDescent="0.2">
      <c r="A51" s="147">
        <v>99</v>
      </c>
      <c r="B51" s="147" t="s">
        <v>225</v>
      </c>
      <c r="C51" s="147" t="s">
        <v>226</v>
      </c>
      <c r="D51" s="150" t="s">
        <v>444</v>
      </c>
      <c r="E51" s="150" t="s">
        <v>4</v>
      </c>
      <c r="G51" s="151">
        <v>351069</v>
      </c>
      <c r="H51" s="151">
        <v>362476</v>
      </c>
      <c r="I51" s="152">
        <f t="shared" si="2"/>
        <v>11407</v>
      </c>
      <c r="J51" s="153"/>
      <c r="L51" s="152">
        <f t="shared" ref="L51:L65" si="3">K51-J51</f>
        <v>0</v>
      </c>
      <c r="M51" s="154">
        <v>2582.13</v>
      </c>
      <c r="N51" s="155">
        <v>9.5899999999999999E-2</v>
      </c>
      <c r="O51" s="156">
        <v>24611</v>
      </c>
      <c r="P51" s="153"/>
      <c r="Q51" s="153"/>
      <c r="R51" s="156">
        <v>0</v>
      </c>
      <c r="S51" s="147" t="s">
        <v>301</v>
      </c>
    </row>
    <row r="52" spans="1:21" s="147" customFormat="1" ht="10.5" customHeight="1" x14ac:dyDescent="0.2">
      <c r="A52" s="147">
        <v>100</v>
      </c>
      <c r="B52" s="147" t="s">
        <v>225</v>
      </c>
      <c r="C52" s="147" t="s">
        <v>226</v>
      </c>
      <c r="D52" s="150" t="s">
        <v>445</v>
      </c>
      <c r="E52" s="150" t="s">
        <v>4</v>
      </c>
      <c r="G52" s="151">
        <v>368431</v>
      </c>
      <c r="H52" s="151">
        <v>369863</v>
      </c>
      <c r="I52" s="152">
        <f t="shared" si="2"/>
        <v>1432</v>
      </c>
      <c r="J52" s="153"/>
      <c r="L52" s="152">
        <f t="shared" si="3"/>
        <v>0</v>
      </c>
      <c r="M52" s="154">
        <v>2582.13</v>
      </c>
      <c r="N52" s="155">
        <v>9.5899999999999999E-2</v>
      </c>
      <c r="O52" s="156">
        <v>36572</v>
      </c>
      <c r="P52" s="153"/>
      <c r="Q52" s="153"/>
      <c r="R52" s="156">
        <v>0</v>
      </c>
      <c r="S52" s="147" t="s">
        <v>301</v>
      </c>
    </row>
    <row r="53" spans="1:21" s="147" customFormat="1" ht="10.5" customHeight="1" x14ac:dyDescent="0.2">
      <c r="A53" s="147">
        <v>101</v>
      </c>
      <c r="B53" s="147" t="s">
        <v>225</v>
      </c>
      <c r="C53" s="147" t="s">
        <v>226</v>
      </c>
      <c r="D53" s="150" t="s">
        <v>446</v>
      </c>
      <c r="E53" s="150" t="s">
        <v>4</v>
      </c>
      <c r="G53" s="151">
        <v>363116</v>
      </c>
      <c r="H53" s="151">
        <v>364430</v>
      </c>
      <c r="I53" s="152">
        <f t="shared" si="2"/>
        <v>1314</v>
      </c>
      <c r="J53" s="153"/>
      <c r="L53" s="152">
        <f t="shared" si="3"/>
        <v>0</v>
      </c>
      <c r="M53" s="154">
        <v>2582.13</v>
      </c>
      <c r="N53" s="155">
        <v>9.5899999999999999E-2</v>
      </c>
      <c r="O53" s="156">
        <v>28869</v>
      </c>
      <c r="P53" s="153"/>
      <c r="Q53" s="153"/>
      <c r="R53" s="156">
        <v>0</v>
      </c>
      <c r="S53" s="147" t="s">
        <v>301</v>
      </c>
    </row>
    <row r="54" spans="1:21" s="147" customFormat="1" ht="10.5" customHeight="1" x14ac:dyDescent="0.2">
      <c r="A54" s="147">
        <v>102</v>
      </c>
      <c r="B54" s="147" t="s">
        <v>225</v>
      </c>
      <c r="C54" s="147" t="s">
        <v>226</v>
      </c>
      <c r="D54" s="150" t="s">
        <v>447</v>
      </c>
      <c r="E54" s="150" t="s">
        <v>4</v>
      </c>
      <c r="G54" s="151">
        <v>362768</v>
      </c>
      <c r="H54" s="151">
        <v>370683</v>
      </c>
      <c r="I54" s="152">
        <f t="shared" si="2"/>
        <v>7915</v>
      </c>
      <c r="J54" s="153"/>
      <c r="L54" s="152">
        <f t="shared" si="3"/>
        <v>0</v>
      </c>
      <c r="M54" s="154">
        <v>2582.13</v>
      </c>
      <c r="N54" s="155">
        <v>9.5899999999999999E-2</v>
      </c>
      <c r="O54" s="156">
        <v>27773</v>
      </c>
      <c r="P54" s="153"/>
      <c r="Q54" s="153"/>
      <c r="R54" s="156">
        <v>0</v>
      </c>
      <c r="S54" s="147" t="s">
        <v>301</v>
      </c>
    </row>
    <row r="55" spans="1:21" s="147" customFormat="1" ht="10.5" customHeight="1" x14ac:dyDescent="0.2">
      <c r="A55" s="147">
        <v>104</v>
      </c>
      <c r="B55" s="147" t="s">
        <v>225</v>
      </c>
      <c r="C55" s="147" t="s">
        <v>226</v>
      </c>
      <c r="D55" s="150" t="s">
        <v>537</v>
      </c>
      <c r="E55" s="150" t="s">
        <v>4</v>
      </c>
      <c r="F55" s="150" t="s">
        <v>16</v>
      </c>
      <c r="G55" s="151">
        <v>269267</v>
      </c>
      <c r="H55" s="151">
        <v>278963</v>
      </c>
      <c r="I55" s="152">
        <f t="shared" si="2"/>
        <v>9696</v>
      </c>
      <c r="J55" s="153"/>
      <c r="L55" s="152">
        <f t="shared" si="3"/>
        <v>0</v>
      </c>
      <c r="M55" s="154">
        <v>2606.56</v>
      </c>
      <c r="N55" s="155">
        <v>9.6000000000000002E-2</v>
      </c>
      <c r="O55" s="156"/>
      <c r="P55" s="153"/>
      <c r="Q55" s="153"/>
      <c r="R55" s="156">
        <v>0</v>
      </c>
      <c r="S55" s="147" t="s">
        <v>301</v>
      </c>
    </row>
    <row r="56" spans="1:21" s="147" customFormat="1" ht="10.5" customHeight="1" x14ac:dyDescent="0.2">
      <c r="A56" s="147">
        <v>104</v>
      </c>
      <c r="B56" s="147" t="s">
        <v>225</v>
      </c>
      <c r="C56" s="147" t="s">
        <v>226</v>
      </c>
      <c r="D56" s="150" t="s">
        <v>538</v>
      </c>
      <c r="E56" s="150" t="s">
        <v>4</v>
      </c>
      <c r="F56" s="150" t="s">
        <v>16</v>
      </c>
      <c r="G56" s="151">
        <v>277025</v>
      </c>
      <c r="H56" s="151">
        <v>286596</v>
      </c>
      <c r="I56" s="152">
        <f t="shared" si="2"/>
        <v>9571</v>
      </c>
      <c r="J56" s="153"/>
      <c r="L56" s="152">
        <f t="shared" si="3"/>
        <v>0</v>
      </c>
      <c r="M56" s="154">
        <v>2606.56</v>
      </c>
      <c r="N56" s="155">
        <v>9.6000000000000002E-2</v>
      </c>
      <c r="O56" s="156"/>
      <c r="P56" s="153"/>
      <c r="Q56" s="153"/>
      <c r="R56" s="156">
        <v>0</v>
      </c>
      <c r="S56" s="147" t="s">
        <v>301</v>
      </c>
    </row>
    <row r="57" spans="1:21" s="147" customFormat="1" ht="10.5" customHeight="1" x14ac:dyDescent="0.2">
      <c r="A57" s="147">
        <v>104</v>
      </c>
      <c r="B57" s="147" t="s">
        <v>225</v>
      </c>
      <c r="C57" s="147" t="s">
        <v>226</v>
      </c>
      <c r="D57" s="150" t="s">
        <v>656</v>
      </c>
      <c r="E57" s="150" t="s">
        <v>4</v>
      </c>
      <c r="F57" s="150" t="s">
        <v>16</v>
      </c>
      <c r="G57" s="151">
        <v>203730</v>
      </c>
      <c r="H57" s="151">
        <v>212656</v>
      </c>
      <c r="I57" s="152">
        <f t="shared" si="2"/>
        <v>8926</v>
      </c>
      <c r="J57" s="153"/>
      <c r="L57" s="152">
        <f t="shared" si="3"/>
        <v>0</v>
      </c>
      <c r="M57" s="154">
        <v>2583.7600000000002</v>
      </c>
      <c r="N57" s="155">
        <v>9.6000000000000002E-2</v>
      </c>
      <c r="O57" s="156"/>
      <c r="P57" s="153"/>
      <c r="Q57" s="153"/>
      <c r="R57" s="156">
        <v>0</v>
      </c>
      <c r="S57" s="147" t="s">
        <v>301</v>
      </c>
      <c r="T57" s="147" t="s">
        <v>658</v>
      </c>
    </row>
    <row r="58" spans="1:21" s="147" customFormat="1" ht="10.5" customHeight="1" x14ac:dyDescent="0.2">
      <c r="A58" s="147">
        <v>104</v>
      </c>
      <c r="B58" s="147" t="s">
        <v>225</v>
      </c>
      <c r="C58" s="147" t="s">
        <v>226</v>
      </c>
      <c r="D58" s="150" t="s">
        <v>657</v>
      </c>
      <c r="E58" s="150" t="s">
        <v>4</v>
      </c>
      <c r="F58" s="150" t="s">
        <v>16</v>
      </c>
      <c r="G58" s="151">
        <v>188581</v>
      </c>
      <c r="H58" s="151">
        <v>194294</v>
      </c>
      <c r="I58" s="152">
        <f t="shared" si="2"/>
        <v>5713</v>
      </c>
      <c r="J58" s="153"/>
      <c r="L58" s="152">
        <f t="shared" si="3"/>
        <v>0</v>
      </c>
      <c r="M58" s="154">
        <v>2583.7600000000002</v>
      </c>
      <c r="N58" s="155">
        <v>9.6000000000000002E-2</v>
      </c>
      <c r="O58" s="156"/>
      <c r="P58" s="153"/>
      <c r="Q58" s="153"/>
      <c r="R58" s="156">
        <v>0</v>
      </c>
      <c r="S58" s="147" t="s">
        <v>301</v>
      </c>
      <c r="T58" s="147" t="s">
        <v>658</v>
      </c>
    </row>
    <row r="59" spans="1:21" s="147" customFormat="1" ht="10.5" customHeight="1" x14ac:dyDescent="0.2">
      <c r="A59" s="147">
        <v>107</v>
      </c>
      <c r="B59" s="147" t="s">
        <v>227</v>
      </c>
      <c r="C59" s="147" t="s">
        <v>228</v>
      </c>
      <c r="D59" s="150" t="s">
        <v>339</v>
      </c>
      <c r="E59" s="150" t="s">
        <v>4</v>
      </c>
      <c r="G59" s="151">
        <v>465334</v>
      </c>
      <c r="H59" s="151">
        <v>470192</v>
      </c>
      <c r="I59" s="152">
        <f t="shared" si="2"/>
        <v>4858</v>
      </c>
      <c r="J59" s="153"/>
      <c r="L59" s="152">
        <f t="shared" si="3"/>
        <v>0</v>
      </c>
      <c r="M59" s="154">
        <v>2012.05</v>
      </c>
      <c r="N59" s="155">
        <v>8.1000000000000003E-2</v>
      </c>
      <c r="O59" s="156">
        <v>163634</v>
      </c>
      <c r="P59" s="153"/>
      <c r="Q59" s="153"/>
      <c r="R59" s="156">
        <v>0</v>
      </c>
      <c r="S59" s="147" t="s">
        <v>107</v>
      </c>
    </row>
    <row r="60" spans="1:21" s="147" customFormat="1" ht="10.5" customHeight="1" x14ac:dyDescent="0.2">
      <c r="A60" s="147">
        <v>108</v>
      </c>
      <c r="B60" s="147" t="s">
        <v>227</v>
      </c>
      <c r="C60" s="147" t="s">
        <v>228</v>
      </c>
      <c r="D60" s="150" t="s">
        <v>340</v>
      </c>
      <c r="E60" s="150" t="s">
        <v>4</v>
      </c>
      <c r="G60" s="151">
        <v>290528</v>
      </c>
      <c r="H60" s="151">
        <v>293560</v>
      </c>
      <c r="I60" s="152">
        <f t="shared" si="2"/>
        <v>3032</v>
      </c>
      <c r="J60" s="153"/>
      <c r="L60" s="152">
        <f t="shared" si="3"/>
        <v>0</v>
      </c>
      <c r="M60" s="154">
        <v>1972.83</v>
      </c>
      <c r="N60" s="155">
        <v>8.1000000000000003E-2</v>
      </c>
      <c r="O60" s="156">
        <v>147892</v>
      </c>
      <c r="P60" s="153"/>
      <c r="Q60" s="153"/>
      <c r="R60" s="156">
        <v>0</v>
      </c>
      <c r="S60" s="147" t="s">
        <v>107</v>
      </c>
    </row>
    <row r="61" spans="1:21" s="147" customFormat="1" ht="10.5" customHeight="1" x14ac:dyDescent="0.2">
      <c r="A61" s="147">
        <v>109</v>
      </c>
      <c r="B61" s="147" t="s">
        <v>227</v>
      </c>
      <c r="C61" s="147" t="s">
        <v>228</v>
      </c>
      <c r="D61" s="150" t="s">
        <v>358</v>
      </c>
      <c r="E61" s="150" t="s">
        <v>4</v>
      </c>
      <c r="G61" s="151">
        <v>567518</v>
      </c>
      <c r="H61" s="151">
        <v>579995</v>
      </c>
      <c r="I61" s="152">
        <f t="shared" si="2"/>
        <v>12477</v>
      </c>
      <c r="J61" s="153"/>
      <c r="L61" s="152">
        <f t="shared" si="3"/>
        <v>0</v>
      </c>
      <c r="M61" s="154">
        <v>1892.49</v>
      </c>
      <c r="N61" s="155">
        <v>8.1600000000000006E-2</v>
      </c>
      <c r="O61" s="156">
        <v>124085</v>
      </c>
      <c r="P61" s="153"/>
      <c r="Q61" s="153"/>
      <c r="R61" s="156">
        <v>0</v>
      </c>
      <c r="S61" s="147" t="s">
        <v>107</v>
      </c>
    </row>
    <row r="62" spans="1:21" s="147" customFormat="1" ht="10.5" customHeight="1" x14ac:dyDescent="0.2">
      <c r="A62" s="147">
        <v>110</v>
      </c>
      <c r="B62" s="147" t="s">
        <v>227</v>
      </c>
      <c r="C62" s="147" t="s">
        <v>228</v>
      </c>
      <c r="D62" s="150" t="s">
        <v>359</v>
      </c>
      <c r="E62" s="150" t="s">
        <v>4</v>
      </c>
      <c r="G62" s="151">
        <v>513889</v>
      </c>
      <c r="H62" s="151">
        <v>520489</v>
      </c>
      <c r="I62" s="152">
        <f t="shared" si="2"/>
        <v>6600</v>
      </c>
      <c r="J62" s="153"/>
      <c r="L62" s="152">
        <f t="shared" si="3"/>
        <v>0</v>
      </c>
      <c r="M62" s="154">
        <v>1892.49</v>
      </c>
      <c r="N62" s="155">
        <v>8.1600000000000006E-2</v>
      </c>
      <c r="O62" s="156">
        <v>128114</v>
      </c>
      <c r="P62" s="153"/>
      <c r="Q62" s="153"/>
      <c r="R62" s="156">
        <v>0</v>
      </c>
      <c r="S62" s="147" t="s">
        <v>107</v>
      </c>
    </row>
    <row r="63" spans="1:21" s="147" customFormat="1" ht="10.5" customHeight="1" x14ac:dyDescent="0.2">
      <c r="A63" s="147">
        <v>111</v>
      </c>
      <c r="B63" s="147" t="s">
        <v>227</v>
      </c>
      <c r="C63" s="147" t="s">
        <v>228</v>
      </c>
      <c r="D63" s="150" t="s">
        <v>437</v>
      </c>
      <c r="E63" s="150" t="s">
        <v>4</v>
      </c>
      <c r="G63" s="151">
        <v>242773</v>
      </c>
      <c r="H63" s="151">
        <v>248217</v>
      </c>
      <c r="I63" s="152">
        <f t="shared" si="2"/>
        <v>5444</v>
      </c>
      <c r="J63" s="153"/>
      <c r="L63" s="152">
        <f t="shared" si="3"/>
        <v>0</v>
      </c>
      <c r="M63" s="154">
        <v>1890.36</v>
      </c>
      <c r="N63" s="155">
        <v>8.0500000000000002E-2</v>
      </c>
      <c r="O63" s="156">
        <v>34054</v>
      </c>
      <c r="P63" s="153"/>
      <c r="Q63" s="153"/>
      <c r="R63" s="156">
        <v>0</v>
      </c>
      <c r="S63" s="147" t="s">
        <v>107</v>
      </c>
    </row>
    <row r="64" spans="1:21" s="147" customFormat="1" ht="10.5" customHeight="1" x14ac:dyDescent="0.2">
      <c r="A64" s="147">
        <v>112</v>
      </c>
      <c r="B64" s="147" t="s">
        <v>227</v>
      </c>
      <c r="C64" s="147" t="s">
        <v>228</v>
      </c>
      <c r="D64" s="150" t="s">
        <v>436</v>
      </c>
      <c r="E64" s="150" t="s">
        <v>4</v>
      </c>
      <c r="G64" s="151">
        <v>248358</v>
      </c>
      <c r="H64" s="151">
        <v>255111</v>
      </c>
      <c r="I64" s="152">
        <f t="shared" si="2"/>
        <v>6753</v>
      </c>
      <c r="J64" s="153"/>
      <c r="L64" s="152">
        <f t="shared" si="3"/>
        <v>0</v>
      </c>
      <c r="M64" s="154">
        <v>1890.36</v>
      </c>
      <c r="N64" s="155">
        <v>8.0500000000000002E-2</v>
      </c>
      <c r="O64" s="156">
        <v>43063</v>
      </c>
      <c r="P64" s="153"/>
      <c r="Q64" s="153"/>
      <c r="R64" s="156">
        <v>0</v>
      </c>
      <c r="S64" s="147" t="s">
        <v>107</v>
      </c>
    </row>
    <row r="65" spans="1:22" s="147" customFormat="1" ht="10.5" customHeight="1" x14ac:dyDescent="0.2">
      <c r="A65" s="147">
        <v>113</v>
      </c>
      <c r="B65" s="147" t="s">
        <v>227</v>
      </c>
      <c r="C65" s="147" t="s">
        <v>228</v>
      </c>
      <c r="D65" s="150" t="s">
        <v>467</v>
      </c>
      <c r="E65" s="150" t="s">
        <v>4</v>
      </c>
      <c r="G65" s="151">
        <v>133310</v>
      </c>
      <c r="H65" s="151">
        <v>134571</v>
      </c>
      <c r="I65" s="152">
        <f t="shared" si="2"/>
        <v>1261</v>
      </c>
      <c r="J65" s="153"/>
      <c r="L65" s="152">
        <f t="shared" si="3"/>
        <v>0</v>
      </c>
      <c r="M65" s="154">
        <v>1915.61</v>
      </c>
      <c r="N65" s="155">
        <v>8.0500000000000002E-2</v>
      </c>
      <c r="O65" s="156">
        <v>4101</v>
      </c>
      <c r="P65" s="153"/>
      <c r="Q65" s="153"/>
      <c r="R65" s="156">
        <v>0</v>
      </c>
      <c r="S65" s="147" t="s">
        <v>107</v>
      </c>
    </row>
    <row r="66" spans="1:22" s="147" customFormat="1" ht="10.5" customHeight="1" x14ac:dyDescent="0.2">
      <c r="A66" s="147">
        <v>114</v>
      </c>
      <c r="B66" s="147" t="s">
        <v>227</v>
      </c>
      <c r="C66" s="147" t="s">
        <v>228</v>
      </c>
      <c r="D66" s="150" t="s">
        <v>542</v>
      </c>
      <c r="E66" s="150" t="s">
        <v>4</v>
      </c>
      <c r="G66" s="151">
        <v>107618</v>
      </c>
      <c r="H66" s="151">
        <v>111433</v>
      </c>
      <c r="I66" s="152">
        <f t="shared" si="2"/>
        <v>3815</v>
      </c>
      <c r="J66" s="153"/>
      <c r="L66" s="152"/>
      <c r="M66" s="154">
        <v>1936.45</v>
      </c>
      <c r="N66" s="155">
        <v>7.9600000000000004E-2</v>
      </c>
      <c r="O66" s="156">
        <v>0</v>
      </c>
      <c r="P66" s="153"/>
      <c r="Q66" s="153"/>
      <c r="R66" s="156">
        <v>0</v>
      </c>
      <c r="S66" s="147" t="s">
        <v>107</v>
      </c>
    </row>
    <row r="67" spans="1:22" s="147" customFormat="1" ht="10.5" customHeight="1" x14ac:dyDescent="0.2">
      <c r="A67" s="147">
        <v>114</v>
      </c>
      <c r="B67" s="147" t="s">
        <v>227</v>
      </c>
      <c r="C67" s="147" t="s">
        <v>228</v>
      </c>
      <c r="D67" s="150" t="s">
        <v>753</v>
      </c>
      <c r="E67" s="150" t="s">
        <v>4</v>
      </c>
      <c r="G67" s="151">
        <v>115551</v>
      </c>
      <c r="H67" s="151">
        <v>120925</v>
      </c>
      <c r="I67" s="152">
        <f t="shared" si="2"/>
        <v>5374</v>
      </c>
      <c r="J67" s="153"/>
      <c r="L67" s="152"/>
      <c r="M67" s="154">
        <v>2019.59</v>
      </c>
      <c r="N67" s="155">
        <v>7.9699999999999993E-2</v>
      </c>
      <c r="O67" s="156">
        <v>0</v>
      </c>
      <c r="P67" s="153"/>
      <c r="Q67" s="153"/>
      <c r="R67" s="156">
        <v>0</v>
      </c>
      <c r="S67" s="147" t="s">
        <v>107</v>
      </c>
      <c r="T67" s="147" t="s">
        <v>754</v>
      </c>
    </row>
    <row r="68" spans="1:22" s="147" customFormat="1" ht="10.5" customHeight="1" x14ac:dyDescent="0.2">
      <c r="A68" s="147">
        <v>143</v>
      </c>
      <c r="B68" s="147" t="s">
        <v>234</v>
      </c>
      <c r="C68" s="147" t="s">
        <v>476</v>
      </c>
      <c r="D68" s="150" t="s">
        <v>567</v>
      </c>
      <c r="E68" s="150" t="s">
        <v>4</v>
      </c>
      <c r="G68" s="151">
        <v>27961</v>
      </c>
      <c r="H68" s="151">
        <v>28725</v>
      </c>
      <c r="I68" s="152">
        <f t="shared" ref="I68:I99" si="4">H68-G68</f>
        <v>764</v>
      </c>
      <c r="J68" s="153"/>
      <c r="L68" s="152">
        <f>K68-J68</f>
        <v>0</v>
      </c>
      <c r="M68" s="154">
        <v>1354.56</v>
      </c>
      <c r="N68" s="155">
        <v>9.1499999999999998E-2</v>
      </c>
      <c r="O68" s="156"/>
      <c r="P68" s="153"/>
      <c r="Q68" s="153"/>
      <c r="R68" s="156">
        <v>0</v>
      </c>
      <c r="S68" s="147" t="s">
        <v>107</v>
      </c>
      <c r="T68" s="147" t="s">
        <v>568</v>
      </c>
    </row>
    <row r="69" spans="1:22" s="147" customFormat="1" ht="10.5" customHeight="1" x14ac:dyDescent="0.2">
      <c r="A69" s="147">
        <v>143</v>
      </c>
      <c r="B69" s="147" t="s">
        <v>234</v>
      </c>
      <c r="C69" s="147" t="s">
        <v>476</v>
      </c>
      <c r="D69" s="150" t="s">
        <v>576</v>
      </c>
      <c r="E69" s="150" t="s">
        <v>4</v>
      </c>
      <c r="G69" s="151">
        <v>28475</v>
      </c>
      <c r="H69" s="151">
        <v>29841</v>
      </c>
      <c r="I69" s="152">
        <f t="shared" si="4"/>
        <v>1366</v>
      </c>
      <c r="J69" s="153"/>
      <c r="L69" s="152"/>
      <c r="M69" s="154">
        <v>1354.56</v>
      </c>
      <c r="N69" s="155">
        <v>9.1499999999999998E-2</v>
      </c>
      <c r="O69" s="156"/>
      <c r="P69" s="153"/>
      <c r="Q69" s="153"/>
      <c r="R69" s="156">
        <v>0</v>
      </c>
      <c r="S69" s="147" t="s">
        <v>107</v>
      </c>
      <c r="T69" s="147" t="s">
        <v>578</v>
      </c>
    </row>
    <row r="70" spans="1:22" s="147" customFormat="1" ht="10.5" customHeight="1" x14ac:dyDescent="0.2">
      <c r="A70" s="147">
        <v>143</v>
      </c>
      <c r="B70" s="147" t="s">
        <v>234</v>
      </c>
      <c r="C70" s="147" t="s">
        <v>476</v>
      </c>
      <c r="D70" s="150" t="s">
        <v>577</v>
      </c>
      <c r="E70" s="150" t="s">
        <v>4</v>
      </c>
      <c r="G70" s="151">
        <v>30380</v>
      </c>
      <c r="H70" s="151">
        <v>30803</v>
      </c>
      <c r="I70" s="152">
        <f t="shared" si="4"/>
        <v>423</v>
      </c>
      <c r="J70" s="153"/>
      <c r="L70" s="152"/>
      <c r="M70" s="154">
        <v>1354.56</v>
      </c>
      <c r="N70" s="155">
        <v>9.1499999999999998E-2</v>
      </c>
      <c r="O70" s="156"/>
      <c r="P70" s="153"/>
      <c r="Q70" s="153"/>
      <c r="R70" s="156">
        <v>0</v>
      </c>
      <c r="S70" s="147" t="s">
        <v>107</v>
      </c>
      <c r="T70" s="147" t="s">
        <v>578</v>
      </c>
    </row>
    <row r="71" spans="1:22" s="147" customFormat="1" ht="10.5" customHeight="1" x14ac:dyDescent="0.2">
      <c r="A71" s="147">
        <v>143</v>
      </c>
      <c r="B71" s="147" t="s">
        <v>234</v>
      </c>
      <c r="C71" s="147" t="s">
        <v>476</v>
      </c>
      <c r="D71" s="150" t="s">
        <v>590</v>
      </c>
      <c r="E71" s="150" t="s">
        <v>4</v>
      </c>
      <c r="G71" s="151">
        <v>27626</v>
      </c>
      <c r="H71" s="151">
        <v>27893</v>
      </c>
      <c r="I71" s="152">
        <f t="shared" si="4"/>
        <v>267</v>
      </c>
      <c r="J71" s="153"/>
      <c r="L71" s="152"/>
      <c r="M71" s="154">
        <v>1354.56</v>
      </c>
      <c r="N71" s="155">
        <v>9.1499999999999998E-2</v>
      </c>
      <c r="O71" s="156"/>
      <c r="P71" s="153"/>
      <c r="Q71" s="153"/>
      <c r="R71" s="156">
        <v>0</v>
      </c>
      <c r="S71" s="147" t="s">
        <v>107</v>
      </c>
      <c r="T71" s="147" t="s">
        <v>592</v>
      </c>
    </row>
    <row r="72" spans="1:22" s="147" customFormat="1" ht="10.5" customHeight="1" x14ac:dyDescent="0.2">
      <c r="A72" s="147">
        <v>143</v>
      </c>
      <c r="B72" s="147" t="s">
        <v>234</v>
      </c>
      <c r="C72" s="147" t="s">
        <v>476</v>
      </c>
      <c r="D72" s="150" t="s">
        <v>591</v>
      </c>
      <c r="E72" s="150" t="s">
        <v>4</v>
      </c>
      <c r="G72" s="151">
        <v>33065</v>
      </c>
      <c r="H72" s="151">
        <v>34314</v>
      </c>
      <c r="I72" s="152">
        <f t="shared" si="4"/>
        <v>1249</v>
      </c>
      <c r="J72" s="153"/>
      <c r="L72" s="152"/>
      <c r="M72" s="154">
        <v>1354.56</v>
      </c>
      <c r="N72" s="155">
        <v>9.1499999999999998E-2</v>
      </c>
      <c r="O72" s="156"/>
      <c r="P72" s="153"/>
      <c r="Q72" s="153"/>
      <c r="R72" s="156">
        <v>0</v>
      </c>
      <c r="S72" s="147" t="s">
        <v>107</v>
      </c>
      <c r="T72" s="147" t="s">
        <v>592</v>
      </c>
    </row>
    <row r="73" spans="1:22" s="147" customFormat="1" ht="10.5" customHeight="1" x14ac:dyDescent="0.2">
      <c r="A73" s="147">
        <v>320</v>
      </c>
      <c r="B73" s="169">
        <v>1344</v>
      </c>
      <c r="C73" s="147" t="s">
        <v>490</v>
      </c>
      <c r="D73" s="150" t="s">
        <v>731</v>
      </c>
      <c r="E73" s="150" t="s">
        <v>4</v>
      </c>
      <c r="G73" s="151">
        <v>322691</v>
      </c>
      <c r="H73" s="151">
        <v>337847</v>
      </c>
      <c r="I73" s="152">
        <f t="shared" si="4"/>
        <v>15156</v>
      </c>
      <c r="J73" s="153"/>
      <c r="L73" s="152"/>
      <c r="M73" s="154">
        <v>2932.06</v>
      </c>
      <c r="N73" s="155">
        <v>0</v>
      </c>
      <c r="O73" s="156"/>
      <c r="P73" s="153"/>
      <c r="Q73" s="153"/>
      <c r="R73" s="156"/>
      <c r="S73" s="147" t="s">
        <v>303</v>
      </c>
      <c r="T73" s="147" t="s">
        <v>732</v>
      </c>
      <c r="U73" s="147" t="s">
        <v>734</v>
      </c>
      <c r="V73" s="147" t="s">
        <v>735</v>
      </c>
    </row>
    <row r="74" spans="1:22" s="147" customFormat="1" ht="10.5" customHeight="1" x14ac:dyDescent="0.2">
      <c r="A74" s="147">
        <v>156</v>
      </c>
      <c r="B74" s="147" t="s">
        <v>237</v>
      </c>
      <c r="C74" s="147" t="s">
        <v>477</v>
      </c>
      <c r="D74" s="150" t="s">
        <v>500</v>
      </c>
      <c r="E74" s="150" t="s">
        <v>4</v>
      </c>
      <c r="I74" s="152">
        <f t="shared" si="4"/>
        <v>0</v>
      </c>
      <c r="J74" s="153"/>
      <c r="L74" s="152">
        <f>K74-J74</f>
        <v>0</v>
      </c>
      <c r="M74" s="154">
        <v>2495.33</v>
      </c>
      <c r="N74" s="155">
        <v>0</v>
      </c>
      <c r="O74" s="156">
        <v>0</v>
      </c>
      <c r="P74" s="153"/>
      <c r="Q74" s="153"/>
      <c r="R74" s="156">
        <v>0</v>
      </c>
      <c r="S74" s="147" t="s">
        <v>107</v>
      </c>
    </row>
    <row r="75" spans="1:22" s="147" customFormat="1" ht="10.5" customHeight="1" x14ac:dyDescent="0.2">
      <c r="A75" s="147">
        <v>156</v>
      </c>
      <c r="B75" s="147" t="s">
        <v>237</v>
      </c>
      <c r="C75" s="147" t="s">
        <v>477</v>
      </c>
      <c r="D75" s="150" t="s">
        <v>715</v>
      </c>
      <c r="E75" s="150" t="s">
        <v>4</v>
      </c>
      <c r="I75" s="152">
        <f t="shared" si="4"/>
        <v>0</v>
      </c>
      <c r="J75" s="153"/>
      <c r="L75" s="152"/>
      <c r="M75" s="154">
        <v>3051.29</v>
      </c>
      <c r="N75" s="155">
        <v>0</v>
      </c>
      <c r="O75" s="156">
        <v>0</v>
      </c>
      <c r="P75" s="153"/>
      <c r="Q75" s="153"/>
      <c r="R75" s="156"/>
      <c r="S75" s="147" t="s">
        <v>107</v>
      </c>
      <c r="T75" s="147" t="s">
        <v>746</v>
      </c>
    </row>
    <row r="76" spans="1:22" s="147" customFormat="1" ht="14.25" customHeight="1" x14ac:dyDescent="0.2">
      <c r="A76" s="147">
        <v>170</v>
      </c>
      <c r="B76" s="147" t="s">
        <v>364</v>
      </c>
      <c r="C76" s="147" t="s">
        <v>478</v>
      </c>
      <c r="D76" s="150" t="s">
        <v>362</v>
      </c>
      <c r="E76" s="150" t="s">
        <v>4</v>
      </c>
      <c r="G76" s="151">
        <v>507147</v>
      </c>
      <c r="H76" s="151">
        <v>512905</v>
      </c>
      <c r="I76" s="152">
        <f t="shared" si="4"/>
        <v>5758</v>
      </c>
      <c r="J76" s="153"/>
      <c r="L76" s="152">
        <f t="shared" ref="L76:L82" si="5">K76-J76</f>
        <v>0</v>
      </c>
      <c r="M76" s="154">
        <v>1977.77</v>
      </c>
      <c r="N76" s="155">
        <v>8.3799999999999999E-2</v>
      </c>
      <c r="O76" s="156">
        <v>103331</v>
      </c>
      <c r="P76" s="153"/>
      <c r="Q76" s="153"/>
      <c r="R76" s="156">
        <v>0</v>
      </c>
      <c r="S76" s="147" t="s">
        <v>107</v>
      </c>
    </row>
    <row r="77" spans="1:22" s="147" customFormat="1" ht="10.5" customHeight="1" x14ac:dyDescent="0.2">
      <c r="A77" s="147">
        <v>177</v>
      </c>
      <c r="B77" s="147" t="s">
        <v>364</v>
      </c>
      <c r="C77" s="147" t="s">
        <v>478</v>
      </c>
      <c r="D77" s="150" t="s">
        <v>361</v>
      </c>
      <c r="E77" s="150" t="s">
        <v>4</v>
      </c>
      <c r="G77" s="151">
        <v>481880</v>
      </c>
      <c r="H77" s="151">
        <v>489071</v>
      </c>
      <c r="I77" s="152">
        <f t="shared" si="4"/>
        <v>7191</v>
      </c>
      <c r="J77" s="153"/>
      <c r="L77" s="152">
        <f t="shared" si="5"/>
        <v>0</v>
      </c>
      <c r="M77" s="154">
        <v>1977.77</v>
      </c>
      <c r="N77" s="155">
        <v>8.3799999999999999E-2</v>
      </c>
      <c r="O77" s="156">
        <v>107261</v>
      </c>
      <c r="P77" s="153"/>
      <c r="Q77" s="153"/>
      <c r="R77" s="156">
        <v>0</v>
      </c>
      <c r="S77" s="147" t="s">
        <v>107</v>
      </c>
      <c r="T77" s="147" t="s">
        <v>728</v>
      </c>
      <c r="U77" s="147" t="s">
        <v>752</v>
      </c>
    </row>
    <row r="78" spans="1:22" s="147" customFormat="1" ht="10.5" customHeight="1" x14ac:dyDescent="0.2">
      <c r="A78" s="147">
        <v>178</v>
      </c>
      <c r="B78" s="147" t="s">
        <v>364</v>
      </c>
      <c r="C78" s="147" t="s">
        <v>478</v>
      </c>
      <c r="D78" s="150" t="s">
        <v>360</v>
      </c>
      <c r="E78" s="150" t="s">
        <v>4</v>
      </c>
      <c r="G78" s="151">
        <v>515633</v>
      </c>
      <c r="H78" s="151">
        <v>523661</v>
      </c>
      <c r="I78" s="152">
        <f t="shared" si="4"/>
        <v>8028</v>
      </c>
      <c r="J78" s="153"/>
      <c r="L78" s="152">
        <f t="shared" si="5"/>
        <v>0</v>
      </c>
      <c r="M78" s="154">
        <v>2058.14</v>
      </c>
      <c r="N78" s="155">
        <v>8.3799999999999999E-2</v>
      </c>
      <c r="O78" s="156">
        <v>118296</v>
      </c>
      <c r="P78" s="153"/>
      <c r="Q78" s="153"/>
      <c r="R78" s="156">
        <v>0</v>
      </c>
      <c r="S78" s="147" t="s">
        <v>107</v>
      </c>
    </row>
    <row r="79" spans="1:22" s="147" customFormat="1" ht="10.5" customHeight="1" x14ac:dyDescent="0.2">
      <c r="A79" s="147">
        <v>179</v>
      </c>
      <c r="B79" s="147" t="s">
        <v>364</v>
      </c>
      <c r="C79" s="147" t="s">
        <v>478</v>
      </c>
      <c r="D79" s="150" t="s">
        <v>419</v>
      </c>
      <c r="E79" s="150" t="s">
        <v>4</v>
      </c>
      <c r="G79" s="151">
        <v>336040</v>
      </c>
      <c r="H79" s="151">
        <v>338930</v>
      </c>
      <c r="I79" s="152">
        <f t="shared" si="4"/>
        <v>2890</v>
      </c>
      <c r="J79" s="153"/>
      <c r="L79" s="152">
        <f t="shared" si="5"/>
        <v>0</v>
      </c>
      <c r="M79" s="154">
        <v>1820.89</v>
      </c>
      <c r="N79" s="155">
        <v>8.3799999999999999E-2</v>
      </c>
      <c r="O79" s="156">
        <v>50002</v>
      </c>
      <c r="P79" s="153"/>
      <c r="Q79" s="153"/>
      <c r="R79" s="156">
        <v>0</v>
      </c>
      <c r="S79" s="147" t="s">
        <v>107</v>
      </c>
    </row>
    <row r="80" spans="1:22" s="147" customFormat="1" ht="10.5" customHeight="1" x14ac:dyDescent="0.2">
      <c r="A80" s="147">
        <v>180</v>
      </c>
      <c r="B80" s="147" t="s">
        <v>364</v>
      </c>
      <c r="C80" s="147" t="s">
        <v>478</v>
      </c>
      <c r="D80" s="150" t="s">
        <v>420</v>
      </c>
      <c r="E80" s="150" t="s">
        <v>4</v>
      </c>
      <c r="G80" s="151">
        <v>298856</v>
      </c>
      <c r="H80" s="151">
        <v>299557</v>
      </c>
      <c r="I80" s="152">
        <f t="shared" si="4"/>
        <v>701</v>
      </c>
      <c r="J80" s="153"/>
      <c r="L80" s="152">
        <f t="shared" si="5"/>
        <v>0</v>
      </c>
      <c r="M80" s="154">
        <v>1820.89</v>
      </c>
      <c r="N80" s="155">
        <v>8.3799999999999999E-2</v>
      </c>
      <c r="O80" s="156">
        <v>50462</v>
      </c>
      <c r="P80" s="153"/>
      <c r="Q80" s="153"/>
      <c r="R80" s="156">
        <v>0</v>
      </c>
      <c r="S80" s="147" t="s">
        <v>107</v>
      </c>
      <c r="T80" s="147" t="s">
        <v>728</v>
      </c>
      <c r="U80" s="147" t="s">
        <v>752</v>
      </c>
    </row>
    <row r="81" spans="1:21" s="147" customFormat="1" x14ac:dyDescent="0.2">
      <c r="A81" s="147">
        <v>190</v>
      </c>
      <c r="B81" s="169" t="s">
        <v>242</v>
      </c>
      <c r="C81" s="147" t="s">
        <v>243</v>
      </c>
      <c r="D81" s="150" t="s">
        <v>348</v>
      </c>
      <c r="E81" s="150" t="s">
        <v>4</v>
      </c>
      <c r="G81" s="151">
        <v>398274</v>
      </c>
      <c r="H81" s="151">
        <v>406195</v>
      </c>
      <c r="I81" s="152">
        <f t="shared" si="4"/>
        <v>7921</v>
      </c>
      <c r="J81" s="153"/>
      <c r="L81" s="152">
        <f t="shared" si="5"/>
        <v>0</v>
      </c>
      <c r="M81" s="178">
        <v>2266.09</v>
      </c>
      <c r="N81" s="155">
        <v>9.0800000000000006E-2</v>
      </c>
      <c r="O81" s="156">
        <v>137035</v>
      </c>
      <c r="P81" s="153"/>
      <c r="Q81" s="153"/>
      <c r="R81" s="156">
        <v>0</v>
      </c>
      <c r="S81" s="147" t="s">
        <v>107</v>
      </c>
      <c r="T81" s="147" t="s">
        <v>848</v>
      </c>
    </row>
    <row r="82" spans="1:21" s="147" customFormat="1" x14ac:dyDescent="0.2">
      <c r="A82" s="147">
        <v>191</v>
      </c>
      <c r="B82" s="169" t="s">
        <v>242</v>
      </c>
      <c r="C82" s="147" t="s">
        <v>243</v>
      </c>
      <c r="D82" s="150" t="s">
        <v>452</v>
      </c>
      <c r="E82" s="150" t="s">
        <v>4</v>
      </c>
      <c r="G82" s="151">
        <v>341189</v>
      </c>
      <c r="H82" s="151">
        <v>343812</v>
      </c>
      <c r="I82" s="152">
        <f t="shared" si="4"/>
        <v>2623</v>
      </c>
      <c r="J82" s="153"/>
      <c r="L82" s="152">
        <f t="shared" si="5"/>
        <v>0</v>
      </c>
      <c r="M82" s="178">
        <v>2316.29</v>
      </c>
      <c r="N82" s="155">
        <v>9.1999999999999998E-2</v>
      </c>
      <c r="O82" s="156">
        <v>22880</v>
      </c>
      <c r="P82" s="153"/>
      <c r="Q82" s="153"/>
      <c r="R82" s="156">
        <v>0</v>
      </c>
      <c r="S82" s="147" t="s">
        <v>107</v>
      </c>
    </row>
    <row r="83" spans="1:21" s="147" customFormat="1" x14ac:dyDescent="0.2">
      <c r="A83" s="147">
        <v>192</v>
      </c>
      <c r="B83" s="169" t="s">
        <v>242</v>
      </c>
      <c r="C83" s="147" t="s">
        <v>243</v>
      </c>
      <c r="D83" s="150" t="s">
        <v>499</v>
      </c>
      <c r="E83" s="150" t="s">
        <v>4</v>
      </c>
      <c r="G83" s="151">
        <v>242132</v>
      </c>
      <c r="H83" s="151">
        <v>249685</v>
      </c>
      <c r="I83" s="152">
        <f t="shared" si="4"/>
        <v>7553</v>
      </c>
      <c r="J83" s="153"/>
      <c r="L83" s="152"/>
      <c r="M83" s="178">
        <v>2415.79</v>
      </c>
      <c r="N83" s="155">
        <v>9.6199999999999994E-2</v>
      </c>
      <c r="O83" s="156"/>
      <c r="P83" s="153"/>
      <c r="Q83" s="153"/>
      <c r="R83" s="156">
        <v>0</v>
      </c>
      <c r="S83" s="147" t="s">
        <v>107</v>
      </c>
    </row>
    <row r="84" spans="1:21" s="147" customFormat="1" x14ac:dyDescent="0.2">
      <c r="A84" s="147">
        <v>192</v>
      </c>
      <c r="B84" s="169">
        <v>1394</v>
      </c>
      <c r="C84" s="147" t="s">
        <v>243</v>
      </c>
      <c r="D84" s="150" t="s">
        <v>859</v>
      </c>
      <c r="E84" s="150" t="s">
        <v>4</v>
      </c>
      <c r="G84" s="151">
        <v>53422</v>
      </c>
      <c r="H84" s="151">
        <v>60469</v>
      </c>
      <c r="I84" s="152">
        <f t="shared" si="4"/>
        <v>7047</v>
      </c>
      <c r="J84" s="153"/>
      <c r="L84" s="152"/>
      <c r="M84" s="178">
        <v>2260.37</v>
      </c>
      <c r="N84" s="155">
        <v>0.09</v>
      </c>
      <c r="O84" s="156"/>
      <c r="P84" s="153"/>
      <c r="Q84" s="153"/>
      <c r="R84" s="156"/>
      <c r="S84" s="147" t="s">
        <v>107</v>
      </c>
      <c r="T84" s="147" t="s">
        <v>873</v>
      </c>
    </row>
    <row r="85" spans="1:21" s="147" customFormat="1" x14ac:dyDescent="0.2">
      <c r="A85" s="147">
        <v>227</v>
      </c>
      <c r="B85" s="147" t="s">
        <v>198</v>
      </c>
      <c r="C85" s="147" t="s">
        <v>199</v>
      </c>
      <c r="D85" s="150" t="s">
        <v>598</v>
      </c>
      <c r="E85" s="150" t="s">
        <v>4</v>
      </c>
      <c r="G85" s="151">
        <v>117433</v>
      </c>
      <c r="H85" s="151">
        <v>120083</v>
      </c>
      <c r="I85" s="152">
        <f t="shared" si="4"/>
        <v>2650</v>
      </c>
      <c r="J85" s="153"/>
      <c r="L85" s="152"/>
      <c r="M85" s="154">
        <v>2612.1799999999998</v>
      </c>
      <c r="N85" s="155">
        <v>0.1103</v>
      </c>
      <c r="O85" s="156"/>
      <c r="P85" s="153"/>
      <c r="Q85" s="153"/>
      <c r="R85" s="156">
        <v>0</v>
      </c>
      <c r="S85" s="147" t="s">
        <v>299</v>
      </c>
      <c r="T85" s="147" t="s">
        <v>600</v>
      </c>
    </row>
    <row r="86" spans="1:21" s="147" customFormat="1" x14ac:dyDescent="0.2">
      <c r="A86" s="147">
        <v>227</v>
      </c>
      <c r="B86" s="147" t="s">
        <v>198</v>
      </c>
      <c r="C86" s="147" t="s">
        <v>199</v>
      </c>
      <c r="D86" s="150" t="s">
        <v>606</v>
      </c>
      <c r="E86" s="150" t="s">
        <v>4</v>
      </c>
      <c r="G86" s="151">
        <v>156772</v>
      </c>
      <c r="H86" s="151">
        <v>160838</v>
      </c>
      <c r="I86" s="152">
        <f t="shared" si="4"/>
        <v>4066</v>
      </c>
      <c r="J86" s="153"/>
      <c r="L86" s="152"/>
      <c r="M86" s="154">
        <v>2612.1799999999998</v>
      </c>
      <c r="N86" s="155">
        <v>0.1103</v>
      </c>
      <c r="O86" s="156"/>
      <c r="P86" s="153"/>
      <c r="Q86" s="153"/>
      <c r="R86" s="156">
        <v>0</v>
      </c>
      <c r="S86" s="147" t="s">
        <v>299</v>
      </c>
      <c r="T86" s="147" t="s">
        <v>930</v>
      </c>
    </row>
    <row r="87" spans="1:21" s="147" customFormat="1" x14ac:dyDescent="0.2">
      <c r="A87" s="147">
        <v>236</v>
      </c>
      <c r="B87" s="147" t="s">
        <v>248</v>
      </c>
      <c r="C87" s="147" t="s">
        <v>249</v>
      </c>
      <c r="D87" s="150" t="s">
        <v>416</v>
      </c>
      <c r="E87" s="150" t="s">
        <v>4</v>
      </c>
      <c r="G87" s="151">
        <v>605874</v>
      </c>
      <c r="H87" s="151">
        <v>618200</v>
      </c>
      <c r="I87" s="152">
        <f t="shared" si="4"/>
        <v>12326</v>
      </c>
      <c r="J87" s="153"/>
      <c r="L87" s="152">
        <f>K87-J87</f>
        <v>0</v>
      </c>
      <c r="M87" s="154">
        <v>2355.1799999999998</v>
      </c>
      <c r="N87" s="155">
        <v>8.3099999999999993E-2</v>
      </c>
      <c r="O87" s="156">
        <v>94962</v>
      </c>
      <c r="P87" s="153"/>
      <c r="Q87" s="153"/>
      <c r="R87" s="156">
        <v>0</v>
      </c>
      <c r="S87" s="147" t="s">
        <v>303</v>
      </c>
      <c r="T87" s="147" t="s">
        <v>776</v>
      </c>
    </row>
    <row r="88" spans="1:21" s="147" customFormat="1" x14ac:dyDescent="0.2">
      <c r="A88" s="147">
        <v>242</v>
      </c>
      <c r="B88" s="147" t="s">
        <v>250</v>
      </c>
      <c r="C88" s="147" t="s">
        <v>479</v>
      </c>
      <c r="D88" s="150" t="s">
        <v>421</v>
      </c>
      <c r="E88" s="150" t="s">
        <v>4</v>
      </c>
      <c r="G88" s="151">
        <v>84557</v>
      </c>
      <c r="H88" s="151">
        <v>85352</v>
      </c>
      <c r="I88" s="152">
        <f t="shared" si="4"/>
        <v>795</v>
      </c>
      <c r="J88" s="153"/>
      <c r="L88" s="152">
        <f>K88-J88</f>
        <v>0</v>
      </c>
      <c r="M88" s="154">
        <v>1961.5</v>
      </c>
      <c r="N88" s="155">
        <v>8.0299999999999996E-2</v>
      </c>
      <c r="O88" s="156">
        <v>12286</v>
      </c>
      <c r="P88" s="153"/>
      <c r="Q88" s="153"/>
      <c r="R88" s="156">
        <v>0</v>
      </c>
      <c r="S88" s="147" t="s">
        <v>107</v>
      </c>
      <c r="T88" s="147" t="s">
        <v>776</v>
      </c>
    </row>
    <row r="89" spans="1:21" s="147" customFormat="1" x14ac:dyDescent="0.2">
      <c r="A89" s="147">
        <v>248</v>
      </c>
      <c r="B89" s="147" t="s">
        <v>255</v>
      </c>
      <c r="C89" s="147" t="s">
        <v>481</v>
      </c>
      <c r="D89" s="150" t="s">
        <v>697</v>
      </c>
      <c r="E89" s="150" t="s">
        <v>4</v>
      </c>
      <c r="G89" s="151">
        <v>235469</v>
      </c>
      <c r="H89" s="151">
        <v>248063</v>
      </c>
      <c r="I89" s="152">
        <f t="shared" si="4"/>
        <v>12594</v>
      </c>
      <c r="J89" s="153"/>
      <c r="L89" s="152"/>
      <c r="M89" s="154">
        <v>3331.53</v>
      </c>
      <c r="N89" s="155">
        <v>8.8099999999999998E-2</v>
      </c>
      <c r="O89" s="156"/>
      <c r="P89" s="153"/>
      <c r="Q89" s="153"/>
      <c r="R89" s="156"/>
      <c r="S89" s="147" t="s">
        <v>107</v>
      </c>
      <c r="T89" s="147" t="s">
        <v>701</v>
      </c>
      <c r="U89" s="147" t="s">
        <v>709</v>
      </c>
    </row>
    <row r="90" spans="1:21" s="147" customFormat="1" x14ac:dyDescent="0.2">
      <c r="A90" s="147">
        <v>248</v>
      </c>
      <c r="B90" s="147" t="s">
        <v>255</v>
      </c>
      <c r="C90" s="147" t="s">
        <v>481</v>
      </c>
      <c r="D90" s="150" t="s">
        <v>698</v>
      </c>
      <c r="E90" s="150" t="s">
        <v>4</v>
      </c>
      <c r="G90" s="151">
        <v>238242</v>
      </c>
      <c r="H90" s="151">
        <v>246000</v>
      </c>
      <c r="I90" s="152">
        <f t="shared" si="4"/>
        <v>7758</v>
      </c>
      <c r="J90" s="153"/>
      <c r="L90" s="152"/>
      <c r="M90" s="154">
        <v>3331.53</v>
      </c>
      <c r="N90" s="155">
        <v>8.8099999999999998E-2</v>
      </c>
      <c r="O90" s="156"/>
      <c r="P90" s="153"/>
      <c r="Q90" s="153"/>
      <c r="R90" s="156"/>
      <c r="S90" s="147" t="s">
        <v>107</v>
      </c>
      <c r="T90" s="147" t="s">
        <v>701</v>
      </c>
      <c r="U90" s="147" t="s">
        <v>709</v>
      </c>
    </row>
    <row r="91" spans="1:21" s="147" customFormat="1" x14ac:dyDescent="0.2">
      <c r="A91" s="147">
        <v>248</v>
      </c>
      <c r="B91" s="147" t="s">
        <v>255</v>
      </c>
      <c r="C91" s="147" t="s">
        <v>481</v>
      </c>
      <c r="D91" s="150" t="s">
        <v>699</v>
      </c>
      <c r="E91" s="150" t="s">
        <v>4</v>
      </c>
      <c r="G91" s="151">
        <v>260780</v>
      </c>
      <c r="H91" s="151">
        <v>272110</v>
      </c>
      <c r="I91" s="152">
        <f t="shared" si="4"/>
        <v>11330</v>
      </c>
      <c r="J91" s="153"/>
      <c r="L91" s="152"/>
      <c r="M91" s="154">
        <v>3331.53</v>
      </c>
      <c r="N91" s="155">
        <v>8.8099999999999998E-2</v>
      </c>
      <c r="O91" s="156"/>
      <c r="P91" s="153"/>
      <c r="Q91" s="153"/>
      <c r="R91" s="156"/>
      <c r="S91" s="147" t="s">
        <v>107</v>
      </c>
      <c r="T91" s="147" t="s">
        <v>702</v>
      </c>
      <c r="U91" s="147" t="s">
        <v>709</v>
      </c>
    </row>
    <row r="92" spans="1:21" s="147" customFormat="1" x14ac:dyDescent="0.2">
      <c r="A92" s="147">
        <v>248</v>
      </c>
      <c r="B92" s="169">
        <v>1447</v>
      </c>
      <c r="C92" s="147" t="s">
        <v>481</v>
      </c>
      <c r="D92" s="150" t="s">
        <v>951</v>
      </c>
      <c r="E92" s="150" t="s">
        <v>4</v>
      </c>
      <c r="G92" s="151">
        <v>2553</v>
      </c>
      <c r="H92" s="151">
        <v>9578</v>
      </c>
      <c r="I92" s="152">
        <f t="shared" si="4"/>
        <v>7025</v>
      </c>
      <c r="J92" s="153"/>
      <c r="L92" s="152"/>
      <c r="M92" s="154">
        <v>3218.63</v>
      </c>
      <c r="N92" s="155">
        <v>8.5000000000000006E-2</v>
      </c>
      <c r="O92" s="156"/>
      <c r="P92" s="153"/>
      <c r="Q92" s="153"/>
      <c r="R92" s="156"/>
      <c r="S92" s="147" t="s">
        <v>107</v>
      </c>
      <c r="T92" s="147" t="s">
        <v>952</v>
      </c>
    </row>
    <row r="93" spans="1:21" s="147" customFormat="1" x14ac:dyDescent="0.2">
      <c r="A93" s="147">
        <v>249</v>
      </c>
      <c r="B93" s="147" t="s">
        <v>280</v>
      </c>
      <c r="C93" s="147" t="s">
        <v>175</v>
      </c>
      <c r="D93" s="150" t="s">
        <v>174</v>
      </c>
      <c r="E93" s="150" t="s">
        <v>4</v>
      </c>
      <c r="G93" s="151">
        <v>172637</v>
      </c>
      <c r="H93" s="151">
        <v>173401</v>
      </c>
      <c r="I93" s="152">
        <f t="shared" si="4"/>
        <v>764</v>
      </c>
      <c r="J93" s="153"/>
      <c r="L93" s="152">
        <f>K93-J93</f>
        <v>0</v>
      </c>
      <c r="M93" s="154">
        <v>2119.9299999999998</v>
      </c>
      <c r="N93" s="155">
        <v>7.8299999999999995E-2</v>
      </c>
      <c r="O93" s="156">
        <v>92287</v>
      </c>
      <c r="P93" s="153"/>
      <c r="Q93" s="153"/>
      <c r="R93" s="156">
        <v>0</v>
      </c>
      <c r="S93" s="147" t="s">
        <v>107</v>
      </c>
    </row>
    <row r="94" spans="1:21" s="147" customFormat="1" x14ac:dyDescent="0.2">
      <c r="A94" s="147">
        <v>265</v>
      </c>
      <c r="B94" s="147" t="s">
        <v>281</v>
      </c>
      <c r="C94" s="147" t="s">
        <v>482</v>
      </c>
      <c r="D94" s="150" t="s">
        <v>294</v>
      </c>
      <c r="E94" s="150" t="s">
        <v>4</v>
      </c>
      <c r="G94" s="151">
        <v>233533</v>
      </c>
      <c r="H94" s="151">
        <v>236400</v>
      </c>
      <c r="I94" s="152">
        <f t="shared" si="4"/>
        <v>2867</v>
      </c>
      <c r="J94" s="153"/>
      <c r="L94" s="152">
        <f>K94-J94</f>
        <v>0</v>
      </c>
      <c r="M94" s="154">
        <v>1807.52</v>
      </c>
      <c r="N94" s="155">
        <v>8.8800000000000004E-2</v>
      </c>
      <c r="O94" s="156">
        <v>88167</v>
      </c>
      <c r="P94" s="153"/>
      <c r="Q94" s="153"/>
      <c r="R94" s="156">
        <v>0</v>
      </c>
      <c r="S94" s="147" t="s">
        <v>107</v>
      </c>
    </row>
    <row r="95" spans="1:21" s="147" customFormat="1" x14ac:dyDescent="0.2">
      <c r="A95" s="147">
        <v>266</v>
      </c>
      <c r="B95" s="147" t="s">
        <v>281</v>
      </c>
      <c r="C95" s="147" t="s">
        <v>482</v>
      </c>
      <c r="D95" s="150" t="s">
        <v>295</v>
      </c>
      <c r="E95" s="150" t="s">
        <v>4</v>
      </c>
      <c r="G95" s="151">
        <v>187366</v>
      </c>
      <c r="H95" s="151">
        <v>188719</v>
      </c>
      <c r="I95" s="152">
        <f t="shared" si="4"/>
        <v>1353</v>
      </c>
      <c r="J95" s="153"/>
      <c r="L95" s="152">
        <f>K95-J95</f>
        <v>0</v>
      </c>
      <c r="M95" s="154">
        <v>1807.52</v>
      </c>
      <c r="N95" s="155">
        <v>8.8800000000000004E-2</v>
      </c>
      <c r="O95" s="156">
        <v>90585</v>
      </c>
      <c r="P95" s="153"/>
      <c r="Q95" s="153"/>
      <c r="R95" s="156">
        <v>0</v>
      </c>
      <c r="S95" s="147" t="s">
        <v>107</v>
      </c>
    </row>
    <row r="96" spans="1:21" s="147" customFormat="1" x14ac:dyDescent="0.2">
      <c r="A96" s="147">
        <v>268</v>
      </c>
      <c r="B96" s="147" t="s">
        <v>281</v>
      </c>
      <c r="C96" s="147" t="s">
        <v>482</v>
      </c>
      <c r="D96" s="150" t="s">
        <v>293</v>
      </c>
      <c r="E96" s="150" t="s">
        <v>4</v>
      </c>
      <c r="G96" s="151">
        <v>187611</v>
      </c>
      <c r="H96" s="151">
        <v>190827</v>
      </c>
      <c r="I96" s="152">
        <f t="shared" si="4"/>
        <v>3216</v>
      </c>
      <c r="J96" s="153"/>
      <c r="L96" s="152">
        <f>K96-J96</f>
        <v>0</v>
      </c>
      <c r="M96" s="154">
        <v>1807.52</v>
      </c>
      <c r="N96" s="155">
        <v>8.8800000000000004E-2</v>
      </c>
      <c r="O96" s="156">
        <v>77364</v>
      </c>
      <c r="P96" s="153"/>
      <c r="Q96" s="153"/>
      <c r="R96" s="156">
        <v>0</v>
      </c>
      <c r="S96" s="147" t="s">
        <v>107</v>
      </c>
    </row>
    <row r="97" spans="1:21" s="147" customFormat="1" x14ac:dyDescent="0.2">
      <c r="A97" s="147">
        <v>268</v>
      </c>
      <c r="B97" s="147" t="s">
        <v>281</v>
      </c>
      <c r="C97" s="147" t="s">
        <v>482</v>
      </c>
      <c r="D97" s="150" t="s">
        <v>647</v>
      </c>
      <c r="E97" s="150" t="s">
        <v>4</v>
      </c>
      <c r="G97" s="151">
        <v>113715</v>
      </c>
      <c r="H97" s="151">
        <v>117925</v>
      </c>
      <c r="I97" s="152">
        <f t="shared" si="4"/>
        <v>4210</v>
      </c>
      <c r="J97" s="153"/>
      <c r="L97" s="152">
        <f>K97-J97</f>
        <v>0</v>
      </c>
      <c r="M97" s="154">
        <v>2093.4</v>
      </c>
      <c r="N97" s="155">
        <v>9.5100000000000004E-2</v>
      </c>
      <c r="O97" s="156">
        <v>0</v>
      </c>
      <c r="P97" s="153"/>
      <c r="Q97" s="153"/>
      <c r="R97" s="156">
        <v>0</v>
      </c>
      <c r="S97" s="147" t="s">
        <v>107</v>
      </c>
      <c r="T97" s="147" t="s">
        <v>645</v>
      </c>
    </row>
    <row r="98" spans="1:21" s="147" customFormat="1" x14ac:dyDescent="0.2">
      <c r="A98" s="147">
        <v>268</v>
      </c>
      <c r="B98" s="147" t="s">
        <v>281</v>
      </c>
      <c r="C98" s="147" t="s">
        <v>482</v>
      </c>
      <c r="D98" s="150" t="s">
        <v>654</v>
      </c>
      <c r="E98" s="150" t="s">
        <v>4</v>
      </c>
      <c r="G98" s="151">
        <v>105408</v>
      </c>
      <c r="H98" s="151">
        <v>109622</v>
      </c>
      <c r="I98" s="152">
        <f t="shared" si="4"/>
        <v>4214</v>
      </c>
      <c r="J98" s="153"/>
      <c r="L98" s="152"/>
      <c r="M98" s="154">
        <v>2093.4</v>
      </c>
      <c r="N98" s="155">
        <v>9.5100000000000004E-2</v>
      </c>
      <c r="O98" s="156">
        <v>0</v>
      </c>
      <c r="P98" s="153"/>
      <c r="Q98" s="153"/>
      <c r="R98" s="156"/>
      <c r="S98" s="147" t="s">
        <v>107</v>
      </c>
      <c r="T98" s="147" t="s">
        <v>653</v>
      </c>
    </row>
    <row r="99" spans="1:21" s="147" customFormat="1" x14ac:dyDescent="0.2">
      <c r="A99" s="147">
        <v>277</v>
      </c>
      <c r="B99" s="147" t="s">
        <v>371</v>
      </c>
      <c r="C99" s="147" t="s">
        <v>388</v>
      </c>
      <c r="D99" s="150" t="s">
        <v>425</v>
      </c>
      <c r="E99" s="150" t="s">
        <v>4</v>
      </c>
      <c r="G99" s="151">
        <v>183177</v>
      </c>
      <c r="H99" s="151">
        <v>186056</v>
      </c>
      <c r="I99" s="152">
        <f t="shared" si="4"/>
        <v>2879</v>
      </c>
      <c r="J99" s="153"/>
      <c r="L99" s="152">
        <f>K99-J99</f>
        <v>0</v>
      </c>
      <c r="M99" s="154">
        <v>1470.19</v>
      </c>
      <c r="N99" s="155">
        <v>9.1399999999999995E-2</v>
      </c>
      <c r="O99" s="156">
        <v>21685</v>
      </c>
      <c r="P99" s="153"/>
      <c r="Q99" s="153"/>
      <c r="R99" s="156">
        <v>0</v>
      </c>
      <c r="S99" s="147" t="s">
        <v>107</v>
      </c>
      <c r="T99" s="147" t="s">
        <v>728</v>
      </c>
      <c r="U99" s="147" t="s">
        <v>752</v>
      </c>
    </row>
    <row r="100" spans="1:21" s="147" customFormat="1" x14ac:dyDescent="0.2">
      <c r="A100" s="147">
        <v>278</v>
      </c>
      <c r="B100" s="147" t="s">
        <v>371</v>
      </c>
      <c r="C100" s="147" t="s">
        <v>388</v>
      </c>
      <c r="D100" s="150" t="s">
        <v>426</v>
      </c>
      <c r="E100" s="150" t="s">
        <v>4</v>
      </c>
      <c r="G100" s="151">
        <v>209492</v>
      </c>
      <c r="H100" s="151">
        <v>214547</v>
      </c>
      <c r="I100" s="152">
        <f t="shared" ref="I100:I131" si="6">H100-G100</f>
        <v>5055</v>
      </c>
      <c r="J100" s="153"/>
      <c r="L100" s="152">
        <f>K100-J100</f>
        <v>0</v>
      </c>
      <c r="M100" s="154">
        <v>1470.19</v>
      </c>
      <c r="N100" s="155">
        <v>9.1399999999999995E-2</v>
      </c>
      <c r="O100" s="156">
        <v>30619</v>
      </c>
      <c r="P100" s="153"/>
      <c r="Q100" s="153"/>
      <c r="R100" s="156">
        <v>0</v>
      </c>
      <c r="S100" s="147" t="s">
        <v>107</v>
      </c>
    </row>
    <row r="101" spans="1:21" s="147" customFormat="1" x14ac:dyDescent="0.2">
      <c r="A101" s="147">
        <v>278</v>
      </c>
      <c r="B101" s="147" t="s">
        <v>371</v>
      </c>
      <c r="C101" s="147" t="s">
        <v>388</v>
      </c>
      <c r="D101" s="150" t="s">
        <v>666</v>
      </c>
      <c r="E101" s="150" t="s">
        <v>4</v>
      </c>
      <c r="G101" s="151">
        <v>88635</v>
      </c>
      <c r="H101" s="151">
        <v>92516</v>
      </c>
      <c r="I101" s="152">
        <f t="shared" si="6"/>
        <v>3881</v>
      </c>
      <c r="J101" s="153"/>
      <c r="L101" s="152"/>
      <c r="M101" s="154">
        <v>1554.74</v>
      </c>
      <c r="N101" s="155">
        <v>9.0499999999999997E-2</v>
      </c>
      <c r="O101" s="156"/>
      <c r="P101" s="153"/>
      <c r="Q101" s="153"/>
      <c r="R101" s="156"/>
      <c r="S101" s="147" t="s">
        <v>107</v>
      </c>
      <c r="T101" s="147" t="s">
        <v>728</v>
      </c>
      <c r="U101" s="147" t="s">
        <v>752</v>
      </c>
    </row>
    <row r="102" spans="1:21" s="147" customFormat="1" x14ac:dyDescent="0.2">
      <c r="A102" s="147">
        <v>278</v>
      </c>
      <c r="B102" s="147" t="s">
        <v>371</v>
      </c>
      <c r="C102" s="147" t="s">
        <v>388</v>
      </c>
      <c r="D102" s="150" t="s">
        <v>689</v>
      </c>
      <c r="E102" s="150" t="s">
        <v>4</v>
      </c>
      <c r="G102" s="151">
        <v>110234</v>
      </c>
      <c r="H102" s="151">
        <v>115104</v>
      </c>
      <c r="I102" s="152">
        <f t="shared" si="6"/>
        <v>4870</v>
      </c>
      <c r="J102" s="153"/>
      <c r="L102" s="152"/>
      <c r="M102" s="154">
        <v>1554.74</v>
      </c>
      <c r="N102" s="155">
        <v>9.0499999999999997E-2</v>
      </c>
      <c r="O102" s="156"/>
      <c r="P102" s="153"/>
      <c r="Q102" s="153"/>
      <c r="R102" s="156"/>
      <c r="S102" s="147" t="s">
        <v>107</v>
      </c>
      <c r="T102" s="170" t="s">
        <v>688</v>
      </c>
      <c r="U102" s="147">
        <v>84</v>
      </c>
    </row>
    <row r="103" spans="1:21" s="147" customFormat="1" x14ac:dyDescent="0.2">
      <c r="A103" s="147">
        <v>278</v>
      </c>
      <c r="B103" s="147" t="s">
        <v>371</v>
      </c>
      <c r="C103" s="147" t="s">
        <v>388</v>
      </c>
      <c r="D103" s="150" t="s">
        <v>690</v>
      </c>
      <c r="E103" s="150" t="s">
        <v>4</v>
      </c>
      <c r="G103" s="151">
        <v>86325</v>
      </c>
      <c r="H103" s="151">
        <v>90154</v>
      </c>
      <c r="I103" s="152">
        <f t="shared" si="6"/>
        <v>3829</v>
      </c>
      <c r="J103" s="153"/>
      <c r="L103" s="152"/>
      <c r="M103" s="154">
        <v>1554.74</v>
      </c>
      <c r="N103" s="155">
        <v>9.0499999999999997E-2</v>
      </c>
      <c r="O103" s="156"/>
      <c r="P103" s="153"/>
      <c r="Q103" s="153"/>
      <c r="R103" s="156"/>
      <c r="S103" s="147" t="s">
        <v>107</v>
      </c>
      <c r="T103" s="147" t="s">
        <v>728</v>
      </c>
      <c r="U103" s="147" t="s">
        <v>752</v>
      </c>
    </row>
    <row r="104" spans="1:21" s="147" customFormat="1" x14ac:dyDescent="0.2">
      <c r="A104" s="147">
        <v>278</v>
      </c>
      <c r="B104" s="147" t="s">
        <v>371</v>
      </c>
      <c r="C104" s="147" t="s">
        <v>388</v>
      </c>
      <c r="D104" s="150" t="s">
        <v>681</v>
      </c>
      <c r="E104" s="150" t="s">
        <v>4</v>
      </c>
      <c r="G104" s="151">
        <v>106552</v>
      </c>
      <c r="H104" s="151">
        <v>113166</v>
      </c>
      <c r="I104" s="152">
        <f t="shared" si="6"/>
        <v>6614</v>
      </c>
      <c r="J104" s="153"/>
      <c r="L104" s="152"/>
      <c r="M104" s="154">
        <v>1554.74</v>
      </c>
      <c r="N104" s="155">
        <v>9.0499999999999997E-2</v>
      </c>
      <c r="O104" s="156"/>
      <c r="P104" s="153"/>
      <c r="Q104" s="153"/>
      <c r="R104" s="156"/>
      <c r="S104" s="147" t="s">
        <v>107</v>
      </c>
      <c r="T104" s="147" t="s">
        <v>728</v>
      </c>
      <c r="U104" s="147" t="s">
        <v>752</v>
      </c>
    </row>
    <row r="105" spans="1:21" s="147" customFormat="1" x14ac:dyDescent="0.2">
      <c r="A105" s="147">
        <v>278</v>
      </c>
      <c r="B105" s="147" t="s">
        <v>371</v>
      </c>
      <c r="C105" s="147" t="s">
        <v>388</v>
      </c>
      <c r="D105" s="150" t="s">
        <v>692</v>
      </c>
      <c r="E105" s="150" t="s">
        <v>4</v>
      </c>
      <c r="G105" s="151">
        <v>86895</v>
      </c>
      <c r="H105" s="151">
        <v>91507</v>
      </c>
      <c r="I105" s="152">
        <f t="shared" si="6"/>
        <v>4612</v>
      </c>
      <c r="J105" s="153"/>
      <c r="L105" s="152"/>
      <c r="M105" s="154">
        <v>1554.74</v>
      </c>
      <c r="N105" s="155">
        <v>9.0499999999999997E-2</v>
      </c>
      <c r="O105" s="156"/>
      <c r="P105" s="153"/>
      <c r="Q105" s="153"/>
      <c r="R105" s="156"/>
      <c r="S105" s="147" t="s">
        <v>107</v>
      </c>
      <c r="T105" s="147" t="s">
        <v>728</v>
      </c>
      <c r="U105" s="147" t="s">
        <v>752</v>
      </c>
    </row>
    <row r="106" spans="1:21" s="147" customFormat="1" x14ac:dyDescent="0.2">
      <c r="A106" s="147">
        <v>278</v>
      </c>
      <c r="B106" s="147" t="s">
        <v>371</v>
      </c>
      <c r="C106" s="147" t="s">
        <v>388</v>
      </c>
      <c r="D106" s="150" t="s">
        <v>695</v>
      </c>
      <c r="E106" s="150" t="s">
        <v>4</v>
      </c>
      <c r="G106" s="151">
        <v>109943</v>
      </c>
      <c r="H106" s="151">
        <v>113080</v>
      </c>
      <c r="I106" s="152">
        <f t="shared" si="6"/>
        <v>3137</v>
      </c>
      <c r="J106" s="153"/>
      <c r="L106" s="152"/>
      <c r="M106" s="154">
        <v>1554.74</v>
      </c>
      <c r="N106" s="155">
        <v>9.0499999999999997E-2</v>
      </c>
      <c r="O106" s="156"/>
      <c r="P106" s="153"/>
      <c r="Q106" s="153"/>
      <c r="R106" s="156"/>
      <c r="S106" s="147" t="s">
        <v>107</v>
      </c>
      <c r="T106" s="170" t="s">
        <v>696</v>
      </c>
      <c r="U106" s="147">
        <v>84</v>
      </c>
    </row>
    <row r="107" spans="1:21" s="147" customFormat="1" x14ac:dyDescent="0.2">
      <c r="A107" s="147">
        <v>278</v>
      </c>
      <c r="B107" s="147" t="s">
        <v>371</v>
      </c>
      <c r="C107" s="147" t="s">
        <v>388</v>
      </c>
      <c r="D107" s="150" t="s">
        <v>703</v>
      </c>
      <c r="E107" s="150" t="s">
        <v>4</v>
      </c>
      <c r="G107" s="151">
        <v>70943</v>
      </c>
      <c r="H107" s="151">
        <v>77291</v>
      </c>
      <c r="I107" s="152">
        <f t="shared" si="6"/>
        <v>6348</v>
      </c>
      <c r="J107" s="153"/>
      <c r="L107" s="152"/>
      <c r="M107" s="154">
        <v>1554.74</v>
      </c>
      <c r="N107" s="155">
        <v>9.0499999999999997E-2</v>
      </c>
      <c r="O107" s="156"/>
      <c r="P107" s="153"/>
      <c r="Q107" s="153"/>
      <c r="R107" s="156"/>
      <c r="S107" s="147" t="s">
        <v>107</v>
      </c>
      <c r="T107" s="170" t="s">
        <v>705</v>
      </c>
      <c r="U107" s="147">
        <v>84</v>
      </c>
    </row>
    <row r="108" spans="1:21" s="147" customFormat="1" x14ac:dyDescent="0.2">
      <c r="A108" s="147">
        <v>278</v>
      </c>
      <c r="B108" s="147" t="s">
        <v>371</v>
      </c>
      <c r="C108" s="147" t="s">
        <v>388</v>
      </c>
      <c r="D108" s="150" t="s">
        <v>704</v>
      </c>
      <c r="E108" s="150" t="s">
        <v>4</v>
      </c>
      <c r="G108" s="151">
        <v>101971</v>
      </c>
      <c r="H108" s="151">
        <v>105631</v>
      </c>
      <c r="I108" s="152">
        <f t="shared" si="6"/>
        <v>3660</v>
      </c>
      <c r="J108" s="153"/>
      <c r="L108" s="152"/>
      <c r="M108" s="154">
        <v>1554.74</v>
      </c>
      <c r="N108" s="155">
        <v>9.0499999999999997E-2</v>
      </c>
      <c r="O108" s="156"/>
      <c r="P108" s="153"/>
      <c r="Q108" s="153"/>
      <c r="R108" s="156"/>
      <c r="S108" s="147" t="s">
        <v>107</v>
      </c>
      <c r="T108" s="147" t="s">
        <v>728</v>
      </c>
      <c r="U108" s="147" t="s">
        <v>752</v>
      </c>
    </row>
    <row r="109" spans="1:21" s="147" customFormat="1" x14ac:dyDescent="0.2">
      <c r="A109" s="147">
        <v>278</v>
      </c>
      <c r="B109" s="147" t="s">
        <v>371</v>
      </c>
      <c r="C109" s="147" t="s">
        <v>388</v>
      </c>
      <c r="D109" s="150" t="s">
        <v>974</v>
      </c>
      <c r="E109" s="150" t="s">
        <v>4</v>
      </c>
      <c r="G109" s="151">
        <v>64</v>
      </c>
      <c r="H109" s="151">
        <v>64</v>
      </c>
      <c r="I109" s="152">
        <f t="shared" si="6"/>
        <v>0</v>
      </c>
      <c r="J109" s="153"/>
      <c r="L109" s="152"/>
      <c r="M109" s="154">
        <v>1491.81</v>
      </c>
      <c r="N109" s="155">
        <v>8.5000000000000006E-2</v>
      </c>
      <c r="O109" s="156"/>
      <c r="P109" s="153"/>
      <c r="Q109" s="153"/>
      <c r="R109" s="156"/>
      <c r="S109" s="147" t="s">
        <v>107</v>
      </c>
      <c r="T109" s="147" t="s">
        <v>976</v>
      </c>
    </row>
    <row r="110" spans="1:21" s="147" customFormat="1" x14ac:dyDescent="0.2">
      <c r="A110" s="147">
        <v>278</v>
      </c>
      <c r="B110" s="147" t="s">
        <v>371</v>
      </c>
      <c r="C110" s="147" t="s">
        <v>388</v>
      </c>
      <c r="D110" s="150" t="s">
        <v>975</v>
      </c>
      <c r="E110" s="150" t="s">
        <v>4</v>
      </c>
      <c r="G110" s="151">
        <v>75</v>
      </c>
      <c r="H110" s="151">
        <v>75</v>
      </c>
      <c r="I110" s="152">
        <f t="shared" si="6"/>
        <v>0</v>
      </c>
      <c r="J110" s="153"/>
      <c r="L110" s="152"/>
      <c r="M110" s="154">
        <v>1491.81</v>
      </c>
      <c r="N110" s="155">
        <v>8.5000000000000006E-2</v>
      </c>
      <c r="O110" s="156"/>
      <c r="P110" s="153"/>
      <c r="Q110" s="153"/>
      <c r="R110" s="156"/>
      <c r="S110" s="147" t="s">
        <v>107</v>
      </c>
      <c r="T110" s="147" t="s">
        <v>976</v>
      </c>
    </row>
    <row r="111" spans="1:21" s="147" customFormat="1" x14ac:dyDescent="0.2">
      <c r="A111" s="147">
        <v>280</v>
      </c>
      <c r="B111" s="147" t="s">
        <v>284</v>
      </c>
      <c r="C111" s="148" t="s">
        <v>285</v>
      </c>
      <c r="D111" s="149" t="s">
        <v>297</v>
      </c>
      <c r="E111" s="150" t="s">
        <v>4</v>
      </c>
      <c r="G111" s="151">
        <v>276682</v>
      </c>
      <c r="H111" s="151">
        <v>279174</v>
      </c>
      <c r="I111" s="152">
        <f t="shared" si="6"/>
        <v>2492</v>
      </c>
      <c r="J111" s="153"/>
      <c r="L111" s="152">
        <f>K111-J111</f>
        <v>0</v>
      </c>
      <c r="M111" s="154">
        <v>2256.69</v>
      </c>
      <c r="N111" s="155">
        <v>8.09E-2</v>
      </c>
      <c r="O111" s="156">
        <v>111340</v>
      </c>
      <c r="P111" s="138"/>
      <c r="Q111" s="138"/>
      <c r="R111" s="139">
        <v>0</v>
      </c>
      <c r="S111" s="147" t="s">
        <v>107</v>
      </c>
      <c r="T111" s="147" t="s">
        <v>373</v>
      </c>
    </row>
    <row r="112" spans="1:21" s="147" customFormat="1" x14ac:dyDescent="0.2">
      <c r="A112" s="147">
        <v>295</v>
      </c>
      <c r="B112" s="147" t="s">
        <v>367</v>
      </c>
      <c r="C112" s="147" t="s">
        <v>383</v>
      </c>
      <c r="D112" s="150" t="s">
        <v>422</v>
      </c>
      <c r="E112" s="150" t="s">
        <v>4</v>
      </c>
      <c r="G112" s="151">
        <v>154015</v>
      </c>
      <c r="H112" s="151">
        <v>157140</v>
      </c>
      <c r="I112" s="152">
        <f t="shared" si="6"/>
        <v>3125</v>
      </c>
      <c r="J112" s="153"/>
      <c r="L112" s="152">
        <f>K112-J112</f>
        <v>0</v>
      </c>
      <c r="M112" s="154">
        <v>1501.66</v>
      </c>
      <c r="N112" s="155">
        <v>9.0999999999999998E-2</v>
      </c>
      <c r="O112" s="156">
        <v>23595</v>
      </c>
      <c r="P112" s="153"/>
      <c r="Q112" s="153"/>
      <c r="R112" s="156">
        <v>0</v>
      </c>
      <c r="S112" s="147" t="s">
        <v>107</v>
      </c>
    </row>
    <row r="113" spans="1:21" s="147" customFormat="1" x14ac:dyDescent="0.2">
      <c r="A113" s="147">
        <v>297</v>
      </c>
      <c r="B113" s="147" t="s">
        <v>366</v>
      </c>
      <c r="C113" s="147" t="s">
        <v>382</v>
      </c>
      <c r="D113" s="150" t="s">
        <v>336</v>
      </c>
      <c r="E113" s="150" t="s">
        <v>4</v>
      </c>
      <c r="G113" s="151">
        <v>370102</v>
      </c>
      <c r="H113" s="151">
        <v>379796</v>
      </c>
      <c r="I113" s="152">
        <f t="shared" si="6"/>
        <v>9694</v>
      </c>
      <c r="J113" s="153"/>
      <c r="L113" s="152">
        <f>K113-J113</f>
        <v>0</v>
      </c>
      <c r="M113" s="154">
        <v>2080.71</v>
      </c>
      <c r="N113" s="155">
        <v>8.8700000000000001E-2</v>
      </c>
      <c r="O113" s="156">
        <v>123625</v>
      </c>
      <c r="P113" s="153"/>
      <c r="Q113" s="153"/>
      <c r="R113" s="156">
        <v>0</v>
      </c>
      <c r="S113" s="147" t="s">
        <v>107</v>
      </c>
      <c r="T113" s="147" t="s">
        <v>747</v>
      </c>
    </row>
    <row r="114" spans="1:21" s="147" customFormat="1" x14ac:dyDescent="0.2">
      <c r="A114" s="147">
        <v>301</v>
      </c>
      <c r="B114" s="169">
        <v>1514</v>
      </c>
      <c r="C114" s="147" t="s">
        <v>675</v>
      </c>
      <c r="D114" s="150" t="s">
        <v>676</v>
      </c>
      <c r="E114" s="150" t="s">
        <v>4</v>
      </c>
      <c r="G114" s="151">
        <v>68726</v>
      </c>
      <c r="H114" s="151">
        <v>71746</v>
      </c>
      <c r="I114" s="152">
        <f t="shared" si="6"/>
        <v>3020</v>
      </c>
      <c r="J114" s="153"/>
      <c r="L114" s="152"/>
      <c r="M114" s="154">
        <v>2429.15</v>
      </c>
      <c r="N114" s="155">
        <v>0.10630000000000001</v>
      </c>
      <c r="O114" s="156"/>
      <c r="P114" s="153"/>
      <c r="Q114" s="153"/>
      <c r="R114" s="156"/>
      <c r="S114" s="147" t="s">
        <v>107</v>
      </c>
      <c r="T114" s="147" t="s">
        <v>673</v>
      </c>
      <c r="U114" s="147">
        <v>60</v>
      </c>
    </row>
    <row r="115" spans="1:21" s="147" customFormat="1" x14ac:dyDescent="0.2">
      <c r="A115" s="147">
        <v>310</v>
      </c>
      <c r="B115" s="147" t="s">
        <v>471</v>
      </c>
      <c r="C115" s="147" t="s">
        <v>484</v>
      </c>
      <c r="D115" s="150" t="s">
        <v>414</v>
      </c>
      <c r="E115" s="150" t="s">
        <v>4</v>
      </c>
      <c r="G115" s="151">
        <v>405571</v>
      </c>
      <c r="H115" s="151">
        <v>417000</v>
      </c>
      <c r="I115" s="152">
        <f t="shared" si="6"/>
        <v>11429</v>
      </c>
      <c r="J115" s="153"/>
      <c r="L115" s="152">
        <f>K115-J115</f>
        <v>0</v>
      </c>
      <c r="M115" s="154">
        <v>2711.28</v>
      </c>
      <c r="N115" s="155">
        <v>8.3299999999999999E-2</v>
      </c>
      <c r="O115" s="156">
        <v>76567</v>
      </c>
      <c r="P115" s="153"/>
      <c r="Q115" s="153"/>
      <c r="R115" s="156">
        <v>0</v>
      </c>
      <c r="S115" s="147" t="s">
        <v>299</v>
      </c>
    </row>
    <row r="116" spans="1:21" s="147" customFormat="1" x14ac:dyDescent="0.2">
      <c r="A116" s="147">
        <v>311</v>
      </c>
      <c r="B116" s="147" t="s">
        <v>471</v>
      </c>
      <c r="C116" s="147" t="s">
        <v>484</v>
      </c>
      <c r="D116" s="150" t="s">
        <v>486</v>
      </c>
      <c r="E116" s="150" t="s">
        <v>4</v>
      </c>
      <c r="G116" s="151">
        <v>248202</v>
      </c>
      <c r="H116" s="151">
        <v>254738</v>
      </c>
      <c r="I116" s="152">
        <f t="shared" si="6"/>
        <v>6536</v>
      </c>
      <c r="J116" s="153"/>
      <c r="L116" s="152">
        <f>K116-J116</f>
        <v>0</v>
      </c>
      <c r="M116" s="154">
        <v>3359.42</v>
      </c>
      <c r="N116" s="155">
        <v>0.1055</v>
      </c>
      <c r="O116" s="156"/>
      <c r="P116" s="153"/>
      <c r="Q116" s="153"/>
      <c r="R116" s="156">
        <v>0</v>
      </c>
      <c r="S116" s="147" t="s">
        <v>299</v>
      </c>
    </row>
    <row r="117" spans="1:21" s="147" customFormat="1" x14ac:dyDescent="0.2">
      <c r="A117" s="147">
        <v>311</v>
      </c>
      <c r="B117" s="147" t="s">
        <v>471</v>
      </c>
      <c r="C117" s="147" t="s">
        <v>484</v>
      </c>
      <c r="D117" s="150" t="s">
        <v>569</v>
      </c>
      <c r="E117" s="150" t="s">
        <v>4</v>
      </c>
      <c r="G117" s="151">
        <v>266361</v>
      </c>
      <c r="H117" s="151">
        <v>277893</v>
      </c>
      <c r="I117" s="152">
        <f t="shared" si="6"/>
        <v>11532</v>
      </c>
      <c r="J117" s="153"/>
      <c r="L117" s="152">
        <f>K117-J117</f>
        <v>0</v>
      </c>
      <c r="M117" s="154">
        <v>3082.09</v>
      </c>
      <c r="N117" s="155">
        <v>8.3000000000000004E-2</v>
      </c>
      <c r="O117" s="156"/>
      <c r="P117" s="153"/>
      <c r="Q117" s="153"/>
      <c r="R117" s="156">
        <v>0</v>
      </c>
      <c r="S117" s="147" t="s">
        <v>299</v>
      </c>
      <c r="T117" s="147" t="s">
        <v>728</v>
      </c>
      <c r="U117" s="147" t="s">
        <v>752</v>
      </c>
    </row>
    <row r="118" spans="1:21" s="147" customFormat="1" x14ac:dyDescent="0.2">
      <c r="A118" s="147">
        <v>311</v>
      </c>
      <c r="B118" s="147" t="s">
        <v>471</v>
      </c>
      <c r="C118" s="147" t="s">
        <v>484</v>
      </c>
      <c r="D118" s="150" t="s">
        <v>570</v>
      </c>
      <c r="E118" s="150" t="s">
        <v>4</v>
      </c>
      <c r="G118" s="151">
        <v>269086</v>
      </c>
      <c r="H118" s="151">
        <v>276072</v>
      </c>
      <c r="I118" s="152">
        <f t="shared" si="6"/>
        <v>6986</v>
      </c>
      <c r="J118" s="153"/>
      <c r="L118" s="152">
        <f>K118-J118</f>
        <v>0</v>
      </c>
      <c r="M118" s="154">
        <v>3082.09</v>
      </c>
      <c r="N118" s="155">
        <v>8.3000000000000004E-2</v>
      </c>
      <c r="O118" s="156"/>
      <c r="P118" s="153"/>
      <c r="Q118" s="153"/>
      <c r="R118" s="156">
        <v>0</v>
      </c>
      <c r="S118" s="147" t="s">
        <v>299</v>
      </c>
      <c r="T118" s="147" t="s">
        <v>728</v>
      </c>
      <c r="U118" s="147" t="s">
        <v>752</v>
      </c>
    </row>
    <row r="119" spans="1:21" s="147" customFormat="1" x14ac:dyDescent="0.2">
      <c r="A119" s="147">
        <v>311</v>
      </c>
      <c r="B119" s="147" t="s">
        <v>471</v>
      </c>
      <c r="C119" s="147" t="s">
        <v>484</v>
      </c>
      <c r="D119" s="150" t="s">
        <v>729</v>
      </c>
      <c r="E119" s="150" t="s">
        <v>4</v>
      </c>
      <c r="G119" s="151">
        <v>192044</v>
      </c>
      <c r="H119" s="151">
        <v>202332</v>
      </c>
      <c r="I119" s="152">
        <f t="shared" si="6"/>
        <v>10288</v>
      </c>
      <c r="J119" s="153"/>
      <c r="L119" s="152"/>
      <c r="M119" s="154">
        <v>3065.51</v>
      </c>
      <c r="N119" s="155">
        <v>8.5699999999999998E-2</v>
      </c>
      <c r="O119" s="156"/>
      <c r="P119" s="153"/>
      <c r="Q119" s="153"/>
      <c r="R119" s="156"/>
      <c r="S119" s="147" t="s">
        <v>299</v>
      </c>
      <c r="T119" s="147" t="s">
        <v>778</v>
      </c>
      <c r="U119" s="147" t="s">
        <v>752</v>
      </c>
    </row>
    <row r="120" spans="1:21" s="147" customFormat="1" x14ac:dyDescent="0.2">
      <c r="A120" s="147">
        <v>311</v>
      </c>
      <c r="B120" s="169">
        <v>1520</v>
      </c>
      <c r="C120" s="147" t="s">
        <v>484</v>
      </c>
      <c r="D120" s="150" t="s">
        <v>860</v>
      </c>
      <c r="E120" s="150" t="s">
        <v>4</v>
      </c>
      <c r="G120" s="151">
        <v>77898</v>
      </c>
      <c r="H120" s="151">
        <v>86760</v>
      </c>
      <c r="I120" s="152">
        <f t="shared" si="6"/>
        <v>8862</v>
      </c>
      <c r="J120" s="153"/>
      <c r="L120" s="152"/>
      <c r="M120" s="154">
        <v>2850.01</v>
      </c>
      <c r="N120" s="155">
        <v>8.3000000000000004E-2</v>
      </c>
      <c r="O120" s="156"/>
      <c r="P120" s="153"/>
      <c r="Q120" s="153"/>
      <c r="R120" s="156"/>
      <c r="S120" s="147" t="s">
        <v>299</v>
      </c>
      <c r="T120" s="147" t="s">
        <v>862</v>
      </c>
    </row>
    <row r="121" spans="1:21" s="147" customFormat="1" x14ac:dyDescent="0.2">
      <c r="A121" s="147">
        <v>311</v>
      </c>
      <c r="B121" s="169">
        <v>1520</v>
      </c>
      <c r="C121" s="147" t="s">
        <v>484</v>
      </c>
      <c r="D121" s="150" t="s">
        <v>861</v>
      </c>
      <c r="E121" s="150" t="s">
        <v>4</v>
      </c>
      <c r="G121" s="151">
        <v>107708</v>
      </c>
      <c r="H121" s="151">
        <v>117644</v>
      </c>
      <c r="I121" s="152">
        <f t="shared" si="6"/>
        <v>9936</v>
      </c>
      <c r="J121" s="153"/>
      <c r="L121" s="152"/>
      <c r="M121" s="154">
        <v>2850.01</v>
      </c>
      <c r="N121" s="155">
        <v>8.3000000000000004E-2</v>
      </c>
      <c r="O121" s="156"/>
      <c r="P121" s="153"/>
      <c r="Q121" s="153"/>
      <c r="R121" s="156"/>
      <c r="S121" s="147" t="s">
        <v>299</v>
      </c>
      <c r="T121" s="147" t="s">
        <v>862</v>
      </c>
    </row>
    <row r="122" spans="1:21" s="147" customFormat="1" x14ac:dyDescent="0.2">
      <c r="A122" s="147">
        <v>319</v>
      </c>
      <c r="B122" s="147" t="s">
        <v>474</v>
      </c>
      <c r="C122" s="147" t="s">
        <v>448</v>
      </c>
      <c r="D122" s="150" t="s">
        <v>449</v>
      </c>
      <c r="E122" s="150" t="s">
        <v>4</v>
      </c>
      <c r="G122" s="151">
        <v>149571</v>
      </c>
      <c r="H122" s="151">
        <v>153514</v>
      </c>
      <c r="I122" s="152">
        <f t="shared" si="6"/>
        <v>3943</v>
      </c>
      <c r="J122" s="153"/>
      <c r="L122" s="152">
        <f>K122-J122</f>
        <v>0</v>
      </c>
      <c r="M122" s="154">
        <v>1516.82</v>
      </c>
      <c r="N122" s="171">
        <v>9.3600000000000003E-2</v>
      </c>
      <c r="O122" s="165">
        <v>11155</v>
      </c>
      <c r="P122" s="153"/>
      <c r="Q122" s="153"/>
      <c r="R122" s="165">
        <v>0</v>
      </c>
      <c r="S122" s="147" t="s">
        <v>107</v>
      </c>
    </row>
    <row r="123" spans="1:21" s="147" customFormat="1" x14ac:dyDescent="0.2">
      <c r="A123" s="147">
        <v>325</v>
      </c>
      <c r="B123" s="169">
        <v>1604</v>
      </c>
      <c r="C123" s="147" t="s">
        <v>534</v>
      </c>
      <c r="D123" s="147" t="s">
        <v>535</v>
      </c>
      <c r="E123" s="147" t="s">
        <v>4</v>
      </c>
      <c r="G123" s="151">
        <v>69091</v>
      </c>
      <c r="H123" s="151">
        <v>69687</v>
      </c>
      <c r="I123" s="152">
        <f t="shared" si="6"/>
        <v>596</v>
      </c>
      <c r="M123" s="154">
        <v>1409.69</v>
      </c>
      <c r="N123" s="179">
        <v>9.4399999999999998E-2</v>
      </c>
      <c r="P123" s="153"/>
      <c r="Q123" s="153"/>
      <c r="R123" s="165">
        <v>0</v>
      </c>
      <c r="S123" s="147" t="s">
        <v>107</v>
      </c>
    </row>
    <row r="124" spans="1:21" s="147" customFormat="1" x14ac:dyDescent="0.2">
      <c r="A124" s="147">
        <v>325</v>
      </c>
      <c r="B124" s="169">
        <v>1604</v>
      </c>
      <c r="C124" s="147" t="s">
        <v>534</v>
      </c>
      <c r="D124" s="147" t="s">
        <v>623</v>
      </c>
      <c r="E124" s="147" t="s">
        <v>4</v>
      </c>
      <c r="G124" s="151">
        <v>48862</v>
      </c>
      <c r="H124" s="151">
        <v>51455</v>
      </c>
      <c r="I124" s="152">
        <f t="shared" si="6"/>
        <v>2593</v>
      </c>
      <c r="M124" s="154">
        <v>1153.3499999999999</v>
      </c>
      <c r="N124" s="179">
        <v>9.0200000000000002E-2</v>
      </c>
      <c r="P124" s="153"/>
      <c r="Q124" s="153"/>
      <c r="R124" s="165"/>
      <c r="S124" s="147" t="s">
        <v>107</v>
      </c>
      <c r="T124" s="147" t="s">
        <v>624</v>
      </c>
    </row>
    <row r="125" spans="1:21" s="147" customFormat="1" x14ac:dyDescent="0.2">
      <c r="A125" s="147">
        <v>327</v>
      </c>
      <c r="B125" s="147">
        <v>1628</v>
      </c>
      <c r="C125" s="147" t="s">
        <v>579</v>
      </c>
      <c r="D125" s="147" t="s">
        <v>580</v>
      </c>
      <c r="E125" s="147" t="s">
        <v>4</v>
      </c>
      <c r="G125" s="151">
        <v>156013</v>
      </c>
      <c r="H125" s="151">
        <v>160505</v>
      </c>
      <c r="I125" s="152">
        <f t="shared" si="6"/>
        <v>4492</v>
      </c>
      <c r="M125" s="154">
        <v>3747.31</v>
      </c>
      <c r="N125" s="179">
        <v>0.1103</v>
      </c>
      <c r="O125" s="156">
        <v>0</v>
      </c>
      <c r="P125" s="153"/>
      <c r="Q125" s="153"/>
      <c r="R125" s="156">
        <v>0</v>
      </c>
      <c r="S125" s="147" t="s">
        <v>107</v>
      </c>
      <c r="T125" s="147" t="s">
        <v>602</v>
      </c>
    </row>
    <row r="126" spans="1:21" s="147" customFormat="1" x14ac:dyDescent="0.2">
      <c r="A126" s="147">
        <v>327</v>
      </c>
      <c r="B126" s="147">
        <v>1628</v>
      </c>
      <c r="C126" s="147" t="s">
        <v>579</v>
      </c>
      <c r="D126" s="147" t="s">
        <v>581</v>
      </c>
      <c r="E126" s="147" t="s">
        <v>4</v>
      </c>
      <c r="G126" s="151">
        <v>120157</v>
      </c>
      <c r="H126" s="151">
        <v>124208</v>
      </c>
      <c r="I126" s="152">
        <f t="shared" si="6"/>
        <v>4051</v>
      </c>
      <c r="M126" s="154">
        <v>3747.31</v>
      </c>
      <c r="N126" s="179">
        <v>0.1103</v>
      </c>
      <c r="O126" s="156">
        <v>0</v>
      </c>
      <c r="P126" s="153"/>
      <c r="Q126" s="153"/>
      <c r="R126" s="156">
        <v>0</v>
      </c>
      <c r="S126" s="147" t="s">
        <v>107</v>
      </c>
      <c r="T126" s="147" t="s">
        <v>602</v>
      </c>
    </row>
    <row r="127" spans="1:21" s="147" customFormat="1" x14ac:dyDescent="0.2">
      <c r="A127" s="147">
        <v>327</v>
      </c>
      <c r="B127" s="147">
        <v>1628</v>
      </c>
      <c r="C127" s="147" t="s">
        <v>579</v>
      </c>
      <c r="D127" s="147" t="s">
        <v>587</v>
      </c>
      <c r="E127" s="147" t="s">
        <v>4</v>
      </c>
      <c r="G127" s="151">
        <v>97996</v>
      </c>
      <c r="H127" s="151">
        <v>100698</v>
      </c>
      <c r="I127" s="152">
        <f t="shared" si="6"/>
        <v>2702</v>
      </c>
      <c r="M127" s="154">
        <v>1688.2</v>
      </c>
      <c r="N127" s="179">
        <v>9.9299999999999999E-2</v>
      </c>
      <c r="O127" s="156">
        <v>0</v>
      </c>
      <c r="P127" s="153"/>
      <c r="Q127" s="153"/>
      <c r="R127" s="156">
        <v>0</v>
      </c>
      <c r="S127" s="147" t="s">
        <v>107</v>
      </c>
      <c r="T127" s="147" t="s">
        <v>603</v>
      </c>
    </row>
    <row r="128" spans="1:21" s="147" customFormat="1" x14ac:dyDescent="0.2">
      <c r="A128" s="147">
        <v>327</v>
      </c>
      <c r="B128" s="147">
        <v>1628</v>
      </c>
      <c r="C128" s="147" t="s">
        <v>579</v>
      </c>
      <c r="D128" s="147" t="s">
        <v>597</v>
      </c>
      <c r="E128" s="147" t="s">
        <v>4</v>
      </c>
      <c r="G128" s="151">
        <v>114627</v>
      </c>
      <c r="H128" s="151">
        <v>116027</v>
      </c>
      <c r="I128" s="152">
        <f t="shared" si="6"/>
        <v>1400</v>
      </c>
      <c r="M128" s="154">
        <v>1688.2</v>
      </c>
      <c r="N128" s="179">
        <v>9.9299999999999999E-2</v>
      </c>
      <c r="O128" s="156">
        <v>0</v>
      </c>
      <c r="P128" s="153"/>
      <c r="Q128" s="153"/>
      <c r="R128" s="156">
        <v>0</v>
      </c>
      <c r="S128" s="147" t="s">
        <v>107</v>
      </c>
      <c r="T128" s="147" t="s">
        <v>596</v>
      </c>
    </row>
    <row r="129" spans="1:21" s="147" customFormat="1" x14ac:dyDescent="0.2">
      <c r="A129" s="147">
        <v>321</v>
      </c>
      <c r="B129" s="169">
        <v>1636</v>
      </c>
      <c r="C129" s="147" t="s">
        <v>496</v>
      </c>
      <c r="D129" s="147" t="s">
        <v>495</v>
      </c>
      <c r="E129" s="147" t="s">
        <v>4</v>
      </c>
      <c r="G129" s="151">
        <v>82505</v>
      </c>
      <c r="H129" s="151">
        <v>84739</v>
      </c>
      <c r="I129" s="152">
        <f t="shared" si="6"/>
        <v>2234</v>
      </c>
      <c r="M129" s="154">
        <v>1421.49</v>
      </c>
      <c r="N129" s="147">
        <v>9.4399999999999998E-2</v>
      </c>
      <c r="P129" s="153"/>
      <c r="Q129" s="153"/>
      <c r="R129" s="156">
        <v>0</v>
      </c>
      <c r="S129" s="147" t="s">
        <v>107</v>
      </c>
      <c r="T129" s="147" t="s">
        <v>564</v>
      </c>
    </row>
    <row r="130" spans="1:21" s="147" customFormat="1" ht="15" x14ac:dyDescent="0.25">
      <c r="A130" s="163" t="s">
        <v>934</v>
      </c>
      <c r="B130" s="169">
        <v>1638</v>
      </c>
      <c r="C130" s="147" t="s">
        <v>558</v>
      </c>
      <c r="D130" s="147" t="s">
        <v>559</v>
      </c>
      <c r="E130" s="147" t="s">
        <v>4</v>
      </c>
      <c r="G130" s="151">
        <v>157991</v>
      </c>
      <c r="H130" s="151">
        <v>161180</v>
      </c>
      <c r="I130" s="152">
        <f t="shared" si="6"/>
        <v>3189</v>
      </c>
      <c r="L130" s="152">
        <f>K130-J130</f>
        <v>0</v>
      </c>
      <c r="M130" s="154">
        <v>2622.33</v>
      </c>
      <c r="N130" s="155">
        <v>8.8800000000000004E-2</v>
      </c>
      <c r="O130" s="156">
        <v>0</v>
      </c>
      <c r="P130" s="153"/>
      <c r="Q130" s="153"/>
      <c r="R130" s="156">
        <v>0</v>
      </c>
      <c r="S130" s="147" t="s">
        <v>107</v>
      </c>
      <c r="T130" s="147" t="s">
        <v>560</v>
      </c>
      <c r="U130" s="147" t="s">
        <v>463</v>
      </c>
    </row>
    <row r="131" spans="1:21" s="147" customFormat="1" ht="15" x14ac:dyDescent="0.25">
      <c r="A131" s="163" t="s">
        <v>934</v>
      </c>
      <c r="B131" s="169">
        <v>1638</v>
      </c>
      <c r="C131" s="147" t="s">
        <v>558</v>
      </c>
      <c r="D131" s="147" t="s">
        <v>584</v>
      </c>
      <c r="E131" s="147" t="s">
        <v>4</v>
      </c>
      <c r="G131" s="151">
        <v>169511</v>
      </c>
      <c r="H131" s="151">
        <v>173807</v>
      </c>
      <c r="I131" s="152">
        <f t="shared" si="6"/>
        <v>4296</v>
      </c>
      <c r="L131" s="152"/>
      <c r="M131" s="154">
        <v>2852.5</v>
      </c>
      <c r="N131" s="155">
        <v>0.10879999999999999</v>
      </c>
      <c r="O131" s="156"/>
      <c r="P131" s="153"/>
      <c r="Q131" s="153"/>
      <c r="R131" s="156"/>
      <c r="S131" s="147" t="s">
        <v>107</v>
      </c>
      <c r="T131" s="147" t="s">
        <v>588</v>
      </c>
      <c r="U131" s="147" t="s">
        <v>463</v>
      </c>
    </row>
    <row r="132" spans="1:21" s="147" customFormat="1" x14ac:dyDescent="0.2">
      <c r="A132" s="147">
        <v>325</v>
      </c>
      <c r="B132" s="169">
        <v>1642</v>
      </c>
      <c r="C132" s="147" t="s">
        <v>543</v>
      </c>
      <c r="D132" s="147" t="s">
        <v>544</v>
      </c>
      <c r="E132" s="150" t="s">
        <v>4</v>
      </c>
      <c r="G132" s="151">
        <v>379002</v>
      </c>
      <c r="H132" s="151">
        <v>387434</v>
      </c>
      <c r="I132" s="152">
        <f t="shared" ref="I132:I163" si="7">H132-G132</f>
        <v>8432</v>
      </c>
      <c r="M132" s="154">
        <v>2903.52</v>
      </c>
      <c r="N132" s="147">
        <v>8.8900000000000007E-2</v>
      </c>
      <c r="O132" s="156">
        <v>0</v>
      </c>
      <c r="P132" s="153"/>
      <c r="Q132" s="153"/>
      <c r="R132" s="156">
        <v>0</v>
      </c>
      <c r="S132" s="147" t="s">
        <v>552</v>
      </c>
    </row>
    <row r="133" spans="1:21" s="147" customFormat="1" x14ac:dyDescent="0.2">
      <c r="A133" s="147">
        <v>325</v>
      </c>
      <c r="B133" s="169">
        <v>1642</v>
      </c>
      <c r="C133" s="147" t="s">
        <v>543</v>
      </c>
      <c r="D133" s="147" t="s">
        <v>767</v>
      </c>
      <c r="E133" s="150" t="s">
        <v>4</v>
      </c>
      <c r="G133" s="151">
        <v>184475</v>
      </c>
      <c r="H133" s="151">
        <v>197319</v>
      </c>
      <c r="I133" s="152">
        <f t="shared" si="7"/>
        <v>12844</v>
      </c>
      <c r="M133" s="154">
        <v>2944.85</v>
      </c>
      <c r="N133" s="147">
        <v>8.6800000000000002E-2</v>
      </c>
      <c r="O133" s="156">
        <v>0</v>
      </c>
      <c r="P133" s="153"/>
      <c r="Q133" s="153"/>
      <c r="R133" s="156"/>
      <c r="S133" s="147" t="s">
        <v>552</v>
      </c>
      <c r="T133" s="147" t="s">
        <v>769</v>
      </c>
    </row>
    <row r="134" spans="1:21" s="147" customFormat="1" x14ac:dyDescent="0.2">
      <c r="A134" s="147">
        <v>323</v>
      </c>
      <c r="B134" s="157">
        <v>1644</v>
      </c>
      <c r="C134" s="147" t="s">
        <v>509</v>
      </c>
      <c r="D134" s="147" t="s">
        <v>510</v>
      </c>
      <c r="E134" s="147" t="s">
        <v>4</v>
      </c>
      <c r="G134" s="151">
        <v>434786</v>
      </c>
      <c r="H134" s="151">
        <v>444829</v>
      </c>
      <c r="I134" s="152">
        <f t="shared" si="7"/>
        <v>10043</v>
      </c>
      <c r="M134" s="154">
        <v>2908.68</v>
      </c>
      <c r="N134" s="147">
        <v>8.8300000000000003E-2</v>
      </c>
      <c r="O134" s="147">
        <v>213</v>
      </c>
      <c r="P134" s="153"/>
      <c r="Q134" s="153"/>
      <c r="R134" s="156">
        <v>0</v>
      </c>
      <c r="S134" s="147" t="s">
        <v>107</v>
      </c>
      <c r="T134" s="147" t="s">
        <v>733</v>
      </c>
    </row>
    <row r="135" spans="1:21" s="147" customFormat="1" x14ac:dyDescent="0.2">
      <c r="A135" s="147">
        <v>322</v>
      </c>
      <c r="B135" s="169">
        <v>1645</v>
      </c>
      <c r="C135" s="147" t="s">
        <v>507</v>
      </c>
      <c r="D135" s="147" t="s">
        <v>508</v>
      </c>
      <c r="E135" s="147" t="s">
        <v>4</v>
      </c>
      <c r="I135" s="152">
        <f t="shared" si="7"/>
        <v>0</v>
      </c>
      <c r="M135" s="154">
        <v>3231.51</v>
      </c>
      <c r="P135" s="153"/>
      <c r="Q135" s="153"/>
      <c r="R135" s="156">
        <v>0</v>
      </c>
      <c r="S135" s="147" t="s">
        <v>107</v>
      </c>
    </row>
    <row r="136" spans="1:21" s="147" customFormat="1" ht="15" x14ac:dyDescent="0.25">
      <c r="A136" s="163" t="s">
        <v>932</v>
      </c>
      <c r="B136" s="169">
        <v>1647</v>
      </c>
      <c r="C136" s="148" t="s">
        <v>546</v>
      </c>
      <c r="D136" s="148" t="s">
        <v>545</v>
      </c>
      <c r="E136" s="150" t="s">
        <v>4</v>
      </c>
      <c r="G136" s="151">
        <v>194412</v>
      </c>
      <c r="H136" s="151">
        <v>198104</v>
      </c>
      <c r="I136" s="152">
        <f t="shared" si="7"/>
        <v>3692</v>
      </c>
      <c r="M136" s="154">
        <v>2247.23</v>
      </c>
      <c r="N136" s="179">
        <v>9.4399999999999998E-2</v>
      </c>
      <c r="O136" s="156">
        <v>0</v>
      </c>
      <c r="P136" s="153"/>
      <c r="Q136" s="153"/>
      <c r="R136" s="156">
        <v>0</v>
      </c>
      <c r="S136" s="147" t="s">
        <v>107</v>
      </c>
      <c r="T136" s="147" t="s">
        <v>836</v>
      </c>
    </row>
    <row r="137" spans="1:21" s="147" customFormat="1" ht="15" x14ac:dyDescent="0.25">
      <c r="A137" s="163" t="s">
        <v>931</v>
      </c>
      <c r="B137" s="169">
        <v>1647</v>
      </c>
      <c r="C137" s="148" t="s">
        <v>546</v>
      </c>
      <c r="D137" s="148" t="s">
        <v>551</v>
      </c>
      <c r="E137" s="150" t="s">
        <v>4</v>
      </c>
      <c r="G137" s="151">
        <v>146745</v>
      </c>
      <c r="H137" s="151">
        <v>149110</v>
      </c>
      <c r="I137" s="152">
        <f t="shared" si="7"/>
        <v>2365</v>
      </c>
      <c r="M137" s="154">
        <v>2095.7399999999998</v>
      </c>
      <c r="N137" s="179">
        <v>9.4399999999999998E-2</v>
      </c>
      <c r="O137" s="156">
        <v>0</v>
      </c>
      <c r="P137" s="153"/>
      <c r="Q137" s="153"/>
      <c r="R137" s="156">
        <v>0</v>
      </c>
      <c r="S137" s="147" t="s">
        <v>107</v>
      </c>
      <c r="T137" s="147" t="s">
        <v>836</v>
      </c>
    </row>
    <row r="138" spans="1:21" s="147" customFormat="1" ht="10.5" customHeight="1" x14ac:dyDescent="0.2">
      <c r="A138" s="147">
        <v>127</v>
      </c>
      <c r="B138" s="147">
        <v>1653</v>
      </c>
      <c r="C138" s="147" t="s">
        <v>526</v>
      </c>
      <c r="D138" s="150" t="s">
        <v>427</v>
      </c>
      <c r="E138" s="150" t="s">
        <v>4</v>
      </c>
      <c r="I138" s="152">
        <f t="shared" si="7"/>
        <v>0</v>
      </c>
      <c r="J138" s="153"/>
      <c r="L138" s="152">
        <f>K138-J138</f>
        <v>0</v>
      </c>
      <c r="M138" s="154">
        <v>2623.71</v>
      </c>
      <c r="N138" s="155">
        <v>0</v>
      </c>
      <c r="O138" s="156">
        <v>0</v>
      </c>
      <c r="P138" s="153"/>
      <c r="Q138" s="153"/>
      <c r="R138" s="156">
        <v>0</v>
      </c>
      <c r="S138" s="147" t="s">
        <v>301</v>
      </c>
    </row>
    <row r="139" spans="1:21" s="147" customFormat="1" ht="10.5" customHeight="1" x14ac:dyDescent="0.2">
      <c r="A139" s="147">
        <v>127</v>
      </c>
      <c r="B139" s="147">
        <v>1653</v>
      </c>
      <c r="C139" s="147" t="s">
        <v>526</v>
      </c>
      <c r="D139" s="150" t="s">
        <v>516</v>
      </c>
      <c r="E139" s="150" t="s">
        <v>4</v>
      </c>
      <c r="I139" s="152">
        <f t="shared" si="7"/>
        <v>0</v>
      </c>
      <c r="J139" s="153"/>
      <c r="L139" s="152"/>
      <c r="M139" s="154">
        <v>2595.38</v>
      </c>
      <c r="N139" s="155"/>
      <c r="O139" s="156">
        <v>16.7</v>
      </c>
      <c r="P139" s="153"/>
      <c r="Q139" s="153"/>
      <c r="R139" s="156">
        <v>0</v>
      </c>
      <c r="S139" s="147" t="s">
        <v>301</v>
      </c>
    </row>
    <row r="140" spans="1:21" s="147" customFormat="1" ht="10.5" customHeight="1" x14ac:dyDescent="0.2">
      <c r="A140" s="147">
        <v>127</v>
      </c>
      <c r="B140" s="147">
        <v>1653</v>
      </c>
      <c r="C140" s="147" t="s">
        <v>526</v>
      </c>
      <c r="D140" s="150" t="s">
        <v>517</v>
      </c>
      <c r="E140" s="150" t="s">
        <v>4</v>
      </c>
      <c r="I140" s="152">
        <f t="shared" si="7"/>
        <v>0</v>
      </c>
      <c r="J140" s="153"/>
      <c r="L140" s="152"/>
      <c r="M140" s="154">
        <v>2595.38</v>
      </c>
      <c r="N140" s="155"/>
      <c r="O140" s="156">
        <v>496.5</v>
      </c>
      <c r="P140" s="153"/>
      <c r="Q140" s="153"/>
      <c r="R140" s="156">
        <v>0</v>
      </c>
      <c r="S140" s="147" t="s">
        <v>301</v>
      </c>
    </row>
    <row r="141" spans="1:21" s="147" customFormat="1" ht="10.5" customHeight="1" x14ac:dyDescent="0.2">
      <c r="A141" s="147">
        <v>127</v>
      </c>
      <c r="B141" s="147">
        <v>1653</v>
      </c>
      <c r="C141" s="147" t="s">
        <v>526</v>
      </c>
      <c r="D141" s="150" t="s">
        <v>518</v>
      </c>
      <c r="E141" s="150" t="s">
        <v>4</v>
      </c>
      <c r="I141" s="152">
        <f t="shared" si="7"/>
        <v>0</v>
      </c>
      <c r="J141" s="153"/>
      <c r="L141" s="152"/>
      <c r="M141" s="154">
        <v>2595.38</v>
      </c>
      <c r="N141" s="155"/>
      <c r="O141" s="156">
        <v>115.9</v>
      </c>
      <c r="P141" s="153"/>
      <c r="Q141" s="153"/>
      <c r="R141" s="156">
        <v>0</v>
      </c>
      <c r="S141" s="147" t="s">
        <v>301</v>
      </c>
    </row>
    <row r="142" spans="1:21" s="147" customFormat="1" x14ac:dyDescent="0.2">
      <c r="A142" s="147">
        <v>330</v>
      </c>
      <c r="B142" s="169">
        <v>1661</v>
      </c>
      <c r="C142" s="147" t="s">
        <v>627</v>
      </c>
      <c r="D142" s="147" t="s">
        <v>628</v>
      </c>
      <c r="E142" s="147" t="s">
        <v>4</v>
      </c>
      <c r="G142" s="151">
        <v>220256</v>
      </c>
      <c r="H142" s="151">
        <v>220256</v>
      </c>
      <c r="I142" s="152">
        <f t="shared" si="7"/>
        <v>0</v>
      </c>
      <c r="M142" s="154">
        <v>3237.56</v>
      </c>
      <c r="N142" s="179">
        <v>9.6600000000000005E-2</v>
      </c>
      <c r="O142" s="156">
        <v>0</v>
      </c>
      <c r="S142" s="147" t="s">
        <v>299</v>
      </c>
      <c r="T142" s="147" t="s">
        <v>622</v>
      </c>
      <c r="U142" s="147" t="s">
        <v>661</v>
      </c>
    </row>
    <row r="143" spans="1:21" s="147" customFormat="1" x14ac:dyDescent="0.2">
      <c r="A143" s="147">
        <v>330</v>
      </c>
      <c r="B143" s="169">
        <v>1661</v>
      </c>
      <c r="C143" s="147" t="s">
        <v>627</v>
      </c>
      <c r="D143" s="147" t="s">
        <v>639</v>
      </c>
      <c r="E143" s="147" t="s">
        <v>4</v>
      </c>
      <c r="G143" s="151">
        <v>272010</v>
      </c>
      <c r="H143" s="151">
        <v>278121</v>
      </c>
      <c r="I143" s="152">
        <f t="shared" si="7"/>
        <v>6111</v>
      </c>
      <c r="M143" s="154">
        <v>3237.56</v>
      </c>
      <c r="N143" s="179">
        <v>9.6600000000000005E-2</v>
      </c>
      <c r="O143" s="156">
        <v>0</v>
      </c>
      <c r="S143" s="147" t="s">
        <v>299</v>
      </c>
      <c r="T143" s="147" t="s">
        <v>648</v>
      </c>
      <c r="U143" s="147" t="s">
        <v>661</v>
      </c>
    </row>
    <row r="144" spans="1:21" s="147" customFormat="1" x14ac:dyDescent="0.2">
      <c r="A144" s="147">
        <v>330</v>
      </c>
      <c r="B144" s="169">
        <v>1661</v>
      </c>
      <c r="C144" s="147" t="s">
        <v>627</v>
      </c>
      <c r="D144" s="147" t="s">
        <v>632</v>
      </c>
      <c r="E144" s="147" t="s">
        <v>4</v>
      </c>
      <c r="G144" s="151">
        <v>142262</v>
      </c>
      <c r="H144" s="151">
        <v>146130</v>
      </c>
      <c r="I144" s="152">
        <f t="shared" si="7"/>
        <v>3868</v>
      </c>
      <c r="M144" s="154">
        <v>3415.26</v>
      </c>
      <c r="N144" s="179">
        <v>9.6600000000000005E-2</v>
      </c>
      <c r="O144" s="156">
        <v>0</v>
      </c>
      <c r="S144" s="147" t="s">
        <v>299</v>
      </c>
      <c r="T144" s="147" t="s">
        <v>633</v>
      </c>
      <c r="U144" s="147" t="s">
        <v>661</v>
      </c>
    </row>
    <row r="145" spans="1:21" s="147" customFormat="1" x14ac:dyDescent="0.2">
      <c r="A145" s="147">
        <v>330</v>
      </c>
      <c r="B145" s="169">
        <v>1661</v>
      </c>
      <c r="C145" s="147" t="s">
        <v>627</v>
      </c>
      <c r="D145" s="147" t="s">
        <v>629</v>
      </c>
      <c r="E145" s="147" t="s">
        <v>4</v>
      </c>
      <c r="G145" s="151">
        <v>241797</v>
      </c>
      <c r="H145" s="151">
        <v>246049</v>
      </c>
      <c r="I145" s="152">
        <f t="shared" si="7"/>
        <v>4252</v>
      </c>
      <c r="M145" s="154">
        <v>3415.26</v>
      </c>
      <c r="N145" s="179">
        <v>9.6600000000000005E-2</v>
      </c>
      <c r="O145" s="156">
        <v>0</v>
      </c>
      <c r="S145" s="147" t="s">
        <v>299</v>
      </c>
      <c r="T145" s="147" t="s">
        <v>630</v>
      </c>
      <c r="U145" s="147" t="s">
        <v>661</v>
      </c>
    </row>
    <row r="146" spans="1:21" s="147" customFormat="1" x14ac:dyDescent="0.2">
      <c r="A146" s="147">
        <v>330</v>
      </c>
      <c r="B146" s="169">
        <v>1661</v>
      </c>
      <c r="C146" s="147" t="s">
        <v>627</v>
      </c>
      <c r="D146" s="147" t="s">
        <v>640</v>
      </c>
      <c r="E146" s="147" t="s">
        <v>4</v>
      </c>
      <c r="G146" s="151">
        <v>206567</v>
      </c>
      <c r="H146" s="151">
        <v>212404</v>
      </c>
      <c r="I146" s="152">
        <f t="shared" si="7"/>
        <v>5837</v>
      </c>
      <c r="M146" s="154">
        <v>3237.56</v>
      </c>
      <c r="N146" s="179">
        <v>9.6600000000000005E-2</v>
      </c>
      <c r="O146" s="156">
        <v>0</v>
      </c>
      <c r="S146" s="147" t="s">
        <v>299</v>
      </c>
      <c r="T146" s="147" t="s">
        <v>651</v>
      </c>
      <c r="U146" s="147" t="s">
        <v>661</v>
      </c>
    </row>
    <row r="147" spans="1:21" s="147" customFormat="1" x14ac:dyDescent="0.2">
      <c r="A147" s="147">
        <v>330</v>
      </c>
      <c r="B147" s="169">
        <v>1661</v>
      </c>
      <c r="C147" s="147" t="s">
        <v>627</v>
      </c>
      <c r="D147" s="147" t="s">
        <v>665</v>
      </c>
      <c r="E147" s="147" t="s">
        <v>4</v>
      </c>
      <c r="G147" s="151">
        <v>144545</v>
      </c>
      <c r="H147" s="151">
        <v>145538</v>
      </c>
      <c r="I147" s="152">
        <f t="shared" si="7"/>
        <v>993</v>
      </c>
      <c r="M147" s="154">
        <v>3237.56</v>
      </c>
      <c r="N147" s="179">
        <v>9.6600000000000005E-2</v>
      </c>
      <c r="O147" s="156">
        <v>0</v>
      </c>
      <c r="S147" s="147" t="s">
        <v>299</v>
      </c>
      <c r="T147" s="147" t="s">
        <v>674</v>
      </c>
      <c r="U147" s="147">
        <v>48</v>
      </c>
    </row>
    <row r="148" spans="1:21" s="147" customFormat="1" x14ac:dyDescent="0.2">
      <c r="A148" s="147">
        <v>330</v>
      </c>
      <c r="B148" s="169">
        <v>1661</v>
      </c>
      <c r="C148" s="147" t="s">
        <v>627</v>
      </c>
      <c r="D148" s="147" t="s">
        <v>730</v>
      </c>
      <c r="E148" s="147" t="s">
        <v>4</v>
      </c>
      <c r="G148" s="151">
        <v>116482</v>
      </c>
      <c r="H148" s="151">
        <v>121141</v>
      </c>
      <c r="I148" s="152">
        <f t="shared" si="7"/>
        <v>4659</v>
      </c>
      <c r="M148" s="154">
        <v>3353.09</v>
      </c>
      <c r="N148" s="147">
        <v>9.2200000000000004E-2</v>
      </c>
      <c r="O148" s="156"/>
      <c r="S148" s="147" t="s">
        <v>299</v>
      </c>
      <c r="T148" s="147" t="s">
        <v>933</v>
      </c>
      <c r="U148" s="147">
        <v>48</v>
      </c>
    </row>
    <row r="149" spans="1:21" s="147" customFormat="1" x14ac:dyDescent="0.2">
      <c r="A149" s="147">
        <v>330</v>
      </c>
      <c r="B149" s="169">
        <v>1661</v>
      </c>
      <c r="C149" s="147" t="s">
        <v>627</v>
      </c>
      <c r="D149" s="147" t="s">
        <v>969</v>
      </c>
      <c r="E149" s="147" t="s">
        <v>4</v>
      </c>
      <c r="G149" s="151">
        <v>208</v>
      </c>
      <c r="H149" s="151">
        <v>4792</v>
      </c>
      <c r="I149" s="152">
        <f t="shared" si="7"/>
        <v>4584</v>
      </c>
      <c r="M149" s="154">
        <v>3394.8</v>
      </c>
      <c r="N149" s="147">
        <v>8.8999999999999996E-2</v>
      </c>
      <c r="O149" s="156" t="s">
        <v>638</v>
      </c>
      <c r="S149" s="147" t="s">
        <v>299</v>
      </c>
      <c r="T149" s="147" t="s">
        <v>970</v>
      </c>
    </row>
    <row r="150" spans="1:21" s="148" customFormat="1" x14ac:dyDescent="0.2">
      <c r="A150" s="148">
        <v>326</v>
      </c>
      <c r="B150" s="157">
        <v>1665</v>
      </c>
      <c r="C150" s="148" t="s">
        <v>571</v>
      </c>
      <c r="D150" s="149" t="s">
        <v>430</v>
      </c>
      <c r="E150" s="149" t="s">
        <v>4</v>
      </c>
      <c r="G150" s="151">
        <v>245081</v>
      </c>
      <c r="H150" s="151">
        <v>255334</v>
      </c>
      <c r="I150" s="151">
        <f t="shared" si="7"/>
        <v>10253</v>
      </c>
      <c r="J150" s="159"/>
      <c r="L150" s="151">
        <f>K150-J150</f>
        <v>0</v>
      </c>
      <c r="M150" s="160">
        <v>2184.25</v>
      </c>
      <c r="N150" s="161">
        <v>9.64E-2</v>
      </c>
      <c r="O150" s="162">
        <v>36819</v>
      </c>
      <c r="P150" s="134"/>
      <c r="Q150" s="134"/>
      <c r="R150" s="137">
        <v>0</v>
      </c>
      <c r="S150" s="148" t="s">
        <v>303</v>
      </c>
      <c r="T150" s="148" t="s">
        <v>835</v>
      </c>
    </row>
    <row r="151" spans="1:21" s="147" customFormat="1" x14ac:dyDescent="0.2">
      <c r="A151" s="147">
        <v>326</v>
      </c>
      <c r="B151" s="157">
        <v>1665</v>
      </c>
      <c r="C151" s="147" t="s">
        <v>571</v>
      </c>
      <c r="D151" s="147" t="s">
        <v>585</v>
      </c>
      <c r="E151" s="147" t="s">
        <v>4</v>
      </c>
      <c r="G151" s="151">
        <v>274489</v>
      </c>
      <c r="H151" s="151">
        <v>280388</v>
      </c>
      <c r="I151" s="152">
        <f t="shared" si="7"/>
        <v>5899</v>
      </c>
      <c r="M151" s="154">
        <v>2564.77</v>
      </c>
      <c r="N151" s="155">
        <v>0.1026</v>
      </c>
      <c r="O151" s="156"/>
      <c r="P151" s="138"/>
      <c r="Q151" s="138"/>
      <c r="R151" s="139"/>
      <c r="S151" s="148" t="s">
        <v>303</v>
      </c>
      <c r="T151" s="147" t="s">
        <v>586</v>
      </c>
    </row>
    <row r="152" spans="1:21" s="147" customFormat="1" x14ac:dyDescent="0.2">
      <c r="A152" s="147" t="s">
        <v>939</v>
      </c>
      <c r="B152" s="157">
        <v>1665</v>
      </c>
      <c r="C152" s="147" t="s">
        <v>571</v>
      </c>
      <c r="D152" s="147" t="s">
        <v>572</v>
      </c>
      <c r="E152" s="147" t="s">
        <v>4</v>
      </c>
      <c r="G152" s="151">
        <v>236341</v>
      </c>
      <c r="H152" s="151">
        <v>240341</v>
      </c>
      <c r="I152" s="152">
        <f t="shared" si="7"/>
        <v>4000</v>
      </c>
      <c r="J152" s="153"/>
      <c r="L152" s="152">
        <f>K152-J152</f>
        <v>0</v>
      </c>
      <c r="M152" s="154">
        <v>2569.08</v>
      </c>
      <c r="N152" s="155">
        <v>8.2600000000000007E-2</v>
      </c>
      <c r="O152" s="156">
        <v>0</v>
      </c>
      <c r="P152" s="138"/>
      <c r="Q152" s="138"/>
      <c r="R152" s="139">
        <v>0</v>
      </c>
      <c r="S152" s="148" t="s">
        <v>303</v>
      </c>
      <c r="T152" s="147" t="s">
        <v>961</v>
      </c>
      <c r="U152" s="147" t="s">
        <v>940</v>
      </c>
    </row>
    <row r="153" spans="1:21" s="147" customFormat="1" x14ac:dyDescent="0.2">
      <c r="A153" s="147">
        <v>326</v>
      </c>
      <c r="B153" s="157">
        <v>1665</v>
      </c>
      <c r="C153" s="147" t="s">
        <v>571</v>
      </c>
      <c r="D153" s="147" t="s">
        <v>672</v>
      </c>
      <c r="E153" s="147" t="s">
        <v>4</v>
      </c>
      <c r="G153" s="151">
        <v>82419</v>
      </c>
      <c r="H153" s="151">
        <v>87692</v>
      </c>
      <c r="I153" s="152">
        <f t="shared" si="7"/>
        <v>5273</v>
      </c>
      <c r="J153" s="153"/>
      <c r="L153" s="152"/>
      <c r="M153" s="154">
        <v>2402.7600000000002</v>
      </c>
      <c r="N153" s="155">
        <v>9.74E-2</v>
      </c>
      <c r="O153" s="156"/>
      <c r="P153" s="138"/>
      <c r="Q153" s="138"/>
      <c r="R153" s="139"/>
      <c r="S153" s="148" t="s">
        <v>303</v>
      </c>
      <c r="T153" s="147" t="s">
        <v>750</v>
      </c>
      <c r="U153" s="147" t="s">
        <v>762</v>
      </c>
    </row>
    <row r="154" spans="1:21" s="147" customFormat="1" x14ac:dyDescent="0.2">
      <c r="A154" s="147">
        <v>326</v>
      </c>
      <c r="B154" s="157">
        <v>1665</v>
      </c>
      <c r="C154" s="147" t="s">
        <v>571</v>
      </c>
      <c r="D154" s="147" t="s">
        <v>765</v>
      </c>
      <c r="E154" s="147" t="s">
        <v>4</v>
      </c>
      <c r="G154" s="151">
        <v>210612</v>
      </c>
      <c r="H154" s="151">
        <v>222349</v>
      </c>
      <c r="I154" s="152">
        <f t="shared" si="7"/>
        <v>11737</v>
      </c>
      <c r="J154" s="153"/>
      <c r="L154" s="152"/>
      <c r="M154" s="154">
        <v>2861.92</v>
      </c>
      <c r="N154" s="155">
        <v>9.2100000000000001E-2</v>
      </c>
      <c r="O154" s="156">
        <v>0</v>
      </c>
      <c r="P154" s="138"/>
      <c r="Q154" s="138"/>
      <c r="R154" s="139"/>
      <c r="S154" s="148" t="s">
        <v>303</v>
      </c>
      <c r="T154" s="147" t="s">
        <v>766</v>
      </c>
    </row>
    <row r="155" spans="1:21" s="147" customFormat="1" x14ac:dyDescent="0.2">
      <c r="A155" s="147">
        <v>326</v>
      </c>
      <c r="B155" s="157">
        <v>1665</v>
      </c>
      <c r="C155" s="147" t="s">
        <v>571</v>
      </c>
      <c r="D155" s="147" t="s">
        <v>849</v>
      </c>
      <c r="E155" s="147" t="s">
        <v>4</v>
      </c>
      <c r="G155" s="151">
        <v>145215</v>
      </c>
      <c r="H155" s="151">
        <v>154898</v>
      </c>
      <c r="I155" s="152">
        <f t="shared" si="7"/>
        <v>9683</v>
      </c>
      <c r="J155" s="153"/>
      <c r="L155" s="152"/>
      <c r="M155" s="154">
        <v>2476.1999999999998</v>
      </c>
      <c r="N155" s="147">
        <v>8.6999999999999994E-2</v>
      </c>
      <c r="O155" s="156">
        <v>0</v>
      </c>
      <c r="P155" s="138"/>
      <c r="Q155" s="138"/>
      <c r="R155" s="139"/>
      <c r="S155" s="148" t="s">
        <v>303</v>
      </c>
      <c r="T155" s="147" t="s">
        <v>852</v>
      </c>
    </row>
    <row r="156" spans="1:21" s="147" customFormat="1" x14ac:dyDescent="0.2">
      <c r="A156" s="147">
        <v>326</v>
      </c>
      <c r="B156" s="157">
        <v>1665</v>
      </c>
      <c r="C156" s="147" t="s">
        <v>571</v>
      </c>
      <c r="D156" s="147" t="s">
        <v>851</v>
      </c>
      <c r="E156" s="147" t="s">
        <v>4</v>
      </c>
      <c r="G156" s="151">
        <v>134278</v>
      </c>
      <c r="H156" s="151">
        <v>142847</v>
      </c>
      <c r="I156" s="152">
        <f t="shared" si="7"/>
        <v>8569</v>
      </c>
      <c r="J156" s="153"/>
      <c r="L156" s="152"/>
      <c r="M156" s="154">
        <v>2476.1999999999998</v>
      </c>
      <c r="N156" s="147">
        <v>8.6999999999999994E-2</v>
      </c>
      <c r="O156" s="156">
        <v>0</v>
      </c>
      <c r="P156" s="138"/>
      <c r="Q156" s="138"/>
      <c r="R156" s="139"/>
      <c r="S156" s="148" t="s">
        <v>303</v>
      </c>
      <c r="T156" s="147" t="s">
        <v>854</v>
      </c>
    </row>
    <row r="157" spans="1:21" s="147" customFormat="1" x14ac:dyDescent="0.2">
      <c r="A157" s="147">
        <v>326</v>
      </c>
      <c r="B157" s="157">
        <v>1665</v>
      </c>
      <c r="C157" s="147" t="s">
        <v>571</v>
      </c>
      <c r="D157" s="147" t="s">
        <v>599</v>
      </c>
      <c r="E157" s="147" t="s">
        <v>4</v>
      </c>
      <c r="G157" s="151">
        <v>128314</v>
      </c>
      <c r="H157" s="151">
        <v>133196</v>
      </c>
      <c r="I157" s="152">
        <f t="shared" si="7"/>
        <v>4882</v>
      </c>
      <c r="J157" s="153"/>
      <c r="L157" s="152"/>
      <c r="M157" s="154">
        <v>2746.65</v>
      </c>
      <c r="N157" s="147">
        <v>8.6999999999999994E-2</v>
      </c>
      <c r="O157" s="156">
        <v>0</v>
      </c>
      <c r="P157" s="138"/>
      <c r="Q157" s="138"/>
      <c r="R157" s="139"/>
      <c r="S157" s="148" t="s">
        <v>303</v>
      </c>
      <c r="T157" s="147" t="s">
        <v>879</v>
      </c>
    </row>
    <row r="158" spans="1:21" s="147" customFormat="1" x14ac:dyDescent="0.2">
      <c r="A158" s="147">
        <v>326</v>
      </c>
      <c r="B158" s="157">
        <v>1665</v>
      </c>
      <c r="C158" s="147" t="s">
        <v>571</v>
      </c>
      <c r="D158" s="147" t="s">
        <v>903</v>
      </c>
      <c r="E158" s="147" t="s">
        <v>4</v>
      </c>
      <c r="G158" s="151">
        <v>31889</v>
      </c>
      <c r="H158" s="151">
        <v>40210</v>
      </c>
      <c r="I158" s="152">
        <f t="shared" si="7"/>
        <v>8321</v>
      </c>
      <c r="J158" s="153"/>
      <c r="L158" s="152"/>
      <c r="M158" s="154">
        <v>2685.83</v>
      </c>
      <c r="N158" s="147">
        <v>9.8000000000000004E-2</v>
      </c>
      <c r="O158" s="156">
        <v>0</v>
      </c>
      <c r="P158" s="138"/>
      <c r="Q158" s="138"/>
      <c r="R158" s="139"/>
      <c r="S158" s="148" t="s">
        <v>303</v>
      </c>
      <c r="T158" s="147" t="s">
        <v>905</v>
      </c>
    </row>
    <row r="159" spans="1:21" s="147" customFormat="1" x14ac:dyDescent="0.2">
      <c r="A159" s="147">
        <v>326</v>
      </c>
      <c r="B159" s="157">
        <v>1665</v>
      </c>
      <c r="C159" s="147" t="s">
        <v>571</v>
      </c>
      <c r="D159" s="147" t="s">
        <v>904</v>
      </c>
      <c r="E159" s="147" t="s">
        <v>4</v>
      </c>
      <c r="G159" s="151">
        <v>18888</v>
      </c>
      <c r="H159" s="151">
        <v>27781</v>
      </c>
      <c r="I159" s="152">
        <f t="shared" si="7"/>
        <v>8893</v>
      </c>
      <c r="J159" s="153"/>
      <c r="L159" s="152"/>
      <c r="M159" s="154">
        <v>2567.42</v>
      </c>
      <c r="N159" s="147">
        <v>9.8000000000000004E-2</v>
      </c>
      <c r="O159" s="156">
        <v>0</v>
      </c>
      <c r="P159" s="138"/>
      <c r="Q159" s="138"/>
      <c r="R159" s="139"/>
      <c r="S159" s="148" t="s">
        <v>303</v>
      </c>
      <c r="T159" s="147" t="s">
        <v>906</v>
      </c>
    </row>
    <row r="160" spans="1:21" s="147" customFormat="1" x14ac:dyDescent="0.2">
      <c r="A160" s="147">
        <v>325</v>
      </c>
      <c r="B160" s="157">
        <v>1671</v>
      </c>
      <c r="C160" s="148" t="s">
        <v>555</v>
      </c>
      <c r="D160" s="148" t="s">
        <v>556</v>
      </c>
      <c r="E160" s="147" t="s">
        <v>4</v>
      </c>
      <c r="I160" s="152">
        <f t="shared" si="7"/>
        <v>0</v>
      </c>
      <c r="J160" s="153"/>
      <c r="L160" s="152">
        <f>K160-J160</f>
        <v>0</v>
      </c>
      <c r="M160" s="154">
        <v>2846.48</v>
      </c>
      <c r="N160" s="155">
        <v>0</v>
      </c>
      <c r="O160" s="156">
        <v>0</v>
      </c>
      <c r="P160" s="153"/>
      <c r="Q160" s="153"/>
      <c r="R160" s="156">
        <v>0</v>
      </c>
      <c r="S160" s="147" t="s">
        <v>301</v>
      </c>
      <c r="T160" s="147" t="s">
        <v>557</v>
      </c>
    </row>
    <row r="161" spans="1:21" s="147" customFormat="1" x14ac:dyDescent="0.2">
      <c r="A161" s="147">
        <v>325</v>
      </c>
      <c r="B161" s="157">
        <v>1671</v>
      </c>
      <c r="C161" s="148" t="s">
        <v>555</v>
      </c>
      <c r="D161" s="148" t="s">
        <v>763</v>
      </c>
      <c r="E161" s="147" t="s">
        <v>4</v>
      </c>
      <c r="I161" s="152">
        <f t="shared" si="7"/>
        <v>0</v>
      </c>
      <c r="J161" s="153"/>
      <c r="L161" s="152"/>
      <c r="M161" s="154">
        <v>3099.75</v>
      </c>
      <c r="N161" s="155">
        <v>0</v>
      </c>
      <c r="O161" s="156">
        <v>0</v>
      </c>
      <c r="P161" s="153"/>
      <c r="Q161" s="153"/>
      <c r="R161" s="156"/>
      <c r="S161" s="147" t="s">
        <v>301</v>
      </c>
      <c r="T161" s="147" t="s">
        <v>764</v>
      </c>
    </row>
    <row r="162" spans="1:21" s="147" customFormat="1" x14ac:dyDescent="0.2">
      <c r="A162" s="147">
        <v>326</v>
      </c>
      <c r="B162" s="157">
        <v>1673</v>
      </c>
      <c r="C162" s="148" t="s">
        <v>682</v>
      </c>
      <c r="D162" s="148" t="s">
        <v>683</v>
      </c>
      <c r="E162" s="147" t="s">
        <v>4</v>
      </c>
      <c r="F162" s="147" t="s">
        <v>804</v>
      </c>
      <c r="G162" s="151">
        <v>75777</v>
      </c>
      <c r="H162" s="151">
        <v>78378</v>
      </c>
      <c r="I162" s="152">
        <f t="shared" si="7"/>
        <v>2601</v>
      </c>
      <c r="J162" s="153"/>
      <c r="L162" s="152"/>
      <c r="M162" s="154">
        <v>1806.11</v>
      </c>
      <c r="N162" s="155">
        <v>8.3000000000000004E-2</v>
      </c>
      <c r="O162" s="156"/>
      <c r="P162" s="153"/>
      <c r="Q162" s="153"/>
      <c r="R162" s="156"/>
      <c r="S162" s="147" t="s">
        <v>107</v>
      </c>
      <c r="T162" s="147" t="s">
        <v>749</v>
      </c>
      <c r="U162" s="147" t="s">
        <v>463</v>
      </c>
    </row>
    <row r="163" spans="1:21" s="147" customFormat="1" x14ac:dyDescent="0.2">
      <c r="A163" s="147">
        <v>328</v>
      </c>
      <c r="B163" s="169">
        <v>1679</v>
      </c>
      <c r="C163" s="147" t="s">
        <v>616</v>
      </c>
      <c r="D163" s="147" t="s">
        <v>617</v>
      </c>
      <c r="E163" s="147" t="s">
        <v>4</v>
      </c>
      <c r="G163" s="151">
        <v>106933</v>
      </c>
      <c r="H163" s="151">
        <v>111804</v>
      </c>
      <c r="I163" s="152">
        <f t="shared" si="7"/>
        <v>4871</v>
      </c>
      <c r="M163" s="154">
        <v>2886.63</v>
      </c>
      <c r="N163" s="179">
        <v>9.8000000000000004E-2</v>
      </c>
      <c r="O163" s="156">
        <v>0</v>
      </c>
      <c r="S163" s="147" t="s">
        <v>107</v>
      </c>
      <c r="T163" s="147" t="s">
        <v>621</v>
      </c>
    </row>
    <row r="164" spans="1:21" s="147" customFormat="1" x14ac:dyDescent="0.2">
      <c r="A164" s="147">
        <v>328</v>
      </c>
      <c r="B164" s="169">
        <v>1679</v>
      </c>
      <c r="C164" s="147" t="s">
        <v>616</v>
      </c>
      <c r="D164" s="147" t="s">
        <v>618</v>
      </c>
      <c r="E164" s="147" t="s">
        <v>4</v>
      </c>
      <c r="G164" s="151">
        <v>106343</v>
      </c>
      <c r="H164" s="151">
        <v>110308</v>
      </c>
      <c r="I164" s="152">
        <f t="shared" ref="I164:I192" si="8">H164-G164</f>
        <v>3965</v>
      </c>
      <c r="M164" s="154">
        <v>2886.63</v>
      </c>
      <c r="N164" s="179">
        <v>9.8000000000000004E-2</v>
      </c>
      <c r="O164" s="156">
        <v>0</v>
      </c>
      <c r="S164" s="147" t="s">
        <v>107</v>
      </c>
      <c r="T164" s="147" t="s">
        <v>621</v>
      </c>
    </row>
    <row r="165" spans="1:21" s="147" customFormat="1" ht="15" x14ac:dyDescent="0.25">
      <c r="A165" s="163" t="s">
        <v>920</v>
      </c>
      <c r="B165" s="169">
        <v>1683</v>
      </c>
      <c r="C165" s="147" t="s">
        <v>636</v>
      </c>
      <c r="D165" s="147" t="s">
        <v>321</v>
      </c>
      <c r="E165" s="147" t="s">
        <v>4</v>
      </c>
      <c r="G165" s="151">
        <v>133894</v>
      </c>
      <c r="H165" s="151">
        <v>86303</v>
      </c>
      <c r="I165" s="152">
        <f t="shared" si="8"/>
        <v>-47591</v>
      </c>
      <c r="M165" s="154">
        <v>1374.9</v>
      </c>
      <c r="N165" s="147">
        <v>8.9300000000000004E-2</v>
      </c>
      <c r="O165" s="156" t="s">
        <v>638</v>
      </c>
      <c r="S165" s="147" t="s">
        <v>107</v>
      </c>
      <c r="T165" s="147" t="s">
        <v>772</v>
      </c>
    </row>
    <row r="166" spans="1:21" s="147" customFormat="1" ht="15" x14ac:dyDescent="0.25">
      <c r="A166" s="163" t="s">
        <v>920</v>
      </c>
      <c r="B166" s="169">
        <v>1683</v>
      </c>
      <c r="C166" s="147" t="s">
        <v>636</v>
      </c>
      <c r="D166" s="147" t="s">
        <v>771</v>
      </c>
      <c r="E166" s="147" t="s">
        <v>4</v>
      </c>
      <c r="G166" s="151">
        <v>133648</v>
      </c>
      <c r="H166" s="151">
        <v>135336</v>
      </c>
      <c r="I166" s="152">
        <f t="shared" si="8"/>
        <v>1688</v>
      </c>
      <c r="M166" s="154">
        <v>2255.3200000000002</v>
      </c>
      <c r="N166" s="147">
        <v>8.3000000000000004E-2</v>
      </c>
      <c r="O166" s="156" t="s">
        <v>638</v>
      </c>
      <c r="S166" s="147" t="s">
        <v>107</v>
      </c>
      <c r="T166" s="147" t="s">
        <v>772</v>
      </c>
    </row>
    <row r="167" spans="1:21" s="147" customFormat="1" ht="13.5" customHeight="1" x14ac:dyDescent="0.25">
      <c r="A167" s="163" t="s">
        <v>920</v>
      </c>
      <c r="B167" s="157">
        <v>1683</v>
      </c>
      <c r="C167" s="147" t="s">
        <v>636</v>
      </c>
      <c r="D167" s="147" t="s">
        <v>637</v>
      </c>
      <c r="E167" s="147" t="s">
        <v>4</v>
      </c>
      <c r="G167" s="151">
        <v>58955</v>
      </c>
      <c r="H167" s="151">
        <v>60929</v>
      </c>
      <c r="I167" s="152">
        <f t="shared" si="8"/>
        <v>1974</v>
      </c>
      <c r="M167" s="154">
        <v>2051.5500000000002</v>
      </c>
      <c r="N167" s="147">
        <v>8.8900000000000007E-2</v>
      </c>
      <c r="O167" s="156" t="s">
        <v>638</v>
      </c>
      <c r="S167" s="147" t="s">
        <v>107</v>
      </c>
      <c r="T167" s="176"/>
    </row>
    <row r="168" spans="1:21" s="147" customFormat="1" x14ac:dyDescent="0.2">
      <c r="B168" s="169">
        <v>1693</v>
      </c>
      <c r="C168" s="147" t="s">
        <v>726</v>
      </c>
      <c r="D168" s="147" t="s">
        <v>727</v>
      </c>
      <c r="E168" s="147" t="s">
        <v>4</v>
      </c>
      <c r="G168" s="151">
        <v>21410</v>
      </c>
      <c r="H168" s="151">
        <v>22253</v>
      </c>
      <c r="I168" s="152">
        <f t="shared" si="8"/>
        <v>843</v>
      </c>
      <c r="M168" s="154">
        <v>4464.3500000000004</v>
      </c>
      <c r="N168" s="147">
        <v>0</v>
      </c>
      <c r="O168" s="156"/>
      <c r="S168" s="147" t="s">
        <v>299</v>
      </c>
      <c r="T168" s="147" t="s">
        <v>740</v>
      </c>
      <c r="U168" s="147" t="s">
        <v>742</v>
      </c>
    </row>
    <row r="169" spans="1:21" s="147" customFormat="1" x14ac:dyDescent="0.2">
      <c r="A169" s="147">
        <v>329</v>
      </c>
      <c r="B169" s="169">
        <v>1695</v>
      </c>
      <c r="C169" s="147" t="s">
        <v>619</v>
      </c>
      <c r="D169" s="147" t="s">
        <v>620</v>
      </c>
      <c r="E169" s="147" t="s">
        <v>4</v>
      </c>
      <c r="G169" s="151">
        <v>297613</v>
      </c>
      <c r="H169" s="151">
        <v>301432</v>
      </c>
      <c r="I169" s="152">
        <f t="shared" si="8"/>
        <v>3819</v>
      </c>
      <c r="M169" s="154">
        <v>2795.73</v>
      </c>
      <c r="N169" s="179">
        <v>9.01E-2</v>
      </c>
      <c r="O169" s="156">
        <v>0</v>
      </c>
      <c r="S169" s="147" t="s">
        <v>552</v>
      </c>
      <c r="T169" s="147" t="s">
        <v>622</v>
      </c>
    </row>
    <row r="170" spans="1:21" s="147" customFormat="1" x14ac:dyDescent="0.2">
      <c r="A170" s="147">
        <v>329</v>
      </c>
      <c r="B170" s="169">
        <v>1695</v>
      </c>
      <c r="C170" s="147" t="s">
        <v>619</v>
      </c>
      <c r="D170" s="147" t="s">
        <v>625</v>
      </c>
      <c r="E170" s="147" t="s">
        <v>4</v>
      </c>
      <c r="G170" s="151">
        <v>303817</v>
      </c>
      <c r="H170" s="151">
        <v>316307</v>
      </c>
      <c r="I170" s="152">
        <f t="shared" si="8"/>
        <v>12490</v>
      </c>
      <c r="M170" s="154">
        <v>2782.6</v>
      </c>
      <c r="N170" s="179">
        <v>9.01E-2</v>
      </c>
      <c r="O170" s="156">
        <v>0</v>
      </c>
      <c r="S170" s="147" t="s">
        <v>552</v>
      </c>
      <c r="T170" s="147" t="s">
        <v>626</v>
      </c>
    </row>
    <row r="171" spans="1:21" s="147" customFormat="1" x14ac:dyDescent="0.2">
      <c r="A171" s="147">
        <v>333</v>
      </c>
      <c r="B171" s="169">
        <v>1696</v>
      </c>
      <c r="C171" s="147" t="s">
        <v>755</v>
      </c>
      <c r="D171" s="147" t="s">
        <v>756</v>
      </c>
      <c r="E171" s="147" t="s">
        <v>4</v>
      </c>
      <c r="G171" s="147">
        <v>345284</v>
      </c>
      <c r="H171" s="147">
        <v>346999</v>
      </c>
      <c r="I171" s="152">
        <f t="shared" si="8"/>
        <v>1715</v>
      </c>
      <c r="M171" s="154">
        <v>3137.87</v>
      </c>
      <c r="N171" s="147">
        <v>0.1371</v>
      </c>
      <c r="S171" s="147" t="s">
        <v>107</v>
      </c>
      <c r="T171" s="147" t="s">
        <v>757</v>
      </c>
    </row>
    <row r="172" spans="1:21" s="147" customFormat="1" x14ac:dyDescent="0.2">
      <c r="A172" s="147">
        <v>330</v>
      </c>
      <c r="B172" s="169">
        <v>1706</v>
      </c>
      <c r="C172" s="147" t="s">
        <v>679</v>
      </c>
      <c r="D172" s="147" t="s">
        <v>677</v>
      </c>
      <c r="E172" s="147" t="s">
        <v>4</v>
      </c>
      <c r="G172" s="151">
        <v>270664</v>
      </c>
      <c r="H172" s="151">
        <v>275026</v>
      </c>
      <c r="I172" s="152">
        <f t="shared" si="8"/>
        <v>4362</v>
      </c>
      <c r="M172" s="154">
        <v>2366.4699999999998</v>
      </c>
      <c r="N172" s="179">
        <v>9.0499999999999997E-2</v>
      </c>
      <c r="O172" s="147">
        <v>0</v>
      </c>
      <c r="S172" s="147" t="s">
        <v>303</v>
      </c>
      <c r="T172" s="147" t="s">
        <v>678</v>
      </c>
    </row>
    <row r="173" spans="1:21" s="147" customFormat="1" x14ac:dyDescent="0.2">
      <c r="A173" s="147">
        <v>330</v>
      </c>
      <c r="B173" s="169">
        <v>1706</v>
      </c>
      <c r="C173" s="147" t="s">
        <v>679</v>
      </c>
      <c r="D173" s="147" t="s">
        <v>663</v>
      </c>
      <c r="E173" s="147" t="s">
        <v>4</v>
      </c>
      <c r="G173" s="151">
        <v>309740</v>
      </c>
      <c r="H173" s="151">
        <v>314906</v>
      </c>
      <c r="I173" s="152">
        <f t="shared" si="8"/>
        <v>5166</v>
      </c>
      <c r="M173" s="154">
        <v>2366.4699999999998</v>
      </c>
      <c r="N173" s="179">
        <v>9.0499999999999997E-2</v>
      </c>
      <c r="O173" s="156">
        <v>0</v>
      </c>
      <c r="S173" s="147" t="s">
        <v>303</v>
      </c>
      <c r="T173" s="147" t="s">
        <v>664</v>
      </c>
    </row>
    <row r="174" spans="1:21" s="147" customFormat="1" x14ac:dyDescent="0.2">
      <c r="A174" s="147">
        <v>331</v>
      </c>
      <c r="B174" s="157">
        <v>1715</v>
      </c>
      <c r="C174" s="148" t="s">
        <v>706</v>
      </c>
      <c r="D174" s="148" t="s">
        <v>707</v>
      </c>
      <c r="E174" s="147" t="s">
        <v>4</v>
      </c>
      <c r="G174" s="151">
        <v>249352</v>
      </c>
      <c r="H174" s="151">
        <v>262835</v>
      </c>
      <c r="I174" s="152">
        <f t="shared" si="8"/>
        <v>13483</v>
      </c>
      <c r="M174" s="154">
        <v>3282.43</v>
      </c>
      <c r="N174" s="147">
        <v>0.1038</v>
      </c>
      <c r="O174" s="156">
        <v>0</v>
      </c>
      <c r="S174" s="147" t="s">
        <v>107</v>
      </c>
      <c r="T174" s="147" t="s">
        <v>855</v>
      </c>
      <c r="U174" s="147" t="s">
        <v>708</v>
      </c>
    </row>
    <row r="175" spans="1:21" s="147" customFormat="1" x14ac:dyDescent="0.2">
      <c r="A175" s="147">
        <v>331</v>
      </c>
      <c r="B175" s="157">
        <v>1715</v>
      </c>
      <c r="C175" s="148" t="s">
        <v>706</v>
      </c>
      <c r="D175" s="148" t="s">
        <v>837</v>
      </c>
      <c r="E175" s="147" t="s">
        <v>4</v>
      </c>
      <c r="G175" s="151">
        <v>129563</v>
      </c>
      <c r="H175" s="151">
        <v>143447</v>
      </c>
      <c r="I175" s="152">
        <f t="shared" si="8"/>
        <v>13884</v>
      </c>
      <c r="M175" s="154">
        <v>2814.2</v>
      </c>
      <c r="N175" s="147">
        <v>9.8000000000000004E-2</v>
      </c>
      <c r="O175" s="156">
        <v>0</v>
      </c>
      <c r="S175" s="147" t="s">
        <v>107</v>
      </c>
      <c r="T175" s="147" t="s">
        <v>838</v>
      </c>
    </row>
    <row r="176" spans="1:21" s="147" customFormat="1" x14ac:dyDescent="0.2">
      <c r="A176" s="147">
        <v>332</v>
      </c>
      <c r="B176" s="181">
        <v>1723</v>
      </c>
      <c r="C176" s="145" t="s">
        <v>720</v>
      </c>
      <c r="D176" s="145" t="s">
        <v>721</v>
      </c>
      <c r="E176" s="147" t="s">
        <v>16</v>
      </c>
      <c r="G176" s="151">
        <v>126514</v>
      </c>
      <c r="H176" s="151">
        <v>132344</v>
      </c>
      <c r="I176" s="152">
        <f t="shared" si="8"/>
        <v>5830</v>
      </c>
      <c r="M176" s="154">
        <v>363.59</v>
      </c>
      <c r="N176" s="179">
        <v>0.1061</v>
      </c>
      <c r="O176" s="156">
        <v>0</v>
      </c>
      <c r="S176" s="147" t="s">
        <v>107</v>
      </c>
      <c r="T176" s="147" t="s">
        <v>943</v>
      </c>
      <c r="U176" s="147" t="s">
        <v>724</v>
      </c>
    </row>
    <row r="177" spans="1:22" s="147" customFormat="1" x14ac:dyDescent="0.2">
      <c r="A177" s="147">
        <v>332</v>
      </c>
      <c r="B177" s="181">
        <v>1723</v>
      </c>
      <c r="C177" s="145" t="s">
        <v>720</v>
      </c>
      <c r="D177" s="145" t="s">
        <v>722</v>
      </c>
      <c r="E177" s="147" t="s">
        <v>16</v>
      </c>
      <c r="G177" s="151">
        <v>78003</v>
      </c>
      <c r="H177" s="151">
        <v>81742</v>
      </c>
      <c r="I177" s="152">
        <f t="shared" si="8"/>
        <v>3739</v>
      </c>
      <c r="M177" s="154">
        <v>363.59</v>
      </c>
      <c r="N177" s="179">
        <v>0.1061</v>
      </c>
      <c r="O177" s="156">
        <v>0</v>
      </c>
      <c r="S177" s="147" t="s">
        <v>107</v>
      </c>
      <c r="T177" s="147" t="s">
        <v>943</v>
      </c>
      <c r="U177" s="147" t="s">
        <v>724</v>
      </c>
    </row>
    <row r="178" spans="1:22" s="147" customFormat="1" x14ac:dyDescent="0.2">
      <c r="A178" s="147" t="s">
        <v>925</v>
      </c>
      <c r="B178" s="147">
        <v>1740</v>
      </c>
      <c r="C178" s="147" t="s">
        <v>843</v>
      </c>
      <c r="D178" s="147" t="s">
        <v>840</v>
      </c>
      <c r="E178" s="147" t="s">
        <v>4</v>
      </c>
      <c r="G178" s="151">
        <v>18444</v>
      </c>
      <c r="H178" s="151">
        <v>19639</v>
      </c>
      <c r="I178" s="152">
        <f t="shared" si="8"/>
        <v>1195</v>
      </c>
      <c r="M178" s="154">
        <v>1836</v>
      </c>
      <c r="N178" s="147">
        <v>7.0000000000000007E-2</v>
      </c>
      <c r="S178" s="147" t="s">
        <v>301</v>
      </c>
      <c r="T178" s="147" t="s">
        <v>842</v>
      </c>
    </row>
    <row r="179" spans="1:22" s="147" customFormat="1" ht="15" x14ac:dyDescent="0.25">
      <c r="A179" s="163" t="s">
        <v>926</v>
      </c>
      <c r="B179" s="147">
        <v>1740</v>
      </c>
      <c r="C179" s="147" t="s">
        <v>843</v>
      </c>
      <c r="D179" s="147" t="s">
        <v>841</v>
      </c>
      <c r="E179" s="147" t="s">
        <v>4</v>
      </c>
      <c r="G179" s="151">
        <v>18270</v>
      </c>
      <c r="H179" s="151">
        <v>19885</v>
      </c>
      <c r="I179" s="152">
        <f t="shared" si="8"/>
        <v>1615</v>
      </c>
      <c r="M179" s="154">
        <v>1836</v>
      </c>
      <c r="N179" s="147">
        <v>7.0000000000000007E-2</v>
      </c>
      <c r="S179" s="147" t="s">
        <v>301</v>
      </c>
      <c r="T179" s="147" t="s">
        <v>842</v>
      </c>
    </row>
    <row r="180" spans="1:22" s="147" customFormat="1" x14ac:dyDescent="0.2">
      <c r="A180" s="147" t="s">
        <v>927</v>
      </c>
      <c r="B180" s="147">
        <v>1740</v>
      </c>
      <c r="C180" s="147" t="s">
        <v>843</v>
      </c>
      <c r="D180" s="147" t="s">
        <v>899</v>
      </c>
      <c r="E180" s="147" t="s">
        <v>4</v>
      </c>
      <c r="G180" s="151">
        <v>21937</v>
      </c>
      <c r="H180" s="151">
        <v>26250</v>
      </c>
      <c r="I180" s="152">
        <f t="shared" si="8"/>
        <v>4313</v>
      </c>
      <c r="M180" s="154">
        <v>2116.42</v>
      </c>
      <c r="N180" s="147">
        <v>7.0000000000000007E-2</v>
      </c>
      <c r="S180" s="147" t="s">
        <v>301</v>
      </c>
      <c r="T180" s="147" t="s">
        <v>898</v>
      </c>
    </row>
    <row r="181" spans="1:22" s="147" customFormat="1" x14ac:dyDescent="0.2">
      <c r="B181" s="147">
        <v>1740</v>
      </c>
      <c r="C181" s="147" t="s">
        <v>843</v>
      </c>
      <c r="D181" s="147" t="s">
        <v>900</v>
      </c>
      <c r="E181" s="147" t="s">
        <v>4</v>
      </c>
      <c r="G181" s="151">
        <v>30233</v>
      </c>
      <c r="H181" s="151">
        <v>35234</v>
      </c>
      <c r="I181" s="152">
        <f t="shared" si="8"/>
        <v>5001</v>
      </c>
      <c r="M181" s="154">
        <v>2116.42</v>
      </c>
      <c r="N181" s="147">
        <v>7.0000000000000007E-2</v>
      </c>
      <c r="S181" s="147" t="s">
        <v>301</v>
      </c>
      <c r="T181" s="147" t="s">
        <v>897</v>
      </c>
    </row>
    <row r="182" spans="1:22" s="147" customFormat="1" x14ac:dyDescent="0.2">
      <c r="B182" s="147">
        <v>1740</v>
      </c>
      <c r="C182" s="147" t="s">
        <v>843</v>
      </c>
      <c r="D182" s="147" t="s">
        <v>901</v>
      </c>
      <c r="E182" s="147" t="s">
        <v>4</v>
      </c>
      <c r="G182" s="151">
        <v>17591</v>
      </c>
      <c r="H182" s="151">
        <v>22737</v>
      </c>
      <c r="I182" s="152">
        <f t="shared" si="8"/>
        <v>5146</v>
      </c>
      <c r="M182" s="154">
        <v>2116.42</v>
      </c>
      <c r="N182" s="147">
        <v>7.0000000000000007E-2</v>
      </c>
      <c r="S182" s="147" t="s">
        <v>301</v>
      </c>
      <c r="T182" s="147" t="s">
        <v>902</v>
      </c>
    </row>
    <row r="183" spans="1:22" s="147" customFormat="1" x14ac:dyDescent="0.2">
      <c r="B183" s="147">
        <v>1740</v>
      </c>
      <c r="C183" s="147" t="s">
        <v>843</v>
      </c>
      <c r="D183" s="147" t="s">
        <v>892</v>
      </c>
      <c r="E183" s="147" t="s">
        <v>4</v>
      </c>
      <c r="G183" s="151">
        <v>30893</v>
      </c>
      <c r="H183" s="151">
        <v>35393</v>
      </c>
      <c r="I183" s="152">
        <f t="shared" si="8"/>
        <v>4500</v>
      </c>
      <c r="M183" s="154">
        <v>2116.42</v>
      </c>
      <c r="N183" s="147">
        <v>7.0000000000000007E-2</v>
      </c>
      <c r="S183" s="147" t="s">
        <v>301</v>
      </c>
      <c r="T183" s="147" t="s">
        <v>893</v>
      </c>
    </row>
    <row r="184" spans="1:22" s="147" customFormat="1" x14ac:dyDescent="0.2">
      <c r="B184" s="147">
        <v>1745</v>
      </c>
      <c r="C184" s="147" t="s">
        <v>972</v>
      </c>
      <c r="D184" s="147" t="s">
        <v>973</v>
      </c>
      <c r="E184" s="147" t="s">
        <v>4</v>
      </c>
      <c r="G184" s="151">
        <v>8</v>
      </c>
      <c r="H184" s="151">
        <v>8</v>
      </c>
      <c r="I184" s="152">
        <f t="shared" si="8"/>
        <v>0</v>
      </c>
      <c r="M184" s="154">
        <v>2074.42</v>
      </c>
      <c r="N184" s="147">
        <v>8.5000000000000006E-2</v>
      </c>
      <c r="S184" s="147" t="s">
        <v>107</v>
      </c>
      <c r="T184" s="147" t="s">
        <v>971</v>
      </c>
    </row>
    <row r="185" spans="1:22" s="147" customFormat="1" x14ac:dyDescent="0.2">
      <c r="A185" s="147">
        <v>333</v>
      </c>
      <c r="B185" s="147">
        <v>1753</v>
      </c>
      <c r="C185" s="147" t="s">
        <v>805</v>
      </c>
      <c r="D185" s="147" t="s">
        <v>806</v>
      </c>
      <c r="E185" s="147" t="s">
        <v>4</v>
      </c>
      <c r="G185" s="151">
        <v>129783</v>
      </c>
      <c r="H185" s="151">
        <v>140260</v>
      </c>
      <c r="I185" s="152">
        <f t="shared" si="8"/>
        <v>10477</v>
      </c>
      <c r="M185" s="154">
        <v>2053.62</v>
      </c>
      <c r="N185" s="147">
        <v>8.8999999999999996E-2</v>
      </c>
      <c r="O185" s="156">
        <v>0</v>
      </c>
      <c r="S185" s="147" t="s">
        <v>301</v>
      </c>
      <c r="T185" s="147" t="s">
        <v>812</v>
      </c>
      <c r="U185" s="147">
        <v>916.49</v>
      </c>
      <c r="V185" s="147" t="s">
        <v>813</v>
      </c>
    </row>
    <row r="186" spans="1:22" s="147" customFormat="1" x14ac:dyDescent="0.2">
      <c r="A186" s="147">
        <v>333</v>
      </c>
      <c r="B186" s="147">
        <v>1753</v>
      </c>
      <c r="C186" s="147" t="s">
        <v>805</v>
      </c>
      <c r="D186" s="147" t="s">
        <v>807</v>
      </c>
      <c r="E186" s="147" t="s">
        <v>4</v>
      </c>
      <c r="G186" s="151">
        <v>167499</v>
      </c>
      <c r="H186" s="151">
        <v>182569</v>
      </c>
      <c r="I186" s="152">
        <f t="shared" si="8"/>
        <v>15070</v>
      </c>
      <c r="M186" s="154">
        <v>2053.62</v>
      </c>
      <c r="N186" s="147">
        <v>8.8999999999999996E-2</v>
      </c>
      <c r="O186" s="156">
        <v>0</v>
      </c>
      <c r="S186" s="147" t="s">
        <v>301</v>
      </c>
      <c r="T186" s="147" t="s">
        <v>812</v>
      </c>
      <c r="U186" s="147">
        <v>916.49</v>
      </c>
      <c r="V186" s="147" t="s">
        <v>813</v>
      </c>
    </row>
    <row r="187" spans="1:22" s="147" customFormat="1" x14ac:dyDescent="0.2">
      <c r="A187" s="147">
        <v>333</v>
      </c>
      <c r="B187" s="147">
        <v>1753</v>
      </c>
      <c r="C187" s="147" t="s">
        <v>805</v>
      </c>
      <c r="D187" s="147" t="s">
        <v>808</v>
      </c>
      <c r="E187" s="147" t="s">
        <v>4</v>
      </c>
      <c r="G187" s="151">
        <v>132101</v>
      </c>
      <c r="H187" s="151">
        <v>144217</v>
      </c>
      <c r="I187" s="152">
        <f t="shared" si="8"/>
        <v>12116</v>
      </c>
      <c r="M187" s="154">
        <v>2053.62</v>
      </c>
      <c r="N187" s="147">
        <v>8.8999999999999996E-2</v>
      </c>
      <c r="O187" s="156">
        <v>0</v>
      </c>
      <c r="S187" s="147" t="s">
        <v>301</v>
      </c>
      <c r="T187" s="147" t="s">
        <v>812</v>
      </c>
      <c r="U187" s="147">
        <v>916.49</v>
      </c>
      <c r="V187" s="147" t="s">
        <v>813</v>
      </c>
    </row>
    <row r="188" spans="1:22" s="147" customFormat="1" x14ac:dyDescent="0.2">
      <c r="A188" s="147">
        <v>333</v>
      </c>
      <c r="B188" s="147">
        <v>1753</v>
      </c>
      <c r="C188" s="147" t="s">
        <v>805</v>
      </c>
      <c r="D188" s="147" t="s">
        <v>809</v>
      </c>
      <c r="E188" s="147" t="s">
        <v>4</v>
      </c>
      <c r="G188" s="151">
        <v>102994</v>
      </c>
      <c r="H188" s="151">
        <v>111009</v>
      </c>
      <c r="I188" s="152">
        <f t="shared" si="8"/>
        <v>8015</v>
      </c>
      <c r="M188" s="177">
        <v>1901.95</v>
      </c>
      <c r="N188" s="147">
        <v>8.8999999999999996E-2</v>
      </c>
      <c r="O188" s="156">
        <v>0</v>
      </c>
      <c r="S188" s="147" t="s">
        <v>301</v>
      </c>
      <c r="T188" s="147" t="s">
        <v>812</v>
      </c>
      <c r="U188" s="147">
        <v>848.8</v>
      </c>
      <c r="V188" s="147" t="s">
        <v>813</v>
      </c>
    </row>
    <row r="189" spans="1:22" s="147" customFormat="1" x14ac:dyDescent="0.2">
      <c r="A189" s="147">
        <v>333</v>
      </c>
      <c r="B189" s="147">
        <v>1753</v>
      </c>
      <c r="C189" s="147" t="s">
        <v>805</v>
      </c>
      <c r="D189" s="147" t="s">
        <v>810</v>
      </c>
      <c r="E189" s="147" t="s">
        <v>4</v>
      </c>
      <c r="G189" s="151">
        <v>83758</v>
      </c>
      <c r="H189" s="151">
        <v>95898</v>
      </c>
      <c r="I189" s="152">
        <f t="shared" si="8"/>
        <v>12140</v>
      </c>
      <c r="M189" s="154">
        <v>1838.56</v>
      </c>
      <c r="N189" s="147">
        <v>8.8999999999999996E-2</v>
      </c>
      <c r="O189" s="156">
        <v>0</v>
      </c>
      <c r="S189" s="147" t="s">
        <v>301</v>
      </c>
      <c r="T189" s="147" t="s">
        <v>812</v>
      </c>
      <c r="U189" s="147">
        <v>820.51</v>
      </c>
      <c r="V189" s="147" t="s">
        <v>813</v>
      </c>
    </row>
    <row r="190" spans="1:22" s="147" customFormat="1" x14ac:dyDescent="0.2">
      <c r="A190" s="147">
        <v>333</v>
      </c>
      <c r="B190" s="147">
        <v>1753</v>
      </c>
      <c r="C190" s="147" t="s">
        <v>805</v>
      </c>
      <c r="D190" s="147" t="s">
        <v>819</v>
      </c>
      <c r="E190" s="147" t="s">
        <v>4</v>
      </c>
      <c r="G190" s="151">
        <v>106049</v>
      </c>
      <c r="H190" s="151">
        <v>113738</v>
      </c>
      <c r="I190" s="152">
        <f t="shared" si="8"/>
        <v>7689</v>
      </c>
      <c r="M190" s="154">
        <v>1838.56</v>
      </c>
      <c r="N190" s="147">
        <v>8.8999999999999996E-2</v>
      </c>
      <c r="O190" s="156">
        <v>0</v>
      </c>
      <c r="S190" s="147" t="s">
        <v>301</v>
      </c>
      <c r="T190" s="147" t="s">
        <v>820</v>
      </c>
      <c r="U190" s="147">
        <v>820.51</v>
      </c>
      <c r="V190" s="147" t="s">
        <v>813</v>
      </c>
    </row>
    <row r="191" spans="1:22" s="147" customFormat="1" x14ac:dyDescent="0.2">
      <c r="A191" s="147">
        <v>333</v>
      </c>
      <c r="B191" s="147">
        <v>1753</v>
      </c>
      <c r="C191" s="147" t="s">
        <v>805</v>
      </c>
      <c r="D191" s="147" t="s">
        <v>811</v>
      </c>
      <c r="E191" s="147" t="s">
        <v>4</v>
      </c>
      <c r="G191" s="151">
        <v>164089</v>
      </c>
      <c r="H191" s="151">
        <v>178712</v>
      </c>
      <c r="I191" s="152">
        <f t="shared" si="8"/>
        <v>14623</v>
      </c>
      <c r="M191" s="154">
        <v>1838.56</v>
      </c>
      <c r="N191" s="147">
        <v>8.8999999999999996E-2</v>
      </c>
      <c r="O191" s="156">
        <v>0</v>
      </c>
      <c r="S191" s="147" t="s">
        <v>301</v>
      </c>
      <c r="T191" s="147" t="s">
        <v>812</v>
      </c>
      <c r="U191" s="147">
        <v>820.51</v>
      </c>
      <c r="V191" s="147" t="s">
        <v>813</v>
      </c>
    </row>
    <row r="192" spans="1:22" s="147" customFormat="1" x14ac:dyDescent="0.2">
      <c r="A192" s="147">
        <v>334</v>
      </c>
      <c r="B192" s="147">
        <v>1770</v>
      </c>
      <c r="C192" s="147" t="s">
        <v>814</v>
      </c>
      <c r="D192" s="147" t="s">
        <v>815</v>
      </c>
      <c r="E192" s="147" t="s">
        <v>4</v>
      </c>
      <c r="I192" s="147">
        <f t="shared" si="8"/>
        <v>0</v>
      </c>
      <c r="M192" s="154">
        <v>4317.01</v>
      </c>
      <c r="N192" s="147">
        <v>0</v>
      </c>
      <c r="O192" s="156">
        <v>0</v>
      </c>
      <c r="S192" s="147" t="s">
        <v>107</v>
      </c>
      <c r="T192" s="147" t="s">
        <v>817</v>
      </c>
    </row>
    <row r="193" spans="1:20" s="147" customFormat="1" x14ac:dyDescent="0.2">
      <c r="A193" s="147">
        <v>334</v>
      </c>
      <c r="B193" s="147">
        <v>1770</v>
      </c>
      <c r="C193" s="147" t="s">
        <v>814</v>
      </c>
      <c r="D193" s="147" t="s">
        <v>816</v>
      </c>
      <c r="E193" s="147" t="s">
        <v>4</v>
      </c>
      <c r="I193" s="147">
        <v>0</v>
      </c>
      <c r="M193" s="154">
        <v>4317.01</v>
      </c>
      <c r="N193" s="147">
        <v>0</v>
      </c>
      <c r="O193" s="156">
        <v>0</v>
      </c>
      <c r="S193" s="147" t="s">
        <v>107</v>
      </c>
      <c r="T193" s="170" t="s">
        <v>818</v>
      </c>
    </row>
    <row r="194" spans="1:20" s="147" customFormat="1" x14ac:dyDescent="0.2">
      <c r="A194" s="147">
        <v>334</v>
      </c>
      <c r="B194" s="147">
        <v>1770</v>
      </c>
      <c r="C194" s="147" t="s">
        <v>814</v>
      </c>
      <c r="D194" s="147" t="s">
        <v>887</v>
      </c>
      <c r="E194" s="147" t="s">
        <v>4</v>
      </c>
      <c r="I194" s="147">
        <v>0</v>
      </c>
      <c r="M194" s="154">
        <v>4348.91</v>
      </c>
      <c r="N194" s="147">
        <v>0</v>
      </c>
      <c r="O194" s="156">
        <v>0</v>
      </c>
      <c r="S194" s="147" t="s">
        <v>107</v>
      </c>
      <c r="T194" s="170" t="s">
        <v>889</v>
      </c>
    </row>
    <row r="195" spans="1:20" s="147" customFormat="1" x14ac:dyDescent="0.2">
      <c r="A195" s="147">
        <v>334</v>
      </c>
      <c r="B195" s="147">
        <v>1770</v>
      </c>
      <c r="C195" s="147" t="s">
        <v>814</v>
      </c>
      <c r="D195" s="147" t="s">
        <v>921</v>
      </c>
      <c r="E195" s="147" t="s">
        <v>4</v>
      </c>
      <c r="I195" s="147">
        <v>0</v>
      </c>
      <c r="M195" s="154">
        <v>4348.91</v>
      </c>
      <c r="N195" s="147">
        <v>0</v>
      </c>
      <c r="O195" s="156">
        <v>0</v>
      </c>
      <c r="S195" s="147" t="s">
        <v>107</v>
      </c>
      <c r="T195" s="170" t="s">
        <v>923</v>
      </c>
    </row>
    <row r="196" spans="1:20" s="147" customFormat="1" x14ac:dyDescent="0.2">
      <c r="A196" s="147">
        <v>334</v>
      </c>
      <c r="B196" s="147">
        <v>1770</v>
      </c>
      <c r="C196" s="147" t="s">
        <v>814</v>
      </c>
      <c r="D196" s="147" t="s">
        <v>888</v>
      </c>
      <c r="E196" s="147" t="s">
        <v>4</v>
      </c>
      <c r="I196" s="147">
        <v>0</v>
      </c>
      <c r="M196" s="154">
        <v>4348.91</v>
      </c>
      <c r="N196" s="147">
        <v>0</v>
      </c>
      <c r="O196" s="156">
        <v>0</v>
      </c>
      <c r="S196" s="147" t="s">
        <v>107</v>
      </c>
      <c r="T196" s="170" t="s">
        <v>889</v>
      </c>
    </row>
    <row r="197" spans="1:20" s="147" customFormat="1" x14ac:dyDescent="0.2">
      <c r="A197" s="147">
        <v>334</v>
      </c>
      <c r="B197" s="147">
        <v>1770</v>
      </c>
      <c r="C197" s="147" t="s">
        <v>814</v>
      </c>
      <c r="D197" s="147" t="s">
        <v>922</v>
      </c>
      <c r="E197" s="147" t="s">
        <v>4</v>
      </c>
      <c r="I197" s="147">
        <v>0</v>
      </c>
      <c r="M197" s="154">
        <v>4348.91</v>
      </c>
      <c r="N197" s="147">
        <v>0</v>
      </c>
      <c r="O197" s="156">
        <v>0</v>
      </c>
      <c r="S197" s="147" t="s">
        <v>107</v>
      </c>
      <c r="T197" s="170" t="s">
        <v>923</v>
      </c>
    </row>
    <row r="198" spans="1:20" s="147" customFormat="1" x14ac:dyDescent="0.2">
      <c r="A198" s="147">
        <v>334</v>
      </c>
      <c r="B198" s="147">
        <v>1770</v>
      </c>
      <c r="C198" s="147" t="s">
        <v>814</v>
      </c>
      <c r="D198" s="147" t="s">
        <v>964</v>
      </c>
      <c r="E198" s="147" t="s">
        <v>4</v>
      </c>
      <c r="I198" s="147">
        <v>0</v>
      </c>
      <c r="M198" s="154">
        <v>4348.91</v>
      </c>
      <c r="N198" s="147">
        <v>0</v>
      </c>
      <c r="O198" s="156">
        <v>0</v>
      </c>
      <c r="S198" s="147" t="s">
        <v>107</v>
      </c>
      <c r="T198" s="170" t="s">
        <v>968</v>
      </c>
    </row>
    <row r="199" spans="1:20" s="147" customFormat="1" x14ac:dyDescent="0.2">
      <c r="A199" s="147">
        <v>334</v>
      </c>
      <c r="B199" s="147">
        <v>1770</v>
      </c>
      <c r="C199" s="147" t="s">
        <v>814</v>
      </c>
      <c r="D199" s="147" t="s">
        <v>965</v>
      </c>
      <c r="E199" s="147" t="s">
        <v>4</v>
      </c>
      <c r="I199" s="147">
        <v>0</v>
      </c>
      <c r="M199" s="154">
        <v>4348.91</v>
      </c>
      <c r="N199" s="147">
        <v>0</v>
      </c>
      <c r="O199" s="156">
        <v>0</v>
      </c>
      <c r="S199" s="147" t="s">
        <v>107</v>
      </c>
      <c r="T199" s="170" t="s">
        <v>968</v>
      </c>
    </row>
    <row r="200" spans="1:20" s="147" customFormat="1" x14ac:dyDescent="0.2">
      <c r="A200" s="147">
        <v>334</v>
      </c>
      <c r="B200" s="147">
        <v>1770</v>
      </c>
      <c r="C200" s="147" t="s">
        <v>814</v>
      </c>
      <c r="D200" s="147" t="s">
        <v>966</v>
      </c>
      <c r="E200" s="147" t="s">
        <v>4</v>
      </c>
      <c r="I200" s="147">
        <v>0</v>
      </c>
      <c r="M200" s="154">
        <v>4348.91</v>
      </c>
      <c r="N200" s="147">
        <v>0</v>
      </c>
      <c r="O200" s="156">
        <v>0</v>
      </c>
      <c r="S200" s="147" t="s">
        <v>107</v>
      </c>
      <c r="T200" s="170" t="s">
        <v>968</v>
      </c>
    </row>
    <row r="201" spans="1:20" s="147" customFormat="1" x14ac:dyDescent="0.2">
      <c r="A201" s="147">
        <v>334</v>
      </c>
      <c r="B201" s="147">
        <v>1770</v>
      </c>
      <c r="C201" s="147" t="s">
        <v>814</v>
      </c>
      <c r="D201" s="147" t="s">
        <v>967</v>
      </c>
      <c r="E201" s="147" t="s">
        <v>4</v>
      </c>
      <c r="I201" s="147">
        <v>0</v>
      </c>
      <c r="M201" s="154">
        <v>4348.91</v>
      </c>
      <c r="N201" s="147">
        <v>0</v>
      </c>
      <c r="O201" s="156">
        <v>0</v>
      </c>
      <c r="S201" s="147" t="s">
        <v>107</v>
      </c>
      <c r="T201" s="170" t="s">
        <v>968</v>
      </c>
    </row>
    <row r="202" spans="1:20" s="147" customFormat="1" ht="12" customHeight="1" x14ac:dyDescent="0.2">
      <c r="B202" s="147">
        <v>1777</v>
      </c>
      <c r="C202" s="147" t="s">
        <v>821</v>
      </c>
      <c r="D202" s="147" t="s">
        <v>828</v>
      </c>
      <c r="E202" s="147" t="s">
        <v>4</v>
      </c>
      <c r="G202" s="151">
        <v>290474</v>
      </c>
      <c r="H202" s="151">
        <v>294111</v>
      </c>
      <c r="I202" s="152">
        <f t="shared" ref="I202:I212" si="9">H202-G202</f>
        <v>3637</v>
      </c>
      <c r="M202" s="154">
        <v>1968.48</v>
      </c>
      <c r="N202" s="147">
        <v>9.4200000000000006E-2</v>
      </c>
      <c r="O202" s="156">
        <v>0</v>
      </c>
      <c r="S202" s="147" t="s">
        <v>303</v>
      </c>
    </row>
    <row r="203" spans="1:20" s="147" customFormat="1" x14ac:dyDescent="0.2">
      <c r="B203" s="147">
        <v>1784</v>
      </c>
      <c r="C203" s="147" t="s">
        <v>936</v>
      </c>
      <c r="D203" s="147" t="s">
        <v>937</v>
      </c>
      <c r="E203" s="147" t="s">
        <v>4</v>
      </c>
      <c r="G203" s="151">
        <v>15862</v>
      </c>
      <c r="H203" s="151">
        <v>25629</v>
      </c>
      <c r="I203" s="152">
        <f t="shared" si="9"/>
        <v>9767</v>
      </c>
      <c r="M203" s="154">
        <v>2686.6</v>
      </c>
      <c r="N203" s="147">
        <v>9.8000000000000004E-2</v>
      </c>
      <c r="O203" s="156" t="s">
        <v>638</v>
      </c>
      <c r="S203" s="147" t="s">
        <v>303</v>
      </c>
      <c r="T203" s="147" t="s">
        <v>938</v>
      </c>
    </row>
    <row r="204" spans="1:20" s="147" customFormat="1" x14ac:dyDescent="0.2">
      <c r="B204" s="147">
        <v>1786</v>
      </c>
      <c r="C204" s="147" t="s">
        <v>913</v>
      </c>
      <c r="D204" s="147" t="s">
        <v>915</v>
      </c>
      <c r="E204" s="147" t="s">
        <v>4</v>
      </c>
      <c r="G204" s="151">
        <v>31825</v>
      </c>
      <c r="H204" s="151">
        <v>43967</v>
      </c>
      <c r="I204" s="152">
        <f t="shared" si="9"/>
        <v>12142</v>
      </c>
      <c r="M204" s="154">
        <v>3623.45</v>
      </c>
      <c r="N204" s="147">
        <v>9.1999999999999998E-2</v>
      </c>
      <c r="O204" s="156"/>
      <c r="S204" s="147" t="s">
        <v>107</v>
      </c>
      <c r="T204" s="147" t="s">
        <v>919</v>
      </c>
    </row>
    <row r="205" spans="1:20" s="147" customFormat="1" x14ac:dyDescent="0.2">
      <c r="B205" s="147">
        <v>1786</v>
      </c>
      <c r="C205" s="147" t="s">
        <v>913</v>
      </c>
      <c r="D205" s="147" t="s">
        <v>914</v>
      </c>
      <c r="E205" s="147" t="s">
        <v>4</v>
      </c>
      <c r="G205" s="151">
        <v>27734</v>
      </c>
      <c r="H205" s="151">
        <v>38342</v>
      </c>
      <c r="I205" s="152">
        <f t="shared" si="9"/>
        <v>10608</v>
      </c>
      <c r="M205" s="154">
        <v>3623.45</v>
      </c>
      <c r="N205" s="147">
        <v>9.1999999999999998E-2</v>
      </c>
      <c r="O205" s="156"/>
      <c r="S205" s="147" t="s">
        <v>107</v>
      </c>
      <c r="T205" s="147" t="s">
        <v>929</v>
      </c>
    </row>
    <row r="206" spans="1:20" s="147" customFormat="1" x14ac:dyDescent="0.2">
      <c r="B206" s="147">
        <v>1825</v>
      </c>
      <c r="C206" s="147" t="s">
        <v>907</v>
      </c>
      <c r="D206" s="147" t="s">
        <v>908</v>
      </c>
      <c r="E206" s="147" t="s">
        <v>4</v>
      </c>
      <c r="G206" s="151">
        <v>17772</v>
      </c>
      <c r="H206" s="151">
        <v>23160</v>
      </c>
      <c r="I206" s="152">
        <f t="shared" si="9"/>
        <v>5388</v>
      </c>
      <c r="M206" s="154">
        <v>2187.92</v>
      </c>
      <c r="N206" s="147">
        <v>8.5000000000000006E-2</v>
      </c>
      <c r="S206" s="147" t="s">
        <v>301</v>
      </c>
      <c r="T206" s="147" t="s">
        <v>916</v>
      </c>
    </row>
    <row r="207" spans="1:20" s="147" customFormat="1" x14ac:dyDescent="0.2">
      <c r="B207" s="147">
        <v>1825</v>
      </c>
      <c r="C207" s="147" t="s">
        <v>907</v>
      </c>
      <c r="D207" s="147" t="s">
        <v>909</v>
      </c>
      <c r="E207" s="147" t="s">
        <v>4</v>
      </c>
      <c r="G207" s="151">
        <v>29620</v>
      </c>
      <c r="H207" s="151">
        <v>36608</v>
      </c>
      <c r="I207" s="152">
        <f t="shared" si="9"/>
        <v>6988</v>
      </c>
      <c r="M207" s="154">
        <v>2187.92</v>
      </c>
      <c r="N207" s="147">
        <v>8.5000000000000006E-2</v>
      </c>
      <c r="S207" s="147" t="s">
        <v>301</v>
      </c>
      <c r="T207" s="147" t="s">
        <v>916</v>
      </c>
    </row>
    <row r="208" spans="1:20" s="147" customFormat="1" x14ac:dyDescent="0.2">
      <c r="B208" s="147">
        <v>1825</v>
      </c>
      <c r="C208" s="147" t="s">
        <v>907</v>
      </c>
      <c r="D208" s="147" t="s">
        <v>910</v>
      </c>
      <c r="E208" s="147" t="s">
        <v>4</v>
      </c>
      <c r="G208" s="151">
        <v>19589</v>
      </c>
      <c r="H208" s="151">
        <v>24117</v>
      </c>
      <c r="I208" s="152">
        <f t="shared" si="9"/>
        <v>4528</v>
      </c>
      <c r="M208" s="154">
        <v>2187.92</v>
      </c>
      <c r="N208" s="147">
        <v>8.5000000000000006E-2</v>
      </c>
      <c r="S208" s="147" t="s">
        <v>301</v>
      </c>
      <c r="T208" s="147" t="s">
        <v>916</v>
      </c>
    </row>
    <row r="209" spans="2:20" s="147" customFormat="1" x14ac:dyDescent="0.2">
      <c r="B209" s="147">
        <v>1825</v>
      </c>
      <c r="C209" s="147" t="s">
        <v>907</v>
      </c>
      <c r="D209" s="147" t="s">
        <v>911</v>
      </c>
      <c r="E209" s="147" t="s">
        <v>4</v>
      </c>
      <c r="G209" s="151">
        <v>17258</v>
      </c>
      <c r="H209" s="151">
        <v>23826</v>
      </c>
      <c r="I209" s="152">
        <f t="shared" si="9"/>
        <v>6568</v>
      </c>
      <c r="M209" s="154">
        <v>2187.92</v>
      </c>
      <c r="N209" s="147">
        <v>8.5000000000000006E-2</v>
      </c>
      <c r="S209" s="147" t="s">
        <v>301</v>
      </c>
      <c r="T209" s="147" t="s">
        <v>916</v>
      </c>
    </row>
    <row r="210" spans="2:20" s="147" customFormat="1" x14ac:dyDescent="0.2">
      <c r="B210" s="147">
        <v>1825</v>
      </c>
      <c r="C210" s="147" t="s">
        <v>907</v>
      </c>
      <c r="D210" s="147" t="s">
        <v>912</v>
      </c>
      <c r="E210" s="147" t="s">
        <v>4</v>
      </c>
      <c r="G210" s="151">
        <v>27684</v>
      </c>
      <c r="H210" s="151">
        <v>34240</v>
      </c>
      <c r="I210" s="152">
        <f t="shared" si="9"/>
        <v>6556</v>
      </c>
      <c r="M210" s="154">
        <v>2187.92</v>
      </c>
      <c r="N210" s="147">
        <v>8.5000000000000006E-2</v>
      </c>
      <c r="S210" s="147" t="s">
        <v>301</v>
      </c>
      <c r="T210" s="147" t="s">
        <v>916</v>
      </c>
    </row>
    <row r="211" spans="2:20" s="147" customFormat="1" x14ac:dyDescent="0.2">
      <c r="B211" s="148">
        <v>1836</v>
      </c>
      <c r="C211" s="148" t="s">
        <v>944</v>
      </c>
      <c r="D211" s="147" t="s">
        <v>947</v>
      </c>
      <c r="E211" s="147" t="s">
        <v>4</v>
      </c>
      <c r="G211" s="147">
        <v>17052</v>
      </c>
      <c r="H211" s="151">
        <v>26172</v>
      </c>
      <c r="I211" s="152">
        <f t="shared" si="9"/>
        <v>9120</v>
      </c>
      <c r="M211" s="154">
        <v>3184.79</v>
      </c>
      <c r="N211" s="147">
        <v>7.6999999999999999E-2</v>
      </c>
      <c r="O211" s="147" t="s">
        <v>949</v>
      </c>
      <c r="S211" s="147" t="s">
        <v>303</v>
      </c>
      <c r="T211" s="147" t="s">
        <v>948</v>
      </c>
    </row>
    <row r="212" spans="2:20" s="147" customFormat="1" x14ac:dyDescent="0.2">
      <c r="B212" s="147">
        <v>1837</v>
      </c>
      <c r="C212" s="147" t="s">
        <v>945</v>
      </c>
      <c r="D212" s="147" t="s">
        <v>946</v>
      </c>
      <c r="E212" s="147" t="s">
        <v>4</v>
      </c>
      <c r="G212" s="147">
        <v>14</v>
      </c>
      <c r="H212" s="147">
        <v>14</v>
      </c>
      <c r="I212" s="152">
        <f t="shared" si="9"/>
        <v>0</v>
      </c>
      <c r="M212" s="154">
        <v>2410</v>
      </c>
      <c r="N212" s="147">
        <v>8.5000000000000006E-2</v>
      </c>
      <c r="O212" s="147" t="s">
        <v>950</v>
      </c>
      <c r="S212" s="147" t="s">
        <v>303</v>
      </c>
      <c r="T212" s="147" t="s">
        <v>979</v>
      </c>
    </row>
    <row r="213" spans="2:20" x14ac:dyDescent="0.2">
      <c r="H213" s="142"/>
    </row>
    <row r="214" spans="2:20" x14ac:dyDescent="0.2">
      <c r="H214" s="142"/>
    </row>
    <row r="219" spans="2:20" x14ac:dyDescent="0.2">
      <c r="B219" s="131"/>
      <c r="C219" s="131"/>
      <c r="D219" s="132"/>
    </row>
    <row r="220" spans="2:20" x14ac:dyDescent="0.2">
      <c r="D220" s="172"/>
    </row>
    <row r="221" spans="2:20" x14ac:dyDescent="0.2">
      <c r="D221" s="172"/>
    </row>
    <row r="222" spans="2:20" x14ac:dyDescent="0.2">
      <c r="D222" s="172"/>
    </row>
    <row r="223" spans="2:20" x14ac:dyDescent="0.2">
      <c r="D223" s="172"/>
    </row>
    <row r="224" spans="2:20" x14ac:dyDescent="0.2">
      <c r="D224" s="172"/>
    </row>
    <row r="225" spans="2:4" x14ac:dyDescent="0.2">
      <c r="D225" s="172"/>
    </row>
    <row r="226" spans="2:4" x14ac:dyDescent="0.2">
      <c r="B226" s="182"/>
      <c r="D226" s="172"/>
    </row>
  </sheetData>
  <autoFilter ref="A3:V212" xr:uid="{CA822B9C-CDB4-4930-A7A5-53E5915412FA}"/>
  <phoneticPr fontId="8" type="noConversion"/>
  <conditionalFormatting sqref="G202:G210">
    <cfRule type="cellIs" dxfId="918" priority="15" operator="equal">
      <formula>0</formula>
    </cfRule>
    <cfRule type="cellIs" dxfId="917" priority="16" operator="equal">
      <formula>""""""</formula>
    </cfRule>
  </conditionalFormatting>
  <conditionalFormatting sqref="G4:H73">
    <cfRule type="cellIs" dxfId="916" priority="13" operator="equal">
      <formula>0</formula>
    </cfRule>
    <cfRule type="cellIs" dxfId="915" priority="14" operator="equal">
      <formula>""""""</formula>
    </cfRule>
  </conditionalFormatting>
  <conditionalFormatting sqref="G76:H134">
    <cfRule type="cellIs" dxfId="914" priority="45" operator="equal">
      <formula>0</formula>
    </cfRule>
    <cfRule type="cellIs" dxfId="913" priority="46" operator="equal">
      <formula>""""""</formula>
    </cfRule>
  </conditionalFormatting>
  <conditionalFormatting sqref="G136:H137">
    <cfRule type="cellIs" dxfId="912" priority="71" operator="equal">
      <formula>0</formula>
    </cfRule>
    <cfRule type="cellIs" dxfId="911" priority="72" operator="equal">
      <formula>""""""</formula>
    </cfRule>
  </conditionalFormatting>
  <conditionalFormatting sqref="G142:H159">
    <cfRule type="cellIs" dxfId="910" priority="19" operator="equal">
      <formula>0</formula>
    </cfRule>
    <cfRule type="cellIs" dxfId="909" priority="20" operator="equal">
      <formula>""""""</formula>
    </cfRule>
  </conditionalFormatting>
  <conditionalFormatting sqref="G162:H191">
    <cfRule type="cellIs" dxfId="908" priority="1" operator="equal">
      <formula>0</formula>
    </cfRule>
    <cfRule type="cellIs" dxfId="907" priority="2" operator="equal">
      <formula>""""""</formula>
    </cfRule>
  </conditionalFormatting>
  <conditionalFormatting sqref="H202:H211">
    <cfRule type="cellIs" dxfId="906" priority="11" operator="equal">
      <formula>0</formula>
    </cfRule>
    <cfRule type="cellIs" dxfId="905" priority="12" operator="equal">
      <formula>""""""</formula>
    </cfRule>
  </conditionalFormatting>
  <conditionalFormatting sqref="J16:K16">
    <cfRule type="cellIs" dxfId="904" priority="177" operator="equal">
      <formula>0</formula>
    </cfRule>
    <cfRule type="cellIs" dxfId="903" priority="178" operator="equal">
      <formula>""""""</formula>
    </cfRule>
  </conditionalFormatting>
  <conditionalFormatting sqref="J30:K31">
    <cfRule type="cellIs" dxfId="902" priority="91" operator="equal">
      <formula>0</formula>
    </cfRule>
    <cfRule type="cellIs" dxfId="901" priority="92" operator="equal">
      <formula>""""""</formula>
    </cfRule>
  </conditionalFormatting>
  <conditionalFormatting sqref="J37:K37">
    <cfRule type="cellIs" dxfId="900" priority="89" operator="equal">
      <formula>0</formula>
    </cfRule>
    <cfRule type="cellIs" dxfId="899" priority="90" operator="equal">
      <formula>""""""</formula>
    </cfRule>
  </conditionalFormatting>
  <hyperlinks>
    <hyperlink ref="A165" r:id="rId1" xr:uid="{CDEF9040-96E9-49F7-B2BD-5F099D024AC2}"/>
    <hyperlink ref="A166:A167" r:id="rId2" display="corey.hommes@purple.com ONLY" xr:uid="{32017846-E0CA-46D0-99CE-C3413069DD6A}"/>
    <hyperlink ref="A179" r:id="rId3" xr:uid="{B724D4B7-FC59-450F-BA00-AA7952D03BB6}"/>
    <hyperlink ref="A136" r:id="rId4" xr:uid="{2238DF1A-D838-4180-838D-6C40D0265BD4}"/>
    <hyperlink ref="A137" r:id="rId5" xr:uid="{700F324D-22C3-4627-9F36-C3301B08DB45}"/>
    <hyperlink ref="A130" r:id="rId6" xr:uid="{9337DEBF-650D-4376-90D6-7410D731F686}"/>
    <hyperlink ref="A131" r:id="rId7" xr:uid="{6B88AF45-212B-44D5-AACF-DE8C3051C67D}"/>
    <hyperlink ref="B14" r:id="rId8" xr:uid="{CEA32683-98B0-4054-B539-FD38C4BF1C57}"/>
  </hyperlinks>
  <pageMargins left="0.7" right="0.7" top="0.75" bottom="0.75" header="0.3" footer="0.3"/>
  <pageSetup scale="66" orientation="landscape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9CCE-A19A-40C9-8EEA-32865718070E}">
  <sheetPr codeName="Sheet79">
    <pageSetUpPr fitToPage="1"/>
  </sheetPr>
  <dimension ref="A1:V236"/>
  <sheetViews>
    <sheetView topLeftCell="G1" zoomScale="160" zoomScaleNormal="160" workbookViewId="0">
      <pane ySplit="3" topLeftCell="A9" activePane="bottomLeft" state="frozen"/>
      <selection activeCell="F19" sqref="F19"/>
      <selection pane="bottomLeft" activeCell="U15" sqref="U15"/>
    </sheetView>
  </sheetViews>
  <sheetFormatPr defaultColWidth="8.85546875" defaultRowHeight="11.25" x14ac:dyDescent="0.2"/>
  <cols>
    <col min="1" max="1" width="6.7109375" style="121" customWidth="1"/>
    <col min="2" max="2" width="7" style="121" customWidth="1"/>
    <col min="3" max="3" width="28" style="121" bestFit="1" customWidth="1"/>
    <col min="4" max="4" width="8.140625" style="121" customWidth="1"/>
    <col min="5" max="5" width="3.7109375" style="121" customWidth="1"/>
    <col min="6" max="6" width="4.5703125" style="121" customWidth="1"/>
    <col min="7" max="7" width="7.5703125" style="121" customWidth="1"/>
    <col min="8" max="8" width="11.7109375" style="121" customWidth="1"/>
    <col min="9" max="10" width="7.85546875" style="121" customWidth="1"/>
    <col min="11" max="11" width="6.5703125" style="121" customWidth="1"/>
    <col min="12" max="12" width="9.85546875" style="121" customWidth="1"/>
    <col min="13" max="13" width="10.42578125" style="158" bestFit="1" customWidth="1"/>
    <col min="14" max="14" width="7.5703125" style="121" bestFit="1" customWidth="1"/>
    <col min="15" max="15" width="7.42578125" style="121" customWidth="1"/>
    <col min="16" max="16" width="7.28515625" style="121" hidden="1" customWidth="1"/>
    <col min="17" max="17" width="8" style="121" hidden="1" customWidth="1"/>
    <col min="18" max="18" width="7.28515625" style="121" hidden="1" customWidth="1"/>
    <col min="19" max="19" width="5.28515625" style="121" customWidth="1"/>
    <col min="20" max="20" width="27.140625" style="121" bestFit="1" customWidth="1"/>
    <col min="21" max="16384" width="8.85546875" style="121"/>
  </cols>
  <sheetData>
    <row r="1" spans="1:21" ht="12.75" x14ac:dyDescent="0.2">
      <c r="A1" s="118" t="s">
        <v>470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  <c r="N1" s="119"/>
      <c r="O1" s="119"/>
      <c r="P1" s="119"/>
      <c r="Q1" s="119"/>
      <c r="R1" s="119"/>
      <c r="S1" s="119"/>
      <c r="T1" s="119"/>
    </row>
    <row r="2" spans="1:21" x14ac:dyDescent="0.2">
      <c r="A2" s="122" t="s">
        <v>308</v>
      </c>
      <c r="B2" s="14">
        <v>44551</v>
      </c>
      <c r="C2" s="123"/>
      <c r="D2" s="123"/>
      <c r="E2" s="123"/>
      <c r="F2" s="123"/>
      <c r="G2" s="124"/>
      <c r="H2" s="123"/>
      <c r="I2" s="123"/>
      <c r="J2" s="123"/>
      <c r="K2" s="123"/>
      <c r="L2" s="123"/>
      <c r="M2" s="125"/>
      <c r="N2" s="123"/>
      <c r="O2" s="123"/>
      <c r="P2" s="123"/>
      <c r="Q2" s="123"/>
      <c r="R2" s="123"/>
      <c r="S2" s="123"/>
      <c r="T2" s="123"/>
    </row>
    <row r="3" spans="1:21" ht="22.5" x14ac:dyDescent="0.2">
      <c r="A3" s="126" t="s">
        <v>184</v>
      </c>
      <c r="B3" s="126" t="s">
        <v>185</v>
      </c>
      <c r="C3" s="126" t="s">
        <v>186</v>
      </c>
      <c r="D3" s="127" t="s">
        <v>0</v>
      </c>
      <c r="E3" s="127" t="s">
        <v>1</v>
      </c>
      <c r="F3" s="127" t="s">
        <v>2</v>
      </c>
      <c r="G3" s="128" t="s">
        <v>310</v>
      </c>
      <c r="H3" s="128" t="s">
        <v>309</v>
      </c>
      <c r="I3" s="128" t="s">
        <v>313</v>
      </c>
      <c r="J3" s="129" t="s">
        <v>311</v>
      </c>
      <c r="K3" s="128" t="s">
        <v>312</v>
      </c>
      <c r="L3" s="128" t="s">
        <v>315</v>
      </c>
      <c r="M3" s="130" t="s">
        <v>314</v>
      </c>
      <c r="N3" s="127" t="s">
        <v>300</v>
      </c>
      <c r="O3" s="129" t="s">
        <v>316</v>
      </c>
      <c r="P3" s="129" t="s">
        <v>317</v>
      </c>
      <c r="Q3" s="129" t="s">
        <v>318</v>
      </c>
      <c r="R3" s="129" t="s">
        <v>319</v>
      </c>
      <c r="S3" s="129" t="s">
        <v>320</v>
      </c>
      <c r="T3" s="129" t="s">
        <v>372</v>
      </c>
    </row>
    <row r="4" spans="1:21" s="148" customFormat="1" x14ac:dyDescent="0.2">
      <c r="A4" s="148">
        <v>7</v>
      </c>
      <c r="B4" s="157">
        <v>425</v>
      </c>
      <c r="C4" s="148" t="s">
        <v>269</v>
      </c>
      <c r="D4" s="149" t="s">
        <v>514</v>
      </c>
      <c r="E4" s="149" t="s">
        <v>4</v>
      </c>
      <c r="F4" s="149"/>
      <c r="G4" s="151">
        <v>58427</v>
      </c>
      <c r="H4" s="151">
        <v>59122</v>
      </c>
      <c r="I4" s="151">
        <f t="shared" ref="I4:I16" si="0">H4-G4</f>
        <v>695</v>
      </c>
      <c r="J4" s="159"/>
      <c r="L4" s="151"/>
      <c r="M4" s="160">
        <v>1452.37</v>
      </c>
      <c r="N4" s="161">
        <v>8.0399999999999999E-2</v>
      </c>
      <c r="O4" s="162"/>
      <c r="P4" s="138"/>
      <c r="Q4" s="138"/>
      <c r="R4" s="139">
        <v>0</v>
      </c>
      <c r="S4" s="148" t="s">
        <v>301</v>
      </c>
    </row>
    <row r="5" spans="1:21" s="148" customFormat="1" x14ac:dyDescent="0.2">
      <c r="A5" s="148">
        <v>5</v>
      </c>
      <c r="B5" s="148" t="s">
        <v>259</v>
      </c>
      <c r="C5" s="148" t="s">
        <v>269</v>
      </c>
      <c r="D5" s="149" t="s">
        <v>718</v>
      </c>
      <c r="E5" s="149" t="s">
        <v>4</v>
      </c>
      <c r="F5" s="149" t="s">
        <v>16</v>
      </c>
      <c r="G5" s="151">
        <v>21161</v>
      </c>
      <c r="H5" s="151">
        <v>22017</v>
      </c>
      <c r="I5" s="151">
        <f t="shared" si="0"/>
        <v>856</v>
      </c>
      <c r="J5" s="159"/>
      <c r="L5" s="151">
        <f>K5-J5</f>
        <v>0</v>
      </c>
      <c r="M5" s="160">
        <v>2055.7600000000002</v>
      </c>
      <c r="N5" s="161">
        <v>8.6599999999999996E-2</v>
      </c>
      <c r="O5" s="162"/>
      <c r="P5" s="134"/>
      <c r="Q5" s="134"/>
      <c r="R5" s="137"/>
      <c r="S5" s="148" t="s">
        <v>301</v>
      </c>
      <c r="T5" s="148" t="s">
        <v>719</v>
      </c>
      <c r="U5" s="148" t="s">
        <v>725</v>
      </c>
    </row>
    <row r="6" spans="1:21" s="148" customFormat="1" x14ac:dyDescent="0.2">
      <c r="A6" s="148">
        <v>8</v>
      </c>
      <c r="B6" s="148" t="s">
        <v>260</v>
      </c>
      <c r="C6" s="148" t="s">
        <v>270</v>
      </c>
      <c r="D6" s="149" t="s">
        <v>20</v>
      </c>
      <c r="E6" s="149" t="s">
        <v>4</v>
      </c>
      <c r="G6" s="151">
        <v>394914</v>
      </c>
      <c r="H6" s="151">
        <v>397391</v>
      </c>
      <c r="I6" s="151">
        <f t="shared" si="0"/>
        <v>2477</v>
      </c>
      <c r="J6" s="159"/>
      <c r="L6" s="151">
        <f>K6-J6</f>
        <v>0</v>
      </c>
      <c r="M6" s="160">
        <v>2273.38</v>
      </c>
      <c r="N6" s="161">
        <v>0.1012</v>
      </c>
      <c r="O6" s="162">
        <v>154832</v>
      </c>
      <c r="P6" s="134"/>
      <c r="Q6" s="134"/>
      <c r="R6" s="137">
        <v>0</v>
      </c>
      <c r="S6" s="148" t="s">
        <v>385</v>
      </c>
    </row>
    <row r="7" spans="1:21" s="148" customFormat="1" x14ac:dyDescent="0.2">
      <c r="A7" s="148">
        <v>11</v>
      </c>
      <c r="B7" s="148" t="s">
        <v>260</v>
      </c>
      <c r="C7" s="148" t="s">
        <v>270</v>
      </c>
      <c r="D7" s="149" t="s">
        <v>489</v>
      </c>
      <c r="E7" s="149" t="s">
        <v>16</v>
      </c>
      <c r="G7" s="151">
        <v>94415</v>
      </c>
      <c r="H7" s="151">
        <v>95933</v>
      </c>
      <c r="I7" s="151">
        <f t="shared" si="0"/>
        <v>1518</v>
      </c>
      <c r="J7" s="159"/>
      <c r="L7" s="151">
        <v>0</v>
      </c>
      <c r="M7" s="160">
        <v>388.57</v>
      </c>
      <c r="N7" s="161">
        <v>0.107</v>
      </c>
      <c r="O7" s="162">
        <v>0</v>
      </c>
      <c r="P7" s="138"/>
      <c r="Q7" s="138"/>
      <c r="R7" s="139">
        <v>0</v>
      </c>
    </row>
    <row r="8" spans="1:21" s="148" customFormat="1" x14ac:dyDescent="0.2">
      <c r="A8" s="148">
        <v>11.5</v>
      </c>
      <c r="B8" s="157">
        <v>438</v>
      </c>
      <c r="C8" s="148" t="s">
        <v>270</v>
      </c>
      <c r="D8" s="149" t="s">
        <v>512</v>
      </c>
      <c r="E8" s="149" t="s">
        <v>16</v>
      </c>
      <c r="G8" s="151">
        <v>92130</v>
      </c>
      <c r="H8" s="151">
        <v>95777</v>
      </c>
      <c r="I8" s="151">
        <f t="shared" si="0"/>
        <v>3647</v>
      </c>
      <c r="J8" s="159"/>
      <c r="L8" s="151">
        <v>0</v>
      </c>
      <c r="M8" s="160">
        <v>415.3</v>
      </c>
      <c r="N8" s="161">
        <v>0.107</v>
      </c>
      <c r="O8" s="162">
        <v>0</v>
      </c>
      <c r="P8" s="138"/>
      <c r="Q8" s="138"/>
      <c r="R8" s="139">
        <v>0</v>
      </c>
    </row>
    <row r="9" spans="1:21" s="148" customFormat="1" ht="12" customHeight="1" x14ac:dyDescent="0.2">
      <c r="A9" s="148">
        <v>11.5</v>
      </c>
      <c r="B9" s="157">
        <v>438</v>
      </c>
      <c r="C9" s="148" t="s">
        <v>270</v>
      </c>
      <c r="D9" s="149" t="s">
        <v>609</v>
      </c>
      <c r="E9" s="149" t="s">
        <v>16</v>
      </c>
      <c r="G9" s="151">
        <v>100439</v>
      </c>
      <c r="H9" s="151">
        <v>105734</v>
      </c>
      <c r="I9" s="151">
        <f t="shared" si="0"/>
        <v>5295</v>
      </c>
      <c r="J9" s="159"/>
      <c r="L9" s="151">
        <v>0</v>
      </c>
      <c r="M9" s="160">
        <v>402.47</v>
      </c>
      <c r="N9" s="161">
        <v>0.1048</v>
      </c>
      <c r="O9" s="162">
        <v>0</v>
      </c>
      <c r="P9" s="138"/>
      <c r="Q9" s="138"/>
      <c r="R9" s="139">
        <v>0</v>
      </c>
      <c r="T9" s="148" t="s">
        <v>611</v>
      </c>
    </row>
    <row r="10" spans="1:21" s="148" customFormat="1" ht="12" customHeight="1" x14ac:dyDescent="0.2">
      <c r="A10" s="148">
        <v>11.5</v>
      </c>
      <c r="B10" s="157">
        <v>438</v>
      </c>
      <c r="C10" s="148" t="s">
        <v>270</v>
      </c>
      <c r="D10" s="149" t="s">
        <v>783</v>
      </c>
      <c r="E10" s="149" t="s">
        <v>16</v>
      </c>
      <c r="G10" s="151">
        <v>32276</v>
      </c>
      <c r="H10" s="151">
        <v>34771</v>
      </c>
      <c r="I10" s="151">
        <f t="shared" si="0"/>
        <v>2495</v>
      </c>
      <c r="J10" s="159"/>
      <c r="L10" s="151"/>
      <c r="M10" s="160">
        <v>410.33</v>
      </c>
      <c r="N10" s="161">
        <v>0.10299999999999999</v>
      </c>
      <c r="O10" s="162"/>
      <c r="P10" s="138"/>
      <c r="Q10" s="138"/>
      <c r="R10" s="139"/>
      <c r="T10" s="148" t="s">
        <v>784</v>
      </c>
    </row>
    <row r="11" spans="1:21" s="148" customFormat="1" x14ac:dyDescent="0.2">
      <c r="A11" s="148">
        <v>15</v>
      </c>
      <c r="B11" s="148" t="s">
        <v>262</v>
      </c>
      <c r="C11" s="148" t="s">
        <v>272</v>
      </c>
      <c r="D11" s="149" t="s">
        <v>641</v>
      </c>
      <c r="E11" s="149" t="s">
        <v>4</v>
      </c>
      <c r="G11" s="151">
        <v>127763</v>
      </c>
      <c r="H11" s="151">
        <v>132531</v>
      </c>
      <c r="I11" s="151">
        <f t="shared" si="0"/>
        <v>4768</v>
      </c>
      <c r="J11" s="159"/>
      <c r="L11" s="151"/>
      <c r="M11" s="160">
        <v>1944.65</v>
      </c>
      <c r="N11" s="161">
        <v>8.8999999999999996E-2</v>
      </c>
      <c r="O11" s="162">
        <v>0</v>
      </c>
      <c r="P11" s="134"/>
      <c r="Q11" s="134"/>
      <c r="R11" s="137"/>
      <c r="S11" s="148" t="s">
        <v>301</v>
      </c>
      <c r="T11" s="148" t="s">
        <v>645</v>
      </c>
    </row>
    <row r="12" spans="1:21" s="148" customFormat="1" x14ac:dyDescent="0.2">
      <c r="A12" s="148">
        <v>15</v>
      </c>
      <c r="B12" s="148" t="s">
        <v>262</v>
      </c>
      <c r="C12" s="148" t="s">
        <v>272</v>
      </c>
      <c r="D12" s="149" t="s">
        <v>642</v>
      </c>
      <c r="E12" s="149" t="s">
        <v>4</v>
      </c>
      <c r="G12" s="151">
        <v>74857</v>
      </c>
      <c r="H12" s="151">
        <v>76754</v>
      </c>
      <c r="I12" s="151">
        <f t="shared" si="0"/>
        <v>1897</v>
      </c>
      <c r="J12" s="159"/>
      <c r="L12" s="151"/>
      <c r="M12" s="160">
        <v>1944.65</v>
      </c>
      <c r="N12" s="161">
        <v>8.8999999999999996E-2</v>
      </c>
      <c r="O12" s="162">
        <v>0</v>
      </c>
      <c r="P12" s="134"/>
      <c r="Q12" s="134"/>
      <c r="R12" s="137"/>
      <c r="S12" s="148" t="s">
        <v>301</v>
      </c>
      <c r="T12" s="148" t="s">
        <v>646</v>
      </c>
    </row>
    <row r="13" spans="1:21" s="148" customFormat="1" x14ac:dyDescent="0.2">
      <c r="A13" s="148">
        <v>15</v>
      </c>
      <c r="B13" s="148" t="s">
        <v>262</v>
      </c>
      <c r="C13" s="148" t="s">
        <v>272</v>
      </c>
      <c r="D13" s="149" t="s">
        <v>643</v>
      </c>
      <c r="E13" s="149" t="s">
        <v>4</v>
      </c>
      <c r="G13" s="151">
        <v>114844</v>
      </c>
      <c r="H13" s="151">
        <v>119488</v>
      </c>
      <c r="I13" s="151">
        <f t="shared" si="0"/>
        <v>4644</v>
      </c>
      <c r="J13" s="159"/>
      <c r="L13" s="151"/>
      <c r="M13" s="160">
        <v>1944.65</v>
      </c>
      <c r="N13" s="161">
        <v>8.8999999999999996E-2</v>
      </c>
      <c r="O13" s="162">
        <v>0</v>
      </c>
      <c r="P13" s="134"/>
      <c r="Q13" s="134"/>
      <c r="R13" s="137"/>
      <c r="S13" s="148" t="s">
        <v>301</v>
      </c>
      <c r="T13" s="148" t="s">
        <v>646</v>
      </c>
    </row>
    <row r="14" spans="1:21" s="148" customFormat="1" x14ac:dyDescent="0.2">
      <c r="B14" s="148">
        <v>573</v>
      </c>
      <c r="C14" s="148" t="s">
        <v>272</v>
      </c>
      <c r="D14" s="149" t="s">
        <v>990</v>
      </c>
      <c r="E14" s="149" t="s">
        <v>4</v>
      </c>
      <c r="G14" s="151">
        <v>10</v>
      </c>
      <c r="H14" s="151">
        <v>10</v>
      </c>
      <c r="I14" s="151">
        <f t="shared" si="0"/>
        <v>0</v>
      </c>
      <c r="J14" s="159"/>
      <c r="L14" s="151"/>
      <c r="M14" s="160">
        <v>1913.8</v>
      </c>
      <c r="N14" s="161">
        <v>7.9000000000000001E-2</v>
      </c>
      <c r="O14" s="162">
        <v>0</v>
      </c>
      <c r="P14" s="134"/>
      <c r="Q14" s="134"/>
      <c r="R14" s="137"/>
      <c r="S14" s="148" t="s">
        <v>301</v>
      </c>
      <c r="T14" s="148" t="s">
        <v>991</v>
      </c>
    </row>
    <row r="15" spans="1:21" s="148" customFormat="1" ht="15" x14ac:dyDescent="0.25">
      <c r="A15" s="148">
        <v>16</v>
      </c>
      <c r="B15" s="205" t="s">
        <v>959</v>
      </c>
      <c r="C15" s="148" t="s">
        <v>917</v>
      </c>
      <c r="D15" s="149" t="s">
        <v>918</v>
      </c>
      <c r="E15" s="149" t="s">
        <v>4</v>
      </c>
      <c r="G15" s="151">
        <v>7791</v>
      </c>
      <c r="H15" s="151">
        <v>8134</v>
      </c>
      <c r="I15" s="151">
        <f t="shared" si="0"/>
        <v>343</v>
      </c>
      <c r="J15" s="159"/>
      <c r="L15" s="151"/>
      <c r="M15" s="160">
        <v>1498.12</v>
      </c>
      <c r="N15" s="161">
        <v>8.6999999999999994E-2</v>
      </c>
      <c r="O15" s="162">
        <v>0</v>
      </c>
      <c r="P15" s="134"/>
      <c r="Q15" s="134"/>
      <c r="R15" s="137"/>
      <c r="S15" s="148" t="s">
        <v>107</v>
      </c>
      <c r="T15" s="187" t="s">
        <v>924</v>
      </c>
    </row>
    <row r="16" spans="1:21" s="148" customFormat="1" ht="15" x14ac:dyDescent="0.25">
      <c r="B16" s="205">
        <v>740</v>
      </c>
      <c r="C16" s="148" t="s">
        <v>917</v>
      </c>
      <c r="D16" s="149" t="s">
        <v>980</v>
      </c>
      <c r="E16" s="149"/>
      <c r="G16" s="151">
        <v>33</v>
      </c>
      <c r="H16" s="151">
        <v>1537</v>
      </c>
      <c r="I16" s="151">
        <f t="shared" si="0"/>
        <v>1504</v>
      </c>
      <c r="J16" s="159"/>
      <c r="L16" s="151"/>
      <c r="M16" s="160">
        <v>1498.12</v>
      </c>
      <c r="N16" s="161">
        <v>8.6999999999999994E-2</v>
      </c>
      <c r="O16" s="162">
        <v>0</v>
      </c>
      <c r="P16" s="134"/>
      <c r="Q16" s="134"/>
      <c r="R16" s="137"/>
      <c r="S16" s="148" t="s">
        <v>107</v>
      </c>
      <c r="T16" s="187" t="s">
        <v>981</v>
      </c>
    </row>
    <row r="17" spans="1:21" s="148" customFormat="1" x14ac:dyDescent="0.2">
      <c r="A17" s="148">
        <v>25</v>
      </c>
      <c r="B17" s="157">
        <v>881</v>
      </c>
      <c r="C17" s="148" t="s">
        <v>35</v>
      </c>
      <c r="D17" s="149" t="s">
        <v>775</v>
      </c>
      <c r="E17" s="149" t="s">
        <v>4</v>
      </c>
      <c r="G17" s="151">
        <v>39045</v>
      </c>
      <c r="H17" s="151">
        <v>41780</v>
      </c>
      <c r="I17" s="151">
        <f t="shared" ref="I17:I48" si="1">H17-G17</f>
        <v>2735</v>
      </c>
      <c r="J17" s="159"/>
      <c r="L17" s="151"/>
      <c r="M17" s="160">
        <v>1666.5</v>
      </c>
      <c r="N17" s="161">
        <v>9.4600000000000004E-2</v>
      </c>
      <c r="O17" s="162">
        <v>0</v>
      </c>
      <c r="P17" s="134"/>
      <c r="Q17" s="134"/>
      <c r="R17" s="137"/>
      <c r="S17" s="148" t="s">
        <v>107</v>
      </c>
      <c r="T17" s="148" t="s">
        <v>928</v>
      </c>
    </row>
    <row r="18" spans="1:21" s="148" customFormat="1" x14ac:dyDescent="0.2">
      <c r="A18" s="148">
        <v>27</v>
      </c>
      <c r="B18" s="148" t="s">
        <v>267</v>
      </c>
      <c r="C18" s="148" t="s">
        <v>275</v>
      </c>
      <c r="D18" s="149" t="s">
        <v>612</v>
      </c>
      <c r="E18" s="149" t="s">
        <v>4</v>
      </c>
      <c r="F18" s="149"/>
      <c r="G18" s="151">
        <v>3983</v>
      </c>
      <c r="H18" s="151">
        <v>4098</v>
      </c>
      <c r="I18" s="151">
        <f t="shared" si="1"/>
        <v>115</v>
      </c>
      <c r="J18" s="151">
        <v>406</v>
      </c>
      <c r="K18" s="151">
        <v>406</v>
      </c>
      <c r="L18" s="151">
        <f>K18-J18</f>
        <v>0</v>
      </c>
      <c r="M18" s="160">
        <v>1786.11</v>
      </c>
      <c r="N18" s="161">
        <v>9.69E-2</v>
      </c>
      <c r="O18" s="162"/>
      <c r="P18" s="134"/>
      <c r="Q18" s="134"/>
      <c r="R18" s="137"/>
      <c r="S18" s="148" t="s">
        <v>107</v>
      </c>
      <c r="T18" s="148" t="s">
        <v>613</v>
      </c>
      <c r="U18" s="148" t="s">
        <v>615</v>
      </c>
    </row>
    <row r="19" spans="1:21" s="148" customFormat="1" x14ac:dyDescent="0.2">
      <c r="A19" s="148">
        <v>33</v>
      </c>
      <c r="B19" s="148" t="s">
        <v>982</v>
      </c>
      <c r="C19" s="148" t="s">
        <v>205</v>
      </c>
      <c r="D19" s="149" t="s">
        <v>669</v>
      </c>
      <c r="E19" s="149" t="s">
        <v>4</v>
      </c>
      <c r="F19" s="149"/>
      <c r="G19" s="151">
        <v>161246</v>
      </c>
      <c r="H19" s="151">
        <v>167138</v>
      </c>
      <c r="I19" s="151">
        <f t="shared" si="1"/>
        <v>5892</v>
      </c>
      <c r="J19" s="159"/>
      <c r="L19" s="151"/>
      <c r="M19" s="160">
        <v>2719.6</v>
      </c>
      <c r="N19" s="161">
        <v>6.3299999999999995E-2</v>
      </c>
      <c r="O19" s="162"/>
      <c r="P19" s="134"/>
      <c r="Q19" s="134"/>
      <c r="R19" s="137"/>
      <c r="T19" s="148" t="s">
        <v>686</v>
      </c>
      <c r="U19" s="148">
        <v>36</v>
      </c>
    </row>
    <row r="20" spans="1:21" s="148" customFormat="1" x14ac:dyDescent="0.2">
      <c r="A20" s="148">
        <v>33</v>
      </c>
      <c r="B20" s="148" t="s">
        <v>204</v>
      </c>
      <c r="C20" s="148" t="s">
        <v>205</v>
      </c>
      <c r="D20" s="149" t="s">
        <v>670</v>
      </c>
      <c r="E20" s="149" t="s">
        <v>4</v>
      </c>
      <c r="F20" s="149"/>
      <c r="G20" s="151">
        <v>117018</v>
      </c>
      <c r="H20" s="151">
        <v>120454</v>
      </c>
      <c r="I20" s="151">
        <f t="shared" si="1"/>
        <v>3436</v>
      </c>
      <c r="J20" s="159"/>
      <c r="L20" s="151"/>
      <c r="M20" s="160">
        <v>2719.6</v>
      </c>
      <c r="N20" s="161">
        <v>6.3299999999999995E-2</v>
      </c>
      <c r="O20" s="162"/>
      <c r="P20" s="134"/>
      <c r="Q20" s="134"/>
      <c r="R20" s="137"/>
      <c r="T20" s="148" t="s">
        <v>686</v>
      </c>
      <c r="U20" s="148">
        <v>36</v>
      </c>
    </row>
    <row r="21" spans="1:21" s="148" customFormat="1" x14ac:dyDescent="0.2">
      <c r="A21" s="148">
        <v>33</v>
      </c>
      <c r="B21" s="148" t="s">
        <v>204</v>
      </c>
      <c r="C21" s="148" t="s">
        <v>205</v>
      </c>
      <c r="D21" s="149" t="s">
        <v>671</v>
      </c>
      <c r="E21" s="149" t="s">
        <v>4</v>
      </c>
      <c r="F21" s="149"/>
      <c r="G21" s="151">
        <v>90306</v>
      </c>
      <c r="H21" s="151">
        <v>93792</v>
      </c>
      <c r="I21" s="151">
        <f t="shared" si="1"/>
        <v>3486</v>
      </c>
      <c r="J21" s="159"/>
      <c r="L21" s="151"/>
      <c r="M21" s="160">
        <v>2719.6</v>
      </c>
      <c r="N21" s="161">
        <v>6.3299999999999995E-2</v>
      </c>
      <c r="O21" s="162"/>
      <c r="P21" s="134"/>
      <c r="Q21" s="134"/>
      <c r="R21" s="137"/>
      <c r="T21" s="148" t="s">
        <v>686</v>
      </c>
      <c r="U21" s="148">
        <v>36</v>
      </c>
    </row>
    <row r="22" spans="1:21" s="148" customFormat="1" x14ac:dyDescent="0.2">
      <c r="A22" s="148">
        <v>33</v>
      </c>
      <c r="B22" s="148" t="s">
        <v>204</v>
      </c>
      <c r="C22" s="148" t="s">
        <v>205</v>
      </c>
      <c r="D22" s="149" t="s">
        <v>667</v>
      </c>
      <c r="E22" s="149" t="s">
        <v>4</v>
      </c>
      <c r="F22" s="149"/>
      <c r="G22" s="151">
        <v>125971</v>
      </c>
      <c r="H22" s="151">
        <v>130672</v>
      </c>
      <c r="I22" s="151">
        <f t="shared" si="1"/>
        <v>4701</v>
      </c>
      <c r="J22" s="159"/>
      <c r="L22" s="151"/>
      <c r="M22" s="160">
        <v>2719.6</v>
      </c>
      <c r="N22" s="161">
        <v>6.3299999999999995E-2</v>
      </c>
      <c r="O22" s="162"/>
      <c r="P22" s="134"/>
      <c r="Q22" s="134"/>
      <c r="R22" s="137"/>
      <c r="T22" s="148" t="s">
        <v>686</v>
      </c>
      <c r="U22" s="148">
        <v>36</v>
      </c>
    </row>
    <row r="23" spans="1:21" s="148" customFormat="1" x14ac:dyDescent="0.2">
      <c r="A23" s="148">
        <v>33</v>
      </c>
      <c r="B23" s="148" t="s">
        <v>204</v>
      </c>
      <c r="C23" s="148" t="s">
        <v>205</v>
      </c>
      <c r="D23" s="149" t="s">
        <v>668</v>
      </c>
      <c r="E23" s="149" t="s">
        <v>4</v>
      </c>
      <c r="F23" s="149"/>
      <c r="G23" s="151">
        <v>146994</v>
      </c>
      <c r="H23" s="151">
        <v>153198</v>
      </c>
      <c r="I23" s="151">
        <f t="shared" si="1"/>
        <v>6204</v>
      </c>
      <c r="J23" s="159"/>
      <c r="L23" s="151"/>
      <c r="M23" s="160">
        <v>2719.6</v>
      </c>
      <c r="N23" s="161">
        <v>6.3299999999999995E-2</v>
      </c>
      <c r="O23" s="162"/>
      <c r="P23" s="134"/>
      <c r="Q23" s="134"/>
      <c r="R23" s="137"/>
      <c r="T23" s="148" t="s">
        <v>686</v>
      </c>
      <c r="U23" s="148">
        <v>36</v>
      </c>
    </row>
    <row r="24" spans="1:21" s="148" customFormat="1" x14ac:dyDescent="0.2">
      <c r="A24" s="148">
        <v>33</v>
      </c>
      <c r="B24" s="148" t="s">
        <v>204</v>
      </c>
      <c r="C24" s="148" t="s">
        <v>205</v>
      </c>
      <c r="D24" s="149" t="s">
        <v>532</v>
      </c>
      <c r="E24" s="149" t="s">
        <v>4</v>
      </c>
      <c r="F24" s="149"/>
      <c r="G24" s="151">
        <v>177842</v>
      </c>
      <c r="H24" s="151">
        <v>183426</v>
      </c>
      <c r="I24" s="151">
        <f t="shared" si="1"/>
        <v>5584</v>
      </c>
      <c r="J24" s="159"/>
      <c r="L24" s="151">
        <f>K24-J24</f>
        <v>0</v>
      </c>
      <c r="M24" s="160">
        <v>2280.63</v>
      </c>
      <c r="N24" s="161">
        <v>6.3299999999999995E-2</v>
      </c>
      <c r="O24" s="162"/>
      <c r="P24" s="134"/>
      <c r="Q24" s="134"/>
      <c r="R24" s="137">
        <v>0</v>
      </c>
      <c r="S24" s="148" t="s">
        <v>385</v>
      </c>
    </row>
    <row r="25" spans="1:21" s="148" customFormat="1" ht="12" customHeight="1" x14ac:dyDescent="0.2">
      <c r="A25" s="148">
        <v>33</v>
      </c>
      <c r="B25" s="148" t="s">
        <v>204</v>
      </c>
      <c r="C25" s="148" t="s">
        <v>205</v>
      </c>
      <c r="D25" s="149" t="s">
        <v>533</v>
      </c>
      <c r="E25" s="149" t="s">
        <v>4</v>
      </c>
      <c r="F25" s="149"/>
      <c r="G25" s="151">
        <v>174859</v>
      </c>
      <c r="H25" s="151">
        <v>181162</v>
      </c>
      <c r="I25" s="151">
        <f t="shared" si="1"/>
        <v>6303</v>
      </c>
      <c r="J25" s="159"/>
      <c r="L25" s="151">
        <f>K25-J25</f>
        <v>0</v>
      </c>
      <c r="M25" s="160">
        <v>2280.63</v>
      </c>
      <c r="N25" s="161">
        <v>6.3299999999999995E-2</v>
      </c>
      <c r="O25" s="162"/>
      <c r="P25" s="134"/>
      <c r="Q25" s="134"/>
      <c r="R25" s="137">
        <v>0</v>
      </c>
      <c r="S25" s="148" t="s">
        <v>385</v>
      </c>
    </row>
    <row r="26" spans="1:21" s="148" customFormat="1" x14ac:dyDescent="0.2">
      <c r="A26" s="148">
        <v>43</v>
      </c>
      <c r="B26" s="148" t="s">
        <v>208</v>
      </c>
      <c r="C26" s="148" t="s">
        <v>209</v>
      </c>
      <c r="D26" s="149" t="s">
        <v>429</v>
      </c>
      <c r="E26" s="149" t="s">
        <v>4</v>
      </c>
      <c r="G26" s="151">
        <v>272711</v>
      </c>
      <c r="H26" s="151">
        <v>278219</v>
      </c>
      <c r="I26" s="151">
        <f t="shared" si="1"/>
        <v>5508</v>
      </c>
      <c r="J26" s="159"/>
      <c r="L26" s="151">
        <f>K26-J26</f>
        <v>0</v>
      </c>
      <c r="M26" s="160">
        <v>1945.58</v>
      </c>
      <c r="N26" s="161">
        <v>0.10349999999999999</v>
      </c>
      <c r="O26" s="162">
        <v>35840</v>
      </c>
      <c r="P26" s="134"/>
      <c r="Q26" s="134"/>
      <c r="R26" s="137">
        <v>0</v>
      </c>
      <c r="S26" s="148" t="s">
        <v>107</v>
      </c>
    </row>
    <row r="27" spans="1:21" s="148" customFormat="1" x14ac:dyDescent="0.2">
      <c r="A27" s="148">
        <v>47</v>
      </c>
      <c r="B27" s="148" t="s">
        <v>208</v>
      </c>
      <c r="C27" s="148" t="s">
        <v>209</v>
      </c>
      <c r="D27" s="149" t="s">
        <v>547</v>
      </c>
      <c r="E27" s="149" t="s">
        <v>4</v>
      </c>
      <c r="F27" s="149" t="s">
        <v>16</v>
      </c>
      <c r="G27" s="151">
        <v>143178</v>
      </c>
      <c r="H27" s="151">
        <v>147594</v>
      </c>
      <c r="I27" s="151">
        <f t="shared" si="1"/>
        <v>4416</v>
      </c>
      <c r="J27" s="159"/>
      <c r="L27" s="151">
        <f>K27-J27</f>
        <v>0</v>
      </c>
      <c r="M27" s="164">
        <v>2001.76</v>
      </c>
      <c r="N27" s="161">
        <v>0.1037</v>
      </c>
      <c r="O27" s="162">
        <v>0</v>
      </c>
      <c r="P27" s="134"/>
      <c r="Q27" s="134"/>
      <c r="R27" s="137">
        <v>0</v>
      </c>
      <c r="S27" s="148" t="s">
        <v>107</v>
      </c>
    </row>
    <row r="28" spans="1:21" s="148" customFormat="1" x14ac:dyDescent="0.2">
      <c r="A28" s="148">
        <v>47</v>
      </c>
      <c r="B28" s="148" t="s">
        <v>208</v>
      </c>
      <c r="C28" s="148" t="s">
        <v>209</v>
      </c>
      <c r="D28" s="149" t="s">
        <v>549</v>
      </c>
      <c r="E28" s="149" t="s">
        <v>4</v>
      </c>
      <c r="F28" s="149" t="s">
        <v>16</v>
      </c>
      <c r="G28" s="151">
        <v>59083</v>
      </c>
      <c r="H28" s="151">
        <v>62553</v>
      </c>
      <c r="I28" s="151">
        <f t="shared" si="1"/>
        <v>3470</v>
      </c>
      <c r="J28" s="159"/>
      <c r="L28" s="151"/>
      <c r="M28" s="164">
        <v>2001.76</v>
      </c>
      <c r="N28" s="161">
        <v>0.1037</v>
      </c>
      <c r="O28" s="162">
        <v>0</v>
      </c>
      <c r="P28" s="134"/>
      <c r="Q28" s="134"/>
      <c r="R28" s="137">
        <v>0</v>
      </c>
      <c r="S28" s="148" t="s">
        <v>107</v>
      </c>
    </row>
    <row r="29" spans="1:21" s="147" customFormat="1" x14ac:dyDescent="0.2">
      <c r="A29" s="147">
        <v>58</v>
      </c>
      <c r="B29" s="147" t="s">
        <v>213</v>
      </c>
      <c r="C29" s="147" t="s">
        <v>214</v>
      </c>
      <c r="D29" s="150" t="s">
        <v>60</v>
      </c>
      <c r="E29" s="150" t="s">
        <v>4</v>
      </c>
      <c r="G29" s="151">
        <v>375200</v>
      </c>
      <c r="H29" s="151">
        <v>379763</v>
      </c>
      <c r="I29" s="152">
        <f t="shared" si="1"/>
        <v>4563</v>
      </c>
      <c r="J29" s="153"/>
      <c r="L29" s="152">
        <f t="shared" ref="L29:L45" si="2">K29-J29</f>
        <v>0</v>
      </c>
      <c r="M29" s="154">
        <v>1879.02</v>
      </c>
      <c r="N29" s="155">
        <v>7.7799999999999994E-2</v>
      </c>
      <c r="O29" s="156">
        <v>162113</v>
      </c>
      <c r="P29" s="138"/>
      <c r="Q29" s="138"/>
      <c r="R29" s="139">
        <v>0</v>
      </c>
      <c r="S29" s="147" t="s">
        <v>107</v>
      </c>
    </row>
    <row r="30" spans="1:21" s="147" customFormat="1" ht="10.5" customHeight="1" x14ac:dyDescent="0.2">
      <c r="A30" s="147">
        <v>59</v>
      </c>
      <c r="B30" s="147" t="s">
        <v>213</v>
      </c>
      <c r="C30" s="147" t="s">
        <v>214</v>
      </c>
      <c r="D30" s="150" t="s">
        <v>61</v>
      </c>
      <c r="E30" s="150" t="s">
        <v>4</v>
      </c>
      <c r="G30" s="151">
        <v>355072</v>
      </c>
      <c r="H30" s="151">
        <v>360050</v>
      </c>
      <c r="I30" s="152">
        <f t="shared" si="1"/>
        <v>4978</v>
      </c>
      <c r="J30" s="153"/>
      <c r="L30" s="152">
        <f t="shared" si="2"/>
        <v>0</v>
      </c>
      <c r="M30" s="154">
        <v>1993.73</v>
      </c>
      <c r="N30" s="155">
        <v>7.8299999999999995E-2</v>
      </c>
      <c r="O30" s="156">
        <v>141156</v>
      </c>
      <c r="P30" s="138"/>
      <c r="Q30" s="138"/>
      <c r="R30" s="139">
        <v>0</v>
      </c>
      <c r="S30" s="147" t="s">
        <v>107</v>
      </c>
    </row>
    <row r="31" spans="1:21" s="147" customFormat="1" x14ac:dyDescent="0.2">
      <c r="A31" s="147">
        <v>61</v>
      </c>
      <c r="B31" s="147" t="s">
        <v>219</v>
      </c>
      <c r="C31" s="147" t="s">
        <v>220</v>
      </c>
      <c r="D31" s="150" t="s">
        <v>350</v>
      </c>
      <c r="E31" s="150" t="s">
        <v>4</v>
      </c>
      <c r="G31" s="151">
        <v>137663</v>
      </c>
      <c r="H31" s="151">
        <v>140228</v>
      </c>
      <c r="I31" s="152">
        <f t="shared" si="1"/>
        <v>2565</v>
      </c>
      <c r="J31" s="153"/>
      <c r="L31" s="152">
        <f t="shared" si="2"/>
        <v>0</v>
      </c>
      <c r="M31" s="154">
        <v>1162.04</v>
      </c>
      <c r="N31" s="155">
        <v>7.9799999999999996E-2</v>
      </c>
      <c r="O31" s="156">
        <v>44097</v>
      </c>
      <c r="P31" s="138"/>
      <c r="Q31" s="138"/>
      <c r="R31" s="139">
        <v>0</v>
      </c>
      <c r="S31" s="147" t="s">
        <v>107</v>
      </c>
      <c r="T31" s="147" t="s">
        <v>728</v>
      </c>
      <c r="U31" s="147" t="s">
        <v>752</v>
      </c>
    </row>
    <row r="32" spans="1:21" s="147" customFormat="1" x14ac:dyDescent="0.2">
      <c r="A32" s="147">
        <v>62</v>
      </c>
      <c r="B32" s="147" t="s">
        <v>219</v>
      </c>
      <c r="C32" s="147" t="s">
        <v>220</v>
      </c>
      <c r="D32" s="150" t="s">
        <v>72</v>
      </c>
      <c r="E32" s="150" t="s">
        <v>4</v>
      </c>
      <c r="G32" s="151">
        <v>140061</v>
      </c>
      <c r="H32" s="151">
        <v>140411</v>
      </c>
      <c r="I32" s="152">
        <f t="shared" si="1"/>
        <v>350</v>
      </c>
      <c r="J32" s="165">
        <v>10116</v>
      </c>
      <c r="K32" s="165"/>
      <c r="L32" s="152">
        <f t="shared" si="2"/>
        <v>-10116</v>
      </c>
      <c r="M32" s="154">
        <v>1151.01</v>
      </c>
      <c r="N32" s="155">
        <v>8.2600000000000007E-2</v>
      </c>
      <c r="O32" s="156">
        <v>94065</v>
      </c>
      <c r="P32" s="138"/>
      <c r="Q32" s="138"/>
      <c r="R32" s="139">
        <v>18</v>
      </c>
      <c r="S32" s="147" t="s">
        <v>107</v>
      </c>
      <c r="T32" s="147" t="s">
        <v>977</v>
      </c>
    </row>
    <row r="33" spans="1:21" s="147" customFormat="1" x14ac:dyDescent="0.2">
      <c r="A33" s="147">
        <v>63</v>
      </c>
      <c r="B33" s="147" t="s">
        <v>219</v>
      </c>
      <c r="C33" s="147" t="s">
        <v>220</v>
      </c>
      <c r="D33" s="150" t="s">
        <v>73</v>
      </c>
      <c r="E33" s="150" t="s">
        <v>4</v>
      </c>
      <c r="G33" s="151">
        <v>151823</v>
      </c>
      <c r="H33" s="151">
        <v>153868</v>
      </c>
      <c r="I33" s="152">
        <f t="shared" si="1"/>
        <v>2045</v>
      </c>
      <c r="J33" s="165">
        <v>11915</v>
      </c>
      <c r="K33" s="165"/>
      <c r="L33" s="152">
        <f t="shared" si="2"/>
        <v>-11915</v>
      </c>
      <c r="M33" s="154">
        <v>1150.99</v>
      </c>
      <c r="N33" s="155">
        <v>8.2600000000000007E-2</v>
      </c>
      <c r="O33" s="156">
        <v>97165</v>
      </c>
      <c r="P33" s="138"/>
      <c r="Q33" s="138"/>
      <c r="R33" s="139">
        <v>19</v>
      </c>
      <c r="S33" s="147" t="s">
        <v>107</v>
      </c>
      <c r="T33" s="147" t="s">
        <v>977</v>
      </c>
      <c r="U33" s="147" t="s">
        <v>752</v>
      </c>
    </row>
    <row r="34" spans="1:21" s="147" customFormat="1" x14ac:dyDescent="0.2">
      <c r="A34" s="147">
        <v>64</v>
      </c>
      <c r="B34" s="147" t="s">
        <v>219</v>
      </c>
      <c r="C34" s="147" t="s">
        <v>220</v>
      </c>
      <c r="D34" s="150" t="s">
        <v>74</v>
      </c>
      <c r="E34" s="150" t="s">
        <v>4</v>
      </c>
      <c r="G34" s="151">
        <v>139742</v>
      </c>
      <c r="H34" s="151">
        <v>140647</v>
      </c>
      <c r="I34" s="152">
        <f t="shared" si="1"/>
        <v>905</v>
      </c>
      <c r="L34" s="152">
        <f t="shared" si="2"/>
        <v>0</v>
      </c>
      <c r="M34" s="154">
        <v>1163.08</v>
      </c>
      <c r="N34" s="155">
        <v>8.2600000000000007E-2</v>
      </c>
      <c r="O34" s="156">
        <v>79103</v>
      </c>
      <c r="P34" s="138"/>
      <c r="Q34" s="138"/>
      <c r="R34" s="139">
        <v>18</v>
      </c>
      <c r="S34" s="147" t="s">
        <v>107</v>
      </c>
      <c r="T34" s="147" t="s">
        <v>978</v>
      </c>
      <c r="U34" s="147" t="s">
        <v>752</v>
      </c>
    </row>
    <row r="35" spans="1:21" s="147" customFormat="1" x14ac:dyDescent="0.2">
      <c r="A35" s="147">
        <v>65</v>
      </c>
      <c r="B35" s="147" t="s">
        <v>219</v>
      </c>
      <c r="C35" s="147" t="s">
        <v>220</v>
      </c>
      <c r="D35" s="150" t="s">
        <v>75</v>
      </c>
      <c r="E35" s="150" t="s">
        <v>4</v>
      </c>
      <c r="G35" s="151">
        <v>193101</v>
      </c>
      <c r="H35" s="151">
        <v>195196</v>
      </c>
      <c r="I35" s="152">
        <f t="shared" si="1"/>
        <v>2095</v>
      </c>
      <c r="L35" s="152">
        <f t="shared" si="2"/>
        <v>0</v>
      </c>
      <c r="M35" s="154">
        <v>1163.07</v>
      </c>
      <c r="N35" s="155">
        <v>8.2600000000000007E-2</v>
      </c>
      <c r="O35" s="156">
        <v>79616</v>
      </c>
      <c r="P35" s="138"/>
      <c r="Q35" s="138"/>
      <c r="R35" s="139">
        <v>14</v>
      </c>
      <c r="S35" s="147" t="s">
        <v>107</v>
      </c>
      <c r="T35" s="147" t="s">
        <v>978</v>
      </c>
    </row>
    <row r="36" spans="1:21" s="147" customFormat="1" x14ac:dyDescent="0.2">
      <c r="A36" s="147">
        <v>66</v>
      </c>
      <c r="B36" s="147" t="s">
        <v>219</v>
      </c>
      <c r="C36" s="147" t="s">
        <v>220</v>
      </c>
      <c r="D36" s="150" t="s">
        <v>76</v>
      </c>
      <c r="E36" s="150" t="s">
        <v>4</v>
      </c>
      <c r="G36" s="151">
        <v>153733</v>
      </c>
      <c r="H36" s="151">
        <v>155463</v>
      </c>
      <c r="I36" s="152">
        <f t="shared" si="1"/>
        <v>1730</v>
      </c>
      <c r="L36" s="152">
        <f t="shared" si="2"/>
        <v>0</v>
      </c>
      <c r="M36" s="154">
        <v>1163.07</v>
      </c>
      <c r="N36" s="155">
        <v>8.2600000000000007E-2</v>
      </c>
      <c r="O36" s="156">
        <v>60547</v>
      </c>
      <c r="P36" s="138"/>
      <c r="Q36" s="138"/>
      <c r="R36" s="139">
        <v>46</v>
      </c>
      <c r="S36" s="147" t="s">
        <v>107</v>
      </c>
      <c r="T36" s="147" t="s">
        <v>978</v>
      </c>
    </row>
    <row r="37" spans="1:21" s="147" customFormat="1" x14ac:dyDescent="0.2">
      <c r="A37" s="147">
        <v>67</v>
      </c>
      <c r="B37" s="147" t="s">
        <v>219</v>
      </c>
      <c r="C37" s="147" t="s">
        <v>220</v>
      </c>
      <c r="D37" s="150" t="s">
        <v>77</v>
      </c>
      <c r="E37" s="150" t="s">
        <v>4</v>
      </c>
      <c r="G37" s="151">
        <v>118871</v>
      </c>
      <c r="H37" s="151">
        <v>120327</v>
      </c>
      <c r="I37" s="152">
        <f t="shared" si="1"/>
        <v>1456</v>
      </c>
      <c r="L37" s="152">
        <f t="shared" si="2"/>
        <v>0</v>
      </c>
      <c r="M37" s="154">
        <v>1163.0899999999999</v>
      </c>
      <c r="N37" s="155">
        <v>8.2600000000000007E-2</v>
      </c>
      <c r="O37" s="156">
        <v>130828</v>
      </c>
      <c r="P37" s="138"/>
      <c r="Q37" s="138"/>
      <c r="R37" s="139">
        <v>0</v>
      </c>
      <c r="S37" s="147" t="s">
        <v>107</v>
      </c>
      <c r="T37" s="147" t="s">
        <v>978</v>
      </c>
      <c r="U37" s="147" t="s">
        <v>752</v>
      </c>
    </row>
    <row r="38" spans="1:21" s="147" customFormat="1" x14ac:dyDescent="0.2">
      <c r="A38" s="147">
        <v>68</v>
      </c>
      <c r="B38" s="147" t="s">
        <v>219</v>
      </c>
      <c r="C38" s="147" t="s">
        <v>220</v>
      </c>
      <c r="D38" s="150" t="s">
        <v>343</v>
      </c>
      <c r="E38" s="150" t="s">
        <v>4</v>
      </c>
      <c r="G38" s="151">
        <v>409897</v>
      </c>
      <c r="H38" s="151">
        <v>389350</v>
      </c>
      <c r="I38" s="152">
        <f t="shared" si="1"/>
        <v>-20547</v>
      </c>
      <c r="L38" s="152">
        <f t="shared" si="2"/>
        <v>0</v>
      </c>
      <c r="M38" s="154">
        <v>2172.25</v>
      </c>
      <c r="N38" s="155">
        <v>8.5599999999999996E-2</v>
      </c>
      <c r="O38" s="156">
        <v>162958</v>
      </c>
      <c r="P38" s="138"/>
      <c r="Q38" s="138"/>
      <c r="R38" s="139">
        <v>0</v>
      </c>
      <c r="S38" s="147" t="s">
        <v>107</v>
      </c>
      <c r="T38" s="147" t="s">
        <v>978</v>
      </c>
    </row>
    <row r="39" spans="1:21" s="147" customFormat="1" x14ac:dyDescent="0.2">
      <c r="A39" s="147">
        <v>69</v>
      </c>
      <c r="B39" s="147" t="s">
        <v>219</v>
      </c>
      <c r="C39" s="147" t="s">
        <v>220</v>
      </c>
      <c r="D39" s="150" t="s">
        <v>351</v>
      </c>
      <c r="E39" s="150" t="s">
        <v>4</v>
      </c>
      <c r="G39" s="151">
        <v>106746</v>
      </c>
      <c r="H39" s="151">
        <v>109830</v>
      </c>
      <c r="I39" s="152">
        <f t="shared" si="1"/>
        <v>3084</v>
      </c>
      <c r="J39" s="165">
        <v>13077</v>
      </c>
      <c r="K39" s="165">
        <v>13239</v>
      </c>
      <c r="L39" s="152">
        <f t="shared" si="2"/>
        <v>162</v>
      </c>
      <c r="M39" s="154">
        <v>1080.53</v>
      </c>
      <c r="N39" s="155">
        <v>7.9799999999999996E-2</v>
      </c>
      <c r="O39" s="156">
        <v>43745</v>
      </c>
      <c r="P39" s="138"/>
      <c r="Q39" s="138"/>
      <c r="R39" s="139">
        <v>0</v>
      </c>
      <c r="S39" s="147" t="s">
        <v>107</v>
      </c>
      <c r="T39" s="147" t="s">
        <v>728</v>
      </c>
      <c r="U39" s="147" t="s">
        <v>752</v>
      </c>
    </row>
    <row r="40" spans="1:21" s="147" customFormat="1" x14ac:dyDescent="0.2">
      <c r="A40" s="147">
        <v>70</v>
      </c>
      <c r="B40" s="147" t="s">
        <v>219</v>
      </c>
      <c r="C40" s="147" t="s">
        <v>220</v>
      </c>
      <c r="D40" s="150" t="s">
        <v>349</v>
      </c>
      <c r="E40" s="150" t="s">
        <v>4</v>
      </c>
      <c r="G40" s="151">
        <v>159806</v>
      </c>
      <c r="H40" s="151">
        <v>163787</v>
      </c>
      <c r="I40" s="152">
        <f t="shared" si="1"/>
        <v>3981</v>
      </c>
      <c r="L40" s="152">
        <f t="shared" si="2"/>
        <v>0</v>
      </c>
      <c r="M40" s="154">
        <v>1162.04</v>
      </c>
      <c r="N40" s="155">
        <v>7.9799999999999996E-2</v>
      </c>
      <c r="O40" s="156">
        <v>54494</v>
      </c>
      <c r="P40" s="138"/>
      <c r="Q40" s="138"/>
      <c r="R40" s="139">
        <v>0</v>
      </c>
      <c r="S40" s="147" t="s">
        <v>107</v>
      </c>
      <c r="T40" s="147" t="s">
        <v>728</v>
      </c>
      <c r="U40" s="147" t="s">
        <v>752</v>
      </c>
    </row>
    <row r="41" spans="1:21" s="147" customFormat="1" x14ac:dyDescent="0.2">
      <c r="A41" s="147">
        <v>70</v>
      </c>
      <c r="B41" s="147" t="s">
        <v>219</v>
      </c>
      <c r="C41" s="147" t="s">
        <v>220</v>
      </c>
      <c r="D41" s="150" t="s">
        <v>553</v>
      </c>
      <c r="E41" s="150" t="s">
        <v>4</v>
      </c>
      <c r="G41" s="151">
        <v>93171</v>
      </c>
      <c r="H41" s="151">
        <v>95126</v>
      </c>
      <c r="I41" s="152">
        <f t="shared" si="1"/>
        <v>1955</v>
      </c>
      <c r="J41" s="159">
        <v>0</v>
      </c>
      <c r="K41" s="148"/>
      <c r="L41" s="151">
        <f t="shared" si="2"/>
        <v>0</v>
      </c>
      <c r="M41" s="154">
        <v>1281.77</v>
      </c>
      <c r="N41" s="155">
        <v>8.2799999999999999E-2</v>
      </c>
      <c r="O41" s="156">
        <v>22</v>
      </c>
      <c r="P41" s="138"/>
      <c r="Q41" s="138"/>
      <c r="R41" s="139">
        <v>0</v>
      </c>
      <c r="S41" s="147" t="s">
        <v>107</v>
      </c>
      <c r="T41" s="147" t="s">
        <v>554</v>
      </c>
    </row>
    <row r="42" spans="1:21" s="147" customFormat="1" x14ac:dyDescent="0.2">
      <c r="A42" s="147">
        <v>71</v>
      </c>
      <c r="B42" s="147" t="s">
        <v>219</v>
      </c>
      <c r="C42" s="147" t="s">
        <v>220</v>
      </c>
      <c r="D42" s="150" t="s">
        <v>536</v>
      </c>
      <c r="E42" s="150" t="s">
        <v>4</v>
      </c>
      <c r="G42" s="151">
        <v>89135</v>
      </c>
      <c r="H42" s="151">
        <v>90199</v>
      </c>
      <c r="I42" s="152">
        <f t="shared" si="1"/>
        <v>1064</v>
      </c>
      <c r="J42" s="153"/>
      <c r="L42" s="152">
        <f t="shared" si="2"/>
        <v>0</v>
      </c>
      <c r="M42" s="154">
        <v>1281.77</v>
      </c>
      <c r="N42" s="155">
        <v>8.2799999999999999E-2</v>
      </c>
      <c r="O42" s="156">
        <v>329</v>
      </c>
      <c r="P42" s="138"/>
      <c r="Q42" s="138"/>
      <c r="R42" s="139">
        <v>0</v>
      </c>
      <c r="S42" s="147" t="s">
        <v>107</v>
      </c>
    </row>
    <row r="43" spans="1:21" s="147" customFormat="1" x14ac:dyDescent="0.2">
      <c r="A43" s="147">
        <v>77</v>
      </c>
      <c r="B43" s="147" t="s">
        <v>219</v>
      </c>
      <c r="C43" s="147" t="s">
        <v>220</v>
      </c>
      <c r="D43" s="150" t="s">
        <v>506</v>
      </c>
      <c r="E43" s="150" t="s">
        <v>4</v>
      </c>
      <c r="F43" s="150"/>
      <c r="G43" s="151">
        <v>115153</v>
      </c>
      <c r="H43" s="151">
        <v>116868</v>
      </c>
      <c r="I43" s="152">
        <f t="shared" si="1"/>
        <v>1715</v>
      </c>
      <c r="J43" s="153">
        <v>0</v>
      </c>
      <c r="L43" s="152">
        <f t="shared" si="2"/>
        <v>0</v>
      </c>
      <c r="M43" s="154">
        <v>1281.77</v>
      </c>
      <c r="N43" s="155">
        <v>8.2799999999999999E-2</v>
      </c>
      <c r="O43" s="156">
        <v>329</v>
      </c>
      <c r="P43" s="138"/>
      <c r="Q43" s="138"/>
      <c r="R43" s="139">
        <v>0</v>
      </c>
      <c r="S43" s="147" t="s">
        <v>107</v>
      </c>
    </row>
    <row r="44" spans="1:21" s="147" customFormat="1" ht="10.5" customHeight="1" x14ac:dyDescent="0.2">
      <c r="A44" s="147">
        <v>80</v>
      </c>
      <c r="B44" s="147" t="s">
        <v>202</v>
      </c>
      <c r="C44" s="147" t="s">
        <v>87</v>
      </c>
      <c r="D44" s="150" t="s">
        <v>451</v>
      </c>
      <c r="E44" s="150" t="s">
        <v>4</v>
      </c>
      <c r="G44" s="151">
        <v>127354</v>
      </c>
      <c r="H44" s="151">
        <v>128095</v>
      </c>
      <c r="I44" s="152">
        <f t="shared" si="1"/>
        <v>741</v>
      </c>
      <c r="J44" s="153"/>
      <c r="L44" s="152">
        <f t="shared" si="2"/>
        <v>0</v>
      </c>
      <c r="M44" s="154">
        <v>1393.94</v>
      </c>
      <c r="N44" s="155">
        <v>0.1087</v>
      </c>
      <c r="O44" s="156">
        <v>22457</v>
      </c>
      <c r="P44" s="138"/>
      <c r="Q44" s="138"/>
      <c r="R44" s="139">
        <v>0</v>
      </c>
      <c r="S44" s="147" t="s">
        <v>299</v>
      </c>
    </row>
    <row r="45" spans="1:21" s="147" customFormat="1" ht="10.5" customHeight="1" x14ac:dyDescent="0.2">
      <c r="A45" s="147">
        <v>87</v>
      </c>
      <c r="B45" s="147" t="s">
        <v>202</v>
      </c>
      <c r="C45" s="147" t="s">
        <v>87</v>
      </c>
      <c r="D45" s="150" t="s">
        <v>459</v>
      </c>
      <c r="E45" s="150" t="s">
        <v>4</v>
      </c>
      <c r="G45" s="151">
        <v>131277</v>
      </c>
      <c r="H45" s="151">
        <v>131746</v>
      </c>
      <c r="I45" s="152">
        <f t="shared" si="1"/>
        <v>469</v>
      </c>
      <c r="J45" s="153"/>
      <c r="L45" s="152">
        <f t="shared" si="2"/>
        <v>0</v>
      </c>
      <c r="M45" s="154">
        <v>1393.94</v>
      </c>
      <c r="N45" s="155">
        <v>0.1087</v>
      </c>
      <c r="O45" s="156">
        <v>7263</v>
      </c>
      <c r="P45" s="138"/>
      <c r="Q45" s="138"/>
      <c r="R45" s="139">
        <v>0</v>
      </c>
      <c r="S45" s="147" t="s">
        <v>299</v>
      </c>
      <c r="T45" s="168"/>
    </row>
    <row r="46" spans="1:21" s="147" customFormat="1" ht="10.5" customHeight="1" x14ac:dyDescent="0.2">
      <c r="A46" s="147">
        <v>87</v>
      </c>
      <c r="B46" s="147" t="s">
        <v>202</v>
      </c>
      <c r="C46" s="147" t="s">
        <v>87</v>
      </c>
      <c r="D46" s="150" t="s">
        <v>520</v>
      </c>
      <c r="E46" s="150" t="s">
        <v>4</v>
      </c>
      <c r="G46" s="151">
        <v>164826</v>
      </c>
      <c r="H46" s="151">
        <v>167607</v>
      </c>
      <c r="I46" s="152">
        <f t="shared" si="1"/>
        <v>2781</v>
      </c>
      <c r="J46" s="153"/>
      <c r="L46" s="152"/>
      <c r="M46" s="154">
        <v>1764.13</v>
      </c>
      <c r="N46" s="155">
        <v>0.1077</v>
      </c>
      <c r="O46" s="156">
        <v>242</v>
      </c>
      <c r="P46" s="138"/>
      <c r="Q46" s="138"/>
      <c r="R46" s="139">
        <v>0</v>
      </c>
      <c r="S46" s="147" t="s">
        <v>299</v>
      </c>
      <c r="T46" s="168"/>
    </row>
    <row r="47" spans="1:21" s="147" customFormat="1" ht="10.5" customHeight="1" x14ac:dyDescent="0.2">
      <c r="A47" s="147">
        <v>91</v>
      </c>
      <c r="B47" s="147" t="s">
        <v>223</v>
      </c>
      <c r="C47" s="147" t="s">
        <v>224</v>
      </c>
      <c r="D47" s="150" t="s">
        <v>397</v>
      </c>
      <c r="E47" s="150" t="s">
        <v>4</v>
      </c>
      <c r="G47" s="151">
        <v>229900</v>
      </c>
      <c r="H47" s="151">
        <v>234654</v>
      </c>
      <c r="I47" s="152">
        <f t="shared" si="1"/>
        <v>4754</v>
      </c>
      <c r="J47" s="153"/>
      <c r="L47" s="152">
        <f>K47-J47</f>
        <v>0</v>
      </c>
      <c r="M47" s="154">
        <v>1840.51</v>
      </c>
      <c r="N47" s="155">
        <v>8.3099999999999993E-2</v>
      </c>
      <c r="O47" s="156">
        <v>55160</v>
      </c>
      <c r="P47" s="138"/>
      <c r="Q47" s="138"/>
      <c r="R47" s="139">
        <v>0</v>
      </c>
      <c r="S47" s="147" t="s">
        <v>107</v>
      </c>
      <c r="T47" s="147" t="s">
        <v>601</v>
      </c>
    </row>
    <row r="48" spans="1:21" s="147" customFormat="1" ht="10.5" customHeight="1" x14ac:dyDescent="0.2">
      <c r="A48" s="147">
        <v>92</v>
      </c>
      <c r="B48" s="147" t="s">
        <v>223</v>
      </c>
      <c r="C48" s="147" t="s">
        <v>224</v>
      </c>
      <c r="D48" s="150" t="s">
        <v>435</v>
      </c>
      <c r="E48" s="150" t="s">
        <v>4</v>
      </c>
      <c r="G48" s="151">
        <v>144266</v>
      </c>
      <c r="H48" s="151">
        <v>146644</v>
      </c>
      <c r="I48" s="152">
        <f t="shared" si="1"/>
        <v>2378</v>
      </c>
      <c r="J48" s="153"/>
      <c r="L48" s="152">
        <f>K48-J48</f>
        <v>0</v>
      </c>
      <c r="M48" s="154">
        <v>1627.76</v>
      </c>
      <c r="N48" s="155">
        <v>8.9800000000000005E-2</v>
      </c>
      <c r="O48" s="156">
        <v>18410</v>
      </c>
      <c r="P48" s="138"/>
      <c r="Q48" s="138"/>
      <c r="R48" s="139">
        <v>0</v>
      </c>
      <c r="S48" s="147" t="s">
        <v>107</v>
      </c>
      <c r="T48" s="147" t="s">
        <v>832</v>
      </c>
      <c r="U48" s="147">
        <f>I48*N48</f>
        <v>213.54440000000002</v>
      </c>
    </row>
    <row r="49" spans="1:21" s="147" customFormat="1" ht="10.5" customHeight="1" x14ac:dyDescent="0.2">
      <c r="A49" s="147">
        <v>94</v>
      </c>
      <c r="B49" s="147" t="s">
        <v>223</v>
      </c>
      <c r="C49" s="147" t="s">
        <v>224</v>
      </c>
      <c r="D49" s="150" t="s">
        <v>524</v>
      </c>
      <c r="E49" s="150" t="s">
        <v>4</v>
      </c>
      <c r="F49" s="150"/>
      <c r="G49" s="151">
        <v>174277</v>
      </c>
      <c r="H49" s="151">
        <v>178719</v>
      </c>
      <c r="I49" s="152">
        <f t="shared" ref="I49:I80" si="3">H49-G49</f>
        <v>4442</v>
      </c>
      <c r="J49" s="153"/>
      <c r="L49" s="152">
        <f>K49-J49</f>
        <v>0</v>
      </c>
      <c r="M49" s="154">
        <v>1912.42</v>
      </c>
      <c r="N49" s="155">
        <v>9.1300000000000006E-2</v>
      </c>
      <c r="O49" s="156">
        <v>31</v>
      </c>
      <c r="P49" s="138"/>
      <c r="Q49" s="138"/>
      <c r="R49" s="139">
        <v>0</v>
      </c>
      <c r="S49" s="147" t="s">
        <v>107</v>
      </c>
      <c r="T49" s="147" t="s">
        <v>601</v>
      </c>
    </row>
    <row r="50" spans="1:21" s="147" customFormat="1" ht="10.5" customHeight="1" x14ac:dyDescent="0.2">
      <c r="A50" s="147">
        <v>94</v>
      </c>
      <c r="B50" s="147" t="s">
        <v>223</v>
      </c>
      <c r="C50" s="147" t="s">
        <v>224</v>
      </c>
      <c r="D50" s="150" t="s">
        <v>712</v>
      </c>
      <c r="E50" s="150" t="s">
        <v>4</v>
      </c>
      <c r="F50" s="150"/>
      <c r="G50" s="151">
        <v>99043</v>
      </c>
      <c r="H50" s="151">
        <v>102696</v>
      </c>
      <c r="I50" s="152">
        <f t="shared" si="3"/>
        <v>3653</v>
      </c>
      <c r="J50" s="153"/>
      <c r="L50" s="152"/>
      <c r="M50" s="154">
        <v>2053.98</v>
      </c>
      <c r="N50" s="155">
        <v>9.1300000000000006E-2</v>
      </c>
      <c r="O50" s="156"/>
      <c r="P50" s="138"/>
      <c r="Q50" s="138"/>
      <c r="R50" s="139"/>
      <c r="S50" s="147" t="s">
        <v>107</v>
      </c>
      <c r="T50" s="147" t="s">
        <v>713</v>
      </c>
      <c r="U50" s="147" t="s">
        <v>714</v>
      </c>
    </row>
    <row r="51" spans="1:21" s="147" customFormat="1" ht="10.5" customHeight="1" x14ac:dyDescent="0.2">
      <c r="A51" s="147">
        <v>94</v>
      </c>
      <c r="B51" s="147" t="s">
        <v>223</v>
      </c>
      <c r="C51" s="147" t="s">
        <v>224</v>
      </c>
      <c r="D51" s="150" t="s">
        <v>802</v>
      </c>
      <c r="E51" s="150" t="s">
        <v>4</v>
      </c>
      <c r="F51" s="150"/>
      <c r="G51" s="151">
        <v>59428</v>
      </c>
      <c r="H51" s="151">
        <v>63776</v>
      </c>
      <c r="I51" s="152">
        <f t="shared" si="3"/>
        <v>4348</v>
      </c>
      <c r="J51" s="153"/>
      <c r="L51" s="152"/>
      <c r="M51" s="154">
        <v>2152.4499999999998</v>
      </c>
      <c r="N51" s="155">
        <v>9.1600000000000001E-2</v>
      </c>
      <c r="O51" s="156"/>
      <c r="P51" s="138"/>
      <c r="Q51" s="138"/>
      <c r="R51" s="139"/>
      <c r="S51" s="147" t="s">
        <v>107</v>
      </c>
      <c r="T51" s="147" t="s">
        <v>803</v>
      </c>
      <c r="U51" s="147" t="s">
        <v>714</v>
      </c>
    </row>
    <row r="52" spans="1:21" s="147" customFormat="1" ht="10.5" customHeight="1" x14ac:dyDescent="0.2">
      <c r="A52" s="147">
        <v>94</v>
      </c>
      <c r="B52" s="147" t="s">
        <v>223</v>
      </c>
      <c r="C52" s="147" t="s">
        <v>224</v>
      </c>
      <c r="D52" s="150" t="s">
        <v>875</v>
      </c>
      <c r="E52" s="150" t="s">
        <v>4</v>
      </c>
      <c r="F52" s="150"/>
      <c r="G52" s="151">
        <v>21598</v>
      </c>
      <c r="H52" s="151">
        <v>25424</v>
      </c>
      <c r="I52" s="152">
        <f t="shared" si="3"/>
        <v>3826</v>
      </c>
      <c r="J52" s="153"/>
      <c r="L52" s="152"/>
      <c r="M52" s="154">
        <v>1776.78</v>
      </c>
      <c r="N52" s="155">
        <v>8.5000000000000006E-2</v>
      </c>
      <c r="O52" s="156"/>
      <c r="P52" s="138"/>
      <c r="Q52" s="138"/>
      <c r="R52" s="139"/>
      <c r="S52" s="147" t="s">
        <v>107</v>
      </c>
      <c r="T52" s="147" t="s">
        <v>876</v>
      </c>
    </row>
    <row r="53" spans="1:21" s="147" customFormat="1" ht="10.5" customHeight="1" x14ac:dyDescent="0.2">
      <c r="A53" s="147">
        <v>99</v>
      </c>
      <c r="B53" s="147" t="s">
        <v>225</v>
      </c>
      <c r="C53" s="147" t="s">
        <v>226</v>
      </c>
      <c r="D53" s="150" t="s">
        <v>444</v>
      </c>
      <c r="E53" s="150" t="s">
        <v>4</v>
      </c>
      <c r="G53" s="151">
        <v>362476</v>
      </c>
      <c r="H53" s="151">
        <v>371863</v>
      </c>
      <c r="I53" s="152">
        <f t="shared" si="3"/>
        <v>9387</v>
      </c>
      <c r="J53" s="153"/>
      <c r="L53" s="152">
        <f t="shared" ref="L53:L67" si="4">K53-J53</f>
        <v>0</v>
      </c>
      <c r="M53" s="154">
        <v>2582.13</v>
      </c>
      <c r="N53" s="155">
        <v>9.5899999999999999E-2</v>
      </c>
      <c r="O53" s="156">
        <v>24611</v>
      </c>
      <c r="P53" s="138"/>
      <c r="Q53" s="138"/>
      <c r="R53" s="139">
        <v>0</v>
      </c>
      <c r="S53" s="147" t="s">
        <v>301</v>
      </c>
    </row>
    <row r="54" spans="1:21" s="147" customFormat="1" ht="10.5" customHeight="1" x14ac:dyDescent="0.2">
      <c r="A54" s="147">
        <v>100</v>
      </c>
      <c r="B54" s="147" t="s">
        <v>225</v>
      </c>
      <c r="C54" s="147" t="s">
        <v>226</v>
      </c>
      <c r="D54" s="150" t="s">
        <v>445</v>
      </c>
      <c r="E54" s="150" t="s">
        <v>4</v>
      </c>
      <c r="G54" s="151">
        <v>369863</v>
      </c>
      <c r="H54" s="151">
        <v>373911</v>
      </c>
      <c r="I54" s="152">
        <f t="shared" si="3"/>
        <v>4048</v>
      </c>
      <c r="J54" s="153"/>
      <c r="L54" s="152">
        <f t="shared" si="4"/>
        <v>0</v>
      </c>
      <c r="M54" s="154">
        <v>2582.13</v>
      </c>
      <c r="N54" s="155">
        <v>9.5899999999999999E-2</v>
      </c>
      <c r="O54" s="156">
        <v>36572</v>
      </c>
      <c r="P54" s="138"/>
      <c r="Q54" s="138"/>
      <c r="R54" s="139">
        <v>0</v>
      </c>
      <c r="S54" s="147" t="s">
        <v>301</v>
      </c>
    </row>
    <row r="55" spans="1:21" s="147" customFormat="1" ht="10.5" customHeight="1" x14ac:dyDescent="0.2">
      <c r="A55" s="147">
        <v>101</v>
      </c>
      <c r="B55" s="147" t="s">
        <v>225</v>
      </c>
      <c r="C55" s="147" t="s">
        <v>226</v>
      </c>
      <c r="D55" s="150" t="s">
        <v>446</v>
      </c>
      <c r="E55" s="150" t="s">
        <v>4</v>
      </c>
      <c r="G55" s="151">
        <v>364430</v>
      </c>
      <c r="H55" s="151">
        <v>372338</v>
      </c>
      <c r="I55" s="152">
        <f t="shared" si="3"/>
        <v>7908</v>
      </c>
      <c r="J55" s="153"/>
      <c r="L55" s="152">
        <f t="shared" si="4"/>
        <v>0</v>
      </c>
      <c r="M55" s="154">
        <v>2582.13</v>
      </c>
      <c r="N55" s="155">
        <v>9.5899999999999999E-2</v>
      </c>
      <c r="O55" s="156">
        <v>28869</v>
      </c>
      <c r="P55" s="138"/>
      <c r="Q55" s="138"/>
      <c r="R55" s="139">
        <v>0</v>
      </c>
      <c r="S55" s="147" t="s">
        <v>301</v>
      </c>
    </row>
    <row r="56" spans="1:21" s="147" customFormat="1" ht="10.5" customHeight="1" x14ac:dyDescent="0.2">
      <c r="A56" s="147">
        <v>102</v>
      </c>
      <c r="B56" s="147" t="s">
        <v>225</v>
      </c>
      <c r="C56" s="147" t="s">
        <v>226</v>
      </c>
      <c r="D56" s="146" t="s">
        <v>447</v>
      </c>
      <c r="E56" s="150" t="s">
        <v>4</v>
      </c>
      <c r="G56" s="151">
        <v>370683</v>
      </c>
      <c r="H56" s="151">
        <v>375207</v>
      </c>
      <c r="I56" s="152">
        <f t="shared" si="3"/>
        <v>4524</v>
      </c>
      <c r="J56" s="153"/>
      <c r="L56" s="152">
        <f t="shared" si="4"/>
        <v>0</v>
      </c>
      <c r="M56" s="154">
        <v>2582.13</v>
      </c>
      <c r="N56" s="155">
        <v>9.5899999999999999E-2</v>
      </c>
      <c r="O56" s="156">
        <v>27773</v>
      </c>
      <c r="P56" s="138"/>
      <c r="Q56" s="138"/>
      <c r="R56" s="139">
        <v>0</v>
      </c>
      <c r="S56" s="147" t="s">
        <v>301</v>
      </c>
      <c r="T56" s="147" t="s">
        <v>1000</v>
      </c>
    </row>
    <row r="57" spans="1:21" s="147" customFormat="1" ht="10.5" customHeight="1" x14ac:dyDescent="0.2">
      <c r="A57" s="147">
        <v>104</v>
      </c>
      <c r="B57" s="147" t="s">
        <v>225</v>
      </c>
      <c r="C57" s="147" t="s">
        <v>226</v>
      </c>
      <c r="D57" s="150" t="s">
        <v>537</v>
      </c>
      <c r="E57" s="150" t="s">
        <v>4</v>
      </c>
      <c r="F57" s="150" t="s">
        <v>16</v>
      </c>
      <c r="G57" s="151">
        <v>278963</v>
      </c>
      <c r="H57" s="151">
        <v>284243</v>
      </c>
      <c r="I57" s="152">
        <f t="shared" si="3"/>
        <v>5280</v>
      </c>
      <c r="J57" s="153"/>
      <c r="L57" s="152">
        <f t="shared" si="4"/>
        <v>0</v>
      </c>
      <c r="M57" s="154">
        <v>2606.56</v>
      </c>
      <c r="N57" s="155">
        <v>9.6000000000000002E-2</v>
      </c>
      <c r="O57" s="156"/>
      <c r="P57" s="138"/>
      <c r="Q57" s="138"/>
      <c r="R57" s="139">
        <v>0</v>
      </c>
      <c r="S57" s="147" t="s">
        <v>301</v>
      </c>
    </row>
    <row r="58" spans="1:21" s="147" customFormat="1" ht="10.5" customHeight="1" x14ac:dyDescent="0.2">
      <c r="A58" s="147">
        <v>104</v>
      </c>
      <c r="B58" s="147" t="s">
        <v>225</v>
      </c>
      <c r="C58" s="147" t="s">
        <v>226</v>
      </c>
      <c r="D58" s="150" t="s">
        <v>538</v>
      </c>
      <c r="E58" s="150" t="s">
        <v>4</v>
      </c>
      <c r="F58" s="150" t="s">
        <v>16</v>
      </c>
      <c r="G58" s="151">
        <v>286596</v>
      </c>
      <c r="H58" s="151">
        <v>293754</v>
      </c>
      <c r="I58" s="152">
        <f t="shared" si="3"/>
        <v>7158</v>
      </c>
      <c r="J58" s="153"/>
      <c r="L58" s="152">
        <f t="shared" si="4"/>
        <v>0</v>
      </c>
      <c r="M58" s="154">
        <v>2606.56</v>
      </c>
      <c r="N58" s="155">
        <v>9.6000000000000002E-2</v>
      </c>
      <c r="O58" s="156"/>
      <c r="P58" s="138"/>
      <c r="Q58" s="138"/>
      <c r="R58" s="139">
        <v>0</v>
      </c>
      <c r="S58" s="147" t="s">
        <v>301</v>
      </c>
    </row>
    <row r="59" spans="1:21" s="147" customFormat="1" ht="10.5" customHeight="1" x14ac:dyDescent="0.2">
      <c r="A59" s="147">
        <v>104</v>
      </c>
      <c r="B59" s="147" t="s">
        <v>225</v>
      </c>
      <c r="C59" s="147" t="s">
        <v>226</v>
      </c>
      <c r="D59" s="150" t="s">
        <v>656</v>
      </c>
      <c r="E59" s="150" t="s">
        <v>4</v>
      </c>
      <c r="F59" s="150" t="s">
        <v>16</v>
      </c>
      <c r="G59" s="151">
        <v>212656</v>
      </c>
      <c r="H59" s="151">
        <v>216459</v>
      </c>
      <c r="I59" s="152">
        <f t="shared" si="3"/>
        <v>3803</v>
      </c>
      <c r="J59" s="153"/>
      <c r="L59" s="152">
        <f t="shared" si="4"/>
        <v>0</v>
      </c>
      <c r="M59" s="154">
        <v>2583.7600000000002</v>
      </c>
      <c r="N59" s="155">
        <v>9.6000000000000002E-2</v>
      </c>
      <c r="O59" s="156"/>
      <c r="P59" s="138"/>
      <c r="Q59" s="138"/>
      <c r="R59" s="139">
        <v>0</v>
      </c>
      <c r="S59" s="147" t="s">
        <v>301</v>
      </c>
      <c r="T59" s="147" t="s">
        <v>658</v>
      </c>
    </row>
    <row r="60" spans="1:21" s="147" customFormat="1" ht="10.5" customHeight="1" x14ac:dyDescent="0.2">
      <c r="A60" s="147">
        <v>104</v>
      </c>
      <c r="B60" s="147" t="s">
        <v>225</v>
      </c>
      <c r="C60" s="147" t="s">
        <v>226</v>
      </c>
      <c r="D60" s="150" t="s">
        <v>657</v>
      </c>
      <c r="E60" s="150" t="s">
        <v>4</v>
      </c>
      <c r="F60" s="150" t="s">
        <v>16</v>
      </c>
      <c r="G60" s="151">
        <v>194294</v>
      </c>
      <c r="H60" s="151">
        <v>199094</v>
      </c>
      <c r="I60" s="152">
        <f t="shared" si="3"/>
        <v>4800</v>
      </c>
      <c r="J60" s="153"/>
      <c r="L60" s="152">
        <f t="shared" si="4"/>
        <v>0</v>
      </c>
      <c r="M60" s="154">
        <v>2583.7600000000002</v>
      </c>
      <c r="N60" s="155">
        <v>9.6000000000000002E-2</v>
      </c>
      <c r="O60" s="156"/>
      <c r="P60" s="138"/>
      <c r="Q60" s="138"/>
      <c r="R60" s="139">
        <v>0</v>
      </c>
      <c r="S60" s="147" t="s">
        <v>301</v>
      </c>
      <c r="T60" s="147" t="s">
        <v>658</v>
      </c>
    </row>
    <row r="61" spans="1:21" s="147" customFormat="1" ht="10.5" customHeight="1" x14ac:dyDescent="0.2">
      <c r="A61" s="147">
        <v>107</v>
      </c>
      <c r="B61" s="147" t="s">
        <v>227</v>
      </c>
      <c r="C61" s="147" t="s">
        <v>228</v>
      </c>
      <c r="D61" s="150" t="s">
        <v>339</v>
      </c>
      <c r="E61" s="150" t="s">
        <v>4</v>
      </c>
      <c r="G61" s="151">
        <v>470192</v>
      </c>
      <c r="H61" s="151">
        <v>476510</v>
      </c>
      <c r="I61" s="152">
        <f t="shared" si="3"/>
        <v>6318</v>
      </c>
      <c r="J61" s="153"/>
      <c r="L61" s="152">
        <f t="shared" si="4"/>
        <v>0</v>
      </c>
      <c r="M61" s="154">
        <v>2012.05</v>
      </c>
      <c r="N61" s="155">
        <v>8.1000000000000003E-2</v>
      </c>
      <c r="O61" s="156">
        <v>163634</v>
      </c>
      <c r="P61" s="138"/>
      <c r="Q61" s="138"/>
      <c r="R61" s="139">
        <v>0</v>
      </c>
      <c r="S61" s="147" t="s">
        <v>107</v>
      </c>
    </row>
    <row r="62" spans="1:21" s="147" customFormat="1" ht="10.5" customHeight="1" x14ac:dyDescent="0.2">
      <c r="A62" s="147">
        <v>108</v>
      </c>
      <c r="B62" s="147" t="s">
        <v>227</v>
      </c>
      <c r="C62" s="147" t="s">
        <v>228</v>
      </c>
      <c r="D62" s="150" t="s">
        <v>340</v>
      </c>
      <c r="E62" s="150" t="s">
        <v>4</v>
      </c>
      <c r="G62" s="151">
        <v>293560</v>
      </c>
      <c r="H62" s="151">
        <v>297559</v>
      </c>
      <c r="I62" s="152">
        <f t="shared" si="3"/>
        <v>3999</v>
      </c>
      <c r="J62" s="153"/>
      <c r="L62" s="152">
        <f t="shared" si="4"/>
        <v>0</v>
      </c>
      <c r="M62" s="154">
        <v>1972.83</v>
      </c>
      <c r="N62" s="155">
        <v>8.1000000000000003E-2</v>
      </c>
      <c r="O62" s="156">
        <v>147892</v>
      </c>
      <c r="P62" s="138"/>
      <c r="Q62" s="138"/>
      <c r="R62" s="139">
        <v>0</v>
      </c>
      <c r="S62" s="147" t="s">
        <v>107</v>
      </c>
    </row>
    <row r="63" spans="1:21" s="147" customFormat="1" ht="10.5" customHeight="1" x14ac:dyDescent="0.2">
      <c r="A63" s="147">
        <v>109</v>
      </c>
      <c r="B63" s="147" t="s">
        <v>227</v>
      </c>
      <c r="C63" s="147" t="s">
        <v>228</v>
      </c>
      <c r="D63" s="150" t="s">
        <v>358</v>
      </c>
      <c r="E63" s="150" t="s">
        <v>4</v>
      </c>
      <c r="G63" s="151">
        <v>579995</v>
      </c>
      <c r="H63" s="151">
        <v>595086</v>
      </c>
      <c r="I63" s="152">
        <f t="shared" si="3"/>
        <v>15091</v>
      </c>
      <c r="J63" s="153"/>
      <c r="L63" s="152">
        <f t="shared" si="4"/>
        <v>0</v>
      </c>
      <c r="M63" s="154">
        <v>1892.49</v>
      </c>
      <c r="N63" s="155">
        <v>8.1600000000000006E-2</v>
      </c>
      <c r="O63" s="156">
        <v>124085</v>
      </c>
      <c r="P63" s="138"/>
      <c r="Q63" s="138"/>
      <c r="R63" s="139">
        <v>0</v>
      </c>
      <c r="S63" s="147" t="s">
        <v>107</v>
      </c>
    </row>
    <row r="64" spans="1:21" s="147" customFormat="1" ht="10.5" customHeight="1" x14ac:dyDescent="0.2">
      <c r="A64" s="147">
        <v>110</v>
      </c>
      <c r="B64" s="147" t="s">
        <v>227</v>
      </c>
      <c r="C64" s="147" t="s">
        <v>228</v>
      </c>
      <c r="D64" s="150" t="s">
        <v>359</v>
      </c>
      <c r="E64" s="150" t="s">
        <v>4</v>
      </c>
      <c r="G64" s="151">
        <v>520489</v>
      </c>
      <c r="H64" s="151">
        <v>529342</v>
      </c>
      <c r="I64" s="152">
        <f t="shared" si="3"/>
        <v>8853</v>
      </c>
      <c r="J64" s="153"/>
      <c r="L64" s="152">
        <f t="shared" si="4"/>
        <v>0</v>
      </c>
      <c r="M64" s="154">
        <v>1892.49</v>
      </c>
      <c r="N64" s="155">
        <v>8.1600000000000006E-2</v>
      </c>
      <c r="O64" s="156">
        <v>128114</v>
      </c>
      <c r="P64" s="138"/>
      <c r="Q64" s="138"/>
      <c r="R64" s="139">
        <v>0</v>
      </c>
      <c r="S64" s="147" t="s">
        <v>107</v>
      </c>
    </row>
    <row r="65" spans="1:22" s="147" customFormat="1" ht="10.5" customHeight="1" x14ac:dyDescent="0.2">
      <c r="A65" s="147">
        <v>111</v>
      </c>
      <c r="B65" s="147" t="s">
        <v>227</v>
      </c>
      <c r="C65" s="147" t="s">
        <v>228</v>
      </c>
      <c r="D65" s="150" t="s">
        <v>437</v>
      </c>
      <c r="E65" s="150" t="s">
        <v>4</v>
      </c>
      <c r="G65" s="151">
        <v>248217</v>
      </c>
      <c r="H65" s="151">
        <v>252981</v>
      </c>
      <c r="I65" s="152">
        <f t="shared" si="3"/>
        <v>4764</v>
      </c>
      <c r="J65" s="153"/>
      <c r="L65" s="152">
        <f t="shared" si="4"/>
        <v>0</v>
      </c>
      <c r="M65" s="154">
        <v>1890.36</v>
      </c>
      <c r="N65" s="155">
        <v>8.0500000000000002E-2</v>
      </c>
      <c r="O65" s="156">
        <v>34054</v>
      </c>
      <c r="P65" s="138"/>
      <c r="Q65" s="138"/>
      <c r="R65" s="139">
        <v>0</v>
      </c>
      <c r="S65" s="147" t="s">
        <v>107</v>
      </c>
    </row>
    <row r="66" spans="1:22" s="147" customFormat="1" ht="10.5" customHeight="1" x14ac:dyDescent="0.2">
      <c r="A66" s="147">
        <v>112</v>
      </c>
      <c r="B66" s="147" t="s">
        <v>227</v>
      </c>
      <c r="C66" s="147" t="s">
        <v>228</v>
      </c>
      <c r="D66" s="150" t="s">
        <v>436</v>
      </c>
      <c r="E66" s="150" t="s">
        <v>4</v>
      </c>
      <c r="G66" s="151">
        <v>255111</v>
      </c>
      <c r="H66" s="151">
        <v>260811</v>
      </c>
      <c r="I66" s="152">
        <f t="shared" si="3"/>
        <v>5700</v>
      </c>
      <c r="J66" s="153"/>
      <c r="L66" s="152">
        <f t="shared" si="4"/>
        <v>0</v>
      </c>
      <c r="M66" s="154">
        <v>1890.36</v>
      </c>
      <c r="N66" s="155">
        <v>8.0500000000000002E-2</v>
      </c>
      <c r="O66" s="156">
        <v>43063</v>
      </c>
      <c r="P66" s="138"/>
      <c r="Q66" s="138"/>
      <c r="R66" s="139">
        <v>0</v>
      </c>
      <c r="S66" s="147" t="s">
        <v>107</v>
      </c>
    </row>
    <row r="67" spans="1:22" s="147" customFormat="1" ht="10.5" customHeight="1" x14ac:dyDescent="0.2">
      <c r="A67" s="147">
        <v>113</v>
      </c>
      <c r="B67" s="147" t="s">
        <v>227</v>
      </c>
      <c r="C67" s="147" t="s">
        <v>228</v>
      </c>
      <c r="D67" s="150" t="s">
        <v>467</v>
      </c>
      <c r="E67" s="150" t="s">
        <v>4</v>
      </c>
      <c r="G67" s="151">
        <v>134571</v>
      </c>
      <c r="H67" s="151">
        <v>136572</v>
      </c>
      <c r="I67" s="152">
        <f t="shared" si="3"/>
        <v>2001</v>
      </c>
      <c r="J67" s="153"/>
      <c r="L67" s="152">
        <f t="shared" si="4"/>
        <v>0</v>
      </c>
      <c r="M67" s="154">
        <v>1915.61</v>
      </c>
      <c r="N67" s="155">
        <v>8.0500000000000002E-2</v>
      </c>
      <c r="O67" s="156">
        <v>4101</v>
      </c>
      <c r="P67" s="138"/>
      <c r="Q67" s="138"/>
      <c r="R67" s="139">
        <v>0</v>
      </c>
      <c r="S67" s="147" t="s">
        <v>107</v>
      </c>
    </row>
    <row r="68" spans="1:22" s="147" customFormat="1" ht="10.5" customHeight="1" x14ac:dyDescent="0.2">
      <c r="A68" s="147">
        <v>114</v>
      </c>
      <c r="B68" s="147" t="s">
        <v>227</v>
      </c>
      <c r="C68" s="147" t="s">
        <v>228</v>
      </c>
      <c r="D68" s="150" t="s">
        <v>542</v>
      </c>
      <c r="E68" s="150" t="s">
        <v>4</v>
      </c>
      <c r="G68" s="151">
        <v>111433</v>
      </c>
      <c r="H68" s="151">
        <v>115792</v>
      </c>
      <c r="I68" s="152">
        <f t="shared" si="3"/>
        <v>4359</v>
      </c>
      <c r="J68" s="153"/>
      <c r="L68" s="152"/>
      <c r="M68" s="154">
        <v>1936.45</v>
      </c>
      <c r="N68" s="155">
        <v>7.9600000000000004E-2</v>
      </c>
      <c r="O68" s="156">
        <v>0</v>
      </c>
      <c r="P68" s="138"/>
      <c r="Q68" s="138"/>
      <c r="R68" s="139">
        <v>0</v>
      </c>
      <c r="S68" s="147" t="s">
        <v>107</v>
      </c>
    </row>
    <row r="69" spans="1:22" s="147" customFormat="1" ht="10.5" customHeight="1" x14ac:dyDescent="0.2">
      <c r="A69" s="147">
        <v>114</v>
      </c>
      <c r="B69" s="147" t="s">
        <v>227</v>
      </c>
      <c r="C69" s="147" t="s">
        <v>228</v>
      </c>
      <c r="D69" s="150" t="s">
        <v>753</v>
      </c>
      <c r="E69" s="150" t="s">
        <v>4</v>
      </c>
      <c r="G69" s="151">
        <v>120925</v>
      </c>
      <c r="H69" s="151">
        <v>129158</v>
      </c>
      <c r="I69" s="152">
        <f t="shared" si="3"/>
        <v>8233</v>
      </c>
      <c r="J69" s="153"/>
      <c r="L69" s="152"/>
      <c r="M69" s="154">
        <v>2019.59</v>
      </c>
      <c r="N69" s="155">
        <v>7.9699999999999993E-2</v>
      </c>
      <c r="O69" s="156">
        <v>0</v>
      </c>
      <c r="P69" s="138"/>
      <c r="Q69" s="138"/>
      <c r="R69" s="139">
        <v>0</v>
      </c>
      <c r="S69" s="147" t="s">
        <v>107</v>
      </c>
      <c r="T69" s="147" t="s">
        <v>754</v>
      </c>
    </row>
    <row r="70" spans="1:22" s="147" customFormat="1" ht="10.5" customHeight="1" x14ac:dyDescent="0.2">
      <c r="A70" s="147">
        <v>143</v>
      </c>
      <c r="B70" s="147" t="s">
        <v>234</v>
      </c>
      <c r="C70" s="147" t="s">
        <v>476</v>
      </c>
      <c r="D70" s="150" t="s">
        <v>567</v>
      </c>
      <c r="E70" s="150" t="s">
        <v>4</v>
      </c>
      <c r="G70" s="151">
        <v>28725</v>
      </c>
      <c r="H70" s="151">
        <v>29218</v>
      </c>
      <c r="I70" s="152">
        <f t="shared" si="3"/>
        <v>493</v>
      </c>
      <c r="J70" s="153"/>
      <c r="L70" s="152">
        <f>K70-J70</f>
        <v>0</v>
      </c>
      <c r="M70" s="154">
        <v>1354.56</v>
      </c>
      <c r="N70" s="155">
        <v>9.1499999999999998E-2</v>
      </c>
      <c r="O70" s="156"/>
      <c r="P70" s="138"/>
      <c r="Q70" s="138"/>
      <c r="R70" s="139">
        <v>0</v>
      </c>
      <c r="S70" s="147" t="s">
        <v>107</v>
      </c>
      <c r="T70" s="147" t="s">
        <v>568</v>
      </c>
    </row>
    <row r="71" spans="1:22" s="147" customFormat="1" ht="10.5" customHeight="1" x14ac:dyDescent="0.2">
      <c r="A71" s="147">
        <v>143</v>
      </c>
      <c r="B71" s="147" t="s">
        <v>234</v>
      </c>
      <c r="C71" s="147" t="s">
        <v>476</v>
      </c>
      <c r="D71" s="150" t="s">
        <v>576</v>
      </c>
      <c r="E71" s="150" t="s">
        <v>4</v>
      </c>
      <c r="G71" s="151">
        <v>29841</v>
      </c>
      <c r="H71" s="151">
        <v>31532</v>
      </c>
      <c r="I71" s="152">
        <f t="shared" si="3"/>
        <v>1691</v>
      </c>
      <c r="J71" s="153"/>
      <c r="L71" s="152"/>
      <c r="M71" s="154">
        <v>1354.56</v>
      </c>
      <c r="N71" s="155">
        <v>9.1499999999999998E-2</v>
      </c>
      <c r="O71" s="156"/>
      <c r="P71" s="138"/>
      <c r="Q71" s="138"/>
      <c r="R71" s="139">
        <v>0</v>
      </c>
      <c r="S71" s="147" t="s">
        <v>107</v>
      </c>
      <c r="T71" s="147" t="s">
        <v>578</v>
      </c>
    </row>
    <row r="72" spans="1:22" s="147" customFormat="1" ht="10.5" customHeight="1" x14ac:dyDescent="0.2">
      <c r="A72" s="147">
        <v>143</v>
      </c>
      <c r="B72" s="147" t="s">
        <v>234</v>
      </c>
      <c r="C72" s="147" t="s">
        <v>476</v>
      </c>
      <c r="D72" s="150" t="s">
        <v>577</v>
      </c>
      <c r="E72" s="150" t="s">
        <v>4</v>
      </c>
      <c r="G72" s="151">
        <v>30803</v>
      </c>
      <c r="H72" s="151">
        <v>31221</v>
      </c>
      <c r="I72" s="152">
        <f t="shared" si="3"/>
        <v>418</v>
      </c>
      <c r="J72" s="153"/>
      <c r="L72" s="152"/>
      <c r="M72" s="154">
        <v>1354.56</v>
      </c>
      <c r="N72" s="155">
        <v>9.1499999999999998E-2</v>
      </c>
      <c r="O72" s="156"/>
      <c r="P72" s="138"/>
      <c r="Q72" s="138"/>
      <c r="R72" s="139">
        <v>0</v>
      </c>
      <c r="S72" s="147" t="s">
        <v>107</v>
      </c>
      <c r="T72" s="147" t="s">
        <v>578</v>
      </c>
    </row>
    <row r="73" spans="1:22" s="147" customFormat="1" ht="10.5" customHeight="1" x14ac:dyDescent="0.2">
      <c r="A73" s="147">
        <v>143</v>
      </c>
      <c r="B73" s="147" t="s">
        <v>234</v>
      </c>
      <c r="C73" s="147" t="s">
        <v>476</v>
      </c>
      <c r="D73" s="150" t="s">
        <v>590</v>
      </c>
      <c r="E73" s="150" t="s">
        <v>4</v>
      </c>
      <c r="G73" s="151">
        <v>27893</v>
      </c>
      <c r="H73" s="151">
        <v>28418</v>
      </c>
      <c r="I73" s="152">
        <f t="shared" si="3"/>
        <v>525</v>
      </c>
      <c r="J73" s="153"/>
      <c r="L73" s="152"/>
      <c r="M73" s="154">
        <v>1354.56</v>
      </c>
      <c r="N73" s="155">
        <v>9.1499999999999998E-2</v>
      </c>
      <c r="O73" s="156"/>
      <c r="P73" s="138"/>
      <c r="Q73" s="138"/>
      <c r="R73" s="139">
        <v>0</v>
      </c>
      <c r="S73" s="147" t="s">
        <v>107</v>
      </c>
      <c r="T73" s="147" t="s">
        <v>592</v>
      </c>
    </row>
    <row r="74" spans="1:22" s="147" customFormat="1" ht="10.5" customHeight="1" x14ac:dyDescent="0.2">
      <c r="A74" s="147">
        <v>143</v>
      </c>
      <c r="B74" s="147" t="s">
        <v>234</v>
      </c>
      <c r="C74" s="147" t="s">
        <v>476</v>
      </c>
      <c r="D74" s="150" t="s">
        <v>591</v>
      </c>
      <c r="E74" s="150" t="s">
        <v>4</v>
      </c>
      <c r="G74" s="151">
        <v>34314</v>
      </c>
      <c r="H74" s="151">
        <v>35555</v>
      </c>
      <c r="I74" s="152">
        <f t="shared" si="3"/>
        <v>1241</v>
      </c>
      <c r="J74" s="153"/>
      <c r="L74" s="152"/>
      <c r="M74" s="154">
        <v>1354.56</v>
      </c>
      <c r="N74" s="155">
        <v>9.1499999999999998E-2</v>
      </c>
      <c r="O74" s="156"/>
      <c r="P74" s="138"/>
      <c r="Q74" s="138"/>
      <c r="R74" s="139">
        <v>0</v>
      </c>
      <c r="S74" s="147" t="s">
        <v>107</v>
      </c>
      <c r="T74" s="147" t="s">
        <v>592</v>
      </c>
    </row>
    <row r="75" spans="1:22" s="147" customFormat="1" ht="10.5" customHeight="1" x14ac:dyDescent="0.2">
      <c r="A75" s="147">
        <v>320</v>
      </c>
      <c r="B75" s="169">
        <v>1344</v>
      </c>
      <c r="C75" s="147" t="s">
        <v>490</v>
      </c>
      <c r="D75" s="150" t="s">
        <v>731</v>
      </c>
      <c r="E75" s="150" t="s">
        <v>4</v>
      </c>
      <c r="G75" s="151">
        <v>337847</v>
      </c>
      <c r="H75" s="151">
        <v>352708</v>
      </c>
      <c r="I75" s="152">
        <f t="shared" si="3"/>
        <v>14861</v>
      </c>
      <c r="J75" s="153"/>
      <c r="L75" s="152"/>
      <c r="M75" s="154">
        <v>2932.06</v>
      </c>
      <c r="N75" s="155">
        <v>0</v>
      </c>
      <c r="O75" s="156"/>
      <c r="P75" s="138"/>
      <c r="Q75" s="138"/>
      <c r="R75" s="139"/>
      <c r="S75" s="147" t="s">
        <v>303</v>
      </c>
      <c r="T75" s="147" t="s">
        <v>732</v>
      </c>
      <c r="U75" s="147" t="s">
        <v>734</v>
      </c>
      <c r="V75" s="147" t="s">
        <v>735</v>
      </c>
    </row>
    <row r="76" spans="1:22" s="147" customFormat="1" ht="10.5" customHeight="1" x14ac:dyDescent="0.2">
      <c r="A76" s="147">
        <v>156</v>
      </c>
      <c r="B76" s="147" t="s">
        <v>237</v>
      </c>
      <c r="C76" s="147" t="s">
        <v>477</v>
      </c>
      <c r="D76" s="150" t="s">
        <v>500</v>
      </c>
      <c r="E76" s="150" t="s">
        <v>4</v>
      </c>
      <c r="I76" s="152">
        <f t="shared" si="3"/>
        <v>0</v>
      </c>
      <c r="J76" s="153"/>
      <c r="L76" s="152">
        <f>K76-J76</f>
        <v>0</v>
      </c>
      <c r="M76" s="154">
        <v>2495.33</v>
      </c>
      <c r="N76" s="155">
        <v>0</v>
      </c>
      <c r="O76" s="156">
        <v>0</v>
      </c>
      <c r="P76" s="138"/>
      <c r="Q76" s="138"/>
      <c r="R76" s="139">
        <v>0</v>
      </c>
      <c r="S76" s="147" t="s">
        <v>107</v>
      </c>
    </row>
    <row r="77" spans="1:22" s="147" customFormat="1" ht="10.5" customHeight="1" x14ac:dyDescent="0.2">
      <c r="A77" s="147">
        <v>156</v>
      </c>
      <c r="B77" s="147" t="s">
        <v>237</v>
      </c>
      <c r="C77" s="147" t="s">
        <v>477</v>
      </c>
      <c r="D77" s="150" t="s">
        <v>715</v>
      </c>
      <c r="E77" s="150" t="s">
        <v>4</v>
      </c>
      <c r="I77" s="152">
        <f t="shared" si="3"/>
        <v>0</v>
      </c>
      <c r="J77" s="153"/>
      <c r="L77" s="152"/>
      <c r="M77" s="154">
        <v>3051.29</v>
      </c>
      <c r="N77" s="155">
        <v>0</v>
      </c>
      <c r="O77" s="156">
        <v>0</v>
      </c>
      <c r="P77" s="138"/>
      <c r="Q77" s="138"/>
      <c r="R77" s="139"/>
      <c r="S77" s="147" t="s">
        <v>107</v>
      </c>
      <c r="T77" s="147" t="s">
        <v>746</v>
      </c>
    </row>
    <row r="78" spans="1:22" s="147" customFormat="1" ht="14.25" customHeight="1" x14ac:dyDescent="0.2">
      <c r="A78" s="147">
        <v>170</v>
      </c>
      <c r="B78" s="147" t="s">
        <v>364</v>
      </c>
      <c r="C78" s="147" t="s">
        <v>478</v>
      </c>
      <c r="D78" s="150" t="s">
        <v>362</v>
      </c>
      <c r="E78" s="150" t="s">
        <v>4</v>
      </c>
      <c r="G78" s="151">
        <v>512905</v>
      </c>
      <c r="H78" s="151">
        <v>521370</v>
      </c>
      <c r="I78" s="152">
        <f t="shared" si="3"/>
        <v>8465</v>
      </c>
      <c r="J78" s="153"/>
      <c r="L78" s="152">
        <f t="shared" ref="L78:L84" si="5">K78-J78</f>
        <v>0</v>
      </c>
      <c r="M78" s="154">
        <v>2858.76</v>
      </c>
      <c r="N78" s="155">
        <v>8.6999999999999994E-2</v>
      </c>
      <c r="O78" s="156">
        <v>103331</v>
      </c>
      <c r="P78" s="138"/>
      <c r="Q78" s="138"/>
      <c r="R78" s="139">
        <v>0</v>
      </c>
      <c r="S78" s="147" t="s">
        <v>107</v>
      </c>
    </row>
    <row r="79" spans="1:22" s="147" customFormat="1" ht="10.5" customHeight="1" x14ac:dyDescent="0.2">
      <c r="A79" s="147">
        <v>177</v>
      </c>
      <c r="B79" s="147" t="s">
        <v>364</v>
      </c>
      <c r="C79" s="147" t="s">
        <v>478</v>
      </c>
      <c r="D79" s="150" t="s">
        <v>361</v>
      </c>
      <c r="E79" s="150" t="s">
        <v>4</v>
      </c>
      <c r="G79" s="151">
        <v>489071</v>
      </c>
      <c r="H79" s="151">
        <v>493151</v>
      </c>
      <c r="I79" s="152">
        <f t="shared" si="3"/>
        <v>4080</v>
      </c>
      <c r="J79" s="153"/>
      <c r="L79" s="152">
        <f t="shared" si="5"/>
        <v>0</v>
      </c>
      <c r="M79" s="154">
        <v>2858.76</v>
      </c>
      <c r="N79" s="155">
        <v>8.6999999999999994E-2</v>
      </c>
      <c r="O79" s="156">
        <v>107261</v>
      </c>
      <c r="P79" s="138"/>
      <c r="Q79" s="138"/>
      <c r="R79" s="139">
        <v>0</v>
      </c>
      <c r="S79" s="147" t="s">
        <v>107</v>
      </c>
      <c r="T79" s="147" t="s">
        <v>728</v>
      </c>
      <c r="U79" s="147" t="s">
        <v>752</v>
      </c>
    </row>
    <row r="80" spans="1:22" s="147" customFormat="1" ht="10.5" customHeight="1" x14ac:dyDescent="0.2">
      <c r="A80" s="147">
        <v>178</v>
      </c>
      <c r="B80" s="147" t="s">
        <v>364</v>
      </c>
      <c r="C80" s="147" t="s">
        <v>478</v>
      </c>
      <c r="D80" s="150" t="s">
        <v>360</v>
      </c>
      <c r="E80" s="150" t="s">
        <v>4</v>
      </c>
      <c r="G80" s="151">
        <v>523661</v>
      </c>
      <c r="H80" s="151">
        <v>530596</v>
      </c>
      <c r="I80" s="152">
        <f t="shared" si="3"/>
        <v>6935</v>
      </c>
      <c r="J80" s="153"/>
      <c r="L80" s="152">
        <f t="shared" si="5"/>
        <v>0</v>
      </c>
      <c r="M80" s="154">
        <v>2858.76</v>
      </c>
      <c r="N80" s="155">
        <v>8.6999999999999994E-2</v>
      </c>
      <c r="O80" s="156">
        <v>118296</v>
      </c>
      <c r="P80" s="138"/>
      <c r="Q80" s="138"/>
      <c r="R80" s="139">
        <v>0</v>
      </c>
      <c r="S80" s="147" t="s">
        <v>107</v>
      </c>
    </row>
    <row r="81" spans="1:21" s="147" customFormat="1" ht="10.5" customHeight="1" x14ac:dyDescent="0.2">
      <c r="A81" s="147">
        <v>179</v>
      </c>
      <c r="B81" s="147" t="s">
        <v>364</v>
      </c>
      <c r="C81" s="147" t="s">
        <v>478</v>
      </c>
      <c r="D81" s="150" t="s">
        <v>419</v>
      </c>
      <c r="E81" s="150" t="s">
        <v>4</v>
      </c>
      <c r="G81" s="151">
        <v>338930</v>
      </c>
      <c r="H81" s="151">
        <v>339337</v>
      </c>
      <c r="I81" s="152">
        <f t="shared" ref="I81:I113" si="6">H81-G81</f>
        <v>407</v>
      </c>
      <c r="J81" s="153"/>
      <c r="L81" s="152">
        <f t="shared" si="5"/>
        <v>0</v>
      </c>
      <c r="M81" s="154">
        <v>1820.89</v>
      </c>
      <c r="N81" s="155">
        <v>8.3799999999999999E-2</v>
      </c>
      <c r="O81" s="156">
        <v>50002</v>
      </c>
      <c r="P81" s="138"/>
      <c r="Q81" s="138"/>
      <c r="R81" s="139">
        <v>0</v>
      </c>
      <c r="S81" s="147" t="s">
        <v>107</v>
      </c>
    </row>
    <row r="82" spans="1:21" s="147" customFormat="1" ht="10.5" customHeight="1" x14ac:dyDescent="0.2">
      <c r="A82" s="147">
        <v>180</v>
      </c>
      <c r="B82" s="147" t="s">
        <v>364</v>
      </c>
      <c r="C82" s="147" t="s">
        <v>478</v>
      </c>
      <c r="D82" s="150" t="s">
        <v>420</v>
      </c>
      <c r="E82" s="150" t="s">
        <v>4</v>
      </c>
      <c r="G82" s="151">
        <v>299557</v>
      </c>
      <c r="H82" s="151">
        <v>300895</v>
      </c>
      <c r="I82" s="152">
        <f t="shared" si="6"/>
        <v>1338</v>
      </c>
      <c r="J82" s="153"/>
      <c r="L82" s="152">
        <f t="shared" si="5"/>
        <v>0</v>
      </c>
      <c r="M82" s="154">
        <v>1820.89</v>
      </c>
      <c r="N82" s="155">
        <v>8.3799999999999999E-2</v>
      </c>
      <c r="O82" s="156">
        <v>50462</v>
      </c>
      <c r="P82" s="138"/>
      <c r="Q82" s="138"/>
      <c r="R82" s="139">
        <v>0</v>
      </c>
      <c r="S82" s="147" t="s">
        <v>107</v>
      </c>
      <c r="T82" s="147" t="s">
        <v>728</v>
      </c>
      <c r="U82" s="147" t="s">
        <v>752</v>
      </c>
    </row>
    <row r="83" spans="1:21" s="147" customFormat="1" x14ac:dyDescent="0.2">
      <c r="A83" s="147">
        <v>190</v>
      </c>
      <c r="B83" s="169" t="s">
        <v>242</v>
      </c>
      <c r="C83" s="147" t="s">
        <v>243</v>
      </c>
      <c r="D83" s="150" t="s">
        <v>348</v>
      </c>
      <c r="E83" s="150" t="s">
        <v>4</v>
      </c>
      <c r="G83" s="151">
        <v>406195</v>
      </c>
      <c r="H83" s="151">
        <v>411320</v>
      </c>
      <c r="I83" s="152">
        <f t="shared" si="6"/>
        <v>5125</v>
      </c>
      <c r="J83" s="153"/>
      <c r="L83" s="152">
        <f t="shared" si="5"/>
        <v>0</v>
      </c>
      <c r="M83" s="178">
        <v>2266.09</v>
      </c>
      <c r="N83" s="155">
        <v>9.0800000000000006E-2</v>
      </c>
      <c r="O83" s="156">
        <v>137035</v>
      </c>
      <c r="P83" s="138"/>
      <c r="Q83" s="138"/>
      <c r="R83" s="139">
        <v>0</v>
      </c>
      <c r="S83" s="147" t="s">
        <v>107</v>
      </c>
      <c r="T83" s="147" t="s">
        <v>848</v>
      </c>
    </row>
    <row r="84" spans="1:21" s="147" customFormat="1" x14ac:dyDescent="0.2">
      <c r="A84" s="147">
        <v>191</v>
      </c>
      <c r="B84" s="169" t="s">
        <v>242</v>
      </c>
      <c r="C84" s="147" t="s">
        <v>243</v>
      </c>
      <c r="D84" s="150" t="s">
        <v>452</v>
      </c>
      <c r="E84" s="150" t="s">
        <v>4</v>
      </c>
      <c r="G84" s="151">
        <v>343812</v>
      </c>
      <c r="H84" s="151">
        <v>351774</v>
      </c>
      <c r="I84" s="152">
        <f t="shared" si="6"/>
        <v>7962</v>
      </c>
      <c r="J84" s="153"/>
      <c r="L84" s="152">
        <f t="shared" si="5"/>
        <v>0</v>
      </c>
      <c r="M84" s="178">
        <v>2316.29</v>
      </c>
      <c r="N84" s="155">
        <v>9.1999999999999998E-2</v>
      </c>
      <c r="O84" s="156">
        <v>22880</v>
      </c>
      <c r="P84" s="138"/>
      <c r="Q84" s="138"/>
      <c r="R84" s="139">
        <v>0</v>
      </c>
      <c r="S84" s="147" t="s">
        <v>107</v>
      </c>
    </row>
    <row r="85" spans="1:21" s="147" customFormat="1" x14ac:dyDescent="0.2">
      <c r="A85" s="147">
        <v>192</v>
      </c>
      <c r="B85" s="169" t="s">
        <v>242</v>
      </c>
      <c r="C85" s="147" t="s">
        <v>243</v>
      </c>
      <c r="D85" s="150" t="s">
        <v>499</v>
      </c>
      <c r="E85" s="150" t="s">
        <v>4</v>
      </c>
      <c r="G85" s="151">
        <v>249685</v>
      </c>
      <c r="H85" s="151">
        <v>255524</v>
      </c>
      <c r="I85" s="152">
        <f t="shared" si="6"/>
        <v>5839</v>
      </c>
      <c r="J85" s="153"/>
      <c r="L85" s="152"/>
      <c r="M85" s="178">
        <v>2415.79</v>
      </c>
      <c r="N85" s="155">
        <v>9.6199999999999994E-2</v>
      </c>
      <c r="O85" s="156"/>
      <c r="P85" s="138"/>
      <c r="Q85" s="138"/>
      <c r="R85" s="139">
        <v>0</v>
      </c>
      <c r="S85" s="147" t="s">
        <v>107</v>
      </c>
    </row>
    <row r="86" spans="1:21" s="147" customFormat="1" x14ac:dyDescent="0.2">
      <c r="A86" s="147">
        <v>192</v>
      </c>
      <c r="B86" s="169">
        <v>1394</v>
      </c>
      <c r="C86" s="147" t="s">
        <v>243</v>
      </c>
      <c r="D86" s="150" t="s">
        <v>859</v>
      </c>
      <c r="E86" s="150" t="s">
        <v>4</v>
      </c>
      <c r="G86" s="151">
        <v>60469</v>
      </c>
      <c r="H86" s="151">
        <v>66356</v>
      </c>
      <c r="I86" s="152">
        <f t="shared" si="6"/>
        <v>5887</v>
      </c>
      <c r="J86" s="153"/>
      <c r="L86" s="152"/>
      <c r="M86" s="178">
        <v>2260.37</v>
      </c>
      <c r="N86" s="155">
        <v>0.09</v>
      </c>
      <c r="O86" s="156"/>
      <c r="P86" s="138"/>
      <c r="Q86" s="138"/>
      <c r="R86" s="139"/>
      <c r="S86" s="147" t="s">
        <v>107</v>
      </c>
      <c r="T86" s="147" t="s">
        <v>873</v>
      </c>
    </row>
    <row r="87" spans="1:21" s="147" customFormat="1" x14ac:dyDescent="0.2">
      <c r="A87" s="147">
        <v>227</v>
      </c>
      <c r="B87" s="147" t="s">
        <v>198</v>
      </c>
      <c r="C87" s="147" t="s">
        <v>199</v>
      </c>
      <c r="D87" s="150" t="s">
        <v>598</v>
      </c>
      <c r="E87" s="150" t="s">
        <v>4</v>
      </c>
      <c r="G87" s="151">
        <v>120083</v>
      </c>
      <c r="H87" s="151">
        <v>123095</v>
      </c>
      <c r="I87" s="152">
        <f t="shared" si="6"/>
        <v>3012</v>
      </c>
      <c r="J87" s="153"/>
      <c r="L87" s="152"/>
      <c r="M87" s="154">
        <v>2612.1799999999998</v>
      </c>
      <c r="N87" s="155">
        <v>0.1103</v>
      </c>
      <c r="O87" s="156"/>
      <c r="P87" s="138"/>
      <c r="Q87" s="138"/>
      <c r="R87" s="139">
        <v>0</v>
      </c>
      <c r="S87" s="147" t="s">
        <v>299</v>
      </c>
      <c r="T87" s="147" t="s">
        <v>600</v>
      </c>
    </row>
    <row r="88" spans="1:21" s="147" customFormat="1" x14ac:dyDescent="0.2">
      <c r="A88" s="147">
        <v>227</v>
      </c>
      <c r="B88" s="147" t="s">
        <v>198</v>
      </c>
      <c r="C88" s="147" t="s">
        <v>199</v>
      </c>
      <c r="D88" s="150" t="s">
        <v>606</v>
      </c>
      <c r="E88" s="150" t="s">
        <v>4</v>
      </c>
      <c r="G88" s="151">
        <v>160838</v>
      </c>
      <c r="H88" s="151">
        <v>165409</v>
      </c>
      <c r="I88" s="152">
        <f t="shared" si="6"/>
        <v>4571</v>
      </c>
      <c r="J88" s="153"/>
      <c r="L88" s="152"/>
      <c r="M88" s="154">
        <v>2612.1799999999998</v>
      </c>
      <c r="N88" s="155">
        <v>0.1103</v>
      </c>
      <c r="O88" s="156"/>
      <c r="P88" s="138"/>
      <c r="Q88" s="138"/>
      <c r="R88" s="139">
        <v>0</v>
      </c>
      <c r="S88" s="147" t="s">
        <v>299</v>
      </c>
      <c r="T88" s="147" t="s">
        <v>930</v>
      </c>
    </row>
    <row r="89" spans="1:21" s="147" customFormat="1" x14ac:dyDescent="0.2">
      <c r="A89" s="147">
        <v>236</v>
      </c>
      <c r="B89" s="147" t="s">
        <v>248</v>
      </c>
      <c r="C89" s="147" t="s">
        <v>249</v>
      </c>
      <c r="D89" s="150" t="s">
        <v>416</v>
      </c>
      <c r="E89" s="150" t="s">
        <v>4</v>
      </c>
      <c r="G89" s="151">
        <v>618200</v>
      </c>
      <c r="H89" s="151">
        <v>626000</v>
      </c>
      <c r="I89" s="152">
        <f t="shared" si="6"/>
        <v>7800</v>
      </c>
      <c r="J89" s="153"/>
      <c r="L89" s="152">
        <f>K89-J89</f>
        <v>0</v>
      </c>
      <c r="M89" s="154">
        <v>2355.1799999999998</v>
      </c>
      <c r="N89" s="155">
        <v>8.3099999999999993E-2</v>
      </c>
      <c r="O89" s="156">
        <v>94962</v>
      </c>
      <c r="P89" s="138"/>
      <c r="Q89" s="138"/>
      <c r="R89" s="139">
        <v>0</v>
      </c>
      <c r="S89" s="147" t="s">
        <v>303</v>
      </c>
      <c r="T89" s="147" t="s">
        <v>776</v>
      </c>
    </row>
    <row r="90" spans="1:21" s="147" customFormat="1" x14ac:dyDescent="0.2">
      <c r="A90" s="147">
        <v>242</v>
      </c>
      <c r="B90" s="147" t="s">
        <v>250</v>
      </c>
      <c r="C90" s="147" t="s">
        <v>479</v>
      </c>
      <c r="D90" s="150" t="s">
        <v>421</v>
      </c>
      <c r="E90" s="150" t="s">
        <v>4</v>
      </c>
      <c r="G90" s="151">
        <v>85352</v>
      </c>
      <c r="H90" s="151">
        <v>85851</v>
      </c>
      <c r="I90" s="152">
        <f t="shared" si="6"/>
        <v>499</v>
      </c>
      <c r="J90" s="153"/>
      <c r="L90" s="152">
        <f>K90-J90</f>
        <v>0</v>
      </c>
      <c r="M90" s="154">
        <v>1961.5</v>
      </c>
      <c r="N90" s="155">
        <v>8.0299999999999996E-2</v>
      </c>
      <c r="O90" s="156">
        <v>12286</v>
      </c>
      <c r="P90" s="138"/>
      <c r="Q90" s="138"/>
      <c r="R90" s="139">
        <v>0</v>
      </c>
      <c r="S90" s="147" t="s">
        <v>107</v>
      </c>
      <c r="T90" s="147" t="s">
        <v>776</v>
      </c>
    </row>
    <row r="91" spans="1:21" s="147" customFormat="1" x14ac:dyDescent="0.2">
      <c r="A91" s="147">
        <v>248</v>
      </c>
      <c r="B91" s="147" t="s">
        <v>255</v>
      </c>
      <c r="C91" s="147" t="s">
        <v>481</v>
      </c>
      <c r="D91" s="150" t="s">
        <v>697</v>
      </c>
      <c r="E91" s="150" t="s">
        <v>4</v>
      </c>
      <c r="G91" s="151">
        <v>248063</v>
      </c>
      <c r="H91" s="151">
        <v>261423</v>
      </c>
      <c r="I91" s="152">
        <f t="shared" si="6"/>
        <v>13360</v>
      </c>
      <c r="J91" s="153"/>
      <c r="L91" s="152"/>
      <c r="M91" s="154">
        <v>3331.53</v>
      </c>
      <c r="N91" s="155">
        <v>8.8099999999999998E-2</v>
      </c>
      <c r="O91" s="156"/>
      <c r="P91" s="138"/>
      <c r="Q91" s="138"/>
      <c r="R91" s="139"/>
      <c r="S91" s="147" t="s">
        <v>107</v>
      </c>
      <c r="T91" s="147" t="s">
        <v>701</v>
      </c>
      <c r="U91" s="147" t="s">
        <v>709</v>
      </c>
    </row>
    <row r="92" spans="1:21" s="147" customFormat="1" x14ac:dyDescent="0.2">
      <c r="A92" s="147">
        <v>248</v>
      </c>
      <c r="B92" s="147" t="s">
        <v>255</v>
      </c>
      <c r="C92" s="147" t="s">
        <v>481</v>
      </c>
      <c r="D92" s="150" t="s">
        <v>698</v>
      </c>
      <c r="E92" s="150" t="s">
        <v>4</v>
      </c>
      <c r="G92" s="151">
        <v>246000</v>
      </c>
      <c r="H92" s="151">
        <v>257400</v>
      </c>
      <c r="I92" s="152">
        <f t="shared" si="6"/>
        <v>11400</v>
      </c>
      <c r="J92" s="153"/>
      <c r="L92" s="152"/>
      <c r="M92" s="154">
        <v>3331.53</v>
      </c>
      <c r="N92" s="155">
        <v>8.8099999999999998E-2</v>
      </c>
      <c r="O92" s="156"/>
      <c r="P92" s="138"/>
      <c r="Q92" s="138"/>
      <c r="R92" s="139"/>
      <c r="S92" s="147" t="s">
        <v>107</v>
      </c>
      <c r="T92" s="147" t="s">
        <v>701</v>
      </c>
      <c r="U92" s="147" t="s">
        <v>709</v>
      </c>
    </row>
    <row r="93" spans="1:21" s="147" customFormat="1" x14ac:dyDescent="0.2">
      <c r="A93" s="147">
        <v>248</v>
      </c>
      <c r="B93" s="147" t="s">
        <v>255</v>
      </c>
      <c r="C93" s="147" t="s">
        <v>481</v>
      </c>
      <c r="D93" s="150" t="s">
        <v>699</v>
      </c>
      <c r="E93" s="150" t="s">
        <v>4</v>
      </c>
      <c r="G93" s="151">
        <v>272110</v>
      </c>
      <c r="H93" s="151">
        <v>281171</v>
      </c>
      <c r="I93" s="152">
        <f t="shared" si="6"/>
        <v>9061</v>
      </c>
      <c r="J93" s="153"/>
      <c r="L93" s="152"/>
      <c r="M93" s="154">
        <v>3331.53</v>
      </c>
      <c r="N93" s="155">
        <v>8.8099999999999998E-2</v>
      </c>
      <c r="O93" s="156"/>
      <c r="P93" s="138"/>
      <c r="Q93" s="138"/>
      <c r="R93" s="139"/>
      <c r="S93" s="147" t="s">
        <v>107</v>
      </c>
      <c r="T93" s="147" t="s">
        <v>702</v>
      </c>
      <c r="U93" s="147" t="s">
        <v>709</v>
      </c>
    </row>
    <row r="94" spans="1:21" s="147" customFormat="1" x14ac:dyDescent="0.2">
      <c r="A94" s="147">
        <v>248</v>
      </c>
      <c r="B94" s="169">
        <v>1447</v>
      </c>
      <c r="C94" s="147" t="s">
        <v>481</v>
      </c>
      <c r="D94" s="150" t="s">
        <v>951</v>
      </c>
      <c r="E94" s="150" t="s">
        <v>4</v>
      </c>
      <c r="G94" s="151">
        <v>9578</v>
      </c>
      <c r="H94" s="151">
        <v>15926</v>
      </c>
      <c r="I94" s="152">
        <f t="shared" si="6"/>
        <v>6348</v>
      </c>
      <c r="J94" s="153"/>
      <c r="L94" s="152"/>
      <c r="M94" s="154">
        <v>3218.63</v>
      </c>
      <c r="N94" s="155">
        <v>8.5000000000000006E-2</v>
      </c>
      <c r="O94" s="156"/>
      <c r="P94" s="138"/>
      <c r="Q94" s="138"/>
      <c r="R94" s="139"/>
      <c r="S94" s="147" t="s">
        <v>107</v>
      </c>
      <c r="T94" s="147" t="s">
        <v>952</v>
      </c>
    </row>
    <row r="95" spans="1:21" s="147" customFormat="1" ht="15" x14ac:dyDescent="0.25">
      <c r="A95" s="163" t="s">
        <v>1003</v>
      </c>
      <c r="B95" s="147" t="s">
        <v>280</v>
      </c>
      <c r="C95" s="147" t="s">
        <v>175</v>
      </c>
      <c r="D95" s="150" t="s">
        <v>174</v>
      </c>
      <c r="E95" s="150" t="s">
        <v>4</v>
      </c>
      <c r="G95" s="151">
        <v>173401</v>
      </c>
      <c r="H95" s="151">
        <v>177629</v>
      </c>
      <c r="I95" s="152">
        <f t="shared" si="6"/>
        <v>4228</v>
      </c>
      <c r="J95" s="153"/>
      <c r="L95" s="152">
        <f>K95-J95</f>
        <v>0</v>
      </c>
      <c r="M95" s="154">
        <v>2119.9299999999998</v>
      </c>
      <c r="N95" s="155">
        <v>7.8299999999999995E-2</v>
      </c>
      <c r="O95" s="156">
        <v>92287</v>
      </c>
      <c r="P95" s="138"/>
      <c r="Q95" s="138"/>
      <c r="R95" s="139">
        <v>0</v>
      </c>
      <c r="S95" s="147" t="s">
        <v>107</v>
      </c>
    </row>
    <row r="96" spans="1:21" s="147" customFormat="1" x14ac:dyDescent="0.2">
      <c r="A96" s="147">
        <v>265</v>
      </c>
      <c r="B96" s="147" t="s">
        <v>281</v>
      </c>
      <c r="C96" s="147" t="s">
        <v>482</v>
      </c>
      <c r="D96" s="150" t="s">
        <v>294</v>
      </c>
      <c r="E96" s="150" t="s">
        <v>4</v>
      </c>
      <c r="G96" s="151">
        <v>236400</v>
      </c>
      <c r="H96" s="151">
        <v>239960</v>
      </c>
      <c r="I96" s="152">
        <f t="shared" si="6"/>
        <v>3560</v>
      </c>
      <c r="J96" s="153"/>
      <c r="L96" s="152">
        <f>K96-J96</f>
        <v>0</v>
      </c>
      <c r="M96" s="154">
        <v>1807.52</v>
      </c>
      <c r="N96" s="155">
        <v>8.8800000000000004E-2</v>
      </c>
      <c r="O96" s="156">
        <v>88167</v>
      </c>
      <c r="P96" s="138"/>
      <c r="Q96" s="138"/>
      <c r="R96" s="139">
        <v>0</v>
      </c>
      <c r="S96" s="147" t="s">
        <v>107</v>
      </c>
    </row>
    <row r="97" spans="1:21" s="147" customFormat="1" x14ac:dyDescent="0.2">
      <c r="A97" s="147">
        <v>266</v>
      </c>
      <c r="B97" s="147" t="s">
        <v>281</v>
      </c>
      <c r="C97" s="147" t="s">
        <v>482</v>
      </c>
      <c r="D97" s="150" t="s">
        <v>295</v>
      </c>
      <c r="E97" s="150" t="s">
        <v>4</v>
      </c>
      <c r="G97" s="151">
        <v>188719</v>
      </c>
      <c r="H97" s="151">
        <v>189818</v>
      </c>
      <c r="I97" s="152">
        <f t="shared" si="6"/>
        <v>1099</v>
      </c>
      <c r="J97" s="153"/>
      <c r="L97" s="152">
        <f>K97-J97</f>
        <v>0</v>
      </c>
      <c r="M97" s="154">
        <v>1807.52</v>
      </c>
      <c r="N97" s="155">
        <v>8.8800000000000004E-2</v>
      </c>
      <c r="O97" s="156">
        <v>90585</v>
      </c>
      <c r="P97" s="138"/>
      <c r="Q97" s="138"/>
      <c r="R97" s="139">
        <v>0</v>
      </c>
      <c r="S97" s="147" t="s">
        <v>107</v>
      </c>
    </row>
    <row r="98" spans="1:21" s="147" customFormat="1" x14ac:dyDescent="0.2">
      <c r="A98" s="147">
        <v>268</v>
      </c>
      <c r="B98" s="147" t="s">
        <v>281</v>
      </c>
      <c r="C98" s="147" t="s">
        <v>482</v>
      </c>
      <c r="D98" s="150" t="s">
        <v>293</v>
      </c>
      <c r="E98" s="150" t="s">
        <v>4</v>
      </c>
      <c r="G98" s="151">
        <v>190827</v>
      </c>
      <c r="H98" s="151">
        <v>193046</v>
      </c>
      <c r="I98" s="152">
        <f t="shared" si="6"/>
        <v>2219</v>
      </c>
      <c r="J98" s="153"/>
      <c r="L98" s="152">
        <f>K98-J98</f>
        <v>0</v>
      </c>
      <c r="M98" s="154">
        <v>1807.52</v>
      </c>
      <c r="N98" s="155">
        <v>8.8800000000000004E-2</v>
      </c>
      <c r="O98" s="156">
        <v>77364</v>
      </c>
      <c r="P98" s="138"/>
      <c r="Q98" s="138"/>
      <c r="R98" s="139">
        <v>0</v>
      </c>
      <c r="S98" s="147" t="s">
        <v>107</v>
      </c>
    </row>
    <row r="99" spans="1:21" s="147" customFormat="1" x14ac:dyDescent="0.2">
      <c r="A99" s="147">
        <v>268</v>
      </c>
      <c r="B99" s="147" t="s">
        <v>281</v>
      </c>
      <c r="C99" s="147" t="s">
        <v>482</v>
      </c>
      <c r="D99" s="150" t="s">
        <v>647</v>
      </c>
      <c r="E99" s="150" t="s">
        <v>4</v>
      </c>
      <c r="G99" s="151">
        <v>117925</v>
      </c>
      <c r="H99" s="151">
        <v>121458</v>
      </c>
      <c r="I99" s="152">
        <f t="shared" si="6"/>
        <v>3533</v>
      </c>
      <c r="J99" s="153"/>
      <c r="L99" s="152">
        <f>K99-J99</f>
        <v>0</v>
      </c>
      <c r="M99" s="154">
        <v>2093.4</v>
      </c>
      <c r="N99" s="155">
        <v>9.5100000000000004E-2</v>
      </c>
      <c r="O99" s="156">
        <v>0</v>
      </c>
      <c r="P99" s="138"/>
      <c r="Q99" s="138"/>
      <c r="R99" s="139">
        <v>0</v>
      </c>
      <c r="S99" s="147" t="s">
        <v>107</v>
      </c>
      <c r="T99" s="147" t="s">
        <v>645</v>
      </c>
    </row>
    <row r="100" spans="1:21" s="147" customFormat="1" x14ac:dyDescent="0.2">
      <c r="A100" s="147">
        <v>268</v>
      </c>
      <c r="B100" s="147" t="s">
        <v>281</v>
      </c>
      <c r="C100" s="147" t="s">
        <v>482</v>
      </c>
      <c r="D100" s="150" t="s">
        <v>654</v>
      </c>
      <c r="E100" s="150" t="s">
        <v>4</v>
      </c>
      <c r="G100" s="151">
        <v>109622</v>
      </c>
      <c r="H100" s="151">
        <v>113023</v>
      </c>
      <c r="I100" s="152">
        <f t="shared" si="6"/>
        <v>3401</v>
      </c>
      <c r="J100" s="153"/>
      <c r="L100" s="152"/>
      <c r="M100" s="154">
        <v>2093.4</v>
      </c>
      <c r="N100" s="155">
        <v>9.5100000000000004E-2</v>
      </c>
      <c r="O100" s="156">
        <v>0</v>
      </c>
      <c r="P100" s="138"/>
      <c r="Q100" s="138"/>
      <c r="R100" s="139"/>
      <c r="S100" s="147" t="s">
        <v>107</v>
      </c>
      <c r="T100" s="147" t="s">
        <v>653</v>
      </c>
    </row>
    <row r="101" spans="1:21" s="147" customFormat="1" x14ac:dyDescent="0.2">
      <c r="A101" s="147">
        <v>277</v>
      </c>
      <c r="B101" s="147" t="s">
        <v>371</v>
      </c>
      <c r="C101" s="147" t="s">
        <v>388</v>
      </c>
      <c r="D101" s="150" t="s">
        <v>425</v>
      </c>
      <c r="E101" s="150" t="s">
        <v>4</v>
      </c>
      <c r="G101" s="151">
        <v>186056</v>
      </c>
      <c r="H101" s="151">
        <v>190625</v>
      </c>
      <c r="I101" s="152">
        <f t="shared" si="6"/>
        <v>4569</v>
      </c>
      <c r="J101" s="153"/>
      <c r="L101" s="152">
        <f>K101-J101</f>
        <v>0</v>
      </c>
      <c r="M101" s="154">
        <v>1470.19</v>
      </c>
      <c r="N101" s="155">
        <v>9.1399999999999995E-2</v>
      </c>
      <c r="O101" s="156">
        <v>21685</v>
      </c>
      <c r="P101" s="138"/>
      <c r="Q101" s="138"/>
      <c r="R101" s="139">
        <v>0</v>
      </c>
      <c r="S101" s="147" t="s">
        <v>107</v>
      </c>
      <c r="T101" s="147" t="s">
        <v>728</v>
      </c>
      <c r="U101" s="147" t="s">
        <v>752</v>
      </c>
    </row>
    <row r="102" spans="1:21" s="147" customFormat="1" x14ac:dyDescent="0.2">
      <c r="A102" s="147">
        <v>278</v>
      </c>
      <c r="B102" s="147" t="s">
        <v>371</v>
      </c>
      <c r="C102" s="147" t="s">
        <v>388</v>
      </c>
      <c r="D102" s="150" t="s">
        <v>426</v>
      </c>
      <c r="E102" s="150" t="s">
        <v>4</v>
      </c>
      <c r="G102" s="151">
        <v>214547</v>
      </c>
      <c r="H102" s="151">
        <v>218454</v>
      </c>
      <c r="I102" s="152">
        <f t="shared" si="6"/>
        <v>3907</v>
      </c>
      <c r="J102" s="153"/>
      <c r="L102" s="152">
        <f>K102-J102</f>
        <v>0</v>
      </c>
      <c r="M102" s="154">
        <v>1470.19</v>
      </c>
      <c r="N102" s="155">
        <v>9.1399999999999995E-2</v>
      </c>
      <c r="O102" s="156">
        <v>30619</v>
      </c>
      <c r="P102" s="138"/>
      <c r="Q102" s="138"/>
      <c r="R102" s="139">
        <v>0</v>
      </c>
      <c r="S102" s="147" t="s">
        <v>107</v>
      </c>
    </row>
    <row r="103" spans="1:21" s="147" customFormat="1" x14ac:dyDescent="0.2">
      <c r="A103" s="147">
        <v>278</v>
      </c>
      <c r="B103" s="147" t="s">
        <v>371</v>
      </c>
      <c r="C103" s="147" t="s">
        <v>388</v>
      </c>
      <c r="D103" s="150" t="s">
        <v>666</v>
      </c>
      <c r="E103" s="150" t="s">
        <v>4</v>
      </c>
      <c r="G103" s="151">
        <v>92516</v>
      </c>
      <c r="H103" s="151">
        <v>95395</v>
      </c>
      <c r="I103" s="152">
        <f t="shared" si="6"/>
        <v>2879</v>
      </c>
      <c r="J103" s="153"/>
      <c r="L103" s="152"/>
      <c r="M103" s="154">
        <v>1554.74</v>
      </c>
      <c r="N103" s="155">
        <v>9.0499999999999997E-2</v>
      </c>
      <c r="O103" s="156"/>
      <c r="P103" s="138"/>
      <c r="Q103" s="138"/>
      <c r="R103" s="139"/>
      <c r="S103" s="147" t="s">
        <v>107</v>
      </c>
      <c r="T103" s="147" t="s">
        <v>728</v>
      </c>
      <c r="U103" s="147" t="s">
        <v>752</v>
      </c>
    </row>
    <row r="104" spans="1:21" s="147" customFormat="1" x14ac:dyDescent="0.2">
      <c r="A104" s="147">
        <v>278</v>
      </c>
      <c r="B104" s="147" t="s">
        <v>371</v>
      </c>
      <c r="C104" s="147" t="s">
        <v>388</v>
      </c>
      <c r="D104" s="150" t="s">
        <v>689</v>
      </c>
      <c r="E104" s="150" t="s">
        <v>4</v>
      </c>
      <c r="G104" s="151">
        <v>115104</v>
      </c>
      <c r="H104" s="151">
        <v>118796</v>
      </c>
      <c r="I104" s="152">
        <f t="shared" si="6"/>
        <v>3692</v>
      </c>
      <c r="J104" s="153"/>
      <c r="L104" s="152"/>
      <c r="M104" s="154">
        <v>1554.74</v>
      </c>
      <c r="N104" s="155">
        <v>9.0499999999999997E-2</v>
      </c>
      <c r="O104" s="156"/>
      <c r="P104" s="138"/>
      <c r="Q104" s="138"/>
      <c r="R104" s="139"/>
      <c r="S104" s="147" t="s">
        <v>107</v>
      </c>
      <c r="T104" s="170" t="s">
        <v>688</v>
      </c>
      <c r="U104" s="147">
        <v>84</v>
      </c>
    </row>
    <row r="105" spans="1:21" s="147" customFormat="1" x14ac:dyDescent="0.2">
      <c r="A105" s="147">
        <v>278</v>
      </c>
      <c r="B105" s="147" t="s">
        <v>371</v>
      </c>
      <c r="C105" s="147" t="s">
        <v>388</v>
      </c>
      <c r="D105" s="150" t="s">
        <v>690</v>
      </c>
      <c r="E105" s="150" t="s">
        <v>4</v>
      </c>
      <c r="G105" s="151">
        <v>90154</v>
      </c>
      <c r="H105" s="151">
        <v>94481</v>
      </c>
      <c r="I105" s="152">
        <f t="shared" si="6"/>
        <v>4327</v>
      </c>
      <c r="J105" s="153"/>
      <c r="L105" s="152"/>
      <c r="M105" s="154">
        <v>1554.74</v>
      </c>
      <c r="N105" s="155">
        <v>9.0499999999999997E-2</v>
      </c>
      <c r="O105" s="156"/>
      <c r="P105" s="138"/>
      <c r="Q105" s="138"/>
      <c r="R105" s="139"/>
      <c r="S105" s="147" t="s">
        <v>107</v>
      </c>
      <c r="T105" s="147" t="s">
        <v>728</v>
      </c>
      <c r="U105" s="147" t="s">
        <v>752</v>
      </c>
    </row>
    <row r="106" spans="1:21" s="147" customFormat="1" x14ac:dyDescent="0.2">
      <c r="A106" s="147">
        <v>278</v>
      </c>
      <c r="B106" s="147" t="s">
        <v>371</v>
      </c>
      <c r="C106" s="147" t="s">
        <v>388</v>
      </c>
      <c r="D106" s="150" t="s">
        <v>681</v>
      </c>
      <c r="E106" s="150" t="s">
        <v>4</v>
      </c>
      <c r="G106" s="151">
        <v>113166</v>
      </c>
      <c r="H106" s="151">
        <v>115577</v>
      </c>
      <c r="I106" s="152">
        <f t="shared" si="6"/>
        <v>2411</v>
      </c>
      <c r="J106" s="153"/>
      <c r="L106" s="152"/>
      <c r="M106" s="154">
        <v>1554.74</v>
      </c>
      <c r="N106" s="155">
        <v>9.0499999999999997E-2</v>
      </c>
      <c r="O106" s="156"/>
      <c r="P106" s="138"/>
      <c r="Q106" s="138"/>
      <c r="R106" s="139"/>
      <c r="S106" s="147" t="s">
        <v>107</v>
      </c>
      <c r="T106" s="147" t="s">
        <v>728</v>
      </c>
      <c r="U106" s="147" t="s">
        <v>752</v>
      </c>
    </row>
    <row r="107" spans="1:21" s="147" customFormat="1" x14ac:dyDescent="0.2">
      <c r="A107" s="147">
        <v>278</v>
      </c>
      <c r="B107" s="147" t="s">
        <v>371</v>
      </c>
      <c r="C107" s="147" t="s">
        <v>388</v>
      </c>
      <c r="D107" s="150" t="s">
        <v>692</v>
      </c>
      <c r="E107" s="150" t="s">
        <v>4</v>
      </c>
      <c r="G107" s="151">
        <v>91507</v>
      </c>
      <c r="H107" s="151">
        <v>95109</v>
      </c>
      <c r="I107" s="152">
        <f t="shared" si="6"/>
        <v>3602</v>
      </c>
      <c r="J107" s="153"/>
      <c r="L107" s="152"/>
      <c r="M107" s="154">
        <v>1554.74</v>
      </c>
      <c r="N107" s="155">
        <v>9.0499999999999997E-2</v>
      </c>
      <c r="O107" s="156"/>
      <c r="P107" s="138"/>
      <c r="Q107" s="138"/>
      <c r="R107" s="139"/>
      <c r="S107" s="147" t="s">
        <v>107</v>
      </c>
      <c r="T107" s="147" t="s">
        <v>728</v>
      </c>
      <c r="U107" s="147" t="s">
        <v>752</v>
      </c>
    </row>
    <row r="108" spans="1:21" s="147" customFormat="1" x14ac:dyDescent="0.2">
      <c r="A108" s="147">
        <v>278</v>
      </c>
      <c r="B108" s="147" t="s">
        <v>371</v>
      </c>
      <c r="C108" s="147" t="s">
        <v>388</v>
      </c>
      <c r="D108" s="150" t="s">
        <v>695</v>
      </c>
      <c r="E108" s="150" t="s">
        <v>4</v>
      </c>
      <c r="G108" s="151">
        <v>113080</v>
      </c>
      <c r="H108" s="151">
        <v>116740</v>
      </c>
      <c r="I108" s="152">
        <f t="shared" si="6"/>
        <v>3660</v>
      </c>
      <c r="J108" s="153"/>
      <c r="L108" s="152"/>
      <c r="M108" s="154">
        <v>1554.74</v>
      </c>
      <c r="N108" s="155">
        <v>9.0499999999999997E-2</v>
      </c>
      <c r="O108" s="156"/>
      <c r="P108" s="138"/>
      <c r="Q108" s="138"/>
      <c r="R108" s="139"/>
      <c r="S108" s="147" t="s">
        <v>107</v>
      </c>
      <c r="T108" s="170" t="s">
        <v>696</v>
      </c>
      <c r="U108" s="147">
        <v>84</v>
      </c>
    </row>
    <row r="109" spans="1:21" s="147" customFormat="1" x14ac:dyDescent="0.2">
      <c r="A109" s="147">
        <v>278</v>
      </c>
      <c r="B109" s="147" t="s">
        <v>371</v>
      </c>
      <c r="C109" s="147" t="s">
        <v>388</v>
      </c>
      <c r="D109" s="150" t="s">
        <v>703</v>
      </c>
      <c r="E109" s="150" t="s">
        <v>4</v>
      </c>
      <c r="G109" s="151">
        <v>77291</v>
      </c>
      <c r="H109" s="151">
        <v>79886</v>
      </c>
      <c r="I109" s="152">
        <f t="shared" si="6"/>
        <v>2595</v>
      </c>
      <c r="J109" s="153"/>
      <c r="L109" s="152"/>
      <c r="M109" s="154">
        <v>1554.74</v>
      </c>
      <c r="N109" s="155">
        <v>9.0499999999999997E-2</v>
      </c>
      <c r="O109" s="156"/>
      <c r="P109" s="138"/>
      <c r="Q109" s="138"/>
      <c r="R109" s="139"/>
      <c r="S109" s="147" t="s">
        <v>107</v>
      </c>
      <c r="T109" s="170" t="s">
        <v>705</v>
      </c>
      <c r="U109" s="147">
        <v>84</v>
      </c>
    </row>
    <row r="110" spans="1:21" s="147" customFormat="1" x14ac:dyDescent="0.2">
      <c r="A110" s="147">
        <v>278</v>
      </c>
      <c r="B110" s="147" t="s">
        <v>371</v>
      </c>
      <c r="C110" s="147" t="s">
        <v>388</v>
      </c>
      <c r="D110" s="150" t="s">
        <v>704</v>
      </c>
      <c r="E110" s="150" t="s">
        <v>4</v>
      </c>
      <c r="G110" s="151">
        <v>105631</v>
      </c>
      <c r="H110" s="151">
        <v>109027</v>
      </c>
      <c r="I110" s="152">
        <f t="shared" si="6"/>
        <v>3396</v>
      </c>
      <c r="J110" s="153"/>
      <c r="L110" s="152"/>
      <c r="M110" s="154">
        <v>1554.74</v>
      </c>
      <c r="N110" s="155">
        <v>9.0499999999999997E-2</v>
      </c>
      <c r="O110" s="156"/>
      <c r="P110" s="138"/>
      <c r="Q110" s="138"/>
      <c r="R110" s="139"/>
      <c r="S110" s="147" t="s">
        <v>107</v>
      </c>
      <c r="T110" s="147" t="s">
        <v>728</v>
      </c>
      <c r="U110" s="147" t="s">
        <v>752</v>
      </c>
    </row>
    <row r="111" spans="1:21" s="147" customFormat="1" x14ac:dyDescent="0.2">
      <c r="A111" s="147">
        <v>278</v>
      </c>
      <c r="B111" s="147" t="s">
        <v>371</v>
      </c>
      <c r="C111" s="147" t="s">
        <v>388</v>
      </c>
      <c r="D111" s="150" t="s">
        <v>974</v>
      </c>
      <c r="E111" s="150" t="s">
        <v>4</v>
      </c>
      <c r="G111" s="151">
        <v>64</v>
      </c>
      <c r="H111" s="151">
        <v>2448</v>
      </c>
      <c r="I111" s="152">
        <f t="shared" si="6"/>
        <v>2384</v>
      </c>
      <c r="J111" s="153"/>
      <c r="L111" s="152"/>
      <c r="M111" s="154">
        <v>1491.81</v>
      </c>
      <c r="N111" s="155">
        <v>8.5000000000000006E-2</v>
      </c>
      <c r="O111" s="156"/>
      <c r="P111" s="138"/>
      <c r="Q111" s="138"/>
      <c r="R111" s="139"/>
      <c r="S111" s="147" t="s">
        <v>107</v>
      </c>
      <c r="T111" s="147" t="s">
        <v>976</v>
      </c>
    </row>
    <row r="112" spans="1:21" s="147" customFormat="1" x14ac:dyDescent="0.2">
      <c r="A112" s="147">
        <v>278</v>
      </c>
      <c r="B112" s="147" t="s">
        <v>371</v>
      </c>
      <c r="C112" s="147" t="s">
        <v>388</v>
      </c>
      <c r="D112" s="150" t="s">
        <v>975</v>
      </c>
      <c r="E112" s="150" t="s">
        <v>4</v>
      </c>
      <c r="G112" s="151">
        <v>75</v>
      </c>
      <c r="H112" s="151">
        <v>5265</v>
      </c>
      <c r="I112" s="152">
        <f t="shared" si="6"/>
        <v>5190</v>
      </c>
      <c r="J112" s="153"/>
      <c r="L112" s="152"/>
      <c r="M112" s="154">
        <v>1491.81</v>
      </c>
      <c r="N112" s="155">
        <v>8.5000000000000006E-2</v>
      </c>
      <c r="O112" s="156"/>
      <c r="P112" s="138"/>
      <c r="Q112" s="138"/>
      <c r="R112" s="139"/>
      <c r="S112" s="147" t="s">
        <v>107</v>
      </c>
      <c r="T112" s="147" t="s">
        <v>976</v>
      </c>
    </row>
    <row r="113" spans="1:21" s="147" customFormat="1" x14ac:dyDescent="0.2">
      <c r="A113" s="147">
        <v>278</v>
      </c>
      <c r="B113" s="147" t="s">
        <v>371</v>
      </c>
      <c r="C113" s="147" t="s">
        <v>388</v>
      </c>
      <c r="D113" s="150" t="s">
        <v>998</v>
      </c>
      <c r="E113" s="150" t="s">
        <v>4</v>
      </c>
      <c r="G113" s="151">
        <v>65</v>
      </c>
      <c r="H113" s="151">
        <v>65</v>
      </c>
      <c r="I113" s="152">
        <f t="shared" si="6"/>
        <v>0</v>
      </c>
      <c r="J113" s="153"/>
      <c r="L113" s="152"/>
      <c r="M113" s="154">
        <v>1491.81</v>
      </c>
      <c r="N113" s="155">
        <v>8.5000000000000006E-2</v>
      </c>
      <c r="O113" s="156"/>
      <c r="P113" s="138"/>
      <c r="Q113" s="138"/>
      <c r="R113" s="139"/>
      <c r="S113" s="147" t="s">
        <v>107</v>
      </c>
      <c r="T113" s="147" t="s">
        <v>999</v>
      </c>
    </row>
    <row r="114" spans="1:21" s="147" customFormat="1" x14ac:dyDescent="0.2">
      <c r="A114" s="147">
        <v>280</v>
      </c>
      <c r="B114" s="147" t="s">
        <v>284</v>
      </c>
      <c r="C114" s="141" t="s">
        <v>285</v>
      </c>
      <c r="D114" s="149" t="s">
        <v>297</v>
      </c>
      <c r="E114" s="150" t="s">
        <v>4</v>
      </c>
      <c r="G114" s="151">
        <v>279174</v>
      </c>
      <c r="H114" s="151">
        <v>284844</v>
      </c>
      <c r="I114" s="152">
        <f t="shared" ref="I114:I145" si="7">H114-G114</f>
        <v>5670</v>
      </c>
      <c r="J114" s="153"/>
      <c r="L114" s="152">
        <f>K114-J114</f>
        <v>0</v>
      </c>
      <c r="M114" s="154">
        <v>2256.69</v>
      </c>
      <c r="N114" s="155">
        <v>8.09E-2</v>
      </c>
      <c r="O114" s="156">
        <v>111340</v>
      </c>
      <c r="P114" s="153"/>
      <c r="Q114" s="153"/>
      <c r="R114" s="156">
        <v>0</v>
      </c>
      <c r="S114" s="147" t="s">
        <v>107</v>
      </c>
      <c r="T114" s="147" t="s">
        <v>373</v>
      </c>
    </row>
    <row r="115" spans="1:21" s="147" customFormat="1" x14ac:dyDescent="0.2">
      <c r="A115" s="147">
        <v>295</v>
      </c>
      <c r="B115" s="147" t="s">
        <v>367</v>
      </c>
      <c r="C115" s="147" t="s">
        <v>383</v>
      </c>
      <c r="D115" s="150" t="s">
        <v>422</v>
      </c>
      <c r="E115" s="150" t="s">
        <v>4</v>
      </c>
      <c r="G115" s="151">
        <v>157140</v>
      </c>
      <c r="H115" s="151">
        <v>159310</v>
      </c>
      <c r="I115" s="152">
        <f t="shared" si="7"/>
        <v>2170</v>
      </c>
      <c r="J115" s="153"/>
      <c r="L115" s="152">
        <f>K115-J115</f>
        <v>0</v>
      </c>
      <c r="M115" s="154">
        <v>1501.66</v>
      </c>
      <c r="N115" s="155">
        <v>9.0999999999999998E-2</v>
      </c>
      <c r="O115" s="156">
        <v>23595</v>
      </c>
      <c r="P115" s="138"/>
      <c r="Q115" s="138"/>
      <c r="R115" s="139">
        <v>0</v>
      </c>
      <c r="S115" s="147" t="s">
        <v>107</v>
      </c>
    </row>
    <row r="116" spans="1:21" s="147" customFormat="1" x14ac:dyDescent="0.2">
      <c r="A116" s="147">
        <v>297</v>
      </c>
      <c r="B116" s="147" t="s">
        <v>366</v>
      </c>
      <c r="C116" s="147" t="s">
        <v>382</v>
      </c>
      <c r="D116" s="150" t="s">
        <v>336</v>
      </c>
      <c r="E116" s="150" t="s">
        <v>4</v>
      </c>
      <c r="G116" s="151">
        <v>379796</v>
      </c>
      <c r="H116" s="151">
        <v>385308</v>
      </c>
      <c r="I116" s="152">
        <f t="shared" si="7"/>
        <v>5512</v>
      </c>
      <c r="J116" s="153"/>
      <c r="L116" s="152">
        <f>K116-J116</f>
        <v>0</v>
      </c>
      <c r="M116" s="154">
        <v>2080.71</v>
      </c>
      <c r="N116" s="155">
        <v>8.8700000000000001E-2</v>
      </c>
      <c r="O116" s="156">
        <v>123625</v>
      </c>
      <c r="P116" s="138"/>
      <c r="Q116" s="138"/>
      <c r="R116" s="139">
        <v>0</v>
      </c>
      <c r="S116" s="147" t="s">
        <v>107</v>
      </c>
      <c r="T116" s="147" t="s">
        <v>747</v>
      </c>
    </row>
    <row r="117" spans="1:21" s="147" customFormat="1" x14ac:dyDescent="0.2">
      <c r="A117" s="147">
        <v>301</v>
      </c>
      <c r="B117" s="169">
        <v>1514</v>
      </c>
      <c r="C117" s="147" t="s">
        <v>675</v>
      </c>
      <c r="D117" s="150" t="s">
        <v>676</v>
      </c>
      <c r="E117" s="150" t="s">
        <v>4</v>
      </c>
      <c r="G117" s="151">
        <v>71746</v>
      </c>
      <c r="H117" s="151">
        <v>74277</v>
      </c>
      <c r="I117" s="152">
        <f t="shared" si="7"/>
        <v>2531</v>
      </c>
      <c r="J117" s="153"/>
      <c r="L117" s="152"/>
      <c r="M117" s="154">
        <v>2429.15</v>
      </c>
      <c r="N117" s="155">
        <v>0.10630000000000001</v>
      </c>
      <c r="O117" s="156"/>
      <c r="P117" s="138"/>
      <c r="Q117" s="138"/>
      <c r="R117" s="139"/>
      <c r="S117" s="147" t="s">
        <v>107</v>
      </c>
      <c r="T117" s="147" t="s">
        <v>673</v>
      </c>
      <c r="U117" s="147">
        <v>60</v>
      </c>
    </row>
    <row r="118" spans="1:21" s="147" customFormat="1" x14ac:dyDescent="0.2">
      <c r="A118" s="147">
        <v>310</v>
      </c>
      <c r="B118" s="147" t="s">
        <v>471</v>
      </c>
      <c r="C118" s="147" t="s">
        <v>484</v>
      </c>
      <c r="D118" s="150" t="s">
        <v>414</v>
      </c>
      <c r="E118" s="150" t="s">
        <v>4</v>
      </c>
      <c r="G118" s="151">
        <v>417000</v>
      </c>
      <c r="H118" s="151">
        <v>425057</v>
      </c>
      <c r="I118" s="152">
        <f t="shared" si="7"/>
        <v>8057</v>
      </c>
      <c r="J118" s="153"/>
      <c r="L118" s="152">
        <f>K118-J118</f>
        <v>0</v>
      </c>
      <c r="M118" s="154">
        <v>2711.28</v>
      </c>
      <c r="N118" s="155">
        <v>8.3299999999999999E-2</v>
      </c>
      <c r="O118" s="156">
        <v>76567</v>
      </c>
      <c r="P118" s="138"/>
      <c r="Q118" s="138"/>
      <c r="R118" s="139">
        <v>0</v>
      </c>
      <c r="S118" s="147" t="s">
        <v>299</v>
      </c>
    </row>
    <row r="119" spans="1:21" s="147" customFormat="1" x14ac:dyDescent="0.2">
      <c r="A119" s="147">
        <v>311</v>
      </c>
      <c r="B119" s="147" t="s">
        <v>471</v>
      </c>
      <c r="C119" s="147" t="s">
        <v>484</v>
      </c>
      <c r="D119" s="150" t="s">
        <v>486</v>
      </c>
      <c r="E119" s="150" t="s">
        <v>4</v>
      </c>
      <c r="G119" s="151">
        <v>254738</v>
      </c>
      <c r="H119" s="151">
        <v>257489</v>
      </c>
      <c r="I119" s="152">
        <f t="shared" si="7"/>
        <v>2751</v>
      </c>
      <c r="J119" s="153"/>
      <c r="L119" s="152">
        <f>K119-J119</f>
        <v>0</v>
      </c>
      <c r="M119" s="154">
        <v>3359.42</v>
      </c>
      <c r="N119" s="155">
        <v>0.1055</v>
      </c>
      <c r="O119" s="156"/>
      <c r="P119" s="138"/>
      <c r="Q119" s="138"/>
      <c r="R119" s="139">
        <v>0</v>
      </c>
      <c r="S119" s="147" t="s">
        <v>299</v>
      </c>
    </row>
    <row r="120" spans="1:21" s="147" customFormat="1" x14ac:dyDescent="0.2">
      <c r="A120" s="147">
        <v>311</v>
      </c>
      <c r="B120" s="147" t="s">
        <v>471</v>
      </c>
      <c r="C120" s="147" t="s">
        <v>484</v>
      </c>
      <c r="D120" s="150" t="s">
        <v>569</v>
      </c>
      <c r="E120" s="150" t="s">
        <v>4</v>
      </c>
      <c r="G120" s="151">
        <v>277893</v>
      </c>
      <c r="H120" s="151">
        <v>284246</v>
      </c>
      <c r="I120" s="152">
        <f t="shared" si="7"/>
        <v>6353</v>
      </c>
      <c r="J120" s="153"/>
      <c r="L120" s="152">
        <f>K120-J120</f>
        <v>0</v>
      </c>
      <c r="M120" s="154">
        <v>3082.09</v>
      </c>
      <c r="N120" s="155">
        <v>8.3000000000000004E-2</v>
      </c>
      <c r="O120" s="156"/>
      <c r="P120" s="138"/>
      <c r="Q120" s="138"/>
      <c r="R120" s="139">
        <v>0</v>
      </c>
      <c r="S120" s="147" t="s">
        <v>299</v>
      </c>
      <c r="T120" s="147" t="s">
        <v>728</v>
      </c>
      <c r="U120" s="147" t="s">
        <v>752</v>
      </c>
    </row>
    <row r="121" spans="1:21" s="147" customFormat="1" x14ac:dyDescent="0.2">
      <c r="A121" s="147">
        <v>311</v>
      </c>
      <c r="B121" s="147" t="s">
        <v>471</v>
      </c>
      <c r="C121" s="147" t="s">
        <v>484</v>
      </c>
      <c r="D121" s="150" t="s">
        <v>570</v>
      </c>
      <c r="E121" s="150" t="s">
        <v>4</v>
      </c>
      <c r="G121" s="151">
        <v>276072</v>
      </c>
      <c r="H121" s="151">
        <v>280318</v>
      </c>
      <c r="I121" s="152">
        <f t="shared" si="7"/>
        <v>4246</v>
      </c>
      <c r="J121" s="153"/>
      <c r="L121" s="152">
        <f>K121-J121</f>
        <v>0</v>
      </c>
      <c r="M121" s="154">
        <v>3082.09</v>
      </c>
      <c r="N121" s="155">
        <v>8.3000000000000004E-2</v>
      </c>
      <c r="O121" s="156"/>
      <c r="P121" s="138"/>
      <c r="Q121" s="138"/>
      <c r="R121" s="139">
        <v>0</v>
      </c>
      <c r="S121" s="147" t="s">
        <v>299</v>
      </c>
      <c r="T121" s="147" t="s">
        <v>728</v>
      </c>
      <c r="U121" s="147" t="s">
        <v>752</v>
      </c>
    </row>
    <row r="122" spans="1:21" s="147" customFormat="1" x14ac:dyDescent="0.2">
      <c r="A122" s="147">
        <v>311</v>
      </c>
      <c r="B122" s="147" t="s">
        <v>471</v>
      </c>
      <c r="C122" s="147" t="s">
        <v>484</v>
      </c>
      <c r="D122" s="150" t="s">
        <v>729</v>
      </c>
      <c r="E122" s="150" t="s">
        <v>4</v>
      </c>
      <c r="G122" s="151">
        <v>202332</v>
      </c>
      <c r="H122" s="151">
        <v>213286</v>
      </c>
      <c r="I122" s="152">
        <f t="shared" si="7"/>
        <v>10954</v>
      </c>
      <c r="J122" s="153"/>
      <c r="L122" s="152"/>
      <c r="M122" s="154">
        <v>3065.51</v>
      </c>
      <c r="N122" s="155">
        <v>8.5699999999999998E-2</v>
      </c>
      <c r="O122" s="156"/>
      <c r="P122" s="138"/>
      <c r="Q122" s="138"/>
      <c r="R122" s="139"/>
      <c r="S122" s="147" t="s">
        <v>299</v>
      </c>
      <c r="T122" s="147" t="s">
        <v>778</v>
      </c>
      <c r="U122" s="147" t="s">
        <v>752</v>
      </c>
    </row>
    <row r="123" spans="1:21" s="147" customFormat="1" x14ac:dyDescent="0.2">
      <c r="A123" s="147">
        <v>311</v>
      </c>
      <c r="B123" s="169">
        <v>1520</v>
      </c>
      <c r="C123" s="147" t="s">
        <v>484</v>
      </c>
      <c r="D123" s="150" t="s">
        <v>860</v>
      </c>
      <c r="E123" s="150" t="s">
        <v>4</v>
      </c>
      <c r="G123" s="151">
        <v>86760</v>
      </c>
      <c r="H123" s="151">
        <v>93190</v>
      </c>
      <c r="I123" s="152">
        <f t="shared" si="7"/>
        <v>6430</v>
      </c>
      <c r="J123" s="153"/>
      <c r="L123" s="152"/>
      <c r="M123" s="154">
        <v>2850.01</v>
      </c>
      <c r="N123" s="155">
        <v>8.3000000000000004E-2</v>
      </c>
      <c r="O123" s="156"/>
      <c r="P123" s="138"/>
      <c r="Q123" s="138"/>
      <c r="R123" s="139"/>
      <c r="S123" s="147" t="s">
        <v>299</v>
      </c>
      <c r="T123" s="147" t="s">
        <v>862</v>
      </c>
    </row>
    <row r="124" spans="1:21" s="147" customFormat="1" x14ac:dyDescent="0.2">
      <c r="A124" s="147">
        <v>311</v>
      </c>
      <c r="B124" s="169">
        <v>1520</v>
      </c>
      <c r="C124" s="147" t="s">
        <v>484</v>
      </c>
      <c r="D124" s="150" t="s">
        <v>861</v>
      </c>
      <c r="E124" s="150" t="s">
        <v>4</v>
      </c>
      <c r="G124" s="151">
        <v>117644</v>
      </c>
      <c r="H124" s="151">
        <v>128205</v>
      </c>
      <c r="I124" s="152">
        <f t="shared" si="7"/>
        <v>10561</v>
      </c>
      <c r="J124" s="153"/>
      <c r="L124" s="152"/>
      <c r="M124" s="154">
        <v>2850.01</v>
      </c>
      <c r="N124" s="155">
        <v>8.3000000000000004E-2</v>
      </c>
      <c r="O124" s="156"/>
      <c r="P124" s="138"/>
      <c r="Q124" s="138"/>
      <c r="R124" s="139"/>
      <c r="S124" s="147" t="s">
        <v>299</v>
      </c>
      <c r="T124" s="147" t="s">
        <v>862</v>
      </c>
    </row>
    <row r="125" spans="1:21" s="147" customFormat="1" x14ac:dyDescent="0.2">
      <c r="A125" s="147">
        <v>319</v>
      </c>
      <c r="B125" s="147" t="s">
        <v>474</v>
      </c>
      <c r="C125" s="147" t="s">
        <v>448</v>
      </c>
      <c r="D125" s="150" t="s">
        <v>449</v>
      </c>
      <c r="E125" s="150" t="s">
        <v>4</v>
      </c>
      <c r="G125" s="151">
        <v>153514</v>
      </c>
      <c r="H125" s="151">
        <v>157641</v>
      </c>
      <c r="I125" s="152">
        <f t="shared" si="7"/>
        <v>4127</v>
      </c>
      <c r="J125" s="153"/>
      <c r="L125" s="152">
        <f>K125-J125</f>
        <v>0</v>
      </c>
      <c r="M125" s="154">
        <v>1516.82</v>
      </c>
      <c r="N125" s="171">
        <v>9.3600000000000003E-2</v>
      </c>
      <c r="O125" s="165">
        <v>11155</v>
      </c>
      <c r="P125" s="138"/>
      <c r="Q125" s="138"/>
      <c r="R125" s="180">
        <v>0</v>
      </c>
      <c r="S125" s="147" t="s">
        <v>107</v>
      </c>
    </row>
    <row r="126" spans="1:21" s="147" customFormat="1" x14ac:dyDescent="0.2">
      <c r="A126" s="147">
        <v>325</v>
      </c>
      <c r="B126" s="169">
        <v>1604</v>
      </c>
      <c r="C126" s="147" t="s">
        <v>534</v>
      </c>
      <c r="D126" s="147" t="s">
        <v>535</v>
      </c>
      <c r="E126" s="147" t="s">
        <v>4</v>
      </c>
      <c r="G126" s="151">
        <v>69687</v>
      </c>
      <c r="H126" s="151">
        <v>71000</v>
      </c>
      <c r="I126" s="152">
        <f t="shared" si="7"/>
        <v>1313</v>
      </c>
      <c r="M126" s="154">
        <v>1409.69</v>
      </c>
      <c r="N126" s="179">
        <v>9.4399999999999998E-2</v>
      </c>
      <c r="P126" s="138"/>
      <c r="Q126" s="138"/>
      <c r="R126" s="180">
        <v>0</v>
      </c>
      <c r="S126" s="147" t="s">
        <v>107</v>
      </c>
    </row>
    <row r="127" spans="1:21" s="147" customFormat="1" x14ac:dyDescent="0.2">
      <c r="A127" s="147">
        <v>325</v>
      </c>
      <c r="B127" s="169">
        <v>1604</v>
      </c>
      <c r="C127" s="147" t="s">
        <v>534</v>
      </c>
      <c r="D127" s="147" t="s">
        <v>623</v>
      </c>
      <c r="E127" s="147" t="s">
        <v>4</v>
      </c>
      <c r="G127" s="151">
        <v>51455</v>
      </c>
      <c r="H127" s="151">
        <v>54500</v>
      </c>
      <c r="I127" s="152">
        <f t="shared" si="7"/>
        <v>3045</v>
      </c>
      <c r="M127" s="154">
        <v>1153.3499999999999</v>
      </c>
      <c r="N127" s="179">
        <v>9.0200000000000002E-2</v>
      </c>
      <c r="P127" s="138"/>
      <c r="Q127" s="138"/>
      <c r="R127" s="180"/>
      <c r="S127" s="147" t="s">
        <v>107</v>
      </c>
      <c r="T127" s="147" t="s">
        <v>624</v>
      </c>
    </row>
    <row r="128" spans="1:21" s="147" customFormat="1" x14ac:dyDescent="0.2">
      <c r="A128" s="147">
        <v>327</v>
      </c>
      <c r="B128" s="147">
        <v>1628</v>
      </c>
      <c r="C128" s="147" t="s">
        <v>579</v>
      </c>
      <c r="D128" s="147" t="s">
        <v>580</v>
      </c>
      <c r="E128" s="147" t="s">
        <v>4</v>
      </c>
      <c r="G128" s="151">
        <v>160505</v>
      </c>
      <c r="H128" s="151">
        <v>165060</v>
      </c>
      <c r="I128" s="152">
        <f t="shared" si="7"/>
        <v>4555</v>
      </c>
      <c r="M128" s="154">
        <v>3747.31</v>
      </c>
      <c r="N128" s="179">
        <v>0.1103</v>
      </c>
      <c r="O128" s="156">
        <v>0</v>
      </c>
      <c r="P128" s="138"/>
      <c r="Q128" s="138"/>
      <c r="R128" s="139">
        <v>0</v>
      </c>
      <c r="S128" s="147" t="s">
        <v>107</v>
      </c>
      <c r="T128" s="147" t="s">
        <v>602</v>
      </c>
    </row>
    <row r="129" spans="1:21" s="147" customFormat="1" x14ac:dyDescent="0.2">
      <c r="A129" s="147">
        <v>327</v>
      </c>
      <c r="B129" s="147">
        <v>1628</v>
      </c>
      <c r="C129" s="147" t="s">
        <v>579</v>
      </c>
      <c r="D129" s="147" t="s">
        <v>581</v>
      </c>
      <c r="E129" s="147" t="s">
        <v>4</v>
      </c>
      <c r="G129" s="151">
        <v>124208</v>
      </c>
      <c r="H129" s="151">
        <v>128679</v>
      </c>
      <c r="I129" s="152">
        <f t="shared" si="7"/>
        <v>4471</v>
      </c>
      <c r="M129" s="154">
        <v>3747.31</v>
      </c>
      <c r="N129" s="179">
        <v>0.1103</v>
      </c>
      <c r="O129" s="156">
        <v>0</v>
      </c>
      <c r="P129" s="138"/>
      <c r="Q129" s="138"/>
      <c r="R129" s="139">
        <v>0</v>
      </c>
      <c r="S129" s="147" t="s">
        <v>107</v>
      </c>
      <c r="T129" s="147" t="s">
        <v>602</v>
      </c>
    </row>
    <row r="130" spans="1:21" s="147" customFormat="1" x14ac:dyDescent="0.2">
      <c r="A130" s="147">
        <v>327</v>
      </c>
      <c r="B130" s="147">
        <v>1628</v>
      </c>
      <c r="C130" s="147" t="s">
        <v>579</v>
      </c>
      <c r="D130" s="147" t="s">
        <v>587</v>
      </c>
      <c r="E130" s="147" t="s">
        <v>4</v>
      </c>
      <c r="G130" s="151">
        <v>100698</v>
      </c>
      <c r="H130" s="151">
        <v>104100</v>
      </c>
      <c r="I130" s="152">
        <f t="shared" si="7"/>
        <v>3402</v>
      </c>
      <c r="M130" s="154">
        <v>1688.2</v>
      </c>
      <c r="N130" s="179">
        <v>9.9299999999999999E-2</v>
      </c>
      <c r="O130" s="156">
        <v>0</v>
      </c>
      <c r="P130" s="138"/>
      <c r="Q130" s="138"/>
      <c r="R130" s="139">
        <v>0</v>
      </c>
      <c r="S130" s="147" t="s">
        <v>107</v>
      </c>
      <c r="T130" s="147" t="s">
        <v>603</v>
      </c>
    </row>
    <row r="131" spans="1:21" s="147" customFormat="1" x14ac:dyDescent="0.2">
      <c r="A131" s="147">
        <v>327</v>
      </c>
      <c r="B131" s="147">
        <v>1628</v>
      </c>
      <c r="C131" s="147" t="s">
        <v>579</v>
      </c>
      <c r="D131" s="147" t="s">
        <v>597</v>
      </c>
      <c r="E131" s="147" t="s">
        <v>4</v>
      </c>
      <c r="G131" s="151">
        <v>116027</v>
      </c>
      <c r="H131" s="151">
        <v>118609</v>
      </c>
      <c r="I131" s="152">
        <f t="shared" si="7"/>
        <v>2582</v>
      </c>
      <c r="M131" s="154">
        <v>1688.2</v>
      </c>
      <c r="N131" s="179">
        <v>9.9299999999999999E-2</v>
      </c>
      <c r="O131" s="156">
        <v>0</v>
      </c>
      <c r="P131" s="138"/>
      <c r="Q131" s="138"/>
      <c r="R131" s="139">
        <v>0</v>
      </c>
      <c r="S131" s="147" t="s">
        <v>107</v>
      </c>
      <c r="T131" s="147" t="s">
        <v>596</v>
      </c>
    </row>
    <row r="132" spans="1:21" s="147" customFormat="1" x14ac:dyDescent="0.2">
      <c r="A132" s="147">
        <v>321</v>
      </c>
      <c r="B132" s="169">
        <v>1636</v>
      </c>
      <c r="C132" s="147" t="s">
        <v>496</v>
      </c>
      <c r="D132" s="147" t="s">
        <v>495</v>
      </c>
      <c r="E132" s="147" t="s">
        <v>4</v>
      </c>
      <c r="G132" s="151">
        <v>84739</v>
      </c>
      <c r="H132" s="151">
        <v>86983</v>
      </c>
      <c r="I132" s="152">
        <f t="shared" si="7"/>
        <v>2244</v>
      </c>
      <c r="M132" s="154">
        <v>1421.49</v>
      </c>
      <c r="N132" s="147">
        <v>9.4399999999999998E-2</v>
      </c>
      <c r="P132" s="138"/>
      <c r="Q132" s="138"/>
      <c r="R132" s="139">
        <v>0</v>
      </c>
      <c r="S132" s="147" t="s">
        <v>107</v>
      </c>
      <c r="T132" s="147" t="s">
        <v>564</v>
      </c>
    </row>
    <row r="133" spans="1:21" s="147" customFormat="1" ht="15" x14ac:dyDescent="0.25">
      <c r="A133" s="163" t="s">
        <v>934</v>
      </c>
      <c r="B133" s="169">
        <v>1638</v>
      </c>
      <c r="C133" s="147" t="s">
        <v>558</v>
      </c>
      <c r="D133" s="147" t="s">
        <v>559</v>
      </c>
      <c r="E133" s="147" t="s">
        <v>4</v>
      </c>
      <c r="G133" s="151">
        <v>161180</v>
      </c>
      <c r="H133" s="151">
        <v>165552</v>
      </c>
      <c r="I133" s="152">
        <f t="shared" si="7"/>
        <v>4372</v>
      </c>
      <c r="L133" s="152">
        <f>K133-J133</f>
        <v>0</v>
      </c>
      <c r="M133" s="154">
        <v>2622.33</v>
      </c>
      <c r="N133" s="155">
        <v>8.8800000000000004E-2</v>
      </c>
      <c r="O133" s="156">
        <v>0</v>
      </c>
      <c r="P133" s="138"/>
      <c r="Q133" s="138"/>
      <c r="R133" s="139">
        <v>0</v>
      </c>
      <c r="S133" s="147" t="s">
        <v>107</v>
      </c>
      <c r="T133" s="147" t="s">
        <v>560</v>
      </c>
      <c r="U133" s="147" t="s">
        <v>463</v>
      </c>
    </row>
    <row r="134" spans="1:21" s="147" customFormat="1" ht="15" x14ac:dyDescent="0.25">
      <c r="A134" s="163" t="s">
        <v>934</v>
      </c>
      <c r="B134" s="169">
        <v>1638</v>
      </c>
      <c r="C134" s="147" t="s">
        <v>558</v>
      </c>
      <c r="D134" s="147" t="s">
        <v>584</v>
      </c>
      <c r="E134" s="147" t="s">
        <v>4</v>
      </c>
      <c r="G134" s="151">
        <v>173807</v>
      </c>
      <c r="H134" s="151">
        <v>183271</v>
      </c>
      <c r="I134" s="152">
        <f t="shared" si="7"/>
        <v>9464</v>
      </c>
      <c r="L134" s="152"/>
      <c r="M134" s="154">
        <v>2852.5</v>
      </c>
      <c r="N134" s="155">
        <v>0.10879999999999999</v>
      </c>
      <c r="O134" s="156">
        <v>0</v>
      </c>
      <c r="P134" s="138"/>
      <c r="Q134" s="138"/>
      <c r="R134" s="139"/>
      <c r="S134" s="147" t="s">
        <v>107</v>
      </c>
      <c r="T134" s="147" t="s">
        <v>588</v>
      </c>
      <c r="U134" s="147" t="s">
        <v>463</v>
      </c>
    </row>
    <row r="135" spans="1:21" s="147" customFormat="1" x14ac:dyDescent="0.2">
      <c r="A135" s="147">
        <v>325</v>
      </c>
      <c r="B135" s="169">
        <v>1642</v>
      </c>
      <c r="C135" s="147" t="s">
        <v>543</v>
      </c>
      <c r="D135" s="147" t="s">
        <v>544</v>
      </c>
      <c r="E135" s="150" t="s">
        <v>4</v>
      </c>
      <c r="G135" s="151">
        <v>387434</v>
      </c>
      <c r="H135" s="151">
        <v>399480</v>
      </c>
      <c r="I135" s="152">
        <f t="shared" si="7"/>
        <v>12046</v>
      </c>
      <c r="M135" s="154">
        <v>2903.52</v>
      </c>
      <c r="N135" s="147">
        <v>8.8900000000000007E-2</v>
      </c>
      <c r="O135" s="156">
        <v>0</v>
      </c>
      <c r="P135" s="153"/>
      <c r="Q135" s="153"/>
      <c r="R135" s="156">
        <v>0</v>
      </c>
      <c r="S135" s="147" t="s">
        <v>552</v>
      </c>
    </row>
    <row r="136" spans="1:21" s="147" customFormat="1" x14ac:dyDescent="0.2">
      <c r="A136" s="147">
        <v>325</v>
      </c>
      <c r="B136" s="169">
        <v>1642</v>
      </c>
      <c r="C136" s="147" t="s">
        <v>543</v>
      </c>
      <c r="D136" s="147" t="s">
        <v>767</v>
      </c>
      <c r="E136" s="150" t="s">
        <v>4</v>
      </c>
      <c r="G136" s="151">
        <v>197319</v>
      </c>
      <c r="H136" s="151">
        <v>208088</v>
      </c>
      <c r="I136" s="152">
        <f t="shared" si="7"/>
        <v>10769</v>
      </c>
      <c r="M136" s="154">
        <v>2944.85</v>
      </c>
      <c r="N136" s="147">
        <v>8.6800000000000002E-2</v>
      </c>
      <c r="O136" s="156">
        <v>0</v>
      </c>
      <c r="P136" s="153"/>
      <c r="Q136" s="153"/>
      <c r="R136" s="156"/>
      <c r="S136" s="147" t="s">
        <v>552</v>
      </c>
      <c r="T136" s="147" t="s">
        <v>769</v>
      </c>
    </row>
    <row r="137" spans="1:21" s="147" customFormat="1" x14ac:dyDescent="0.2">
      <c r="A137" s="147">
        <v>323</v>
      </c>
      <c r="B137" s="157">
        <v>1644</v>
      </c>
      <c r="C137" s="147" t="s">
        <v>509</v>
      </c>
      <c r="D137" s="147" t="s">
        <v>510</v>
      </c>
      <c r="E137" s="147" t="s">
        <v>4</v>
      </c>
      <c r="G137" s="151">
        <v>444829</v>
      </c>
      <c r="H137" s="151">
        <v>450865</v>
      </c>
      <c r="I137" s="152">
        <f t="shared" si="7"/>
        <v>6036</v>
      </c>
      <c r="M137" s="154">
        <v>2908.68</v>
      </c>
      <c r="N137" s="147">
        <v>8.8300000000000003E-2</v>
      </c>
      <c r="O137" s="147">
        <v>213</v>
      </c>
      <c r="P137" s="153"/>
      <c r="Q137" s="153"/>
      <c r="R137" s="156">
        <v>0</v>
      </c>
      <c r="S137" s="147" t="s">
        <v>107</v>
      </c>
      <c r="T137" s="147" t="s">
        <v>733</v>
      </c>
    </row>
    <row r="138" spans="1:21" s="147" customFormat="1" x14ac:dyDescent="0.2">
      <c r="A138" s="147">
        <v>322</v>
      </c>
      <c r="B138" s="169">
        <v>1645</v>
      </c>
      <c r="C138" s="147" t="s">
        <v>507</v>
      </c>
      <c r="D138" s="147" t="s">
        <v>508</v>
      </c>
      <c r="E138" s="147" t="s">
        <v>4</v>
      </c>
      <c r="I138" s="152">
        <f t="shared" si="7"/>
        <v>0</v>
      </c>
      <c r="M138" s="154">
        <v>3231.51</v>
      </c>
      <c r="P138" s="153"/>
      <c r="Q138" s="153"/>
      <c r="R138" s="156">
        <v>0</v>
      </c>
      <c r="S138" s="147" t="s">
        <v>107</v>
      </c>
    </row>
    <row r="139" spans="1:21" s="147" customFormat="1" ht="15" x14ac:dyDescent="0.25">
      <c r="A139" s="163" t="s">
        <v>932</v>
      </c>
      <c r="B139" s="169">
        <v>1647</v>
      </c>
      <c r="C139" s="148" t="s">
        <v>546</v>
      </c>
      <c r="D139" s="148" t="s">
        <v>545</v>
      </c>
      <c r="E139" s="150" t="s">
        <v>4</v>
      </c>
      <c r="G139" s="151">
        <v>198104</v>
      </c>
      <c r="H139" s="151">
        <v>203020</v>
      </c>
      <c r="I139" s="152">
        <f t="shared" si="7"/>
        <v>4916</v>
      </c>
      <c r="M139" s="154">
        <v>2247.23</v>
      </c>
      <c r="N139" s="179">
        <v>9.4399999999999998E-2</v>
      </c>
      <c r="O139" s="156">
        <v>0</v>
      </c>
      <c r="P139" s="153"/>
      <c r="Q139" s="153"/>
      <c r="R139" s="156">
        <v>0</v>
      </c>
      <c r="S139" s="147" t="s">
        <v>107</v>
      </c>
      <c r="T139" s="147" t="s">
        <v>836</v>
      </c>
    </row>
    <row r="140" spans="1:21" s="147" customFormat="1" ht="15" x14ac:dyDescent="0.25">
      <c r="A140" s="163" t="s">
        <v>931</v>
      </c>
      <c r="B140" s="169">
        <v>1647</v>
      </c>
      <c r="C140" s="148" t="s">
        <v>546</v>
      </c>
      <c r="D140" s="148" t="s">
        <v>551</v>
      </c>
      <c r="E140" s="150" t="s">
        <v>4</v>
      </c>
      <c r="G140" s="151">
        <v>149110</v>
      </c>
      <c r="H140" s="151">
        <v>155557</v>
      </c>
      <c r="I140" s="152">
        <f t="shared" si="7"/>
        <v>6447</v>
      </c>
      <c r="M140" s="154">
        <v>2095.7399999999998</v>
      </c>
      <c r="N140" s="179">
        <v>9.4399999999999998E-2</v>
      </c>
      <c r="O140" s="156">
        <v>0</v>
      </c>
      <c r="P140" s="153"/>
      <c r="Q140" s="153"/>
      <c r="R140" s="156">
        <v>0</v>
      </c>
      <c r="S140" s="147" t="s">
        <v>107</v>
      </c>
      <c r="T140" s="147" t="s">
        <v>836</v>
      </c>
    </row>
    <row r="141" spans="1:21" s="147" customFormat="1" ht="10.5" customHeight="1" x14ac:dyDescent="0.2">
      <c r="A141" s="147">
        <v>127</v>
      </c>
      <c r="B141" s="147">
        <v>1653</v>
      </c>
      <c r="C141" s="147" t="s">
        <v>526</v>
      </c>
      <c r="D141" s="150" t="s">
        <v>427</v>
      </c>
      <c r="E141" s="150" t="s">
        <v>4</v>
      </c>
      <c r="I141" s="152">
        <f t="shared" si="7"/>
        <v>0</v>
      </c>
      <c r="J141" s="153"/>
      <c r="L141" s="152">
        <f>K141-J141</f>
        <v>0</v>
      </c>
      <c r="M141" s="154">
        <v>2623.71</v>
      </c>
      <c r="N141" s="155">
        <v>0</v>
      </c>
      <c r="O141" s="156">
        <v>0</v>
      </c>
      <c r="P141" s="138"/>
      <c r="Q141" s="138"/>
      <c r="R141" s="139">
        <v>0</v>
      </c>
      <c r="S141" s="147" t="s">
        <v>301</v>
      </c>
    </row>
    <row r="142" spans="1:21" s="147" customFormat="1" ht="10.5" customHeight="1" x14ac:dyDescent="0.2">
      <c r="A142" s="147">
        <v>127</v>
      </c>
      <c r="B142" s="147">
        <v>1653</v>
      </c>
      <c r="C142" s="147" t="s">
        <v>526</v>
      </c>
      <c r="D142" s="150" t="s">
        <v>516</v>
      </c>
      <c r="E142" s="150" t="s">
        <v>4</v>
      </c>
      <c r="I142" s="152">
        <f t="shared" si="7"/>
        <v>0</v>
      </c>
      <c r="J142" s="153"/>
      <c r="L142" s="152"/>
      <c r="M142" s="154">
        <v>2595.38</v>
      </c>
      <c r="N142" s="155"/>
      <c r="O142" s="156">
        <v>16.7</v>
      </c>
      <c r="P142" s="138"/>
      <c r="Q142" s="138"/>
      <c r="R142" s="139">
        <v>0</v>
      </c>
      <c r="S142" s="147" t="s">
        <v>301</v>
      </c>
    </row>
    <row r="143" spans="1:21" s="147" customFormat="1" ht="10.5" customHeight="1" x14ac:dyDescent="0.2">
      <c r="A143" s="147">
        <v>127</v>
      </c>
      <c r="B143" s="147">
        <v>1653</v>
      </c>
      <c r="C143" s="147" t="s">
        <v>526</v>
      </c>
      <c r="D143" s="150" t="s">
        <v>517</v>
      </c>
      <c r="E143" s="150" t="s">
        <v>4</v>
      </c>
      <c r="I143" s="152">
        <f t="shared" si="7"/>
        <v>0</v>
      </c>
      <c r="J143" s="153"/>
      <c r="L143" s="152"/>
      <c r="M143" s="154">
        <v>2595.38</v>
      </c>
      <c r="N143" s="155"/>
      <c r="O143" s="156">
        <v>496.5</v>
      </c>
      <c r="P143" s="138"/>
      <c r="Q143" s="138"/>
      <c r="R143" s="139">
        <v>0</v>
      </c>
      <c r="S143" s="147" t="s">
        <v>301</v>
      </c>
    </row>
    <row r="144" spans="1:21" s="147" customFormat="1" ht="10.5" customHeight="1" x14ac:dyDescent="0.2">
      <c r="A144" s="147">
        <v>127</v>
      </c>
      <c r="B144" s="147">
        <v>1653</v>
      </c>
      <c r="C144" s="147" t="s">
        <v>526</v>
      </c>
      <c r="D144" s="150" t="s">
        <v>518</v>
      </c>
      <c r="E144" s="150" t="s">
        <v>4</v>
      </c>
      <c r="I144" s="152">
        <f t="shared" si="7"/>
        <v>0</v>
      </c>
      <c r="J144" s="153"/>
      <c r="L144" s="152"/>
      <c r="M144" s="154">
        <v>2595.38</v>
      </c>
      <c r="N144" s="155"/>
      <c r="O144" s="156">
        <v>115.9</v>
      </c>
      <c r="P144" s="138"/>
      <c r="Q144" s="138"/>
      <c r="R144" s="139">
        <v>0</v>
      </c>
      <c r="S144" s="147" t="s">
        <v>301</v>
      </c>
    </row>
    <row r="145" spans="1:21" s="147" customFormat="1" x14ac:dyDescent="0.2">
      <c r="A145" s="147">
        <v>330</v>
      </c>
      <c r="B145" s="169">
        <v>1661</v>
      </c>
      <c r="C145" s="147" t="s">
        <v>627</v>
      </c>
      <c r="D145" s="147" t="s">
        <v>628</v>
      </c>
      <c r="E145" s="147" t="s">
        <v>4</v>
      </c>
      <c r="G145" s="151">
        <v>220256</v>
      </c>
      <c r="H145" s="151">
        <v>220256</v>
      </c>
      <c r="I145" s="152">
        <f t="shared" si="7"/>
        <v>0</v>
      </c>
      <c r="M145" s="154">
        <v>3237.56</v>
      </c>
      <c r="N145" s="179">
        <v>9.6600000000000005E-2</v>
      </c>
      <c r="O145" s="156">
        <v>0</v>
      </c>
      <c r="S145" s="147" t="s">
        <v>299</v>
      </c>
      <c r="T145" s="147" t="s">
        <v>622</v>
      </c>
      <c r="U145" s="147" t="s">
        <v>661</v>
      </c>
    </row>
    <row r="146" spans="1:21" s="147" customFormat="1" x14ac:dyDescent="0.2">
      <c r="A146" s="147">
        <v>330</v>
      </c>
      <c r="B146" s="169">
        <v>1661</v>
      </c>
      <c r="C146" s="147" t="s">
        <v>627</v>
      </c>
      <c r="D146" s="147" t="s">
        <v>639</v>
      </c>
      <c r="E146" s="147" t="s">
        <v>4</v>
      </c>
      <c r="G146" s="151">
        <v>278121</v>
      </c>
      <c r="H146" s="151">
        <v>286471</v>
      </c>
      <c r="I146" s="152">
        <f t="shared" ref="I146:I182" si="8">H146-G146</f>
        <v>8350</v>
      </c>
      <c r="M146" s="154">
        <v>3237.56</v>
      </c>
      <c r="N146" s="179">
        <v>9.6600000000000005E-2</v>
      </c>
      <c r="O146" s="156">
        <v>0</v>
      </c>
      <c r="S146" s="147" t="s">
        <v>299</v>
      </c>
      <c r="T146" s="147" t="s">
        <v>648</v>
      </c>
      <c r="U146" s="147" t="s">
        <v>661</v>
      </c>
    </row>
    <row r="147" spans="1:21" s="147" customFormat="1" x14ac:dyDescent="0.2">
      <c r="A147" s="147">
        <v>330</v>
      </c>
      <c r="B147" s="169">
        <v>1661</v>
      </c>
      <c r="C147" s="147" t="s">
        <v>627</v>
      </c>
      <c r="D147" s="147" t="s">
        <v>632</v>
      </c>
      <c r="E147" s="147" t="s">
        <v>4</v>
      </c>
      <c r="G147" s="151">
        <v>146130</v>
      </c>
      <c r="H147" s="151">
        <v>148322</v>
      </c>
      <c r="I147" s="152">
        <f t="shared" si="8"/>
        <v>2192</v>
      </c>
      <c r="M147" s="154">
        <v>3415.26</v>
      </c>
      <c r="N147" s="179">
        <v>9.6600000000000005E-2</v>
      </c>
      <c r="O147" s="156">
        <v>0</v>
      </c>
      <c r="S147" s="147" t="s">
        <v>299</v>
      </c>
      <c r="T147" s="147" t="s">
        <v>633</v>
      </c>
      <c r="U147" s="147" t="s">
        <v>661</v>
      </c>
    </row>
    <row r="148" spans="1:21" s="147" customFormat="1" x14ac:dyDescent="0.2">
      <c r="A148" s="147">
        <v>330</v>
      </c>
      <c r="B148" s="169">
        <v>1661</v>
      </c>
      <c r="C148" s="147" t="s">
        <v>627</v>
      </c>
      <c r="D148" s="147" t="s">
        <v>629</v>
      </c>
      <c r="E148" s="147" t="s">
        <v>4</v>
      </c>
      <c r="G148" s="151">
        <v>246049</v>
      </c>
      <c r="H148" s="151">
        <v>250869</v>
      </c>
      <c r="I148" s="152">
        <f t="shared" si="8"/>
        <v>4820</v>
      </c>
      <c r="M148" s="154">
        <v>3415.26</v>
      </c>
      <c r="N148" s="179">
        <v>9.6600000000000005E-2</v>
      </c>
      <c r="O148" s="156">
        <v>0</v>
      </c>
      <c r="S148" s="147" t="s">
        <v>299</v>
      </c>
      <c r="T148" s="147" t="s">
        <v>630</v>
      </c>
      <c r="U148" s="147" t="s">
        <v>661</v>
      </c>
    </row>
    <row r="149" spans="1:21" s="147" customFormat="1" x14ac:dyDescent="0.2">
      <c r="A149" s="147">
        <v>330</v>
      </c>
      <c r="B149" s="169">
        <v>1661</v>
      </c>
      <c r="C149" s="147" t="s">
        <v>627</v>
      </c>
      <c r="D149" s="147" t="s">
        <v>640</v>
      </c>
      <c r="E149" s="147" t="s">
        <v>4</v>
      </c>
      <c r="G149" s="151">
        <v>212404</v>
      </c>
      <c r="H149" s="151">
        <v>219086</v>
      </c>
      <c r="I149" s="152">
        <f t="shared" si="8"/>
        <v>6682</v>
      </c>
      <c r="M149" s="154">
        <v>3237.56</v>
      </c>
      <c r="N149" s="179">
        <v>9.6600000000000005E-2</v>
      </c>
      <c r="O149" s="156">
        <v>0</v>
      </c>
      <c r="S149" s="147" t="s">
        <v>299</v>
      </c>
      <c r="T149" s="147" t="s">
        <v>651</v>
      </c>
      <c r="U149" s="147" t="s">
        <v>661</v>
      </c>
    </row>
    <row r="150" spans="1:21" s="147" customFormat="1" x14ac:dyDescent="0.2">
      <c r="A150" s="147">
        <v>330</v>
      </c>
      <c r="B150" s="169">
        <v>1661</v>
      </c>
      <c r="C150" s="147" t="s">
        <v>627</v>
      </c>
      <c r="D150" s="147" t="s">
        <v>665</v>
      </c>
      <c r="E150" s="147" t="s">
        <v>4</v>
      </c>
      <c r="G150" s="151">
        <v>145538</v>
      </c>
      <c r="H150" s="151">
        <v>150988</v>
      </c>
      <c r="I150" s="152">
        <f t="shared" si="8"/>
        <v>5450</v>
      </c>
      <c r="M150" s="154">
        <v>3237.56</v>
      </c>
      <c r="N150" s="179">
        <v>9.6600000000000005E-2</v>
      </c>
      <c r="O150" s="156">
        <v>0</v>
      </c>
      <c r="S150" s="147" t="s">
        <v>299</v>
      </c>
      <c r="T150" s="147" t="s">
        <v>674</v>
      </c>
      <c r="U150" s="147">
        <v>48</v>
      </c>
    </row>
    <row r="151" spans="1:21" s="147" customFormat="1" x14ac:dyDescent="0.2">
      <c r="A151" s="147">
        <v>330</v>
      </c>
      <c r="B151" s="169">
        <v>1661</v>
      </c>
      <c r="C151" s="147" t="s">
        <v>627</v>
      </c>
      <c r="D151" s="147" t="s">
        <v>730</v>
      </c>
      <c r="E151" s="147" t="s">
        <v>4</v>
      </c>
      <c r="G151" s="151">
        <v>121141</v>
      </c>
      <c r="H151" s="151">
        <v>127825</v>
      </c>
      <c r="I151" s="152">
        <f t="shared" si="8"/>
        <v>6684</v>
      </c>
      <c r="M151" s="154">
        <v>3353.09</v>
      </c>
      <c r="N151" s="147">
        <v>9.2200000000000004E-2</v>
      </c>
      <c r="O151" s="156"/>
      <c r="S151" s="147" t="s">
        <v>299</v>
      </c>
      <c r="T151" s="147" t="s">
        <v>933</v>
      </c>
      <c r="U151" s="147">
        <v>48</v>
      </c>
    </row>
    <row r="152" spans="1:21" s="147" customFormat="1" x14ac:dyDescent="0.2">
      <c r="A152" s="147">
        <v>330</v>
      </c>
      <c r="B152" s="169">
        <v>1661</v>
      </c>
      <c r="C152" s="147" t="s">
        <v>627</v>
      </c>
      <c r="D152" s="147" t="s">
        <v>969</v>
      </c>
      <c r="E152" s="147" t="s">
        <v>4</v>
      </c>
      <c r="G152" s="151">
        <v>4792</v>
      </c>
      <c r="H152" s="151">
        <v>15166</v>
      </c>
      <c r="I152" s="152">
        <f t="shared" si="8"/>
        <v>10374</v>
      </c>
      <c r="M152" s="154">
        <v>3394.8</v>
      </c>
      <c r="N152" s="147">
        <v>8.8999999999999996E-2</v>
      </c>
      <c r="O152" s="156" t="s">
        <v>638</v>
      </c>
      <c r="S152" s="147" t="s">
        <v>299</v>
      </c>
      <c r="T152" s="147" t="s">
        <v>970</v>
      </c>
    </row>
    <row r="153" spans="1:21" s="148" customFormat="1" x14ac:dyDescent="0.2">
      <c r="A153" s="148">
        <v>326</v>
      </c>
      <c r="B153" s="157">
        <v>1665</v>
      </c>
      <c r="C153" s="148" t="s">
        <v>571</v>
      </c>
      <c r="D153" s="149" t="s">
        <v>430</v>
      </c>
      <c r="E153" s="149" t="s">
        <v>4</v>
      </c>
      <c r="G153" s="151">
        <v>255334</v>
      </c>
      <c r="H153" s="151">
        <v>263429</v>
      </c>
      <c r="I153" s="151">
        <f t="shared" si="8"/>
        <v>8095</v>
      </c>
      <c r="J153" s="159"/>
      <c r="L153" s="151">
        <f>K153-J153</f>
        <v>0</v>
      </c>
      <c r="M153" s="160">
        <v>2184.25</v>
      </c>
      <c r="N153" s="161">
        <v>9.64E-2</v>
      </c>
      <c r="O153" s="162">
        <v>36819</v>
      </c>
      <c r="P153" s="134"/>
      <c r="Q153" s="134"/>
      <c r="R153" s="137">
        <v>0</v>
      </c>
      <c r="S153" s="148" t="s">
        <v>303</v>
      </c>
      <c r="T153" s="148" t="s">
        <v>835</v>
      </c>
    </row>
    <row r="154" spans="1:21" s="147" customFormat="1" x14ac:dyDescent="0.2">
      <c r="A154" s="147">
        <v>326</v>
      </c>
      <c r="B154" s="157">
        <v>1665</v>
      </c>
      <c r="C154" s="147" t="s">
        <v>571</v>
      </c>
      <c r="D154" s="147" t="s">
        <v>585</v>
      </c>
      <c r="E154" s="147" t="s">
        <v>4</v>
      </c>
      <c r="G154" s="151">
        <v>280388</v>
      </c>
      <c r="H154" s="151">
        <v>289452</v>
      </c>
      <c r="I154" s="152">
        <f t="shared" si="8"/>
        <v>9064</v>
      </c>
      <c r="M154" s="154">
        <v>2564.77</v>
      </c>
      <c r="N154" s="155">
        <v>0.1026</v>
      </c>
      <c r="O154" s="156"/>
      <c r="P154" s="138"/>
      <c r="Q154" s="138"/>
      <c r="R154" s="139"/>
      <c r="S154" s="148" t="s">
        <v>303</v>
      </c>
      <c r="T154" s="147" t="s">
        <v>586</v>
      </c>
    </row>
    <row r="155" spans="1:21" s="147" customFormat="1" x14ac:dyDescent="0.2">
      <c r="A155" s="147">
        <v>326</v>
      </c>
      <c r="B155" s="157">
        <v>1665</v>
      </c>
      <c r="C155" s="147" t="s">
        <v>571</v>
      </c>
      <c r="D155" s="147" t="s">
        <v>572</v>
      </c>
      <c r="E155" s="147" t="s">
        <v>4</v>
      </c>
      <c r="G155" s="151">
        <v>240341</v>
      </c>
      <c r="H155" s="151">
        <v>240512</v>
      </c>
      <c r="I155" s="152">
        <f t="shared" si="8"/>
        <v>171</v>
      </c>
      <c r="J155" s="153"/>
      <c r="L155" s="152">
        <f>K155-J155</f>
        <v>0</v>
      </c>
      <c r="M155" s="154">
        <v>2569.08</v>
      </c>
      <c r="N155" s="155">
        <v>8.2600000000000007E-2</v>
      </c>
      <c r="O155" s="156">
        <v>0</v>
      </c>
      <c r="P155" s="138"/>
      <c r="Q155" s="138"/>
      <c r="R155" s="139">
        <v>0</v>
      </c>
      <c r="S155" s="148" t="s">
        <v>303</v>
      </c>
      <c r="T155" s="147" t="s">
        <v>961</v>
      </c>
      <c r="U155" s="147" t="s">
        <v>940</v>
      </c>
    </row>
    <row r="156" spans="1:21" s="147" customFormat="1" x14ac:dyDescent="0.2">
      <c r="A156" s="147">
        <v>326</v>
      </c>
      <c r="B156" s="157">
        <v>1665</v>
      </c>
      <c r="C156" s="147" t="s">
        <v>571</v>
      </c>
      <c r="D156" s="147" t="s">
        <v>672</v>
      </c>
      <c r="E156" s="147" t="s">
        <v>4</v>
      </c>
      <c r="G156" s="151">
        <v>87692</v>
      </c>
      <c r="H156" s="151">
        <v>87714</v>
      </c>
      <c r="I156" s="152">
        <f t="shared" si="8"/>
        <v>22</v>
      </c>
      <c r="J156" s="153"/>
      <c r="L156" s="152"/>
      <c r="M156" s="154">
        <v>2402.7600000000002</v>
      </c>
      <c r="N156" s="155">
        <v>9.74E-2</v>
      </c>
      <c r="O156" s="156"/>
      <c r="P156" s="138"/>
      <c r="Q156" s="138"/>
      <c r="R156" s="139"/>
      <c r="S156" s="148" t="s">
        <v>303</v>
      </c>
      <c r="T156" s="147" t="s">
        <v>750</v>
      </c>
      <c r="U156" s="147" t="s">
        <v>762</v>
      </c>
    </row>
    <row r="157" spans="1:21" s="147" customFormat="1" x14ac:dyDescent="0.2">
      <c r="A157" s="147">
        <v>326</v>
      </c>
      <c r="B157" s="157">
        <v>1665</v>
      </c>
      <c r="C157" s="147" t="s">
        <v>571</v>
      </c>
      <c r="D157" s="147" t="s">
        <v>765</v>
      </c>
      <c r="E157" s="147" t="s">
        <v>4</v>
      </c>
      <c r="G157" s="151">
        <v>222349</v>
      </c>
      <c r="H157" s="151">
        <v>237853</v>
      </c>
      <c r="I157" s="152">
        <f t="shared" si="8"/>
        <v>15504</v>
      </c>
      <c r="J157" s="153"/>
      <c r="L157" s="152"/>
      <c r="M157" s="154">
        <v>2861.92</v>
      </c>
      <c r="N157" s="155">
        <v>9.2100000000000001E-2</v>
      </c>
      <c r="O157" s="156">
        <v>0</v>
      </c>
      <c r="P157" s="138"/>
      <c r="Q157" s="138"/>
      <c r="R157" s="139"/>
      <c r="S157" s="148" t="s">
        <v>303</v>
      </c>
      <c r="T157" s="147" t="s">
        <v>766</v>
      </c>
    </row>
    <row r="158" spans="1:21" s="147" customFormat="1" x14ac:dyDescent="0.2">
      <c r="A158" s="147">
        <v>326</v>
      </c>
      <c r="B158" s="157">
        <v>1665</v>
      </c>
      <c r="C158" s="147" t="s">
        <v>571</v>
      </c>
      <c r="D158" s="147" t="s">
        <v>849</v>
      </c>
      <c r="E158" s="147" t="s">
        <v>4</v>
      </c>
      <c r="G158" s="151">
        <v>154898</v>
      </c>
      <c r="H158" s="151">
        <v>169493</v>
      </c>
      <c r="I158" s="152">
        <f t="shared" si="8"/>
        <v>14595</v>
      </c>
      <c r="J158" s="153"/>
      <c r="L158" s="152"/>
      <c r="M158" s="154">
        <v>2476.1999999999998</v>
      </c>
      <c r="N158" s="147">
        <v>8.6999999999999994E-2</v>
      </c>
      <c r="O158" s="156">
        <v>0</v>
      </c>
      <c r="P158" s="138"/>
      <c r="Q158" s="138"/>
      <c r="R158" s="139"/>
      <c r="S158" s="148" t="s">
        <v>303</v>
      </c>
      <c r="T158" s="147" t="s">
        <v>852</v>
      </c>
    </row>
    <row r="159" spans="1:21" s="147" customFormat="1" x14ac:dyDescent="0.2">
      <c r="A159" s="147">
        <v>326</v>
      </c>
      <c r="B159" s="157">
        <v>1665</v>
      </c>
      <c r="C159" s="147" t="s">
        <v>571</v>
      </c>
      <c r="D159" s="147" t="s">
        <v>851</v>
      </c>
      <c r="E159" s="147" t="s">
        <v>4</v>
      </c>
      <c r="G159" s="151">
        <v>142847</v>
      </c>
      <c r="H159" s="151">
        <v>159263</v>
      </c>
      <c r="I159" s="152">
        <f t="shared" si="8"/>
        <v>16416</v>
      </c>
      <c r="J159" s="153"/>
      <c r="L159" s="152"/>
      <c r="M159" s="154">
        <v>2476.1999999999998</v>
      </c>
      <c r="N159" s="147">
        <v>8.6999999999999994E-2</v>
      </c>
      <c r="O159" s="156">
        <v>0</v>
      </c>
      <c r="P159" s="138"/>
      <c r="Q159" s="138"/>
      <c r="R159" s="139"/>
      <c r="S159" s="148" t="s">
        <v>303</v>
      </c>
      <c r="T159" s="147" t="s">
        <v>854</v>
      </c>
    </row>
    <row r="160" spans="1:21" s="147" customFormat="1" x14ac:dyDescent="0.2">
      <c r="A160" s="147">
        <v>326</v>
      </c>
      <c r="B160" s="157">
        <v>1665</v>
      </c>
      <c r="C160" s="147" t="s">
        <v>571</v>
      </c>
      <c r="D160" s="147" t="s">
        <v>599</v>
      </c>
      <c r="E160" s="147" t="s">
        <v>4</v>
      </c>
      <c r="G160" s="151">
        <v>133196</v>
      </c>
      <c r="H160" s="151">
        <v>145718</v>
      </c>
      <c r="I160" s="152">
        <f t="shared" si="8"/>
        <v>12522</v>
      </c>
      <c r="J160" s="153"/>
      <c r="L160" s="152"/>
      <c r="M160" s="154">
        <v>2746.65</v>
      </c>
      <c r="N160" s="147">
        <v>8.6999999999999994E-2</v>
      </c>
      <c r="O160" s="156">
        <v>0</v>
      </c>
      <c r="P160" s="138"/>
      <c r="Q160" s="138"/>
      <c r="R160" s="139"/>
      <c r="S160" s="148" t="s">
        <v>303</v>
      </c>
      <c r="T160" s="147" t="s">
        <v>879</v>
      </c>
    </row>
    <row r="161" spans="1:21" s="147" customFormat="1" x14ac:dyDescent="0.2">
      <c r="A161" s="147">
        <v>326</v>
      </c>
      <c r="B161" s="157">
        <v>1665</v>
      </c>
      <c r="C161" s="147" t="s">
        <v>571</v>
      </c>
      <c r="D161" s="147" t="s">
        <v>903</v>
      </c>
      <c r="E161" s="147" t="s">
        <v>4</v>
      </c>
      <c r="G161" s="151">
        <v>40210</v>
      </c>
      <c r="H161" s="151">
        <v>50228</v>
      </c>
      <c r="I161" s="152">
        <f t="shared" si="8"/>
        <v>10018</v>
      </c>
      <c r="J161" s="153"/>
      <c r="L161" s="152"/>
      <c r="M161" s="154">
        <v>2685.83</v>
      </c>
      <c r="N161" s="147">
        <v>9.8000000000000004E-2</v>
      </c>
      <c r="O161" s="156">
        <v>0</v>
      </c>
      <c r="P161" s="138"/>
      <c r="Q161" s="138"/>
      <c r="R161" s="139"/>
      <c r="S161" s="148" t="s">
        <v>303</v>
      </c>
      <c r="T161" s="147" t="s">
        <v>905</v>
      </c>
    </row>
    <row r="162" spans="1:21" s="147" customFormat="1" x14ac:dyDescent="0.2">
      <c r="A162" s="147">
        <v>326</v>
      </c>
      <c r="B162" s="157">
        <v>1665</v>
      </c>
      <c r="C162" s="147" t="s">
        <v>571</v>
      </c>
      <c r="D162" s="147" t="s">
        <v>904</v>
      </c>
      <c r="E162" s="147" t="s">
        <v>4</v>
      </c>
      <c r="G162" s="151">
        <v>27781</v>
      </c>
      <c r="H162" s="151">
        <v>42767</v>
      </c>
      <c r="I162" s="152">
        <f t="shared" si="8"/>
        <v>14986</v>
      </c>
      <c r="J162" s="153"/>
      <c r="L162" s="152"/>
      <c r="M162" s="154">
        <v>2567.42</v>
      </c>
      <c r="N162" s="147">
        <v>9.8000000000000004E-2</v>
      </c>
      <c r="O162" s="156">
        <v>0</v>
      </c>
      <c r="P162" s="138"/>
      <c r="Q162" s="138"/>
      <c r="R162" s="139"/>
      <c r="S162" s="148" t="s">
        <v>303</v>
      </c>
      <c r="T162" s="147" t="s">
        <v>906</v>
      </c>
    </row>
    <row r="163" spans="1:21" s="147" customFormat="1" x14ac:dyDescent="0.2">
      <c r="A163" s="147">
        <v>326</v>
      </c>
      <c r="B163" s="157">
        <v>1665</v>
      </c>
      <c r="C163" s="147" t="s">
        <v>571</v>
      </c>
      <c r="D163" s="147" t="s">
        <v>983</v>
      </c>
      <c r="E163" s="147" t="s">
        <v>4</v>
      </c>
      <c r="G163" s="151">
        <v>7</v>
      </c>
      <c r="H163" s="151">
        <v>7</v>
      </c>
      <c r="I163" s="152">
        <f t="shared" si="8"/>
        <v>0</v>
      </c>
      <c r="J163" s="153"/>
      <c r="L163" s="152"/>
      <c r="M163" s="154">
        <v>2937.99</v>
      </c>
      <c r="N163" s="147">
        <v>9.8000000000000004E-2</v>
      </c>
      <c r="O163" s="156">
        <v>0</v>
      </c>
      <c r="P163" s="138"/>
      <c r="Q163" s="138"/>
      <c r="R163" s="139"/>
      <c r="S163" s="148" t="s">
        <v>303</v>
      </c>
      <c r="T163" s="147" t="s">
        <v>1001</v>
      </c>
    </row>
    <row r="164" spans="1:21" s="147" customFormat="1" x14ac:dyDescent="0.2">
      <c r="A164" s="147">
        <v>326</v>
      </c>
      <c r="B164" s="157">
        <v>1665</v>
      </c>
      <c r="C164" s="147" t="s">
        <v>571</v>
      </c>
      <c r="D164" s="147" t="s">
        <v>984</v>
      </c>
      <c r="E164" s="147" t="s">
        <v>4</v>
      </c>
      <c r="G164" s="151">
        <v>115</v>
      </c>
      <c r="H164" s="151">
        <v>5326</v>
      </c>
      <c r="I164" s="152">
        <f t="shared" si="8"/>
        <v>5211</v>
      </c>
      <c r="J164" s="153"/>
      <c r="L164" s="152"/>
      <c r="M164" s="154">
        <v>3120.61</v>
      </c>
      <c r="N164" s="147">
        <v>8.6999999999999994E-2</v>
      </c>
      <c r="O164" s="156">
        <v>0</v>
      </c>
      <c r="P164" s="138"/>
      <c r="Q164" s="138"/>
      <c r="R164" s="139"/>
      <c r="S164" s="148" t="s">
        <v>303</v>
      </c>
      <c r="T164" s="147" t="s">
        <v>987</v>
      </c>
    </row>
    <row r="165" spans="1:21" s="147" customFormat="1" x14ac:dyDescent="0.2">
      <c r="A165" s="147">
        <v>326</v>
      </c>
      <c r="B165" s="157">
        <v>1665</v>
      </c>
      <c r="C165" s="147" t="s">
        <v>571</v>
      </c>
      <c r="D165" s="147" t="s">
        <v>985</v>
      </c>
      <c r="E165" s="147" t="s">
        <v>4</v>
      </c>
      <c r="G165" s="151">
        <v>6</v>
      </c>
      <c r="H165" s="151">
        <v>6134</v>
      </c>
      <c r="I165" s="152">
        <f t="shared" si="8"/>
        <v>6128</v>
      </c>
      <c r="J165" s="153"/>
      <c r="L165" s="152"/>
      <c r="M165" s="154">
        <v>2786.54</v>
      </c>
      <c r="N165" s="147">
        <v>8.6999999999999994E-2</v>
      </c>
      <c r="O165" s="156">
        <v>0</v>
      </c>
      <c r="P165" s="138"/>
      <c r="Q165" s="138"/>
      <c r="R165" s="139"/>
      <c r="S165" s="148" t="s">
        <v>303</v>
      </c>
      <c r="T165" s="147" t="s">
        <v>988</v>
      </c>
    </row>
    <row r="166" spans="1:21" s="147" customFormat="1" x14ac:dyDescent="0.2">
      <c r="A166" s="147">
        <v>326</v>
      </c>
      <c r="B166" s="157">
        <v>1665</v>
      </c>
      <c r="C166" s="147" t="s">
        <v>571</v>
      </c>
      <c r="D166" s="147" t="s">
        <v>986</v>
      </c>
      <c r="E166" s="147" t="s">
        <v>4</v>
      </c>
      <c r="G166" s="151">
        <v>6</v>
      </c>
      <c r="H166" s="151">
        <v>4599</v>
      </c>
      <c r="I166" s="152">
        <f t="shared" si="8"/>
        <v>4593</v>
      </c>
      <c r="J166" s="153"/>
      <c r="L166" s="152"/>
      <c r="M166" s="154">
        <v>2786.54</v>
      </c>
      <c r="N166" s="147">
        <v>8.6999999999999994E-2</v>
      </c>
      <c r="O166" s="156">
        <v>0</v>
      </c>
      <c r="P166" s="138"/>
      <c r="Q166" s="138"/>
      <c r="R166" s="139"/>
      <c r="S166" s="148" t="s">
        <v>303</v>
      </c>
      <c r="T166" s="147" t="s">
        <v>989</v>
      </c>
    </row>
    <row r="167" spans="1:21" s="147" customFormat="1" x14ac:dyDescent="0.2">
      <c r="A167" s="147">
        <v>325</v>
      </c>
      <c r="B167" s="157">
        <v>1671</v>
      </c>
      <c r="C167" s="148" t="s">
        <v>555</v>
      </c>
      <c r="D167" s="148" t="s">
        <v>556</v>
      </c>
      <c r="E167" s="147" t="s">
        <v>4</v>
      </c>
      <c r="I167" s="152">
        <f t="shared" si="8"/>
        <v>0</v>
      </c>
      <c r="J167" s="153"/>
      <c r="L167" s="152">
        <f>K167-J167</f>
        <v>0</v>
      </c>
      <c r="M167" s="154">
        <v>2846.48</v>
      </c>
      <c r="N167" s="155">
        <v>0</v>
      </c>
      <c r="O167" s="156">
        <v>0</v>
      </c>
      <c r="P167" s="138"/>
      <c r="Q167" s="138"/>
      <c r="R167" s="139">
        <v>0</v>
      </c>
      <c r="S167" s="147" t="s">
        <v>301</v>
      </c>
      <c r="T167" s="147" t="s">
        <v>557</v>
      </c>
    </row>
    <row r="168" spans="1:21" s="147" customFormat="1" x14ac:dyDescent="0.2">
      <c r="A168" s="147">
        <v>325</v>
      </c>
      <c r="B168" s="157">
        <v>1671</v>
      </c>
      <c r="C168" s="148" t="s">
        <v>555</v>
      </c>
      <c r="D168" s="148" t="s">
        <v>763</v>
      </c>
      <c r="E168" s="147" t="s">
        <v>4</v>
      </c>
      <c r="I168" s="152">
        <f t="shared" si="8"/>
        <v>0</v>
      </c>
      <c r="J168" s="153"/>
      <c r="L168" s="152"/>
      <c r="M168" s="154">
        <v>3099.75</v>
      </c>
      <c r="N168" s="155">
        <v>0</v>
      </c>
      <c r="O168" s="156">
        <v>0</v>
      </c>
      <c r="P168" s="138"/>
      <c r="Q168" s="138"/>
      <c r="R168" s="139"/>
      <c r="S168" s="147" t="s">
        <v>301</v>
      </c>
      <c r="T168" s="147" t="s">
        <v>764</v>
      </c>
    </row>
    <row r="169" spans="1:21" s="147" customFormat="1" x14ac:dyDescent="0.2">
      <c r="A169" s="147">
        <v>326</v>
      </c>
      <c r="B169" s="157">
        <v>1673</v>
      </c>
      <c r="C169" s="148" t="s">
        <v>682</v>
      </c>
      <c r="D169" s="148" t="s">
        <v>683</v>
      </c>
      <c r="E169" s="147" t="s">
        <v>4</v>
      </c>
      <c r="F169" s="147" t="s">
        <v>804</v>
      </c>
      <c r="G169" s="151">
        <v>78378</v>
      </c>
      <c r="H169" s="151">
        <v>79256</v>
      </c>
      <c r="I169" s="152">
        <f t="shared" si="8"/>
        <v>878</v>
      </c>
      <c r="J169" s="153"/>
      <c r="L169" s="152"/>
      <c r="M169" s="154">
        <v>1806.11</v>
      </c>
      <c r="N169" s="155">
        <v>8.3000000000000004E-2</v>
      </c>
      <c r="O169" s="156"/>
      <c r="P169" s="153"/>
      <c r="Q169" s="153"/>
      <c r="R169" s="156"/>
      <c r="S169" s="147" t="s">
        <v>107</v>
      </c>
      <c r="T169" s="147" t="s">
        <v>749</v>
      </c>
      <c r="U169" s="147" t="s">
        <v>463</v>
      </c>
    </row>
    <row r="170" spans="1:21" s="147" customFormat="1" x14ac:dyDescent="0.2">
      <c r="A170" s="147">
        <v>328</v>
      </c>
      <c r="B170" s="169">
        <v>1679</v>
      </c>
      <c r="C170" s="147" t="s">
        <v>616</v>
      </c>
      <c r="D170" s="147" t="s">
        <v>617</v>
      </c>
      <c r="E170" s="147" t="s">
        <v>4</v>
      </c>
      <c r="G170" s="151">
        <v>111804</v>
      </c>
      <c r="H170" s="151">
        <v>114375</v>
      </c>
      <c r="I170" s="152">
        <f t="shared" si="8"/>
        <v>2571</v>
      </c>
      <c r="M170" s="154">
        <v>2886.63</v>
      </c>
      <c r="N170" s="179">
        <v>9.8000000000000004E-2</v>
      </c>
      <c r="O170" s="156">
        <v>0</v>
      </c>
      <c r="S170" s="147" t="s">
        <v>107</v>
      </c>
      <c r="T170" s="147" t="s">
        <v>621</v>
      </c>
    </row>
    <row r="171" spans="1:21" s="147" customFormat="1" x14ac:dyDescent="0.2">
      <c r="A171" s="147">
        <v>328</v>
      </c>
      <c r="B171" s="169">
        <v>1679</v>
      </c>
      <c r="C171" s="147" t="s">
        <v>616</v>
      </c>
      <c r="D171" s="147" t="s">
        <v>618</v>
      </c>
      <c r="E171" s="147" t="s">
        <v>4</v>
      </c>
      <c r="G171" s="151">
        <v>110308</v>
      </c>
      <c r="H171" s="151">
        <v>115969</v>
      </c>
      <c r="I171" s="152">
        <f t="shared" si="8"/>
        <v>5661</v>
      </c>
      <c r="M171" s="154">
        <v>2886.63</v>
      </c>
      <c r="N171" s="179">
        <v>9.8000000000000004E-2</v>
      </c>
      <c r="O171" s="156">
        <v>0</v>
      </c>
      <c r="S171" s="147" t="s">
        <v>107</v>
      </c>
      <c r="T171" s="147" t="s">
        <v>621</v>
      </c>
    </row>
    <row r="172" spans="1:21" s="147" customFormat="1" ht="15" x14ac:dyDescent="0.25">
      <c r="A172" s="163" t="s">
        <v>920</v>
      </c>
      <c r="B172" s="169">
        <v>1683</v>
      </c>
      <c r="C172" s="147" t="s">
        <v>636</v>
      </c>
      <c r="D172" s="147" t="s">
        <v>321</v>
      </c>
      <c r="E172" s="147" t="s">
        <v>4</v>
      </c>
      <c r="G172" s="151">
        <v>133894</v>
      </c>
      <c r="H172" s="151">
        <v>142292</v>
      </c>
      <c r="I172" s="152">
        <f t="shared" si="8"/>
        <v>8398</v>
      </c>
      <c r="M172" s="154">
        <v>1374.9</v>
      </c>
      <c r="N172" s="147">
        <v>8.9300000000000004E-2</v>
      </c>
      <c r="O172" s="156" t="s">
        <v>638</v>
      </c>
      <c r="S172" s="147" t="s">
        <v>107</v>
      </c>
      <c r="T172" s="147" t="s">
        <v>772</v>
      </c>
    </row>
    <row r="173" spans="1:21" s="147" customFormat="1" ht="15" x14ac:dyDescent="0.25">
      <c r="A173" s="163" t="s">
        <v>920</v>
      </c>
      <c r="B173" s="169">
        <v>1683</v>
      </c>
      <c r="C173" s="147" t="s">
        <v>636</v>
      </c>
      <c r="D173" s="147" t="s">
        <v>771</v>
      </c>
      <c r="E173" s="147" t="s">
        <v>4</v>
      </c>
      <c r="G173" s="151">
        <v>135336</v>
      </c>
      <c r="H173" s="151">
        <v>136755</v>
      </c>
      <c r="I173" s="152">
        <f t="shared" si="8"/>
        <v>1419</v>
      </c>
      <c r="M173" s="154">
        <v>2255.3200000000002</v>
      </c>
      <c r="N173" s="147">
        <v>8.3000000000000004E-2</v>
      </c>
      <c r="O173" s="156" t="s">
        <v>638</v>
      </c>
      <c r="S173" s="147" t="s">
        <v>107</v>
      </c>
      <c r="T173" s="147" t="s">
        <v>772</v>
      </c>
    </row>
    <row r="174" spans="1:21" s="147" customFormat="1" ht="13.5" customHeight="1" x14ac:dyDescent="0.25">
      <c r="A174" s="163" t="s">
        <v>920</v>
      </c>
      <c r="B174" s="157">
        <v>1683</v>
      </c>
      <c r="C174" s="147" t="s">
        <v>636</v>
      </c>
      <c r="D174" s="147" t="s">
        <v>637</v>
      </c>
      <c r="E174" s="147" t="s">
        <v>4</v>
      </c>
      <c r="G174" s="151">
        <v>60929</v>
      </c>
      <c r="H174" s="151">
        <v>62844</v>
      </c>
      <c r="I174" s="152">
        <f t="shared" si="8"/>
        <v>1915</v>
      </c>
      <c r="M174" s="154">
        <v>2051.5500000000002</v>
      </c>
      <c r="N174" s="147">
        <v>8.8900000000000007E-2</v>
      </c>
      <c r="O174" s="156" t="s">
        <v>638</v>
      </c>
      <c r="S174" s="147" t="s">
        <v>107</v>
      </c>
      <c r="T174" s="176"/>
    </row>
    <row r="175" spans="1:21" s="147" customFormat="1" ht="13.5" customHeight="1" x14ac:dyDescent="0.25">
      <c r="A175" s="163" t="s">
        <v>920</v>
      </c>
      <c r="B175" s="157">
        <v>1683</v>
      </c>
      <c r="C175" s="147" t="s">
        <v>636</v>
      </c>
      <c r="D175" s="147" t="s">
        <v>997</v>
      </c>
      <c r="E175" s="147" t="s">
        <v>768</v>
      </c>
      <c r="G175" s="151">
        <v>7</v>
      </c>
      <c r="H175" s="151">
        <v>7</v>
      </c>
      <c r="I175" s="152">
        <f t="shared" si="8"/>
        <v>0</v>
      </c>
      <c r="M175" s="154">
        <v>1928.69</v>
      </c>
      <c r="N175" s="147">
        <v>8.5000000000000006E-2</v>
      </c>
      <c r="O175" s="156" t="s">
        <v>638</v>
      </c>
      <c r="S175" s="147" t="s">
        <v>107</v>
      </c>
      <c r="T175" s="176" t="s">
        <v>1001</v>
      </c>
    </row>
    <row r="176" spans="1:21" s="147" customFormat="1" x14ac:dyDescent="0.2">
      <c r="B176" s="169">
        <v>1693</v>
      </c>
      <c r="C176" s="147" t="s">
        <v>726</v>
      </c>
      <c r="D176" s="147" t="s">
        <v>727</v>
      </c>
      <c r="E176" s="147" t="s">
        <v>4</v>
      </c>
      <c r="G176" s="151">
        <v>22253</v>
      </c>
      <c r="H176" s="151">
        <v>23163</v>
      </c>
      <c r="I176" s="152">
        <f t="shared" si="8"/>
        <v>910</v>
      </c>
      <c r="M176" s="154">
        <v>4464.3500000000004</v>
      </c>
      <c r="N176" s="147">
        <v>0</v>
      </c>
      <c r="O176" s="156"/>
      <c r="S176" s="147" t="s">
        <v>299</v>
      </c>
      <c r="T176" s="147" t="s">
        <v>740</v>
      </c>
      <c r="U176" s="147" t="s">
        <v>742</v>
      </c>
    </row>
    <row r="177" spans="1:22" s="147" customFormat="1" x14ac:dyDescent="0.2">
      <c r="A177" s="147">
        <v>329</v>
      </c>
      <c r="B177" s="169">
        <v>1695</v>
      </c>
      <c r="C177" s="147" t="s">
        <v>619</v>
      </c>
      <c r="D177" s="147" t="s">
        <v>620</v>
      </c>
      <c r="E177" s="147" t="s">
        <v>4</v>
      </c>
      <c r="G177" s="151">
        <v>301432</v>
      </c>
      <c r="H177" s="151">
        <v>316918</v>
      </c>
      <c r="I177" s="152">
        <f t="shared" si="8"/>
        <v>15486</v>
      </c>
      <c r="M177" s="154">
        <v>2795.73</v>
      </c>
      <c r="N177" s="179">
        <v>9.01E-2</v>
      </c>
      <c r="O177" s="156">
        <v>0</v>
      </c>
      <c r="S177" s="147" t="s">
        <v>552</v>
      </c>
      <c r="T177" s="147" t="s">
        <v>622</v>
      </c>
    </row>
    <row r="178" spans="1:22" s="147" customFormat="1" x14ac:dyDescent="0.2">
      <c r="A178" s="147">
        <v>329</v>
      </c>
      <c r="B178" s="169">
        <v>1695</v>
      </c>
      <c r="C178" s="147" t="s">
        <v>619</v>
      </c>
      <c r="D178" s="147" t="s">
        <v>625</v>
      </c>
      <c r="E178" s="147" t="s">
        <v>4</v>
      </c>
      <c r="G178" s="151">
        <v>316307</v>
      </c>
      <c r="H178" s="151">
        <v>325867</v>
      </c>
      <c r="I178" s="152">
        <f t="shared" si="8"/>
        <v>9560</v>
      </c>
      <c r="M178" s="154">
        <v>2782.6</v>
      </c>
      <c r="N178" s="179">
        <v>9.01E-2</v>
      </c>
      <c r="O178" s="156">
        <v>0</v>
      </c>
      <c r="S178" s="147" t="s">
        <v>552</v>
      </c>
      <c r="T178" s="147" t="s">
        <v>626</v>
      </c>
    </row>
    <row r="179" spans="1:22" s="147" customFormat="1" x14ac:dyDescent="0.2">
      <c r="A179" s="147">
        <v>333</v>
      </c>
      <c r="B179" s="169">
        <v>1696</v>
      </c>
      <c r="C179" s="147" t="s">
        <v>755</v>
      </c>
      <c r="D179" s="145" t="s">
        <v>756</v>
      </c>
      <c r="E179" s="147" t="s">
        <v>4</v>
      </c>
      <c r="G179" s="147">
        <v>346999</v>
      </c>
      <c r="H179" s="147">
        <v>347107</v>
      </c>
      <c r="I179" s="152">
        <f t="shared" si="8"/>
        <v>108</v>
      </c>
      <c r="M179" s="154">
        <v>3137.87</v>
      </c>
      <c r="N179" s="147">
        <v>0.1371</v>
      </c>
      <c r="S179" s="147" t="s">
        <v>107</v>
      </c>
      <c r="T179" s="145" t="s">
        <v>1002</v>
      </c>
    </row>
    <row r="180" spans="1:22" s="147" customFormat="1" x14ac:dyDescent="0.2">
      <c r="A180" s="147">
        <v>330</v>
      </c>
      <c r="B180" s="169">
        <v>1706</v>
      </c>
      <c r="C180" s="147" t="s">
        <v>679</v>
      </c>
      <c r="D180" s="147" t="s">
        <v>677</v>
      </c>
      <c r="E180" s="147" t="s">
        <v>4</v>
      </c>
      <c r="G180" s="151">
        <v>275026</v>
      </c>
      <c r="H180" s="151">
        <v>279809</v>
      </c>
      <c r="I180" s="152">
        <f t="shared" si="8"/>
        <v>4783</v>
      </c>
      <c r="M180" s="154">
        <v>2366.4699999999998</v>
      </c>
      <c r="N180" s="179">
        <v>9.0499999999999997E-2</v>
      </c>
      <c r="O180" s="147">
        <v>0</v>
      </c>
      <c r="S180" s="147" t="s">
        <v>303</v>
      </c>
      <c r="T180" s="147" t="s">
        <v>678</v>
      </c>
    </row>
    <row r="181" spans="1:22" s="147" customFormat="1" x14ac:dyDescent="0.2">
      <c r="A181" s="147">
        <v>330</v>
      </c>
      <c r="B181" s="169">
        <v>1706</v>
      </c>
      <c r="C181" s="147" t="s">
        <v>679</v>
      </c>
      <c r="D181" s="147" t="s">
        <v>663</v>
      </c>
      <c r="E181" s="147" t="s">
        <v>4</v>
      </c>
      <c r="G181" s="151">
        <v>314906</v>
      </c>
      <c r="H181" s="151">
        <v>321752</v>
      </c>
      <c r="I181" s="152">
        <f t="shared" si="8"/>
        <v>6846</v>
      </c>
      <c r="M181" s="154">
        <v>2366.4699999999998</v>
      </c>
      <c r="N181" s="179">
        <v>9.0499999999999997E-2</v>
      </c>
      <c r="O181" s="156">
        <v>0</v>
      </c>
      <c r="S181" s="147" t="s">
        <v>303</v>
      </c>
      <c r="T181" s="147" t="s">
        <v>664</v>
      </c>
    </row>
    <row r="182" spans="1:22" s="147" customFormat="1" x14ac:dyDescent="0.2">
      <c r="A182" s="147">
        <v>331</v>
      </c>
      <c r="B182" s="157">
        <v>1715</v>
      </c>
      <c r="C182" s="148" t="s">
        <v>706</v>
      </c>
      <c r="D182" s="148" t="s">
        <v>707</v>
      </c>
      <c r="E182" s="147" t="s">
        <v>4</v>
      </c>
      <c r="G182" s="151">
        <v>262835</v>
      </c>
      <c r="H182" s="151">
        <v>276048</v>
      </c>
      <c r="I182" s="152">
        <f t="shared" si="8"/>
        <v>13213</v>
      </c>
      <c r="M182" s="154">
        <v>3282.43</v>
      </c>
      <c r="N182" s="147">
        <v>0.1038</v>
      </c>
      <c r="O182" s="156">
        <v>0</v>
      </c>
      <c r="S182" s="147" t="s">
        <v>107</v>
      </c>
      <c r="T182" s="147" t="s">
        <v>855</v>
      </c>
      <c r="U182" s="147" t="s">
        <v>708</v>
      </c>
    </row>
    <row r="183" spans="1:22" s="147" customFormat="1" x14ac:dyDescent="0.2">
      <c r="A183" s="147">
        <v>331</v>
      </c>
      <c r="B183" s="157">
        <v>1715</v>
      </c>
      <c r="C183" s="148" t="s">
        <v>706</v>
      </c>
      <c r="D183" s="148" t="s">
        <v>837</v>
      </c>
      <c r="E183" s="147" t="s">
        <v>4</v>
      </c>
      <c r="G183" s="151">
        <v>143447</v>
      </c>
      <c r="H183" s="151">
        <v>155974</v>
      </c>
      <c r="I183" s="152">
        <f t="shared" ref="I183:I199" si="9">H183-G183</f>
        <v>12527</v>
      </c>
      <c r="M183" s="154">
        <v>2814.2</v>
      </c>
      <c r="N183" s="147">
        <v>9.8000000000000004E-2</v>
      </c>
      <c r="O183" s="156">
        <v>0</v>
      </c>
      <c r="S183" s="147" t="s">
        <v>107</v>
      </c>
      <c r="T183" s="147" t="s">
        <v>838</v>
      </c>
    </row>
    <row r="184" spans="1:22" s="147" customFormat="1" x14ac:dyDescent="0.2">
      <c r="A184" s="147" t="s">
        <v>925</v>
      </c>
      <c r="B184" s="147">
        <v>1740</v>
      </c>
      <c r="C184" s="147" t="s">
        <v>843</v>
      </c>
      <c r="D184" s="147" t="s">
        <v>840</v>
      </c>
      <c r="E184" s="147" t="s">
        <v>4</v>
      </c>
      <c r="G184" s="151">
        <v>19639</v>
      </c>
      <c r="H184" s="151">
        <v>21192</v>
      </c>
      <c r="I184" s="152">
        <f t="shared" si="9"/>
        <v>1553</v>
      </c>
      <c r="M184" s="154">
        <v>1836</v>
      </c>
      <c r="N184" s="147">
        <v>7.0000000000000007E-2</v>
      </c>
      <c r="S184" s="147" t="s">
        <v>301</v>
      </c>
      <c r="T184" s="147" t="s">
        <v>842</v>
      </c>
    </row>
    <row r="185" spans="1:22" s="147" customFormat="1" ht="15" x14ac:dyDescent="0.25">
      <c r="A185" s="163" t="s">
        <v>926</v>
      </c>
      <c r="B185" s="147">
        <v>1740</v>
      </c>
      <c r="C185" s="147" t="s">
        <v>843</v>
      </c>
      <c r="D185" s="147" t="s">
        <v>841</v>
      </c>
      <c r="E185" s="147" t="s">
        <v>4</v>
      </c>
      <c r="G185" s="151">
        <v>19885</v>
      </c>
      <c r="H185" s="151">
        <v>21975</v>
      </c>
      <c r="I185" s="152">
        <f t="shared" si="9"/>
        <v>2090</v>
      </c>
      <c r="M185" s="154">
        <v>1836</v>
      </c>
      <c r="N185" s="147">
        <v>7.0000000000000007E-2</v>
      </c>
      <c r="S185" s="147" t="s">
        <v>301</v>
      </c>
      <c r="T185" s="147" t="s">
        <v>842</v>
      </c>
    </row>
    <row r="186" spans="1:22" s="147" customFormat="1" x14ac:dyDescent="0.2">
      <c r="A186" s="147" t="s">
        <v>927</v>
      </c>
      <c r="B186" s="147">
        <v>1740</v>
      </c>
      <c r="C186" s="147" t="s">
        <v>843</v>
      </c>
      <c r="D186" s="147" t="s">
        <v>899</v>
      </c>
      <c r="E186" s="147" t="s">
        <v>4</v>
      </c>
      <c r="G186" s="151">
        <v>26250</v>
      </c>
      <c r="H186" s="151">
        <v>30486</v>
      </c>
      <c r="I186" s="152">
        <f t="shared" si="9"/>
        <v>4236</v>
      </c>
      <c r="M186" s="154">
        <v>2116.42</v>
      </c>
      <c r="N186" s="147">
        <v>7.0000000000000007E-2</v>
      </c>
      <c r="S186" s="147" t="s">
        <v>301</v>
      </c>
      <c r="T186" s="147" t="s">
        <v>898</v>
      </c>
    </row>
    <row r="187" spans="1:22" s="147" customFormat="1" x14ac:dyDescent="0.2">
      <c r="B187" s="147">
        <v>1740</v>
      </c>
      <c r="C187" s="147" t="s">
        <v>843</v>
      </c>
      <c r="D187" s="147" t="s">
        <v>900</v>
      </c>
      <c r="E187" s="147" t="s">
        <v>4</v>
      </c>
      <c r="G187" s="151">
        <v>35234</v>
      </c>
      <c r="H187" s="151">
        <v>40769</v>
      </c>
      <c r="I187" s="152">
        <f t="shared" si="9"/>
        <v>5535</v>
      </c>
      <c r="M187" s="154">
        <v>2116.42</v>
      </c>
      <c r="N187" s="147">
        <v>7.0000000000000007E-2</v>
      </c>
      <c r="S187" s="147" t="s">
        <v>301</v>
      </c>
      <c r="T187" s="147" t="s">
        <v>897</v>
      </c>
    </row>
    <row r="188" spans="1:22" s="147" customFormat="1" x14ac:dyDescent="0.2">
      <c r="B188" s="147">
        <v>1740</v>
      </c>
      <c r="C188" s="147" t="s">
        <v>843</v>
      </c>
      <c r="D188" s="147" t="s">
        <v>901</v>
      </c>
      <c r="E188" s="147" t="s">
        <v>4</v>
      </c>
      <c r="G188" s="151">
        <v>22737</v>
      </c>
      <c r="H188" s="151">
        <v>27600</v>
      </c>
      <c r="I188" s="152">
        <f t="shared" si="9"/>
        <v>4863</v>
      </c>
      <c r="M188" s="154">
        <v>2116.42</v>
      </c>
      <c r="N188" s="147">
        <v>7.0000000000000007E-2</v>
      </c>
      <c r="S188" s="147" t="s">
        <v>301</v>
      </c>
      <c r="T188" s="147" t="s">
        <v>902</v>
      </c>
    </row>
    <row r="189" spans="1:22" s="147" customFormat="1" x14ac:dyDescent="0.2">
      <c r="B189" s="147">
        <v>1740</v>
      </c>
      <c r="C189" s="147" t="s">
        <v>843</v>
      </c>
      <c r="D189" s="147" t="s">
        <v>892</v>
      </c>
      <c r="E189" s="147" t="s">
        <v>4</v>
      </c>
      <c r="G189" s="151">
        <v>35393</v>
      </c>
      <c r="H189" s="151">
        <v>40287</v>
      </c>
      <c r="I189" s="152">
        <f t="shared" si="9"/>
        <v>4894</v>
      </c>
      <c r="M189" s="154">
        <v>2116.42</v>
      </c>
      <c r="N189" s="147">
        <v>7.0000000000000007E-2</v>
      </c>
      <c r="S189" s="147" t="s">
        <v>301</v>
      </c>
      <c r="T189" s="147" t="s">
        <v>893</v>
      </c>
    </row>
    <row r="190" spans="1:22" s="147" customFormat="1" x14ac:dyDescent="0.2">
      <c r="B190" s="147">
        <v>1745</v>
      </c>
      <c r="C190" s="147" t="s">
        <v>972</v>
      </c>
      <c r="D190" s="147" t="s">
        <v>973</v>
      </c>
      <c r="E190" s="147" t="s">
        <v>4</v>
      </c>
      <c r="G190" s="151">
        <v>8</v>
      </c>
      <c r="H190" s="151">
        <v>7876</v>
      </c>
      <c r="I190" s="152">
        <f t="shared" si="9"/>
        <v>7868</v>
      </c>
      <c r="M190" s="154">
        <v>2125.75</v>
      </c>
      <c r="N190" s="147">
        <v>8.5000000000000006E-2</v>
      </c>
      <c r="S190" s="147" t="s">
        <v>107</v>
      </c>
      <c r="T190" s="147" t="s">
        <v>971</v>
      </c>
    </row>
    <row r="191" spans="1:22" s="147" customFormat="1" x14ac:dyDescent="0.2">
      <c r="B191" s="147">
        <v>1745</v>
      </c>
      <c r="C191" s="147" t="s">
        <v>972</v>
      </c>
      <c r="D191" s="147" t="s">
        <v>1004</v>
      </c>
      <c r="E191" s="147" t="s">
        <v>4</v>
      </c>
      <c r="G191" s="151">
        <v>391</v>
      </c>
      <c r="H191" s="151">
        <v>391</v>
      </c>
      <c r="I191" s="152">
        <f t="shared" si="9"/>
        <v>0</v>
      </c>
      <c r="M191" s="154">
        <v>2125.75</v>
      </c>
      <c r="N191" s="147">
        <v>8.5000000000000006E-2</v>
      </c>
      <c r="P191" s="147" t="s">
        <v>107</v>
      </c>
      <c r="S191" s="147" t="s">
        <v>107</v>
      </c>
      <c r="T191" s="147" t="s">
        <v>1005</v>
      </c>
    </row>
    <row r="192" spans="1:22" s="147" customFormat="1" x14ac:dyDescent="0.2">
      <c r="A192" s="147">
        <v>333</v>
      </c>
      <c r="B192" s="147">
        <v>1753</v>
      </c>
      <c r="C192" s="147" t="s">
        <v>805</v>
      </c>
      <c r="D192" s="147" t="s">
        <v>806</v>
      </c>
      <c r="E192" s="147" t="s">
        <v>4</v>
      </c>
      <c r="G192" s="151">
        <v>140260</v>
      </c>
      <c r="H192" s="151">
        <v>145203</v>
      </c>
      <c r="I192" s="152">
        <f t="shared" si="9"/>
        <v>4943</v>
      </c>
      <c r="M192" s="154">
        <v>2053.62</v>
      </c>
      <c r="N192" s="147">
        <v>8.8999999999999996E-2</v>
      </c>
      <c r="O192" s="156">
        <v>0</v>
      </c>
      <c r="S192" s="147" t="s">
        <v>301</v>
      </c>
      <c r="T192" s="147" t="s">
        <v>812</v>
      </c>
      <c r="U192" s="147">
        <v>916.49</v>
      </c>
      <c r="V192" s="147" t="s">
        <v>813</v>
      </c>
    </row>
    <row r="193" spans="1:22" s="147" customFormat="1" x14ac:dyDescent="0.2">
      <c r="A193" s="147">
        <v>333</v>
      </c>
      <c r="B193" s="147">
        <v>1753</v>
      </c>
      <c r="C193" s="147" t="s">
        <v>805</v>
      </c>
      <c r="D193" s="147" t="s">
        <v>807</v>
      </c>
      <c r="E193" s="147" t="s">
        <v>4</v>
      </c>
      <c r="G193" s="151">
        <v>182569</v>
      </c>
      <c r="H193" s="151">
        <v>188910</v>
      </c>
      <c r="I193" s="152">
        <f t="shared" si="9"/>
        <v>6341</v>
      </c>
      <c r="M193" s="154">
        <v>2053.62</v>
      </c>
      <c r="N193" s="147">
        <v>8.8999999999999996E-2</v>
      </c>
      <c r="O193" s="156">
        <v>0</v>
      </c>
      <c r="S193" s="147" t="s">
        <v>301</v>
      </c>
      <c r="T193" s="147" t="s">
        <v>812</v>
      </c>
      <c r="U193" s="147">
        <v>916.49</v>
      </c>
      <c r="V193" s="147" t="s">
        <v>813</v>
      </c>
    </row>
    <row r="194" spans="1:22" s="147" customFormat="1" x14ac:dyDescent="0.2">
      <c r="A194" s="147">
        <v>333</v>
      </c>
      <c r="B194" s="147">
        <v>1753</v>
      </c>
      <c r="C194" s="147" t="s">
        <v>805</v>
      </c>
      <c r="D194" s="147" t="s">
        <v>808</v>
      </c>
      <c r="E194" s="147" t="s">
        <v>4</v>
      </c>
      <c r="G194" s="151">
        <v>144217</v>
      </c>
      <c r="H194" s="151">
        <v>149291</v>
      </c>
      <c r="I194" s="152">
        <f t="shared" si="9"/>
        <v>5074</v>
      </c>
      <c r="M194" s="154">
        <v>2053.62</v>
      </c>
      <c r="N194" s="147">
        <v>8.8999999999999996E-2</v>
      </c>
      <c r="O194" s="156">
        <v>0</v>
      </c>
      <c r="S194" s="147" t="s">
        <v>301</v>
      </c>
      <c r="T194" s="147" t="s">
        <v>812</v>
      </c>
      <c r="U194" s="147">
        <v>916.49</v>
      </c>
      <c r="V194" s="147" t="s">
        <v>813</v>
      </c>
    </row>
    <row r="195" spans="1:22" s="147" customFormat="1" x14ac:dyDescent="0.2">
      <c r="A195" s="147">
        <v>333</v>
      </c>
      <c r="B195" s="147">
        <v>1753</v>
      </c>
      <c r="C195" s="147" t="s">
        <v>805</v>
      </c>
      <c r="D195" s="147" t="s">
        <v>809</v>
      </c>
      <c r="E195" s="147" t="s">
        <v>4</v>
      </c>
      <c r="G195" s="151">
        <v>111009</v>
      </c>
      <c r="H195" s="151">
        <v>115462</v>
      </c>
      <c r="I195" s="152">
        <f t="shared" si="9"/>
        <v>4453</v>
      </c>
      <c r="M195" s="177">
        <v>1901.95</v>
      </c>
      <c r="N195" s="147">
        <v>8.8999999999999996E-2</v>
      </c>
      <c r="O195" s="156">
        <v>0</v>
      </c>
      <c r="S195" s="147" t="s">
        <v>301</v>
      </c>
      <c r="T195" s="147" t="s">
        <v>812</v>
      </c>
      <c r="U195" s="147">
        <v>848.8</v>
      </c>
      <c r="V195" s="147" t="s">
        <v>813</v>
      </c>
    </row>
    <row r="196" spans="1:22" s="147" customFormat="1" x14ac:dyDescent="0.2">
      <c r="A196" s="147">
        <v>333</v>
      </c>
      <c r="B196" s="147">
        <v>1753</v>
      </c>
      <c r="C196" s="147" t="s">
        <v>805</v>
      </c>
      <c r="D196" s="147" t="s">
        <v>810</v>
      </c>
      <c r="E196" s="147" t="s">
        <v>4</v>
      </c>
      <c r="G196" s="151">
        <v>95898</v>
      </c>
      <c r="H196" s="151">
        <v>104042</v>
      </c>
      <c r="I196" s="152">
        <f t="shared" si="9"/>
        <v>8144</v>
      </c>
      <c r="M196" s="154">
        <v>1838.56</v>
      </c>
      <c r="N196" s="147">
        <v>8.8999999999999996E-2</v>
      </c>
      <c r="O196" s="156">
        <v>0</v>
      </c>
      <c r="S196" s="147" t="s">
        <v>301</v>
      </c>
      <c r="T196" s="147" t="s">
        <v>812</v>
      </c>
      <c r="U196" s="147">
        <v>820.51</v>
      </c>
      <c r="V196" s="147" t="s">
        <v>813</v>
      </c>
    </row>
    <row r="197" spans="1:22" s="147" customFormat="1" x14ac:dyDescent="0.2">
      <c r="A197" s="147">
        <v>333</v>
      </c>
      <c r="B197" s="147">
        <v>1753</v>
      </c>
      <c r="C197" s="147" t="s">
        <v>805</v>
      </c>
      <c r="D197" s="147" t="s">
        <v>819</v>
      </c>
      <c r="E197" s="147" t="s">
        <v>4</v>
      </c>
      <c r="G197" s="151">
        <v>113738</v>
      </c>
      <c r="H197" s="151">
        <v>116826</v>
      </c>
      <c r="I197" s="152">
        <f t="shared" si="9"/>
        <v>3088</v>
      </c>
      <c r="M197" s="154">
        <v>1838.56</v>
      </c>
      <c r="N197" s="147">
        <v>8.8999999999999996E-2</v>
      </c>
      <c r="O197" s="156">
        <v>0</v>
      </c>
      <c r="S197" s="147" t="s">
        <v>301</v>
      </c>
      <c r="T197" s="147" t="s">
        <v>820</v>
      </c>
      <c r="U197" s="147">
        <v>820.51</v>
      </c>
      <c r="V197" s="147" t="s">
        <v>813</v>
      </c>
    </row>
    <row r="198" spans="1:22" s="147" customFormat="1" x14ac:dyDescent="0.2">
      <c r="A198" s="147">
        <v>333</v>
      </c>
      <c r="B198" s="147">
        <v>1753</v>
      </c>
      <c r="C198" s="147" t="s">
        <v>805</v>
      </c>
      <c r="D198" s="147" t="s">
        <v>811</v>
      </c>
      <c r="E198" s="147" t="s">
        <v>4</v>
      </c>
      <c r="G198" s="151">
        <v>178712</v>
      </c>
      <c r="H198" s="151">
        <v>186452</v>
      </c>
      <c r="I198" s="152">
        <f t="shared" si="9"/>
        <v>7740</v>
      </c>
      <c r="M198" s="154">
        <v>1838.56</v>
      </c>
      <c r="N198" s="147">
        <v>8.8999999999999996E-2</v>
      </c>
      <c r="O198" s="156">
        <v>0</v>
      </c>
      <c r="S198" s="147" t="s">
        <v>301</v>
      </c>
      <c r="T198" s="147" t="s">
        <v>812</v>
      </c>
      <c r="U198" s="147">
        <v>820.51</v>
      </c>
      <c r="V198" s="147" t="s">
        <v>813</v>
      </c>
    </row>
    <row r="199" spans="1:22" x14ac:dyDescent="0.2">
      <c r="A199" s="147">
        <v>334</v>
      </c>
      <c r="B199" s="145">
        <v>1863</v>
      </c>
      <c r="C199" s="145" t="s">
        <v>1006</v>
      </c>
      <c r="D199" s="145" t="s">
        <v>815</v>
      </c>
      <c r="E199" s="121" t="s">
        <v>4</v>
      </c>
      <c r="I199" s="121">
        <f t="shared" si="9"/>
        <v>0</v>
      </c>
      <c r="M199" s="142">
        <v>4317.01</v>
      </c>
      <c r="N199" s="121">
        <v>0</v>
      </c>
      <c r="O199" s="139">
        <v>0</v>
      </c>
      <c r="S199" s="121" t="s">
        <v>107</v>
      </c>
      <c r="T199" s="121" t="s">
        <v>817</v>
      </c>
    </row>
    <row r="200" spans="1:22" x14ac:dyDescent="0.2">
      <c r="A200" s="147">
        <v>1770</v>
      </c>
      <c r="B200" s="145">
        <v>1863</v>
      </c>
      <c r="C200" s="145" t="s">
        <v>1006</v>
      </c>
      <c r="D200" s="145" t="s">
        <v>816</v>
      </c>
      <c r="E200" s="121" t="s">
        <v>4</v>
      </c>
      <c r="I200" s="121">
        <v>0</v>
      </c>
      <c r="M200" s="142">
        <v>4317.01</v>
      </c>
      <c r="N200" s="121">
        <v>0</v>
      </c>
      <c r="O200" s="139">
        <v>0</v>
      </c>
      <c r="S200" s="121" t="s">
        <v>107</v>
      </c>
      <c r="T200" s="192" t="s">
        <v>818</v>
      </c>
    </row>
    <row r="201" spans="1:22" x14ac:dyDescent="0.2">
      <c r="A201" s="147">
        <v>334</v>
      </c>
      <c r="B201" s="145">
        <v>1863</v>
      </c>
      <c r="C201" s="145" t="s">
        <v>1006</v>
      </c>
      <c r="D201" s="145" t="s">
        <v>887</v>
      </c>
      <c r="E201" s="121" t="s">
        <v>4</v>
      </c>
      <c r="I201" s="121">
        <v>0</v>
      </c>
      <c r="M201" s="142">
        <v>4348.91</v>
      </c>
      <c r="N201" s="121">
        <v>0</v>
      </c>
      <c r="O201" s="139">
        <v>0</v>
      </c>
      <c r="S201" s="121" t="s">
        <v>107</v>
      </c>
      <c r="T201" s="192" t="s">
        <v>889</v>
      </c>
    </row>
    <row r="202" spans="1:22" x14ac:dyDescent="0.2">
      <c r="A202" s="147">
        <v>334</v>
      </c>
      <c r="B202" s="145">
        <v>1864</v>
      </c>
      <c r="C202" s="145" t="s">
        <v>1006</v>
      </c>
      <c r="D202" s="145" t="s">
        <v>921</v>
      </c>
      <c r="E202" s="121" t="s">
        <v>4</v>
      </c>
      <c r="I202" s="121">
        <v>0</v>
      </c>
      <c r="M202" s="142">
        <v>4348.91</v>
      </c>
      <c r="N202" s="121">
        <v>0</v>
      </c>
      <c r="O202" s="139">
        <v>0</v>
      </c>
      <c r="S202" s="121" t="s">
        <v>107</v>
      </c>
      <c r="T202" s="192" t="s">
        <v>923</v>
      </c>
    </row>
    <row r="203" spans="1:22" x14ac:dyDescent="0.2">
      <c r="A203" s="147">
        <v>334</v>
      </c>
      <c r="B203" s="145">
        <v>1863</v>
      </c>
      <c r="C203" s="145" t="s">
        <v>1006</v>
      </c>
      <c r="D203" s="145" t="s">
        <v>888</v>
      </c>
      <c r="E203" s="121" t="s">
        <v>4</v>
      </c>
      <c r="I203" s="121">
        <v>0</v>
      </c>
      <c r="M203" s="142">
        <v>4348.91</v>
      </c>
      <c r="N203" s="121">
        <v>0</v>
      </c>
      <c r="O203" s="139">
        <v>0</v>
      </c>
      <c r="S203" s="121" t="s">
        <v>107</v>
      </c>
      <c r="T203" s="192" t="s">
        <v>889</v>
      </c>
    </row>
    <row r="204" spans="1:22" x14ac:dyDescent="0.2">
      <c r="A204" s="147">
        <v>334</v>
      </c>
      <c r="B204" s="145">
        <v>1864</v>
      </c>
      <c r="C204" s="145" t="s">
        <v>1006</v>
      </c>
      <c r="D204" s="145" t="s">
        <v>922</v>
      </c>
      <c r="E204" s="121" t="s">
        <v>4</v>
      </c>
      <c r="I204" s="121">
        <v>0</v>
      </c>
      <c r="M204" s="142">
        <v>4348.91</v>
      </c>
      <c r="N204" s="121">
        <v>0</v>
      </c>
      <c r="O204" s="139">
        <v>0</v>
      </c>
      <c r="S204" s="121" t="s">
        <v>107</v>
      </c>
      <c r="T204" s="192" t="s">
        <v>923</v>
      </c>
    </row>
    <row r="205" spans="1:22" x14ac:dyDescent="0.2">
      <c r="A205" s="147">
        <v>334</v>
      </c>
      <c r="B205" s="145">
        <v>1863</v>
      </c>
      <c r="C205" s="145" t="s">
        <v>1006</v>
      </c>
      <c r="D205" s="145" t="s">
        <v>964</v>
      </c>
      <c r="E205" s="121" t="s">
        <v>4</v>
      </c>
      <c r="I205" s="121">
        <v>0</v>
      </c>
      <c r="M205" s="142">
        <v>4348.91</v>
      </c>
      <c r="N205" s="121">
        <v>0</v>
      </c>
      <c r="O205" s="139">
        <v>0</v>
      </c>
      <c r="S205" s="121" t="s">
        <v>107</v>
      </c>
      <c r="T205" s="192" t="s">
        <v>968</v>
      </c>
    </row>
    <row r="206" spans="1:22" x14ac:dyDescent="0.2">
      <c r="A206" s="147">
        <v>334</v>
      </c>
      <c r="B206" s="145">
        <v>1863</v>
      </c>
      <c r="C206" s="145" t="s">
        <v>1006</v>
      </c>
      <c r="D206" s="145" t="s">
        <v>965</v>
      </c>
      <c r="E206" s="121" t="s">
        <v>4</v>
      </c>
      <c r="I206" s="121">
        <v>0</v>
      </c>
      <c r="M206" s="142">
        <v>4348.91</v>
      </c>
      <c r="N206" s="121">
        <v>0</v>
      </c>
      <c r="O206" s="139">
        <v>0</v>
      </c>
      <c r="S206" s="121" t="s">
        <v>107</v>
      </c>
      <c r="T206" s="192" t="s">
        <v>968</v>
      </c>
    </row>
    <row r="207" spans="1:22" x14ac:dyDescent="0.2">
      <c r="A207" s="147">
        <v>334</v>
      </c>
      <c r="B207" s="145">
        <v>1863</v>
      </c>
      <c r="C207" s="145" t="s">
        <v>1006</v>
      </c>
      <c r="D207" s="145" t="s">
        <v>966</v>
      </c>
      <c r="E207" s="121" t="s">
        <v>4</v>
      </c>
      <c r="I207" s="121">
        <v>0</v>
      </c>
      <c r="M207" s="142">
        <v>4348.91</v>
      </c>
      <c r="N207" s="121">
        <v>0</v>
      </c>
      <c r="O207" s="139">
        <v>0</v>
      </c>
      <c r="S207" s="121" t="s">
        <v>107</v>
      </c>
      <c r="T207" s="192" t="s">
        <v>968</v>
      </c>
    </row>
    <row r="208" spans="1:22" x14ac:dyDescent="0.2">
      <c r="A208" s="147">
        <v>334</v>
      </c>
      <c r="B208" s="145">
        <v>1864</v>
      </c>
      <c r="C208" s="145" t="s">
        <v>1006</v>
      </c>
      <c r="D208" s="145" t="s">
        <v>967</v>
      </c>
      <c r="E208" s="121" t="s">
        <v>4</v>
      </c>
      <c r="I208" s="121">
        <v>0</v>
      </c>
      <c r="M208" s="142">
        <v>4348.91</v>
      </c>
      <c r="N208" s="121">
        <v>0</v>
      </c>
      <c r="O208" s="139">
        <v>0</v>
      </c>
      <c r="S208" s="121" t="s">
        <v>107</v>
      </c>
      <c r="T208" s="192" t="s">
        <v>968</v>
      </c>
    </row>
    <row r="209" spans="1:21" s="147" customFormat="1" ht="12" customHeight="1" x14ac:dyDescent="0.2">
      <c r="B209" s="147">
        <v>1777</v>
      </c>
      <c r="C209" s="147" t="s">
        <v>821</v>
      </c>
      <c r="D209" s="147" t="s">
        <v>828</v>
      </c>
      <c r="E209" s="147" t="s">
        <v>4</v>
      </c>
      <c r="G209" s="151">
        <v>294111</v>
      </c>
      <c r="H209" s="151">
        <v>296978</v>
      </c>
      <c r="I209" s="152">
        <f t="shared" ref="I209:I219" si="10">H209-G209</f>
        <v>2867</v>
      </c>
      <c r="M209" s="154">
        <v>1968.48</v>
      </c>
      <c r="N209" s="147">
        <v>9.4200000000000006E-2</v>
      </c>
      <c r="O209" s="156">
        <v>0</v>
      </c>
      <c r="S209" s="147" t="s">
        <v>303</v>
      </c>
    </row>
    <row r="210" spans="1:21" s="147" customFormat="1" x14ac:dyDescent="0.2">
      <c r="B210" s="147">
        <v>1784</v>
      </c>
      <c r="C210" s="147" t="s">
        <v>936</v>
      </c>
      <c r="D210" s="147" t="s">
        <v>937</v>
      </c>
      <c r="E210" s="147" t="s">
        <v>4</v>
      </c>
      <c r="G210" s="151">
        <v>25629</v>
      </c>
      <c r="H210" s="151">
        <v>32329</v>
      </c>
      <c r="I210" s="152">
        <f t="shared" si="10"/>
        <v>6700</v>
      </c>
      <c r="M210" s="154">
        <v>2686.6</v>
      </c>
      <c r="N210" s="147">
        <v>9.8000000000000004E-2</v>
      </c>
      <c r="O210" s="156" t="s">
        <v>638</v>
      </c>
      <c r="S210" s="147" t="s">
        <v>303</v>
      </c>
      <c r="T210" s="147" t="s">
        <v>938</v>
      </c>
    </row>
    <row r="211" spans="1:21" s="147" customFormat="1" x14ac:dyDescent="0.2">
      <c r="B211" s="147">
        <v>1786</v>
      </c>
      <c r="C211" s="147" t="s">
        <v>913</v>
      </c>
      <c r="D211" s="147" t="s">
        <v>915</v>
      </c>
      <c r="E211" s="147" t="s">
        <v>4</v>
      </c>
      <c r="G211" s="151">
        <v>43967</v>
      </c>
      <c r="H211" s="151">
        <v>59293</v>
      </c>
      <c r="I211" s="152">
        <f t="shared" si="10"/>
        <v>15326</v>
      </c>
      <c r="M211" s="154">
        <v>3623.45</v>
      </c>
      <c r="N211" s="147">
        <v>9.1999999999999998E-2</v>
      </c>
      <c r="O211" s="156"/>
      <c r="S211" s="147" t="s">
        <v>107</v>
      </c>
      <c r="T211" s="147" t="s">
        <v>919</v>
      </c>
    </row>
    <row r="212" spans="1:21" s="147" customFormat="1" x14ac:dyDescent="0.2">
      <c r="B212" s="147">
        <v>1786</v>
      </c>
      <c r="C212" s="147" t="s">
        <v>913</v>
      </c>
      <c r="D212" s="147" t="s">
        <v>914</v>
      </c>
      <c r="E212" s="147" t="s">
        <v>4</v>
      </c>
      <c r="G212" s="151">
        <v>38342</v>
      </c>
      <c r="H212" s="151">
        <v>49852</v>
      </c>
      <c r="I212" s="152">
        <f t="shared" si="10"/>
        <v>11510</v>
      </c>
      <c r="M212" s="154">
        <v>3623.45</v>
      </c>
      <c r="N212" s="147">
        <v>9.1999999999999998E-2</v>
      </c>
      <c r="O212" s="156"/>
      <c r="S212" s="147" t="s">
        <v>107</v>
      </c>
      <c r="T212" s="147" t="s">
        <v>929</v>
      </c>
    </row>
    <row r="213" spans="1:21" s="147" customFormat="1" x14ac:dyDescent="0.2">
      <c r="B213" s="147">
        <v>1825</v>
      </c>
      <c r="C213" s="147" t="s">
        <v>907</v>
      </c>
      <c r="D213" s="147" t="s">
        <v>908</v>
      </c>
      <c r="E213" s="147" t="s">
        <v>4</v>
      </c>
      <c r="G213" s="151">
        <v>23160</v>
      </c>
      <c r="H213" s="151">
        <v>28366</v>
      </c>
      <c r="I213" s="152">
        <f t="shared" si="10"/>
        <v>5206</v>
      </c>
      <c r="M213" s="154">
        <v>2187.92</v>
      </c>
      <c r="N213" s="147">
        <v>8.5000000000000006E-2</v>
      </c>
      <c r="S213" s="147" t="s">
        <v>301</v>
      </c>
      <c r="T213" s="147" t="s">
        <v>916</v>
      </c>
    </row>
    <row r="214" spans="1:21" s="147" customFormat="1" x14ac:dyDescent="0.2">
      <c r="B214" s="147">
        <v>1825</v>
      </c>
      <c r="C214" s="147" t="s">
        <v>907</v>
      </c>
      <c r="D214" s="147" t="s">
        <v>909</v>
      </c>
      <c r="E214" s="147" t="s">
        <v>4</v>
      </c>
      <c r="G214" s="151">
        <v>36608</v>
      </c>
      <c r="H214" s="151">
        <v>44741</v>
      </c>
      <c r="I214" s="152">
        <f t="shared" si="10"/>
        <v>8133</v>
      </c>
      <c r="M214" s="154">
        <v>2187.92</v>
      </c>
      <c r="N214" s="147">
        <v>8.5000000000000006E-2</v>
      </c>
      <c r="S214" s="147" t="s">
        <v>301</v>
      </c>
      <c r="T214" s="147" t="s">
        <v>916</v>
      </c>
    </row>
    <row r="215" spans="1:21" s="147" customFormat="1" x14ac:dyDescent="0.2">
      <c r="B215" s="147">
        <v>1825</v>
      </c>
      <c r="C215" s="147" t="s">
        <v>907</v>
      </c>
      <c r="D215" s="147" t="s">
        <v>910</v>
      </c>
      <c r="E215" s="147" t="s">
        <v>4</v>
      </c>
      <c r="G215" s="151">
        <v>24117</v>
      </c>
      <c r="H215" s="151">
        <v>28953</v>
      </c>
      <c r="I215" s="152">
        <f t="shared" si="10"/>
        <v>4836</v>
      </c>
      <c r="M215" s="154">
        <v>2187.92</v>
      </c>
      <c r="N215" s="147">
        <v>8.5000000000000006E-2</v>
      </c>
      <c r="S215" s="147" t="s">
        <v>301</v>
      </c>
      <c r="T215" s="147" t="s">
        <v>916</v>
      </c>
    </row>
    <row r="216" spans="1:21" s="147" customFormat="1" x14ac:dyDescent="0.2">
      <c r="B216" s="147">
        <v>1825</v>
      </c>
      <c r="C216" s="147" t="s">
        <v>907</v>
      </c>
      <c r="D216" s="147" t="s">
        <v>911</v>
      </c>
      <c r="E216" s="147" t="s">
        <v>4</v>
      </c>
      <c r="G216" s="151">
        <v>23826</v>
      </c>
      <c r="H216" s="151">
        <v>27419</v>
      </c>
      <c r="I216" s="152">
        <f t="shared" si="10"/>
        <v>3593</v>
      </c>
      <c r="M216" s="154">
        <v>2187.92</v>
      </c>
      <c r="N216" s="147">
        <v>8.5000000000000006E-2</v>
      </c>
      <c r="S216" s="147" t="s">
        <v>301</v>
      </c>
      <c r="T216" s="147" t="s">
        <v>916</v>
      </c>
    </row>
    <row r="217" spans="1:21" s="147" customFormat="1" x14ac:dyDescent="0.2">
      <c r="B217" s="147">
        <v>1825</v>
      </c>
      <c r="C217" s="147" t="s">
        <v>907</v>
      </c>
      <c r="D217" s="147" t="s">
        <v>912</v>
      </c>
      <c r="E217" s="147" t="s">
        <v>4</v>
      </c>
      <c r="G217" s="151">
        <v>34240</v>
      </c>
      <c r="H217" s="151">
        <v>41459</v>
      </c>
      <c r="I217" s="152">
        <f t="shared" si="10"/>
        <v>7219</v>
      </c>
      <c r="M217" s="154">
        <v>2187.92</v>
      </c>
      <c r="N217" s="147">
        <v>8.5000000000000006E-2</v>
      </c>
      <c r="S217" s="147" t="s">
        <v>301</v>
      </c>
      <c r="T217" s="147" t="s">
        <v>916</v>
      </c>
    </row>
    <row r="218" spans="1:21" s="147" customFormat="1" x14ac:dyDescent="0.2">
      <c r="B218" s="148">
        <v>1836</v>
      </c>
      <c r="C218" s="148" t="s">
        <v>944</v>
      </c>
      <c r="D218" s="147" t="s">
        <v>947</v>
      </c>
      <c r="E218" s="147" t="s">
        <v>4</v>
      </c>
      <c r="G218" s="151">
        <v>26172</v>
      </c>
      <c r="H218" s="151">
        <v>34544</v>
      </c>
      <c r="I218" s="152">
        <f t="shared" si="10"/>
        <v>8372</v>
      </c>
      <c r="M218" s="154">
        <v>3184.79</v>
      </c>
      <c r="N218" s="147">
        <v>7.6999999999999999E-2</v>
      </c>
      <c r="O218" s="147" t="s">
        <v>949</v>
      </c>
      <c r="S218" s="147" t="s">
        <v>303</v>
      </c>
      <c r="T218" s="147" t="s">
        <v>948</v>
      </c>
    </row>
    <row r="219" spans="1:21" s="147" customFormat="1" x14ac:dyDescent="0.2">
      <c r="B219" s="147">
        <v>1837</v>
      </c>
      <c r="C219" s="147" t="s">
        <v>945</v>
      </c>
      <c r="D219" s="147" t="s">
        <v>946</v>
      </c>
      <c r="E219" s="147" t="s">
        <v>4</v>
      </c>
      <c r="G219" s="147">
        <v>14</v>
      </c>
      <c r="H219" s="151">
        <v>979</v>
      </c>
      <c r="I219" s="152">
        <f t="shared" si="10"/>
        <v>965</v>
      </c>
      <c r="M219" s="154">
        <v>2410</v>
      </c>
      <c r="N219" s="147">
        <v>8.5000000000000006E-2</v>
      </c>
      <c r="O219" s="147" t="s">
        <v>950</v>
      </c>
      <c r="S219" s="147" t="s">
        <v>303</v>
      </c>
      <c r="T219" s="147" t="s">
        <v>979</v>
      </c>
    </row>
    <row r="220" spans="1:21" s="147" customFormat="1" ht="15" x14ac:dyDescent="0.25">
      <c r="A220" s="163"/>
      <c r="B220" s="169">
        <v>1857</v>
      </c>
      <c r="C220" s="147" t="s">
        <v>995</v>
      </c>
      <c r="D220" s="147" t="s">
        <v>992</v>
      </c>
      <c r="G220" s="151">
        <v>19</v>
      </c>
      <c r="H220" s="151">
        <v>19</v>
      </c>
      <c r="I220" s="152">
        <f>H220-G220</f>
        <v>0</v>
      </c>
      <c r="L220" s="152"/>
      <c r="M220" s="154">
        <v>2896.33</v>
      </c>
      <c r="N220" s="155">
        <v>9.1999999999999998E-2</v>
      </c>
      <c r="O220" s="156">
        <v>0</v>
      </c>
      <c r="P220" s="153"/>
      <c r="Q220" s="153"/>
      <c r="R220" s="156"/>
      <c r="S220" s="147" t="s">
        <v>107</v>
      </c>
      <c r="T220" s="148" t="s">
        <v>991</v>
      </c>
      <c r="U220" s="147" t="s">
        <v>996</v>
      </c>
    </row>
    <row r="221" spans="1:21" s="147" customFormat="1" ht="15" x14ac:dyDescent="0.25">
      <c r="A221" s="163"/>
      <c r="B221" s="169">
        <v>1857</v>
      </c>
      <c r="C221" s="147" t="s">
        <v>995</v>
      </c>
      <c r="D221" s="147" t="s">
        <v>993</v>
      </c>
      <c r="G221" s="151">
        <v>20</v>
      </c>
      <c r="H221" s="151">
        <v>20</v>
      </c>
      <c r="I221" s="152">
        <f>H221-G221</f>
        <v>0</v>
      </c>
      <c r="L221" s="152"/>
      <c r="M221" s="154">
        <v>2896.33</v>
      </c>
      <c r="N221" s="155">
        <v>9.1999999999999998E-2</v>
      </c>
      <c r="O221" s="156">
        <v>0</v>
      </c>
      <c r="P221" s="153"/>
      <c r="Q221" s="153"/>
      <c r="R221" s="156"/>
      <c r="S221" s="147" t="s">
        <v>107</v>
      </c>
      <c r="T221" s="148" t="s">
        <v>991</v>
      </c>
      <c r="U221" s="147" t="s">
        <v>996</v>
      </c>
    </row>
    <row r="222" spans="1:21" s="147" customFormat="1" ht="15" x14ac:dyDescent="0.25">
      <c r="A222" s="163"/>
      <c r="B222" s="169">
        <v>1857</v>
      </c>
      <c r="C222" s="147" t="s">
        <v>995</v>
      </c>
      <c r="D222" s="147" t="s">
        <v>994</v>
      </c>
      <c r="G222" s="151">
        <v>19</v>
      </c>
      <c r="H222" s="151">
        <v>19</v>
      </c>
      <c r="I222" s="152">
        <f>H222-G222</f>
        <v>0</v>
      </c>
      <c r="L222" s="152"/>
      <c r="M222" s="154">
        <v>2896.33</v>
      </c>
      <c r="N222" s="155">
        <v>9.1999999999999998E-2</v>
      </c>
      <c r="O222" s="156">
        <v>0</v>
      </c>
      <c r="P222" s="153"/>
      <c r="Q222" s="153"/>
      <c r="R222" s="156"/>
      <c r="S222" s="147" t="s">
        <v>107</v>
      </c>
      <c r="T222" s="148" t="s">
        <v>991</v>
      </c>
      <c r="U222" s="147" t="s">
        <v>996</v>
      </c>
    </row>
    <row r="223" spans="1:21" x14ac:dyDescent="0.2">
      <c r="H223" s="142"/>
    </row>
    <row r="224" spans="1:21" x14ac:dyDescent="0.2">
      <c r="H224" s="142"/>
    </row>
    <row r="229" spans="2:4" x14ac:dyDescent="0.2">
      <c r="B229" s="131"/>
      <c r="C229" s="131"/>
      <c r="D229" s="132"/>
    </row>
    <row r="230" spans="2:4" x14ac:dyDescent="0.2">
      <c r="D230" s="172"/>
    </row>
    <row r="231" spans="2:4" x14ac:dyDescent="0.2">
      <c r="D231" s="172"/>
    </row>
    <row r="232" spans="2:4" x14ac:dyDescent="0.2">
      <c r="D232" s="172"/>
    </row>
    <row r="233" spans="2:4" x14ac:dyDescent="0.2">
      <c r="D233" s="172"/>
    </row>
    <row r="234" spans="2:4" x14ac:dyDescent="0.2">
      <c r="D234" s="172"/>
    </row>
    <row r="235" spans="2:4" x14ac:dyDescent="0.2">
      <c r="D235" s="172"/>
    </row>
    <row r="236" spans="2:4" x14ac:dyDescent="0.2">
      <c r="B236" s="182"/>
      <c r="D236" s="172"/>
    </row>
  </sheetData>
  <autoFilter ref="A3:V219" xr:uid="{CA822B9C-CDB4-4930-A7A5-53E5915412FA}"/>
  <conditionalFormatting sqref="G209:G218">
    <cfRule type="cellIs" dxfId="898" priority="7" operator="equal">
      <formula>0</formula>
    </cfRule>
    <cfRule type="cellIs" dxfId="897" priority="8" operator="equal">
      <formula>""""""</formula>
    </cfRule>
  </conditionalFormatting>
  <conditionalFormatting sqref="G4:H75">
    <cfRule type="cellIs" dxfId="896" priority="9" operator="equal">
      <formula>0</formula>
    </cfRule>
    <cfRule type="cellIs" dxfId="895" priority="10" operator="equal">
      <formula>""""""</formula>
    </cfRule>
  </conditionalFormatting>
  <conditionalFormatting sqref="G78:H137">
    <cfRule type="cellIs" dxfId="894" priority="43" operator="equal">
      <formula>0</formula>
    </cfRule>
    <cfRule type="cellIs" dxfId="893" priority="44" operator="equal">
      <formula>""""""</formula>
    </cfRule>
  </conditionalFormatting>
  <conditionalFormatting sqref="G139:H140">
    <cfRule type="cellIs" dxfId="892" priority="67" operator="equal">
      <formula>0</formula>
    </cfRule>
    <cfRule type="cellIs" dxfId="891" priority="68" operator="equal">
      <formula>""""""</formula>
    </cfRule>
  </conditionalFormatting>
  <conditionalFormatting sqref="G145:H166">
    <cfRule type="cellIs" dxfId="890" priority="15" operator="equal">
      <formula>0</formula>
    </cfRule>
    <cfRule type="cellIs" dxfId="889" priority="16" operator="equal">
      <formula>""""""</formula>
    </cfRule>
  </conditionalFormatting>
  <conditionalFormatting sqref="G169:H198">
    <cfRule type="cellIs" dxfId="888" priority="13" operator="equal">
      <formula>0</formula>
    </cfRule>
    <cfRule type="cellIs" dxfId="887" priority="14" operator="equal">
      <formula>""""""</formula>
    </cfRule>
  </conditionalFormatting>
  <conditionalFormatting sqref="G220:H222">
    <cfRule type="cellIs" dxfId="886" priority="251" operator="equal">
      <formula>0</formula>
    </cfRule>
    <cfRule type="cellIs" dxfId="885" priority="252" operator="equal">
      <formula>""""""</formula>
    </cfRule>
  </conditionalFormatting>
  <conditionalFormatting sqref="H209:H222">
    <cfRule type="cellIs" dxfId="884" priority="1" operator="equal">
      <formula>0</formula>
    </cfRule>
    <cfRule type="cellIs" dxfId="883" priority="2" operator="equal">
      <formula>""""""</formula>
    </cfRule>
  </conditionalFormatting>
  <conditionalFormatting sqref="J18:K18">
    <cfRule type="cellIs" dxfId="882" priority="173" operator="equal">
      <formula>0</formula>
    </cfRule>
    <cfRule type="cellIs" dxfId="881" priority="174" operator="equal">
      <formula>""""""</formula>
    </cfRule>
  </conditionalFormatting>
  <conditionalFormatting sqref="J32:K33">
    <cfRule type="cellIs" dxfId="880" priority="5" operator="equal">
      <formula>0</formula>
    </cfRule>
    <cfRule type="cellIs" dxfId="879" priority="6" operator="equal">
      <formula>""""""</formula>
    </cfRule>
  </conditionalFormatting>
  <conditionalFormatting sqref="J39:K39">
    <cfRule type="cellIs" dxfId="878" priority="3" operator="equal">
      <formula>0</formula>
    </cfRule>
    <cfRule type="cellIs" dxfId="877" priority="4" operator="equal">
      <formula>""""""</formula>
    </cfRule>
  </conditionalFormatting>
  <hyperlinks>
    <hyperlink ref="A172" r:id="rId1" xr:uid="{FBABCE27-BED4-4C1D-BEF5-3B4C529D64AF}"/>
    <hyperlink ref="A173:A174" r:id="rId2" display="corey.hommes@purple.com ONLY" xr:uid="{3A778B5B-BFB4-4312-87EB-0311DFB673D3}"/>
    <hyperlink ref="A185" r:id="rId3" xr:uid="{20303164-DD28-486C-9916-E122DCC22E1D}"/>
    <hyperlink ref="A139" r:id="rId4" xr:uid="{DC447D19-70ED-43A3-9BF8-979C45B41E70}"/>
    <hyperlink ref="A140" r:id="rId5" xr:uid="{FAE0E224-C37C-4C45-99F5-EA8317DE25DF}"/>
    <hyperlink ref="A133" r:id="rId6" xr:uid="{3FB3F282-B9F0-486C-ABEB-71CA06431684}"/>
    <hyperlink ref="A134" r:id="rId7" xr:uid="{00A4A9E8-AF2D-4A0A-94C0-BA1F6E343F3E}"/>
    <hyperlink ref="B15" r:id="rId8" xr:uid="{2A762717-12F1-49B0-9E02-2C42FA324B8E}"/>
    <hyperlink ref="A175" r:id="rId9" xr:uid="{5600DB7A-1404-4F3C-8C2E-DEA6BD54473D}"/>
    <hyperlink ref="A95" r:id="rId10" xr:uid="{7D9F0A74-A144-416B-9DE6-D4EEA668D407}"/>
  </hyperlinks>
  <pageMargins left="0.7" right="0.7" top="0.75" bottom="0.75" header="0.3" footer="0.3"/>
  <pageSetup scale="66" orientation="landscape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7681-F201-487D-8909-B2E788CFE3F5}">
  <sheetPr codeName="Sheet80">
    <pageSetUpPr fitToPage="1"/>
  </sheetPr>
  <dimension ref="A1:V227"/>
  <sheetViews>
    <sheetView topLeftCell="O1" zoomScaleNormal="100" workbookViewId="0">
      <pane ySplit="3" topLeftCell="A4" activePane="bottomLeft" state="frozen"/>
      <selection activeCell="F19" sqref="F19"/>
      <selection pane="bottomLeft" activeCell="T15" sqref="T15"/>
    </sheetView>
  </sheetViews>
  <sheetFormatPr defaultColWidth="8.85546875" defaultRowHeight="18.75" x14ac:dyDescent="0.3"/>
  <cols>
    <col min="1" max="1" width="11.710937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bestFit="1" customWidth="1"/>
    <col min="6" max="6" width="6.42578125" style="211" bestFit="1" customWidth="1"/>
    <col min="7" max="8" width="12.28515625" style="211" bestFit="1" customWidth="1"/>
    <col min="9" max="11" width="10.85546875" style="211" bestFit="1" customWidth="1"/>
    <col min="12" max="12" width="11.85546875" style="211" bestFit="1" customWidth="1"/>
    <col min="13" max="13" width="14.5703125" style="229" bestFit="1" customWidth="1"/>
    <col min="14" max="14" width="10.85546875" style="211" bestFit="1" customWidth="1"/>
    <col min="15" max="15" width="12.28515625" style="211" bestFit="1" customWidth="1"/>
    <col min="16" max="16" width="8.85546875" style="211" bestFit="1" customWidth="1"/>
    <col min="17" max="17" width="9.42578125" style="211" bestFit="1" customWidth="1"/>
    <col min="18" max="18" width="9.5703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bestFit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59122</v>
      </c>
      <c r="H4" s="233">
        <v>59122</v>
      </c>
      <c r="I4" s="233">
        <f t="shared" ref="I4:I35" si="0">H4-G4</f>
        <v>0</v>
      </c>
      <c r="J4" s="234"/>
      <c r="L4" s="233"/>
      <c r="M4" s="235">
        <v>1452.37</v>
      </c>
      <c r="N4" s="236">
        <v>8.0399999999999999E-2</v>
      </c>
      <c r="O4" s="237"/>
      <c r="P4" s="240"/>
      <c r="Q4" s="240"/>
      <c r="R4" s="243">
        <v>0</v>
      </c>
      <c r="S4" s="231" t="s">
        <v>301</v>
      </c>
    </row>
    <row r="5" spans="1:21" s="231" customFormat="1" x14ac:dyDescent="0.3">
      <c r="A5" s="231">
        <v>5</v>
      </c>
      <c r="B5" s="231" t="s">
        <v>259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22017</v>
      </c>
      <c r="H5" s="233">
        <v>23105</v>
      </c>
      <c r="I5" s="233">
        <f t="shared" si="0"/>
        <v>1088</v>
      </c>
      <c r="J5" s="234"/>
      <c r="L5" s="233">
        <f>K5-J5</f>
        <v>0</v>
      </c>
      <c r="M5" s="235">
        <v>2055.7600000000002</v>
      </c>
      <c r="N5" s="236">
        <v>8.6599999999999996E-2</v>
      </c>
      <c r="O5" s="237"/>
      <c r="P5" s="234"/>
      <c r="Q5" s="234"/>
      <c r="R5" s="237"/>
      <c r="S5" s="231" t="s">
        <v>301</v>
      </c>
      <c r="T5" s="231" t="s">
        <v>719</v>
      </c>
      <c r="U5" s="231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397391</v>
      </c>
      <c r="H6" s="233">
        <v>404142</v>
      </c>
      <c r="I6" s="233">
        <f t="shared" si="0"/>
        <v>6751</v>
      </c>
      <c r="J6" s="234"/>
      <c r="L6" s="233">
        <f>K6-J6</f>
        <v>0</v>
      </c>
      <c r="M6" s="235">
        <v>2273.38</v>
      </c>
      <c r="N6" s="236">
        <v>0.1012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95933</v>
      </c>
      <c r="H7" s="233">
        <v>98111</v>
      </c>
      <c r="I7" s="233">
        <f t="shared" si="0"/>
        <v>2178</v>
      </c>
      <c r="J7" s="234"/>
      <c r="L7" s="233">
        <v>0</v>
      </c>
      <c r="M7" s="235">
        <v>388.57</v>
      </c>
      <c r="N7" s="236">
        <v>0.107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95777</v>
      </c>
      <c r="H8" s="233">
        <v>96920</v>
      </c>
      <c r="I8" s="233">
        <f t="shared" si="0"/>
        <v>1143</v>
      </c>
      <c r="J8" s="234"/>
      <c r="L8" s="233">
        <v>0</v>
      </c>
      <c r="M8" s="235">
        <v>415.3</v>
      </c>
      <c r="N8" s="236">
        <v>0.107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105734</v>
      </c>
      <c r="H9" s="233">
        <v>108920</v>
      </c>
      <c r="I9" s="233">
        <f t="shared" si="0"/>
        <v>3186</v>
      </c>
      <c r="J9" s="234"/>
      <c r="L9" s="233">
        <v>0</v>
      </c>
      <c r="M9" s="235">
        <v>402.47</v>
      </c>
      <c r="N9" s="236">
        <v>0.1048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34771</v>
      </c>
      <c r="H10" s="233">
        <v>37684</v>
      </c>
      <c r="I10" s="233">
        <f t="shared" si="0"/>
        <v>2913</v>
      </c>
      <c r="J10" s="234"/>
      <c r="L10" s="233"/>
      <c r="M10" s="235">
        <v>410.33</v>
      </c>
      <c r="N10" s="236">
        <v>0.10299999999999999</v>
      </c>
      <c r="O10" s="237"/>
      <c r="P10" s="240"/>
      <c r="Q10" s="240"/>
      <c r="R10" s="243"/>
      <c r="T10" s="231" t="s">
        <v>784</v>
      </c>
    </row>
    <row r="11" spans="1:21" s="231" customFormat="1" x14ac:dyDescent="0.3">
      <c r="A11" s="231">
        <v>15</v>
      </c>
      <c r="B11" s="231" t="s">
        <v>262</v>
      </c>
      <c r="C11" s="231" t="s">
        <v>272</v>
      </c>
      <c r="D11" s="230" t="s">
        <v>641</v>
      </c>
      <c r="E11" s="230" t="s">
        <v>4</v>
      </c>
      <c r="G11" s="233">
        <v>132531</v>
      </c>
      <c r="H11" s="233">
        <v>136216</v>
      </c>
      <c r="I11" s="233">
        <f t="shared" si="0"/>
        <v>3685</v>
      </c>
      <c r="J11" s="234"/>
      <c r="L11" s="233"/>
      <c r="M11" s="235">
        <v>1944.65</v>
      </c>
      <c r="N11" s="236">
        <v>8.8999999999999996E-2</v>
      </c>
      <c r="O11" s="237">
        <v>0</v>
      </c>
      <c r="P11" s="234"/>
      <c r="Q11" s="234"/>
      <c r="R11" s="237"/>
      <c r="S11" s="231" t="s">
        <v>301</v>
      </c>
      <c r="T11" s="231" t="s">
        <v>645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642</v>
      </c>
      <c r="E12" s="230" t="s">
        <v>4</v>
      </c>
      <c r="G12" s="233">
        <v>76754</v>
      </c>
      <c r="H12" s="233">
        <v>78584</v>
      </c>
      <c r="I12" s="233">
        <f t="shared" si="0"/>
        <v>1830</v>
      </c>
      <c r="J12" s="234"/>
      <c r="L12" s="233"/>
      <c r="M12" s="235">
        <v>1944.65</v>
      </c>
      <c r="N12" s="236">
        <v>8.8999999999999996E-2</v>
      </c>
      <c r="O12" s="237">
        <v>0</v>
      </c>
      <c r="P12" s="234"/>
      <c r="Q12" s="234"/>
      <c r="R12" s="237"/>
      <c r="S12" s="231" t="s">
        <v>301</v>
      </c>
      <c r="T12" s="231" t="s">
        <v>646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643</v>
      </c>
      <c r="E13" s="230" t="s">
        <v>4</v>
      </c>
      <c r="G13" s="233">
        <v>119488</v>
      </c>
      <c r="H13" s="233">
        <v>124483</v>
      </c>
      <c r="I13" s="233">
        <f t="shared" si="0"/>
        <v>4995</v>
      </c>
      <c r="J13" s="234"/>
      <c r="L13" s="233"/>
      <c r="M13" s="235">
        <v>1944.65</v>
      </c>
      <c r="N13" s="236">
        <v>8.8999999999999996E-2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B14" s="231">
        <v>573</v>
      </c>
      <c r="C14" s="231" t="s">
        <v>272</v>
      </c>
      <c r="D14" s="230" t="s">
        <v>990</v>
      </c>
      <c r="E14" s="230" t="s">
        <v>4</v>
      </c>
      <c r="G14" s="233">
        <v>10</v>
      </c>
      <c r="H14" s="233">
        <v>3372</v>
      </c>
      <c r="I14" s="233">
        <f t="shared" si="0"/>
        <v>3362</v>
      </c>
      <c r="J14" s="234"/>
      <c r="L14" s="233"/>
      <c r="M14" s="235">
        <v>2026.99</v>
      </c>
      <c r="N14" s="236">
        <v>7.9000000000000001E-2</v>
      </c>
      <c r="O14" s="237">
        <v>0</v>
      </c>
      <c r="P14" s="234"/>
      <c r="Q14" s="234"/>
      <c r="R14" s="237"/>
      <c r="S14" s="231" t="s">
        <v>301</v>
      </c>
      <c r="T14" s="231" t="s">
        <v>991</v>
      </c>
    </row>
    <row r="15" spans="1:21" s="231" customFormat="1" x14ac:dyDescent="0.3">
      <c r="A15" s="231">
        <v>16</v>
      </c>
      <c r="B15" s="222" t="s">
        <v>959</v>
      </c>
      <c r="C15" s="231" t="s">
        <v>917</v>
      </c>
      <c r="D15" s="230" t="s">
        <v>918</v>
      </c>
      <c r="E15" s="230" t="s">
        <v>4</v>
      </c>
      <c r="G15" s="233">
        <v>8134</v>
      </c>
      <c r="H15" s="233">
        <v>11709</v>
      </c>
      <c r="I15" s="233">
        <f t="shared" si="0"/>
        <v>3575</v>
      </c>
      <c r="J15" s="234"/>
      <c r="L15" s="233"/>
      <c r="M15" s="235">
        <v>1498.12</v>
      </c>
      <c r="N15" s="236">
        <v>8.6999999999999994E-2</v>
      </c>
      <c r="O15" s="237">
        <v>0</v>
      </c>
      <c r="P15" s="234"/>
      <c r="Q15" s="234"/>
      <c r="R15" s="237"/>
      <c r="S15" s="231" t="s">
        <v>107</v>
      </c>
      <c r="T15" s="245" t="s">
        <v>924</v>
      </c>
    </row>
    <row r="16" spans="1:21" s="231" customFormat="1" x14ac:dyDescent="0.3">
      <c r="B16" s="222">
        <v>740</v>
      </c>
      <c r="C16" s="231" t="s">
        <v>917</v>
      </c>
      <c r="D16" s="230" t="s">
        <v>980</v>
      </c>
      <c r="E16" s="230"/>
      <c r="G16" s="233">
        <v>1537</v>
      </c>
      <c r="H16" s="233">
        <v>3177</v>
      </c>
      <c r="I16" s="233">
        <f t="shared" si="0"/>
        <v>1640</v>
      </c>
      <c r="J16" s="234"/>
      <c r="L16" s="233"/>
      <c r="M16" s="235">
        <v>1498.12</v>
      </c>
      <c r="N16" s="236">
        <v>8.6999999999999994E-2</v>
      </c>
      <c r="O16" s="237">
        <v>0</v>
      </c>
      <c r="P16" s="234"/>
      <c r="Q16" s="234"/>
      <c r="R16" s="237"/>
      <c r="S16" s="231" t="s">
        <v>107</v>
      </c>
      <c r="T16" s="245" t="s">
        <v>981</v>
      </c>
    </row>
    <row r="17" spans="1:21" s="231" customFormat="1" x14ac:dyDescent="0.3">
      <c r="A17" s="231">
        <v>25</v>
      </c>
      <c r="B17" s="232">
        <v>881</v>
      </c>
      <c r="C17" s="231" t="s">
        <v>35</v>
      </c>
      <c r="D17" s="230" t="s">
        <v>775</v>
      </c>
      <c r="E17" s="230" t="s">
        <v>4</v>
      </c>
      <c r="G17" s="233">
        <v>41780</v>
      </c>
      <c r="H17" s="233">
        <v>45344</v>
      </c>
      <c r="I17" s="233">
        <f t="shared" si="0"/>
        <v>3564</v>
      </c>
      <c r="J17" s="234"/>
      <c r="L17" s="233"/>
      <c r="M17" s="235">
        <v>1666.5</v>
      </c>
      <c r="N17" s="236">
        <v>9.4600000000000004E-2</v>
      </c>
      <c r="O17" s="237">
        <v>0</v>
      </c>
      <c r="P17" s="234"/>
      <c r="Q17" s="234"/>
      <c r="R17" s="237"/>
      <c r="S17" s="231" t="s">
        <v>107</v>
      </c>
      <c r="T17" s="231" t="s">
        <v>928</v>
      </c>
    </row>
    <row r="18" spans="1:21" s="231" customFormat="1" x14ac:dyDescent="0.3">
      <c r="A18" s="231">
        <v>27</v>
      </c>
      <c r="B18" s="231" t="s">
        <v>267</v>
      </c>
      <c r="C18" s="231" t="s">
        <v>275</v>
      </c>
      <c r="D18" s="230" t="s">
        <v>612</v>
      </c>
      <c r="E18" s="230" t="s">
        <v>4</v>
      </c>
      <c r="F18" s="230"/>
      <c r="G18" s="233">
        <v>4098</v>
      </c>
      <c r="H18" s="233">
        <v>4098</v>
      </c>
      <c r="I18" s="233">
        <f t="shared" si="0"/>
        <v>0</v>
      </c>
      <c r="J18" s="233">
        <v>406</v>
      </c>
      <c r="K18" s="233">
        <v>406</v>
      </c>
      <c r="L18" s="233">
        <f>K18-J18</f>
        <v>0</v>
      </c>
      <c r="M18" s="235">
        <v>1786.11</v>
      </c>
      <c r="N18" s="236">
        <v>9.69E-2</v>
      </c>
      <c r="O18" s="237"/>
      <c r="P18" s="234"/>
      <c r="Q18" s="234"/>
      <c r="R18" s="237"/>
      <c r="S18" s="231" t="s">
        <v>107</v>
      </c>
      <c r="T18" s="231" t="s">
        <v>613</v>
      </c>
      <c r="U18" s="231" t="s">
        <v>615</v>
      </c>
    </row>
    <row r="19" spans="1:21" s="231" customFormat="1" x14ac:dyDescent="0.3">
      <c r="A19" s="231">
        <v>33</v>
      </c>
      <c r="B19" s="223" t="s">
        <v>1020</v>
      </c>
      <c r="C19" s="231" t="s">
        <v>205</v>
      </c>
      <c r="D19" s="230" t="s">
        <v>669</v>
      </c>
      <c r="E19" s="230" t="s">
        <v>4</v>
      </c>
      <c r="F19" s="230"/>
      <c r="G19" s="233">
        <v>167138</v>
      </c>
      <c r="H19" s="233">
        <v>173830</v>
      </c>
      <c r="I19" s="233">
        <f t="shared" si="0"/>
        <v>6692</v>
      </c>
      <c r="J19" s="234"/>
      <c r="L19" s="233"/>
      <c r="M19" s="235">
        <v>2719.6</v>
      </c>
      <c r="N19" s="236">
        <v>6.3299999999999995E-2</v>
      </c>
      <c r="O19" s="237"/>
      <c r="P19" s="234"/>
      <c r="Q19" s="234"/>
      <c r="R19" s="237"/>
      <c r="T19" s="231" t="s">
        <v>686</v>
      </c>
      <c r="U19" s="231">
        <v>36</v>
      </c>
    </row>
    <row r="20" spans="1:21" s="231" customFormat="1" x14ac:dyDescent="0.3">
      <c r="A20" s="231">
        <v>33</v>
      </c>
      <c r="B20" s="231" t="s">
        <v>204</v>
      </c>
      <c r="C20" s="231" t="s">
        <v>205</v>
      </c>
      <c r="D20" s="230" t="s">
        <v>670</v>
      </c>
      <c r="E20" s="230" t="s">
        <v>4</v>
      </c>
      <c r="F20" s="230"/>
      <c r="G20" s="233">
        <v>120454</v>
      </c>
      <c r="H20" s="233">
        <v>126375</v>
      </c>
      <c r="I20" s="233">
        <f t="shared" si="0"/>
        <v>5921</v>
      </c>
      <c r="J20" s="234"/>
      <c r="L20" s="233"/>
      <c r="M20" s="235">
        <v>2719.6</v>
      </c>
      <c r="N20" s="236">
        <v>6.3299999999999995E-2</v>
      </c>
      <c r="O20" s="237"/>
      <c r="P20" s="234"/>
      <c r="Q20" s="234"/>
      <c r="R20" s="237"/>
      <c r="T20" s="231" t="s">
        <v>686</v>
      </c>
      <c r="U20" s="231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671</v>
      </c>
      <c r="E21" s="230" t="s">
        <v>4</v>
      </c>
      <c r="F21" s="230"/>
      <c r="G21" s="233">
        <v>93792</v>
      </c>
      <c r="H21" s="233">
        <v>97541</v>
      </c>
      <c r="I21" s="233">
        <f t="shared" si="0"/>
        <v>3749</v>
      </c>
      <c r="J21" s="234"/>
      <c r="L21" s="233"/>
      <c r="M21" s="235">
        <v>2719.6</v>
      </c>
      <c r="N21" s="236">
        <v>6.3299999999999995E-2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667</v>
      </c>
      <c r="E22" s="230" t="s">
        <v>4</v>
      </c>
      <c r="F22" s="230"/>
      <c r="G22" s="233">
        <v>130672</v>
      </c>
      <c r="H22" s="233">
        <v>135494</v>
      </c>
      <c r="I22" s="233">
        <f t="shared" si="0"/>
        <v>4822</v>
      </c>
      <c r="J22" s="234"/>
      <c r="L22" s="233"/>
      <c r="M22" s="235">
        <v>2719.6</v>
      </c>
      <c r="N22" s="236">
        <v>6.3299999999999995E-2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668</v>
      </c>
      <c r="E23" s="230" t="s">
        <v>4</v>
      </c>
      <c r="F23" s="230"/>
      <c r="G23" s="233">
        <v>153198</v>
      </c>
      <c r="H23" s="233">
        <v>159645</v>
      </c>
      <c r="I23" s="233">
        <f t="shared" si="0"/>
        <v>6447</v>
      </c>
      <c r="J23" s="234"/>
      <c r="L23" s="233"/>
      <c r="M23" s="235">
        <v>2719.6</v>
      </c>
      <c r="N23" s="236">
        <v>6.3299999999999995E-2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532</v>
      </c>
      <c r="E24" s="230" t="s">
        <v>4</v>
      </c>
      <c r="F24" s="230"/>
      <c r="G24" s="233">
        <v>183426</v>
      </c>
      <c r="H24" s="233">
        <v>185717</v>
      </c>
      <c r="I24" s="233">
        <f t="shared" si="0"/>
        <v>2291</v>
      </c>
      <c r="J24" s="234"/>
      <c r="L24" s="233">
        <f>K24-J24</f>
        <v>0</v>
      </c>
      <c r="M24" s="235">
        <v>2280.63</v>
      </c>
      <c r="N24" s="236">
        <v>6.3299999999999995E-2</v>
      </c>
      <c r="O24" s="237"/>
      <c r="P24" s="234"/>
      <c r="Q24" s="234"/>
      <c r="R24" s="237">
        <v>0</v>
      </c>
      <c r="S24" s="231" t="s">
        <v>385</v>
      </c>
    </row>
    <row r="25" spans="1:21" s="231" customFormat="1" ht="16.5" customHeight="1" x14ac:dyDescent="0.3">
      <c r="A25" s="231">
        <v>33</v>
      </c>
      <c r="B25" s="231" t="s">
        <v>204</v>
      </c>
      <c r="C25" s="231" t="s">
        <v>205</v>
      </c>
      <c r="D25" s="230" t="s">
        <v>533</v>
      </c>
      <c r="E25" s="230" t="s">
        <v>4</v>
      </c>
      <c r="F25" s="230"/>
      <c r="G25" s="233">
        <v>181162</v>
      </c>
      <c r="H25" s="233">
        <v>184620</v>
      </c>
      <c r="I25" s="233">
        <f t="shared" si="0"/>
        <v>3458</v>
      </c>
      <c r="J25" s="234"/>
      <c r="L25" s="233">
        <f>K25-J25</f>
        <v>0</v>
      </c>
      <c r="M25" s="235">
        <v>2280.63</v>
      </c>
      <c r="N25" s="236">
        <v>6.3299999999999995E-2</v>
      </c>
      <c r="O25" s="237"/>
      <c r="P25" s="234"/>
      <c r="Q25" s="234"/>
      <c r="R25" s="237">
        <v>0</v>
      </c>
      <c r="S25" s="231" t="s">
        <v>385</v>
      </c>
    </row>
    <row r="26" spans="1:21" s="231" customFormat="1" x14ac:dyDescent="0.3">
      <c r="A26" s="231">
        <v>43</v>
      </c>
      <c r="B26" s="231" t="s">
        <v>208</v>
      </c>
      <c r="C26" s="231" t="s">
        <v>209</v>
      </c>
      <c r="D26" s="230" t="s">
        <v>429</v>
      </c>
      <c r="E26" s="230" t="s">
        <v>4</v>
      </c>
      <c r="G26" s="233">
        <v>278219</v>
      </c>
      <c r="H26" s="233">
        <v>292391</v>
      </c>
      <c r="I26" s="233">
        <f t="shared" si="0"/>
        <v>14172</v>
      </c>
      <c r="J26" s="234"/>
      <c r="L26" s="233">
        <f>K26-J26</f>
        <v>0</v>
      </c>
      <c r="M26" s="235">
        <v>1945.58</v>
      </c>
      <c r="N26" s="236">
        <v>0.10349999999999999</v>
      </c>
      <c r="O26" s="237">
        <v>35840</v>
      </c>
      <c r="P26" s="234"/>
      <c r="Q26" s="234"/>
      <c r="R26" s="237">
        <v>0</v>
      </c>
      <c r="S26" s="231" t="s">
        <v>107</v>
      </c>
    </row>
    <row r="27" spans="1:21" s="231" customFormat="1" x14ac:dyDescent="0.3">
      <c r="A27" s="231">
        <v>47</v>
      </c>
      <c r="B27" s="231" t="s">
        <v>208</v>
      </c>
      <c r="C27" s="231" t="s">
        <v>209</v>
      </c>
      <c r="D27" s="230" t="s">
        <v>547</v>
      </c>
      <c r="E27" s="230" t="s">
        <v>4</v>
      </c>
      <c r="F27" s="230" t="s">
        <v>16</v>
      </c>
      <c r="G27" s="233">
        <v>147594</v>
      </c>
      <c r="H27" s="233">
        <v>154824</v>
      </c>
      <c r="I27" s="233">
        <f t="shared" si="0"/>
        <v>7230</v>
      </c>
      <c r="J27" s="234"/>
      <c r="L27" s="233">
        <f>K27-J27</f>
        <v>0</v>
      </c>
      <c r="M27" s="246">
        <v>2001.76</v>
      </c>
      <c r="N27" s="236">
        <v>0.1037</v>
      </c>
      <c r="O27" s="237">
        <v>0</v>
      </c>
      <c r="P27" s="234"/>
      <c r="Q27" s="234"/>
      <c r="R27" s="237">
        <v>0</v>
      </c>
      <c r="S27" s="231" t="s">
        <v>107</v>
      </c>
    </row>
    <row r="28" spans="1:21" s="231" customFormat="1" x14ac:dyDescent="0.3">
      <c r="A28" s="231">
        <v>47</v>
      </c>
      <c r="B28" s="231" t="s">
        <v>208</v>
      </c>
      <c r="C28" s="231" t="s">
        <v>209</v>
      </c>
      <c r="D28" s="230" t="s">
        <v>549</v>
      </c>
      <c r="E28" s="230" t="s">
        <v>4</v>
      </c>
      <c r="F28" s="230" t="s">
        <v>16</v>
      </c>
      <c r="G28" s="233">
        <v>62553</v>
      </c>
      <c r="H28" s="233">
        <v>65696</v>
      </c>
      <c r="I28" s="233">
        <f t="shared" si="0"/>
        <v>3143</v>
      </c>
      <c r="J28" s="234"/>
      <c r="L28" s="233"/>
      <c r="M28" s="246">
        <v>2001.76</v>
      </c>
      <c r="N28" s="236">
        <v>0.1037</v>
      </c>
      <c r="O28" s="237">
        <v>0</v>
      </c>
      <c r="P28" s="234"/>
      <c r="Q28" s="234"/>
      <c r="R28" s="237">
        <v>0</v>
      </c>
      <c r="S28" s="231" t="s">
        <v>107</v>
      </c>
    </row>
    <row r="29" spans="1:21" s="238" customFormat="1" x14ac:dyDescent="0.3">
      <c r="A29" s="238">
        <v>58</v>
      </c>
      <c r="B29" s="238" t="s">
        <v>213</v>
      </c>
      <c r="C29" s="238" t="s">
        <v>214</v>
      </c>
      <c r="D29" s="247" t="s">
        <v>60</v>
      </c>
      <c r="E29" s="247" t="s">
        <v>4</v>
      </c>
      <c r="G29" s="233">
        <v>379763</v>
      </c>
      <c r="H29" s="233">
        <v>384538</v>
      </c>
      <c r="I29" s="239">
        <f t="shared" si="0"/>
        <v>4775</v>
      </c>
      <c r="J29" s="240"/>
      <c r="L29" s="239">
        <f t="shared" ref="L29:L45" si="1">K29-J29</f>
        <v>0</v>
      </c>
      <c r="M29" s="241">
        <v>1879.02</v>
      </c>
      <c r="N29" s="242">
        <v>7.7799999999999994E-2</v>
      </c>
      <c r="O29" s="243">
        <v>162113</v>
      </c>
      <c r="P29" s="240"/>
      <c r="Q29" s="240"/>
      <c r="R29" s="243">
        <v>0</v>
      </c>
      <c r="S29" s="238" t="s">
        <v>107</v>
      </c>
    </row>
    <row r="30" spans="1:21" s="238" customFormat="1" ht="15" customHeight="1" x14ac:dyDescent="0.3">
      <c r="A30" s="238">
        <v>59</v>
      </c>
      <c r="B30" s="238" t="s">
        <v>213</v>
      </c>
      <c r="C30" s="238" t="s">
        <v>214</v>
      </c>
      <c r="D30" s="247" t="s">
        <v>61</v>
      </c>
      <c r="E30" s="247" t="s">
        <v>4</v>
      </c>
      <c r="G30" s="233">
        <v>360050</v>
      </c>
      <c r="H30" s="233">
        <v>364374</v>
      </c>
      <c r="I30" s="239">
        <f t="shared" si="0"/>
        <v>4324</v>
      </c>
      <c r="J30" s="240"/>
      <c r="L30" s="239">
        <f t="shared" si="1"/>
        <v>0</v>
      </c>
      <c r="M30" s="241">
        <v>1993.73</v>
      </c>
      <c r="N30" s="242">
        <v>7.8299999999999995E-2</v>
      </c>
      <c r="O30" s="243">
        <v>141156</v>
      </c>
      <c r="P30" s="240"/>
      <c r="Q30" s="240"/>
      <c r="R30" s="243">
        <v>0</v>
      </c>
      <c r="S30" s="238" t="s">
        <v>107</v>
      </c>
    </row>
    <row r="31" spans="1:21" s="238" customFormat="1" x14ac:dyDescent="0.3">
      <c r="A31" s="238">
        <v>61</v>
      </c>
      <c r="B31" s="238" t="s">
        <v>219</v>
      </c>
      <c r="C31" s="238" t="s">
        <v>220</v>
      </c>
      <c r="D31" s="247" t="s">
        <v>350</v>
      </c>
      <c r="E31" s="247" t="s">
        <v>4</v>
      </c>
      <c r="G31" s="233">
        <v>140228</v>
      </c>
      <c r="H31" s="233">
        <v>142644</v>
      </c>
      <c r="I31" s="239">
        <f t="shared" si="0"/>
        <v>2416</v>
      </c>
      <c r="J31" s="240"/>
      <c r="L31" s="239">
        <f t="shared" si="1"/>
        <v>0</v>
      </c>
      <c r="M31" s="241">
        <v>1162.04</v>
      </c>
      <c r="N31" s="242">
        <v>7.9799999999999996E-2</v>
      </c>
      <c r="O31" s="243">
        <v>44097</v>
      </c>
      <c r="P31" s="240"/>
      <c r="Q31" s="240"/>
      <c r="R31" s="243">
        <v>0</v>
      </c>
      <c r="S31" s="238" t="s">
        <v>107</v>
      </c>
      <c r="T31" s="238" t="s">
        <v>728</v>
      </c>
      <c r="U31" s="238" t="s">
        <v>752</v>
      </c>
    </row>
    <row r="32" spans="1:21" s="238" customFormat="1" x14ac:dyDescent="0.3">
      <c r="A32" s="238">
        <v>62</v>
      </c>
      <c r="B32" s="238" t="s">
        <v>219</v>
      </c>
      <c r="C32" s="238" t="s">
        <v>220</v>
      </c>
      <c r="D32" s="247" t="s">
        <v>72</v>
      </c>
      <c r="E32" s="247" t="s">
        <v>4</v>
      </c>
      <c r="G32" s="233">
        <v>140411</v>
      </c>
      <c r="H32" s="233">
        <v>140794</v>
      </c>
      <c r="I32" s="239">
        <f t="shared" si="0"/>
        <v>383</v>
      </c>
      <c r="J32" s="248">
        <v>10116</v>
      </c>
      <c r="K32" s="248">
        <v>10234</v>
      </c>
      <c r="L32" s="239">
        <f t="shared" si="1"/>
        <v>118</v>
      </c>
      <c r="M32" s="241">
        <v>1151.01</v>
      </c>
      <c r="N32" s="242">
        <v>0</v>
      </c>
      <c r="O32" s="243">
        <v>94065</v>
      </c>
      <c r="P32" s="240"/>
      <c r="Q32" s="240"/>
      <c r="R32" s="243">
        <v>18</v>
      </c>
      <c r="S32" s="238" t="s">
        <v>107</v>
      </c>
      <c r="T32" s="238" t="s">
        <v>977</v>
      </c>
    </row>
    <row r="33" spans="1:21" s="238" customFormat="1" x14ac:dyDescent="0.3">
      <c r="A33" s="238">
        <v>63</v>
      </c>
      <c r="B33" s="238" t="s">
        <v>219</v>
      </c>
      <c r="C33" s="238" t="s">
        <v>220</v>
      </c>
      <c r="D33" s="247" t="s">
        <v>73</v>
      </c>
      <c r="E33" s="247" t="s">
        <v>4</v>
      </c>
      <c r="G33" s="233">
        <v>153868</v>
      </c>
      <c r="H33" s="233">
        <v>156005</v>
      </c>
      <c r="I33" s="239">
        <f t="shared" si="0"/>
        <v>2137</v>
      </c>
      <c r="J33" s="248">
        <v>11915</v>
      </c>
      <c r="K33" s="248">
        <v>12496</v>
      </c>
      <c r="L33" s="239">
        <f t="shared" si="1"/>
        <v>581</v>
      </c>
      <c r="M33" s="241">
        <v>1150.99</v>
      </c>
      <c r="N33" s="242">
        <v>0</v>
      </c>
      <c r="O33" s="243">
        <v>97165</v>
      </c>
      <c r="P33" s="240"/>
      <c r="Q33" s="240"/>
      <c r="R33" s="243">
        <v>19</v>
      </c>
      <c r="S33" s="238" t="s">
        <v>107</v>
      </c>
      <c r="T33" s="238" t="s">
        <v>977</v>
      </c>
      <c r="U33" s="238" t="s">
        <v>752</v>
      </c>
    </row>
    <row r="34" spans="1:21" s="238" customFormat="1" x14ac:dyDescent="0.3">
      <c r="A34" s="238">
        <v>64</v>
      </c>
      <c r="B34" s="238" t="s">
        <v>219</v>
      </c>
      <c r="C34" s="238" t="s">
        <v>220</v>
      </c>
      <c r="D34" s="247" t="s">
        <v>74</v>
      </c>
      <c r="E34" s="247" t="s">
        <v>4</v>
      </c>
      <c r="G34" s="233">
        <v>140647</v>
      </c>
      <c r="H34" s="233">
        <v>141452</v>
      </c>
      <c r="I34" s="239">
        <f t="shared" si="0"/>
        <v>805</v>
      </c>
      <c r="L34" s="239">
        <f t="shared" si="1"/>
        <v>0</v>
      </c>
      <c r="M34" s="241">
        <v>1163.08</v>
      </c>
      <c r="N34" s="242">
        <v>0</v>
      </c>
      <c r="O34" s="243">
        <v>79103</v>
      </c>
      <c r="P34" s="240"/>
      <c r="Q34" s="240"/>
      <c r="R34" s="243">
        <v>18</v>
      </c>
      <c r="S34" s="238" t="s">
        <v>107</v>
      </c>
      <c r="T34" s="238" t="s">
        <v>978</v>
      </c>
      <c r="U34" s="238" t="s">
        <v>752</v>
      </c>
    </row>
    <row r="35" spans="1:21" s="238" customFormat="1" x14ac:dyDescent="0.3">
      <c r="A35" s="238">
        <v>65</v>
      </c>
      <c r="B35" s="238" t="s">
        <v>219</v>
      </c>
      <c r="C35" s="238" t="s">
        <v>220</v>
      </c>
      <c r="D35" s="247" t="s">
        <v>75</v>
      </c>
      <c r="E35" s="247" t="s">
        <v>4</v>
      </c>
      <c r="G35" s="233">
        <v>195196</v>
      </c>
      <c r="H35" s="233">
        <v>196815</v>
      </c>
      <c r="I35" s="239">
        <f t="shared" si="0"/>
        <v>1619</v>
      </c>
      <c r="L35" s="239">
        <f t="shared" si="1"/>
        <v>0</v>
      </c>
      <c r="M35" s="241">
        <v>1163.07</v>
      </c>
      <c r="N35" s="242">
        <v>0</v>
      </c>
      <c r="O35" s="243">
        <v>79616</v>
      </c>
      <c r="P35" s="240"/>
      <c r="Q35" s="240"/>
      <c r="R35" s="243">
        <v>14</v>
      </c>
      <c r="S35" s="238" t="s">
        <v>107</v>
      </c>
      <c r="T35" s="238" t="s">
        <v>978</v>
      </c>
    </row>
    <row r="36" spans="1:21" s="238" customFormat="1" x14ac:dyDescent="0.3">
      <c r="A36" s="238">
        <v>66</v>
      </c>
      <c r="B36" s="238" t="s">
        <v>219</v>
      </c>
      <c r="C36" s="238" t="s">
        <v>220</v>
      </c>
      <c r="D36" s="247" t="s">
        <v>76</v>
      </c>
      <c r="E36" s="247" t="s">
        <v>4</v>
      </c>
      <c r="G36" s="233">
        <v>155463</v>
      </c>
      <c r="H36" s="233">
        <v>156376</v>
      </c>
      <c r="I36" s="239">
        <f t="shared" ref="I36:I66" si="2">H36-G36</f>
        <v>913</v>
      </c>
      <c r="L36" s="239">
        <f t="shared" si="1"/>
        <v>0</v>
      </c>
      <c r="M36" s="241">
        <v>1163.07</v>
      </c>
      <c r="N36" s="242">
        <v>0</v>
      </c>
      <c r="O36" s="243">
        <v>60547</v>
      </c>
      <c r="P36" s="240"/>
      <c r="Q36" s="240"/>
      <c r="R36" s="243">
        <v>46</v>
      </c>
      <c r="S36" s="238" t="s">
        <v>107</v>
      </c>
      <c r="T36" s="238" t="s">
        <v>978</v>
      </c>
    </row>
    <row r="37" spans="1:21" s="238" customFormat="1" x14ac:dyDescent="0.3">
      <c r="A37" s="238">
        <v>67</v>
      </c>
      <c r="B37" s="238" t="s">
        <v>219</v>
      </c>
      <c r="C37" s="238" t="s">
        <v>220</v>
      </c>
      <c r="D37" s="247" t="s">
        <v>77</v>
      </c>
      <c r="E37" s="247" t="s">
        <v>4</v>
      </c>
      <c r="G37" s="233">
        <v>120327</v>
      </c>
      <c r="H37" s="233">
        <v>122674</v>
      </c>
      <c r="I37" s="239">
        <f t="shared" si="2"/>
        <v>2347</v>
      </c>
      <c r="L37" s="239">
        <f t="shared" si="1"/>
        <v>0</v>
      </c>
      <c r="M37" s="241">
        <v>1163.0899999999999</v>
      </c>
      <c r="N37" s="242">
        <v>0</v>
      </c>
      <c r="O37" s="243">
        <v>130828</v>
      </c>
      <c r="P37" s="240"/>
      <c r="Q37" s="240"/>
      <c r="R37" s="243">
        <v>0</v>
      </c>
      <c r="S37" s="238" t="s">
        <v>107</v>
      </c>
      <c r="T37" s="238" t="s">
        <v>978</v>
      </c>
      <c r="U37" s="238" t="s">
        <v>752</v>
      </c>
    </row>
    <row r="38" spans="1:21" s="238" customFormat="1" x14ac:dyDescent="0.3">
      <c r="A38" s="238">
        <v>68</v>
      </c>
      <c r="B38" s="238" t="s">
        <v>219</v>
      </c>
      <c r="C38" s="238" t="s">
        <v>220</v>
      </c>
      <c r="D38" s="247" t="s">
        <v>343</v>
      </c>
      <c r="E38" s="247" t="s">
        <v>4</v>
      </c>
      <c r="G38" s="233">
        <v>406863</v>
      </c>
      <c r="H38" s="233">
        <v>418108</v>
      </c>
      <c r="I38" s="239">
        <f t="shared" si="2"/>
        <v>11245</v>
      </c>
      <c r="L38" s="239">
        <f t="shared" si="1"/>
        <v>0</v>
      </c>
      <c r="M38" s="241">
        <v>2172.25</v>
      </c>
      <c r="N38" s="242">
        <v>0</v>
      </c>
      <c r="O38" s="243">
        <v>162958</v>
      </c>
      <c r="P38" s="240"/>
      <c r="Q38" s="240"/>
      <c r="R38" s="243">
        <v>0</v>
      </c>
      <c r="S38" s="238" t="s">
        <v>107</v>
      </c>
      <c r="T38" s="238" t="s">
        <v>978</v>
      </c>
    </row>
    <row r="39" spans="1:21" s="238" customFormat="1" x14ac:dyDescent="0.3">
      <c r="A39" s="238">
        <v>69</v>
      </c>
      <c r="B39" s="238" t="s">
        <v>219</v>
      </c>
      <c r="C39" s="238" t="s">
        <v>220</v>
      </c>
      <c r="D39" s="247" t="s">
        <v>351</v>
      </c>
      <c r="E39" s="247" t="s">
        <v>4</v>
      </c>
      <c r="G39" s="233">
        <v>109830</v>
      </c>
      <c r="H39" s="233">
        <v>112185</v>
      </c>
      <c r="I39" s="239">
        <f t="shared" si="2"/>
        <v>2355</v>
      </c>
      <c r="J39" s="248">
        <v>13239</v>
      </c>
      <c r="K39" s="248">
        <v>13440</v>
      </c>
      <c r="L39" s="239">
        <f t="shared" si="1"/>
        <v>201</v>
      </c>
      <c r="M39" s="241">
        <v>1080.53</v>
      </c>
      <c r="N39" s="242">
        <v>7.9799999999999996E-2</v>
      </c>
      <c r="O39" s="243">
        <v>43745</v>
      </c>
      <c r="P39" s="240"/>
      <c r="Q39" s="240"/>
      <c r="R39" s="243">
        <v>0</v>
      </c>
      <c r="S39" s="238" t="s">
        <v>107</v>
      </c>
      <c r="T39" s="238" t="s">
        <v>728</v>
      </c>
      <c r="U39" s="238" t="s">
        <v>752</v>
      </c>
    </row>
    <row r="40" spans="1:21" s="238" customFormat="1" x14ac:dyDescent="0.3">
      <c r="A40" s="238">
        <v>70</v>
      </c>
      <c r="B40" s="238" t="s">
        <v>219</v>
      </c>
      <c r="C40" s="238" t="s">
        <v>220</v>
      </c>
      <c r="D40" s="247" t="s">
        <v>349</v>
      </c>
      <c r="E40" s="247" t="s">
        <v>4</v>
      </c>
      <c r="G40" s="233">
        <v>163787</v>
      </c>
      <c r="H40" s="233">
        <v>167162</v>
      </c>
      <c r="I40" s="239">
        <f t="shared" si="2"/>
        <v>3375</v>
      </c>
      <c r="L40" s="239">
        <f t="shared" si="1"/>
        <v>0</v>
      </c>
      <c r="M40" s="241">
        <v>1162.04</v>
      </c>
      <c r="N40" s="242">
        <v>7.9799999999999996E-2</v>
      </c>
      <c r="O40" s="243">
        <v>54494</v>
      </c>
      <c r="P40" s="240"/>
      <c r="Q40" s="240"/>
      <c r="R40" s="243">
        <v>0</v>
      </c>
      <c r="S40" s="238" t="s">
        <v>107</v>
      </c>
      <c r="T40" s="238" t="s">
        <v>728</v>
      </c>
      <c r="U40" s="238" t="s">
        <v>752</v>
      </c>
    </row>
    <row r="41" spans="1:21" s="238" customFormat="1" x14ac:dyDescent="0.3">
      <c r="A41" s="238">
        <v>70</v>
      </c>
      <c r="B41" s="238" t="s">
        <v>219</v>
      </c>
      <c r="C41" s="238" t="s">
        <v>220</v>
      </c>
      <c r="D41" s="247" t="s">
        <v>553</v>
      </c>
      <c r="E41" s="247" t="s">
        <v>4</v>
      </c>
      <c r="G41" s="233">
        <v>95126</v>
      </c>
      <c r="H41" s="233">
        <v>99434</v>
      </c>
      <c r="I41" s="239">
        <f t="shared" si="2"/>
        <v>4308</v>
      </c>
      <c r="J41" s="234">
        <v>0</v>
      </c>
      <c r="K41" s="231"/>
      <c r="L41" s="233">
        <f t="shared" si="1"/>
        <v>0</v>
      </c>
      <c r="M41" s="241">
        <v>1281.77</v>
      </c>
      <c r="N41" s="242">
        <v>8.2799999999999999E-2</v>
      </c>
      <c r="O41" s="243">
        <v>22</v>
      </c>
      <c r="P41" s="240"/>
      <c r="Q41" s="240"/>
      <c r="R41" s="243">
        <v>0</v>
      </c>
      <c r="S41" s="238" t="s">
        <v>107</v>
      </c>
      <c r="T41" s="238" t="s">
        <v>554</v>
      </c>
    </row>
    <row r="42" spans="1:21" s="238" customFormat="1" x14ac:dyDescent="0.3">
      <c r="A42" s="238">
        <v>71</v>
      </c>
      <c r="B42" s="238" t="s">
        <v>219</v>
      </c>
      <c r="C42" s="238" t="s">
        <v>220</v>
      </c>
      <c r="D42" s="247" t="s">
        <v>536</v>
      </c>
      <c r="E42" s="247" t="s">
        <v>4</v>
      </c>
      <c r="G42" s="233">
        <v>90199</v>
      </c>
      <c r="H42" s="233">
        <v>91336</v>
      </c>
      <c r="I42" s="239">
        <f t="shared" si="2"/>
        <v>1137</v>
      </c>
      <c r="J42" s="240"/>
      <c r="L42" s="239">
        <f t="shared" si="1"/>
        <v>0</v>
      </c>
      <c r="M42" s="241">
        <v>1281.77</v>
      </c>
      <c r="N42" s="242">
        <v>8.2799999999999999E-2</v>
      </c>
      <c r="O42" s="243">
        <v>329</v>
      </c>
      <c r="P42" s="240"/>
      <c r="Q42" s="240"/>
      <c r="R42" s="243">
        <v>0</v>
      </c>
      <c r="S42" s="238" t="s">
        <v>107</v>
      </c>
    </row>
    <row r="43" spans="1:21" s="238" customFormat="1" x14ac:dyDescent="0.3">
      <c r="A43" s="238">
        <v>77</v>
      </c>
      <c r="B43" s="238" t="s">
        <v>219</v>
      </c>
      <c r="C43" s="238" t="s">
        <v>220</v>
      </c>
      <c r="D43" s="247" t="s">
        <v>506</v>
      </c>
      <c r="E43" s="247" t="s">
        <v>4</v>
      </c>
      <c r="F43" s="247"/>
      <c r="G43" s="233">
        <v>116868</v>
      </c>
      <c r="H43" s="233">
        <v>118176</v>
      </c>
      <c r="I43" s="239">
        <f t="shared" si="2"/>
        <v>1308</v>
      </c>
      <c r="J43" s="240">
        <v>0</v>
      </c>
      <c r="L43" s="239">
        <f t="shared" si="1"/>
        <v>0</v>
      </c>
      <c r="M43" s="241">
        <v>1281.77</v>
      </c>
      <c r="N43" s="242">
        <v>8.2799999999999999E-2</v>
      </c>
      <c r="O43" s="243">
        <v>329</v>
      </c>
      <c r="P43" s="240"/>
      <c r="Q43" s="240"/>
      <c r="R43" s="243">
        <v>0</v>
      </c>
      <c r="S43" s="238" t="s">
        <v>107</v>
      </c>
    </row>
    <row r="44" spans="1:21" s="238" customFormat="1" ht="17.25" customHeight="1" x14ac:dyDescent="0.3">
      <c r="A44" s="238">
        <v>80</v>
      </c>
      <c r="B44" s="238" t="s">
        <v>202</v>
      </c>
      <c r="C44" s="238" t="s">
        <v>87</v>
      </c>
      <c r="D44" s="247" t="s">
        <v>451</v>
      </c>
      <c r="E44" s="247" t="s">
        <v>4</v>
      </c>
      <c r="G44" s="233">
        <v>128095</v>
      </c>
      <c r="H44" s="233">
        <v>129705</v>
      </c>
      <c r="I44" s="239">
        <f t="shared" si="2"/>
        <v>1610</v>
      </c>
      <c r="J44" s="240"/>
      <c r="L44" s="239">
        <f t="shared" si="1"/>
        <v>0</v>
      </c>
      <c r="M44" s="241">
        <v>1393.94</v>
      </c>
      <c r="N44" s="242">
        <v>0.1087</v>
      </c>
      <c r="O44" s="243">
        <v>22457</v>
      </c>
      <c r="P44" s="240"/>
      <c r="Q44" s="240"/>
      <c r="R44" s="243">
        <v>0</v>
      </c>
      <c r="S44" s="238" t="s">
        <v>299</v>
      </c>
    </row>
    <row r="45" spans="1:21" s="238" customFormat="1" ht="17.25" customHeight="1" x14ac:dyDescent="0.3">
      <c r="A45" s="238">
        <v>87</v>
      </c>
      <c r="B45" s="238" t="s">
        <v>202</v>
      </c>
      <c r="C45" s="238" t="s">
        <v>87</v>
      </c>
      <c r="D45" s="247" t="s">
        <v>459</v>
      </c>
      <c r="E45" s="247" t="s">
        <v>4</v>
      </c>
      <c r="G45" s="233">
        <v>131746</v>
      </c>
      <c r="H45" s="233">
        <v>138162</v>
      </c>
      <c r="I45" s="239">
        <f t="shared" si="2"/>
        <v>6416</v>
      </c>
      <c r="J45" s="240"/>
      <c r="L45" s="239">
        <f t="shared" si="1"/>
        <v>0</v>
      </c>
      <c r="M45" s="241">
        <v>1393.94</v>
      </c>
      <c r="N45" s="242">
        <v>0.1087</v>
      </c>
      <c r="O45" s="243">
        <v>7263</v>
      </c>
      <c r="P45" s="240"/>
      <c r="Q45" s="240"/>
      <c r="R45" s="243">
        <v>0</v>
      </c>
      <c r="S45" s="238" t="s">
        <v>299</v>
      </c>
      <c r="T45" s="249"/>
    </row>
    <row r="46" spans="1:21" s="238" customFormat="1" ht="17.25" customHeight="1" x14ac:dyDescent="0.3">
      <c r="A46" s="238">
        <v>87</v>
      </c>
      <c r="B46" s="238" t="s">
        <v>202</v>
      </c>
      <c r="C46" s="238" t="s">
        <v>87</v>
      </c>
      <c r="D46" s="247" t="s">
        <v>520</v>
      </c>
      <c r="E46" s="247" t="s">
        <v>4</v>
      </c>
      <c r="G46" s="233">
        <v>167607</v>
      </c>
      <c r="H46" s="233">
        <v>169883</v>
      </c>
      <c r="I46" s="239">
        <f t="shared" si="2"/>
        <v>2276</v>
      </c>
      <c r="J46" s="240"/>
      <c r="L46" s="239"/>
      <c r="M46" s="241">
        <v>1764.13</v>
      </c>
      <c r="N46" s="242">
        <v>0.1077</v>
      </c>
      <c r="O46" s="243">
        <v>242</v>
      </c>
      <c r="P46" s="240"/>
      <c r="Q46" s="240"/>
      <c r="R46" s="243">
        <v>0</v>
      </c>
      <c r="S46" s="238" t="s">
        <v>299</v>
      </c>
      <c r="T46" s="249"/>
    </row>
    <row r="47" spans="1:21" s="238" customFormat="1" ht="17.25" customHeight="1" x14ac:dyDescent="0.3">
      <c r="A47" s="238">
        <v>91</v>
      </c>
      <c r="B47" s="238" t="s">
        <v>223</v>
      </c>
      <c r="C47" s="238" t="s">
        <v>224</v>
      </c>
      <c r="D47" s="247" t="s">
        <v>397</v>
      </c>
      <c r="E47" s="247" t="s">
        <v>4</v>
      </c>
      <c r="G47" s="233">
        <v>234654</v>
      </c>
      <c r="H47" s="233">
        <v>241113</v>
      </c>
      <c r="I47" s="239">
        <f t="shared" si="2"/>
        <v>6459</v>
      </c>
      <c r="J47" s="240"/>
      <c r="L47" s="239">
        <f>K47-J47</f>
        <v>0</v>
      </c>
      <c r="M47" s="241">
        <v>1840.51</v>
      </c>
      <c r="N47" s="242">
        <v>8.3099999999999993E-2</v>
      </c>
      <c r="O47" s="243">
        <v>55160</v>
      </c>
      <c r="P47" s="240"/>
      <c r="Q47" s="240"/>
      <c r="R47" s="243">
        <v>0</v>
      </c>
      <c r="S47" s="238" t="s">
        <v>107</v>
      </c>
      <c r="T47" s="238" t="s">
        <v>601</v>
      </c>
    </row>
    <row r="48" spans="1:21" s="238" customFormat="1" ht="17.25" customHeight="1" x14ac:dyDescent="0.3">
      <c r="A48" s="238">
        <v>92</v>
      </c>
      <c r="B48" s="238" t="s">
        <v>223</v>
      </c>
      <c r="C48" s="238" t="s">
        <v>224</v>
      </c>
      <c r="D48" s="247" t="s">
        <v>435</v>
      </c>
      <c r="E48" s="247" t="s">
        <v>4</v>
      </c>
      <c r="G48" s="233">
        <v>146644</v>
      </c>
      <c r="H48" s="233">
        <v>150020</v>
      </c>
      <c r="I48" s="239">
        <f t="shared" si="2"/>
        <v>3376</v>
      </c>
      <c r="J48" s="240"/>
      <c r="L48" s="239">
        <f>K48-J48</f>
        <v>0</v>
      </c>
      <c r="M48" s="241">
        <v>1627.76</v>
      </c>
      <c r="N48" s="242">
        <v>8.9800000000000005E-2</v>
      </c>
      <c r="O48" s="243">
        <v>18410</v>
      </c>
      <c r="P48" s="240"/>
      <c r="Q48" s="240"/>
      <c r="R48" s="243">
        <v>0</v>
      </c>
      <c r="S48" s="238" t="s">
        <v>107</v>
      </c>
      <c r="T48" s="238" t="s">
        <v>832</v>
      </c>
      <c r="U48" s="238">
        <f>I48*N48</f>
        <v>303.16480000000001</v>
      </c>
    </row>
    <row r="49" spans="1:21" s="238" customFormat="1" ht="17.25" customHeight="1" x14ac:dyDescent="0.3">
      <c r="A49" s="238">
        <v>94</v>
      </c>
      <c r="B49" s="238" t="s">
        <v>223</v>
      </c>
      <c r="C49" s="238" t="s">
        <v>224</v>
      </c>
      <c r="D49" s="247" t="s">
        <v>524</v>
      </c>
      <c r="E49" s="247" t="s">
        <v>4</v>
      </c>
      <c r="F49" s="247"/>
      <c r="G49" s="233">
        <v>178719</v>
      </c>
      <c r="H49" s="233">
        <v>184046</v>
      </c>
      <c r="I49" s="239">
        <f t="shared" si="2"/>
        <v>5327</v>
      </c>
      <c r="J49" s="240"/>
      <c r="L49" s="239">
        <f>K49-J49</f>
        <v>0</v>
      </c>
      <c r="M49" s="241">
        <v>1912.42</v>
      </c>
      <c r="N49" s="242">
        <v>9.1300000000000006E-2</v>
      </c>
      <c r="O49" s="243">
        <v>31</v>
      </c>
      <c r="P49" s="240"/>
      <c r="Q49" s="240"/>
      <c r="R49" s="243">
        <v>0</v>
      </c>
      <c r="S49" s="238" t="s">
        <v>107</v>
      </c>
      <c r="T49" s="238" t="s">
        <v>601</v>
      </c>
    </row>
    <row r="50" spans="1:21" s="238" customFormat="1" ht="17.25" customHeight="1" x14ac:dyDescent="0.3">
      <c r="A50" s="238">
        <v>94</v>
      </c>
      <c r="B50" s="238" t="s">
        <v>223</v>
      </c>
      <c r="C50" s="238" t="s">
        <v>224</v>
      </c>
      <c r="D50" s="247" t="s">
        <v>712</v>
      </c>
      <c r="E50" s="247" t="s">
        <v>4</v>
      </c>
      <c r="F50" s="247"/>
      <c r="G50" s="233">
        <v>102696</v>
      </c>
      <c r="H50" s="233">
        <v>108507</v>
      </c>
      <c r="I50" s="239">
        <f t="shared" si="2"/>
        <v>5811</v>
      </c>
      <c r="J50" s="240"/>
      <c r="L50" s="239"/>
      <c r="M50" s="241">
        <v>2053.98</v>
      </c>
      <c r="N50" s="242">
        <v>9.1300000000000006E-2</v>
      </c>
      <c r="O50" s="243"/>
      <c r="P50" s="240"/>
      <c r="Q50" s="240"/>
      <c r="R50" s="243"/>
      <c r="S50" s="238" t="s">
        <v>107</v>
      </c>
      <c r="T50" s="238" t="s">
        <v>713</v>
      </c>
      <c r="U50" s="238" t="s">
        <v>714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802</v>
      </c>
      <c r="E51" s="247" t="s">
        <v>4</v>
      </c>
      <c r="F51" s="247"/>
      <c r="G51" s="233">
        <v>63776</v>
      </c>
      <c r="H51" s="233">
        <v>70121</v>
      </c>
      <c r="I51" s="239">
        <f t="shared" si="2"/>
        <v>6345</v>
      </c>
      <c r="J51" s="240"/>
      <c r="L51" s="239"/>
      <c r="M51" s="241">
        <v>2152.4499999999998</v>
      </c>
      <c r="N51" s="242">
        <v>9.1600000000000001E-2</v>
      </c>
      <c r="O51" s="243"/>
      <c r="P51" s="240"/>
      <c r="Q51" s="240"/>
      <c r="R51" s="243"/>
      <c r="S51" s="238" t="s">
        <v>107</v>
      </c>
      <c r="T51" s="238" t="s">
        <v>803</v>
      </c>
      <c r="U51" s="238" t="s">
        <v>714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875</v>
      </c>
      <c r="E52" s="247" t="s">
        <v>4</v>
      </c>
      <c r="F52" s="247"/>
      <c r="G52" s="233">
        <v>25424</v>
      </c>
      <c r="H52" s="233">
        <v>30483</v>
      </c>
      <c r="I52" s="239">
        <f t="shared" si="2"/>
        <v>5059</v>
      </c>
      <c r="J52" s="240"/>
      <c r="L52" s="239"/>
      <c r="M52" s="241">
        <v>1776.78</v>
      </c>
      <c r="N52" s="242">
        <v>8.5000000000000006E-2</v>
      </c>
      <c r="O52" s="243"/>
      <c r="P52" s="240"/>
      <c r="Q52" s="240"/>
      <c r="R52" s="243"/>
      <c r="S52" s="238" t="s">
        <v>107</v>
      </c>
      <c r="T52" s="238" t="s">
        <v>876</v>
      </c>
    </row>
    <row r="53" spans="1:21" s="238" customFormat="1" ht="17.25" customHeight="1" x14ac:dyDescent="0.3">
      <c r="A53" s="238">
        <v>99</v>
      </c>
      <c r="B53" s="238" t="s">
        <v>225</v>
      </c>
      <c r="C53" s="238" t="s">
        <v>226</v>
      </c>
      <c r="D53" s="247" t="s">
        <v>444</v>
      </c>
      <c r="E53" s="247" t="s">
        <v>4</v>
      </c>
      <c r="G53" s="233">
        <v>371863</v>
      </c>
      <c r="H53" s="233">
        <v>376872</v>
      </c>
      <c r="I53" s="239">
        <f t="shared" si="2"/>
        <v>5009</v>
      </c>
      <c r="J53" s="240"/>
      <c r="L53" s="239">
        <f t="shared" ref="L53:L66" si="3">K53-J53</f>
        <v>0</v>
      </c>
      <c r="M53" s="241">
        <v>2582.13</v>
      </c>
      <c r="N53" s="242">
        <v>9.5899999999999999E-2</v>
      </c>
      <c r="O53" s="243">
        <v>24611</v>
      </c>
      <c r="P53" s="240"/>
      <c r="Q53" s="240"/>
      <c r="R53" s="243">
        <v>0</v>
      </c>
      <c r="S53" s="238" t="s">
        <v>301</v>
      </c>
    </row>
    <row r="54" spans="1:21" s="238" customFormat="1" ht="17.25" customHeight="1" x14ac:dyDescent="0.3">
      <c r="A54" s="238">
        <v>100</v>
      </c>
      <c r="B54" s="238" t="s">
        <v>225</v>
      </c>
      <c r="C54" s="238" t="s">
        <v>226</v>
      </c>
      <c r="D54" s="247" t="s">
        <v>445</v>
      </c>
      <c r="E54" s="247" t="s">
        <v>4</v>
      </c>
      <c r="G54" s="233">
        <v>373911</v>
      </c>
      <c r="H54" s="233">
        <v>384741</v>
      </c>
      <c r="I54" s="239">
        <f t="shared" si="2"/>
        <v>10830</v>
      </c>
      <c r="J54" s="240"/>
      <c r="L54" s="239">
        <f t="shared" si="3"/>
        <v>0</v>
      </c>
      <c r="M54" s="241">
        <v>2582.13</v>
      </c>
      <c r="N54" s="242">
        <v>9.5899999999999999E-2</v>
      </c>
      <c r="O54" s="243">
        <v>36572</v>
      </c>
      <c r="P54" s="240"/>
      <c r="Q54" s="240"/>
      <c r="R54" s="243">
        <v>0</v>
      </c>
      <c r="S54" s="238" t="s">
        <v>301</v>
      </c>
    </row>
    <row r="55" spans="1:21" s="238" customFormat="1" ht="17.25" customHeight="1" x14ac:dyDescent="0.3">
      <c r="A55" s="238">
        <v>101</v>
      </c>
      <c r="B55" s="238" t="s">
        <v>225</v>
      </c>
      <c r="C55" s="238" t="s">
        <v>226</v>
      </c>
      <c r="D55" s="247" t="s">
        <v>446</v>
      </c>
      <c r="E55" s="247" t="s">
        <v>4</v>
      </c>
      <c r="G55" s="233">
        <v>372338</v>
      </c>
      <c r="H55" s="233">
        <v>377586</v>
      </c>
      <c r="I55" s="239">
        <f t="shared" si="2"/>
        <v>5248</v>
      </c>
      <c r="J55" s="240"/>
      <c r="L55" s="239">
        <f t="shared" si="3"/>
        <v>0</v>
      </c>
      <c r="M55" s="241">
        <v>2582.13</v>
      </c>
      <c r="N55" s="242">
        <v>9.5899999999999999E-2</v>
      </c>
      <c r="O55" s="243">
        <v>28869</v>
      </c>
      <c r="P55" s="240"/>
      <c r="Q55" s="240"/>
      <c r="R55" s="243">
        <v>0</v>
      </c>
      <c r="S55" s="238" t="s">
        <v>301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537</v>
      </c>
      <c r="E56" s="247" t="s">
        <v>4</v>
      </c>
      <c r="F56" s="247" t="s">
        <v>16</v>
      </c>
      <c r="G56" s="233">
        <v>284243</v>
      </c>
      <c r="H56" s="233">
        <v>288239</v>
      </c>
      <c r="I56" s="239">
        <f t="shared" si="2"/>
        <v>3996</v>
      </c>
      <c r="J56" s="240"/>
      <c r="L56" s="239">
        <f t="shared" si="3"/>
        <v>0</v>
      </c>
      <c r="M56" s="241">
        <v>2606.56</v>
      </c>
      <c r="N56" s="242">
        <v>9.6000000000000002E-2</v>
      </c>
      <c r="O56" s="243"/>
      <c r="P56" s="240"/>
      <c r="Q56" s="240"/>
      <c r="R56" s="243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538</v>
      </c>
      <c r="E57" s="247" t="s">
        <v>4</v>
      </c>
      <c r="F57" s="247" t="s">
        <v>16</v>
      </c>
      <c r="G57" s="233">
        <v>293754</v>
      </c>
      <c r="H57" s="233">
        <v>300626</v>
      </c>
      <c r="I57" s="239">
        <f t="shared" si="2"/>
        <v>6872</v>
      </c>
      <c r="J57" s="240"/>
      <c r="L57" s="239">
        <f t="shared" si="3"/>
        <v>0</v>
      </c>
      <c r="M57" s="241">
        <v>2606.56</v>
      </c>
      <c r="N57" s="242">
        <v>9.6000000000000002E-2</v>
      </c>
      <c r="O57" s="243"/>
      <c r="P57" s="240"/>
      <c r="Q57" s="240"/>
      <c r="R57" s="243">
        <v>0</v>
      </c>
      <c r="S57" s="238" t="s">
        <v>301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656</v>
      </c>
      <c r="E58" s="247" t="s">
        <v>4</v>
      </c>
      <c r="F58" s="247" t="s">
        <v>16</v>
      </c>
      <c r="G58" s="233">
        <v>216459</v>
      </c>
      <c r="H58" s="233">
        <v>225365</v>
      </c>
      <c r="I58" s="239">
        <f t="shared" si="2"/>
        <v>8906</v>
      </c>
      <c r="J58" s="240"/>
      <c r="L58" s="239">
        <f t="shared" si="3"/>
        <v>0</v>
      </c>
      <c r="M58" s="241">
        <v>2583.7600000000002</v>
      </c>
      <c r="N58" s="242">
        <v>9.6000000000000002E-2</v>
      </c>
      <c r="O58" s="243"/>
      <c r="P58" s="240"/>
      <c r="Q58" s="240"/>
      <c r="R58" s="243">
        <v>0</v>
      </c>
      <c r="S58" s="238" t="s">
        <v>301</v>
      </c>
      <c r="T58" s="238" t="s">
        <v>658</v>
      </c>
    </row>
    <row r="59" spans="1:21" s="238" customFormat="1" ht="17.25" customHeight="1" x14ac:dyDescent="0.3">
      <c r="A59" s="238">
        <v>104</v>
      </c>
      <c r="B59" s="238" t="s">
        <v>225</v>
      </c>
      <c r="C59" s="238" t="s">
        <v>226</v>
      </c>
      <c r="D59" s="247" t="s">
        <v>657</v>
      </c>
      <c r="E59" s="247" t="s">
        <v>4</v>
      </c>
      <c r="F59" s="247" t="s">
        <v>16</v>
      </c>
      <c r="G59" s="233">
        <v>199094</v>
      </c>
      <c r="H59" s="233">
        <v>208232</v>
      </c>
      <c r="I59" s="239">
        <f t="shared" si="2"/>
        <v>9138</v>
      </c>
      <c r="J59" s="240"/>
      <c r="L59" s="239">
        <f t="shared" si="3"/>
        <v>0</v>
      </c>
      <c r="M59" s="241">
        <v>2583.7600000000002</v>
      </c>
      <c r="N59" s="242">
        <v>9.6000000000000002E-2</v>
      </c>
      <c r="O59" s="243"/>
      <c r="P59" s="240"/>
      <c r="Q59" s="240"/>
      <c r="R59" s="243">
        <v>0</v>
      </c>
      <c r="S59" s="238" t="s">
        <v>301</v>
      </c>
      <c r="T59" s="238" t="s">
        <v>658</v>
      </c>
    </row>
    <row r="60" spans="1:21" s="238" customFormat="1" ht="17.25" customHeight="1" x14ac:dyDescent="0.3">
      <c r="A60" s="238">
        <v>107</v>
      </c>
      <c r="B60" s="238" t="s">
        <v>227</v>
      </c>
      <c r="C60" s="238" t="s">
        <v>228</v>
      </c>
      <c r="D60" s="247" t="s">
        <v>339</v>
      </c>
      <c r="E60" s="247" t="s">
        <v>4</v>
      </c>
      <c r="G60" s="233">
        <v>476510</v>
      </c>
      <c r="H60" s="233">
        <v>480599</v>
      </c>
      <c r="I60" s="239">
        <f t="shared" si="2"/>
        <v>4089</v>
      </c>
      <c r="J60" s="240"/>
      <c r="L60" s="239">
        <f t="shared" si="3"/>
        <v>0</v>
      </c>
      <c r="M60" s="241">
        <v>2012.05</v>
      </c>
      <c r="N60" s="242">
        <v>8.1000000000000003E-2</v>
      </c>
      <c r="O60" s="243">
        <v>163634</v>
      </c>
      <c r="P60" s="240"/>
      <c r="Q60" s="240"/>
      <c r="R60" s="243">
        <v>0</v>
      </c>
      <c r="S60" s="238" t="s">
        <v>107</v>
      </c>
    </row>
    <row r="61" spans="1:21" s="238" customFormat="1" ht="17.25" customHeight="1" x14ac:dyDescent="0.3">
      <c r="A61" s="238">
        <v>108</v>
      </c>
      <c r="B61" s="238" t="s">
        <v>227</v>
      </c>
      <c r="C61" s="238" t="s">
        <v>228</v>
      </c>
      <c r="D61" s="247" t="s">
        <v>340</v>
      </c>
      <c r="E61" s="247" t="s">
        <v>4</v>
      </c>
      <c r="G61" s="233">
        <v>297559</v>
      </c>
      <c r="H61" s="233">
        <v>299459</v>
      </c>
      <c r="I61" s="239">
        <f t="shared" si="2"/>
        <v>1900</v>
      </c>
      <c r="J61" s="240"/>
      <c r="L61" s="239">
        <f t="shared" si="3"/>
        <v>0</v>
      </c>
      <c r="M61" s="241">
        <v>1972.83</v>
      </c>
      <c r="N61" s="242">
        <v>8.1000000000000003E-2</v>
      </c>
      <c r="O61" s="243">
        <v>147892</v>
      </c>
      <c r="P61" s="240"/>
      <c r="Q61" s="240"/>
      <c r="R61" s="243">
        <v>0</v>
      </c>
      <c r="S61" s="238" t="s">
        <v>107</v>
      </c>
    </row>
    <row r="62" spans="1:21" s="238" customFormat="1" ht="17.25" customHeight="1" x14ac:dyDescent="0.3">
      <c r="A62" s="238">
        <v>109</v>
      </c>
      <c r="B62" s="238" t="s">
        <v>227</v>
      </c>
      <c r="C62" s="238" t="s">
        <v>228</v>
      </c>
      <c r="D62" s="247" t="s">
        <v>358</v>
      </c>
      <c r="E62" s="247" t="s">
        <v>4</v>
      </c>
      <c r="G62" s="233">
        <v>595086</v>
      </c>
      <c r="H62" s="233">
        <v>605650</v>
      </c>
      <c r="I62" s="239">
        <f t="shared" si="2"/>
        <v>10564</v>
      </c>
      <c r="J62" s="240"/>
      <c r="L62" s="239">
        <f t="shared" si="3"/>
        <v>0</v>
      </c>
      <c r="M62" s="241">
        <v>1892.49</v>
      </c>
      <c r="N62" s="242">
        <v>8.1600000000000006E-2</v>
      </c>
      <c r="O62" s="243">
        <v>124085</v>
      </c>
      <c r="P62" s="240"/>
      <c r="Q62" s="240"/>
      <c r="R62" s="243">
        <v>0</v>
      </c>
      <c r="S62" s="238" t="s">
        <v>107</v>
      </c>
    </row>
    <row r="63" spans="1:21" s="238" customFormat="1" ht="17.25" customHeight="1" x14ac:dyDescent="0.3">
      <c r="A63" s="238">
        <v>110</v>
      </c>
      <c r="B63" s="238" t="s">
        <v>227</v>
      </c>
      <c r="C63" s="238" t="s">
        <v>228</v>
      </c>
      <c r="D63" s="247" t="s">
        <v>359</v>
      </c>
      <c r="E63" s="247" t="s">
        <v>4</v>
      </c>
      <c r="G63" s="233">
        <v>529342</v>
      </c>
      <c r="H63" s="233">
        <v>535744</v>
      </c>
      <c r="I63" s="239">
        <f t="shared" si="2"/>
        <v>6402</v>
      </c>
      <c r="J63" s="240"/>
      <c r="L63" s="239">
        <f t="shared" si="3"/>
        <v>0</v>
      </c>
      <c r="M63" s="241">
        <v>1892.49</v>
      </c>
      <c r="N63" s="242">
        <v>8.1600000000000006E-2</v>
      </c>
      <c r="O63" s="243">
        <v>128114</v>
      </c>
      <c r="P63" s="240"/>
      <c r="Q63" s="240"/>
      <c r="R63" s="243">
        <v>0</v>
      </c>
      <c r="S63" s="238" t="s">
        <v>107</v>
      </c>
    </row>
    <row r="64" spans="1:21" s="238" customFormat="1" ht="17.25" customHeight="1" x14ac:dyDescent="0.3">
      <c r="A64" s="238">
        <v>111</v>
      </c>
      <c r="B64" s="238" t="s">
        <v>227</v>
      </c>
      <c r="C64" s="238" t="s">
        <v>228</v>
      </c>
      <c r="D64" s="247" t="s">
        <v>437</v>
      </c>
      <c r="E64" s="247" t="s">
        <v>4</v>
      </c>
      <c r="G64" s="233">
        <v>252981</v>
      </c>
      <c r="H64" s="233">
        <v>259511</v>
      </c>
      <c r="I64" s="239">
        <f t="shared" si="2"/>
        <v>6530</v>
      </c>
      <c r="J64" s="240"/>
      <c r="L64" s="239">
        <f t="shared" si="3"/>
        <v>0</v>
      </c>
      <c r="M64" s="241">
        <v>1890.36</v>
      </c>
      <c r="N64" s="242">
        <v>8.0500000000000002E-2</v>
      </c>
      <c r="O64" s="243">
        <v>34054</v>
      </c>
      <c r="P64" s="240"/>
      <c r="Q64" s="240"/>
      <c r="R64" s="243">
        <v>0</v>
      </c>
      <c r="S64" s="238" t="s">
        <v>107</v>
      </c>
    </row>
    <row r="65" spans="1:22" s="238" customFormat="1" ht="17.25" customHeight="1" x14ac:dyDescent="0.3">
      <c r="A65" s="238">
        <v>112</v>
      </c>
      <c r="B65" s="238" t="s">
        <v>227</v>
      </c>
      <c r="C65" s="238" t="s">
        <v>228</v>
      </c>
      <c r="D65" s="247" t="s">
        <v>436</v>
      </c>
      <c r="E65" s="247" t="s">
        <v>4</v>
      </c>
      <c r="G65" s="233">
        <v>260811</v>
      </c>
      <c r="H65" s="233">
        <v>266230</v>
      </c>
      <c r="I65" s="239">
        <f t="shared" si="2"/>
        <v>5419</v>
      </c>
      <c r="J65" s="240"/>
      <c r="L65" s="239">
        <f t="shared" si="3"/>
        <v>0</v>
      </c>
      <c r="M65" s="241">
        <v>1890.36</v>
      </c>
      <c r="N65" s="242">
        <v>8.0500000000000002E-2</v>
      </c>
      <c r="O65" s="243">
        <v>43063</v>
      </c>
      <c r="P65" s="240"/>
      <c r="Q65" s="240"/>
      <c r="R65" s="243">
        <v>0</v>
      </c>
      <c r="S65" s="238" t="s">
        <v>107</v>
      </c>
    </row>
    <row r="66" spans="1:22" s="238" customFormat="1" ht="17.25" customHeight="1" x14ac:dyDescent="0.3">
      <c r="A66" s="238">
        <v>113</v>
      </c>
      <c r="B66" s="238" t="s">
        <v>227</v>
      </c>
      <c r="C66" s="238" t="s">
        <v>228</v>
      </c>
      <c r="D66" s="247" t="s">
        <v>467</v>
      </c>
      <c r="E66" s="247" t="s">
        <v>4</v>
      </c>
      <c r="G66" s="233">
        <v>136572</v>
      </c>
      <c r="H66" s="233">
        <v>137982</v>
      </c>
      <c r="I66" s="239">
        <f t="shared" si="2"/>
        <v>1410</v>
      </c>
      <c r="J66" s="240"/>
      <c r="L66" s="239">
        <f t="shared" si="3"/>
        <v>0</v>
      </c>
      <c r="M66" s="241">
        <v>1915.61</v>
      </c>
      <c r="N66" s="242">
        <v>8.0500000000000002E-2</v>
      </c>
      <c r="O66" s="243">
        <v>4101</v>
      </c>
      <c r="P66" s="240"/>
      <c r="Q66" s="240"/>
      <c r="R66" s="243">
        <v>0</v>
      </c>
      <c r="S66" s="238" t="s">
        <v>107</v>
      </c>
    </row>
    <row r="67" spans="1:22" s="238" customFormat="1" ht="17.25" customHeight="1" x14ac:dyDescent="0.3">
      <c r="A67" s="238">
        <v>114</v>
      </c>
      <c r="B67" s="238" t="s">
        <v>227</v>
      </c>
      <c r="C67" s="238" t="s">
        <v>228</v>
      </c>
      <c r="D67" s="247" t="s">
        <v>542</v>
      </c>
      <c r="E67" s="247" t="s">
        <v>4</v>
      </c>
      <c r="G67" s="233">
        <v>115792</v>
      </c>
      <c r="H67" s="233">
        <v>118277</v>
      </c>
      <c r="I67" s="239">
        <f t="shared" ref="I67:I131" si="4">H67-G67</f>
        <v>2485</v>
      </c>
      <c r="J67" s="240"/>
      <c r="L67" s="239"/>
      <c r="M67" s="241">
        <v>1936.45</v>
      </c>
      <c r="N67" s="242">
        <v>7.9600000000000004E-2</v>
      </c>
      <c r="O67" s="243">
        <v>0</v>
      </c>
      <c r="P67" s="240"/>
      <c r="Q67" s="240"/>
      <c r="R67" s="243">
        <v>0</v>
      </c>
      <c r="S67" s="238" t="s">
        <v>107</v>
      </c>
    </row>
    <row r="68" spans="1:22" s="238" customFormat="1" ht="17.25" customHeight="1" x14ac:dyDescent="0.3">
      <c r="A68" s="238">
        <v>114</v>
      </c>
      <c r="B68" s="238" t="s">
        <v>227</v>
      </c>
      <c r="C68" s="238" t="s">
        <v>228</v>
      </c>
      <c r="D68" s="247" t="s">
        <v>753</v>
      </c>
      <c r="E68" s="247" t="s">
        <v>4</v>
      </c>
      <c r="G68" s="233">
        <v>129158</v>
      </c>
      <c r="H68" s="233">
        <v>135064</v>
      </c>
      <c r="I68" s="239">
        <f t="shared" si="4"/>
        <v>5906</v>
      </c>
      <c r="J68" s="240"/>
      <c r="L68" s="239"/>
      <c r="M68" s="241">
        <v>2019.59</v>
      </c>
      <c r="N68" s="242">
        <v>7.9699999999999993E-2</v>
      </c>
      <c r="O68" s="243">
        <v>0</v>
      </c>
      <c r="P68" s="240"/>
      <c r="Q68" s="240"/>
      <c r="R68" s="243">
        <v>0</v>
      </c>
      <c r="S68" s="238" t="s">
        <v>107</v>
      </c>
      <c r="T68" s="238" t="s">
        <v>754</v>
      </c>
    </row>
    <row r="69" spans="1:22" s="238" customFormat="1" ht="17.25" customHeight="1" x14ac:dyDescent="0.3">
      <c r="A69" s="238">
        <v>143</v>
      </c>
      <c r="B69" s="238" t="s">
        <v>234</v>
      </c>
      <c r="C69" s="238" t="s">
        <v>476</v>
      </c>
      <c r="D69" s="247" t="s">
        <v>567</v>
      </c>
      <c r="E69" s="247" t="s">
        <v>4</v>
      </c>
      <c r="G69" s="233">
        <v>29218</v>
      </c>
      <c r="H69" s="233">
        <v>30224</v>
      </c>
      <c r="I69" s="239">
        <f t="shared" si="4"/>
        <v>1006</v>
      </c>
      <c r="J69" s="240"/>
      <c r="L69" s="239">
        <f>K69-J69</f>
        <v>0</v>
      </c>
      <c r="M69" s="241">
        <v>1354.56</v>
      </c>
      <c r="N69" s="242">
        <v>9.1499999999999998E-2</v>
      </c>
      <c r="O69" s="243"/>
      <c r="P69" s="240"/>
      <c r="Q69" s="240"/>
      <c r="R69" s="243">
        <v>0</v>
      </c>
      <c r="S69" s="238" t="s">
        <v>107</v>
      </c>
      <c r="T69" s="238" t="s">
        <v>568</v>
      </c>
    </row>
    <row r="70" spans="1:22" s="238" customFormat="1" ht="17.25" customHeight="1" x14ac:dyDescent="0.3">
      <c r="A70" s="238">
        <v>143</v>
      </c>
      <c r="B70" s="238" t="s">
        <v>234</v>
      </c>
      <c r="C70" s="238" t="s">
        <v>476</v>
      </c>
      <c r="D70" s="247" t="s">
        <v>576</v>
      </c>
      <c r="E70" s="247" t="s">
        <v>4</v>
      </c>
      <c r="G70" s="233">
        <v>31532</v>
      </c>
      <c r="H70" s="233">
        <v>33361</v>
      </c>
      <c r="I70" s="239">
        <f t="shared" si="4"/>
        <v>1829</v>
      </c>
      <c r="J70" s="240"/>
      <c r="L70" s="239"/>
      <c r="M70" s="241">
        <v>1354.56</v>
      </c>
      <c r="N70" s="242">
        <v>9.1499999999999998E-2</v>
      </c>
      <c r="O70" s="243"/>
      <c r="P70" s="240"/>
      <c r="Q70" s="240"/>
      <c r="R70" s="243">
        <v>0</v>
      </c>
      <c r="S70" s="238" t="s">
        <v>107</v>
      </c>
      <c r="T70" s="238" t="s">
        <v>578</v>
      </c>
    </row>
    <row r="71" spans="1:22" s="238" customFormat="1" ht="17.25" customHeight="1" x14ac:dyDescent="0.3">
      <c r="A71" s="238">
        <v>143</v>
      </c>
      <c r="B71" s="238" t="s">
        <v>234</v>
      </c>
      <c r="C71" s="238" t="s">
        <v>476</v>
      </c>
      <c r="D71" s="247" t="s">
        <v>577</v>
      </c>
      <c r="E71" s="247" t="s">
        <v>4</v>
      </c>
      <c r="G71" s="233">
        <v>31221</v>
      </c>
      <c r="H71" s="233">
        <v>31604</v>
      </c>
      <c r="I71" s="239">
        <f t="shared" si="4"/>
        <v>383</v>
      </c>
      <c r="J71" s="240"/>
      <c r="L71" s="239"/>
      <c r="M71" s="241">
        <v>1354.56</v>
      </c>
      <c r="N71" s="242">
        <v>9.1499999999999998E-2</v>
      </c>
      <c r="O71" s="243"/>
      <c r="P71" s="240"/>
      <c r="Q71" s="240"/>
      <c r="R71" s="243">
        <v>0</v>
      </c>
      <c r="S71" s="238" t="s">
        <v>107</v>
      </c>
      <c r="T71" s="238" t="s">
        <v>578</v>
      </c>
    </row>
    <row r="72" spans="1:22" s="238" customFormat="1" ht="17.25" customHeight="1" x14ac:dyDescent="0.3">
      <c r="A72" s="238">
        <v>143</v>
      </c>
      <c r="B72" s="238" t="s">
        <v>234</v>
      </c>
      <c r="C72" s="238" t="s">
        <v>476</v>
      </c>
      <c r="D72" s="247" t="s">
        <v>590</v>
      </c>
      <c r="E72" s="247" t="s">
        <v>4</v>
      </c>
      <c r="G72" s="233">
        <v>28418</v>
      </c>
      <c r="H72" s="233">
        <v>28906</v>
      </c>
      <c r="I72" s="239">
        <f t="shared" si="4"/>
        <v>488</v>
      </c>
      <c r="J72" s="240"/>
      <c r="L72" s="239"/>
      <c r="M72" s="241">
        <v>1354.56</v>
      </c>
      <c r="N72" s="242">
        <v>9.1499999999999998E-2</v>
      </c>
      <c r="O72" s="243"/>
      <c r="P72" s="240"/>
      <c r="Q72" s="240"/>
      <c r="R72" s="243">
        <v>0</v>
      </c>
      <c r="S72" s="238" t="s">
        <v>107</v>
      </c>
      <c r="T72" s="238" t="s">
        <v>592</v>
      </c>
    </row>
    <row r="73" spans="1:22" s="238" customFormat="1" ht="17.25" customHeight="1" x14ac:dyDescent="0.3">
      <c r="A73" s="238">
        <v>143</v>
      </c>
      <c r="B73" s="238" t="s">
        <v>234</v>
      </c>
      <c r="C73" s="238" t="s">
        <v>476</v>
      </c>
      <c r="D73" s="247" t="s">
        <v>591</v>
      </c>
      <c r="E73" s="247" t="s">
        <v>4</v>
      </c>
      <c r="G73" s="233">
        <v>35555</v>
      </c>
      <c r="H73" s="233">
        <v>36162</v>
      </c>
      <c r="I73" s="239">
        <f t="shared" si="4"/>
        <v>607</v>
      </c>
      <c r="J73" s="240"/>
      <c r="L73" s="239"/>
      <c r="M73" s="241">
        <v>1354.56</v>
      </c>
      <c r="N73" s="242">
        <v>9.1499999999999998E-2</v>
      </c>
      <c r="O73" s="243"/>
      <c r="P73" s="240"/>
      <c r="Q73" s="240"/>
      <c r="R73" s="243">
        <v>0</v>
      </c>
      <c r="S73" s="238" t="s">
        <v>107</v>
      </c>
      <c r="T73" s="238" t="s">
        <v>592</v>
      </c>
    </row>
    <row r="74" spans="1:22" s="238" customFormat="1" ht="17.25" customHeight="1" x14ac:dyDescent="0.3">
      <c r="A74" s="238">
        <v>320</v>
      </c>
      <c r="B74" s="250">
        <v>1344</v>
      </c>
      <c r="C74" s="238" t="s">
        <v>490</v>
      </c>
      <c r="D74" s="247" t="s">
        <v>731</v>
      </c>
      <c r="E74" s="247" t="s">
        <v>4</v>
      </c>
      <c r="G74" s="233">
        <v>352708</v>
      </c>
      <c r="H74" s="233">
        <v>370547</v>
      </c>
      <c r="I74" s="239">
        <f t="shared" si="4"/>
        <v>17839</v>
      </c>
      <c r="J74" s="240"/>
      <c r="L74" s="239"/>
      <c r="M74" s="241">
        <v>2932.06</v>
      </c>
      <c r="N74" s="242">
        <v>0</v>
      </c>
      <c r="O74" s="243"/>
      <c r="P74" s="240"/>
      <c r="Q74" s="240"/>
      <c r="R74" s="243"/>
      <c r="S74" s="238" t="s">
        <v>303</v>
      </c>
      <c r="T74" s="238" t="s">
        <v>732</v>
      </c>
      <c r="U74" s="238" t="s">
        <v>734</v>
      </c>
      <c r="V74" s="238" t="s">
        <v>735</v>
      </c>
    </row>
    <row r="75" spans="1:22" s="238" customFormat="1" ht="17.25" customHeight="1" x14ac:dyDescent="0.3">
      <c r="A75" s="238">
        <v>156</v>
      </c>
      <c r="B75" s="238" t="s">
        <v>237</v>
      </c>
      <c r="C75" s="238" t="s">
        <v>477</v>
      </c>
      <c r="D75" s="247" t="s">
        <v>500</v>
      </c>
      <c r="E75" s="247" t="s">
        <v>4</v>
      </c>
      <c r="I75" s="239">
        <f t="shared" si="4"/>
        <v>0</v>
      </c>
      <c r="J75" s="240"/>
      <c r="L75" s="239">
        <f>K75-J75</f>
        <v>0</v>
      </c>
      <c r="M75" s="241">
        <v>2495.33</v>
      </c>
      <c r="N75" s="242">
        <v>0</v>
      </c>
      <c r="O75" s="243">
        <v>0</v>
      </c>
      <c r="P75" s="240"/>
      <c r="Q75" s="240"/>
      <c r="R75" s="243">
        <v>0</v>
      </c>
      <c r="S75" s="238" t="s">
        <v>107</v>
      </c>
    </row>
    <row r="76" spans="1:22" s="238" customFormat="1" ht="17.25" customHeight="1" x14ac:dyDescent="0.3">
      <c r="A76" s="238">
        <v>156</v>
      </c>
      <c r="B76" s="238" t="s">
        <v>237</v>
      </c>
      <c r="C76" s="238" t="s">
        <v>477</v>
      </c>
      <c r="D76" s="247" t="s">
        <v>715</v>
      </c>
      <c r="E76" s="247" t="s">
        <v>4</v>
      </c>
      <c r="I76" s="239">
        <f t="shared" si="4"/>
        <v>0</v>
      </c>
      <c r="J76" s="240"/>
      <c r="L76" s="239"/>
      <c r="M76" s="241">
        <v>3051.29</v>
      </c>
      <c r="N76" s="242">
        <v>0</v>
      </c>
      <c r="O76" s="243">
        <v>0</v>
      </c>
      <c r="P76" s="240"/>
      <c r="Q76" s="240"/>
      <c r="R76" s="243"/>
      <c r="S76" s="238" t="s">
        <v>107</v>
      </c>
      <c r="T76" s="238" t="s">
        <v>746</v>
      </c>
    </row>
    <row r="77" spans="1:22" s="238" customFormat="1" ht="18.75" customHeight="1" x14ac:dyDescent="0.3">
      <c r="A77" s="238">
        <v>170</v>
      </c>
      <c r="B77" s="238" t="s">
        <v>364</v>
      </c>
      <c r="C77" s="238" t="s">
        <v>478</v>
      </c>
      <c r="D77" s="247" t="s">
        <v>362</v>
      </c>
      <c r="E77" s="247" t="s">
        <v>4</v>
      </c>
      <c r="G77" s="233">
        <v>521370</v>
      </c>
      <c r="H77" s="233">
        <v>527262</v>
      </c>
      <c r="I77" s="239">
        <f t="shared" si="4"/>
        <v>5892</v>
      </c>
      <c r="J77" s="240"/>
      <c r="L77" s="239">
        <f t="shared" ref="L77:L83" si="5">K77-J77</f>
        <v>0</v>
      </c>
      <c r="M77" s="241">
        <v>2858.76</v>
      </c>
      <c r="N77" s="242">
        <v>8.6999999999999994E-2</v>
      </c>
      <c r="O77" s="243">
        <v>103331</v>
      </c>
      <c r="P77" s="240"/>
      <c r="Q77" s="240"/>
      <c r="R77" s="243">
        <v>0</v>
      </c>
      <c r="S77" s="238" t="s">
        <v>107</v>
      </c>
    </row>
    <row r="78" spans="1:22" s="238" customFormat="1" ht="18.75" customHeight="1" x14ac:dyDescent="0.3">
      <c r="A78" s="238">
        <v>177</v>
      </c>
      <c r="B78" s="238" t="s">
        <v>364</v>
      </c>
      <c r="C78" s="238" t="s">
        <v>478</v>
      </c>
      <c r="D78" s="247" t="s">
        <v>361</v>
      </c>
      <c r="E78" s="247" t="s">
        <v>4</v>
      </c>
      <c r="G78" s="233">
        <v>493151</v>
      </c>
      <c r="H78" s="233">
        <v>495026</v>
      </c>
      <c r="I78" s="239">
        <f t="shared" si="4"/>
        <v>1875</v>
      </c>
      <c r="J78" s="240"/>
      <c r="L78" s="239">
        <f t="shared" si="5"/>
        <v>0</v>
      </c>
      <c r="M78" s="241">
        <v>2858.76</v>
      </c>
      <c r="N78" s="242">
        <v>8.6999999999999994E-2</v>
      </c>
      <c r="O78" s="243">
        <v>107261</v>
      </c>
      <c r="P78" s="240"/>
      <c r="Q78" s="240"/>
      <c r="R78" s="243">
        <v>0</v>
      </c>
      <c r="S78" s="238" t="s">
        <v>107</v>
      </c>
      <c r="T78" s="238" t="s">
        <v>728</v>
      </c>
      <c r="U78" s="238" t="s">
        <v>752</v>
      </c>
    </row>
    <row r="79" spans="1:22" s="238" customFormat="1" ht="18.75" customHeight="1" x14ac:dyDescent="0.3">
      <c r="A79" s="238">
        <v>178</v>
      </c>
      <c r="B79" s="238" t="s">
        <v>364</v>
      </c>
      <c r="C79" s="238" t="s">
        <v>478</v>
      </c>
      <c r="D79" s="247" t="s">
        <v>360</v>
      </c>
      <c r="E79" s="247" t="s">
        <v>4</v>
      </c>
      <c r="G79" s="233">
        <v>530596</v>
      </c>
      <c r="H79" s="233">
        <v>537306</v>
      </c>
      <c r="I79" s="239">
        <f t="shared" si="4"/>
        <v>6710</v>
      </c>
      <c r="J79" s="240"/>
      <c r="L79" s="239">
        <f t="shared" si="5"/>
        <v>0</v>
      </c>
      <c r="M79" s="241">
        <v>2858.76</v>
      </c>
      <c r="N79" s="242">
        <v>8.6999999999999994E-2</v>
      </c>
      <c r="O79" s="243">
        <v>118296</v>
      </c>
      <c r="P79" s="240"/>
      <c r="Q79" s="240"/>
      <c r="R79" s="243">
        <v>0</v>
      </c>
      <c r="S79" s="238" t="s">
        <v>107</v>
      </c>
    </row>
    <row r="80" spans="1:22" s="238" customFormat="1" ht="18.75" customHeight="1" x14ac:dyDescent="0.3">
      <c r="A80" s="238">
        <v>179</v>
      </c>
      <c r="B80" s="238" t="s">
        <v>364</v>
      </c>
      <c r="C80" s="238" t="s">
        <v>478</v>
      </c>
      <c r="D80" s="247" t="s">
        <v>419</v>
      </c>
      <c r="E80" s="247" t="s">
        <v>4</v>
      </c>
      <c r="G80" s="233">
        <v>339337</v>
      </c>
      <c r="H80" s="233">
        <v>341307</v>
      </c>
      <c r="I80" s="239">
        <f t="shared" si="4"/>
        <v>1970</v>
      </c>
      <c r="J80" s="240"/>
      <c r="L80" s="239">
        <f t="shared" si="5"/>
        <v>0</v>
      </c>
      <c r="M80" s="241">
        <v>1820.89</v>
      </c>
      <c r="N80" s="242">
        <v>8.3799999999999999E-2</v>
      </c>
      <c r="O80" s="243">
        <v>50002</v>
      </c>
      <c r="P80" s="240"/>
      <c r="Q80" s="240"/>
      <c r="R80" s="243">
        <v>0</v>
      </c>
      <c r="S80" s="238" t="s">
        <v>107</v>
      </c>
    </row>
    <row r="81" spans="1:21" s="238" customFormat="1" ht="18.75" customHeight="1" x14ac:dyDescent="0.3">
      <c r="A81" s="238">
        <v>180</v>
      </c>
      <c r="B81" s="238" t="s">
        <v>364</v>
      </c>
      <c r="C81" s="238" t="s">
        <v>478</v>
      </c>
      <c r="D81" s="247" t="s">
        <v>420</v>
      </c>
      <c r="E81" s="247" t="s">
        <v>4</v>
      </c>
      <c r="G81" s="233">
        <v>300895</v>
      </c>
      <c r="H81" s="233">
        <v>301149</v>
      </c>
      <c r="I81" s="239">
        <f t="shared" si="4"/>
        <v>254</v>
      </c>
      <c r="J81" s="240"/>
      <c r="L81" s="239">
        <f t="shared" si="5"/>
        <v>0</v>
      </c>
      <c r="M81" s="241">
        <v>1820.89</v>
      </c>
      <c r="N81" s="242">
        <v>8.3799999999999999E-2</v>
      </c>
      <c r="O81" s="243">
        <v>50462</v>
      </c>
      <c r="P81" s="240"/>
      <c r="Q81" s="240"/>
      <c r="R81" s="243">
        <v>0</v>
      </c>
      <c r="S81" s="238" t="s">
        <v>107</v>
      </c>
      <c r="T81" s="238" t="s">
        <v>728</v>
      </c>
      <c r="U81" s="238" t="s">
        <v>752</v>
      </c>
    </row>
    <row r="82" spans="1:21" s="238" customFormat="1" x14ac:dyDescent="0.3">
      <c r="A82" s="238">
        <v>190</v>
      </c>
      <c r="B82" s="250" t="s">
        <v>242</v>
      </c>
      <c r="C82" s="238" t="s">
        <v>243</v>
      </c>
      <c r="D82" s="247" t="s">
        <v>348</v>
      </c>
      <c r="E82" s="247" t="s">
        <v>4</v>
      </c>
      <c r="G82" s="233">
        <v>411320</v>
      </c>
      <c r="H82" s="233">
        <v>417373</v>
      </c>
      <c r="I82" s="239">
        <f t="shared" si="4"/>
        <v>6053</v>
      </c>
      <c r="J82" s="240"/>
      <c r="L82" s="239">
        <f t="shared" si="5"/>
        <v>0</v>
      </c>
      <c r="M82" s="251">
        <v>2266.09</v>
      </c>
      <c r="N82" s="242">
        <v>9.0800000000000006E-2</v>
      </c>
      <c r="O82" s="243">
        <v>137035</v>
      </c>
      <c r="P82" s="240"/>
      <c r="Q82" s="240"/>
      <c r="R82" s="243">
        <v>0</v>
      </c>
      <c r="S82" s="238" t="s">
        <v>107</v>
      </c>
      <c r="T82" s="238" t="s">
        <v>848</v>
      </c>
    </row>
    <row r="83" spans="1:21" s="238" customFormat="1" x14ac:dyDescent="0.3">
      <c r="A83" s="238">
        <v>191</v>
      </c>
      <c r="B83" s="250" t="s">
        <v>242</v>
      </c>
      <c r="C83" s="238" t="s">
        <v>243</v>
      </c>
      <c r="D83" s="247" t="s">
        <v>452</v>
      </c>
      <c r="E83" s="247" t="s">
        <v>4</v>
      </c>
      <c r="G83" s="233">
        <v>351774</v>
      </c>
      <c r="H83" s="233">
        <v>359368</v>
      </c>
      <c r="I83" s="239">
        <f t="shared" si="4"/>
        <v>7594</v>
      </c>
      <c r="J83" s="240"/>
      <c r="L83" s="239">
        <f t="shared" si="5"/>
        <v>0</v>
      </c>
      <c r="M83" s="251">
        <v>2316.29</v>
      </c>
      <c r="N83" s="242">
        <v>9.1999999999999998E-2</v>
      </c>
      <c r="O83" s="243">
        <v>22880</v>
      </c>
      <c r="P83" s="240"/>
      <c r="Q83" s="240"/>
      <c r="R83" s="243">
        <v>0</v>
      </c>
      <c r="S83" s="238" t="s">
        <v>107</v>
      </c>
    </row>
    <row r="84" spans="1:21" s="238" customFormat="1" x14ac:dyDescent="0.3">
      <c r="A84" s="238">
        <v>192</v>
      </c>
      <c r="B84" s="250" t="s">
        <v>242</v>
      </c>
      <c r="C84" s="238" t="s">
        <v>243</v>
      </c>
      <c r="D84" s="247" t="s">
        <v>499</v>
      </c>
      <c r="E84" s="247" t="s">
        <v>4</v>
      </c>
      <c r="G84" s="233">
        <v>255524</v>
      </c>
      <c r="H84" s="233">
        <v>261825</v>
      </c>
      <c r="I84" s="239">
        <f t="shared" si="4"/>
        <v>6301</v>
      </c>
      <c r="J84" s="240"/>
      <c r="L84" s="239"/>
      <c r="M84" s="251">
        <v>2415.79</v>
      </c>
      <c r="N84" s="242">
        <v>9.6199999999999994E-2</v>
      </c>
      <c r="O84" s="243"/>
      <c r="P84" s="240"/>
      <c r="Q84" s="240"/>
      <c r="R84" s="243">
        <v>0</v>
      </c>
      <c r="S84" s="238" t="s">
        <v>107</v>
      </c>
    </row>
    <row r="85" spans="1:21" s="238" customFormat="1" x14ac:dyDescent="0.3">
      <c r="A85" s="238">
        <v>192</v>
      </c>
      <c r="B85" s="250">
        <v>1394</v>
      </c>
      <c r="C85" s="238" t="s">
        <v>243</v>
      </c>
      <c r="D85" s="247" t="s">
        <v>859</v>
      </c>
      <c r="E85" s="247" t="s">
        <v>4</v>
      </c>
      <c r="G85" s="233">
        <v>66356</v>
      </c>
      <c r="H85" s="233">
        <v>70982</v>
      </c>
      <c r="I85" s="239">
        <f t="shared" si="4"/>
        <v>4626</v>
      </c>
      <c r="J85" s="240"/>
      <c r="L85" s="239"/>
      <c r="M85" s="251">
        <v>2260.37</v>
      </c>
      <c r="N85" s="242">
        <v>0.09</v>
      </c>
      <c r="O85" s="243"/>
      <c r="P85" s="240"/>
      <c r="Q85" s="240"/>
      <c r="R85" s="243"/>
      <c r="S85" s="238" t="s">
        <v>107</v>
      </c>
      <c r="T85" s="238" t="s">
        <v>873</v>
      </c>
    </row>
    <row r="86" spans="1:21" s="238" customFormat="1" x14ac:dyDescent="0.3">
      <c r="A86" s="238">
        <v>227</v>
      </c>
      <c r="B86" s="238" t="s">
        <v>198</v>
      </c>
      <c r="C86" s="238" t="s">
        <v>199</v>
      </c>
      <c r="D86" s="247" t="s">
        <v>598</v>
      </c>
      <c r="E86" s="247" t="s">
        <v>4</v>
      </c>
      <c r="G86" s="233">
        <v>123095</v>
      </c>
      <c r="H86" s="233">
        <v>125537</v>
      </c>
      <c r="I86" s="239">
        <f t="shared" si="4"/>
        <v>2442</v>
      </c>
      <c r="J86" s="240"/>
      <c r="L86" s="239"/>
      <c r="M86" s="241">
        <v>2612.1799999999998</v>
      </c>
      <c r="N86" s="242">
        <v>0.1103</v>
      </c>
      <c r="O86" s="243"/>
      <c r="P86" s="240"/>
      <c r="Q86" s="240"/>
      <c r="R86" s="243">
        <v>0</v>
      </c>
      <c r="S86" s="238" t="s">
        <v>299</v>
      </c>
      <c r="T86" s="238" t="s">
        <v>600</v>
      </c>
    </row>
    <row r="87" spans="1:21" s="238" customFormat="1" x14ac:dyDescent="0.3">
      <c r="A87" s="238">
        <v>227</v>
      </c>
      <c r="B87" s="238" t="s">
        <v>198</v>
      </c>
      <c r="C87" s="238" t="s">
        <v>199</v>
      </c>
      <c r="D87" s="247" t="s">
        <v>606</v>
      </c>
      <c r="E87" s="247" t="s">
        <v>4</v>
      </c>
      <c r="G87" s="233">
        <v>165409</v>
      </c>
      <c r="H87" s="233">
        <v>169113</v>
      </c>
      <c r="I87" s="239">
        <f t="shared" si="4"/>
        <v>3704</v>
      </c>
      <c r="J87" s="240"/>
      <c r="L87" s="239"/>
      <c r="M87" s="241">
        <v>2612.1799999999998</v>
      </c>
      <c r="N87" s="242">
        <v>0.1103</v>
      </c>
      <c r="O87" s="243"/>
      <c r="P87" s="240"/>
      <c r="Q87" s="240"/>
      <c r="R87" s="243">
        <v>0</v>
      </c>
      <c r="S87" s="238" t="s">
        <v>299</v>
      </c>
      <c r="T87" s="238" t="s">
        <v>930</v>
      </c>
    </row>
    <row r="88" spans="1:21" s="238" customFormat="1" x14ac:dyDescent="0.3">
      <c r="A88" s="238">
        <v>236</v>
      </c>
      <c r="B88" s="226" t="s">
        <v>248</v>
      </c>
      <c r="C88" s="226" t="s">
        <v>249</v>
      </c>
      <c r="D88" s="227" t="s">
        <v>416</v>
      </c>
      <c r="E88" s="247" t="s">
        <v>4</v>
      </c>
      <c r="G88" s="233">
        <v>626000</v>
      </c>
      <c r="H88" s="233">
        <v>635479</v>
      </c>
      <c r="I88" s="239">
        <f t="shared" si="4"/>
        <v>9479</v>
      </c>
      <c r="J88" s="240"/>
      <c r="L88" s="239">
        <f>K88-J88</f>
        <v>0</v>
      </c>
      <c r="M88" s="241">
        <v>2355.1799999999998</v>
      </c>
      <c r="N88" s="242">
        <v>8.3099999999999993E-2</v>
      </c>
      <c r="O88" s="243">
        <v>94962</v>
      </c>
      <c r="P88" s="240"/>
      <c r="Q88" s="240"/>
      <c r="R88" s="243">
        <v>0</v>
      </c>
      <c r="S88" s="238" t="s">
        <v>303</v>
      </c>
      <c r="T88" s="238" t="s">
        <v>1017</v>
      </c>
    </row>
    <row r="89" spans="1:21" s="238" customFormat="1" x14ac:dyDescent="0.3">
      <c r="A89" s="238">
        <v>242</v>
      </c>
      <c r="B89" s="238" t="s">
        <v>250</v>
      </c>
      <c r="C89" s="238" t="s">
        <v>479</v>
      </c>
      <c r="D89" s="247" t="s">
        <v>421</v>
      </c>
      <c r="E89" s="247" t="s">
        <v>4</v>
      </c>
      <c r="G89" s="233">
        <v>85851</v>
      </c>
      <c r="H89" s="233">
        <v>87993</v>
      </c>
      <c r="I89" s="239">
        <f t="shared" si="4"/>
        <v>2142</v>
      </c>
      <c r="J89" s="240"/>
      <c r="L89" s="239">
        <f>K89-J89</f>
        <v>0</v>
      </c>
      <c r="M89" s="241">
        <v>1961.5</v>
      </c>
      <c r="N89" s="242">
        <v>8.0299999999999996E-2</v>
      </c>
      <c r="O89" s="243">
        <v>12286</v>
      </c>
      <c r="P89" s="240"/>
      <c r="Q89" s="240"/>
      <c r="R89" s="243">
        <v>0</v>
      </c>
      <c r="S89" s="238" t="s">
        <v>107</v>
      </c>
      <c r="T89" s="238" t="s">
        <v>776</v>
      </c>
    </row>
    <row r="90" spans="1:21" s="238" customFormat="1" x14ac:dyDescent="0.3">
      <c r="A90" s="238">
        <v>248</v>
      </c>
      <c r="B90" s="238" t="s">
        <v>255</v>
      </c>
      <c r="C90" s="238" t="s">
        <v>481</v>
      </c>
      <c r="D90" s="247" t="s">
        <v>697</v>
      </c>
      <c r="E90" s="247" t="s">
        <v>4</v>
      </c>
      <c r="G90" s="233">
        <v>261423</v>
      </c>
      <c r="H90" s="233">
        <v>272734</v>
      </c>
      <c r="I90" s="239">
        <f t="shared" si="4"/>
        <v>11311</v>
      </c>
      <c r="J90" s="240"/>
      <c r="L90" s="239"/>
      <c r="M90" s="241">
        <v>3331.53</v>
      </c>
      <c r="N90" s="242">
        <v>8.8099999999999998E-2</v>
      </c>
      <c r="O90" s="243"/>
      <c r="P90" s="240"/>
      <c r="Q90" s="240"/>
      <c r="R90" s="243"/>
      <c r="S90" s="238" t="s">
        <v>107</v>
      </c>
      <c r="T90" s="238" t="s">
        <v>701</v>
      </c>
      <c r="U90" s="238" t="s">
        <v>709</v>
      </c>
    </row>
    <row r="91" spans="1:21" s="238" customFormat="1" x14ac:dyDescent="0.3">
      <c r="A91" s="238">
        <v>248</v>
      </c>
      <c r="B91" s="238" t="s">
        <v>255</v>
      </c>
      <c r="C91" s="238" t="s">
        <v>481</v>
      </c>
      <c r="D91" s="247" t="s">
        <v>698</v>
      </c>
      <c r="E91" s="247" t="s">
        <v>4</v>
      </c>
      <c r="G91" s="233">
        <v>257400</v>
      </c>
      <c r="H91" s="233">
        <v>268852</v>
      </c>
      <c r="I91" s="239">
        <f t="shared" si="4"/>
        <v>11452</v>
      </c>
      <c r="J91" s="240"/>
      <c r="L91" s="239"/>
      <c r="M91" s="241">
        <v>3331.53</v>
      </c>
      <c r="N91" s="242">
        <v>8.8099999999999998E-2</v>
      </c>
      <c r="O91" s="243"/>
      <c r="P91" s="240"/>
      <c r="Q91" s="240"/>
      <c r="R91" s="243"/>
      <c r="S91" s="238" t="s">
        <v>107</v>
      </c>
      <c r="T91" s="238" t="s">
        <v>701</v>
      </c>
      <c r="U91" s="238" t="s">
        <v>709</v>
      </c>
    </row>
    <row r="92" spans="1:21" s="238" customFormat="1" x14ac:dyDescent="0.3">
      <c r="A92" s="238">
        <v>248</v>
      </c>
      <c r="B92" s="238" t="s">
        <v>255</v>
      </c>
      <c r="C92" s="238" t="s">
        <v>481</v>
      </c>
      <c r="D92" s="247" t="s">
        <v>699</v>
      </c>
      <c r="E92" s="247" t="s">
        <v>4</v>
      </c>
      <c r="G92" s="233">
        <v>281171</v>
      </c>
      <c r="H92" s="233">
        <v>290359</v>
      </c>
      <c r="I92" s="239">
        <f t="shared" si="4"/>
        <v>9188</v>
      </c>
      <c r="J92" s="240"/>
      <c r="L92" s="239"/>
      <c r="M92" s="241">
        <v>3331.53</v>
      </c>
      <c r="N92" s="242">
        <v>8.8099999999999998E-2</v>
      </c>
      <c r="O92" s="243"/>
      <c r="P92" s="240"/>
      <c r="Q92" s="240"/>
      <c r="R92" s="243"/>
      <c r="S92" s="238" t="s">
        <v>107</v>
      </c>
      <c r="T92" s="238" t="s">
        <v>702</v>
      </c>
      <c r="U92" s="238" t="s">
        <v>709</v>
      </c>
    </row>
    <row r="93" spans="1:21" s="238" customFormat="1" x14ac:dyDescent="0.3">
      <c r="A93" s="238">
        <v>248</v>
      </c>
      <c r="B93" s="250">
        <v>1447</v>
      </c>
      <c r="C93" s="238" t="s">
        <v>481</v>
      </c>
      <c r="D93" s="247" t="s">
        <v>951</v>
      </c>
      <c r="E93" s="247" t="s">
        <v>4</v>
      </c>
      <c r="G93" s="233">
        <v>15926</v>
      </c>
      <c r="H93" s="233">
        <v>22731</v>
      </c>
      <c r="I93" s="239">
        <f t="shared" si="4"/>
        <v>6805</v>
      </c>
      <c r="J93" s="240"/>
      <c r="L93" s="239"/>
      <c r="M93" s="241">
        <v>3218.63</v>
      </c>
      <c r="N93" s="242">
        <v>8.5000000000000006E-2</v>
      </c>
      <c r="O93" s="243"/>
      <c r="P93" s="240"/>
      <c r="Q93" s="240"/>
      <c r="R93" s="243"/>
      <c r="S93" s="238" t="s">
        <v>107</v>
      </c>
      <c r="T93" s="238" t="s">
        <v>952</v>
      </c>
    </row>
    <row r="94" spans="1:21" s="238" customFormat="1" x14ac:dyDescent="0.3">
      <c r="A94" s="244" t="s">
        <v>1003</v>
      </c>
      <c r="B94" s="238" t="s">
        <v>280</v>
      </c>
      <c r="C94" s="238" t="s">
        <v>175</v>
      </c>
      <c r="D94" s="247" t="s">
        <v>174</v>
      </c>
      <c r="E94" s="247" t="s">
        <v>4</v>
      </c>
      <c r="G94" s="233">
        <v>177629</v>
      </c>
      <c r="H94" s="233">
        <v>185629</v>
      </c>
      <c r="I94" s="239">
        <f t="shared" si="4"/>
        <v>8000</v>
      </c>
      <c r="J94" s="240"/>
      <c r="L94" s="239">
        <f>K94-J94</f>
        <v>0</v>
      </c>
      <c r="M94" s="241">
        <v>2119.9299999999998</v>
      </c>
      <c r="N94" s="242">
        <v>7.8299999999999995E-2</v>
      </c>
      <c r="O94" s="243">
        <v>92287</v>
      </c>
      <c r="P94" s="240"/>
      <c r="Q94" s="240"/>
      <c r="R94" s="243">
        <v>0</v>
      </c>
      <c r="S94" s="238" t="s">
        <v>107</v>
      </c>
    </row>
    <row r="95" spans="1:21" s="238" customFormat="1" x14ac:dyDescent="0.3">
      <c r="A95" s="238">
        <v>265</v>
      </c>
      <c r="B95" s="238" t="s">
        <v>281</v>
      </c>
      <c r="C95" s="238" t="s">
        <v>482</v>
      </c>
      <c r="D95" s="247" t="s">
        <v>294</v>
      </c>
      <c r="E95" s="247" t="s">
        <v>4</v>
      </c>
      <c r="G95" s="233">
        <v>239960</v>
      </c>
      <c r="H95" s="233">
        <v>243179</v>
      </c>
      <c r="I95" s="239">
        <f t="shared" si="4"/>
        <v>3219</v>
      </c>
      <c r="J95" s="240"/>
      <c r="L95" s="239">
        <f>K95-J95</f>
        <v>0</v>
      </c>
      <c r="M95" s="241">
        <v>1807.52</v>
      </c>
      <c r="N95" s="242">
        <v>8.8800000000000004E-2</v>
      </c>
      <c r="O95" s="243">
        <v>88167</v>
      </c>
      <c r="P95" s="240"/>
      <c r="Q95" s="240"/>
      <c r="R95" s="243">
        <v>0</v>
      </c>
      <c r="S95" s="238" t="s">
        <v>107</v>
      </c>
    </row>
    <row r="96" spans="1:21" s="238" customFormat="1" x14ac:dyDescent="0.3">
      <c r="A96" s="238">
        <v>266</v>
      </c>
      <c r="B96" s="238" t="s">
        <v>281</v>
      </c>
      <c r="C96" s="238" t="s">
        <v>482</v>
      </c>
      <c r="D96" s="247" t="s">
        <v>295</v>
      </c>
      <c r="E96" s="247" t="s">
        <v>4</v>
      </c>
      <c r="G96" s="233">
        <v>189818</v>
      </c>
      <c r="H96" s="233">
        <v>191225</v>
      </c>
      <c r="I96" s="239">
        <f t="shared" si="4"/>
        <v>1407</v>
      </c>
      <c r="J96" s="240"/>
      <c r="L96" s="239">
        <f>K96-J96</f>
        <v>0</v>
      </c>
      <c r="M96" s="241">
        <v>1807.52</v>
      </c>
      <c r="N96" s="242">
        <v>8.8800000000000004E-2</v>
      </c>
      <c r="O96" s="243">
        <v>90585</v>
      </c>
      <c r="P96" s="240"/>
      <c r="Q96" s="240"/>
      <c r="R96" s="243">
        <v>0</v>
      </c>
      <c r="S96" s="238" t="s">
        <v>107</v>
      </c>
    </row>
    <row r="97" spans="1:21" s="238" customFormat="1" x14ac:dyDescent="0.3">
      <c r="A97" s="238">
        <v>268</v>
      </c>
      <c r="B97" s="238" t="s">
        <v>281</v>
      </c>
      <c r="C97" s="238" t="s">
        <v>482</v>
      </c>
      <c r="D97" s="247" t="s">
        <v>293</v>
      </c>
      <c r="E97" s="247" t="s">
        <v>4</v>
      </c>
      <c r="G97" s="233">
        <v>193046</v>
      </c>
      <c r="H97" s="233">
        <v>194875</v>
      </c>
      <c r="I97" s="239">
        <f t="shared" si="4"/>
        <v>1829</v>
      </c>
      <c r="J97" s="240"/>
      <c r="L97" s="239">
        <f>K97-J97</f>
        <v>0</v>
      </c>
      <c r="M97" s="241">
        <v>1807.52</v>
      </c>
      <c r="N97" s="242">
        <v>8.8800000000000004E-2</v>
      </c>
      <c r="O97" s="243">
        <v>77364</v>
      </c>
      <c r="P97" s="240"/>
      <c r="Q97" s="240"/>
      <c r="R97" s="243">
        <v>0</v>
      </c>
      <c r="S97" s="238" t="s">
        <v>107</v>
      </c>
    </row>
    <row r="98" spans="1:21" s="238" customFormat="1" x14ac:dyDescent="0.3">
      <c r="A98" s="238">
        <v>268</v>
      </c>
      <c r="B98" s="238" t="s">
        <v>281</v>
      </c>
      <c r="C98" s="238" t="s">
        <v>482</v>
      </c>
      <c r="D98" s="247" t="s">
        <v>647</v>
      </c>
      <c r="E98" s="247" t="s">
        <v>4</v>
      </c>
      <c r="G98" s="233">
        <v>121458</v>
      </c>
      <c r="H98" s="233">
        <v>124218</v>
      </c>
      <c r="I98" s="239">
        <f t="shared" si="4"/>
        <v>2760</v>
      </c>
      <c r="J98" s="240"/>
      <c r="L98" s="239">
        <f>K98-J98</f>
        <v>0</v>
      </c>
      <c r="M98" s="241">
        <v>2093.4</v>
      </c>
      <c r="N98" s="242">
        <v>9.5100000000000004E-2</v>
      </c>
      <c r="O98" s="243">
        <v>0</v>
      </c>
      <c r="P98" s="240"/>
      <c r="Q98" s="240"/>
      <c r="R98" s="243">
        <v>0</v>
      </c>
      <c r="S98" s="238" t="s">
        <v>107</v>
      </c>
      <c r="T98" s="238" t="s">
        <v>645</v>
      </c>
    </row>
    <row r="99" spans="1:21" s="238" customFormat="1" x14ac:dyDescent="0.3">
      <c r="A99" s="238">
        <v>268</v>
      </c>
      <c r="B99" s="238" t="s">
        <v>281</v>
      </c>
      <c r="C99" s="238" t="s">
        <v>482</v>
      </c>
      <c r="D99" s="247" t="s">
        <v>654</v>
      </c>
      <c r="E99" s="247" t="s">
        <v>4</v>
      </c>
      <c r="G99" s="233">
        <v>113023</v>
      </c>
      <c r="H99" s="233">
        <v>116807</v>
      </c>
      <c r="I99" s="239">
        <f t="shared" si="4"/>
        <v>3784</v>
      </c>
      <c r="J99" s="240"/>
      <c r="L99" s="239"/>
      <c r="M99" s="241">
        <v>2093.4</v>
      </c>
      <c r="N99" s="242">
        <v>9.5100000000000004E-2</v>
      </c>
      <c r="O99" s="243">
        <v>0</v>
      </c>
      <c r="P99" s="240"/>
      <c r="Q99" s="240"/>
      <c r="R99" s="243"/>
      <c r="S99" s="238" t="s">
        <v>107</v>
      </c>
      <c r="T99" s="238" t="s">
        <v>653</v>
      </c>
    </row>
    <row r="100" spans="1:21" s="238" customFormat="1" x14ac:dyDescent="0.3">
      <c r="A100" s="238">
        <v>277</v>
      </c>
      <c r="B100" s="238" t="s">
        <v>371</v>
      </c>
      <c r="C100" s="226" t="s">
        <v>388</v>
      </c>
      <c r="D100" s="227" t="s">
        <v>425</v>
      </c>
      <c r="E100" s="247" t="s">
        <v>4</v>
      </c>
      <c r="G100" s="233">
        <v>190625</v>
      </c>
      <c r="H100" s="233">
        <v>194290</v>
      </c>
      <c r="I100" s="239">
        <f t="shared" si="4"/>
        <v>3665</v>
      </c>
      <c r="J100" s="240"/>
      <c r="L100" s="239">
        <f>K100-J100</f>
        <v>0</v>
      </c>
      <c r="M100" s="241">
        <v>1470.19</v>
      </c>
      <c r="N100" s="242">
        <v>9.1399999999999995E-2</v>
      </c>
      <c r="O100" s="243">
        <v>21685</v>
      </c>
      <c r="P100" s="240"/>
      <c r="Q100" s="240"/>
      <c r="R100" s="243">
        <v>0</v>
      </c>
      <c r="S100" s="238" t="s">
        <v>107</v>
      </c>
      <c r="T100" s="238" t="s">
        <v>1012</v>
      </c>
      <c r="U100" s="238" t="s">
        <v>752</v>
      </c>
    </row>
    <row r="101" spans="1:21" s="238" customFormat="1" x14ac:dyDescent="0.3">
      <c r="A101" s="238">
        <v>278</v>
      </c>
      <c r="B101" s="238" t="s">
        <v>371</v>
      </c>
      <c r="C101" s="238" t="s">
        <v>388</v>
      </c>
      <c r="D101" s="247" t="s">
        <v>426</v>
      </c>
      <c r="E101" s="247" t="s">
        <v>4</v>
      </c>
      <c r="G101" s="233">
        <v>218454</v>
      </c>
      <c r="H101" s="233">
        <v>222848</v>
      </c>
      <c r="I101" s="239">
        <f t="shared" si="4"/>
        <v>4394</v>
      </c>
      <c r="J101" s="240"/>
      <c r="L101" s="239">
        <f>K101-J101</f>
        <v>0</v>
      </c>
      <c r="M101" s="241">
        <v>1470.19</v>
      </c>
      <c r="N101" s="242">
        <v>9.1399999999999995E-2</v>
      </c>
      <c r="O101" s="243">
        <v>30619</v>
      </c>
      <c r="P101" s="240"/>
      <c r="Q101" s="240"/>
      <c r="R101" s="243">
        <v>0</v>
      </c>
      <c r="S101" s="238" t="s">
        <v>107</v>
      </c>
    </row>
    <row r="102" spans="1:21" s="238" customFormat="1" x14ac:dyDescent="0.3">
      <c r="A102" s="238">
        <v>278</v>
      </c>
      <c r="B102" s="238" t="s">
        <v>371</v>
      </c>
      <c r="C102" s="238" t="s">
        <v>388</v>
      </c>
      <c r="D102" s="247" t="s">
        <v>666</v>
      </c>
      <c r="E102" s="247" t="s">
        <v>4</v>
      </c>
      <c r="G102" s="233">
        <v>95395</v>
      </c>
      <c r="H102" s="233">
        <v>100373</v>
      </c>
      <c r="I102" s="239">
        <f t="shared" si="4"/>
        <v>4978</v>
      </c>
      <c r="J102" s="240"/>
      <c r="L102" s="239"/>
      <c r="M102" s="241">
        <v>1554.74</v>
      </c>
      <c r="N102" s="242">
        <v>9.0499999999999997E-2</v>
      </c>
      <c r="O102" s="243"/>
      <c r="P102" s="240"/>
      <c r="Q102" s="240"/>
      <c r="R102" s="243"/>
      <c r="S102" s="238" t="s">
        <v>107</v>
      </c>
      <c r="T102" s="238" t="s">
        <v>728</v>
      </c>
      <c r="U102" s="238" t="s">
        <v>752</v>
      </c>
    </row>
    <row r="103" spans="1:21" s="238" customFormat="1" x14ac:dyDescent="0.3">
      <c r="A103" s="238">
        <v>278</v>
      </c>
      <c r="B103" s="238" t="s">
        <v>371</v>
      </c>
      <c r="C103" s="238" t="s">
        <v>388</v>
      </c>
      <c r="D103" s="247" t="s">
        <v>689</v>
      </c>
      <c r="E103" s="247" t="s">
        <v>4</v>
      </c>
      <c r="G103" s="233">
        <v>118796</v>
      </c>
      <c r="H103" s="233">
        <v>123466</v>
      </c>
      <c r="I103" s="239">
        <f t="shared" si="4"/>
        <v>4670</v>
      </c>
      <c r="J103" s="240"/>
      <c r="L103" s="239"/>
      <c r="M103" s="241">
        <v>1554.74</v>
      </c>
      <c r="N103" s="242">
        <v>9.0499999999999997E-2</v>
      </c>
      <c r="O103" s="243"/>
      <c r="P103" s="240"/>
      <c r="Q103" s="240"/>
      <c r="R103" s="243"/>
      <c r="S103" s="238" t="s">
        <v>107</v>
      </c>
      <c r="T103" s="252" t="s">
        <v>688</v>
      </c>
      <c r="U103" s="238">
        <v>84</v>
      </c>
    </row>
    <row r="104" spans="1:21" s="238" customFormat="1" x14ac:dyDescent="0.3">
      <c r="A104" s="238">
        <v>278</v>
      </c>
      <c r="B104" s="238" t="s">
        <v>371</v>
      </c>
      <c r="C104" s="238" t="s">
        <v>388</v>
      </c>
      <c r="D104" s="247" t="s">
        <v>690</v>
      </c>
      <c r="E104" s="247" t="s">
        <v>4</v>
      </c>
      <c r="G104" s="233">
        <v>94481</v>
      </c>
      <c r="H104" s="233">
        <v>97060</v>
      </c>
      <c r="I104" s="239">
        <f t="shared" si="4"/>
        <v>2579</v>
      </c>
      <c r="J104" s="240"/>
      <c r="L104" s="239"/>
      <c r="M104" s="241">
        <v>1554.74</v>
      </c>
      <c r="N104" s="242">
        <v>9.0499999999999997E-2</v>
      </c>
      <c r="O104" s="243"/>
      <c r="P104" s="240"/>
      <c r="Q104" s="240"/>
      <c r="R104" s="243"/>
      <c r="S104" s="238" t="s">
        <v>107</v>
      </c>
      <c r="T104" s="238" t="s">
        <v>728</v>
      </c>
      <c r="U104" s="238" t="s">
        <v>752</v>
      </c>
    </row>
    <row r="105" spans="1:21" s="238" customFormat="1" x14ac:dyDescent="0.3">
      <c r="A105" s="238">
        <v>278</v>
      </c>
      <c r="B105" s="238" t="s">
        <v>371</v>
      </c>
      <c r="C105" s="238" t="s">
        <v>388</v>
      </c>
      <c r="D105" s="247" t="s">
        <v>681</v>
      </c>
      <c r="E105" s="247" t="s">
        <v>4</v>
      </c>
      <c r="G105" s="233">
        <v>115577</v>
      </c>
      <c r="H105" s="233">
        <v>119741</v>
      </c>
      <c r="I105" s="239">
        <f t="shared" si="4"/>
        <v>4164</v>
      </c>
      <c r="J105" s="240"/>
      <c r="L105" s="239"/>
      <c r="M105" s="241">
        <v>1554.74</v>
      </c>
      <c r="N105" s="242">
        <v>9.0499999999999997E-2</v>
      </c>
      <c r="O105" s="243"/>
      <c r="P105" s="240"/>
      <c r="Q105" s="240"/>
      <c r="R105" s="243"/>
      <c r="S105" s="238" t="s">
        <v>107</v>
      </c>
      <c r="T105" s="238" t="s">
        <v>728</v>
      </c>
      <c r="U105" s="238" t="s">
        <v>752</v>
      </c>
    </row>
    <row r="106" spans="1:21" s="238" customFormat="1" x14ac:dyDescent="0.3">
      <c r="A106" s="238">
        <v>278</v>
      </c>
      <c r="B106" s="238" t="s">
        <v>371</v>
      </c>
      <c r="C106" s="238" t="s">
        <v>388</v>
      </c>
      <c r="D106" s="247" t="s">
        <v>692</v>
      </c>
      <c r="E106" s="247" t="s">
        <v>4</v>
      </c>
      <c r="G106" s="233">
        <v>95109</v>
      </c>
      <c r="H106" s="233">
        <v>99208</v>
      </c>
      <c r="I106" s="239">
        <f t="shared" si="4"/>
        <v>4099</v>
      </c>
      <c r="J106" s="240"/>
      <c r="L106" s="239"/>
      <c r="M106" s="241">
        <v>1554.74</v>
      </c>
      <c r="N106" s="242">
        <v>9.0499999999999997E-2</v>
      </c>
      <c r="O106" s="243"/>
      <c r="P106" s="240"/>
      <c r="Q106" s="240"/>
      <c r="R106" s="243"/>
      <c r="S106" s="238" t="s">
        <v>107</v>
      </c>
      <c r="T106" s="238" t="s">
        <v>728</v>
      </c>
      <c r="U106" s="238" t="s">
        <v>752</v>
      </c>
    </row>
    <row r="107" spans="1:21" s="238" customFormat="1" x14ac:dyDescent="0.3">
      <c r="A107" s="238">
        <v>278</v>
      </c>
      <c r="B107" s="238" t="s">
        <v>371</v>
      </c>
      <c r="C107" s="238" t="s">
        <v>388</v>
      </c>
      <c r="D107" s="247" t="s">
        <v>695</v>
      </c>
      <c r="E107" s="247" t="s">
        <v>4</v>
      </c>
      <c r="G107" s="233">
        <v>116740</v>
      </c>
      <c r="H107" s="233">
        <v>119840</v>
      </c>
      <c r="I107" s="239">
        <f t="shared" si="4"/>
        <v>3100</v>
      </c>
      <c r="J107" s="240"/>
      <c r="L107" s="239"/>
      <c r="M107" s="241">
        <v>1554.74</v>
      </c>
      <c r="N107" s="242">
        <v>9.0499999999999997E-2</v>
      </c>
      <c r="O107" s="243"/>
      <c r="P107" s="240"/>
      <c r="Q107" s="240"/>
      <c r="R107" s="243"/>
      <c r="S107" s="238" t="s">
        <v>107</v>
      </c>
      <c r="T107" s="252" t="s">
        <v>696</v>
      </c>
      <c r="U107" s="238">
        <v>84</v>
      </c>
    </row>
    <row r="108" spans="1:21" s="238" customFormat="1" x14ac:dyDescent="0.3">
      <c r="A108" s="238">
        <v>278</v>
      </c>
      <c r="B108" s="238" t="s">
        <v>371</v>
      </c>
      <c r="C108" s="238" t="s">
        <v>388</v>
      </c>
      <c r="D108" s="247" t="s">
        <v>703</v>
      </c>
      <c r="E108" s="247" t="s">
        <v>4</v>
      </c>
      <c r="G108" s="233">
        <v>79886</v>
      </c>
      <c r="H108" s="233">
        <v>82293</v>
      </c>
      <c r="I108" s="239">
        <f t="shared" si="4"/>
        <v>2407</v>
      </c>
      <c r="J108" s="240"/>
      <c r="L108" s="239"/>
      <c r="M108" s="241">
        <v>1554.74</v>
      </c>
      <c r="N108" s="242">
        <v>9.0499999999999997E-2</v>
      </c>
      <c r="O108" s="243"/>
      <c r="P108" s="240"/>
      <c r="Q108" s="240"/>
      <c r="R108" s="243"/>
      <c r="S108" s="238" t="s">
        <v>107</v>
      </c>
      <c r="T108" s="252" t="s">
        <v>705</v>
      </c>
      <c r="U108" s="238">
        <v>84</v>
      </c>
    </row>
    <row r="109" spans="1:21" s="238" customFormat="1" x14ac:dyDescent="0.3">
      <c r="A109" s="238">
        <v>278</v>
      </c>
      <c r="B109" s="238" t="s">
        <v>371</v>
      </c>
      <c r="C109" s="238" t="s">
        <v>388</v>
      </c>
      <c r="D109" s="247" t="s">
        <v>704</v>
      </c>
      <c r="E109" s="247" t="s">
        <v>4</v>
      </c>
      <c r="G109" s="233">
        <v>109027</v>
      </c>
      <c r="H109" s="233">
        <v>112573</v>
      </c>
      <c r="I109" s="239">
        <f t="shared" si="4"/>
        <v>3546</v>
      </c>
      <c r="J109" s="240"/>
      <c r="L109" s="239"/>
      <c r="M109" s="241">
        <v>1554.74</v>
      </c>
      <c r="N109" s="242">
        <v>9.0499999999999997E-2</v>
      </c>
      <c r="O109" s="243"/>
      <c r="P109" s="240"/>
      <c r="Q109" s="240"/>
      <c r="R109" s="243"/>
      <c r="S109" s="238" t="s">
        <v>107</v>
      </c>
      <c r="T109" s="238" t="s">
        <v>728</v>
      </c>
      <c r="U109" s="238" t="s">
        <v>752</v>
      </c>
    </row>
    <row r="110" spans="1:21" s="238" customFormat="1" x14ac:dyDescent="0.3">
      <c r="A110" s="238">
        <v>278</v>
      </c>
      <c r="B110" s="238" t="s">
        <v>371</v>
      </c>
      <c r="C110" s="238" t="s">
        <v>388</v>
      </c>
      <c r="D110" s="247" t="s">
        <v>974</v>
      </c>
      <c r="E110" s="247" t="s">
        <v>4</v>
      </c>
      <c r="G110" s="233">
        <v>2448</v>
      </c>
      <c r="H110" s="233">
        <v>5050</v>
      </c>
      <c r="I110" s="239">
        <f t="shared" si="4"/>
        <v>2602</v>
      </c>
      <c r="J110" s="240"/>
      <c r="L110" s="239"/>
      <c r="M110" s="241">
        <v>1491.81</v>
      </c>
      <c r="N110" s="242">
        <v>8.5000000000000006E-2</v>
      </c>
      <c r="O110" s="243"/>
      <c r="P110" s="240"/>
      <c r="Q110" s="240"/>
      <c r="R110" s="243"/>
      <c r="S110" s="238" t="s">
        <v>107</v>
      </c>
      <c r="T110" s="238" t="s">
        <v>976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975</v>
      </c>
      <c r="E111" s="247" t="s">
        <v>4</v>
      </c>
      <c r="G111" s="233">
        <v>5265</v>
      </c>
      <c r="H111" s="233">
        <v>11737</v>
      </c>
      <c r="I111" s="239">
        <f t="shared" si="4"/>
        <v>6472</v>
      </c>
      <c r="J111" s="240"/>
      <c r="L111" s="239"/>
      <c r="M111" s="241">
        <v>1491.81</v>
      </c>
      <c r="N111" s="242">
        <v>8.5000000000000006E-2</v>
      </c>
      <c r="O111" s="243"/>
      <c r="P111" s="240"/>
      <c r="Q111" s="240"/>
      <c r="R111" s="243"/>
      <c r="S111" s="238" t="s">
        <v>107</v>
      </c>
      <c r="T111" s="238" t="s">
        <v>976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998</v>
      </c>
      <c r="E112" s="247" t="s">
        <v>4</v>
      </c>
      <c r="G112" s="233">
        <v>65</v>
      </c>
      <c r="H112" s="233">
        <v>2478</v>
      </c>
      <c r="I112" s="239">
        <f t="shared" si="4"/>
        <v>2413</v>
      </c>
      <c r="J112" s="240"/>
      <c r="L112" s="239"/>
      <c r="M112" s="241">
        <v>1491.81</v>
      </c>
      <c r="N112" s="242">
        <v>8.5000000000000006E-2</v>
      </c>
      <c r="O112" s="243"/>
      <c r="P112" s="240"/>
      <c r="Q112" s="240"/>
      <c r="R112" s="243"/>
      <c r="S112" s="238" t="s">
        <v>107</v>
      </c>
      <c r="T112" s="238" t="s">
        <v>999</v>
      </c>
    </row>
    <row r="113" spans="1:21" s="238" customFormat="1" x14ac:dyDescent="0.3">
      <c r="B113" s="238">
        <v>1471</v>
      </c>
      <c r="C113" s="238" t="s">
        <v>388</v>
      </c>
      <c r="D113" s="247" t="s">
        <v>1019</v>
      </c>
      <c r="E113" s="247" t="s">
        <v>4</v>
      </c>
      <c r="G113" s="233">
        <v>74</v>
      </c>
      <c r="H113" s="233">
        <v>74</v>
      </c>
      <c r="I113" s="239">
        <f t="shared" si="4"/>
        <v>0</v>
      </c>
      <c r="J113" s="240"/>
      <c r="L113" s="239"/>
      <c r="M113" s="241">
        <v>1491.81</v>
      </c>
      <c r="N113" s="242">
        <v>8.5000000000000006E-2</v>
      </c>
      <c r="O113" s="243"/>
      <c r="P113" s="240"/>
      <c r="Q113" s="240"/>
      <c r="R113" s="243"/>
      <c r="S113" s="238" t="s">
        <v>107</v>
      </c>
      <c r="T113" s="238" t="s">
        <v>1018</v>
      </c>
    </row>
    <row r="114" spans="1:21" s="238" customFormat="1" x14ac:dyDescent="0.3">
      <c r="A114" s="238">
        <v>280</v>
      </c>
      <c r="B114" s="238" t="s">
        <v>284</v>
      </c>
      <c r="C114" s="228" t="s">
        <v>285</v>
      </c>
      <c r="D114" s="230" t="s">
        <v>297</v>
      </c>
      <c r="E114" s="247" t="s">
        <v>4</v>
      </c>
      <c r="G114" s="233">
        <v>284844</v>
      </c>
      <c r="H114" s="233">
        <v>288309</v>
      </c>
      <c r="I114" s="239">
        <f t="shared" si="4"/>
        <v>3465</v>
      </c>
      <c r="J114" s="240"/>
      <c r="L114" s="239">
        <f>K114-J114</f>
        <v>0</v>
      </c>
      <c r="M114" s="241">
        <v>2256.69</v>
      </c>
      <c r="N114" s="242">
        <v>8.09E-2</v>
      </c>
      <c r="O114" s="243">
        <v>111340</v>
      </c>
      <c r="P114" s="240"/>
      <c r="Q114" s="240"/>
      <c r="R114" s="243">
        <v>0</v>
      </c>
      <c r="S114" s="238" t="s">
        <v>107</v>
      </c>
      <c r="T114" s="238" t="s">
        <v>373</v>
      </c>
    </row>
    <row r="115" spans="1:21" s="238" customFormat="1" x14ac:dyDescent="0.3">
      <c r="A115" s="238">
        <v>295</v>
      </c>
      <c r="B115" s="238" t="s">
        <v>367</v>
      </c>
      <c r="C115" s="238" t="s">
        <v>383</v>
      </c>
      <c r="D115" s="247" t="s">
        <v>422</v>
      </c>
      <c r="E115" s="247" t="s">
        <v>4</v>
      </c>
      <c r="G115" s="233">
        <v>159310</v>
      </c>
      <c r="H115" s="233">
        <v>161825</v>
      </c>
      <c r="I115" s="239">
        <f t="shared" si="4"/>
        <v>2515</v>
      </c>
      <c r="J115" s="240"/>
      <c r="L115" s="239">
        <f>K115-J115</f>
        <v>0</v>
      </c>
      <c r="M115" s="241">
        <v>1501.66</v>
      </c>
      <c r="N115" s="242">
        <v>9.0999999999999998E-2</v>
      </c>
      <c r="O115" s="243">
        <v>23595</v>
      </c>
      <c r="P115" s="240"/>
      <c r="Q115" s="240"/>
      <c r="R115" s="243">
        <v>0</v>
      </c>
      <c r="S115" s="238" t="s">
        <v>107</v>
      </c>
    </row>
    <row r="116" spans="1:21" s="238" customFormat="1" x14ac:dyDescent="0.3">
      <c r="A116" s="238">
        <v>297</v>
      </c>
      <c r="B116" s="238" t="s">
        <v>366</v>
      </c>
      <c r="C116" s="238" t="s">
        <v>382</v>
      </c>
      <c r="D116" s="247" t="s">
        <v>336</v>
      </c>
      <c r="E116" s="247" t="s">
        <v>4</v>
      </c>
      <c r="G116" s="233">
        <v>385308</v>
      </c>
      <c r="H116" s="233">
        <v>396693</v>
      </c>
      <c r="I116" s="239">
        <f t="shared" si="4"/>
        <v>11385</v>
      </c>
      <c r="J116" s="240"/>
      <c r="L116" s="239">
        <f>K116-J116</f>
        <v>0</v>
      </c>
      <c r="M116" s="241">
        <v>2080.71</v>
      </c>
      <c r="N116" s="242">
        <v>8.8700000000000001E-2</v>
      </c>
      <c r="O116" s="243">
        <v>123625</v>
      </c>
      <c r="P116" s="240"/>
      <c r="Q116" s="240"/>
      <c r="R116" s="243">
        <v>0</v>
      </c>
      <c r="S116" s="238" t="s">
        <v>107</v>
      </c>
      <c r="T116" s="238" t="s">
        <v>747</v>
      </c>
    </row>
    <row r="117" spans="1:21" s="238" customFormat="1" x14ac:dyDescent="0.3">
      <c r="A117" s="238">
        <v>301</v>
      </c>
      <c r="B117" s="250">
        <v>1514</v>
      </c>
      <c r="C117" s="238" t="s">
        <v>675</v>
      </c>
      <c r="D117" s="247" t="s">
        <v>676</v>
      </c>
      <c r="E117" s="247" t="s">
        <v>4</v>
      </c>
      <c r="G117" s="233">
        <v>74277</v>
      </c>
      <c r="H117" s="233">
        <v>77325</v>
      </c>
      <c r="I117" s="239">
        <f t="shared" si="4"/>
        <v>3048</v>
      </c>
      <c r="J117" s="240"/>
      <c r="L117" s="239"/>
      <c r="M117" s="241">
        <v>2429.15</v>
      </c>
      <c r="N117" s="242">
        <v>0.10630000000000001</v>
      </c>
      <c r="O117" s="243"/>
      <c r="P117" s="240"/>
      <c r="Q117" s="240"/>
      <c r="R117" s="243"/>
      <c r="S117" s="238" t="s">
        <v>107</v>
      </c>
      <c r="T117" s="238" t="s">
        <v>673</v>
      </c>
      <c r="U117" s="238">
        <v>60</v>
      </c>
    </row>
    <row r="118" spans="1:21" s="238" customFormat="1" x14ac:dyDescent="0.3">
      <c r="A118" s="238">
        <v>310</v>
      </c>
      <c r="B118" s="238" t="s">
        <v>471</v>
      </c>
      <c r="C118" s="238" t="s">
        <v>484</v>
      </c>
      <c r="D118" s="247" t="s">
        <v>414</v>
      </c>
      <c r="E118" s="247" t="s">
        <v>4</v>
      </c>
      <c r="G118" s="233">
        <v>425057</v>
      </c>
      <c r="H118" s="233">
        <v>433967</v>
      </c>
      <c r="I118" s="239">
        <f t="shared" si="4"/>
        <v>8910</v>
      </c>
      <c r="J118" s="240"/>
      <c r="L118" s="239">
        <f>K118-J118</f>
        <v>0</v>
      </c>
      <c r="M118" s="241">
        <v>2711.28</v>
      </c>
      <c r="N118" s="242">
        <v>8.3299999999999999E-2</v>
      </c>
      <c r="O118" s="243">
        <v>76567</v>
      </c>
      <c r="P118" s="240"/>
      <c r="Q118" s="240"/>
      <c r="R118" s="243">
        <v>0</v>
      </c>
      <c r="S118" s="238" t="s">
        <v>299</v>
      </c>
    </row>
    <row r="119" spans="1:21" s="238" customFormat="1" x14ac:dyDescent="0.3">
      <c r="A119" s="238">
        <v>311</v>
      </c>
      <c r="B119" s="238" t="s">
        <v>471</v>
      </c>
      <c r="C119" s="238" t="s">
        <v>484</v>
      </c>
      <c r="D119" s="247" t="s">
        <v>486</v>
      </c>
      <c r="E119" s="247" t="s">
        <v>4</v>
      </c>
      <c r="G119" s="233">
        <v>257489</v>
      </c>
      <c r="H119" s="233">
        <v>265096</v>
      </c>
      <c r="I119" s="239">
        <f t="shared" si="4"/>
        <v>7607</v>
      </c>
      <c r="J119" s="240"/>
      <c r="L119" s="239">
        <f>K119-J119</f>
        <v>0</v>
      </c>
      <c r="M119" s="241">
        <v>3359.42</v>
      </c>
      <c r="N119" s="242">
        <v>0.1055</v>
      </c>
      <c r="O119" s="243"/>
      <c r="P119" s="240"/>
      <c r="Q119" s="240"/>
      <c r="R119" s="243">
        <v>0</v>
      </c>
      <c r="S119" s="238" t="s">
        <v>299</v>
      </c>
    </row>
    <row r="120" spans="1:21" s="238" customFormat="1" x14ac:dyDescent="0.3">
      <c r="A120" s="238">
        <v>311</v>
      </c>
      <c r="B120" s="238" t="s">
        <v>471</v>
      </c>
      <c r="C120" s="238" t="s">
        <v>484</v>
      </c>
      <c r="D120" s="247" t="s">
        <v>569</v>
      </c>
      <c r="E120" s="247" t="s">
        <v>4</v>
      </c>
      <c r="G120" s="233">
        <v>284246</v>
      </c>
      <c r="H120" s="233">
        <v>291509</v>
      </c>
      <c r="I120" s="239">
        <f t="shared" si="4"/>
        <v>7263</v>
      </c>
      <c r="J120" s="240"/>
      <c r="L120" s="239">
        <f>K120-J120</f>
        <v>0</v>
      </c>
      <c r="M120" s="241">
        <v>3082.09</v>
      </c>
      <c r="N120" s="242">
        <v>8.3000000000000004E-2</v>
      </c>
      <c r="O120" s="243"/>
      <c r="P120" s="240"/>
      <c r="Q120" s="240"/>
      <c r="R120" s="243">
        <v>0</v>
      </c>
      <c r="S120" s="238" t="s">
        <v>299</v>
      </c>
      <c r="T120" s="238" t="s">
        <v>728</v>
      </c>
      <c r="U120" s="238" t="s">
        <v>752</v>
      </c>
    </row>
    <row r="121" spans="1:21" s="238" customFormat="1" x14ac:dyDescent="0.3">
      <c r="A121" s="238">
        <v>311</v>
      </c>
      <c r="B121" s="238" t="s">
        <v>471</v>
      </c>
      <c r="C121" s="238" t="s">
        <v>484</v>
      </c>
      <c r="D121" s="247" t="s">
        <v>570</v>
      </c>
      <c r="E121" s="247" t="s">
        <v>4</v>
      </c>
      <c r="G121" s="233">
        <v>280318</v>
      </c>
      <c r="H121" s="233">
        <v>288022</v>
      </c>
      <c r="I121" s="239">
        <f t="shared" si="4"/>
        <v>7704</v>
      </c>
      <c r="J121" s="240"/>
      <c r="L121" s="239">
        <f>K121-J121</f>
        <v>0</v>
      </c>
      <c r="M121" s="241">
        <v>3082.09</v>
      </c>
      <c r="N121" s="242">
        <v>8.3000000000000004E-2</v>
      </c>
      <c r="O121" s="243"/>
      <c r="P121" s="240"/>
      <c r="Q121" s="240"/>
      <c r="R121" s="243">
        <v>0</v>
      </c>
      <c r="S121" s="238" t="s">
        <v>299</v>
      </c>
      <c r="T121" s="238" t="s">
        <v>728</v>
      </c>
      <c r="U121" s="238" t="s">
        <v>752</v>
      </c>
    </row>
    <row r="122" spans="1:21" s="238" customFormat="1" x14ac:dyDescent="0.3">
      <c r="A122" s="238">
        <v>311</v>
      </c>
      <c r="B122" s="238" t="s">
        <v>471</v>
      </c>
      <c r="C122" s="238" t="s">
        <v>484</v>
      </c>
      <c r="D122" s="247" t="s">
        <v>729</v>
      </c>
      <c r="E122" s="247" t="s">
        <v>4</v>
      </c>
      <c r="G122" s="233">
        <v>213286</v>
      </c>
      <c r="H122" s="233">
        <v>223533</v>
      </c>
      <c r="I122" s="239">
        <f t="shared" si="4"/>
        <v>10247</v>
      </c>
      <c r="J122" s="240"/>
      <c r="L122" s="239"/>
      <c r="M122" s="241">
        <v>3065.51</v>
      </c>
      <c r="N122" s="242">
        <v>8.5699999999999998E-2</v>
      </c>
      <c r="O122" s="243"/>
      <c r="P122" s="240"/>
      <c r="Q122" s="240"/>
      <c r="R122" s="243"/>
      <c r="S122" s="238" t="s">
        <v>299</v>
      </c>
      <c r="T122" s="238" t="s">
        <v>778</v>
      </c>
      <c r="U122" s="238" t="s">
        <v>752</v>
      </c>
    </row>
    <row r="123" spans="1:21" s="238" customFormat="1" x14ac:dyDescent="0.3">
      <c r="A123" s="238">
        <v>311</v>
      </c>
      <c r="B123" s="250">
        <v>1520</v>
      </c>
      <c r="C123" s="238" t="s">
        <v>484</v>
      </c>
      <c r="D123" s="247" t="s">
        <v>860</v>
      </c>
      <c r="E123" s="247" t="s">
        <v>4</v>
      </c>
      <c r="G123" s="233">
        <v>93190</v>
      </c>
      <c r="H123" s="233">
        <v>100360</v>
      </c>
      <c r="I123" s="239">
        <f t="shared" si="4"/>
        <v>7170</v>
      </c>
      <c r="J123" s="240"/>
      <c r="L123" s="239"/>
      <c r="M123" s="241">
        <v>2850.01</v>
      </c>
      <c r="N123" s="242">
        <v>8.3000000000000004E-2</v>
      </c>
      <c r="O123" s="243"/>
      <c r="P123" s="240"/>
      <c r="Q123" s="240"/>
      <c r="R123" s="243"/>
      <c r="S123" s="238" t="s">
        <v>299</v>
      </c>
      <c r="T123" s="238" t="s">
        <v>862</v>
      </c>
    </row>
    <row r="124" spans="1:21" s="238" customFormat="1" x14ac:dyDescent="0.3">
      <c r="A124" s="238">
        <v>311</v>
      </c>
      <c r="B124" s="250">
        <v>1520</v>
      </c>
      <c r="C124" s="238" t="s">
        <v>484</v>
      </c>
      <c r="D124" s="247" t="s">
        <v>861</v>
      </c>
      <c r="E124" s="247" t="s">
        <v>4</v>
      </c>
      <c r="G124" s="233">
        <v>128205</v>
      </c>
      <c r="H124" s="233">
        <v>136723</v>
      </c>
      <c r="I124" s="239">
        <f t="shared" si="4"/>
        <v>8518</v>
      </c>
      <c r="J124" s="240"/>
      <c r="L124" s="239"/>
      <c r="M124" s="241">
        <v>2850.01</v>
      </c>
      <c r="N124" s="242">
        <v>8.3000000000000004E-2</v>
      </c>
      <c r="O124" s="243"/>
      <c r="P124" s="240"/>
      <c r="Q124" s="240"/>
      <c r="R124" s="243"/>
      <c r="S124" s="238" t="s">
        <v>299</v>
      </c>
      <c r="T124" s="238" t="s">
        <v>862</v>
      </c>
    </row>
    <row r="125" spans="1:21" s="238" customFormat="1" x14ac:dyDescent="0.3">
      <c r="A125" s="238">
        <v>319</v>
      </c>
      <c r="B125" s="238" t="s">
        <v>474</v>
      </c>
      <c r="C125" s="238" t="s">
        <v>448</v>
      </c>
      <c r="D125" s="247" t="s">
        <v>449</v>
      </c>
      <c r="E125" s="247" t="s">
        <v>4</v>
      </c>
      <c r="G125" s="233">
        <v>157641</v>
      </c>
      <c r="H125" s="233">
        <v>159889</v>
      </c>
      <c r="I125" s="239">
        <f t="shared" si="4"/>
        <v>2248</v>
      </c>
      <c r="J125" s="240"/>
      <c r="L125" s="239">
        <f>K125-J125</f>
        <v>0</v>
      </c>
      <c r="M125" s="241">
        <v>1516.82</v>
      </c>
      <c r="N125" s="253">
        <v>9.3600000000000003E-2</v>
      </c>
      <c r="O125" s="248">
        <v>11155</v>
      </c>
      <c r="P125" s="240"/>
      <c r="Q125" s="240"/>
      <c r="R125" s="248">
        <v>0</v>
      </c>
      <c r="S125" s="238" t="s">
        <v>107</v>
      </c>
    </row>
    <row r="126" spans="1:21" s="238" customFormat="1" x14ac:dyDescent="0.3">
      <c r="A126" s="238">
        <v>325</v>
      </c>
      <c r="B126" s="250">
        <v>1604</v>
      </c>
      <c r="C126" s="238" t="s">
        <v>534</v>
      </c>
      <c r="D126" s="238" t="s">
        <v>535</v>
      </c>
      <c r="E126" s="238" t="s">
        <v>4</v>
      </c>
      <c r="G126" s="233">
        <v>71000</v>
      </c>
      <c r="H126" s="233">
        <v>72000</v>
      </c>
      <c r="I126" s="239">
        <f t="shared" si="4"/>
        <v>1000</v>
      </c>
      <c r="M126" s="241">
        <v>1409.69</v>
      </c>
      <c r="N126" s="254">
        <v>9.4399999999999998E-2</v>
      </c>
      <c r="P126" s="240"/>
      <c r="Q126" s="240"/>
      <c r="R126" s="248">
        <v>0</v>
      </c>
      <c r="S126" s="238" t="s">
        <v>107</v>
      </c>
    </row>
    <row r="127" spans="1:21" s="238" customFormat="1" x14ac:dyDescent="0.3">
      <c r="A127" s="238">
        <v>325</v>
      </c>
      <c r="B127" s="250">
        <v>1604</v>
      </c>
      <c r="C127" s="238" t="s">
        <v>534</v>
      </c>
      <c r="D127" s="238" t="s">
        <v>623</v>
      </c>
      <c r="E127" s="238" t="s">
        <v>4</v>
      </c>
      <c r="G127" s="233">
        <v>54500</v>
      </c>
      <c r="H127" s="233">
        <v>57100</v>
      </c>
      <c r="I127" s="239">
        <f t="shared" si="4"/>
        <v>2600</v>
      </c>
      <c r="M127" s="241">
        <v>1153.3499999999999</v>
      </c>
      <c r="N127" s="254">
        <v>9.0200000000000002E-2</v>
      </c>
      <c r="P127" s="240"/>
      <c r="Q127" s="240"/>
      <c r="R127" s="248"/>
      <c r="S127" s="238" t="s">
        <v>107</v>
      </c>
      <c r="T127" s="238" t="s">
        <v>624</v>
      </c>
    </row>
    <row r="128" spans="1:21" s="238" customFormat="1" x14ac:dyDescent="0.3">
      <c r="A128" s="238">
        <v>327</v>
      </c>
      <c r="B128" s="238">
        <v>1628</v>
      </c>
      <c r="C128" s="238" t="s">
        <v>579</v>
      </c>
      <c r="D128" s="238" t="s">
        <v>580</v>
      </c>
      <c r="E128" s="238" t="s">
        <v>4</v>
      </c>
      <c r="G128" s="233">
        <v>165060</v>
      </c>
      <c r="H128" s="233">
        <v>169826</v>
      </c>
      <c r="I128" s="239">
        <f t="shared" si="4"/>
        <v>4766</v>
      </c>
      <c r="M128" s="241">
        <v>3747.31</v>
      </c>
      <c r="N128" s="254">
        <v>0.1103</v>
      </c>
      <c r="O128" s="243">
        <v>0</v>
      </c>
      <c r="P128" s="240"/>
      <c r="Q128" s="240"/>
      <c r="R128" s="243">
        <v>0</v>
      </c>
      <c r="S128" s="238" t="s">
        <v>107</v>
      </c>
      <c r="T128" s="238" t="s">
        <v>602</v>
      </c>
    </row>
    <row r="129" spans="1:21" s="238" customFormat="1" x14ac:dyDescent="0.3">
      <c r="A129" s="238">
        <v>327</v>
      </c>
      <c r="B129" s="238">
        <v>1628</v>
      </c>
      <c r="C129" s="238" t="s">
        <v>579</v>
      </c>
      <c r="D129" s="238" t="s">
        <v>581</v>
      </c>
      <c r="E129" s="238" t="s">
        <v>4</v>
      </c>
      <c r="G129" s="233">
        <v>128679</v>
      </c>
      <c r="H129" s="233">
        <v>134812</v>
      </c>
      <c r="I129" s="239">
        <f t="shared" si="4"/>
        <v>6133</v>
      </c>
      <c r="M129" s="241">
        <v>3747.31</v>
      </c>
      <c r="N129" s="254">
        <v>0.1103</v>
      </c>
      <c r="O129" s="243">
        <v>0</v>
      </c>
      <c r="P129" s="240"/>
      <c r="Q129" s="240"/>
      <c r="R129" s="243">
        <v>0</v>
      </c>
      <c r="S129" s="238" t="s">
        <v>107</v>
      </c>
      <c r="T129" s="238" t="s">
        <v>602</v>
      </c>
    </row>
    <row r="130" spans="1:21" s="238" customFormat="1" x14ac:dyDescent="0.3">
      <c r="A130" s="238">
        <v>327</v>
      </c>
      <c r="B130" s="238">
        <v>1628</v>
      </c>
      <c r="C130" s="238" t="s">
        <v>579</v>
      </c>
      <c r="D130" s="238" t="s">
        <v>587</v>
      </c>
      <c r="E130" s="238" t="s">
        <v>4</v>
      </c>
      <c r="G130" s="233">
        <v>104100</v>
      </c>
      <c r="H130" s="233">
        <v>108546</v>
      </c>
      <c r="I130" s="239">
        <f t="shared" si="4"/>
        <v>4446</v>
      </c>
      <c r="M130" s="241">
        <v>1688.2</v>
      </c>
      <c r="N130" s="254">
        <v>9.9299999999999999E-2</v>
      </c>
      <c r="O130" s="243">
        <v>0</v>
      </c>
      <c r="P130" s="240"/>
      <c r="Q130" s="240"/>
      <c r="R130" s="243">
        <v>0</v>
      </c>
      <c r="S130" s="238" t="s">
        <v>107</v>
      </c>
      <c r="T130" s="238" t="s">
        <v>603</v>
      </c>
    </row>
    <row r="131" spans="1:21" s="238" customFormat="1" x14ac:dyDescent="0.3">
      <c r="A131" s="238">
        <v>327</v>
      </c>
      <c r="B131" s="238">
        <v>1628</v>
      </c>
      <c r="C131" s="238" t="s">
        <v>579</v>
      </c>
      <c r="D131" s="238" t="s">
        <v>597</v>
      </c>
      <c r="E131" s="238" t="s">
        <v>4</v>
      </c>
      <c r="G131" s="233">
        <v>118609</v>
      </c>
      <c r="H131" s="233">
        <v>121515</v>
      </c>
      <c r="I131" s="239">
        <f t="shared" si="4"/>
        <v>2906</v>
      </c>
      <c r="M131" s="241">
        <v>1688.2</v>
      </c>
      <c r="N131" s="254">
        <v>9.9299999999999999E-2</v>
      </c>
      <c r="O131" s="243">
        <v>0</v>
      </c>
      <c r="P131" s="240"/>
      <c r="Q131" s="240"/>
      <c r="R131" s="243">
        <v>0</v>
      </c>
      <c r="S131" s="238" t="s">
        <v>107</v>
      </c>
      <c r="T131" s="238" t="s">
        <v>596</v>
      </c>
    </row>
    <row r="132" spans="1:21" s="238" customFormat="1" x14ac:dyDescent="0.3">
      <c r="A132" s="238">
        <v>321</v>
      </c>
      <c r="B132" s="250">
        <v>1636</v>
      </c>
      <c r="C132" s="238" t="s">
        <v>496</v>
      </c>
      <c r="D132" s="238" t="s">
        <v>495</v>
      </c>
      <c r="E132" s="238" t="s">
        <v>4</v>
      </c>
      <c r="G132" s="233">
        <v>86983</v>
      </c>
      <c r="H132" s="233">
        <v>89024</v>
      </c>
      <c r="I132" s="239">
        <f t="shared" ref="I132:I162" si="6">H132-G132</f>
        <v>2041</v>
      </c>
      <c r="M132" s="241">
        <v>1421.49</v>
      </c>
      <c r="N132" s="238">
        <v>9.4399999999999998E-2</v>
      </c>
      <c r="P132" s="240"/>
      <c r="Q132" s="240"/>
      <c r="R132" s="243">
        <v>0</v>
      </c>
      <c r="S132" s="238" t="s">
        <v>107</v>
      </c>
      <c r="T132" s="238" t="s">
        <v>564</v>
      </c>
    </row>
    <row r="133" spans="1:21" s="238" customFormat="1" x14ac:dyDescent="0.3">
      <c r="A133" s="244" t="s">
        <v>934</v>
      </c>
      <c r="B133" s="250">
        <v>1638</v>
      </c>
      <c r="C133" s="238" t="s">
        <v>558</v>
      </c>
      <c r="D133" s="238" t="s">
        <v>584</v>
      </c>
      <c r="E133" s="238" t="s">
        <v>4</v>
      </c>
      <c r="G133" s="233">
        <v>183271</v>
      </c>
      <c r="H133" s="233">
        <v>188748</v>
      </c>
      <c r="I133" s="239">
        <f t="shared" si="6"/>
        <v>5477</v>
      </c>
      <c r="L133" s="239"/>
      <c r="M133" s="241">
        <v>2852.5</v>
      </c>
      <c r="N133" s="242">
        <v>0.10879999999999999</v>
      </c>
      <c r="O133" s="243">
        <v>0</v>
      </c>
      <c r="P133" s="240"/>
      <c r="Q133" s="240"/>
      <c r="R133" s="243"/>
      <c r="S133" s="238" t="s">
        <v>107</v>
      </c>
      <c r="T133" s="238" t="s">
        <v>588</v>
      </c>
      <c r="U133" s="238" t="s">
        <v>463</v>
      </c>
    </row>
    <row r="134" spans="1:21" s="238" customFormat="1" x14ac:dyDescent="0.3">
      <c r="A134" s="238">
        <v>325</v>
      </c>
      <c r="B134" s="250">
        <v>1642</v>
      </c>
      <c r="C134" s="238" t="s">
        <v>543</v>
      </c>
      <c r="D134" s="238" t="s">
        <v>544</v>
      </c>
      <c r="E134" s="247" t="s">
        <v>4</v>
      </c>
      <c r="G134" s="233">
        <v>399480</v>
      </c>
      <c r="H134" s="233">
        <v>407071</v>
      </c>
      <c r="I134" s="239">
        <f t="shared" si="6"/>
        <v>7591</v>
      </c>
      <c r="M134" s="241">
        <v>2903.52</v>
      </c>
      <c r="N134" s="238">
        <v>8.8900000000000007E-2</v>
      </c>
      <c r="O134" s="243">
        <v>0</v>
      </c>
      <c r="P134" s="240"/>
      <c r="Q134" s="240"/>
      <c r="R134" s="243">
        <v>0</v>
      </c>
      <c r="S134" s="238" t="s">
        <v>552</v>
      </c>
    </row>
    <row r="135" spans="1:21" s="238" customFormat="1" x14ac:dyDescent="0.3">
      <c r="A135" s="238">
        <v>325</v>
      </c>
      <c r="B135" s="250">
        <v>1642</v>
      </c>
      <c r="C135" s="238" t="s">
        <v>543</v>
      </c>
      <c r="D135" s="238" t="s">
        <v>767</v>
      </c>
      <c r="E135" s="247" t="s">
        <v>4</v>
      </c>
      <c r="G135" s="233">
        <v>208088</v>
      </c>
      <c r="H135" s="233">
        <v>218673</v>
      </c>
      <c r="I135" s="239">
        <f t="shared" si="6"/>
        <v>10585</v>
      </c>
      <c r="M135" s="241">
        <v>2944.85</v>
      </c>
      <c r="N135" s="238">
        <v>8.6800000000000002E-2</v>
      </c>
      <c r="O135" s="243">
        <v>0</v>
      </c>
      <c r="P135" s="240"/>
      <c r="Q135" s="240"/>
      <c r="R135" s="243"/>
      <c r="S135" s="238" t="s">
        <v>552</v>
      </c>
      <c r="T135" s="238" t="s">
        <v>769</v>
      </c>
    </row>
    <row r="136" spans="1:21" s="238" customFormat="1" x14ac:dyDescent="0.3">
      <c r="A136" s="238">
        <v>323</v>
      </c>
      <c r="B136" s="232">
        <v>1644</v>
      </c>
      <c r="C136" s="238" t="s">
        <v>509</v>
      </c>
      <c r="D136" s="238" t="s">
        <v>510</v>
      </c>
      <c r="E136" s="238" t="s">
        <v>4</v>
      </c>
      <c r="G136" s="233">
        <v>450865</v>
      </c>
      <c r="H136" s="233">
        <v>462578</v>
      </c>
      <c r="I136" s="239">
        <f t="shared" si="6"/>
        <v>11713</v>
      </c>
      <c r="M136" s="241">
        <v>2908.68</v>
      </c>
      <c r="N136" s="238">
        <v>8.8300000000000003E-2</v>
      </c>
      <c r="O136" s="238">
        <v>213</v>
      </c>
      <c r="P136" s="240"/>
      <c r="Q136" s="240"/>
      <c r="R136" s="243">
        <v>0</v>
      </c>
      <c r="S136" s="238" t="s">
        <v>107</v>
      </c>
      <c r="T136" s="238" t="s">
        <v>733</v>
      </c>
    </row>
    <row r="137" spans="1:21" s="238" customFormat="1" x14ac:dyDescent="0.3">
      <c r="A137" s="238">
        <v>322</v>
      </c>
      <c r="B137" s="250">
        <v>1645</v>
      </c>
      <c r="C137" s="238" t="s">
        <v>507</v>
      </c>
      <c r="D137" s="238" t="s">
        <v>508</v>
      </c>
      <c r="E137" s="238" t="s">
        <v>4</v>
      </c>
      <c r="I137" s="239">
        <f t="shared" si="6"/>
        <v>0</v>
      </c>
      <c r="M137" s="241">
        <v>3231.51</v>
      </c>
      <c r="P137" s="240"/>
      <c r="Q137" s="240"/>
      <c r="R137" s="243">
        <v>0</v>
      </c>
      <c r="S137" s="238" t="s">
        <v>107</v>
      </c>
    </row>
    <row r="138" spans="1:21" s="238" customFormat="1" x14ac:dyDescent="0.3">
      <c r="A138" s="244" t="s">
        <v>932</v>
      </c>
      <c r="B138" s="250">
        <v>1647</v>
      </c>
      <c r="C138" s="231" t="s">
        <v>546</v>
      </c>
      <c r="D138" s="231" t="s">
        <v>545</v>
      </c>
      <c r="E138" s="247" t="s">
        <v>4</v>
      </c>
      <c r="G138" s="233">
        <v>203020</v>
      </c>
      <c r="H138" s="233">
        <v>209093</v>
      </c>
      <c r="I138" s="239">
        <f t="shared" si="6"/>
        <v>6073</v>
      </c>
      <c r="M138" s="241">
        <v>2247.23</v>
      </c>
      <c r="N138" s="254">
        <v>9.4399999999999998E-2</v>
      </c>
      <c r="O138" s="243">
        <v>0</v>
      </c>
      <c r="P138" s="240"/>
      <c r="Q138" s="240"/>
      <c r="R138" s="243">
        <v>0</v>
      </c>
      <c r="S138" s="238" t="s">
        <v>107</v>
      </c>
      <c r="T138" s="238" t="s">
        <v>836</v>
      </c>
    </row>
    <row r="139" spans="1:21" s="238" customFormat="1" x14ac:dyDescent="0.3">
      <c r="A139" s="244" t="s">
        <v>931</v>
      </c>
      <c r="B139" s="250">
        <v>1647</v>
      </c>
      <c r="C139" s="231" t="s">
        <v>546</v>
      </c>
      <c r="D139" s="231" t="s">
        <v>551</v>
      </c>
      <c r="E139" s="247" t="s">
        <v>4</v>
      </c>
      <c r="G139" s="233">
        <v>155557</v>
      </c>
      <c r="H139" s="233">
        <v>162697</v>
      </c>
      <c r="I139" s="239">
        <f t="shared" si="6"/>
        <v>7140</v>
      </c>
      <c r="M139" s="241">
        <v>2095.7399999999998</v>
      </c>
      <c r="N139" s="254">
        <v>9.4399999999999998E-2</v>
      </c>
      <c r="O139" s="243">
        <v>0</v>
      </c>
      <c r="P139" s="240"/>
      <c r="Q139" s="240"/>
      <c r="R139" s="243">
        <v>0</v>
      </c>
      <c r="S139" s="238" t="s">
        <v>107</v>
      </c>
      <c r="T139" s="238" t="s">
        <v>836</v>
      </c>
    </row>
    <row r="140" spans="1:21" s="238" customFormat="1" ht="15.75" customHeight="1" x14ac:dyDescent="0.3">
      <c r="A140" s="238">
        <v>127</v>
      </c>
      <c r="B140" s="238">
        <v>1653</v>
      </c>
      <c r="C140" s="238" t="s">
        <v>526</v>
      </c>
      <c r="D140" s="247" t="s">
        <v>427</v>
      </c>
      <c r="E140" s="247" t="s">
        <v>4</v>
      </c>
      <c r="I140" s="239">
        <f t="shared" si="6"/>
        <v>0</v>
      </c>
      <c r="J140" s="240"/>
      <c r="L140" s="239">
        <f>K140-J140</f>
        <v>0</v>
      </c>
      <c r="M140" s="241">
        <v>2623.71</v>
      </c>
      <c r="N140" s="242">
        <v>0</v>
      </c>
      <c r="O140" s="243">
        <v>0</v>
      </c>
      <c r="P140" s="240"/>
      <c r="Q140" s="240"/>
      <c r="R140" s="243">
        <v>0</v>
      </c>
      <c r="S140" s="238" t="s">
        <v>301</v>
      </c>
    </row>
    <row r="141" spans="1:21" s="238" customFormat="1" ht="15.75" customHeight="1" x14ac:dyDescent="0.3">
      <c r="A141" s="238">
        <v>127</v>
      </c>
      <c r="B141" s="238">
        <v>1653</v>
      </c>
      <c r="C141" s="238" t="s">
        <v>526</v>
      </c>
      <c r="D141" s="247" t="s">
        <v>516</v>
      </c>
      <c r="E141" s="247" t="s">
        <v>4</v>
      </c>
      <c r="I141" s="239">
        <f t="shared" si="6"/>
        <v>0</v>
      </c>
      <c r="J141" s="240"/>
      <c r="L141" s="239"/>
      <c r="M141" s="241">
        <v>2595.38</v>
      </c>
      <c r="N141" s="242"/>
      <c r="O141" s="243">
        <v>16.7</v>
      </c>
      <c r="P141" s="240"/>
      <c r="Q141" s="240"/>
      <c r="R141" s="243">
        <v>0</v>
      </c>
      <c r="S141" s="238" t="s">
        <v>301</v>
      </c>
    </row>
    <row r="142" spans="1:21" s="238" customFormat="1" ht="15.75" customHeight="1" x14ac:dyDescent="0.3">
      <c r="A142" s="238">
        <v>127</v>
      </c>
      <c r="B142" s="238">
        <v>1653</v>
      </c>
      <c r="C142" s="238" t="s">
        <v>526</v>
      </c>
      <c r="D142" s="247" t="s">
        <v>517</v>
      </c>
      <c r="E142" s="247" t="s">
        <v>4</v>
      </c>
      <c r="I142" s="239">
        <f t="shared" si="6"/>
        <v>0</v>
      </c>
      <c r="J142" s="240"/>
      <c r="L142" s="239"/>
      <c r="M142" s="241">
        <v>2595.38</v>
      </c>
      <c r="N142" s="242"/>
      <c r="O142" s="243">
        <v>496.5</v>
      </c>
      <c r="P142" s="240"/>
      <c r="Q142" s="240"/>
      <c r="R142" s="243">
        <v>0</v>
      </c>
      <c r="S142" s="238" t="s">
        <v>301</v>
      </c>
    </row>
    <row r="143" spans="1:21" s="238" customFormat="1" ht="15.75" customHeight="1" x14ac:dyDescent="0.3">
      <c r="A143" s="238">
        <v>127</v>
      </c>
      <c r="B143" s="238">
        <v>1653</v>
      </c>
      <c r="C143" s="238" t="s">
        <v>526</v>
      </c>
      <c r="D143" s="247" t="s">
        <v>518</v>
      </c>
      <c r="E143" s="247" t="s">
        <v>4</v>
      </c>
      <c r="I143" s="239">
        <f t="shared" si="6"/>
        <v>0</v>
      </c>
      <c r="J143" s="240"/>
      <c r="L143" s="239"/>
      <c r="M143" s="241">
        <v>2595.38</v>
      </c>
      <c r="N143" s="242"/>
      <c r="O143" s="243">
        <v>115.9</v>
      </c>
      <c r="P143" s="240"/>
      <c r="Q143" s="240"/>
      <c r="R143" s="243">
        <v>0</v>
      </c>
      <c r="S143" s="238" t="s">
        <v>301</v>
      </c>
    </row>
    <row r="144" spans="1:21" s="238" customFormat="1" x14ac:dyDescent="0.3">
      <c r="A144" s="238">
        <v>330</v>
      </c>
      <c r="B144" s="250">
        <v>1661</v>
      </c>
      <c r="C144" s="238" t="s">
        <v>627</v>
      </c>
      <c r="D144" s="238" t="s">
        <v>628</v>
      </c>
      <c r="E144" s="238" t="s">
        <v>4</v>
      </c>
      <c r="G144" s="233">
        <v>220256</v>
      </c>
      <c r="H144" s="233">
        <v>223441</v>
      </c>
      <c r="I144" s="239">
        <f t="shared" si="6"/>
        <v>3185</v>
      </c>
      <c r="M144" s="241">
        <v>3237.56</v>
      </c>
      <c r="N144" s="254">
        <v>9.6600000000000005E-2</v>
      </c>
      <c r="O144" s="243">
        <v>0</v>
      </c>
      <c r="S144" s="238" t="s">
        <v>299</v>
      </c>
      <c r="T144" s="238" t="s">
        <v>622</v>
      </c>
      <c r="U144" s="238" t="s">
        <v>661</v>
      </c>
    </row>
    <row r="145" spans="1:21" s="238" customFormat="1" x14ac:dyDescent="0.3">
      <c r="A145" s="238">
        <v>330</v>
      </c>
      <c r="B145" s="250">
        <v>1661</v>
      </c>
      <c r="C145" s="238" t="s">
        <v>627</v>
      </c>
      <c r="D145" s="238" t="s">
        <v>639</v>
      </c>
      <c r="E145" s="238" t="s">
        <v>4</v>
      </c>
      <c r="G145" s="233">
        <v>286471</v>
      </c>
      <c r="H145" s="233">
        <v>295230</v>
      </c>
      <c r="I145" s="239">
        <f t="shared" si="6"/>
        <v>8759</v>
      </c>
      <c r="M145" s="241">
        <v>3237.56</v>
      </c>
      <c r="N145" s="254">
        <v>9.6600000000000005E-2</v>
      </c>
      <c r="O145" s="243">
        <v>0</v>
      </c>
      <c r="S145" s="238" t="s">
        <v>299</v>
      </c>
      <c r="T145" s="238" t="s">
        <v>648</v>
      </c>
      <c r="U145" s="238" t="s">
        <v>661</v>
      </c>
    </row>
    <row r="146" spans="1:21" s="238" customFormat="1" x14ac:dyDescent="0.3">
      <c r="A146" s="238">
        <v>330</v>
      </c>
      <c r="B146" s="250">
        <v>1661</v>
      </c>
      <c r="C146" s="238" t="s">
        <v>627</v>
      </c>
      <c r="D146" s="238" t="s">
        <v>632</v>
      </c>
      <c r="E146" s="238" t="s">
        <v>4</v>
      </c>
      <c r="G146" s="233">
        <v>148322</v>
      </c>
      <c r="H146" s="233">
        <v>151802</v>
      </c>
      <c r="I146" s="239">
        <f t="shared" si="6"/>
        <v>3480</v>
      </c>
      <c r="M146" s="241">
        <v>3415.26</v>
      </c>
      <c r="N146" s="254">
        <v>9.6600000000000005E-2</v>
      </c>
      <c r="O146" s="243">
        <v>0</v>
      </c>
      <c r="S146" s="238" t="s">
        <v>299</v>
      </c>
      <c r="T146" s="238" t="s">
        <v>633</v>
      </c>
      <c r="U146" s="238" t="s">
        <v>661</v>
      </c>
    </row>
    <row r="147" spans="1:21" s="238" customFormat="1" x14ac:dyDescent="0.3">
      <c r="A147" s="238">
        <v>330</v>
      </c>
      <c r="B147" s="250">
        <v>1661</v>
      </c>
      <c r="C147" s="238" t="s">
        <v>627</v>
      </c>
      <c r="D147" s="238" t="s">
        <v>629</v>
      </c>
      <c r="E147" s="238" t="s">
        <v>4</v>
      </c>
      <c r="G147" s="233">
        <v>250869</v>
      </c>
      <c r="H147" s="233">
        <v>253719</v>
      </c>
      <c r="I147" s="239">
        <f t="shared" si="6"/>
        <v>2850</v>
      </c>
      <c r="M147" s="241">
        <v>3415.26</v>
      </c>
      <c r="N147" s="254">
        <v>9.6600000000000005E-2</v>
      </c>
      <c r="O147" s="243">
        <v>0</v>
      </c>
      <c r="S147" s="238" t="s">
        <v>299</v>
      </c>
      <c r="T147" s="238" t="s">
        <v>630</v>
      </c>
      <c r="U147" s="238" t="s">
        <v>661</v>
      </c>
    </row>
    <row r="148" spans="1:21" s="238" customFormat="1" x14ac:dyDescent="0.3">
      <c r="A148" s="238">
        <v>330</v>
      </c>
      <c r="B148" s="250">
        <v>1661</v>
      </c>
      <c r="C148" s="238" t="s">
        <v>627</v>
      </c>
      <c r="D148" s="238" t="s">
        <v>640</v>
      </c>
      <c r="E148" s="238" t="s">
        <v>4</v>
      </c>
      <c r="G148" s="233">
        <v>219086</v>
      </c>
      <c r="H148" s="233">
        <v>228082</v>
      </c>
      <c r="I148" s="239">
        <f t="shared" si="6"/>
        <v>8996</v>
      </c>
      <c r="M148" s="241">
        <v>3237.56</v>
      </c>
      <c r="N148" s="254">
        <v>9.6600000000000005E-2</v>
      </c>
      <c r="O148" s="243">
        <v>0</v>
      </c>
      <c r="S148" s="238" t="s">
        <v>299</v>
      </c>
      <c r="T148" s="238" t="s">
        <v>651</v>
      </c>
      <c r="U148" s="238" t="s">
        <v>661</v>
      </c>
    </row>
    <row r="149" spans="1:21" s="238" customFormat="1" x14ac:dyDescent="0.3">
      <c r="A149" s="238">
        <v>330</v>
      </c>
      <c r="B149" s="250">
        <v>1661</v>
      </c>
      <c r="C149" s="238" t="s">
        <v>627</v>
      </c>
      <c r="D149" s="238" t="s">
        <v>665</v>
      </c>
      <c r="E149" s="238" t="s">
        <v>4</v>
      </c>
      <c r="G149" s="233">
        <v>150988</v>
      </c>
      <c r="H149" s="233">
        <v>155790</v>
      </c>
      <c r="I149" s="239">
        <f t="shared" si="6"/>
        <v>4802</v>
      </c>
      <c r="M149" s="241">
        <v>3237.56</v>
      </c>
      <c r="N149" s="254">
        <v>9.6600000000000005E-2</v>
      </c>
      <c r="O149" s="243">
        <v>0</v>
      </c>
      <c r="S149" s="238" t="s">
        <v>299</v>
      </c>
      <c r="T149" s="238" t="s">
        <v>674</v>
      </c>
      <c r="U149" s="238">
        <v>48</v>
      </c>
    </row>
    <row r="150" spans="1:21" s="238" customFormat="1" x14ac:dyDescent="0.3">
      <c r="A150" s="238">
        <v>330</v>
      </c>
      <c r="B150" s="250">
        <v>1661</v>
      </c>
      <c r="C150" s="238" t="s">
        <v>627</v>
      </c>
      <c r="D150" s="238" t="s">
        <v>730</v>
      </c>
      <c r="E150" s="238" t="s">
        <v>4</v>
      </c>
      <c r="G150" s="233">
        <v>127825</v>
      </c>
      <c r="H150" s="233">
        <v>134514</v>
      </c>
      <c r="I150" s="239">
        <f t="shared" si="6"/>
        <v>6689</v>
      </c>
      <c r="M150" s="241">
        <v>3353.09</v>
      </c>
      <c r="N150" s="238">
        <v>9.2200000000000004E-2</v>
      </c>
      <c r="O150" s="243"/>
      <c r="S150" s="238" t="s">
        <v>299</v>
      </c>
      <c r="T150" s="238" t="s">
        <v>933</v>
      </c>
      <c r="U150" s="238">
        <v>48</v>
      </c>
    </row>
    <row r="151" spans="1:21" s="238" customFormat="1" x14ac:dyDescent="0.3">
      <c r="A151" s="238">
        <v>330</v>
      </c>
      <c r="B151" s="250">
        <v>1661</v>
      </c>
      <c r="C151" s="238" t="s">
        <v>627</v>
      </c>
      <c r="D151" s="238" t="s">
        <v>969</v>
      </c>
      <c r="E151" s="238" t="s">
        <v>4</v>
      </c>
      <c r="G151" s="233">
        <v>15166</v>
      </c>
      <c r="H151" s="233">
        <v>23607</v>
      </c>
      <c r="I151" s="239">
        <f t="shared" si="6"/>
        <v>8441</v>
      </c>
      <c r="M151" s="241">
        <v>3551.68</v>
      </c>
      <c r="N151" s="238">
        <v>8.8999999999999996E-2</v>
      </c>
      <c r="O151" s="243" t="s">
        <v>638</v>
      </c>
      <c r="S151" s="238" t="s">
        <v>299</v>
      </c>
      <c r="T151" s="238" t="s">
        <v>970</v>
      </c>
    </row>
    <row r="152" spans="1:21" s="231" customFormat="1" x14ac:dyDescent="0.3">
      <c r="A152" s="231">
        <v>326</v>
      </c>
      <c r="B152" s="232">
        <v>1665</v>
      </c>
      <c r="C152" s="231" t="s">
        <v>571</v>
      </c>
      <c r="D152" s="230" t="s">
        <v>430</v>
      </c>
      <c r="E152" s="230" t="s">
        <v>4</v>
      </c>
      <c r="G152" s="233">
        <v>263429</v>
      </c>
      <c r="H152" s="233">
        <v>267828</v>
      </c>
      <c r="I152" s="233">
        <f t="shared" si="6"/>
        <v>4399</v>
      </c>
      <c r="J152" s="234"/>
      <c r="L152" s="233">
        <f>K152-J152</f>
        <v>0</v>
      </c>
      <c r="M152" s="235">
        <v>2184.25</v>
      </c>
      <c r="N152" s="236">
        <v>9.64E-2</v>
      </c>
      <c r="O152" s="237">
        <v>36819</v>
      </c>
      <c r="P152" s="234"/>
      <c r="Q152" s="234"/>
      <c r="R152" s="237">
        <v>0</v>
      </c>
      <c r="S152" s="231" t="s">
        <v>303</v>
      </c>
      <c r="T152" s="231" t="s">
        <v>835</v>
      </c>
    </row>
    <row r="153" spans="1:21" s="238" customFormat="1" x14ac:dyDescent="0.3">
      <c r="A153" s="238">
        <v>326</v>
      </c>
      <c r="B153" s="232">
        <v>1665</v>
      </c>
      <c r="C153" s="238" t="s">
        <v>571</v>
      </c>
      <c r="D153" s="238" t="s">
        <v>585</v>
      </c>
      <c r="E153" s="238" t="s">
        <v>4</v>
      </c>
      <c r="G153" s="233">
        <v>289452</v>
      </c>
      <c r="H153" s="233">
        <v>294149</v>
      </c>
      <c r="I153" s="239">
        <f t="shared" si="6"/>
        <v>4697</v>
      </c>
      <c r="M153" s="241">
        <v>2564.77</v>
      </c>
      <c r="N153" s="242">
        <v>0.1026</v>
      </c>
      <c r="O153" s="243"/>
      <c r="P153" s="240"/>
      <c r="Q153" s="240"/>
      <c r="R153" s="243"/>
      <c r="S153" s="231" t="s">
        <v>303</v>
      </c>
      <c r="T153" s="238" t="s">
        <v>586</v>
      </c>
    </row>
    <row r="154" spans="1:21" s="238" customFormat="1" x14ac:dyDescent="0.3">
      <c r="A154" s="238">
        <v>326</v>
      </c>
      <c r="B154" s="232">
        <v>1665</v>
      </c>
      <c r="C154" s="238" t="s">
        <v>571</v>
      </c>
      <c r="D154" s="238" t="s">
        <v>572</v>
      </c>
      <c r="E154" s="238" t="s">
        <v>4</v>
      </c>
      <c r="G154" s="233">
        <v>240512</v>
      </c>
      <c r="H154" s="233">
        <v>240512</v>
      </c>
      <c r="I154" s="239">
        <f t="shared" si="6"/>
        <v>0</v>
      </c>
      <c r="J154" s="240"/>
      <c r="L154" s="239">
        <f>K154-J154</f>
        <v>0</v>
      </c>
      <c r="M154" s="241">
        <v>2569.08</v>
      </c>
      <c r="N154" s="242">
        <v>8.2600000000000007E-2</v>
      </c>
      <c r="O154" s="243">
        <v>0</v>
      </c>
      <c r="P154" s="240"/>
      <c r="Q154" s="240"/>
      <c r="R154" s="243">
        <v>0</v>
      </c>
      <c r="S154" s="231" t="s">
        <v>303</v>
      </c>
      <c r="T154" s="238" t="s">
        <v>961</v>
      </c>
      <c r="U154" s="238" t="s">
        <v>940</v>
      </c>
    </row>
    <row r="155" spans="1:21" s="238" customFormat="1" x14ac:dyDescent="0.3">
      <c r="A155" s="238">
        <v>326</v>
      </c>
      <c r="B155" s="232">
        <v>1665</v>
      </c>
      <c r="C155" s="238" t="s">
        <v>571</v>
      </c>
      <c r="D155" s="238" t="s">
        <v>672</v>
      </c>
      <c r="E155" s="238" t="s">
        <v>4</v>
      </c>
      <c r="G155" s="233">
        <v>87714</v>
      </c>
      <c r="H155" s="233">
        <v>87714</v>
      </c>
      <c r="I155" s="239">
        <f t="shared" si="6"/>
        <v>0</v>
      </c>
      <c r="J155" s="240"/>
      <c r="L155" s="239"/>
      <c r="M155" s="241">
        <v>2402.7600000000002</v>
      </c>
      <c r="N155" s="242">
        <v>9.74E-2</v>
      </c>
      <c r="O155" s="243"/>
      <c r="P155" s="240"/>
      <c r="Q155" s="240"/>
      <c r="R155" s="243"/>
      <c r="S155" s="231" t="s">
        <v>303</v>
      </c>
      <c r="T155" s="238" t="s">
        <v>750</v>
      </c>
      <c r="U155" s="238" t="s">
        <v>762</v>
      </c>
    </row>
    <row r="156" spans="1:21" s="238" customFormat="1" x14ac:dyDescent="0.3">
      <c r="A156" s="238">
        <v>326</v>
      </c>
      <c r="B156" s="232">
        <v>1665</v>
      </c>
      <c r="C156" s="238" t="s">
        <v>571</v>
      </c>
      <c r="D156" s="238" t="s">
        <v>765</v>
      </c>
      <c r="E156" s="238" t="s">
        <v>4</v>
      </c>
      <c r="G156" s="233">
        <v>237853</v>
      </c>
      <c r="H156" s="233">
        <v>245800</v>
      </c>
      <c r="I156" s="239">
        <f t="shared" si="6"/>
        <v>7947</v>
      </c>
      <c r="J156" s="240"/>
      <c r="L156" s="239"/>
      <c r="M156" s="241">
        <v>2861.92</v>
      </c>
      <c r="N156" s="242">
        <v>9.2100000000000001E-2</v>
      </c>
      <c r="O156" s="243">
        <v>0</v>
      </c>
      <c r="P156" s="240"/>
      <c r="Q156" s="240"/>
      <c r="R156" s="243"/>
      <c r="S156" s="231" t="s">
        <v>303</v>
      </c>
      <c r="T156" s="238" t="s">
        <v>766</v>
      </c>
    </row>
    <row r="157" spans="1:21" s="238" customFormat="1" x14ac:dyDescent="0.3">
      <c r="A157" s="238">
        <v>326</v>
      </c>
      <c r="B157" s="232">
        <v>1665</v>
      </c>
      <c r="C157" s="238" t="s">
        <v>571</v>
      </c>
      <c r="D157" s="238" t="s">
        <v>849</v>
      </c>
      <c r="E157" s="238" t="s">
        <v>4</v>
      </c>
      <c r="G157" s="233">
        <v>169493</v>
      </c>
      <c r="H157" s="233">
        <v>175691</v>
      </c>
      <c r="I157" s="239">
        <f t="shared" si="6"/>
        <v>6198</v>
      </c>
      <c r="J157" s="240"/>
      <c r="L157" s="239"/>
      <c r="M157" s="241">
        <v>2476.1999999999998</v>
      </c>
      <c r="N157" s="238">
        <v>8.6999999999999994E-2</v>
      </c>
      <c r="O157" s="243">
        <v>0</v>
      </c>
      <c r="P157" s="240"/>
      <c r="Q157" s="240"/>
      <c r="R157" s="243"/>
      <c r="S157" s="231" t="s">
        <v>303</v>
      </c>
      <c r="T157" s="238" t="s">
        <v>852</v>
      </c>
    </row>
    <row r="158" spans="1:21" s="238" customFormat="1" x14ac:dyDescent="0.3">
      <c r="A158" s="238">
        <v>326</v>
      </c>
      <c r="B158" s="232">
        <v>1665</v>
      </c>
      <c r="C158" s="238" t="s">
        <v>571</v>
      </c>
      <c r="D158" s="238" t="s">
        <v>851</v>
      </c>
      <c r="E158" s="238" t="s">
        <v>4</v>
      </c>
      <c r="G158" s="233">
        <v>159263</v>
      </c>
      <c r="H158" s="233">
        <v>167617</v>
      </c>
      <c r="I158" s="239">
        <f t="shared" si="6"/>
        <v>8354</v>
      </c>
      <c r="J158" s="240"/>
      <c r="L158" s="239"/>
      <c r="M158" s="241">
        <v>2476.1999999999998</v>
      </c>
      <c r="N158" s="238">
        <v>8.6999999999999994E-2</v>
      </c>
      <c r="O158" s="243">
        <v>0</v>
      </c>
      <c r="P158" s="240"/>
      <c r="Q158" s="240"/>
      <c r="R158" s="243"/>
      <c r="S158" s="231" t="s">
        <v>303</v>
      </c>
      <c r="T158" s="238" t="s">
        <v>854</v>
      </c>
    </row>
    <row r="159" spans="1:21" s="238" customFormat="1" x14ac:dyDescent="0.3">
      <c r="A159" s="238">
        <v>326</v>
      </c>
      <c r="B159" s="232">
        <v>1665</v>
      </c>
      <c r="C159" s="238" t="s">
        <v>571</v>
      </c>
      <c r="D159" s="238" t="s">
        <v>599</v>
      </c>
      <c r="E159" s="238" t="s">
        <v>4</v>
      </c>
      <c r="G159" s="233">
        <v>145718</v>
      </c>
      <c r="H159" s="233">
        <v>151407</v>
      </c>
      <c r="I159" s="239">
        <f t="shared" si="6"/>
        <v>5689</v>
      </c>
      <c r="J159" s="240"/>
      <c r="L159" s="239"/>
      <c r="M159" s="241">
        <v>2746.65</v>
      </c>
      <c r="N159" s="238">
        <v>8.6999999999999994E-2</v>
      </c>
      <c r="O159" s="243">
        <v>0</v>
      </c>
      <c r="P159" s="240"/>
      <c r="Q159" s="240"/>
      <c r="R159" s="243"/>
      <c r="S159" s="231" t="s">
        <v>303</v>
      </c>
      <c r="T159" s="238" t="s">
        <v>879</v>
      </c>
    </row>
    <row r="160" spans="1:21" s="238" customFormat="1" x14ac:dyDescent="0.3">
      <c r="A160" s="238">
        <v>326</v>
      </c>
      <c r="B160" s="232">
        <v>1665</v>
      </c>
      <c r="C160" s="238" t="s">
        <v>571</v>
      </c>
      <c r="D160" s="238" t="s">
        <v>903</v>
      </c>
      <c r="E160" s="238" t="s">
        <v>4</v>
      </c>
      <c r="G160" s="233">
        <v>50228</v>
      </c>
      <c r="H160" s="233">
        <v>56265</v>
      </c>
      <c r="I160" s="239">
        <f t="shared" si="6"/>
        <v>6037</v>
      </c>
      <c r="J160" s="240"/>
      <c r="L160" s="239"/>
      <c r="M160" s="241">
        <v>2685.83</v>
      </c>
      <c r="N160" s="238">
        <v>9.8000000000000004E-2</v>
      </c>
      <c r="O160" s="243">
        <v>0</v>
      </c>
      <c r="P160" s="240"/>
      <c r="Q160" s="240"/>
      <c r="R160" s="243"/>
      <c r="S160" s="231" t="s">
        <v>303</v>
      </c>
      <c r="T160" s="238" t="s">
        <v>905</v>
      </c>
    </row>
    <row r="161" spans="1:21" s="238" customFormat="1" x14ac:dyDescent="0.3">
      <c r="A161" s="238">
        <v>326</v>
      </c>
      <c r="B161" s="232">
        <v>1665</v>
      </c>
      <c r="C161" s="238" t="s">
        <v>571</v>
      </c>
      <c r="D161" s="238" t="s">
        <v>904</v>
      </c>
      <c r="E161" s="238" t="s">
        <v>4</v>
      </c>
      <c r="G161" s="233">
        <v>42767</v>
      </c>
      <c r="H161" s="233">
        <v>56679</v>
      </c>
      <c r="I161" s="239">
        <f t="shared" si="6"/>
        <v>13912</v>
      </c>
      <c r="J161" s="240"/>
      <c r="L161" s="239"/>
      <c r="M161" s="241">
        <v>2567.42</v>
      </c>
      <c r="N161" s="238">
        <v>9.8000000000000004E-2</v>
      </c>
      <c r="O161" s="243">
        <v>0</v>
      </c>
      <c r="P161" s="240"/>
      <c r="Q161" s="240"/>
      <c r="R161" s="243"/>
      <c r="S161" s="231" t="s">
        <v>303</v>
      </c>
      <c r="T161" s="238" t="s">
        <v>906</v>
      </c>
    </row>
    <row r="162" spans="1:21" s="238" customFormat="1" x14ac:dyDescent="0.3">
      <c r="A162" s="238">
        <v>326</v>
      </c>
      <c r="B162" s="232">
        <v>1665</v>
      </c>
      <c r="C162" s="238" t="s">
        <v>571</v>
      </c>
      <c r="D162" s="238" t="s">
        <v>983</v>
      </c>
      <c r="E162" s="238" t="s">
        <v>4</v>
      </c>
      <c r="G162" s="233">
        <v>7</v>
      </c>
      <c r="H162" s="233">
        <v>8237</v>
      </c>
      <c r="I162" s="239">
        <f t="shared" si="6"/>
        <v>8230</v>
      </c>
      <c r="J162" s="240"/>
      <c r="L162" s="239"/>
      <c r="M162" s="241">
        <v>2937.99</v>
      </c>
      <c r="N162" s="238">
        <v>9.8000000000000004E-2</v>
      </c>
      <c r="O162" s="243">
        <v>0</v>
      </c>
      <c r="P162" s="240"/>
      <c r="Q162" s="240"/>
      <c r="R162" s="243"/>
      <c r="S162" s="231" t="s">
        <v>303</v>
      </c>
      <c r="T162" s="238" t="s">
        <v>1001</v>
      </c>
    </row>
    <row r="163" spans="1:21" s="238" customFormat="1" x14ac:dyDescent="0.3">
      <c r="A163" s="238">
        <v>326</v>
      </c>
      <c r="B163" s="232">
        <v>1665</v>
      </c>
      <c r="C163" s="238" t="s">
        <v>571</v>
      </c>
      <c r="D163" s="238" t="s">
        <v>984</v>
      </c>
      <c r="E163" s="238" t="s">
        <v>4</v>
      </c>
      <c r="G163" s="233">
        <v>5326</v>
      </c>
      <c r="H163" s="233">
        <v>10697</v>
      </c>
      <c r="I163" s="239">
        <f t="shared" ref="I163:I196" si="7">H163-G163</f>
        <v>5371</v>
      </c>
      <c r="J163" s="240"/>
      <c r="L163" s="239"/>
      <c r="M163" s="241">
        <v>3120.61</v>
      </c>
      <c r="N163" s="238">
        <v>8.6999999999999994E-2</v>
      </c>
      <c r="O163" s="243">
        <v>0</v>
      </c>
      <c r="P163" s="240"/>
      <c r="Q163" s="240"/>
      <c r="R163" s="243"/>
      <c r="S163" s="231" t="s">
        <v>303</v>
      </c>
      <c r="T163" s="238" t="s">
        <v>987</v>
      </c>
    </row>
    <row r="164" spans="1:21" s="238" customFormat="1" x14ac:dyDescent="0.3">
      <c r="A164" s="238">
        <v>326</v>
      </c>
      <c r="B164" s="232">
        <v>1665</v>
      </c>
      <c r="C164" s="238" t="s">
        <v>571</v>
      </c>
      <c r="D164" s="238" t="s">
        <v>985</v>
      </c>
      <c r="E164" s="238" t="s">
        <v>4</v>
      </c>
      <c r="G164" s="233">
        <v>6134</v>
      </c>
      <c r="H164" s="233">
        <v>14421</v>
      </c>
      <c r="I164" s="239">
        <f t="shared" si="7"/>
        <v>8287</v>
      </c>
      <c r="J164" s="240"/>
      <c r="L164" s="239"/>
      <c r="M164" s="241">
        <v>2786.54</v>
      </c>
      <c r="N164" s="238">
        <v>8.6999999999999994E-2</v>
      </c>
      <c r="O164" s="243">
        <v>0</v>
      </c>
      <c r="P164" s="240"/>
      <c r="Q164" s="240"/>
      <c r="R164" s="243"/>
      <c r="S164" s="231" t="s">
        <v>303</v>
      </c>
      <c r="T164" s="238" t="s">
        <v>988</v>
      </c>
    </row>
    <row r="165" spans="1:21" s="238" customFormat="1" x14ac:dyDescent="0.3">
      <c r="A165" s="238">
        <v>326</v>
      </c>
      <c r="B165" s="232">
        <v>1665</v>
      </c>
      <c r="C165" s="238" t="s">
        <v>571</v>
      </c>
      <c r="D165" s="238" t="s">
        <v>986</v>
      </c>
      <c r="E165" s="238" t="s">
        <v>4</v>
      </c>
      <c r="G165" s="233">
        <v>4599</v>
      </c>
      <c r="H165" s="233">
        <v>11103</v>
      </c>
      <c r="I165" s="239">
        <f t="shared" si="7"/>
        <v>6504</v>
      </c>
      <c r="J165" s="240"/>
      <c r="L165" s="239"/>
      <c r="M165" s="241">
        <v>2786.54</v>
      </c>
      <c r="N165" s="238">
        <v>8.6999999999999994E-2</v>
      </c>
      <c r="O165" s="243">
        <v>0</v>
      </c>
      <c r="P165" s="240"/>
      <c r="Q165" s="240"/>
      <c r="R165" s="243"/>
      <c r="S165" s="231" t="s">
        <v>303</v>
      </c>
      <c r="T165" s="238" t="s">
        <v>989</v>
      </c>
    </row>
    <row r="166" spans="1:21" s="238" customFormat="1" x14ac:dyDescent="0.3">
      <c r="A166" s="238">
        <v>325</v>
      </c>
      <c r="B166" s="232">
        <v>1671</v>
      </c>
      <c r="C166" s="231" t="s">
        <v>555</v>
      </c>
      <c r="D166" s="231" t="s">
        <v>556</v>
      </c>
      <c r="E166" s="238" t="s">
        <v>4</v>
      </c>
      <c r="I166" s="239">
        <f t="shared" si="7"/>
        <v>0</v>
      </c>
      <c r="J166" s="240"/>
      <c r="L166" s="239">
        <f>K166-J166</f>
        <v>0</v>
      </c>
      <c r="M166" s="241">
        <v>2846.48</v>
      </c>
      <c r="N166" s="242">
        <v>0</v>
      </c>
      <c r="O166" s="243">
        <v>0</v>
      </c>
      <c r="P166" s="240"/>
      <c r="Q166" s="240"/>
      <c r="R166" s="243">
        <v>0</v>
      </c>
      <c r="S166" s="238" t="s">
        <v>301</v>
      </c>
      <c r="T166" s="238" t="s">
        <v>557</v>
      </c>
    </row>
    <row r="167" spans="1:21" s="238" customFormat="1" x14ac:dyDescent="0.3">
      <c r="A167" s="238">
        <v>325</v>
      </c>
      <c r="B167" s="232">
        <v>1671</v>
      </c>
      <c r="C167" s="231" t="s">
        <v>555</v>
      </c>
      <c r="D167" s="231" t="s">
        <v>763</v>
      </c>
      <c r="E167" s="238" t="s">
        <v>4</v>
      </c>
      <c r="I167" s="239">
        <f t="shared" si="7"/>
        <v>0</v>
      </c>
      <c r="J167" s="240"/>
      <c r="L167" s="239"/>
      <c r="M167" s="241">
        <v>3099.75</v>
      </c>
      <c r="N167" s="242">
        <v>0</v>
      </c>
      <c r="O167" s="243">
        <v>0</v>
      </c>
      <c r="P167" s="240"/>
      <c r="Q167" s="240"/>
      <c r="R167" s="243"/>
      <c r="S167" s="238" t="s">
        <v>301</v>
      </c>
      <c r="T167" s="238" t="s">
        <v>764</v>
      </c>
    </row>
    <row r="168" spans="1:21" s="238" customFormat="1" x14ac:dyDescent="0.3">
      <c r="A168" s="238">
        <v>326</v>
      </c>
      <c r="B168" s="232">
        <v>1673</v>
      </c>
      <c r="C168" s="231" t="s">
        <v>682</v>
      </c>
      <c r="D168" s="231" t="s">
        <v>683</v>
      </c>
      <c r="E168" s="238" t="s">
        <v>4</v>
      </c>
      <c r="F168" s="238" t="s">
        <v>804</v>
      </c>
      <c r="G168" s="233">
        <v>79256</v>
      </c>
      <c r="H168" s="233">
        <v>85797</v>
      </c>
      <c r="I168" s="239">
        <f t="shared" si="7"/>
        <v>6541</v>
      </c>
      <c r="J168" s="240"/>
      <c r="L168" s="239"/>
      <c r="M168" s="241">
        <v>1806.11</v>
      </c>
      <c r="N168" s="242">
        <v>8.3000000000000004E-2</v>
      </c>
      <c r="O168" s="243"/>
      <c r="P168" s="240"/>
      <c r="Q168" s="240"/>
      <c r="R168" s="243"/>
      <c r="S168" s="238" t="s">
        <v>107</v>
      </c>
      <c r="T168" s="238" t="s">
        <v>749</v>
      </c>
      <c r="U168" s="238" t="s">
        <v>463</v>
      </c>
    </row>
    <row r="169" spans="1:21" s="238" customFormat="1" x14ac:dyDescent="0.3">
      <c r="A169" s="238">
        <v>328</v>
      </c>
      <c r="B169" s="250">
        <v>1679</v>
      </c>
      <c r="C169" s="238" t="s">
        <v>616</v>
      </c>
      <c r="D169" s="238" t="s">
        <v>617</v>
      </c>
      <c r="E169" s="238" t="s">
        <v>4</v>
      </c>
      <c r="G169" s="233">
        <v>114375</v>
      </c>
      <c r="H169" s="233">
        <v>120112</v>
      </c>
      <c r="I169" s="239">
        <f t="shared" si="7"/>
        <v>5737</v>
      </c>
      <c r="M169" s="241">
        <v>2886.63</v>
      </c>
      <c r="N169" s="254">
        <v>9.8000000000000004E-2</v>
      </c>
      <c r="O169" s="243">
        <v>0</v>
      </c>
      <c r="S169" s="238" t="s">
        <v>107</v>
      </c>
      <c r="T169" s="238" t="s">
        <v>621</v>
      </c>
    </row>
    <row r="170" spans="1:21" s="238" customFormat="1" x14ac:dyDescent="0.3">
      <c r="A170" s="238">
        <v>328</v>
      </c>
      <c r="B170" s="250">
        <v>1679</v>
      </c>
      <c r="C170" s="238" t="s">
        <v>616</v>
      </c>
      <c r="D170" s="238" t="s">
        <v>618</v>
      </c>
      <c r="E170" s="238" t="s">
        <v>4</v>
      </c>
      <c r="G170" s="233">
        <v>115969</v>
      </c>
      <c r="H170" s="233">
        <v>121844</v>
      </c>
      <c r="I170" s="239">
        <f t="shared" si="7"/>
        <v>5875</v>
      </c>
      <c r="M170" s="241">
        <v>2886.63</v>
      </c>
      <c r="N170" s="254">
        <v>9.8000000000000004E-2</v>
      </c>
      <c r="O170" s="243">
        <v>0</v>
      </c>
      <c r="S170" s="238" t="s">
        <v>107</v>
      </c>
      <c r="T170" s="238" t="s">
        <v>621</v>
      </c>
    </row>
    <row r="171" spans="1:21" s="238" customFormat="1" x14ac:dyDescent="0.3">
      <c r="A171" s="244" t="s">
        <v>920</v>
      </c>
      <c r="B171" s="250">
        <v>1683</v>
      </c>
      <c r="C171" s="238" t="s">
        <v>636</v>
      </c>
      <c r="D171" s="238" t="s">
        <v>321</v>
      </c>
      <c r="E171" s="238" t="s">
        <v>4</v>
      </c>
      <c r="G171" s="233">
        <v>142292</v>
      </c>
      <c r="H171" s="233">
        <v>143612</v>
      </c>
      <c r="I171" s="239">
        <f t="shared" si="7"/>
        <v>1320</v>
      </c>
      <c r="M171" s="241">
        <v>1374.9</v>
      </c>
      <c r="N171" s="238">
        <v>8.9300000000000004E-2</v>
      </c>
      <c r="O171" s="243" t="s">
        <v>638</v>
      </c>
      <c r="S171" s="238" t="s">
        <v>107</v>
      </c>
      <c r="T171" s="238" t="s">
        <v>772</v>
      </c>
    </row>
    <row r="172" spans="1:21" s="238" customFormat="1" x14ac:dyDescent="0.3">
      <c r="A172" s="244" t="s">
        <v>920</v>
      </c>
      <c r="B172" s="250">
        <v>1683</v>
      </c>
      <c r="C172" s="238" t="s">
        <v>636</v>
      </c>
      <c r="D172" s="238" t="s">
        <v>771</v>
      </c>
      <c r="E172" s="238" t="s">
        <v>4</v>
      </c>
      <c r="G172" s="233">
        <v>136755</v>
      </c>
      <c r="H172" s="233">
        <v>137134</v>
      </c>
      <c r="I172" s="239">
        <f t="shared" si="7"/>
        <v>379</v>
      </c>
      <c r="M172" s="241">
        <v>2255.3200000000002</v>
      </c>
      <c r="N172" s="238">
        <v>8.3000000000000004E-2</v>
      </c>
      <c r="O172" s="243" t="s">
        <v>638</v>
      </c>
      <c r="S172" s="238" t="s">
        <v>107</v>
      </c>
      <c r="T172" s="238" t="s">
        <v>772</v>
      </c>
    </row>
    <row r="173" spans="1:21" s="238" customFormat="1" ht="16.5" customHeight="1" x14ac:dyDescent="0.3">
      <c r="A173" s="244" t="s">
        <v>920</v>
      </c>
      <c r="B173" s="232">
        <v>1683</v>
      </c>
      <c r="C173" s="238" t="s">
        <v>636</v>
      </c>
      <c r="D173" s="238" t="s">
        <v>637</v>
      </c>
      <c r="E173" s="238" t="s">
        <v>4</v>
      </c>
      <c r="G173" s="233">
        <v>62844</v>
      </c>
      <c r="H173" s="233">
        <v>65140</v>
      </c>
      <c r="I173" s="239">
        <f t="shared" si="7"/>
        <v>2296</v>
      </c>
      <c r="M173" s="241">
        <v>2051.5500000000002</v>
      </c>
      <c r="N173" s="238">
        <v>8.8900000000000007E-2</v>
      </c>
      <c r="O173" s="243" t="s">
        <v>638</v>
      </c>
      <c r="S173" s="238" t="s">
        <v>107</v>
      </c>
      <c r="T173" s="255"/>
    </row>
    <row r="174" spans="1:21" s="238" customFormat="1" ht="16.5" customHeight="1" x14ac:dyDescent="0.3">
      <c r="A174" s="244" t="s">
        <v>920</v>
      </c>
      <c r="B174" s="232">
        <v>1683</v>
      </c>
      <c r="C174" s="238" t="s">
        <v>636</v>
      </c>
      <c r="D174" s="238" t="s">
        <v>997</v>
      </c>
      <c r="E174" s="238" t="s">
        <v>768</v>
      </c>
      <c r="G174" s="233">
        <v>7</v>
      </c>
      <c r="H174" s="233">
        <v>2258</v>
      </c>
      <c r="I174" s="239">
        <f t="shared" si="7"/>
        <v>2251</v>
      </c>
      <c r="M174" s="241">
        <v>2054.44</v>
      </c>
      <c r="N174" s="238">
        <v>8.5000000000000006E-2</v>
      </c>
      <c r="O174" s="243" t="s">
        <v>638</v>
      </c>
      <c r="S174" s="238" t="s">
        <v>107</v>
      </c>
      <c r="T174" s="255" t="s">
        <v>1001</v>
      </c>
    </row>
    <row r="175" spans="1:21" s="238" customFormat="1" x14ac:dyDescent="0.3">
      <c r="B175" s="250">
        <v>1693</v>
      </c>
      <c r="C175" s="238" t="s">
        <v>726</v>
      </c>
      <c r="D175" s="238" t="s">
        <v>727</v>
      </c>
      <c r="E175" s="238" t="s">
        <v>4</v>
      </c>
      <c r="G175" s="233">
        <v>23163</v>
      </c>
      <c r="H175" s="233">
        <v>24166</v>
      </c>
      <c r="I175" s="239">
        <f t="shared" si="7"/>
        <v>1003</v>
      </c>
      <c r="M175" s="241">
        <v>4464.3500000000004</v>
      </c>
      <c r="N175" s="238">
        <v>0</v>
      </c>
      <c r="O175" s="243"/>
      <c r="S175" s="238" t="s">
        <v>299</v>
      </c>
      <c r="T175" s="238" t="s">
        <v>740</v>
      </c>
      <c r="U175" s="238" t="s">
        <v>742</v>
      </c>
    </row>
    <row r="176" spans="1:21" s="238" customFormat="1" ht="17.25" customHeight="1" x14ac:dyDescent="0.3">
      <c r="A176" s="238">
        <v>329</v>
      </c>
      <c r="B176" s="250">
        <v>1695</v>
      </c>
      <c r="C176" s="238" t="s">
        <v>619</v>
      </c>
      <c r="D176" s="238" t="s">
        <v>620</v>
      </c>
      <c r="E176" s="238" t="s">
        <v>4</v>
      </c>
      <c r="G176" s="233">
        <v>316918</v>
      </c>
      <c r="H176" s="233">
        <v>322413</v>
      </c>
      <c r="I176" s="239">
        <f t="shared" si="7"/>
        <v>5495</v>
      </c>
      <c r="M176" s="241">
        <v>2795.73</v>
      </c>
      <c r="N176" s="254">
        <v>9.01E-2</v>
      </c>
      <c r="O176" s="243">
        <v>0</v>
      </c>
      <c r="S176" s="238" t="s">
        <v>552</v>
      </c>
      <c r="T176" s="238" t="s">
        <v>622</v>
      </c>
    </row>
    <row r="177" spans="1:22" s="238" customFormat="1" ht="15.75" customHeight="1" x14ac:dyDescent="0.3">
      <c r="A177" s="238">
        <v>329</v>
      </c>
      <c r="B177" s="250">
        <v>1695</v>
      </c>
      <c r="C177" s="238" t="s">
        <v>619</v>
      </c>
      <c r="D177" s="238" t="s">
        <v>625</v>
      </c>
      <c r="E177" s="238" t="s">
        <v>4</v>
      </c>
      <c r="G177" s="233">
        <v>325867</v>
      </c>
      <c r="H177" s="233">
        <v>338121</v>
      </c>
      <c r="I177" s="239">
        <f t="shared" si="7"/>
        <v>12254</v>
      </c>
      <c r="M177" s="241">
        <v>2782.6</v>
      </c>
      <c r="N177" s="254">
        <v>9.01E-2</v>
      </c>
      <c r="O177" s="243">
        <v>0</v>
      </c>
      <c r="S177" s="238" t="s">
        <v>552</v>
      </c>
      <c r="T177" s="238" t="s">
        <v>626</v>
      </c>
    </row>
    <row r="178" spans="1:22" s="238" customFormat="1" x14ac:dyDescent="0.3">
      <c r="A178" s="238">
        <v>330</v>
      </c>
      <c r="B178" s="250">
        <v>1706</v>
      </c>
      <c r="C178" s="238" t="s">
        <v>679</v>
      </c>
      <c r="D178" s="238" t="s">
        <v>677</v>
      </c>
      <c r="E178" s="238" t="s">
        <v>4</v>
      </c>
      <c r="G178" s="233">
        <v>279809</v>
      </c>
      <c r="H178" s="233">
        <v>285006</v>
      </c>
      <c r="I178" s="239">
        <f t="shared" si="7"/>
        <v>5197</v>
      </c>
      <c r="M178" s="241">
        <v>2366.4699999999998</v>
      </c>
      <c r="N178" s="254">
        <v>9.0499999999999997E-2</v>
      </c>
      <c r="O178" s="238">
        <v>0</v>
      </c>
      <c r="S178" s="238" t="s">
        <v>303</v>
      </c>
      <c r="T178" s="238" t="s">
        <v>678</v>
      </c>
    </row>
    <row r="179" spans="1:22" s="238" customFormat="1" x14ac:dyDescent="0.3">
      <c r="A179" s="238">
        <v>330</v>
      </c>
      <c r="B179" s="250">
        <v>1706</v>
      </c>
      <c r="C179" s="238" t="s">
        <v>679</v>
      </c>
      <c r="D179" s="238" t="s">
        <v>663</v>
      </c>
      <c r="E179" s="238" t="s">
        <v>4</v>
      </c>
      <c r="G179" s="233">
        <v>321752</v>
      </c>
      <c r="H179" s="233">
        <v>328128</v>
      </c>
      <c r="I179" s="239">
        <f t="shared" si="7"/>
        <v>6376</v>
      </c>
      <c r="M179" s="241">
        <v>2366.4699999999998</v>
      </c>
      <c r="N179" s="254">
        <v>9.0499999999999997E-2</v>
      </c>
      <c r="O179" s="243">
        <v>0</v>
      </c>
      <c r="S179" s="238" t="s">
        <v>303</v>
      </c>
      <c r="T179" s="238" t="s">
        <v>664</v>
      </c>
    </row>
    <row r="180" spans="1:22" s="238" customFormat="1" x14ac:dyDescent="0.3">
      <c r="A180" s="238">
        <v>330</v>
      </c>
      <c r="B180" s="250">
        <v>1706</v>
      </c>
      <c r="C180" s="238" t="s">
        <v>679</v>
      </c>
      <c r="D180" s="238" t="s">
        <v>1022</v>
      </c>
      <c r="G180" s="233"/>
      <c r="H180" s="233"/>
      <c r="I180" s="239"/>
      <c r="M180" s="241"/>
      <c r="N180" s="254"/>
      <c r="O180" s="243"/>
    </row>
    <row r="181" spans="1:22" s="238" customFormat="1" x14ac:dyDescent="0.3">
      <c r="A181" s="238">
        <v>330</v>
      </c>
      <c r="B181" s="250">
        <v>1706</v>
      </c>
      <c r="C181" s="238" t="s">
        <v>679</v>
      </c>
      <c r="D181" s="238" t="s">
        <v>1023</v>
      </c>
      <c r="G181" s="233"/>
      <c r="H181" s="233"/>
      <c r="I181" s="239"/>
      <c r="M181" s="241"/>
      <c r="N181" s="254"/>
      <c r="O181" s="243"/>
    </row>
    <row r="182" spans="1:22" s="238" customFormat="1" x14ac:dyDescent="0.3">
      <c r="A182" s="238">
        <v>331</v>
      </c>
      <c r="B182" s="232">
        <v>1715</v>
      </c>
      <c r="C182" s="231" t="s">
        <v>706</v>
      </c>
      <c r="D182" s="231" t="s">
        <v>707</v>
      </c>
      <c r="E182" s="238" t="s">
        <v>4</v>
      </c>
      <c r="G182" s="233">
        <v>276048</v>
      </c>
      <c r="H182" s="233">
        <v>288225</v>
      </c>
      <c r="I182" s="239">
        <f t="shared" si="7"/>
        <v>12177</v>
      </c>
      <c r="M182" s="241">
        <v>3282.43</v>
      </c>
      <c r="N182" s="238">
        <v>0.1038</v>
      </c>
      <c r="O182" s="243">
        <v>0</v>
      </c>
      <c r="S182" s="238" t="s">
        <v>107</v>
      </c>
      <c r="T182" s="238" t="s">
        <v>855</v>
      </c>
      <c r="U182" s="238" t="s">
        <v>708</v>
      </c>
    </row>
    <row r="183" spans="1:22" s="238" customFormat="1" x14ac:dyDescent="0.3">
      <c r="A183" s="238">
        <v>331</v>
      </c>
      <c r="B183" s="232">
        <v>1715</v>
      </c>
      <c r="C183" s="231" t="s">
        <v>706</v>
      </c>
      <c r="D183" s="231" t="s">
        <v>837</v>
      </c>
      <c r="E183" s="238" t="s">
        <v>4</v>
      </c>
      <c r="G183" s="233">
        <v>155974</v>
      </c>
      <c r="H183" s="233">
        <v>167367</v>
      </c>
      <c r="I183" s="239">
        <f t="shared" si="7"/>
        <v>11393</v>
      </c>
      <c r="M183" s="241">
        <v>2814.2</v>
      </c>
      <c r="N183" s="238">
        <v>9.8000000000000004E-2</v>
      </c>
      <c r="O183" s="243">
        <v>0</v>
      </c>
      <c r="S183" s="238" t="s">
        <v>107</v>
      </c>
      <c r="T183" s="238" t="s">
        <v>838</v>
      </c>
    </row>
    <row r="184" spans="1:22" s="238" customFormat="1" x14ac:dyDescent="0.3">
      <c r="A184" s="238" t="s">
        <v>925</v>
      </c>
      <c r="B184" s="238">
        <v>1740</v>
      </c>
      <c r="C184" s="238" t="s">
        <v>843</v>
      </c>
      <c r="D184" s="238" t="s">
        <v>840</v>
      </c>
      <c r="E184" s="238" t="s">
        <v>4</v>
      </c>
      <c r="G184" s="233">
        <v>21192</v>
      </c>
      <c r="H184" s="233">
        <v>22495</v>
      </c>
      <c r="I184" s="239">
        <f t="shared" si="7"/>
        <v>1303</v>
      </c>
      <c r="M184" s="241">
        <v>1836</v>
      </c>
      <c r="N184" s="238">
        <v>7.0000000000000007E-2</v>
      </c>
      <c r="S184" s="238" t="s">
        <v>301</v>
      </c>
      <c r="T184" s="238" t="s">
        <v>842</v>
      </c>
    </row>
    <row r="185" spans="1:22" s="238" customFormat="1" x14ac:dyDescent="0.3">
      <c r="A185" s="244" t="s">
        <v>926</v>
      </c>
      <c r="B185" s="238">
        <v>1740</v>
      </c>
      <c r="C185" s="238" t="s">
        <v>843</v>
      </c>
      <c r="D185" s="238" t="s">
        <v>841</v>
      </c>
      <c r="E185" s="238" t="s">
        <v>4</v>
      </c>
      <c r="G185" s="233">
        <v>21975</v>
      </c>
      <c r="H185" s="233">
        <v>23769</v>
      </c>
      <c r="I185" s="239">
        <f t="shared" si="7"/>
        <v>1794</v>
      </c>
      <c r="M185" s="241">
        <v>1836</v>
      </c>
      <c r="N185" s="238">
        <v>7.0000000000000007E-2</v>
      </c>
      <c r="S185" s="238" t="s">
        <v>301</v>
      </c>
      <c r="T185" s="238" t="s">
        <v>842</v>
      </c>
    </row>
    <row r="186" spans="1:22" s="238" customFormat="1" x14ac:dyDescent="0.3">
      <c r="A186" s="238" t="s">
        <v>927</v>
      </c>
      <c r="B186" s="238">
        <v>1740</v>
      </c>
      <c r="C186" s="238" t="s">
        <v>843</v>
      </c>
      <c r="D186" s="238" t="s">
        <v>899</v>
      </c>
      <c r="E186" s="238" t="s">
        <v>4</v>
      </c>
      <c r="G186" s="233">
        <v>30486</v>
      </c>
      <c r="H186" s="233">
        <v>34293</v>
      </c>
      <c r="I186" s="239">
        <f t="shared" si="7"/>
        <v>3807</v>
      </c>
      <c r="M186" s="241">
        <v>2116.42</v>
      </c>
      <c r="N186" s="238">
        <v>7.0000000000000007E-2</v>
      </c>
      <c r="S186" s="238" t="s">
        <v>301</v>
      </c>
      <c r="T186" s="238" t="s">
        <v>898</v>
      </c>
    </row>
    <row r="187" spans="1:22" s="238" customFormat="1" x14ac:dyDescent="0.3">
      <c r="B187" s="238">
        <v>1740</v>
      </c>
      <c r="C187" s="238" t="s">
        <v>843</v>
      </c>
      <c r="D187" s="238" t="s">
        <v>900</v>
      </c>
      <c r="E187" s="238" t="s">
        <v>4</v>
      </c>
      <c r="G187" s="233">
        <v>40769</v>
      </c>
      <c r="H187" s="233">
        <v>46311</v>
      </c>
      <c r="I187" s="239">
        <f t="shared" si="7"/>
        <v>5542</v>
      </c>
      <c r="M187" s="241">
        <v>2116.42</v>
      </c>
      <c r="N187" s="238">
        <v>7.0000000000000007E-2</v>
      </c>
      <c r="S187" s="238" t="s">
        <v>301</v>
      </c>
      <c r="T187" s="238" t="s">
        <v>897</v>
      </c>
    </row>
    <row r="188" spans="1:22" s="238" customFormat="1" x14ac:dyDescent="0.3">
      <c r="B188" s="238">
        <v>1740</v>
      </c>
      <c r="C188" s="238" t="s">
        <v>843</v>
      </c>
      <c r="D188" s="238" t="s">
        <v>901</v>
      </c>
      <c r="E188" s="238" t="s">
        <v>4</v>
      </c>
      <c r="G188" s="233">
        <v>27600</v>
      </c>
      <c r="H188" s="233">
        <v>31908</v>
      </c>
      <c r="I188" s="239">
        <f t="shared" si="7"/>
        <v>4308</v>
      </c>
      <c r="M188" s="241">
        <v>2116.42</v>
      </c>
      <c r="N188" s="238">
        <v>7.0000000000000007E-2</v>
      </c>
      <c r="S188" s="238" t="s">
        <v>301</v>
      </c>
      <c r="T188" s="238" t="s">
        <v>902</v>
      </c>
    </row>
    <row r="189" spans="1:22" s="238" customFormat="1" x14ac:dyDescent="0.3">
      <c r="B189" s="238">
        <v>1740</v>
      </c>
      <c r="C189" s="238" t="s">
        <v>843</v>
      </c>
      <c r="D189" s="238" t="s">
        <v>892</v>
      </c>
      <c r="E189" s="238" t="s">
        <v>4</v>
      </c>
      <c r="G189" s="233">
        <v>40287</v>
      </c>
      <c r="H189" s="233">
        <v>44475</v>
      </c>
      <c r="I189" s="239">
        <f t="shared" si="7"/>
        <v>4188</v>
      </c>
      <c r="M189" s="241">
        <v>2116.42</v>
      </c>
      <c r="N189" s="238">
        <v>7.0000000000000007E-2</v>
      </c>
      <c r="S189" s="238" t="s">
        <v>301</v>
      </c>
      <c r="T189" s="238" t="s">
        <v>893</v>
      </c>
    </row>
    <row r="190" spans="1:22" s="238" customFormat="1" x14ac:dyDescent="0.3">
      <c r="B190" s="238">
        <v>1745</v>
      </c>
      <c r="C190" s="238" t="s">
        <v>972</v>
      </c>
      <c r="D190" s="238" t="s">
        <v>973</v>
      </c>
      <c r="E190" s="238" t="s">
        <v>4</v>
      </c>
      <c r="G190" s="233">
        <v>7876</v>
      </c>
      <c r="H190" s="233">
        <v>15067</v>
      </c>
      <c r="I190" s="239">
        <f t="shared" si="7"/>
        <v>7191</v>
      </c>
      <c r="M190" s="241">
        <v>2125.75</v>
      </c>
      <c r="N190" s="238">
        <v>8.5000000000000006E-2</v>
      </c>
      <c r="S190" s="238" t="s">
        <v>107</v>
      </c>
      <c r="T190" s="238" t="s">
        <v>971</v>
      </c>
    </row>
    <row r="191" spans="1:22" s="238" customFormat="1" x14ac:dyDescent="0.3">
      <c r="B191" s="238">
        <v>1745</v>
      </c>
      <c r="C191" s="238" t="s">
        <v>972</v>
      </c>
      <c r="D191" s="238" t="s">
        <v>1004</v>
      </c>
      <c r="E191" s="238" t="s">
        <v>4</v>
      </c>
      <c r="G191" s="233">
        <v>391</v>
      </c>
      <c r="H191" s="233">
        <v>395</v>
      </c>
      <c r="I191" s="239">
        <f t="shared" si="7"/>
        <v>4</v>
      </c>
      <c r="M191" s="241">
        <v>2125.75</v>
      </c>
      <c r="N191" s="238">
        <v>8.5000000000000006E-2</v>
      </c>
      <c r="P191" s="238" t="s">
        <v>107</v>
      </c>
      <c r="S191" s="238" t="s">
        <v>107</v>
      </c>
      <c r="T191" s="238" t="s">
        <v>1005</v>
      </c>
    </row>
    <row r="192" spans="1:22" s="238" customFormat="1" x14ac:dyDescent="0.3">
      <c r="A192" s="238">
        <v>333</v>
      </c>
      <c r="B192" s="238">
        <v>1753</v>
      </c>
      <c r="C192" s="238" t="s">
        <v>805</v>
      </c>
      <c r="D192" s="238" t="s">
        <v>806</v>
      </c>
      <c r="E192" s="238" t="s">
        <v>4</v>
      </c>
      <c r="G192" s="233">
        <v>145203</v>
      </c>
      <c r="H192" s="233">
        <v>158505</v>
      </c>
      <c r="I192" s="239">
        <f t="shared" si="7"/>
        <v>13302</v>
      </c>
      <c r="M192" s="241">
        <v>2053.62</v>
      </c>
      <c r="N192" s="238">
        <v>8.8999999999999996E-2</v>
      </c>
      <c r="O192" s="243">
        <v>0</v>
      </c>
      <c r="S192" s="238" t="s">
        <v>301</v>
      </c>
      <c r="T192" s="238" t="s">
        <v>812</v>
      </c>
      <c r="U192" s="238">
        <v>916.49</v>
      </c>
      <c r="V192" s="238" t="s">
        <v>813</v>
      </c>
    </row>
    <row r="193" spans="1:22" s="238" customFormat="1" x14ac:dyDescent="0.3">
      <c r="A193" s="238">
        <v>333</v>
      </c>
      <c r="B193" s="238">
        <v>1753</v>
      </c>
      <c r="C193" s="238" t="s">
        <v>805</v>
      </c>
      <c r="D193" s="238" t="s">
        <v>807</v>
      </c>
      <c r="E193" s="238" t="s">
        <v>4</v>
      </c>
      <c r="G193" s="233">
        <v>188910</v>
      </c>
      <c r="H193" s="233">
        <v>201051</v>
      </c>
      <c r="I193" s="239">
        <f t="shared" si="7"/>
        <v>12141</v>
      </c>
      <c r="M193" s="241">
        <v>2053.62</v>
      </c>
      <c r="N193" s="238">
        <v>8.8999999999999996E-2</v>
      </c>
      <c r="O193" s="243">
        <v>0</v>
      </c>
      <c r="S193" s="238" t="s">
        <v>301</v>
      </c>
      <c r="T193" s="238" t="s">
        <v>812</v>
      </c>
      <c r="U193" s="238">
        <v>916.49</v>
      </c>
      <c r="V193" s="238" t="s">
        <v>813</v>
      </c>
    </row>
    <row r="194" spans="1:22" s="238" customFormat="1" x14ac:dyDescent="0.3">
      <c r="A194" s="238">
        <v>333</v>
      </c>
      <c r="B194" s="238">
        <v>1753</v>
      </c>
      <c r="C194" s="238" t="s">
        <v>805</v>
      </c>
      <c r="D194" s="238" t="s">
        <v>808</v>
      </c>
      <c r="E194" s="238" t="s">
        <v>4</v>
      </c>
      <c r="G194" s="233">
        <v>149291</v>
      </c>
      <c r="H194" s="233">
        <v>161873</v>
      </c>
      <c r="I194" s="239">
        <f t="shared" si="7"/>
        <v>12582</v>
      </c>
      <c r="M194" s="241">
        <v>2053.62</v>
      </c>
      <c r="N194" s="238">
        <v>8.8999999999999996E-2</v>
      </c>
      <c r="O194" s="243">
        <v>0</v>
      </c>
      <c r="S194" s="238" t="s">
        <v>301</v>
      </c>
      <c r="T194" s="238" t="s">
        <v>812</v>
      </c>
      <c r="U194" s="238">
        <v>916.49</v>
      </c>
      <c r="V194" s="238" t="s">
        <v>813</v>
      </c>
    </row>
    <row r="195" spans="1:22" s="238" customFormat="1" x14ac:dyDescent="0.3">
      <c r="A195" s="238">
        <v>333</v>
      </c>
      <c r="B195" s="238">
        <v>1753</v>
      </c>
      <c r="C195" s="238" t="s">
        <v>805</v>
      </c>
      <c r="D195" s="238" t="s">
        <v>809</v>
      </c>
      <c r="E195" s="238" t="s">
        <v>4</v>
      </c>
      <c r="G195" s="233">
        <v>115462</v>
      </c>
      <c r="H195" s="233">
        <v>125597</v>
      </c>
      <c r="I195" s="239">
        <f t="shared" si="7"/>
        <v>10135</v>
      </c>
      <c r="M195" s="256">
        <v>1901.95</v>
      </c>
      <c r="N195" s="238">
        <v>8.8999999999999996E-2</v>
      </c>
      <c r="O195" s="243">
        <v>0</v>
      </c>
      <c r="S195" s="238" t="s">
        <v>301</v>
      </c>
      <c r="T195" s="238" t="s">
        <v>812</v>
      </c>
      <c r="U195" s="238">
        <v>848.8</v>
      </c>
      <c r="V195" s="238" t="s">
        <v>813</v>
      </c>
    </row>
    <row r="196" spans="1:22" s="238" customFormat="1" x14ac:dyDescent="0.3">
      <c r="A196" s="238">
        <v>333</v>
      </c>
      <c r="B196" s="238">
        <v>1753</v>
      </c>
      <c r="C196" s="238" t="s">
        <v>805</v>
      </c>
      <c r="D196" s="238" t="s">
        <v>810</v>
      </c>
      <c r="E196" s="238" t="s">
        <v>4</v>
      </c>
      <c r="G196" s="233">
        <v>104042</v>
      </c>
      <c r="H196" s="233">
        <v>114996</v>
      </c>
      <c r="I196" s="239">
        <f t="shared" si="7"/>
        <v>10954</v>
      </c>
      <c r="M196" s="241">
        <v>1838.56</v>
      </c>
      <c r="N196" s="238">
        <v>8.8999999999999996E-2</v>
      </c>
      <c r="O196" s="243">
        <v>0</v>
      </c>
      <c r="S196" s="238" t="s">
        <v>301</v>
      </c>
      <c r="T196" s="238" t="s">
        <v>812</v>
      </c>
      <c r="U196" s="238">
        <v>820.51</v>
      </c>
      <c r="V196" s="238" t="s">
        <v>813</v>
      </c>
    </row>
    <row r="197" spans="1:22" s="238" customFormat="1" x14ac:dyDescent="0.3">
      <c r="A197" s="238">
        <v>333</v>
      </c>
      <c r="B197" s="238">
        <v>1753</v>
      </c>
      <c r="C197" s="238" t="s">
        <v>805</v>
      </c>
      <c r="D197" s="238" t="s">
        <v>819</v>
      </c>
      <c r="E197" s="238" t="s">
        <v>4</v>
      </c>
      <c r="G197" s="233">
        <v>116826</v>
      </c>
      <c r="H197" s="233">
        <v>124883</v>
      </c>
      <c r="I197" s="239">
        <f>H197-G197</f>
        <v>8057</v>
      </c>
      <c r="M197" s="241">
        <v>1838.56</v>
      </c>
      <c r="N197" s="238">
        <v>8.8999999999999996E-2</v>
      </c>
      <c r="O197" s="243">
        <v>0</v>
      </c>
      <c r="S197" s="238" t="s">
        <v>301</v>
      </c>
      <c r="T197" s="238" t="s">
        <v>820</v>
      </c>
      <c r="U197" s="238">
        <v>820.51</v>
      </c>
      <c r="V197" s="238" t="s">
        <v>813</v>
      </c>
    </row>
    <row r="198" spans="1:22" s="238" customFormat="1" x14ac:dyDescent="0.3">
      <c r="A198" s="238">
        <v>333</v>
      </c>
      <c r="B198" s="238">
        <v>1753</v>
      </c>
      <c r="C198" s="238" t="s">
        <v>805</v>
      </c>
      <c r="D198" s="238" t="s">
        <v>811</v>
      </c>
      <c r="E198" s="238" t="s">
        <v>4</v>
      </c>
      <c r="G198" s="233">
        <v>186452</v>
      </c>
      <c r="H198" s="233">
        <v>203310</v>
      </c>
      <c r="I198" s="239">
        <f>H198-G198</f>
        <v>16858</v>
      </c>
      <c r="M198" s="241">
        <v>1838.56</v>
      </c>
      <c r="N198" s="238">
        <v>8.8999999999999996E-2</v>
      </c>
      <c r="O198" s="243">
        <v>0</v>
      </c>
      <c r="S198" s="238" t="s">
        <v>301</v>
      </c>
      <c r="T198" s="238" t="s">
        <v>812</v>
      </c>
      <c r="U198" s="238">
        <v>820.51</v>
      </c>
      <c r="V198" s="238" t="s">
        <v>813</v>
      </c>
    </row>
    <row r="199" spans="1:22" s="238" customFormat="1" ht="17.25" customHeight="1" x14ac:dyDescent="0.3">
      <c r="B199" s="238">
        <v>1777</v>
      </c>
      <c r="C199" s="238" t="s">
        <v>821</v>
      </c>
      <c r="D199" s="238" t="s">
        <v>828</v>
      </c>
      <c r="E199" s="238" t="s">
        <v>4</v>
      </c>
      <c r="G199" s="233">
        <v>296978</v>
      </c>
      <c r="H199" s="233">
        <v>300832</v>
      </c>
      <c r="I199" s="239">
        <f t="shared" ref="I199:I209" si="8">H199-G199</f>
        <v>3854</v>
      </c>
      <c r="M199" s="241">
        <v>1968.48</v>
      </c>
      <c r="N199" s="238">
        <v>9.4200000000000006E-2</v>
      </c>
      <c r="O199" s="243">
        <v>0</v>
      </c>
      <c r="S199" s="238" t="s">
        <v>303</v>
      </c>
    </row>
    <row r="200" spans="1:22" s="238" customFormat="1" x14ac:dyDescent="0.3">
      <c r="B200" s="238">
        <v>1784</v>
      </c>
      <c r="C200" s="238" t="s">
        <v>936</v>
      </c>
      <c r="D200" s="238" t="s">
        <v>937</v>
      </c>
      <c r="E200" s="238" t="s">
        <v>4</v>
      </c>
      <c r="G200" s="233">
        <v>32329</v>
      </c>
      <c r="H200" s="233">
        <v>42053</v>
      </c>
      <c r="I200" s="239">
        <f t="shared" si="8"/>
        <v>9724</v>
      </c>
      <c r="M200" s="241">
        <v>2686.6</v>
      </c>
      <c r="N200" s="238">
        <v>9.8000000000000004E-2</v>
      </c>
      <c r="O200" s="243" t="s">
        <v>638</v>
      </c>
      <c r="S200" s="238" t="s">
        <v>303</v>
      </c>
      <c r="T200" s="238" t="s">
        <v>938</v>
      </c>
    </row>
    <row r="201" spans="1:22" s="238" customFormat="1" x14ac:dyDescent="0.3">
      <c r="B201" s="238">
        <v>1786</v>
      </c>
      <c r="C201" s="238" t="s">
        <v>913</v>
      </c>
      <c r="D201" s="238" t="s">
        <v>915</v>
      </c>
      <c r="E201" s="238" t="s">
        <v>4</v>
      </c>
      <c r="G201" s="233">
        <v>59293</v>
      </c>
      <c r="H201" s="233">
        <v>69351</v>
      </c>
      <c r="I201" s="239">
        <f t="shared" si="8"/>
        <v>10058</v>
      </c>
      <c r="M201" s="241">
        <v>3623.45</v>
      </c>
      <c r="N201" s="238">
        <v>9.1999999999999998E-2</v>
      </c>
      <c r="O201" s="243"/>
      <c r="S201" s="238" t="s">
        <v>107</v>
      </c>
      <c r="T201" s="238" t="s">
        <v>919</v>
      </c>
    </row>
    <row r="202" spans="1:22" s="238" customFormat="1" x14ac:dyDescent="0.3">
      <c r="B202" s="238">
        <v>1786</v>
      </c>
      <c r="C202" s="238" t="s">
        <v>913</v>
      </c>
      <c r="D202" s="238" t="s">
        <v>914</v>
      </c>
      <c r="E202" s="238" t="s">
        <v>4</v>
      </c>
      <c r="G202" s="233">
        <v>49852</v>
      </c>
      <c r="H202" s="233">
        <v>58814</v>
      </c>
      <c r="I202" s="239">
        <f t="shared" si="8"/>
        <v>8962</v>
      </c>
      <c r="M202" s="241">
        <v>3623.45</v>
      </c>
      <c r="N202" s="238">
        <v>9.1999999999999998E-2</v>
      </c>
      <c r="O202" s="243"/>
      <c r="S202" s="238" t="s">
        <v>107</v>
      </c>
      <c r="T202" s="238" t="s">
        <v>929</v>
      </c>
    </row>
    <row r="203" spans="1:22" s="238" customFormat="1" x14ac:dyDescent="0.3">
      <c r="B203" s="238">
        <v>1825</v>
      </c>
      <c r="C203" s="238" t="s">
        <v>907</v>
      </c>
      <c r="D203" s="238" t="s">
        <v>908</v>
      </c>
      <c r="E203" s="238" t="s">
        <v>4</v>
      </c>
      <c r="G203" s="233">
        <v>28366</v>
      </c>
      <c r="H203" s="233">
        <v>33793</v>
      </c>
      <c r="I203" s="239">
        <f t="shared" si="8"/>
        <v>5427</v>
      </c>
      <c r="M203" s="241">
        <v>2187.92</v>
      </c>
      <c r="N203" s="238">
        <v>8.5000000000000006E-2</v>
      </c>
      <c r="S203" s="238" t="s">
        <v>301</v>
      </c>
      <c r="T203" s="238" t="s">
        <v>916</v>
      </c>
    </row>
    <row r="204" spans="1:22" s="238" customFormat="1" x14ac:dyDescent="0.3">
      <c r="B204" s="238">
        <v>1825</v>
      </c>
      <c r="C204" s="238" t="s">
        <v>907</v>
      </c>
      <c r="D204" s="238" t="s">
        <v>909</v>
      </c>
      <c r="E204" s="238" t="s">
        <v>4</v>
      </c>
      <c r="G204" s="233">
        <v>44741</v>
      </c>
      <c r="H204" s="233">
        <v>53813</v>
      </c>
      <c r="I204" s="239">
        <f t="shared" si="8"/>
        <v>9072</v>
      </c>
      <c r="M204" s="241">
        <v>2187.92</v>
      </c>
      <c r="N204" s="238">
        <v>8.5000000000000006E-2</v>
      </c>
      <c r="S204" s="238" t="s">
        <v>301</v>
      </c>
      <c r="T204" s="238" t="s">
        <v>916</v>
      </c>
    </row>
    <row r="205" spans="1:22" s="238" customFormat="1" x14ac:dyDescent="0.3">
      <c r="B205" s="238">
        <v>1825</v>
      </c>
      <c r="C205" s="238" t="s">
        <v>907</v>
      </c>
      <c r="D205" s="238" t="s">
        <v>910</v>
      </c>
      <c r="E205" s="238" t="s">
        <v>4</v>
      </c>
      <c r="G205" s="233">
        <v>28953</v>
      </c>
      <c r="H205" s="233">
        <v>34795</v>
      </c>
      <c r="I205" s="239">
        <f t="shared" si="8"/>
        <v>5842</v>
      </c>
      <c r="M205" s="241">
        <v>2187.92</v>
      </c>
      <c r="N205" s="238">
        <v>8.5000000000000006E-2</v>
      </c>
      <c r="S205" s="238" t="s">
        <v>301</v>
      </c>
      <c r="T205" s="238" t="s">
        <v>916</v>
      </c>
    </row>
    <row r="206" spans="1:22" s="238" customFormat="1" x14ac:dyDescent="0.3">
      <c r="B206" s="238">
        <v>1825</v>
      </c>
      <c r="C206" s="238" t="s">
        <v>907</v>
      </c>
      <c r="D206" s="238" t="s">
        <v>911</v>
      </c>
      <c r="E206" s="238" t="s">
        <v>4</v>
      </c>
      <c r="G206" s="233">
        <v>27419</v>
      </c>
      <c r="H206" s="233">
        <v>31595</v>
      </c>
      <c r="I206" s="239">
        <f t="shared" si="8"/>
        <v>4176</v>
      </c>
      <c r="M206" s="241">
        <v>2187.92</v>
      </c>
      <c r="N206" s="238">
        <v>8.5000000000000006E-2</v>
      </c>
      <c r="S206" s="238" t="s">
        <v>301</v>
      </c>
      <c r="T206" s="238" t="s">
        <v>916</v>
      </c>
    </row>
    <row r="207" spans="1:22" s="238" customFormat="1" x14ac:dyDescent="0.3">
      <c r="B207" s="238">
        <v>1825</v>
      </c>
      <c r="C207" s="238" t="s">
        <v>907</v>
      </c>
      <c r="D207" s="238" t="s">
        <v>912</v>
      </c>
      <c r="E207" s="238" t="s">
        <v>4</v>
      </c>
      <c r="G207" s="233">
        <v>41459</v>
      </c>
      <c r="H207" s="233">
        <v>50450</v>
      </c>
      <c r="I207" s="239">
        <f t="shared" si="8"/>
        <v>8991</v>
      </c>
      <c r="M207" s="241">
        <v>2187.92</v>
      </c>
      <c r="N207" s="238">
        <v>8.5000000000000006E-2</v>
      </c>
      <c r="S207" s="238" t="s">
        <v>301</v>
      </c>
      <c r="T207" s="238" t="s">
        <v>916</v>
      </c>
    </row>
    <row r="208" spans="1:22" s="238" customFormat="1" x14ac:dyDescent="0.3">
      <c r="B208" s="231">
        <v>1836</v>
      </c>
      <c r="C208" s="231" t="s">
        <v>944</v>
      </c>
      <c r="D208" s="238" t="s">
        <v>947</v>
      </c>
      <c r="E208" s="238" t="s">
        <v>4</v>
      </c>
      <c r="G208" s="233">
        <v>34544</v>
      </c>
      <c r="H208" s="233">
        <v>40729</v>
      </c>
      <c r="I208" s="239">
        <f t="shared" si="8"/>
        <v>6185</v>
      </c>
      <c r="M208" s="241">
        <v>3184.79</v>
      </c>
      <c r="N208" s="238">
        <v>7.6999999999999999E-2</v>
      </c>
      <c r="O208" s="238" t="s">
        <v>949</v>
      </c>
      <c r="S208" s="238" t="s">
        <v>303</v>
      </c>
      <c r="T208" s="238" t="s">
        <v>948</v>
      </c>
    </row>
    <row r="209" spans="1:21" s="238" customFormat="1" x14ac:dyDescent="0.3">
      <c r="B209" s="238">
        <v>1837</v>
      </c>
      <c r="C209" s="238" t="s">
        <v>945</v>
      </c>
      <c r="D209" s="238" t="s">
        <v>946</v>
      </c>
      <c r="E209" s="238" t="s">
        <v>4</v>
      </c>
      <c r="G209" s="233">
        <v>979</v>
      </c>
      <c r="H209" s="233">
        <v>2584</v>
      </c>
      <c r="I209" s="239">
        <f t="shared" si="8"/>
        <v>1605</v>
      </c>
      <c r="M209" s="241">
        <v>2528.36</v>
      </c>
      <c r="N209" s="238">
        <v>8.5000000000000006E-2</v>
      </c>
      <c r="O209" s="238" t="s">
        <v>950</v>
      </c>
      <c r="S209" s="238" t="s">
        <v>303</v>
      </c>
      <c r="T209" s="238" t="s">
        <v>979</v>
      </c>
    </row>
    <row r="210" spans="1:21" s="238" customFormat="1" x14ac:dyDescent="0.3">
      <c r="A210" s="244" t="s">
        <v>934</v>
      </c>
      <c r="B210" s="250" t="s">
        <v>1013</v>
      </c>
      <c r="C210" s="238" t="s">
        <v>1014</v>
      </c>
      <c r="D210" s="238" t="s">
        <v>559</v>
      </c>
      <c r="E210" s="238" t="s">
        <v>4</v>
      </c>
      <c r="G210" s="233">
        <v>165552</v>
      </c>
      <c r="H210" s="233">
        <v>169395</v>
      </c>
      <c r="I210" s="239">
        <f>H210-G210</f>
        <v>3843</v>
      </c>
      <c r="L210" s="239">
        <f>K210-J210</f>
        <v>0</v>
      </c>
      <c r="M210" s="241">
        <v>2622.33</v>
      </c>
      <c r="N210" s="242">
        <v>8.8800000000000004E-2</v>
      </c>
      <c r="O210" s="243">
        <v>0</v>
      </c>
      <c r="P210" s="240"/>
      <c r="Q210" s="240"/>
      <c r="R210" s="243">
        <v>0</v>
      </c>
      <c r="S210" s="238" t="s">
        <v>107</v>
      </c>
      <c r="T210" s="238" t="s">
        <v>560</v>
      </c>
      <c r="U210" s="238" t="s">
        <v>463</v>
      </c>
    </row>
    <row r="211" spans="1:21" s="238" customFormat="1" x14ac:dyDescent="0.3">
      <c r="A211" s="244"/>
      <c r="B211" s="250">
        <v>1857</v>
      </c>
      <c r="C211" s="238" t="s">
        <v>995</v>
      </c>
      <c r="D211" s="238" t="s">
        <v>992</v>
      </c>
      <c r="E211" s="238" t="s">
        <v>4</v>
      </c>
      <c r="G211" s="233">
        <v>19</v>
      </c>
      <c r="H211" s="233">
        <v>1319</v>
      </c>
      <c r="I211" s="239">
        <f>H211-G211</f>
        <v>1300</v>
      </c>
      <c r="L211" s="239"/>
      <c r="M211" s="241">
        <v>3229.05</v>
      </c>
      <c r="N211" s="242">
        <v>9.1999999999999998E-2</v>
      </c>
      <c r="O211" s="243">
        <v>0</v>
      </c>
      <c r="P211" s="240"/>
      <c r="Q211" s="240"/>
      <c r="R211" s="243"/>
      <c r="S211" s="238" t="s">
        <v>107</v>
      </c>
      <c r="T211" s="231" t="s">
        <v>991</v>
      </c>
      <c r="U211" s="238" t="s">
        <v>996</v>
      </c>
    </row>
    <row r="212" spans="1:21" s="238" customFormat="1" x14ac:dyDescent="0.3">
      <c r="A212" s="244"/>
      <c r="B212" s="250">
        <v>1857</v>
      </c>
      <c r="C212" s="238" t="s">
        <v>995</v>
      </c>
      <c r="D212" s="238" t="s">
        <v>993</v>
      </c>
      <c r="E212" s="238" t="s">
        <v>4</v>
      </c>
      <c r="G212" s="233">
        <v>20</v>
      </c>
      <c r="H212" s="233">
        <v>4343</v>
      </c>
      <c r="I212" s="239">
        <f>H212-G212</f>
        <v>4323</v>
      </c>
      <c r="L212" s="239"/>
      <c r="M212" s="241">
        <v>3229.05</v>
      </c>
      <c r="N212" s="242">
        <v>9.1999999999999998E-2</v>
      </c>
      <c r="O212" s="243">
        <v>0</v>
      </c>
      <c r="P212" s="240"/>
      <c r="Q212" s="240"/>
      <c r="R212" s="243"/>
      <c r="S212" s="238" t="s">
        <v>107</v>
      </c>
      <c r="T212" s="231" t="s">
        <v>991</v>
      </c>
      <c r="U212" s="238" t="s">
        <v>996</v>
      </c>
    </row>
    <row r="213" spans="1:21" s="238" customFormat="1" x14ac:dyDescent="0.3">
      <c r="A213" s="244"/>
      <c r="B213" s="250">
        <v>1857</v>
      </c>
      <c r="C213" s="238" t="s">
        <v>995</v>
      </c>
      <c r="D213" s="238" t="s">
        <v>994</v>
      </c>
      <c r="E213" s="238" t="s">
        <v>4</v>
      </c>
      <c r="G213" s="233">
        <v>19</v>
      </c>
      <c r="H213" s="233">
        <v>3433</v>
      </c>
      <c r="I213" s="239">
        <f>H213-G213</f>
        <v>3414</v>
      </c>
      <c r="L213" s="239"/>
      <c r="M213" s="241">
        <v>3229.05</v>
      </c>
      <c r="N213" s="242">
        <v>9.1999999999999998E-2</v>
      </c>
      <c r="O213" s="243">
        <v>0</v>
      </c>
      <c r="P213" s="240"/>
      <c r="Q213" s="240"/>
      <c r="R213" s="243"/>
      <c r="S213" s="238" t="s">
        <v>107</v>
      </c>
      <c r="T213" s="231" t="s">
        <v>991</v>
      </c>
      <c r="U213" s="238" t="s">
        <v>996</v>
      </c>
    </row>
    <row r="214" spans="1:21" s="238" customFormat="1" x14ac:dyDescent="0.3">
      <c r="B214" s="238">
        <v>1863</v>
      </c>
      <c r="C214" s="231" t="s">
        <v>1008</v>
      </c>
      <c r="D214" s="238" t="s">
        <v>815</v>
      </c>
      <c r="E214" s="238" t="s">
        <v>4</v>
      </c>
      <c r="G214" s="238">
        <v>0</v>
      </c>
      <c r="H214" s="238">
        <v>0</v>
      </c>
      <c r="I214" s="239">
        <f t="shared" ref="I214:I224" si="9">H214-G214</f>
        <v>0</v>
      </c>
      <c r="M214" s="241">
        <v>4317.01</v>
      </c>
      <c r="N214" s="238">
        <v>0</v>
      </c>
      <c r="S214" s="238" t="s">
        <v>107</v>
      </c>
      <c r="T214" s="238" t="s">
        <v>1007</v>
      </c>
    </row>
    <row r="215" spans="1:21" s="238" customFormat="1" x14ac:dyDescent="0.3">
      <c r="B215" s="238">
        <v>1863</v>
      </c>
      <c r="C215" s="231" t="s">
        <v>1008</v>
      </c>
      <c r="D215" s="238" t="s">
        <v>816</v>
      </c>
      <c r="E215" s="238" t="s">
        <v>4</v>
      </c>
      <c r="G215" s="238">
        <v>0</v>
      </c>
      <c r="H215" s="238">
        <v>0</v>
      </c>
      <c r="I215" s="239">
        <f t="shared" si="9"/>
        <v>0</v>
      </c>
      <c r="M215" s="241">
        <v>4317.01</v>
      </c>
      <c r="N215" s="238">
        <v>0</v>
      </c>
      <c r="S215" s="238" t="s">
        <v>107</v>
      </c>
      <c r="T215" s="238" t="s">
        <v>1007</v>
      </c>
    </row>
    <row r="216" spans="1:21" s="238" customFormat="1" x14ac:dyDescent="0.3">
      <c r="B216" s="238">
        <v>1863</v>
      </c>
      <c r="C216" s="231" t="s">
        <v>1008</v>
      </c>
      <c r="D216" s="238" t="s">
        <v>887</v>
      </c>
      <c r="E216" s="238" t="s">
        <v>4</v>
      </c>
      <c r="G216" s="238">
        <v>0</v>
      </c>
      <c r="H216" s="238">
        <v>0</v>
      </c>
      <c r="I216" s="239">
        <f t="shared" si="9"/>
        <v>0</v>
      </c>
      <c r="M216" s="241">
        <v>4348.91</v>
      </c>
      <c r="N216" s="238">
        <v>0</v>
      </c>
      <c r="S216" s="238" t="s">
        <v>107</v>
      </c>
      <c r="T216" s="238" t="s">
        <v>1007</v>
      </c>
    </row>
    <row r="217" spans="1:21" s="238" customFormat="1" x14ac:dyDescent="0.3">
      <c r="B217" s="238">
        <v>1863</v>
      </c>
      <c r="C217" s="231" t="s">
        <v>1008</v>
      </c>
      <c r="D217" s="238" t="s">
        <v>888</v>
      </c>
      <c r="E217" s="238" t="s">
        <v>4</v>
      </c>
      <c r="G217" s="238">
        <v>0</v>
      </c>
      <c r="H217" s="238">
        <v>0</v>
      </c>
      <c r="I217" s="239">
        <f t="shared" si="9"/>
        <v>0</v>
      </c>
      <c r="M217" s="241">
        <v>4348.91</v>
      </c>
      <c r="N217" s="238">
        <v>0</v>
      </c>
      <c r="S217" s="238" t="s">
        <v>107</v>
      </c>
      <c r="T217" s="238" t="s">
        <v>1007</v>
      </c>
    </row>
    <row r="218" spans="1:21" s="238" customFormat="1" x14ac:dyDescent="0.3">
      <c r="B218" s="238">
        <v>1863</v>
      </c>
      <c r="C218" s="231" t="s">
        <v>1008</v>
      </c>
      <c r="D218" s="238" t="s">
        <v>964</v>
      </c>
      <c r="E218" s="238" t="s">
        <v>4</v>
      </c>
      <c r="G218" s="238">
        <v>0</v>
      </c>
      <c r="H218" s="238">
        <v>0</v>
      </c>
      <c r="I218" s="239">
        <f t="shared" si="9"/>
        <v>0</v>
      </c>
      <c r="M218" s="241">
        <v>4348.91</v>
      </c>
      <c r="N218" s="238">
        <v>0</v>
      </c>
      <c r="S218" s="238" t="s">
        <v>107</v>
      </c>
      <c r="T218" s="238" t="s">
        <v>1007</v>
      </c>
    </row>
    <row r="219" spans="1:21" s="238" customFormat="1" x14ac:dyDescent="0.3">
      <c r="B219" s="238">
        <v>1863</v>
      </c>
      <c r="C219" s="231" t="s">
        <v>1008</v>
      </c>
      <c r="D219" s="238" t="s">
        <v>965</v>
      </c>
      <c r="E219" s="238" t="s">
        <v>4</v>
      </c>
      <c r="G219" s="238">
        <v>0</v>
      </c>
      <c r="H219" s="238">
        <v>0</v>
      </c>
      <c r="I219" s="239">
        <f t="shared" si="9"/>
        <v>0</v>
      </c>
      <c r="M219" s="241">
        <v>4348.91</v>
      </c>
      <c r="N219" s="238">
        <v>0</v>
      </c>
      <c r="S219" s="238" t="s">
        <v>107</v>
      </c>
      <c r="T219" s="238" t="s">
        <v>1007</v>
      </c>
    </row>
    <row r="220" spans="1:21" s="238" customFormat="1" x14ac:dyDescent="0.3">
      <c r="B220" s="238">
        <v>1863</v>
      </c>
      <c r="C220" s="231" t="s">
        <v>1008</v>
      </c>
      <c r="D220" s="230" t="s">
        <v>966</v>
      </c>
      <c r="E220" s="238" t="s">
        <v>4</v>
      </c>
      <c r="G220" s="238">
        <v>0</v>
      </c>
      <c r="H220" s="238">
        <v>0</v>
      </c>
      <c r="I220" s="239">
        <f t="shared" si="9"/>
        <v>0</v>
      </c>
      <c r="M220" s="241">
        <v>4348.91</v>
      </c>
      <c r="N220" s="238">
        <v>0</v>
      </c>
      <c r="S220" s="238" t="s">
        <v>107</v>
      </c>
      <c r="T220" s="238" t="s">
        <v>1007</v>
      </c>
    </row>
    <row r="221" spans="1:21" s="238" customFormat="1" x14ac:dyDescent="0.3">
      <c r="B221" s="238">
        <v>1864</v>
      </c>
      <c r="C221" s="238" t="s">
        <v>1015</v>
      </c>
      <c r="D221" s="247" t="s">
        <v>921</v>
      </c>
      <c r="E221" s="238" t="s">
        <v>4</v>
      </c>
      <c r="G221" s="238">
        <v>0</v>
      </c>
      <c r="H221" s="238">
        <v>0</v>
      </c>
      <c r="I221" s="239">
        <f t="shared" si="9"/>
        <v>0</v>
      </c>
      <c r="M221" s="241">
        <v>4348.91</v>
      </c>
      <c r="N221" s="238">
        <v>0</v>
      </c>
      <c r="S221" s="238" t="s">
        <v>107</v>
      </c>
      <c r="T221" s="238" t="s">
        <v>1007</v>
      </c>
    </row>
    <row r="222" spans="1:21" s="238" customFormat="1" x14ac:dyDescent="0.3">
      <c r="B222" s="238">
        <v>1864</v>
      </c>
      <c r="C222" s="238" t="s">
        <v>1015</v>
      </c>
      <c r="D222" s="247" t="s">
        <v>922</v>
      </c>
      <c r="E222" s="238" t="s">
        <v>4</v>
      </c>
      <c r="G222" s="238">
        <v>0</v>
      </c>
      <c r="H222" s="238">
        <v>0</v>
      </c>
      <c r="I222" s="239">
        <f t="shared" si="9"/>
        <v>0</v>
      </c>
      <c r="M222" s="241">
        <v>4348.91</v>
      </c>
      <c r="N222" s="238">
        <v>0</v>
      </c>
      <c r="S222" s="238" t="s">
        <v>107</v>
      </c>
      <c r="T222" s="238" t="s">
        <v>1007</v>
      </c>
    </row>
    <row r="223" spans="1:21" s="238" customFormat="1" x14ac:dyDescent="0.3">
      <c r="B223" s="238">
        <v>1864</v>
      </c>
      <c r="C223" s="238" t="s">
        <v>1015</v>
      </c>
      <c r="D223" s="247" t="s">
        <v>967</v>
      </c>
      <c r="E223" s="238" t="s">
        <v>4</v>
      </c>
      <c r="G223" s="238">
        <v>0</v>
      </c>
      <c r="H223" s="238">
        <v>0</v>
      </c>
      <c r="I223" s="239">
        <f t="shared" si="9"/>
        <v>0</v>
      </c>
      <c r="M223" s="241">
        <v>4348.91</v>
      </c>
      <c r="N223" s="238">
        <v>0</v>
      </c>
      <c r="S223" s="238" t="s">
        <v>107</v>
      </c>
      <c r="T223" s="238" t="s">
        <v>1007</v>
      </c>
    </row>
    <row r="224" spans="1:21" s="238" customFormat="1" x14ac:dyDescent="0.3">
      <c r="B224" s="238">
        <v>1866</v>
      </c>
      <c r="C224" s="238" t="s">
        <v>1010</v>
      </c>
      <c r="D224" s="247" t="s">
        <v>1011</v>
      </c>
      <c r="E224" s="238" t="s">
        <v>4</v>
      </c>
      <c r="G224" s="238">
        <v>0</v>
      </c>
      <c r="H224" s="238">
        <v>0</v>
      </c>
      <c r="I224" s="239">
        <f t="shared" si="9"/>
        <v>0</v>
      </c>
      <c r="M224" s="241">
        <v>2535.9899999999998</v>
      </c>
      <c r="N224" s="238">
        <v>0</v>
      </c>
      <c r="S224" s="238" t="s">
        <v>107</v>
      </c>
      <c r="T224" s="238" t="s">
        <v>1016</v>
      </c>
    </row>
    <row r="225" spans="2:4" x14ac:dyDescent="0.3">
      <c r="D225" s="224"/>
    </row>
    <row r="226" spans="2:4" x14ac:dyDescent="0.3">
      <c r="D226" s="224"/>
    </row>
    <row r="227" spans="2:4" x14ac:dyDescent="0.3">
      <c r="B227" s="225"/>
      <c r="D227" s="224"/>
    </row>
  </sheetData>
  <autoFilter ref="A3:V224" xr:uid="{CA822B9C-CDB4-4930-A7A5-53E5915412FA}"/>
  <conditionalFormatting sqref="G4:H74">
    <cfRule type="cellIs" dxfId="876" priority="5" operator="equal">
      <formula>0</formula>
    </cfRule>
    <cfRule type="cellIs" dxfId="875" priority="6" operator="equal">
      <formula>""""""</formula>
    </cfRule>
  </conditionalFormatting>
  <conditionalFormatting sqref="G77:H136">
    <cfRule type="cellIs" dxfId="874" priority="37" operator="equal">
      <formula>0</formula>
    </cfRule>
    <cfRule type="cellIs" dxfId="873" priority="38" operator="equal">
      <formula>""""""</formula>
    </cfRule>
  </conditionalFormatting>
  <conditionalFormatting sqref="G138:H139">
    <cfRule type="cellIs" dxfId="872" priority="59" operator="equal">
      <formula>0</formula>
    </cfRule>
    <cfRule type="cellIs" dxfId="871" priority="60" operator="equal">
      <formula>""""""</formula>
    </cfRule>
  </conditionalFormatting>
  <conditionalFormatting sqref="G144:H165">
    <cfRule type="cellIs" dxfId="870" priority="11" operator="equal">
      <formula>0</formula>
    </cfRule>
    <cfRule type="cellIs" dxfId="869" priority="12" operator="equal">
      <formula>""""""</formula>
    </cfRule>
  </conditionalFormatting>
  <conditionalFormatting sqref="G168:H213">
    <cfRule type="cellIs" dxfId="868" priority="1" operator="equal">
      <formula>0</formula>
    </cfRule>
    <cfRule type="cellIs" dxfId="867" priority="2" operator="equal">
      <formula>""""""</formula>
    </cfRule>
  </conditionalFormatting>
  <conditionalFormatting sqref="J18:K18">
    <cfRule type="cellIs" dxfId="866" priority="165" operator="equal">
      <formula>0</formula>
    </cfRule>
    <cfRule type="cellIs" dxfId="865" priority="166" operator="equal">
      <formula>""""""</formula>
    </cfRule>
  </conditionalFormatting>
  <conditionalFormatting sqref="J32:K33">
    <cfRule type="cellIs" dxfId="864" priority="83" operator="equal">
      <formula>0</formula>
    </cfRule>
    <cfRule type="cellIs" dxfId="863" priority="84" operator="equal">
      <formula>""""""</formula>
    </cfRule>
  </conditionalFormatting>
  <conditionalFormatting sqref="J39:K39">
    <cfRule type="cellIs" dxfId="862" priority="77" operator="equal">
      <formula>0</formula>
    </cfRule>
    <cfRule type="cellIs" dxfId="861" priority="78" operator="equal">
      <formula>""""""</formula>
    </cfRule>
  </conditionalFormatting>
  <hyperlinks>
    <hyperlink ref="A171" r:id="rId1" xr:uid="{2ABBB7FA-2B75-4A1E-B94A-A394F97CF9B2}"/>
    <hyperlink ref="A172:A173" r:id="rId2" display="corey.hommes@purple.com ONLY" xr:uid="{C275D042-E75C-4573-A389-EB6DD1E3B682}"/>
    <hyperlink ref="A185" r:id="rId3" xr:uid="{E4EC65AC-DBA2-44C1-A12F-278996553D61}"/>
    <hyperlink ref="A138" r:id="rId4" xr:uid="{0EB9C565-E7BA-49DB-85FC-C8C5069C5EAC}"/>
    <hyperlink ref="A139" r:id="rId5" xr:uid="{85D562C7-9500-4B1A-879C-26B20F7C4AF5}"/>
    <hyperlink ref="A210" r:id="rId6" xr:uid="{753B97D6-CE00-4A8D-A850-057F02D07E94}"/>
    <hyperlink ref="A133" r:id="rId7" xr:uid="{AAEE1F0A-3040-4516-B07F-CD4D3F628611}"/>
    <hyperlink ref="B15" r:id="rId8" xr:uid="{AC2E54D6-6A7E-4F3F-8392-72CE68E38353}"/>
    <hyperlink ref="A174" r:id="rId9" xr:uid="{94E954F9-5FCF-4612-B728-B2F396FAC572}"/>
    <hyperlink ref="A94" r:id="rId10" xr:uid="{5DB7825C-B8DE-469A-81F6-6E8F4DFE517C}"/>
  </hyperlinks>
  <pageMargins left="0.7" right="0.7" top="0.75" bottom="0.75" header="0.3" footer="0.3"/>
  <pageSetup scale="66" orientation="landscape"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6C51-026E-4DED-A2FA-90EB19FDE407}">
  <sheetPr codeName="Sheet81" filterMode="1">
    <pageSetUpPr fitToPage="1"/>
  </sheetPr>
  <dimension ref="A1:V228"/>
  <sheetViews>
    <sheetView zoomScaleNormal="100" workbookViewId="0">
      <pane ySplit="3" topLeftCell="A193" activePane="bottomLeft" state="frozen"/>
      <selection activeCell="F19" sqref="F19"/>
      <selection pane="bottomLeft" activeCell="F19" sqref="F19"/>
    </sheetView>
  </sheetViews>
  <sheetFormatPr defaultColWidth="8.85546875" defaultRowHeight="18.75" x14ac:dyDescent="0.3"/>
  <cols>
    <col min="1" max="1" width="11.710937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bestFit="1" customWidth="1"/>
    <col min="6" max="6" width="6.42578125" style="211" bestFit="1" customWidth="1"/>
    <col min="7" max="8" width="12.28515625" style="211" bestFit="1" customWidth="1"/>
    <col min="9" max="9" width="13.140625" style="211" bestFit="1" customWidth="1"/>
    <col min="10" max="11" width="10.85546875" style="211" bestFit="1" customWidth="1"/>
    <col min="12" max="12" width="11.85546875" style="211" bestFit="1" customWidth="1"/>
    <col min="13" max="13" width="14.5703125" style="229" bestFit="1" customWidth="1"/>
    <col min="14" max="14" width="10.85546875" style="211" bestFit="1" customWidth="1"/>
    <col min="15" max="15" width="12.28515625" style="211" bestFit="1" customWidth="1"/>
    <col min="16" max="16" width="8.85546875" style="211" bestFit="1" customWidth="1"/>
    <col min="17" max="17" width="9.42578125" style="211" bestFit="1" customWidth="1"/>
    <col min="18" max="18" width="9.5703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bestFit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59122</v>
      </c>
      <c r="H4" s="233">
        <v>59669</v>
      </c>
      <c r="I4" s="233">
        <f t="shared" ref="I4:I67" si="0">H4-G4</f>
        <v>547</v>
      </c>
      <c r="J4" s="234"/>
      <c r="L4" s="233"/>
      <c r="M4" s="235">
        <v>1452.37</v>
      </c>
      <c r="N4" s="236">
        <v>8.0399999999999999E-2</v>
      </c>
      <c r="O4" s="237"/>
      <c r="P4" s="240"/>
      <c r="Q4" s="240"/>
      <c r="R4" s="243">
        <v>0</v>
      </c>
      <c r="S4" s="231" t="s">
        <v>301</v>
      </c>
    </row>
    <row r="5" spans="1:21" s="231" customFormat="1" x14ac:dyDescent="0.3">
      <c r="A5" s="231">
        <v>5</v>
      </c>
      <c r="B5" s="231" t="s">
        <v>259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23105</v>
      </c>
      <c r="H5" s="233">
        <v>24291</v>
      </c>
      <c r="I5" s="233">
        <f t="shared" si="0"/>
        <v>1186</v>
      </c>
      <c r="J5" s="234"/>
      <c r="L5" s="233">
        <f>K5-J5</f>
        <v>0</v>
      </c>
      <c r="M5" s="235">
        <v>2055.7600000000002</v>
      </c>
      <c r="N5" s="236">
        <v>8.6599999999999996E-2</v>
      </c>
      <c r="O5" s="237"/>
      <c r="P5" s="234"/>
      <c r="Q5" s="234"/>
      <c r="R5" s="237"/>
      <c r="S5" s="231" t="s">
        <v>301</v>
      </c>
      <c r="T5" s="231" t="s">
        <v>719</v>
      </c>
      <c r="U5" s="231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404142</v>
      </c>
      <c r="H6" s="233">
        <v>409656</v>
      </c>
      <c r="I6" s="233">
        <f t="shared" si="0"/>
        <v>5514</v>
      </c>
      <c r="J6" s="234"/>
      <c r="L6" s="233">
        <f>K6-J6</f>
        <v>0</v>
      </c>
      <c r="M6" s="235">
        <v>2273.38</v>
      </c>
      <c r="N6" s="236">
        <v>0.1012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98111</v>
      </c>
      <c r="H7" s="233">
        <v>100361</v>
      </c>
      <c r="I7" s="233">
        <f t="shared" si="0"/>
        <v>2250</v>
      </c>
      <c r="J7" s="234"/>
      <c r="L7" s="233">
        <v>0</v>
      </c>
      <c r="M7" s="235">
        <v>388.57</v>
      </c>
      <c r="N7" s="236">
        <v>0.107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96920</v>
      </c>
      <c r="H8" s="233">
        <v>99087</v>
      </c>
      <c r="I8" s="233">
        <f t="shared" si="0"/>
        <v>2167</v>
      </c>
      <c r="J8" s="234"/>
      <c r="L8" s="233">
        <v>0</v>
      </c>
      <c r="M8" s="235">
        <v>415.3</v>
      </c>
      <c r="N8" s="236">
        <v>0.107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108920</v>
      </c>
      <c r="H9" s="233">
        <v>114101</v>
      </c>
      <c r="I9" s="233">
        <f t="shared" si="0"/>
        <v>5181</v>
      </c>
      <c r="J9" s="234"/>
      <c r="L9" s="233">
        <v>0</v>
      </c>
      <c r="M9" s="235">
        <v>402.47</v>
      </c>
      <c r="N9" s="236">
        <v>0.1048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37684</v>
      </c>
      <c r="H10" s="233">
        <v>39923</v>
      </c>
      <c r="I10" s="233">
        <f t="shared" si="0"/>
        <v>2239</v>
      </c>
      <c r="J10" s="234"/>
      <c r="L10" s="233"/>
      <c r="M10" s="235">
        <v>410.33</v>
      </c>
      <c r="N10" s="236">
        <v>0.10299999999999999</v>
      </c>
      <c r="O10" s="237"/>
      <c r="P10" s="240"/>
      <c r="Q10" s="240"/>
      <c r="R10" s="243"/>
      <c r="T10" s="231" t="s">
        <v>784</v>
      </c>
    </row>
    <row r="11" spans="1:21" s="231" customFormat="1" x14ac:dyDescent="0.3">
      <c r="A11" s="231">
        <v>15</v>
      </c>
      <c r="B11" s="231" t="s">
        <v>262</v>
      </c>
      <c r="C11" s="231" t="s">
        <v>272</v>
      </c>
      <c r="D11" s="230" t="s">
        <v>641</v>
      </c>
      <c r="E11" s="230" t="s">
        <v>4</v>
      </c>
      <c r="G11" s="233">
        <v>136216</v>
      </c>
      <c r="H11" s="233">
        <v>140773</v>
      </c>
      <c r="I11" s="233">
        <f t="shared" si="0"/>
        <v>4557</v>
      </c>
      <c r="J11" s="234"/>
      <c r="L11" s="233"/>
      <c r="M11" s="235">
        <v>1944.65</v>
      </c>
      <c r="N11" s="236">
        <v>8.8999999999999996E-2</v>
      </c>
      <c r="O11" s="237">
        <v>0</v>
      </c>
      <c r="P11" s="234"/>
      <c r="Q11" s="234"/>
      <c r="R11" s="237"/>
      <c r="S11" s="231" t="s">
        <v>301</v>
      </c>
      <c r="T11" s="231" t="s">
        <v>645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642</v>
      </c>
      <c r="E12" s="230" t="s">
        <v>4</v>
      </c>
      <c r="G12" s="233">
        <v>78584</v>
      </c>
      <c r="H12" s="233">
        <v>81138</v>
      </c>
      <c r="I12" s="233">
        <f t="shared" si="0"/>
        <v>2554</v>
      </c>
      <c r="J12" s="234"/>
      <c r="L12" s="233"/>
      <c r="M12" s="235">
        <v>1944.65</v>
      </c>
      <c r="N12" s="236">
        <v>8.8999999999999996E-2</v>
      </c>
      <c r="O12" s="237">
        <v>0</v>
      </c>
      <c r="P12" s="234"/>
      <c r="Q12" s="234"/>
      <c r="R12" s="237"/>
      <c r="S12" s="231" t="s">
        <v>301</v>
      </c>
      <c r="T12" s="231" t="s">
        <v>646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643</v>
      </c>
      <c r="E13" s="230" t="s">
        <v>4</v>
      </c>
      <c r="G13" s="233">
        <v>124483</v>
      </c>
      <c r="H13" s="233">
        <v>129673</v>
      </c>
      <c r="I13" s="233">
        <f t="shared" si="0"/>
        <v>5190</v>
      </c>
      <c r="J13" s="234"/>
      <c r="L13" s="233"/>
      <c r="M13" s="235">
        <v>1944.65</v>
      </c>
      <c r="N13" s="236">
        <v>8.8999999999999996E-2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B14" s="231">
        <v>573</v>
      </c>
      <c r="C14" s="231" t="s">
        <v>272</v>
      </c>
      <c r="D14" s="230" t="s">
        <v>990</v>
      </c>
      <c r="E14" s="230" t="s">
        <v>4</v>
      </c>
      <c r="G14" s="233">
        <v>3372</v>
      </c>
      <c r="H14" s="233">
        <v>7573</v>
      </c>
      <c r="I14" s="233">
        <f t="shared" si="0"/>
        <v>4201</v>
      </c>
      <c r="J14" s="234"/>
      <c r="L14" s="233"/>
      <c r="M14" s="235">
        <v>2026.99</v>
      </c>
      <c r="N14" s="236">
        <v>7.9000000000000001E-2</v>
      </c>
      <c r="O14" s="237">
        <v>0</v>
      </c>
      <c r="P14" s="234"/>
      <c r="Q14" s="234"/>
      <c r="R14" s="237"/>
      <c r="S14" s="231" t="s">
        <v>301</v>
      </c>
      <c r="T14" s="231" t="s">
        <v>991</v>
      </c>
    </row>
    <row r="15" spans="1:21" s="265" customFormat="1" x14ac:dyDescent="0.3">
      <c r="A15" s="231">
        <v>16</v>
      </c>
      <c r="B15" s="222" t="s">
        <v>959</v>
      </c>
      <c r="C15" s="231" t="s">
        <v>917</v>
      </c>
      <c r="D15" s="230" t="s">
        <v>918</v>
      </c>
      <c r="E15" s="230" t="s">
        <v>4</v>
      </c>
      <c r="F15" s="231"/>
      <c r="G15" s="233">
        <v>11709</v>
      </c>
      <c r="H15" s="233">
        <v>13648</v>
      </c>
      <c r="I15" s="233">
        <f t="shared" si="0"/>
        <v>1939</v>
      </c>
      <c r="J15" s="234"/>
      <c r="K15" s="231"/>
      <c r="L15" s="233"/>
      <c r="M15" s="235">
        <v>1498.12</v>
      </c>
      <c r="N15" s="236">
        <v>8.6999999999999994E-2</v>
      </c>
      <c r="O15" s="237">
        <v>0</v>
      </c>
      <c r="P15" s="234"/>
      <c r="Q15" s="234"/>
      <c r="R15" s="237"/>
      <c r="S15" s="231" t="s">
        <v>107</v>
      </c>
      <c r="T15" s="268" t="s">
        <v>924</v>
      </c>
    </row>
    <row r="16" spans="1:21" s="265" customFormat="1" x14ac:dyDescent="0.3">
      <c r="A16" s="231"/>
      <c r="B16" s="222">
        <v>740</v>
      </c>
      <c r="C16" s="231" t="s">
        <v>917</v>
      </c>
      <c r="D16" s="230" t="s">
        <v>980</v>
      </c>
      <c r="E16" s="230"/>
      <c r="F16" s="231"/>
      <c r="G16" s="233">
        <v>3177</v>
      </c>
      <c r="H16" s="233">
        <v>3417</v>
      </c>
      <c r="I16" s="233">
        <f t="shared" si="0"/>
        <v>240</v>
      </c>
      <c r="J16" s="234"/>
      <c r="K16" s="231"/>
      <c r="L16" s="233"/>
      <c r="M16" s="235">
        <v>1601.3</v>
      </c>
      <c r="N16" s="236">
        <v>8.6999999999999994E-2</v>
      </c>
      <c r="O16" s="237">
        <v>0</v>
      </c>
      <c r="P16" s="234"/>
      <c r="Q16" s="234"/>
      <c r="R16" s="237"/>
      <c r="S16" s="231" t="s">
        <v>107</v>
      </c>
      <c r="T16" s="268" t="s">
        <v>981</v>
      </c>
    </row>
    <row r="17" spans="1:21" s="231" customFormat="1" x14ac:dyDescent="0.3">
      <c r="A17" s="231">
        <v>25</v>
      </c>
      <c r="B17" s="232">
        <v>881</v>
      </c>
      <c r="C17" s="231" t="s">
        <v>35</v>
      </c>
      <c r="D17" s="230" t="s">
        <v>775</v>
      </c>
      <c r="E17" s="230" t="s">
        <v>4</v>
      </c>
      <c r="G17" s="233">
        <v>45344</v>
      </c>
      <c r="H17" s="233">
        <v>48266</v>
      </c>
      <c r="I17" s="233">
        <f t="shared" si="0"/>
        <v>2922</v>
      </c>
      <c r="J17" s="234"/>
      <c r="L17" s="233"/>
      <c r="M17" s="235">
        <v>1666.5</v>
      </c>
      <c r="N17" s="236">
        <v>9.4600000000000004E-2</v>
      </c>
      <c r="O17" s="237">
        <v>0</v>
      </c>
      <c r="P17" s="234"/>
      <c r="Q17" s="234"/>
      <c r="R17" s="237"/>
      <c r="S17" s="231" t="s">
        <v>107</v>
      </c>
      <c r="T17" s="231" t="s">
        <v>928</v>
      </c>
    </row>
    <row r="18" spans="1:21" s="231" customFormat="1" x14ac:dyDescent="0.3">
      <c r="A18" s="231">
        <v>27</v>
      </c>
      <c r="B18" s="231" t="s">
        <v>267</v>
      </c>
      <c r="C18" s="231" t="s">
        <v>275</v>
      </c>
      <c r="D18" s="230" t="s">
        <v>612</v>
      </c>
      <c r="E18" s="230" t="s">
        <v>4</v>
      </c>
      <c r="F18" s="230"/>
      <c r="G18" s="233">
        <v>4098</v>
      </c>
      <c r="H18" s="233">
        <v>4215</v>
      </c>
      <c r="I18" s="233">
        <f t="shared" si="0"/>
        <v>117</v>
      </c>
      <c r="J18" s="233">
        <v>406</v>
      </c>
      <c r="K18" s="233">
        <v>426</v>
      </c>
      <c r="L18" s="233">
        <f>K18-J18</f>
        <v>20</v>
      </c>
      <c r="M18" s="235">
        <v>1786.11</v>
      </c>
      <c r="N18" s="236">
        <v>9.69E-2</v>
      </c>
      <c r="O18" s="237"/>
      <c r="P18" s="234"/>
      <c r="Q18" s="234"/>
      <c r="R18" s="237"/>
      <c r="S18" s="231" t="s">
        <v>107</v>
      </c>
      <c r="T18" s="231" t="s">
        <v>613</v>
      </c>
      <c r="U18" s="231" t="s">
        <v>615</v>
      </c>
    </row>
    <row r="19" spans="1:21" s="231" customFormat="1" x14ac:dyDescent="0.3">
      <c r="A19" s="231">
        <v>33</v>
      </c>
      <c r="B19" s="223" t="s">
        <v>1028</v>
      </c>
      <c r="C19" s="231" t="s">
        <v>205</v>
      </c>
      <c r="D19" s="230" t="s">
        <v>669</v>
      </c>
      <c r="E19" s="230" t="s">
        <v>4</v>
      </c>
      <c r="F19" s="230"/>
      <c r="G19" s="233">
        <v>173830</v>
      </c>
      <c r="H19" s="233">
        <v>183327</v>
      </c>
      <c r="I19" s="233">
        <f t="shared" si="0"/>
        <v>9497</v>
      </c>
      <c r="J19" s="234"/>
      <c r="L19" s="233"/>
      <c r="M19" s="235">
        <v>2719.6</v>
      </c>
      <c r="N19" s="236">
        <v>6.3299999999999995E-2</v>
      </c>
      <c r="O19" s="237"/>
      <c r="P19" s="234"/>
      <c r="Q19" s="234"/>
      <c r="R19" s="237"/>
      <c r="T19" s="231" t="s">
        <v>686</v>
      </c>
      <c r="U19" s="231">
        <v>36</v>
      </c>
    </row>
    <row r="20" spans="1:21" s="231" customFormat="1" x14ac:dyDescent="0.3">
      <c r="A20" s="231">
        <v>33</v>
      </c>
      <c r="B20" s="231" t="s">
        <v>204</v>
      </c>
      <c r="C20" s="231" t="s">
        <v>205</v>
      </c>
      <c r="D20" s="230" t="s">
        <v>670</v>
      </c>
      <c r="E20" s="230" t="s">
        <v>4</v>
      </c>
      <c r="F20" s="230"/>
      <c r="G20" s="233">
        <v>126375</v>
      </c>
      <c r="H20" s="233">
        <v>133004</v>
      </c>
      <c r="I20" s="233">
        <f t="shared" si="0"/>
        <v>6629</v>
      </c>
      <c r="J20" s="234"/>
      <c r="L20" s="233"/>
      <c r="M20" s="235">
        <v>2719.6</v>
      </c>
      <c r="N20" s="236">
        <v>6.3299999999999995E-2</v>
      </c>
      <c r="O20" s="237"/>
      <c r="P20" s="234"/>
      <c r="Q20" s="234"/>
      <c r="R20" s="237"/>
      <c r="T20" s="231" t="s">
        <v>686</v>
      </c>
      <c r="U20" s="231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671</v>
      </c>
      <c r="E21" s="230" t="s">
        <v>4</v>
      </c>
      <c r="F21" s="230"/>
      <c r="G21" s="233">
        <v>97541</v>
      </c>
      <c r="H21" s="233">
        <v>103594</v>
      </c>
      <c r="I21" s="233">
        <f t="shared" si="0"/>
        <v>6053</v>
      </c>
      <c r="J21" s="234"/>
      <c r="L21" s="233"/>
      <c r="M21" s="235">
        <v>2719.6</v>
      </c>
      <c r="N21" s="236">
        <v>6.3299999999999995E-2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667</v>
      </c>
      <c r="E22" s="230" t="s">
        <v>4</v>
      </c>
      <c r="F22" s="230"/>
      <c r="G22" s="233">
        <v>135494</v>
      </c>
      <c r="H22" s="233">
        <v>141832</v>
      </c>
      <c r="I22" s="233">
        <f t="shared" si="0"/>
        <v>6338</v>
      </c>
      <c r="J22" s="234"/>
      <c r="L22" s="233"/>
      <c r="M22" s="235">
        <v>2719.6</v>
      </c>
      <c r="N22" s="236">
        <v>6.3299999999999995E-2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668</v>
      </c>
      <c r="E23" s="230" t="s">
        <v>4</v>
      </c>
      <c r="F23" s="230"/>
      <c r="G23" s="233">
        <v>159645</v>
      </c>
      <c r="H23" s="233">
        <v>162191</v>
      </c>
      <c r="I23" s="233">
        <f t="shared" si="0"/>
        <v>2546</v>
      </c>
      <c r="J23" s="234"/>
      <c r="L23" s="233"/>
      <c r="M23" s="235">
        <v>2719.6</v>
      </c>
      <c r="N23" s="236">
        <v>6.3299999999999995E-2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532</v>
      </c>
      <c r="E24" s="230" t="s">
        <v>4</v>
      </c>
      <c r="F24" s="230"/>
      <c r="G24" s="233">
        <v>185717</v>
      </c>
      <c r="H24" s="233">
        <v>187738</v>
      </c>
      <c r="I24" s="233">
        <f t="shared" si="0"/>
        <v>2021</v>
      </c>
      <c r="J24" s="234"/>
      <c r="L24" s="233">
        <f>K24-J24</f>
        <v>0</v>
      </c>
      <c r="M24" s="235">
        <v>2280.63</v>
      </c>
      <c r="N24" s="236">
        <v>6.3299999999999995E-2</v>
      </c>
      <c r="O24" s="237"/>
      <c r="P24" s="234"/>
      <c r="Q24" s="234"/>
      <c r="R24" s="237">
        <v>0</v>
      </c>
      <c r="S24" s="231" t="s">
        <v>385</v>
      </c>
    </row>
    <row r="25" spans="1:21" s="231" customFormat="1" ht="16.5" customHeight="1" x14ac:dyDescent="0.3">
      <c r="A25" s="231">
        <v>33</v>
      </c>
      <c r="B25" s="231" t="s">
        <v>204</v>
      </c>
      <c r="C25" s="231" t="s">
        <v>205</v>
      </c>
      <c r="D25" s="230" t="s">
        <v>533</v>
      </c>
      <c r="E25" s="230" t="s">
        <v>4</v>
      </c>
      <c r="F25" s="230"/>
      <c r="G25" s="233">
        <v>184620</v>
      </c>
      <c r="H25" s="233">
        <v>193241</v>
      </c>
      <c r="I25" s="233">
        <f t="shared" si="0"/>
        <v>8621</v>
      </c>
      <c r="J25" s="234"/>
      <c r="L25" s="233">
        <f>K25-J25</f>
        <v>0</v>
      </c>
      <c r="M25" s="235">
        <v>2280.63</v>
      </c>
      <c r="N25" s="236">
        <v>6.3299999999999995E-2</v>
      </c>
      <c r="O25" s="237"/>
      <c r="P25" s="234"/>
      <c r="Q25" s="234"/>
      <c r="R25" s="237">
        <v>0</v>
      </c>
      <c r="S25" s="231" t="s">
        <v>385</v>
      </c>
    </row>
    <row r="26" spans="1:21" s="231" customFormat="1" x14ac:dyDescent="0.3">
      <c r="A26" s="231">
        <v>43</v>
      </c>
      <c r="B26" s="231" t="s">
        <v>208</v>
      </c>
      <c r="C26" s="231" t="s">
        <v>209</v>
      </c>
      <c r="D26" s="230" t="s">
        <v>429</v>
      </c>
      <c r="E26" s="230" t="s">
        <v>4</v>
      </c>
      <c r="G26" s="233">
        <v>292391</v>
      </c>
      <c r="H26" s="233">
        <v>299097</v>
      </c>
      <c r="I26" s="233">
        <f t="shared" si="0"/>
        <v>6706</v>
      </c>
      <c r="J26" s="234"/>
      <c r="L26" s="233">
        <f>K26-J26</f>
        <v>0</v>
      </c>
      <c r="M26" s="235">
        <v>1945.58</v>
      </c>
      <c r="N26" s="236">
        <v>0.10349999999999999</v>
      </c>
      <c r="O26" s="237">
        <v>35840</v>
      </c>
      <c r="P26" s="234"/>
      <c r="Q26" s="234"/>
      <c r="R26" s="237">
        <v>0</v>
      </c>
      <c r="S26" s="231" t="s">
        <v>107</v>
      </c>
    </row>
    <row r="27" spans="1:21" s="231" customFormat="1" x14ac:dyDescent="0.3">
      <c r="A27" s="231">
        <v>47</v>
      </c>
      <c r="B27" s="186" t="s">
        <v>1026</v>
      </c>
      <c r="C27" s="231" t="s">
        <v>209</v>
      </c>
      <c r="D27" s="230" t="s">
        <v>547</v>
      </c>
      <c r="E27" s="230" t="s">
        <v>4</v>
      </c>
      <c r="F27" s="230" t="s">
        <v>16</v>
      </c>
      <c r="G27" s="233">
        <v>154824</v>
      </c>
      <c r="H27" s="233">
        <v>158409</v>
      </c>
      <c r="I27" s="233">
        <f t="shared" si="0"/>
        <v>3585</v>
      </c>
      <c r="J27" s="234"/>
      <c r="L27" s="233">
        <f>K27-J27</f>
        <v>0</v>
      </c>
      <c r="M27" s="246">
        <v>2001.76</v>
      </c>
      <c r="N27" s="236">
        <v>0.1037</v>
      </c>
      <c r="O27" s="237">
        <v>0</v>
      </c>
      <c r="P27" s="234"/>
      <c r="Q27" s="234"/>
      <c r="R27" s="237">
        <v>0</v>
      </c>
      <c r="S27" s="231" t="s">
        <v>107</v>
      </c>
    </row>
    <row r="28" spans="1:21" s="231" customFormat="1" x14ac:dyDescent="0.3">
      <c r="A28" s="231">
        <v>47</v>
      </c>
      <c r="B28" s="231" t="s">
        <v>208</v>
      </c>
      <c r="C28" s="231" t="s">
        <v>209</v>
      </c>
      <c r="D28" s="230" t="s">
        <v>549</v>
      </c>
      <c r="E28" s="230" t="s">
        <v>4</v>
      </c>
      <c r="F28" s="230" t="s">
        <v>16</v>
      </c>
      <c r="G28" s="233">
        <v>65696</v>
      </c>
      <c r="H28" s="233">
        <v>65799</v>
      </c>
      <c r="I28" s="233">
        <f t="shared" si="0"/>
        <v>103</v>
      </c>
      <c r="J28" s="234"/>
      <c r="L28" s="233"/>
      <c r="M28" s="246">
        <v>2001.76</v>
      </c>
      <c r="N28" s="236">
        <v>0.1037</v>
      </c>
      <c r="O28" s="237">
        <v>0</v>
      </c>
      <c r="P28" s="234"/>
      <c r="Q28" s="234"/>
      <c r="R28" s="237">
        <v>0</v>
      </c>
      <c r="S28" s="231" t="s">
        <v>107</v>
      </c>
    </row>
    <row r="29" spans="1:21" s="238" customFormat="1" ht="18" customHeight="1" x14ac:dyDescent="0.3">
      <c r="A29" s="238">
        <v>58</v>
      </c>
      <c r="B29" s="238" t="s">
        <v>213</v>
      </c>
      <c r="C29" s="238" t="s">
        <v>214</v>
      </c>
      <c r="D29" s="247" t="s">
        <v>60</v>
      </c>
      <c r="E29" s="247" t="s">
        <v>4</v>
      </c>
      <c r="G29" s="233">
        <v>384538</v>
      </c>
      <c r="H29" s="233">
        <v>389352</v>
      </c>
      <c r="I29" s="239">
        <f t="shared" si="0"/>
        <v>4814</v>
      </c>
      <c r="J29" s="240"/>
      <c r="L29" s="239">
        <f t="shared" ref="L29:L45" si="1">K29-J29</f>
        <v>0</v>
      </c>
      <c r="M29" s="241">
        <v>1879.02</v>
      </c>
      <c r="N29" s="242">
        <v>7.7799999999999994E-2</v>
      </c>
      <c r="O29" s="243">
        <v>162113</v>
      </c>
      <c r="P29" s="240"/>
      <c r="Q29" s="240"/>
      <c r="R29" s="243">
        <v>0</v>
      </c>
      <c r="S29" s="238" t="s">
        <v>107</v>
      </c>
    </row>
    <row r="30" spans="1:21" s="238" customFormat="1" ht="18" customHeight="1" x14ac:dyDescent="0.3">
      <c r="A30" s="238">
        <v>59</v>
      </c>
      <c r="B30" s="238" t="s">
        <v>213</v>
      </c>
      <c r="C30" s="238" t="s">
        <v>214</v>
      </c>
      <c r="D30" s="247" t="s">
        <v>61</v>
      </c>
      <c r="E30" s="247" t="s">
        <v>4</v>
      </c>
      <c r="G30" s="233">
        <v>364374</v>
      </c>
      <c r="H30" s="233">
        <v>370470</v>
      </c>
      <c r="I30" s="239">
        <f t="shared" si="0"/>
        <v>6096</v>
      </c>
      <c r="J30" s="240"/>
      <c r="L30" s="239">
        <f t="shared" si="1"/>
        <v>0</v>
      </c>
      <c r="M30" s="241">
        <v>1993.73</v>
      </c>
      <c r="N30" s="242">
        <v>7.8299999999999995E-2</v>
      </c>
      <c r="O30" s="243">
        <v>141156</v>
      </c>
      <c r="P30" s="240"/>
      <c r="Q30" s="240"/>
      <c r="R30" s="243">
        <v>0</v>
      </c>
      <c r="S30" s="238" t="s">
        <v>107</v>
      </c>
    </row>
    <row r="31" spans="1:21" s="238" customFormat="1" x14ac:dyDescent="0.3">
      <c r="A31" s="238">
        <v>61</v>
      </c>
      <c r="B31" s="238" t="s">
        <v>219</v>
      </c>
      <c r="C31" s="238" t="s">
        <v>220</v>
      </c>
      <c r="D31" s="247" t="s">
        <v>350</v>
      </c>
      <c r="E31" s="247" t="s">
        <v>4</v>
      </c>
      <c r="G31" s="233">
        <v>142644</v>
      </c>
      <c r="H31" s="233">
        <v>147091</v>
      </c>
      <c r="I31" s="239">
        <f t="shared" si="0"/>
        <v>4447</v>
      </c>
      <c r="J31" s="240"/>
      <c r="L31" s="239">
        <f t="shared" si="1"/>
        <v>0</v>
      </c>
      <c r="M31" s="241">
        <v>1162.04</v>
      </c>
      <c r="N31" s="242">
        <v>7.9799999999999996E-2</v>
      </c>
      <c r="O31" s="243">
        <v>44097</v>
      </c>
      <c r="P31" s="240"/>
      <c r="Q31" s="240"/>
      <c r="R31" s="243">
        <v>0</v>
      </c>
      <c r="S31" s="238" t="s">
        <v>107</v>
      </c>
      <c r="T31" s="238" t="s">
        <v>728</v>
      </c>
      <c r="U31" s="238" t="s">
        <v>752</v>
      </c>
    </row>
    <row r="32" spans="1:21" s="238" customFormat="1" x14ac:dyDescent="0.3">
      <c r="A32" s="238">
        <v>62</v>
      </c>
      <c r="B32" s="238" t="s">
        <v>219</v>
      </c>
      <c r="C32" s="238" t="s">
        <v>220</v>
      </c>
      <c r="D32" s="247" t="s">
        <v>72</v>
      </c>
      <c r="E32" s="247" t="s">
        <v>4</v>
      </c>
      <c r="G32" s="233">
        <v>140794</v>
      </c>
      <c r="H32" s="233">
        <v>141584</v>
      </c>
      <c r="I32" s="239">
        <f t="shared" si="0"/>
        <v>790</v>
      </c>
      <c r="J32" s="248">
        <v>10234</v>
      </c>
      <c r="K32" s="248">
        <v>10234</v>
      </c>
      <c r="L32" s="239">
        <f t="shared" si="1"/>
        <v>0</v>
      </c>
      <c r="M32" s="241">
        <v>1151.01</v>
      </c>
      <c r="N32" s="242">
        <v>0</v>
      </c>
      <c r="O32" s="243">
        <v>94065</v>
      </c>
      <c r="P32" s="240"/>
      <c r="Q32" s="240"/>
      <c r="R32" s="243">
        <v>18</v>
      </c>
      <c r="S32" s="238" t="s">
        <v>107</v>
      </c>
      <c r="T32" s="238" t="s">
        <v>977</v>
      </c>
    </row>
    <row r="33" spans="1:21" s="238" customFormat="1" x14ac:dyDescent="0.3">
      <c r="A33" s="238">
        <v>63</v>
      </c>
      <c r="B33" s="238" t="s">
        <v>219</v>
      </c>
      <c r="C33" s="238" t="s">
        <v>220</v>
      </c>
      <c r="D33" s="247" t="s">
        <v>73</v>
      </c>
      <c r="E33" s="247" t="s">
        <v>4</v>
      </c>
      <c r="G33" s="233">
        <v>156005</v>
      </c>
      <c r="H33" s="233">
        <v>156736</v>
      </c>
      <c r="I33" s="239">
        <f t="shared" si="0"/>
        <v>731</v>
      </c>
      <c r="J33" s="248">
        <v>12496</v>
      </c>
      <c r="K33" s="248">
        <v>12496</v>
      </c>
      <c r="L33" s="239">
        <f t="shared" si="1"/>
        <v>0</v>
      </c>
      <c r="M33" s="241">
        <v>1150.99</v>
      </c>
      <c r="N33" s="242">
        <v>0</v>
      </c>
      <c r="O33" s="243">
        <v>97165</v>
      </c>
      <c r="P33" s="240"/>
      <c r="Q33" s="240"/>
      <c r="R33" s="243">
        <v>19</v>
      </c>
      <c r="S33" s="238" t="s">
        <v>107</v>
      </c>
      <c r="T33" s="238" t="s">
        <v>977</v>
      </c>
      <c r="U33" s="238" t="s">
        <v>752</v>
      </c>
    </row>
    <row r="34" spans="1:21" s="238" customFormat="1" x14ac:dyDescent="0.3">
      <c r="A34" s="238">
        <v>64</v>
      </c>
      <c r="B34" s="238" t="s">
        <v>219</v>
      </c>
      <c r="C34" s="238" t="s">
        <v>220</v>
      </c>
      <c r="D34" s="247" t="s">
        <v>74</v>
      </c>
      <c r="E34" s="247" t="s">
        <v>4</v>
      </c>
      <c r="G34" s="233">
        <v>141452</v>
      </c>
      <c r="H34" s="233">
        <v>141546</v>
      </c>
      <c r="I34" s="239">
        <f t="shared" si="0"/>
        <v>94</v>
      </c>
      <c r="L34" s="239">
        <f t="shared" si="1"/>
        <v>0</v>
      </c>
      <c r="M34" s="241">
        <v>1163.08</v>
      </c>
      <c r="N34" s="242">
        <v>0</v>
      </c>
      <c r="O34" s="243">
        <v>79103</v>
      </c>
      <c r="P34" s="240"/>
      <c r="Q34" s="240"/>
      <c r="R34" s="243">
        <v>18</v>
      </c>
      <c r="S34" s="238" t="s">
        <v>107</v>
      </c>
      <c r="T34" s="238" t="s">
        <v>978</v>
      </c>
      <c r="U34" s="238" t="s">
        <v>752</v>
      </c>
    </row>
    <row r="35" spans="1:21" s="238" customFormat="1" x14ac:dyDescent="0.3">
      <c r="A35" s="238">
        <v>65</v>
      </c>
      <c r="B35" s="238" t="s">
        <v>219</v>
      </c>
      <c r="C35" s="238" t="s">
        <v>220</v>
      </c>
      <c r="D35" s="247" t="s">
        <v>75</v>
      </c>
      <c r="E35" s="247" t="s">
        <v>4</v>
      </c>
      <c r="G35" s="233">
        <v>196815</v>
      </c>
      <c r="H35" s="233">
        <v>197889</v>
      </c>
      <c r="I35" s="239">
        <f t="shared" si="0"/>
        <v>1074</v>
      </c>
      <c r="L35" s="239">
        <f t="shared" si="1"/>
        <v>0</v>
      </c>
      <c r="M35" s="241">
        <v>1163.07</v>
      </c>
      <c r="N35" s="242">
        <v>0</v>
      </c>
      <c r="O35" s="243">
        <v>79616</v>
      </c>
      <c r="P35" s="240"/>
      <c r="Q35" s="240"/>
      <c r="R35" s="243">
        <v>14</v>
      </c>
      <c r="S35" s="238" t="s">
        <v>107</v>
      </c>
      <c r="T35" s="238" t="s">
        <v>978</v>
      </c>
    </row>
    <row r="36" spans="1:21" s="238" customFormat="1" x14ac:dyDescent="0.3">
      <c r="A36" s="238">
        <v>66</v>
      </c>
      <c r="B36" s="238" t="s">
        <v>219</v>
      </c>
      <c r="C36" s="238" t="s">
        <v>220</v>
      </c>
      <c r="D36" s="247" t="s">
        <v>76</v>
      </c>
      <c r="E36" s="247" t="s">
        <v>4</v>
      </c>
      <c r="G36" s="233">
        <v>156376</v>
      </c>
      <c r="H36" s="233">
        <v>156376</v>
      </c>
      <c r="I36" s="239">
        <f t="shared" si="0"/>
        <v>0</v>
      </c>
      <c r="L36" s="239">
        <f t="shared" si="1"/>
        <v>0</v>
      </c>
      <c r="M36" s="241">
        <v>1163.07</v>
      </c>
      <c r="N36" s="242">
        <v>0</v>
      </c>
      <c r="O36" s="243">
        <v>60547</v>
      </c>
      <c r="P36" s="240"/>
      <c r="Q36" s="240"/>
      <c r="R36" s="243">
        <v>46</v>
      </c>
      <c r="S36" s="238" t="s">
        <v>107</v>
      </c>
      <c r="T36" s="238" t="s">
        <v>978</v>
      </c>
    </row>
    <row r="37" spans="1:21" s="238" customFormat="1" x14ac:dyDescent="0.3">
      <c r="A37" s="238">
        <v>67</v>
      </c>
      <c r="B37" s="238" t="s">
        <v>219</v>
      </c>
      <c r="C37" s="238" t="s">
        <v>220</v>
      </c>
      <c r="D37" s="247" t="s">
        <v>77</v>
      </c>
      <c r="E37" s="247" t="s">
        <v>4</v>
      </c>
      <c r="G37" s="233">
        <v>122674</v>
      </c>
      <c r="H37" s="233">
        <v>124386</v>
      </c>
      <c r="I37" s="239">
        <f t="shared" si="0"/>
        <v>1712</v>
      </c>
      <c r="L37" s="239">
        <f t="shared" si="1"/>
        <v>0</v>
      </c>
      <c r="M37" s="241">
        <v>1163.0899999999999</v>
      </c>
      <c r="N37" s="242">
        <v>0</v>
      </c>
      <c r="O37" s="243">
        <v>130828</v>
      </c>
      <c r="P37" s="240"/>
      <c r="Q37" s="240"/>
      <c r="R37" s="243">
        <v>0</v>
      </c>
      <c r="S37" s="238" t="s">
        <v>107</v>
      </c>
      <c r="T37" s="238" t="s">
        <v>978</v>
      </c>
      <c r="U37" s="238" t="s">
        <v>752</v>
      </c>
    </row>
    <row r="38" spans="1:21" s="238" customFormat="1" x14ac:dyDescent="0.3">
      <c r="A38" s="238">
        <v>68</v>
      </c>
      <c r="B38" s="238" t="s">
        <v>219</v>
      </c>
      <c r="C38" s="238" t="s">
        <v>220</v>
      </c>
      <c r="D38" s="247" t="s">
        <v>343</v>
      </c>
      <c r="E38" s="247" t="s">
        <v>4</v>
      </c>
      <c r="G38" s="233">
        <v>418108</v>
      </c>
      <c r="H38" s="233">
        <v>420984</v>
      </c>
      <c r="I38" s="239">
        <f t="shared" si="0"/>
        <v>2876</v>
      </c>
      <c r="L38" s="239">
        <f t="shared" si="1"/>
        <v>0</v>
      </c>
      <c r="M38" s="241">
        <v>2172.25</v>
      </c>
      <c r="N38" s="242">
        <v>0</v>
      </c>
      <c r="O38" s="243">
        <v>162958</v>
      </c>
      <c r="P38" s="240"/>
      <c r="Q38" s="240"/>
      <c r="R38" s="243">
        <v>0</v>
      </c>
      <c r="S38" s="238" t="s">
        <v>107</v>
      </c>
      <c r="T38" s="238" t="s">
        <v>978</v>
      </c>
    </row>
    <row r="39" spans="1:21" s="238" customFormat="1" x14ac:dyDescent="0.3">
      <c r="A39" s="238">
        <v>69</v>
      </c>
      <c r="B39" s="238" t="s">
        <v>219</v>
      </c>
      <c r="C39" s="238" t="s">
        <v>220</v>
      </c>
      <c r="D39" s="247" t="s">
        <v>351</v>
      </c>
      <c r="E39" s="247" t="s">
        <v>4</v>
      </c>
      <c r="G39" s="233">
        <v>112185</v>
      </c>
      <c r="H39" s="233">
        <v>115369</v>
      </c>
      <c r="I39" s="239">
        <f t="shared" si="0"/>
        <v>3184</v>
      </c>
      <c r="J39" s="248">
        <v>13440</v>
      </c>
      <c r="K39" s="248">
        <v>13775</v>
      </c>
      <c r="L39" s="239">
        <f t="shared" si="1"/>
        <v>335</v>
      </c>
      <c r="M39" s="241">
        <v>1080.53</v>
      </c>
      <c r="N39" s="242">
        <v>7.9799999999999996E-2</v>
      </c>
      <c r="O39" s="243">
        <v>43745</v>
      </c>
      <c r="P39" s="240"/>
      <c r="Q39" s="240"/>
      <c r="R39" s="243">
        <v>0</v>
      </c>
      <c r="S39" s="238" t="s">
        <v>107</v>
      </c>
      <c r="T39" s="238" t="s">
        <v>728</v>
      </c>
      <c r="U39" s="238" t="s">
        <v>752</v>
      </c>
    </row>
    <row r="40" spans="1:21" s="238" customFormat="1" x14ac:dyDescent="0.3">
      <c r="A40" s="238">
        <v>70</v>
      </c>
      <c r="B40" s="238" t="s">
        <v>219</v>
      </c>
      <c r="C40" s="238" t="s">
        <v>220</v>
      </c>
      <c r="D40" s="247" t="s">
        <v>349</v>
      </c>
      <c r="E40" s="247" t="s">
        <v>4</v>
      </c>
      <c r="G40" s="233">
        <v>167162</v>
      </c>
      <c r="H40" s="233">
        <v>168957</v>
      </c>
      <c r="I40" s="239">
        <f t="shared" si="0"/>
        <v>1795</v>
      </c>
      <c r="L40" s="239">
        <f t="shared" si="1"/>
        <v>0</v>
      </c>
      <c r="M40" s="241">
        <v>1162.04</v>
      </c>
      <c r="N40" s="242">
        <v>7.9799999999999996E-2</v>
      </c>
      <c r="O40" s="243">
        <v>54494</v>
      </c>
      <c r="P40" s="240"/>
      <c r="Q40" s="240"/>
      <c r="R40" s="243">
        <v>0</v>
      </c>
      <c r="S40" s="238" t="s">
        <v>107</v>
      </c>
      <c r="T40" s="238" t="s">
        <v>728</v>
      </c>
      <c r="U40" s="238" t="s">
        <v>752</v>
      </c>
    </row>
    <row r="41" spans="1:21" s="238" customFormat="1" x14ac:dyDescent="0.3">
      <c r="A41" s="238">
        <v>70</v>
      </c>
      <c r="B41" s="238" t="s">
        <v>219</v>
      </c>
      <c r="C41" s="238" t="s">
        <v>220</v>
      </c>
      <c r="D41" s="247" t="s">
        <v>553</v>
      </c>
      <c r="E41" s="247" t="s">
        <v>4</v>
      </c>
      <c r="G41" s="233">
        <v>99434</v>
      </c>
      <c r="H41" s="233">
        <v>102897</v>
      </c>
      <c r="I41" s="239">
        <f t="shared" si="0"/>
        <v>3463</v>
      </c>
      <c r="J41" s="234">
        <v>0</v>
      </c>
      <c r="K41" s="231"/>
      <c r="L41" s="233">
        <f t="shared" si="1"/>
        <v>0</v>
      </c>
      <c r="M41" s="241">
        <v>1281.77</v>
      </c>
      <c r="N41" s="242">
        <v>8.2799999999999999E-2</v>
      </c>
      <c r="O41" s="243">
        <v>22</v>
      </c>
      <c r="P41" s="240"/>
      <c r="Q41" s="240"/>
      <c r="R41" s="243">
        <v>0</v>
      </c>
      <c r="S41" s="238" t="s">
        <v>107</v>
      </c>
      <c r="T41" s="238" t="s">
        <v>554</v>
      </c>
    </row>
    <row r="42" spans="1:21" s="238" customFormat="1" x14ac:dyDescent="0.3">
      <c r="A42" s="238">
        <v>71</v>
      </c>
      <c r="B42" s="238" t="s">
        <v>219</v>
      </c>
      <c r="C42" s="238" t="s">
        <v>220</v>
      </c>
      <c r="D42" s="247" t="s">
        <v>536</v>
      </c>
      <c r="E42" s="247" t="s">
        <v>4</v>
      </c>
      <c r="G42" s="233">
        <v>91336</v>
      </c>
      <c r="H42" s="233">
        <v>95005</v>
      </c>
      <c r="I42" s="239">
        <f t="shared" si="0"/>
        <v>3669</v>
      </c>
      <c r="J42" s="240"/>
      <c r="L42" s="239">
        <f t="shared" si="1"/>
        <v>0</v>
      </c>
      <c r="M42" s="241">
        <v>1281.77</v>
      </c>
      <c r="N42" s="242">
        <v>8.2799999999999999E-2</v>
      </c>
      <c r="O42" s="243">
        <v>329</v>
      </c>
      <c r="P42" s="240"/>
      <c r="Q42" s="240"/>
      <c r="R42" s="243">
        <v>0</v>
      </c>
      <c r="S42" s="238" t="s">
        <v>107</v>
      </c>
    </row>
    <row r="43" spans="1:21" s="238" customFormat="1" x14ac:dyDescent="0.3">
      <c r="A43" s="238">
        <v>77</v>
      </c>
      <c r="B43" s="238" t="s">
        <v>219</v>
      </c>
      <c r="C43" s="238" t="s">
        <v>220</v>
      </c>
      <c r="D43" s="247" t="s">
        <v>506</v>
      </c>
      <c r="E43" s="247" t="s">
        <v>4</v>
      </c>
      <c r="F43" s="247"/>
      <c r="G43" s="233">
        <v>118176</v>
      </c>
      <c r="H43" s="233">
        <v>120121</v>
      </c>
      <c r="I43" s="239">
        <f t="shared" si="0"/>
        <v>1945</v>
      </c>
      <c r="J43" s="240">
        <v>0</v>
      </c>
      <c r="L43" s="239">
        <f t="shared" si="1"/>
        <v>0</v>
      </c>
      <c r="M43" s="241">
        <v>1281.77</v>
      </c>
      <c r="N43" s="242">
        <v>8.2799999999999999E-2</v>
      </c>
      <c r="O43" s="243">
        <v>329</v>
      </c>
      <c r="P43" s="240"/>
      <c r="Q43" s="240"/>
      <c r="R43" s="243">
        <v>0</v>
      </c>
      <c r="S43" s="238" t="s">
        <v>107</v>
      </c>
    </row>
    <row r="44" spans="1:21" s="238" customFormat="1" ht="17.25" customHeight="1" x14ac:dyDescent="0.3">
      <c r="A44" s="238">
        <v>80</v>
      </c>
      <c r="B44" s="238" t="s">
        <v>202</v>
      </c>
      <c r="C44" s="238" t="s">
        <v>87</v>
      </c>
      <c r="D44" s="247" t="s">
        <v>451</v>
      </c>
      <c r="E44" s="247" t="s">
        <v>4</v>
      </c>
      <c r="G44" s="233">
        <v>129705</v>
      </c>
      <c r="H44" s="233">
        <v>130637</v>
      </c>
      <c r="I44" s="239">
        <f t="shared" si="0"/>
        <v>932</v>
      </c>
      <c r="J44" s="240"/>
      <c r="L44" s="239">
        <f t="shared" si="1"/>
        <v>0</v>
      </c>
      <c r="M44" s="241">
        <v>1393.94</v>
      </c>
      <c r="N44" s="242">
        <v>0.1087</v>
      </c>
      <c r="O44" s="243">
        <v>22457</v>
      </c>
      <c r="P44" s="240"/>
      <c r="Q44" s="240"/>
      <c r="R44" s="243">
        <v>0</v>
      </c>
      <c r="S44" s="238" t="s">
        <v>299</v>
      </c>
    </row>
    <row r="45" spans="1:21" s="238" customFormat="1" ht="17.25" customHeight="1" x14ac:dyDescent="0.3">
      <c r="A45" s="238">
        <v>87</v>
      </c>
      <c r="B45" s="238" t="s">
        <v>202</v>
      </c>
      <c r="C45" s="238" t="s">
        <v>87</v>
      </c>
      <c r="D45" s="247" t="s">
        <v>459</v>
      </c>
      <c r="E45" s="247" t="s">
        <v>4</v>
      </c>
      <c r="G45" s="233">
        <v>138162</v>
      </c>
      <c r="H45" s="233">
        <v>138162</v>
      </c>
      <c r="I45" s="239">
        <f t="shared" si="0"/>
        <v>0</v>
      </c>
      <c r="J45" s="240"/>
      <c r="L45" s="239">
        <f t="shared" si="1"/>
        <v>0</v>
      </c>
      <c r="M45" s="241">
        <v>1393.94</v>
      </c>
      <c r="N45" s="242">
        <v>0.1087</v>
      </c>
      <c r="O45" s="243">
        <v>7263</v>
      </c>
      <c r="P45" s="240"/>
      <c r="Q45" s="240"/>
      <c r="R45" s="243">
        <v>0</v>
      </c>
      <c r="S45" s="238" t="s">
        <v>299</v>
      </c>
      <c r="T45" s="249"/>
    </row>
    <row r="46" spans="1:21" s="238" customFormat="1" ht="17.25" customHeight="1" x14ac:dyDescent="0.3">
      <c r="A46" s="238">
        <v>87</v>
      </c>
      <c r="B46" s="238" t="s">
        <v>202</v>
      </c>
      <c r="C46" s="238" t="s">
        <v>87</v>
      </c>
      <c r="D46" s="247" t="s">
        <v>520</v>
      </c>
      <c r="E46" s="247" t="s">
        <v>4</v>
      </c>
      <c r="G46" s="233">
        <v>169883</v>
      </c>
      <c r="H46" s="233">
        <v>172756</v>
      </c>
      <c r="I46" s="239">
        <f t="shared" si="0"/>
        <v>2873</v>
      </c>
      <c r="J46" s="240"/>
      <c r="L46" s="239"/>
      <c r="M46" s="241">
        <v>1764.13</v>
      </c>
      <c r="N46" s="242">
        <v>0.1077</v>
      </c>
      <c r="O46" s="243">
        <v>242</v>
      </c>
      <c r="P46" s="240"/>
      <c r="Q46" s="240"/>
      <c r="R46" s="243">
        <v>0</v>
      </c>
      <c r="S46" s="238" t="s">
        <v>299</v>
      </c>
      <c r="T46" s="249"/>
    </row>
    <row r="47" spans="1:21" s="238" customFormat="1" ht="17.25" customHeight="1" x14ac:dyDescent="0.3">
      <c r="A47" s="238">
        <v>91</v>
      </c>
      <c r="B47" s="238" t="s">
        <v>223</v>
      </c>
      <c r="C47" s="238" t="s">
        <v>224</v>
      </c>
      <c r="D47" s="247" t="s">
        <v>397</v>
      </c>
      <c r="E47" s="247" t="s">
        <v>4</v>
      </c>
      <c r="G47" s="233">
        <v>241113</v>
      </c>
      <c r="H47" s="233">
        <v>241113</v>
      </c>
      <c r="I47" s="239">
        <f t="shared" si="0"/>
        <v>0</v>
      </c>
      <c r="J47" s="240"/>
      <c r="L47" s="239">
        <f>K47-J47</f>
        <v>0</v>
      </c>
      <c r="M47" s="241">
        <v>1840.51</v>
      </c>
      <c r="N47" s="242">
        <v>8.3099999999999993E-2</v>
      </c>
      <c r="O47" s="243">
        <v>55160</v>
      </c>
      <c r="P47" s="240"/>
      <c r="Q47" s="240"/>
      <c r="R47" s="243">
        <v>0</v>
      </c>
      <c r="S47" s="238" t="s">
        <v>107</v>
      </c>
      <c r="T47" s="238" t="s">
        <v>601</v>
      </c>
    </row>
    <row r="48" spans="1:21" s="238" customFormat="1" ht="17.25" customHeight="1" x14ac:dyDescent="0.3">
      <c r="A48" s="238">
        <v>92</v>
      </c>
      <c r="B48" s="238" t="s">
        <v>223</v>
      </c>
      <c r="C48" s="238" t="s">
        <v>224</v>
      </c>
      <c r="D48" s="247" t="s">
        <v>435</v>
      </c>
      <c r="E48" s="247" t="s">
        <v>4</v>
      </c>
      <c r="G48" s="233">
        <v>150020</v>
      </c>
      <c r="H48" s="233">
        <v>150319</v>
      </c>
      <c r="I48" s="239">
        <f t="shared" si="0"/>
        <v>299</v>
      </c>
      <c r="J48" s="240"/>
      <c r="L48" s="239">
        <f>K48-J48</f>
        <v>0</v>
      </c>
      <c r="M48" s="241">
        <v>1627.76</v>
      </c>
      <c r="N48" s="242">
        <v>8.9800000000000005E-2</v>
      </c>
      <c r="O48" s="243">
        <v>18410</v>
      </c>
      <c r="P48" s="240"/>
      <c r="Q48" s="240"/>
      <c r="R48" s="243">
        <v>0</v>
      </c>
      <c r="S48" s="238" t="s">
        <v>107</v>
      </c>
      <c r="T48" s="238" t="s">
        <v>832</v>
      </c>
      <c r="U48" s="238">
        <f>I48*N48</f>
        <v>26.850200000000001</v>
      </c>
    </row>
    <row r="49" spans="1:21" s="238" customFormat="1" ht="17.25" customHeight="1" x14ac:dyDescent="0.3">
      <c r="A49" s="238">
        <v>94</v>
      </c>
      <c r="B49" s="238" t="s">
        <v>223</v>
      </c>
      <c r="C49" s="238" t="s">
        <v>224</v>
      </c>
      <c r="D49" s="247" t="s">
        <v>524</v>
      </c>
      <c r="E49" s="247" t="s">
        <v>4</v>
      </c>
      <c r="F49" s="247"/>
      <c r="G49" s="233">
        <v>184046</v>
      </c>
      <c r="H49" s="233">
        <v>184888</v>
      </c>
      <c r="I49" s="239">
        <f t="shared" si="0"/>
        <v>842</v>
      </c>
      <c r="J49" s="240"/>
      <c r="L49" s="239">
        <f>K49-J49</f>
        <v>0</v>
      </c>
      <c r="M49" s="241">
        <v>1912.42</v>
      </c>
      <c r="N49" s="242">
        <v>9.1300000000000006E-2</v>
      </c>
      <c r="O49" s="243">
        <v>31</v>
      </c>
      <c r="P49" s="240"/>
      <c r="Q49" s="240"/>
      <c r="R49" s="243">
        <v>0</v>
      </c>
      <c r="S49" s="238" t="s">
        <v>107</v>
      </c>
      <c r="T49" s="238" t="s">
        <v>601</v>
      </c>
    </row>
    <row r="50" spans="1:21" s="238" customFormat="1" ht="17.25" customHeight="1" x14ac:dyDescent="0.3">
      <c r="A50" s="238">
        <v>94</v>
      </c>
      <c r="B50" s="238" t="s">
        <v>223</v>
      </c>
      <c r="C50" s="238" t="s">
        <v>224</v>
      </c>
      <c r="D50" s="247" t="s">
        <v>712</v>
      </c>
      <c r="E50" s="247" t="s">
        <v>4</v>
      </c>
      <c r="F50" s="247"/>
      <c r="G50" s="233">
        <v>108507</v>
      </c>
      <c r="H50" s="233">
        <v>111372</v>
      </c>
      <c r="I50" s="239">
        <f t="shared" si="0"/>
        <v>2865</v>
      </c>
      <c r="J50" s="240"/>
      <c r="L50" s="239"/>
      <c r="M50" s="241">
        <v>2053.98</v>
      </c>
      <c r="N50" s="242">
        <v>9.1300000000000006E-2</v>
      </c>
      <c r="O50" s="243"/>
      <c r="P50" s="240"/>
      <c r="Q50" s="240"/>
      <c r="R50" s="243"/>
      <c r="S50" s="238" t="s">
        <v>107</v>
      </c>
      <c r="T50" s="238" t="s">
        <v>713</v>
      </c>
      <c r="U50" s="238" t="s">
        <v>714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802</v>
      </c>
      <c r="E51" s="247" t="s">
        <v>4</v>
      </c>
      <c r="F51" s="247"/>
      <c r="G51" s="233">
        <v>70121</v>
      </c>
      <c r="H51" s="233">
        <v>73566</v>
      </c>
      <c r="I51" s="239">
        <f t="shared" si="0"/>
        <v>3445</v>
      </c>
      <c r="J51" s="240"/>
      <c r="L51" s="239"/>
      <c r="M51" s="241">
        <v>2152.4499999999998</v>
      </c>
      <c r="N51" s="242">
        <v>9.1600000000000001E-2</v>
      </c>
      <c r="O51" s="243"/>
      <c r="P51" s="240"/>
      <c r="Q51" s="240"/>
      <c r="R51" s="243"/>
      <c r="S51" s="238" t="s">
        <v>107</v>
      </c>
      <c r="T51" s="238" t="s">
        <v>803</v>
      </c>
      <c r="U51" s="238" t="s">
        <v>714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875</v>
      </c>
      <c r="E52" s="247" t="s">
        <v>4</v>
      </c>
      <c r="F52" s="247"/>
      <c r="G52" s="233">
        <v>30483</v>
      </c>
      <c r="H52" s="233">
        <v>32818</v>
      </c>
      <c r="I52" s="239">
        <f t="shared" si="0"/>
        <v>2335</v>
      </c>
      <c r="J52" s="240"/>
      <c r="L52" s="239"/>
      <c r="M52" s="241">
        <v>1776.78</v>
      </c>
      <c r="N52" s="242">
        <v>8.5000000000000006E-2</v>
      </c>
      <c r="O52" s="243"/>
      <c r="P52" s="240"/>
      <c r="Q52" s="240"/>
      <c r="R52" s="243"/>
      <c r="S52" s="238" t="s">
        <v>107</v>
      </c>
      <c r="T52" s="238" t="s">
        <v>876</v>
      </c>
    </row>
    <row r="53" spans="1:21" s="238" customFormat="1" ht="17.25" customHeight="1" x14ac:dyDescent="0.3">
      <c r="A53" s="238">
        <v>99</v>
      </c>
      <c r="B53" s="238" t="s">
        <v>225</v>
      </c>
      <c r="C53" s="238" t="s">
        <v>226</v>
      </c>
      <c r="D53" s="247" t="s">
        <v>444</v>
      </c>
      <c r="E53" s="247" t="s">
        <v>4</v>
      </c>
      <c r="G53" s="233">
        <v>376872</v>
      </c>
      <c r="H53" s="233">
        <v>377700</v>
      </c>
      <c r="I53" s="239">
        <f t="shared" si="0"/>
        <v>828</v>
      </c>
      <c r="J53" s="240"/>
      <c r="L53" s="239">
        <f t="shared" ref="L53:L78" si="2">K53-J53</f>
        <v>0</v>
      </c>
      <c r="M53" s="241">
        <v>2582.13</v>
      </c>
      <c r="N53" s="242">
        <v>9.5899999999999999E-2</v>
      </c>
      <c r="O53" s="243">
        <v>24611</v>
      </c>
      <c r="P53" s="240"/>
      <c r="Q53" s="240"/>
      <c r="R53" s="243">
        <v>0</v>
      </c>
      <c r="S53" s="238" t="s">
        <v>301</v>
      </c>
    </row>
    <row r="54" spans="1:21" s="238" customFormat="1" ht="17.25" customHeight="1" x14ac:dyDescent="0.3">
      <c r="A54" s="238">
        <v>100</v>
      </c>
      <c r="B54" s="238" t="s">
        <v>225</v>
      </c>
      <c r="C54" s="238" t="s">
        <v>226</v>
      </c>
      <c r="D54" s="247" t="s">
        <v>445</v>
      </c>
      <c r="E54" s="247" t="s">
        <v>4</v>
      </c>
      <c r="G54" s="233">
        <v>384741</v>
      </c>
      <c r="H54" s="233">
        <v>394179</v>
      </c>
      <c r="I54" s="239">
        <f t="shared" si="0"/>
        <v>9438</v>
      </c>
      <c r="J54" s="240"/>
      <c r="L54" s="239">
        <f t="shared" si="2"/>
        <v>0</v>
      </c>
      <c r="M54" s="241">
        <v>2582.13</v>
      </c>
      <c r="N54" s="242">
        <v>9.5899999999999999E-2</v>
      </c>
      <c r="O54" s="243">
        <v>36572</v>
      </c>
      <c r="P54" s="240"/>
      <c r="Q54" s="240"/>
      <c r="R54" s="243">
        <v>0</v>
      </c>
      <c r="S54" s="238" t="s">
        <v>301</v>
      </c>
    </row>
    <row r="55" spans="1:21" s="238" customFormat="1" ht="17.25" customHeight="1" x14ac:dyDescent="0.3">
      <c r="A55" s="238">
        <v>101</v>
      </c>
      <c r="B55" s="238" t="s">
        <v>225</v>
      </c>
      <c r="C55" s="238" t="s">
        <v>226</v>
      </c>
      <c r="D55" s="247" t="s">
        <v>446</v>
      </c>
      <c r="E55" s="247" t="s">
        <v>4</v>
      </c>
      <c r="G55" s="233">
        <v>377586</v>
      </c>
      <c r="H55" s="233">
        <v>381421</v>
      </c>
      <c r="I55" s="239">
        <f t="shared" si="0"/>
        <v>3835</v>
      </c>
      <c r="J55" s="240"/>
      <c r="L55" s="239">
        <f t="shared" si="2"/>
        <v>0</v>
      </c>
      <c r="M55" s="241">
        <v>2582.13</v>
      </c>
      <c r="N55" s="242">
        <v>9.5899999999999999E-2</v>
      </c>
      <c r="O55" s="243">
        <v>28869</v>
      </c>
      <c r="P55" s="240"/>
      <c r="Q55" s="240"/>
      <c r="R55" s="243">
        <v>0</v>
      </c>
      <c r="S55" s="238" t="s">
        <v>301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537</v>
      </c>
      <c r="E56" s="247" t="s">
        <v>4</v>
      </c>
      <c r="F56" s="247" t="s">
        <v>16</v>
      </c>
      <c r="G56" s="233">
        <v>288239</v>
      </c>
      <c r="H56" s="233">
        <v>299420</v>
      </c>
      <c r="I56" s="239">
        <f t="shared" si="0"/>
        <v>11181</v>
      </c>
      <c r="J56" s="240"/>
      <c r="L56" s="239">
        <f t="shared" si="2"/>
        <v>0</v>
      </c>
      <c r="M56" s="241">
        <v>2606.56</v>
      </c>
      <c r="N56" s="242">
        <v>9.6000000000000002E-2</v>
      </c>
      <c r="O56" s="243"/>
      <c r="P56" s="240"/>
      <c r="Q56" s="240"/>
      <c r="R56" s="243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538</v>
      </c>
      <c r="E57" s="247" t="s">
        <v>4</v>
      </c>
      <c r="F57" s="247" t="s">
        <v>16</v>
      </c>
      <c r="G57" s="233">
        <v>300626</v>
      </c>
      <c r="H57" s="233">
        <v>303600</v>
      </c>
      <c r="I57" s="239">
        <f t="shared" si="0"/>
        <v>2974</v>
      </c>
      <c r="J57" s="240"/>
      <c r="L57" s="239">
        <f t="shared" si="2"/>
        <v>0</v>
      </c>
      <c r="M57" s="241">
        <v>2606.56</v>
      </c>
      <c r="N57" s="242">
        <v>9.6000000000000002E-2</v>
      </c>
      <c r="O57" s="243"/>
      <c r="P57" s="240"/>
      <c r="Q57" s="240"/>
      <c r="R57" s="243">
        <v>0</v>
      </c>
      <c r="S57" s="238" t="s">
        <v>301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656</v>
      </c>
      <c r="E58" s="247" t="s">
        <v>4</v>
      </c>
      <c r="F58" s="247" t="s">
        <v>16</v>
      </c>
      <c r="G58" s="233">
        <v>225365</v>
      </c>
      <c r="H58" s="233">
        <v>227777</v>
      </c>
      <c r="I58" s="239">
        <f t="shared" si="0"/>
        <v>2412</v>
      </c>
      <c r="J58" s="240"/>
      <c r="L58" s="239">
        <f t="shared" si="2"/>
        <v>0</v>
      </c>
      <c r="M58" s="241">
        <v>2583.7600000000002</v>
      </c>
      <c r="N58" s="242">
        <v>9.6000000000000002E-2</v>
      </c>
      <c r="O58" s="243"/>
      <c r="P58" s="240"/>
      <c r="Q58" s="240"/>
      <c r="R58" s="243">
        <v>0</v>
      </c>
      <c r="S58" s="238" t="s">
        <v>301</v>
      </c>
      <c r="T58" s="238" t="s">
        <v>658</v>
      </c>
    </row>
    <row r="59" spans="1:21" s="238" customFormat="1" ht="17.25" customHeight="1" x14ac:dyDescent="0.3">
      <c r="A59" s="238">
        <v>104</v>
      </c>
      <c r="B59" s="238" t="s">
        <v>225</v>
      </c>
      <c r="C59" s="238" t="s">
        <v>226</v>
      </c>
      <c r="D59" s="247" t="s">
        <v>657</v>
      </c>
      <c r="E59" s="247" t="s">
        <v>4</v>
      </c>
      <c r="F59" s="247" t="s">
        <v>16</v>
      </c>
      <c r="G59" s="233">
        <v>208232</v>
      </c>
      <c r="H59" s="233">
        <v>214267</v>
      </c>
      <c r="I59" s="239">
        <f t="shared" si="0"/>
        <v>6035</v>
      </c>
      <c r="J59" s="240"/>
      <c r="L59" s="239">
        <f t="shared" si="2"/>
        <v>0</v>
      </c>
      <c r="M59" s="241">
        <v>2583.7600000000002</v>
      </c>
      <c r="N59" s="242">
        <v>9.6000000000000002E-2</v>
      </c>
      <c r="O59" s="243"/>
      <c r="P59" s="240"/>
      <c r="Q59" s="240"/>
      <c r="R59" s="243">
        <v>0</v>
      </c>
      <c r="S59" s="238" t="s">
        <v>301</v>
      </c>
      <c r="T59" s="238" t="s">
        <v>658</v>
      </c>
    </row>
    <row r="60" spans="1:21" s="238" customFormat="1" ht="17.25" customHeight="1" x14ac:dyDescent="0.3">
      <c r="A60" s="238">
        <v>107</v>
      </c>
      <c r="B60" s="238" t="s">
        <v>227</v>
      </c>
      <c r="C60" s="238" t="s">
        <v>228</v>
      </c>
      <c r="D60" s="247" t="s">
        <v>339</v>
      </c>
      <c r="E60" s="247" t="s">
        <v>4</v>
      </c>
      <c r="G60" s="233">
        <v>480599</v>
      </c>
      <c r="H60" s="233">
        <v>484786</v>
      </c>
      <c r="I60" s="239">
        <f t="shared" si="0"/>
        <v>4187</v>
      </c>
      <c r="J60" s="240"/>
      <c r="L60" s="239">
        <f t="shared" si="2"/>
        <v>0</v>
      </c>
      <c r="M60" s="241">
        <v>2012.05</v>
      </c>
      <c r="N60" s="242">
        <v>8.1000000000000003E-2</v>
      </c>
      <c r="O60" s="243">
        <v>163634</v>
      </c>
      <c r="P60" s="240"/>
      <c r="Q60" s="240"/>
      <c r="R60" s="243">
        <v>0</v>
      </c>
      <c r="S60" s="238" t="s">
        <v>107</v>
      </c>
    </row>
    <row r="61" spans="1:21" s="238" customFormat="1" ht="17.25" customHeight="1" x14ac:dyDescent="0.3">
      <c r="A61" s="238">
        <v>108</v>
      </c>
      <c r="B61" s="238" t="s">
        <v>227</v>
      </c>
      <c r="C61" s="238" t="s">
        <v>228</v>
      </c>
      <c r="D61" s="247" t="s">
        <v>340</v>
      </c>
      <c r="E61" s="247" t="s">
        <v>4</v>
      </c>
      <c r="G61" s="233">
        <v>299459</v>
      </c>
      <c r="H61" s="233">
        <v>303054</v>
      </c>
      <c r="I61" s="239">
        <f t="shared" si="0"/>
        <v>3595</v>
      </c>
      <c r="J61" s="240"/>
      <c r="L61" s="239">
        <f t="shared" si="2"/>
        <v>0</v>
      </c>
      <c r="M61" s="241">
        <v>1972.83</v>
      </c>
      <c r="N61" s="242">
        <v>8.1000000000000003E-2</v>
      </c>
      <c r="O61" s="243">
        <v>147892</v>
      </c>
      <c r="P61" s="240"/>
      <c r="Q61" s="240"/>
      <c r="R61" s="243">
        <v>0</v>
      </c>
      <c r="S61" s="238" t="s">
        <v>107</v>
      </c>
    </row>
    <row r="62" spans="1:21" s="238" customFormat="1" ht="17.25" customHeight="1" x14ac:dyDescent="0.3">
      <c r="A62" s="238">
        <v>109</v>
      </c>
      <c r="B62" s="238" t="s">
        <v>227</v>
      </c>
      <c r="C62" s="238" t="s">
        <v>228</v>
      </c>
      <c r="D62" s="247" t="s">
        <v>358</v>
      </c>
      <c r="E62" s="247" t="s">
        <v>4</v>
      </c>
      <c r="G62" s="233">
        <v>605650</v>
      </c>
      <c r="H62" s="233">
        <v>616674</v>
      </c>
      <c r="I62" s="239">
        <f t="shared" si="0"/>
        <v>11024</v>
      </c>
      <c r="J62" s="240"/>
      <c r="L62" s="239">
        <f t="shared" si="2"/>
        <v>0</v>
      </c>
      <c r="M62" s="241">
        <v>1892.49</v>
      </c>
      <c r="N62" s="242">
        <v>8.1600000000000006E-2</v>
      </c>
      <c r="O62" s="243">
        <v>124085</v>
      </c>
      <c r="P62" s="240"/>
      <c r="Q62" s="240"/>
      <c r="R62" s="243">
        <v>0</v>
      </c>
      <c r="S62" s="238" t="s">
        <v>107</v>
      </c>
    </row>
    <row r="63" spans="1:21" s="238" customFormat="1" ht="17.25" customHeight="1" x14ac:dyDescent="0.3">
      <c r="A63" s="238">
        <v>110</v>
      </c>
      <c r="B63" s="238" t="s">
        <v>227</v>
      </c>
      <c r="C63" s="238" t="s">
        <v>228</v>
      </c>
      <c r="D63" s="247" t="s">
        <v>359</v>
      </c>
      <c r="E63" s="247" t="s">
        <v>4</v>
      </c>
      <c r="G63" s="233">
        <v>535744</v>
      </c>
      <c r="H63" s="233">
        <v>542557</v>
      </c>
      <c r="I63" s="239">
        <f t="shared" si="0"/>
        <v>6813</v>
      </c>
      <c r="J63" s="240"/>
      <c r="L63" s="239">
        <f t="shared" si="2"/>
        <v>0</v>
      </c>
      <c r="M63" s="241">
        <v>1892.49</v>
      </c>
      <c r="N63" s="242">
        <v>8.1600000000000006E-2</v>
      </c>
      <c r="O63" s="243">
        <v>128114</v>
      </c>
      <c r="P63" s="240"/>
      <c r="Q63" s="240"/>
      <c r="R63" s="243">
        <v>0</v>
      </c>
      <c r="S63" s="238" t="s">
        <v>107</v>
      </c>
    </row>
    <row r="64" spans="1:21" s="238" customFormat="1" ht="17.25" customHeight="1" x14ac:dyDescent="0.3">
      <c r="A64" s="238">
        <v>111</v>
      </c>
      <c r="B64" s="238" t="s">
        <v>227</v>
      </c>
      <c r="C64" s="238" t="s">
        <v>228</v>
      </c>
      <c r="D64" s="247" t="s">
        <v>437</v>
      </c>
      <c r="E64" s="247" t="s">
        <v>4</v>
      </c>
      <c r="G64" s="233">
        <v>259511</v>
      </c>
      <c r="H64" s="233">
        <v>264370</v>
      </c>
      <c r="I64" s="239">
        <f t="shared" si="0"/>
        <v>4859</v>
      </c>
      <c r="J64" s="240"/>
      <c r="L64" s="239">
        <f t="shared" si="2"/>
        <v>0</v>
      </c>
      <c r="M64" s="241">
        <v>1890.36</v>
      </c>
      <c r="N64" s="242">
        <v>8.0500000000000002E-2</v>
      </c>
      <c r="O64" s="243">
        <v>34054</v>
      </c>
      <c r="P64" s="240"/>
      <c r="Q64" s="240"/>
      <c r="R64" s="243">
        <v>0</v>
      </c>
      <c r="S64" s="238" t="s">
        <v>107</v>
      </c>
    </row>
    <row r="65" spans="1:22" s="238" customFormat="1" ht="17.25" customHeight="1" x14ac:dyDescent="0.3">
      <c r="A65" s="238">
        <v>112</v>
      </c>
      <c r="B65" s="238" t="s">
        <v>227</v>
      </c>
      <c r="C65" s="238" t="s">
        <v>228</v>
      </c>
      <c r="D65" s="247" t="s">
        <v>436</v>
      </c>
      <c r="E65" s="247" t="s">
        <v>4</v>
      </c>
      <c r="G65" s="233">
        <v>266230</v>
      </c>
      <c r="H65" s="233">
        <v>270094</v>
      </c>
      <c r="I65" s="239">
        <f t="shared" si="0"/>
        <v>3864</v>
      </c>
      <c r="J65" s="240"/>
      <c r="L65" s="239">
        <f t="shared" si="2"/>
        <v>0</v>
      </c>
      <c r="M65" s="241">
        <v>1890.36</v>
      </c>
      <c r="N65" s="242">
        <v>8.0500000000000002E-2</v>
      </c>
      <c r="O65" s="243">
        <v>43063</v>
      </c>
      <c r="P65" s="240"/>
      <c r="Q65" s="240"/>
      <c r="R65" s="243">
        <v>0</v>
      </c>
      <c r="S65" s="238" t="s">
        <v>107</v>
      </c>
    </row>
    <row r="66" spans="1:22" s="238" customFormat="1" ht="17.25" customHeight="1" x14ac:dyDescent="0.3">
      <c r="A66" s="238">
        <v>113</v>
      </c>
      <c r="B66" s="238" t="s">
        <v>227</v>
      </c>
      <c r="C66" s="238" t="s">
        <v>228</v>
      </c>
      <c r="D66" s="247" t="s">
        <v>467</v>
      </c>
      <c r="E66" s="247" t="s">
        <v>4</v>
      </c>
      <c r="G66" s="233">
        <v>137982</v>
      </c>
      <c r="H66" s="233">
        <v>139212</v>
      </c>
      <c r="I66" s="239">
        <f t="shared" si="0"/>
        <v>1230</v>
      </c>
      <c r="J66" s="240"/>
      <c r="L66" s="239">
        <f t="shared" si="2"/>
        <v>0</v>
      </c>
      <c r="M66" s="241">
        <v>1915.61</v>
      </c>
      <c r="N66" s="242">
        <v>8.0500000000000002E-2</v>
      </c>
      <c r="O66" s="243">
        <v>4101</v>
      </c>
      <c r="P66" s="240"/>
      <c r="Q66" s="240"/>
      <c r="R66" s="243">
        <v>0</v>
      </c>
      <c r="S66" s="238" t="s">
        <v>107</v>
      </c>
    </row>
    <row r="67" spans="1:22" s="238" customFormat="1" ht="17.25" customHeight="1" x14ac:dyDescent="0.3">
      <c r="A67" s="238">
        <v>114</v>
      </c>
      <c r="B67" s="238" t="s">
        <v>227</v>
      </c>
      <c r="C67" s="238" t="s">
        <v>228</v>
      </c>
      <c r="D67" s="247" t="s">
        <v>542</v>
      </c>
      <c r="E67" s="247" t="s">
        <v>4</v>
      </c>
      <c r="G67" s="233">
        <v>118277</v>
      </c>
      <c r="H67" s="233">
        <v>118625</v>
      </c>
      <c r="I67" s="239">
        <f t="shared" si="0"/>
        <v>348</v>
      </c>
      <c r="J67" s="240"/>
      <c r="L67" s="239">
        <f t="shared" si="2"/>
        <v>0</v>
      </c>
      <c r="M67" s="241">
        <v>1936.45</v>
      </c>
      <c r="N67" s="242">
        <v>7.9600000000000004E-2</v>
      </c>
      <c r="O67" s="243">
        <v>0</v>
      </c>
      <c r="P67" s="240"/>
      <c r="Q67" s="240"/>
      <c r="R67" s="243">
        <v>0</v>
      </c>
      <c r="S67" s="238" t="s">
        <v>107</v>
      </c>
    </row>
    <row r="68" spans="1:22" s="238" customFormat="1" ht="17.25" customHeight="1" x14ac:dyDescent="0.3">
      <c r="A68" s="238">
        <v>114</v>
      </c>
      <c r="B68" s="238" t="s">
        <v>227</v>
      </c>
      <c r="C68" s="238" t="s">
        <v>228</v>
      </c>
      <c r="D68" s="247" t="s">
        <v>753</v>
      </c>
      <c r="E68" s="247" t="s">
        <v>4</v>
      </c>
      <c r="G68" s="233">
        <v>135064</v>
      </c>
      <c r="H68" s="233">
        <v>138984</v>
      </c>
      <c r="I68" s="239">
        <f t="shared" ref="I68:I133" si="3">H68-G68</f>
        <v>3920</v>
      </c>
      <c r="J68" s="240"/>
      <c r="L68" s="239">
        <f t="shared" si="2"/>
        <v>0</v>
      </c>
      <c r="M68" s="241">
        <v>2019.59</v>
      </c>
      <c r="N68" s="242">
        <v>7.9699999999999993E-2</v>
      </c>
      <c r="O68" s="243">
        <v>0</v>
      </c>
      <c r="P68" s="240"/>
      <c r="Q68" s="240"/>
      <c r="R68" s="243">
        <v>0</v>
      </c>
      <c r="S68" s="238" t="s">
        <v>107</v>
      </c>
      <c r="T68" s="238" t="s">
        <v>754</v>
      </c>
    </row>
    <row r="69" spans="1:22" s="238" customFormat="1" ht="17.25" customHeight="1" x14ac:dyDescent="0.3">
      <c r="A69" s="238">
        <v>114</v>
      </c>
      <c r="B69" s="238" t="s">
        <v>227</v>
      </c>
      <c r="C69" s="238" t="s">
        <v>228</v>
      </c>
      <c r="D69" s="247" t="s">
        <v>1029</v>
      </c>
      <c r="E69" s="247" t="s">
        <v>4</v>
      </c>
      <c r="G69" s="233">
        <v>8</v>
      </c>
      <c r="H69" s="233">
        <v>8</v>
      </c>
      <c r="I69" s="239">
        <f t="shared" si="3"/>
        <v>0</v>
      </c>
      <c r="J69" s="240"/>
      <c r="L69" s="239">
        <f t="shared" si="2"/>
        <v>0</v>
      </c>
      <c r="M69" s="241">
        <v>2723.62</v>
      </c>
      <c r="N69" s="242">
        <v>7.8E-2</v>
      </c>
      <c r="O69" s="243">
        <v>0</v>
      </c>
      <c r="P69" s="240"/>
      <c r="Q69" s="240"/>
      <c r="R69" s="243">
        <v>0</v>
      </c>
      <c r="S69" s="238" t="s">
        <v>107</v>
      </c>
      <c r="T69" s="238" t="s">
        <v>1031</v>
      </c>
    </row>
    <row r="70" spans="1:22" s="238" customFormat="1" ht="17.25" customHeight="1" x14ac:dyDescent="0.3">
      <c r="A70" s="238">
        <v>114</v>
      </c>
      <c r="B70" s="238" t="s">
        <v>227</v>
      </c>
      <c r="C70" s="238" t="s">
        <v>228</v>
      </c>
      <c r="D70" s="247" t="s">
        <v>1030</v>
      </c>
      <c r="E70" s="247" t="s">
        <v>4</v>
      </c>
      <c r="G70" s="233">
        <v>8</v>
      </c>
      <c r="H70" s="233">
        <v>8</v>
      </c>
      <c r="I70" s="239">
        <f t="shared" si="3"/>
        <v>0</v>
      </c>
      <c r="J70" s="240"/>
      <c r="L70" s="239">
        <f t="shared" si="2"/>
        <v>0</v>
      </c>
      <c r="M70" s="241">
        <v>2723.62</v>
      </c>
      <c r="N70" s="242">
        <v>7.8E-2</v>
      </c>
      <c r="O70" s="243">
        <v>0</v>
      </c>
      <c r="P70" s="240"/>
      <c r="Q70" s="240"/>
      <c r="R70" s="243">
        <v>0</v>
      </c>
      <c r="S70" s="238" t="s">
        <v>107</v>
      </c>
      <c r="T70" s="238" t="s">
        <v>1032</v>
      </c>
    </row>
    <row r="71" spans="1:22" s="238" customFormat="1" ht="17.25" customHeight="1" x14ac:dyDescent="0.3">
      <c r="A71" s="238">
        <v>143</v>
      </c>
      <c r="B71" s="238" t="s">
        <v>234</v>
      </c>
      <c r="C71" s="238" t="s">
        <v>476</v>
      </c>
      <c r="D71" s="247" t="s">
        <v>567</v>
      </c>
      <c r="E71" s="247" t="s">
        <v>4</v>
      </c>
      <c r="G71" s="233">
        <v>30224</v>
      </c>
      <c r="H71" s="233">
        <v>31561</v>
      </c>
      <c r="I71" s="239">
        <f t="shared" si="3"/>
        <v>1337</v>
      </c>
      <c r="J71" s="240"/>
      <c r="L71" s="239">
        <f t="shared" si="2"/>
        <v>0</v>
      </c>
      <c r="M71" s="241">
        <v>1354.56</v>
      </c>
      <c r="N71" s="242">
        <v>9.1499999999999998E-2</v>
      </c>
      <c r="O71" s="243">
        <v>0</v>
      </c>
      <c r="P71" s="240"/>
      <c r="Q71" s="240"/>
      <c r="R71" s="243">
        <v>0</v>
      </c>
      <c r="S71" s="238" t="s">
        <v>107</v>
      </c>
      <c r="T71" s="238" t="s">
        <v>568</v>
      </c>
    </row>
    <row r="72" spans="1:22" s="238" customFormat="1" ht="17.25" customHeight="1" x14ac:dyDescent="0.3">
      <c r="A72" s="238">
        <v>143</v>
      </c>
      <c r="B72" s="238" t="s">
        <v>234</v>
      </c>
      <c r="C72" s="238" t="s">
        <v>476</v>
      </c>
      <c r="D72" s="247" t="s">
        <v>576</v>
      </c>
      <c r="E72" s="247" t="s">
        <v>4</v>
      </c>
      <c r="G72" s="233">
        <v>33361</v>
      </c>
      <c r="H72" s="233">
        <v>35205</v>
      </c>
      <c r="I72" s="239">
        <f t="shared" si="3"/>
        <v>1844</v>
      </c>
      <c r="J72" s="240"/>
      <c r="L72" s="239">
        <f t="shared" si="2"/>
        <v>0</v>
      </c>
      <c r="M72" s="241">
        <v>1354.56</v>
      </c>
      <c r="N72" s="242">
        <v>9.1499999999999998E-2</v>
      </c>
      <c r="O72" s="243">
        <v>0</v>
      </c>
      <c r="P72" s="240"/>
      <c r="Q72" s="240"/>
      <c r="R72" s="243">
        <v>0</v>
      </c>
      <c r="S72" s="238" t="s">
        <v>107</v>
      </c>
      <c r="T72" s="238" t="s">
        <v>578</v>
      </c>
    </row>
    <row r="73" spans="1:22" s="238" customFormat="1" ht="17.25" customHeight="1" x14ac:dyDescent="0.3">
      <c r="A73" s="238">
        <v>143</v>
      </c>
      <c r="B73" s="238" t="s">
        <v>234</v>
      </c>
      <c r="C73" s="238" t="s">
        <v>476</v>
      </c>
      <c r="D73" s="247" t="s">
        <v>577</v>
      </c>
      <c r="E73" s="247" t="s">
        <v>4</v>
      </c>
      <c r="G73" s="233">
        <v>31604</v>
      </c>
      <c r="H73" s="233">
        <v>32020</v>
      </c>
      <c r="I73" s="239">
        <f t="shared" si="3"/>
        <v>416</v>
      </c>
      <c r="J73" s="240"/>
      <c r="L73" s="239">
        <f t="shared" si="2"/>
        <v>0</v>
      </c>
      <c r="M73" s="241">
        <v>1354.56</v>
      </c>
      <c r="N73" s="242">
        <v>9.1499999999999998E-2</v>
      </c>
      <c r="O73" s="243">
        <v>0</v>
      </c>
      <c r="P73" s="240"/>
      <c r="Q73" s="240"/>
      <c r="R73" s="243">
        <v>0</v>
      </c>
      <c r="S73" s="238" t="s">
        <v>107</v>
      </c>
      <c r="T73" s="238" t="s">
        <v>578</v>
      </c>
    </row>
    <row r="74" spans="1:22" s="238" customFormat="1" ht="17.25" customHeight="1" x14ac:dyDescent="0.3">
      <c r="A74" s="238">
        <v>143</v>
      </c>
      <c r="B74" s="238" t="s">
        <v>234</v>
      </c>
      <c r="C74" s="238" t="s">
        <v>476</v>
      </c>
      <c r="D74" s="247" t="s">
        <v>590</v>
      </c>
      <c r="E74" s="247" t="s">
        <v>4</v>
      </c>
      <c r="G74" s="233">
        <v>28906</v>
      </c>
      <c r="H74" s="233">
        <v>29465</v>
      </c>
      <c r="I74" s="239">
        <f t="shared" si="3"/>
        <v>559</v>
      </c>
      <c r="J74" s="240"/>
      <c r="L74" s="239">
        <f t="shared" si="2"/>
        <v>0</v>
      </c>
      <c r="M74" s="241">
        <v>1354.56</v>
      </c>
      <c r="N74" s="242">
        <v>9.1499999999999998E-2</v>
      </c>
      <c r="O74" s="243">
        <v>0</v>
      </c>
      <c r="P74" s="240"/>
      <c r="Q74" s="240"/>
      <c r="R74" s="243">
        <v>0</v>
      </c>
      <c r="S74" s="238" t="s">
        <v>107</v>
      </c>
      <c r="T74" s="238" t="s">
        <v>592</v>
      </c>
    </row>
    <row r="75" spans="1:22" s="238" customFormat="1" ht="17.25" customHeight="1" x14ac:dyDescent="0.3">
      <c r="A75" s="238">
        <v>143</v>
      </c>
      <c r="B75" s="238" t="s">
        <v>234</v>
      </c>
      <c r="C75" s="238" t="s">
        <v>476</v>
      </c>
      <c r="D75" s="247" t="s">
        <v>591</v>
      </c>
      <c r="E75" s="247" t="s">
        <v>4</v>
      </c>
      <c r="G75" s="233">
        <v>36162</v>
      </c>
      <c r="H75" s="233">
        <v>36525</v>
      </c>
      <c r="I75" s="239">
        <f t="shared" si="3"/>
        <v>363</v>
      </c>
      <c r="J75" s="240"/>
      <c r="L75" s="239">
        <f t="shared" si="2"/>
        <v>0</v>
      </c>
      <c r="M75" s="241">
        <v>1354.56</v>
      </c>
      <c r="N75" s="242">
        <v>9.1499999999999998E-2</v>
      </c>
      <c r="O75" s="243">
        <v>0</v>
      </c>
      <c r="P75" s="240"/>
      <c r="Q75" s="240"/>
      <c r="R75" s="243">
        <v>0</v>
      </c>
      <c r="S75" s="238" t="s">
        <v>107</v>
      </c>
      <c r="T75" s="238" t="s">
        <v>592</v>
      </c>
    </row>
    <row r="76" spans="1:22" s="238" customFormat="1" ht="17.25" customHeight="1" x14ac:dyDescent="0.3">
      <c r="A76" s="238">
        <v>320</v>
      </c>
      <c r="B76" s="250">
        <v>1344</v>
      </c>
      <c r="C76" s="238" t="s">
        <v>490</v>
      </c>
      <c r="D76" s="247" t="s">
        <v>731</v>
      </c>
      <c r="E76" s="247" t="s">
        <v>4</v>
      </c>
      <c r="G76" s="233">
        <v>370547</v>
      </c>
      <c r="H76" s="233">
        <v>387346</v>
      </c>
      <c r="I76" s="239">
        <f t="shared" si="3"/>
        <v>16799</v>
      </c>
      <c r="J76" s="240"/>
      <c r="L76" s="239">
        <f t="shared" si="2"/>
        <v>0</v>
      </c>
      <c r="M76" s="241">
        <v>2932.06</v>
      </c>
      <c r="N76" s="242">
        <v>0</v>
      </c>
      <c r="O76" s="243">
        <v>0</v>
      </c>
      <c r="P76" s="240"/>
      <c r="Q76" s="240"/>
      <c r="R76" s="243"/>
      <c r="S76" s="238" t="s">
        <v>303</v>
      </c>
      <c r="T76" s="238" t="s">
        <v>732</v>
      </c>
      <c r="U76" s="238" t="s">
        <v>734</v>
      </c>
      <c r="V76" s="238" t="s">
        <v>735</v>
      </c>
    </row>
    <row r="77" spans="1:22" s="238" customFormat="1" ht="17.25" customHeight="1" x14ac:dyDescent="0.3">
      <c r="A77" s="238">
        <v>156</v>
      </c>
      <c r="B77" s="238" t="s">
        <v>237</v>
      </c>
      <c r="C77" s="238" t="s">
        <v>477</v>
      </c>
      <c r="D77" s="247" t="s">
        <v>500</v>
      </c>
      <c r="E77" s="247" t="s">
        <v>4</v>
      </c>
      <c r="I77" s="239">
        <f t="shared" si="3"/>
        <v>0</v>
      </c>
      <c r="J77" s="240"/>
      <c r="L77" s="239">
        <f t="shared" si="2"/>
        <v>0</v>
      </c>
      <c r="M77" s="241">
        <v>2495.33</v>
      </c>
      <c r="N77" s="242">
        <v>0</v>
      </c>
      <c r="O77" s="243">
        <v>0</v>
      </c>
      <c r="P77" s="240"/>
      <c r="Q77" s="240"/>
      <c r="R77" s="243">
        <v>0</v>
      </c>
      <c r="S77" s="238" t="s">
        <v>107</v>
      </c>
    </row>
    <row r="78" spans="1:22" s="238" customFormat="1" ht="17.25" customHeight="1" x14ac:dyDescent="0.3">
      <c r="A78" s="238">
        <v>156</v>
      </c>
      <c r="B78" s="238" t="s">
        <v>237</v>
      </c>
      <c r="C78" s="238" t="s">
        <v>477</v>
      </c>
      <c r="D78" s="247" t="s">
        <v>715</v>
      </c>
      <c r="E78" s="247" t="s">
        <v>4</v>
      </c>
      <c r="I78" s="239">
        <f t="shared" si="3"/>
        <v>0</v>
      </c>
      <c r="J78" s="240"/>
      <c r="L78" s="239">
        <f t="shared" si="2"/>
        <v>0</v>
      </c>
      <c r="M78" s="241">
        <v>3051.29</v>
      </c>
      <c r="N78" s="242">
        <v>0</v>
      </c>
      <c r="O78" s="243">
        <v>0</v>
      </c>
      <c r="P78" s="240"/>
      <c r="Q78" s="240"/>
      <c r="R78" s="243"/>
      <c r="S78" s="238" t="s">
        <v>107</v>
      </c>
      <c r="T78" s="238" t="s">
        <v>746</v>
      </c>
    </row>
    <row r="79" spans="1:22" s="238" customFormat="1" ht="18.75" customHeight="1" x14ac:dyDescent="0.3">
      <c r="A79" s="238">
        <v>170</v>
      </c>
      <c r="B79" s="238" t="s">
        <v>364</v>
      </c>
      <c r="C79" s="238" t="s">
        <v>478</v>
      </c>
      <c r="D79" s="247" t="s">
        <v>362</v>
      </c>
      <c r="E79" s="247" t="s">
        <v>4</v>
      </c>
      <c r="G79" s="233">
        <v>527262</v>
      </c>
      <c r="H79" s="233">
        <v>533774</v>
      </c>
      <c r="I79" s="239">
        <f t="shared" si="3"/>
        <v>6512</v>
      </c>
      <c r="J79" s="240"/>
      <c r="L79" s="239">
        <f t="shared" ref="L79:L85" si="4">K79-J79</f>
        <v>0</v>
      </c>
      <c r="M79" s="241">
        <v>2858.76</v>
      </c>
      <c r="N79" s="242">
        <v>8.6999999999999994E-2</v>
      </c>
      <c r="O79" s="243">
        <v>103331</v>
      </c>
      <c r="P79" s="240"/>
      <c r="Q79" s="240"/>
      <c r="R79" s="243">
        <v>0</v>
      </c>
      <c r="S79" s="238" t="s">
        <v>107</v>
      </c>
    </row>
    <row r="80" spans="1:22" s="238" customFormat="1" ht="18.75" customHeight="1" x14ac:dyDescent="0.3">
      <c r="A80" s="238">
        <v>177</v>
      </c>
      <c r="B80" s="238" t="s">
        <v>364</v>
      </c>
      <c r="C80" s="238" t="s">
        <v>478</v>
      </c>
      <c r="D80" s="247" t="s">
        <v>361</v>
      </c>
      <c r="E80" s="247" t="s">
        <v>4</v>
      </c>
      <c r="G80" s="233">
        <v>495026</v>
      </c>
      <c r="H80" s="233">
        <v>502818</v>
      </c>
      <c r="I80" s="239">
        <f t="shared" si="3"/>
        <v>7792</v>
      </c>
      <c r="J80" s="240"/>
      <c r="L80" s="239">
        <f t="shared" si="4"/>
        <v>0</v>
      </c>
      <c r="M80" s="241">
        <v>2858.76</v>
      </c>
      <c r="N80" s="242">
        <v>8.6999999999999994E-2</v>
      </c>
      <c r="O80" s="243">
        <v>107261</v>
      </c>
      <c r="P80" s="240"/>
      <c r="Q80" s="240"/>
      <c r="R80" s="243">
        <v>0</v>
      </c>
      <c r="S80" s="238" t="s">
        <v>107</v>
      </c>
      <c r="T80" s="238" t="s">
        <v>728</v>
      </c>
      <c r="U80" s="238" t="s">
        <v>752</v>
      </c>
    </row>
    <row r="81" spans="1:21" s="238" customFormat="1" ht="18.75" customHeight="1" x14ac:dyDescent="0.3">
      <c r="A81" s="238">
        <v>178</v>
      </c>
      <c r="B81" s="238" t="s">
        <v>364</v>
      </c>
      <c r="C81" s="238" t="s">
        <v>478</v>
      </c>
      <c r="D81" s="247" t="s">
        <v>360</v>
      </c>
      <c r="E81" s="247" t="s">
        <v>4</v>
      </c>
      <c r="G81" s="233">
        <v>537306</v>
      </c>
      <c r="H81" s="233">
        <v>545104</v>
      </c>
      <c r="I81" s="239">
        <f t="shared" si="3"/>
        <v>7798</v>
      </c>
      <c r="J81" s="240"/>
      <c r="L81" s="239">
        <f t="shared" si="4"/>
        <v>0</v>
      </c>
      <c r="M81" s="241">
        <v>2858.76</v>
      </c>
      <c r="N81" s="242">
        <v>8.6999999999999994E-2</v>
      </c>
      <c r="O81" s="243">
        <v>118296</v>
      </c>
      <c r="P81" s="240"/>
      <c r="Q81" s="240"/>
      <c r="R81" s="243">
        <v>0</v>
      </c>
      <c r="S81" s="238" t="s">
        <v>107</v>
      </c>
    </row>
    <row r="82" spans="1:21" s="238" customFormat="1" ht="18.75" customHeight="1" x14ac:dyDescent="0.3">
      <c r="A82" s="238">
        <v>179</v>
      </c>
      <c r="B82" s="238" t="s">
        <v>364</v>
      </c>
      <c r="C82" s="238" t="s">
        <v>478</v>
      </c>
      <c r="D82" s="247" t="s">
        <v>419</v>
      </c>
      <c r="E82" s="247" t="s">
        <v>4</v>
      </c>
      <c r="G82" s="233">
        <v>341307</v>
      </c>
      <c r="H82" s="233">
        <v>341737</v>
      </c>
      <c r="I82" s="239">
        <f t="shared" si="3"/>
        <v>430</v>
      </c>
      <c r="J82" s="240"/>
      <c r="L82" s="239">
        <f t="shared" si="4"/>
        <v>0</v>
      </c>
      <c r="M82" s="241">
        <v>1820.89</v>
      </c>
      <c r="N82" s="242">
        <v>8.3799999999999999E-2</v>
      </c>
      <c r="O82" s="243">
        <v>50002</v>
      </c>
      <c r="P82" s="240"/>
      <c r="Q82" s="240"/>
      <c r="R82" s="243">
        <v>0</v>
      </c>
      <c r="S82" s="238" t="s">
        <v>107</v>
      </c>
    </row>
    <row r="83" spans="1:21" s="238" customFormat="1" ht="18.75" customHeight="1" x14ac:dyDescent="0.3">
      <c r="A83" s="238">
        <v>180</v>
      </c>
      <c r="B83" s="238" t="s">
        <v>364</v>
      </c>
      <c r="C83" s="238" t="s">
        <v>478</v>
      </c>
      <c r="D83" s="247" t="s">
        <v>420</v>
      </c>
      <c r="E83" s="247" t="s">
        <v>4</v>
      </c>
      <c r="G83" s="233">
        <v>301149</v>
      </c>
      <c r="H83" s="233">
        <v>303405</v>
      </c>
      <c r="I83" s="239">
        <f t="shared" si="3"/>
        <v>2256</v>
      </c>
      <c r="J83" s="240"/>
      <c r="L83" s="239">
        <f t="shared" si="4"/>
        <v>0</v>
      </c>
      <c r="M83" s="241">
        <v>1820.89</v>
      </c>
      <c r="N83" s="242">
        <v>8.3799999999999999E-2</v>
      </c>
      <c r="O83" s="243">
        <v>50462</v>
      </c>
      <c r="P83" s="240"/>
      <c r="Q83" s="240"/>
      <c r="R83" s="243">
        <v>0</v>
      </c>
      <c r="S83" s="238" t="s">
        <v>107</v>
      </c>
      <c r="T83" s="238" t="s">
        <v>728</v>
      </c>
      <c r="U83" s="238" t="s">
        <v>752</v>
      </c>
    </row>
    <row r="84" spans="1:21" s="238" customFormat="1" x14ac:dyDescent="0.3">
      <c r="A84" s="238">
        <v>190</v>
      </c>
      <c r="B84" s="250" t="s">
        <v>242</v>
      </c>
      <c r="C84" s="238" t="s">
        <v>243</v>
      </c>
      <c r="D84" s="247" t="s">
        <v>348</v>
      </c>
      <c r="E84" s="247" t="s">
        <v>4</v>
      </c>
      <c r="G84" s="233">
        <v>417373</v>
      </c>
      <c r="H84" s="233">
        <v>422272</v>
      </c>
      <c r="I84" s="239">
        <f t="shared" si="3"/>
        <v>4899</v>
      </c>
      <c r="J84" s="240"/>
      <c r="L84" s="239">
        <f t="shared" si="4"/>
        <v>0</v>
      </c>
      <c r="M84" s="251">
        <v>2266.09</v>
      </c>
      <c r="N84" s="242">
        <v>9.0800000000000006E-2</v>
      </c>
      <c r="O84" s="243">
        <v>137035</v>
      </c>
      <c r="P84" s="240"/>
      <c r="Q84" s="240"/>
      <c r="R84" s="243">
        <v>0</v>
      </c>
      <c r="S84" s="238" t="s">
        <v>107</v>
      </c>
      <c r="T84" s="238" t="s">
        <v>848</v>
      </c>
    </row>
    <row r="85" spans="1:21" s="238" customFormat="1" x14ac:dyDescent="0.3">
      <c r="A85" s="238">
        <v>191</v>
      </c>
      <c r="B85" s="250" t="s">
        <v>242</v>
      </c>
      <c r="C85" s="238" t="s">
        <v>243</v>
      </c>
      <c r="D85" s="247" t="s">
        <v>452</v>
      </c>
      <c r="E85" s="247" t="s">
        <v>4</v>
      </c>
      <c r="G85" s="233">
        <v>359368</v>
      </c>
      <c r="H85" s="233">
        <v>367754</v>
      </c>
      <c r="I85" s="239">
        <f t="shared" si="3"/>
        <v>8386</v>
      </c>
      <c r="J85" s="240"/>
      <c r="L85" s="239">
        <f t="shared" si="4"/>
        <v>0</v>
      </c>
      <c r="M85" s="251">
        <v>2316.29</v>
      </c>
      <c r="N85" s="242">
        <v>9.1999999999999998E-2</v>
      </c>
      <c r="O85" s="243">
        <v>22880</v>
      </c>
      <c r="P85" s="240"/>
      <c r="Q85" s="240"/>
      <c r="R85" s="243">
        <v>0</v>
      </c>
      <c r="S85" s="238" t="s">
        <v>107</v>
      </c>
    </row>
    <row r="86" spans="1:21" s="238" customFormat="1" x14ac:dyDescent="0.3">
      <c r="A86" s="238">
        <v>192</v>
      </c>
      <c r="B86" s="250" t="s">
        <v>242</v>
      </c>
      <c r="C86" s="238" t="s">
        <v>243</v>
      </c>
      <c r="D86" s="247" t="s">
        <v>499</v>
      </c>
      <c r="E86" s="247" t="s">
        <v>4</v>
      </c>
      <c r="G86" s="233">
        <v>261825</v>
      </c>
      <c r="H86" s="233">
        <v>271727</v>
      </c>
      <c r="I86" s="239">
        <f t="shared" si="3"/>
        <v>9902</v>
      </c>
      <c r="J86" s="240"/>
      <c r="L86" s="239"/>
      <c r="M86" s="251">
        <v>2415.79</v>
      </c>
      <c r="N86" s="242">
        <v>9.6199999999999994E-2</v>
      </c>
      <c r="O86" s="243"/>
      <c r="P86" s="240"/>
      <c r="Q86" s="240"/>
      <c r="R86" s="243">
        <v>0</v>
      </c>
      <c r="S86" s="238" t="s">
        <v>107</v>
      </c>
    </row>
    <row r="87" spans="1:21" s="238" customFormat="1" x14ac:dyDescent="0.3">
      <c r="A87" s="238">
        <v>192</v>
      </c>
      <c r="B87" s="250">
        <v>1394</v>
      </c>
      <c r="C87" s="238" t="s">
        <v>243</v>
      </c>
      <c r="D87" s="247" t="s">
        <v>859</v>
      </c>
      <c r="E87" s="247" t="s">
        <v>4</v>
      </c>
      <c r="G87" s="233">
        <v>70982</v>
      </c>
      <c r="H87" s="233">
        <v>71910</v>
      </c>
      <c r="I87" s="239">
        <f t="shared" si="3"/>
        <v>928</v>
      </c>
      <c r="J87" s="240"/>
      <c r="L87" s="239"/>
      <c r="M87" s="251">
        <v>2260.37</v>
      </c>
      <c r="N87" s="242">
        <v>0.09</v>
      </c>
      <c r="O87" s="243"/>
      <c r="P87" s="240"/>
      <c r="Q87" s="240"/>
      <c r="R87" s="243"/>
      <c r="S87" s="238" t="s">
        <v>107</v>
      </c>
      <c r="T87" s="238" t="s">
        <v>873</v>
      </c>
    </row>
    <row r="88" spans="1:21" s="238" customFormat="1" x14ac:dyDescent="0.3">
      <c r="A88" s="238">
        <v>227</v>
      </c>
      <c r="B88" s="238" t="s">
        <v>198</v>
      </c>
      <c r="C88" s="238" t="s">
        <v>199</v>
      </c>
      <c r="D88" s="247" t="s">
        <v>598</v>
      </c>
      <c r="E88" s="247" t="s">
        <v>4</v>
      </c>
      <c r="G88" s="233">
        <v>125537</v>
      </c>
      <c r="H88" s="233">
        <v>127842</v>
      </c>
      <c r="I88" s="239">
        <f t="shared" si="3"/>
        <v>2305</v>
      </c>
      <c r="J88" s="240"/>
      <c r="L88" s="239"/>
      <c r="M88" s="241">
        <v>2612.1799999999998</v>
      </c>
      <c r="N88" s="242">
        <v>0.1103</v>
      </c>
      <c r="O88" s="243"/>
      <c r="P88" s="240"/>
      <c r="Q88" s="240"/>
      <c r="R88" s="243">
        <v>0</v>
      </c>
      <c r="S88" s="238" t="s">
        <v>299</v>
      </c>
      <c r="T88" s="238" t="s">
        <v>600</v>
      </c>
    </row>
    <row r="89" spans="1:21" s="238" customFormat="1" x14ac:dyDescent="0.3">
      <c r="A89" s="238">
        <v>227</v>
      </c>
      <c r="B89" s="238" t="s">
        <v>198</v>
      </c>
      <c r="C89" s="238" t="s">
        <v>199</v>
      </c>
      <c r="D89" s="247" t="s">
        <v>606</v>
      </c>
      <c r="E89" s="247" t="s">
        <v>4</v>
      </c>
      <c r="G89" s="233">
        <v>169113</v>
      </c>
      <c r="H89" s="233">
        <v>173507</v>
      </c>
      <c r="I89" s="239">
        <f t="shared" si="3"/>
        <v>4394</v>
      </c>
      <c r="J89" s="240"/>
      <c r="L89" s="239"/>
      <c r="M89" s="241">
        <v>2612.1799999999998</v>
      </c>
      <c r="N89" s="242">
        <v>0.1103</v>
      </c>
      <c r="O89" s="243"/>
      <c r="P89" s="240"/>
      <c r="Q89" s="240"/>
      <c r="R89" s="243">
        <v>0</v>
      </c>
      <c r="S89" s="238" t="s">
        <v>299</v>
      </c>
      <c r="T89" s="238" t="s">
        <v>930</v>
      </c>
    </row>
    <row r="90" spans="1:21" s="238" customFormat="1" x14ac:dyDescent="0.3">
      <c r="A90" s="238">
        <v>242</v>
      </c>
      <c r="B90" s="238" t="s">
        <v>250</v>
      </c>
      <c r="C90" s="238" t="s">
        <v>479</v>
      </c>
      <c r="D90" s="247" t="s">
        <v>421</v>
      </c>
      <c r="E90" s="247" t="s">
        <v>4</v>
      </c>
      <c r="G90" s="233">
        <v>87993</v>
      </c>
      <c r="H90" s="233">
        <v>89671</v>
      </c>
      <c r="I90" s="239">
        <f t="shared" si="3"/>
        <v>1678</v>
      </c>
      <c r="J90" s="240"/>
      <c r="L90" s="239">
        <f>K90-J90</f>
        <v>0</v>
      </c>
      <c r="M90" s="241">
        <v>1961.5</v>
      </c>
      <c r="N90" s="242">
        <v>8.0299999999999996E-2</v>
      </c>
      <c r="O90" s="243">
        <v>12286</v>
      </c>
      <c r="P90" s="240"/>
      <c r="Q90" s="240"/>
      <c r="R90" s="243">
        <v>0</v>
      </c>
      <c r="S90" s="238" t="s">
        <v>107</v>
      </c>
      <c r="T90" s="238" t="s">
        <v>776</v>
      </c>
    </row>
    <row r="91" spans="1:21" s="238" customFormat="1" x14ac:dyDescent="0.3">
      <c r="A91" s="238">
        <v>248</v>
      </c>
      <c r="B91" s="238" t="s">
        <v>255</v>
      </c>
      <c r="C91" s="238" t="s">
        <v>481</v>
      </c>
      <c r="D91" s="247" t="s">
        <v>697</v>
      </c>
      <c r="E91" s="247" t="s">
        <v>4</v>
      </c>
      <c r="G91" s="233">
        <v>272734</v>
      </c>
      <c r="H91" s="233">
        <v>282686</v>
      </c>
      <c r="I91" s="239">
        <f t="shared" si="3"/>
        <v>9952</v>
      </c>
      <c r="J91" s="240"/>
      <c r="L91" s="239"/>
      <c r="M91" s="241">
        <v>3331.53</v>
      </c>
      <c r="N91" s="242">
        <v>8.8099999999999998E-2</v>
      </c>
      <c r="O91" s="243"/>
      <c r="P91" s="240"/>
      <c r="Q91" s="240"/>
      <c r="R91" s="243"/>
      <c r="S91" s="238" t="s">
        <v>107</v>
      </c>
      <c r="T91" s="238" t="s">
        <v>701</v>
      </c>
      <c r="U91" s="238" t="s">
        <v>709</v>
      </c>
    </row>
    <row r="92" spans="1:21" s="238" customFormat="1" x14ac:dyDescent="0.3">
      <c r="A92" s="238">
        <v>248</v>
      </c>
      <c r="B92" s="238" t="s">
        <v>255</v>
      </c>
      <c r="C92" s="238" t="s">
        <v>481</v>
      </c>
      <c r="D92" s="247" t="s">
        <v>698</v>
      </c>
      <c r="E92" s="247" t="s">
        <v>4</v>
      </c>
      <c r="G92" s="233">
        <v>268852</v>
      </c>
      <c r="H92" s="233">
        <v>274974</v>
      </c>
      <c r="I92" s="239">
        <f t="shared" si="3"/>
        <v>6122</v>
      </c>
      <c r="J92" s="240"/>
      <c r="L92" s="239"/>
      <c r="M92" s="241">
        <v>3331.53</v>
      </c>
      <c r="N92" s="242">
        <v>8.8099999999999998E-2</v>
      </c>
      <c r="O92" s="243"/>
      <c r="P92" s="240"/>
      <c r="Q92" s="240"/>
      <c r="R92" s="243"/>
      <c r="S92" s="238" t="s">
        <v>107</v>
      </c>
      <c r="T92" s="238" t="s">
        <v>701</v>
      </c>
      <c r="U92" s="238" t="s">
        <v>709</v>
      </c>
    </row>
    <row r="93" spans="1:21" s="238" customFormat="1" x14ac:dyDescent="0.3">
      <c r="A93" s="238">
        <v>248</v>
      </c>
      <c r="B93" s="238" t="s">
        <v>255</v>
      </c>
      <c r="C93" s="238" t="s">
        <v>481</v>
      </c>
      <c r="D93" s="247" t="s">
        <v>699</v>
      </c>
      <c r="E93" s="247" t="s">
        <v>4</v>
      </c>
      <c r="G93" s="233">
        <v>290359</v>
      </c>
      <c r="H93" s="233">
        <v>299335</v>
      </c>
      <c r="I93" s="239">
        <f t="shared" si="3"/>
        <v>8976</v>
      </c>
      <c r="J93" s="240"/>
      <c r="L93" s="239"/>
      <c r="M93" s="241">
        <v>3331.53</v>
      </c>
      <c r="N93" s="242">
        <v>8.8099999999999998E-2</v>
      </c>
      <c r="O93" s="243"/>
      <c r="P93" s="240"/>
      <c r="Q93" s="240"/>
      <c r="R93" s="243"/>
      <c r="S93" s="238" t="s">
        <v>107</v>
      </c>
      <c r="T93" s="238" t="s">
        <v>702</v>
      </c>
      <c r="U93" s="238" t="s">
        <v>709</v>
      </c>
    </row>
    <row r="94" spans="1:21" s="238" customFormat="1" x14ac:dyDescent="0.3">
      <c r="A94" s="238">
        <v>248</v>
      </c>
      <c r="B94" s="250">
        <v>1447</v>
      </c>
      <c r="C94" s="238" t="s">
        <v>481</v>
      </c>
      <c r="D94" s="247" t="s">
        <v>951</v>
      </c>
      <c r="E94" s="247" t="s">
        <v>4</v>
      </c>
      <c r="G94" s="233">
        <v>22731</v>
      </c>
      <c r="H94" s="233">
        <v>30335</v>
      </c>
      <c r="I94" s="239">
        <f t="shared" si="3"/>
        <v>7604</v>
      </c>
      <c r="J94" s="240"/>
      <c r="L94" s="239"/>
      <c r="M94" s="241">
        <v>3362.09</v>
      </c>
      <c r="N94" s="242">
        <v>8.5000000000000006E-2</v>
      </c>
      <c r="O94" s="243"/>
      <c r="P94" s="240"/>
      <c r="Q94" s="240"/>
      <c r="R94" s="243"/>
      <c r="S94" s="238" t="s">
        <v>107</v>
      </c>
      <c r="T94" s="238" t="s">
        <v>952</v>
      </c>
    </row>
    <row r="95" spans="1:21" s="238" customFormat="1" x14ac:dyDescent="0.3">
      <c r="A95" s="271" t="s">
        <v>1003</v>
      </c>
      <c r="B95" s="238" t="s">
        <v>280</v>
      </c>
      <c r="C95" s="238" t="s">
        <v>175</v>
      </c>
      <c r="D95" s="247" t="s">
        <v>174</v>
      </c>
      <c r="E95" s="247" t="s">
        <v>4</v>
      </c>
      <c r="G95" s="233">
        <v>185629</v>
      </c>
      <c r="H95" s="233">
        <v>187098</v>
      </c>
      <c r="I95" s="239">
        <f t="shared" si="3"/>
        <v>1469</v>
      </c>
      <c r="J95" s="240"/>
      <c r="L95" s="239">
        <f>K95-J95</f>
        <v>0</v>
      </c>
      <c r="M95" s="241">
        <v>2119.9299999999998</v>
      </c>
      <c r="N95" s="242">
        <v>7.8299999999999995E-2</v>
      </c>
      <c r="O95" s="243">
        <v>92287</v>
      </c>
      <c r="P95" s="240"/>
      <c r="Q95" s="240"/>
      <c r="R95" s="243">
        <v>0</v>
      </c>
      <c r="S95" s="238" t="s">
        <v>107</v>
      </c>
    </row>
    <row r="96" spans="1:21" s="238" customFormat="1" x14ac:dyDescent="0.3">
      <c r="A96" s="238">
        <v>265</v>
      </c>
      <c r="B96" s="238" t="s">
        <v>281</v>
      </c>
      <c r="C96" s="238" t="s">
        <v>482</v>
      </c>
      <c r="D96" s="247" t="s">
        <v>294</v>
      </c>
      <c r="E96" s="247" t="s">
        <v>4</v>
      </c>
      <c r="G96" s="233">
        <v>243179</v>
      </c>
      <c r="H96" s="233">
        <v>246855</v>
      </c>
      <c r="I96" s="239">
        <f t="shared" si="3"/>
        <v>3676</v>
      </c>
      <c r="J96" s="240"/>
      <c r="L96" s="239">
        <f>K96-J96</f>
        <v>0</v>
      </c>
      <c r="M96" s="241">
        <v>1807.52</v>
      </c>
      <c r="N96" s="242">
        <v>8.8800000000000004E-2</v>
      </c>
      <c r="O96" s="243">
        <v>88167</v>
      </c>
      <c r="P96" s="240"/>
      <c r="Q96" s="240"/>
      <c r="R96" s="243">
        <v>0</v>
      </c>
      <c r="S96" s="238" t="s">
        <v>107</v>
      </c>
    </row>
    <row r="97" spans="1:21" s="238" customFormat="1" x14ac:dyDescent="0.3">
      <c r="A97" s="238">
        <v>266</v>
      </c>
      <c r="B97" s="238" t="s">
        <v>281</v>
      </c>
      <c r="C97" s="238" t="s">
        <v>482</v>
      </c>
      <c r="D97" s="247" t="s">
        <v>295</v>
      </c>
      <c r="E97" s="247" t="s">
        <v>4</v>
      </c>
      <c r="G97" s="233">
        <v>191225</v>
      </c>
      <c r="H97" s="233">
        <v>193885</v>
      </c>
      <c r="I97" s="239">
        <f t="shared" si="3"/>
        <v>2660</v>
      </c>
      <c r="J97" s="240"/>
      <c r="L97" s="239">
        <f>K97-J97</f>
        <v>0</v>
      </c>
      <c r="M97" s="241">
        <v>1807.52</v>
      </c>
      <c r="N97" s="242">
        <v>8.8800000000000004E-2</v>
      </c>
      <c r="O97" s="243">
        <v>90585</v>
      </c>
      <c r="P97" s="240"/>
      <c r="Q97" s="240"/>
      <c r="R97" s="243">
        <v>0</v>
      </c>
      <c r="S97" s="238" t="s">
        <v>107</v>
      </c>
    </row>
    <row r="98" spans="1:21" s="238" customFormat="1" x14ac:dyDescent="0.3">
      <c r="A98" s="238">
        <v>268</v>
      </c>
      <c r="B98" s="238" t="s">
        <v>281</v>
      </c>
      <c r="C98" s="238" t="s">
        <v>482</v>
      </c>
      <c r="D98" s="247" t="s">
        <v>293</v>
      </c>
      <c r="E98" s="247" t="s">
        <v>4</v>
      </c>
      <c r="G98" s="233">
        <v>194875</v>
      </c>
      <c r="H98" s="233">
        <v>197596</v>
      </c>
      <c r="I98" s="239">
        <f t="shared" si="3"/>
        <v>2721</v>
      </c>
      <c r="J98" s="240"/>
      <c r="L98" s="239">
        <f>K98-J98</f>
        <v>0</v>
      </c>
      <c r="M98" s="241">
        <v>1807.52</v>
      </c>
      <c r="N98" s="242">
        <v>8.8800000000000004E-2</v>
      </c>
      <c r="O98" s="243">
        <v>77364</v>
      </c>
      <c r="P98" s="240"/>
      <c r="Q98" s="240"/>
      <c r="R98" s="243">
        <v>0</v>
      </c>
      <c r="S98" s="238" t="s">
        <v>107</v>
      </c>
    </row>
    <row r="99" spans="1:21" s="238" customFormat="1" x14ac:dyDescent="0.3">
      <c r="A99" s="238">
        <v>268</v>
      </c>
      <c r="B99" s="238" t="s">
        <v>281</v>
      </c>
      <c r="C99" s="238" t="s">
        <v>482</v>
      </c>
      <c r="D99" s="247" t="s">
        <v>647</v>
      </c>
      <c r="E99" s="247" t="s">
        <v>4</v>
      </c>
      <c r="G99" s="233">
        <v>124218</v>
      </c>
      <c r="H99" s="233">
        <v>127451</v>
      </c>
      <c r="I99" s="239">
        <f t="shared" si="3"/>
        <v>3233</v>
      </c>
      <c r="J99" s="240"/>
      <c r="L99" s="239">
        <f>K99-J99</f>
        <v>0</v>
      </c>
      <c r="M99" s="241">
        <v>2093.4</v>
      </c>
      <c r="N99" s="242">
        <v>9.5100000000000004E-2</v>
      </c>
      <c r="O99" s="243">
        <v>0</v>
      </c>
      <c r="P99" s="240"/>
      <c r="Q99" s="240"/>
      <c r="R99" s="243">
        <v>0</v>
      </c>
      <c r="S99" s="238" t="s">
        <v>107</v>
      </c>
      <c r="T99" s="238" t="s">
        <v>645</v>
      </c>
    </row>
    <row r="100" spans="1:21" s="238" customFormat="1" x14ac:dyDescent="0.3">
      <c r="A100" s="238">
        <v>268</v>
      </c>
      <c r="B100" s="238" t="s">
        <v>281</v>
      </c>
      <c r="C100" s="238" t="s">
        <v>482</v>
      </c>
      <c r="D100" s="247" t="s">
        <v>654</v>
      </c>
      <c r="E100" s="247" t="s">
        <v>4</v>
      </c>
      <c r="G100" s="233">
        <v>116807</v>
      </c>
      <c r="H100" s="233">
        <v>120471</v>
      </c>
      <c r="I100" s="239">
        <f t="shared" si="3"/>
        <v>3664</v>
      </c>
      <c r="J100" s="240"/>
      <c r="L100" s="239"/>
      <c r="M100" s="241">
        <v>2093.4</v>
      </c>
      <c r="N100" s="242">
        <v>9.5100000000000004E-2</v>
      </c>
      <c r="O100" s="243">
        <v>0</v>
      </c>
      <c r="P100" s="240"/>
      <c r="Q100" s="240"/>
      <c r="R100" s="243"/>
      <c r="S100" s="238" t="s">
        <v>107</v>
      </c>
      <c r="T100" s="238" t="s">
        <v>653</v>
      </c>
    </row>
    <row r="101" spans="1:21" s="238" customFormat="1" x14ac:dyDescent="0.3">
      <c r="A101" s="238">
        <v>278</v>
      </c>
      <c r="B101" s="238" t="s">
        <v>371</v>
      </c>
      <c r="C101" s="238" t="s">
        <v>388</v>
      </c>
      <c r="D101" s="247" t="s">
        <v>426</v>
      </c>
      <c r="E101" s="247" t="s">
        <v>4</v>
      </c>
      <c r="G101" s="233">
        <v>222848</v>
      </c>
      <c r="H101" s="233">
        <v>226929</v>
      </c>
      <c r="I101" s="239">
        <f t="shared" si="3"/>
        <v>4081</v>
      </c>
      <c r="J101" s="240"/>
      <c r="L101" s="239">
        <f>K101-J101</f>
        <v>0</v>
      </c>
      <c r="M101" s="241">
        <v>1470.19</v>
      </c>
      <c r="N101" s="242">
        <v>9.1399999999999995E-2</v>
      </c>
      <c r="O101" s="243">
        <v>30619</v>
      </c>
      <c r="P101" s="240"/>
      <c r="Q101" s="240"/>
      <c r="R101" s="243">
        <v>0</v>
      </c>
      <c r="S101" s="238" t="s">
        <v>107</v>
      </c>
    </row>
    <row r="102" spans="1:21" s="238" customFormat="1" x14ac:dyDescent="0.3">
      <c r="A102" s="238">
        <v>278</v>
      </c>
      <c r="B102" s="238" t="s">
        <v>371</v>
      </c>
      <c r="C102" s="238" t="s">
        <v>388</v>
      </c>
      <c r="D102" s="247" t="s">
        <v>666</v>
      </c>
      <c r="E102" s="247" t="s">
        <v>4</v>
      </c>
      <c r="G102" s="233">
        <v>100373</v>
      </c>
      <c r="H102" s="233">
        <v>107368</v>
      </c>
      <c r="I102" s="239">
        <f t="shared" si="3"/>
        <v>6995</v>
      </c>
      <c r="J102" s="240"/>
      <c r="L102" s="239"/>
      <c r="M102" s="241">
        <v>1554.74</v>
      </c>
      <c r="N102" s="242">
        <v>9.0499999999999997E-2</v>
      </c>
      <c r="O102" s="243"/>
      <c r="P102" s="240"/>
      <c r="Q102" s="240"/>
      <c r="R102" s="243"/>
      <c r="S102" s="238" t="s">
        <v>107</v>
      </c>
      <c r="T102" s="238" t="s">
        <v>728</v>
      </c>
      <c r="U102" s="238" t="s">
        <v>752</v>
      </c>
    </row>
    <row r="103" spans="1:21" s="238" customFormat="1" x14ac:dyDescent="0.3">
      <c r="A103" s="238">
        <v>278</v>
      </c>
      <c r="B103" s="238" t="s">
        <v>371</v>
      </c>
      <c r="C103" s="238" t="s">
        <v>388</v>
      </c>
      <c r="D103" s="247" t="s">
        <v>689</v>
      </c>
      <c r="E103" s="247" t="s">
        <v>4</v>
      </c>
      <c r="G103" s="233">
        <v>123466</v>
      </c>
      <c r="H103" s="233">
        <v>127731</v>
      </c>
      <c r="I103" s="239">
        <f t="shared" si="3"/>
        <v>4265</v>
      </c>
      <c r="J103" s="240"/>
      <c r="L103" s="239"/>
      <c r="M103" s="241">
        <v>1554.74</v>
      </c>
      <c r="N103" s="242">
        <v>9.0499999999999997E-2</v>
      </c>
      <c r="O103" s="243"/>
      <c r="P103" s="240"/>
      <c r="Q103" s="240"/>
      <c r="R103" s="243"/>
      <c r="S103" s="238" t="s">
        <v>107</v>
      </c>
      <c r="T103" s="252" t="s">
        <v>688</v>
      </c>
      <c r="U103" s="238">
        <v>84</v>
      </c>
    </row>
    <row r="104" spans="1:21" s="238" customFormat="1" x14ac:dyDescent="0.3">
      <c r="A104" s="238">
        <v>278</v>
      </c>
      <c r="B104" s="238" t="s">
        <v>371</v>
      </c>
      <c r="C104" s="238" t="s">
        <v>388</v>
      </c>
      <c r="D104" s="247" t="s">
        <v>690</v>
      </c>
      <c r="E104" s="247" t="s">
        <v>4</v>
      </c>
      <c r="G104" s="233">
        <v>97060</v>
      </c>
      <c r="H104" s="233">
        <v>100297</v>
      </c>
      <c r="I104" s="239">
        <f t="shared" si="3"/>
        <v>3237</v>
      </c>
      <c r="J104" s="240"/>
      <c r="L104" s="239"/>
      <c r="M104" s="241">
        <v>1554.74</v>
      </c>
      <c r="N104" s="242">
        <v>9.0499999999999997E-2</v>
      </c>
      <c r="O104" s="243"/>
      <c r="P104" s="240"/>
      <c r="Q104" s="240"/>
      <c r="R104" s="243"/>
      <c r="S104" s="238" t="s">
        <v>107</v>
      </c>
      <c r="T104" s="238" t="s">
        <v>728</v>
      </c>
      <c r="U104" s="238" t="s">
        <v>752</v>
      </c>
    </row>
    <row r="105" spans="1:21" s="238" customFormat="1" x14ac:dyDescent="0.3">
      <c r="A105" s="238">
        <v>278</v>
      </c>
      <c r="B105" s="238" t="s">
        <v>371</v>
      </c>
      <c r="C105" s="238" t="s">
        <v>388</v>
      </c>
      <c r="D105" s="247" t="s">
        <v>681</v>
      </c>
      <c r="E105" s="247" t="s">
        <v>4</v>
      </c>
      <c r="G105" s="233">
        <v>119741</v>
      </c>
      <c r="H105" s="233">
        <v>122821</v>
      </c>
      <c r="I105" s="239">
        <f t="shared" si="3"/>
        <v>3080</v>
      </c>
      <c r="J105" s="240"/>
      <c r="L105" s="239"/>
      <c r="M105" s="241">
        <v>1554.74</v>
      </c>
      <c r="N105" s="242">
        <v>9.0499999999999997E-2</v>
      </c>
      <c r="O105" s="243"/>
      <c r="P105" s="240"/>
      <c r="Q105" s="240"/>
      <c r="R105" s="243"/>
      <c r="S105" s="238" t="s">
        <v>107</v>
      </c>
      <c r="T105" s="238" t="s">
        <v>728</v>
      </c>
      <c r="U105" s="238" t="s">
        <v>752</v>
      </c>
    </row>
    <row r="106" spans="1:21" s="238" customFormat="1" x14ac:dyDescent="0.3">
      <c r="A106" s="238">
        <v>278</v>
      </c>
      <c r="B106" s="238" t="s">
        <v>371</v>
      </c>
      <c r="C106" s="238" t="s">
        <v>388</v>
      </c>
      <c r="D106" s="247" t="s">
        <v>692</v>
      </c>
      <c r="E106" s="247" t="s">
        <v>4</v>
      </c>
      <c r="G106" s="233">
        <v>99208</v>
      </c>
      <c r="H106" s="233">
        <v>103123</v>
      </c>
      <c r="I106" s="239">
        <f t="shared" si="3"/>
        <v>3915</v>
      </c>
      <c r="J106" s="240"/>
      <c r="L106" s="239"/>
      <c r="M106" s="241">
        <v>1554.74</v>
      </c>
      <c r="N106" s="242">
        <v>9.0499999999999997E-2</v>
      </c>
      <c r="O106" s="243"/>
      <c r="P106" s="240"/>
      <c r="Q106" s="240"/>
      <c r="R106" s="243"/>
      <c r="S106" s="238" t="s">
        <v>107</v>
      </c>
      <c r="T106" s="238" t="s">
        <v>728</v>
      </c>
      <c r="U106" s="238" t="s">
        <v>752</v>
      </c>
    </row>
    <row r="107" spans="1:21" s="238" customFormat="1" x14ac:dyDescent="0.3">
      <c r="A107" s="238">
        <v>278</v>
      </c>
      <c r="B107" s="238" t="s">
        <v>371</v>
      </c>
      <c r="C107" s="238" t="s">
        <v>388</v>
      </c>
      <c r="D107" s="247" t="s">
        <v>695</v>
      </c>
      <c r="E107" s="247" t="s">
        <v>4</v>
      </c>
      <c r="G107" s="233">
        <v>119840</v>
      </c>
      <c r="H107" s="233">
        <v>122776</v>
      </c>
      <c r="I107" s="239">
        <f t="shared" si="3"/>
        <v>2936</v>
      </c>
      <c r="J107" s="240"/>
      <c r="L107" s="239"/>
      <c r="M107" s="241">
        <v>1554.74</v>
      </c>
      <c r="N107" s="242">
        <v>9.0499999999999997E-2</v>
      </c>
      <c r="O107" s="243"/>
      <c r="P107" s="240"/>
      <c r="Q107" s="240"/>
      <c r="R107" s="243"/>
      <c r="S107" s="238" t="s">
        <v>107</v>
      </c>
      <c r="T107" s="252" t="s">
        <v>696</v>
      </c>
      <c r="U107" s="238">
        <v>84</v>
      </c>
    </row>
    <row r="108" spans="1:21" s="238" customFormat="1" x14ac:dyDescent="0.3">
      <c r="A108" s="238">
        <v>278</v>
      </c>
      <c r="B108" s="238" t="s">
        <v>371</v>
      </c>
      <c r="C108" s="238" t="s">
        <v>388</v>
      </c>
      <c r="D108" s="247" t="s">
        <v>703</v>
      </c>
      <c r="E108" s="247" t="s">
        <v>4</v>
      </c>
      <c r="G108" s="233">
        <v>82293</v>
      </c>
      <c r="H108" s="233">
        <v>84845</v>
      </c>
      <c r="I108" s="239">
        <f t="shared" si="3"/>
        <v>2552</v>
      </c>
      <c r="J108" s="240"/>
      <c r="L108" s="239"/>
      <c r="M108" s="241">
        <v>1554.74</v>
      </c>
      <c r="N108" s="242">
        <v>9.0499999999999997E-2</v>
      </c>
      <c r="O108" s="243"/>
      <c r="P108" s="240"/>
      <c r="Q108" s="240"/>
      <c r="R108" s="243"/>
      <c r="S108" s="238" t="s">
        <v>107</v>
      </c>
      <c r="T108" s="252" t="s">
        <v>705</v>
      </c>
      <c r="U108" s="238">
        <v>84</v>
      </c>
    </row>
    <row r="109" spans="1:21" s="238" customFormat="1" x14ac:dyDescent="0.3">
      <c r="A109" s="238">
        <v>278</v>
      </c>
      <c r="B109" s="238" t="s">
        <v>371</v>
      </c>
      <c r="C109" s="238" t="s">
        <v>388</v>
      </c>
      <c r="D109" s="247" t="s">
        <v>704</v>
      </c>
      <c r="E109" s="247" t="s">
        <v>4</v>
      </c>
      <c r="G109" s="233">
        <v>112573</v>
      </c>
      <c r="H109" s="233">
        <v>116049</v>
      </c>
      <c r="I109" s="239">
        <f t="shared" si="3"/>
        <v>3476</v>
      </c>
      <c r="J109" s="240"/>
      <c r="L109" s="239"/>
      <c r="M109" s="241">
        <v>1554.74</v>
      </c>
      <c r="N109" s="242">
        <v>9.0499999999999997E-2</v>
      </c>
      <c r="O109" s="243"/>
      <c r="P109" s="240"/>
      <c r="Q109" s="240"/>
      <c r="R109" s="243"/>
      <c r="S109" s="238" t="s">
        <v>107</v>
      </c>
      <c r="T109" s="238" t="s">
        <v>728</v>
      </c>
      <c r="U109" s="238" t="s">
        <v>752</v>
      </c>
    </row>
    <row r="110" spans="1:21" s="238" customFormat="1" x14ac:dyDescent="0.3">
      <c r="A110" s="238">
        <v>278</v>
      </c>
      <c r="B110" s="238" t="s">
        <v>371</v>
      </c>
      <c r="C110" s="238" t="s">
        <v>388</v>
      </c>
      <c r="D110" s="247" t="s">
        <v>974</v>
      </c>
      <c r="E110" s="247" t="s">
        <v>4</v>
      </c>
      <c r="G110" s="233">
        <v>5050</v>
      </c>
      <c r="H110" s="233">
        <v>7527</v>
      </c>
      <c r="I110" s="239">
        <f t="shared" si="3"/>
        <v>2477</v>
      </c>
      <c r="J110" s="240"/>
      <c r="L110" s="239"/>
      <c r="M110" s="241">
        <v>1491.81</v>
      </c>
      <c r="N110" s="242">
        <v>8.5000000000000006E-2</v>
      </c>
      <c r="O110" s="243"/>
      <c r="P110" s="240"/>
      <c r="Q110" s="240"/>
      <c r="R110" s="243"/>
      <c r="S110" s="238" t="s">
        <v>107</v>
      </c>
      <c r="T110" s="238" t="s">
        <v>976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975</v>
      </c>
      <c r="E111" s="247" t="s">
        <v>4</v>
      </c>
      <c r="G111" s="233">
        <v>11737</v>
      </c>
      <c r="H111" s="233">
        <v>17623</v>
      </c>
      <c r="I111" s="239">
        <f t="shared" si="3"/>
        <v>5886</v>
      </c>
      <c r="J111" s="240"/>
      <c r="L111" s="239"/>
      <c r="M111" s="241">
        <v>1491.81</v>
      </c>
      <c r="N111" s="242">
        <v>8.5000000000000006E-2</v>
      </c>
      <c r="O111" s="243"/>
      <c r="P111" s="240"/>
      <c r="Q111" s="240"/>
      <c r="R111" s="243"/>
      <c r="S111" s="238" t="s">
        <v>107</v>
      </c>
      <c r="T111" s="238" t="s">
        <v>976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998</v>
      </c>
      <c r="E112" s="247" t="s">
        <v>4</v>
      </c>
      <c r="G112" s="233">
        <v>2478</v>
      </c>
      <c r="H112" s="233">
        <v>7773</v>
      </c>
      <c r="I112" s="239">
        <f t="shared" si="3"/>
        <v>5295</v>
      </c>
      <c r="J112" s="240"/>
      <c r="L112" s="239"/>
      <c r="M112" s="241">
        <v>1491.81</v>
      </c>
      <c r="N112" s="242">
        <v>8.5000000000000006E-2</v>
      </c>
      <c r="O112" s="243"/>
      <c r="P112" s="240"/>
      <c r="Q112" s="240"/>
      <c r="R112" s="243"/>
      <c r="S112" s="238" t="s">
        <v>107</v>
      </c>
      <c r="T112" s="238" t="s">
        <v>999</v>
      </c>
    </row>
    <row r="113" spans="1:21" s="238" customFormat="1" x14ac:dyDescent="0.3">
      <c r="B113" s="238" t="s">
        <v>371</v>
      </c>
      <c r="C113" s="238" t="s">
        <v>388</v>
      </c>
      <c r="D113" s="247" t="s">
        <v>1019</v>
      </c>
      <c r="E113" s="247" t="s">
        <v>4</v>
      </c>
      <c r="G113" s="233">
        <v>74</v>
      </c>
      <c r="H113" s="233">
        <v>5624</v>
      </c>
      <c r="I113" s="239">
        <f t="shared" si="3"/>
        <v>5550</v>
      </c>
      <c r="J113" s="240"/>
      <c r="L113" s="239"/>
      <c r="M113" s="241">
        <v>1491.81</v>
      </c>
      <c r="N113" s="242">
        <v>8.5000000000000006E-2</v>
      </c>
      <c r="O113" s="243"/>
      <c r="P113" s="240"/>
      <c r="Q113" s="240"/>
      <c r="R113" s="243"/>
      <c r="S113" s="238" t="s">
        <v>107</v>
      </c>
      <c r="T113" s="238" t="s">
        <v>1018</v>
      </c>
    </row>
    <row r="114" spans="1:21" s="238" customFormat="1" x14ac:dyDescent="0.3">
      <c r="B114" s="238" t="s">
        <v>371</v>
      </c>
      <c r="C114" s="238" t="s">
        <v>388</v>
      </c>
      <c r="D114" s="247" t="s">
        <v>1024</v>
      </c>
      <c r="E114" s="247" t="s">
        <v>4</v>
      </c>
      <c r="G114" s="233">
        <v>69</v>
      </c>
      <c r="H114" s="233">
        <v>69</v>
      </c>
      <c r="I114" s="239">
        <f t="shared" si="3"/>
        <v>0</v>
      </c>
      <c r="J114" s="240"/>
      <c r="L114" s="239"/>
      <c r="M114" s="241">
        <v>1491.81</v>
      </c>
      <c r="N114" s="242">
        <v>8.5000000000000006E-2</v>
      </c>
      <c r="O114" s="243"/>
      <c r="P114" s="240"/>
      <c r="Q114" s="240"/>
      <c r="R114" s="243"/>
      <c r="S114" s="238" t="s">
        <v>107</v>
      </c>
      <c r="T114" s="238" t="s">
        <v>1025</v>
      </c>
    </row>
    <row r="115" spans="1:21" x14ac:dyDescent="0.3">
      <c r="A115" s="211">
        <v>280</v>
      </c>
      <c r="B115" s="238" t="s">
        <v>284</v>
      </c>
      <c r="C115" s="228" t="s">
        <v>285</v>
      </c>
      <c r="D115" s="230" t="s">
        <v>297</v>
      </c>
      <c r="E115" s="247" t="s">
        <v>4</v>
      </c>
      <c r="F115" s="238"/>
      <c r="G115" s="233">
        <v>288309</v>
      </c>
      <c r="H115" s="233">
        <v>293400</v>
      </c>
      <c r="I115" s="239">
        <f t="shared" si="3"/>
        <v>5091</v>
      </c>
      <c r="J115" s="240"/>
      <c r="K115" s="238"/>
      <c r="L115" s="239">
        <f>K115-J115</f>
        <v>0</v>
      </c>
      <c r="M115" s="241">
        <v>2256.69</v>
      </c>
      <c r="N115" s="242">
        <v>8.09E-2</v>
      </c>
      <c r="O115" s="243">
        <v>111340</v>
      </c>
      <c r="P115" s="240"/>
      <c r="Q115" s="266"/>
      <c r="R115" s="267">
        <v>0</v>
      </c>
      <c r="S115" s="211" t="s">
        <v>107</v>
      </c>
      <c r="T115" s="211" t="s">
        <v>373</v>
      </c>
    </row>
    <row r="116" spans="1:21" s="238" customFormat="1" x14ac:dyDescent="0.3">
      <c r="A116" s="238">
        <v>295</v>
      </c>
      <c r="B116" s="238" t="s">
        <v>367</v>
      </c>
      <c r="C116" s="238" t="s">
        <v>383</v>
      </c>
      <c r="D116" s="247" t="s">
        <v>422</v>
      </c>
      <c r="E116" s="247" t="s">
        <v>4</v>
      </c>
      <c r="G116" s="233">
        <v>161825</v>
      </c>
      <c r="H116" s="233">
        <v>164500</v>
      </c>
      <c r="I116" s="239">
        <f t="shared" si="3"/>
        <v>2675</v>
      </c>
      <c r="J116" s="240"/>
      <c r="L116" s="239">
        <f>K116-J116</f>
        <v>0</v>
      </c>
      <c r="M116" s="241">
        <v>1501.66</v>
      </c>
      <c r="N116" s="242">
        <v>9.0999999999999998E-2</v>
      </c>
      <c r="O116" s="243">
        <v>23595</v>
      </c>
      <c r="P116" s="240"/>
      <c r="Q116" s="240"/>
      <c r="R116" s="243">
        <v>0</v>
      </c>
      <c r="S116" s="238" t="s">
        <v>107</v>
      </c>
    </row>
    <row r="117" spans="1:21" s="238" customFormat="1" x14ac:dyDescent="0.3">
      <c r="A117" s="238">
        <v>297</v>
      </c>
      <c r="B117" s="238" t="s">
        <v>366</v>
      </c>
      <c r="C117" s="238" t="s">
        <v>382</v>
      </c>
      <c r="D117" s="247" t="s">
        <v>336</v>
      </c>
      <c r="E117" s="247" t="s">
        <v>4</v>
      </c>
      <c r="G117" s="233">
        <v>396693</v>
      </c>
      <c r="H117" s="233">
        <v>409885</v>
      </c>
      <c r="I117" s="239">
        <f t="shared" si="3"/>
        <v>13192</v>
      </c>
      <c r="J117" s="240"/>
      <c r="L117" s="239">
        <f>K117-J117</f>
        <v>0</v>
      </c>
      <c r="M117" s="241">
        <v>2080.71</v>
      </c>
      <c r="N117" s="242">
        <v>8.8700000000000001E-2</v>
      </c>
      <c r="O117" s="243">
        <v>123625</v>
      </c>
      <c r="P117" s="240"/>
      <c r="Q117" s="240"/>
      <c r="R117" s="243">
        <v>0</v>
      </c>
      <c r="S117" s="238" t="s">
        <v>107</v>
      </c>
      <c r="T117" s="238" t="s">
        <v>747</v>
      </c>
    </row>
    <row r="118" spans="1:21" s="238" customFormat="1" x14ac:dyDescent="0.3">
      <c r="A118" s="238">
        <v>301</v>
      </c>
      <c r="B118" s="250">
        <v>1514</v>
      </c>
      <c r="C118" s="238" t="s">
        <v>675</v>
      </c>
      <c r="D118" s="247" t="s">
        <v>676</v>
      </c>
      <c r="E118" s="247" t="s">
        <v>4</v>
      </c>
      <c r="G118" s="233">
        <v>77325</v>
      </c>
      <c r="H118" s="233">
        <v>80708</v>
      </c>
      <c r="I118" s="239">
        <f t="shared" si="3"/>
        <v>3383</v>
      </c>
      <c r="J118" s="240"/>
      <c r="L118" s="239"/>
      <c r="M118" s="241">
        <v>2429.15</v>
      </c>
      <c r="N118" s="242">
        <v>0.10630000000000001</v>
      </c>
      <c r="O118" s="243"/>
      <c r="P118" s="240"/>
      <c r="Q118" s="240"/>
      <c r="R118" s="243"/>
      <c r="S118" s="238" t="s">
        <v>107</v>
      </c>
      <c r="T118" s="238" t="s">
        <v>673</v>
      </c>
      <c r="U118" s="238">
        <v>60</v>
      </c>
    </row>
    <row r="119" spans="1:21" s="238" customFormat="1" x14ac:dyDescent="0.3">
      <c r="A119" s="238">
        <v>310</v>
      </c>
      <c r="B119" s="238" t="s">
        <v>471</v>
      </c>
      <c r="C119" s="238" t="s">
        <v>484</v>
      </c>
      <c r="D119" s="247" t="s">
        <v>414</v>
      </c>
      <c r="E119" s="247" t="s">
        <v>4</v>
      </c>
      <c r="G119" s="233">
        <v>433967</v>
      </c>
      <c r="H119" s="233">
        <v>442795</v>
      </c>
      <c r="I119" s="239">
        <f t="shared" si="3"/>
        <v>8828</v>
      </c>
      <c r="J119" s="240"/>
      <c r="L119" s="239">
        <f>K119-J119</f>
        <v>0</v>
      </c>
      <c r="M119" s="241">
        <v>2711.28</v>
      </c>
      <c r="N119" s="242">
        <v>8.3299999999999999E-2</v>
      </c>
      <c r="O119" s="243">
        <v>76567</v>
      </c>
      <c r="P119" s="240"/>
      <c r="Q119" s="240"/>
      <c r="R119" s="243">
        <v>0</v>
      </c>
      <c r="S119" s="238" t="s">
        <v>299</v>
      </c>
    </row>
    <row r="120" spans="1:21" s="238" customFormat="1" x14ac:dyDescent="0.3">
      <c r="A120" s="238">
        <v>311</v>
      </c>
      <c r="B120" s="238" t="s">
        <v>471</v>
      </c>
      <c r="C120" s="238" t="s">
        <v>484</v>
      </c>
      <c r="D120" s="247" t="s">
        <v>486</v>
      </c>
      <c r="E120" s="247" t="s">
        <v>4</v>
      </c>
      <c r="G120" s="233">
        <v>265096</v>
      </c>
      <c r="H120" s="233">
        <v>270159</v>
      </c>
      <c r="I120" s="239">
        <f t="shared" si="3"/>
        <v>5063</v>
      </c>
      <c r="J120" s="240"/>
      <c r="L120" s="239">
        <f>K120-J120</f>
        <v>0</v>
      </c>
      <c r="M120" s="241">
        <v>3359.42</v>
      </c>
      <c r="N120" s="242">
        <v>0.1055</v>
      </c>
      <c r="O120" s="243"/>
      <c r="P120" s="240"/>
      <c r="Q120" s="240"/>
      <c r="R120" s="243">
        <v>0</v>
      </c>
      <c r="S120" s="238" t="s">
        <v>299</v>
      </c>
    </row>
    <row r="121" spans="1:21" s="238" customFormat="1" x14ac:dyDescent="0.3">
      <c r="A121" s="238">
        <v>311</v>
      </c>
      <c r="B121" s="238" t="s">
        <v>471</v>
      </c>
      <c r="C121" s="238" t="s">
        <v>484</v>
      </c>
      <c r="D121" s="247" t="s">
        <v>569</v>
      </c>
      <c r="E121" s="247" t="s">
        <v>4</v>
      </c>
      <c r="G121" s="233">
        <v>291509</v>
      </c>
      <c r="H121" s="233">
        <v>302901</v>
      </c>
      <c r="I121" s="239">
        <f t="shared" si="3"/>
        <v>11392</v>
      </c>
      <c r="J121" s="240"/>
      <c r="L121" s="239">
        <f>K121-J121</f>
        <v>0</v>
      </c>
      <c r="M121" s="241">
        <v>3082.09</v>
      </c>
      <c r="N121" s="242">
        <v>8.3000000000000004E-2</v>
      </c>
      <c r="O121" s="243"/>
      <c r="P121" s="240"/>
      <c r="Q121" s="240"/>
      <c r="R121" s="243">
        <v>0</v>
      </c>
      <c r="S121" s="238" t="s">
        <v>299</v>
      </c>
      <c r="T121" s="238" t="s">
        <v>728</v>
      </c>
      <c r="U121" s="238" t="s">
        <v>752</v>
      </c>
    </row>
    <row r="122" spans="1:21" s="238" customFormat="1" x14ac:dyDescent="0.3">
      <c r="A122" s="238">
        <v>311</v>
      </c>
      <c r="B122" s="238" t="s">
        <v>471</v>
      </c>
      <c r="C122" s="238" t="s">
        <v>484</v>
      </c>
      <c r="D122" s="247" t="s">
        <v>570</v>
      </c>
      <c r="E122" s="247" t="s">
        <v>4</v>
      </c>
      <c r="G122" s="233">
        <v>288022</v>
      </c>
      <c r="H122" s="233">
        <v>296668</v>
      </c>
      <c r="I122" s="239">
        <f t="shared" si="3"/>
        <v>8646</v>
      </c>
      <c r="J122" s="240"/>
      <c r="L122" s="239">
        <f>K122-J122</f>
        <v>0</v>
      </c>
      <c r="M122" s="241">
        <v>3082.09</v>
      </c>
      <c r="N122" s="242">
        <v>8.3000000000000004E-2</v>
      </c>
      <c r="O122" s="243"/>
      <c r="P122" s="240"/>
      <c r="Q122" s="240"/>
      <c r="R122" s="243">
        <v>0</v>
      </c>
      <c r="S122" s="238" t="s">
        <v>299</v>
      </c>
      <c r="T122" s="238" t="s">
        <v>728</v>
      </c>
      <c r="U122" s="238" t="s">
        <v>752</v>
      </c>
    </row>
    <row r="123" spans="1:21" s="238" customFormat="1" x14ac:dyDescent="0.3">
      <c r="A123" s="238">
        <v>311</v>
      </c>
      <c r="B123" s="238" t="s">
        <v>471</v>
      </c>
      <c r="C123" s="238" t="s">
        <v>484</v>
      </c>
      <c r="D123" s="247" t="s">
        <v>729</v>
      </c>
      <c r="E123" s="247" t="s">
        <v>4</v>
      </c>
      <c r="G123" s="233">
        <v>223533</v>
      </c>
      <c r="H123" s="233">
        <v>232338</v>
      </c>
      <c r="I123" s="239">
        <f t="shared" si="3"/>
        <v>8805</v>
      </c>
      <c r="J123" s="240"/>
      <c r="L123" s="239"/>
      <c r="M123" s="241">
        <v>3065.51</v>
      </c>
      <c r="N123" s="242">
        <v>8.5699999999999998E-2</v>
      </c>
      <c r="O123" s="243"/>
      <c r="P123" s="240"/>
      <c r="Q123" s="240"/>
      <c r="R123" s="243"/>
      <c r="S123" s="238" t="s">
        <v>299</v>
      </c>
      <c r="T123" s="238" t="s">
        <v>778</v>
      </c>
      <c r="U123" s="238" t="s">
        <v>752</v>
      </c>
    </row>
    <row r="124" spans="1:21" s="238" customFormat="1" x14ac:dyDescent="0.3">
      <c r="A124" s="238">
        <v>311</v>
      </c>
      <c r="B124" s="250">
        <v>1520</v>
      </c>
      <c r="C124" s="238" t="s">
        <v>484</v>
      </c>
      <c r="D124" s="247" t="s">
        <v>860</v>
      </c>
      <c r="E124" s="247" t="s">
        <v>4</v>
      </c>
      <c r="G124" s="233">
        <v>100360</v>
      </c>
      <c r="H124" s="233">
        <v>109246</v>
      </c>
      <c r="I124" s="239">
        <f t="shared" si="3"/>
        <v>8886</v>
      </c>
      <c r="J124" s="240"/>
      <c r="L124" s="239"/>
      <c r="M124" s="241">
        <v>2850.01</v>
      </c>
      <c r="N124" s="242">
        <v>8.3000000000000004E-2</v>
      </c>
      <c r="O124" s="243"/>
      <c r="P124" s="240"/>
      <c r="Q124" s="240"/>
      <c r="R124" s="243"/>
      <c r="S124" s="238" t="s">
        <v>299</v>
      </c>
      <c r="T124" s="238" t="s">
        <v>862</v>
      </c>
    </row>
    <row r="125" spans="1:21" s="238" customFormat="1" x14ac:dyDescent="0.3">
      <c r="A125" s="238">
        <v>311</v>
      </c>
      <c r="B125" s="250">
        <v>1520</v>
      </c>
      <c r="C125" s="238" t="s">
        <v>484</v>
      </c>
      <c r="D125" s="247" t="s">
        <v>861</v>
      </c>
      <c r="E125" s="247" t="s">
        <v>4</v>
      </c>
      <c r="G125" s="233">
        <v>136723</v>
      </c>
      <c r="H125" s="233">
        <v>148873</v>
      </c>
      <c r="I125" s="239">
        <f t="shared" si="3"/>
        <v>12150</v>
      </c>
      <c r="J125" s="240"/>
      <c r="L125" s="239"/>
      <c r="M125" s="241">
        <v>2850.01</v>
      </c>
      <c r="N125" s="242">
        <v>8.3000000000000004E-2</v>
      </c>
      <c r="O125" s="243"/>
      <c r="P125" s="240"/>
      <c r="Q125" s="240"/>
      <c r="R125" s="243"/>
      <c r="S125" s="238" t="s">
        <v>299</v>
      </c>
      <c r="T125" s="238" t="s">
        <v>862</v>
      </c>
    </row>
    <row r="126" spans="1:21" s="238" customFormat="1" x14ac:dyDescent="0.3">
      <c r="A126" s="238">
        <v>319</v>
      </c>
      <c r="B126" s="238" t="s">
        <v>474</v>
      </c>
      <c r="C126" s="238" t="s">
        <v>448</v>
      </c>
      <c r="D126" s="247" t="s">
        <v>449</v>
      </c>
      <c r="E126" s="247" t="s">
        <v>4</v>
      </c>
      <c r="G126" s="233">
        <v>159889</v>
      </c>
      <c r="H126" s="233">
        <v>164367</v>
      </c>
      <c r="I126" s="239">
        <f t="shared" si="3"/>
        <v>4478</v>
      </c>
      <c r="J126" s="240"/>
      <c r="L126" s="239">
        <f>K126-J126</f>
        <v>0</v>
      </c>
      <c r="M126" s="241">
        <v>1516.82</v>
      </c>
      <c r="N126" s="253">
        <v>9.3600000000000003E-2</v>
      </c>
      <c r="O126" s="248">
        <v>11155</v>
      </c>
      <c r="P126" s="240"/>
      <c r="Q126" s="240"/>
      <c r="R126" s="248">
        <v>0</v>
      </c>
      <c r="S126" s="238" t="s">
        <v>107</v>
      </c>
    </row>
    <row r="127" spans="1:21" s="238" customFormat="1" x14ac:dyDescent="0.3">
      <c r="A127" s="238">
        <v>325</v>
      </c>
      <c r="B127" s="250">
        <v>1604</v>
      </c>
      <c r="C127" s="238" t="s">
        <v>534</v>
      </c>
      <c r="D127" s="238" t="s">
        <v>535</v>
      </c>
      <c r="E127" s="238" t="s">
        <v>4</v>
      </c>
      <c r="G127" s="233">
        <v>72000</v>
      </c>
      <c r="H127" s="233">
        <v>73238</v>
      </c>
      <c r="I127" s="239">
        <f t="shared" si="3"/>
        <v>1238</v>
      </c>
      <c r="M127" s="241">
        <v>1409.69</v>
      </c>
      <c r="N127" s="254">
        <v>9.4399999999999998E-2</v>
      </c>
      <c r="P127" s="240"/>
      <c r="Q127" s="240"/>
      <c r="R127" s="248">
        <v>0</v>
      </c>
      <c r="S127" s="238" t="s">
        <v>107</v>
      </c>
    </row>
    <row r="128" spans="1:21" s="238" customFormat="1" x14ac:dyDescent="0.3">
      <c r="A128" s="238">
        <v>325</v>
      </c>
      <c r="B128" s="250">
        <v>1604</v>
      </c>
      <c r="C128" s="238" t="s">
        <v>534</v>
      </c>
      <c r="D128" s="238" t="s">
        <v>623</v>
      </c>
      <c r="E128" s="238" t="s">
        <v>4</v>
      </c>
      <c r="G128" s="233">
        <v>57100</v>
      </c>
      <c r="H128" s="233">
        <v>59874</v>
      </c>
      <c r="I128" s="239">
        <f t="shared" si="3"/>
        <v>2774</v>
      </c>
      <c r="M128" s="241">
        <v>1153.3499999999999</v>
      </c>
      <c r="N128" s="254">
        <v>9.0200000000000002E-2</v>
      </c>
      <c r="P128" s="240"/>
      <c r="Q128" s="240"/>
      <c r="R128" s="248"/>
      <c r="S128" s="238" t="s">
        <v>107</v>
      </c>
      <c r="T128" s="238" t="s">
        <v>624</v>
      </c>
    </row>
    <row r="129" spans="1:21" s="238" customFormat="1" x14ac:dyDescent="0.3">
      <c r="A129" s="238">
        <v>327</v>
      </c>
      <c r="B129" s="238">
        <v>1628</v>
      </c>
      <c r="C129" s="238" t="s">
        <v>579</v>
      </c>
      <c r="D129" s="238" t="s">
        <v>580</v>
      </c>
      <c r="E129" s="238" t="s">
        <v>4</v>
      </c>
      <c r="G129" s="233">
        <v>169826</v>
      </c>
      <c r="H129" s="233">
        <v>175825</v>
      </c>
      <c r="I129" s="239">
        <f t="shared" si="3"/>
        <v>5999</v>
      </c>
      <c r="M129" s="241">
        <v>3747.31</v>
      </c>
      <c r="N129" s="254">
        <v>0.1103</v>
      </c>
      <c r="O129" s="243">
        <v>0</v>
      </c>
      <c r="P129" s="240"/>
      <c r="Q129" s="240"/>
      <c r="R129" s="243">
        <v>0</v>
      </c>
      <c r="S129" s="238" t="s">
        <v>107</v>
      </c>
      <c r="T129" s="238" t="s">
        <v>602</v>
      </c>
    </row>
    <row r="130" spans="1:21" s="238" customFormat="1" x14ac:dyDescent="0.3">
      <c r="A130" s="238">
        <v>327</v>
      </c>
      <c r="B130" s="238">
        <v>1628</v>
      </c>
      <c r="C130" s="238" t="s">
        <v>579</v>
      </c>
      <c r="D130" s="238" t="s">
        <v>581</v>
      </c>
      <c r="E130" s="238" t="s">
        <v>4</v>
      </c>
      <c r="G130" s="233">
        <v>134812</v>
      </c>
      <c r="H130" s="233">
        <v>141390</v>
      </c>
      <c r="I130" s="239">
        <f t="shared" si="3"/>
        <v>6578</v>
      </c>
      <c r="M130" s="241">
        <v>3747.31</v>
      </c>
      <c r="N130" s="254">
        <v>0.1103</v>
      </c>
      <c r="O130" s="243">
        <v>0</v>
      </c>
      <c r="P130" s="240"/>
      <c r="Q130" s="240"/>
      <c r="R130" s="243">
        <v>0</v>
      </c>
      <c r="S130" s="238" t="s">
        <v>107</v>
      </c>
      <c r="T130" s="238" t="s">
        <v>602</v>
      </c>
    </row>
    <row r="131" spans="1:21" s="238" customFormat="1" x14ac:dyDescent="0.3">
      <c r="A131" s="238">
        <v>327</v>
      </c>
      <c r="B131" s="238">
        <v>1628</v>
      </c>
      <c r="C131" s="238" t="s">
        <v>579</v>
      </c>
      <c r="D131" s="238" t="s">
        <v>587</v>
      </c>
      <c r="E131" s="238" t="s">
        <v>4</v>
      </c>
      <c r="G131" s="233">
        <v>108546</v>
      </c>
      <c r="H131" s="233">
        <v>111662</v>
      </c>
      <c r="I131" s="239">
        <f t="shared" si="3"/>
        <v>3116</v>
      </c>
      <c r="M131" s="241">
        <v>1688.2</v>
      </c>
      <c r="N131" s="254">
        <v>9.9299999999999999E-2</v>
      </c>
      <c r="O131" s="243">
        <v>0</v>
      </c>
      <c r="P131" s="240"/>
      <c r="Q131" s="240"/>
      <c r="R131" s="243">
        <v>0</v>
      </c>
      <c r="S131" s="238" t="s">
        <v>107</v>
      </c>
      <c r="T131" s="238" t="s">
        <v>603</v>
      </c>
    </row>
    <row r="132" spans="1:21" s="238" customFormat="1" x14ac:dyDescent="0.3">
      <c r="A132" s="238">
        <v>327</v>
      </c>
      <c r="B132" s="238">
        <v>1628</v>
      </c>
      <c r="C132" s="238" t="s">
        <v>579</v>
      </c>
      <c r="D132" s="238" t="s">
        <v>597</v>
      </c>
      <c r="E132" s="238" t="s">
        <v>4</v>
      </c>
      <c r="G132" s="233">
        <v>121515</v>
      </c>
      <c r="H132" s="233">
        <v>123712</v>
      </c>
      <c r="I132" s="239">
        <f t="shared" si="3"/>
        <v>2197</v>
      </c>
      <c r="M132" s="241">
        <v>1688.2</v>
      </c>
      <c r="N132" s="254">
        <v>9.9299999999999999E-2</v>
      </c>
      <c r="O132" s="243">
        <v>0</v>
      </c>
      <c r="P132" s="240"/>
      <c r="Q132" s="240"/>
      <c r="R132" s="243">
        <v>0</v>
      </c>
      <c r="S132" s="238" t="s">
        <v>107</v>
      </c>
      <c r="T132" s="238" t="s">
        <v>596</v>
      </c>
    </row>
    <row r="133" spans="1:21" s="238" customFormat="1" x14ac:dyDescent="0.3">
      <c r="A133" s="186" t="s">
        <v>1027</v>
      </c>
      <c r="B133" s="250">
        <v>1636</v>
      </c>
      <c r="C133" s="238" t="s">
        <v>496</v>
      </c>
      <c r="D133" s="238" t="s">
        <v>495</v>
      </c>
      <c r="E133" s="238" t="s">
        <v>4</v>
      </c>
      <c r="G133" s="233">
        <v>89024</v>
      </c>
      <c r="H133" s="233">
        <v>89024</v>
      </c>
      <c r="I133" s="239">
        <f t="shared" si="3"/>
        <v>0</v>
      </c>
      <c r="M133" s="241">
        <v>1421.49</v>
      </c>
      <c r="N133" s="238">
        <v>9.4399999999999998E-2</v>
      </c>
      <c r="P133" s="240"/>
      <c r="Q133" s="240"/>
      <c r="R133" s="243">
        <v>0</v>
      </c>
      <c r="S133" s="238" t="s">
        <v>107</v>
      </c>
      <c r="T133" s="238" t="s">
        <v>564</v>
      </c>
    </row>
    <row r="134" spans="1:21" s="238" customFormat="1" x14ac:dyDescent="0.3">
      <c r="A134" s="271" t="s">
        <v>934</v>
      </c>
      <c r="B134" s="250">
        <v>1638</v>
      </c>
      <c r="C134" s="238" t="s">
        <v>558</v>
      </c>
      <c r="D134" s="238" t="s">
        <v>584</v>
      </c>
      <c r="E134" s="238" t="s">
        <v>4</v>
      </c>
      <c r="G134" s="233">
        <v>188748</v>
      </c>
      <c r="H134" s="233">
        <v>200308</v>
      </c>
      <c r="I134" s="239">
        <f t="shared" ref="I134:I197" si="5">H134-G134</f>
        <v>11560</v>
      </c>
      <c r="L134" s="239"/>
      <c r="M134" s="241">
        <v>2852.5</v>
      </c>
      <c r="N134" s="242">
        <v>0.10879999999999999</v>
      </c>
      <c r="O134" s="243">
        <v>0</v>
      </c>
      <c r="P134" s="240"/>
      <c r="Q134" s="240"/>
      <c r="R134" s="243"/>
      <c r="S134" s="238" t="s">
        <v>107</v>
      </c>
      <c r="T134" s="238" t="s">
        <v>588</v>
      </c>
      <c r="U134" s="238" t="s">
        <v>463</v>
      </c>
    </row>
    <row r="135" spans="1:21" s="238" customFormat="1" x14ac:dyDescent="0.3">
      <c r="A135" s="238">
        <v>325</v>
      </c>
      <c r="B135" s="250">
        <v>1642</v>
      </c>
      <c r="C135" s="238" t="s">
        <v>543</v>
      </c>
      <c r="D135" s="238" t="s">
        <v>544</v>
      </c>
      <c r="E135" s="247" t="s">
        <v>4</v>
      </c>
      <c r="G135" s="233">
        <v>407071</v>
      </c>
      <c r="H135" s="233">
        <v>415877</v>
      </c>
      <c r="I135" s="239">
        <f t="shared" si="5"/>
        <v>8806</v>
      </c>
      <c r="M135" s="241">
        <v>2903.52</v>
      </c>
      <c r="N135" s="238">
        <v>8.8900000000000007E-2</v>
      </c>
      <c r="O135" s="243">
        <v>0</v>
      </c>
      <c r="P135" s="240"/>
      <c r="Q135" s="240"/>
      <c r="R135" s="243">
        <v>0</v>
      </c>
      <c r="S135" s="238" t="s">
        <v>552</v>
      </c>
    </row>
    <row r="136" spans="1:21" s="238" customFormat="1" x14ac:dyDescent="0.3">
      <c r="A136" s="238">
        <v>325</v>
      </c>
      <c r="B136" s="250">
        <v>1642</v>
      </c>
      <c r="C136" s="238" t="s">
        <v>543</v>
      </c>
      <c r="D136" s="238" t="s">
        <v>767</v>
      </c>
      <c r="E136" s="247" t="s">
        <v>4</v>
      </c>
      <c r="G136" s="233">
        <v>218673</v>
      </c>
      <c r="H136" s="233">
        <v>231315</v>
      </c>
      <c r="I136" s="239">
        <f t="shared" si="5"/>
        <v>12642</v>
      </c>
      <c r="M136" s="241">
        <v>2944.85</v>
      </c>
      <c r="N136" s="238">
        <v>8.6800000000000002E-2</v>
      </c>
      <c r="O136" s="243">
        <v>0</v>
      </c>
      <c r="P136" s="240"/>
      <c r="Q136" s="240"/>
      <c r="R136" s="243"/>
      <c r="S136" s="238" t="s">
        <v>552</v>
      </c>
      <c r="T136" s="238" t="s">
        <v>769</v>
      </c>
    </row>
    <row r="137" spans="1:21" s="238" customFormat="1" x14ac:dyDescent="0.3">
      <c r="A137" s="238">
        <v>323</v>
      </c>
      <c r="B137" s="232">
        <v>1644</v>
      </c>
      <c r="C137" s="238" t="s">
        <v>509</v>
      </c>
      <c r="D137" s="238" t="s">
        <v>510</v>
      </c>
      <c r="E137" s="238" t="s">
        <v>4</v>
      </c>
      <c r="G137" s="233">
        <v>462578</v>
      </c>
      <c r="H137" s="233">
        <v>466462</v>
      </c>
      <c r="I137" s="239">
        <f t="shared" si="5"/>
        <v>3884</v>
      </c>
      <c r="M137" s="241">
        <v>2908.68</v>
      </c>
      <c r="N137" s="238">
        <v>8.8300000000000003E-2</v>
      </c>
      <c r="O137" s="238">
        <v>213</v>
      </c>
      <c r="P137" s="240"/>
      <c r="Q137" s="240"/>
      <c r="R137" s="243">
        <v>0</v>
      </c>
      <c r="S137" s="238" t="s">
        <v>107</v>
      </c>
      <c r="T137" s="238" t="s">
        <v>733</v>
      </c>
    </row>
    <row r="138" spans="1:21" s="238" customFormat="1" x14ac:dyDescent="0.3">
      <c r="A138" s="238">
        <v>322</v>
      </c>
      <c r="B138" s="250">
        <v>1645</v>
      </c>
      <c r="C138" s="238" t="s">
        <v>507</v>
      </c>
      <c r="D138" s="238" t="s">
        <v>508</v>
      </c>
      <c r="E138" s="238" t="s">
        <v>4</v>
      </c>
      <c r="I138" s="239">
        <f t="shared" si="5"/>
        <v>0</v>
      </c>
      <c r="M138" s="241">
        <v>3231.51</v>
      </c>
      <c r="P138" s="240"/>
      <c r="Q138" s="240"/>
      <c r="R138" s="243">
        <v>0</v>
      </c>
      <c r="S138" s="238" t="s">
        <v>107</v>
      </c>
    </row>
    <row r="139" spans="1:21" s="238" customFormat="1" x14ac:dyDescent="0.3">
      <c r="A139" s="271" t="s">
        <v>932</v>
      </c>
      <c r="B139" s="250">
        <v>1647</v>
      </c>
      <c r="C139" s="231" t="s">
        <v>546</v>
      </c>
      <c r="D139" s="231" t="s">
        <v>545</v>
      </c>
      <c r="E139" s="247" t="s">
        <v>4</v>
      </c>
      <c r="G139" s="233">
        <v>209093</v>
      </c>
      <c r="H139" s="233">
        <v>213415</v>
      </c>
      <c r="I139" s="239">
        <f t="shared" si="5"/>
        <v>4322</v>
      </c>
      <c r="M139" s="241">
        <v>2247.23</v>
      </c>
      <c r="N139" s="254">
        <v>9.4399999999999998E-2</v>
      </c>
      <c r="O139" s="243">
        <v>0</v>
      </c>
      <c r="P139" s="240"/>
      <c r="Q139" s="240"/>
      <c r="R139" s="243">
        <v>0</v>
      </c>
      <c r="S139" s="238" t="s">
        <v>107</v>
      </c>
      <c r="T139" s="238" t="s">
        <v>836</v>
      </c>
    </row>
    <row r="140" spans="1:21" s="238" customFormat="1" x14ac:dyDescent="0.3">
      <c r="A140" s="271" t="s">
        <v>931</v>
      </c>
      <c r="B140" s="250">
        <v>1647</v>
      </c>
      <c r="C140" s="231" t="s">
        <v>546</v>
      </c>
      <c r="D140" s="231" t="s">
        <v>551</v>
      </c>
      <c r="E140" s="247" t="s">
        <v>4</v>
      </c>
      <c r="G140" s="233">
        <v>162697</v>
      </c>
      <c r="H140" s="233">
        <v>169064</v>
      </c>
      <c r="I140" s="239">
        <f t="shared" si="5"/>
        <v>6367</v>
      </c>
      <c r="M140" s="241">
        <v>2095.7399999999998</v>
      </c>
      <c r="N140" s="254">
        <v>9.4399999999999998E-2</v>
      </c>
      <c r="O140" s="243">
        <v>0</v>
      </c>
      <c r="P140" s="240"/>
      <c r="Q140" s="240"/>
      <c r="R140" s="243">
        <v>0</v>
      </c>
      <c r="S140" s="238" t="s">
        <v>107</v>
      </c>
      <c r="T140" s="238" t="s">
        <v>836</v>
      </c>
    </row>
    <row r="141" spans="1:21" s="238" customFormat="1" ht="15.75" customHeight="1" x14ac:dyDescent="0.3">
      <c r="A141" s="238">
        <v>127</v>
      </c>
      <c r="B141" s="238">
        <v>1653</v>
      </c>
      <c r="C141" s="238" t="s">
        <v>526</v>
      </c>
      <c r="D141" s="247" t="s">
        <v>427</v>
      </c>
      <c r="E141" s="247" t="s">
        <v>4</v>
      </c>
      <c r="I141" s="239">
        <f t="shared" si="5"/>
        <v>0</v>
      </c>
      <c r="J141" s="240"/>
      <c r="L141" s="239">
        <f>K141-J141</f>
        <v>0</v>
      </c>
      <c r="M141" s="241">
        <v>2623.71</v>
      </c>
      <c r="N141" s="242">
        <v>0</v>
      </c>
      <c r="O141" s="243">
        <v>0</v>
      </c>
      <c r="P141" s="240"/>
      <c r="Q141" s="240"/>
      <c r="R141" s="243">
        <v>0</v>
      </c>
      <c r="S141" s="238" t="s">
        <v>301</v>
      </c>
    </row>
    <row r="142" spans="1:21" s="238" customFormat="1" ht="15.75" customHeight="1" x14ac:dyDescent="0.3">
      <c r="A142" s="238">
        <v>127</v>
      </c>
      <c r="B142" s="238">
        <v>1653</v>
      </c>
      <c r="C142" s="238" t="s">
        <v>526</v>
      </c>
      <c r="D142" s="247" t="s">
        <v>516</v>
      </c>
      <c r="E142" s="247" t="s">
        <v>4</v>
      </c>
      <c r="I142" s="239">
        <f t="shared" si="5"/>
        <v>0</v>
      </c>
      <c r="J142" s="240"/>
      <c r="L142" s="239"/>
      <c r="M142" s="241">
        <v>2595.38</v>
      </c>
      <c r="N142" s="242"/>
      <c r="O142" s="243">
        <v>16.7</v>
      </c>
      <c r="P142" s="240"/>
      <c r="Q142" s="240"/>
      <c r="R142" s="243">
        <v>0</v>
      </c>
      <c r="S142" s="238" t="s">
        <v>301</v>
      </c>
    </row>
    <row r="143" spans="1:21" s="238" customFormat="1" ht="15.75" customHeight="1" x14ac:dyDescent="0.3">
      <c r="A143" s="238">
        <v>127</v>
      </c>
      <c r="B143" s="238">
        <v>1653</v>
      </c>
      <c r="C143" s="238" t="s">
        <v>526</v>
      </c>
      <c r="D143" s="247" t="s">
        <v>517</v>
      </c>
      <c r="E143" s="247" t="s">
        <v>4</v>
      </c>
      <c r="I143" s="239">
        <f t="shared" si="5"/>
        <v>0</v>
      </c>
      <c r="J143" s="240"/>
      <c r="L143" s="239"/>
      <c r="M143" s="241">
        <v>2595.38</v>
      </c>
      <c r="N143" s="242"/>
      <c r="O143" s="243">
        <v>496.5</v>
      </c>
      <c r="P143" s="240"/>
      <c r="Q143" s="240"/>
      <c r="R143" s="243">
        <v>0</v>
      </c>
      <c r="S143" s="238" t="s">
        <v>301</v>
      </c>
    </row>
    <row r="144" spans="1:21" s="238" customFormat="1" ht="15.75" customHeight="1" x14ac:dyDescent="0.3">
      <c r="A144" s="238">
        <v>127</v>
      </c>
      <c r="B144" s="238">
        <v>1653</v>
      </c>
      <c r="C144" s="238" t="s">
        <v>526</v>
      </c>
      <c r="D144" s="247" t="s">
        <v>518</v>
      </c>
      <c r="E144" s="247" t="s">
        <v>4</v>
      </c>
      <c r="I144" s="239">
        <f t="shared" si="5"/>
        <v>0</v>
      </c>
      <c r="J144" s="240"/>
      <c r="L144" s="239"/>
      <c r="M144" s="241">
        <v>2595.38</v>
      </c>
      <c r="N144" s="242"/>
      <c r="O144" s="243">
        <v>115.9</v>
      </c>
      <c r="P144" s="240"/>
      <c r="Q144" s="240"/>
      <c r="R144" s="243">
        <v>0</v>
      </c>
      <c r="S144" s="238" t="s">
        <v>301</v>
      </c>
    </row>
    <row r="145" spans="1:21" s="238" customFormat="1" x14ac:dyDescent="0.3">
      <c r="A145" s="238">
        <v>330</v>
      </c>
      <c r="B145" s="250">
        <v>1661</v>
      </c>
      <c r="C145" s="238" t="s">
        <v>627</v>
      </c>
      <c r="D145" s="238" t="s">
        <v>628</v>
      </c>
      <c r="E145" s="238" t="s">
        <v>4</v>
      </c>
      <c r="G145" s="233">
        <v>223441</v>
      </c>
      <c r="H145" s="233">
        <v>230050</v>
      </c>
      <c r="I145" s="239">
        <f t="shared" si="5"/>
        <v>6609</v>
      </c>
      <c r="M145" s="241">
        <v>3237.56</v>
      </c>
      <c r="N145" s="254">
        <v>9.6600000000000005E-2</v>
      </c>
      <c r="O145" s="243">
        <v>0</v>
      </c>
      <c r="S145" s="238" t="s">
        <v>299</v>
      </c>
      <c r="T145" s="238" t="s">
        <v>622</v>
      </c>
      <c r="U145" s="238" t="s">
        <v>661</v>
      </c>
    </row>
    <row r="146" spans="1:21" s="238" customFormat="1" x14ac:dyDescent="0.3">
      <c r="A146" s="238">
        <v>330</v>
      </c>
      <c r="B146" s="250">
        <v>1661</v>
      </c>
      <c r="C146" s="238" t="s">
        <v>627</v>
      </c>
      <c r="D146" s="238" t="s">
        <v>639</v>
      </c>
      <c r="E146" s="238" t="s">
        <v>4</v>
      </c>
      <c r="G146" s="233">
        <v>295230</v>
      </c>
      <c r="H146" s="233">
        <v>305137</v>
      </c>
      <c r="I146" s="239">
        <f t="shared" si="5"/>
        <v>9907</v>
      </c>
      <c r="M146" s="241">
        <v>3237.56</v>
      </c>
      <c r="N146" s="254">
        <v>9.6600000000000005E-2</v>
      </c>
      <c r="O146" s="243">
        <v>0</v>
      </c>
      <c r="S146" s="238" t="s">
        <v>299</v>
      </c>
      <c r="T146" s="238" t="s">
        <v>648</v>
      </c>
      <c r="U146" s="238" t="s">
        <v>661</v>
      </c>
    </row>
    <row r="147" spans="1:21" s="238" customFormat="1" x14ac:dyDescent="0.3">
      <c r="A147" s="238">
        <v>330</v>
      </c>
      <c r="B147" s="250">
        <v>1661</v>
      </c>
      <c r="C147" s="238" t="s">
        <v>627</v>
      </c>
      <c r="D147" s="238" t="s">
        <v>632</v>
      </c>
      <c r="E147" s="238" t="s">
        <v>4</v>
      </c>
      <c r="G147" s="233">
        <v>151802</v>
      </c>
      <c r="H147" s="233">
        <v>158492</v>
      </c>
      <c r="I147" s="239">
        <f t="shared" si="5"/>
        <v>6690</v>
      </c>
      <c r="M147" s="241">
        <v>3415.26</v>
      </c>
      <c r="N147" s="254">
        <v>9.6600000000000005E-2</v>
      </c>
      <c r="O147" s="243">
        <v>0</v>
      </c>
      <c r="S147" s="238" t="s">
        <v>299</v>
      </c>
      <c r="T147" s="238" t="s">
        <v>633</v>
      </c>
      <c r="U147" s="238" t="s">
        <v>661</v>
      </c>
    </row>
    <row r="148" spans="1:21" s="238" customFormat="1" x14ac:dyDescent="0.3">
      <c r="A148" s="238">
        <v>330</v>
      </c>
      <c r="B148" s="250">
        <v>1661</v>
      </c>
      <c r="C148" s="238" t="s">
        <v>627</v>
      </c>
      <c r="D148" s="238" t="s">
        <v>629</v>
      </c>
      <c r="E148" s="238" t="s">
        <v>4</v>
      </c>
      <c r="G148" s="233">
        <v>253719</v>
      </c>
      <c r="H148" s="233">
        <v>264062</v>
      </c>
      <c r="I148" s="239">
        <f t="shared" si="5"/>
        <v>10343</v>
      </c>
      <c r="M148" s="241">
        <v>3415.26</v>
      </c>
      <c r="N148" s="254">
        <v>9.6600000000000005E-2</v>
      </c>
      <c r="O148" s="243">
        <v>0</v>
      </c>
      <c r="S148" s="238" t="s">
        <v>299</v>
      </c>
      <c r="T148" s="238" t="s">
        <v>630</v>
      </c>
      <c r="U148" s="238" t="s">
        <v>661</v>
      </c>
    </row>
    <row r="149" spans="1:21" s="238" customFormat="1" x14ac:dyDescent="0.3">
      <c r="A149" s="238">
        <v>330</v>
      </c>
      <c r="B149" s="250">
        <v>1661</v>
      </c>
      <c r="C149" s="238" t="s">
        <v>627</v>
      </c>
      <c r="D149" s="238" t="s">
        <v>640</v>
      </c>
      <c r="E149" s="238" t="s">
        <v>4</v>
      </c>
      <c r="G149" s="233">
        <v>228082</v>
      </c>
      <c r="H149" s="233">
        <v>236474</v>
      </c>
      <c r="I149" s="239">
        <f t="shared" si="5"/>
        <v>8392</v>
      </c>
      <c r="M149" s="241">
        <v>3237.56</v>
      </c>
      <c r="N149" s="254">
        <v>9.6600000000000005E-2</v>
      </c>
      <c r="O149" s="243">
        <v>0</v>
      </c>
      <c r="S149" s="238" t="s">
        <v>299</v>
      </c>
      <c r="T149" s="238" t="s">
        <v>651</v>
      </c>
      <c r="U149" s="238" t="s">
        <v>661</v>
      </c>
    </row>
    <row r="150" spans="1:21" s="238" customFormat="1" x14ac:dyDescent="0.3">
      <c r="A150" s="238">
        <v>330</v>
      </c>
      <c r="B150" s="250">
        <v>1661</v>
      </c>
      <c r="C150" s="238" t="s">
        <v>627</v>
      </c>
      <c r="D150" s="238" t="s">
        <v>665</v>
      </c>
      <c r="E150" s="238" t="s">
        <v>4</v>
      </c>
      <c r="G150" s="233">
        <v>155790</v>
      </c>
      <c r="H150" s="233">
        <v>160505</v>
      </c>
      <c r="I150" s="239">
        <f t="shared" si="5"/>
        <v>4715</v>
      </c>
      <c r="M150" s="241">
        <v>3237.56</v>
      </c>
      <c r="N150" s="254">
        <v>9.6600000000000005E-2</v>
      </c>
      <c r="O150" s="243">
        <v>0</v>
      </c>
      <c r="S150" s="238" t="s">
        <v>299</v>
      </c>
      <c r="T150" s="238" t="s">
        <v>674</v>
      </c>
      <c r="U150" s="238">
        <v>48</v>
      </c>
    </row>
    <row r="151" spans="1:21" s="238" customFormat="1" x14ac:dyDescent="0.3">
      <c r="A151" s="238">
        <v>330</v>
      </c>
      <c r="B151" s="250">
        <v>1661</v>
      </c>
      <c r="C151" s="238" t="s">
        <v>627</v>
      </c>
      <c r="D151" s="238" t="s">
        <v>730</v>
      </c>
      <c r="E151" s="238" t="s">
        <v>4</v>
      </c>
      <c r="G151" s="233">
        <v>134514</v>
      </c>
      <c r="H151" s="233">
        <v>140298</v>
      </c>
      <c r="I151" s="239">
        <f t="shared" si="5"/>
        <v>5784</v>
      </c>
      <c r="M151" s="241">
        <v>3353.09</v>
      </c>
      <c r="N151" s="238">
        <v>9.2200000000000004E-2</v>
      </c>
      <c r="O151" s="243"/>
      <c r="S151" s="238" t="s">
        <v>299</v>
      </c>
      <c r="T151" s="238" t="s">
        <v>933</v>
      </c>
      <c r="U151" s="238">
        <v>48</v>
      </c>
    </row>
    <row r="152" spans="1:21" s="238" customFormat="1" x14ac:dyDescent="0.3">
      <c r="A152" s="238">
        <v>330</v>
      </c>
      <c r="B152" s="250">
        <v>1661</v>
      </c>
      <c r="C152" s="238" t="s">
        <v>627</v>
      </c>
      <c r="D152" s="238" t="s">
        <v>969</v>
      </c>
      <c r="E152" s="238" t="s">
        <v>4</v>
      </c>
      <c r="G152" s="233">
        <v>23607</v>
      </c>
      <c r="H152" s="233">
        <v>34609</v>
      </c>
      <c r="I152" s="239">
        <f t="shared" si="5"/>
        <v>11002</v>
      </c>
      <c r="M152" s="241">
        <v>3551.68</v>
      </c>
      <c r="N152" s="238">
        <v>8.8999999999999996E-2</v>
      </c>
      <c r="O152" s="243" t="s">
        <v>638</v>
      </c>
      <c r="S152" s="238" t="s">
        <v>299</v>
      </c>
      <c r="T152" s="238" t="s">
        <v>970</v>
      </c>
    </row>
    <row r="153" spans="1:21" s="231" customFormat="1" x14ac:dyDescent="0.3">
      <c r="A153" s="231">
        <v>326</v>
      </c>
      <c r="B153" s="232">
        <v>1665</v>
      </c>
      <c r="C153" s="231" t="s">
        <v>571</v>
      </c>
      <c r="D153" s="230" t="s">
        <v>430</v>
      </c>
      <c r="E153" s="230" t="s">
        <v>4</v>
      </c>
      <c r="G153" s="233">
        <v>267828</v>
      </c>
      <c r="H153" s="233">
        <v>276919</v>
      </c>
      <c r="I153" s="233">
        <f t="shared" si="5"/>
        <v>9091</v>
      </c>
      <c r="J153" s="234"/>
      <c r="L153" s="233">
        <f>K153-J153</f>
        <v>0</v>
      </c>
      <c r="M153" s="235">
        <v>2184.25</v>
      </c>
      <c r="N153" s="236">
        <v>9.64E-2</v>
      </c>
      <c r="O153" s="237">
        <v>36819</v>
      </c>
      <c r="P153" s="234"/>
      <c r="Q153" s="234"/>
      <c r="R153" s="237">
        <v>0</v>
      </c>
      <c r="S153" s="231" t="s">
        <v>303</v>
      </c>
      <c r="T153" s="231" t="s">
        <v>835</v>
      </c>
    </row>
    <row r="154" spans="1:21" s="238" customFormat="1" x14ac:dyDescent="0.3">
      <c r="A154" s="238">
        <v>326</v>
      </c>
      <c r="B154" s="232">
        <v>1665</v>
      </c>
      <c r="C154" s="238" t="s">
        <v>571</v>
      </c>
      <c r="D154" s="238" t="s">
        <v>585</v>
      </c>
      <c r="E154" s="238" t="s">
        <v>4</v>
      </c>
      <c r="G154" s="233">
        <v>294149</v>
      </c>
      <c r="H154" s="233">
        <v>300662</v>
      </c>
      <c r="I154" s="239">
        <f t="shared" si="5"/>
        <v>6513</v>
      </c>
      <c r="M154" s="241">
        <v>2564.77</v>
      </c>
      <c r="N154" s="242">
        <v>0.1026</v>
      </c>
      <c r="O154" s="243"/>
      <c r="P154" s="240"/>
      <c r="Q154" s="240"/>
      <c r="R154" s="243"/>
      <c r="S154" s="231" t="s">
        <v>303</v>
      </c>
      <c r="T154" s="238" t="s">
        <v>586</v>
      </c>
    </row>
    <row r="155" spans="1:21" s="238" customFormat="1" x14ac:dyDescent="0.3">
      <c r="A155" s="238">
        <v>326</v>
      </c>
      <c r="B155" s="232">
        <v>1665</v>
      </c>
      <c r="C155" s="238" t="s">
        <v>571</v>
      </c>
      <c r="D155" s="238" t="s">
        <v>572</v>
      </c>
      <c r="E155" s="238" t="s">
        <v>4</v>
      </c>
      <c r="G155" s="233">
        <v>240512</v>
      </c>
      <c r="H155" s="233">
        <v>240539</v>
      </c>
      <c r="I155" s="239">
        <f t="shared" si="5"/>
        <v>27</v>
      </c>
      <c r="J155" s="240"/>
      <c r="L155" s="239">
        <f>K155-J155</f>
        <v>0</v>
      </c>
      <c r="M155" s="241">
        <v>2569.08</v>
      </c>
      <c r="N155" s="242">
        <v>8.2600000000000007E-2</v>
      </c>
      <c r="O155" s="243">
        <v>0</v>
      </c>
      <c r="P155" s="240"/>
      <c r="Q155" s="240"/>
      <c r="R155" s="243">
        <v>0</v>
      </c>
      <c r="S155" s="231" t="s">
        <v>303</v>
      </c>
      <c r="T155" s="238" t="s">
        <v>961</v>
      </c>
      <c r="U155" s="238" t="s">
        <v>940</v>
      </c>
    </row>
    <row r="156" spans="1:21" s="238" customFormat="1" x14ac:dyDescent="0.3">
      <c r="A156" s="238">
        <v>326</v>
      </c>
      <c r="B156" s="232">
        <v>1665</v>
      </c>
      <c r="C156" s="238" t="s">
        <v>571</v>
      </c>
      <c r="D156" s="238" t="s">
        <v>672</v>
      </c>
      <c r="E156" s="238" t="s">
        <v>4</v>
      </c>
      <c r="G156" s="233">
        <v>87714</v>
      </c>
      <c r="H156" s="233">
        <v>87714</v>
      </c>
      <c r="I156" s="239">
        <f t="shared" si="5"/>
        <v>0</v>
      </c>
      <c r="J156" s="240"/>
      <c r="L156" s="239"/>
      <c r="M156" s="241">
        <v>2402.7600000000002</v>
      </c>
      <c r="N156" s="242">
        <v>9.74E-2</v>
      </c>
      <c r="O156" s="243"/>
      <c r="P156" s="240"/>
      <c r="Q156" s="240"/>
      <c r="R156" s="243"/>
      <c r="S156" s="231" t="s">
        <v>303</v>
      </c>
      <c r="T156" s="238" t="s">
        <v>750</v>
      </c>
      <c r="U156" s="238" t="s">
        <v>762</v>
      </c>
    </row>
    <row r="157" spans="1:21" s="238" customFormat="1" x14ac:dyDescent="0.3">
      <c r="A157" s="238">
        <v>326</v>
      </c>
      <c r="B157" s="232">
        <v>1665</v>
      </c>
      <c r="C157" s="238" t="s">
        <v>571</v>
      </c>
      <c r="D157" s="238" t="s">
        <v>765</v>
      </c>
      <c r="E157" s="238" t="s">
        <v>4</v>
      </c>
      <c r="G157" s="233">
        <v>245800</v>
      </c>
      <c r="H157" s="233">
        <v>258246</v>
      </c>
      <c r="I157" s="239">
        <f t="shared" si="5"/>
        <v>12446</v>
      </c>
      <c r="J157" s="240"/>
      <c r="L157" s="239"/>
      <c r="M157" s="241">
        <v>2861.92</v>
      </c>
      <c r="N157" s="242">
        <v>9.2100000000000001E-2</v>
      </c>
      <c r="O157" s="243">
        <v>0</v>
      </c>
      <c r="P157" s="240"/>
      <c r="Q157" s="240"/>
      <c r="R157" s="243"/>
      <c r="S157" s="231" t="s">
        <v>303</v>
      </c>
      <c r="T157" s="238" t="s">
        <v>766</v>
      </c>
    </row>
    <row r="158" spans="1:21" s="238" customFormat="1" x14ac:dyDescent="0.3">
      <c r="A158" s="238">
        <v>326</v>
      </c>
      <c r="B158" s="232">
        <v>1665</v>
      </c>
      <c r="C158" s="238" t="s">
        <v>571</v>
      </c>
      <c r="D158" s="238" t="s">
        <v>849</v>
      </c>
      <c r="E158" s="238" t="s">
        <v>4</v>
      </c>
      <c r="G158" s="233">
        <v>175691</v>
      </c>
      <c r="H158" s="233">
        <v>188960</v>
      </c>
      <c r="I158" s="239">
        <f t="shared" si="5"/>
        <v>13269</v>
      </c>
      <c r="J158" s="240"/>
      <c r="L158" s="239"/>
      <c r="M158" s="241">
        <v>2476.1999999999998</v>
      </c>
      <c r="N158" s="238">
        <v>8.6999999999999994E-2</v>
      </c>
      <c r="O158" s="243">
        <v>0</v>
      </c>
      <c r="P158" s="240"/>
      <c r="Q158" s="240"/>
      <c r="R158" s="243"/>
      <c r="S158" s="231" t="s">
        <v>303</v>
      </c>
      <c r="T158" s="238" t="s">
        <v>852</v>
      </c>
    </row>
    <row r="159" spans="1:21" s="238" customFormat="1" x14ac:dyDescent="0.3">
      <c r="A159" s="238">
        <v>326</v>
      </c>
      <c r="B159" s="232">
        <v>1665</v>
      </c>
      <c r="C159" s="238" t="s">
        <v>571</v>
      </c>
      <c r="D159" s="238" t="s">
        <v>851</v>
      </c>
      <c r="E159" s="238" t="s">
        <v>4</v>
      </c>
      <c r="G159" s="233">
        <v>167617</v>
      </c>
      <c r="H159" s="233">
        <v>180686</v>
      </c>
      <c r="I159" s="239">
        <f t="shared" si="5"/>
        <v>13069</v>
      </c>
      <c r="J159" s="240"/>
      <c r="L159" s="239"/>
      <c r="M159" s="241">
        <v>2476.1999999999998</v>
      </c>
      <c r="N159" s="238">
        <v>8.6999999999999994E-2</v>
      </c>
      <c r="O159" s="243">
        <v>0</v>
      </c>
      <c r="P159" s="240"/>
      <c r="Q159" s="240"/>
      <c r="R159" s="243"/>
      <c r="S159" s="231" t="s">
        <v>303</v>
      </c>
      <c r="T159" s="238" t="s">
        <v>854</v>
      </c>
    </row>
    <row r="160" spans="1:21" s="238" customFormat="1" x14ac:dyDescent="0.3">
      <c r="A160" s="238">
        <v>326</v>
      </c>
      <c r="B160" s="232">
        <v>1665</v>
      </c>
      <c r="C160" s="238" t="s">
        <v>571</v>
      </c>
      <c r="D160" s="238" t="s">
        <v>599</v>
      </c>
      <c r="E160" s="238" t="s">
        <v>4</v>
      </c>
      <c r="G160" s="233">
        <v>151407</v>
      </c>
      <c r="H160" s="233">
        <v>159035</v>
      </c>
      <c r="I160" s="239">
        <f t="shared" si="5"/>
        <v>7628</v>
      </c>
      <c r="J160" s="240"/>
      <c r="L160" s="239"/>
      <c r="M160" s="241">
        <v>2746.65</v>
      </c>
      <c r="N160" s="238">
        <v>8.6999999999999994E-2</v>
      </c>
      <c r="O160" s="243">
        <v>0</v>
      </c>
      <c r="P160" s="240"/>
      <c r="Q160" s="240"/>
      <c r="R160" s="243"/>
      <c r="S160" s="231" t="s">
        <v>303</v>
      </c>
      <c r="T160" s="238" t="s">
        <v>879</v>
      </c>
    </row>
    <row r="161" spans="1:21" s="238" customFormat="1" x14ac:dyDescent="0.3">
      <c r="A161" s="238">
        <v>326</v>
      </c>
      <c r="B161" s="232">
        <v>1665</v>
      </c>
      <c r="C161" s="238" t="s">
        <v>571</v>
      </c>
      <c r="D161" s="238" t="s">
        <v>903</v>
      </c>
      <c r="E161" s="238" t="s">
        <v>4</v>
      </c>
      <c r="G161" s="233">
        <v>56265</v>
      </c>
      <c r="H161" s="233">
        <v>66832</v>
      </c>
      <c r="I161" s="239">
        <f t="shared" si="5"/>
        <v>10567</v>
      </c>
      <c r="J161" s="240"/>
      <c r="L161" s="239"/>
      <c r="M161" s="241">
        <v>2685.83</v>
      </c>
      <c r="N161" s="238">
        <v>9.8000000000000004E-2</v>
      </c>
      <c r="O161" s="243">
        <v>0</v>
      </c>
      <c r="P161" s="240"/>
      <c r="Q161" s="240"/>
      <c r="R161" s="243"/>
      <c r="S161" s="231" t="s">
        <v>303</v>
      </c>
      <c r="T161" s="238" t="s">
        <v>905</v>
      </c>
    </row>
    <row r="162" spans="1:21" s="238" customFormat="1" x14ac:dyDescent="0.3">
      <c r="A162" s="238">
        <v>326</v>
      </c>
      <c r="B162" s="232">
        <v>1665</v>
      </c>
      <c r="C162" s="238" t="s">
        <v>571</v>
      </c>
      <c r="D162" s="238" t="s">
        <v>904</v>
      </c>
      <c r="E162" s="238" t="s">
        <v>4</v>
      </c>
      <c r="G162" s="233">
        <v>56679</v>
      </c>
      <c r="H162" s="233">
        <v>76226</v>
      </c>
      <c r="I162" s="239">
        <f t="shared" si="5"/>
        <v>19547</v>
      </c>
      <c r="J162" s="240"/>
      <c r="L162" s="239"/>
      <c r="M162" s="241">
        <v>2567.42</v>
      </c>
      <c r="N162" s="238">
        <v>9.8000000000000004E-2</v>
      </c>
      <c r="O162" s="243">
        <v>0</v>
      </c>
      <c r="P162" s="240"/>
      <c r="Q162" s="240"/>
      <c r="R162" s="243"/>
      <c r="S162" s="231" t="s">
        <v>303</v>
      </c>
      <c r="T162" s="238" t="s">
        <v>906</v>
      </c>
    </row>
    <row r="163" spans="1:21" s="238" customFormat="1" x14ac:dyDescent="0.3">
      <c r="A163" s="238">
        <v>326</v>
      </c>
      <c r="B163" s="232">
        <v>1665</v>
      </c>
      <c r="C163" s="238" t="s">
        <v>571</v>
      </c>
      <c r="D163" s="238" t="s">
        <v>983</v>
      </c>
      <c r="E163" s="238" t="s">
        <v>4</v>
      </c>
      <c r="G163" s="233">
        <v>8237</v>
      </c>
      <c r="H163" s="233">
        <v>15053</v>
      </c>
      <c r="I163" s="239">
        <f t="shared" si="5"/>
        <v>6816</v>
      </c>
      <c r="J163" s="240"/>
      <c r="L163" s="239"/>
      <c r="M163" s="241">
        <v>2937.99</v>
      </c>
      <c r="N163" s="238">
        <v>9.8000000000000004E-2</v>
      </c>
      <c r="O163" s="243">
        <v>0</v>
      </c>
      <c r="P163" s="240"/>
      <c r="Q163" s="240"/>
      <c r="R163" s="243"/>
      <c r="S163" s="231" t="s">
        <v>303</v>
      </c>
      <c r="T163" s="238" t="s">
        <v>1001</v>
      </c>
    </row>
    <row r="164" spans="1:21" s="238" customFormat="1" x14ac:dyDescent="0.3">
      <c r="A164" s="238">
        <v>326</v>
      </c>
      <c r="B164" s="232">
        <v>1665</v>
      </c>
      <c r="C164" s="238" t="s">
        <v>571</v>
      </c>
      <c r="D164" s="238" t="s">
        <v>984</v>
      </c>
      <c r="E164" s="238" t="s">
        <v>4</v>
      </c>
      <c r="G164" s="233">
        <v>10697</v>
      </c>
      <c r="H164" s="233">
        <v>18283</v>
      </c>
      <c r="I164" s="239">
        <f t="shared" si="5"/>
        <v>7586</v>
      </c>
      <c r="J164" s="240"/>
      <c r="L164" s="239"/>
      <c r="M164" s="241">
        <v>3120.61</v>
      </c>
      <c r="N164" s="238">
        <v>8.6999999999999994E-2</v>
      </c>
      <c r="O164" s="243">
        <v>0</v>
      </c>
      <c r="P164" s="240"/>
      <c r="Q164" s="240"/>
      <c r="R164" s="243"/>
      <c r="S164" s="231" t="s">
        <v>303</v>
      </c>
      <c r="T164" s="238" t="s">
        <v>987</v>
      </c>
    </row>
    <row r="165" spans="1:21" s="238" customFormat="1" x14ac:dyDescent="0.3">
      <c r="A165" s="238">
        <v>326</v>
      </c>
      <c r="B165" s="232">
        <v>1665</v>
      </c>
      <c r="C165" s="238" t="s">
        <v>571</v>
      </c>
      <c r="D165" s="238" t="s">
        <v>985</v>
      </c>
      <c r="E165" s="238" t="s">
        <v>4</v>
      </c>
      <c r="G165" s="233">
        <v>14421</v>
      </c>
      <c r="H165" s="233">
        <v>28563</v>
      </c>
      <c r="I165" s="239">
        <f t="shared" si="5"/>
        <v>14142</v>
      </c>
      <c r="J165" s="240"/>
      <c r="L165" s="239"/>
      <c r="M165" s="241">
        <v>2786.54</v>
      </c>
      <c r="N165" s="238">
        <v>8.6999999999999994E-2</v>
      </c>
      <c r="O165" s="243">
        <v>0</v>
      </c>
      <c r="P165" s="240"/>
      <c r="Q165" s="240"/>
      <c r="R165" s="243"/>
      <c r="S165" s="231" t="s">
        <v>303</v>
      </c>
      <c r="T165" s="238" t="s">
        <v>988</v>
      </c>
    </row>
    <row r="166" spans="1:21" s="238" customFormat="1" x14ac:dyDescent="0.3">
      <c r="A166" s="238">
        <v>326</v>
      </c>
      <c r="B166" s="232">
        <v>1665</v>
      </c>
      <c r="C166" s="238" t="s">
        <v>571</v>
      </c>
      <c r="D166" s="238" t="s">
        <v>986</v>
      </c>
      <c r="E166" s="238" t="s">
        <v>4</v>
      </c>
      <c r="G166" s="233">
        <v>11103</v>
      </c>
      <c r="H166" s="233">
        <v>21004</v>
      </c>
      <c r="I166" s="239">
        <f t="shared" si="5"/>
        <v>9901</v>
      </c>
      <c r="J166" s="240"/>
      <c r="L166" s="239"/>
      <c r="M166" s="241">
        <v>2786.54</v>
      </c>
      <c r="N166" s="238">
        <v>8.6999999999999994E-2</v>
      </c>
      <c r="O166" s="243">
        <v>0</v>
      </c>
      <c r="P166" s="240"/>
      <c r="Q166" s="240"/>
      <c r="R166" s="243"/>
      <c r="S166" s="231" t="s">
        <v>303</v>
      </c>
      <c r="T166" s="238" t="s">
        <v>989</v>
      </c>
    </row>
    <row r="167" spans="1:21" s="238" customFormat="1" x14ac:dyDescent="0.3">
      <c r="A167" s="238">
        <v>325</v>
      </c>
      <c r="B167" s="232">
        <v>1671</v>
      </c>
      <c r="C167" s="231" t="s">
        <v>555</v>
      </c>
      <c r="D167" s="231" t="s">
        <v>556</v>
      </c>
      <c r="E167" s="238" t="s">
        <v>4</v>
      </c>
      <c r="I167" s="239">
        <f t="shared" si="5"/>
        <v>0</v>
      </c>
      <c r="J167" s="240"/>
      <c r="L167" s="239">
        <f>K167-J167</f>
        <v>0</v>
      </c>
      <c r="M167" s="241">
        <v>2846.48</v>
      </c>
      <c r="N167" s="242">
        <v>0</v>
      </c>
      <c r="O167" s="243">
        <v>0</v>
      </c>
      <c r="P167" s="240"/>
      <c r="Q167" s="240"/>
      <c r="R167" s="243">
        <v>0</v>
      </c>
      <c r="S167" s="238" t="s">
        <v>301</v>
      </c>
      <c r="T167" s="238" t="s">
        <v>557</v>
      </c>
    </row>
    <row r="168" spans="1:21" s="238" customFormat="1" x14ac:dyDescent="0.3">
      <c r="A168" s="238">
        <v>325</v>
      </c>
      <c r="B168" s="232">
        <v>1671</v>
      </c>
      <c r="C168" s="231" t="s">
        <v>555</v>
      </c>
      <c r="D168" s="231" t="s">
        <v>763</v>
      </c>
      <c r="E168" s="238" t="s">
        <v>4</v>
      </c>
      <c r="I168" s="239">
        <f t="shared" si="5"/>
        <v>0</v>
      </c>
      <c r="J168" s="240"/>
      <c r="L168" s="239"/>
      <c r="M168" s="241">
        <v>3099.75</v>
      </c>
      <c r="N168" s="242">
        <v>0</v>
      </c>
      <c r="O168" s="243">
        <v>0</v>
      </c>
      <c r="P168" s="240"/>
      <c r="Q168" s="240"/>
      <c r="R168" s="243"/>
      <c r="S168" s="238" t="s">
        <v>301</v>
      </c>
      <c r="T168" s="238" t="s">
        <v>764</v>
      </c>
    </row>
    <row r="169" spans="1:21" s="238" customFormat="1" x14ac:dyDescent="0.3">
      <c r="A169" s="238">
        <v>326</v>
      </c>
      <c r="B169" s="232">
        <v>1673</v>
      </c>
      <c r="C169" s="231" t="s">
        <v>682</v>
      </c>
      <c r="D169" s="231" t="s">
        <v>683</v>
      </c>
      <c r="E169" s="238" t="s">
        <v>4</v>
      </c>
      <c r="F169" s="238" t="s">
        <v>804</v>
      </c>
      <c r="G169" s="233">
        <v>85797</v>
      </c>
      <c r="H169" s="233">
        <v>88691</v>
      </c>
      <c r="I169" s="239">
        <f t="shared" si="5"/>
        <v>2894</v>
      </c>
      <c r="J169" s="240"/>
      <c r="L169" s="239"/>
      <c r="M169" s="241">
        <v>1806.11</v>
      </c>
      <c r="N169" s="242">
        <v>8.3000000000000004E-2</v>
      </c>
      <c r="O169" s="243"/>
      <c r="P169" s="240"/>
      <c r="Q169" s="240"/>
      <c r="R169" s="243"/>
      <c r="S169" s="238" t="s">
        <v>107</v>
      </c>
      <c r="T169" s="238" t="s">
        <v>749</v>
      </c>
      <c r="U169" s="238" t="s">
        <v>463</v>
      </c>
    </row>
    <row r="170" spans="1:21" s="238" customFormat="1" x14ac:dyDescent="0.3">
      <c r="A170" s="238">
        <v>328</v>
      </c>
      <c r="B170" s="250">
        <v>1679</v>
      </c>
      <c r="C170" s="238" t="s">
        <v>616</v>
      </c>
      <c r="D170" s="238" t="s">
        <v>617</v>
      </c>
      <c r="E170" s="238" t="s">
        <v>4</v>
      </c>
      <c r="G170" s="233">
        <v>120112</v>
      </c>
      <c r="H170" s="233">
        <v>123109</v>
      </c>
      <c r="I170" s="239">
        <f t="shared" si="5"/>
        <v>2997</v>
      </c>
      <c r="M170" s="241">
        <v>2886.63</v>
      </c>
      <c r="N170" s="254">
        <v>9.8000000000000004E-2</v>
      </c>
      <c r="O170" s="243">
        <v>0</v>
      </c>
      <c r="S170" s="238" t="s">
        <v>107</v>
      </c>
      <c r="T170" s="238" t="s">
        <v>621</v>
      </c>
    </row>
    <row r="171" spans="1:21" s="238" customFormat="1" x14ac:dyDescent="0.3">
      <c r="A171" s="238">
        <v>328</v>
      </c>
      <c r="B171" s="250">
        <v>1679</v>
      </c>
      <c r="C171" s="238" t="s">
        <v>616</v>
      </c>
      <c r="D171" s="238" t="s">
        <v>618</v>
      </c>
      <c r="E171" s="238" t="s">
        <v>4</v>
      </c>
      <c r="G171" s="233">
        <v>121844</v>
      </c>
      <c r="H171" s="233">
        <v>126333</v>
      </c>
      <c r="I171" s="239">
        <f t="shared" si="5"/>
        <v>4489</v>
      </c>
      <c r="M171" s="241">
        <v>2886.63</v>
      </c>
      <c r="N171" s="254">
        <v>9.8000000000000004E-2</v>
      </c>
      <c r="O171" s="243">
        <v>0</v>
      </c>
      <c r="S171" s="238" t="s">
        <v>107</v>
      </c>
      <c r="T171" s="238" t="s">
        <v>621</v>
      </c>
    </row>
    <row r="172" spans="1:21" s="238" customFormat="1" x14ac:dyDescent="0.3">
      <c r="A172" s="271" t="s">
        <v>920</v>
      </c>
      <c r="B172" s="250">
        <v>1683</v>
      </c>
      <c r="C172" s="238" t="s">
        <v>636</v>
      </c>
      <c r="D172" s="238" t="s">
        <v>321</v>
      </c>
      <c r="E172" s="238" t="s">
        <v>4</v>
      </c>
      <c r="G172" s="233">
        <v>143612</v>
      </c>
      <c r="H172" s="233">
        <v>147791</v>
      </c>
      <c r="I172" s="239">
        <f t="shared" si="5"/>
        <v>4179</v>
      </c>
      <c r="M172" s="241">
        <v>1374.9</v>
      </c>
      <c r="N172" s="238">
        <v>8.9300000000000004E-2</v>
      </c>
      <c r="O172" s="243" t="s">
        <v>638</v>
      </c>
      <c r="S172" s="238" t="s">
        <v>107</v>
      </c>
      <c r="T172" s="238" t="s">
        <v>772</v>
      </c>
    </row>
    <row r="173" spans="1:21" s="238" customFormat="1" x14ac:dyDescent="0.3">
      <c r="A173" s="271" t="s">
        <v>920</v>
      </c>
      <c r="B173" s="250">
        <v>1683</v>
      </c>
      <c r="C173" s="238" t="s">
        <v>636</v>
      </c>
      <c r="D173" s="238" t="s">
        <v>771</v>
      </c>
      <c r="E173" s="238" t="s">
        <v>4</v>
      </c>
      <c r="G173" s="233">
        <v>137134</v>
      </c>
      <c r="H173" s="233">
        <v>138138</v>
      </c>
      <c r="I173" s="239">
        <f t="shared" si="5"/>
        <v>1004</v>
      </c>
      <c r="M173" s="241">
        <v>2255.3200000000002</v>
      </c>
      <c r="N173" s="238">
        <v>8.3000000000000004E-2</v>
      </c>
      <c r="O173" s="243" t="s">
        <v>638</v>
      </c>
      <c r="S173" s="238" t="s">
        <v>107</v>
      </c>
      <c r="T173" s="238" t="s">
        <v>772</v>
      </c>
    </row>
    <row r="174" spans="1:21" s="238" customFormat="1" ht="16.5" customHeight="1" x14ac:dyDescent="0.3">
      <c r="A174" s="271" t="s">
        <v>920</v>
      </c>
      <c r="B174" s="232">
        <v>1683</v>
      </c>
      <c r="C174" s="238" t="s">
        <v>636</v>
      </c>
      <c r="D174" s="238" t="s">
        <v>637</v>
      </c>
      <c r="E174" s="238" t="s">
        <v>4</v>
      </c>
      <c r="G174" s="233">
        <v>65140</v>
      </c>
      <c r="H174" s="233">
        <v>67406</v>
      </c>
      <c r="I174" s="239">
        <f t="shared" si="5"/>
        <v>2266</v>
      </c>
      <c r="M174" s="241">
        <v>2051.5500000000002</v>
      </c>
      <c r="N174" s="238">
        <v>8.8900000000000007E-2</v>
      </c>
      <c r="O174" s="243" t="s">
        <v>638</v>
      </c>
      <c r="S174" s="238" t="s">
        <v>107</v>
      </c>
      <c r="T174" s="255"/>
    </row>
    <row r="175" spans="1:21" s="238" customFormat="1" ht="16.5" customHeight="1" x14ac:dyDescent="0.3">
      <c r="A175" s="271" t="s">
        <v>920</v>
      </c>
      <c r="B175" s="232">
        <v>1683</v>
      </c>
      <c r="C175" s="238" t="s">
        <v>636</v>
      </c>
      <c r="D175" s="238" t="s">
        <v>997</v>
      </c>
      <c r="E175" s="238" t="s">
        <v>4</v>
      </c>
      <c r="G175" s="233">
        <v>2258</v>
      </c>
      <c r="H175" s="233">
        <v>2269</v>
      </c>
      <c r="I175" s="239">
        <f t="shared" si="5"/>
        <v>11</v>
      </c>
      <c r="M175" s="241">
        <v>2054.44</v>
      </c>
      <c r="N175" s="238">
        <v>8.5000000000000006E-2</v>
      </c>
      <c r="O175" s="243" t="s">
        <v>638</v>
      </c>
      <c r="S175" s="238" t="s">
        <v>107</v>
      </c>
      <c r="T175" s="255" t="s">
        <v>1001</v>
      </c>
    </row>
    <row r="176" spans="1:21" s="238" customFormat="1" x14ac:dyDescent="0.3">
      <c r="B176" s="250">
        <v>1693</v>
      </c>
      <c r="C176" s="238" t="s">
        <v>726</v>
      </c>
      <c r="D176" s="238" t="s">
        <v>727</v>
      </c>
      <c r="E176" s="238" t="s">
        <v>4</v>
      </c>
      <c r="G176" s="233">
        <v>24166</v>
      </c>
      <c r="H176" s="233">
        <v>25142</v>
      </c>
      <c r="I176" s="239">
        <f t="shared" si="5"/>
        <v>976</v>
      </c>
      <c r="M176" s="241">
        <v>4464.3500000000004</v>
      </c>
      <c r="N176" s="238">
        <v>0</v>
      </c>
      <c r="O176" s="243"/>
      <c r="S176" s="238" t="s">
        <v>299</v>
      </c>
      <c r="T176" s="238" t="s">
        <v>740</v>
      </c>
      <c r="U176" s="238" t="s">
        <v>742</v>
      </c>
    </row>
    <row r="177" spans="1:21" s="238" customFormat="1" ht="17.25" customHeight="1" x14ac:dyDescent="0.3">
      <c r="A177" s="238">
        <v>329</v>
      </c>
      <c r="B177" s="250">
        <v>1695</v>
      </c>
      <c r="C177" s="238" t="s">
        <v>619</v>
      </c>
      <c r="D177" s="238" t="s">
        <v>620</v>
      </c>
      <c r="E177" s="238" t="s">
        <v>4</v>
      </c>
      <c r="G177" s="233">
        <v>322413</v>
      </c>
      <c r="H177" s="233">
        <v>327014</v>
      </c>
      <c r="I177" s="239">
        <f t="shared" si="5"/>
        <v>4601</v>
      </c>
      <c r="M177" s="241">
        <v>2795.73</v>
      </c>
      <c r="N177" s="254">
        <v>9.01E-2</v>
      </c>
      <c r="O177" s="243">
        <v>0</v>
      </c>
      <c r="S177" s="238" t="s">
        <v>552</v>
      </c>
      <c r="T177" s="238" t="s">
        <v>622</v>
      </c>
    </row>
    <row r="178" spans="1:21" s="238" customFormat="1" ht="15.75" customHeight="1" x14ac:dyDescent="0.3">
      <c r="A178" s="238">
        <v>329</v>
      </c>
      <c r="B178" s="250">
        <v>1695</v>
      </c>
      <c r="C178" s="238" t="s">
        <v>619</v>
      </c>
      <c r="D178" s="238" t="s">
        <v>625</v>
      </c>
      <c r="E178" s="238" t="s">
        <v>4</v>
      </c>
      <c r="G178" s="233">
        <v>338121</v>
      </c>
      <c r="H178" s="233">
        <v>353191</v>
      </c>
      <c r="I178" s="239">
        <f t="shared" si="5"/>
        <v>15070</v>
      </c>
      <c r="M178" s="241">
        <v>2782.6</v>
      </c>
      <c r="N178" s="254">
        <v>9.01E-2</v>
      </c>
      <c r="O178" s="243">
        <v>0</v>
      </c>
      <c r="S178" s="238" t="s">
        <v>552</v>
      </c>
      <c r="T178" s="238" t="s">
        <v>626</v>
      </c>
    </row>
    <row r="179" spans="1:21" s="238" customFormat="1" x14ac:dyDescent="0.3">
      <c r="A179" s="238">
        <v>330</v>
      </c>
      <c r="B179" s="250">
        <v>1706</v>
      </c>
      <c r="C179" s="238" t="s">
        <v>679</v>
      </c>
      <c r="D179" s="238" t="s">
        <v>677</v>
      </c>
      <c r="E179" s="238" t="s">
        <v>4</v>
      </c>
      <c r="G179" s="233">
        <v>285006</v>
      </c>
      <c r="H179" s="233">
        <v>289489</v>
      </c>
      <c r="I179" s="239">
        <f t="shared" si="5"/>
        <v>4483</v>
      </c>
      <c r="M179" s="241">
        <v>2366.4699999999998</v>
      </c>
      <c r="N179" s="254">
        <v>9.0499999999999997E-2</v>
      </c>
      <c r="O179" s="238">
        <v>0</v>
      </c>
      <c r="S179" s="238" t="s">
        <v>303</v>
      </c>
      <c r="T179" s="238" t="s">
        <v>678</v>
      </c>
    </row>
    <row r="180" spans="1:21" s="238" customFormat="1" x14ac:dyDescent="0.3">
      <c r="A180" s="238">
        <v>330</v>
      </c>
      <c r="B180" s="250">
        <v>1706</v>
      </c>
      <c r="C180" s="238" t="s">
        <v>679</v>
      </c>
      <c r="D180" s="238" t="s">
        <v>663</v>
      </c>
      <c r="E180" s="238" t="s">
        <v>4</v>
      </c>
      <c r="G180" s="233">
        <v>328128</v>
      </c>
      <c r="H180" s="233">
        <v>332859</v>
      </c>
      <c r="I180" s="239">
        <f t="shared" si="5"/>
        <v>4731</v>
      </c>
      <c r="M180" s="241">
        <v>2366.4699999999998</v>
      </c>
      <c r="N180" s="254">
        <v>9.0499999999999997E-2</v>
      </c>
      <c r="O180" s="243">
        <v>0</v>
      </c>
      <c r="S180" s="238" t="s">
        <v>303</v>
      </c>
      <c r="T180" s="238" t="s">
        <v>664</v>
      </c>
    </row>
    <row r="181" spans="1:21" s="238" customFormat="1" x14ac:dyDescent="0.3">
      <c r="A181" s="238">
        <v>330</v>
      </c>
      <c r="B181" s="250">
        <v>1706</v>
      </c>
      <c r="C181" s="238" t="s">
        <v>679</v>
      </c>
      <c r="D181" s="238" t="s">
        <v>1022</v>
      </c>
      <c r="E181" s="238" t="s">
        <v>4</v>
      </c>
      <c r="G181" s="233">
        <v>17</v>
      </c>
      <c r="H181" s="233">
        <v>3974</v>
      </c>
      <c r="I181" s="239">
        <f t="shared" si="5"/>
        <v>3957</v>
      </c>
      <c r="M181" s="241">
        <v>2297.46</v>
      </c>
      <c r="N181" s="254">
        <v>8.5000000000000006E-2</v>
      </c>
      <c r="O181" s="243"/>
      <c r="S181" s="238" t="s">
        <v>303</v>
      </c>
      <c r="T181" s="252">
        <v>44715</v>
      </c>
    </row>
    <row r="182" spans="1:21" s="238" customFormat="1" x14ac:dyDescent="0.3">
      <c r="A182" s="238">
        <v>330</v>
      </c>
      <c r="B182" s="250">
        <v>1706</v>
      </c>
      <c r="C182" s="238" t="s">
        <v>679</v>
      </c>
      <c r="D182" s="238" t="s">
        <v>1023</v>
      </c>
      <c r="E182" s="238" t="s">
        <v>4</v>
      </c>
      <c r="G182" s="233">
        <v>17</v>
      </c>
      <c r="H182" s="233">
        <v>4089</v>
      </c>
      <c r="I182" s="239">
        <f t="shared" si="5"/>
        <v>4072</v>
      </c>
      <c r="M182" s="241">
        <v>2297.46</v>
      </c>
      <c r="N182" s="254">
        <v>8.5000000000000006E-2</v>
      </c>
      <c r="O182" s="243"/>
      <c r="S182" s="238" t="s">
        <v>303</v>
      </c>
      <c r="T182" s="252">
        <v>44715</v>
      </c>
    </row>
    <row r="183" spans="1:21" s="238" customFormat="1" x14ac:dyDescent="0.3">
      <c r="A183" s="238">
        <v>331</v>
      </c>
      <c r="B183" s="232">
        <v>1715</v>
      </c>
      <c r="C183" s="231" t="s">
        <v>706</v>
      </c>
      <c r="D183" s="231" t="s">
        <v>707</v>
      </c>
      <c r="E183" s="238" t="s">
        <v>4</v>
      </c>
      <c r="G183" s="233">
        <v>288225</v>
      </c>
      <c r="H183" s="233">
        <v>303802</v>
      </c>
      <c r="I183" s="239">
        <f t="shared" si="5"/>
        <v>15577</v>
      </c>
      <c r="M183" s="241">
        <v>3282.43</v>
      </c>
      <c r="N183" s="238">
        <v>0.1038</v>
      </c>
      <c r="O183" s="243">
        <v>0</v>
      </c>
      <c r="S183" s="238" t="s">
        <v>107</v>
      </c>
      <c r="T183" s="238" t="s">
        <v>855</v>
      </c>
      <c r="U183" s="238" t="s">
        <v>708</v>
      </c>
    </row>
    <row r="184" spans="1:21" s="238" customFormat="1" x14ac:dyDescent="0.3">
      <c r="A184" s="238">
        <v>331</v>
      </c>
      <c r="B184" s="232">
        <v>1715</v>
      </c>
      <c r="C184" s="231" t="s">
        <v>706</v>
      </c>
      <c r="D184" s="231" t="s">
        <v>837</v>
      </c>
      <c r="E184" s="238" t="s">
        <v>4</v>
      </c>
      <c r="G184" s="233">
        <v>167367</v>
      </c>
      <c r="H184" s="233">
        <v>180345</v>
      </c>
      <c r="I184" s="239">
        <f t="shared" si="5"/>
        <v>12978</v>
      </c>
      <c r="M184" s="241">
        <v>2814.2</v>
      </c>
      <c r="N184" s="238">
        <v>9.8000000000000004E-2</v>
      </c>
      <c r="O184" s="243">
        <v>0</v>
      </c>
      <c r="S184" s="238" t="s">
        <v>107</v>
      </c>
      <c r="T184" s="238" t="s">
        <v>838</v>
      </c>
    </row>
    <row r="185" spans="1:21" s="238" customFormat="1" x14ac:dyDescent="0.3">
      <c r="A185" s="238" t="s">
        <v>925</v>
      </c>
      <c r="B185" s="238">
        <v>1740</v>
      </c>
      <c r="C185" s="238" t="s">
        <v>843</v>
      </c>
      <c r="D185" s="238" t="s">
        <v>840</v>
      </c>
      <c r="E185" s="238" t="s">
        <v>4</v>
      </c>
      <c r="G185" s="233">
        <v>22495</v>
      </c>
      <c r="H185" s="233">
        <v>33024</v>
      </c>
      <c r="I185" s="239">
        <f t="shared" si="5"/>
        <v>10529</v>
      </c>
      <c r="M185" s="241">
        <v>1836</v>
      </c>
      <c r="N185" s="238">
        <v>7.0000000000000007E-2</v>
      </c>
      <c r="S185" s="238" t="s">
        <v>301</v>
      </c>
      <c r="T185" s="238" t="s">
        <v>842</v>
      </c>
    </row>
    <row r="186" spans="1:21" s="238" customFormat="1" x14ac:dyDescent="0.3">
      <c r="A186" s="271" t="s">
        <v>926</v>
      </c>
      <c r="B186" s="238">
        <v>1740</v>
      </c>
      <c r="C186" s="238" t="s">
        <v>843</v>
      </c>
      <c r="D186" s="238" t="s">
        <v>841</v>
      </c>
      <c r="E186" s="238" t="s">
        <v>4</v>
      </c>
      <c r="G186" s="233">
        <v>23769</v>
      </c>
      <c r="H186" s="233">
        <v>24330</v>
      </c>
      <c r="I186" s="239">
        <f t="shared" si="5"/>
        <v>561</v>
      </c>
      <c r="M186" s="241">
        <v>1836</v>
      </c>
      <c r="N186" s="238">
        <v>7.0000000000000007E-2</v>
      </c>
      <c r="S186" s="238" t="s">
        <v>301</v>
      </c>
      <c r="T186" s="238" t="s">
        <v>842</v>
      </c>
    </row>
    <row r="187" spans="1:21" s="238" customFormat="1" x14ac:dyDescent="0.3">
      <c r="A187" s="238" t="s">
        <v>927</v>
      </c>
      <c r="B187" s="238">
        <v>1740</v>
      </c>
      <c r="C187" s="238" t="s">
        <v>843</v>
      </c>
      <c r="D187" s="238" t="s">
        <v>899</v>
      </c>
      <c r="E187" s="238" t="s">
        <v>4</v>
      </c>
      <c r="G187" s="233">
        <v>34293</v>
      </c>
      <c r="H187" s="233">
        <v>35041</v>
      </c>
      <c r="I187" s="239">
        <f t="shared" si="5"/>
        <v>748</v>
      </c>
      <c r="M187" s="241">
        <v>2116.42</v>
      </c>
      <c r="N187" s="238">
        <v>7.0000000000000007E-2</v>
      </c>
      <c r="S187" s="238" t="s">
        <v>301</v>
      </c>
      <c r="T187" s="238" t="s">
        <v>898</v>
      </c>
    </row>
    <row r="188" spans="1:21" s="238" customFormat="1" x14ac:dyDescent="0.3">
      <c r="B188" s="238">
        <v>1740</v>
      </c>
      <c r="C188" s="238" t="s">
        <v>843</v>
      </c>
      <c r="D188" s="238" t="s">
        <v>900</v>
      </c>
      <c r="E188" s="238" t="s">
        <v>4</v>
      </c>
      <c r="G188" s="233">
        <v>46311</v>
      </c>
      <c r="H188" s="233">
        <v>49143</v>
      </c>
      <c r="I188" s="239">
        <f t="shared" si="5"/>
        <v>2832</v>
      </c>
      <c r="M188" s="241">
        <v>2116.42</v>
      </c>
      <c r="N188" s="238">
        <v>7.0000000000000007E-2</v>
      </c>
      <c r="S188" s="238" t="s">
        <v>301</v>
      </c>
      <c r="T188" s="238" t="s">
        <v>897</v>
      </c>
    </row>
    <row r="189" spans="1:21" s="238" customFormat="1" x14ac:dyDescent="0.3">
      <c r="B189" s="238">
        <v>1740</v>
      </c>
      <c r="C189" s="238" t="s">
        <v>843</v>
      </c>
      <c r="D189" s="238" t="s">
        <v>901</v>
      </c>
      <c r="E189" s="238" t="s">
        <v>4</v>
      </c>
      <c r="G189" s="233">
        <v>31908</v>
      </c>
      <c r="H189" s="233">
        <v>33271</v>
      </c>
      <c r="I189" s="239">
        <f t="shared" si="5"/>
        <v>1363</v>
      </c>
      <c r="M189" s="241">
        <v>2116.42</v>
      </c>
      <c r="N189" s="238">
        <v>7.0000000000000007E-2</v>
      </c>
      <c r="S189" s="238" t="s">
        <v>301</v>
      </c>
      <c r="T189" s="238" t="s">
        <v>902</v>
      </c>
    </row>
    <row r="190" spans="1:21" s="238" customFormat="1" x14ac:dyDescent="0.3">
      <c r="B190" s="238">
        <v>1740</v>
      </c>
      <c r="C190" s="238" t="s">
        <v>843</v>
      </c>
      <c r="D190" s="238" t="s">
        <v>892</v>
      </c>
      <c r="E190" s="238" t="s">
        <v>4</v>
      </c>
      <c r="G190" s="233">
        <v>44475</v>
      </c>
      <c r="H190" s="233">
        <v>45624</v>
      </c>
      <c r="I190" s="239">
        <f t="shared" si="5"/>
        <v>1149</v>
      </c>
      <c r="M190" s="241">
        <v>2116.42</v>
      </c>
      <c r="N190" s="238">
        <v>7.0000000000000007E-2</v>
      </c>
      <c r="S190" s="238" t="s">
        <v>301</v>
      </c>
      <c r="T190" s="238" t="s">
        <v>893</v>
      </c>
    </row>
    <row r="191" spans="1:21" x14ac:dyDescent="0.3">
      <c r="B191" s="238">
        <v>1745</v>
      </c>
      <c r="C191" s="269" t="s">
        <v>972</v>
      </c>
      <c r="D191" s="238" t="s">
        <v>973</v>
      </c>
      <c r="E191" s="238" t="s">
        <v>4</v>
      </c>
      <c r="F191" s="238"/>
      <c r="G191" s="233">
        <v>15067</v>
      </c>
      <c r="H191" s="233">
        <v>20254</v>
      </c>
      <c r="I191" s="239">
        <f t="shared" si="5"/>
        <v>5187</v>
      </c>
      <c r="J191" s="238"/>
      <c r="K191" s="238"/>
      <c r="L191" s="238"/>
      <c r="M191" s="270">
        <v>2253.41</v>
      </c>
      <c r="N191" s="238">
        <v>8.5000000000000006E-2</v>
      </c>
      <c r="O191" s="238"/>
      <c r="P191" s="238"/>
      <c r="S191" s="211" t="s">
        <v>107</v>
      </c>
      <c r="T191" s="211" t="s">
        <v>971</v>
      </c>
      <c r="U191" s="226"/>
    </row>
    <row r="192" spans="1:21" x14ac:dyDescent="0.3">
      <c r="B192" s="238">
        <v>1745</v>
      </c>
      <c r="C192" s="269" t="s">
        <v>972</v>
      </c>
      <c r="D192" s="238" t="s">
        <v>1004</v>
      </c>
      <c r="E192" s="238" t="s">
        <v>4</v>
      </c>
      <c r="F192" s="238"/>
      <c r="G192" s="233">
        <v>395</v>
      </c>
      <c r="H192" s="233">
        <v>2169</v>
      </c>
      <c r="I192" s="239">
        <f t="shared" si="5"/>
        <v>1774</v>
      </c>
      <c r="J192" s="238"/>
      <c r="K192" s="238"/>
      <c r="L192" s="238"/>
      <c r="M192" s="270">
        <v>2199.41</v>
      </c>
      <c r="N192" s="238">
        <v>8.5000000000000006E-2</v>
      </c>
      <c r="O192" s="238"/>
      <c r="P192" s="238" t="s">
        <v>107</v>
      </c>
      <c r="S192" s="211" t="s">
        <v>107</v>
      </c>
      <c r="T192" s="211" t="s">
        <v>1005</v>
      </c>
    </row>
    <row r="193" spans="1:22" s="238" customFormat="1" x14ac:dyDescent="0.3">
      <c r="A193" s="238">
        <v>333</v>
      </c>
      <c r="B193" s="238">
        <v>1753</v>
      </c>
      <c r="C193" s="238" t="s">
        <v>805</v>
      </c>
      <c r="D193" s="238" t="s">
        <v>806</v>
      </c>
      <c r="E193" s="238" t="s">
        <v>4</v>
      </c>
      <c r="G193" s="233">
        <v>158505</v>
      </c>
      <c r="H193" s="233">
        <v>167646</v>
      </c>
      <c r="I193" s="239">
        <f t="shared" si="5"/>
        <v>9141</v>
      </c>
      <c r="M193" s="241">
        <v>2053.62</v>
      </c>
      <c r="N193" s="238">
        <v>8.8999999999999996E-2</v>
      </c>
      <c r="O193" s="243">
        <v>0</v>
      </c>
      <c r="S193" s="238" t="s">
        <v>301</v>
      </c>
      <c r="T193" s="238" t="s">
        <v>812</v>
      </c>
      <c r="U193" s="238">
        <v>916.49</v>
      </c>
      <c r="V193" s="238" t="s">
        <v>813</v>
      </c>
    </row>
    <row r="194" spans="1:22" s="238" customFormat="1" x14ac:dyDescent="0.3">
      <c r="A194" s="238">
        <v>333</v>
      </c>
      <c r="B194" s="238">
        <v>1753</v>
      </c>
      <c r="C194" s="238" t="s">
        <v>805</v>
      </c>
      <c r="D194" s="238" t="s">
        <v>807</v>
      </c>
      <c r="E194" s="238" t="s">
        <v>4</v>
      </c>
      <c r="G194" s="233">
        <v>201051</v>
      </c>
      <c r="H194" s="233">
        <v>210069</v>
      </c>
      <c r="I194" s="239">
        <f t="shared" si="5"/>
        <v>9018</v>
      </c>
      <c r="M194" s="241">
        <v>2053.62</v>
      </c>
      <c r="N194" s="238">
        <v>8.8999999999999996E-2</v>
      </c>
      <c r="O194" s="243">
        <v>0</v>
      </c>
      <c r="S194" s="238" t="s">
        <v>301</v>
      </c>
      <c r="T194" s="238" t="s">
        <v>812</v>
      </c>
      <c r="U194" s="238">
        <v>916.49</v>
      </c>
      <c r="V194" s="238" t="s">
        <v>813</v>
      </c>
    </row>
    <row r="195" spans="1:22" s="238" customFormat="1" x14ac:dyDescent="0.3">
      <c r="A195" s="238">
        <v>333</v>
      </c>
      <c r="B195" s="238">
        <v>1753</v>
      </c>
      <c r="C195" s="238" t="s">
        <v>805</v>
      </c>
      <c r="D195" s="238" t="s">
        <v>808</v>
      </c>
      <c r="E195" s="238" t="s">
        <v>4</v>
      </c>
      <c r="G195" s="233">
        <v>161873</v>
      </c>
      <c r="H195" s="233">
        <v>171749</v>
      </c>
      <c r="I195" s="239">
        <f t="shared" si="5"/>
        <v>9876</v>
      </c>
      <c r="M195" s="241">
        <v>2053.62</v>
      </c>
      <c r="N195" s="238">
        <v>8.8999999999999996E-2</v>
      </c>
      <c r="O195" s="243">
        <v>0</v>
      </c>
      <c r="S195" s="238" t="s">
        <v>301</v>
      </c>
      <c r="T195" s="238" t="s">
        <v>812</v>
      </c>
      <c r="U195" s="238">
        <v>916.49</v>
      </c>
      <c r="V195" s="238" t="s">
        <v>813</v>
      </c>
    </row>
    <row r="196" spans="1:22" s="238" customFormat="1" x14ac:dyDescent="0.3">
      <c r="A196" s="238">
        <v>333</v>
      </c>
      <c r="B196" s="238">
        <v>1753</v>
      </c>
      <c r="C196" s="238" t="s">
        <v>805</v>
      </c>
      <c r="D196" s="238" t="s">
        <v>809</v>
      </c>
      <c r="E196" s="238" t="s">
        <v>4</v>
      </c>
      <c r="G196" s="233">
        <v>125597</v>
      </c>
      <c r="H196" s="233">
        <v>132913</v>
      </c>
      <c r="I196" s="239">
        <f t="shared" si="5"/>
        <v>7316</v>
      </c>
      <c r="M196" s="256">
        <v>1901.95</v>
      </c>
      <c r="N196" s="238">
        <v>8.8999999999999996E-2</v>
      </c>
      <c r="O196" s="243">
        <v>0</v>
      </c>
      <c r="S196" s="238" t="s">
        <v>301</v>
      </c>
      <c r="T196" s="238" t="s">
        <v>812</v>
      </c>
      <c r="U196" s="238">
        <v>848.8</v>
      </c>
      <c r="V196" s="238" t="s">
        <v>813</v>
      </c>
    </row>
    <row r="197" spans="1:22" s="238" customFormat="1" x14ac:dyDescent="0.3">
      <c r="A197" s="238">
        <v>333</v>
      </c>
      <c r="B197" s="238">
        <v>1753</v>
      </c>
      <c r="C197" s="238" t="s">
        <v>805</v>
      </c>
      <c r="D197" s="238" t="s">
        <v>810</v>
      </c>
      <c r="E197" s="238" t="s">
        <v>4</v>
      </c>
      <c r="G197" s="233">
        <v>114996</v>
      </c>
      <c r="H197" s="233">
        <v>119012</v>
      </c>
      <c r="I197" s="239">
        <f t="shared" si="5"/>
        <v>4016</v>
      </c>
      <c r="M197" s="241">
        <v>1838.56</v>
      </c>
      <c r="N197" s="238">
        <v>8.8999999999999996E-2</v>
      </c>
      <c r="O197" s="243">
        <v>0</v>
      </c>
      <c r="S197" s="238" t="s">
        <v>301</v>
      </c>
      <c r="T197" s="238" t="s">
        <v>812</v>
      </c>
      <c r="U197" s="238">
        <v>820.51</v>
      </c>
      <c r="V197" s="238" t="s">
        <v>813</v>
      </c>
    </row>
    <row r="198" spans="1:22" s="238" customFormat="1" x14ac:dyDescent="0.3">
      <c r="A198" s="238">
        <v>333</v>
      </c>
      <c r="B198" s="238">
        <v>1753</v>
      </c>
      <c r="C198" s="238" t="s">
        <v>805</v>
      </c>
      <c r="D198" s="238" t="s">
        <v>819</v>
      </c>
      <c r="E198" s="238" t="s">
        <v>4</v>
      </c>
      <c r="G198" s="233">
        <v>124883</v>
      </c>
      <c r="H198" s="233">
        <v>130557</v>
      </c>
      <c r="I198" s="239">
        <f t="shared" ref="I198:I210" si="6">H198-G198</f>
        <v>5674</v>
      </c>
      <c r="M198" s="241">
        <v>1838.56</v>
      </c>
      <c r="N198" s="238">
        <v>8.8999999999999996E-2</v>
      </c>
      <c r="O198" s="243">
        <v>0</v>
      </c>
      <c r="S198" s="238" t="s">
        <v>301</v>
      </c>
      <c r="T198" s="238" t="s">
        <v>820</v>
      </c>
      <c r="U198" s="238">
        <v>820.51</v>
      </c>
      <c r="V198" s="238" t="s">
        <v>813</v>
      </c>
    </row>
    <row r="199" spans="1:22" s="238" customFormat="1" x14ac:dyDescent="0.3">
      <c r="A199" s="238">
        <v>333</v>
      </c>
      <c r="B199" s="238">
        <v>1753</v>
      </c>
      <c r="C199" s="238" t="s">
        <v>805</v>
      </c>
      <c r="D199" s="238" t="s">
        <v>811</v>
      </c>
      <c r="E199" s="238" t="s">
        <v>4</v>
      </c>
      <c r="G199" s="233">
        <v>203310</v>
      </c>
      <c r="H199" s="233">
        <v>214611</v>
      </c>
      <c r="I199" s="239">
        <f t="shared" si="6"/>
        <v>11301</v>
      </c>
      <c r="M199" s="241">
        <v>1838.56</v>
      </c>
      <c r="N199" s="238">
        <v>8.8999999999999996E-2</v>
      </c>
      <c r="O199" s="243">
        <v>0</v>
      </c>
      <c r="S199" s="238" t="s">
        <v>301</v>
      </c>
      <c r="T199" s="238" t="s">
        <v>812</v>
      </c>
      <c r="U199" s="238">
        <v>820.51</v>
      </c>
      <c r="V199" s="238" t="s">
        <v>813</v>
      </c>
    </row>
    <row r="200" spans="1:22" s="238" customFormat="1" ht="17.25" customHeight="1" x14ac:dyDescent="0.3">
      <c r="B200" s="238">
        <v>1777</v>
      </c>
      <c r="C200" s="238" t="s">
        <v>821</v>
      </c>
      <c r="D200" s="238" t="s">
        <v>828</v>
      </c>
      <c r="E200" s="238" t="s">
        <v>4</v>
      </c>
      <c r="G200" s="233">
        <v>300832</v>
      </c>
      <c r="H200" s="233">
        <v>305212</v>
      </c>
      <c r="I200" s="239">
        <f t="shared" si="6"/>
        <v>4380</v>
      </c>
      <c r="M200" s="241">
        <v>1968.48</v>
      </c>
      <c r="N200" s="238">
        <v>9.4200000000000006E-2</v>
      </c>
      <c r="O200" s="243">
        <v>0</v>
      </c>
      <c r="S200" s="238" t="s">
        <v>303</v>
      </c>
    </row>
    <row r="201" spans="1:22" s="238" customFormat="1" x14ac:dyDescent="0.3">
      <c r="B201" s="238">
        <v>1784</v>
      </c>
      <c r="C201" s="238" t="s">
        <v>936</v>
      </c>
      <c r="D201" s="238" t="s">
        <v>937</v>
      </c>
      <c r="E201" s="238" t="s">
        <v>4</v>
      </c>
      <c r="G201" s="233">
        <v>42053</v>
      </c>
      <c r="H201" s="233">
        <v>49909</v>
      </c>
      <c r="I201" s="239">
        <f t="shared" si="6"/>
        <v>7856</v>
      </c>
      <c r="M201" s="241">
        <v>2686.6</v>
      </c>
      <c r="N201" s="238">
        <v>9.8000000000000004E-2</v>
      </c>
      <c r="O201" s="243" t="s">
        <v>638</v>
      </c>
      <c r="S201" s="238" t="s">
        <v>303</v>
      </c>
      <c r="T201" s="238" t="s">
        <v>938</v>
      </c>
    </row>
    <row r="202" spans="1:22" s="238" customFormat="1" x14ac:dyDescent="0.3">
      <c r="B202" s="238">
        <v>1786</v>
      </c>
      <c r="C202" s="238" t="s">
        <v>913</v>
      </c>
      <c r="D202" s="238" t="s">
        <v>915</v>
      </c>
      <c r="E202" s="238" t="s">
        <v>4</v>
      </c>
      <c r="G202" s="233">
        <v>69351</v>
      </c>
      <c r="H202" s="233">
        <v>79362</v>
      </c>
      <c r="I202" s="239">
        <f t="shared" si="6"/>
        <v>10011</v>
      </c>
      <c r="M202" s="241">
        <v>3623.45</v>
      </c>
      <c r="N202" s="238">
        <v>9.1999999999999998E-2</v>
      </c>
      <c r="O202" s="243"/>
      <c r="S202" s="238" t="s">
        <v>107</v>
      </c>
      <c r="T202" s="238" t="s">
        <v>919</v>
      </c>
    </row>
    <row r="203" spans="1:22" s="238" customFormat="1" x14ac:dyDescent="0.3">
      <c r="B203" s="238">
        <v>1786</v>
      </c>
      <c r="C203" s="238" t="s">
        <v>913</v>
      </c>
      <c r="D203" s="238" t="s">
        <v>914</v>
      </c>
      <c r="E203" s="238" t="s">
        <v>4</v>
      </c>
      <c r="G203" s="233">
        <v>58814</v>
      </c>
      <c r="H203" s="233">
        <v>66528</v>
      </c>
      <c r="I203" s="239">
        <f t="shared" si="6"/>
        <v>7714</v>
      </c>
      <c r="M203" s="241">
        <v>3623.45</v>
      </c>
      <c r="N203" s="238">
        <v>9.1999999999999998E-2</v>
      </c>
      <c r="O203" s="243"/>
      <c r="S203" s="238" t="s">
        <v>107</v>
      </c>
      <c r="T203" s="238" t="s">
        <v>929</v>
      </c>
    </row>
    <row r="204" spans="1:22" s="238" customFormat="1" x14ac:dyDescent="0.3">
      <c r="B204" s="238">
        <v>1825</v>
      </c>
      <c r="C204" s="238" t="s">
        <v>907</v>
      </c>
      <c r="D204" s="238" t="s">
        <v>908</v>
      </c>
      <c r="E204" s="238" t="s">
        <v>4</v>
      </c>
      <c r="G204" s="233">
        <v>33793</v>
      </c>
      <c r="H204" s="233">
        <v>38893</v>
      </c>
      <c r="I204" s="239">
        <f t="shared" si="6"/>
        <v>5100</v>
      </c>
      <c r="M204" s="241">
        <v>2187.92</v>
      </c>
      <c r="N204" s="238">
        <v>8.5000000000000006E-2</v>
      </c>
      <c r="S204" s="238" t="s">
        <v>301</v>
      </c>
      <c r="T204" s="238" t="s">
        <v>916</v>
      </c>
    </row>
    <row r="205" spans="1:22" s="238" customFormat="1" x14ac:dyDescent="0.3">
      <c r="B205" s="238">
        <v>1825</v>
      </c>
      <c r="C205" s="238" t="s">
        <v>907</v>
      </c>
      <c r="D205" s="238" t="s">
        <v>909</v>
      </c>
      <c r="E205" s="238" t="s">
        <v>4</v>
      </c>
      <c r="G205" s="233">
        <v>53813</v>
      </c>
      <c r="H205" s="233">
        <v>61486</v>
      </c>
      <c r="I205" s="239">
        <f t="shared" si="6"/>
        <v>7673</v>
      </c>
      <c r="M205" s="241">
        <v>2187.92</v>
      </c>
      <c r="N205" s="238">
        <v>8.5000000000000006E-2</v>
      </c>
      <c r="S205" s="238" t="s">
        <v>301</v>
      </c>
      <c r="T205" s="238" t="s">
        <v>916</v>
      </c>
    </row>
    <row r="206" spans="1:22" s="238" customFormat="1" x14ac:dyDescent="0.3">
      <c r="B206" s="238">
        <v>1825</v>
      </c>
      <c r="C206" s="238" t="s">
        <v>907</v>
      </c>
      <c r="D206" s="238" t="s">
        <v>910</v>
      </c>
      <c r="E206" s="238" t="s">
        <v>4</v>
      </c>
      <c r="G206" s="233">
        <v>34795</v>
      </c>
      <c r="H206" s="233">
        <v>38709</v>
      </c>
      <c r="I206" s="239">
        <f t="shared" si="6"/>
        <v>3914</v>
      </c>
      <c r="M206" s="241">
        <v>2187.92</v>
      </c>
      <c r="N206" s="238">
        <v>8.5000000000000006E-2</v>
      </c>
      <c r="S206" s="238" t="s">
        <v>301</v>
      </c>
      <c r="T206" s="238" t="s">
        <v>916</v>
      </c>
    </row>
    <row r="207" spans="1:22" s="238" customFormat="1" x14ac:dyDescent="0.3">
      <c r="B207" s="238">
        <v>1825</v>
      </c>
      <c r="C207" s="238" t="s">
        <v>907</v>
      </c>
      <c r="D207" s="238" t="s">
        <v>911</v>
      </c>
      <c r="E207" s="238" t="s">
        <v>4</v>
      </c>
      <c r="G207" s="233">
        <v>31595</v>
      </c>
      <c r="H207" s="233">
        <v>35358</v>
      </c>
      <c r="I207" s="239">
        <f t="shared" si="6"/>
        <v>3763</v>
      </c>
      <c r="M207" s="241">
        <v>2187.92</v>
      </c>
      <c r="N207" s="238">
        <v>8.5000000000000006E-2</v>
      </c>
      <c r="S207" s="238" t="s">
        <v>301</v>
      </c>
      <c r="T207" s="238" t="s">
        <v>916</v>
      </c>
    </row>
    <row r="208" spans="1:22" s="238" customFormat="1" x14ac:dyDescent="0.3">
      <c r="B208" s="238">
        <v>1825</v>
      </c>
      <c r="C208" s="238" t="s">
        <v>907</v>
      </c>
      <c r="D208" s="238" t="s">
        <v>912</v>
      </c>
      <c r="E208" s="238" t="s">
        <v>4</v>
      </c>
      <c r="G208" s="233">
        <v>50450</v>
      </c>
      <c r="H208" s="233">
        <v>58047</v>
      </c>
      <c r="I208" s="239">
        <f t="shared" si="6"/>
        <v>7597</v>
      </c>
      <c r="M208" s="241">
        <v>2187.92</v>
      </c>
      <c r="N208" s="238">
        <v>8.5000000000000006E-2</v>
      </c>
      <c r="S208" s="238" t="s">
        <v>301</v>
      </c>
      <c r="T208" s="238" t="s">
        <v>916</v>
      </c>
    </row>
    <row r="209" spans="1:21" s="238" customFormat="1" x14ac:dyDescent="0.3">
      <c r="B209" s="231">
        <v>1836</v>
      </c>
      <c r="C209" s="231" t="s">
        <v>944</v>
      </c>
      <c r="D209" s="238" t="s">
        <v>947</v>
      </c>
      <c r="E209" s="238" t="s">
        <v>4</v>
      </c>
      <c r="G209" s="233">
        <v>40729</v>
      </c>
      <c r="H209" s="233">
        <v>47789</v>
      </c>
      <c r="I209" s="239">
        <f t="shared" si="6"/>
        <v>7060</v>
      </c>
      <c r="M209" s="241">
        <v>3184.79</v>
      </c>
      <c r="N209" s="238">
        <v>7.6999999999999999E-2</v>
      </c>
      <c r="O209" s="238" t="s">
        <v>949</v>
      </c>
      <c r="S209" s="238" t="s">
        <v>303</v>
      </c>
      <c r="T209" s="238" t="s">
        <v>948</v>
      </c>
    </row>
    <row r="210" spans="1:21" s="238" customFormat="1" x14ac:dyDescent="0.3">
      <c r="B210" s="238">
        <v>1837</v>
      </c>
      <c r="C210" s="238" t="s">
        <v>945</v>
      </c>
      <c r="D210" s="238" t="s">
        <v>946</v>
      </c>
      <c r="E210" s="238" t="s">
        <v>4</v>
      </c>
      <c r="G210" s="233">
        <v>2584</v>
      </c>
      <c r="H210" s="233">
        <v>6386</v>
      </c>
      <c r="I210" s="239">
        <f t="shared" si="6"/>
        <v>3802</v>
      </c>
      <c r="M210" s="241">
        <v>2528.36</v>
      </c>
      <c r="N210" s="238">
        <v>8.5000000000000006E-2</v>
      </c>
      <c r="O210" s="238" t="s">
        <v>950</v>
      </c>
      <c r="S210" s="238" t="s">
        <v>303</v>
      </c>
      <c r="T210" s="238" t="s">
        <v>979</v>
      </c>
    </row>
    <row r="211" spans="1:21" s="238" customFormat="1" x14ac:dyDescent="0.3">
      <c r="A211" s="271" t="s">
        <v>934</v>
      </c>
      <c r="B211" s="250" t="s">
        <v>1013</v>
      </c>
      <c r="C211" s="238" t="s">
        <v>995</v>
      </c>
      <c r="D211" s="238" t="s">
        <v>559</v>
      </c>
      <c r="E211" s="238" t="s">
        <v>4</v>
      </c>
      <c r="G211" s="233">
        <v>169395</v>
      </c>
      <c r="H211" s="233">
        <v>177527</v>
      </c>
      <c r="I211" s="239">
        <f>H211-G211</f>
        <v>8132</v>
      </c>
      <c r="L211" s="239">
        <f>K211-J211</f>
        <v>0</v>
      </c>
      <c r="M211" s="241">
        <v>2622.33</v>
      </c>
      <c r="N211" s="242">
        <v>8.8800000000000004E-2</v>
      </c>
      <c r="O211" s="243">
        <v>0</v>
      </c>
      <c r="P211" s="240"/>
      <c r="Q211" s="240"/>
      <c r="R211" s="243">
        <v>0</v>
      </c>
      <c r="S211" s="238" t="s">
        <v>107</v>
      </c>
      <c r="T211" s="238" t="s">
        <v>560</v>
      </c>
      <c r="U211" s="238" t="s">
        <v>463</v>
      </c>
    </row>
    <row r="212" spans="1:21" s="238" customFormat="1" x14ac:dyDescent="0.3">
      <c r="A212" s="244"/>
      <c r="B212" s="250">
        <v>1857</v>
      </c>
      <c r="C212" s="238" t="s">
        <v>995</v>
      </c>
      <c r="D212" s="238" t="s">
        <v>992</v>
      </c>
      <c r="E212" s="238" t="s">
        <v>4</v>
      </c>
      <c r="G212" s="233">
        <v>1319</v>
      </c>
      <c r="H212" s="233">
        <v>9610</v>
      </c>
      <c r="I212" s="239">
        <f>H212-G212</f>
        <v>8291</v>
      </c>
      <c r="L212" s="239"/>
      <c r="M212" s="241">
        <v>3229.05</v>
      </c>
      <c r="N212" s="242">
        <v>9.1999999999999998E-2</v>
      </c>
      <c r="O212" s="243">
        <v>0</v>
      </c>
      <c r="P212" s="240"/>
      <c r="Q212" s="240"/>
      <c r="R212" s="243"/>
      <c r="S212" s="238" t="s">
        <v>107</v>
      </c>
      <c r="T212" s="231" t="s">
        <v>991</v>
      </c>
      <c r="U212" s="238" t="s">
        <v>996</v>
      </c>
    </row>
    <row r="213" spans="1:21" s="238" customFormat="1" x14ac:dyDescent="0.3">
      <c r="A213" s="244"/>
      <c r="B213" s="250">
        <v>1857</v>
      </c>
      <c r="C213" s="238" t="s">
        <v>995</v>
      </c>
      <c r="D213" s="238" t="s">
        <v>993</v>
      </c>
      <c r="E213" s="238" t="s">
        <v>4</v>
      </c>
      <c r="G213" s="233">
        <v>4343</v>
      </c>
      <c r="H213" s="233">
        <v>6382</v>
      </c>
      <c r="I213" s="239">
        <f>H213-G213</f>
        <v>2039</v>
      </c>
      <c r="L213" s="239"/>
      <c r="M213" s="241">
        <v>3229.05</v>
      </c>
      <c r="N213" s="242">
        <v>9.1999999999999998E-2</v>
      </c>
      <c r="O213" s="243">
        <v>0</v>
      </c>
      <c r="P213" s="240"/>
      <c r="Q213" s="240"/>
      <c r="R213" s="243"/>
      <c r="S213" s="238" t="s">
        <v>107</v>
      </c>
      <c r="T213" s="231" t="s">
        <v>991</v>
      </c>
      <c r="U213" s="238" t="s">
        <v>996</v>
      </c>
    </row>
    <row r="214" spans="1:21" s="238" customFormat="1" x14ac:dyDescent="0.3">
      <c r="A214" s="244"/>
      <c r="B214" s="250">
        <v>1857</v>
      </c>
      <c r="C214" s="238" t="s">
        <v>995</v>
      </c>
      <c r="D214" s="238" t="s">
        <v>994</v>
      </c>
      <c r="E214" s="238" t="s">
        <v>4</v>
      </c>
      <c r="G214" s="233">
        <v>3433</v>
      </c>
      <c r="H214" s="233">
        <v>8207</v>
      </c>
      <c r="I214" s="239">
        <f>H214-G214</f>
        <v>4774</v>
      </c>
      <c r="L214" s="239"/>
      <c r="M214" s="241">
        <v>3229.05</v>
      </c>
      <c r="N214" s="242">
        <v>9.1999999999999998E-2</v>
      </c>
      <c r="O214" s="243">
        <v>0</v>
      </c>
      <c r="P214" s="240"/>
      <c r="Q214" s="240"/>
      <c r="R214" s="243"/>
      <c r="S214" s="238" t="s">
        <v>107</v>
      </c>
      <c r="T214" s="231" t="s">
        <v>991</v>
      </c>
      <c r="U214" s="238" t="s">
        <v>996</v>
      </c>
    </row>
    <row r="215" spans="1:21" s="238" customFormat="1" x14ac:dyDescent="0.3">
      <c r="B215" s="238">
        <v>1863</v>
      </c>
      <c r="C215" s="231" t="s">
        <v>1008</v>
      </c>
      <c r="D215" s="238" t="s">
        <v>815</v>
      </c>
      <c r="E215" s="238" t="s">
        <v>4</v>
      </c>
      <c r="G215" s="238">
        <v>0</v>
      </c>
      <c r="I215" s="239">
        <f t="shared" ref="I215:I225" si="7">H215-G215</f>
        <v>0</v>
      </c>
      <c r="M215" s="241">
        <v>4317.01</v>
      </c>
      <c r="N215" s="238">
        <v>0</v>
      </c>
      <c r="S215" s="238" t="s">
        <v>107</v>
      </c>
      <c r="T215" s="238" t="s">
        <v>1007</v>
      </c>
    </row>
    <row r="216" spans="1:21" s="238" customFormat="1" x14ac:dyDescent="0.3">
      <c r="B216" s="238">
        <v>1863</v>
      </c>
      <c r="C216" s="231" t="s">
        <v>1008</v>
      </c>
      <c r="D216" s="238" t="s">
        <v>816</v>
      </c>
      <c r="E216" s="238" t="s">
        <v>4</v>
      </c>
      <c r="G216" s="238">
        <v>0</v>
      </c>
      <c r="I216" s="239">
        <f t="shared" si="7"/>
        <v>0</v>
      </c>
      <c r="M216" s="241">
        <v>4317.01</v>
      </c>
      <c r="N216" s="238">
        <v>0</v>
      </c>
      <c r="S216" s="238" t="s">
        <v>107</v>
      </c>
      <c r="T216" s="238" t="s">
        <v>1007</v>
      </c>
    </row>
    <row r="217" spans="1:21" s="238" customFormat="1" x14ac:dyDescent="0.3">
      <c r="B217" s="238">
        <v>1863</v>
      </c>
      <c r="C217" s="231" t="s">
        <v>1008</v>
      </c>
      <c r="D217" s="238" t="s">
        <v>887</v>
      </c>
      <c r="E217" s="238" t="s">
        <v>4</v>
      </c>
      <c r="G217" s="238">
        <v>0</v>
      </c>
      <c r="I217" s="239">
        <f t="shared" si="7"/>
        <v>0</v>
      </c>
      <c r="M217" s="241">
        <v>4348.91</v>
      </c>
      <c r="N217" s="238">
        <v>0</v>
      </c>
      <c r="S217" s="238" t="s">
        <v>107</v>
      </c>
      <c r="T217" s="238" t="s">
        <v>1007</v>
      </c>
    </row>
    <row r="218" spans="1:21" s="238" customFormat="1" x14ac:dyDescent="0.3">
      <c r="B218" s="238">
        <v>1863</v>
      </c>
      <c r="C218" s="231" t="s">
        <v>1008</v>
      </c>
      <c r="D218" s="238" t="s">
        <v>888</v>
      </c>
      <c r="E218" s="238" t="s">
        <v>4</v>
      </c>
      <c r="G218" s="238">
        <v>0</v>
      </c>
      <c r="I218" s="239">
        <f t="shared" si="7"/>
        <v>0</v>
      </c>
      <c r="M218" s="241">
        <v>4348.91</v>
      </c>
      <c r="N218" s="238">
        <v>0</v>
      </c>
      <c r="S218" s="238" t="s">
        <v>107</v>
      </c>
      <c r="T218" s="238" t="s">
        <v>1007</v>
      </c>
    </row>
    <row r="219" spans="1:21" s="238" customFormat="1" x14ac:dyDescent="0.3">
      <c r="B219" s="238">
        <v>1863</v>
      </c>
      <c r="C219" s="231" t="s">
        <v>1008</v>
      </c>
      <c r="D219" s="238" t="s">
        <v>964</v>
      </c>
      <c r="E219" s="238" t="s">
        <v>4</v>
      </c>
      <c r="G219" s="238">
        <v>0</v>
      </c>
      <c r="I219" s="239">
        <f t="shared" si="7"/>
        <v>0</v>
      </c>
      <c r="M219" s="241">
        <v>4348.91</v>
      </c>
      <c r="N219" s="238">
        <v>0</v>
      </c>
      <c r="S219" s="238" t="s">
        <v>107</v>
      </c>
      <c r="T219" s="238" t="s">
        <v>1007</v>
      </c>
    </row>
    <row r="220" spans="1:21" s="238" customFormat="1" x14ac:dyDescent="0.3">
      <c r="B220" s="238">
        <v>1863</v>
      </c>
      <c r="C220" s="231" t="s">
        <v>1008</v>
      </c>
      <c r="D220" s="238" t="s">
        <v>965</v>
      </c>
      <c r="E220" s="238" t="s">
        <v>4</v>
      </c>
      <c r="G220" s="238">
        <v>0</v>
      </c>
      <c r="I220" s="239">
        <f t="shared" si="7"/>
        <v>0</v>
      </c>
      <c r="M220" s="241">
        <v>4348.91</v>
      </c>
      <c r="N220" s="238">
        <v>0</v>
      </c>
      <c r="S220" s="238" t="s">
        <v>107</v>
      </c>
      <c r="T220" s="238" t="s">
        <v>1007</v>
      </c>
    </row>
    <row r="221" spans="1:21" s="238" customFormat="1" x14ac:dyDescent="0.3">
      <c r="B221" s="238">
        <v>1863</v>
      </c>
      <c r="C221" s="231" t="s">
        <v>1008</v>
      </c>
      <c r="D221" s="230" t="s">
        <v>966</v>
      </c>
      <c r="E221" s="238" t="s">
        <v>4</v>
      </c>
      <c r="G221" s="238">
        <v>0</v>
      </c>
      <c r="I221" s="239">
        <f t="shared" si="7"/>
        <v>0</v>
      </c>
      <c r="M221" s="241">
        <v>4348.91</v>
      </c>
      <c r="N221" s="238">
        <v>0</v>
      </c>
      <c r="S221" s="238" t="s">
        <v>107</v>
      </c>
      <c r="T221" s="238" t="s">
        <v>1007</v>
      </c>
    </row>
    <row r="222" spans="1:21" s="238" customFormat="1" x14ac:dyDescent="0.3">
      <c r="B222" s="238">
        <v>1864</v>
      </c>
      <c r="C222" s="238" t="s">
        <v>1015</v>
      </c>
      <c r="D222" s="247" t="s">
        <v>921</v>
      </c>
      <c r="E222" s="238" t="s">
        <v>4</v>
      </c>
      <c r="G222" s="238">
        <v>0</v>
      </c>
      <c r="I222" s="239">
        <f t="shared" si="7"/>
        <v>0</v>
      </c>
      <c r="M222" s="241">
        <v>4348.91</v>
      </c>
      <c r="N222" s="238">
        <v>0</v>
      </c>
      <c r="S222" s="238" t="s">
        <v>107</v>
      </c>
      <c r="T222" s="238" t="s">
        <v>1007</v>
      </c>
    </row>
    <row r="223" spans="1:21" s="238" customFormat="1" x14ac:dyDescent="0.3">
      <c r="B223" s="238">
        <v>1864</v>
      </c>
      <c r="C223" s="238" t="s">
        <v>1015</v>
      </c>
      <c r="D223" s="247" t="s">
        <v>922</v>
      </c>
      <c r="E223" s="238" t="s">
        <v>4</v>
      </c>
      <c r="G223" s="238">
        <v>0</v>
      </c>
      <c r="I223" s="239">
        <f t="shared" si="7"/>
        <v>0</v>
      </c>
      <c r="M223" s="241">
        <v>4348.91</v>
      </c>
      <c r="N223" s="238">
        <v>0</v>
      </c>
      <c r="S223" s="238" t="s">
        <v>107</v>
      </c>
      <c r="T223" s="238" t="s">
        <v>1007</v>
      </c>
    </row>
    <row r="224" spans="1:21" s="238" customFormat="1" x14ac:dyDescent="0.3">
      <c r="B224" s="238">
        <v>1864</v>
      </c>
      <c r="C224" s="238" t="s">
        <v>1015</v>
      </c>
      <c r="D224" s="247" t="s">
        <v>967</v>
      </c>
      <c r="E224" s="238" t="s">
        <v>4</v>
      </c>
      <c r="G224" s="238">
        <v>0</v>
      </c>
      <c r="I224" s="239">
        <f t="shared" si="7"/>
        <v>0</v>
      </c>
      <c r="M224" s="241">
        <v>4348.91</v>
      </c>
      <c r="N224" s="238">
        <v>0</v>
      </c>
      <c r="S224" s="238" t="s">
        <v>107</v>
      </c>
      <c r="T224" s="238" t="s">
        <v>1007</v>
      </c>
    </row>
    <row r="225" spans="2:20" s="238" customFormat="1" x14ac:dyDescent="0.3">
      <c r="B225" s="238">
        <v>1866</v>
      </c>
      <c r="C225" s="238" t="s">
        <v>1010</v>
      </c>
      <c r="D225" s="247" t="s">
        <v>1011</v>
      </c>
      <c r="E225" s="238" t="s">
        <v>4</v>
      </c>
      <c r="G225" s="238">
        <v>0</v>
      </c>
      <c r="I225" s="239">
        <f t="shared" si="7"/>
        <v>0</v>
      </c>
      <c r="M225" s="241">
        <v>2535.9899999999998</v>
      </c>
      <c r="N225" s="238">
        <v>0</v>
      </c>
      <c r="S225" s="238" t="s">
        <v>107</v>
      </c>
      <c r="T225" s="238" t="s">
        <v>1016</v>
      </c>
    </row>
    <row r="226" spans="2:20" x14ac:dyDescent="0.3">
      <c r="D226" s="224"/>
    </row>
    <row r="227" spans="2:20" x14ac:dyDescent="0.3">
      <c r="D227" s="224"/>
    </row>
    <row r="228" spans="2:20" x14ac:dyDescent="0.3">
      <c r="B228" s="225"/>
      <c r="D228" s="224"/>
    </row>
  </sheetData>
  <autoFilter ref="A3:V225" xr:uid="{CA822B9C-CDB4-4930-A7A5-53E5915412FA}">
    <filterColumn colId="7">
      <colorFilter dxfId="1000"/>
    </filterColumn>
  </autoFilter>
  <conditionalFormatting sqref="G4:H76">
    <cfRule type="cellIs" dxfId="860" priority="9" operator="equal">
      <formula>0</formula>
    </cfRule>
    <cfRule type="cellIs" dxfId="859" priority="10" operator="equal">
      <formula>""""""</formula>
    </cfRule>
  </conditionalFormatting>
  <conditionalFormatting sqref="G79:H137">
    <cfRule type="cellIs" dxfId="858" priority="41" operator="equal">
      <formula>0</formula>
    </cfRule>
    <cfRule type="cellIs" dxfId="857" priority="42" operator="equal">
      <formula>""""""</formula>
    </cfRule>
  </conditionalFormatting>
  <conditionalFormatting sqref="G139:H140">
    <cfRule type="cellIs" dxfId="856" priority="63" operator="equal">
      <formula>0</formula>
    </cfRule>
    <cfRule type="cellIs" dxfId="855" priority="64" operator="equal">
      <formula>""""""</formula>
    </cfRule>
  </conditionalFormatting>
  <conditionalFormatting sqref="G145:H166">
    <cfRule type="cellIs" dxfId="854" priority="15" operator="equal">
      <formula>0</formula>
    </cfRule>
    <cfRule type="cellIs" dxfId="853" priority="16" operator="equal">
      <formula>""""""</formula>
    </cfRule>
  </conditionalFormatting>
  <conditionalFormatting sqref="G169:H214">
    <cfRule type="cellIs" dxfId="852" priority="5" operator="equal">
      <formula>0</formula>
    </cfRule>
    <cfRule type="cellIs" dxfId="851" priority="6" operator="equal">
      <formula>""""""</formula>
    </cfRule>
  </conditionalFormatting>
  <conditionalFormatting sqref="J18:K18">
    <cfRule type="cellIs" dxfId="850" priority="169" operator="equal">
      <formula>0</formula>
    </cfRule>
    <cfRule type="cellIs" dxfId="849" priority="170" operator="equal">
      <formula>""""""</formula>
    </cfRule>
  </conditionalFormatting>
  <conditionalFormatting sqref="J32:K33">
    <cfRule type="cellIs" dxfId="848" priority="3" operator="equal">
      <formula>0</formula>
    </cfRule>
    <cfRule type="cellIs" dxfId="847" priority="4" operator="equal">
      <formula>""""""</formula>
    </cfRule>
  </conditionalFormatting>
  <conditionalFormatting sqref="J39:K39">
    <cfRule type="cellIs" dxfId="846" priority="1" operator="equal">
      <formula>0</formula>
    </cfRule>
    <cfRule type="cellIs" dxfId="845" priority="2" operator="equal">
      <formula>""""""</formula>
    </cfRule>
  </conditionalFormatting>
  <hyperlinks>
    <hyperlink ref="A172" r:id="rId1" xr:uid="{098BF7A9-092C-45B5-A7E8-28B192335C24}"/>
    <hyperlink ref="A173:A174" r:id="rId2" display="corey.hommes@purple.com ONLY" xr:uid="{D48DDE59-F073-4A38-A84B-9D11E3EF8B49}"/>
    <hyperlink ref="A186" r:id="rId3" xr:uid="{99E3FD44-0811-4D75-8083-862AA755749D}"/>
    <hyperlink ref="A139" r:id="rId4" xr:uid="{59D84D85-297D-42F8-9A61-A41988894CA0}"/>
    <hyperlink ref="A140" r:id="rId5" xr:uid="{03CBA273-7C9C-46A6-B00C-8DFAEF01383B}"/>
    <hyperlink ref="A211" r:id="rId6" xr:uid="{6592F220-9095-4E2D-9D5F-A811ACB3E5B7}"/>
    <hyperlink ref="A134" r:id="rId7" xr:uid="{5D304608-B78D-4861-B635-ACFCB72D31FF}"/>
    <hyperlink ref="B15" r:id="rId8" xr:uid="{9DC560C3-61F4-4368-A380-3DEED16D55F1}"/>
    <hyperlink ref="A175" r:id="rId9" xr:uid="{F468322F-35AD-431A-B2F4-5575F9F54C1D}"/>
    <hyperlink ref="A95" r:id="rId10" xr:uid="{45854734-C383-4F54-AF6C-3A1EAD879E6E}"/>
    <hyperlink ref="B27" r:id="rId11" xr:uid="{08FE7BA0-CBF3-46C5-9732-6D28768F2769}"/>
    <hyperlink ref="A133" r:id="rId12" xr:uid="{B2AAC2A0-F2CA-419E-BE15-CAA27A6070B8}"/>
  </hyperlinks>
  <pageMargins left="0.7" right="0.7" top="0.75" bottom="0.75" header="0.3" footer="0.3"/>
  <pageSetup scale="66" orientation="landscape" r:id="rId1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9B2C-42BA-40B5-A66A-AF72EA2B2E43}">
  <sheetPr codeName="Sheet82">
    <pageSetUpPr fitToPage="1"/>
  </sheetPr>
  <dimension ref="A1:V238"/>
  <sheetViews>
    <sheetView topLeftCell="D1" zoomScaleNormal="100" workbookViewId="0">
      <pane ySplit="3" topLeftCell="A126" activePane="bottomLeft" state="frozen"/>
      <selection activeCell="F19" sqref="F19"/>
      <selection pane="bottomLeft" activeCell="F19" sqref="F19"/>
    </sheetView>
  </sheetViews>
  <sheetFormatPr defaultColWidth="8.85546875" defaultRowHeight="18.75" x14ac:dyDescent="0.3"/>
  <cols>
    <col min="1" max="1" width="11.710937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bestFit="1" customWidth="1"/>
    <col min="6" max="6" width="6.42578125" style="211" bestFit="1" customWidth="1"/>
    <col min="7" max="8" width="12.28515625" style="211" bestFit="1" customWidth="1"/>
    <col min="9" max="9" width="13.140625" style="211" bestFit="1" customWidth="1"/>
    <col min="10" max="11" width="10.85546875" style="211" bestFit="1" customWidth="1"/>
    <col min="12" max="12" width="11.85546875" style="211" bestFit="1" customWidth="1"/>
    <col min="13" max="13" width="14.5703125" style="229" bestFit="1" customWidth="1"/>
    <col min="14" max="14" width="10.85546875" style="211" bestFit="1" customWidth="1"/>
    <col min="15" max="15" width="12.28515625" style="211" bestFit="1" customWidth="1"/>
    <col min="16" max="16" width="8.85546875" style="211" bestFit="1" customWidth="1"/>
    <col min="17" max="17" width="9.42578125" style="211" bestFit="1" customWidth="1"/>
    <col min="18" max="18" width="9.5703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bestFit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59669</v>
      </c>
      <c r="H4" s="233">
        <v>60378</v>
      </c>
      <c r="I4" s="233">
        <f t="shared" ref="I4:I67" si="0">H4-G4</f>
        <v>709</v>
      </c>
      <c r="J4" s="234"/>
      <c r="L4" s="233"/>
      <c r="M4" s="235">
        <v>1452.37</v>
      </c>
      <c r="N4" s="236">
        <v>8.0399999999999999E-2</v>
      </c>
      <c r="O4" s="237"/>
      <c r="P4" s="240"/>
      <c r="Q4" s="240"/>
      <c r="R4" s="243">
        <v>0</v>
      </c>
      <c r="S4" s="231" t="s">
        <v>301</v>
      </c>
    </row>
    <row r="5" spans="1:21" s="231" customFormat="1" x14ac:dyDescent="0.3">
      <c r="A5" s="231">
        <v>5</v>
      </c>
      <c r="B5" s="231" t="s">
        <v>259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24291</v>
      </c>
      <c r="H5" s="233">
        <v>24804</v>
      </c>
      <c r="I5" s="233">
        <f t="shared" si="0"/>
        <v>513</v>
      </c>
      <c r="J5" s="234"/>
      <c r="L5" s="233">
        <f>K5-J5</f>
        <v>0</v>
      </c>
      <c r="M5" s="235">
        <v>2055.7600000000002</v>
      </c>
      <c r="N5" s="236">
        <v>8.6599999999999996E-2</v>
      </c>
      <c r="O5" s="237"/>
      <c r="P5" s="234"/>
      <c r="Q5" s="234"/>
      <c r="R5" s="237"/>
      <c r="S5" s="231" t="s">
        <v>301</v>
      </c>
      <c r="T5" s="231" t="s">
        <v>719</v>
      </c>
      <c r="U5" s="231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409656</v>
      </c>
      <c r="H6" s="233">
        <v>413329</v>
      </c>
      <c r="I6" s="233">
        <f t="shared" si="0"/>
        <v>3673</v>
      </c>
      <c r="J6" s="234"/>
      <c r="L6" s="233">
        <f>K6-J6</f>
        <v>0</v>
      </c>
      <c r="M6" s="235">
        <v>2273.38</v>
      </c>
      <c r="N6" s="236">
        <v>0.1012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100361</v>
      </c>
      <c r="H7" s="233">
        <v>102399</v>
      </c>
      <c r="I7" s="233">
        <f t="shared" si="0"/>
        <v>2038</v>
      </c>
      <c r="J7" s="234"/>
      <c r="L7" s="233">
        <v>0</v>
      </c>
      <c r="M7" s="235">
        <v>388.57</v>
      </c>
      <c r="N7" s="236">
        <v>0.107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99087</v>
      </c>
      <c r="H8" s="233">
        <v>100814</v>
      </c>
      <c r="I8" s="233">
        <f t="shared" si="0"/>
        <v>1727</v>
      </c>
      <c r="J8" s="234"/>
      <c r="L8" s="233">
        <v>0</v>
      </c>
      <c r="M8" s="235">
        <v>415.3</v>
      </c>
      <c r="N8" s="236">
        <v>0.107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114101</v>
      </c>
      <c r="H9" s="233">
        <v>117178</v>
      </c>
      <c r="I9" s="233">
        <f t="shared" si="0"/>
        <v>3077</v>
      </c>
      <c r="J9" s="234"/>
      <c r="L9" s="233">
        <v>0</v>
      </c>
      <c r="M9" s="235">
        <v>402.47</v>
      </c>
      <c r="N9" s="236">
        <v>0.1048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39923</v>
      </c>
      <c r="H10" s="233">
        <v>41704</v>
      </c>
      <c r="I10" s="233">
        <f t="shared" si="0"/>
        <v>1781</v>
      </c>
      <c r="J10" s="234"/>
      <c r="L10" s="233"/>
      <c r="M10" s="235">
        <v>410.33</v>
      </c>
      <c r="N10" s="236">
        <v>0.10299999999999999</v>
      </c>
      <c r="O10" s="237"/>
      <c r="P10" s="240"/>
      <c r="Q10" s="240"/>
      <c r="R10" s="243"/>
      <c r="T10" s="231" t="s">
        <v>784</v>
      </c>
    </row>
    <row r="11" spans="1:21" s="231" customFormat="1" x14ac:dyDescent="0.3">
      <c r="A11" s="231">
        <v>15</v>
      </c>
      <c r="B11" s="231" t="s">
        <v>262</v>
      </c>
      <c r="C11" s="231" t="s">
        <v>272</v>
      </c>
      <c r="D11" s="230" t="s">
        <v>641</v>
      </c>
      <c r="E11" s="230" t="s">
        <v>4</v>
      </c>
      <c r="G11" s="233">
        <v>140773</v>
      </c>
      <c r="H11" s="233">
        <v>143896</v>
      </c>
      <c r="I11" s="233">
        <f t="shared" si="0"/>
        <v>3123</v>
      </c>
      <c r="J11" s="234"/>
      <c r="L11" s="233"/>
      <c r="M11" s="235">
        <v>1944.65</v>
      </c>
      <c r="N11" s="236">
        <v>8.8999999999999996E-2</v>
      </c>
      <c r="O11" s="237">
        <v>0</v>
      </c>
      <c r="P11" s="234"/>
      <c r="Q11" s="234"/>
      <c r="R11" s="237"/>
      <c r="S11" s="231" t="s">
        <v>301</v>
      </c>
      <c r="T11" s="231" t="s">
        <v>645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642</v>
      </c>
      <c r="E12" s="230" t="s">
        <v>4</v>
      </c>
      <c r="G12" s="233">
        <v>81138</v>
      </c>
      <c r="H12" s="233">
        <v>83008</v>
      </c>
      <c r="I12" s="233">
        <f t="shared" si="0"/>
        <v>1870</v>
      </c>
      <c r="J12" s="234"/>
      <c r="L12" s="233"/>
      <c r="M12" s="235">
        <v>1944.65</v>
      </c>
      <c r="N12" s="236">
        <v>8.8999999999999996E-2</v>
      </c>
      <c r="O12" s="237">
        <v>0</v>
      </c>
      <c r="P12" s="234"/>
      <c r="Q12" s="234"/>
      <c r="R12" s="237"/>
      <c r="S12" s="231" t="s">
        <v>301</v>
      </c>
      <c r="T12" s="231" t="s">
        <v>646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643</v>
      </c>
      <c r="E13" s="230" t="s">
        <v>4</v>
      </c>
      <c r="G13" s="233">
        <v>129673</v>
      </c>
      <c r="H13" s="233">
        <v>133987</v>
      </c>
      <c r="I13" s="233">
        <f t="shared" si="0"/>
        <v>4314</v>
      </c>
      <c r="J13" s="234"/>
      <c r="L13" s="233"/>
      <c r="M13" s="235">
        <v>1944.65</v>
      </c>
      <c r="N13" s="236">
        <v>8.8999999999999996E-2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B14" s="231">
        <v>573</v>
      </c>
      <c r="C14" s="231" t="s">
        <v>272</v>
      </c>
      <c r="D14" s="230" t="s">
        <v>990</v>
      </c>
      <c r="E14" s="230" t="s">
        <v>4</v>
      </c>
      <c r="G14" s="233">
        <v>7573</v>
      </c>
      <c r="H14" s="233">
        <v>10723</v>
      </c>
      <c r="I14" s="233">
        <f t="shared" si="0"/>
        <v>3150</v>
      </c>
      <c r="J14" s="234"/>
      <c r="L14" s="233"/>
      <c r="M14" s="235">
        <v>2026.99</v>
      </c>
      <c r="N14" s="236">
        <v>7.9000000000000001E-2</v>
      </c>
      <c r="O14" s="237">
        <v>0</v>
      </c>
      <c r="P14" s="234"/>
      <c r="Q14" s="234"/>
      <c r="R14" s="237"/>
      <c r="S14" s="231" t="s">
        <v>301</v>
      </c>
      <c r="T14" s="231" t="s">
        <v>991</v>
      </c>
    </row>
    <row r="15" spans="1:21" s="231" customFormat="1" x14ac:dyDescent="0.3">
      <c r="A15" s="231">
        <v>16</v>
      </c>
      <c r="B15" s="222" t="s">
        <v>959</v>
      </c>
      <c r="C15" s="231" t="s">
        <v>917</v>
      </c>
      <c r="D15" s="230" t="s">
        <v>918</v>
      </c>
      <c r="E15" s="230" t="s">
        <v>4</v>
      </c>
      <c r="G15" s="233">
        <v>13648</v>
      </c>
      <c r="H15" s="233">
        <v>14236</v>
      </c>
      <c r="I15" s="233">
        <f t="shared" si="0"/>
        <v>588</v>
      </c>
      <c r="J15" s="234"/>
      <c r="L15" s="233"/>
      <c r="M15" s="235">
        <v>1498.12</v>
      </c>
      <c r="N15" s="236">
        <v>8.6999999999999994E-2</v>
      </c>
      <c r="O15" s="237">
        <v>0</v>
      </c>
      <c r="P15" s="234"/>
      <c r="Q15" s="234"/>
      <c r="R15" s="237"/>
      <c r="S15" s="231" t="s">
        <v>107</v>
      </c>
      <c r="T15" s="245" t="s">
        <v>924</v>
      </c>
    </row>
    <row r="16" spans="1:21" s="231" customFormat="1" x14ac:dyDescent="0.3">
      <c r="B16" s="222">
        <v>740</v>
      </c>
      <c r="C16" s="231" t="s">
        <v>917</v>
      </c>
      <c r="D16" s="230" t="s">
        <v>980</v>
      </c>
      <c r="E16" s="230" t="s">
        <v>4</v>
      </c>
      <c r="G16" s="233">
        <v>3417</v>
      </c>
      <c r="H16" s="233">
        <v>4475</v>
      </c>
      <c r="I16" s="233">
        <f t="shared" si="0"/>
        <v>1058</v>
      </c>
      <c r="J16" s="234"/>
      <c r="L16" s="233"/>
      <c r="M16" s="235">
        <v>1601.3</v>
      </c>
      <c r="N16" s="236">
        <v>8.6999999999999994E-2</v>
      </c>
      <c r="O16" s="237">
        <v>0</v>
      </c>
      <c r="P16" s="234"/>
      <c r="Q16" s="234"/>
      <c r="R16" s="237"/>
      <c r="S16" s="231" t="s">
        <v>107</v>
      </c>
      <c r="T16" s="245" t="s">
        <v>981</v>
      </c>
    </row>
    <row r="17" spans="1:21" s="231" customFormat="1" x14ac:dyDescent="0.3">
      <c r="A17" s="231">
        <v>25</v>
      </c>
      <c r="B17" s="232">
        <v>881</v>
      </c>
      <c r="C17" s="231" t="s">
        <v>35</v>
      </c>
      <c r="D17" s="230" t="s">
        <v>775</v>
      </c>
      <c r="E17" s="230" t="s">
        <v>4</v>
      </c>
      <c r="G17" s="233">
        <v>48266</v>
      </c>
      <c r="H17" s="233">
        <v>50685</v>
      </c>
      <c r="I17" s="233">
        <f t="shared" si="0"/>
        <v>2419</v>
      </c>
      <c r="J17" s="234"/>
      <c r="L17" s="233"/>
      <c r="M17" s="235">
        <v>1666.5</v>
      </c>
      <c r="N17" s="236">
        <v>9.4600000000000004E-2</v>
      </c>
      <c r="O17" s="237">
        <v>0</v>
      </c>
      <c r="P17" s="234"/>
      <c r="Q17" s="234"/>
      <c r="R17" s="237"/>
      <c r="S17" s="231" t="s">
        <v>107</v>
      </c>
      <c r="T17" s="231" t="s">
        <v>928</v>
      </c>
    </row>
    <row r="18" spans="1:21" s="231" customFormat="1" x14ac:dyDescent="0.3">
      <c r="A18" s="231">
        <v>27</v>
      </c>
      <c r="B18" s="231" t="s">
        <v>267</v>
      </c>
      <c r="C18" s="231" t="s">
        <v>275</v>
      </c>
      <c r="D18" s="230" t="s">
        <v>612</v>
      </c>
      <c r="E18" s="230" t="s">
        <v>4</v>
      </c>
      <c r="F18" s="230"/>
      <c r="G18" s="233">
        <v>4215</v>
      </c>
      <c r="H18" s="233">
        <v>4298</v>
      </c>
      <c r="I18" s="233">
        <f t="shared" si="0"/>
        <v>83</v>
      </c>
      <c r="J18" s="278">
        <v>426</v>
      </c>
      <c r="K18" s="278">
        <v>450</v>
      </c>
      <c r="L18" s="278">
        <f>K18-J18</f>
        <v>24</v>
      </c>
      <c r="M18" s="235">
        <v>1786.11</v>
      </c>
      <c r="N18" s="236">
        <v>9.69E-2</v>
      </c>
      <c r="O18" s="237"/>
      <c r="P18" s="234"/>
      <c r="Q18" s="234"/>
      <c r="R18" s="237"/>
      <c r="S18" s="231" t="s">
        <v>107</v>
      </c>
      <c r="T18" s="231" t="s">
        <v>613</v>
      </c>
      <c r="U18" s="231" t="s">
        <v>615</v>
      </c>
    </row>
    <row r="19" spans="1:21" s="231" customFormat="1" x14ac:dyDescent="0.3">
      <c r="A19" s="231">
        <v>33</v>
      </c>
      <c r="B19" s="223" t="s">
        <v>1048</v>
      </c>
      <c r="C19" s="231" t="s">
        <v>205</v>
      </c>
      <c r="D19" s="230" t="s">
        <v>669</v>
      </c>
      <c r="E19" s="230" t="s">
        <v>4</v>
      </c>
      <c r="F19" s="230"/>
      <c r="G19" s="233">
        <v>183327</v>
      </c>
      <c r="H19" s="233">
        <v>188041</v>
      </c>
      <c r="I19" s="233">
        <f t="shared" si="0"/>
        <v>4714</v>
      </c>
      <c r="J19" s="234"/>
      <c r="L19" s="233"/>
      <c r="M19" s="235">
        <v>2719.6</v>
      </c>
      <c r="N19" s="236">
        <v>6.3299999999999995E-2</v>
      </c>
      <c r="O19" s="237"/>
      <c r="P19" s="234"/>
      <c r="Q19" s="234"/>
      <c r="R19" s="237"/>
      <c r="T19" s="231" t="s">
        <v>686</v>
      </c>
      <c r="U19" s="231">
        <v>36</v>
      </c>
    </row>
    <row r="20" spans="1:21" s="231" customFormat="1" x14ac:dyDescent="0.3">
      <c r="A20" s="231">
        <v>33</v>
      </c>
      <c r="B20" s="231" t="s">
        <v>204</v>
      </c>
      <c r="C20" s="231" t="s">
        <v>205</v>
      </c>
      <c r="D20" s="230" t="s">
        <v>670</v>
      </c>
      <c r="E20" s="230" t="s">
        <v>4</v>
      </c>
      <c r="F20" s="230"/>
      <c r="G20" s="233">
        <v>133004</v>
      </c>
      <c r="H20" s="233">
        <v>136203</v>
      </c>
      <c r="I20" s="233">
        <f t="shared" si="0"/>
        <v>3199</v>
      </c>
      <c r="J20" s="234"/>
      <c r="L20" s="233"/>
      <c r="M20" s="235">
        <v>2719.6</v>
      </c>
      <c r="N20" s="236">
        <v>6.3299999999999995E-2</v>
      </c>
      <c r="O20" s="237"/>
      <c r="P20" s="234"/>
      <c r="Q20" s="234"/>
      <c r="R20" s="237"/>
      <c r="T20" s="231" t="s">
        <v>686</v>
      </c>
      <c r="U20" s="231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671</v>
      </c>
      <c r="E21" s="230" t="s">
        <v>4</v>
      </c>
      <c r="F21" s="230"/>
      <c r="G21" s="233">
        <v>103594</v>
      </c>
      <c r="H21" s="233">
        <v>105373</v>
      </c>
      <c r="I21" s="233">
        <f t="shared" si="0"/>
        <v>1779</v>
      </c>
      <c r="J21" s="234"/>
      <c r="L21" s="233"/>
      <c r="M21" s="235">
        <v>2719.6</v>
      </c>
      <c r="N21" s="236">
        <v>6.3299999999999995E-2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667</v>
      </c>
      <c r="E22" s="230" t="s">
        <v>4</v>
      </c>
      <c r="F22" s="230"/>
      <c r="G22" s="233">
        <v>141832</v>
      </c>
      <c r="H22" s="233">
        <v>145664</v>
      </c>
      <c r="I22" s="233">
        <f t="shared" si="0"/>
        <v>3832</v>
      </c>
      <c r="J22" s="234"/>
      <c r="L22" s="233"/>
      <c r="M22" s="235">
        <v>2719.6</v>
      </c>
      <c r="N22" s="236">
        <v>6.3299999999999995E-2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668</v>
      </c>
      <c r="E23" s="230" t="s">
        <v>4</v>
      </c>
      <c r="F23" s="230"/>
      <c r="G23" s="233">
        <v>162191</v>
      </c>
      <c r="H23" s="233">
        <v>166799</v>
      </c>
      <c r="I23" s="233">
        <f t="shared" si="0"/>
        <v>4608</v>
      </c>
      <c r="J23" s="234"/>
      <c r="L23" s="233"/>
      <c r="M23" s="235">
        <v>2719.6</v>
      </c>
      <c r="N23" s="236">
        <v>6.3299999999999995E-2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532</v>
      </c>
      <c r="E24" s="230" t="s">
        <v>4</v>
      </c>
      <c r="F24" s="230"/>
      <c r="G24" s="233">
        <v>187738</v>
      </c>
      <c r="H24" s="233">
        <v>188658</v>
      </c>
      <c r="I24" s="233">
        <f t="shared" si="0"/>
        <v>920</v>
      </c>
      <c r="J24" s="234"/>
      <c r="L24" s="233">
        <f>K24-J24</f>
        <v>0</v>
      </c>
      <c r="M24" s="235">
        <v>2280.63</v>
      </c>
      <c r="N24" s="236">
        <v>6.3299999999999995E-2</v>
      </c>
      <c r="O24" s="237"/>
      <c r="P24" s="234"/>
      <c r="Q24" s="234"/>
      <c r="R24" s="237">
        <v>0</v>
      </c>
      <c r="S24" s="231" t="s">
        <v>385</v>
      </c>
    </row>
    <row r="25" spans="1:21" s="231" customFormat="1" ht="16.5" customHeight="1" x14ac:dyDescent="0.3">
      <c r="A25" s="231">
        <v>33</v>
      </c>
      <c r="B25" s="231" t="s">
        <v>204</v>
      </c>
      <c r="C25" s="231" t="s">
        <v>205</v>
      </c>
      <c r="D25" s="230" t="s">
        <v>533</v>
      </c>
      <c r="E25" s="230" t="s">
        <v>4</v>
      </c>
      <c r="F25" s="230"/>
      <c r="G25" s="233">
        <v>193241</v>
      </c>
      <c r="H25" s="233">
        <v>198051</v>
      </c>
      <c r="I25" s="233">
        <f t="shared" si="0"/>
        <v>4810</v>
      </c>
      <c r="J25" s="234"/>
      <c r="L25" s="233">
        <f>K25-J25</f>
        <v>0</v>
      </c>
      <c r="M25" s="235">
        <v>2280.63</v>
      </c>
      <c r="N25" s="236">
        <v>6.3299999999999995E-2</v>
      </c>
      <c r="O25" s="237"/>
      <c r="P25" s="234"/>
      <c r="Q25" s="234"/>
      <c r="R25" s="237">
        <v>0</v>
      </c>
      <c r="S25" s="231" t="s">
        <v>385</v>
      </c>
    </row>
    <row r="26" spans="1:21" s="231" customFormat="1" x14ac:dyDescent="0.3">
      <c r="A26" s="231">
        <v>43</v>
      </c>
      <c r="B26" s="231" t="s">
        <v>208</v>
      </c>
      <c r="C26" s="231" t="s">
        <v>209</v>
      </c>
      <c r="D26" s="230" t="s">
        <v>429</v>
      </c>
      <c r="E26" s="230" t="s">
        <v>4</v>
      </c>
      <c r="G26" s="233">
        <v>299097</v>
      </c>
      <c r="H26" s="233">
        <v>304147</v>
      </c>
      <c r="I26" s="233">
        <f t="shared" si="0"/>
        <v>5050</v>
      </c>
      <c r="J26" s="234"/>
      <c r="L26" s="233">
        <f>K26-J26</f>
        <v>0</v>
      </c>
      <c r="M26" s="235">
        <v>1945.58</v>
      </c>
      <c r="N26" s="236">
        <v>0.10349999999999999</v>
      </c>
      <c r="O26" s="237">
        <v>35840</v>
      </c>
      <c r="P26" s="234"/>
      <c r="Q26" s="234"/>
      <c r="R26" s="237">
        <v>0</v>
      </c>
      <c r="S26" s="231" t="s">
        <v>107</v>
      </c>
    </row>
    <row r="27" spans="1:21" s="231" customFormat="1" x14ac:dyDescent="0.3">
      <c r="A27" s="231">
        <v>47</v>
      </c>
      <c r="B27" s="186" t="s">
        <v>1026</v>
      </c>
      <c r="C27" s="231" t="s">
        <v>209</v>
      </c>
      <c r="D27" s="230" t="s">
        <v>547</v>
      </c>
      <c r="E27" s="230" t="s">
        <v>4</v>
      </c>
      <c r="F27" s="230" t="s">
        <v>16</v>
      </c>
      <c r="G27" s="233">
        <v>158409</v>
      </c>
      <c r="H27" s="233">
        <v>160334</v>
      </c>
      <c r="I27" s="233">
        <f t="shared" si="0"/>
        <v>1925</v>
      </c>
      <c r="J27" s="234"/>
      <c r="L27" s="233">
        <f>K27-J27</f>
        <v>0</v>
      </c>
      <c r="M27" s="246">
        <v>2001.76</v>
      </c>
      <c r="N27" s="236">
        <v>0.1037</v>
      </c>
      <c r="O27" s="237">
        <v>0</v>
      </c>
      <c r="P27" s="234"/>
      <c r="Q27" s="234"/>
      <c r="R27" s="237">
        <v>0</v>
      </c>
      <c r="S27" s="231" t="s">
        <v>107</v>
      </c>
    </row>
    <row r="28" spans="1:21" s="231" customFormat="1" x14ac:dyDescent="0.3">
      <c r="A28" s="231">
        <v>47</v>
      </c>
      <c r="B28" s="231" t="s">
        <v>208</v>
      </c>
      <c r="C28" s="231" t="s">
        <v>209</v>
      </c>
      <c r="D28" s="230" t="s">
        <v>549</v>
      </c>
      <c r="E28" s="230" t="s">
        <v>4</v>
      </c>
      <c r="F28" s="230" t="s">
        <v>16</v>
      </c>
      <c r="G28" s="233">
        <v>65799</v>
      </c>
      <c r="H28" s="233">
        <v>67626</v>
      </c>
      <c r="I28" s="233">
        <f t="shared" si="0"/>
        <v>1827</v>
      </c>
      <c r="J28" s="234"/>
      <c r="L28" s="233"/>
      <c r="M28" s="246">
        <v>2001.76</v>
      </c>
      <c r="N28" s="236">
        <v>0.1037</v>
      </c>
      <c r="O28" s="237">
        <v>0</v>
      </c>
      <c r="P28" s="234"/>
      <c r="Q28" s="234"/>
      <c r="R28" s="237">
        <v>0</v>
      </c>
      <c r="S28" s="231" t="s">
        <v>107</v>
      </c>
    </row>
    <row r="29" spans="1:21" s="238" customFormat="1" ht="18" customHeight="1" x14ac:dyDescent="0.3">
      <c r="A29" s="238">
        <v>58</v>
      </c>
      <c r="B29" s="238" t="s">
        <v>213</v>
      </c>
      <c r="C29" s="238" t="s">
        <v>214</v>
      </c>
      <c r="D29" s="247" t="s">
        <v>60</v>
      </c>
      <c r="E29" s="247" t="s">
        <v>4</v>
      </c>
      <c r="G29" s="233">
        <v>389352</v>
      </c>
      <c r="H29" s="233">
        <v>393432</v>
      </c>
      <c r="I29" s="239">
        <f t="shared" si="0"/>
        <v>4080</v>
      </c>
      <c r="J29" s="240"/>
      <c r="L29" s="239">
        <f t="shared" ref="L29:L45" si="1">K29-J29</f>
        <v>0</v>
      </c>
      <c r="M29" s="241">
        <v>1879.02</v>
      </c>
      <c r="N29" s="242">
        <v>7.7799999999999994E-2</v>
      </c>
      <c r="O29" s="243">
        <v>162113</v>
      </c>
      <c r="P29" s="240"/>
      <c r="Q29" s="240"/>
      <c r="R29" s="243">
        <v>0</v>
      </c>
      <c r="S29" s="238" t="s">
        <v>107</v>
      </c>
    </row>
    <row r="30" spans="1:21" s="238" customFormat="1" ht="18" customHeight="1" x14ac:dyDescent="0.3">
      <c r="A30" s="238">
        <v>59</v>
      </c>
      <c r="B30" s="238" t="s">
        <v>213</v>
      </c>
      <c r="C30" s="238" t="s">
        <v>214</v>
      </c>
      <c r="D30" s="247" t="s">
        <v>61</v>
      </c>
      <c r="E30" s="247" t="s">
        <v>4</v>
      </c>
      <c r="G30" s="233">
        <v>370470</v>
      </c>
      <c r="H30" s="233">
        <v>375421</v>
      </c>
      <c r="I30" s="239">
        <f t="shared" si="0"/>
        <v>4951</v>
      </c>
      <c r="J30" s="240"/>
      <c r="L30" s="239">
        <f t="shared" si="1"/>
        <v>0</v>
      </c>
      <c r="M30" s="241">
        <v>1993.73</v>
      </c>
      <c r="N30" s="242">
        <v>7.8299999999999995E-2</v>
      </c>
      <c r="O30" s="243">
        <v>141156</v>
      </c>
      <c r="P30" s="240"/>
      <c r="Q30" s="240"/>
      <c r="R30" s="243">
        <v>0</v>
      </c>
      <c r="S30" s="238" t="s">
        <v>107</v>
      </c>
    </row>
    <row r="31" spans="1:21" s="238" customFormat="1" x14ac:dyDescent="0.3">
      <c r="A31" s="238">
        <v>61</v>
      </c>
      <c r="B31" s="238" t="s">
        <v>219</v>
      </c>
      <c r="C31" s="238" t="s">
        <v>220</v>
      </c>
      <c r="D31" s="247" t="s">
        <v>350</v>
      </c>
      <c r="E31" s="247" t="s">
        <v>4</v>
      </c>
      <c r="G31" s="233">
        <v>147091</v>
      </c>
      <c r="H31" s="233">
        <v>150719</v>
      </c>
      <c r="I31" s="239">
        <f t="shared" si="0"/>
        <v>3628</v>
      </c>
      <c r="J31" s="240"/>
      <c r="L31" s="239">
        <f t="shared" si="1"/>
        <v>0</v>
      </c>
      <c r="M31" s="241">
        <v>1162.04</v>
      </c>
      <c r="N31" s="242">
        <v>7.9799999999999996E-2</v>
      </c>
      <c r="O31" s="243">
        <v>44097</v>
      </c>
      <c r="P31" s="240"/>
      <c r="Q31" s="240"/>
      <c r="R31" s="243">
        <v>0</v>
      </c>
      <c r="S31" s="238" t="s">
        <v>107</v>
      </c>
      <c r="T31" s="238" t="s">
        <v>728</v>
      </c>
      <c r="U31" s="238" t="s">
        <v>752</v>
      </c>
    </row>
    <row r="32" spans="1:21" s="238" customFormat="1" x14ac:dyDescent="0.3">
      <c r="A32" s="238">
        <v>62</v>
      </c>
      <c r="B32" s="238" t="s">
        <v>219</v>
      </c>
      <c r="C32" s="238" t="s">
        <v>220</v>
      </c>
      <c r="D32" s="247" t="s">
        <v>72</v>
      </c>
      <c r="E32" s="247" t="s">
        <v>4</v>
      </c>
      <c r="G32" s="233">
        <v>141584</v>
      </c>
      <c r="H32" s="233">
        <v>142290</v>
      </c>
      <c r="I32" s="239">
        <f t="shared" si="0"/>
        <v>706</v>
      </c>
      <c r="J32" s="276">
        <v>10234</v>
      </c>
      <c r="K32" s="276">
        <v>10586</v>
      </c>
      <c r="L32" s="277">
        <f t="shared" si="1"/>
        <v>352</v>
      </c>
      <c r="M32" s="241">
        <v>1151.01</v>
      </c>
      <c r="N32" s="242">
        <v>0</v>
      </c>
      <c r="O32" s="243">
        <v>94065</v>
      </c>
      <c r="P32" s="240"/>
      <c r="Q32" s="240"/>
      <c r="R32" s="243">
        <v>18</v>
      </c>
      <c r="S32" s="238" t="s">
        <v>107</v>
      </c>
      <c r="T32" s="238" t="s">
        <v>977</v>
      </c>
    </row>
    <row r="33" spans="1:21" s="238" customFormat="1" x14ac:dyDescent="0.3">
      <c r="A33" s="238">
        <v>63</v>
      </c>
      <c r="B33" s="238" t="s">
        <v>219</v>
      </c>
      <c r="C33" s="238" t="s">
        <v>220</v>
      </c>
      <c r="D33" s="247" t="s">
        <v>73</v>
      </c>
      <c r="E33" s="247" t="s">
        <v>4</v>
      </c>
      <c r="G33" s="233">
        <v>156736</v>
      </c>
      <c r="H33" s="233">
        <v>157552</v>
      </c>
      <c r="I33" s="239">
        <f t="shared" si="0"/>
        <v>816</v>
      </c>
      <c r="J33" s="276">
        <v>12496</v>
      </c>
      <c r="K33" s="276">
        <v>12652</v>
      </c>
      <c r="L33" s="277">
        <f t="shared" si="1"/>
        <v>156</v>
      </c>
      <c r="M33" s="241">
        <v>1150.99</v>
      </c>
      <c r="N33" s="242">
        <v>0</v>
      </c>
      <c r="O33" s="243">
        <v>97165</v>
      </c>
      <c r="P33" s="240"/>
      <c r="Q33" s="240"/>
      <c r="R33" s="243">
        <v>19</v>
      </c>
      <c r="S33" s="238" t="s">
        <v>107</v>
      </c>
      <c r="T33" s="238" t="s">
        <v>977</v>
      </c>
      <c r="U33" s="238" t="s">
        <v>752</v>
      </c>
    </row>
    <row r="34" spans="1:21" s="238" customFormat="1" x14ac:dyDescent="0.3">
      <c r="A34" s="238">
        <v>64</v>
      </c>
      <c r="B34" s="238" t="s">
        <v>219</v>
      </c>
      <c r="C34" s="238" t="s">
        <v>220</v>
      </c>
      <c r="D34" s="247" t="s">
        <v>74</v>
      </c>
      <c r="E34" s="247" t="s">
        <v>4</v>
      </c>
      <c r="G34" s="233">
        <v>141546</v>
      </c>
      <c r="H34" s="233">
        <v>141665</v>
      </c>
      <c r="I34" s="239">
        <f t="shared" si="0"/>
        <v>119</v>
      </c>
      <c r="L34" s="239">
        <f t="shared" si="1"/>
        <v>0</v>
      </c>
      <c r="M34" s="241">
        <v>1163.08</v>
      </c>
      <c r="N34" s="242">
        <v>0</v>
      </c>
      <c r="O34" s="243">
        <v>79103</v>
      </c>
      <c r="P34" s="240"/>
      <c r="Q34" s="240"/>
      <c r="R34" s="243">
        <v>18</v>
      </c>
      <c r="S34" s="238" t="s">
        <v>107</v>
      </c>
      <c r="T34" s="238" t="s">
        <v>978</v>
      </c>
      <c r="U34" s="238" t="s">
        <v>752</v>
      </c>
    </row>
    <row r="35" spans="1:21" s="238" customFormat="1" x14ac:dyDescent="0.3">
      <c r="A35" s="238">
        <v>65</v>
      </c>
      <c r="B35" s="226" t="s">
        <v>219</v>
      </c>
      <c r="C35" s="226" t="s">
        <v>220</v>
      </c>
      <c r="D35" s="227" t="s">
        <v>75</v>
      </c>
      <c r="E35" s="247" t="s">
        <v>4</v>
      </c>
      <c r="G35" s="233">
        <v>197889</v>
      </c>
      <c r="H35" s="233">
        <v>197889</v>
      </c>
      <c r="I35" s="239">
        <f t="shared" si="0"/>
        <v>0</v>
      </c>
      <c r="L35" s="239">
        <f t="shared" si="1"/>
        <v>0</v>
      </c>
      <c r="M35" s="241">
        <v>1163.07</v>
      </c>
      <c r="N35" s="242">
        <v>0</v>
      </c>
      <c r="O35" s="243">
        <v>79616</v>
      </c>
      <c r="P35" s="240"/>
      <c r="Q35" s="240"/>
      <c r="R35" s="243">
        <v>14</v>
      </c>
      <c r="S35" s="238" t="s">
        <v>107</v>
      </c>
      <c r="T35" s="226" t="s">
        <v>1060</v>
      </c>
    </row>
    <row r="36" spans="1:21" s="238" customFormat="1" x14ac:dyDescent="0.3">
      <c r="A36" s="238">
        <v>66</v>
      </c>
      <c r="B36" s="238" t="s">
        <v>219</v>
      </c>
      <c r="C36" s="238" t="s">
        <v>220</v>
      </c>
      <c r="D36" s="247" t="s">
        <v>76</v>
      </c>
      <c r="E36" s="247" t="s">
        <v>4</v>
      </c>
      <c r="G36" s="233">
        <v>156376</v>
      </c>
      <c r="H36" s="233">
        <v>156556</v>
      </c>
      <c r="I36" s="239">
        <f t="shared" si="0"/>
        <v>180</v>
      </c>
      <c r="L36" s="239">
        <f t="shared" si="1"/>
        <v>0</v>
      </c>
      <c r="M36" s="241">
        <v>1163.07</v>
      </c>
      <c r="N36" s="242">
        <v>0</v>
      </c>
      <c r="O36" s="243">
        <v>60547</v>
      </c>
      <c r="P36" s="240"/>
      <c r="Q36" s="240"/>
      <c r="R36" s="243">
        <v>46</v>
      </c>
      <c r="S36" s="238" t="s">
        <v>107</v>
      </c>
      <c r="T36" s="238" t="s">
        <v>978</v>
      </c>
    </row>
    <row r="37" spans="1:21" s="238" customFormat="1" x14ac:dyDescent="0.3">
      <c r="A37" s="238">
        <v>67</v>
      </c>
      <c r="B37" s="238" t="s">
        <v>219</v>
      </c>
      <c r="C37" s="238" t="s">
        <v>220</v>
      </c>
      <c r="D37" s="247" t="s">
        <v>77</v>
      </c>
      <c r="E37" s="247" t="s">
        <v>4</v>
      </c>
      <c r="G37" s="233">
        <v>124386</v>
      </c>
      <c r="H37" s="233">
        <v>125658</v>
      </c>
      <c r="I37" s="239">
        <f t="shared" si="0"/>
        <v>1272</v>
      </c>
      <c r="L37" s="239">
        <f t="shared" si="1"/>
        <v>0</v>
      </c>
      <c r="M37" s="241">
        <v>1163.0899999999999</v>
      </c>
      <c r="N37" s="242">
        <v>0</v>
      </c>
      <c r="O37" s="243">
        <v>130828</v>
      </c>
      <c r="P37" s="240"/>
      <c r="Q37" s="240"/>
      <c r="R37" s="243">
        <v>0</v>
      </c>
      <c r="S37" s="238" t="s">
        <v>107</v>
      </c>
      <c r="T37" s="238" t="s">
        <v>978</v>
      </c>
      <c r="U37" s="238" t="s">
        <v>752</v>
      </c>
    </row>
    <row r="38" spans="1:21" s="238" customFormat="1" x14ac:dyDescent="0.3">
      <c r="A38" s="238">
        <v>68</v>
      </c>
      <c r="B38" s="238" t="s">
        <v>219</v>
      </c>
      <c r="C38" s="238" t="s">
        <v>220</v>
      </c>
      <c r="D38" s="247" t="s">
        <v>343</v>
      </c>
      <c r="E38" s="247" t="s">
        <v>4</v>
      </c>
      <c r="G38" s="233">
        <v>420984</v>
      </c>
      <c r="H38" s="233">
        <v>423693</v>
      </c>
      <c r="I38" s="239">
        <f t="shared" si="0"/>
        <v>2709</v>
      </c>
      <c r="L38" s="239">
        <f t="shared" si="1"/>
        <v>0</v>
      </c>
      <c r="M38" s="241">
        <v>2172.25</v>
      </c>
      <c r="N38" s="242">
        <v>0</v>
      </c>
      <c r="O38" s="243">
        <v>162958</v>
      </c>
      <c r="P38" s="240"/>
      <c r="Q38" s="240"/>
      <c r="R38" s="243">
        <v>0</v>
      </c>
      <c r="S38" s="238" t="s">
        <v>107</v>
      </c>
      <c r="T38" s="238" t="s">
        <v>978</v>
      </c>
    </row>
    <row r="39" spans="1:21" s="238" customFormat="1" x14ac:dyDescent="0.3">
      <c r="A39" s="238">
        <v>69</v>
      </c>
      <c r="B39" s="238" t="s">
        <v>219</v>
      </c>
      <c r="C39" s="238" t="s">
        <v>220</v>
      </c>
      <c r="D39" s="247" t="s">
        <v>351</v>
      </c>
      <c r="E39" s="247" t="s">
        <v>4</v>
      </c>
      <c r="G39" s="233">
        <v>115369</v>
      </c>
      <c r="H39" s="233">
        <v>117111</v>
      </c>
      <c r="I39" s="239">
        <f t="shared" si="0"/>
        <v>1742</v>
      </c>
      <c r="J39" s="276">
        <v>13775</v>
      </c>
      <c r="K39" s="276">
        <v>14026</v>
      </c>
      <c r="L39" s="277">
        <f t="shared" si="1"/>
        <v>251</v>
      </c>
      <c r="M39" s="241">
        <v>1080.53</v>
      </c>
      <c r="N39" s="242">
        <v>7.9799999999999996E-2</v>
      </c>
      <c r="O39" s="243">
        <v>43745</v>
      </c>
      <c r="P39" s="240"/>
      <c r="Q39" s="240"/>
      <c r="R39" s="243">
        <v>0</v>
      </c>
      <c r="S39" s="238" t="s">
        <v>107</v>
      </c>
      <c r="T39" s="238" t="s">
        <v>728</v>
      </c>
      <c r="U39" s="238" t="s">
        <v>752</v>
      </c>
    </row>
    <row r="40" spans="1:21" s="238" customFormat="1" x14ac:dyDescent="0.3">
      <c r="A40" s="238">
        <v>70</v>
      </c>
      <c r="B40" s="238" t="s">
        <v>219</v>
      </c>
      <c r="C40" s="238" t="s">
        <v>220</v>
      </c>
      <c r="D40" s="247" t="s">
        <v>349</v>
      </c>
      <c r="E40" s="247" t="s">
        <v>4</v>
      </c>
      <c r="G40" s="233">
        <v>168957</v>
      </c>
      <c r="H40" s="233">
        <v>170682</v>
      </c>
      <c r="I40" s="239">
        <f t="shared" si="0"/>
        <v>1725</v>
      </c>
      <c r="L40" s="239">
        <f t="shared" si="1"/>
        <v>0</v>
      </c>
      <c r="M40" s="241">
        <v>1162.04</v>
      </c>
      <c r="N40" s="242">
        <v>7.9799999999999996E-2</v>
      </c>
      <c r="O40" s="243">
        <v>54494</v>
      </c>
      <c r="P40" s="240"/>
      <c r="Q40" s="240"/>
      <c r="R40" s="243">
        <v>0</v>
      </c>
      <c r="S40" s="238" t="s">
        <v>107</v>
      </c>
      <c r="T40" s="238" t="s">
        <v>728</v>
      </c>
      <c r="U40" s="238" t="s">
        <v>752</v>
      </c>
    </row>
    <row r="41" spans="1:21" s="238" customFormat="1" x14ac:dyDescent="0.3">
      <c r="A41" s="238">
        <v>70</v>
      </c>
      <c r="B41" s="238" t="s">
        <v>219</v>
      </c>
      <c r="C41" s="238" t="s">
        <v>220</v>
      </c>
      <c r="D41" s="247" t="s">
        <v>553</v>
      </c>
      <c r="E41" s="247" t="s">
        <v>4</v>
      </c>
      <c r="G41" s="233">
        <v>102897</v>
      </c>
      <c r="H41" s="233">
        <v>105837</v>
      </c>
      <c r="I41" s="239">
        <f t="shared" si="0"/>
        <v>2940</v>
      </c>
      <c r="J41" s="234">
        <v>0</v>
      </c>
      <c r="K41" s="231"/>
      <c r="L41" s="233">
        <f t="shared" si="1"/>
        <v>0</v>
      </c>
      <c r="M41" s="241">
        <v>1281.77</v>
      </c>
      <c r="N41" s="242">
        <v>8.2799999999999999E-2</v>
      </c>
      <c r="O41" s="243">
        <v>22</v>
      </c>
      <c r="P41" s="240"/>
      <c r="Q41" s="240"/>
      <c r="R41" s="243">
        <v>0</v>
      </c>
      <c r="S41" s="238" t="s">
        <v>107</v>
      </c>
      <c r="T41" s="238" t="s">
        <v>554</v>
      </c>
    </row>
    <row r="42" spans="1:21" s="238" customFormat="1" x14ac:dyDescent="0.3">
      <c r="A42" s="238">
        <v>71</v>
      </c>
      <c r="B42" s="238" t="s">
        <v>219</v>
      </c>
      <c r="C42" s="238" t="s">
        <v>220</v>
      </c>
      <c r="D42" s="247" t="s">
        <v>536</v>
      </c>
      <c r="E42" s="247" t="s">
        <v>4</v>
      </c>
      <c r="G42" s="233">
        <v>95005</v>
      </c>
      <c r="H42" s="233">
        <v>96333</v>
      </c>
      <c r="I42" s="239">
        <f t="shared" si="0"/>
        <v>1328</v>
      </c>
      <c r="J42" s="240"/>
      <c r="L42" s="239">
        <f t="shared" si="1"/>
        <v>0</v>
      </c>
      <c r="M42" s="241">
        <v>1281.77</v>
      </c>
      <c r="N42" s="242">
        <v>8.2799999999999999E-2</v>
      </c>
      <c r="O42" s="243">
        <v>329</v>
      </c>
      <c r="P42" s="240"/>
      <c r="Q42" s="240"/>
      <c r="R42" s="243">
        <v>0</v>
      </c>
      <c r="S42" s="238" t="s">
        <v>107</v>
      </c>
    </row>
    <row r="43" spans="1:21" s="238" customFormat="1" x14ac:dyDescent="0.3">
      <c r="A43" s="238">
        <v>77</v>
      </c>
      <c r="B43" s="238" t="s">
        <v>219</v>
      </c>
      <c r="C43" s="238" t="s">
        <v>220</v>
      </c>
      <c r="D43" s="247" t="s">
        <v>506</v>
      </c>
      <c r="E43" s="247" t="s">
        <v>4</v>
      </c>
      <c r="F43" s="247"/>
      <c r="G43" s="233">
        <v>120121</v>
      </c>
      <c r="H43" s="233">
        <v>120989</v>
      </c>
      <c r="I43" s="239">
        <f t="shared" si="0"/>
        <v>868</v>
      </c>
      <c r="J43" s="240">
        <v>0</v>
      </c>
      <c r="L43" s="239">
        <f t="shared" si="1"/>
        <v>0</v>
      </c>
      <c r="M43" s="241">
        <v>1281.77</v>
      </c>
      <c r="N43" s="242">
        <v>8.2799999999999999E-2</v>
      </c>
      <c r="O43" s="243">
        <v>329</v>
      </c>
      <c r="P43" s="240"/>
      <c r="Q43" s="240"/>
      <c r="R43" s="243">
        <v>0</v>
      </c>
      <c r="S43" s="238" t="s">
        <v>107</v>
      </c>
    </row>
    <row r="44" spans="1:21" s="238" customFormat="1" ht="17.25" customHeight="1" x14ac:dyDescent="0.3">
      <c r="A44" s="238">
        <v>80</v>
      </c>
      <c r="B44" s="238" t="s">
        <v>202</v>
      </c>
      <c r="C44" s="238" t="s">
        <v>87</v>
      </c>
      <c r="D44" s="247" t="s">
        <v>451</v>
      </c>
      <c r="E44" s="247" t="s">
        <v>4</v>
      </c>
      <c r="G44" s="233">
        <v>130637</v>
      </c>
      <c r="H44" s="233">
        <v>131690</v>
      </c>
      <c r="I44" s="239">
        <f t="shared" si="0"/>
        <v>1053</v>
      </c>
      <c r="J44" s="240"/>
      <c r="L44" s="239">
        <f t="shared" si="1"/>
        <v>0</v>
      </c>
      <c r="M44" s="241">
        <v>1393.94</v>
      </c>
      <c r="N44" s="242">
        <v>0.1087</v>
      </c>
      <c r="O44" s="243">
        <v>22457</v>
      </c>
      <c r="P44" s="240"/>
      <c r="Q44" s="240"/>
      <c r="R44" s="243">
        <v>0</v>
      </c>
      <c r="S44" s="238" t="s">
        <v>299</v>
      </c>
    </row>
    <row r="45" spans="1:21" s="238" customFormat="1" ht="17.25" customHeight="1" x14ac:dyDescent="0.3">
      <c r="A45" s="238">
        <v>87</v>
      </c>
      <c r="B45" s="238" t="s">
        <v>202</v>
      </c>
      <c r="C45" s="238" t="s">
        <v>87</v>
      </c>
      <c r="D45" s="247" t="s">
        <v>459</v>
      </c>
      <c r="E45" s="247" t="s">
        <v>4</v>
      </c>
      <c r="G45" s="233">
        <v>134576</v>
      </c>
      <c r="H45" s="233">
        <v>134576</v>
      </c>
      <c r="I45" s="239">
        <f t="shared" si="0"/>
        <v>0</v>
      </c>
      <c r="J45" s="240"/>
      <c r="L45" s="239">
        <f t="shared" si="1"/>
        <v>0</v>
      </c>
      <c r="M45" s="241">
        <v>1393.94</v>
      </c>
      <c r="N45" s="242">
        <v>0.1087</v>
      </c>
      <c r="O45" s="243">
        <v>7263</v>
      </c>
      <c r="P45" s="240"/>
      <c r="Q45" s="240"/>
      <c r="R45" s="243">
        <v>0</v>
      </c>
      <c r="S45" s="238" t="s">
        <v>299</v>
      </c>
      <c r="T45" s="249"/>
    </row>
    <row r="46" spans="1:21" s="238" customFormat="1" ht="17.25" customHeight="1" x14ac:dyDescent="0.3">
      <c r="A46" s="238">
        <v>87</v>
      </c>
      <c r="B46" s="238" t="s">
        <v>202</v>
      </c>
      <c r="C46" s="238" t="s">
        <v>87</v>
      </c>
      <c r="D46" s="247" t="s">
        <v>520</v>
      </c>
      <c r="E46" s="247" t="s">
        <v>4</v>
      </c>
      <c r="G46" s="233">
        <v>172756</v>
      </c>
      <c r="H46" s="233">
        <v>176900</v>
      </c>
      <c r="I46" s="239">
        <f t="shared" si="0"/>
        <v>4144</v>
      </c>
      <c r="J46" s="240"/>
      <c r="L46" s="239"/>
      <c r="M46" s="241">
        <v>1764.13</v>
      </c>
      <c r="N46" s="242">
        <v>0.1077</v>
      </c>
      <c r="O46" s="243">
        <v>242</v>
      </c>
      <c r="P46" s="240"/>
      <c r="Q46" s="240"/>
      <c r="R46" s="243">
        <v>0</v>
      </c>
      <c r="S46" s="238" t="s">
        <v>299</v>
      </c>
      <c r="T46" s="249"/>
    </row>
    <row r="47" spans="1:21" s="238" customFormat="1" ht="17.25" customHeight="1" x14ac:dyDescent="0.3">
      <c r="A47" s="238">
        <v>91</v>
      </c>
      <c r="B47" s="238" t="s">
        <v>223</v>
      </c>
      <c r="C47" s="238" t="s">
        <v>224</v>
      </c>
      <c r="D47" s="247" t="s">
        <v>397</v>
      </c>
      <c r="E47" s="247" t="s">
        <v>4</v>
      </c>
      <c r="G47" s="233">
        <v>241113</v>
      </c>
      <c r="H47" s="233">
        <v>249092</v>
      </c>
      <c r="I47" s="239">
        <f t="shared" si="0"/>
        <v>7979</v>
      </c>
      <c r="J47" s="240"/>
      <c r="L47" s="239">
        <f>K47-J47</f>
        <v>0</v>
      </c>
      <c r="M47" s="241">
        <v>1840.51</v>
      </c>
      <c r="N47" s="242">
        <v>8.3099999999999993E-2</v>
      </c>
      <c r="O47" s="243">
        <v>55160</v>
      </c>
      <c r="P47" s="240"/>
      <c r="Q47" s="240"/>
      <c r="R47" s="243">
        <v>0</v>
      </c>
      <c r="S47" s="238" t="s">
        <v>107</v>
      </c>
      <c r="T47" s="238" t="s">
        <v>601</v>
      </c>
    </row>
    <row r="48" spans="1:21" s="238" customFormat="1" ht="17.25" customHeight="1" x14ac:dyDescent="0.3">
      <c r="A48" s="238">
        <v>92</v>
      </c>
      <c r="B48" s="238" t="s">
        <v>223</v>
      </c>
      <c r="C48" s="238" t="s">
        <v>224</v>
      </c>
      <c r="D48" s="247" t="s">
        <v>435</v>
      </c>
      <c r="E48" s="247" t="s">
        <v>4</v>
      </c>
      <c r="G48" s="233">
        <v>150319</v>
      </c>
      <c r="H48" s="233">
        <v>153483</v>
      </c>
      <c r="I48" s="239">
        <f t="shared" si="0"/>
        <v>3164</v>
      </c>
      <c r="J48" s="240"/>
      <c r="L48" s="239">
        <f>K48-J48</f>
        <v>0</v>
      </c>
      <c r="M48" s="241">
        <v>1627.76</v>
      </c>
      <c r="N48" s="242">
        <v>8.9800000000000005E-2</v>
      </c>
      <c r="O48" s="243">
        <v>18410</v>
      </c>
      <c r="P48" s="240"/>
      <c r="Q48" s="240"/>
      <c r="R48" s="243">
        <v>0</v>
      </c>
      <c r="S48" s="238" t="s">
        <v>107</v>
      </c>
      <c r="T48" s="238" t="s">
        <v>832</v>
      </c>
      <c r="U48" s="238">
        <f>I48*N48</f>
        <v>284.12720000000002</v>
      </c>
    </row>
    <row r="49" spans="1:21" s="238" customFormat="1" ht="17.25" customHeight="1" x14ac:dyDescent="0.3">
      <c r="A49" s="238">
        <v>94</v>
      </c>
      <c r="B49" s="238" t="s">
        <v>223</v>
      </c>
      <c r="C49" s="238" t="s">
        <v>224</v>
      </c>
      <c r="D49" s="247" t="s">
        <v>524</v>
      </c>
      <c r="E49" s="247" t="s">
        <v>4</v>
      </c>
      <c r="F49" s="247"/>
      <c r="G49" s="233">
        <v>184888</v>
      </c>
      <c r="H49" s="233">
        <v>190773</v>
      </c>
      <c r="I49" s="239">
        <f t="shared" si="0"/>
        <v>5885</v>
      </c>
      <c r="J49" s="240"/>
      <c r="L49" s="239">
        <f>K49-J49</f>
        <v>0</v>
      </c>
      <c r="M49" s="241">
        <v>1912.42</v>
      </c>
      <c r="N49" s="242">
        <v>9.1300000000000006E-2</v>
      </c>
      <c r="O49" s="243">
        <v>31</v>
      </c>
      <c r="P49" s="240"/>
      <c r="Q49" s="240"/>
      <c r="R49" s="243">
        <v>0</v>
      </c>
      <c r="S49" s="238" t="s">
        <v>107</v>
      </c>
      <c r="T49" s="238" t="s">
        <v>601</v>
      </c>
    </row>
    <row r="50" spans="1:21" s="238" customFormat="1" ht="17.25" customHeight="1" x14ac:dyDescent="0.3">
      <c r="A50" s="238">
        <v>94</v>
      </c>
      <c r="B50" s="238" t="s">
        <v>223</v>
      </c>
      <c r="C50" s="238" t="s">
        <v>224</v>
      </c>
      <c r="D50" s="247" t="s">
        <v>712</v>
      </c>
      <c r="E50" s="247" t="s">
        <v>4</v>
      </c>
      <c r="F50" s="247"/>
      <c r="G50" s="233">
        <v>111372</v>
      </c>
      <c r="H50" s="233">
        <v>114387</v>
      </c>
      <c r="I50" s="239">
        <f t="shared" si="0"/>
        <v>3015</v>
      </c>
      <c r="J50" s="240"/>
      <c r="L50" s="239"/>
      <c r="M50" s="241">
        <v>2053.98</v>
      </c>
      <c r="N50" s="242">
        <v>9.1300000000000006E-2</v>
      </c>
      <c r="O50" s="243"/>
      <c r="P50" s="240"/>
      <c r="Q50" s="240"/>
      <c r="R50" s="243"/>
      <c r="S50" s="238" t="s">
        <v>107</v>
      </c>
      <c r="T50" s="238" t="s">
        <v>713</v>
      </c>
      <c r="U50" s="238" t="s">
        <v>714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802</v>
      </c>
      <c r="E51" s="247" t="s">
        <v>4</v>
      </c>
      <c r="F51" s="247"/>
      <c r="G51" s="233">
        <v>73566</v>
      </c>
      <c r="H51" s="233">
        <v>76958</v>
      </c>
      <c r="I51" s="239">
        <f t="shared" si="0"/>
        <v>3392</v>
      </c>
      <c r="J51" s="240"/>
      <c r="L51" s="239"/>
      <c r="M51" s="241">
        <v>2152.4499999999998</v>
      </c>
      <c r="N51" s="242">
        <v>9.1600000000000001E-2</v>
      </c>
      <c r="O51" s="243"/>
      <c r="P51" s="240"/>
      <c r="Q51" s="240"/>
      <c r="R51" s="243"/>
      <c r="S51" s="238" t="s">
        <v>107</v>
      </c>
      <c r="T51" s="238" t="s">
        <v>803</v>
      </c>
      <c r="U51" s="238" t="s">
        <v>714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875</v>
      </c>
      <c r="E52" s="247" t="s">
        <v>4</v>
      </c>
      <c r="F52" s="247"/>
      <c r="G52" s="233">
        <v>32818</v>
      </c>
      <c r="H52" s="233">
        <v>35223</v>
      </c>
      <c r="I52" s="239">
        <f t="shared" si="0"/>
        <v>2405</v>
      </c>
      <c r="J52" s="240"/>
      <c r="L52" s="239"/>
      <c r="M52" s="241">
        <v>1776.78</v>
      </c>
      <c r="N52" s="242">
        <v>8.5000000000000006E-2</v>
      </c>
      <c r="O52" s="243"/>
      <c r="P52" s="240"/>
      <c r="Q52" s="240"/>
      <c r="R52" s="243"/>
      <c r="S52" s="238" t="s">
        <v>107</v>
      </c>
      <c r="T52" s="238" t="s">
        <v>876</v>
      </c>
    </row>
    <row r="53" spans="1:21" s="238" customFormat="1" ht="17.25" customHeight="1" x14ac:dyDescent="0.3">
      <c r="A53" s="238">
        <v>99</v>
      </c>
      <c r="B53" s="238" t="s">
        <v>225</v>
      </c>
      <c r="C53" s="238" t="s">
        <v>226</v>
      </c>
      <c r="D53" s="247" t="s">
        <v>444</v>
      </c>
      <c r="E53" s="247" t="s">
        <v>4</v>
      </c>
      <c r="G53" s="233">
        <v>377700</v>
      </c>
      <c r="H53" s="233">
        <v>377700</v>
      </c>
      <c r="I53" s="239">
        <f t="shared" si="0"/>
        <v>0</v>
      </c>
      <c r="J53" s="240"/>
      <c r="L53" s="239">
        <f t="shared" ref="L53:L86" si="2">K53-J53</f>
        <v>0</v>
      </c>
      <c r="M53" s="241">
        <v>2582.13</v>
      </c>
      <c r="N53" s="242">
        <v>9.5899999999999999E-2</v>
      </c>
      <c r="O53" s="243">
        <v>24611</v>
      </c>
      <c r="P53" s="240"/>
      <c r="Q53" s="240"/>
      <c r="R53" s="243">
        <v>0</v>
      </c>
      <c r="S53" s="238" t="s">
        <v>301</v>
      </c>
    </row>
    <row r="54" spans="1:21" s="238" customFormat="1" ht="17.25" customHeight="1" x14ac:dyDescent="0.3">
      <c r="A54" s="238">
        <v>100</v>
      </c>
      <c r="B54" s="238" t="s">
        <v>225</v>
      </c>
      <c r="C54" s="238" t="s">
        <v>226</v>
      </c>
      <c r="D54" s="247" t="s">
        <v>445</v>
      </c>
      <c r="E54" s="247" t="s">
        <v>4</v>
      </c>
      <c r="G54" s="233">
        <v>394179</v>
      </c>
      <c r="H54" s="233">
        <v>400994</v>
      </c>
      <c r="I54" s="239">
        <f t="shared" si="0"/>
        <v>6815</v>
      </c>
      <c r="J54" s="240"/>
      <c r="L54" s="239">
        <f t="shared" si="2"/>
        <v>0</v>
      </c>
      <c r="M54" s="241">
        <v>2582.13</v>
      </c>
      <c r="N54" s="242">
        <v>9.5899999999999999E-2</v>
      </c>
      <c r="O54" s="243">
        <v>36572</v>
      </c>
      <c r="P54" s="240"/>
      <c r="Q54" s="240"/>
      <c r="R54" s="243">
        <v>0</v>
      </c>
      <c r="S54" s="238" t="s">
        <v>301</v>
      </c>
    </row>
    <row r="55" spans="1:21" s="238" customFormat="1" ht="17.25" customHeight="1" x14ac:dyDescent="0.3">
      <c r="A55" s="238">
        <v>101</v>
      </c>
      <c r="B55" s="226" t="s">
        <v>225</v>
      </c>
      <c r="C55" s="226" t="s">
        <v>226</v>
      </c>
      <c r="D55" s="227" t="s">
        <v>446</v>
      </c>
      <c r="E55" s="247" t="s">
        <v>4</v>
      </c>
      <c r="G55" s="233">
        <v>381421</v>
      </c>
      <c r="H55" s="233">
        <v>386203</v>
      </c>
      <c r="I55" s="239">
        <f t="shared" si="0"/>
        <v>4782</v>
      </c>
      <c r="J55" s="240"/>
      <c r="L55" s="239">
        <f t="shared" si="2"/>
        <v>0</v>
      </c>
      <c r="M55" s="241">
        <v>2582.13</v>
      </c>
      <c r="N55" s="242">
        <v>9.5899999999999999E-2</v>
      </c>
      <c r="O55" s="243">
        <v>28869</v>
      </c>
      <c r="P55" s="240"/>
      <c r="Q55" s="240"/>
      <c r="R55" s="243">
        <v>0</v>
      </c>
      <c r="S55" s="238" t="s">
        <v>301</v>
      </c>
      <c r="T55" s="226" t="s">
        <v>1047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537</v>
      </c>
      <c r="E56" s="247" t="s">
        <v>4</v>
      </c>
      <c r="F56" s="247" t="s">
        <v>16</v>
      </c>
      <c r="G56" s="233">
        <v>299420</v>
      </c>
      <c r="H56" s="233">
        <v>305599</v>
      </c>
      <c r="I56" s="239">
        <f t="shared" si="0"/>
        <v>6179</v>
      </c>
      <c r="J56" s="240"/>
      <c r="L56" s="239">
        <f t="shared" si="2"/>
        <v>0</v>
      </c>
      <c r="M56" s="241">
        <v>2606.56</v>
      </c>
      <c r="N56" s="242">
        <v>9.6000000000000002E-2</v>
      </c>
      <c r="O56" s="243"/>
      <c r="P56" s="240"/>
      <c r="Q56" s="240"/>
      <c r="R56" s="243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538</v>
      </c>
      <c r="E57" s="247" t="s">
        <v>4</v>
      </c>
      <c r="F57" s="247" t="s">
        <v>16</v>
      </c>
      <c r="G57" s="233">
        <v>303600</v>
      </c>
      <c r="H57" s="233">
        <v>312107</v>
      </c>
      <c r="I57" s="239">
        <f t="shared" si="0"/>
        <v>8507</v>
      </c>
      <c r="J57" s="240"/>
      <c r="L57" s="239">
        <f t="shared" si="2"/>
        <v>0</v>
      </c>
      <c r="M57" s="241">
        <v>2606.56</v>
      </c>
      <c r="N57" s="242">
        <v>9.6000000000000002E-2</v>
      </c>
      <c r="O57" s="243"/>
      <c r="P57" s="240"/>
      <c r="Q57" s="240"/>
      <c r="R57" s="243">
        <v>0</v>
      </c>
      <c r="S57" s="238" t="s">
        <v>301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656</v>
      </c>
      <c r="E58" s="247" t="s">
        <v>4</v>
      </c>
      <c r="F58" s="247" t="s">
        <v>16</v>
      </c>
      <c r="G58" s="233">
        <v>227777</v>
      </c>
      <c r="H58" s="233">
        <v>229697</v>
      </c>
      <c r="I58" s="239">
        <f t="shared" si="0"/>
        <v>1920</v>
      </c>
      <c r="J58" s="240"/>
      <c r="L58" s="239">
        <f t="shared" si="2"/>
        <v>0</v>
      </c>
      <c r="M58" s="241">
        <v>2583.7600000000002</v>
      </c>
      <c r="N58" s="242">
        <v>9.6000000000000002E-2</v>
      </c>
      <c r="O58" s="243"/>
      <c r="P58" s="240"/>
      <c r="Q58" s="240"/>
      <c r="R58" s="243">
        <v>0</v>
      </c>
      <c r="S58" s="238" t="s">
        <v>301</v>
      </c>
      <c r="T58" s="238" t="s">
        <v>658</v>
      </c>
    </row>
    <row r="59" spans="1:21" s="238" customFormat="1" ht="17.25" customHeight="1" x14ac:dyDescent="0.3">
      <c r="A59" s="238">
        <v>104</v>
      </c>
      <c r="B59" s="238" t="s">
        <v>225</v>
      </c>
      <c r="C59" s="238" t="s">
        <v>226</v>
      </c>
      <c r="D59" s="247" t="s">
        <v>657</v>
      </c>
      <c r="E59" s="247" t="s">
        <v>4</v>
      </c>
      <c r="F59" s="247" t="s">
        <v>16</v>
      </c>
      <c r="G59" s="233">
        <v>214267</v>
      </c>
      <c r="H59" s="233">
        <v>221870</v>
      </c>
      <c r="I59" s="239">
        <f t="shared" si="0"/>
        <v>7603</v>
      </c>
      <c r="J59" s="240"/>
      <c r="L59" s="239">
        <f t="shared" si="2"/>
        <v>0</v>
      </c>
      <c r="M59" s="241">
        <v>2583.7600000000002</v>
      </c>
      <c r="N59" s="242">
        <v>9.6000000000000002E-2</v>
      </c>
      <c r="O59" s="243"/>
      <c r="P59" s="240"/>
      <c r="Q59" s="240"/>
      <c r="R59" s="243">
        <v>0</v>
      </c>
      <c r="S59" s="238" t="s">
        <v>301</v>
      </c>
      <c r="T59" s="238" t="s">
        <v>658</v>
      </c>
    </row>
    <row r="60" spans="1:21" s="238" customFormat="1" ht="17.25" customHeight="1" x14ac:dyDescent="0.3">
      <c r="A60" s="238">
        <v>107</v>
      </c>
      <c r="B60" s="238" t="s">
        <v>227</v>
      </c>
      <c r="C60" s="238" t="s">
        <v>228</v>
      </c>
      <c r="D60" s="247" t="s">
        <v>339</v>
      </c>
      <c r="E60" s="247" t="s">
        <v>4</v>
      </c>
      <c r="G60" s="233">
        <v>484786</v>
      </c>
      <c r="H60" s="233">
        <v>488251</v>
      </c>
      <c r="I60" s="239">
        <f t="shared" si="0"/>
        <v>3465</v>
      </c>
      <c r="J60" s="240"/>
      <c r="L60" s="239">
        <f t="shared" si="2"/>
        <v>0</v>
      </c>
      <c r="M60" s="241">
        <v>2012.05</v>
      </c>
      <c r="N60" s="242">
        <v>8.1000000000000003E-2</v>
      </c>
      <c r="O60" s="243">
        <v>163634</v>
      </c>
      <c r="P60" s="240"/>
      <c r="Q60" s="240"/>
      <c r="R60" s="243">
        <v>0</v>
      </c>
      <c r="S60" s="238" t="s">
        <v>107</v>
      </c>
    </row>
    <row r="61" spans="1:21" s="238" customFormat="1" ht="17.25" customHeight="1" x14ac:dyDescent="0.3">
      <c r="A61" s="238">
        <v>108</v>
      </c>
      <c r="B61" s="226" t="s">
        <v>227</v>
      </c>
      <c r="C61" s="226" t="s">
        <v>228</v>
      </c>
      <c r="D61" s="227" t="s">
        <v>340</v>
      </c>
      <c r="E61" s="247" t="s">
        <v>4</v>
      </c>
      <c r="G61" s="233">
        <v>303054</v>
      </c>
      <c r="H61" s="233">
        <v>304121</v>
      </c>
      <c r="I61" s="239">
        <f t="shared" si="0"/>
        <v>1067</v>
      </c>
      <c r="J61" s="240"/>
      <c r="L61" s="239">
        <f t="shared" si="2"/>
        <v>0</v>
      </c>
      <c r="M61" s="241">
        <v>1972.83</v>
      </c>
      <c r="N61" s="242">
        <v>8.1000000000000003E-2</v>
      </c>
      <c r="O61" s="243">
        <v>147892</v>
      </c>
      <c r="P61" s="240"/>
      <c r="Q61" s="240"/>
      <c r="R61" s="243">
        <v>0</v>
      </c>
      <c r="S61" s="238" t="s">
        <v>107</v>
      </c>
      <c r="T61" s="226" t="s">
        <v>1044</v>
      </c>
    </row>
    <row r="62" spans="1:21" s="238" customFormat="1" ht="17.25" customHeight="1" x14ac:dyDescent="0.3">
      <c r="A62" s="238">
        <v>109</v>
      </c>
      <c r="B62" s="226" t="s">
        <v>227</v>
      </c>
      <c r="C62" s="226" t="s">
        <v>228</v>
      </c>
      <c r="D62" s="227" t="s">
        <v>358</v>
      </c>
      <c r="E62" s="247" t="s">
        <v>4</v>
      </c>
      <c r="G62" s="233">
        <v>616674</v>
      </c>
      <c r="H62" s="233">
        <v>621013</v>
      </c>
      <c r="I62" s="239">
        <f t="shared" si="0"/>
        <v>4339</v>
      </c>
      <c r="J62" s="240"/>
      <c r="L62" s="239">
        <f t="shared" si="2"/>
        <v>0</v>
      </c>
      <c r="M62" s="241">
        <v>1892.49</v>
      </c>
      <c r="N62" s="242">
        <v>8.1600000000000006E-2</v>
      </c>
      <c r="O62" s="243">
        <v>124085</v>
      </c>
      <c r="P62" s="240"/>
      <c r="Q62" s="240"/>
      <c r="R62" s="243">
        <v>0</v>
      </c>
      <c r="S62" s="238" t="s">
        <v>107</v>
      </c>
      <c r="T62" s="226" t="s">
        <v>1045</v>
      </c>
    </row>
    <row r="63" spans="1:21" s="238" customFormat="1" ht="17.25" customHeight="1" x14ac:dyDescent="0.3">
      <c r="A63" s="238">
        <v>110</v>
      </c>
      <c r="B63" s="238" t="s">
        <v>227</v>
      </c>
      <c r="C63" s="238" t="s">
        <v>228</v>
      </c>
      <c r="D63" s="247" t="s">
        <v>359</v>
      </c>
      <c r="E63" s="247" t="s">
        <v>4</v>
      </c>
      <c r="G63" s="233">
        <v>542557</v>
      </c>
      <c r="H63" s="233">
        <v>551549</v>
      </c>
      <c r="I63" s="239">
        <f t="shared" si="0"/>
        <v>8992</v>
      </c>
      <c r="J63" s="240"/>
      <c r="L63" s="239">
        <f t="shared" si="2"/>
        <v>0</v>
      </c>
      <c r="M63" s="241">
        <v>1892.49</v>
      </c>
      <c r="N63" s="242">
        <v>8.1600000000000006E-2</v>
      </c>
      <c r="O63" s="243">
        <v>128114</v>
      </c>
      <c r="P63" s="240"/>
      <c r="Q63" s="240"/>
      <c r="R63" s="243">
        <v>0</v>
      </c>
      <c r="S63" s="238" t="s">
        <v>107</v>
      </c>
    </row>
    <row r="64" spans="1:21" s="238" customFormat="1" ht="17.25" customHeight="1" x14ac:dyDescent="0.3">
      <c r="A64" s="238">
        <v>111</v>
      </c>
      <c r="B64" s="238" t="s">
        <v>227</v>
      </c>
      <c r="C64" s="238" t="s">
        <v>228</v>
      </c>
      <c r="D64" s="247" t="s">
        <v>437</v>
      </c>
      <c r="E64" s="247" t="s">
        <v>4</v>
      </c>
      <c r="G64" s="233">
        <v>264370</v>
      </c>
      <c r="H64" s="233">
        <v>268133</v>
      </c>
      <c r="I64" s="239">
        <f t="shared" si="0"/>
        <v>3763</v>
      </c>
      <c r="J64" s="240"/>
      <c r="L64" s="239">
        <f t="shared" si="2"/>
        <v>0</v>
      </c>
      <c r="M64" s="241">
        <v>1890.36</v>
      </c>
      <c r="N64" s="242">
        <v>8.0500000000000002E-2</v>
      </c>
      <c r="O64" s="243">
        <v>34054</v>
      </c>
      <c r="P64" s="240"/>
      <c r="Q64" s="240"/>
      <c r="R64" s="243">
        <v>0</v>
      </c>
      <c r="S64" s="238" t="s">
        <v>107</v>
      </c>
    </row>
    <row r="65" spans="1:22" s="238" customFormat="1" ht="17.25" customHeight="1" x14ac:dyDescent="0.3">
      <c r="A65" s="238">
        <v>112</v>
      </c>
      <c r="B65" s="238" t="s">
        <v>227</v>
      </c>
      <c r="C65" s="238" t="s">
        <v>228</v>
      </c>
      <c r="D65" s="247" t="s">
        <v>436</v>
      </c>
      <c r="E65" s="247" t="s">
        <v>4</v>
      </c>
      <c r="G65" s="233">
        <v>270094</v>
      </c>
      <c r="H65" s="233">
        <v>274506</v>
      </c>
      <c r="I65" s="239">
        <f t="shared" si="0"/>
        <v>4412</v>
      </c>
      <c r="J65" s="240"/>
      <c r="L65" s="239">
        <f t="shared" si="2"/>
        <v>0</v>
      </c>
      <c r="M65" s="241">
        <v>1890.36</v>
      </c>
      <c r="N65" s="242">
        <v>8.0500000000000002E-2</v>
      </c>
      <c r="O65" s="243">
        <v>43063</v>
      </c>
      <c r="P65" s="240"/>
      <c r="Q65" s="240"/>
      <c r="R65" s="243">
        <v>0</v>
      </c>
      <c r="S65" s="238" t="s">
        <v>107</v>
      </c>
    </row>
    <row r="66" spans="1:22" s="238" customFormat="1" ht="17.25" customHeight="1" x14ac:dyDescent="0.3">
      <c r="A66" s="238">
        <v>113</v>
      </c>
      <c r="B66" s="238" t="s">
        <v>227</v>
      </c>
      <c r="C66" s="238" t="s">
        <v>228</v>
      </c>
      <c r="D66" s="247" t="s">
        <v>467</v>
      </c>
      <c r="E66" s="247" t="s">
        <v>4</v>
      </c>
      <c r="G66" s="233">
        <v>139212</v>
      </c>
      <c r="H66" s="233">
        <v>140922</v>
      </c>
      <c r="I66" s="239">
        <f t="shared" si="0"/>
        <v>1710</v>
      </c>
      <c r="J66" s="240"/>
      <c r="L66" s="239">
        <f t="shared" si="2"/>
        <v>0</v>
      </c>
      <c r="M66" s="241">
        <v>1915.61</v>
      </c>
      <c r="N66" s="242">
        <v>8.0500000000000002E-2</v>
      </c>
      <c r="O66" s="243">
        <v>4101</v>
      </c>
      <c r="P66" s="240"/>
      <c r="Q66" s="240"/>
      <c r="R66" s="243">
        <v>0</v>
      </c>
      <c r="S66" s="238" t="s">
        <v>107</v>
      </c>
    </row>
    <row r="67" spans="1:22" s="238" customFormat="1" ht="17.25" customHeight="1" x14ac:dyDescent="0.3">
      <c r="A67" s="238">
        <v>114</v>
      </c>
      <c r="B67" s="238" t="s">
        <v>227</v>
      </c>
      <c r="C67" s="238" t="s">
        <v>228</v>
      </c>
      <c r="D67" s="247" t="s">
        <v>542</v>
      </c>
      <c r="E67" s="247" t="s">
        <v>4</v>
      </c>
      <c r="G67" s="233">
        <v>118625</v>
      </c>
      <c r="H67" s="233">
        <v>118625</v>
      </c>
      <c r="I67" s="239">
        <f t="shared" si="0"/>
        <v>0</v>
      </c>
      <c r="J67" s="240"/>
      <c r="L67" s="239">
        <f t="shared" si="2"/>
        <v>0</v>
      </c>
      <c r="M67" s="241">
        <v>1936.45</v>
      </c>
      <c r="N67" s="242">
        <v>7.9600000000000004E-2</v>
      </c>
      <c r="O67" s="243">
        <v>0</v>
      </c>
      <c r="P67" s="240"/>
      <c r="Q67" s="240"/>
      <c r="R67" s="243">
        <v>0</v>
      </c>
      <c r="S67" s="238" t="s">
        <v>107</v>
      </c>
    </row>
    <row r="68" spans="1:22" s="238" customFormat="1" ht="17.25" customHeight="1" x14ac:dyDescent="0.3">
      <c r="A68" s="238">
        <v>114</v>
      </c>
      <c r="B68" s="238" t="s">
        <v>227</v>
      </c>
      <c r="C68" s="238" t="s">
        <v>228</v>
      </c>
      <c r="D68" s="247" t="s">
        <v>753</v>
      </c>
      <c r="E68" s="247" t="s">
        <v>4</v>
      </c>
      <c r="G68" s="233">
        <v>138984</v>
      </c>
      <c r="H68" s="233">
        <v>143918</v>
      </c>
      <c r="I68" s="239">
        <f t="shared" ref="I68:I138" si="3">H68-G68</f>
        <v>4934</v>
      </c>
      <c r="J68" s="240"/>
      <c r="L68" s="239">
        <f t="shared" si="2"/>
        <v>0</v>
      </c>
      <c r="M68" s="241">
        <v>2019.59</v>
      </c>
      <c r="N68" s="242">
        <v>7.9699999999999993E-2</v>
      </c>
      <c r="O68" s="243">
        <v>0</v>
      </c>
      <c r="P68" s="240"/>
      <c r="Q68" s="240"/>
      <c r="R68" s="243">
        <v>0</v>
      </c>
      <c r="S68" s="238" t="s">
        <v>107</v>
      </c>
      <c r="T68" s="238" t="s">
        <v>754</v>
      </c>
    </row>
    <row r="69" spans="1:22" s="238" customFormat="1" ht="17.25" customHeight="1" x14ac:dyDescent="0.3">
      <c r="A69" s="238">
        <v>114</v>
      </c>
      <c r="B69" s="238" t="s">
        <v>227</v>
      </c>
      <c r="C69" s="238" t="s">
        <v>228</v>
      </c>
      <c r="D69" s="247" t="s">
        <v>1029</v>
      </c>
      <c r="E69" s="247" t="s">
        <v>4</v>
      </c>
      <c r="G69" s="233">
        <v>8</v>
      </c>
      <c r="H69" s="233">
        <v>1576</v>
      </c>
      <c r="I69" s="239">
        <f t="shared" si="3"/>
        <v>1568</v>
      </c>
      <c r="J69" s="240"/>
      <c r="L69" s="239">
        <f t="shared" si="2"/>
        <v>0</v>
      </c>
      <c r="M69" s="241">
        <v>2723.62</v>
      </c>
      <c r="N69" s="242">
        <v>7.8E-2</v>
      </c>
      <c r="O69" s="243">
        <v>0</v>
      </c>
      <c r="P69" s="240"/>
      <c r="Q69" s="240"/>
      <c r="R69" s="243">
        <v>0</v>
      </c>
      <c r="S69" s="238" t="s">
        <v>107</v>
      </c>
      <c r="T69" s="238" t="s">
        <v>1031</v>
      </c>
    </row>
    <row r="70" spans="1:22" s="238" customFormat="1" ht="17.25" customHeight="1" x14ac:dyDescent="0.3">
      <c r="A70" s="238">
        <v>114</v>
      </c>
      <c r="B70" s="226" t="s">
        <v>227</v>
      </c>
      <c r="C70" s="226" t="s">
        <v>228</v>
      </c>
      <c r="D70" s="227" t="s">
        <v>1030</v>
      </c>
      <c r="E70" s="247" t="s">
        <v>4</v>
      </c>
      <c r="G70" s="233">
        <v>8</v>
      </c>
      <c r="H70" s="233">
        <v>3614</v>
      </c>
      <c r="I70" s="239">
        <f t="shared" si="3"/>
        <v>3606</v>
      </c>
      <c r="J70" s="240"/>
      <c r="L70" s="239">
        <f t="shared" si="2"/>
        <v>0</v>
      </c>
      <c r="M70" s="241">
        <v>2723.62</v>
      </c>
      <c r="N70" s="242">
        <v>7.8E-2</v>
      </c>
      <c r="O70" s="243">
        <v>0</v>
      </c>
      <c r="P70" s="240"/>
      <c r="Q70" s="240"/>
      <c r="R70" s="243">
        <v>0</v>
      </c>
      <c r="S70" s="238" t="s">
        <v>107</v>
      </c>
      <c r="T70" s="226" t="s">
        <v>1051</v>
      </c>
    </row>
    <row r="71" spans="1:22" s="238" customFormat="1" ht="17.25" customHeight="1" x14ac:dyDescent="0.3">
      <c r="A71" s="238">
        <v>114</v>
      </c>
      <c r="B71" s="275">
        <v>1314</v>
      </c>
      <c r="C71" s="226" t="s">
        <v>228</v>
      </c>
      <c r="D71" s="227" t="s">
        <v>1043</v>
      </c>
      <c r="E71" s="247" t="s">
        <v>4</v>
      </c>
      <c r="G71" s="233">
        <v>11</v>
      </c>
      <c r="H71" s="233">
        <v>2236</v>
      </c>
      <c r="I71" s="239">
        <f t="shared" si="3"/>
        <v>2225</v>
      </c>
      <c r="J71" s="240"/>
      <c r="L71" s="239"/>
      <c r="M71" s="241">
        <v>2723.62</v>
      </c>
      <c r="N71" s="242">
        <v>7.8E-2</v>
      </c>
      <c r="O71" s="243">
        <v>0</v>
      </c>
      <c r="P71" s="240"/>
      <c r="Q71" s="240"/>
      <c r="R71" s="243">
        <v>0</v>
      </c>
      <c r="S71" s="238" t="s">
        <v>107</v>
      </c>
      <c r="T71" s="226" t="s">
        <v>1051</v>
      </c>
    </row>
    <row r="72" spans="1:22" s="238" customFormat="1" ht="17.25" customHeight="1" x14ac:dyDescent="0.3">
      <c r="A72" s="238">
        <v>143</v>
      </c>
      <c r="B72" s="238" t="s">
        <v>234</v>
      </c>
      <c r="C72" s="238" t="s">
        <v>476</v>
      </c>
      <c r="D72" s="247" t="s">
        <v>567</v>
      </c>
      <c r="E72" s="247" t="s">
        <v>4</v>
      </c>
      <c r="G72" s="233">
        <v>31561</v>
      </c>
      <c r="H72" s="233">
        <v>32075</v>
      </c>
      <c r="I72" s="239">
        <f t="shared" si="3"/>
        <v>514</v>
      </c>
      <c r="J72" s="240"/>
      <c r="L72" s="239">
        <f t="shared" si="2"/>
        <v>0</v>
      </c>
      <c r="M72" s="241">
        <v>1354.56</v>
      </c>
      <c r="N72" s="242">
        <v>9.1499999999999998E-2</v>
      </c>
      <c r="O72" s="243">
        <v>0</v>
      </c>
      <c r="P72" s="240"/>
      <c r="Q72" s="240"/>
      <c r="R72" s="243">
        <v>0</v>
      </c>
      <c r="S72" s="238" t="s">
        <v>107</v>
      </c>
      <c r="T72" s="238" t="s">
        <v>568</v>
      </c>
    </row>
    <row r="73" spans="1:22" s="238" customFormat="1" ht="17.25" customHeight="1" x14ac:dyDescent="0.3">
      <c r="A73" s="238">
        <v>143</v>
      </c>
      <c r="B73" s="238" t="s">
        <v>234</v>
      </c>
      <c r="C73" s="238" t="s">
        <v>476</v>
      </c>
      <c r="D73" s="247" t="s">
        <v>576</v>
      </c>
      <c r="E73" s="247" t="s">
        <v>4</v>
      </c>
      <c r="G73" s="233">
        <v>35205</v>
      </c>
      <c r="H73" s="233">
        <v>36800</v>
      </c>
      <c r="I73" s="239">
        <f t="shared" si="3"/>
        <v>1595</v>
      </c>
      <c r="J73" s="240"/>
      <c r="L73" s="239">
        <f t="shared" si="2"/>
        <v>0</v>
      </c>
      <c r="M73" s="241">
        <v>1354.56</v>
      </c>
      <c r="N73" s="242">
        <v>9.1499999999999998E-2</v>
      </c>
      <c r="O73" s="243">
        <v>0</v>
      </c>
      <c r="P73" s="240"/>
      <c r="Q73" s="240"/>
      <c r="R73" s="243">
        <v>0</v>
      </c>
      <c r="S73" s="238" t="s">
        <v>107</v>
      </c>
      <c r="T73" s="238" t="s">
        <v>578</v>
      </c>
    </row>
    <row r="74" spans="1:22" s="238" customFormat="1" ht="17.25" customHeight="1" x14ac:dyDescent="0.3">
      <c r="A74" s="238">
        <v>143</v>
      </c>
      <c r="B74" s="238" t="s">
        <v>234</v>
      </c>
      <c r="C74" s="238" t="s">
        <v>476</v>
      </c>
      <c r="D74" s="247" t="s">
        <v>577</v>
      </c>
      <c r="E74" s="247" t="s">
        <v>4</v>
      </c>
      <c r="G74" s="233">
        <v>32020</v>
      </c>
      <c r="H74" s="233">
        <v>32405</v>
      </c>
      <c r="I74" s="239">
        <f t="shared" si="3"/>
        <v>385</v>
      </c>
      <c r="J74" s="240"/>
      <c r="L74" s="239">
        <f t="shared" si="2"/>
        <v>0</v>
      </c>
      <c r="M74" s="241">
        <v>1354.56</v>
      </c>
      <c r="N74" s="242">
        <v>9.1499999999999998E-2</v>
      </c>
      <c r="O74" s="243">
        <v>0</v>
      </c>
      <c r="P74" s="240"/>
      <c r="Q74" s="240"/>
      <c r="R74" s="243">
        <v>0</v>
      </c>
      <c r="S74" s="238" t="s">
        <v>107</v>
      </c>
      <c r="T74" s="238" t="s">
        <v>578</v>
      </c>
    </row>
    <row r="75" spans="1:22" s="238" customFormat="1" ht="17.25" customHeight="1" x14ac:dyDescent="0.3">
      <c r="A75" s="238">
        <v>143</v>
      </c>
      <c r="B75" s="238" t="s">
        <v>234</v>
      </c>
      <c r="C75" s="238" t="s">
        <v>476</v>
      </c>
      <c r="D75" s="247" t="s">
        <v>590</v>
      </c>
      <c r="E75" s="247" t="s">
        <v>4</v>
      </c>
      <c r="G75" s="233">
        <v>29465</v>
      </c>
      <c r="H75" s="233">
        <v>30416</v>
      </c>
      <c r="I75" s="239">
        <f t="shared" si="3"/>
        <v>951</v>
      </c>
      <c r="J75" s="240"/>
      <c r="L75" s="239">
        <f t="shared" si="2"/>
        <v>0</v>
      </c>
      <c r="M75" s="241">
        <v>1354.56</v>
      </c>
      <c r="N75" s="242">
        <v>9.1499999999999998E-2</v>
      </c>
      <c r="O75" s="243">
        <v>0</v>
      </c>
      <c r="P75" s="240"/>
      <c r="Q75" s="240"/>
      <c r="R75" s="243">
        <v>0</v>
      </c>
      <c r="S75" s="238" t="s">
        <v>107</v>
      </c>
      <c r="T75" s="238" t="s">
        <v>592</v>
      </c>
    </row>
    <row r="76" spans="1:22" s="238" customFormat="1" ht="17.25" customHeight="1" x14ac:dyDescent="0.3">
      <c r="A76" s="238">
        <v>143</v>
      </c>
      <c r="B76" s="238" t="s">
        <v>234</v>
      </c>
      <c r="C76" s="238" t="s">
        <v>476</v>
      </c>
      <c r="D76" s="247" t="s">
        <v>591</v>
      </c>
      <c r="E76" s="247" t="s">
        <v>4</v>
      </c>
      <c r="G76" s="233">
        <v>36525</v>
      </c>
      <c r="H76" s="233">
        <v>37043</v>
      </c>
      <c r="I76" s="239">
        <f t="shared" si="3"/>
        <v>518</v>
      </c>
      <c r="J76" s="240"/>
      <c r="L76" s="239">
        <f t="shared" si="2"/>
        <v>0</v>
      </c>
      <c r="M76" s="241">
        <v>1354.56</v>
      </c>
      <c r="N76" s="242">
        <v>9.1499999999999998E-2</v>
      </c>
      <c r="O76" s="243">
        <v>0</v>
      </c>
      <c r="P76" s="240"/>
      <c r="Q76" s="240"/>
      <c r="R76" s="243">
        <v>0</v>
      </c>
      <c r="S76" s="238" t="s">
        <v>107</v>
      </c>
      <c r="T76" s="238" t="s">
        <v>592</v>
      </c>
    </row>
    <row r="77" spans="1:22" s="238" customFormat="1" ht="17.25" customHeight="1" x14ac:dyDescent="0.3">
      <c r="A77" s="238">
        <v>320</v>
      </c>
      <c r="B77" s="250">
        <v>1344</v>
      </c>
      <c r="C77" s="238" t="s">
        <v>490</v>
      </c>
      <c r="D77" s="247" t="s">
        <v>731</v>
      </c>
      <c r="E77" s="247" t="s">
        <v>4</v>
      </c>
      <c r="G77" s="233">
        <v>387346</v>
      </c>
      <c r="H77" s="233">
        <v>393859</v>
      </c>
      <c r="I77" s="239">
        <f t="shared" si="3"/>
        <v>6513</v>
      </c>
      <c r="J77" s="240"/>
      <c r="L77" s="239">
        <f t="shared" si="2"/>
        <v>0</v>
      </c>
      <c r="M77" s="241">
        <v>2932.06</v>
      </c>
      <c r="N77" s="242">
        <v>0</v>
      </c>
      <c r="O77" s="243">
        <v>0</v>
      </c>
      <c r="P77" s="240"/>
      <c r="Q77" s="240"/>
      <c r="R77" s="243"/>
      <c r="S77" s="238" t="s">
        <v>303</v>
      </c>
      <c r="T77" s="238" t="s">
        <v>732</v>
      </c>
      <c r="U77" s="238" t="s">
        <v>734</v>
      </c>
      <c r="V77" s="238" t="s">
        <v>735</v>
      </c>
    </row>
    <row r="78" spans="1:22" s="238" customFormat="1" ht="17.25" customHeight="1" x14ac:dyDescent="0.3">
      <c r="A78" s="238">
        <v>156</v>
      </c>
      <c r="B78" s="238" t="s">
        <v>237</v>
      </c>
      <c r="C78" s="238" t="s">
        <v>477</v>
      </c>
      <c r="D78" s="247" t="s">
        <v>500</v>
      </c>
      <c r="E78" s="247" t="s">
        <v>4</v>
      </c>
      <c r="I78" s="239">
        <f t="shared" si="3"/>
        <v>0</v>
      </c>
      <c r="J78" s="240"/>
      <c r="L78" s="239">
        <f t="shared" si="2"/>
        <v>0</v>
      </c>
      <c r="M78" s="241">
        <v>2495.33</v>
      </c>
      <c r="N78" s="242">
        <v>0</v>
      </c>
      <c r="O78" s="243">
        <v>0</v>
      </c>
      <c r="P78" s="240"/>
      <c r="Q78" s="240"/>
      <c r="R78" s="243">
        <v>0</v>
      </c>
      <c r="S78" s="238" t="s">
        <v>107</v>
      </c>
    </row>
    <row r="79" spans="1:22" s="238" customFormat="1" ht="17.25" customHeight="1" x14ac:dyDescent="0.3">
      <c r="A79" s="238">
        <v>156</v>
      </c>
      <c r="B79" s="238" t="s">
        <v>237</v>
      </c>
      <c r="C79" s="238" t="s">
        <v>477</v>
      </c>
      <c r="D79" s="247" t="s">
        <v>715</v>
      </c>
      <c r="E79" s="247" t="s">
        <v>4</v>
      </c>
      <c r="I79" s="239">
        <f t="shared" si="3"/>
        <v>0</v>
      </c>
      <c r="J79" s="240"/>
      <c r="L79" s="239">
        <f t="shared" si="2"/>
        <v>0</v>
      </c>
      <c r="M79" s="241">
        <v>3051.29</v>
      </c>
      <c r="N79" s="242">
        <v>0</v>
      </c>
      <c r="O79" s="243">
        <v>0</v>
      </c>
      <c r="P79" s="240"/>
      <c r="Q79" s="240"/>
      <c r="R79" s="243"/>
      <c r="S79" s="238" t="s">
        <v>107</v>
      </c>
      <c r="T79" s="238" t="s">
        <v>746</v>
      </c>
    </row>
    <row r="80" spans="1:22" s="238" customFormat="1" ht="18.75" customHeight="1" x14ac:dyDescent="0.3">
      <c r="A80" s="238">
        <v>170</v>
      </c>
      <c r="B80" s="238" t="s">
        <v>364</v>
      </c>
      <c r="C80" s="238" t="s">
        <v>478</v>
      </c>
      <c r="D80" s="247" t="s">
        <v>362</v>
      </c>
      <c r="E80" s="247" t="s">
        <v>4</v>
      </c>
      <c r="G80" s="233">
        <v>533774</v>
      </c>
      <c r="H80" s="233">
        <v>536206</v>
      </c>
      <c r="I80" s="239">
        <f t="shared" si="3"/>
        <v>2432</v>
      </c>
      <c r="J80" s="240"/>
      <c r="L80" s="239">
        <f t="shared" si="2"/>
        <v>0</v>
      </c>
      <c r="M80" s="241">
        <v>2858.76</v>
      </c>
      <c r="N80" s="242">
        <v>8.6999999999999994E-2</v>
      </c>
      <c r="O80" s="243">
        <v>103331</v>
      </c>
      <c r="P80" s="240"/>
      <c r="Q80" s="240"/>
      <c r="R80" s="243">
        <v>0</v>
      </c>
      <c r="S80" s="238" t="s">
        <v>107</v>
      </c>
    </row>
    <row r="81" spans="1:21" s="238" customFormat="1" ht="18.75" customHeight="1" x14ac:dyDescent="0.3">
      <c r="A81" s="238">
        <v>177</v>
      </c>
      <c r="B81" s="238" t="s">
        <v>364</v>
      </c>
      <c r="C81" s="238" t="s">
        <v>478</v>
      </c>
      <c r="D81" s="247" t="s">
        <v>361</v>
      </c>
      <c r="E81" s="247" t="s">
        <v>4</v>
      </c>
      <c r="G81" s="233">
        <v>502818</v>
      </c>
      <c r="H81" s="233">
        <v>505085</v>
      </c>
      <c r="I81" s="239">
        <f t="shared" si="3"/>
        <v>2267</v>
      </c>
      <c r="J81" s="240"/>
      <c r="L81" s="239">
        <f t="shared" si="2"/>
        <v>0</v>
      </c>
      <c r="M81" s="241">
        <v>2858.76</v>
      </c>
      <c r="N81" s="242">
        <v>8.6999999999999994E-2</v>
      </c>
      <c r="O81" s="243">
        <v>107261</v>
      </c>
      <c r="P81" s="240"/>
      <c r="Q81" s="240"/>
      <c r="R81" s="243">
        <v>0</v>
      </c>
      <c r="S81" s="238" t="s">
        <v>107</v>
      </c>
      <c r="T81" s="238" t="s">
        <v>728</v>
      </c>
      <c r="U81" s="238" t="s">
        <v>752</v>
      </c>
    </row>
    <row r="82" spans="1:21" s="238" customFormat="1" ht="18.75" customHeight="1" x14ac:dyDescent="0.3">
      <c r="A82" s="238">
        <v>178</v>
      </c>
      <c r="B82" s="238" t="s">
        <v>364</v>
      </c>
      <c r="C82" s="238" t="s">
        <v>478</v>
      </c>
      <c r="D82" s="247" t="s">
        <v>360</v>
      </c>
      <c r="E82" s="247" t="s">
        <v>4</v>
      </c>
      <c r="G82" s="233">
        <v>545104</v>
      </c>
      <c r="H82" s="233">
        <v>553599</v>
      </c>
      <c r="I82" s="239">
        <f t="shared" si="3"/>
        <v>8495</v>
      </c>
      <c r="J82" s="240"/>
      <c r="L82" s="239">
        <f t="shared" si="2"/>
        <v>0</v>
      </c>
      <c r="M82" s="241">
        <v>2858.76</v>
      </c>
      <c r="N82" s="242">
        <v>8.6999999999999994E-2</v>
      </c>
      <c r="O82" s="243">
        <v>118296</v>
      </c>
      <c r="P82" s="240"/>
      <c r="Q82" s="240"/>
      <c r="R82" s="243">
        <v>0</v>
      </c>
      <c r="S82" s="238" t="s">
        <v>107</v>
      </c>
    </row>
    <row r="83" spans="1:21" s="238" customFormat="1" ht="18.75" customHeight="1" x14ac:dyDescent="0.3">
      <c r="A83" s="238">
        <v>179</v>
      </c>
      <c r="B83" s="238" t="s">
        <v>364</v>
      </c>
      <c r="C83" s="238" t="s">
        <v>478</v>
      </c>
      <c r="D83" s="247" t="s">
        <v>419</v>
      </c>
      <c r="E83" s="247" t="s">
        <v>4</v>
      </c>
      <c r="G83" s="233">
        <v>341737</v>
      </c>
      <c r="H83" s="233">
        <v>342288</v>
      </c>
      <c r="I83" s="239">
        <f t="shared" si="3"/>
        <v>551</v>
      </c>
      <c r="J83" s="240"/>
      <c r="L83" s="239">
        <f t="shared" si="2"/>
        <v>0</v>
      </c>
      <c r="M83" s="241">
        <v>1820.89</v>
      </c>
      <c r="N83" s="242">
        <v>8.3799999999999999E-2</v>
      </c>
      <c r="O83" s="243">
        <v>50002</v>
      </c>
      <c r="P83" s="240"/>
      <c r="Q83" s="240"/>
      <c r="R83" s="243">
        <v>0</v>
      </c>
      <c r="S83" s="238" t="s">
        <v>107</v>
      </c>
    </row>
    <row r="84" spans="1:21" s="238" customFormat="1" ht="18.75" customHeight="1" x14ac:dyDescent="0.3">
      <c r="A84" s="238">
        <v>180</v>
      </c>
      <c r="B84" s="238" t="s">
        <v>364</v>
      </c>
      <c r="C84" s="238" t="s">
        <v>478</v>
      </c>
      <c r="D84" s="247" t="s">
        <v>420</v>
      </c>
      <c r="E84" s="247" t="s">
        <v>4</v>
      </c>
      <c r="G84" s="233">
        <v>303405</v>
      </c>
      <c r="H84" s="233">
        <v>306178</v>
      </c>
      <c r="I84" s="239">
        <f t="shared" si="3"/>
        <v>2773</v>
      </c>
      <c r="J84" s="240"/>
      <c r="L84" s="239">
        <f t="shared" si="2"/>
        <v>0</v>
      </c>
      <c r="M84" s="241">
        <v>1820.89</v>
      </c>
      <c r="N84" s="242">
        <v>8.3799999999999999E-2</v>
      </c>
      <c r="O84" s="243">
        <v>50462</v>
      </c>
      <c r="P84" s="240"/>
      <c r="Q84" s="240"/>
      <c r="R84" s="243">
        <v>0</v>
      </c>
      <c r="S84" s="238" t="s">
        <v>107</v>
      </c>
      <c r="T84" s="238" t="s">
        <v>728</v>
      </c>
      <c r="U84" s="238" t="s">
        <v>752</v>
      </c>
    </row>
    <row r="85" spans="1:21" s="238" customFormat="1" x14ac:dyDescent="0.3">
      <c r="A85" s="238">
        <v>190</v>
      </c>
      <c r="B85" s="250" t="s">
        <v>242</v>
      </c>
      <c r="C85" s="238" t="s">
        <v>243</v>
      </c>
      <c r="D85" s="247" t="s">
        <v>348</v>
      </c>
      <c r="E85" s="247" t="s">
        <v>4</v>
      </c>
      <c r="G85" s="233">
        <v>422272</v>
      </c>
      <c r="H85" s="233">
        <v>429263</v>
      </c>
      <c r="I85" s="239">
        <f t="shared" si="3"/>
        <v>6991</v>
      </c>
      <c r="J85" s="240"/>
      <c r="L85" s="239">
        <f t="shared" si="2"/>
        <v>0</v>
      </c>
      <c r="M85" s="251">
        <v>2266.09</v>
      </c>
      <c r="N85" s="242">
        <v>9.0800000000000006E-2</v>
      </c>
      <c r="O85" s="243">
        <v>137035</v>
      </c>
      <c r="P85" s="240"/>
      <c r="Q85" s="240"/>
      <c r="R85" s="243">
        <v>0</v>
      </c>
      <c r="S85" s="238" t="s">
        <v>107</v>
      </c>
      <c r="T85" s="238" t="s">
        <v>848</v>
      </c>
    </row>
    <row r="86" spans="1:21" s="238" customFormat="1" x14ac:dyDescent="0.3">
      <c r="A86" s="238">
        <v>191</v>
      </c>
      <c r="B86" s="250" t="s">
        <v>242</v>
      </c>
      <c r="C86" s="238" t="s">
        <v>243</v>
      </c>
      <c r="D86" s="247" t="s">
        <v>452</v>
      </c>
      <c r="E86" s="247" t="s">
        <v>4</v>
      </c>
      <c r="G86" s="233">
        <v>367754</v>
      </c>
      <c r="H86" s="233">
        <v>374059</v>
      </c>
      <c r="I86" s="239">
        <f t="shared" si="3"/>
        <v>6305</v>
      </c>
      <c r="J86" s="240"/>
      <c r="L86" s="239">
        <f t="shared" si="2"/>
        <v>0</v>
      </c>
      <c r="M86" s="251">
        <v>2316.29</v>
      </c>
      <c r="N86" s="242">
        <v>9.1999999999999998E-2</v>
      </c>
      <c r="O86" s="243">
        <v>22880</v>
      </c>
      <c r="P86" s="240"/>
      <c r="Q86" s="240"/>
      <c r="R86" s="243">
        <v>0</v>
      </c>
      <c r="S86" s="238" t="s">
        <v>107</v>
      </c>
    </row>
    <row r="87" spans="1:21" s="238" customFormat="1" x14ac:dyDescent="0.3">
      <c r="A87" s="238">
        <v>192</v>
      </c>
      <c r="B87" s="250" t="s">
        <v>242</v>
      </c>
      <c r="C87" s="238" t="s">
        <v>243</v>
      </c>
      <c r="D87" s="247" t="s">
        <v>499</v>
      </c>
      <c r="E87" s="247" t="s">
        <v>4</v>
      </c>
      <c r="G87" s="233">
        <v>271727</v>
      </c>
      <c r="H87" s="233">
        <v>278728</v>
      </c>
      <c r="I87" s="239">
        <f t="shared" si="3"/>
        <v>7001</v>
      </c>
      <c r="J87" s="240"/>
      <c r="L87" s="239"/>
      <c r="M87" s="251">
        <v>2415.79</v>
      </c>
      <c r="N87" s="242">
        <v>9.6199999999999994E-2</v>
      </c>
      <c r="O87" s="243"/>
      <c r="P87" s="240"/>
      <c r="Q87" s="240"/>
      <c r="R87" s="243">
        <v>0</v>
      </c>
      <c r="S87" s="238" t="s">
        <v>107</v>
      </c>
    </row>
    <row r="88" spans="1:21" s="238" customFormat="1" x14ac:dyDescent="0.3">
      <c r="A88" s="238">
        <v>192</v>
      </c>
      <c r="B88" s="250">
        <v>1394</v>
      </c>
      <c r="C88" s="238" t="s">
        <v>243</v>
      </c>
      <c r="D88" s="247" t="s">
        <v>859</v>
      </c>
      <c r="E88" s="247" t="s">
        <v>4</v>
      </c>
      <c r="G88" s="233">
        <v>71910</v>
      </c>
      <c r="H88" s="233">
        <v>72185</v>
      </c>
      <c r="I88" s="239">
        <f t="shared" si="3"/>
        <v>275</v>
      </c>
      <c r="J88" s="240"/>
      <c r="L88" s="239"/>
      <c r="M88" s="251">
        <v>2260.37</v>
      </c>
      <c r="N88" s="242">
        <v>0.09</v>
      </c>
      <c r="O88" s="243"/>
      <c r="P88" s="240"/>
      <c r="Q88" s="240"/>
      <c r="R88" s="243"/>
      <c r="S88" s="238" t="s">
        <v>107</v>
      </c>
      <c r="T88" s="238" t="s">
        <v>873</v>
      </c>
    </row>
    <row r="89" spans="1:21" s="238" customFormat="1" x14ac:dyDescent="0.3">
      <c r="A89" s="238">
        <v>227</v>
      </c>
      <c r="B89" s="238" t="s">
        <v>198</v>
      </c>
      <c r="C89" s="238" t="s">
        <v>199</v>
      </c>
      <c r="D89" s="247" t="s">
        <v>598</v>
      </c>
      <c r="E89" s="247" t="s">
        <v>4</v>
      </c>
      <c r="G89" s="233">
        <v>127842</v>
      </c>
      <c r="H89" s="233">
        <v>130803</v>
      </c>
      <c r="I89" s="239">
        <f t="shared" si="3"/>
        <v>2961</v>
      </c>
      <c r="J89" s="240"/>
      <c r="L89" s="239"/>
      <c r="M89" s="241">
        <v>2612.1799999999998</v>
      </c>
      <c r="N89" s="242">
        <v>0.1103</v>
      </c>
      <c r="O89" s="243"/>
      <c r="P89" s="240"/>
      <c r="Q89" s="240"/>
      <c r="R89" s="243">
        <v>0</v>
      </c>
      <c r="S89" s="238" t="s">
        <v>299</v>
      </c>
      <c r="T89" s="238" t="s">
        <v>600</v>
      </c>
    </row>
    <row r="90" spans="1:21" s="238" customFormat="1" x14ac:dyDescent="0.3">
      <c r="A90" s="238">
        <v>227</v>
      </c>
      <c r="B90" s="238" t="s">
        <v>198</v>
      </c>
      <c r="C90" s="238" t="s">
        <v>199</v>
      </c>
      <c r="D90" s="247" t="s">
        <v>606</v>
      </c>
      <c r="E90" s="247" t="s">
        <v>4</v>
      </c>
      <c r="G90" s="233">
        <v>173507</v>
      </c>
      <c r="H90" s="233">
        <v>176724</v>
      </c>
      <c r="I90" s="239">
        <f t="shared" si="3"/>
        <v>3217</v>
      </c>
      <c r="J90" s="240"/>
      <c r="L90" s="239"/>
      <c r="M90" s="241">
        <v>2612.1799999999998</v>
      </c>
      <c r="N90" s="242">
        <v>0.1103</v>
      </c>
      <c r="O90" s="243"/>
      <c r="P90" s="240"/>
      <c r="Q90" s="240"/>
      <c r="R90" s="243">
        <v>0</v>
      </c>
      <c r="S90" s="238" t="s">
        <v>299</v>
      </c>
      <c r="T90" s="238" t="s">
        <v>930</v>
      </c>
    </row>
    <row r="91" spans="1:21" s="238" customFormat="1" x14ac:dyDescent="0.3">
      <c r="A91" s="238">
        <v>242</v>
      </c>
      <c r="B91" s="238" t="s">
        <v>250</v>
      </c>
      <c r="C91" s="238" t="s">
        <v>479</v>
      </c>
      <c r="D91" s="247" t="s">
        <v>421</v>
      </c>
      <c r="E91" s="247" t="s">
        <v>4</v>
      </c>
      <c r="G91" s="233">
        <v>89671</v>
      </c>
      <c r="H91" s="233">
        <v>90869</v>
      </c>
      <c r="I91" s="239">
        <f t="shared" si="3"/>
        <v>1198</v>
      </c>
      <c r="J91" s="240"/>
      <c r="L91" s="239">
        <f>K91-J91</f>
        <v>0</v>
      </c>
      <c r="M91" s="241">
        <v>1961.5</v>
      </c>
      <c r="N91" s="242">
        <v>8.0299999999999996E-2</v>
      </c>
      <c r="O91" s="243">
        <v>12286</v>
      </c>
      <c r="P91" s="240"/>
      <c r="Q91" s="240"/>
      <c r="R91" s="243">
        <v>0</v>
      </c>
      <c r="S91" s="238" t="s">
        <v>107</v>
      </c>
      <c r="T91" s="238" t="s">
        <v>776</v>
      </c>
    </row>
    <row r="92" spans="1:21" s="238" customFormat="1" x14ac:dyDescent="0.3">
      <c r="A92" s="238">
        <v>248</v>
      </c>
      <c r="B92" s="238" t="s">
        <v>255</v>
      </c>
      <c r="C92" s="238" t="s">
        <v>481</v>
      </c>
      <c r="D92" s="247" t="s">
        <v>697</v>
      </c>
      <c r="E92" s="247" t="s">
        <v>4</v>
      </c>
      <c r="G92" s="233">
        <v>282686</v>
      </c>
      <c r="H92" s="233">
        <v>292167</v>
      </c>
      <c r="I92" s="239">
        <f t="shared" si="3"/>
        <v>9481</v>
      </c>
      <c r="J92" s="240"/>
      <c r="L92" s="239"/>
      <c r="M92" s="241">
        <v>3331.53</v>
      </c>
      <c r="N92" s="242">
        <v>8.8099999999999998E-2</v>
      </c>
      <c r="O92" s="243"/>
      <c r="P92" s="240"/>
      <c r="Q92" s="240"/>
      <c r="R92" s="243"/>
      <c r="S92" s="238" t="s">
        <v>107</v>
      </c>
      <c r="T92" s="238" t="s">
        <v>701</v>
      </c>
      <c r="U92" s="238" t="s">
        <v>709</v>
      </c>
    </row>
    <row r="93" spans="1:21" s="238" customFormat="1" x14ac:dyDescent="0.3">
      <c r="A93" s="238">
        <v>248</v>
      </c>
      <c r="B93" s="238" t="s">
        <v>255</v>
      </c>
      <c r="C93" s="238" t="s">
        <v>481</v>
      </c>
      <c r="D93" s="247" t="s">
        <v>698</v>
      </c>
      <c r="E93" s="247" t="s">
        <v>4</v>
      </c>
      <c r="G93" s="233">
        <v>274974</v>
      </c>
      <c r="H93" s="233">
        <v>285850</v>
      </c>
      <c r="I93" s="239">
        <f t="shared" si="3"/>
        <v>10876</v>
      </c>
      <c r="J93" s="240"/>
      <c r="L93" s="239"/>
      <c r="M93" s="241">
        <v>3331.53</v>
      </c>
      <c r="N93" s="242">
        <v>8.8099999999999998E-2</v>
      </c>
      <c r="O93" s="243"/>
      <c r="P93" s="240"/>
      <c r="Q93" s="240"/>
      <c r="R93" s="243"/>
      <c r="S93" s="238" t="s">
        <v>107</v>
      </c>
      <c r="T93" s="238" t="s">
        <v>701</v>
      </c>
      <c r="U93" s="238" t="s">
        <v>709</v>
      </c>
    </row>
    <row r="94" spans="1:21" s="238" customFormat="1" x14ac:dyDescent="0.3">
      <c r="A94" s="238">
        <v>248</v>
      </c>
      <c r="B94" s="238" t="s">
        <v>255</v>
      </c>
      <c r="C94" s="238" t="s">
        <v>481</v>
      </c>
      <c r="D94" s="247" t="s">
        <v>699</v>
      </c>
      <c r="E94" s="247" t="s">
        <v>4</v>
      </c>
      <c r="G94" s="233">
        <v>299335</v>
      </c>
      <c r="H94" s="233">
        <v>309403</v>
      </c>
      <c r="I94" s="239">
        <f t="shared" si="3"/>
        <v>10068</v>
      </c>
      <c r="J94" s="240"/>
      <c r="L94" s="239"/>
      <c r="M94" s="241">
        <v>3331.53</v>
      </c>
      <c r="N94" s="242">
        <v>8.8099999999999998E-2</v>
      </c>
      <c r="O94" s="243"/>
      <c r="P94" s="240"/>
      <c r="Q94" s="240"/>
      <c r="R94" s="243"/>
      <c r="S94" s="238" t="s">
        <v>107</v>
      </c>
      <c r="T94" s="238" t="s">
        <v>702</v>
      </c>
      <c r="U94" s="238" t="s">
        <v>709</v>
      </c>
    </row>
    <row r="95" spans="1:21" s="238" customFormat="1" x14ac:dyDescent="0.3">
      <c r="A95" s="238">
        <v>248</v>
      </c>
      <c r="B95" s="250">
        <v>1447</v>
      </c>
      <c r="C95" s="238" t="s">
        <v>481</v>
      </c>
      <c r="D95" s="247" t="s">
        <v>951</v>
      </c>
      <c r="E95" s="247" t="s">
        <v>4</v>
      </c>
      <c r="G95" s="233">
        <v>30335</v>
      </c>
      <c r="H95" s="233">
        <v>36217</v>
      </c>
      <c r="I95" s="239">
        <f t="shared" si="3"/>
        <v>5882</v>
      </c>
      <c r="J95" s="240"/>
      <c r="L95" s="239"/>
      <c r="M95" s="241">
        <v>3362.09</v>
      </c>
      <c r="N95" s="242">
        <v>8.5000000000000006E-2</v>
      </c>
      <c r="O95" s="243"/>
      <c r="P95" s="240"/>
      <c r="Q95" s="240"/>
      <c r="R95" s="243"/>
      <c r="S95" s="238" t="s">
        <v>107</v>
      </c>
      <c r="T95" s="238" t="s">
        <v>952</v>
      </c>
    </row>
    <row r="96" spans="1:21" s="238" customFormat="1" x14ac:dyDescent="0.3">
      <c r="A96" s="271" t="s">
        <v>1003</v>
      </c>
      <c r="B96" s="238" t="s">
        <v>280</v>
      </c>
      <c r="C96" s="238" t="s">
        <v>175</v>
      </c>
      <c r="D96" s="247" t="s">
        <v>174</v>
      </c>
      <c r="E96" s="247" t="s">
        <v>4</v>
      </c>
      <c r="G96" s="233">
        <v>187098</v>
      </c>
      <c r="H96" s="233">
        <v>193748</v>
      </c>
      <c r="I96" s="239">
        <f t="shared" si="3"/>
        <v>6650</v>
      </c>
      <c r="J96" s="240"/>
      <c r="L96" s="239">
        <f>K96-J96</f>
        <v>0</v>
      </c>
      <c r="M96" s="241">
        <v>2119.9299999999998</v>
      </c>
      <c r="N96" s="242">
        <v>7.8299999999999995E-2</v>
      </c>
      <c r="O96" s="243">
        <v>92287</v>
      </c>
      <c r="P96" s="240"/>
      <c r="Q96" s="240"/>
      <c r="R96" s="243">
        <v>0</v>
      </c>
      <c r="S96" s="238" t="s">
        <v>107</v>
      </c>
    </row>
    <row r="97" spans="1:21" s="238" customFormat="1" x14ac:dyDescent="0.3">
      <c r="A97" s="238">
        <v>265</v>
      </c>
      <c r="B97" s="238" t="s">
        <v>281</v>
      </c>
      <c r="C97" s="238" t="s">
        <v>482</v>
      </c>
      <c r="D97" s="247" t="s">
        <v>294</v>
      </c>
      <c r="E97" s="247" t="s">
        <v>4</v>
      </c>
      <c r="G97" s="233">
        <v>246855</v>
      </c>
      <c r="H97" s="233">
        <v>250217</v>
      </c>
      <c r="I97" s="239">
        <f t="shared" si="3"/>
        <v>3362</v>
      </c>
      <c r="J97" s="240"/>
      <c r="L97" s="239">
        <f>K97-J97</f>
        <v>0</v>
      </c>
      <c r="M97" s="241">
        <v>1807.52</v>
      </c>
      <c r="N97" s="242">
        <v>8.8800000000000004E-2</v>
      </c>
      <c r="O97" s="243">
        <v>88167</v>
      </c>
      <c r="P97" s="240"/>
      <c r="Q97" s="240"/>
      <c r="R97" s="243">
        <v>0</v>
      </c>
      <c r="S97" s="238" t="s">
        <v>107</v>
      </c>
    </row>
    <row r="98" spans="1:21" s="238" customFormat="1" x14ac:dyDescent="0.3">
      <c r="A98" s="238">
        <v>266</v>
      </c>
      <c r="B98" s="238" t="s">
        <v>281</v>
      </c>
      <c r="C98" s="238" t="s">
        <v>482</v>
      </c>
      <c r="D98" s="247" t="s">
        <v>295</v>
      </c>
      <c r="E98" s="247" t="s">
        <v>4</v>
      </c>
      <c r="G98" s="233">
        <v>193885</v>
      </c>
      <c r="H98" s="233">
        <v>194801</v>
      </c>
      <c r="I98" s="239">
        <f t="shared" si="3"/>
        <v>916</v>
      </c>
      <c r="J98" s="240"/>
      <c r="L98" s="239">
        <f>K98-J98</f>
        <v>0</v>
      </c>
      <c r="M98" s="241">
        <v>1807.52</v>
      </c>
      <c r="N98" s="242">
        <v>8.8800000000000004E-2</v>
      </c>
      <c r="O98" s="243">
        <v>90585</v>
      </c>
      <c r="P98" s="240"/>
      <c r="Q98" s="240"/>
      <c r="R98" s="243">
        <v>0</v>
      </c>
      <c r="S98" s="238" t="s">
        <v>107</v>
      </c>
    </row>
    <row r="99" spans="1:21" s="238" customFormat="1" x14ac:dyDescent="0.3">
      <c r="A99" s="238">
        <v>268</v>
      </c>
      <c r="B99" s="238" t="s">
        <v>281</v>
      </c>
      <c r="C99" s="238" t="s">
        <v>482</v>
      </c>
      <c r="D99" s="247" t="s">
        <v>293</v>
      </c>
      <c r="E99" s="247" t="s">
        <v>4</v>
      </c>
      <c r="G99" s="233">
        <v>197596</v>
      </c>
      <c r="H99" s="233">
        <v>199420</v>
      </c>
      <c r="I99" s="239">
        <f t="shared" si="3"/>
        <v>1824</v>
      </c>
      <c r="J99" s="240"/>
      <c r="L99" s="239">
        <f>K99-J99</f>
        <v>0</v>
      </c>
      <c r="M99" s="241">
        <v>1807.52</v>
      </c>
      <c r="N99" s="242">
        <v>8.8800000000000004E-2</v>
      </c>
      <c r="O99" s="243">
        <v>77364</v>
      </c>
      <c r="P99" s="240"/>
      <c r="Q99" s="240"/>
      <c r="R99" s="243">
        <v>0</v>
      </c>
      <c r="S99" s="238" t="s">
        <v>107</v>
      </c>
    </row>
    <row r="100" spans="1:21" s="238" customFormat="1" x14ac:dyDescent="0.3">
      <c r="A100" s="238">
        <v>268</v>
      </c>
      <c r="B100" s="238" t="s">
        <v>281</v>
      </c>
      <c r="C100" s="238" t="s">
        <v>482</v>
      </c>
      <c r="D100" s="247" t="s">
        <v>647</v>
      </c>
      <c r="E100" s="247" t="s">
        <v>4</v>
      </c>
      <c r="G100" s="233">
        <v>127451</v>
      </c>
      <c r="H100" s="233">
        <v>130832</v>
      </c>
      <c r="I100" s="239">
        <f t="shared" si="3"/>
        <v>3381</v>
      </c>
      <c r="J100" s="240"/>
      <c r="L100" s="239">
        <f>K100-J100</f>
        <v>0</v>
      </c>
      <c r="M100" s="241">
        <v>2093.4</v>
      </c>
      <c r="N100" s="242">
        <v>9.5100000000000004E-2</v>
      </c>
      <c r="O100" s="243">
        <v>0</v>
      </c>
      <c r="P100" s="240"/>
      <c r="Q100" s="240"/>
      <c r="R100" s="243">
        <v>0</v>
      </c>
      <c r="S100" s="238" t="s">
        <v>107</v>
      </c>
      <c r="T100" s="238" t="s">
        <v>645</v>
      </c>
    </row>
    <row r="101" spans="1:21" s="238" customFormat="1" x14ac:dyDescent="0.3">
      <c r="A101" s="238">
        <v>268</v>
      </c>
      <c r="B101" s="238" t="s">
        <v>281</v>
      </c>
      <c r="C101" s="238" t="s">
        <v>482</v>
      </c>
      <c r="D101" s="247" t="s">
        <v>654</v>
      </c>
      <c r="E101" s="247" t="s">
        <v>4</v>
      </c>
      <c r="G101" s="233">
        <v>120471</v>
      </c>
      <c r="H101" s="233">
        <v>123828</v>
      </c>
      <c r="I101" s="239">
        <f t="shared" si="3"/>
        <v>3357</v>
      </c>
      <c r="J101" s="240"/>
      <c r="L101" s="239"/>
      <c r="M101" s="241">
        <v>2093.4</v>
      </c>
      <c r="N101" s="242">
        <v>9.5100000000000004E-2</v>
      </c>
      <c r="O101" s="243">
        <v>0</v>
      </c>
      <c r="P101" s="240"/>
      <c r="Q101" s="240"/>
      <c r="R101" s="243"/>
      <c r="S101" s="238" t="s">
        <v>107</v>
      </c>
      <c r="T101" s="238" t="s">
        <v>653</v>
      </c>
    </row>
    <row r="102" spans="1:21" s="238" customFormat="1" x14ac:dyDescent="0.3">
      <c r="A102" s="238">
        <v>278</v>
      </c>
      <c r="B102" s="238" t="s">
        <v>371</v>
      </c>
      <c r="C102" s="238" t="s">
        <v>388</v>
      </c>
      <c r="D102" s="247" t="s">
        <v>426</v>
      </c>
      <c r="E102" s="247" t="s">
        <v>4</v>
      </c>
      <c r="G102" s="233">
        <v>226929</v>
      </c>
      <c r="H102" s="233">
        <v>230197</v>
      </c>
      <c r="I102" s="239">
        <f t="shared" si="3"/>
        <v>3268</v>
      </c>
      <c r="J102" s="240"/>
      <c r="L102" s="239">
        <f>K102-J102</f>
        <v>0</v>
      </c>
      <c r="M102" s="241">
        <v>1470.19</v>
      </c>
      <c r="N102" s="242">
        <v>9.1399999999999995E-2</v>
      </c>
      <c r="O102" s="243">
        <v>30619</v>
      </c>
      <c r="P102" s="240"/>
      <c r="Q102" s="240"/>
      <c r="R102" s="243">
        <v>0</v>
      </c>
      <c r="S102" s="238" t="s">
        <v>107</v>
      </c>
    </row>
    <row r="103" spans="1:21" s="238" customFormat="1" x14ac:dyDescent="0.3">
      <c r="A103" s="238">
        <v>278</v>
      </c>
      <c r="B103" s="238" t="s">
        <v>371</v>
      </c>
      <c r="C103" s="238" t="s">
        <v>388</v>
      </c>
      <c r="D103" s="247" t="s">
        <v>666</v>
      </c>
      <c r="E103" s="247" t="s">
        <v>4</v>
      </c>
      <c r="G103" s="233">
        <v>107368</v>
      </c>
      <c r="H103" s="233">
        <v>109957</v>
      </c>
      <c r="I103" s="239">
        <f t="shared" si="3"/>
        <v>2589</v>
      </c>
      <c r="J103" s="240"/>
      <c r="L103" s="239"/>
      <c r="M103" s="241">
        <v>1554.74</v>
      </c>
      <c r="N103" s="242">
        <v>9.0499999999999997E-2</v>
      </c>
      <c r="O103" s="243"/>
      <c r="P103" s="240"/>
      <c r="Q103" s="240"/>
      <c r="R103" s="243"/>
      <c r="S103" s="238" t="s">
        <v>107</v>
      </c>
      <c r="T103" s="238" t="s">
        <v>728</v>
      </c>
      <c r="U103" s="238" t="s">
        <v>752</v>
      </c>
    </row>
    <row r="104" spans="1:21" s="238" customFormat="1" x14ac:dyDescent="0.3">
      <c r="A104" s="238">
        <v>278</v>
      </c>
      <c r="B104" s="238" t="s">
        <v>371</v>
      </c>
      <c r="C104" s="238" t="s">
        <v>388</v>
      </c>
      <c r="D104" s="247" t="s">
        <v>689</v>
      </c>
      <c r="E104" s="247" t="s">
        <v>4</v>
      </c>
      <c r="G104" s="233">
        <v>127731</v>
      </c>
      <c r="H104" s="233">
        <v>131609</v>
      </c>
      <c r="I104" s="239">
        <f t="shared" si="3"/>
        <v>3878</v>
      </c>
      <c r="J104" s="240"/>
      <c r="L104" s="239"/>
      <c r="M104" s="241">
        <v>1554.74</v>
      </c>
      <c r="N104" s="242">
        <v>9.0499999999999997E-2</v>
      </c>
      <c r="O104" s="243"/>
      <c r="P104" s="240"/>
      <c r="Q104" s="240"/>
      <c r="R104" s="243"/>
      <c r="S104" s="238" t="s">
        <v>107</v>
      </c>
      <c r="T104" s="252" t="s">
        <v>688</v>
      </c>
      <c r="U104" s="238">
        <v>84</v>
      </c>
    </row>
    <row r="105" spans="1:21" s="238" customFormat="1" x14ac:dyDescent="0.3">
      <c r="A105" s="238">
        <v>278</v>
      </c>
      <c r="B105" s="238" t="s">
        <v>371</v>
      </c>
      <c r="C105" s="238" t="s">
        <v>388</v>
      </c>
      <c r="D105" s="247" t="s">
        <v>690</v>
      </c>
      <c r="E105" s="247" t="s">
        <v>4</v>
      </c>
      <c r="G105" s="233">
        <v>100297</v>
      </c>
      <c r="H105" s="233">
        <v>103720</v>
      </c>
      <c r="I105" s="239">
        <f t="shared" si="3"/>
        <v>3423</v>
      </c>
      <c r="J105" s="240"/>
      <c r="L105" s="239"/>
      <c r="M105" s="241">
        <v>1554.74</v>
      </c>
      <c r="N105" s="242">
        <v>9.0499999999999997E-2</v>
      </c>
      <c r="O105" s="243"/>
      <c r="P105" s="240"/>
      <c r="Q105" s="240"/>
      <c r="R105" s="243"/>
      <c r="S105" s="238" t="s">
        <v>107</v>
      </c>
      <c r="T105" s="238" t="s">
        <v>728</v>
      </c>
      <c r="U105" s="238" t="s">
        <v>752</v>
      </c>
    </row>
    <row r="106" spans="1:21" s="238" customFormat="1" x14ac:dyDescent="0.3">
      <c r="A106" s="238">
        <v>278</v>
      </c>
      <c r="B106" s="238" t="s">
        <v>371</v>
      </c>
      <c r="C106" s="238" t="s">
        <v>388</v>
      </c>
      <c r="D106" s="247" t="s">
        <v>681</v>
      </c>
      <c r="E106" s="247" t="s">
        <v>4</v>
      </c>
      <c r="G106" s="233">
        <v>122821</v>
      </c>
      <c r="H106" s="233">
        <v>125735</v>
      </c>
      <c r="I106" s="239">
        <f t="shared" si="3"/>
        <v>2914</v>
      </c>
      <c r="J106" s="240"/>
      <c r="L106" s="239"/>
      <c r="M106" s="241">
        <v>1554.74</v>
      </c>
      <c r="N106" s="242">
        <v>9.0499999999999997E-2</v>
      </c>
      <c r="O106" s="243"/>
      <c r="P106" s="240"/>
      <c r="Q106" s="240"/>
      <c r="R106" s="243"/>
      <c r="S106" s="238" t="s">
        <v>107</v>
      </c>
      <c r="T106" s="238" t="s">
        <v>728</v>
      </c>
      <c r="U106" s="238" t="s">
        <v>752</v>
      </c>
    </row>
    <row r="107" spans="1:21" s="238" customFormat="1" x14ac:dyDescent="0.3">
      <c r="A107" s="238">
        <v>278</v>
      </c>
      <c r="B107" s="238" t="s">
        <v>371</v>
      </c>
      <c r="C107" s="238" t="s">
        <v>388</v>
      </c>
      <c r="D107" s="247" t="s">
        <v>692</v>
      </c>
      <c r="E107" s="247" t="s">
        <v>4</v>
      </c>
      <c r="G107" s="233">
        <v>103123</v>
      </c>
      <c r="H107" s="233">
        <v>106905</v>
      </c>
      <c r="I107" s="239">
        <f t="shared" si="3"/>
        <v>3782</v>
      </c>
      <c r="J107" s="240"/>
      <c r="L107" s="239"/>
      <c r="M107" s="241">
        <v>1554.74</v>
      </c>
      <c r="N107" s="242">
        <v>9.0499999999999997E-2</v>
      </c>
      <c r="O107" s="243"/>
      <c r="P107" s="240"/>
      <c r="Q107" s="240"/>
      <c r="R107" s="243"/>
      <c r="S107" s="238" t="s">
        <v>107</v>
      </c>
      <c r="T107" s="238" t="s">
        <v>728</v>
      </c>
      <c r="U107" s="238" t="s">
        <v>752</v>
      </c>
    </row>
    <row r="108" spans="1:21" s="238" customFormat="1" x14ac:dyDescent="0.3">
      <c r="A108" s="238">
        <v>278</v>
      </c>
      <c r="B108" s="238" t="s">
        <v>371</v>
      </c>
      <c r="C108" s="238" t="s">
        <v>388</v>
      </c>
      <c r="D108" s="247" t="s">
        <v>695</v>
      </c>
      <c r="E108" s="247" t="s">
        <v>4</v>
      </c>
      <c r="G108" s="233">
        <v>122776</v>
      </c>
      <c r="H108" s="233">
        <v>125570</v>
      </c>
      <c r="I108" s="239">
        <f t="shared" si="3"/>
        <v>2794</v>
      </c>
      <c r="J108" s="240"/>
      <c r="L108" s="239"/>
      <c r="M108" s="241">
        <v>1554.74</v>
      </c>
      <c r="N108" s="242">
        <v>9.0499999999999997E-2</v>
      </c>
      <c r="O108" s="243"/>
      <c r="P108" s="240"/>
      <c r="Q108" s="240"/>
      <c r="R108" s="243"/>
      <c r="S108" s="238" t="s">
        <v>107</v>
      </c>
      <c r="T108" s="252" t="s">
        <v>696</v>
      </c>
      <c r="U108" s="238">
        <v>84</v>
      </c>
    </row>
    <row r="109" spans="1:21" s="238" customFormat="1" x14ac:dyDescent="0.3">
      <c r="A109" s="238">
        <v>278</v>
      </c>
      <c r="B109" s="238" t="s">
        <v>371</v>
      </c>
      <c r="C109" s="238" t="s">
        <v>388</v>
      </c>
      <c r="D109" s="247" t="s">
        <v>703</v>
      </c>
      <c r="E109" s="247" t="s">
        <v>4</v>
      </c>
      <c r="G109" s="233">
        <v>84845</v>
      </c>
      <c r="H109" s="233">
        <v>87412</v>
      </c>
      <c r="I109" s="239">
        <f t="shared" si="3"/>
        <v>2567</v>
      </c>
      <c r="J109" s="240"/>
      <c r="L109" s="239"/>
      <c r="M109" s="241">
        <v>1554.74</v>
      </c>
      <c r="N109" s="242">
        <v>9.0499999999999997E-2</v>
      </c>
      <c r="O109" s="243"/>
      <c r="P109" s="240"/>
      <c r="Q109" s="240"/>
      <c r="R109" s="243"/>
      <c r="S109" s="238" t="s">
        <v>107</v>
      </c>
      <c r="T109" s="252" t="s">
        <v>705</v>
      </c>
      <c r="U109" s="238">
        <v>84</v>
      </c>
    </row>
    <row r="110" spans="1:21" s="238" customFormat="1" x14ac:dyDescent="0.3">
      <c r="A110" s="238">
        <v>278</v>
      </c>
      <c r="B110" s="238" t="s">
        <v>371</v>
      </c>
      <c r="C110" s="238" t="s">
        <v>388</v>
      </c>
      <c r="D110" s="247" t="s">
        <v>704</v>
      </c>
      <c r="E110" s="247" t="s">
        <v>4</v>
      </c>
      <c r="G110" s="233">
        <v>116049</v>
      </c>
      <c r="H110" s="233">
        <v>119666</v>
      </c>
      <c r="I110" s="239">
        <f t="shared" si="3"/>
        <v>3617</v>
      </c>
      <c r="J110" s="240"/>
      <c r="L110" s="239"/>
      <c r="M110" s="241">
        <v>1554.74</v>
      </c>
      <c r="N110" s="242">
        <v>9.0499999999999997E-2</v>
      </c>
      <c r="O110" s="243"/>
      <c r="P110" s="240"/>
      <c r="Q110" s="240"/>
      <c r="R110" s="243"/>
      <c r="S110" s="238" t="s">
        <v>107</v>
      </c>
      <c r="T110" s="238" t="s">
        <v>728</v>
      </c>
      <c r="U110" s="238" t="s">
        <v>752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974</v>
      </c>
      <c r="E111" s="247" t="s">
        <v>4</v>
      </c>
      <c r="G111" s="233">
        <v>7527</v>
      </c>
      <c r="H111" s="233">
        <v>9770</v>
      </c>
      <c r="I111" s="239">
        <f t="shared" si="3"/>
        <v>2243</v>
      </c>
      <c r="J111" s="240"/>
      <c r="L111" s="239"/>
      <c r="M111" s="241">
        <v>1491.81</v>
      </c>
      <c r="N111" s="242">
        <v>8.5000000000000006E-2</v>
      </c>
      <c r="O111" s="243"/>
      <c r="P111" s="240"/>
      <c r="Q111" s="240"/>
      <c r="R111" s="243"/>
      <c r="S111" s="238" t="s">
        <v>107</v>
      </c>
      <c r="T111" s="238" t="s">
        <v>976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975</v>
      </c>
      <c r="E112" s="247" t="s">
        <v>4</v>
      </c>
      <c r="G112" s="233">
        <v>17623</v>
      </c>
      <c r="H112" s="233">
        <v>23266</v>
      </c>
      <c r="I112" s="239">
        <f t="shared" si="3"/>
        <v>5643</v>
      </c>
      <c r="J112" s="240"/>
      <c r="L112" s="239"/>
      <c r="M112" s="241">
        <v>1491.81</v>
      </c>
      <c r="N112" s="242">
        <v>8.5000000000000006E-2</v>
      </c>
      <c r="O112" s="243"/>
      <c r="P112" s="240"/>
      <c r="Q112" s="240"/>
      <c r="R112" s="243"/>
      <c r="S112" s="238" t="s">
        <v>107</v>
      </c>
      <c r="T112" s="238" t="s">
        <v>976</v>
      </c>
    </row>
    <row r="113" spans="1:21" s="238" customFormat="1" x14ac:dyDescent="0.3">
      <c r="A113" s="238">
        <v>278</v>
      </c>
      <c r="B113" s="238" t="s">
        <v>371</v>
      </c>
      <c r="C113" s="238" t="s">
        <v>388</v>
      </c>
      <c r="D113" s="247" t="s">
        <v>998</v>
      </c>
      <c r="E113" s="247" t="s">
        <v>4</v>
      </c>
      <c r="G113" s="233">
        <v>7773</v>
      </c>
      <c r="H113" s="233">
        <v>12519</v>
      </c>
      <c r="I113" s="239">
        <f t="shared" si="3"/>
        <v>4746</v>
      </c>
      <c r="J113" s="240"/>
      <c r="L113" s="239"/>
      <c r="M113" s="241">
        <v>1491.81</v>
      </c>
      <c r="N113" s="242">
        <v>8.5000000000000006E-2</v>
      </c>
      <c r="O113" s="243"/>
      <c r="P113" s="240"/>
      <c r="Q113" s="240"/>
      <c r="R113" s="243"/>
      <c r="S113" s="238" t="s">
        <v>107</v>
      </c>
      <c r="T113" s="238" t="s">
        <v>999</v>
      </c>
    </row>
    <row r="114" spans="1:21" s="238" customFormat="1" x14ac:dyDescent="0.3">
      <c r="A114" s="238">
        <v>278</v>
      </c>
      <c r="B114" s="238" t="s">
        <v>371</v>
      </c>
      <c r="C114" s="238" t="s">
        <v>388</v>
      </c>
      <c r="D114" s="247" t="s">
        <v>1019</v>
      </c>
      <c r="E114" s="247" t="s">
        <v>4</v>
      </c>
      <c r="G114" s="233">
        <v>5624</v>
      </c>
      <c r="H114" s="233">
        <v>8609</v>
      </c>
      <c r="I114" s="239">
        <f t="shared" si="3"/>
        <v>2985</v>
      </c>
      <c r="J114" s="240"/>
      <c r="L114" s="239"/>
      <c r="M114" s="241">
        <v>1491.81</v>
      </c>
      <c r="N114" s="242">
        <v>8.5000000000000006E-2</v>
      </c>
      <c r="O114" s="243"/>
      <c r="P114" s="240"/>
      <c r="Q114" s="240"/>
      <c r="R114" s="243"/>
      <c r="S114" s="238" t="s">
        <v>107</v>
      </c>
      <c r="T114" s="238" t="s">
        <v>1018</v>
      </c>
    </row>
    <row r="115" spans="1:21" s="238" customFormat="1" x14ac:dyDescent="0.3">
      <c r="A115" s="238">
        <v>278</v>
      </c>
      <c r="B115" s="238" t="s">
        <v>371</v>
      </c>
      <c r="C115" s="238" t="s">
        <v>388</v>
      </c>
      <c r="D115" s="247" t="s">
        <v>1056</v>
      </c>
      <c r="E115" s="247" t="s">
        <v>4</v>
      </c>
      <c r="G115" s="233">
        <v>64</v>
      </c>
      <c r="H115" s="233">
        <v>64</v>
      </c>
      <c r="I115" s="239">
        <f t="shared" si="3"/>
        <v>0</v>
      </c>
      <c r="J115" s="240"/>
      <c r="L115" s="239"/>
      <c r="M115" s="241"/>
      <c r="N115" s="242"/>
      <c r="O115" s="243"/>
      <c r="P115" s="240"/>
      <c r="Q115" s="240"/>
      <c r="R115" s="243"/>
      <c r="T115" s="238" t="s">
        <v>1057</v>
      </c>
    </row>
    <row r="116" spans="1:21" s="238" customFormat="1" x14ac:dyDescent="0.3">
      <c r="A116" s="238">
        <v>278</v>
      </c>
      <c r="B116" s="238" t="s">
        <v>371</v>
      </c>
      <c r="C116" s="238" t="s">
        <v>388</v>
      </c>
      <c r="D116" s="247" t="s">
        <v>1024</v>
      </c>
      <c r="E116" s="247" t="s">
        <v>4</v>
      </c>
      <c r="G116" s="233">
        <v>69</v>
      </c>
      <c r="H116" s="233">
        <v>4830</v>
      </c>
      <c r="I116" s="239">
        <f t="shared" si="3"/>
        <v>4761</v>
      </c>
      <c r="J116" s="240"/>
      <c r="L116" s="239"/>
      <c r="M116" s="241">
        <v>1491.81</v>
      </c>
      <c r="N116" s="242">
        <v>8.5000000000000006E-2</v>
      </c>
      <c r="O116" s="243"/>
      <c r="P116" s="240"/>
      <c r="Q116" s="240"/>
      <c r="R116" s="243"/>
      <c r="S116" s="238" t="s">
        <v>107</v>
      </c>
      <c r="T116" s="238" t="s">
        <v>1025</v>
      </c>
    </row>
    <row r="117" spans="1:21" x14ac:dyDescent="0.3">
      <c r="A117" s="211">
        <v>280</v>
      </c>
      <c r="B117" s="238" t="s">
        <v>284</v>
      </c>
      <c r="C117" s="228" t="s">
        <v>285</v>
      </c>
      <c r="D117" s="230" t="s">
        <v>297</v>
      </c>
      <c r="E117" s="247" t="s">
        <v>4</v>
      </c>
      <c r="F117" s="238"/>
      <c r="G117" s="233">
        <v>293400</v>
      </c>
      <c r="H117" s="233">
        <v>295612</v>
      </c>
      <c r="I117" s="239">
        <f t="shared" si="3"/>
        <v>2212</v>
      </c>
      <c r="J117" s="240"/>
      <c r="K117" s="238"/>
      <c r="L117" s="239">
        <f>K117-J117</f>
        <v>0</v>
      </c>
      <c r="M117" s="272">
        <v>2256.69</v>
      </c>
      <c r="N117" s="273">
        <v>8.09E-2</v>
      </c>
      <c r="O117" s="267">
        <v>111340</v>
      </c>
      <c r="P117" s="266"/>
      <c r="Q117" s="266"/>
      <c r="R117" s="267">
        <v>0</v>
      </c>
      <c r="S117" s="211" t="s">
        <v>107</v>
      </c>
      <c r="T117" s="211" t="s">
        <v>373</v>
      </c>
    </row>
    <row r="118" spans="1:21" s="238" customFormat="1" x14ac:dyDescent="0.3">
      <c r="A118" s="238">
        <v>295</v>
      </c>
      <c r="B118" s="238" t="s">
        <v>367</v>
      </c>
      <c r="C118" s="238" t="s">
        <v>383</v>
      </c>
      <c r="D118" s="247" t="s">
        <v>422</v>
      </c>
      <c r="E118" s="247" t="s">
        <v>4</v>
      </c>
      <c r="G118" s="233">
        <v>164500</v>
      </c>
      <c r="H118" s="233">
        <v>167050</v>
      </c>
      <c r="I118" s="239">
        <f t="shared" si="3"/>
        <v>2550</v>
      </c>
      <c r="J118" s="240"/>
      <c r="L118" s="239">
        <f>K118-J118</f>
        <v>0</v>
      </c>
      <c r="M118" s="241">
        <v>1501.66</v>
      </c>
      <c r="N118" s="242">
        <v>9.0999999999999998E-2</v>
      </c>
      <c r="O118" s="243">
        <v>23595</v>
      </c>
      <c r="P118" s="240"/>
      <c r="Q118" s="240"/>
      <c r="R118" s="243">
        <v>0</v>
      </c>
      <c r="S118" s="238" t="s">
        <v>107</v>
      </c>
    </row>
    <row r="119" spans="1:21" s="238" customFormat="1" x14ac:dyDescent="0.3">
      <c r="A119" s="238">
        <v>295</v>
      </c>
      <c r="B119" s="250">
        <v>1501</v>
      </c>
      <c r="C119" s="238" t="s">
        <v>383</v>
      </c>
      <c r="D119" s="247" t="s">
        <v>1058</v>
      </c>
      <c r="E119" s="247" t="s">
        <v>4</v>
      </c>
      <c r="G119" s="233">
        <v>0</v>
      </c>
      <c r="H119" s="233">
        <v>0</v>
      </c>
      <c r="I119" s="239">
        <f t="shared" si="3"/>
        <v>0</v>
      </c>
      <c r="J119" s="240"/>
      <c r="L119" s="239"/>
      <c r="M119" s="241">
        <v>1787.4</v>
      </c>
      <c r="N119" s="242">
        <v>8.8900000000000007E-2</v>
      </c>
      <c r="O119" s="243"/>
      <c r="P119" s="240"/>
      <c r="Q119" s="240"/>
      <c r="R119" s="243"/>
      <c r="S119" s="238" t="s">
        <v>107</v>
      </c>
      <c r="T119" s="238" t="s">
        <v>1059</v>
      </c>
    </row>
    <row r="120" spans="1:21" s="238" customFormat="1" x14ac:dyDescent="0.3">
      <c r="A120" s="238">
        <v>297</v>
      </c>
      <c r="B120" s="238" t="s">
        <v>366</v>
      </c>
      <c r="C120" s="238" t="s">
        <v>382</v>
      </c>
      <c r="D120" s="247" t="s">
        <v>336</v>
      </c>
      <c r="E120" s="247" t="s">
        <v>4</v>
      </c>
      <c r="G120" s="233">
        <v>409885</v>
      </c>
      <c r="H120" s="233">
        <v>414096</v>
      </c>
      <c r="I120" s="239">
        <f t="shared" si="3"/>
        <v>4211</v>
      </c>
      <c r="J120" s="240"/>
      <c r="L120" s="239">
        <f>K120-J120</f>
        <v>0</v>
      </c>
      <c r="M120" s="241">
        <v>2080.71</v>
      </c>
      <c r="N120" s="242">
        <v>8.8700000000000001E-2</v>
      </c>
      <c r="O120" s="243">
        <v>123625</v>
      </c>
      <c r="P120" s="240"/>
      <c r="Q120" s="240"/>
      <c r="R120" s="243">
        <v>0</v>
      </c>
      <c r="S120" s="238" t="s">
        <v>107</v>
      </c>
      <c r="T120" s="238" t="s">
        <v>747</v>
      </c>
    </row>
    <row r="121" spans="1:21" s="238" customFormat="1" x14ac:dyDescent="0.3">
      <c r="A121" s="238">
        <v>301</v>
      </c>
      <c r="B121" s="250">
        <v>1514</v>
      </c>
      <c r="C121" s="238" t="s">
        <v>675</v>
      </c>
      <c r="D121" s="247" t="s">
        <v>676</v>
      </c>
      <c r="E121" s="247" t="s">
        <v>4</v>
      </c>
      <c r="G121" s="233">
        <v>80708</v>
      </c>
      <c r="H121" s="233">
        <v>83518</v>
      </c>
      <c r="I121" s="239">
        <f t="shared" si="3"/>
        <v>2810</v>
      </c>
      <c r="J121" s="240"/>
      <c r="L121" s="239"/>
      <c r="M121" s="241">
        <v>2429.15</v>
      </c>
      <c r="N121" s="242">
        <v>0.10630000000000001</v>
      </c>
      <c r="O121" s="243"/>
      <c r="P121" s="240"/>
      <c r="Q121" s="240"/>
      <c r="R121" s="243"/>
      <c r="S121" s="238" t="s">
        <v>107</v>
      </c>
      <c r="T121" s="238" t="s">
        <v>673</v>
      </c>
      <c r="U121" s="238">
        <v>60</v>
      </c>
    </row>
    <row r="122" spans="1:21" s="238" customFormat="1" x14ac:dyDescent="0.3">
      <c r="A122" s="238">
        <v>310</v>
      </c>
      <c r="B122" s="238" t="s">
        <v>471</v>
      </c>
      <c r="C122" s="238" t="s">
        <v>484</v>
      </c>
      <c r="D122" s="247" t="s">
        <v>414</v>
      </c>
      <c r="E122" s="247" t="s">
        <v>4</v>
      </c>
      <c r="G122" s="233">
        <v>442795</v>
      </c>
      <c r="H122" s="233">
        <v>450474</v>
      </c>
      <c r="I122" s="239">
        <f t="shared" si="3"/>
        <v>7679</v>
      </c>
      <c r="J122" s="240"/>
      <c r="L122" s="239">
        <f>K122-J122</f>
        <v>0</v>
      </c>
      <c r="M122" s="241">
        <v>2711.28</v>
      </c>
      <c r="N122" s="242">
        <v>8.3299999999999999E-2</v>
      </c>
      <c r="O122" s="243">
        <v>76567</v>
      </c>
      <c r="P122" s="240"/>
      <c r="Q122" s="240"/>
      <c r="R122" s="243">
        <v>0</v>
      </c>
      <c r="S122" s="238" t="s">
        <v>299</v>
      </c>
    </row>
    <row r="123" spans="1:21" s="238" customFormat="1" x14ac:dyDescent="0.3">
      <c r="A123" s="238">
        <v>311</v>
      </c>
      <c r="B123" s="238" t="s">
        <v>471</v>
      </c>
      <c r="C123" s="238" t="s">
        <v>484</v>
      </c>
      <c r="D123" s="247" t="s">
        <v>486</v>
      </c>
      <c r="E123" s="247" t="s">
        <v>4</v>
      </c>
      <c r="G123" s="233">
        <v>270159</v>
      </c>
      <c r="H123" s="233">
        <v>274912</v>
      </c>
      <c r="I123" s="239">
        <f t="shared" si="3"/>
        <v>4753</v>
      </c>
      <c r="J123" s="240"/>
      <c r="L123" s="239">
        <f>K123-J123</f>
        <v>0</v>
      </c>
      <c r="M123" s="241">
        <v>3359.42</v>
      </c>
      <c r="N123" s="242">
        <v>0.1055</v>
      </c>
      <c r="O123" s="243"/>
      <c r="P123" s="240"/>
      <c r="Q123" s="240"/>
      <c r="R123" s="243">
        <v>0</v>
      </c>
      <c r="S123" s="238" t="s">
        <v>299</v>
      </c>
    </row>
    <row r="124" spans="1:21" s="238" customFormat="1" x14ac:dyDescent="0.3">
      <c r="A124" s="238">
        <v>311</v>
      </c>
      <c r="B124" s="238" t="s">
        <v>471</v>
      </c>
      <c r="C124" s="238" t="s">
        <v>484</v>
      </c>
      <c r="D124" s="247" t="s">
        <v>569</v>
      </c>
      <c r="E124" s="247" t="s">
        <v>4</v>
      </c>
      <c r="G124" s="233">
        <v>302901</v>
      </c>
      <c r="H124" s="233">
        <v>312483</v>
      </c>
      <c r="I124" s="239">
        <f t="shared" si="3"/>
        <v>9582</v>
      </c>
      <c r="J124" s="240"/>
      <c r="L124" s="239">
        <f>K124-J124</f>
        <v>0</v>
      </c>
      <c r="M124" s="241">
        <v>3082.09</v>
      </c>
      <c r="N124" s="242">
        <v>8.3000000000000004E-2</v>
      </c>
      <c r="O124" s="243"/>
      <c r="P124" s="240"/>
      <c r="Q124" s="240"/>
      <c r="R124" s="243">
        <v>0</v>
      </c>
      <c r="S124" s="238" t="s">
        <v>299</v>
      </c>
      <c r="T124" s="238" t="s">
        <v>728</v>
      </c>
      <c r="U124" s="238" t="s">
        <v>752</v>
      </c>
    </row>
    <row r="125" spans="1:21" s="238" customFormat="1" x14ac:dyDescent="0.3">
      <c r="A125" s="238">
        <v>311</v>
      </c>
      <c r="B125" s="238" t="s">
        <v>471</v>
      </c>
      <c r="C125" s="238" t="s">
        <v>484</v>
      </c>
      <c r="D125" s="247" t="s">
        <v>570</v>
      </c>
      <c r="E125" s="247" t="s">
        <v>4</v>
      </c>
      <c r="G125" s="233">
        <v>296668</v>
      </c>
      <c r="H125" s="233">
        <v>301378</v>
      </c>
      <c r="I125" s="239">
        <f t="shared" si="3"/>
        <v>4710</v>
      </c>
      <c r="J125" s="240"/>
      <c r="L125" s="239">
        <f>K125-J125</f>
        <v>0</v>
      </c>
      <c r="M125" s="241">
        <v>3082.09</v>
      </c>
      <c r="N125" s="242">
        <v>8.3000000000000004E-2</v>
      </c>
      <c r="O125" s="243"/>
      <c r="P125" s="240"/>
      <c r="Q125" s="240"/>
      <c r="R125" s="243">
        <v>0</v>
      </c>
      <c r="S125" s="238" t="s">
        <v>299</v>
      </c>
      <c r="T125" s="238" t="s">
        <v>728</v>
      </c>
      <c r="U125" s="238" t="s">
        <v>752</v>
      </c>
    </row>
    <row r="126" spans="1:21" s="238" customFormat="1" x14ac:dyDescent="0.3">
      <c r="A126" s="238">
        <v>311</v>
      </c>
      <c r="B126" s="238" t="s">
        <v>471</v>
      </c>
      <c r="C126" s="238" t="s">
        <v>484</v>
      </c>
      <c r="D126" s="247" t="s">
        <v>729</v>
      </c>
      <c r="E126" s="247" t="s">
        <v>4</v>
      </c>
      <c r="G126" s="233">
        <v>232338</v>
      </c>
      <c r="H126" s="233">
        <v>242317</v>
      </c>
      <c r="I126" s="239">
        <f t="shared" si="3"/>
        <v>9979</v>
      </c>
      <c r="J126" s="240"/>
      <c r="L126" s="239"/>
      <c r="M126" s="241">
        <v>3065.51</v>
      </c>
      <c r="N126" s="242">
        <v>8.5699999999999998E-2</v>
      </c>
      <c r="O126" s="243"/>
      <c r="P126" s="240"/>
      <c r="Q126" s="240"/>
      <c r="R126" s="243"/>
      <c r="S126" s="238" t="s">
        <v>299</v>
      </c>
      <c r="T126" s="238" t="s">
        <v>778</v>
      </c>
      <c r="U126" s="238" t="s">
        <v>752</v>
      </c>
    </row>
    <row r="127" spans="1:21" s="238" customFormat="1" x14ac:dyDescent="0.3">
      <c r="A127" s="238">
        <v>311</v>
      </c>
      <c r="B127" s="250">
        <v>1520</v>
      </c>
      <c r="C127" s="238" t="s">
        <v>484</v>
      </c>
      <c r="D127" s="247" t="s">
        <v>860</v>
      </c>
      <c r="E127" s="247" t="s">
        <v>4</v>
      </c>
      <c r="G127" s="233">
        <v>109246</v>
      </c>
      <c r="H127" s="233">
        <v>117249</v>
      </c>
      <c r="I127" s="239">
        <f t="shared" si="3"/>
        <v>8003</v>
      </c>
      <c r="J127" s="240"/>
      <c r="L127" s="239"/>
      <c r="M127" s="241">
        <v>2850.01</v>
      </c>
      <c r="N127" s="242">
        <v>8.3000000000000004E-2</v>
      </c>
      <c r="O127" s="243"/>
      <c r="P127" s="240"/>
      <c r="Q127" s="240"/>
      <c r="R127" s="243"/>
      <c r="S127" s="238" t="s">
        <v>299</v>
      </c>
      <c r="T127" s="238" t="s">
        <v>862</v>
      </c>
    </row>
    <row r="128" spans="1:21" s="238" customFormat="1" x14ac:dyDescent="0.3">
      <c r="A128" s="238">
        <v>311</v>
      </c>
      <c r="B128" s="250">
        <v>1520</v>
      </c>
      <c r="C128" s="238" t="s">
        <v>484</v>
      </c>
      <c r="D128" s="247" t="s">
        <v>861</v>
      </c>
      <c r="E128" s="247" t="s">
        <v>4</v>
      </c>
      <c r="G128" s="233">
        <v>148873</v>
      </c>
      <c r="H128" s="233">
        <v>157968</v>
      </c>
      <c r="I128" s="239">
        <f t="shared" si="3"/>
        <v>9095</v>
      </c>
      <c r="J128" s="240"/>
      <c r="L128" s="239"/>
      <c r="M128" s="241">
        <v>2850.01</v>
      </c>
      <c r="N128" s="242">
        <v>8.3000000000000004E-2</v>
      </c>
      <c r="O128" s="243"/>
      <c r="P128" s="240"/>
      <c r="Q128" s="240"/>
      <c r="R128" s="243"/>
      <c r="S128" s="238" t="s">
        <v>299</v>
      </c>
      <c r="T128" s="238" t="s">
        <v>862</v>
      </c>
    </row>
    <row r="129" spans="1:21" s="238" customFormat="1" x14ac:dyDescent="0.3">
      <c r="A129" s="238">
        <v>319</v>
      </c>
      <c r="B129" s="238" t="s">
        <v>474</v>
      </c>
      <c r="C129" s="238" t="s">
        <v>448</v>
      </c>
      <c r="D129" s="247" t="s">
        <v>449</v>
      </c>
      <c r="E129" s="247" t="s">
        <v>4</v>
      </c>
      <c r="G129" s="233">
        <v>164367</v>
      </c>
      <c r="H129" s="233">
        <v>167590</v>
      </c>
      <c r="I129" s="239">
        <f t="shared" si="3"/>
        <v>3223</v>
      </c>
      <c r="J129" s="240"/>
      <c r="L129" s="239">
        <f>K129-J129</f>
        <v>0</v>
      </c>
      <c r="M129" s="241">
        <v>1516.82</v>
      </c>
      <c r="N129" s="253">
        <v>9.3600000000000003E-2</v>
      </c>
      <c r="O129" s="248">
        <v>11155</v>
      </c>
      <c r="P129" s="240"/>
      <c r="Q129" s="240"/>
      <c r="R129" s="248">
        <v>0</v>
      </c>
      <c r="S129" s="238" t="s">
        <v>107</v>
      </c>
    </row>
    <row r="130" spans="1:21" s="238" customFormat="1" x14ac:dyDescent="0.3">
      <c r="A130" s="238">
        <v>325</v>
      </c>
      <c r="B130" s="250">
        <v>1604</v>
      </c>
      <c r="C130" s="238" t="s">
        <v>534</v>
      </c>
      <c r="D130" s="238" t="s">
        <v>535</v>
      </c>
      <c r="E130" s="238" t="s">
        <v>4</v>
      </c>
      <c r="G130" s="233">
        <v>73238</v>
      </c>
      <c r="H130" s="233">
        <v>73857</v>
      </c>
      <c r="I130" s="239">
        <f t="shared" si="3"/>
        <v>619</v>
      </c>
      <c r="M130" s="241">
        <v>1409.69</v>
      </c>
      <c r="N130" s="254">
        <v>9.4399999999999998E-2</v>
      </c>
      <c r="P130" s="240"/>
      <c r="Q130" s="240"/>
      <c r="R130" s="248">
        <v>0</v>
      </c>
      <c r="S130" s="238" t="s">
        <v>107</v>
      </c>
    </row>
    <row r="131" spans="1:21" s="238" customFormat="1" x14ac:dyDescent="0.3">
      <c r="A131" s="238">
        <v>325</v>
      </c>
      <c r="B131" s="250">
        <v>1604</v>
      </c>
      <c r="C131" s="238" t="s">
        <v>534</v>
      </c>
      <c r="D131" s="238" t="s">
        <v>623</v>
      </c>
      <c r="E131" s="238" t="s">
        <v>4</v>
      </c>
      <c r="G131" s="233">
        <v>59874</v>
      </c>
      <c r="H131" s="233">
        <v>60004</v>
      </c>
      <c r="I131" s="239">
        <f t="shared" si="3"/>
        <v>130</v>
      </c>
      <c r="M131" s="241">
        <v>1153.3499999999999</v>
      </c>
      <c r="N131" s="254">
        <v>9.0200000000000002E-2</v>
      </c>
      <c r="P131" s="240"/>
      <c r="Q131" s="240"/>
      <c r="R131" s="248"/>
      <c r="S131" s="238" t="s">
        <v>107</v>
      </c>
      <c r="T131" s="238" t="s">
        <v>624</v>
      </c>
    </row>
    <row r="132" spans="1:21" s="238" customFormat="1" x14ac:dyDescent="0.3">
      <c r="A132" s="238">
        <v>327</v>
      </c>
      <c r="B132" s="238">
        <v>1628</v>
      </c>
      <c r="C132" s="238" t="s">
        <v>579</v>
      </c>
      <c r="D132" s="238" t="s">
        <v>580</v>
      </c>
      <c r="E132" s="238" t="s">
        <v>4</v>
      </c>
      <c r="G132" s="233">
        <v>175825</v>
      </c>
      <c r="H132" s="233">
        <v>181724</v>
      </c>
      <c r="I132" s="239">
        <f t="shared" si="3"/>
        <v>5899</v>
      </c>
      <c r="M132" s="241">
        <v>3747.31</v>
      </c>
      <c r="N132" s="254">
        <v>0.1103</v>
      </c>
      <c r="O132" s="243">
        <v>0</v>
      </c>
      <c r="P132" s="240"/>
      <c r="Q132" s="240"/>
      <c r="R132" s="243">
        <v>0</v>
      </c>
      <c r="S132" s="238" t="s">
        <v>107</v>
      </c>
      <c r="T132" s="238" t="s">
        <v>602</v>
      </c>
    </row>
    <row r="133" spans="1:21" s="238" customFormat="1" x14ac:dyDescent="0.3">
      <c r="A133" s="238">
        <v>327</v>
      </c>
      <c r="B133" s="238">
        <v>1628</v>
      </c>
      <c r="C133" s="238" t="s">
        <v>579</v>
      </c>
      <c r="D133" s="238" t="s">
        <v>581</v>
      </c>
      <c r="E133" s="238" t="s">
        <v>4</v>
      </c>
      <c r="G133" s="233">
        <v>141390</v>
      </c>
      <c r="H133" s="233">
        <v>148470</v>
      </c>
      <c r="I133" s="239">
        <f t="shared" si="3"/>
        <v>7080</v>
      </c>
      <c r="M133" s="241">
        <v>3747.31</v>
      </c>
      <c r="N133" s="254">
        <v>0.1103</v>
      </c>
      <c r="O133" s="243">
        <v>0</v>
      </c>
      <c r="P133" s="240"/>
      <c r="Q133" s="240"/>
      <c r="R133" s="243">
        <v>0</v>
      </c>
      <c r="S133" s="238" t="s">
        <v>107</v>
      </c>
      <c r="T133" s="238" t="s">
        <v>602</v>
      </c>
    </row>
    <row r="134" spans="1:21" s="238" customFormat="1" x14ac:dyDescent="0.3">
      <c r="A134" s="238">
        <v>327</v>
      </c>
      <c r="B134" s="238">
        <v>1628</v>
      </c>
      <c r="C134" s="238" t="s">
        <v>579</v>
      </c>
      <c r="D134" s="238" t="s">
        <v>587</v>
      </c>
      <c r="E134" s="238" t="s">
        <v>4</v>
      </c>
      <c r="G134" s="233">
        <v>111662</v>
      </c>
      <c r="H134" s="233">
        <v>114538</v>
      </c>
      <c r="I134" s="239">
        <f t="shared" si="3"/>
        <v>2876</v>
      </c>
      <c r="M134" s="241">
        <v>1688.2</v>
      </c>
      <c r="N134" s="254">
        <v>9.9299999999999999E-2</v>
      </c>
      <c r="O134" s="243">
        <v>0</v>
      </c>
      <c r="P134" s="240"/>
      <c r="Q134" s="240"/>
      <c r="R134" s="243">
        <v>0</v>
      </c>
      <c r="S134" s="238" t="s">
        <v>107</v>
      </c>
      <c r="T134" s="238" t="s">
        <v>603</v>
      </c>
    </row>
    <row r="135" spans="1:21" s="238" customFormat="1" x14ac:dyDescent="0.3">
      <c r="A135" s="238">
        <v>327</v>
      </c>
      <c r="B135" s="238">
        <v>1628</v>
      </c>
      <c r="C135" s="238" t="s">
        <v>579</v>
      </c>
      <c r="D135" s="238" t="s">
        <v>597</v>
      </c>
      <c r="E135" s="238" t="s">
        <v>4</v>
      </c>
      <c r="G135" s="233">
        <v>123712</v>
      </c>
      <c r="H135" s="233">
        <v>127233</v>
      </c>
      <c r="I135" s="239">
        <f t="shared" si="3"/>
        <v>3521</v>
      </c>
      <c r="M135" s="241">
        <v>1688.2</v>
      </c>
      <c r="N135" s="254">
        <v>9.9299999999999999E-2</v>
      </c>
      <c r="O135" s="243">
        <v>0</v>
      </c>
      <c r="P135" s="240"/>
      <c r="Q135" s="240"/>
      <c r="R135" s="243">
        <v>0</v>
      </c>
      <c r="S135" s="238" t="s">
        <v>107</v>
      </c>
      <c r="T135" s="238" t="s">
        <v>596</v>
      </c>
    </row>
    <row r="136" spans="1:21" s="238" customFormat="1" x14ac:dyDescent="0.3">
      <c r="A136" s="238">
        <v>327</v>
      </c>
      <c r="B136" s="238">
        <v>1628</v>
      </c>
      <c r="C136" s="238" t="s">
        <v>579</v>
      </c>
      <c r="D136" s="238" t="s">
        <v>1052</v>
      </c>
      <c r="E136" s="238" t="s">
        <v>4</v>
      </c>
      <c r="G136" s="233">
        <v>19</v>
      </c>
      <c r="H136" s="233">
        <v>19</v>
      </c>
      <c r="I136" s="239">
        <f>H136-G136</f>
        <v>0</v>
      </c>
      <c r="M136" s="241">
        <v>3009.81</v>
      </c>
      <c r="N136" s="254">
        <v>0.1</v>
      </c>
      <c r="O136" s="243">
        <v>0</v>
      </c>
      <c r="P136" s="240"/>
      <c r="Q136" s="240"/>
      <c r="R136" s="243">
        <v>0</v>
      </c>
      <c r="S136" s="238" t="s">
        <v>107</v>
      </c>
      <c r="T136" s="238" t="s">
        <v>1053</v>
      </c>
    </row>
    <row r="137" spans="1:21" s="238" customFormat="1" x14ac:dyDescent="0.3">
      <c r="A137" s="186" t="s">
        <v>1027</v>
      </c>
      <c r="B137" s="250">
        <v>1636</v>
      </c>
      <c r="C137" s="238" t="s">
        <v>496</v>
      </c>
      <c r="D137" s="238" t="s">
        <v>495</v>
      </c>
      <c r="E137" s="238" t="s">
        <v>4</v>
      </c>
      <c r="G137" s="233">
        <v>89024</v>
      </c>
      <c r="H137" s="233">
        <v>92679</v>
      </c>
      <c r="I137" s="239">
        <f t="shared" si="3"/>
        <v>3655</v>
      </c>
      <c r="M137" s="241">
        <v>1421.49</v>
      </c>
      <c r="N137" s="238">
        <v>9.4399999999999998E-2</v>
      </c>
      <c r="P137" s="240"/>
      <c r="Q137" s="240"/>
      <c r="R137" s="243">
        <v>0</v>
      </c>
      <c r="S137" s="238" t="s">
        <v>107</v>
      </c>
      <c r="T137" s="238" t="s">
        <v>564</v>
      </c>
    </row>
    <row r="138" spans="1:21" s="238" customFormat="1" x14ac:dyDescent="0.3">
      <c r="A138" s="163"/>
      <c r="B138" s="250">
        <v>1636</v>
      </c>
      <c r="C138" s="238" t="s">
        <v>496</v>
      </c>
      <c r="D138" s="238" t="s">
        <v>1055</v>
      </c>
      <c r="E138" s="238" t="s">
        <v>4</v>
      </c>
      <c r="G138" s="233">
        <v>20</v>
      </c>
      <c r="H138" s="233">
        <v>20</v>
      </c>
      <c r="I138" s="239">
        <f t="shared" si="3"/>
        <v>0</v>
      </c>
      <c r="M138" s="241">
        <v>1395.29</v>
      </c>
      <c r="N138" s="238">
        <v>9.5000000000000001E-2</v>
      </c>
      <c r="P138" s="240"/>
      <c r="Q138" s="240"/>
      <c r="R138" s="243"/>
      <c r="S138" s="238" t="s">
        <v>107</v>
      </c>
      <c r="T138" s="238" t="s">
        <v>1054</v>
      </c>
    </row>
    <row r="139" spans="1:21" s="238" customFormat="1" x14ac:dyDescent="0.3">
      <c r="A139" s="271" t="s">
        <v>934</v>
      </c>
      <c r="B139" s="250">
        <v>1638</v>
      </c>
      <c r="C139" s="238" t="s">
        <v>558</v>
      </c>
      <c r="D139" s="238" t="s">
        <v>584</v>
      </c>
      <c r="E139" s="238" t="s">
        <v>4</v>
      </c>
      <c r="G139" s="233">
        <v>200308</v>
      </c>
      <c r="H139" s="233">
        <v>205151</v>
      </c>
      <c r="I139" s="239">
        <f t="shared" ref="I139:I202" si="4">H139-G139</f>
        <v>4843</v>
      </c>
      <c r="L139" s="239"/>
      <c r="M139" s="241">
        <v>2852.5</v>
      </c>
      <c r="N139" s="242">
        <v>0.10879999999999999</v>
      </c>
      <c r="O139" s="243">
        <v>0</v>
      </c>
      <c r="P139" s="240"/>
      <c r="Q139" s="240"/>
      <c r="R139" s="243"/>
      <c r="S139" s="238" t="s">
        <v>107</v>
      </c>
      <c r="T139" s="238" t="s">
        <v>588</v>
      </c>
      <c r="U139" s="238" t="s">
        <v>463</v>
      </c>
    </row>
    <row r="140" spans="1:21" s="238" customFormat="1" x14ac:dyDescent="0.3">
      <c r="A140" s="238">
        <v>325</v>
      </c>
      <c r="B140" s="250">
        <v>1642</v>
      </c>
      <c r="C140" s="238" t="s">
        <v>543</v>
      </c>
      <c r="D140" s="238" t="s">
        <v>544</v>
      </c>
      <c r="E140" s="247" t="s">
        <v>4</v>
      </c>
      <c r="G140" s="233">
        <v>415877</v>
      </c>
      <c r="H140" s="233">
        <v>428090</v>
      </c>
      <c r="I140" s="239">
        <f t="shared" si="4"/>
        <v>12213</v>
      </c>
      <c r="M140" s="241">
        <v>2903.52</v>
      </c>
      <c r="N140" s="238">
        <v>8.8900000000000007E-2</v>
      </c>
      <c r="O140" s="243">
        <v>0</v>
      </c>
      <c r="P140" s="240"/>
      <c r="Q140" s="240"/>
      <c r="R140" s="243">
        <v>0</v>
      </c>
      <c r="S140" s="238" t="s">
        <v>552</v>
      </c>
    </row>
    <row r="141" spans="1:21" s="238" customFormat="1" x14ac:dyDescent="0.3">
      <c r="A141" s="238">
        <v>325</v>
      </c>
      <c r="B141" s="250">
        <v>1642</v>
      </c>
      <c r="C141" s="238" t="s">
        <v>543</v>
      </c>
      <c r="D141" s="238" t="s">
        <v>767</v>
      </c>
      <c r="E141" s="247" t="s">
        <v>4</v>
      </c>
      <c r="G141" s="233">
        <v>231315</v>
      </c>
      <c r="H141" s="233">
        <v>243258</v>
      </c>
      <c r="I141" s="239">
        <f t="shared" si="4"/>
        <v>11943</v>
      </c>
      <c r="M141" s="241">
        <v>2944.85</v>
      </c>
      <c r="N141" s="238">
        <v>8.6800000000000002E-2</v>
      </c>
      <c r="O141" s="243">
        <v>0</v>
      </c>
      <c r="P141" s="240"/>
      <c r="Q141" s="240"/>
      <c r="R141" s="243"/>
      <c r="S141" s="238" t="s">
        <v>552</v>
      </c>
      <c r="T141" s="238" t="s">
        <v>769</v>
      </c>
    </row>
    <row r="142" spans="1:21" s="238" customFormat="1" x14ac:dyDescent="0.3">
      <c r="A142" s="238">
        <v>323</v>
      </c>
      <c r="B142" s="232">
        <v>1644</v>
      </c>
      <c r="C142" s="238" t="s">
        <v>509</v>
      </c>
      <c r="D142" s="238" t="s">
        <v>510</v>
      </c>
      <c r="E142" s="238" t="s">
        <v>4</v>
      </c>
      <c r="G142" s="233">
        <v>466462</v>
      </c>
      <c r="H142" s="233">
        <v>466462</v>
      </c>
      <c r="I142" s="239">
        <f t="shared" si="4"/>
        <v>0</v>
      </c>
      <c r="M142" s="241">
        <v>2908.68</v>
      </c>
      <c r="N142" s="238">
        <v>8.8300000000000003E-2</v>
      </c>
      <c r="O142" s="238">
        <v>213</v>
      </c>
      <c r="P142" s="240"/>
      <c r="Q142" s="240"/>
      <c r="R142" s="243">
        <v>0</v>
      </c>
      <c r="S142" s="238" t="s">
        <v>107</v>
      </c>
      <c r="T142" s="238" t="s">
        <v>733</v>
      </c>
    </row>
    <row r="143" spans="1:21" s="238" customFormat="1" x14ac:dyDescent="0.3">
      <c r="A143" s="238">
        <v>322</v>
      </c>
      <c r="B143" s="250">
        <v>1645</v>
      </c>
      <c r="C143" s="238" t="s">
        <v>507</v>
      </c>
      <c r="D143" s="238" t="s">
        <v>508</v>
      </c>
      <c r="E143" s="238" t="s">
        <v>4</v>
      </c>
      <c r="I143" s="239">
        <f t="shared" si="4"/>
        <v>0</v>
      </c>
      <c r="M143" s="241">
        <v>3231.51</v>
      </c>
      <c r="P143" s="240"/>
      <c r="Q143" s="240"/>
      <c r="R143" s="243">
        <v>0</v>
      </c>
      <c r="S143" s="238" t="s">
        <v>107</v>
      </c>
    </row>
    <row r="144" spans="1:21" s="238" customFormat="1" x14ac:dyDescent="0.3">
      <c r="A144" s="271" t="s">
        <v>932</v>
      </c>
      <c r="B144" s="250">
        <v>1647</v>
      </c>
      <c r="C144" s="231" t="s">
        <v>546</v>
      </c>
      <c r="D144" s="231" t="s">
        <v>545</v>
      </c>
      <c r="E144" s="247" t="s">
        <v>4</v>
      </c>
      <c r="G144" s="233">
        <v>213415</v>
      </c>
      <c r="H144" s="233">
        <v>217146</v>
      </c>
      <c r="I144" s="239">
        <f t="shared" si="4"/>
        <v>3731</v>
      </c>
      <c r="M144" s="241">
        <v>2247.23</v>
      </c>
      <c r="N144" s="254">
        <v>9.4399999999999998E-2</v>
      </c>
      <c r="O144" s="243">
        <v>0</v>
      </c>
      <c r="P144" s="240"/>
      <c r="Q144" s="240"/>
      <c r="R144" s="243">
        <v>0</v>
      </c>
      <c r="S144" s="238" t="s">
        <v>107</v>
      </c>
      <c r="T144" s="238" t="s">
        <v>836</v>
      </c>
    </row>
    <row r="145" spans="1:21" s="238" customFormat="1" x14ac:dyDescent="0.3">
      <c r="A145" s="271" t="s">
        <v>931</v>
      </c>
      <c r="B145" s="250">
        <v>1647</v>
      </c>
      <c r="C145" s="231" t="s">
        <v>546</v>
      </c>
      <c r="D145" s="231" t="s">
        <v>551</v>
      </c>
      <c r="E145" s="247" t="s">
        <v>4</v>
      </c>
      <c r="G145" s="233">
        <v>169064</v>
      </c>
      <c r="H145" s="233">
        <v>173166</v>
      </c>
      <c r="I145" s="239">
        <f t="shared" si="4"/>
        <v>4102</v>
      </c>
      <c r="M145" s="241">
        <v>2095.7399999999998</v>
      </c>
      <c r="N145" s="254">
        <v>9.4399999999999998E-2</v>
      </c>
      <c r="O145" s="243">
        <v>0</v>
      </c>
      <c r="P145" s="240"/>
      <c r="Q145" s="240"/>
      <c r="R145" s="243">
        <v>0</v>
      </c>
      <c r="S145" s="238" t="s">
        <v>107</v>
      </c>
      <c r="T145" s="238" t="s">
        <v>836</v>
      </c>
    </row>
    <row r="146" spans="1:21" s="238" customFormat="1" ht="15.75" customHeight="1" x14ac:dyDescent="0.3">
      <c r="A146" s="238">
        <v>127</v>
      </c>
      <c r="B146" s="238">
        <v>1653</v>
      </c>
      <c r="C146" s="238" t="s">
        <v>526</v>
      </c>
      <c r="D146" s="247" t="s">
        <v>427</v>
      </c>
      <c r="E146" s="247" t="s">
        <v>4</v>
      </c>
      <c r="G146" s="238">
        <v>0</v>
      </c>
      <c r="H146" s="238">
        <v>0</v>
      </c>
      <c r="I146" s="239">
        <f t="shared" si="4"/>
        <v>0</v>
      </c>
      <c r="J146" s="240"/>
      <c r="L146" s="239">
        <f>K146-J146</f>
        <v>0</v>
      </c>
      <c r="M146" s="241">
        <v>2623.71</v>
      </c>
      <c r="N146" s="242">
        <v>0</v>
      </c>
      <c r="O146" s="243">
        <v>0</v>
      </c>
      <c r="P146" s="240"/>
      <c r="Q146" s="240"/>
      <c r="R146" s="243">
        <v>0</v>
      </c>
      <c r="S146" s="238" t="s">
        <v>301</v>
      </c>
    </row>
    <row r="147" spans="1:21" s="238" customFormat="1" ht="15.75" customHeight="1" x14ac:dyDescent="0.3">
      <c r="A147" s="238">
        <v>127</v>
      </c>
      <c r="B147" s="238">
        <v>1653</v>
      </c>
      <c r="C147" s="238" t="s">
        <v>526</v>
      </c>
      <c r="D147" s="247" t="s">
        <v>516</v>
      </c>
      <c r="E147" s="247" t="s">
        <v>4</v>
      </c>
      <c r="G147" s="238">
        <v>0</v>
      </c>
      <c r="H147" s="238">
        <v>0</v>
      </c>
      <c r="I147" s="239">
        <f t="shared" si="4"/>
        <v>0</v>
      </c>
      <c r="J147" s="240"/>
      <c r="L147" s="239"/>
      <c r="M147" s="241">
        <v>2595.38</v>
      </c>
      <c r="N147" s="242"/>
      <c r="O147" s="243">
        <v>16.7</v>
      </c>
      <c r="P147" s="240"/>
      <c r="Q147" s="240"/>
      <c r="R147" s="243">
        <v>0</v>
      </c>
      <c r="S147" s="238" t="s">
        <v>301</v>
      </c>
    </row>
    <row r="148" spans="1:21" s="238" customFormat="1" ht="15.75" customHeight="1" x14ac:dyDescent="0.3">
      <c r="A148" s="238">
        <v>127</v>
      </c>
      <c r="B148" s="238">
        <v>1653</v>
      </c>
      <c r="C148" s="238" t="s">
        <v>526</v>
      </c>
      <c r="D148" s="247" t="s">
        <v>517</v>
      </c>
      <c r="E148" s="247" t="s">
        <v>4</v>
      </c>
      <c r="G148" s="238">
        <v>0</v>
      </c>
      <c r="H148" s="238">
        <v>0</v>
      </c>
      <c r="I148" s="239">
        <f t="shared" si="4"/>
        <v>0</v>
      </c>
      <c r="J148" s="240"/>
      <c r="L148" s="239"/>
      <c r="M148" s="241">
        <v>2595.38</v>
      </c>
      <c r="N148" s="242"/>
      <c r="O148" s="243">
        <v>496.5</v>
      </c>
      <c r="P148" s="240"/>
      <c r="Q148" s="240"/>
      <c r="R148" s="243">
        <v>0</v>
      </c>
      <c r="S148" s="238" t="s">
        <v>301</v>
      </c>
    </row>
    <row r="149" spans="1:21" s="238" customFormat="1" ht="15.75" customHeight="1" x14ac:dyDescent="0.3">
      <c r="A149" s="238">
        <v>127</v>
      </c>
      <c r="B149" s="238">
        <v>1653</v>
      </c>
      <c r="C149" s="238" t="s">
        <v>526</v>
      </c>
      <c r="D149" s="247" t="s">
        <v>518</v>
      </c>
      <c r="E149" s="247" t="s">
        <v>4</v>
      </c>
      <c r="G149" s="238">
        <v>0</v>
      </c>
      <c r="H149" s="238">
        <v>0</v>
      </c>
      <c r="I149" s="239">
        <f t="shared" si="4"/>
        <v>0</v>
      </c>
      <c r="J149" s="240"/>
      <c r="L149" s="239"/>
      <c r="M149" s="241">
        <v>2595.38</v>
      </c>
      <c r="N149" s="242"/>
      <c r="O149" s="243">
        <v>115.9</v>
      </c>
      <c r="P149" s="240"/>
      <c r="Q149" s="240"/>
      <c r="R149" s="243">
        <v>0</v>
      </c>
      <c r="S149" s="238" t="s">
        <v>301</v>
      </c>
    </row>
    <row r="150" spans="1:21" s="238" customFormat="1" x14ac:dyDescent="0.3">
      <c r="A150" s="238">
        <v>330</v>
      </c>
      <c r="B150" s="250">
        <v>1661</v>
      </c>
      <c r="C150" s="238" t="s">
        <v>627</v>
      </c>
      <c r="D150" s="238" t="s">
        <v>628</v>
      </c>
      <c r="E150" s="238" t="s">
        <v>4</v>
      </c>
      <c r="G150" s="233">
        <v>230050</v>
      </c>
      <c r="H150" s="233">
        <v>238319</v>
      </c>
      <c r="I150" s="239">
        <f t="shared" si="4"/>
        <v>8269</v>
      </c>
      <c r="M150" s="241">
        <v>3237.56</v>
      </c>
      <c r="N150" s="254">
        <v>9.6600000000000005E-2</v>
      </c>
      <c r="O150" s="243">
        <v>0</v>
      </c>
      <c r="S150" s="238" t="s">
        <v>299</v>
      </c>
      <c r="T150" s="238" t="s">
        <v>622</v>
      </c>
      <c r="U150" s="238" t="s">
        <v>661</v>
      </c>
    </row>
    <row r="151" spans="1:21" s="238" customFormat="1" x14ac:dyDescent="0.3">
      <c r="A151" s="238">
        <v>330</v>
      </c>
      <c r="B151" s="250">
        <v>1661</v>
      </c>
      <c r="C151" s="238" t="s">
        <v>627</v>
      </c>
      <c r="D151" s="238" t="s">
        <v>639</v>
      </c>
      <c r="E151" s="238" t="s">
        <v>4</v>
      </c>
      <c r="G151" s="233">
        <v>305137</v>
      </c>
      <c r="H151" s="233">
        <v>313892</v>
      </c>
      <c r="I151" s="239">
        <f t="shared" si="4"/>
        <v>8755</v>
      </c>
      <c r="M151" s="241">
        <v>3237.56</v>
      </c>
      <c r="N151" s="254">
        <v>9.6600000000000005E-2</v>
      </c>
      <c r="O151" s="243">
        <v>0</v>
      </c>
      <c r="S151" s="238" t="s">
        <v>299</v>
      </c>
      <c r="T151" s="238" t="s">
        <v>648</v>
      </c>
      <c r="U151" s="238" t="s">
        <v>661</v>
      </c>
    </row>
    <row r="152" spans="1:21" s="238" customFormat="1" x14ac:dyDescent="0.3">
      <c r="A152" s="238">
        <v>330</v>
      </c>
      <c r="B152" s="250">
        <v>1661</v>
      </c>
      <c r="C152" s="238" t="s">
        <v>627</v>
      </c>
      <c r="D152" s="238" t="s">
        <v>632</v>
      </c>
      <c r="E152" s="238" t="s">
        <v>4</v>
      </c>
      <c r="G152" s="233">
        <v>158492</v>
      </c>
      <c r="H152" s="233">
        <v>162734</v>
      </c>
      <c r="I152" s="239">
        <f t="shared" si="4"/>
        <v>4242</v>
      </c>
      <c r="M152" s="241">
        <v>3415.26</v>
      </c>
      <c r="N152" s="254">
        <v>9.6600000000000005E-2</v>
      </c>
      <c r="O152" s="243">
        <v>0</v>
      </c>
      <c r="S152" s="238" t="s">
        <v>299</v>
      </c>
      <c r="T152" s="238" t="s">
        <v>633</v>
      </c>
      <c r="U152" s="238" t="s">
        <v>661</v>
      </c>
    </row>
    <row r="153" spans="1:21" s="238" customFormat="1" x14ac:dyDescent="0.3">
      <c r="A153" s="238">
        <v>330</v>
      </c>
      <c r="B153" s="250">
        <v>1661</v>
      </c>
      <c r="C153" s="238" t="s">
        <v>627</v>
      </c>
      <c r="D153" s="238" t="s">
        <v>629</v>
      </c>
      <c r="E153" s="238" t="s">
        <v>4</v>
      </c>
      <c r="G153" s="233">
        <v>264062</v>
      </c>
      <c r="H153" s="233">
        <v>270925</v>
      </c>
      <c r="I153" s="239">
        <f t="shared" si="4"/>
        <v>6863</v>
      </c>
      <c r="M153" s="241">
        <v>3415.26</v>
      </c>
      <c r="N153" s="254">
        <v>9.6600000000000005E-2</v>
      </c>
      <c r="O153" s="243">
        <v>0</v>
      </c>
      <c r="S153" s="238" t="s">
        <v>299</v>
      </c>
      <c r="T153" s="238" t="s">
        <v>630</v>
      </c>
      <c r="U153" s="238" t="s">
        <v>661</v>
      </c>
    </row>
    <row r="154" spans="1:21" s="238" customFormat="1" x14ac:dyDescent="0.3">
      <c r="A154" s="238">
        <v>330</v>
      </c>
      <c r="B154" s="250">
        <v>1661</v>
      </c>
      <c r="C154" s="238" t="s">
        <v>627</v>
      </c>
      <c r="D154" s="238" t="s">
        <v>640</v>
      </c>
      <c r="E154" s="238" t="s">
        <v>4</v>
      </c>
      <c r="G154" s="233">
        <v>236474</v>
      </c>
      <c r="H154" s="233">
        <v>240574</v>
      </c>
      <c r="I154" s="239">
        <f t="shared" si="4"/>
        <v>4100</v>
      </c>
      <c r="M154" s="241">
        <v>3237.56</v>
      </c>
      <c r="N154" s="254">
        <v>9.6600000000000005E-2</v>
      </c>
      <c r="O154" s="243">
        <v>0</v>
      </c>
      <c r="S154" s="238" t="s">
        <v>299</v>
      </c>
      <c r="T154" s="238" t="s">
        <v>651</v>
      </c>
      <c r="U154" s="238" t="s">
        <v>661</v>
      </c>
    </row>
    <row r="155" spans="1:21" s="238" customFormat="1" x14ac:dyDescent="0.3">
      <c r="A155" s="238">
        <v>330</v>
      </c>
      <c r="B155" s="250">
        <v>1661</v>
      </c>
      <c r="C155" s="238" t="s">
        <v>627</v>
      </c>
      <c r="D155" s="238" t="s">
        <v>665</v>
      </c>
      <c r="E155" s="238" t="s">
        <v>4</v>
      </c>
      <c r="G155" s="233">
        <v>160505</v>
      </c>
      <c r="H155" s="233">
        <v>164436</v>
      </c>
      <c r="I155" s="239">
        <f t="shared" si="4"/>
        <v>3931</v>
      </c>
      <c r="M155" s="241">
        <v>3237.56</v>
      </c>
      <c r="N155" s="254">
        <v>9.6600000000000005E-2</v>
      </c>
      <c r="O155" s="243">
        <v>0</v>
      </c>
      <c r="S155" s="238" t="s">
        <v>299</v>
      </c>
      <c r="T155" s="238" t="s">
        <v>674</v>
      </c>
      <c r="U155" s="238">
        <v>48</v>
      </c>
    </row>
    <row r="156" spans="1:21" s="238" customFormat="1" x14ac:dyDescent="0.3">
      <c r="A156" s="238">
        <v>330</v>
      </c>
      <c r="B156" s="250">
        <v>1661</v>
      </c>
      <c r="C156" s="238" t="s">
        <v>627</v>
      </c>
      <c r="D156" s="238" t="s">
        <v>730</v>
      </c>
      <c r="E156" s="238" t="s">
        <v>4</v>
      </c>
      <c r="G156" s="233">
        <v>140298</v>
      </c>
      <c r="H156" s="233">
        <v>146443</v>
      </c>
      <c r="I156" s="239">
        <f t="shared" si="4"/>
        <v>6145</v>
      </c>
      <c r="M156" s="241">
        <v>3353.09</v>
      </c>
      <c r="N156" s="238">
        <v>9.2200000000000004E-2</v>
      </c>
      <c r="O156" s="243"/>
      <c r="S156" s="238" t="s">
        <v>299</v>
      </c>
      <c r="T156" s="238" t="s">
        <v>933</v>
      </c>
      <c r="U156" s="238">
        <v>48</v>
      </c>
    </row>
    <row r="157" spans="1:21" s="238" customFormat="1" x14ac:dyDescent="0.3">
      <c r="A157" s="238">
        <v>330</v>
      </c>
      <c r="B157" s="250">
        <v>1661</v>
      </c>
      <c r="C157" s="238" t="s">
        <v>627</v>
      </c>
      <c r="D157" s="238" t="s">
        <v>969</v>
      </c>
      <c r="E157" s="238" t="s">
        <v>4</v>
      </c>
      <c r="G157" s="233">
        <v>34609</v>
      </c>
      <c r="H157" s="233">
        <v>44395</v>
      </c>
      <c r="I157" s="239">
        <f t="shared" si="4"/>
        <v>9786</v>
      </c>
      <c r="M157" s="241">
        <v>3551.68</v>
      </c>
      <c r="N157" s="238">
        <v>8.8999999999999996E-2</v>
      </c>
      <c r="O157" s="243" t="s">
        <v>638</v>
      </c>
      <c r="S157" s="238" t="s">
        <v>299</v>
      </c>
      <c r="T157" s="238" t="s">
        <v>970</v>
      </c>
    </row>
    <row r="158" spans="1:21" s="231" customFormat="1" x14ac:dyDescent="0.3">
      <c r="A158" s="231">
        <v>326</v>
      </c>
      <c r="B158" s="232">
        <v>1665</v>
      </c>
      <c r="C158" s="231" t="s">
        <v>571</v>
      </c>
      <c r="D158" s="230" t="s">
        <v>430</v>
      </c>
      <c r="E158" s="230" t="s">
        <v>4</v>
      </c>
      <c r="G158" s="233">
        <v>276919</v>
      </c>
      <c r="H158" s="233">
        <v>283065</v>
      </c>
      <c r="I158" s="233">
        <f t="shared" si="4"/>
        <v>6146</v>
      </c>
      <c r="J158" s="234"/>
      <c r="L158" s="233">
        <f>K158-J158</f>
        <v>0</v>
      </c>
      <c r="M158" s="235">
        <v>2184.25</v>
      </c>
      <c r="N158" s="236">
        <v>9.64E-2</v>
      </c>
      <c r="O158" s="237">
        <v>36819</v>
      </c>
      <c r="P158" s="234"/>
      <c r="Q158" s="234"/>
      <c r="R158" s="237">
        <v>0</v>
      </c>
      <c r="S158" s="231" t="s">
        <v>303</v>
      </c>
      <c r="T158" s="231" t="s">
        <v>835</v>
      </c>
    </row>
    <row r="159" spans="1:21" s="238" customFormat="1" x14ac:dyDescent="0.3">
      <c r="A159" s="238">
        <v>326</v>
      </c>
      <c r="B159" s="279">
        <v>1665</v>
      </c>
      <c r="C159" s="226" t="s">
        <v>571</v>
      </c>
      <c r="D159" s="226" t="s">
        <v>585</v>
      </c>
      <c r="E159" s="238" t="s">
        <v>4</v>
      </c>
      <c r="G159" s="233">
        <v>300662</v>
      </c>
      <c r="H159" s="233">
        <v>304474</v>
      </c>
      <c r="I159" s="239">
        <f t="shared" si="4"/>
        <v>3812</v>
      </c>
      <c r="M159" s="241">
        <v>2564.77</v>
      </c>
      <c r="N159" s="242">
        <v>0.1026</v>
      </c>
      <c r="O159" s="243"/>
      <c r="P159" s="240"/>
      <c r="Q159" s="240"/>
      <c r="R159" s="243"/>
      <c r="S159" s="231" t="s">
        <v>303</v>
      </c>
      <c r="T159" s="226" t="s">
        <v>1049</v>
      </c>
    </row>
    <row r="160" spans="1:21" s="238" customFormat="1" x14ac:dyDescent="0.3">
      <c r="A160" s="238">
        <v>326</v>
      </c>
      <c r="B160" s="232">
        <v>1665</v>
      </c>
      <c r="C160" s="238" t="s">
        <v>571</v>
      </c>
      <c r="D160" s="238" t="s">
        <v>572</v>
      </c>
      <c r="E160" s="238" t="s">
        <v>4</v>
      </c>
      <c r="G160" s="233">
        <v>240539</v>
      </c>
      <c r="H160" s="233">
        <v>243769</v>
      </c>
      <c r="I160" s="239">
        <f t="shared" si="4"/>
        <v>3230</v>
      </c>
      <c r="J160" s="240"/>
      <c r="L160" s="239">
        <f>K160-J160</f>
        <v>0</v>
      </c>
      <c r="M160" s="241">
        <v>2569.08</v>
      </c>
      <c r="N160" s="242">
        <v>8.2600000000000007E-2</v>
      </c>
      <c r="O160" s="243">
        <v>0</v>
      </c>
      <c r="P160" s="240"/>
      <c r="Q160" s="240"/>
      <c r="R160" s="243">
        <v>0</v>
      </c>
      <c r="S160" s="231" t="s">
        <v>303</v>
      </c>
      <c r="T160" s="238" t="s">
        <v>961</v>
      </c>
      <c r="U160" s="238" t="s">
        <v>940</v>
      </c>
    </row>
    <row r="161" spans="1:21" s="238" customFormat="1" x14ac:dyDescent="0.3">
      <c r="A161" s="238">
        <v>326</v>
      </c>
      <c r="B161" s="232">
        <v>1665</v>
      </c>
      <c r="C161" s="238" t="s">
        <v>571</v>
      </c>
      <c r="D161" s="238" t="s">
        <v>672</v>
      </c>
      <c r="E161" s="238" t="s">
        <v>4</v>
      </c>
      <c r="G161" s="233">
        <v>87714</v>
      </c>
      <c r="H161" s="233">
        <v>87714</v>
      </c>
      <c r="I161" s="239">
        <f t="shared" si="4"/>
        <v>0</v>
      </c>
      <c r="J161" s="240"/>
      <c r="L161" s="239"/>
      <c r="M161" s="241">
        <v>2402.7600000000002</v>
      </c>
      <c r="N161" s="242">
        <v>9.74E-2</v>
      </c>
      <c r="O161" s="243"/>
      <c r="P161" s="240"/>
      <c r="Q161" s="240"/>
      <c r="R161" s="243"/>
      <c r="S161" s="231" t="s">
        <v>303</v>
      </c>
      <c r="T161" s="238" t="s">
        <v>750</v>
      </c>
      <c r="U161" s="238" t="s">
        <v>762</v>
      </c>
    </row>
    <row r="162" spans="1:21" s="238" customFormat="1" x14ac:dyDescent="0.3">
      <c r="A162" s="238">
        <v>326</v>
      </c>
      <c r="B162" s="232">
        <v>1665</v>
      </c>
      <c r="C162" s="238" t="s">
        <v>571</v>
      </c>
      <c r="D162" s="238" t="s">
        <v>765</v>
      </c>
      <c r="E162" s="238" t="s">
        <v>4</v>
      </c>
      <c r="G162" s="233">
        <v>258246</v>
      </c>
      <c r="H162" s="233">
        <v>267200</v>
      </c>
      <c r="I162" s="239">
        <f t="shared" si="4"/>
        <v>8954</v>
      </c>
      <c r="J162" s="240"/>
      <c r="L162" s="239"/>
      <c r="M162" s="241">
        <v>2861.92</v>
      </c>
      <c r="N162" s="242">
        <v>9.2100000000000001E-2</v>
      </c>
      <c r="O162" s="243">
        <v>0</v>
      </c>
      <c r="P162" s="240"/>
      <c r="Q162" s="240"/>
      <c r="R162" s="243"/>
      <c r="S162" s="231" t="s">
        <v>303</v>
      </c>
      <c r="T162" s="238" t="s">
        <v>766</v>
      </c>
    </row>
    <row r="163" spans="1:21" s="238" customFormat="1" x14ac:dyDescent="0.3">
      <c r="A163" s="238">
        <v>326</v>
      </c>
      <c r="B163" s="232">
        <v>1665</v>
      </c>
      <c r="C163" s="238" t="s">
        <v>571</v>
      </c>
      <c r="D163" s="238" t="s">
        <v>849</v>
      </c>
      <c r="E163" s="238" t="s">
        <v>4</v>
      </c>
      <c r="G163" s="233">
        <v>188960</v>
      </c>
      <c r="H163" s="233">
        <v>196555</v>
      </c>
      <c r="I163" s="239">
        <f t="shared" si="4"/>
        <v>7595</v>
      </c>
      <c r="J163" s="240"/>
      <c r="L163" s="239"/>
      <c r="M163" s="241">
        <v>2476.1999999999998</v>
      </c>
      <c r="N163" s="238">
        <v>8.6999999999999994E-2</v>
      </c>
      <c r="O163" s="243">
        <v>0</v>
      </c>
      <c r="P163" s="240"/>
      <c r="Q163" s="240"/>
      <c r="R163" s="243"/>
      <c r="S163" s="231" t="s">
        <v>303</v>
      </c>
      <c r="T163" s="238" t="s">
        <v>852</v>
      </c>
    </row>
    <row r="164" spans="1:21" s="238" customFormat="1" x14ac:dyDescent="0.3">
      <c r="A164" s="238">
        <v>326</v>
      </c>
      <c r="B164" s="232">
        <v>1665</v>
      </c>
      <c r="C164" s="238" t="s">
        <v>571</v>
      </c>
      <c r="D164" s="238" t="s">
        <v>851</v>
      </c>
      <c r="E164" s="238" t="s">
        <v>4</v>
      </c>
      <c r="G164" s="233">
        <v>180686</v>
      </c>
      <c r="H164" s="233">
        <v>188231</v>
      </c>
      <c r="I164" s="239">
        <f t="shared" si="4"/>
        <v>7545</v>
      </c>
      <c r="J164" s="240"/>
      <c r="L164" s="239"/>
      <c r="M164" s="241">
        <v>2476.1999999999998</v>
      </c>
      <c r="N164" s="238">
        <v>8.6999999999999994E-2</v>
      </c>
      <c r="O164" s="243">
        <v>0</v>
      </c>
      <c r="P164" s="240"/>
      <c r="Q164" s="240"/>
      <c r="R164" s="243"/>
      <c r="S164" s="231" t="s">
        <v>303</v>
      </c>
      <c r="T164" s="238" t="s">
        <v>854</v>
      </c>
    </row>
    <row r="165" spans="1:21" s="238" customFormat="1" x14ac:dyDescent="0.3">
      <c r="A165" s="238">
        <v>326</v>
      </c>
      <c r="B165" s="232">
        <v>1665</v>
      </c>
      <c r="C165" s="238" t="s">
        <v>571</v>
      </c>
      <c r="D165" s="238" t="s">
        <v>599</v>
      </c>
      <c r="E165" s="238" t="s">
        <v>4</v>
      </c>
      <c r="G165" s="233">
        <v>159035</v>
      </c>
      <c r="H165" s="233">
        <v>165453</v>
      </c>
      <c r="I165" s="239">
        <f t="shared" si="4"/>
        <v>6418</v>
      </c>
      <c r="J165" s="240"/>
      <c r="L165" s="239"/>
      <c r="M165" s="241">
        <v>2746.65</v>
      </c>
      <c r="N165" s="238">
        <v>8.6999999999999994E-2</v>
      </c>
      <c r="O165" s="243">
        <v>0</v>
      </c>
      <c r="P165" s="240"/>
      <c r="Q165" s="240"/>
      <c r="R165" s="243"/>
      <c r="S165" s="231" t="s">
        <v>303</v>
      </c>
      <c r="T165" s="238" t="s">
        <v>879</v>
      </c>
    </row>
    <row r="166" spans="1:21" s="238" customFormat="1" x14ac:dyDescent="0.3">
      <c r="A166" s="238">
        <v>326</v>
      </c>
      <c r="B166" s="232">
        <v>1665</v>
      </c>
      <c r="C166" s="238" t="s">
        <v>571</v>
      </c>
      <c r="D166" s="238" t="s">
        <v>903</v>
      </c>
      <c r="E166" s="238" t="s">
        <v>4</v>
      </c>
      <c r="G166" s="233">
        <v>66832</v>
      </c>
      <c r="H166" s="233">
        <v>75505</v>
      </c>
      <c r="I166" s="239">
        <f t="shared" si="4"/>
        <v>8673</v>
      </c>
      <c r="J166" s="240"/>
      <c r="L166" s="239"/>
      <c r="M166" s="241">
        <v>2685.83</v>
      </c>
      <c r="N166" s="238">
        <v>9.8000000000000004E-2</v>
      </c>
      <c r="O166" s="243">
        <v>0</v>
      </c>
      <c r="P166" s="240"/>
      <c r="Q166" s="240"/>
      <c r="R166" s="243"/>
      <c r="S166" s="231" t="s">
        <v>303</v>
      </c>
      <c r="T166" s="238" t="s">
        <v>905</v>
      </c>
    </row>
    <row r="167" spans="1:21" s="238" customFormat="1" x14ac:dyDescent="0.3">
      <c r="A167" s="238">
        <v>326</v>
      </c>
      <c r="B167" s="232">
        <v>1665</v>
      </c>
      <c r="C167" s="238" t="s">
        <v>571</v>
      </c>
      <c r="D167" s="238" t="s">
        <v>904</v>
      </c>
      <c r="E167" s="238" t="s">
        <v>4</v>
      </c>
      <c r="G167" s="233">
        <v>76226</v>
      </c>
      <c r="H167" s="233">
        <v>89401</v>
      </c>
      <c r="I167" s="239">
        <f t="shared" si="4"/>
        <v>13175</v>
      </c>
      <c r="J167" s="240"/>
      <c r="L167" s="239"/>
      <c r="M167" s="241">
        <v>2567.42</v>
      </c>
      <c r="N167" s="238">
        <v>9.8000000000000004E-2</v>
      </c>
      <c r="O167" s="243">
        <v>0</v>
      </c>
      <c r="P167" s="240"/>
      <c r="Q167" s="240"/>
      <c r="R167" s="243"/>
      <c r="S167" s="231" t="s">
        <v>303</v>
      </c>
      <c r="T167" s="238" t="s">
        <v>906</v>
      </c>
    </row>
    <row r="168" spans="1:21" s="238" customFormat="1" x14ac:dyDescent="0.3">
      <c r="A168" s="238">
        <v>326</v>
      </c>
      <c r="B168" s="232">
        <v>1665</v>
      </c>
      <c r="C168" s="238" t="s">
        <v>571</v>
      </c>
      <c r="D168" s="238" t="s">
        <v>983</v>
      </c>
      <c r="E168" s="238" t="s">
        <v>4</v>
      </c>
      <c r="G168" s="233">
        <v>15053</v>
      </c>
      <c r="H168" s="233">
        <v>20770</v>
      </c>
      <c r="I168" s="239">
        <f t="shared" si="4"/>
        <v>5717</v>
      </c>
      <c r="J168" s="240"/>
      <c r="L168" s="239"/>
      <c r="M168" s="241">
        <v>2937.99</v>
      </c>
      <c r="N168" s="238">
        <v>9.8000000000000004E-2</v>
      </c>
      <c r="O168" s="243">
        <v>0</v>
      </c>
      <c r="P168" s="240"/>
      <c r="Q168" s="240"/>
      <c r="R168" s="243"/>
      <c r="S168" s="231" t="s">
        <v>303</v>
      </c>
      <c r="T168" s="238" t="s">
        <v>1001</v>
      </c>
    </row>
    <row r="169" spans="1:21" s="238" customFormat="1" x14ac:dyDescent="0.3">
      <c r="A169" s="238">
        <v>326</v>
      </c>
      <c r="B169" s="232">
        <v>1665</v>
      </c>
      <c r="C169" s="238" t="s">
        <v>571</v>
      </c>
      <c r="D169" s="238" t="s">
        <v>984</v>
      </c>
      <c r="E169" s="238" t="s">
        <v>4</v>
      </c>
      <c r="G169" s="233">
        <v>18283</v>
      </c>
      <c r="H169" s="233">
        <v>24473</v>
      </c>
      <c r="I169" s="239">
        <f t="shared" si="4"/>
        <v>6190</v>
      </c>
      <c r="J169" s="240"/>
      <c r="L169" s="239"/>
      <c r="M169" s="241">
        <v>3120.61</v>
      </c>
      <c r="N169" s="238">
        <v>8.6999999999999994E-2</v>
      </c>
      <c r="O169" s="243">
        <v>0</v>
      </c>
      <c r="P169" s="240"/>
      <c r="Q169" s="240"/>
      <c r="R169" s="243"/>
      <c r="S169" s="231" t="s">
        <v>303</v>
      </c>
      <c r="T169" s="238" t="s">
        <v>987</v>
      </c>
    </row>
    <row r="170" spans="1:21" s="238" customFormat="1" x14ac:dyDescent="0.3">
      <c r="A170" s="238">
        <v>326</v>
      </c>
      <c r="B170" s="232">
        <v>1665</v>
      </c>
      <c r="C170" s="238" t="s">
        <v>571</v>
      </c>
      <c r="D170" s="238" t="s">
        <v>985</v>
      </c>
      <c r="E170" s="238" t="s">
        <v>4</v>
      </c>
      <c r="G170" s="233">
        <v>28563</v>
      </c>
      <c r="H170" s="233">
        <v>39559</v>
      </c>
      <c r="I170" s="239">
        <f t="shared" si="4"/>
        <v>10996</v>
      </c>
      <c r="J170" s="240"/>
      <c r="L170" s="239"/>
      <c r="M170" s="241">
        <v>2786.54</v>
      </c>
      <c r="N170" s="238">
        <v>8.6999999999999994E-2</v>
      </c>
      <c r="O170" s="243">
        <v>0</v>
      </c>
      <c r="P170" s="240"/>
      <c r="Q170" s="240"/>
      <c r="R170" s="243"/>
      <c r="S170" s="231" t="s">
        <v>303</v>
      </c>
      <c r="T170" s="238" t="s">
        <v>988</v>
      </c>
    </row>
    <row r="171" spans="1:21" s="238" customFormat="1" x14ac:dyDescent="0.3">
      <c r="A171" s="238">
        <v>326</v>
      </c>
      <c r="B171" s="232">
        <v>1665</v>
      </c>
      <c r="C171" s="238" t="s">
        <v>571</v>
      </c>
      <c r="D171" s="238" t="s">
        <v>986</v>
      </c>
      <c r="E171" s="238" t="s">
        <v>4</v>
      </c>
      <c r="G171" s="233">
        <v>21004</v>
      </c>
      <c r="H171" s="233">
        <v>27067</v>
      </c>
      <c r="I171" s="239">
        <f t="shared" si="4"/>
        <v>6063</v>
      </c>
      <c r="J171" s="240"/>
      <c r="L171" s="239"/>
      <c r="M171" s="241">
        <v>2786.54</v>
      </c>
      <c r="N171" s="238">
        <v>8.6999999999999994E-2</v>
      </c>
      <c r="O171" s="243">
        <v>0</v>
      </c>
      <c r="P171" s="240"/>
      <c r="Q171" s="240"/>
      <c r="R171" s="243"/>
      <c r="S171" s="231" t="s">
        <v>303</v>
      </c>
      <c r="T171" s="238" t="s">
        <v>989</v>
      </c>
    </row>
    <row r="172" spans="1:21" s="238" customFormat="1" x14ac:dyDescent="0.3">
      <c r="A172" s="238">
        <v>325</v>
      </c>
      <c r="B172" s="232">
        <v>1671</v>
      </c>
      <c r="C172" s="231" t="s">
        <v>555</v>
      </c>
      <c r="D172" s="231" t="s">
        <v>556</v>
      </c>
      <c r="E172" s="238" t="s">
        <v>4</v>
      </c>
      <c r="I172" s="239">
        <f t="shared" si="4"/>
        <v>0</v>
      </c>
      <c r="J172" s="240"/>
      <c r="L172" s="239">
        <f>K172-J172</f>
        <v>0</v>
      </c>
      <c r="M172" s="241">
        <v>2846.48</v>
      </c>
      <c r="N172" s="242">
        <v>0</v>
      </c>
      <c r="O172" s="243">
        <v>0</v>
      </c>
      <c r="P172" s="240"/>
      <c r="Q172" s="240"/>
      <c r="R172" s="243">
        <v>0</v>
      </c>
      <c r="S172" s="238" t="s">
        <v>301</v>
      </c>
      <c r="T172" s="238" t="s">
        <v>557</v>
      </c>
    </row>
    <row r="173" spans="1:21" s="238" customFormat="1" x14ac:dyDescent="0.3">
      <c r="A173" s="238">
        <v>325</v>
      </c>
      <c r="B173" s="232">
        <v>1671</v>
      </c>
      <c r="C173" s="231" t="s">
        <v>555</v>
      </c>
      <c r="D173" s="231" t="s">
        <v>763</v>
      </c>
      <c r="E173" s="238" t="s">
        <v>4</v>
      </c>
      <c r="I173" s="239">
        <f t="shared" si="4"/>
        <v>0</v>
      </c>
      <c r="J173" s="240"/>
      <c r="L173" s="239"/>
      <c r="M173" s="241">
        <v>3099.75</v>
      </c>
      <c r="N173" s="242">
        <v>0</v>
      </c>
      <c r="O173" s="243">
        <v>0</v>
      </c>
      <c r="P173" s="240"/>
      <c r="Q173" s="240"/>
      <c r="R173" s="243"/>
      <c r="S173" s="238" t="s">
        <v>301</v>
      </c>
      <c r="T173" s="238" t="s">
        <v>764</v>
      </c>
    </row>
    <row r="174" spans="1:21" s="238" customFormat="1" x14ac:dyDescent="0.3">
      <c r="A174" s="238">
        <v>326</v>
      </c>
      <c r="B174" s="232">
        <v>1673</v>
      </c>
      <c r="C174" s="231" t="s">
        <v>682</v>
      </c>
      <c r="D174" s="231" t="s">
        <v>683</v>
      </c>
      <c r="E174" s="238" t="s">
        <v>4</v>
      </c>
      <c r="F174" s="238" t="s">
        <v>804</v>
      </c>
      <c r="G174" s="233">
        <v>88691</v>
      </c>
      <c r="H174" s="233">
        <v>92019</v>
      </c>
      <c r="I174" s="239">
        <f t="shared" si="4"/>
        <v>3328</v>
      </c>
      <c r="J174" s="240"/>
      <c r="L174" s="239"/>
      <c r="M174" s="241">
        <v>1806.11</v>
      </c>
      <c r="N174" s="242">
        <v>8.3000000000000004E-2</v>
      </c>
      <c r="O174" s="243"/>
      <c r="P174" s="240"/>
      <c r="Q174" s="240"/>
      <c r="R174" s="243"/>
      <c r="S174" s="238" t="s">
        <v>107</v>
      </c>
      <c r="T174" s="238" t="s">
        <v>749</v>
      </c>
      <c r="U174" s="238" t="s">
        <v>463</v>
      </c>
    </row>
    <row r="175" spans="1:21" s="238" customFormat="1" x14ac:dyDescent="0.3">
      <c r="A175" s="238">
        <v>328</v>
      </c>
      <c r="B175" s="250">
        <v>1679</v>
      </c>
      <c r="C175" s="238" t="s">
        <v>616</v>
      </c>
      <c r="D175" s="238" t="s">
        <v>617</v>
      </c>
      <c r="E175" s="238" t="s">
        <v>4</v>
      </c>
      <c r="G175" s="233">
        <v>123109</v>
      </c>
      <c r="H175" s="233">
        <v>125685</v>
      </c>
      <c r="I175" s="239">
        <f t="shared" si="4"/>
        <v>2576</v>
      </c>
      <c r="M175" s="241">
        <v>2886.63</v>
      </c>
      <c r="N175" s="254">
        <v>9.8000000000000004E-2</v>
      </c>
      <c r="O175" s="243">
        <v>0</v>
      </c>
      <c r="S175" s="238" t="s">
        <v>107</v>
      </c>
      <c r="T175" s="238" t="s">
        <v>621</v>
      </c>
    </row>
    <row r="176" spans="1:21" s="238" customFormat="1" x14ac:dyDescent="0.3">
      <c r="A176" s="238">
        <v>328</v>
      </c>
      <c r="B176" s="250">
        <v>1679</v>
      </c>
      <c r="C176" s="238" t="s">
        <v>616</v>
      </c>
      <c r="D176" s="238" t="s">
        <v>618</v>
      </c>
      <c r="E176" s="238" t="s">
        <v>4</v>
      </c>
      <c r="G176" s="233">
        <v>126333</v>
      </c>
      <c r="H176" s="233">
        <v>130136</v>
      </c>
      <c r="I176" s="239">
        <f t="shared" si="4"/>
        <v>3803</v>
      </c>
      <c r="M176" s="241">
        <v>2886.63</v>
      </c>
      <c r="N176" s="254">
        <v>9.8000000000000004E-2</v>
      </c>
      <c r="O176" s="243">
        <v>0</v>
      </c>
      <c r="S176" s="238" t="s">
        <v>107</v>
      </c>
      <c r="T176" s="238" t="s">
        <v>621</v>
      </c>
    </row>
    <row r="177" spans="1:21" s="238" customFormat="1" x14ac:dyDescent="0.3">
      <c r="A177" s="244" t="s">
        <v>920</v>
      </c>
      <c r="B177" s="250">
        <v>1683</v>
      </c>
      <c r="C177" s="238" t="s">
        <v>636</v>
      </c>
      <c r="D177" s="238" t="s">
        <v>321</v>
      </c>
      <c r="E177" s="238" t="s">
        <v>4</v>
      </c>
      <c r="G177" s="233">
        <v>147791</v>
      </c>
      <c r="H177" s="233">
        <v>91603</v>
      </c>
      <c r="I177" s="239">
        <f t="shared" si="4"/>
        <v>-56188</v>
      </c>
      <c r="M177" s="241">
        <v>1374.9</v>
      </c>
      <c r="N177" s="238">
        <v>8.9300000000000004E-2</v>
      </c>
      <c r="O177" s="243" t="s">
        <v>638</v>
      </c>
      <c r="S177" s="238" t="s">
        <v>107</v>
      </c>
      <c r="T177" s="238" t="s">
        <v>772</v>
      </c>
    </row>
    <row r="178" spans="1:21" s="238" customFormat="1" x14ac:dyDescent="0.3">
      <c r="A178" s="244" t="s">
        <v>920</v>
      </c>
      <c r="B178" s="250">
        <v>1683</v>
      </c>
      <c r="C178" s="238" t="s">
        <v>636</v>
      </c>
      <c r="D178" s="238" t="s">
        <v>771</v>
      </c>
      <c r="E178" s="238" t="s">
        <v>4</v>
      </c>
      <c r="G178" s="233">
        <v>138138</v>
      </c>
      <c r="H178" s="233">
        <v>140160</v>
      </c>
      <c r="I178" s="239">
        <f t="shared" si="4"/>
        <v>2022</v>
      </c>
      <c r="M178" s="241">
        <v>2255.3200000000002</v>
      </c>
      <c r="N178" s="238">
        <v>8.3000000000000004E-2</v>
      </c>
      <c r="O178" s="243" t="s">
        <v>638</v>
      </c>
      <c r="S178" s="238" t="s">
        <v>107</v>
      </c>
      <c r="T178" s="238" t="s">
        <v>772</v>
      </c>
    </row>
    <row r="179" spans="1:21" s="238" customFormat="1" ht="16.5" customHeight="1" x14ac:dyDescent="0.3">
      <c r="A179" s="244" t="s">
        <v>920</v>
      </c>
      <c r="B179" s="232">
        <v>1683</v>
      </c>
      <c r="C179" s="238" t="s">
        <v>636</v>
      </c>
      <c r="D179" s="238" t="s">
        <v>637</v>
      </c>
      <c r="E179" s="238" t="s">
        <v>4</v>
      </c>
      <c r="G179" s="233">
        <v>67406</v>
      </c>
      <c r="H179" s="233">
        <v>69004</v>
      </c>
      <c r="I179" s="239">
        <f t="shared" si="4"/>
        <v>1598</v>
      </c>
      <c r="M179" s="241">
        <v>2051.5500000000002</v>
      </c>
      <c r="N179" s="238">
        <v>8.8900000000000007E-2</v>
      </c>
      <c r="O179" s="243" t="s">
        <v>638</v>
      </c>
      <c r="S179" s="238" t="s">
        <v>107</v>
      </c>
      <c r="T179" s="255"/>
    </row>
    <row r="180" spans="1:21" s="238" customFormat="1" ht="16.5" customHeight="1" x14ac:dyDescent="0.3">
      <c r="A180" s="244" t="s">
        <v>920</v>
      </c>
      <c r="B180" s="232">
        <v>1683</v>
      </c>
      <c r="C180" s="238" t="s">
        <v>636</v>
      </c>
      <c r="D180" s="238" t="s">
        <v>997</v>
      </c>
      <c r="E180" s="238" t="s">
        <v>4</v>
      </c>
      <c r="G180" s="233">
        <v>2269</v>
      </c>
      <c r="H180" s="233">
        <v>2278</v>
      </c>
      <c r="I180" s="239">
        <f t="shared" si="4"/>
        <v>9</v>
      </c>
      <c r="M180" s="241">
        <v>2054.44</v>
      </c>
      <c r="N180" s="238">
        <v>8.5000000000000006E-2</v>
      </c>
      <c r="O180" s="243" t="s">
        <v>638</v>
      </c>
      <c r="S180" s="238" t="s">
        <v>107</v>
      </c>
      <c r="T180" s="255" t="s">
        <v>1001</v>
      </c>
    </row>
    <row r="181" spans="1:21" s="238" customFormat="1" x14ac:dyDescent="0.3">
      <c r="B181" s="250">
        <v>1693</v>
      </c>
      <c r="C181" s="238" t="s">
        <v>726</v>
      </c>
      <c r="D181" s="238" t="s">
        <v>727</v>
      </c>
      <c r="E181" s="238" t="s">
        <v>4</v>
      </c>
      <c r="G181" s="233">
        <v>25142</v>
      </c>
      <c r="H181" s="233">
        <v>25833</v>
      </c>
      <c r="I181" s="239">
        <f t="shared" si="4"/>
        <v>691</v>
      </c>
      <c r="M181" s="241">
        <v>4464.3500000000004</v>
      </c>
      <c r="N181" s="238">
        <v>0</v>
      </c>
      <c r="O181" s="243"/>
      <c r="S181" s="238" t="s">
        <v>299</v>
      </c>
      <c r="T181" s="238" t="s">
        <v>740</v>
      </c>
      <c r="U181" s="238" t="s">
        <v>742</v>
      </c>
    </row>
    <row r="182" spans="1:21" s="238" customFormat="1" ht="17.25" customHeight="1" x14ac:dyDescent="0.3">
      <c r="A182" s="238">
        <v>329</v>
      </c>
      <c r="B182" s="250">
        <v>1695</v>
      </c>
      <c r="C182" s="238" t="s">
        <v>619</v>
      </c>
      <c r="D182" s="238" t="s">
        <v>620</v>
      </c>
      <c r="E182" s="238" t="s">
        <v>4</v>
      </c>
      <c r="G182" s="233">
        <v>327014</v>
      </c>
      <c r="H182" s="233">
        <v>331576</v>
      </c>
      <c r="I182" s="239">
        <f t="shared" si="4"/>
        <v>4562</v>
      </c>
      <c r="M182" s="241">
        <v>2795.73</v>
      </c>
      <c r="N182" s="254">
        <v>9.01E-2</v>
      </c>
      <c r="O182" s="243">
        <v>0</v>
      </c>
      <c r="S182" s="238" t="s">
        <v>552</v>
      </c>
      <c r="T182" s="238" t="s">
        <v>622</v>
      </c>
    </row>
    <row r="183" spans="1:21" s="238" customFormat="1" ht="15.75" customHeight="1" x14ac:dyDescent="0.3">
      <c r="A183" s="238">
        <v>329</v>
      </c>
      <c r="B183" s="250">
        <v>1695</v>
      </c>
      <c r="C183" s="238" t="s">
        <v>619</v>
      </c>
      <c r="D183" s="238" t="s">
        <v>625</v>
      </c>
      <c r="E183" s="238" t="s">
        <v>4</v>
      </c>
      <c r="G183" s="233">
        <v>353191</v>
      </c>
      <c r="H183" s="233">
        <v>361180</v>
      </c>
      <c r="I183" s="239">
        <f t="shared" si="4"/>
        <v>7989</v>
      </c>
      <c r="M183" s="241">
        <v>2782.6</v>
      </c>
      <c r="N183" s="254">
        <v>9.01E-2</v>
      </c>
      <c r="O183" s="243">
        <v>0</v>
      </c>
      <c r="S183" s="238" t="s">
        <v>552</v>
      </c>
      <c r="T183" s="238" t="s">
        <v>626</v>
      </c>
    </row>
    <row r="184" spans="1:21" s="238" customFormat="1" x14ac:dyDescent="0.3">
      <c r="A184" s="238">
        <v>330</v>
      </c>
      <c r="B184" s="250">
        <v>1706</v>
      </c>
      <c r="C184" s="238" t="s">
        <v>679</v>
      </c>
      <c r="D184" s="238" t="s">
        <v>677</v>
      </c>
      <c r="E184" s="238" t="s">
        <v>4</v>
      </c>
      <c r="G184" s="233">
        <v>289489</v>
      </c>
      <c r="H184" s="233">
        <v>289839</v>
      </c>
      <c r="I184" s="239">
        <f t="shared" si="4"/>
        <v>350</v>
      </c>
      <c r="M184" s="241">
        <v>2366.4699999999998</v>
      </c>
      <c r="N184" s="254">
        <v>9.0499999999999997E-2</v>
      </c>
      <c r="O184" s="238">
        <v>0</v>
      </c>
      <c r="S184" s="238" t="s">
        <v>303</v>
      </c>
      <c r="T184" s="238" t="s">
        <v>678</v>
      </c>
    </row>
    <row r="185" spans="1:21" s="238" customFormat="1" x14ac:dyDescent="0.3">
      <c r="A185" s="238">
        <v>330</v>
      </c>
      <c r="B185" s="250">
        <v>1706</v>
      </c>
      <c r="C185" s="238" t="s">
        <v>679</v>
      </c>
      <c r="D185" s="238" t="s">
        <v>663</v>
      </c>
      <c r="E185" s="238" t="s">
        <v>4</v>
      </c>
      <c r="G185" s="233">
        <v>332859</v>
      </c>
      <c r="H185" s="233">
        <v>333069</v>
      </c>
      <c r="I185" s="239">
        <f t="shared" si="4"/>
        <v>210</v>
      </c>
      <c r="M185" s="241">
        <v>2366.4699999999998</v>
      </c>
      <c r="N185" s="254">
        <v>9.0499999999999997E-2</v>
      </c>
      <c r="O185" s="243">
        <v>0</v>
      </c>
      <c r="S185" s="238" t="s">
        <v>303</v>
      </c>
      <c r="T185" s="238" t="s">
        <v>664</v>
      </c>
    </row>
    <row r="186" spans="1:21" s="238" customFormat="1" x14ac:dyDescent="0.3">
      <c r="A186" s="238">
        <v>330</v>
      </c>
      <c r="B186" s="250">
        <v>1706</v>
      </c>
      <c r="C186" s="238" t="s">
        <v>679</v>
      </c>
      <c r="D186" s="238" t="s">
        <v>1022</v>
      </c>
      <c r="E186" s="238" t="s">
        <v>4</v>
      </c>
      <c r="G186" s="233">
        <v>3974</v>
      </c>
      <c r="H186" s="233">
        <v>10746</v>
      </c>
      <c r="I186" s="239">
        <f t="shared" si="4"/>
        <v>6772</v>
      </c>
      <c r="M186" s="241">
        <v>2297.46</v>
      </c>
      <c r="N186" s="254">
        <v>8.5000000000000006E-2</v>
      </c>
      <c r="O186" s="243"/>
      <c r="S186" s="238" t="s">
        <v>303</v>
      </c>
      <c r="T186" s="252">
        <v>44715</v>
      </c>
    </row>
    <row r="187" spans="1:21" s="238" customFormat="1" x14ac:dyDescent="0.3">
      <c r="A187" s="238">
        <v>330</v>
      </c>
      <c r="B187" s="250">
        <v>1706</v>
      </c>
      <c r="C187" s="238" t="s">
        <v>679</v>
      </c>
      <c r="D187" s="238" t="s">
        <v>1023</v>
      </c>
      <c r="E187" s="238" t="s">
        <v>4</v>
      </c>
      <c r="G187" s="233">
        <v>16</v>
      </c>
      <c r="H187" s="233">
        <v>16</v>
      </c>
      <c r="I187" s="239">
        <f t="shared" si="4"/>
        <v>0</v>
      </c>
      <c r="M187" s="241">
        <v>2297.46</v>
      </c>
      <c r="N187" s="254">
        <v>8.5000000000000006E-2</v>
      </c>
      <c r="O187" s="243"/>
      <c r="S187" s="238" t="s">
        <v>303</v>
      </c>
      <c r="T187" s="252" t="s">
        <v>1050</v>
      </c>
    </row>
    <row r="188" spans="1:21" s="238" customFormat="1" x14ac:dyDescent="0.3">
      <c r="A188" s="238">
        <v>331</v>
      </c>
      <c r="B188" s="232">
        <v>1715</v>
      </c>
      <c r="C188" s="231" t="s">
        <v>706</v>
      </c>
      <c r="D188" s="231" t="s">
        <v>707</v>
      </c>
      <c r="E188" s="238" t="s">
        <v>4</v>
      </c>
      <c r="G188" s="233">
        <v>303802</v>
      </c>
      <c r="H188" s="233">
        <v>312800</v>
      </c>
      <c r="I188" s="239">
        <f t="shared" si="4"/>
        <v>8998</v>
      </c>
      <c r="M188" s="241">
        <v>3282.43</v>
      </c>
      <c r="N188" s="238">
        <v>0.1038</v>
      </c>
      <c r="O188" s="243">
        <v>0</v>
      </c>
      <c r="S188" s="238" t="s">
        <v>107</v>
      </c>
      <c r="T188" s="238" t="s">
        <v>855</v>
      </c>
      <c r="U188" s="238" t="s">
        <v>708</v>
      </c>
    </row>
    <row r="189" spans="1:21" s="238" customFormat="1" x14ac:dyDescent="0.3">
      <c r="A189" s="238">
        <v>331</v>
      </c>
      <c r="B189" s="274" t="s">
        <v>1046</v>
      </c>
      <c r="C189" s="231" t="s">
        <v>706</v>
      </c>
      <c r="D189" s="231" t="s">
        <v>837</v>
      </c>
      <c r="E189" s="238" t="s">
        <v>4</v>
      </c>
      <c r="G189" s="233">
        <v>180345</v>
      </c>
      <c r="H189" s="233">
        <v>189607</v>
      </c>
      <c r="I189" s="239">
        <f t="shared" si="4"/>
        <v>9262</v>
      </c>
      <c r="M189" s="241">
        <v>2814.2</v>
      </c>
      <c r="N189" s="238">
        <v>9.8000000000000004E-2</v>
      </c>
      <c r="O189" s="243">
        <v>0</v>
      </c>
      <c r="S189" s="238" t="s">
        <v>107</v>
      </c>
      <c r="T189" s="238" t="s">
        <v>838</v>
      </c>
    </row>
    <row r="190" spans="1:21" s="238" customFormat="1" x14ac:dyDescent="0.3">
      <c r="A190" s="238" t="s">
        <v>925</v>
      </c>
      <c r="B190" s="238">
        <v>1740</v>
      </c>
      <c r="C190" s="238" t="s">
        <v>843</v>
      </c>
      <c r="D190" s="238" t="s">
        <v>840</v>
      </c>
      <c r="E190" s="238" t="s">
        <v>4</v>
      </c>
      <c r="G190" s="233">
        <v>33024</v>
      </c>
      <c r="H190" s="233">
        <v>33024</v>
      </c>
      <c r="I190" s="239">
        <f t="shared" si="4"/>
        <v>0</v>
      </c>
      <c r="M190" s="241">
        <v>1836</v>
      </c>
      <c r="N190" s="238">
        <v>7.0000000000000007E-2</v>
      </c>
      <c r="S190" s="238" t="s">
        <v>301</v>
      </c>
      <c r="T190" s="238" t="s">
        <v>842</v>
      </c>
    </row>
    <row r="191" spans="1:21" s="238" customFormat="1" x14ac:dyDescent="0.3">
      <c r="A191" s="271" t="s">
        <v>926</v>
      </c>
      <c r="B191" s="238">
        <v>1740</v>
      </c>
      <c r="C191" s="238" t="s">
        <v>843</v>
      </c>
      <c r="D191" s="238" t="s">
        <v>841</v>
      </c>
      <c r="E191" s="238" t="s">
        <v>4</v>
      </c>
      <c r="G191" s="233">
        <v>24330</v>
      </c>
      <c r="H191" s="233">
        <v>24390</v>
      </c>
      <c r="I191" s="239">
        <f t="shared" si="4"/>
        <v>60</v>
      </c>
      <c r="M191" s="241">
        <v>1836</v>
      </c>
      <c r="N191" s="238">
        <v>7.0000000000000007E-2</v>
      </c>
      <c r="S191" s="238" t="s">
        <v>301</v>
      </c>
      <c r="T191" s="238" t="s">
        <v>842</v>
      </c>
    </row>
    <row r="192" spans="1:21" s="238" customFormat="1" x14ac:dyDescent="0.3">
      <c r="A192" s="238" t="s">
        <v>927</v>
      </c>
      <c r="B192" s="238">
        <v>1740</v>
      </c>
      <c r="C192" s="238" t="s">
        <v>843</v>
      </c>
      <c r="D192" s="238" t="s">
        <v>899</v>
      </c>
      <c r="E192" s="238" t="s">
        <v>4</v>
      </c>
      <c r="G192" s="233">
        <v>35041</v>
      </c>
      <c r="H192" s="233">
        <v>35047</v>
      </c>
      <c r="I192" s="239">
        <f t="shared" si="4"/>
        <v>6</v>
      </c>
      <c r="M192" s="241">
        <v>2116.42</v>
      </c>
      <c r="N192" s="238">
        <v>7.0000000000000007E-2</v>
      </c>
      <c r="S192" s="238" t="s">
        <v>301</v>
      </c>
      <c r="T192" s="238" t="s">
        <v>898</v>
      </c>
    </row>
    <row r="193" spans="1:22" s="238" customFormat="1" x14ac:dyDescent="0.3">
      <c r="B193" s="238">
        <v>1740</v>
      </c>
      <c r="C193" s="238" t="s">
        <v>843</v>
      </c>
      <c r="D193" s="238" t="s">
        <v>900</v>
      </c>
      <c r="E193" s="238" t="s">
        <v>4</v>
      </c>
      <c r="G193" s="233">
        <v>49143</v>
      </c>
      <c r="H193" s="233">
        <v>49314</v>
      </c>
      <c r="I193" s="239">
        <f t="shared" si="4"/>
        <v>171</v>
      </c>
      <c r="M193" s="241">
        <v>2116.42</v>
      </c>
      <c r="N193" s="238">
        <v>7.0000000000000007E-2</v>
      </c>
      <c r="S193" s="238" t="s">
        <v>301</v>
      </c>
      <c r="T193" s="238" t="s">
        <v>897</v>
      </c>
    </row>
    <row r="194" spans="1:22" s="238" customFormat="1" x14ac:dyDescent="0.3">
      <c r="B194" s="238">
        <v>1740</v>
      </c>
      <c r="C194" s="238" t="s">
        <v>843</v>
      </c>
      <c r="D194" s="238" t="s">
        <v>901</v>
      </c>
      <c r="E194" s="238" t="s">
        <v>4</v>
      </c>
      <c r="G194" s="233">
        <v>33271</v>
      </c>
      <c r="H194" s="233">
        <v>33416</v>
      </c>
      <c r="I194" s="239">
        <f t="shared" si="4"/>
        <v>145</v>
      </c>
      <c r="M194" s="241">
        <v>2116.42</v>
      </c>
      <c r="N194" s="238">
        <v>7.0000000000000007E-2</v>
      </c>
      <c r="S194" s="238" t="s">
        <v>301</v>
      </c>
      <c r="T194" s="238" t="s">
        <v>902</v>
      </c>
    </row>
    <row r="195" spans="1:22" s="238" customFormat="1" x14ac:dyDescent="0.3">
      <c r="B195" s="238">
        <v>1740</v>
      </c>
      <c r="C195" s="238" t="s">
        <v>843</v>
      </c>
      <c r="D195" s="238" t="s">
        <v>892</v>
      </c>
      <c r="E195" s="238" t="s">
        <v>4</v>
      </c>
      <c r="G195" s="233">
        <v>45624</v>
      </c>
      <c r="H195" s="233">
        <v>45714</v>
      </c>
      <c r="I195" s="239">
        <f t="shared" si="4"/>
        <v>90</v>
      </c>
      <c r="M195" s="241">
        <v>2116.42</v>
      </c>
      <c r="N195" s="238">
        <v>7.0000000000000007E-2</v>
      </c>
      <c r="S195" s="238" t="s">
        <v>301</v>
      </c>
      <c r="T195" s="238" t="s">
        <v>893</v>
      </c>
    </row>
    <row r="196" spans="1:22" x14ac:dyDescent="0.3">
      <c r="B196" s="238">
        <v>1745</v>
      </c>
      <c r="C196" s="269" t="s">
        <v>972</v>
      </c>
      <c r="D196" s="238" t="s">
        <v>973</v>
      </c>
      <c r="E196" s="238" t="s">
        <v>4</v>
      </c>
      <c r="F196" s="238"/>
      <c r="G196" s="233">
        <v>20254</v>
      </c>
      <c r="H196" s="233">
        <v>25835</v>
      </c>
      <c r="I196" s="239">
        <f t="shared" si="4"/>
        <v>5581</v>
      </c>
      <c r="J196" s="238"/>
      <c r="K196" s="238"/>
      <c r="L196" s="238"/>
      <c r="M196" s="270">
        <v>2253.41</v>
      </c>
      <c r="N196" s="226">
        <v>8.5000000000000006E-2</v>
      </c>
      <c r="S196" s="211" t="s">
        <v>107</v>
      </c>
      <c r="T196" s="211" t="s">
        <v>971</v>
      </c>
    </row>
    <row r="197" spans="1:22" x14ac:dyDescent="0.3">
      <c r="B197" s="238">
        <v>1745</v>
      </c>
      <c r="C197" s="269" t="s">
        <v>972</v>
      </c>
      <c r="D197" s="238" t="s">
        <v>1004</v>
      </c>
      <c r="E197" s="238" t="s">
        <v>4</v>
      </c>
      <c r="F197" s="238"/>
      <c r="G197" s="233">
        <v>2169</v>
      </c>
      <c r="H197" s="233">
        <v>3835</v>
      </c>
      <c r="I197" s="239">
        <f t="shared" si="4"/>
        <v>1666</v>
      </c>
      <c r="J197" s="238"/>
      <c r="K197" s="238"/>
      <c r="L197" s="238"/>
      <c r="M197" s="270">
        <v>2199.41</v>
      </c>
      <c r="N197" s="226">
        <v>8.5000000000000006E-2</v>
      </c>
      <c r="P197" s="211" t="s">
        <v>107</v>
      </c>
      <c r="S197" s="211" t="s">
        <v>107</v>
      </c>
      <c r="T197" s="211" t="s">
        <v>1005</v>
      </c>
    </row>
    <row r="198" spans="1:22" s="238" customFormat="1" x14ac:dyDescent="0.3">
      <c r="A198" s="238">
        <v>333</v>
      </c>
      <c r="B198" s="238">
        <v>1753</v>
      </c>
      <c r="C198" s="238" t="s">
        <v>805</v>
      </c>
      <c r="D198" s="238" t="s">
        <v>806</v>
      </c>
      <c r="E198" s="238" t="s">
        <v>4</v>
      </c>
      <c r="G198" s="233">
        <v>167646</v>
      </c>
      <c r="H198" s="233">
        <v>174798</v>
      </c>
      <c r="I198" s="239">
        <f t="shared" si="4"/>
        <v>7152</v>
      </c>
      <c r="M198" s="241">
        <v>2053.62</v>
      </c>
      <c r="N198" s="238">
        <v>8.8999999999999996E-2</v>
      </c>
      <c r="O198" s="243">
        <v>0</v>
      </c>
      <c r="S198" s="238" t="s">
        <v>301</v>
      </c>
      <c r="T198" s="238" t="s">
        <v>812</v>
      </c>
      <c r="U198" s="238">
        <v>916.49</v>
      </c>
      <c r="V198" s="238" t="s">
        <v>813</v>
      </c>
    </row>
    <row r="199" spans="1:22" s="238" customFormat="1" x14ac:dyDescent="0.3">
      <c r="A199" s="238">
        <v>333</v>
      </c>
      <c r="B199" s="238">
        <v>1753</v>
      </c>
      <c r="C199" s="238" t="s">
        <v>805</v>
      </c>
      <c r="D199" s="238" t="s">
        <v>807</v>
      </c>
      <c r="E199" s="238" t="s">
        <v>4</v>
      </c>
      <c r="G199" s="233">
        <v>210069</v>
      </c>
      <c r="H199" s="233">
        <v>216949</v>
      </c>
      <c r="I199" s="239">
        <f t="shared" si="4"/>
        <v>6880</v>
      </c>
      <c r="M199" s="241">
        <v>2053.62</v>
      </c>
      <c r="N199" s="238">
        <v>8.8999999999999996E-2</v>
      </c>
      <c r="O199" s="243">
        <v>0</v>
      </c>
      <c r="S199" s="238" t="s">
        <v>301</v>
      </c>
      <c r="T199" s="238" t="s">
        <v>812</v>
      </c>
      <c r="U199" s="238">
        <v>916.49</v>
      </c>
      <c r="V199" s="238" t="s">
        <v>813</v>
      </c>
    </row>
    <row r="200" spans="1:22" s="238" customFormat="1" x14ac:dyDescent="0.3">
      <c r="A200" s="238">
        <v>333</v>
      </c>
      <c r="B200" s="238">
        <v>1753</v>
      </c>
      <c r="C200" s="238" t="s">
        <v>805</v>
      </c>
      <c r="D200" s="238" t="s">
        <v>808</v>
      </c>
      <c r="E200" s="238" t="s">
        <v>4</v>
      </c>
      <c r="G200" s="233">
        <v>171749</v>
      </c>
      <c r="H200" s="233">
        <v>178060</v>
      </c>
      <c r="I200" s="239">
        <f t="shared" si="4"/>
        <v>6311</v>
      </c>
      <c r="M200" s="241">
        <v>2053.62</v>
      </c>
      <c r="N200" s="238">
        <v>8.8999999999999996E-2</v>
      </c>
      <c r="O200" s="243">
        <v>0</v>
      </c>
      <c r="S200" s="238" t="s">
        <v>301</v>
      </c>
      <c r="T200" s="238" t="s">
        <v>812</v>
      </c>
      <c r="U200" s="238">
        <v>916.49</v>
      </c>
      <c r="V200" s="238" t="s">
        <v>813</v>
      </c>
    </row>
    <row r="201" spans="1:22" s="238" customFormat="1" x14ac:dyDescent="0.3">
      <c r="A201" s="238">
        <v>333</v>
      </c>
      <c r="B201" s="238">
        <v>1753</v>
      </c>
      <c r="C201" s="238" t="s">
        <v>805</v>
      </c>
      <c r="D201" s="238" t="s">
        <v>809</v>
      </c>
      <c r="E201" s="238" t="s">
        <v>4</v>
      </c>
      <c r="G201" s="233">
        <v>132913</v>
      </c>
      <c r="H201" s="233">
        <v>140098</v>
      </c>
      <c r="I201" s="239">
        <f t="shared" si="4"/>
        <v>7185</v>
      </c>
      <c r="M201" s="256">
        <v>1901.95</v>
      </c>
      <c r="N201" s="238">
        <v>8.8999999999999996E-2</v>
      </c>
      <c r="O201" s="243">
        <v>0</v>
      </c>
      <c r="S201" s="238" t="s">
        <v>301</v>
      </c>
      <c r="T201" s="238" t="s">
        <v>812</v>
      </c>
      <c r="U201" s="238">
        <v>848.8</v>
      </c>
      <c r="V201" s="238" t="s">
        <v>813</v>
      </c>
    </row>
    <row r="202" spans="1:22" s="238" customFormat="1" x14ac:dyDescent="0.3">
      <c r="A202" s="238">
        <v>333</v>
      </c>
      <c r="B202" s="238">
        <v>1753</v>
      </c>
      <c r="C202" s="238" t="s">
        <v>805</v>
      </c>
      <c r="D202" s="238" t="s">
        <v>810</v>
      </c>
      <c r="E202" s="238" t="s">
        <v>4</v>
      </c>
      <c r="G202" s="233">
        <v>119012</v>
      </c>
      <c r="H202" s="233">
        <v>123758</v>
      </c>
      <c r="I202" s="239">
        <f t="shared" si="4"/>
        <v>4746</v>
      </c>
      <c r="M202" s="241">
        <v>1838.56</v>
      </c>
      <c r="N202" s="238">
        <v>8.8999999999999996E-2</v>
      </c>
      <c r="O202" s="243">
        <v>0</v>
      </c>
      <c r="S202" s="238" t="s">
        <v>301</v>
      </c>
      <c r="T202" s="238" t="s">
        <v>812</v>
      </c>
      <c r="U202" s="238">
        <v>820.51</v>
      </c>
      <c r="V202" s="238" t="s">
        <v>813</v>
      </c>
    </row>
    <row r="203" spans="1:22" s="238" customFormat="1" x14ac:dyDescent="0.3">
      <c r="A203" s="238">
        <v>333</v>
      </c>
      <c r="B203" s="238">
        <v>1753</v>
      </c>
      <c r="C203" s="238" t="s">
        <v>805</v>
      </c>
      <c r="D203" s="238" t="s">
        <v>819</v>
      </c>
      <c r="E203" s="238" t="s">
        <v>4</v>
      </c>
      <c r="G203" s="233">
        <v>130557</v>
      </c>
      <c r="H203" s="233">
        <v>136372</v>
      </c>
      <c r="I203" s="239">
        <f t="shared" ref="I203:I215" si="5">H203-G203</f>
        <v>5815</v>
      </c>
      <c r="M203" s="241">
        <v>1838.56</v>
      </c>
      <c r="N203" s="238">
        <v>8.8999999999999996E-2</v>
      </c>
      <c r="O203" s="243">
        <v>0</v>
      </c>
      <c r="S203" s="238" t="s">
        <v>301</v>
      </c>
      <c r="T203" s="238" t="s">
        <v>820</v>
      </c>
      <c r="U203" s="238">
        <v>820.51</v>
      </c>
      <c r="V203" s="238" t="s">
        <v>813</v>
      </c>
    </row>
    <row r="204" spans="1:22" s="238" customFormat="1" x14ac:dyDescent="0.3">
      <c r="A204" s="238">
        <v>333</v>
      </c>
      <c r="B204" s="238">
        <v>1753</v>
      </c>
      <c r="C204" s="238" t="s">
        <v>805</v>
      </c>
      <c r="D204" s="238" t="s">
        <v>811</v>
      </c>
      <c r="E204" s="238" t="s">
        <v>4</v>
      </c>
      <c r="G204" s="233">
        <v>214611</v>
      </c>
      <c r="H204" s="233">
        <v>227483</v>
      </c>
      <c r="I204" s="239">
        <f t="shared" si="5"/>
        <v>12872</v>
      </c>
      <c r="M204" s="241">
        <v>1838.56</v>
      </c>
      <c r="N204" s="238">
        <v>8.8999999999999996E-2</v>
      </c>
      <c r="O204" s="243">
        <v>0</v>
      </c>
      <c r="S204" s="238" t="s">
        <v>301</v>
      </c>
      <c r="T204" s="238" t="s">
        <v>812</v>
      </c>
      <c r="U204" s="238">
        <v>820.51</v>
      </c>
      <c r="V204" s="238" t="s">
        <v>813</v>
      </c>
    </row>
    <row r="205" spans="1:22" s="238" customFormat="1" ht="17.25" customHeight="1" x14ac:dyDescent="0.3">
      <c r="B205" s="238">
        <v>1777</v>
      </c>
      <c r="C205" s="238" t="s">
        <v>821</v>
      </c>
      <c r="D205" s="238" t="s">
        <v>828</v>
      </c>
      <c r="E205" s="238" t="s">
        <v>4</v>
      </c>
      <c r="G205" s="233">
        <v>305212</v>
      </c>
      <c r="H205" s="233">
        <v>308758</v>
      </c>
      <c r="I205" s="239">
        <f t="shared" si="5"/>
        <v>3546</v>
      </c>
      <c r="M205" s="241">
        <v>1968.48</v>
      </c>
      <c r="N205" s="238">
        <v>9.4200000000000006E-2</v>
      </c>
      <c r="O205" s="243">
        <v>0</v>
      </c>
      <c r="S205" s="238" t="s">
        <v>303</v>
      </c>
    </row>
    <row r="206" spans="1:22" s="238" customFormat="1" x14ac:dyDescent="0.3">
      <c r="B206" s="238">
        <v>1784</v>
      </c>
      <c r="C206" s="238" t="s">
        <v>936</v>
      </c>
      <c r="D206" s="238" t="s">
        <v>937</v>
      </c>
      <c r="E206" s="238" t="s">
        <v>4</v>
      </c>
      <c r="G206" s="233">
        <v>49909</v>
      </c>
      <c r="H206" s="233">
        <v>60237</v>
      </c>
      <c r="I206" s="239">
        <f t="shared" si="5"/>
        <v>10328</v>
      </c>
      <c r="M206" s="241">
        <v>2686.6</v>
      </c>
      <c r="N206" s="238">
        <v>9.8000000000000004E-2</v>
      </c>
      <c r="O206" s="243" t="s">
        <v>638</v>
      </c>
      <c r="S206" s="238" t="s">
        <v>303</v>
      </c>
      <c r="T206" s="238" t="s">
        <v>938</v>
      </c>
    </row>
    <row r="207" spans="1:22" s="238" customFormat="1" x14ac:dyDescent="0.3">
      <c r="B207" s="238">
        <v>1786</v>
      </c>
      <c r="C207" s="238" t="s">
        <v>913</v>
      </c>
      <c r="D207" s="238" t="s">
        <v>915</v>
      </c>
      <c r="E207" s="238" t="s">
        <v>4</v>
      </c>
      <c r="G207" s="233">
        <v>79362</v>
      </c>
      <c r="H207" s="233">
        <v>85328</v>
      </c>
      <c r="I207" s="239">
        <f t="shared" si="5"/>
        <v>5966</v>
      </c>
      <c r="M207" s="241">
        <v>3623.45</v>
      </c>
      <c r="N207" s="238">
        <v>9.1999999999999998E-2</v>
      </c>
      <c r="O207" s="243"/>
      <c r="S207" s="238" t="s">
        <v>107</v>
      </c>
      <c r="T207" s="238" t="s">
        <v>919</v>
      </c>
    </row>
    <row r="208" spans="1:22" s="238" customFormat="1" x14ac:dyDescent="0.3">
      <c r="B208" s="238">
        <v>1786</v>
      </c>
      <c r="C208" s="238" t="s">
        <v>913</v>
      </c>
      <c r="D208" s="238" t="s">
        <v>914</v>
      </c>
      <c r="E208" s="238" t="s">
        <v>4</v>
      </c>
      <c r="G208" s="233">
        <v>66528</v>
      </c>
      <c r="H208" s="233">
        <v>75535</v>
      </c>
      <c r="I208" s="239">
        <f t="shared" si="5"/>
        <v>9007</v>
      </c>
      <c r="M208" s="241">
        <v>3623.45</v>
      </c>
      <c r="N208" s="238">
        <v>9.1999999999999998E-2</v>
      </c>
      <c r="O208" s="243"/>
      <c r="S208" s="238" t="s">
        <v>107</v>
      </c>
      <c r="T208" s="238" t="s">
        <v>929</v>
      </c>
    </row>
    <row r="209" spans="1:21" s="238" customFormat="1" x14ac:dyDescent="0.3">
      <c r="B209" s="238">
        <v>1825</v>
      </c>
      <c r="C209" s="238" t="s">
        <v>907</v>
      </c>
      <c r="D209" s="238" t="s">
        <v>908</v>
      </c>
      <c r="E209" s="238" t="s">
        <v>4</v>
      </c>
      <c r="G209" s="233">
        <v>38893</v>
      </c>
      <c r="H209" s="233">
        <v>43736</v>
      </c>
      <c r="I209" s="239">
        <f t="shared" si="5"/>
        <v>4843</v>
      </c>
      <c r="M209" s="241">
        <v>2187.92</v>
      </c>
      <c r="N209" s="238">
        <v>8.5000000000000006E-2</v>
      </c>
      <c r="S209" s="238" t="s">
        <v>301</v>
      </c>
      <c r="T209" s="238" t="s">
        <v>916</v>
      </c>
    </row>
    <row r="210" spans="1:21" s="238" customFormat="1" x14ac:dyDescent="0.3">
      <c r="B210" s="238">
        <v>1825</v>
      </c>
      <c r="C210" s="238" t="s">
        <v>907</v>
      </c>
      <c r="D210" s="238" t="s">
        <v>909</v>
      </c>
      <c r="E210" s="238" t="s">
        <v>4</v>
      </c>
      <c r="G210" s="233">
        <v>61486</v>
      </c>
      <c r="H210" s="233">
        <v>69562</v>
      </c>
      <c r="I210" s="239">
        <f t="shared" si="5"/>
        <v>8076</v>
      </c>
      <c r="M210" s="241">
        <v>2187.92</v>
      </c>
      <c r="N210" s="238">
        <v>8.5000000000000006E-2</v>
      </c>
      <c r="S210" s="238" t="s">
        <v>301</v>
      </c>
      <c r="T210" s="238" t="s">
        <v>916</v>
      </c>
    </row>
    <row r="211" spans="1:21" s="238" customFormat="1" x14ac:dyDescent="0.3">
      <c r="B211" s="238">
        <v>1825</v>
      </c>
      <c r="C211" s="238" t="s">
        <v>907</v>
      </c>
      <c r="D211" s="238" t="s">
        <v>910</v>
      </c>
      <c r="E211" s="238" t="s">
        <v>4</v>
      </c>
      <c r="G211" s="233">
        <v>38709</v>
      </c>
      <c r="H211" s="233">
        <v>42220</v>
      </c>
      <c r="I211" s="239">
        <f t="shared" si="5"/>
        <v>3511</v>
      </c>
      <c r="M211" s="241">
        <v>2187.92</v>
      </c>
      <c r="N211" s="238">
        <v>8.5000000000000006E-2</v>
      </c>
      <c r="S211" s="238" t="s">
        <v>301</v>
      </c>
      <c r="T211" s="238" t="s">
        <v>916</v>
      </c>
    </row>
    <row r="212" spans="1:21" s="238" customFormat="1" x14ac:dyDescent="0.3">
      <c r="B212" s="238">
        <v>1825</v>
      </c>
      <c r="C212" s="238" t="s">
        <v>907</v>
      </c>
      <c r="D212" s="238" t="s">
        <v>911</v>
      </c>
      <c r="E212" s="238" t="s">
        <v>4</v>
      </c>
      <c r="G212" s="233">
        <v>35358</v>
      </c>
      <c r="H212" s="233">
        <v>39499</v>
      </c>
      <c r="I212" s="239">
        <f t="shared" si="5"/>
        <v>4141</v>
      </c>
      <c r="M212" s="241">
        <v>2187.92</v>
      </c>
      <c r="N212" s="238">
        <v>8.5000000000000006E-2</v>
      </c>
      <c r="S212" s="238" t="s">
        <v>301</v>
      </c>
      <c r="T212" s="238" t="s">
        <v>916</v>
      </c>
    </row>
    <row r="213" spans="1:21" s="238" customFormat="1" x14ac:dyDescent="0.3">
      <c r="B213" s="238">
        <v>1825</v>
      </c>
      <c r="C213" s="238" t="s">
        <v>907</v>
      </c>
      <c r="D213" s="238" t="s">
        <v>912</v>
      </c>
      <c r="E213" s="238" t="s">
        <v>4</v>
      </c>
      <c r="G213" s="233">
        <v>58047</v>
      </c>
      <c r="H213" s="233">
        <v>65934</v>
      </c>
      <c r="I213" s="239">
        <f t="shared" si="5"/>
        <v>7887</v>
      </c>
      <c r="M213" s="241">
        <v>2187.92</v>
      </c>
      <c r="N213" s="238">
        <v>8.5000000000000006E-2</v>
      </c>
      <c r="S213" s="238" t="s">
        <v>301</v>
      </c>
      <c r="T213" s="238" t="s">
        <v>916</v>
      </c>
    </row>
    <row r="214" spans="1:21" s="238" customFormat="1" x14ac:dyDescent="0.3">
      <c r="B214" s="231">
        <v>1836</v>
      </c>
      <c r="C214" s="231" t="s">
        <v>944</v>
      </c>
      <c r="D214" s="238" t="s">
        <v>947</v>
      </c>
      <c r="E214" s="238" t="s">
        <v>4</v>
      </c>
      <c r="G214" s="233">
        <v>47789</v>
      </c>
      <c r="H214" s="233">
        <v>55886</v>
      </c>
      <c r="I214" s="239">
        <f t="shared" si="5"/>
        <v>8097</v>
      </c>
      <c r="M214" s="241">
        <v>3184.79</v>
      </c>
      <c r="N214" s="238">
        <v>7.6999999999999999E-2</v>
      </c>
      <c r="O214" s="238" t="s">
        <v>949</v>
      </c>
      <c r="S214" s="238" t="s">
        <v>303</v>
      </c>
      <c r="T214" s="238" t="s">
        <v>948</v>
      </c>
    </row>
    <row r="215" spans="1:21" s="238" customFormat="1" x14ac:dyDescent="0.3">
      <c r="B215" s="238">
        <v>1837</v>
      </c>
      <c r="C215" s="238" t="s">
        <v>945</v>
      </c>
      <c r="D215" s="238" t="s">
        <v>946</v>
      </c>
      <c r="E215" s="238" t="s">
        <v>4</v>
      </c>
      <c r="G215" s="233">
        <v>6386</v>
      </c>
      <c r="H215" s="233">
        <v>7297</v>
      </c>
      <c r="I215" s="239">
        <f t="shared" si="5"/>
        <v>911</v>
      </c>
      <c r="M215" s="241">
        <v>2528.36</v>
      </c>
      <c r="N215" s="238">
        <v>8.5000000000000006E-2</v>
      </c>
      <c r="O215" s="238" t="s">
        <v>950</v>
      </c>
      <c r="S215" s="238" t="s">
        <v>303</v>
      </c>
      <c r="T215" s="238" t="s">
        <v>979</v>
      </c>
    </row>
    <row r="216" spans="1:21" s="238" customFormat="1" x14ac:dyDescent="0.3">
      <c r="A216" s="271" t="s">
        <v>934</v>
      </c>
      <c r="B216" s="250" t="s">
        <v>1013</v>
      </c>
      <c r="C216" s="238" t="s">
        <v>995</v>
      </c>
      <c r="D216" s="238" t="s">
        <v>559</v>
      </c>
      <c r="E216" s="238" t="s">
        <v>4</v>
      </c>
      <c r="G216" s="233">
        <v>177527</v>
      </c>
      <c r="H216" s="233">
        <v>180900</v>
      </c>
      <c r="I216" s="239">
        <f>H216-G216</f>
        <v>3373</v>
      </c>
      <c r="L216" s="239">
        <f>K216-J216</f>
        <v>0</v>
      </c>
      <c r="M216" s="241">
        <v>2622.33</v>
      </c>
      <c r="N216" s="242">
        <v>8.8800000000000004E-2</v>
      </c>
      <c r="O216" s="243">
        <v>0</v>
      </c>
      <c r="P216" s="240"/>
      <c r="Q216" s="240"/>
      <c r="R216" s="243">
        <v>0</v>
      </c>
      <c r="S216" s="238" t="s">
        <v>107</v>
      </c>
      <c r="T216" s="238" t="s">
        <v>560</v>
      </c>
      <c r="U216" s="238" t="s">
        <v>463</v>
      </c>
    </row>
    <row r="217" spans="1:21" s="238" customFormat="1" x14ac:dyDescent="0.3">
      <c r="A217" s="244"/>
      <c r="B217" s="250">
        <v>1857</v>
      </c>
      <c r="C217" s="238" t="s">
        <v>995</v>
      </c>
      <c r="D217" s="238" t="s">
        <v>992</v>
      </c>
      <c r="E217" s="238" t="s">
        <v>4</v>
      </c>
      <c r="G217" s="233">
        <v>9610</v>
      </c>
      <c r="H217" s="233">
        <v>13077</v>
      </c>
      <c r="I217" s="239">
        <f>H217-G217</f>
        <v>3467</v>
      </c>
      <c r="L217" s="239"/>
      <c r="M217" s="241">
        <v>3229.05</v>
      </c>
      <c r="N217" s="242">
        <v>9.1999999999999998E-2</v>
      </c>
      <c r="O217" s="243">
        <v>0</v>
      </c>
      <c r="P217" s="240"/>
      <c r="Q217" s="240"/>
      <c r="R217" s="243"/>
      <c r="S217" s="238" t="s">
        <v>107</v>
      </c>
      <c r="T217" s="231" t="s">
        <v>991</v>
      </c>
      <c r="U217" s="238" t="s">
        <v>996</v>
      </c>
    </row>
    <row r="218" spans="1:21" s="238" customFormat="1" x14ac:dyDescent="0.3">
      <c r="A218" s="244"/>
      <c r="B218" s="250">
        <v>1857</v>
      </c>
      <c r="C218" s="238" t="s">
        <v>995</v>
      </c>
      <c r="D218" s="238" t="s">
        <v>993</v>
      </c>
      <c r="E218" s="238" t="s">
        <v>4</v>
      </c>
      <c r="G218" s="233">
        <v>6382</v>
      </c>
      <c r="H218" s="233">
        <v>8435</v>
      </c>
      <c r="I218" s="239">
        <f>H218-G218</f>
        <v>2053</v>
      </c>
      <c r="L218" s="239"/>
      <c r="M218" s="241">
        <v>3229.05</v>
      </c>
      <c r="N218" s="242">
        <v>9.1999999999999998E-2</v>
      </c>
      <c r="O218" s="243">
        <v>0</v>
      </c>
      <c r="P218" s="240"/>
      <c r="Q218" s="240"/>
      <c r="R218" s="243"/>
      <c r="S218" s="238" t="s">
        <v>107</v>
      </c>
      <c r="T218" s="231" t="s">
        <v>991</v>
      </c>
      <c r="U218" s="238" t="s">
        <v>996</v>
      </c>
    </row>
    <row r="219" spans="1:21" s="238" customFormat="1" x14ac:dyDescent="0.3">
      <c r="A219" s="244"/>
      <c r="B219" s="250">
        <v>1857</v>
      </c>
      <c r="C219" s="238" t="s">
        <v>995</v>
      </c>
      <c r="D219" s="238" t="s">
        <v>994</v>
      </c>
      <c r="E219" s="238" t="s">
        <v>4</v>
      </c>
      <c r="G219" s="233">
        <v>8207</v>
      </c>
      <c r="H219" s="233">
        <v>11039</v>
      </c>
      <c r="I219" s="239">
        <f>H219-G219</f>
        <v>2832</v>
      </c>
      <c r="L219" s="239"/>
      <c r="M219" s="241">
        <v>3229.05</v>
      </c>
      <c r="N219" s="242">
        <v>9.1999999999999998E-2</v>
      </c>
      <c r="O219" s="243">
        <v>0</v>
      </c>
      <c r="P219" s="240"/>
      <c r="Q219" s="240"/>
      <c r="R219" s="243"/>
      <c r="S219" s="238" t="s">
        <v>107</v>
      </c>
      <c r="T219" s="231" t="s">
        <v>991</v>
      </c>
      <c r="U219" s="238" t="s">
        <v>996</v>
      </c>
    </row>
    <row r="220" spans="1:21" s="238" customFormat="1" x14ac:dyDescent="0.3">
      <c r="B220" s="238">
        <v>1863</v>
      </c>
      <c r="C220" s="231" t="s">
        <v>1008</v>
      </c>
      <c r="D220" s="238" t="s">
        <v>815</v>
      </c>
      <c r="E220" s="238" t="s">
        <v>4</v>
      </c>
      <c r="G220" s="238">
        <v>0</v>
      </c>
      <c r="H220" s="238">
        <v>0</v>
      </c>
      <c r="I220" s="239">
        <f t="shared" ref="I220:I238" si="6">H220-G220</f>
        <v>0</v>
      </c>
      <c r="M220" s="241">
        <v>4317.01</v>
      </c>
      <c r="N220" s="238">
        <v>0</v>
      </c>
      <c r="S220" s="238" t="s">
        <v>107</v>
      </c>
      <c r="T220" s="238" t="s">
        <v>1007</v>
      </c>
    </row>
    <row r="221" spans="1:21" s="238" customFormat="1" x14ac:dyDescent="0.3">
      <c r="B221" s="238">
        <v>1863</v>
      </c>
      <c r="C221" s="231" t="s">
        <v>1008</v>
      </c>
      <c r="D221" s="238" t="s">
        <v>816</v>
      </c>
      <c r="E221" s="238" t="s">
        <v>4</v>
      </c>
      <c r="G221" s="238">
        <v>0</v>
      </c>
      <c r="H221" s="238">
        <v>0</v>
      </c>
      <c r="I221" s="239">
        <f t="shared" si="6"/>
        <v>0</v>
      </c>
      <c r="M221" s="241">
        <v>4317.01</v>
      </c>
      <c r="N221" s="238">
        <v>0</v>
      </c>
      <c r="S221" s="238" t="s">
        <v>107</v>
      </c>
      <c r="T221" s="238" t="s">
        <v>1007</v>
      </c>
    </row>
    <row r="222" spans="1:21" s="238" customFormat="1" x14ac:dyDescent="0.3">
      <c r="B222" s="238">
        <v>1863</v>
      </c>
      <c r="C222" s="231" t="s">
        <v>1008</v>
      </c>
      <c r="D222" s="238" t="s">
        <v>887</v>
      </c>
      <c r="E222" s="238" t="s">
        <v>4</v>
      </c>
      <c r="G222" s="238">
        <v>0</v>
      </c>
      <c r="H222" s="238">
        <v>0</v>
      </c>
      <c r="I222" s="239">
        <f t="shared" si="6"/>
        <v>0</v>
      </c>
      <c r="M222" s="241">
        <v>4348.91</v>
      </c>
      <c r="N222" s="238">
        <v>0</v>
      </c>
      <c r="S222" s="238" t="s">
        <v>107</v>
      </c>
      <c r="T222" s="238" t="s">
        <v>1007</v>
      </c>
    </row>
    <row r="223" spans="1:21" s="238" customFormat="1" x14ac:dyDescent="0.3">
      <c r="B223" s="238">
        <v>1863</v>
      </c>
      <c r="C223" s="231" t="s">
        <v>1008</v>
      </c>
      <c r="D223" s="238" t="s">
        <v>888</v>
      </c>
      <c r="E223" s="238" t="s">
        <v>4</v>
      </c>
      <c r="G223" s="238">
        <v>0</v>
      </c>
      <c r="H223" s="238">
        <v>0</v>
      </c>
      <c r="I223" s="239">
        <f t="shared" si="6"/>
        <v>0</v>
      </c>
      <c r="M223" s="241">
        <v>4348.91</v>
      </c>
      <c r="N223" s="238">
        <v>0</v>
      </c>
      <c r="S223" s="238" t="s">
        <v>107</v>
      </c>
      <c r="T223" s="238" t="s">
        <v>1007</v>
      </c>
    </row>
    <row r="224" spans="1:21" s="238" customFormat="1" x14ac:dyDescent="0.3">
      <c r="B224" s="238">
        <v>1863</v>
      </c>
      <c r="C224" s="231" t="s">
        <v>1008</v>
      </c>
      <c r="D224" s="238" t="s">
        <v>964</v>
      </c>
      <c r="E224" s="238" t="s">
        <v>4</v>
      </c>
      <c r="G224" s="238">
        <v>0</v>
      </c>
      <c r="H224" s="238">
        <v>0</v>
      </c>
      <c r="I224" s="239">
        <f t="shared" si="6"/>
        <v>0</v>
      </c>
      <c r="M224" s="241">
        <v>4348.91</v>
      </c>
      <c r="N224" s="238">
        <v>0</v>
      </c>
      <c r="S224" s="238" t="s">
        <v>107</v>
      </c>
      <c r="T224" s="238" t="s">
        <v>1007</v>
      </c>
    </row>
    <row r="225" spans="2:20" s="238" customFormat="1" x14ac:dyDescent="0.3">
      <c r="B225" s="238">
        <v>1863</v>
      </c>
      <c r="C225" s="231" t="s">
        <v>1008</v>
      </c>
      <c r="D225" s="238" t="s">
        <v>965</v>
      </c>
      <c r="E225" s="238" t="s">
        <v>4</v>
      </c>
      <c r="G225" s="238">
        <v>0</v>
      </c>
      <c r="H225" s="238">
        <v>0</v>
      </c>
      <c r="I225" s="239">
        <f t="shared" si="6"/>
        <v>0</v>
      </c>
      <c r="M225" s="241">
        <v>4348.91</v>
      </c>
      <c r="N225" s="238">
        <v>0</v>
      </c>
      <c r="S225" s="238" t="s">
        <v>107</v>
      </c>
      <c r="T225" s="238" t="s">
        <v>1007</v>
      </c>
    </row>
    <row r="226" spans="2:20" s="238" customFormat="1" x14ac:dyDescent="0.3">
      <c r="B226" s="238">
        <v>1863</v>
      </c>
      <c r="C226" s="231" t="s">
        <v>1008</v>
      </c>
      <c r="D226" s="230" t="s">
        <v>966</v>
      </c>
      <c r="E226" s="238" t="s">
        <v>4</v>
      </c>
      <c r="G226" s="238">
        <v>0</v>
      </c>
      <c r="H226" s="238">
        <v>0</v>
      </c>
      <c r="I226" s="239">
        <f t="shared" si="6"/>
        <v>0</v>
      </c>
      <c r="M226" s="241">
        <v>4348.91</v>
      </c>
      <c r="N226" s="238">
        <v>0</v>
      </c>
      <c r="S226" s="238" t="s">
        <v>107</v>
      </c>
      <c r="T226" s="238" t="s">
        <v>1007</v>
      </c>
    </row>
    <row r="227" spans="2:20" s="238" customFormat="1" x14ac:dyDescent="0.3">
      <c r="B227" s="238">
        <v>1864</v>
      </c>
      <c r="C227" s="238" t="s">
        <v>1015</v>
      </c>
      <c r="D227" s="247" t="s">
        <v>921</v>
      </c>
      <c r="E227" s="238" t="s">
        <v>4</v>
      </c>
      <c r="G227" s="238">
        <v>0</v>
      </c>
      <c r="H227" s="238">
        <v>0</v>
      </c>
      <c r="I227" s="239">
        <f t="shared" si="6"/>
        <v>0</v>
      </c>
      <c r="M227" s="241">
        <v>4348.91</v>
      </c>
      <c r="N227" s="238">
        <v>0</v>
      </c>
      <c r="S227" s="238" t="s">
        <v>107</v>
      </c>
      <c r="T227" s="238" t="s">
        <v>1007</v>
      </c>
    </row>
    <row r="228" spans="2:20" s="238" customFormat="1" x14ac:dyDescent="0.3">
      <c r="B228" s="238">
        <v>1864</v>
      </c>
      <c r="C228" s="238" t="s">
        <v>1015</v>
      </c>
      <c r="D228" s="247" t="s">
        <v>922</v>
      </c>
      <c r="E228" s="238" t="s">
        <v>4</v>
      </c>
      <c r="G228" s="238">
        <v>0</v>
      </c>
      <c r="H228" s="238">
        <v>0</v>
      </c>
      <c r="I228" s="239">
        <f t="shared" si="6"/>
        <v>0</v>
      </c>
      <c r="M228" s="241">
        <v>4348.91</v>
      </c>
      <c r="N228" s="238">
        <v>0</v>
      </c>
      <c r="S228" s="238" t="s">
        <v>107</v>
      </c>
      <c r="T228" s="238" t="s">
        <v>1007</v>
      </c>
    </row>
    <row r="229" spans="2:20" s="238" customFormat="1" x14ac:dyDescent="0.3">
      <c r="B229" s="238">
        <v>1864</v>
      </c>
      <c r="C229" s="238" t="s">
        <v>1015</v>
      </c>
      <c r="D229" s="247" t="s">
        <v>967</v>
      </c>
      <c r="E229" s="238" t="s">
        <v>4</v>
      </c>
      <c r="G229" s="238">
        <v>0</v>
      </c>
      <c r="H229" s="238">
        <v>0</v>
      </c>
      <c r="I229" s="239">
        <f t="shared" si="6"/>
        <v>0</v>
      </c>
      <c r="M229" s="241">
        <v>4348.91</v>
      </c>
      <c r="N229" s="238">
        <v>0</v>
      </c>
      <c r="S229" s="238" t="s">
        <v>107</v>
      </c>
      <c r="T229" s="238" t="s">
        <v>1007</v>
      </c>
    </row>
    <row r="230" spans="2:20" s="238" customFormat="1" x14ac:dyDescent="0.3">
      <c r="B230" s="238">
        <v>1866</v>
      </c>
      <c r="C230" s="238" t="s">
        <v>1010</v>
      </c>
      <c r="D230" s="247" t="s">
        <v>1011</v>
      </c>
      <c r="E230" s="238" t="s">
        <v>4</v>
      </c>
      <c r="G230" s="238">
        <v>0</v>
      </c>
      <c r="H230" s="238">
        <v>0</v>
      </c>
      <c r="I230" s="239">
        <f t="shared" si="6"/>
        <v>0</v>
      </c>
      <c r="M230" s="241">
        <v>2535.9899999999998</v>
      </c>
      <c r="N230" s="238">
        <v>0</v>
      </c>
      <c r="S230" s="238" t="s">
        <v>107</v>
      </c>
      <c r="T230" s="238" t="s">
        <v>1016</v>
      </c>
    </row>
    <row r="231" spans="2:20" x14ac:dyDescent="0.3">
      <c r="B231" s="238">
        <v>1316</v>
      </c>
      <c r="C231" s="269" t="s">
        <v>1033</v>
      </c>
      <c r="D231" s="247" t="s">
        <v>1034</v>
      </c>
      <c r="E231" s="238" t="s">
        <v>16</v>
      </c>
      <c r="F231" s="238"/>
      <c r="G231" s="238">
        <v>0</v>
      </c>
      <c r="H231" s="238">
        <v>0</v>
      </c>
      <c r="I231" s="239">
        <f t="shared" si="6"/>
        <v>0</v>
      </c>
      <c r="J231" s="238"/>
      <c r="K231" s="238"/>
      <c r="L231" s="238"/>
      <c r="M231" s="229">
        <v>50</v>
      </c>
      <c r="N231" s="211">
        <v>0</v>
      </c>
      <c r="S231" s="211" t="s">
        <v>107</v>
      </c>
      <c r="T231" s="211" t="s">
        <v>1042</v>
      </c>
    </row>
    <row r="232" spans="2:20" x14ac:dyDescent="0.3">
      <c r="B232" s="238">
        <v>1316</v>
      </c>
      <c r="C232" s="269" t="s">
        <v>1033</v>
      </c>
      <c r="D232" s="247" t="s">
        <v>1035</v>
      </c>
      <c r="E232" s="238" t="s">
        <v>16</v>
      </c>
      <c r="F232" s="238"/>
      <c r="G232" s="238">
        <v>0</v>
      </c>
      <c r="H232" s="238">
        <v>0</v>
      </c>
      <c r="I232" s="239">
        <f t="shared" si="6"/>
        <v>0</v>
      </c>
      <c r="J232" s="238"/>
      <c r="K232" s="238"/>
      <c r="L232" s="238"/>
      <c r="M232" s="229">
        <v>50</v>
      </c>
      <c r="N232" s="211">
        <v>0</v>
      </c>
      <c r="S232" s="211" t="s">
        <v>107</v>
      </c>
      <c r="T232" s="211" t="s">
        <v>1042</v>
      </c>
    </row>
    <row r="233" spans="2:20" x14ac:dyDescent="0.3">
      <c r="B233" s="238">
        <v>1316</v>
      </c>
      <c r="C233" s="269" t="s">
        <v>1033</v>
      </c>
      <c r="D233" s="247" t="s">
        <v>1036</v>
      </c>
      <c r="E233" s="238" t="s">
        <v>16</v>
      </c>
      <c r="F233" s="238"/>
      <c r="G233" s="238">
        <v>0</v>
      </c>
      <c r="H233" s="238">
        <v>0</v>
      </c>
      <c r="I233" s="239">
        <f t="shared" si="6"/>
        <v>0</v>
      </c>
      <c r="J233" s="238"/>
      <c r="K233" s="238"/>
      <c r="L233" s="238"/>
      <c r="M233" s="229">
        <v>50</v>
      </c>
      <c r="N233" s="211">
        <v>0</v>
      </c>
      <c r="S233" s="211" t="s">
        <v>107</v>
      </c>
      <c r="T233" s="211" t="s">
        <v>1042</v>
      </c>
    </row>
    <row r="234" spans="2:20" x14ac:dyDescent="0.3">
      <c r="B234" s="238">
        <v>1316</v>
      </c>
      <c r="C234" s="269" t="s">
        <v>1033</v>
      </c>
      <c r="D234" s="247" t="s">
        <v>1037</v>
      </c>
      <c r="E234" s="238" t="s">
        <v>16</v>
      </c>
      <c r="F234" s="238"/>
      <c r="G234" s="238">
        <v>0</v>
      </c>
      <c r="H234" s="238">
        <v>0</v>
      </c>
      <c r="I234" s="239">
        <f t="shared" si="6"/>
        <v>0</v>
      </c>
      <c r="J234" s="238"/>
      <c r="K234" s="238"/>
      <c r="L234" s="238"/>
      <c r="M234" s="229">
        <v>50</v>
      </c>
      <c r="N234" s="211">
        <v>0</v>
      </c>
      <c r="S234" s="211" t="s">
        <v>107</v>
      </c>
      <c r="T234" s="211" t="s">
        <v>1042</v>
      </c>
    </row>
    <row r="235" spans="2:20" x14ac:dyDescent="0.3">
      <c r="B235" s="238">
        <v>1316</v>
      </c>
      <c r="C235" s="269" t="s">
        <v>1033</v>
      </c>
      <c r="D235" s="247" t="s">
        <v>1038</v>
      </c>
      <c r="E235" s="238" t="s">
        <v>16</v>
      </c>
      <c r="F235" s="238"/>
      <c r="G235" s="238">
        <v>0</v>
      </c>
      <c r="H235" s="238">
        <v>0</v>
      </c>
      <c r="I235" s="239">
        <f t="shared" si="6"/>
        <v>0</v>
      </c>
      <c r="J235" s="238"/>
      <c r="K235" s="238"/>
      <c r="L235" s="238"/>
      <c r="M235" s="229">
        <v>50</v>
      </c>
      <c r="N235" s="211">
        <v>0</v>
      </c>
      <c r="S235" s="211" t="s">
        <v>107</v>
      </c>
      <c r="T235" s="211" t="s">
        <v>1042</v>
      </c>
    </row>
    <row r="236" spans="2:20" x14ac:dyDescent="0.3">
      <c r="B236" s="238">
        <v>1316</v>
      </c>
      <c r="C236" s="269" t="s">
        <v>1033</v>
      </c>
      <c r="D236" s="247" t="s">
        <v>1039</v>
      </c>
      <c r="E236" s="238" t="s">
        <v>16</v>
      </c>
      <c r="F236" s="238"/>
      <c r="G236" s="238">
        <v>0</v>
      </c>
      <c r="H236" s="238">
        <v>0</v>
      </c>
      <c r="I236" s="239">
        <f t="shared" si="6"/>
        <v>0</v>
      </c>
      <c r="J236" s="238"/>
      <c r="K236" s="238"/>
      <c r="L236" s="238"/>
      <c r="M236" s="229">
        <v>50</v>
      </c>
      <c r="N236" s="211">
        <v>0</v>
      </c>
      <c r="S236" s="211" t="s">
        <v>107</v>
      </c>
      <c r="T236" s="211" t="s">
        <v>1042</v>
      </c>
    </row>
    <row r="237" spans="2:20" x14ac:dyDescent="0.3">
      <c r="B237" s="238">
        <v>1316</v>
      </c>
      <c r="C237" s="269" t="s">
        <v>1033</v>
      </c>
      <c r="D237" s="247" t="s">
        <v>1040</v>
      </c>
      <c r="E237" s="238" t="s">
        <v>16</v>
      </c>
      <c r="F237" s="238"/>
      <c r="G237" s="238">
        <v>0</v>
      </c>
      <c r="H237" s="238">
        <v>0</v>
      </c>
      <c r="I237" s="239">
        <f t="shared" si="6"/>
        <v>0</v>
      </c>
      <c r="J237" s="238"/>
      <c r="K237" s="238"/>
      <c r="L237" s="238"/>
      <c r="M237" s="229">
        <v>50</v>
      </c>
      <c r="N237" s="211">
        <v>0</v>
      </c>
      <c r="S237" s="211" t="s">
        <v>107</v>
      </c>
      <c r="T237" s="211" t="s">
        <v>1042</v>
      </c>
    </row>
    <row r="238" spans="2:20" x14ac:dyDescent="0.3">
      <c r="B238" s="238">
        <v>1316</v>
      </c>
      <c r="C238" s="269" t="s">
        <v>1033</v>
      </c>
      <c r="D238" s="247" t="s">
        <v>1041</v>
      </c>
      <c r="E238" s="238" t="s">
        <v>16</v>
      </c>
      <c r="F238" s="238"/>
      <c r="G238" s="238">
        <v>0</v>
      </c>
      <c r="H238" s="238">
        <v>0</v>
      </c>
      <c r="I238" s="239">
        <f t="shared" si="6"/>
        <v>0</v>
      </c>
      <c r="J238" s="238"/>
      <c r="K238" s="238"/>
      <c r="L238" s="238"/>
      <c r="M238" s="229">
        <v>50</v>
      </c>
      <c r="N238" s="211">
        <v>0</v>
      </c>
      <c r="S238" s="211" t="s">
        <v>107</v>
      </c>
      <c r="T238" s="211" t="s">
        <v>1042</v>
      </c>
    </row>
  </sheetData>
  <autoFilter ref="A3:V238" xr:uid="{CA822B9C-CDB4-4930-A7A5-53E5915412FA}"/>
  <phoneticPr fontId="8" type="noConversion"/>
  <conditionalFormatting sqref="G58:G59">
    <cfRule type="cellIs" dxfId="844" priority="23" operator="equal">
      <formula>0</formula>
    </cfRule>
    <cfRule type="cellIs" dxfId="843" priority="24" operator="equal">
      <formula>""""""</formula>
    </cfRule>
  </conditionalFormatting>
  <conditionalFormatting sqref="G4:H57">
    <cfRule type="cellIs" dxfId="842" priority="3" operator="equal">
      <formula>0</formula>
    </cfRule>
    <cfRule type="cellIs" dxfId="841" priority="4" operator="equal">
      <formula>""""""</formula>
    </cfRule>
  </conditionalFormatting>
  <conditionalFormatting sqref="G60:H77">
    <cfRule type="cellIs" dxfId="840" priority="11" operator="equal">
      <formula>0</formula>
    </cfRule>
    <cfRule type="cellIs" dxfId="839" priority="12" operator="equal">
      <formula>""""""</formula>
    </cfRule>
  </conditionalFormatting>
  <conditionalFormatting sqref="G80:H142">
    <cfRule type="cellIs" dxfId="838" priority="27" operator="equal">
      <formula>0</formula>
    </cfRule>
    <cfRule type="cellIs" dxfId="837" priority="28" operator="equal">
      <formula>""""""</formula>
    </cfRule>
  </conditionalFormatting>
  <conditionalFormatting sqref="G144:H145">
    <cfRule type="cellIs" dxfId="836" priority="185" operator="equal">
      <formula>0</formula>
    </cfRule>
    <cfRule type="cellIs" dxfId="835" priority="186" operator="equal">
      <formula>""""""</formula>
    </cfRule>
  </conditionalFormatting>
  <conditionalFormatting sqref="G150:H171">
    <cfRule type="cellIs" dxfId="834" priority="19" operator="equal">
      <formula>0</formula>
    </cfRule>
    <cfRule type="cellIs" dxfId="833" priority="20" operator="equal">
      <formula>""""""</formula>
    </cfRule>
  </conditionalFormatting>
  <conditionalFormatting sqref="G174:H219">
    <cfRule type="cellIs" dxfId="832" priority="1" operator="equal">
      <formula>0</formula>
    </cfRule>
    <cfRule type="cellIs" dxfId="831" priority="2" operator="equal">
      <formula>""""""</formula>
    </cfRule>
  </conditionalFormatting>
  <conditionalFormatting sqref="H56:H59">
    <cfRule type="cellIs" dxfId="830" priority="169" operator="equal">
      <formula>0</formula>
    </cfRule>
    <cfRule type="cellIs" dxfId="829" priority="170" operator="equal">
      <formula>""""""</formula>
    </cfRule>
  </conditionalFormatting>
  <conditionalFormatting sqref="J18:K18">
    <cfRule type="cellIs" dxfId="828" priority="129" operator="equal">
      <formula>0</formula>
    </cfRule>
    <cfRule type="cellIs" dxfId="827" priority="130" operator="equal">
      <formula>""""""</formula>
    </cfRule>
  </conditionalFormatting>
  <conditionalFormatting sqref="J32:K33">
    <cfRule type="cellIs" dxfId="826" priority="43" operator="equal">
      <formula>0</formula>
    </cfRule>
    <cfRule type="cellIs" dxfId="825" priority="44" operator="equal">
      <formula>""""""</formula>
    </cfRule>
  </conditionalFormatting>
  <conditionalFormatting sqref="J39:K39">
    <cfRule type="cellIs" dxfId="824" priority="41" operator="equal">
      <formula>0</formula>
    </cfRule>
    <cfRule type="cellIs" dxfId="823" priority="42" operator="equal">
      <formula>""""""</formula>
    </cfRule>
  </conditionalFormatting>
  <hyperlinks>
    <hyperlink ref="A177" r:id="rId1" xr:uid="{8D6703E1-C3BD-47F9-90AB-C3212426D53D}"/>
    <hyperlink ref="A178:A179" r:id="rId2" display="corey.hommes@purple.com ONLY" xr:uid="{5A86EDAB-901C-449A-A19C-3E5D33FDC129}"/>
    <hyperlink ref="A191" r:id="rId3" xr:uid="{CCD592A2-7618-49A4-AC2E-ED520A3631BB}"/>
    <hyperlink ref="A144" r:id="rId4" xr:uid="{6D9F2B59-04F0-4B39-B459-6CA125D3EACA}"/>
    <hyperlink ref="A145" r:id="rId5" xr:uid="{D70764D0-10A7-4E96-A43F-57D00D55D01F}"/>
    <hyperlink ref="A216" r:id="rId6" xr:uid="{C6114435-F985-43F6-B5E8-2288D31BCC88}"/>
    <hyperlink ref="A139" r:id="rId7" xr:uid="{7E8F4B21-EFEC-4C6C-8265-9D98C35953F2}"/>
    <hyperlink ref="B15" r:id="rId8" xr:uid="{EE4C41F1-D328-4715-8B03-D23CD7D8F204}"/>
    <hyperlink ref="A180" r:id="rId9" xr:uid="{C51A2ABA-9366-41E1-9BDA-2BAB52839A4C}"/>
    <hyperlink ref="A96" r:id="rId10" xr:uid="{1CDE3F1E-AD66-440C-A0B4-FA45AD13F188}"/>
    <hyperlink ref="B27" r:id="rId11" xr:uid="{102D6D89-108A-4EC5-803D-1B113F2E355A}"/>
    <hyperlink ref="A137" r:id="rId12" xr:uid="{6128FA7E-E7CD-441C-978C-A5D1FE3FEB2D}"/>
  </hyperlinks>
  <pageMargins left="0.7" right="0.7" top="0.75" bottom="0.75" header="0.3" footer="0.3"/>
  <pageSetup scale="66" orientation="landscape" r:id="rId1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CC22-34CA-4B75-B458-00E24E078942}">
  <sheetPr codeName="Sheet83">
    <pageSetUpPr fitToPage="1"/>
  </sheetPr>
  <dimension ref="A1:V236"/>
  <sheetViews>
    <sheetView topLeftCell="C1" zoomScaleNormal="100" workbookViewId="0">
      <pane ySplit="3" topLeftCell="A87" activePane="bottomLeft" state="frozen"/>
      <selection activeCell="F19" sqref="F19"/>
      <selection pane="bottomLeft" activeCell="F19" sqref="F19"/>
    </sheetView>
  </sheetViews>
  <sheetFormatPr defaultColWidth="8.85546875" defaultRowHeight="18.75" x14ac:dyDescent="0.3"/>
  <cols>
    <col min="1" max="1" width="11.710937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bestFit="1" customWidth="1"/>
    <col min="6" max="6" width="6.42578125" style="211" bestFit="1" customWidth="1"/>
    <col min="7" max="7" width="12.28515625" style="211" bestFit="1" customWidth="1"/>
    <col min="8" max="8" width="14.5703125" style="211" bestFit="1" customWidth="1"/>
    <col min="9" max="9" width="13.140625" style="211" bestFit="1" customWidth="1"/>
    <col min="10" max="11" width="10.85546875" style="211" bestFit="1" customWidth="1"/>
    <col min="12" max="12" width="11.85546875" style="211" bestFit="1" customWidth="1"/>
    <col min="13" max="13" width="14.5703125" style="229" bestFit="1" customWidth="1"/>
    <col min="14" max="14" width="10.85546875" style="211" bestFit="1" customWidth="1"/>
    <col min="15" max="15" width="12.28515625" style="211" bestFit="1" customWidth="1"/>
    <col min="16" max="16" width="8.85546875" style="211" bestFit="1" customWidth="1"/>
    <col min="17" max="17" width="9.42578125" style="211" bestFit="1" customWidth="1"/>
    <col min="18" max="18" width="9.5703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bestFit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60378</v>
      </c>
      <c r="H4" s="233">
        <v>61501</v>
      </c>
      <c r="I4" s="233">
        <f t="shared" ref="I4:I34" si="0">H4-G4</f>
        <v>1123</v>
      </c>
      <c r="J4" s="234"/>
      <c r="L4" s="233"/>
      <c r="M4" s="235">
        <v>1452.37</v>
      </c>
      <c r="N4" s="236">
        <v>8.0399999999999999E-2</v>
      </c>
      <c r="O4" s="237"/>
      <c r="P4" s="240"/>
      <c r="Q4" s="240"/>
      <c r="R4" s="243">
        <v>0</v>
      </c>
      <c r="S4" s="231" t="s">
        <v>301</v>
      </c>
    </row>
    <row r="5" spans="1:21" s="231" customFormat="1" x14ac:dyDescent="0.3">
      <c r="A5" s="231">
        <v>5</v>
      </c>
      <c r="B5" s="231" t="s">
        <v>259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24804</v>
      </c>
      <c r="H5" s="233">
        <v>25748</v>
      </c>
      <c r="I5" s="233">
        <f t="shared" si="0"/>
        <v>944</v>
      </c>
      <c r="J5" s="234"/>
      <c r="L5" s="233">
        <f>K5-J5</f>
        <v>0</v>
      </c>
      <c r="M5" s="235">
        <v>2055.7600000000002</v>
      </c>
      <c r="N5" s="236">
        <v>8.6599999999999996E-2</v>
      </c>
      <c r="O5" s="237"/>
      <c r="P5" s="234"/>
      <c r="Q5" s="234"/>
      <c r="R5" s="237"/>
      <c r="S5" s="231" t="s">
        <v>301</v>
      </c>
      <c r="T5" s="231" t="s">
        <v>719</v>
      </c>
      <c r="U5" s="231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413329</v>
      </c>
      <c r="H6" s="233">
        <v>418299</v>
      </c>
      <c r="I6" s="233">
        <f t="shared" si="0"/>
        <v>4970</v>
      </c>
      <c r="J6" s="234"/>
      <c r="L6" s="233">
        <f>K6-J6</f>
        <v>0</v>
      </c>
      <c r="M6" s="235">
        <v>2273.38</v>
      </c>
      <c r="N6" s="236">
        <v>0.1012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102399</v>
      </c>
      <c r="H7" s="233">
        <v>104976</v>
      </c>
      <c r="I7" s="233">
        <f t="shared" si="0"/>
        <v>2577</v>
      </c>
      <c r="J7" s="234"/>
      <c r="L7" s="233">
        <v>0</v>
      </c>
      <c r="M7" s="235">
        <v>388.57</v>
      </c>
      <c r="N7" s="236">
        <v>0.107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100814</v>
      </c>
      <c r="H8" s="233">
        <v>103496</v>
      </c>
      <c r="I8" s="233">
        <f t="shared" si="0"/>
        <v>2682</v>
      </c>
      <c r="J8" s="234"/>
      <c r="L8" s="233">
        <v>0</v>
      </c>
      <c r="M8" s="235">
        <v>415.3</v>
      </c>
      <c r="N8" s="236">
        <v>0.107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117178</v>
      </c>
      <c r="H9" s="233">
        <v>121995</v>
      </c>
      <c r="I9" s="233">
        <f t="shared" si="0"/>
        <v>4817</v>
      </c>
      <c r="J9" s="234"/>
      <c r="L9" s="233">
        <v>0</v>
      </c>
      <c r="M9" s="235">
        <v>402.47</v>
      </c>
      <c r="N9" s="236">
        <v>0.1048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41704</v>
      </c>
      <c r="H10" s="233">
        <v>44431</v>
      </c>
      <c r="I10" s="233">
        <f t="shared" si="0"/>
        <v>2727</v>
      </c>
      <c r="J10" s="234"/>
      <c r="L10" s="233"/>
      <c r="M10" s="235">
        <v>410.33</v>
      </c>
      <c r="N10" s="236">
        <v>0.10299999999999999</v>
      </c>
      <c r="O10" s="237"/>
      <c r="P10" s="240"/>
      <c r="Q10" s="240"/>
      <c r="R10" s="243"/>
      <c r="T10" s="231" t="s">
        <v>784</v>
      </c>
    </row>
    <row r="11" spans="1:21" s="231" customFormat="1" x14ac:dyDescent="0.3">
      <c r="A11" s="231">
        <v>15</v>
      </c>
      <c r="B11" s="231" t="s">
        <v>262</v>
      </c>
      <c r="C11" s="231" t="s">
        <v>272</v>
      </c>
      <c r="D11" s="230" t="s">
        <v>641</v>
      </c>
      <c r="E11" s="230" t="s">
        <v>4</v>
      </c>
      <c r="G11" s="233">
        <v>143896</v>
      </c>
      <c r="H11" s="233">
        <v>148812</v>
      </c>
      <c r="I11" s="233">
        <f t="shared" si="0"/>
        <v>4916</v>
      </c>
      <c r="J11" s="234"/>
      <c r="L11" s="233"/>
      <c r="M11" s="235">
        <v>1944.65</v>
      </c>
      <c r="N11" s="236">
        <v>8.8999999999999996E-2</v>
      </c>
      <c r="O11" s="237">
        <v>0</v>
      </c>
      <c r="P11" s="234"/>
      <c r="Q11" s="234"/>
      <c r="R11" s="237"/>
      <c r="S11" s="231" t="s">
        <v>301</v>
      </c>
      <c r="T11" s="231" t="s">
        <v>645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642</v>
      </c>
      <c r="E12" s="230" t="s">
        <v>4</v>
      </c>
      <c r="G12" s="233">
        <v>83008</v>
      </c>
      <c r="H12" s="233">
        <v>85281</v>
      </c>
      <c r="I12" s="233">
        <f t="shared" si="0"/>
        <v>2273</v>
      </c>
      <c r="J12" s="234"/>
      <c r="L12" s="233"/>
      <c r="M12" s="235">
        <v>1944.65</v>
      </c>
      <c r="N12" s="236">
        <v>8.8999999999999996E-2</v>
      </c>
      <c r="O12" s="237">
        <v>0</v>
      </c>
      <c r="P12" s="234"/>
      <c r="Q12" s="234"/>
      <c r="R12" s="237"/>
      <c r="S12" s="231" t="s">
        <v>301</v>
      </c>
      <c r="T12" s="231" t="s">
        <v>646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643</v>
      </c>
      <c r="E13" s="230" t="s">
        <v>4</v>
      </c>
      <c r="G13" s="233">
        <v>133987</v>
      </c>
      <c r="H13" s="233">
        <v>137153</v>
      </c>
      <c r="I13" s="233">
        <f t="shared" si="0"/>
        <v>3166</v>
      </c>
      <c r="J13" s="234"/>
      <c r="L13" s="233"/>
      <c r="M13" s="235">
        <v>1944.65</v>
      </c>
      <c r="N13" s="236">
        <v>8.8999999999999996E-2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B14" s="231">
        <v>573</v>
      </c>
      <c r="C14" s="231" t="s">
        <v>272</v>
      </c>
      <c r="D14" s="230" t="s">
        <v>990</v>
      </c>
      <c r="E14" s="230" t="s">
        <v>4</v>
      </c>
      <c r="G14" s="233">
        <v>10723</v>
      </c>
      <c r="H14" s="233">
        <v>16146</v>
      </c>
      <c r="I14" s="233">
        <f t="shared" si="0"/>
        <v>5423</v>
      </c>
      <c r="J14" s="234"/>
      <c r="L14" s="233"/>
      <c r="M14" s="235">
        <v>2026.99</v>
      </c>
      <c r="N14" s="236">
        <v>7.9000000000000001E-2</v>
      </c>
      <c r="O14" s="237">
        <v>0</v>
      </c>
      <c r="P14" s="234"/>
      <c r="Q14" s="234"/>
      <c r="R14" s="237"/>
      <c r="S14" s="231" t="s">
        <v>301</v>
      </c>
      <c r="T14" s="231" t="s">
        <v>991</v>
      </c>
    </row>
    <row r="15" spans="1:21" s="265" customFormat="1" x14ac:dyDescent="0.3">
      <c r="A15" s="265">
        <v>16</v>
      </c>
      <c r="B15" s="222" t="s">
        <v>959</v>
      </c>
      <c r="C15" s="231" t="s">
        <v>917</v>
      </c>
      <c r="D15" s="230" t="s">
        <v>918</v>
      </c>
      <c r="E15" s="230" t="s">
        <v>4</v>
      </c>
      <c r="F15" s="231"/>
      <c r="G15" s="233">
        <v>14236</v>
      </c>
      <c r="H15" s="233">
        <v>16287</v>
      </c>
      <c r="I15" s="233">
        <f t="shared" si="0"/>
        <v>2051</v>
      </c>
      <c r="J15" s="282"/>
      <c r="L15" s="281"/>
      <c r="M15" s="283">
        <v>1498.12</v>
      </c>
      <c r="N15" s="284">
        <v>8.6999999999999994E-2</v>
      </c>
      <c r="O15" s="285">
        <v>0</v>
      </c>
      <c r="P15" s="282"/>
      <c r="Q15" s="282"/>
      <c r="R15" s="285"/>
      <c r="S15" s="265" t="s">
        <v>107</v>
      </c>
      <c r="T15" s="268" t="s">
        <v>924</v>
      </c>
    </row>
    <row r="16" spans="1:21" s="265" customFormat="1" x14ac:dyDescent="0.3">
      <c r="B16" s="222">
        <v>740</v>
      </c>
      <c r="C16" s="231" t="s">
        <v>917</v>
      </c>
      <c r="D16" s="230" t="s">
        <v>980</v>
      </c>
      <c r="E16" s="230" t="s">
        <v>4</v>
      </c>
      <c r="F16" s="231"/>
      <c r="G16" s="233">
        <v>4475</v>
      </c>
      <c r="H16" s="233">
        <v>5261</v>
      </c>
      <c r="I16" s="233">
        <f t="shared" si="0"/>
        <v>786</v>
      </c>
      <c r="J16" s="282"/>
      <c r="L16" s="281"/>
      <c r="M16" s="283">
        <v>1601.3</v>
      </c>
      <c r="N16" s="284">
        <v>8.6999999999999994E-2</v>
      </c>
      <c r="O16" s="285">
        <v>0</v>
      </c>
      <c r="P16" s="282"/>
      <c r="Q16" s="282"/>
      <c r="R16" s="285"/>
      <c r="S16" s="265" t="s">
        <v>107</v>
      </c>
      <c r="T16" s="268" t="s">
        <v>981</v>
      </c>
    </row>
    <row r="17" spans="1:21" s="231" customFormat="1" x14ac:dyDescent="0.3">
      <c r="A17" s="231">
        <v>25</v>
      </c>
      <c r="B17" s="232">
        <v>881</v>
      </c>
      <c r="C17" s="231" t="s">
        <v>35</v>
      </c>
      <c r="D17" s="230" t="s">
        <v>775</v>
      </c>
      <c r="E17" s="230" t="s">
        <v>4</v>
      </c>
      <c r="G17" s="233">
        <v>50685</v>
      </c>
      <c r="H17" s="233">
        <v>55671</v>
      </c>
      <c r="I17" s="233">
        <f t="shared" si="0"/>
        <v>4986</v>
      </c>
      <c r="J17" s="234"/>
      <c r="L17" s="233"/>
      <c r="M17" s="235">
        <v>1666.5</v>
      </c>
      <c r="N17" s="236">
        <v>9.4600000000000004E-2</v>
      </c>
      <c r="O17" s="237">
        <v>0</v>
      </c>
      <c r="P17" s="234"/>
      <c r="Q17" s="234"/>
      <c r="R17" s="237"/>
      <c r="S17" s="231" t="s">
        <v>107</v>
      </c>
      <c r="T17" s="231" t="s">
        <v>928</v>
      </c>
    </row>
    <row r="18" spans="1:21" s="231" customFormat="1" x14ac:dyDescent="0.3">
      <c r="A18" s="231">
        <v>27</v>
      </c>
      <c r="B18" s="231" t="s">
        <v>267</v>
      </c>
      <c r="C18" s="231" t="s">
        <v>275</v>
      </c>
      <c r="D18" s="230" t="s">
        <v>612</v>
      </c>
      <c r="E18" s="230" t="s">
        <v>4</v>
      </c>
      <c r="F18" s="230"/>
      <c r="G18" s="233">
        <v>4298</v>
      </c>
      <c r="H18" s="233">
        <v>5160</v>
      </c>
      <c r="I18" s="233">
        <f t="shared" si="0"/>
        <v>862</v>
      </c>
      <c r="J18" s="233">
        <v>450</v>
      </c>
      <c r="K18" s="233">
        <v>450</v>
      </c>
      <c r="L18" s="233">
        <f>K18-J18</f>
        <v>0</v>
      </c>
      <c r="M18" s="235">
        <v>1786.11</v>
      </c>
      <c r="N18" s="236">
        <v>9.69E-2</v>
      </c>
      <c r="O18" s="237"/>
      <c r="P18" s="234"/>
      <c r="Q18" s="234"/>
      <c r="R18" s="237"/>
      <c r="S18" s="231" t="s">
        <v>107</v>
      </c>
      <c r="T18" s="231" t="s">
        <v>613</v>
      </c>
      <c r="U18" s="231" t="s">
        <v>615</v>
      </c>
    </row>
    <row r="19" spans="1:21" s="265" customFormat="1" x14ac:dyDescent="0.3">
      <c r="A19" s="265">
        <v>33</v>
      </c>
      <c r="B19" s="223" t="s">
        <v>1065</v>
      </c>
      <c r="C19" s="231" t="s">
        <v>205</v>
      </c>
      <c r="D19" s="230" t="s">
        <v>669</v>
      </c>
      <c r="E19" s="230" t="s">
        <v>4</v>
      </c>
      <c r="F19" s="230"/>
      <c r="G19" s="233">
        <v>188041</v>
      </c>
      <c r="H19" s="233">
        <v>193425</v>
      </c>
      <c r="I19" s="233">
        <f t="shared" si="0"/>
        <v>5384</v>
      </c>
      <c r="J19" s="282"/>
      <c r="L19" s="281"/>
      <c r="M19" s="283">
        <v>2719.6</v>
      </c>
      <c r="N19" s="284">
        <v>6.3299999999999995E-2</v>
      </c>
      <c r="O19" s="285"/>
      <c r="P19" s="282"/>
      <c r="Q19" s="282"/>
      <c r="R19" s="285"/>
      <c r="T19" s="265" t="s">
        <v>686</v>
      </c>
      <c r="U19" s="265">
        <v>36</v>
      </c>
    </row>
    <row r="20" spans="1:21" s="231" customFormat="1" x14ac:dyDescent="0.3">
      <c r="A20" s="231">
        <v>33</v>
      </c>
      <c r="B20" s="231" t="s">
        <v>204</v>
      </c>
      <c r="C20" s="231" t="s">
        <v>205</v>
      </c>
      <c r="D20" s="230" t="s">
        <v>670</v>
      </c>
      <c r="E20" s="230" t="s">
        <v>4</v>
      </c>
      <c r="F20" s="230"/>
      <c r="G20" s="233">
        <v>136203</v>
      </c>
      <c r="H20" s="233">
        <v>148022</v>
      </c>
      <c r="I20" s="233">
        <f t="shared" si="0"/>
        <v>11819</v>
      </c>
      <c r="J20" s="234"/>
      <c r="L20" s="233"/>
      <c r="M20" s="235">
        <v>2719.6</v>
      </c>
      <c r="N20" s="236">
        <v>6.3299999999999995E-2</v>
      </c>
      <c r="O20" s="237"/>
      <c r="P20" s="234"/>
      <c r="Q20" s="234"/>
      <c r="R20" s="237"/>
      <c r="T20" s="231" t="s">
        <v>686</v>
      </c>
      <c r="U20" s="231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671</v>
      </c>
      <c r="E21" s="230" t="s">
        <v>4</v>
      </c>
      <c r="F21" s="230"/>
      <c r="G21" s="233">
        <v>105373</v>
      </c>
      <c r="H21" s="233">
        <v>108591</v>
      </c>
      <c r="I21" s="233">
        <f t="shared" si="0"/>
        <v>3218</v>
      </c>
      <c r="J21" s="234"/>
      <c r="L21" s="233"/>
      <c r="M21" s="235">
        <v>2719.6</v>
      </c>
      <c r="N21" s="236">
        <v>6.3299999999999995E-2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667</v>
      </c>
      <c r="E22" s="230" t="s">
        <v>4</v>
      </c>
      <c r="F22" s="230"/>
      <c r="G22" s="233">
        <v>145664</v>
      </c>
      <c r="H22" s="233">
        <v>149995</v>
      </c>
      <c r="I22" s="233">
        <f t="shared" si="0"/>
        <v>4331</v>
      </c>
      <c r="J22" s="234"/>
      <c r="L22" s="233"/>
      <c r="M22" s="235">
        <v>2719.6</v>
      </c>
      <c r="N22" s="236">
        <v>6.3299999999999995E-2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668</v>
      </c>
      <c r="E23" s="230" t="s">
        <v>4</v>
      </c>
      <c r="F23" s="230"/>
      <c r="G23" s="233">
        <v>166799</v>
      </c>
      <c r="H23" s="233">
        <v>172303</v>
      </c>
      <c r="I23" s="233">
        <f t="shared" si="0"/>
        <v>5504</v>
      </c>
      <c r="J23" s="234"/>
      <c r="L23" s="233"/>
      <c r="M23" s="235">
        <v>2719.6</v>
      </c>
      <c r="N23" s="236">
        <v>6.3299999999999995E-2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532</v>
      </c>
      <c r="E24" s="230" t="s">
        <v>4</v>
      </c>
      <c r="F24" s="230"/>
      <c r="G24" s="233">
        <v>188658</v>
      </c>
      <c r="H24" s="233">
        <v>192807</v>
      </c>
      <c r="I24" s="233">
        <f t="shared" si="0"/>
        <v>4149</v>
      </c>
      <c r="J24" s="234"/>
      <c r="L24" s="233">
        <f>K24-J24</f>
        <v>0</v>
      </c>
      <c r="M24" s="235">
        <v>2280.63</v>
      </c>
      <c r="N24" s="236">
        <v>6.3299999999999995E-2</v>
      </c>
      <c r="O24" s="237"/>
      <c r="P24" s="234"/>
      <c r="Q24" s="234"/>
      <c r="R24" s="237">
        <v>0</v>
      </c>
      <c r="S24" s="231" t="s">
        <v>385</v>
      </c>
    </row>
    <row r="25" spans="1:21" s="231" customFormat="1" ht="16.5" customHeight="1" x14ac:dyDescent="0.3">
      <c r="A25" s="231">
        <v>33</v>
      </c>
      <c r="B25" s="231" t="s">
        <v>204</v>
      </c>
      <c r="C25" s="231" t="s">
        <v>205</v>
      </c>
      <c r="D25" s="230" t="s">
        <v>533</v>
      </c>
      <c r="E25" s="230" t="s">
        <v>4</v>
      </c>
      <c r="F25" s="230"/>
      <c r="G25" s="233">
        <v>198051</v>
      </c>
      <c r="H25" s="233">
        <v>204419</v>
      </c>
      <c r="I25" s="233">
        <f t="shared" si="0"/>
        <v>6368</v>
      </c>
      <c r="J25" s="234"/>
      <c r="L25" s="233">
        <f>K25-J25</f>
        <v>0</v>
      </c>
      <c r="M25" s="235">
        <v>2280.63</v>
      </c>
      <c r="N25" s="236">
        <v>6.3299999999999995E-2</v>
      </c>
      <c r="O25" s="237"/>
      <c r="P25" s="234"/>
      <c r="Q25" s="234"/>
      <c r="R25" s="237">
        <v>0</v>
      </c>
      <c r="S25" s="231" t="s">
        <v>385</v>
      </c>
    </row>
    <row r="26" spans="1:21" s="231" customFormat="1" x14ac:dyDescent="0.3">
      <c r="A26" s="231">
        <v>43</v>
      </c>
      <c r="B26" s="231" t="s">
        <v>208</v>
      </c>
      <c r="C26" s="231" t="s">
        <v>209</v>
      </c>
      <c r="D26" s="230" t="s">
        <v>429</v>
      </c>
      <c r="E26" s="230" t="s">
        <v>4</v>
      </c>
      <c r="G26" s="233">
        <v>304147</v>
      </c>
      <c r="H26" s="233">
        <v>309606</v>
      </c>
      <c r="I26" s="233">
        <f t="shared" si="0"/>
        <v>5459</v>
      </c>
      <c r="J26" s="234"/>
      <c r="L26" s="233">
        <f>K26-J26</f>
        <v>0</v>
      </c>
      <c r="M26" s="235">
        <v>1945.58</v>
      </c>
      <c r="N26" s="236">
        <v>0.10349999999999999</v>
      </c>
      <c r="O26" s="237">
        <v>35840</v>
      </c>
      <c r="P26" s="234"/>
      <c r="Q26" s="234"/>
      <c r="R26" s="237">
        <v>0</v>
      </c>
      <c r="S26" s="231" t="s">
        <v>107</v>
      </c>
    </row>
    <row r="27" spans="1:21" s="265" customFormat="1" x14ac:dyDescent="0.3">
      <c r="A27" s="265">
        <v>47</v>
      </c>
      <c r="B27" s="186" t="s">
        <v>1026</v>
      </c>
      <c r="C27" s="231" t="s">
        <v>209</v>
      </c>
      <c r="D27" s="230" t="s">
        <v>547</v>
      </c>
      <c r="E27" s="230" t="s">
        <v>4</v>
      </c>
      <c r="F27" s="230" t="s">
        <v>16</v>
      </c>
      <c r="G27" s="233">
        <v>160334</v>
      </c>
      <c r="H27" s="233">
        <v>165067</v>
      </c>
      <c r="I27" s="233">
        <f t="shared" si="0"/>
        <v>4733</v>
      </c>
      <c r="J27" s="282"/>
      <c r="L27" s="281">
        <f>K27-J27</f>
        <v>0</v>
      </c>
      <c r="M27" s="286">
        <v>2001.76</v>
      </c>
      <c r="N27" s="284">
        <v>0.1037</v>
      </c>
      <c r="O27" s="285">
        <v>0</v>
      </c>
      <c r="P27" s="282"/>
      <c r="Q27" s="282"/>
      <c r="R27" s="285">
        <v>0</v>
      </c>
      <c r="S27" s="265" t="s">
        <v>107</v>
      </c>
    </row>
    <row r="28" spans="1:21" s="231" customFormat="1" x14ac:dyDescent="0.3">
      <c r="A28" s="231">
        <v>47</v>
      </c>
      <c r="B28" s="231" t="s">
        <v>208</v>
      </c>
      <c r="C28" s="231" t="s">
        <v>209</v>
      </c>
      <c r="D28" s="230" t="s">
        <v>549</v>
      </c>
      <c r="E28" s="230" t="s">
        <v>4</v>
      </c>
      <c r="F28" s="230" t="s">
        <v>16</v>
      </c>
      <c r="G28" s="233">
        <v>67626</v>
      </c>
      <c r="H28" s="233">
        <v>67792</v>
      </c>
      <c r="I28" s="233">
        <f t="shared" si="0"/>
        <v>166</v>
      </c>
      <c r="J28" s="234"/>
      <c r="L28" s="233"/>
      <c r="M28" s="246">
        <v>2001.76</v>
      </c>
      <c r="N28" s="236">
        <v>0.1037</v>
      </c>
      <c r="O28" s="237">
        <v>0</v>
      </c>
      <c r="P28" s="234"/>
      <c r="Q28" s="234"/>
      <c r="R28" s="237">
        <v>0</v>
      </c>
      <c r="S28" s="231" t="s">
        <v>107</v>
      </c>
    </row>
    <row r="29" spans="1:21" s="238" customFormat="1" ht="18" customHeight="1" x14ac:dyDescent="0.3">
      <c r="A29" s="238">
        <v>58</v>
      </c>
      <c r="B29" s="238" t="s">
        <v>213</v>
      </c>
      <c r="C29" s="238" t="s">
        <v>214</v>
      </c>
      <c r="D29" s="247" t="s">
        <v>60</v>
      </c>
      <c r="E29" s="247" t="s">
        <v>4</v>
      </c>
      <c r="G29" s="233">
        <v>393432</v>
      </c>
      <c r="H29" s="233">
        <v>400349</v>
      </c>
      <c r="I29" s="239">
        <f t="shared" si="0"/>
        <v>6917</v>
      </c>
      <c r="J29" s="240"/>
      <c r="L29" s="239">
        <f t="shared" ref="L29:L45" si="1">K29-J29</f>
        <v>0</v>
      </c>
      <c r="M29" s="241">
        <v>1879.02</v>
      </c>
      <c r="N29" s="242">
        <v>7.7799999999999994E-2</v>
      </c>
      <c r="O29" s="243">
        <v>162113</v>
      </c>
      <c r="P29" s="240"/>
      <c r="Q29" s="240"/>
      <c r="R29" s="243">
        <v>0</v>
      </c>
      <c r="S29" s="238" t="s">
        <v>107</v>
      </c>
    </row>
    <row r="30" spans="1:21" s="238" customFormat="1" ht="18" customHeight="1" x14ac:dyDescent="0.3">
      <c r="A30" s="238">
        <v>59</v>
      </c>
      <c r="B30" s="238" t="s">
        <v>213</v>
      </c>
      <c r="C30" s="238" t="s">
        <v>214</v>
      </c>
      <c r="D30" s="247" t="s">
        <v>61</v>
      </c>
      <c r="E30" s="247" t="s">
        <v>4</v>
      </c>
      <c r="G30" s="233">
        <v>375421</v>
      </c>
      <c r="H30" s="233">
        <v>380839</v>
      </c>
      <c r="I30" s="239">
        <f t="shared" si="0"/>
        <v>5418</v>
      </c>
      <c r="J30" s="240"/>
      <c r="L30" s="239">
        <f t="shared" si="1"/>
        <v>0</v>
      </c>
      <c r="M30" s="241">
        <v>1993.73</v>
      </c>
      <c r="N30" s="242">
        <v>7.8299999999999995E-2</v>
      </c>
      <c r="O30" s="243">
        <v>141156</v>
      </c>
      <c r="P30" s="240"/>
      <c r="Q30" s="240"/>
      <c r="R30" s="243">
        <v>0</v>
      </c>
      <c r="S30" s="238" t="s">
        <v>107</v>
      </c>
    </row>
    <row r="31" spans="1:21" s="238" customFormat="1" x14ac:dyDescent="0.3">
      <c r="A31" s="238">
        <v>61</v>
      </c>
      <c r="B31" s="238" t="s">
        <v>219</v>
      </c>
      <c r="C31" s="238" t="s">
        <v>220</v>
      </c>
      <c r="D31" s="247" t="s">
        <v>350</v>
      </c>
      <c r="E31" s="247" t="s">
        <v>4</v>
      </c>
      <c r="G31" s="233">
        <v>150719</v>
      </c>
      <c r="H31" s="233">
        <v>153970</v>
      </c>
      <c r="I31" s="239">
        <f t="shared" si="0"/>
        <v>3251</v>
      </c>
      <c r="J31" s="240"/>
      <c r="L31" s="239">
        <f t="shared" si="1"/>
        <v>0</v>
      </c>
      <c r="M31" s="241">
        <v>1162.04</v>
      </c>
      <c r="N31" s="242">
        <v>7.9799999999999996E-2</v>
      </c>
      <c r="O31" s="243">
        <v>44097</v>
      </c>
      <c r="P31" s="240"/>
      <c r="Q31" s="240"/>
      <c r="R31" s="243">
        <v>0</v>
      </c>
      <c r="S31" s="238" t="s">
        <v>107</v>
      </c>
      <c r="T31" s="238" t="s">
        <v>728</v>
      </c>
      <c r="U31" s="238" t="s">
        <v>752</v>
      </c>
    </row>
    <row r="32" spans="1:21" x14ac:dyDescent="0.3">
      <c r="A32" s="211">
        <v>62</v>
      </c>
      <c r="B32" s="211" t="s">
        <v>219</v>
      </c>
      <c r="C32" s="211" t="s">
        <v>220</v>
      </c>
      <c r="D32" s="247" t="s">
        <v>72</v>
      </c>
      <c r="E32" s="247" t="s">
        <v>4</v>
      </c>
      <c r="F32" s="238"/>
      <c r="G32" s="233">
        <v>142290</v>
      </c>
      <c r="H32" s="233">
        <v>143268</v>
      </c>
      <c r="I32" s="239">
        <f t="shared" si="0"/>
        <v>978</v>
      </c>
      <c r="J32" s="248">
        <v>10586</v>
      </c>
      <c r="K32" s="248">
        <v>10758</v>
      </c>
      <c r="L32" s="239">
        <f t="shared" si="1"/>
        <v>172</v>
      </c>
      <c r="M32" s="272">
        <v>1151.01</v>
      </c>
      <c r="N32" s="273">
        <v>0</v>
      </c>
      <c r="O32" s="267">
        <v>94065</v>
      </c>
      <c r="P32" s="266"/>
      <c r="Q32" s="266"/>
      <c r="R32" s="267">
        <v>18</v>
      </c>
      <c r="S32" s="211" t="s">
        <v>107</v>
      </c>
      <c r="T32" s="211" t="s">
        <v>977</v>
      </c>
    </row>
    <row r="33" spans="1:21" x14ac:dyDescent="0.3">
      <c r="A33" s="211">
        <v>63</v>
      </c>
      <c r="B33" s="211" t="s">
        <v>219</v>
      </c>
      <c r="C33" s="211" t="s">
        <v>220</v>
      </c>
      <c r="D33" s="247" t="s">
        <v>73</v>
      </c>
      <c r="E33" s="247" t="s">
        <v>4</v>
      </c>
      <c r="F33" s="238"/>
      <c r="G33" s="233">
        <v>157552</v>
      </c>
      <c r="H33" s="233">
        <v>159975</v>
      </c>
      <c r="I33" s="239">
        <f t="shared" si="0"/>
        <v>2423</v>
      </c>
      <c r="J33" s="248">
        <v>12652</v>
      </c>
      <c r="K33" s="248">
        <v>12918</v>
      </c>
      <c r="L33" s="239">
        <f t="shared" si="1"/>
        <v>266</v>
      </c>
      <c r="M33" s="272">
        <v>1150.99</v>
      </c>
      <c r="N33" s="273">
        <v>0</v>
      </c>
      <c r="O33" s="267">
        <v>97165</v>
      </c>
      <c r="P33" s="266"/>
      <c r="Q33" s="266"/>
      <c r="R33" s="267">
        <v>19</v>
      </c>
      <c r="S33" s="211" t="s">
        <v>107</v>
      </c>
      <c r="T33" s="211" t="s">
        <v>977</v>
      </c>
      <c r="U33" s="211" t="s">
        <v>752</v>
      </c>
    </row>
    <row r="34" spans="1:21" s="238" customFormat="1" x14ac:dyDescent="0.3">
      <c r="A34" s="238">
        <v>64</v>
      </c>
      <c r="B34" s="238" t="s">
        <v>219</v>
      </c>
      <c r="C34" s="238" t="s">
        <v>220</v>
      </c>
      <c r="D34" s="247" t="s">
        <v>74</v>
      </c>
      <c r="E34" s="247" t="s">
        <v>4</v>
      </c>
      <c r="G34" s="233">
        <v>141665</v>
      </c>
      <c r="H34" s="233">
        <v>142517</v>
      </c>
      <c r="I34" s="239">
        <f t="shared" si="0"/>
        <v>852</v>
      </c>
      <c r="L34" s="239">
        <f t="shared" si="1"/>
        <v>0</v>
      </c>
      <c r="M34" s="241">
        <v>1163.08</v>
      </c>
      <c r="N34" s="242">
        <v>0</v>
      </c>
      <c r="O34" s="243">
        <v>79103</v>
      </c>
      <c r="P34" s="240"/>
      <c r="Q34" s="240"/>
      <c r="R34" s="243">
        <v>18</v>
      </c>
      <c r="S34" s="238" t="s">
        <v>107</v>
      </c>
      <c r="T34" s="238" t="s">
        <v>978</v>
      </c>
      <c r="U34" s="238" t="s">
        <v>752</v>
      </c>
    </row>
    <row r="35" spans="1:21" x14ac:dyDescent="0.3">
      <c r="A35" s="211">
        <v>65</v>
      </c>
      <c r="B35" s="226" t="s">
        <v>219</v>
      </c>
      <c r="C35" s="226" t="s">
        <v>220</v>
      </c>
      <c r="D35" s="227" t="s">
        <v>75</v>
      </c>
      <c r="E35" s="247" t="s">
        <v>4</v>
      </c>
      <c r="F35" s="238"/>
      <c r="G35" s="233">
        <v>197889</v>
      </c>
      <c r="H35" s="233">
        <v>199365</v>
      </c>
      <c r="I35" s="239">
        <f>H35-G35</f>
        <v>1476</v>
      </c>
      <c r="L35" s="287">
        <f t="shared" si="1"/>
        <v>0</v>
      </c>
      <c r="M35" s="272">
        <v>1163.07</v>
      </c>
      <c r="N35" s="273">
        <v>0</v>
      </c>
      <c r="O35" s="267">
        <v>79616</v>
      </c>
      <c r="P35" s="266"/>
      <c r="Q35" s="266"/>
      <c r="R35" s="267">
        <v>14</v>
      </c>
      <c r="S35" s="211" t="s">
        <v>107</v>
      </c>
      <c r="T35" s="226" t="s">
        <v>1060</v>
      </c>
    </row>
    <row r="36" spans="1:21" s="238" customFormat="1" x14ac:dyDescent="0.3">
      <c r="A36" s="238">
        <v>66</v>
      </c>
      <c r="B36" s="238" t="s">
        <v>219</v>
      </c>
      <c r="C36" s="238" t="s">
        <v>220</v>
      </c>
      <c r="D36" s="247" t="s">
        <v>76</v>
      </c>
      <c r="E36" s="247" t="s">
        <v>4</v>
      </c>
      <c r="G36" s="233">
        <v>156556</v>
      </c>
      <c r="H36" s="233">
        <v>157325</v>
      </c>
      <c r="I36" s="239">
        <f t="shared" ref="I36:I64" si="2">H36-G36</f>
        <v>769</v>
      </c>
      <c r="L36" s="239">
        <f t="shared" si="1"/>
        <v>0</v>
      </c>
      <c r="M36" s="241">
        <v>1163.07</v>
      </c>
      <c r="N36" s="242">
        <v>0</v>
      </c>
      <c r="O36" s="243">
        <v>60547</v>
      </c>
      <c r="P36" s="240"/>
      <c r="Q36" s="240"/>
      <c r="R36" s="243">
        <v>46</v>
      </c>
      <c r="S36" s="238" t="s">
        <v>107</v>
      </c>
      <c r="T36" s="238" t="s">
        <v>978</v>
      </c>
    </row>
    <row r="37" spans="1:21" s="238" customFormat="1" x14ac:dyDescent="0.3">
      <c r="A37" s="238">
        <v>67</v>
      </c>
      <c r="B37" s="238" t="s">
        <v>219</v>
      </c>
      <c r="C37" s="238" t="s">
        <v>220</v>
      </c>
      <c r="D37" s="247" t="s">
        <v>77</v>
      </c>
      <c r="E37" s="247" t="s">
        <v>4</v>
      </c>
      <c r="G37" s="233">
        <v>125658</v>
      </c>
      <c r="H37" s="233">
        <v>128083</v>
      </c>
      <c r="I37" s="239">
        <f t="shared" si="2"/>
        <v>2425</v>
      </c>
      <c r="L37" s="239">
        <f t="shared" si="1"/>
        <v>0</v>
      </c>
      <c r="M37" s="241">
        <v>1163.0899999999999</v>
      </c>
      <c r="N37" s="242">
        <v>0</v>
      </c>
      <c r="O37" s="243">
        <v>130828</v>
      </c>
      <c r="P37" s="240"/>
      <c r="Q37" s="240"/>
      <c r="R37" s="243">
        <v>0</v>
      </c>
      <c r="S37" s="238" t="s">
        <v>107</v>
      </c>
      <c r="T37" s="238" t="s">
        <v>978</v>
      </c>
      <c r="U37" s="238" t="s">
        <v>752</v>
      </c>
    </row>
    <row r="38" spans="1:21" s="238" customFormat="1" x14ac:dyDescent="0.3">
      <c r="A38" s="238">
        <v>68</v>
      </c>
      <c r="B38" s="238" t="s">
        <v>219</v>
      </c>
      <c r="C38" s="238" t="s">
        <v>220</v>
      </c>
      <c r="D38" s="247" t="s">
        <v>343</v>
      </c>
      <c r="E38" s="247" t="s">
        <v>4</v>
      </c>
      <c r="G38" s="233">
        <v>423693</v>
      </c>
      <c r="H38" s="233">
        <v>425102</v>
      </c>
      <c r="I38" s="239">
        <f t="shared" si="2"/>
        <v>1409</v>
      </c>
      <c r="L38" s="239">
        <f t="shared" si="1"/>
        <v>0</v>
      </c>
      <c r="M38" s="241">
        <v>2172.25</v>
      </c>
      <c r="N38" s="242">
        <v>0</v>
      </c>
      <c r="O38" s="243">
        <v>162958</v>
      </c>
      <c r="P38" s="240"/>
      <c r="Q38" s="240"/>
      <c r="R38" s="243">
        <v>0</v>
      </c>
      <c r="S38" s="238" t="s">
        <v>107</v>
      </c>
      <c r="T38" s="238" t="s">
        <v>978</v>
      </c>
    </row>
    <row r="39" spans="1:21" x14ac:dyDescent="0.3">
      <c r="A39" s="211">
        <v>69</v>
      </c>
      <c r="B39" s="211" t="s">
        <v>219</v>
      </c>
      <c r="C39" s="211" t="s">
        <v>220</v>
      </c>
      <c r="D39" s="247" t="s">
        <v>351</v>
      </c>
      <c r="E39" s="247" t="s">
        <v>4</v>
      </c>
      <c r="F39" s="238"/>
      <c r="G39" s="233">
        <v>117111</v>
      </c>
      <c r="H39" s="233">
        <v>120410</v>
      </c>
      <c r="I39" s="239">
        <f t="shared" si="2"/>
        <v>3299</v>
      </c>
      <c r="J39" s="248">
        <v>14026</v>
      </c>
      <c r="K39" s="248">
        <v>14352</v>
      </c>
      <c r="L39" s="239">
        <f t="shared" si="1"/>
        <v>326</v>
      </c>
      <c r="M39" s="272">
        <v>1080.53</v>
      </c>
      <c r="N39" s="273">
        <v>7.9799999999999996E-2</v>
      </c>
      <c r="O39" s="267">
        <v>43745</v>
      </c>
      <c r="P39" s="266"/>
      <c r="Q39" s="266"/>
      <c r="R39" s="267">
        <v>0</v>
      </c>
      <c r="S39" s="211" t="s">
        <v>107</v>
      </c>
      <c r="T39" s="211" t="s">
        <v>728</v>
      </c>
      <c r="U39" s="211" t="s">
        <v>752</v>
      </c>
    </row>
    <row r="40" spans="1:21" s="238" customFormat="1" x14ac:dyDescent="0.3">
      <c r="A40" s="238">
        <v>70</v>
      </c>
      <c r="B40" s="238" t="s">
        <v>219</v>
      </c>
      <c r="C40" s="238" t="s">
        <v>220</v>
      </c>
      <c r="D40" s="247" t="s">
        <v>349</v>
      </c>
      <c r="E40" s="247" t="s">
        <v>4</v>
      </c>
      <c r="G40" s="233">
        <v>170682</v>
      </c>
      <c r="H40" s="233">
        <v>172881</v>
      </c>
      <c r="I40" s="239">
        <f t="shared" si="2"/>
        <v>2199</v>
      </c>
      <c r="L40" s="239">
        <f t="shared" si="1"/>
        <v>0</v>
      </c>
      <c r="M40" s="241">
        <v>1162.04</v>
      </c>
      <c r="N40" s="242">
        <v>7.9799999999999996E-2</v>
      </c>
      <c r="O40" s="243">
        <v>54494</v>
      </c>
      <c r="P40" s="240"/>
      <c r="Q40" s="240"/>
      <c r="R40" s="243">
        <v>0</v>
      </c>
      <c r="S40" s="238" t="s">
        <v>107</v>
      </c>
      <c r="T40" s="238" t="s">
        <v>728</v>
      </c>
      <c r="U40" s="238" t="s">
        <v>752</v>
      </c>
    </row>
    <row r="41" spans="1:21" s="238" customFormat="1" x14ac:dyDescent="0.3">
      <c r="A41" s="238">
        <v>70</v>
      </c>
      <c r="B41" s="238" t="s">
        <v>219</v>
      </c>
      <c r="C41" s="238" t="s">
        <v>220</v>
      </c>
      <c r="D41" s="247" t="s">
        <v>553</v>
      </c>
      <c r="E41" s="247" t="s">
        <v>4</v>
      </c>
      <c r="G41" s="233">
        <v>105837</v>
      </c>
      <c r="H41" s="233">
        <v>106804</v>
      </c>
      <c r="I41" s="239">
        <f t="shared" si="2"/>
        <v>967</v>
      </c>
      <c r="J41" s="234">
        <v>0</v>
      </c>
      <c r="K41" s="231"/>
      <c r="L41" s="233">
        <f t="shared" si="1"/>
        <v>0</v>
      </c>
      <c r="M41" s="241">
        <v>1281.77</v>
      </c>
      <c r="N41" s="242">
        <v>8.2799999999999999E-2</v>
      </c>
      <c r="O41" s="243">
        <v>22</v>
      </c>
      <c r="P41" s="240"/>
      <c r="Q41" s="240"/>
      <c r="R41" s="243">
        <v>0</v>
      </c>
      <c r="S41" s="238" t="s">
        <v>107</v>
      </c>
      <c r="T41" s="238" t="s">
        <v>554</v>
      </c>
    </row>
    <row r="42" spans="1:21" s="238" customFormat="1" x14ac:dyDescent="0.3">
      <c r="A42" s="238">
        <v>71</v>
      </c>
      <c r="B42" s="238" t="s">
        <v>219</v>
      </c>
      <c r="C42" s="238" t="s">
        <v>220</v>
      </c>
      <c r="D42" s="247" t="s">
        <v>536</v>
      </c>
      <c r="E42" s="247" t="s">
        <v>4</v>
      </c>
      <c r="G42" s="233">
        <v>96333</v>
      </c>
      <c r="H42" s="233">
        <v>97588</v>
      </c>
      <c r="I42" s="239">
        <f t="shared" si="2"/>
        <v>1255</v>
      </c>
      <c r="J42" s="240"/>
      <c r="L42" s="239">
        <f t="shared" si="1"/>
        <v>0</v>
      </c>
      <c r="M42" s="241">
        <v>1281.77</v>
      </c>
      <c r="N42" s="242">
        <v>8.2799999999999999E-2</v>
      </c>
      <c r="O42" s="243">
        <v>329</v>
      </c>
      <c r="P42" s="240"/>
      <c r="Q42" s="240"/>
      <c r="R42" s="243">
        <v>0</v>
      </c>
      <c r="S42" s="238" t="s">
        <v>107</v>
      </c>
    </row>
    <row r="43" spans="1:21" s="238" customFormat="1" x14ac:dyDescent="0.3">
      <c r="A43" s="238">
        <v>77</v>
      </c>
      <c r="B43" s="238" t="s">
        <v>219</v>
      </c>
      <c r="C43" s="238" t="s">
        <v>220</v>
      </c>
      <c r="D43" s="247" t="s">
        <v>506</v>
      </c>
      <c r="E43" s="247" t="s">
        <v>4</v>
      </c>
      <c r="F43" s="247"/>
      <c r="G43" s="233">
        <v>120989</v>
      </c>
      <c r="H43" s="233">
        <v>123208</v>
      </c>
      <c r="I43" s="239">
        <f t="shared" si="2"/>
        <v>2219</v>
      </c>
      <c r="J43" s="240">
        <v>0</v>
      </c>
      <c r="L43" s="239">
        <f t="shared" si="1"/>
        <v>0</v>
      </c>
      <c r="M43" s="241">
        <v>1281.77</v>
      </c>
      <c r="N43" s="242">
        <v>8.2799999999999999E-2</v>
      </c>
      <c r="O43" s="243">
        <v>329</v>
      </c>
      <c r="P43" s="240"/>
      <c r="Q43" s="240"/>
      <c r="R43" s="243">
        <v>0</v>
      </c>
      <c r="S43" s="238" t="s">
        <v>107</v>
      </c>
    </row>
    <row r="44" spans="1:21" s="238" customFormat="1" ht="17.25" customHeight="1" x14ac:dyDescent="0.3">
      <c r="A44" s="238">
        <v>80</v>
      </c>
      <c r="B44" s="238" t="s">
        <v>202</v>
      </c>
      <c r="C44" s="238" t="s">
        <v>87</v>
      </c>
      <c r="D44" s="247" t="s">
        <v>451</v>
      </c>
      <c r="E44" s="247" t="s">
        <v>4</v>
      </c>
      <c r="G44" s="233">
        <v>131690</v>
      </c>
      <c r="H44" s="233">
        <v>132539</v>
      </c>
      <c r="I44" s="239">
        <f t="shared" si="2"/>
        <v>849</v>
      </c>
      <c r="J44" s="240"/>
      <c r="L44" s="239">
        <f t="shared" si="1"/>
        <v>0</v>
      </c>
      <c r="M44" s="241">
        <v>1393.94</v>
      </c>
      <c r="N44" s="242">
        <v>0.1087</v>
      </c>
      <c r="O44" s="243">
        <v>22457</v>
      </c>
      <c r="P44" s="240"/>
      <c r="Q44" s="240"/>
      <c r="R44" s="243">
        <v>0</v>
      </c>
      <c r="S44" s="238" t="s">
        <v>299</v>
      </c>
    </row>
    <row r="45" spans="1:21" s="238" customFormat="1" ht="17.25" customHeight="1" x14ac:dyDescent="0.3">
      <c r="A45" s="238">
        <v>87</v>
      </c>
      <c r="B45" s="238" t="s">
        <v>202</v>
      </c>
      <c r="C45" s="238" t="s">
        <v>87</v>
      </c>
      <c r="D45" s="247" t="s">
        <v>459</v>
      </c>
      <c r="E45" s="247" t="s">
        <v>4</v>
      </c>
      <c r="G45" s="233">
        <v>136025</v>
      </c>
      <c r="H45" s="233">
        <v>136025</v>
      </c>
      <c r="I45" s="239">
        <f t="shared" si="2"/>
        <v>0</v>
      </c>
      <c r="J45" s="240"/>
      <c r="L45" s="239">
        <f t="shared" si="1"/>
        <v>0</v>
      </c>
      <c r="M45" s="241">
        <v>1393.94</v>
      </c>
      <c r="N45" s="242">
        <v>0.1087</v>
      </c>
      <c r="O45" s="243">
        <v>7263</v>
      </c>
      <c r="P45" s="240"/>
      <c r="Q45" s="240"/>
      <c r="R45" s="243">
        <v>0</v>
      </c>
      <c r="S45" s="238" t="s">
        <v>299</v>
      </c>
      <c r="T45" s="249"/>
    </row>
    <row r="46" spans="1:21" s="238" customFormat="1" ht="17.25" customHeight="1" x14ac:dyDescent="0.3">
      <c r="A46" s="238">
        <v>87</v>
      </c>
      <c r="B46" s="238" t="s">
        <v>202</v>
      </c>
      <c r="C46" s="238" t="s">
        <v>87</v>
      </c>
      <c r="D46" s="247" t="s">
        <v>520</v>
      </c>
      <c r="E46" s="247" t="s">
        <v>4</v>
      </c>
      <c r="G46" s="233">
        <v>176900</v>
      </c>
      <c r="H46" s="233">
        <v>180526</v>
      </c>
      <c r="I46" s="239">
        <f t="shared" si="2"/>
        <v>3626</v>
      </c>
      <c r="J46" s="240"/>
      <c r="L46" s="239"/>
      <c r="M46" s="241">
        <v>1764.13</v>
      </c>
      <c r="N46" s="242">
        <v>0.1077</v>
      </c>
      <c r="O46" s="243">
        <v>242</v>
      </c>
      <c r="P46" s="240"/>
      <c r="Q46" s="240"/>
      <c r="R46" s="243">
        <v>0</v>
      </c>
      <c r="S46" s="238" t="s">
        <v>299</v>
      </c>
      <c r="T46" s="249"/>
    </row>
    <row r="47" spans="1:21" s="238" customFormat="1" ht="17.25" customHeight="1" x14ac:dyDescent="0.3">
      <c r="A47" s="238">
        <v>91</v>
      </c>
      <c r="B47" s="238" t="s">
        <v>223</v>
      </c>
      <c r="C47" s="238" t="s">
        <v>224</v>
      </c>
      <c r="D47" s="247" t="s">
        <v>397</v>
      </c>
      <c r="E47" s="247" t="s">
        <v>4</v>
      </c>
      <c r="G47" s="233">
        <v>249092</v>
      </c>
      <c r="H47" s="233">
        <v>254171</v>
      </c>
      <c r="I47" s="239">
        <f t="shared" si="2"/>
        <v>5079</v>
      </c>
      <c r="J47" s="240"/>
      <c r="L47" s="239">
        <f>K47-J47</f>
        <v>0</v>
      </c>
      <c r="M47" s="241">
        <v>1840.51</v>
      </c>
      <c r="N47" s="242">
        <v>8.3099999999999993E-2</v>
      </c>
      <c r="O47" s="243">
        <v>55160</v>
      </c>
      <c r="P47" s="240"/>
      <c r="Q47" s="240"/>
      <c r="R47" s="243">
        <v>0</v>
      </c>
      <c r="S47" s="238" t="s">
        <v>107</v>
      </c>
      <c r="T47" s="238" t="s">
        <v>601</v>
      </c>
    </row>
    <row r="48" spans="1:21" s="238" customFormat="1" ht="17.25" customHeight="1" x14ac:dyDescent="0.3">
      <c r="A48" s="238">
        <v>92</v>
      </c>
      <c r="B48" s="238" t="s">
        <v>223</v>
      </c>
      <c r="C48" s="238" t="s">
        <v>224</v>
      </c>
      <c r="D48" s="247" t="s">
        <v>435</v>
      </c>
      <c r="E48" s="247" t="s">
        <v>4</v>
      </c>
      <c r="G48" s="233">
        <v>153483</v>
      </c>
      <c r="H48" s="233">
        <v>155804</v>
      </c>
      <c r="I48" s="239">
        <f t="shared" si="2"/>
        <v>2321</v>
      </c>
      <c r="J48" s="240"/>
      <c r="L48" s="239">
        <f>K48-J48</f>
        <v>0</v>
      </c>
      <c r="M48" s="241">
        <v>1627.76</v>
      </c>
      <c r="N48" s="242">
        <v>8.9800000000000005E-2</v>
      </c>
      <c r="O48" s="243">
        <v>18410</v>
      </c>
      <c r="P48" s="240"/>
      <c r="Q48" s="240"/>
      <c r="R48" s="243">
        <v>0</v>
      </c>
      <c r="S48" s="238" t="s">
        <v>107</v>
      </c>
      <c r="T48" s="238" t="s">
        <v>832</v>
      </c>
      <c r="U48" s="238">
        <f>I48*N48</f>
        <v>208.42580000000001</v>
      </c>
    </row>
    <row r="49" spans="1:21" s="238" customFormat="1" ht="17.25" customHeight="1" x14ac:dyDescent="0.3">
      <c r="A49" s="238">
        <v>94</v>
      </c>
      <c r="B49" s="238" t="s">
        <v>223</v>
      </c>
      <c r="C49" s="238" t="s">
        <v>224</v>
      </c>
      <c r="D49" s="247" t="s">
        <v>524</v>
      </c>
      <c r="E49" s="247" t="s">
        <v>4</v>
      </c>
      <c r="F49" s="247"/>
      <c r="G49" s="233">
        <v>190773</v>
      </c>
      <c r="H49" s="233">
        <v>195732</v>
      </c>
      <c r="I49" s="239">
        <f t="shared" si="2"/>
        <v>4959</v>
      </c>
      <c r="J49" s="240"/>
      <c r="L49" s="239">
        <f>K49-J49</f>
        <v>0</v>
      </c>
      <c r="M49" s="241">
        <v>1912.42</v>
      </c>
      <c r="N49" s="242">
        <v>9.1300000000000006E-2</v>
      </c>
      <c r="O49" s="243">
        <v>31</v>
      </c>
      <c r="P49" s="240"/>
      <c r="Q49" s="240"/>
      <c r="R49" s="243">
        <v>0</v>
      </c>
      <c r="S49" s="238" t="s">
        <v>107</v>
      </c>
      <c r="T49" s="238" t="s">
        <v>601</v>
      </c>
    </row>
    <row r="50" spans="1:21" s="238" customFormat="1" ht="17.25" customHeight="1" x14ac:dyDescent="0.3">
      <c r="A50" s="238">
        <v>94</v>
      </c>
      <c r="B50" s="238" t="s">
        <v>223</v>
      </c>
      <c r="C50" s="238" t="s">
        <v>224</v>
      </c>
      <c r="D50" s="247" t="s">
        <v>712</v>
      </c>
      <c r="E50" s="247" t="s">
        <v>4</v>
      </c>
      <c r="F50" s="247"/>
      <c r="G50" s="233">
        <v>114387</v>
      </c>
      <c r="H50" s="233">
        <v>118500</v>
      </c>
      <c r="I50" s="239">
        <f t="shared" si="2"/>
        <v>4113</v>
      </c>
      <c r="J50" s="240"/>
      <c r="L50" s="239"/>
      <c r="M50" s="241">
        <v>2053.98</v>
      </c>
      <c r="N50" s="242">
        <v>9.1300000000000006E-2</v>
      </c>
      <c r="O50" s="243"/>
      <c r="P50" s="240"/>
      <c r="Q50" s="240"/>
      <c r="R50" s="243"/>
      <c r="S50" s="238" t="s">
        <v>107</v>
      </c>
      <c r="T50" s="238" t="s">
        <v>713</v>
      </c>
      <c r="U50" s="238" t="s">
        <v>714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802</v>
      </c>
      <c r="E51" s="247" t="s">
        <v>4</v>
      </c>
      <c r="F51" s="247"/>
      <c r="G51" s="233">
        <v>76958</v>
      </c>
      <c r="H51" s="233">
        <v>81623</v>
      </c>
      <c r="I51" s="239">
        <f t="shared" si="2"/>
        <v>4665</v>
      </c>
      <c r="J51" s="240"/>
      <c r="L51" s="239"/>
      <c r="M51" s="241">
        <v>2152.4499999999998</v>
      </c>
      <c r="N51" s="242">
        <v>9.1600000000000001E-2</v>
      </c>
      <c r="O51" s="243"/>
      <c r="P51" s="240"/>
      <c r="Q51" s="240"/>
      <c r="R51" s="243"/>
      <c r="S51" s="238" t="s">
        <v>107</v>
      </c>
      <c r="T51" s="238" t="s">
        <v>803</v>
      </c>
      <c r="U51" s="238" t="s">
        <v>714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875</v>
      </c>
      <c r="E52" s="247" t="s">
        <v>4</v>
      </c>
      <c r="F52" s="247"/>
      <c r="G52" s="233">
        <v>35223</v>
      </c>
      <c r="H52" s="233">
        <v>36027</v>
      </c>
      <c r="I52" s="239">
        <f t="shared" si="2"/>
        <v>804</v>
      </c>
      <c r="J52" s="240"/>
      <c r="L52" s="239"/>
      <c r="M52" s="241">
        <v>1776.78</v>
      </c>
      <c r="N52" s="242">
        <v>8.5000000000000006E-2</v>
      </c>
      <c r="O52" s="243"/>
      <c r="P52" s="240"/>
      <c r="Q52" s="240"/>
      <c r="R52" s="243"/>
      <c r="S52" s="238" t="s">
        <v>107</v>
      </c>
      <c r="T52" s="238" t="s">
        <v>876</v>
      </c>
    </row>
    <row r="53" spans="1:21" ht="17.25" customHeight="1" x14ac:dyDescent="0.3">
      <c r="A53" s="211">
        <v>99</v>
      </c>
      <c r="B53" s="226" t="s">
        <v>225</v>
      </c>
      <c r="C53" s="226" t="s">
        <v>226</v>
      </c>
      <c r="D53" s="227" t="s">
        <v>444</v>
      </c>
      <c r="E53" s="247" t="s">
        <v>4</v>
      </c>
      <c r="F53" s="238"/>
      <c r="G53" s="233">
        <v>377700</v>
      </c>
      <c r="H53" s="233">
        <v>378273</v>
      </c>
      <c r="I53" s="239">
        <f t="shared" si="2"/>
        <v>573</v>
      </c>
      <c r="J53" s="266"/>
      <c r="L53" s="287">
        <f t="shared" ref="L53:L67" si="3">K53-J53</f>
        <v>0</v>
      </c>
      <c r="M53" s="272">
        <v>2582.13</v>
      </c>
      <c r="N53" s="273">
        <v>9.5899999999999999E-2</v>
      </c>
      <c r="O53" s="267">
        <v>24611</v>
      </c>
      <c r="P53" s="266"/>
      <c r="Q53" s="266"/>
      <c r="R53" s="267">
        <v>0</v>
      </c>
      <c r="S53" s="211" t="s">
        <v>301</v>
      </c>
      <c r="T53" s="226" t="s">
        <v>1061</v>
      </c>
    </row>
    <row r="54" spans="1:21" s="238" customFormat="1" ht="17.25" customHeight="1" x14ac:dyDescent="0.3">
      <c r="A54" s="238">
        <v>100</v>
      </c>
      <c r="B54" s="238" t="s">
        <v>225</v>
      </c>
      <c r="C54" s="238" t="s">
        <v>226</v>
      </c>
      <c r="D54" s="247" t="s">
        <v>445</v>
      </c>
      <c r="E54" s="247" t="s">
        <v>4</v>
      </c>
      <c r="G54" s="233">
        <v>400994</v>
      </c>
      <c r="H54" s="233">
        <v>412057</v>
      </c>
      <c r="I54" s="239">
        <f t="shared" si="2"/>
        <v>11063</v>
      </c>
      <c r="J54" s="240"/>
      <c r="L54" s="239">
        <f t="shared" si="3"/>
        <v>0</v>
      </c>
      <c r="M54" s="241">
        <v>2582.13</v>
      </c>
      <c r="N54" s="242">
        <v>9.5899999999999999E-2</v>
      </c>
      <c r="O54" s="243">
        <v>36572</v>
      </c>
      <c r="P54" s="240"/>
      <c r="Q54" s="240"/>
      <c r="R54" s="243">
        <v>0</v>
      </c>
      <c r="S54" s="238" t="s">
        <v>301</v>
      </c>
    </row>
    <row r="55" spans="1:21" s="238" customFormat="1" ht="17.25" customHeight="1" x14ac:dyDescent="0.3">
      <c r="A55" s="238">
        <v>104</v>
      </c>
      <c r="B55" s="238" t="s">
        <v>225</v>
      </c>
      <c r="C55" s="238" t="s">
        <v>226</v>
      </c>
      <c r="D55" s="247" t="s">
        <v>537</v>
      </c>
      <c r="E55" s="247" t="s">
        <v>4</v>
      </c>
      <c r="F55" s="247" t="s">
        <v>16</v>
      </c>
      <c r="G55" s="233">
        <v>305599</v>
      </c>
      <c r="H55" s="233">
        <v>313275</v>
      </c>
      <c r="I55" s="239">
        <f t="shared" si="2"/>
        <v>7676</v>
      </c>
      <c r="J55" s="240"/>
      <c r="L55" s="239">
        <f t="shared" si="3"/>
        <v>0</v>
      </c>
      <c r="M55" s="241">
        <v>2606.56</v>
      </c>
      <c r="N55" s="242">
        <v>9.6000000000000002E-2</v>
      </c>
      <c r="O55" s="243"/>
      <c r="P55" s="240"/>
      <c r="Q55" s="240"/>
      <c r="R55" s="243">
        <v>0</v>
      </c>
      <c r="S55" s="238" t="s">
        <v>301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538</v>
      </c>
      <c r="E56" s="247" t="s">
        <v>4</v>
      </c>
      <c r="F56" s="247" t="s">
        <v>16</v>
      </c>
      <c r="G56" s="233">
        <v>312107</v>
      </c>
      <c r="H56" s="233">
        <v>320625</v>
      </c>
      <c r="I56" s="239">
        <f t="shared" si="2"/>
        <v>8518</v>
      </c>
      <c r="J56" s="240"/>
      <c r="L56" s="239">
        <f t="shared" si="3"/>
        <v>0</v>
      </c>
      <c r="M56" s="241">
        <v>2606.56</v>
      </c>
      <c r="N56" s="242">
        <v>9.6000000000000002E-2</v>
      </c>
      <c r="O56" s="243"/>
      <c r="P56" s="240"/>
      <c r="Q56" s="240"/>
      <c r="R56" s="243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656</v>
      </c>
      <c r="E57" s="247" t="s">
        <v>4</v>
      </c>
      <c r="F57" s="247" t="s">
        <v>16</v>
      </c>
      <c r="G57" s="233">
        <v>229697</v>
      </c>
      <c r="H57" s="233">
        <v>235609</v>
      </c>
      <c r="I57" s="239">
        <f t="shared" si="2"/>
        <v>5912</v>
      </c>
      <c r="J57" s="240"/>
      <c r="L57" s="239">
        <f t="shared" si="3"/>
        <v>0</v>
      </c>
      <c r="M57" s="241">
        <v>2583.7600000000002</v>
      </c>
      <c r="N57" s="242">
        <v>9.6000000000000002E-2</v>
      </c>
      <c r="O57" s="243"/>
      <c r="P57" s="240"/>
      <c r="Q57" s="240"/>
      <c r="R57" s="243">
        <v>0</v>
      </c>
      <c r="S57" s="238" t="s">
        <v>301</v>
      </c>
      <c r="T57" s="238" t="s">
        <v>658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657</v>
      </c>
      <c r="E58" s="247" t="s">
        <v>4</v>
      </c>
      <c r="F58" s="247" t="s">
        <v>16</v>
      </c>
      <c r="G58" s="233">
        <v>221870</v>
      </c>
      <c r="H58" s="233">
        <v>229072</v>
      </c>
      <c r="I58" s="239">
        <f t="shared" si="2"/>
        <v>7202</v>
      </c>
      <c r="J58" s="240"/>
      <c r="L58" s="239">
        <f t="shared" si="3"/>
        <v>0</v>
      </c>
      <c r="M58" s="241">
        <v>2583.7600000000002</v>
      </c>
      <c r="N58" s="242">
        <v>9.6000000000000002E-2</v>
      </c>
      <c r="O58" s="243"/>
      <c r="P58" s="240"/>
      <c r="Q58" s="240"/>
      <c r="R58" s="243">
        <v>0</v>
      </c>
      <c r="S58" s="238" t="s">
        <v>301</v>
      </c>
      <c r="T58" s="238" t="s">
        <v>658</v>
      </c>
    </row>
    <row r="59" spans="1:21" ht="17.25" customHeight="1" x14ac:dyDescent="0.3">
      <c r="A59" s="211">
        <v>107</v>
      </c>
      <c r="B59" s="226" t="s">
        <v>227</v>
      </c>
      <c r="C59" s="226" t="s">
        <v>228</v>
      </c>
      <c r="D59" s="227" t="s">
        <v>339</v>
      </c>
      <c r="E59" s="247" t="s">
        <v>4</v>
      </c>
      <c r="F59" s="238"/>
      <c r="G59" s="233">
        <v>488251</v>
      </c>
      <c r="H59" s="233">
        <v>490841</v>
      </c>
      <c r="I59" s="239">
        <f t="shared" si="2"/>
        <v>2590</v>
      </c>
      <c r="J59" s="266"/>
      <c r="L59" s="287">
        <f t="shared" si="3"/>
        <v>0</v>
      </c>
      <c r="M59" s="272">
        <v>2012.05</v>
      </c>
      <c r="N59" s="273">
        <v>8.1000000000000003E-2</v>
      </c>
      <c r="O59" s="267">
        <v>163634</v>
      </c>
      <c r="P59" s="266"/>
      <c r="Q59" s="266"/>
      <c r="R59" s="267">
        <v>0</v>
      </c>
      <c r="S59" s="211" t="s">
        <v>107</v>
      </c>
      <c r="T59" s="226" t="s">
        <v>1063</v>
      </c>
    </row>
    <row r="60" spans="1:21" s="238" customFormat="1" ht="17.25" customHeight="1" x14ac:dyDescent="0.3">
      <c r="A60" s="238">
        <v>110</v>
      </c>
      <c r="B60" s="238" t="s">
        <v>227</v>
      </c>
      <c r="C60" s="238" t="s">
        <v>228</v>
      </c>
      <c r="D60" s="247" t="s">
        <v>359</v>
      </c>
      <c r="E60" s="247" t="s">
        <v>4</v>
      </c>
      <c r="G60" s="233">
        <v>551549</v>
      </c>
      <c r="H60" s="233">
        <v>566727</v>
      </c>
      <c r="I60" s="239">
        <f t="shared" si="2"/>
        <v>15178</v>
      </c>
      <c r="J60" s="240"/>
      <c r="L60" s="239">
        <f t="shared" si="3"/>
        <v>0</v>
      </c>
      <c r="M60" s="241">
        <v>1892.49</v>
      </c>
      <c r="N60" s="242">
        <v>8.1600000000000006E-2</v>
      </c>
      <c r="O60" s="243">
        <v>128114</v>
      </c>
      <c r="P60" s="240"/>
      <c r="Q60" s="240"/>
      <c r="R60" s="243">
        <v>0</v>
      </c>
      <c r="S60" s="238" t="s">
        <v>107</v>
      </c>
    </row>
    <row r="61" spans="1:21" s="238" customFormat="1" ht="17.25" customHeight="1" x14ac:dyDescent="0.3">
      <c r="A61" s="238">
        <v>111</v>
      </c>
      <c r="B61" s="238" t="s">
        <v>227</v>
      </c>
      <c r="C61" s="238" t="s">
        <v>228</v>
      </c>
      <c r="D61" s="247" t="s">
        <v>437</v>
      </c>
      <c r="E61" s="247" t="s">
        <v>4</v>
      </c>
      <c r="G61" s="233">
        <v>268133</v>
      </c>
      <c r="H61" s="233">
        <v>274605</v>
      </c>
      <c r="I61" s="239">
        <f t="shared" si="2"/>
        <v>6472</v>
      </c>
      <c r="J61" s="240"/>
      <c r="L61" s="239">
        <f t="shared" si="3"/>
        <v>0</v>
      </c>
      <c r="M61" s="241">
        <v>1890.36</v>
      </c>
      <c r="N61" s="242">
        <v>8.0500000000000002E-2</v>
      </c>
      <c r="O61" s="243">
        <v>34054</v>
      </c>
      <c r="P61" s="240"/>
      <c r="Q61" s="240"/>
      <c r="R61" s="243">
        <v>0</v>
      </c>
      <c r="S61" s="238" t="s">
        <v>107</v>
      </c>
    </row>
    <row r="62" spans="1:21" s="238" customFormat="1" ht="17.25" customHeight="1" x14ac:dyDescent="0.3">
      <c r="A62" s="238">
        <v>112</v>
      </c>
      <c r="B62" s="238" t="s">
        <v>227</v>
      </c>
      <c r="C62" s="238" t="s">
        <v>228</v>
      </c>
      <c r="D62" s="247" t="s">
        <v>436</v>
      </c>
      <c r="E62" s="247" t="s">
        <v>4</v>
      </c>
      <c r="G62" s="233">
        <v>274506</v>
      </c>
      <c r="H62" s="233">
        <v>282228</v>
      </c>
      <c r="I62" s="239">
        <f t="shared" si="2"/>
        <v>7722</v>
      </c>
      <c r="J62" s="240"/>
      <c r="L62" s="239">
        <f t="shared" si="3"/>
        <v>0</v>
      </c>
      <c r="M62" s="241">
        <v>1890.36</v>
      </c>
      <c r="N62" s="242">
        <v>8.0500000000000002E-2</v>
      </c>
      <c r="O62" s="243">
        <v>43063</v>
      </c>
      <c r="P62" s="240"/>
      <c r="Q62" s="240"/>
      <c r="R62" s="243">
        <v>0</v>
      </c>
      <c r="S62" s="238" t="s">
        <v>107</v>
      </c>
    </row>
    <row r="63" spans="1:21" s="238" customFormat="1" ht="17.25" customHeight="1" x14ac:dyDescent="0.3">
      <c r="A63" s="238">
        <v>113</v>
      </c>
      <c r="B63" s="238" t="s">
        <v>227</v>
      </c>
      <c r="C63" s="238" t="s">
        <v>228</v>
      </c>
      <c r="D63" s="247" t="s">
        <v>467</v>
      </c>
      <c r="E63" s="247" t="s">
        <v>4</v>
      </c>
      <c r="G63" s="233">
        <v>140922</v>
      </c>
      <c r="H63" s="233">
        <v>143435</v>
      </c>
      <c r="I63" s="239">
        <f t="shared" si="2"/>
        <v>2513</v>
      </c>
      <c r="J63" s="240"/>
      <c r="L63" s="239">
        <f t="shared" si="3"/>
        <v>0</v>
      </c>
      <c r="M63" s="241">
        <v>1915.61</v>
      </c>
      <c r="N63" s="242">
        <v>8.0500000000000002E-2</v>
      </c>
      <c r="O63" s="243">
        <v>4101</v>
      </c>
      <c r="P63" s="240"/>
      <c r="Q63" s="240"/>
      <c r="R63" s="243">
        <v>0</v>
      </c>
      <c r="S63" s="238" t="s">
        <v>107</v>
      </c>
    </row>
    <row r="64" spans="1:21" s="238" customFormat="1" ht="17.25" customHeight="1" x14ac:dyDescent="0.3">
      <c r="A64" s="238">
        <v>114</v>
      </c>
      <c r="B64" s="238" t="s">
        <v>227</v>
      </c>
      <c r="C64" s="238" t="s">
        <v>228</v>
      </c>
      <c r="D64" s="247" t="s">
        <v>542</v>
      </c>
      <c r="E64" s="247" t="s">
        <v>4</v>
      </c>
      <c r="G64" s="233">
        <v>118625</v>
      </c>
      <c r="H64" s="233">
        <v>118625</v>
      </c>
      <c r="I64" s="239">
        <f t="shared" si="2"/>
        <v>0</v>
      </c>
      <c r="J64" s="240"/>
      <c r="L64" s="239">
        <f t="shared" si="3"/>
        <v>0</v>
      </c>
      <c r="M64" s="241">
        <v>1936.45</v>
      </c>
      <c r="N64" s="242">
        <v>7.9600000000000004E-2</v>
      </c>
      <c r="O64" s="243">
        <v>0</v>
      </c>
      <c r="P64" s="240"/>
      <c r="Q64" s="240"/>
      <c r="R64" s="243">
        <v>0</v>
      </c>
      <c r="S64" s="238" t="s">
        <v>107</v>
      </c>
    </row>
    <row r="65" spans="1:22" s="238" customFormat="1" ht="17.25" customHeight="1" x14ac:dyDescent="0.3">
      <c r="A65" s="238">
        <v>114</v>
      </c>
      <c r="B65" s="238" t="s">
        <v>227</v>
      </c>
      <c r="C65" s="238" t="s">
        <v>228</v>
      </c>
      <c r="D65" s="247" t="s">
        <v>753</v>
      </c>
      <c r="E65" s="247" t="s">
        <v>4</v>
      </c>
      <c r="G65" s="233">
        <v>143918</v>
      </c>
      <c r="H65" s="233">
        <v>152710</v>
      </c>
      <c r="I65" s="239">
        <f t="shared" ref="I65:I136" si="4">H65-G65</f>
        <v>8792</v>
      </c>
      <c r="J65" s="240"/>
      <c r="L65" s="239">
        <f t="shared" si="3"/>
        <v>0</v>
      </c>
      <c r="M65" s="241">
        <v>2019.59</v>
      </c>
      <c r="N65" s="242">
        <v>7.9699999999999993E-2</v>
      </c>
      <c r="O65" s="243">
        <v>0</v>
      </c>
      <c r="P65" s="240"/>
      <c r="Q65" s="240"/>
      <c r="R65" s="243">
        <v>0</v>
      </c>
      <c r="S65" s="238" t="s">
        <v>107</v>
      </c>
      <c r="T65" s="238" t="s">
        <v>754</v>
      </c>
    </row>
    <row r="66" spans="1:22" s="238" customFormat="1" ht="17.25" customHeight="1" x14ac:dyDescent="0.3">
      <c r="A66" s="238">
        <v>114</v>
      </c>
      <c r="B66" s="238" t="s">
        <v>227</v>
      </c>
      <c r="C66" s="238" t="s">
        <v>228</v>
      </c>
      <c r="D66" s="247" t="s">
        <v>1029</v>
      </c>
      <c r="E66" s="247" t="s">
        <v>4</v>
      </c>
      <c r="G66" s="233">
        <v>1576</v>
      </c>
      <c r="H66" s="233">
        <v>2858</v>
      </c>
      <c r="I66" s="239">
        <f t="shared" si="4"/>
        <v>1282</v>
      </c>
      <c r="J66" s="240"/>
      <c r="L66" s="239">
        <f t="shared" si="3"/>
        <v>0</v>
      </c>
      <c r="M66" s="241">
        <v>2723.62</v>
      </c>
      <c r="N66" s="242">
        <v>7.8E-2</v>
      </c>
      <c r="O66" s="243">
        <v>0</v>
      </c>
      <c r="P66" s="240"/>
      <c r="Q66" s="240"/>
      <c r="R66" s="243">
        <v>0</v>
      </c>
      <c r="S66" s="238" t="s">
        <v>107</v>
      </c>
      <c r="T66" s="238" t="s">
        <v>1031</v>
      </c>
    </row>
    <row r="67" spans="1:22" ht="17.25" customHeight="1" x14ac:dyDescent="0.3">
      <c r="A67" s="211">
        <v>114</v>
      </c>
      <c r="B67" s="226" t="s">
        <v>227</v>
      </c>
      <c r="C67" s="226" t="s">
        <v>228</v>
      </c>
      <c r="D67" s="227" t="s">
        <v>1030</v>
      </c>
      <c r="E67" s="247" t="s">
        <v>4</v>
      </c>
      <c r="F67" s="238"/>
      <c r="G67" s="233">
        <v>3614</v>
      </c>
      <c r="H67" s="233">
        <v>3614</v>
      </c>
      <c r="I67" s="239">
        <f t="shared" si="4"/>
        <v>0</v>
      </c>
      <c r="J67" s="266"/>
      <c r="L67" s="287">
        <f t="shared" si="3"/>
        <v>0</v>
      </c>
      <c r="M67" s="272">
        <v>2723.62</v>
      </c>
      <c r="N67" s="273">
        <v>7.8E-2</v>
      </c>
      <c r="O67" s="267">
        <v>0</v>
      </c>
      <c r="P67" s="266"/>
      <c r="Q67" s="266"/>
      <c r="R67" s="267">
        <v>0</v>
      </c>
      <c r="S67" s="211" t="s">
        <v>107</v>
      </c>
      <c r="T67" s="226" t="s">
        <v>1051</v>
      </c>
    </row>
    <row r="68" spans="1:22" ht="17.25" customHeight="1" x14ac:dyDescent="0.3">
      <c r="A68" s="211">
        <v>114</v>
      </c>
      <c r="B68" s="275">
        <v>1314</v>
      </c>
      <c r="C68" s="226" t="s">
        <v>228</v>
      </c>
      <c r="D68" s="227" t="s">
        <v>1043</v>
      </c>
      <c r="E68" s="247" t="s">
        <v>4</v>
      </c>
      <c r="F68" s="238"/>
      <c r="G68" s="233">
        <v>2236</v>
      </c>
      <c r="H68" s="233">
        <v>2236</v>
      </c>
      <c r="I68" s="239">
        <f t="shared" si="4"/>
        <v>0</v>
      </c>
      <c r="J68" s="266"/>
      <c r="L68" s="287"/>
      <c r="M68" s="272">
        <v>2723.62</v>
      </c>
      <c r="N68" s="273">
        <v>7.8E-2</v>
      </c>
      <c r="O68" s="267">
        <v>0</v>
      </c>
      <c r="P68" s="266"/>
      <c r="Q68" s="266"/>
      <c r="R68" s="267">
        <v>0</v>
      </c>
      <c r="S68" s="211" t="s">
        <v>107</v>
      </c>
      <c r="T68" s="226" t="s">
        <v>1051</v>
      </c>
    </row>
    <row r="69" spans="1:22" s="238" customFormat="1" ht="17.25" customHeight="1" x14ac:dyDescent="0.3">
      <c r="A69" s="238">
        <v>143</v>
      </c>
      <c r="B69" s="238" t="s">
        <v>234</v>
      </c>
      <c r="C69" s="238" t="s">
        <v>476</v>
      </c>
      <c r="D69" s="247" t="s">
        <v>567</v>
      </c>
      <c r="E69" s="247" t="s">
        <v>4</v>
      </c>
      <c r="G69" s="233">
        <v>32075</v>
      </c>
      <c r="H69" s="233">
        <v>32535</v>
      </c>
      <c r="I69" s="239">
        <f t="shared" si="4"/>
        <v>460</v>
      </c>
      <c r="J69" s="240"/>
      <c r="L69" s="239">
        <f t="shared" ref="L69:L83" si="5">K69-J69</f>
        <v>0</v>
      </c>
      <c r="M69" s="241">
        <v>1354.56</v>
      </c>
      <c r="N69" s="242">
        <v>9.1499999999999998E-2</v>
      </c>
      <c r="O69" s="243">
        <v>0</v>
      </c>
      <c r="P69" s="240"/>
      <c r="Q69" s="240"/>
      <c r="R69" s="243">
        <v>0</v>
      </c>
      <c r="S69" s="238" t="s">
        <v>107</v>
      </c>
      <c r="T69" s="238" t="s">
        <v>568</v>
      </c>
    </row>
    <row r="70" spans="1:22" s="238" customFormat="1" ht="17.25" customHeight="1" x14ac:dyDescent="0.3">
      <c r="A70" s="238">
        <v>143</v>
      </c>
      <c r="B70" s="238" t="s">
        <v>234</v>
      </c>
      <c r="C70" s="238" t="s">
        <v>476</v>
      </c>
      <c r="D70" s="247" t="s">
        <v>576</v>
      </c>
      <c r="E70" s="247" t="s">
        <v>4</v>
      </c>
      <c r="G70" s="233">
        <v>36800</v>
      </c>
      <c r="H70" s="233">
        <v>38607</v>
      </c>
      <c r="I70" s="239">
        <f t="shared" si="4"/>
        <v>1807</v>
      </c>
      <c r="J70" s="240"/>
      <c r="L70" s="239">
        <f t="shared" si="5"/>
        <v>0</v>
      </c>
      <c r="M70" s="241">
        <v>1354.56</v>
      </c>
      <c r="N70" s="242">
        <v>9.1499999999999998E-2</v>
      </c>
      <c r="O70" s="243">
        <v>0</v>
      </c>
      <c r="P70" s="240"/>
      <c r="Q70" s="240"/>
      <c r="R70" s="243">
        <v>0</v>
      </c>
      <c r="S70" s="238" t="s">
        <v>107</v>
      </c>
      <c r="T70" s="238" t="s">
        <v>578</v>
      </c>
    </row>
    <row r="71" spans="1:22" s="238" customFormat="1" ht="17.25" customHeight="1" x14ac:dyDescent="0.3">
      <c r="A71" s="238">
        <v>143</v>
      </c>
      <c r="B71" s="238" t="s">
        <v>234</v>
      </c>
      <c r="C71" s="238" t="s">
        <v>476</v>
      </c>
      <c r="D71" s="247" t="s">
        <v>577</v>
      </c>
      <c r="E71" s="247" t="s">
        <v>4</v>
      </c>
      <c r="G71" s="233">
        <v>32405</v>
      </c>
      <c r="H71" s="233">
        <v>32978</v>
      </c>
      <c r="I71" s="239">
        <f t="shared" si="4"/>
        <v>573</v>
      </c>
      <c r="J71" s="240"/>
      <c r="L71" s="239">
        <f t="shared" si="5"/>
        <v>0</v>
      </c>
      <c r="M71" s="241">
        <v>1354.56</v>
      </c>
      <c r="N71" s="242">
        <v>9.1499999999999998E-2</v>
      </c>
      <c r="O71" s="243">
        <v>0</v>
      </c>
      <c r="P71" s="240"/>
      <c r="Q71" s="240"/>
      <c r="R71" s="243">
        <v>0</v>
      </c>
      <c r="S71" s="238" t="s">
        <v>107</v>
      </c>
      <c r="T71" s="238" t="s">
        <v>578</v>
      </c>
    </row>
    <row r="72" spans="1:22" s="238" customFormat="1" ht="17.25" customHeight="1" x14ac:dyDescent="0.3">
      <c r="A72" s="238">
        <v>143</v>
      </c>
      <c r="B72" s="238" t="s">
        <v>234</v>
      </c>
      <c r="C72" s="238" t="s">
        <v>476</v>
      </c>
      <c r="D72" s="247" t="s">
        <v>590</v>
      </c>
      <c r="E72" s="247" t="s">
        <v>4</v>
      </c>
      <c r="G72" s="233">
        <v>30416</v>
      </c>
      <c r="H72" s="233">
        <v>31193</v>
      </c>
      <c r="I72" s="239">
        <f t="shared" si="4"/>
        <v>777</v>
      </c>
      <c r="J72" s="240"/>
      <c r="L72" s="239">
        <f t="shared" si="5"/>
        <v>0</v>
      </c>
      <c r="M72" s="241">
        <v>1354.56</v>
      </c>
      <c r="N72" s="242">
        <v>9.1499999999999998E-2</v>
      </c>
      <c r="O72" s="243">
        <v>0</v>
      </c>
      <c r="P72" s="240"/>
      <c r="Q72" s="240"/>
      <c r="R72" s="243">
        <v>0</v>
      </c>
      <c r="S72" s="238" t="s">
        <v>107</v>
      </c>
      <c r="T72" s="238" t="s">
        <v>592</v>
      </c>
    </row>
    <row r="73" spans="1:22" s="238" customFormat="1" ht="17.25" customHeight="1" x14ac:dyDescent="0.3">
      <c r="A73" s="238">
        <v>143</v>
      </c>
      <c r="B73" s="238" t="s">
        <v>234</v>
      </c>
      <c r="C73" s="238" t="s">
        <v>476</v>
      </c>
      <c r="D73" s="247" t="s">
        <v>591</v>
      </c>
      <c r="E73" s="247" t="s">
        <v>4</v>
      </c>
      <c r="G73" s="233">
        <v>37043</v>
      </c>
      <c r="H73" s="233">
        <v>38151</v>
      </c>
      <c r="I73" s="239">
        <f t="shared" si="4"/>
        <v>1108</v>
      </c>
      <c r="J73" s="240"/>
      <c r="L73" s="239">
        <f t="shared" si="5"/>
        <v>0</v>
      </c>
      <c r="M73" s="241">
        <v>1354.56</v>
      </c>
      <c r="N73" s="242">
        <v>9.1499999999999998E-2</v>
      </c>
      <c r="O73" s="243">
        <v>0</v>
      </c>
      <c r="P73" s="240"/>
      <c r="Q73" s="240"/>
      <c r="R73" s="243">
        <v>0</v>
      </c>
      <c r="S73" s="238" t="s">
        <v>107</v>
      </c>
      <c r="T73" s="238" t="s">
        <v>592</v>
      </c>
    </row>
    <row r="74" spans="1:22" s="238" customFormat="1" ht="17.25" customHeight="1" x14ac:dyDescent="0.3">
      <c r="A74" s="238">
        <v>320</v>
      </c>
      <c r="B74" s="250">
        <v>1344</v>
      </c>
      <c r="C74" s="238" t="s">
        <v>490</v>
      </c>
      <c r="D74" s="247" t="s">
        <v>731</v>
      </c>
      <c r="E74" s="247" t="s">
        <v>4</v>
      </c>
      <c r="G74" s="233">
        <v>393859</v>
      </c>
      <c r="H74" s="233">
        <v>413632</v>
      </c>
      <c r="I74" s="239">
        <f t="shared" si="4"/>
        <v>19773</v>
      </c>
      <c r="J74" s="240"/>
      <c r="L74" s="239">
        <f t="shared" si="5"/>
        <v>0</v>
      </c>
      <c r="M74" s="241">
        <v>2932.06</v>
      </c>
      <c r="N74" s="242">
        <v>0</v>
      </c>
      <c r="O74" s="243">
        <v>0</v>
      </c>
      <c r="P74" s="240"/>
      <c r="Q74" s="240"/>
      <c r="R74" s="243"/>
      <c r="S74" s="238" t="s">
        <v>303</v>
      </c>
      <c r="T74" s="238" t="s">
        <v>732</v>
      </c>
      <c r="U74" s="238" t="s">
        <v>734</v>
      </c>
      <c r="V74" s="238" t="s">
        <v>735</v>
      </c>
    </row>
    <row r="75" spans="1:22" s="238" customFormat="1" ht="17.25" customHeight="1" x14ac:dyDescent="0.3">
      <c r="A75" s="238">
        <v>156</v>
      </c>
      <c r="B75" s="238" t="s">
        <v>237</v>
      </c>
      <c r="C75" s="238" t="s">
        <v>477</v>
      </c>
      <c r="D75" s="247" t="s">
        <v>500</v>
      </c>
      <c r="E75" s="247" t="s">
        <v>4</v>
      </c>
      <c r="I75" s="239">
        <f t="shared" si="4"/>
        <v>0</v>
      </c>
      <c r="J75" s="240"/>
      <c r="L75" s="239">
        <f t="shared" si="5"/>
        <v>0</v>
      </c>
      <c r="M75" s="241">
        <v>2495.33</v>
      </c>
      <c r="N75" s="242">
        <v>0</v>
      </c>
      <c r="O75" s="243">
        <v>0</v>
      </c>
      <c r="P75" s="240"/>
      <c r="Q75" s="240"/>
      <c r="R75" s="243">
        <v>0</v>
      </c>
      <c r="S75" s="238" t="s">
        <v>107</v>
      </c>
    </row>
    <row r="76" spans="1:22" s="238" customFormat="1" ht="17.25" customHeight="1" x14ac:dyDescent="0.3">
      <c r="A76" s="238">
        <v>156</v>
      </c>
      <c r="B76" s="238" t="s">
        <v>237</v>
      </c>
      <c r="C76" s="238" t="s">
        <v>477</v>
      </c>
      <c r="D76" s="247" t="s">
        <v>715</v>
      </c>
      <c r="E76" s="247" t="s">
        <v>4</v>
      </c>
      <c r="I76" s="239">
        <f t="shared" si="4"/>
        <v>0</v>
      </c>
      <c r="J76" s="240"/>
      <c r="L76" s="239">
        <f t="shared" si="5"/>
        <v>0</v>
      </c>
      <c r="M76" s="241">
        <v>3051.29</v>
      </c>
      <c r="N76" s="242">
        <v>0</v>
      </c>
      <c r="O76" s="243">
        <v>0</v>
      </c>
      <c r="P76" s="240"/>
      <c r="Q76" s="240"/>
      <c r="R76" s="243"/>
      <c r="S76" s="238" t="s">
        <v>107</v>
      </c>
      <c r="T76" s="238" t="s">
        <v>746</v>
      </c>
    </row>
    <row r="77" spans="1:22" s="238" customFormat="1" ht="18.75" customHeight="1" x14ac:dyDescent="0.3">
      <c r="A77" s="238">
        <v>170</v>
      </c>
      <c r="B77" s="238" t="s">
        <v>364</v>
      </c>
      <c r="C77" s="238" t="s">
        <v>478</v>
      </c>
      <c r="D77" s="247" t="s">
        <v>362</v>
      </c>
      <c r="E77" s="247" t="s">
        <v>4</v>
      </c>
      <c r="G77" s="233">
        <v>536206</v>
      </c>
      <c r="H77" s="233">
        <v>537799</v>
      </c>
      <c r="I77" s="239">
        <f t="shared" si="4"/>
        <v>1593</v>
      </c>
      <c r="J77" s="240"/>
      <c r="L77" s="239">
        <f t="shared" si="5"/>
        <v>0</v>
      </c>
      <c r="M77" s="241">
        <v>2858.76</v>
      </c>
      <c r="N77" s="242">
        <v>8.6999999999999994E-2</v>
      </c>
      <c r="O77" s="243">
        <v>103331</v>
      </c>
      <c r="P77" s="240"/>
      <c r="Q77" s="240"/>
      <c r="R77" s="243">
        <v>0</v>
      </c>
      <c r="S77" s="238" t="s">
        <v>107</v>
      </c>
    </row>
    <row r="78" spans="1:22" s="238" customFormat="1" ht="18.75" customHeight="1" x14ac:dyDescent="0.3">
      <c r="A78" s="238">
        <v>177</v>
      </c>
      <c r="B78" s="238" t="s">
        <v>364</v>
      </c>
      <c r="C78" s="238" t="s">
        <v>478</v>
      </c>
      <c r="D78" s="247" t="s">
        <v>361</v>
      </c>
      <c r="E78" s="247" t="s">
        <v>4</v>
      </c>
      <c r="G78" s="233">
        <v>505085</v>
      </c>
      <c r="H78" s="233">
        <v>506131</v>
      </c>
      <c r="I78" s="239">
        <f t="shared" si="4"/>
        <v>1046</v>
      </c>
      <c r="J78" s="240"/>
      <c r="L78" s="239">
        <f t="shared" si="5"/>
        <v>0</v>
      </c>
      <c r="M78" s="241">
        <v>2858.76</v>
      </c>
      <c r="N78" s="242">
        <v>8.6999999999999994E-2</v>
      </c>
      <c r="O78" s="243">
        <v>107261</v>
      </c>
      <c r="P78" s="240"/>
      <c r="Q78" s="240"/>
      <c r="R78" s="243">
        <v>0</v>
      </c>
      <c r="S78" s="238" t="s">
        <v>107</v>
      </c>
      <c r="T78" s="238" t="s">
        <v>728</v>
      </c>
      <c r="U78" s="238" t="s">
        <v>752</v>
      </c>
    </row>
    <row r="79" spans="1:22" s="238" customFormat="1" ht="18.75" customHeight="1" x14ac:dyDescent="0.3">
      <c r="A79" s="238">
        <v>178</v>
      </c>
      <c r="B79" s="238" t="s">
        <v>364</v>
      </c>
      <c r="C79" s="238" t="s">
        <v>478</v>
      </c>
      <c r="D79" s="247" t="s">
        <v>360</v>
      </c>
      <c r="E79" s="247" t="s">
        <v>4</v>
      </c>
      <c r="G79" s="233">
        <v>553599</v>
      </c>
      <c r="H79" s="233">
        <v>564325</v>
      </c>
      <c r="I79" s="239">
        <f t="shared" si="4"/>
        <v>10726</v>
      </c>
      <c r="J79" s="240"/>
      <c r="L79" s="239">
        <f t="shared" si="5"/>
        <v>0</v>
      </c>
      <c r="M79" s="241">
        <v>2858.76</v>
      </c>
      <c r="N79" s="242">
        <v>8.6999999999999994E-2</v>
      </c>
      <c r="O79" s="243">
        <v>118296</v>
      </c>
      <c r="P79" s="240"/>
      <c r="Q79" s="240"/>
      <c r="R79" s="243">
        <v>0</v>
      </c>
      <c r="S79" s="238" t="s">
        <v>107</v>
      </c>
    </row>
    <row r="80" spans="1:22" s="238" customFormat="1" ht="18.75" customHeight="1" x14ac:dyDescent="0.3">
      <c r="A80" s="238">
        <v>179</v>
      </c>
      <c r="B80" s="238" t="s">
        <v>364</v>
      </c>
      <c r="C80" s="238" t="s">
        <v>478</v>
      </c>
      <c r="D80" s="247" t="s">
        <v>419</v>
      </c>
      <c r="E80" s="247" t="s">
        <v>4</v>
      </c>
      <c r="G80" s="233">
        <v>342288</v>
      </c>
      <c r="H80" s="233">
        <v>346948</v>
      </c>
      <c r="I80" s="239">
        <f t="shared" si="4"/>
        <v>4660</v>
      </c>
      <c r="J80" s="240"/>
      <c r="L80" s="239">
        <f t="shared" si="5"/>
        <v>0</v>
      </c>
      <c r="M80" s="241">
        <v>1820.89</v>
      </c>
      <c r="N80" s="242">
        <v>8.3799999999999999E-2</v>
      </c>
      <c r="O80" s="243">
        <v>50002</v>
      </c>
      <c r="P80" s="240"/>
      <c r="Q80" s="240"/>
      <c r="R80" s="243">
        <v>0</v>
      </c>
      <c r="S80" s="238" t="s">
        <v>107</v>
      </c>
    </row>
    <row r="81" spans="1:21" s="238" customFormat="1" ht="18.75" customHeight="1" x14ac:dyDescent="0.3">
      <c r="A81" s="238">
        <v>180</v>
      </c>
      <c r="B81" s="238" t="s">
        <v>364</v>
      </c>
      <c r="C81" s="238" t="s">
        <v>478</v>
      </c>
      <c r="D81" s="247" t="s">
        <v>420</v>
      </c>
      <c r="E81" s="247" t="s">
        <v>4</v>
      </c>
      <c r="G81" s="233">
        <v>306178</v>
      </c>
      <c r="H81" s="233">
        <v>310409</v>
      </c>
      <c r="I81" s="239">
        <f t="shared" si="4"/>
        <v>4231</v>
      </c>
      <c r="J81" s="240"/>
      <c r="L81" s="239">
        <f t="shared" si="5"/>
        <v>0</v>
      </c>
      <c r="M81" s="241">
        <v>1820.89</v>
      </c>
      <c r="N81" s="242">
        <v>8.3799999999999999E-2</v>
      </c>
      <c r="O81" s="243">
        <v>50462</v>
      </c>
      <c r="P81" s="240"/>
      <c r="Q81" s="240"/>
      <c r="R81" s="243">
        <v>0</v>
      </c>
      <c r="S81" s="238" t="s">
        <v>107</v>
      </c>
      <c r="T81" s="238" t="s">
        <v>728</v>
      </c>
      <c r="U81" s="238" t="s">
        <v>752</v>
      </c>
    </row>
    <row r="82" spans="1:21" s="238" customFormat="1" x14ac:dyDescent="0.3">
      <c r="A82" s="238">
        <v>190</v>
      </c>
      <c r="B82" s="250" t="s">
        <v>242</v>
      </c>
      <c r="C82" s="238" t="s">
        <v>243</v>
      </c>
      <c r="D82" s="247" t="s">
        <v>348</v>
      </c>
      <c r="E82" s="247" t="s">
        <v>4</v>
      </c>
      <c r="G82" s="233">
        <v>429263</v>
      </c>
      <c r="H82" s="233">
        <v>434544</v>
      </c>
      <c r="I82" s="239">
        <f t="shared" si="4"/>
        <v>5281</v>
      </c>
      <c r="J82" s="240"/>
      <c r="L82" s="239">
        <f t="shared" si="5"/>
        <v>0</v>
      </c>
      <c r="M82" s="251">
        <v>2266.09</v>
      </c>
      <c r="N82" s="242">
        <v>9.0800000000000006E-2</v>
      </c>
      <c r="O82" s="243">
        <v>137035</v>
      </c>
      <c r="P82" s="240"/>
      <c r="Q82" s="240"/>
      <c r="R82" s="243">
        <v>0</v>
      </c>
      <c r="S82" s="238" t="s">
        <v>107</v>
      </c>
      <c r="T82" s="238" t="s">
        <v>848</v>
      </c>
    </row>
    <row r="83" spans="1:21" s="238" customFormat="1" x14ac:dyDescent="0.3">
      <c r="A83" s="238">
        <v>191</v>
      </c>
      <c r="B83" s="250" t="s">
        <v>242</v>
      </c>
      <c r="C83" s="238" t="s">
        <v>243</v>
      </c>
      <c r="D83" s="247" t="s">
        <v>452</v>
      </c>
      <c r="E83" s="247" t="s">
        <v>4</v>
      </c>
      <c r="G83" s="233">
        <v>374059</v>
      </c>
      <c r="H83" s="233">
        <v>382454</v>
      </c>
      <c r="I83" s="239">
        <f t="shared" si="4"/>
        <v>8395</v>
      </c>
      <c r="J83" s="240"/>
      <c r="L83" s="239">
        <f t="shared" si="5"/>
        <v>0</v>
      </c>
      <c r="M83" s="251">
        <v>2316.29</v>
      </c>
      <c r="N83" s="242">
        <v>9.1999999999999998E-2</v>
      </c>
      <c r="O83" s="243">
        <v>22880</v>
      </c>
      <c r="P83" s="240"/>
      <c r="Q83" s="240"/>
      <c r="R83" s="243">
        <v>0</v>
      </c>
      <c r="S83" s="238" t="s">
        <v>107</v>
      </c>
    </row>
    <row r="84" spans="1:21" s="238" customFormat="1" x14ac:dyDescent="0.3">
      <c r="A84" s="238">
        <v>192</v>
      </c>
      <c r="B84" s="250" t="s">
        <v>242</v>
      </c>
      <c r="C84" s="238" t="s">
        <v>243</v>
      </c>
      <c r="D84" s="247" t="s">
        <v>499</v>
      </c>
      <c r="E84" s="247" t="s">
        <v>4</v>
      </c>
      <c r="G84" s="233">
        <v>278728</v>
      </c>
      <c r="H84" s="233">
        <v>286074</v>
      </c>
      <c r="I84" s="239">
        <f t="shared" si="4"/>
        <v>7346</v>
      </c>
      <c r="J84" s="240"/>
      <c r="L84" s="239"/>
      <c r="M84" s="251">
        <v>2415.79</v>
      </c>
      <c r="N84" s="242">
        <v>9.6199999999999994E-2</v>
      </c>
      <c r="O84" s="243"/>
      <c r="P84" s="240"/>
      <c r="Q84" s="240"/>
      <c r="R84" s="243">
        <v>0</v>
      </c>
      <c r="S84" s="238" t="s">
        <v>107</v>
      </c>
    </row>
    <row r="85" spans="1:21" s="238" customFormat="1" x14ac:dyDescent="0.3">
      <c r="A85" s="238">
        <v>192</v>
      </c>
      <c r="B85" s="250">
        <v>1394</v>
      </c>
      <c r="C85" s="238" t="s">
        <v>243</v>
      </c>
      <c r="D85" s="247" t="s">
        <v>859</v>
      </c>
      <c r="E85" s="247" t="s">
        <v>4</v>
      </c>
      <c r="G85" s="233">
        <v>72185</v>
      </c>
      <c r="H85" s="233">
        <v>76181</v>
      </c>
      <c r="I85" s="239">
        <f t="shared" si="4"/>
        <v>3996</v>
      </c>
      <c r="J85" s="240"/>
      <c r="L85" s="239"/>
      <c r="M85" s="251">
        <v>2260.37</v>
      </c>
      <c r="N85" s="242">
        <v>0.09</v>
      </c>
      <c r="O85" s="243"/>
      <c r="P85" s="240"/>
      <c r="Q85" s="240"/>
      <c r="R85" s="243"/>
      <c r="S85" s="238" t="s">
        <v>107</v>
      </c>
      <c r="T85" s="238" t="s">
        <v>873</v>
      </c>
    </row>
    <row r="86" spans="1:21" s="238" customFormat="1" x14ac:dyDescent="0.3">
      <c r="A86" s="238">
        <v>227</v>
      </c>
      <c r="B86" s="238" t="s">
        <v>198</v>
      </c>
      <c r="C86" s="238" t="s">
        <v>199</v>
      </c>
      <c r="D86" s="247" t="s">
        <v>598</v>
      </c>
      <c r="E86" s="247" t="s">
        <v>4</v>
      </c>
      <c r="G86" s="233">
        <v>130803</v>
      </c>
      <c r="H86" s="233">
        <v>133318</v>
      </c>
      <c r="I86" s="239">
        <f t="shared" si="4"/>
        <v>2515</v>
      </c>
      <c r="J86" s="240"/>
      <c r="L86" s="239"/>
      <c r="M86" s="241">
        <v>2612.1799999999998</v>
      </c>
      <c r="N86" s="242">
        <v>0.1103</v>
      </c>
      <c r="O86" s="243"/>
      <c r="P86" s="240"/>
      <c r="Q86" s="240"/>
      <c r="R86" s="243">
        <v>0</v>
      </c>
      <c r="S86" s="238" t="s">
        <v>299</v>
      </c>
      <c r="T86" s="238" t="s">
        <v>600</v>
      </c>
    </row>
    <row r="87" spans="1:21" s="238" customFormat="1" x14ac:dyDescent="0.3">
      <c r="A87" s="238">
        <v>227</v>
      </c>
      <c r="B87" s="238" t="s">
        <v>198</v>
      </c>
      <c r="C87" s="238" t="s">
        <v>199</v>
      </c>
      <c r="D87" s="247" t="s">
        <v>606</v>
      </c>
      <c r="E87" s="247" t="s">
        <v>4</v>
      </c>
      <c r="G87" s="233">
        <v>176724</v>
      </c>
      <c r="H87" s="233">
        <v>179801</v>
      </c>
      <c r="I87" s="239">
        <f t="shared" si="4"/>
        <v>3077</v>
      </c>
      <c r="J87" s="240"/>
      <c r="L87" s="239"/>
      <c r="M87" s="241">
        <v>2612.1799999999998</v>
      </c>
      <c r="N87" s="242">
        <v>0.1103</v>
      </c>
      <c r="O87" s="243"/>
      <c r="P87" s="240"/>
      <c r="Q87" s="240"/>
      <c r="R87" s="243">
        <v>0</v>
      </c>
      <c r="S87" s="238" t="s">
        <v>299</v>
      </c>
      <c r="T87" s="238" t="s">
        <v>930</v>
      </c>
    </row>
    <row r="88" spans="1:21" s="238" customFormat="1" x14ac:dyDescent="0.3">
      <c r="A88" s="238">
        <v>242</v>
      </c>
      <c r="B88" s="238" t="s">
        <v>250</v>
      </c>
      <c r="C88" s="238" t="s">
        <v>479</v>
      </c>
      <c r="D88" s="247" t="s">
        <v>421</v>
      </c>
      <c r="E88" s="247" t="s">
        <v>4</v>
      </c>
      <c r="G88" s="233">
        <v>90869</v>
      </c>
      <c r="H88" s="233">
        <v>92200</v>
      </c>
      <c r="I88" s="239">
        <f t="shared" si="4"/>
        <v>1331</v>
      </c>
      <c r="J88" s="240"/>
      <c r="L88" s="239">
        <f>K88-J88</f>
        <v>0</v>
      </c>
      <c r="M88" s="241">
        <v>1961.5</v>
      </c>
      <c r="N88" s="242">
        <v>8.0299999999999996E-2</v>
      </c>
      <c r="O88" s="243">
        <v>12286</v>
      </c>
      <c r="P88" s="240"/>
      <c r="Q88" s="240"/>
      <c r="R88" s="243">
        <v>0</v>
      </c>
      <c r="S88" s="238" t="s">
        <v>107</v>
      </c>
      <c r="T88" s="238" t="s">
        <v>776</v>
      </c>
    </row>
    <row r="89" spans="1:21" s="238" customFormat="1" x14ac:dyDescent="0.3">
      <c r="A89" s="238">
        <v>248</v>
      </c>
      <c r="B89" s="238" t="s">
        <v>255</v>
      </c>
      <c r="C89" s="238" t="s">
        <v>481</v>
      </c>
      <c r="D89" s="247" t="s">
        <v>697</v>
      </c>
      <c r="E89" s="247" t="s">
        <v>4</v>
      </c>
      <c r="G89" s="233">
        <v>292167</v>
      </c>
      <c r="H89" s="233">
        <v>302339</v>
      </c>
      <c r="I89" s="239">
        <f t="shared" si="4"/>
        <v>10172</v>
      </c>
      <c r="J89" s="240"/>
      <c r="L89" s="239"/>
      <c r="M89" s="241">
        <v>3331.53</v>
      </c>
      <c r="N89" s="242">
        <v>8.8099999999999998E-2</v>
      </c>
      <c r="O89" s="243"/>
      <c r="P89" s="240"/>
      <c r="Q89" s="240"/>
      <c r="R89" s="243"/>
      <c r="S89" s="238" t="s">
        <v>107</v>
      </c>
      <c r="T89" s="238" t="s">
        <v>701</v>
      </c>
      <c r="U89" s="238" t="s">
        <v>709</v>
      </c>
    </row>
    <row r="90" spans="1:21" s="238" customFormat="1" x14ac:dyDescent="0.3">
      <c r="A90" s="238">
        <v>248</v>
      </c>
      <c r="B90" s="238" t="s">
        <v>255</v>
      </c>
      <c r="C90" s="238" t="s">
        <v>481</v>
      </c>
      <c r="D90" s="247" t="s">
        <v>698</v>
      </c>
      <c r="E90" s="247" t="s">
        <v>4</v>
      </c>
      <c r="G90" s="233">
        <v>285850</v>
      </c>
      <c r="H90" s="233">
        <v>295635</v>
      </c>
      <c r="I90" s="239">
        <f t="shared" si="4"/>
        <v>9785</v>
      </c>
      <c r="J90" s="240"/>
      <c r="L90" s="239"/>
      <c r="M90" s="241">
        <v>3331.53</v>
      </c>
      <c r="N90" s="242">
        <v>8.8099999999999998E-2</v>
      </c>
      <c r="O90" s="243"/>
      <c r="P90" s="240"/>
      <c r="Q90" s="240"/>
      <c r="R90" s="243"/>
      <c r="S90" s="238" t="s">
        <v>107</v>
      </c>
      <c r="T90" s="238" t="s">
        <v>701</v>
      </c>
      <c r="U90" s="238" t="s">
        <v>709</v>
      </c>
    </row>
    <row r="91" spans="1:21" s="238" customFormat="1" x14ac:dyDescent="0.3">
      <c r="A91" s="238">
        <v>248</v>
      </c>
      <c r="B91" s="238" t="s">
        <v>255</v>
      </c>
      <c r="C91" s="238" t="s">
        <v>481</v>
      </c>
      <c r="D91" s="247" t="s">
        <v>699</v>
      </c>
      <c r="E91" s="247" t="s">
        <v>4</v>
      </c>
      <c r="G91" s="233">
        <v>309403</v>
      </c>
      <c r="H91" s="233">
        <v>318653</v>
      </c>
      <c r="I91" s="239">
        <f t="shared" si="4"/>
        <v>9250</v>
      </c>
      <c r="J91" s="240"/>
      <c r="L91" s="239"/>
      <c r="M91" s="241">
        <v>3331.53</v>
      </c>
      <c r="N91" s="242">
        <v>8.8099999999999998E-2</v>
      </c>
      <c r="O91" s="243"/>
      <c r="P91" s="240"/>
      <c r="Q91" s="240"/>
      <c r="R91" s="243"/>
      <c r="S91" s="238" t="s">
        <v>107</v>
      </c>
      <c r="T91" s="238" t="s">
        <v>702</v>
      </c>
      <c r="U91" s="238" t="s">
        <v>709</v>
      </c>
    </row>
    <row r="92" spans="1:21" s="238" customFormat="1" x14ac:dyDescent="0.3">
      <c r="A92" s="238">
        <v>248</v>
      </c>
      <c r="B92" s="250">
        <v>1447</v>
      </c>
      <c r="C92" s="238" t="s">
        <v>481</v>
      </c>
      <c r="D92" s="247" t="s">
        <v>951</v>
      </c>
      <c r="E92" s="247" t="s">
        <v>4</v>
      </c>
      <c r="G92" s="233">
        <v>36217</v>
      </c>
      <c r="H92" s="233">
        <v>41960</v>
      </c>
      <c r="I92" s="239">
        <f t="shared" si="4"/>
        <v>5743</v>
      </c>
      <c r="J92" s="240"/>
      <c r="L92" s="239"/>
      <c r="M92" s="241">
        <v>3362.09</v>
      </c>
      <c r="N92" s="242">
        <v>8.5000000000000006E-2</v>
      </c>
      <c r="O92" s="243"/>
      <c r="P92" s="240"/>
      <c r="Q92" s="240"/>
      <c r="R92" s="243"/>
      <c r="S92" s="238" t="s">
        <v>107</v>
      </c>
      <c r="T92" s="238" t="s">
        <v>952</v>
      </c>
    </row>
    <row r="93" spans="1:21" x14ac:dyDescent="0.3">
      <c r="A93" s="271" t="s">
        <v>1003</v>
      </c>
      <c r="B93" s="211" t="s">
        <v>280</v>
      </c>
      <c r="C93" s="238" t="s">
        <v>175</v>
      </c>
      <c r="D93" s="247" t="s">
        <v>174</v>
      </c>
      <c r="E93" s="247" t="s">
        <v>4</v>
      </c>
      <c r="F93" s="238"/>
      <c r="G93" s="233">
        <v>193748</v>
      </c>
      <c r="H93" s="233">
        <v>201054</v>
      </c>
      <c r="I93" s="239">
        <f t="shared" si="4"/>
        <v>7306</v>
      </c>
      <c r="J93" s="266"/>
      <c r="L93" s="287">
        <f>K93-J93</f>
        <v>0</v>
      </c>
      <c r="M93" s="272">
        <v>2119.9299999999998</v>
      </c>
      <c r="N93" s="273">
        <v>7.8299999999999995E-2</v>
      </c>
      <c r="O93" s="267">
        <v>92287</v>
      </c>
      <c r="P93" s="266"/>
      <c r="Q93" s="266"/>
      <c r="R93" s="267">
        <v>0</v>
      </c>
      <c r="S93" s="211" t="s">
        <v>107</v>
      </c>
    </row>
    <row r="94" spans="1:21" s="238" customFormat="1" x14ac:dyDescent="0.3">
      <c r="A94" s="238">
        <v>265</v>
      </c>
      <c r="B94" s="238" t="s">
        <v>281</v>
      </c>
      <c r="C94" s="238" t="s">
        <v>482</v>
      </c>
      <c r="D94" s="247" t="s">
        <v>294</v>
      </c>
      <c r="E94" s="247" t="s">
        <v>4</v>
      </c>
      <c r="G94" s="233">
        <v>250217</v>
      </c>
      <c r="H94" s="233">
        <v>254225</v>
      </c>
      <c r="I94" s="239">
        <f t="shared" si="4"/>
        <v>4008</v>
      </c>
      <c r="J94" s="240"/>
      <c r="L94" s="239">
        <f>K94-J94</f>
        <v>0</v>
      </c>
      <c r="M94" s="241">
        <v>1807.52</v>
      </c>
      <c r="N94" s="242">
        <v>8.8800000000000004E-2</v>
      </c>
      <c r="O94" s="243">
        <v>88167</v>
      </c>
      <c r="P94" s="240"/>
      <c r="Q94" s="240"/>
      <c r="R94" s="243">
        <v>0</v>
      </c>
      <c r="S94" s="238" t="s">
        <v>107</v>
      </c>
    </row>
    <row r="95" spans="1:21" s="238" customFormat="1" x14ac:dyDescent="0.3">
      <c r="A95" s="238">
        <v>266</v>
      </c>
      <c r="B95" s="238" t="s">
        <v>281</v>
      </c>
      <c r="C95" s="238" t="s">
        <v>482</v>
      </c>
      <c r="D95" s="247" t="s">
        <v>295</v>
      </c>
      <c r="E95" s="247" t="s">
        <v>4</v>
      </c>
      <c r="G95" s="233">
        <v>194801</v>
      </c>
      <c r="H95" s="233">
        <v>196255</v>
      </c>
      <c r="I95" s="239">
        <f t="shared" si="4"/>
        <v>1454</v>
      </c>
      <c r="J95" s="240"/>
      <c r="L95" s="239">
        <f>K95-J95</f>
        <v>0</v>
      </c>
      <c r="M95" s="241">
        <v>1807.52</v>
      </c>
      <c r="N95" s="242">
        <v>8.8800000000000004E-2</v>
      </c>
      <c r="O95" s="243">
        <v>90585</v>
      </c>
      <c r="P95" s="240"/>
      <c r="Q95" s="240"/>
      <c r="R95" s="243">
        <v>0</v>
      </c>
      <c r="S95" s="238" t="s">
        <v>107</v>
      </c>
    </row>
    <row r="96" spans="1:21" s="238" customFormat="1" x14ac:dyDescent="0.3">
      <c r="A96" s="238">
        <v>268</v>
      </c>
      <c r="B96" s="238" t="s">
        <v>281</v>
      </c>
      <c r="C96" s="238" t="s">
        <v>482</v>
      </c>
      <c r="D96" s="247" t="s">
        <v>293</v>
      </c>
      <c r="E96" s="247" t="s">
        <v>4</v>
      </c>
      <c r="G96" s="233">
        <v>199420</v>
      </c>
      <c r="H96" s="233">
        <v>201265</v>
      </c>
      <c r="I96" s="239">
        <f t="shared" si="4"/>
        <v>1845</v>
      </c>
      <c r="J96" s="240"/>
      <c r="L96" s="239">
        <f>K96-J96</f>
        <v>0</v>
      </c>
      <c r="M96" s="241">
        <v>1807.52</v>
      </c>
      <c r="N96" s="242">
        <v>8.8800000000000004E-2</v>
      </c>
      <c r="O96" s="243">
        <v>77364</v>
      </c>
      <c r="P96" s="240"/>
      <c r="Q96" s="240"/>
      <c r="R96" s="243">
        <v>0</v>
      </c>
      <c r="S96" s="238" t="s">
        <v>107</v>
      </c>
    </row>
    <row r="97" spans="1:21" s="238" customFormat="1" x14ac:dyDescent="0.3">
      <c r="A97" s="238">
        <v>268</v>
      </c>
      <c r="B97" s="238" t="s">
        <v>281</v>
      </c>
      <c r="C97" s="238" t="s">
        <v>482</v>
      </c>
      <c r="D97" s="247" t="s">
        <v>647</v>
      </c>
      <c r="E97" s="247" t="s">
        <v>4</v>
      </c>
      <c r="G97" s="233">
        <v>130832</v>
      </c>
      <c r="H97" s="233">
        <v>134655</v>
      </c>
      <c r="I97" s="239">
        <f t="shared" si="4"/>
        <v>3823</v>
      </c>
      <c r="J97" s="240"/>
      <c r="L97" s="239">
        <f>K97-J97</f>
        <v>0</v>
      </c>
      <c r="M97" s="241">
        <v>2093.4</v>
      </c>
      <c r="N97" s="242">
        <v>9.5100000000000004E-2</v>
      </c>
      <c r="O97" s="243">
        <v>0</v>
      </c>
      <c r="P97" s="240"/>
      <c r="Q97" s="240"/>
      <c r="R97" s="243">
        <v>0</v>
      </c>
      <c r="S97" s="238" t="s">
        <v>107</v>
      </c>
      <c r="T97" s="238" t="s">
        <v>645</v>
      </c>
    </row>
    <row r="98" spans="1:21" s="238" customFormat="1" x14ac:dyDescent="0.3">
      <c r="A98" s="238">
        <v>268</v>
      </c>
      <c r="B98" s="238" t="s">
        <v>281</v>
      </c>
      <c r="C98" s="238" t="s">
        <v>482</v>
      </c>
      <c r="D98" s="247" t="s">
        <v>654</v>
      </c>
      <c r="E98" s="247" t="s">
        <v>4</v>
      </c>
      <c r="G98" s="233">
        <v>123828</v>
      </c>
      <c r="H98" s="233">
        <v>127457</v>
      </c>
      <c r="I98" s="239">
        <f t="shared" si="4"/>
        <v>3629</v>
      </c>
      <c r="J98" s="240"/>
      <c r="L98" s="239"/>
      <c r="M98" s="241">
        <v>2093.4</v>
      </c>
      <c r="N98" s="242">
        <v>9.5100000000000004E-2</v>
      </c>
      <c r="O98" s="243">
        <v>0</v>
      </c>
      <c r="P98" s="240"/>
      <c r="Q98" s="240"/>
      <c r="R98" s="243"/>
      <c r="S98" s="238" t="s">
        <v>107</v>
      </c>
      <c r="T98" s="238" t="s">
        <v>653</v>
      </c>
    </row>
    <row r="99" spans="1:21" x14ac:dyDescent="0.3">
      <c r="A99" s="211">
        <v>278</v>
      </c>
      <c r="B99" s="226" t="s">
        <v>371</v>
      </c>
      <c r="C99" s="226" t="s">
        <v>388</v>
      </c>
      <c r="D99" s="227" t="s">
        <v>426</v>
      </c>
      <c r="E99" s="247" t="s">
        <v>4</v>
      </c>
      <c r="F99" s="238"/>
      <c r="G99" s="233">
        <v>230197</v>
      </c>
      <c r="H99" s="233">
        <v>234951</v>
      </c>
      <c r="I99" s="239">
        <f t="shared" si="4"/>
        <v>4754</v>
      </c>
      <c r="J99" s="266"/>
      <c r="L99" s="287">
        <f>K99-J99</f>
        <v>0</v>
      </c>
      <c r="M99" s="272">
        <v>1470.19</v>
      </c>
      <c r="N99" s="273">
        <v>9.1399999999999995E-2</v>
      </c>
      <c r="O99" s="267">
        <v>30619</v>
      </c>
      <c r="P99" s="266"/>
      <c r="Q99" s="266"/>
      <c r="R99" s="267">
        <v>0</v>
      </c>
      <c r="S99" s="211" t="s">
        <v>107</v>
      </c>
      <c r="T99" s="226" t="s">
        <v>1062</v>
      </c>
    </row>
    <row r="100" spans="1:21" s="238" customFormat="1" x14ac:dyDescent="0.3">
      <c r="A100" s="238">
        <v>278</v>
      </c>
      <c r="B100" s="238" t="s">
        <v>371</v>
      </c>
      <c r="C100" s="238" t="s">
        <v>388</v>
      </c>
      <c r="D100" s="247" t="s">
        <v>666</v>
      </c>
      <c r="E100" s="247" t="s">
        <v>4</v>
      </c>
      <c r="G100" s="233">
        <v>109957</v>
      </c>
      <c r="H100" s="233">
        <v>116940</v>
      </c>
      <c r="I100" s="239">
        <f t="shared" si="4"/>
        <v>6983</v>
      </c>
      <c r="J100" s="240"/>
      <c r="L100" s="239"/>
      <c r="M100" s="241">
        <v>1554.74</v>
      </c>
      <c r="N100" s="242">
        <v>9.0499999999999997E-2</v>
      </c>
      <c r="O100" s="243"/>
      <c r="P100" s="240"/>
      <c r="Q100" s="240"/>
      <c r="R100" s="243"/>
      <c r="S100" s="238" t="s">
        <v>107</v>
      </c>
      <c r="T100" s="238" t="s">
        <v>728</v>
      </c>
      <c r="U100" s="238" t="s">
        <v>752</v>
      </c>
    </row>
    <row r="101" spans="1:21" s="238" customFormat="1" x14ac:dyDescent="0.3">
      <c r="A101" s="238">
        <v>278</v>
      </c>
      <c r="B101" s="238" t="s">
        <v>371</v>
      </c>
      <c r="C101" s="238" t="s">
        <v>388</v>
      </c>
      <c r="D101" s="247" t="s">
        <v>689</v>
      </c>
      <c r="E101" s="247" t="s">
        <v>4</v>
      </c>
      <c r="G101" s="233">
        <v>131609</v>
      </c>
      <c r="H101" s="233">
        <v>136080</v>
      </c>
      <c r="I101" s="239">
        <f t="shared" si="4"/>
        <v>4471</v>
      </c>
      <c r="J101" s="240"/>
      <c r="L101" s="239"/>
      <c r="M101" s="241">
        <v>1554.74</v>
      </c>
      <c r="N101" s="242">
        <v>9.0499999999999997E-2</v>
      </c>
      <c r="O101" s="243"/>
      <c r="P101" s="240"/>
      <c r="Q101" s="240"/>
      <c r="R101" s="243"/>
      <c r="S101" s="238" t="s">
        <v>107</v>
      </c>
      <c r="T101" s="252" t="s">
        <v>688</v>
      </c>
      <c r="U101" s="238">
        <v>84</v>
      </c>
    </row>
    <row r="102" spans="1:21" s="238" customFormat="1" x14ac:dyDescent="0.3">
      <c r="A102" s="238">
        <v>278</v>
      </c>
      <c r="B102" s="238" t="s">
        <v>371</v>
      </c>
      <c r="C102" s="238" t="s">
        <v>388</v>
      </c>
      <c r="D102" s="247" t="s">
        <v>690</v>
      </c>
      <c r="E102" s="247" t="s">
        <v>4</v>
      </c>
      <c r="G102" s="233">
        <v>103720</v>
      </c>
      <c r="H102" s="233">
        <v>107007</v>
      </c>
      <c r="I102" s="239">
        <f t="shared" si="4"/>
        <v>3287</v>
      </c>
      <c r="J102" s="240"/>
      <c r="L102" s="239"/>
      <c r="M102" s="241">
        <v>1554.74</v>
      </c>
      <c r="N102" s="242">
        <v>9.0499999999999997E-2</v>
      </c>
      <c r="O102" s="243"/>
      <c r="P102" s="240"/>
      <c r="Q102" s="240"/>
      <c r="R102" s="243"/>
      <c r="S102" s="238" t="s">
        <v>107</v>
      </c>
      <c r="T102" s="238" t="s">
        <v>728</v>
      </c>
      <c r="U102" s="238" t="s">
        <v>752</v>
      </c>
    </row>
    <row r="103" spans="1:21" s="238" customFormat="1" x14ac:dyDescent="0.3">
      <c r="A103" s="238">
        <v>278</v>
      </c>
      <c r="B103" s="238" t="s">
        <v>371</v>
      </c>
      <c r="C103" s="238" t="s">
        <v>388</v>
      </c>
      <c r="D103" s="247" t="s">
        <v>681</v>
      </c>
      <c r="E103" s="247" t="s">
        <v>4</v>
      </c>
      <c r="G103" s="233">
        <v>125735</v>
      </c>
      <c r="H103" s="233">
        <v>128816</v>
      </c>
      <c r="I103" s="239">
        <f t="shared" si="4"/>
        <v>3081</v>
      </c>
      <c r="J103" s="240"/>
      <c r="L103" s="239"/>
      <c r="M103" s="241">
        <v>1554.74</v>
      </c>
      <c r="N103" s="242">
        <v>9.0499999999999997E-2</v>
      </c>
      <c r="O103" s="243"/>
      <c r="P103" s="240"/>
      <c r="Q103" s="240"/>
      <c r="R103" s="243"/>
      <c r="S103" s="238" t="s">
        <v>107</v>
      </c>
      <c r="T103" s="238" t="s">
        <v>728</v>
      </c>
      <c r="U103" s="238" t="s">
        <v>752</v>
      </c>
    </row>
    <row r="104" spans="1:21" s="238" customFormat="1" x14ac:dyDescent="0.3">
      <c r="A104" s="238">
        <v>278</v>
      </c>
      <c r="B104" s="238" t="s">
        <v>371</v>
      </c>
      <c r="C104" s="238" t="s">
        <v>388</v>
      </c>
      <c r="D104" s="247" t="s">
        <v>692</v>
      </c>
      <c r="E104" s="247" t="s">
        <v>4</v>
      </c>
      <c r="G104" s="233">
        <v>106905</v>
      </c>
      <c r="H104" s="233">
        <v>110022</v>
      </c>
      <c r="I104" s="239">
        <f t="shared" si="4"/>
        <v>3117</v>
      </c>
      <c r="J104" s="240"/>
      <c r="L104" s="239"/>
      <c r="M104" s="241">
        <v>1554.74</v>
      </c>
      <c r="N104" s="242">
        <v>9.0499999999999997E-2</v>
      </c>
      <c r="O104" s="243"/>
      <c r="P104" s="240"/>
      <c r="Q104" s="240"/>
      <c r="R104" s="243"/>
      <c r="S104" s="238" t="s">
        <v>107</v>
      </c>
      <c r="T104" s="238" t="s">
        <v>728</v>
      </c>
      <c r="U104" s="238" t="s">
        <v>752</v>
      </c>
    </row>
    <row r="105" spans="1:21" s="238" customFormat="1" x14ac:dyDescent="0.3">
      <c r="A105" s="238">
        <v>278</v>
      </c>
      <c r="B105" s="238" t="s">
        <v>371</v>
      </c>
      <c r="C105" s="238" t="s">
        <v>388</v>
      </c>
      <c r="D105" s="247" t="s">
        <v>695</v>
      </c>
      <c r="E105" s="247" t="s">
        <v>4</v>
      </c>
      <c r="G105" s="233">
        <v>125570</v>
      </c>
      <c r="H105" s="233">
        <v>128560</v>
      </c>
      <c r="I105" s="239">
        <f t="shared" si="4"/>
        <v>2990</v>
      </c>
      <c r="J105" s="240"/>
      <c r="L105" s="239"/>
      <c r="M105" s="241">
        <v>1554.74</v>
      </c>
      <c r="N105" s="242">
        <v>9.0499999999999997E-2</v>
      </c>
      <c r="O105" s="243"/>
      <c r="P105" s="240"/>
      <c r="Q105" s="240"/>
      <c r="R105" s="243"/>
      <c r="S105" s="238" t="s">
        <v>107</v>
      </c>
      <c r="T105" s="252" t="s">
        <v>696</v>
      </c>
      <c r="U105" s="238">
        <v>84</v>
      </c>
    </row>
    <row r="106" spans="1:21" s="238" customFormat="1" x14ac:dyDescent="0.3">
      <c r="A106" s="238">
        <v>278</v>
      </c>
      <c r="B106" s="238" t="s">
        <v>371</v>
      </c>
      <c r="C106" s="238" t="s">
        <v>388</v>
      </c>
      <c r="D106" s="247" t="s">
        <v>703</v>
      </c>
      <c r="E106" s="247" t="s">
        <v>4</v>
      </c>
      <c r="G106" s="233">
        <v>87412</v>
      </c>
      <c r="H106" s="233">
        <v>90243</v>
      </c>
      <c r="I106" s="239">
        <f t="shared" si="4"/>
        <v>2831</v>
      </c>
      <c r="J106" s="240"/>
      <c r="L106" s="239"/>
      <c r="M106" s="241">
        <v>1554.74</v>
      </c>
      <c r="N106" s="242">
        <v>9.0499999999999997E-2</v>
      </c>
      <c r="O106" s="243"/>
      <c r="P106" s="240"/>
      <c r="Q106" s="240"/>
      <c r="R106" s="243"/>
      <c r="S106" s="238" t="s">
        <v>107</v>
      </c>
      <c r="T106" s="252" t="s">
        <v>705</v>
      </c>
      <c r="U106" s="238">
        <v>84</v>
      </c>
    </row>
    <row r="107" spans="1:21" s="238" customFormat="1" x14ac:dyDescent="0.3">
      <c r="A107" s="238">
        <v>278</v>
      </c>
      <c r="B107" s="238" t="s">
        <v>371</v>
      </c>
      <c r="C107" s="238" t="s">
        <v>388</v>
      </c>
      <c r="D107" s="247" t="s">
        <v>704</v>
      </c>
      <c r="E107" s="247" t="s">
        <v>4</v>
      </c>
      <c r="G107" s="233">
        <v>119666</v>
      </c>
      <c r="H107" s="233">
        <v>124006</v>
      </c>
      <c r="I107" s="239">
        <f t="shared" si="4"/>
        <v>4340</v>
      </c>
      <c r="J107" s="240"/>
      <c r="L107" s="239"/>
      <c r="M107" s="241">
        <v>1554.74</v>
      </c>
      <c r="N107" s="242">
        <v>9.0499999999999997E-2</v>
      </c>
      <c r="O107" s="243"/>
      <c r="P107" s="240"/>
      <c r="Q107" s="240"/>
      <c r="R107" s="243"/>
      <c r="S107" s="238" t="s">
        <v>107</v>
      </c>
      <c r="T107" s="238" t="s">
        <v>728</v>
      </c>
      <c r="U107" s="238" t="s">
        <v>752</v>
      </c>
    </row>
    <row r="108" spans="1:21" s="238" customFormat="1" x14ac:dyDescent="0.3">
      <c r="A108" s="238">
        <v>278</v>
      </c>
      <c r="B108" s="238" t="s">
        <v>371</v>
      </c>
      <c r="C108" s="238" t="s">
        <v>388</v>
      </c>
      <c r="D108" s="247" t="s">
        <v>974</v>
      </c>
      <c r="E108" s="247" t="s">
        <v>4</v>
      </c>
      <c r="G108" s="233">
        <v>9770</v>
      </c>
      <c r="H108" s="233">
        <v>12223</v>
      </c>
      <c r="I108" s="239">
        <f t="shared" si="4"/>
        <v>2453</v>
      </c>
      <c r="J108" s="240"/>
      <c r="L108" s="239"/>
      <c r="M108" s="241">
        <v>1491.81</v>
      </c>
      <c r="N108" s="242">
        <v>8.5000000000000006E-2</v>
      </c>
      <c r="O108" s="243"/>
      <c r="P108" s="240"/>
      <c r="Q108" s="240"/>
      <c r="R108" s="243"/>
      <c r="S108" s="238" t="s">
        <v>107</v>
      </c>
      <c r="T108" s="238" t="s">
        <v>976</v>
      </c>
    </row>
    <row r="109" spans="1:21" s="238" customFormat="1" x14ac:dyDescent="0.3">
      <c r="A109" s="238">
        <v>278</v>
      </c>
      <c r="B109" s="238" t="s">
        <v>371</v>
      </c>
      <c r="C109" s="238" t="s">
        <v>388</v>
      </c>
      <c r="D109" s="247" t="s">
        <v>975</v>
      </c>
      <c r="E109" s="247" t="s">
        <v>4</v>
      </c>
      <c r="G109" s="233">
        <v>23266</v>
      </c>
      <c r="H109" s="233">
        <v>27726</v>
      </c>
      <c r="I109" s="239">
        <f t="shared" si="4"/>
        <v>4460</v>
      </c>
      <c r="J109" s="240"/>
      <c r="L109" s="239"/>
      <c r="M109" s="241">
        <v>1491.81</v>
      </c>
      <c r="N109" s="242">
        <v>8.5000000000000006E-2</v>
      </c>
      <c r="O109" s="243"/>
      <c r="P109" s="240"/>
      <c r="Q109" s="240"/>
      <c r="R109" s="243"/>
      <c r="S109" s="238" t="s">
        <v>107</v>
      </c>
      <c r="T109" s="238" t="s">
        <v>976</v>
      </c>
    </row>
    <row r="110" spans="1:21" s="238" customFormat="1" x14ac:dyDescent="0.3">
      <c r="A110" s="238">
        <v>278</v>
      </c>
      <c r="B110" s="238" t="s">
        <v>371</v>
      </c>
      <c r="C110" s="238" t="s">
        <v>388</v>
      </c>
      <c r="D110" s="247" t="s">
        <v>998</v>
      </c>
      <c r="E110" s="247" t="s">
        <v>4</v>
      </c>
      <c r="G110" s="233">
        <v>12519</v>
      </c>
      <c r="H110" s="233">
        <v>18796</v>
      </c>
      <c r="I110" s="239">
        <f t="shared" si="4"/>
        <v>6277</v>
      </c>
      <c r="J110" s="240"/>
      <c r="L110" s="239"/>
      <c r="M110" s="241">
        <v>1491.81</v>
      </c>
      <c r="N110" s="242">
        <v>8.5000000000000006E-2</v>
      </c>
      <c r="O110" s="243"/>
      <c r="P110" s="240"/>
      <c r="Q110" s="240"/>
      <c r="R110" s="243"/>
      <c r="S110" s="238" t="s">
        <v>107</v>
      </c>
      <c r="T110" s="238" t="s">
        <v>999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1019</v>
      </c>
      <c r="E111" s="247" t="s">
        <v>4</v>
      </c>
      <c r="G111" s="233">
        <v>8609</v>
      </c>
      <c r="H111" s="233">
        <v>12778</v>
      </c>
      <c r="I111" s="239">
        <f t="shared" si="4"/>
        <v>4169</v>
      </c>
      <c r="J111" s="240"/>
      <c r="L111" s="239"/>
      <c r="M111" s="241">
        <v>1491.81</v>
      </c>
      <c r="N111" s="242">
        <v>8.5000000000000006E-2</v>
      </c>
      <c r="O111" s="243"/>
      <c r="P111" s="240"/>
      <c r="Q111" s="240"/>
      <c r="R111" s="243"/>
      <c r="S111" s="238" t="s">
        <v>107</v>
      </c>
      <c r="T111" s="238" t="s">
        <v>1018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1056</v>
      </c>
      <c r="E112" s="247" t="s">
        <v>4</v>
      </c>
      <c r="G112" s="233">
        <v>64</v>
      </c>
      <c r="H112" s="233">
        <v>1349</v>
      </c>
      <c r="I112" s="239">
        <f t="shared" si="4"/>
        <v>1285</v>
      </c>
      <c r="J112" s="240"/>
      <c r="L112" s="239"/>
      <c r="M112" s="241"/>
      <c r="N112" s="242"/>
      <c r="O112" s="243"/>
      <c r="P112" s="240"/>
      <c r="Q112" s="240"/>
      <c r="R112" s="243"/>
      <c r="T112" s="238" t="s">
        <v>1057</v>
      </c>
    </row>
    <row r="113" spans="1:21" s="238" customFormat="1" x14ac:dyDescent="0.3">
      <c r="A113" s="238">
        <v>278</v>
      </c>
      <c r="B113" s="238" t="s">
        <v>371</v>
      </c>
      <c r="C113" s="238" t="s">
        <v>388</v>
      </c>
      <c r="D113" s="247" t="s">
        <v>1024</v>
      </c>
      <c r="E113" s="247" t="s">
        <v>4</v>
      </c>
      <c r="G113" s="233">
        <v>4830</v>
      </c>
      <c r="H113" s="233">
        <v>10163</v>
      </c>
      <c r="I113" s="239">
        <f t="shared" si="4"/>
        <v>5333</v>
      </c>
      <c r="J113" s="240"/>
      <c r="L113" s="239"/>
      <c r="M113" s="241">
        <v>1491.81</v>
      </c>
      <c r="N113" s="242">
        <v>8.5000000000000006E-2</v>
      </c>
      <c r="O113" s="243"/>
      <c r="P113" s="240"/>
      <c r="Q113" s="240"/>
      <c r="R113" s="243"/>
      <c r="S113" s="238" t="s">
        <v>107</v>
      </c>
      <c r="T113" s="238" t="s">
        <v>1025</v>
      </c>
    </row>
    <row r="114" spans="1:21" x14ac:dyDescent="0.3">
      <c r="A114" s="211">
        <v>280</v>
      </c>
      <c r="B114" s="269" t="s">
        <v>284</v>
      </c>
      <c r="C114" s="228" t="s">
        <v>285</v>
      </c>
      <c r="D114" s="291" t="s">
        <v>297</v>
      </c>
      <c r="E114" s="247" t="s">
        <v>4</v>
      </c>
      <c r="F114" s="238"/>
      <c r="G114" s="233">
        <v>295612</v>
      </c>
      <c r="H114" s="233">
        <v>298476</v>
      </c>
      <c r="I114" s="239">
        <f t="shared" si="4"/>
        <v>2864</v>
      </c>
      <c r="J114" s="240"/>
      <c r="L114" s="287">
        <f>K114-J114</f>
        <v>0</v>
      </c>
      <c r="M114" s="272">
        <v>2256.69</v>
      </c>
      <c r="N114" s="273">
        <v>8.09E-2</v>
      </c>
      <c r="O114" s="267">
        <v>111340</v>
      </c>
      <c r="P114" s="266"/>
      <c r="Q114" s="266"/>
      <c r="R114" s="267">
        <v>0</v>
      </c>
      <c r="S114" s="211" t="s">
        <v>107</v>
      </c>
      <c r="T114" s="211" t="s">
        <v>373</v>
      </c>
    </row>
    <row r="115" spans="1:21" s="238" customFormat="1" x14ac:dyDescent="0.3">
      <c r="A115" s="238">
        <v>295</v>
      </c>
      <c r="B115" s="238" t="s">
        <v>367</v>
      </c>
      <c r="C115" s="238" t="s">
        <v>383</v>
      </c>
      <c r="D115" s="247" t="s">
        <v>422</v>
      </c>
      <c r="E115" s="247" t="s">
        <v>4</v>
      </c>
      <c r="G115" s="233">
        <v>167050</v>
      </c>
      <c r="H115" s="233">
        <v>170550</v>
      </c>
      <c r="I115" s="239">
        <f t="shared" si="4"/>
        <v>3500</v>
      </c>
      <c r="J115" s="240"/>
      <c r="L115" s="239">
        <f>K115-J115</f>
        <v>0</v>
      </c>
      <c r="M115" s="241">
        <v>1501.66</v>
      </c>
      <c r="N115" s="242">
        <v>9.0999999999999998E-2</v>
      </c>
      <c r="O115" s="243">
        <v>23595</v>
      </c>
      <c r="P115" s="240"/>
      <c r="Q115" s="240"/>
      <c r="R115" s="243">
        <v>0</v>
      </c>
      <c r="S115" s="238" t="s">
        <v>107</v>
      </c>
    </row>
    <row r="116" spans="1:21" s="238" customFormat="1" x14ac:dyDescent="0.3">
      <c r="A116" s="238">
        <v>295</v>
      </c>
      <c r="B116" s="250">
        <v>1501</v>
      </c>
      <c r="C116" s="238" t="s">
        <v>383</v>
      </c>
      <c r="D116" s="247" t="s">
        <v>1058</v>
      </c>
      <c r="E116" s="247" t="s">
        <v>4</v>
      </c>
      <c r="G116" s="233">
        <v>2221</v>
      </c>
      <c r="H116" s="233">
        <v>6431</v>
      </c>
      <c r="I116" s="239">
        <f t="shared" si="4"/>
        <v>4210</v>
      </c>
      <c r="J116" s="240"/>
      <c r="L116" s="239"/>
      <c r="M116" s="241">
        <v>1787.4</v>
      </c>
      <c r="N116" s="242">
        <v>8.8900000000000007E-2</v>
      </c>
      <c r="O116" s="243"/>
      <c r="P116" s="240"/>
      <c r="Q116" s="240"/>
      <c r="R116" s="243"/>
      <c r="S116" s="238" t="s">
        <v>107</v>
      </c>
      <c r="T116" s="238" t="s">
        <v>1059</v>
      </c>
    </row>
    <row r="117" spans="1:21" s="238" customFormat="1" x14ac:dyDescent="0.3">
      <c r="A117" s="238">
        <v>297</v>
      </c>
      <c r="B117" s="238" t="s">
        <v>366</v>
      </c>
      <c r="C117" s="238" t="s">
        <v>382</v>
      </c>
      <c r="D117" s="247" t="s">
        <v>336</v>
      </c>
      <c r="E117" s="247" t="s">
        <v>4</v>
      </c>
      <c r="G117" s="233">
        <v>414096</v>
      </c>
      <c r="H117" s="233">
        <v>420515</v>
      </c>
      <c r="I117" s="239">
        <f t="shared" si="4"/>
        <v>6419</v>
      </c>
      <c r="J117" s="240"/>
      <c r="L117" s="239">
        <f>K117-J117</f>
        <v>0</v>
      </c>
      <c r="M117" s="241">
        <v>2080.71</v>
      </c>
      <c r="N117" s="242">
        <v>8.8700000000000001E-2</v>
      </c>
      <c r="O117" s="243">
        <v>123625</v>
      </c>
      <c r="P117" s="240"/>
      <c r="Q117" s="240"/>
      <c r="R117" s="243">
        <v>0</v>
      </c>
      <c r="S117" s="238" t="s">
        <v>107</v>
      </c>
      <c r="T117" s="238" t="s">
        <v>747</v>
      </c>
    </row>
    <row r="118" spans="1:21" s="238" customFormat="1" x14ac:dyDescent="0.3">
      <c r="A118" s="238">
        <v>301</v>
      </c>
      <c r="B118" s="250">
        <v>1514</v>
      </c>
      <c r="C118" s="238" t="s">
        <v>675</v>
      </c>
      <c r="D118" s="247" t="s">
        <v>676</v>
      </c>
      <c r="E118" s="247" t="s">
        <v>4</v>
      </c>
      <c r="G118" s="233">
        <v>83518</v>
      </c>
      <c r="H118" s="233">
        <v>85644</v>
      </c>
      <c r="I118" s="239">
        <f t="shared" si="4"/>
        <v>2126</v>
      </c>
      <c r="J118" s="240"/>
      <c r="L118" s="239"/>
      <c r="M118" s="241">
        <v>2429.15</v>
      </c>
      <c r="N118" s="242">
        <v>0.10630000000000001</v>
      </c>
      <c r="O118" s="243"/>
      <c r="P118" s="240"/>
      <c r="Q118" s="240"/>
      <c r="R118" s="243"/>
      <c r="S118" s="238" t="s">
        <v>107</v>
      </c>
      <c r="T118" s="238" t="s">
        <v>673</v>
      </c>
      <c r="U118" s="238">
        <v>60</v>
      </c>
    </row>
    <row r="119" spans="1:21" s="238" customFormat="1" x14ac:dyDescent="0.3">
      <c r="A119" s="238">
        <v>310</v>
      </c>
      <c r="B119" s="238" t="s">
        <v>471</v>
      </c>
      <c r="C119" s="238" t="s">
        <v>484</v>
      </c>
      <c r="D119" s="247" t="s">
        <v>414</v>
      </c>
      <c r="E119" s="247" t="s">
        <v>4</v>
      </c>
      <c r="G119" s="233">
        <v>450474</v>
      </c>
      <c r="H119" s="233">
        <v>458592</v>
      </c>
      <c r="I119" s="239">
        <f t="shared" si="4"/>
        <v>8118</v>
      </c>
      <c r="J119" s="240"/>
      <c r="L119" s="239">
        <f>K119-J119</f>
        <v>0</v>
      </c>
      <c r="M119" s="241">
        <v>2711.28</v>
      </c>
      <c r="N119" s="242">
        <v>8.3299999999999999E-2</v>
      </c>
      <c r="O119" s="243">
        <v>76567</v>
      </c>
      <c r="P119" s="240"/>
      <c r="Q119" s="240"/>
      <c r="R119" s="243">
        <v>0</v>
      </c>
      <c r="S119" s="238" t="s">
        <v>299</v>
      </c>
    </row>
    <row r="120" spans="1:21" s="238" customFormat="1" x14ac:dyDescent="0.3">
      <c r="A120" s="238">
        <v>311</v>
      </c>
      <c r="B120" s="238" t="s">
        <v>471</v>
      </c>
      <c r="C120" s="238" t="s">
        <v>484</v>
      </c>
      <c r="D120" s="247" t="s">
        <v>486</v>
      </c>
      <c r="E120" s="247" t="s">
        <v>4</v>
      </c>
      <c r="G120" s="233">
        <v>274912</v>
      </c>
      <c r="H120" s="233">
        <v>279047</v>
      </c>
      <c r="I120" s="239">
        <f t="shared" si="4"/>
        <v>4135</v>
      </c>
      <c r="J120" s="240"/>
      <c r="L120" s="239">
        <f>K120-J120</f>
        <v>0</v>
      </c>
      <c r="M120" s="241">
        <v>3359.42</v>
      </c>
      <c r="N120" s="242">
        <v>0.1055</v>
      </c>
      <c r="O120" s="243"/>
      <c r="P120" s="240"/>
      <c r="Q120" s="240"/>
      <c r="R120" s="243">
        <v>0</v>
      </c>
      <c r="S120" s="238" t="s">
        <v>299</v>
      </c>
    </row>
    <row r="121" spans="1:21" s="238" customFormat="1" x14ac:dyDescent="0.3">
      <c r="A121" s="238">
        <v>311</v>
      </c>
      <c r="B121" s="238" t="s">
        <v>471</v>
      </c>
      <c r="C121" s="238" t="s">
        <v>484</v>
      </c>
      <c r="D121" s="247" t="s">
        <v>569</v>
      </c>
      <c r="E121" s="247" t="s">
        <v>4</v>
      </c>
      <c r="G121" s="233">
        <v>312483</v>
      </c>
      <c r="H121" s="233">
        <v>322917</v>
      </c>
      <c r="I121" s="239">
        <f t="shared" si="4"/>
        <v>10434</v>
      </c>
      <c r="J121" s="240"/>
      <c r="L121" s="239">
        <f>K121-J121</f>
        <v>0</v>
      </c>
      <c r="M121" s="241">
        <v>3082.09</v>
      </c>
      <c r="N121" s="242">
        <v>8.3000000000000004E-2</v>
      </c>
      <c r="O121" s="243"/>
      <c r="P121" s="240"/>
      <c r="Q121" s="240"/>
      <c r="R121" s="243">
        <v>0</v>
      </c>
      <c r="S121" s="238" t="s">
        <v>299</v>
      </c>
      <c r="T121" s="238" t="s">
        <v>728</v>
      </c>
      <c r="U121" s="238" t="s">
        <v>752</v>
      </c>
    </row>
    <row r="122" spans="1:21" s="238" customFormat="1" x14ac:dyDescent="0.3">
      <c r="A122" s="238">
        <v>311</v>
      </c>
      <c r="B122" s="238" t="s">
        <v>471</v>
      </c>
      <c r="C122" s="238" t="s">
        <v>484</v>
      </c>
      <c r="D122" s="247" t="s">
        <v>570</v>
      </c>
      <c r="E122" s="247" t="s">
        <v>4</v>
      </c>
      <c r="G122" s="233">
        <v>301378</v>
      </c>
      <c r="H122" s="233">
        <v>312385</v>
      </c>
      <c r="I122" s="239">
        <f t="shared" si="4"/>
        <v>11007</v>
      </c>
      <c r="J122" s="240"/>
      <c r="L122" s="239">
        <f>K122-J122</f>
        <v>0</v>
      </c>
      <c r="M122" s="241">
        <v>3082.09</v>
      </c>
      <c r="N122" s="242">
        <v>8.3000000000000004E-2</v>
      </c>
      <c r="O122" s="243"/>
      <c r="P122" s="240"/>
      <c r="Q122" s="240"/>
      <c r="R122" s="243">
        <v>0</v>
      </c>
      <c r="S122" s="238" t="s">
        <v>299</v>
      </c>
      <c r="T122" s="238" t="s">
        <v>728</v>
      </c>
      <c r="U122" s="238" t="s">
        <v>752</v>
      </c>
    </row>
    <row r="123" spans="1:21" s="238" customFormat="1" x14ac:dyDescent="0.3">
      <c r="A123" s="238">
        <v>311</v>
      </c>
      <c r="B123" s="238" t="s">
        <v>471</v>
      </c>
      <c r="C123" s="238" t="s">
        <v>484</v>
      </c>
      <c r="D123" s="247" t="s">
        <v>729</v>
      </c>
      <c r="E123" s="247" t="s">
        <v>4</v>
      </c>
      <c r="G123" s="233">
        <v>242317</v>
      </c>
      <c r="H123" s="233">
        <v>251434</v>
      </c>
      <c r="I123" s="239">
        <f t="shared" si="4"/>
        <v>9117</v>
      </c>
      <c r="J123" s="240"/>
      <c r="L123" s="239"/>
      <c r="M123" s="241">
        <v>3065.51</v>
      </c>
      <c r="N123" s="242">
        <v>8.5699999999999998E-2</v>
      </c>
      <c r="O123" s="243"/>
      <c r="P123" s="240"/>
      <c r="Q123" s="240"/>
      <c r="R123" s="243"/>
      <c r="S123" s="238" t="s">
        <v>299</v>
      </c>
      <c r="T123" s="238" t="s">
        <v>778</v>
      </c>
      <c r="U123" s="238" t="s">
        <v>752</v>
      </c>
    </row>
    <row r="124" spans="1:21" s="238" customFormat="1" x14ac:dyDescent="0.3">
      <c r="A124" s="238">
        <v>311</v>
      </c>
      <c r="B124" s="250">
        <v>1520</v>
      </c>
      <c r="C124" s="238" t="s">
        <v>484</v>
      </c>
      <c r="D124" s="247" t="s">
        <v>860</v>
      </c>
      <c r="E124" s="247" t="s">
        <v>4</v>
      </c>
      <c r="G124" s="233">
        <v>117249</v>
      </c>
      <c r="H124" s="233">
        <v>128424</v>
      </c>
      <c r="I124" s="239">
        <f t="shared" si="4"/>
        <v>11175</v>
      </c>
      <c r="J124" s="240"/>
      <c r="L124" s="239"/>
      <c r="M124" s="241">
        <v>2850.01</v>
      </c>
      <c r="N124" s="242">
        <v>8.3000000000000004E-2</v>
      </c>
      <c r="O124" s="243"/>
      <c r="P124" s="240"/>
      <c r="Q124" s="240"/>
      <c r="R124" s="243"/>
      <c r="S124" s="238" t="s">
        <v>299</v>
      </c>
      <c r="T124" s="238" t="s">
        <v>862</v>
      </c>
    </row>
    <row r="125" spans="1:21" s="238" customFormat="1" x14ac:dyDescent="0.3">
      <c r="A125" s="238">
        <v>311</v>
      </c>
      <c r="B125" s="250">
        <v>1520</v>
      </c>
      <c r="C125" s="238" t="s">
        <v>484</v>
      </c>
      <c r="D125" s="247" t="s">
        <v>861</v>
      </c>
      <c r="E125" s="247" t="s">
        <v>4</v>
      </c>
      <c r="G125" s="233">
        <v>157968</v>
      </c>
      <c r="H125" s="233">
        <v>168972</v>
      </c>
      <c r="I125" s="239">
        <f t="shared" si="4"/>
        <v>11004</v>
      </c>
      <c r="J125" s="240"/>
      <c r="L125" s="239"/>
      <c r="M125" s="241">
        <v>2850.01</v>
      </c>
      <c r="N125" s="242">
        <v>8.3000000000000004E-2</v>
      </c>
      <c r="O125" s="243"/>
      <c r="P125" s="240"/>
      <c r="Q125" s="240"/>
      <c r="R125" s="243"/>
      <c r="S125" s="238" t="s">
        <v>299</v>
      </c>
      <c r="T125" s="238" t="s">
        <v>862</v>
      </c>
    </row>
    <row r="126" spans="1:21" s="238" customFormat="1" x14ac:dyDescent="0.3">
      <c r="A126" s="238">
        <v>319</v>
      </c>
      <c r="B126" s="238" t="s">
        <v>474</v>
      </c>
      <c r="C126" s="238" t="s">
        <v>448</v>
      </c>
      <c r="D126" s="247" t="s">
        <v>449</v>
      </c>
      <c r="E126" s="247" t="s">
        <v>4</v>
      </c>
      <c r="G126" s="233">
        <v>167590</v>
      </c>
      <c r="H126" s="233">
        <v>171781</v>
      </c>
      <c r="I126" s="239">
        <f t="shared" si="4"/>
        <v>4191</v>
      </c>
      <c r="J126" s="240"/>
      <c r="L126" s="239">
        <f>K126-J126</f>
        <v>0</v>
      </c>
      <c r="M126" s="241">
        <v>1516.82</v>
      </c>
      <c r="N126" s="253">
        <v>9.3600000000000003E-2</v>
      </c>
      <c r="O126" s="248">
        <v>11155</v>
      </c>
      <c r="P126" s="240"/>
      <c r="Q126" s="240"/>
      <c r="R126" s="248">
        <v>0</v>
      </c>
      <c r="S126" s="238" t="s">
        <v>107</v>
      </c>
    </row>
    <row r="127" spans="1:21" s="238" customFormat="1" x14ac:dyDescent="0.3">
      <c r="A127" s="238">
        <v>325</v>
      </c>
      <c r="B127" s="250">
        <v>1604</v>
      </c>
      <c r="C127" s="238" t="s">
        <v>534</v>
      </c>
      <c r="D127" s="238" t="s">
        <v>535</v>
      </c>
      <c r="E127" s="238" t="s">
        <v>4</v>
      </c>
      <c r="G127" s="233">
        <v>73857</v>
      </c>
      <c r="H127" s="233">
        <v>74850</v>
      </c>
      <c r="I127" s="239">
        <f t="shared" si="4"/>
        <v>993</v>
      </c>
      <c r="M127" s="241">
        <v>1409.69</v>
      </c>
      <c r="N127" s="254">
        <v>9.4399999999999998E-2</v>
      </c>
      <c r="P127" s="240"/>
      <c r="Q127" s="240"/>
      <c r="R127" s="248">
        <v>0</v>
      </c>
      <c r="S127" s="238" t="s">
        <v>107</v>
      </c>
    </row>
    <row r="128" spans="1:21" s="238" customFormat="1" x14ac:dyDescent="0.3">
      <c r="A128" s="238">
        <v>325</v>
      </c>
      <c r="B128" s="250">
        <v>1604</v>
      </c>
      <c r="C128" s="238" t="s">
        <v>534</v>
      </c>
      <c r="D128" s="238" t="s">
        <v>623</v>
      </c>
      <c r="E128" s="238" t="s">
        <v>4</v>
      </c>
      <c r="G128" s="233">
        <v>60004</v>
      </c>
      <c r="H128" s="233">
        <v>62800</v>
      </c>
      <c r="I128" s="239">
        <f t="shared" si="4"/>
        <v>2796</v>
      </c>
      <c r="M128" s="241">
        <v>1153.3499999999999</v>
      </c>
      <c r="N128" s="254">
        <v>9.0200000000000002E-2</v>
      </c>
      <c r="P128" s="240"/>
      <c r="Q128" s="240"/>
      <c r="R128" s="248"/>
      <c r="S128" s="238" t="s">
        <v>107</v>
      </c>
      <c r="T128" s="238" t="s">
        <v>624</v>
      </c>
    </row>
    <row r="129" spans="1:21" s="238" customFormat="1" x14ac:dyDescent="0.3">
      <c r="A129" s="238">
        <v>327</v>
      </c>
      <c r="B129" s="238">
        <v>1628</v>
      </c>
      <c r="C129" s="238" t="s">
        <v>579</v>
      </c>
      <c r="D129" s="238" t="s">
        <v>580</v>
      </c>
      <c r="E129" s="238" t="s">
        <v>4</v>
      </c>
      <c r="G129" s="233">
        <v>181724</v>
      </c>
      <c r="H129" s="233">
        <v>185572</v>
      </c>
      <c r="I129" s="239">
        <f t="shared" si="4"/>
        <v>3848</v>
      </c>
      <c r="M129" s="241">
        <v>3747.31</v>
      </c>
      <c r="N129" s="254">
        <v>0.1103</v>
      </c>
      <c r="O129" s="243">
        <v>0</v>
      </c>
      <c r="P129" s="240"/>
      <c r="Q129" s="240"/>
      <c r="R129" s="243">
        <v>0</v>
      </c>
      <c r="S129" s="238" t="s">
        <v>107</v>
      </c>
      <c r="T129" s="238" t="s">
        <v>602</v>
      </c>
    </row>
    <row r="130" spans="1:21" s="238" customFormat="1" x14ac:dyDescent="0.3">
      <c r="A130" s="238">
        <v>327</v>
      </c>
      <c r="B130" s="238">
        <v>1628</v>
      </c>
      <c r="C130" s="238" t="s">
        <v>579</v>
      </c>
      <c r="D130" s="238" t="s">
        <v>581</v>
      </c>
      <c r="E130" s="238" t="s">
        <v>4</v>
      </c>
      <c r="G130" s="233">
        <v>148470</v>
      </c>
      <c r="H130" s="233">
        <v>153534</v>
      </c>
      <c r="I130" s="239">
        <f t="shared" si="4"/>
        <v>5064</v>
      </c>
      <c r="M130" s="241">
        <v>3747.31</v>
      </c>
      <c r="N130" s="254">
        <v>0.1103</v>
      </c>
      <c r="O130" s="243">
        <v>0</v>
      </c>
      <c r="P130" s="240"/>
      <c r="Q130" s="240"/>
      <c r="R130" s="243">
        <v>0</v>
      </c>
      <c r="S130" s="238" t="s">
        <v>107</v>
      </c>
      <c r="T130" s="238" t="s">
        <v>602</v>
      </c>
    </row>
    <row r="131" spans="1:21" s="238" customFormat="1" x14ac:dyDescent="0.3">
      <c r="A131" s="238">
        <v>327</v>
      </c>
      <c r="B131" s="238">
        <v>1628</v>
      </c>
      <c r="C131" s="238" t="s">
        <v>579</v>
      </c>
      <c r="D131" s="238" t="s">
        <v>587</v>
      </c>
      <c r="E131" s="238" t="s">
        <v>4</v>
      </c>
      <c r="G131" s="233">
        <v>114538</v>
      </c>
      <c r="H131" s="233">
        <v>117212</v>
      </c>
      <c r="I131" s="239">
        <f t="shared" si="4"/>
        <v>2674</v>
      </c>
      <c r="M131" s="241">
        <v>1688.2</v>
      </c>
      <c r="N131" s="254">
        <v>9.9299999999999999E-2</v>
      </c>
      <c r="O131" s="243">
        <v>0</v>
      </c>
      <c r="P131" s="240"/>
      <c r="Q131" s="240"/>
      <c r="R131" s="243">
        <v>0</v>
      </c>
      <c r="S131" s="238" t="s">
        <v>107</v>
      </c>
      <c r="T131" s="238" t="s">
        <v>603</v>
      </c>
    </row>
    <row r="132" spans="1:21" s="238" customFormat="1" x14ac:dyDescent="0.3">
      <c r="A132" s="238">
        <v>327</v>
      </c>
      <c r="B132" s="238">
        <v>1628</v>
      </c>
      <c r="C132" s="238" t="s">
        <v>579</v>
      </c>
      <c r="D132" s="238" t="s">
        <v>597</v>
      </c>
      <c r="E132" s="238" t="s">
        <v>4</v>
      </c>
      <c r="G132" s="233">
        <v>127233</v>
      </c>
      <c r="H132" s="233">
        <v>129858</v>
      </c>
      <c r="I132" s="239">
        <f t="shared" si="4"/>
        <v>2625</v>
      </c>
      <c r="M132" s="241">
        <v>1688.2</v>
      </c>
      <c r="N132" s="254">
        <v>9.9299999999999999E-2</v>
      </c>
      <c r="O132" s="243">
        <v>0</v>
      </c>
      <c r="P132" s="240"/>
      <c r="Q132" s="240"/>
      <c r="R132" s="243">
        <v>0</v>
      </c>
      <c r="S132" s="238" t="s">
        <v>107</v>
      </c>
      <c r="T132" s="238" t="s">
        <v>596</v>
      </c>
    </row>
    <row r="133" spans="1:21" s="238" customFormat="1" x14ac:dyDescent="0.3">
      <c r="A133" s="238">
        <v>327</v>
      </c>
      <c r="B133" s="238">
        <v>1628</v>
      </c>
      <c r="C133" s="238" t="s">
        <v>579</v>
      </c>
      <c r="D133" s="238" t="s">
        <v>1052</v>
      </c>
      <c r="E133" s="238" t="s">
        <v>4</v>
      </c>
      <c r="G133" s="233">
        <v>19</v>
      </c>
      <c r="H133" s="233">
        <v>2100</v>
      </c>
      <c r="I133" s="239">
        <f t="shared" si="4"/>
        <v>2081</v>
      </c>
      <c r="M133" s="241">
        <v>3009.81</v>
      </c>
      <c r="N133" s="254">
        <v>0.1</v>
      </c>
      <c r="O133" s="243">
        <v>0</v>
      </c>
      <c r="P133" s="240"/>
      <c r="Q133" s="240"/>
      <c r="R133" s="243">
        <v>0</v>
      </c>
      <c r="S133" s="238" t="s">
        <v>107</v>
      </c>
      <c r="T133" s="238" t="s">
        <v>1053</v>
      </c>
    </row>
    <row r="134" spans="1:21" s="238" customFormat="1" x14ac:dyDescent="0.3">
      <c r="B134" s="238">
        <v>1628</v>
      </c>
      <c r="C134" s="238" t="s">
        <v>579</v>
      </c>
      <c r="D134" s="238" t="s">
        <v>1068</v>
      </c>
      <c r="E134" s="238" t="s">
        <v>768</v>
      </c>
      <c r="G134" s="233">
        <v>31</v>
      </c>
      <c r="H134" s="233">
        <v>31</v>
      </c>
      <c r="I134" s="239">
        <f t="shared" si="4"/>
        <v>0</v>
      </c>
      <c r="M134" s="241">
        <v>3449.94</v>
      </c>
      <c r="N134" s="254">
        <v>0.11</v>
      </c>
      <c r="O134" s="243"/>
      <c r="P134" s="240"/>
      <c r="Q134" s="240"/>
      <c r="R134" s="243"/>
      <c r="S134" s="238" t="s">
        <v>107</v>
      </c>
      <c r="T134" s="238" t="s">
        <v>1069</v>
      </c>
    </row>
    <row r="135" spans="1:21" x14ac:dyDescent="0.3">
      <c r="A135" s="186" t="s">
        <v>1027</v>
      </c>
      <c r="B135" s="275">
        <v>1636</v>
      </c>
      <c r="C135" s="226" t="s">
        <v>496</v>
      </c>
      <c r="D135" s="226" t="s">
        <v>495</v>
      </c>
      <c r="E135" s="238" t="s">
        <v>4</v>
      </c>
      <c r="F135" s="238"/>
      <c r="G135" s="233">
        <v>92679</v>
      </c>
      <c r="H135" s="233">
        <v>92711</v>
      </c>
      <c r="I135" s="239">
        <f t="shared" si="4"/>
        <v>32</v>
      </c>
      <c r="M135" s="272">
        <v>1421.49</v>
      </c>
      <c r="N135" s="211">
        <v>9.4399999999999998E-2</v>
      </c>
      <c r="P135" s="266"/>
      <c r="Q135" s="266"/>
      <c r="R135" s="267">
        <v>0</v>
      </c>
      <c r="S135" s="211" t="s">
        <v>107</v>
      </c>
      <c r="T135" s="226" t="s">
        <v>1064</v>
      </c>
    </row>
    <row r="136" spans="1:21" s="238" customFormat="1" x14ac:dyDescent="0.3">
      <c r="A136" s="163"/>
      <c r="B136" s="250">
        <v>1636</v>
      </c>
      <c r="C136" s="238" t="s">
        <v>496</v>
      </c>
      <c r="D136" s="238" t="s">
        <v>1055</v>
      </c>
      <c r="E136" s="238" t="s">
        <v>4</v>
      </c>
      <c r="G136" s="233">
        <v>20</v>
      </c>
      <c r="H136" s="233">
        <v>1686</v>
      </c>
      <c r="I136" s="239">
        <f t="shared" si="4"/>
        <v>1666</v>
      </c>
      <c r="M136" s="241">
        <v>1395.29</v>
      </c>
      <c r="N136" s="238">
        <v>9.5000000000000001E-2</v>
      </c>
      <c r="P136" s="240"/>
      <c r="Q136" s="240"/>
      <c r="R136" s="243"/>
      <c r="S136" s="238" t="s">
        <v>107</v>
      </c>
      <c r="T136" s="238" t="s">
        <v>1054</v>
      </c>
    </row>
    <row r="137" spans="1:21" x14ac:dyDescent="0.3">
      <c r="A137" s="271" t="s">
        <v>934</v>
      </c>
      <c r="B137" s="250">
        <v>1638</v>
      </c>
      <c r="C137" s="238" t="s">
        <v>558</v>
      </c>
      <c r="D137" s="238" t="s">
        <v>584</v>
      </c>
      <c r="E137" s="238" t="s">
        <v>4</v>
      </c>
      <c r="F137" s="238"/>
      <c r="G137" s="233">
        <v>205151</v>
      </c>
      <c r="H137" s="233">
        <v>211925</v>
      </c>
      <c r="I137" s="239">
        <f t="shared" ref="I137:I168" si="6">H137-G137</f>
        <v>6774</v>
      </c>
      <c r="L137" s="287"/>
      <c r="M137" s="272">
        <v>2852.5</v>
      </c>
      <c r="N137" s="273">
        <v>0.10879999999999999</v>
      </c>
      <c r="O137" s="267">
        <v>0</v>
      </c>
      <c r="P137" s="266"/>
      <c r="Q137" s="266"/>
      <c r="R137" s="267"/>
      <c r="S137" s="211" t="s">
        <v>107</v>
      </c>
      <c r="T137" s="211" t="s">
        <v>588</v>
      </c>
      <c r="U137" s="211" t="s">
        <v>463</v>
      </c>
    </row>
    <row r="138" spans="1:21" s="238" customFormat="1" x14ac:dyDescent="0.3">
      <c r="A138" s="238">
        <v>325</v>
      </c>
      <c r="B138" s="250">
        <v>1642</v>
      </c>
      <c r="C138" s="238" t="s">
        <v>543</v>
      </c>
      <c r="D138" s="238" t="s">
        <v>544</v>
      </c>
      <c r="E138" s="247" t="s">
        <v>4</v>
      </c>
      <c r="G138" s="233">
        <v>428090</v>
      </c>
      <c r="H138" s="233">
        <v>440227</v>
      </c>
      <c r="I138" s="239">
        <f t="shared" si="6"/>
        <v>12137</v>
      </c>
      <c r="M138" s="241">
        <v>2903.52</v>
      </c>
      <c r="N138" s="238">
        <v>8.8900000000000007E-2</v>
      </c>
      <c r="O138" s="243">
        <v>0</v>
      </c>
      <c r="P138" s="240"/>
      <c r="Q138" s="240"/>
      <c r="R138" s="243">
        <v>0</v>
      </c>
      <c r="S138" s="238" t="s">
        <v>552</v>
      </c>
    </row>
    <row r="139" spans="1:21" s="238" customFormat="1" x14ac:dyDescent="0.3">
      <c r="A139" s="238">
        <v>325</v>
      </c>
      <c r="B139" s="250">
        <v>1642</v>
      </c>
      <c r="C139" s="238" t="s">
        <v>543</v>
      </c>
      <c r="D139" s="238" t="s">
        <v>767</v>
      </c>
      <c r="E139" s="247" t="s">
        <v>4</v>
      </c>
      <c r="G139" s="233">
        <v>243258</v>
      </c>
      <c r="H139" s="233">
        <v>251842</v>
      </c>
      <c r="I139" s="239">
        <f t="shared" si="6"/>
        <v>8584</v>
      </c>
      <c r="M139" s="241">
        <v>2944.85</v>
      </c>
      <c r="N139" s="238">
        <v>8.6800000000000002E-2</v>
      </c>
      <c r="O139" s="243">
        <v>0</v>
      </c>
      <c r="P139" s="240"/>
      <c r="Q139" s="240"/>
      <c r="R139" s="243"/>
      <c r="S139" s="238" t="s">
        <v>552</v>
      </c>
      <c r="T139" s="238" t="s">
        <v>769</v>
      </c>
    </row>
    <row r="140" spans="1:21" s="238" customFormat="1" x14ac:dyDescent="0.3">
      <c r="A140" s="238">
        <v>323</v>
      </c>
      <c r="B140" s="232">
        <v>1644</v>
      </c>
      <c r="C140" s="238" t="s">
        <v>509</v>
      </c>
      <c r="D140" s="238" t="s">
        <v>510</v>
      </c>
      <c r="E140" s="238" t="s">
        <v>4</v>
      </c>
      <c r="G140" s="233">
        <v>466462</v>
      </c>
      <c r="H140" s="233">
        <v>466462</v>
      </c>
      <c r="I140" s="239">
        <f t="shared" si="6"/>
        <v>0</v>
      </c>
      <c r="M140" s="241">
        <v>2908.68</v>
      </c>
      <c r="N140" s="238">
        <v>8.8300000000000003E-2</v>
      </c>
      <c r="O140" s="238">
        <v>213</v>
      </c>
      <c r="P140" s="240"/>
      <c r="Q140" s="240"/>
      <c r="R140" s="243">
        <v>0</v>
      </c>
      <c r="S140" s="238" t="s">
        <v>107</v>
      </c>
      <c r="T140" s="238" t="s">
        <v>733</v>
      </c>
    </row>
    <row r="141" spans="1:21" s="238" customFormat="1" x14ac:dyDescent="0.3">
      <c r="A141" s="238">
        <v>322</v>
      </c>
      <c r="B141" s="250">
        <v>1645</v>
      </c>
      <c r="C141" s="238" t="s">
        <v>507</v>
      </c>
      <c r="D141" s="238" t="s">
        <v>508</v>
      </c>
      <c r="E141" s="238" t="s">
        <v>4</v>
      </c>
      <c r="I141" s="239">
        <f t="shared" si="6"/>
        <v>0</v>
      </c>
      <c r="M141" s="241">
        <v>3231.51</v>
      </c>
      <c r="P141" s="240"/>
      <c r="Q141" s="240"/>
      <c r="R141" s="243">
        <v>0</v>
      </c>
      <c r="S141" s="238" t="s">
        <v>107</v>
      </c>
    </row>
    <row r="142" spans="1:21" x14ac:dyDescent="0.3">
      <c r="A142" s="271" t="s">
        <v>932</v>
      </c>
      <c r="B142" s="250">
        <v>1647</v>
      </c>
      <c r="C142" s="231" t="s">
        <v>546</v>
      </c>
      <c r="D142" s="231" t="s">
        <v>545</v>
      </c>
      <c r="E142" s="247" t="s">
        <v>4</v>
      </c>
      <c r="F142" s="238"/>
      <c r="G142" s="233">
        <v>217146</v>
      </c>
      <c r="H142" s="233">
        <v>219203</v>
      </c>
      <c r="I142" s="239">
        <f t="shared" si="6"/>
        <v>2057</v>
      </c>
      <c r="M142" s="272">
        <v>2247.23</v>
      </c>
      <c r="N142" s="288">
        <v>9.4399999999999998E-2</v>
      </c>
      <c r="O142" s="267">
        <v>0</v>
      </c>
      <c r="P142" s="266"/>
      <c r="Q142" s="266"/>
      <c r="R142" s="267">
        <v>0</v>
      </c>
      <c r="S142" s="211" t="s">
        <v>107</v>
      </c>
      <c r="T142" s="211" t="s">
        <v>836</v>
      </c>
    </row>
    <row r="143" spans="1:21" x14ac:dyDescent="0.3">
      <c r="A143" s="271" t="s">
        <v>931</v>
      </c>
      <c r="B143" s="250">
        <v>1647</v>
      </c>
      <c r="C143" s="231" t="s">
        <v>546</v>
      </c>
      <c r="D143" s="231" t="s">
        <v>551</v>
      </c>
      <c r="E143" s="247" t="s">
        <v>4</v>
      </c>
      <c r="F143" s="238"/>
      <c r="G143" s="233">
        <v>173166</v>
      </c>
      <c r="H143" s="233">
        <v>176983</v>
      </c>
      <c r="I143" s="239">
        <f t="shared" si="6"/>
        <v>3817</v>
      </c>
      <c r="M143" s="272">
        <v>2095.7399999999998</v>
      </c>
      <c r="N143" s="288">
        <v>9.4399999999999998E-2</v>
      </c>
      <c r="O143" s="267">
        <v>0</v>
      </c>
      <c r="P143" s="266"/>
      <c r="Q143" s="266"/>
      <c r="R143" s="267">
        <v>0</v>
      </c>
      <c r="S143" s="211" t="s">
        <v>107</v>
      </c>
      <c r="T143" s="211" t="s">
        <v>836</v>
      </c>
    </row>
    <row r="144" spans="1:21" s="238" customFormat="1" ht="15.75" customHeight="1" x14ac:dyDescent="0.3">
      <c r="A144" s="238">
        <v>127</v>
      </c>
      <c r="B144" s="238">
        <v>1653</v>
      </c>
      <c r="C144" s="238" t="s">
        <v>526</v>
      </c>
      <c r="D144" s="247" t="s">
        <v>427</v>
      </c>
      <c r="E144" s="247" t="s">
        <v>4</v>
      </c>
      <c r="G144" s="238">
        <v>0</v>
      </c>
      <c r="H144" s="238">
        <v>0</v>
      </c>
      <c r="I144" s="239">
        <f t="shared" si="6"/>
        <v>0</v>
      </c>
      <c r="J144" s="240"/>
      <c r="L144" s="239">
        <f>K144-J144</f>
        <v>0</v>
      </c>
      <c r="M144" s="241">
        <v>2623.71</v>
      </c>
      <c r="N144" s="242">
        <v>0</v>
      </c>
      <c r="O144" s="243">
        <v>0</v>
      </c>
      <c r="P144" s="240"/>
      <c r="Q144" s="240"/>
      <c r="R144" s="243">
        <v>0</v>
      </c>
      <c r="S144" s="238" t="s">
        <v>301</v>
      </c>
    </row>
    <row r="145" spans="1:21" s="238" customFormat="1" ht="15.75" customHeight="1" x14ac:dyDescent="0.3">
      <c r="A145" s="238">
        <v>127</v>
      </c>
      <c r="B145" s="238">
        <v>1653</v>
      </c>
      <c r="C145" s="238" t="s">
        <v>526</v>
      </c>
      <c r="D145" s="247" t="s">
        <v>516</v>
      </c>
      <c r="E145" s="247" t="s">
        <v>4</v>
      </c>
      <c r="G145" s="238">
        <v>0</v>
      </c>
      <c r="H145" s="238">
        <v>0</v>
      </c>
      <c r="I145" s="239">
        <f t="shared" si="6"/>
        <v>0</v>
      </c>
      <c r="J145" s="240"/>
      <c r="L145" s="239"/>
      <c r="M145" s="241">
        <v>2595.38</v>
      </c>
      <c r="N145" s="242"/>
      <c r="O145" s="243">
        <v>16.7</v>
      </c>
      <c r="P145" s="240"/>
      <c r="Q145" s="240"/>
      <c r="R145" s="243">
        <v>0</v>
      </c>
      <c r="S145" s="238" t="s">
        <v>301</v>
      </c>
    </row>
    <row r="146" spans="1:21" s="238" customFormat="1" ht="15.75" customHeight="1" x14ac:dyDescent="0.3">
      <c r="A146" s="238">
        <v>127</v>
      </c>
      <c r="B146" s="238">
        <v>1653</v>
      </c>
      <c r="C146" s="238" t="s">
        <v>526</v>
      </c>
      <c r="D146" s="247" t="s">
        <v>517</v>
      </c>
      <c r="E146" s="247" t="s">
        <v>4</v>
      </c>
      <c r="G146" s="238">
        <v>0</v>
      </c>
      <c r="H146" s="238">
        <v>0</v>
      </c>
      <c r="I146" s="239">
        <f t="shared" si="6"/>
        <v>0</v>
      </c>
      <c r="J146" s="240"/>
      <c r="L146" s="239"/>
      <c r="M146" s="241">
        <v>2595.38</v>
      </c>
      <c r="N146" s="242"/>
      <c r="O146" s="243">
        <v>496.5</v>
      </c>
      <c r="P146" s="240"/>
      <c r="Q146" s="240"/>
      <c r="R146" s="243">
        <v>0</v>
      </c>
      <c r="S146" s="238" t="s">
        <v>301</v>
      </c>
    </row>
    <row r="147" spans="1:21" s="238" customFormat="1" ht="15.75" customHeight="1" x14ac:dyDescent="0.3">
      <c r="A147" s="238">
        <v>127</v>
      </c>
      <c r="B147" s="238">
        <v>1653</v>
      </c>
      <c r="C147" s="238" t="s">
        <v>526</v>
      </c>
      <c r="D147" s="247" t="s">
        <v>518</v>
      </c>
      <c r="E147" s="247" t="s">
        <v>4</v>
      </c>
      <c r="G147" s="238">
        <v>0</v>
      </c>
      <c r="H147" s="238">
        <v>0</v>
      </c>
      <c r="I147" s="239">
        <f t="shared" si="6"/>
        <v>0</v>
      </c>
      <c r="J147" s="240"/>
      <c r="L147" s="239"/>
      <c r="M147" s="241">
        <v>2595.38</v>
      </c>
      <c r="N147" s="242"/>
      <c r="O147" s="243">
        <v>115.9</v>
      </c>
      <c r="P147" s="240"/>
      <c r="Q147" s="240"/>
      <c r="R147" s="243">
        <v>0</v>
      </c>
      <c r="S147" s="238" t="s">
        <v>301</v>
      </c>
    </row>
    <row r="148" spans="1:21" s="238" customFormat="1" x14ac:dyDescent="0.3">
      <c r="A148" s="238">
        <v>330</v>
      </c>
      <c r="B148" s="250">
        <v>1661</v>
      </c>
      <c r="C148" s="238" t="s">
        <v>627</v>
      </c>
      <c r="D148" s="238" t="s">
        <v>628</v>
      </c>
      <c r="E148" s="238" t="s">
        <v>4</v>
      </c>
      <c r="G148" s="233">
        <v>238319</v>
      </c>
      <c r="H148" s="233">
        <v>247530</v>
      </c>
      <c r="I148" s="239">
        <f t="shared" si="6"/>
        <v>9211</v>
      </c>
      <c r="M148" s="241">
        <v>3237.56</v>
      </c>
      <c r="N148" s="254">
        <v>9.6600000000000005E-2</v>
      </c>
      <c r="O148" s="243">
        <v>0</v>
      </c>
      <c r="S148" s="238" t="s">
        <v>299</v>
      </c>
      <c r="T148" s="238" t="s">
        <v>622</v>
      </c>
      <c r="U148" s="238" t="s">
        <v>661</v>
      </c>
    </row>
    <row r="149" spans="1:21" s="238" customFormat="1" x14ac:dyDescent="0.3">
      <c r="A149" s="238">
        <v>330</v>
      </c>
      <c r="B149" s="250">
        <v>1661</v>
      </c>
      <c r="C149" s="238" t="s">
        <v>627</v>
      </c>
      <c r="D149" s="238" t="s">
        <v>639</v>
      </c>
      <c r="E149" s="238" t="s">
        <v>4</v>
      </c>
      <c r="G149" s="233">
        <v>313892</v>
      </c>
      <c r="H149" s="233">
        <v>323774</v>
      </c>
      <c r="I149" s="239">
        <f t="shared" si="6"/>
        <v>9882</v>
      </c>
      <c r="M149" s="241">
        <v>3237.56</v>
      </c>
      <c r="N149" s="254">
        <v>9.6600000000000005E-2</v>
      </c>
      <c r="O149" s="243">
        <v>0</v>
      </c>
      <c r="S149" s="238" t="s">
        <v>299</v>
      </c>
      <c r="T149" s="238" t="s">
        <v>648</v>
      </c>
      <c r="U149" s="238" t="s">
        <v>661</v>
      </c>
    </row>
    <row r="150" spans="1:21" s="238" customFormat="1" x14ac:dyDescent="0.3">
      <c r="A150" s="238">
        <v>330</v>
      </c>
      <c r="B150" s="250">
        <v>1661</v>
      </c>
      <c r="C150" s="238" t="s">
        <v>627</v>
      </c>
      <c r="D150" s="238" t="s">
        <v>632</v>
      </c>
      <c r="E150" s="238" t="s">
        <v>4</v>
      </c>
      <c r="G150" s="233">
        <v>162734</v>
      </c>
      <c r="H150" s="233">
        <v>164508</v>
      </c>
      <c r="I150" s="239">
        <f t="shared" si="6"/>
        <v>1774</v>
      </c>
      <c r="M150" s="241">
        <v>3415.26</v>
      </c>
      <c r="N150" s="254">
        <v>9.6600000000000005E-2</v>
      </c>
      <c r="O150" s="243">
        <v>0</v>
      </c>
      <c r="S150" s="238" t="s">
        <v>299</v>
      </c>
      <c r="T150" s="238" t="s">
        <v>633</v>
      </c>
      <c r="U150" s="238" t="s">
        <v>661</v>
      </c>
    </row>
    <row r="151" spans="1:21" s="238" customFormat="1" x14ac:dyDescent="0.3">
      <c r="A151" s="238">
        <v>330</v>
      </c>
      <c r="B151" s="250">
        <v>1661</v>
      </c>
      <c r="C151" s="238" t="s">
        <v>627</v>
      </c>
      <c r="D151" s="238" t="s">
        <v>629</v>
      </c>
      <c r="E151" s="238" t="s">
        <v>4</v>
      </c>
      <c r="G151" s="233">
        <v>270925</v>
      </c>
      <c r="H151" s="233">
        <v>278451</v>
      </c>
      <c r="I151" s="239">
        <f t="shared" si="6"/>
        <v>7526</v>
      </c>
      <c r="M151" s="241">
        <v>3415.26</v>
      </c>
      <c r="N151" s="254">
        <v>9.6600000000000005E-2</v>
      </c>
      <c r="O151" s="243">
        <v>0</v>
      </c>
      <c r="S151" s="238" t="s">
        <v>299</v>
      </c>
      <c r="T151" s="238" t="s">
        <v>630</v>
      </c>
      <c r="U151" s="238" t="s">
        <v>661</v>
      </c>
    </row>
    <row r="152" spans="1:21" s="238" customFormat="1" x14ac:dyDescent="0.3">
      <c r="A152" s="238">
        <v>330</v>
      </c>
      <c r="B152" s="250">
        <v>1661</v>
      </c>
      <c r="C152" s="238" t="s">
        <v>627</v>
      </c>
      <c r="D152" s="238" t="s">
        <v>640</v>
      </c>
      <c r="E152" s="238" t="s">
        <v>4</v>
      </c>
      <c r="G152" s="233">
        <v>240574</v>
      </c>
      <c r="H152" s="233">
        <v>244358</v>
      </c>
      <c r="I152" s="239">
        <f t="shared" si="6"/>
        <v>3784</v>
      </c>
      <c r="M152" s="241">
        <v>3237.56</v>
      </c>
      <c r="N152" s="254">
        <v>9.6600000000000005E-2</v>
      </c>
      <c r="O152" s="243">
        <v>0</v>
      </c>
      <c r="S152" s="238" t="s">
        <v>299</v>
      </c>
      <c r="T152" s="238" t="s">
        <v>651</v>
      </c>
      <c r="U152" s="238" t="s">
        <v>661</v>
      </c>
    </row>
    <row r="153" spans="1:21" s="238" customFormat="1" x14ac:dyDescent="0.3">
      <c r="A153" s="238">
        <v>330</v>
      </c>
      <c r="B153" s="250">
        <v>1661</v>
      </c>
      <c r="C153" s="238" t="s">
        <v>627</v>
      </c>
      <c r="D153" s="238" t="s">
        <v>665</v>
      </c>
      <c r="E153" s="238" t="s">
        <v>4</v>
      </c>
      <c r="G153" s="233">
        <v>164436</v>
      </c>
      <c r="H153" s="233">
        <v>168335</v>
      </c>
      <c r="I153" s="239">
        <f t="shared" si="6"/>
        <v>3899</v>
      </c>
      <c r="M153" s="241">
        <v>3237.56</v>
      </c>
      <c r="N153" s="254">
        <v>9.6600000000000005E-2</v>
      </c>
      <c r="O153" s="243">
        <v>0</v>
      </c>
      <c r="S153" s="238" t="s">
        <v>299</v>
      </c>
      <c r="T153" s="238" t="s">
        <v>674</v>
      </c>
      <c r="U153" s="238">
        <v>48</v>
      </c>
    </row>
    <row r="154" spans="1:21" s="238" customFormat="1" x14ac:dyDescent="0.3">
      <c r="A154" s="238">
        <v>330</v>
      </c>
      <c r="B154" s="250">
        <v>1661</v>
      </c>
      <c r="C154" s="238" t="s">
        <v>627</v>
      </c>
      <c r="D154" s="238" t="s">
        <v>730</v>
      </c>
      <c r="E154" s="238" t="s">
        <v>4</v>
      </c>
      <c r="G154" s="233">
        <v>146443</v>
      </c>
      <c r="H154" s="233">
        <v>150593</v>
      </c>
      <c r="I154" s="239">
        <f t="shared" si="6"/>
        <v>4150</v>
      </c>
      <c r="M154" s="241">
        <v>3353.09</v>
      </c>
      <c r="N154" s="238">
        <v>9.2200000000000004E-2</v>
      </c>
      <c r="O154" s="243"/>
      <c r="S154" s="238" t="s">
        <v>299</v>
      </c>
      <c r="T154" s="238" t="s">
        <v>933</v>
      </c>
      <c r="U154" s="238">
        <v>48</v>
      </c>
    </row>
    <row r="155" spans="1:21" s="238" customFormat="1" x14ac:dyDescent="0.3">
      <c r="A155" s="238">
        <v>330</v>
      </c>
      <c r="B155" s="250">
        <v>1661</v>
      </c>
      <c r="C155" s="238" t="s">
        <v>627</v>
      </c>
      <c r="D155" s="238" t="s">
        <v>969</v>
      </c>
      <c r="E155" s="238" t="s">
        <v>4</v>
      </c>
      <c r="G155" s="233">
        <v>44395</v>
      </c>
      <c r="H155" s="233">
        <v>54972</v>
      </c>
      <c r="I155" s="239">
        <f t="shared" si="6"/>
        <v>10577</v>
      </c>
      <c r="M155" s="241">
        <v>3551.68</v>
      </c>
      <c r="N155" s="238">
        <v>8.8999999999999996E-2</v>
      </c>
      <c r="O155" s="243" t="s">
        <v>638</v>
      </c>
      <c r="S155" s="238" t="s">
        <v>299</v>
      </c>
      <c r="T155" s="238" t="s">
        <v>970</v>
      </c>
    </row>
    <row r="156" spans="1:21" s="231" customFormat="1" x14ac:dyDescent="0.3">
      <c r="A156" s="231">
        <v>326</v>
      </c>
      <c r="B156" s="232">
        <v>1665</v>
      </c>
      <c r="C156" s="231" t="s">
        <v>571</v>
      </c>
      <c r="D156" s="230" t="s">
        <v>430</v>
      </c>
      <c r="E156" s="230" t="s">
        <v>4</v>
      </c>
      <c r="G156" s="233">
        <v>283065</v>
      </c>
      <c r="H156" s="233">
        <v>290108</v>
      </c>
      <c r="I156" s="233">
        <f t="shared" si="6"/>
        <v>7043</v>
      </c>
      <c r="J156" s="234"/>
      <c r="L156" s="233">
        <f>K156-J156</f>
        <v>0</v>
      </c>
      <c r="M156" s="235">
        <v>2184.25</v>
      </c>
      <c r="N156" s="236">
        <v>9.64E-2</v>
      </c>
      <c r="O156" s="237">
        <v>36819</v>
      </c>
      <c r="P156" s="234"/>
      <c r="Q156" s="234"/>
      <c r="R156" s="237">
        <v>0</v>
      </c>
      <c r="S156" s="231" t="s">
        <v>303</v>
      </c>
      <c r="T156" s="231" t="s">
        <v>835</v>
      </c>
    </row>
    <row r="157" spans="1:21" s="238" customFormat="1" x14ac:dyDescent="0.3">
      <c r="A157" s="238">
        <v>326</v>
      </c>
      <c r="B157" s="232">
        <v>1665</v>
      </c>
      <c r="C157" s="238" t="s">
        <v>571</v>
      </c>
      <c r="D157" s="238" t="s">
        <v>572</v>
      </c>
      <c r="E157" s="238" t="s">
        <v>4</v>
      </c>
      <c r="G157" s="233">
        <v>243769</v>
      </c>
      <c r="H157" s="233">
        <v>253792</v>
      </c>
      <c r="I157" s="239">
        <f t="shared" si="6"/>
        <v>10023</v>
      </c>
      <c r="J157" s="240"/>
      <c r="L157" s="239">
        <f>K157-J157</f>
        <v>0</v>
      </c>
      <c r="M157" s="241">
        <v>2569.08</v>
      </c>
      <c r="N157" s="242">
        <v>8.2600000000000007E-2</v>
      </c>
      <c r="O157" s="243">
        <v>0</v>
      </c>
      <c r="P157" s="240"/>
      <c r="Q157" s="240"/>
      <c r="R157" s="243">
        <v>0</v>
      </c>
      <c r="S157" s="231" t="s">
        <v>303</v>
      </c>
      <c r="T157" s="238" t="s">
        <v>961</v>
      </c>
      <c r="U157" s="238" t="s">
        <v>940</v>
      </c>
    </row>
    <row r="158" spans="1:21" s="238" customFormat="1" x14ac:dyDescent="0.3">
      <c r="A158" s="238">
        <v>326</v>
      </c>
      <c r="B158" s="232">
        <v>1665</v>
      </c>
      <c r="C158" s="238" t="s">
        <v>571</v>
      </c>
      <c r="D158" s="238" t="s">
        <v>672</v>
      </c>
      <c r="E158" s="238" t="s">
        <v>4</v>
      </c>
      <c r="G158" s="233">
        <v>87714</v>
      </c>
      <c r="H158" s="233">
        <v>87715</v>
      </c>
      <c r="I158" s="239">
        <f t="shared" si="6"/>
        <v>1</v>
      </c>
      <c r="J158" s="240"/>
      <c r="L158" s="239"/>
      <c r="M158" s="241">
        <v>2402.7600000000002</v>
      </c>
      <c r="N158" s="242">
        <v>9.74E-2</v>
      </c>
      <c r="O158" s="243"/>
      <c r="P158" s="240"/>
      <c r="Q158" s="240"/>
      <c r="R158" s="243"/>
      <c r="S158" s="231" t="s">
        <v>303</v>
      </c>
      <c r="T158" s="238" t="s">
        <v>750</v>
      </c>
      <c r="U158" s="238" t="s">
        <v>762</v>
      </c>
    </row>
    <row r="159" spans="1:21" s="238" customFormat="1" x14ac:dyDescent="0.3">
      <c r="A159" s="238">
        <v>326</v>
      </c>
      <c r="B159" s="232">
        <v>1665</v>
      </c>
      <c r="C159" s="238" t="s">
        <v>571</v>
      </c>
      <c r="D159" s="238" t="s">
        <v>765</v>
      </c>
      <c r="E159" s="238" t="s">
        <v>4</v>
      </c>
      <c r="G159" s="233">
        <v>267200</v>
      </c>
      <c r="H159" s="233">
        <v>282194</v>
      </c>
      <c r="I159" s="239">
        <f t="shared" si="6"/>
        <v>14994</v>
      </c>
      <c r="J159" s="240"/>
      <c r="L159" s="239"/>
      <c r="M159" s="241">
        <v>2861.92</v>
      </c>
      <c r="N159" s="242">
        <v>9.2100000000000001E-2</v>
      </c>
      <c r="O159" s="243">
        <v>0</v>
      </c>
      <c r="P159" s="240"/>
      <c r="Q159" s="240"/>
      <c r="R159" s="243"/>
      <c r="S159" s="231" t="s">
        <v>303</v>
      </c>
      <c r="T159" s="238" t="s">
        <v>766</v>
      </c>
    </row>
    <row r="160" spans="1:21" s="238" customFormat="1" x14ac:dyDescent="0.3">
      <c r="A160" s="238">
        <v>326</v>
      </c>
      <c r="B160" s="232">
        <v>1665</v>
      </c>
      <c r="C160" s="238" t="s">
        <v>571</v>
      </c>
      <c r="D160" s="238" t="s">
        <v>849</v>
      </c>
      <c r="E160" s="238" t="s">
        <v>4</v>
      </c>
      <c r="G160" s="233">
        <v>196555</v>
      </c>
      <c r="H160" s="233">
        <v>209592</v>
      </c>
      <c r="I160" s="239">
        <f t="shared" si="6"/>
        <v>13037</v>
      </c>
      <c r="J160" s="240"/>
      <c r="L160" s="239"/>
      <c r="M160" s="241">
        <v>2476.1999999999998</v>
      </c>
      <c r="N160" s="238">
        <v>8.6999999999999994E-2</v>
      </c>
      <c r="O160" s="243">
        <v>0</v>
      </c>
      <c r="P160" s="240"/>
      <c r="Q160" s="240"/>
      <c r="R160" s="243"/>
      <c r="S160" s="231" t="s">
        <v>303</v>
      </c>
      <c r="T160" s="238" t="s">
        <v>852</v>
      </c>
    </row>
    <row r="161" spans="1:21" s="238" customFormat="1" x14ac:dyDescent="0.3">
      <c r="A161" s="238">
        <v>326</v>
      </c>
      <c r="B161" s="232">
        <v>1665</v>
      </c>
      <c r="C161" s="238" t="s">
        <v>571</v>
      </c>
      <c r="D161" s="238" t="s">
        <v>851</v>
      </c>
      <c r="E161" s="238" t="s">
        <v>4</v>
      </c>
      <c r="G161" s="233">
        <v>188231</v>
      </c>
      <c r="H161" s="233">
        <v>202053</v>
      </c>
      <c r="I161" s="239">
        <f t="shared" si="6"/>
        <v>13822</v>
      </c>
      <c r="J161" s="240"/>
      <c r="L161" s="239"/>
      <c r="M161" s="241">
        <v>2476.1999999999998</v>
      </c>
      <c r="N161" s="238">
        <v>8.6999999999999994E-2</v>
      </c>
      <c r="O161" s="243">
        <v>0</v>
      </c>
      <c r="P161" s="240"/>
      <c r="Q161" s="240"/>
      <c r="R161" s="243"/>
      <c r="S161" s="231" t="s">
        <v>303</v>
      </c>
      <c r="T161" s="238" t="s">
        <v>854</v>
      </c>
    </row>
    <row r="162" spans="1:21" s="238" customFormat="1" x14ac:dyDescent="0.3">
      <c r="A162" s="238">
        <v>326</v>
      </c>
      <c r="B162" s="232">
        <v>1665</v>
      </c>
      <c r="C162" s="238" t="s">
        <v>571</v>
      </c>
      <c r="D162" s="238" t="s">
        <v>599</v>
      </c>
      <c r="E162" s="238" t="s">
        <v>4</v>
      </c>
      <c r="G162" s="233">
        <v>165453</v>
      </c>
      <c r="H162" s="233">
        <v>175407</v>
      </c>
      <c r="I162" s="239">
        <f t="shared" si="6"/>
        <v>9954</v>
      </c>
      <c r="J162" s="240"/>
      <c r="L162" s="239"/>
      <c r="M162" s="241">
        <v>2746.65</v>
      </c>
      <c r="N162" s="238">
        <v>8.6999999999999994E-2</v>
      </c>
      <c r="O162" s="243">
        <v>0</v>
      </c>
      <c r="P162" s="240"/>
      <c r="Q162" s="240"/>
      <c r="R162" s="243"/>
      <c r="S162" s="231" t="s">
        <v>303</v>
      </c>
      <c r="T162" s="238" t="s">
        <v>879</v>
      </c>
    </row>
    <row r="163" spans="1:21" s="238" customFormat="1" x14ac:dyDescent="0.3">
      <c r="A163" s="238">
        <v>326</v>
      </c>
      <c r="B163" s="232">
        <v>1665</v>
      </c>
      <c r="C163" s="238" t="s">
        <v>571</v>
      </c>
      <c r="D163" s="238" t="s">
        <v>903</v>
      </c>
      <c r="E163" s="238" t="s">
        <v>4</v>
      </c>
      <c r="G163" s="233">
        <v>75505</v>
      </c>
      <c r="H163" s="233">
        <v>86046</v>
      </c>
      <c r="I163" s="239">
        <f t="shared" si="6"/>
        <v>10541</v>
      </c>
      <c r="J163" s="240"/>
      <c r="L163" s="239"/>
      <c r="M163" s="241">
        <v>2685.83</v>
      </c>
      <c r="N163" s="238">
        <v>9.8000000000000004E-2</v>
      </c>
      <c r="O163" s="243">
        <v>0</v>
      </c>
      <c r="P163" s="240"/>
      <c r="Q163" s="240"/>
      <c r="R163" s="243"/>
      <c r="S163" s="231" t="s">
        <v>303</v>
      </c>
      <c r="T163" s="238" t="s">
        <v>905</v>
      </c>
    </row>
    <row r="164" spans="1:21" s="238" customFormat="1" x14ac:dyDescent="0.3">
      <c r="A164" s="238">
        <v>326</v>
      </c>
      <c r="B164" s="232">
        <v>1665</v>
      </c>
      <c r="C164" s="238" t="s">
        <v>571</v>
      </c>
      <c r="D164" s="238" t="s">
        <v>904</v>
      </c>
      <c r="E164" s="238" t="s">
        <v>4</v>
      </c>
      <c r="G164" s="233">
        <v>89401</v>
      </c>
      <c r="H164" s="233">
        <v>108732</v>
      </c>
      <c r="I164" s="239">
        <f t="shared" si="6"/>
        <v>19331</v>
      </c>
      <c r="J164" s="240"/>
      <c r="L164" s="239"/>
      <c r="M164" s="241">
        <v>2567.42</v>
      </c>
      <c r="N164" s="238">
        <v>9.8000000000000004E-2</v>
      </c>
      <c r="O164" s="243">
        <v>0</v>
      </c>
      <c r="P164" s="240"/>
      <c r="Q164" s="240"/>
      <c r="R164" s="243"/>
      <c r="S164" s="231" t="s">
        <v>303</v>
      </c>
      <c r="T164" s="238" t="s">
        <v>906</v>
      </c>
    </row>
    <row r="165" spans="1:21" s="238" customFormat="1" x14ac:dyDescent="0.3">
      <c r="A165" s="238">
        <v>326</v>
      </c>
      <c r="B165" s="232">
        <v>1665</v>
      </c>
      <c r="C165" s="238" t="s">
        <v>571</v>
      </c>
      <c r="D165" s="238" t="s">
        <v>983</v>
      </c>
      <c r="E165" s="238" t="s">
        <v>4</v>
      </c>
      <c r="G165" s="233">
        <v>20770</v>
      </c>
      <c r="H165" s="233">
        <v>29540</v>
      </c>
      <c r="I165" s="239">
        <f t="shared" si="6"/>
        <v>8770</v>
      </c>
      <c r="J165" s="240"/>
      <c r="L165" s="239"/>
      <c r="M165" s="241">
        <v>2937.99</v>
      </c>
      <c r="N165" s="238">
        <v>9.8000000000000004E-2</v>
      </c>
      <c r="O165" s="243">
        <v>0</v>
      </c>
      <c r="P165" s="240"/>
      <c r="Q165" s="240"/>
      <c r="R165" s="243"/>
      <c r="S165" s="231" t="s">
        <v>303</v>
      </c>
      <c r="T165" s="238" t="s">
        <v>1001</v>
      </c>
    </row>
    <row r="166" spans="1:21" s="238" customFormat="1" x14ac:dyDescent="0.3">
      <c r="A166" s="238">
        <v>326</v>
      </c>
      <c r="B166" s="232">
        <v>1665</v>
      </c>
      <c r="C166" s="238" t="s">
        <v>571</v>
      </c>
      <c r="D166" s="238" t="s">
        <v>984</v>
      </c>
      <c r="E166" s="238" t="s">
        <v>4</v>
      </c>
      <c r="G166" s="233">
        <v>24473</v>
      </c>
      <c r="H166" s="233">
        <v>32814</v>
      </c>
      <c r="I166" s="239">
        <f t="shared" si="6"/>
        <v>8341</v>
      </c>
      <c r="J166" s="240"/>
      <c r="L166" s="239"/>
      <c r="M166" s="241">
        <v>3120.61</v>
      </c>
      <c r="N166" s="238">
        <v>8.6999999999999994E-2</v>
      </c>
      <c r="O166" s="243">
        <v>0</v>
      </c>
      <c r="P166" s="240"/>
      <c r="Q166" s="240"/>
      <c r="R166" s="243"/>
      <c r="S166" s="231" t="s">
        <v>303</v>
      </c>
      <c r="T166" s="238" t="s">
        <v>987</v>
      </c>
    </row>
    <row r="167" spans="1:21" s="238" customFormat="1" x14ac:dyDescent="0.3">
      <c r="A167" s="238">
        <v>326</v>
      </c>
      <c r="B167" s="232">
        <v>1665</v>
      </c>
      <c r="C167" s="238" t="s">
        <v>571</v>
      </c>
      <c r="D167" s="238" t="s">
        <v>985</v>
      </c>
      <c r="E167" s="238" t="s">
        <v>4</v>
      </c>
      <c r="G167" s="233">
        <v>39559</v>
      </c>
      <c r="H167" s="233">
        <v>50922</v>
      </c>
      <c r="I167" s="239">
        <f t="shared" si="6"/>
        <v>11363</v>
      </c>
      <c r="J167" s="240"/>
      <c r="L167" s="239"/>
      <c r="M167" s="241">
        <v>2786.54</v>
      </c>
      <c r="N167" s="238">
        <v>8.6999999999999994E-2</v>
      </c>
      <c r="O167" s="243">
        <v>0</v>
      </c>
      <c r="P167" s="240"/>
      <c r="Q167" s="240"/>
      <c r="R167" s="243"/>
      <c r="S167" s="231" t="s">
        <v>303</v>
      </c>
      <c r="T167" s="238" t="s">
        <v>988</v>
      </c>
    </row>
    <row r="168" spans="1:21" s="238" customFormat="1" x14ac:dyDescent="0.3">
      <c r="A168" s="238">
        <v>326</v>
      </c>
      <c r="B168" s="232">
        <v>1665</v>
      </c>
      <c r="C168" s="238" t="s">
        <v>571</v>
      </c>
      <c r="D168" s="238" t="s">
        <v>986</v>
      </c>
      <c r="E168" s="238" t="s">
        <v>4</v>
      </c>
      <c r="G168" s="233">
        <v>27067</v>
      </c>
      <c r="H168" s="233">
        <v>35114</v>
      </c>
      <c r="I168" s="239">
        <f t="shared" si="6"/>
        <v>8047</v>
      </c>
      <c r="J168" s="240"/>
      <c r="L168" s="239"/>
      <c r="M168" s="241">
        <v>2786.54</v>
      </c>
      <c r="N168" s="238">
        <v>8.6999999999999994E-2</v>
      </c>
      <c r="O168" s="243">
        <v>0</v>
      </c>
      <c r="P168" s="240"/>
      <c r="Q168" s="240"/>
      <c r="R168" s="243"/>
      <c r="S168" s="231" t="s">
        <v>303</v>
      </c>
      <c r="T168" s="238" t="s">
        <v>989</v>
      </c>
    </row>
    <row r="169" spans="1:21" s="238" customFormat="1" x14ac:dyDescent="0.3">
      <c r="A169" s="238">
        <v>325</v>
      </c>
      <c r="B169" s="232">
        <v>1671</v>
      </c>
      <c r="C169" s="231" t="s">
        <v>555</v>
      </c>
      <c r="D169" s="231" t="s">
        <v>556</v>
      </c>
      <c r="E169" s="238" t="s">
        <v>4</v>
      </c>
      <c r="I169" s="239">
        <f t="shared" ref="I169:I200" si="7">H169-G169</f>
        <v>0</v>
      </c>
      <c r="J169" s="240"/>
      <c r="L169" s="239">
        <f>K169-J169</f>
        <v>0</v>
      </c>
      <c r="M169" s="241">
        <v>2846.48</v>
      </c>
      <c r="N169" s="242">
        <v>0</v>
      </c>
      <c r="O169" s="243">
        <v>0</v>
      </c>
      <c r="P169" s="240"/>
      <c r="Q169" s="240"/>
      <c r="R169" s="243">
        <v>0</v>
      </c>
      <c r="S169" s="238" t="s">
        <v>301</v>
      </c>
      <c r="T169" s="238" t="s">
        <v>557</v>
      </c>
    </row>
    <row r="170" spans="1:21" s="238" customFormat="1" x14ac:dyDescent="0.3">
      <c r="A170" s="238">
        <v>325</v>
      </c>
      <c r="B170" s="232">
        <v>1671</v>
      </c>
      <c r="C170" s="231" t="s">
        <v>555</v>
      </c>
      <c r="D170" s="231" t="s">
        <v>763</v>
      </c>
      <c r="E170" s="238" t="s">
        <v>4</v>
      </c>
      <c r="I170" s="239">
        <f t="shared" si="7"/>
        <v>0</v>
      </c>
      <c r="J170" s="240"/>
      <c r="L170" s="239"/>
      <c r="M170" s="241">
        <v>3099.75</v>
      </c>
      <c r="N170" s="242">
        <v>0</v>
      </c>
      <c r="O170" s="243">
        <v>0</v>
      </c>
      <c r="P170" s="240"/>
      <c r="Q170" s="240"/>
      <c r="R170" s="243"/>
      <c r="S170" s="238" t="s">
        <v>301</v>
      </c>
      <c r="T170" s="238" t="s">
        <v>764</v>
      </c>
    </row>
    <row r="171" spans="1:21" s="238" customFormat="1" x14ac:dyDescent="0.3">
      <c r="A171" s="238">
        <v>326</v>
      </c>
      <c r="B171" s="232">
        <v>1673</v>
      </c>
      <c r="C171" s="231" t="s">
        <v>682</v>
      </c>
      <c r="D171" s="231" t="s">
        <v>683</v>
      </c>
      <c r="E171" s="238" t="s">
        <v>4</v>
      </c>
      <c r="F171" s="238" t="s">
        <v>804</v>
      </c>
      <c r="G171" s="233">
        <v>92019</v>
      </c>
      <c r="H171" s="233">
        <v>96212</v>
      </c>
      <c r="I171" s="239">
        <f t="shared" si="7"/>
        <v>4193</v>
      </c>
      <c r="J171" s="240"/>
      <c r="L171" s="239"/>
      <c r="M171" s="241">
        <v>1806.11</v>
      </c>
      <c r="N171" s="242">
        <v>8.3000000000000004E-2</v>
      </c>
      <c r="O171" s="243"/>
      <c r="P171" s="240"/>
      <c r="Q171" s="240"/>
      <c r="R171" s="243"/>
      <c r="S171" s="238" t="s">
        <v>107</v>
      </c>
      <c r="T171" s="238" t="s">
        <v>749</v>
      </c>
      <c r="U171" s="238" t="s">
        <v>463</v>
      </c>
    </row>
    <row r="172" spans="1:21" s="238" customFormat="1" x14ac:dyDescent="0.3">
      <c r="A172" s="238">
        <v>328</v>
      </c>
      <c r="B172" s="250">
        <v>1679</v>
      </c>
      <c r="C172" s="238" t="s">
        <v>616</v>
      </c>
      <c r="D172" s="238" t="s">
        <v>617</v>
      </c>
      <c r="E172" s="238" t="s">
        <v>4</v>
      </c>
      <c r="G172" s="233">
        <v>125685</v>
      </c>
      <c r="H172" s="233">
        <v>130133</v>
      </c>
      <c r="I172" s="239">
        <f t="shared" si="7"/>
        <v>4448</v>
      </c>
      <c r="M172" s="241">
        <v>2886.63</v>
      </c>
      <c r="N172" s="254">
        <v>9.8000000000000004E-2</v>
      </c>
      <c r="O172" s="243">
        <v>0</v>
      </c>
      <c r="S172" s="238" t="s">
        <v>107</v>
      </c>
      <c r="T172" s="238" t="s">
        <v>621</v>
      </c>
    </row>
    <row r="173" spans="1:21" s="238" customFormat="1" x14ac:dyDescent="0.3">
      <c r="A173" s="238">
        <v>328</v>
      </c>
      <c r="B173" s="250">
        <v>1679</v>
      </c>
      <c r="C173" s="238" t="s">
        <v>616</v>
      </c>
      <c r="D173" s="238" t="s">
        <v>618</v>
      </c>
      <c r="E173" s="238" t="s">
        <v>4</v>
      </c>
      <c r="G173" s="233">
        <v>130136</v>
      </c>
      <c r="H173" s="233">
        <v>133091</v>
      </c>
      <c r="I173" s="239">
        <f t="shared" si="7"/>
        <v>2955</v>
      </c>
      <c r="M173" s="241">
        <v>2886.63</v>
      </c>
      <c r="N173" s="254">
        <v>9.8000000000000004E-2</v>
      </c>
      <c r="O173" s="243">
        <v>0</v>
      </c>
      <c r="S173" s="238" t="s">
        <v>107</v>
      </c>
      <c r="T173" s="238" t="s">
        <v>621</v>
      </c>
    </row>
    <row r="174" spans="1:21" s="238" customFormat="1" x14ac:dyDescent="0.3">
      <c r="A174" s="238">
        <v>328</v>
      </c>
      <c r="B174" s="250">
        <v>1679</v>
      </c>
      <c r="C174" s="238" t="s">
        <v>616</v>
      </c>
      <c r="D174" s="238" t="s">
        <v>1066</v>
      </c>
      <c r="E174" s="238" t="s">
        <v>4</v>
      </c>
      <c r="G174" s="233">
        <v>2188</v>
      </c>
      <c r="H174" s="233">
        <v>2188</v>
      </c>
      <c r="I174" s="239">
        <f t="shared" si="7"/>
        <v>0</v>
      </c>
      <c r="M174" s="241">
        <v>3383.99</v>
      </c>
      <c r="N174" s="254">
        <v>8.8999999999999996E-2</v>
      </c>
      <c r="O174" s="243"/>
      <c r="S174" s="238" t="s">
        <v>107</v>
      </c>
      <c r="T174" s="238" t="s">
        <v>1067</v>
      </c>
    </row>
    <row r="175" spans="1:21" s="238" customFormat="1" x14ac:dyDescent="0.3">
      <c r="A175" s="271" t="s">
        <v>920</v>
      </c>
      <c r="B175" s="250">
        <v>1683</v>
      </c>
      <c r="C175" s="238" t="s">
        <v>636</v>
      </c>
      <c r="D175" s="238" t="s">
        <v>321</v>
      </c>
      <c r="E175" s="238" t="s">
        <v>4</v>
      </c>
      <c r="G175" s="233">
        <v>91603</v>
      </c>
      <c r="H175" s="233">
        <v>91890</v>
      </c>
      <c r="I175" s="239">
        <f t="shared" si="7"/>
        <v>287</v>
      </c>
      <c r="M175" s="241">
        <v>1374.9</v>
      </c>
      <c r="N175" s="238">
        <v>8.9300000000000004E-2</v>
      </c>
      <c r="O175" s="243" t="s">
        <v>638</v>
      </c>
      <c r="S175" s="238" t="s">
        <v>107</v>
      </c>
      <c r="T175" s="238" t="s">
        <v>772</v>
      </c>
    </row>
    <row r="176" spans="1:21" s="238" customFormat="1" x14ac:dyDescent="0.3">
      <c r="A176" s="271" t="s">
        <v>920</v>
      </c>
      <c r="B176" s="250">
        <v>1683</v>
      </c>
      <c r="C176" s="238" t="s">
        <v>636</v>
      </c>
      <c r="D176" s="238" t="s">
        <v>771</v>
      </c>
      <c r="E176" s="238" t="s">
        <v>4</v>
      </c>
      <c r="G176" s="233">
        <v>140160</v>
      </c>
      <c r="H176" s="233">
        <v>142656</v>
      </c>
      <c r="I176" s="239">
        <f t="shared" si="7"/>
        <v>2496</v>
      </c>
      <c r="M176" s="241">
        <v>2255.3200000000002</v>
      </c>
      <c r="N176" s="238">
        <v>8.3000000000000004E-2</v>
      </c>
      <c r="O176" s="243" t="s">
        <v>638</v>
      </c>
      <c r="S176" s="238" t="s">
        <v>107</v>
      </c>
      <c r="T176" s="238" t="s">
        <v>772</v>
      </c>
    </row>
    <row r="177" spans="1:21" s="238" customFormat="1" ht="16.5" customHeight="1" x14ac:dyDescent="0.3">
      <c r="A177" s="271" t="s">
        <v>920</v>
      </c>
      <c r="B177" s="232">
        <v>1683</v>
      </c>
      <c r="C177" s="238" t="s">
        <v>636</v>
      </c>
      <c r="D177" s="238" t="s">
        <v>637</v>
      </c>
      <c r="E177" s="238" t="s">
        <v>4</v>
      </c>
      <c r="G177" s="233">
        <v>69004</v>
      </c>
      <c r="H177" s="233">
        <v>70599</v>
      </c>
      <c r="I177" s="239">
        <f t="shared" si="7"/>
        <v>1595</v>
      </c>
      <c r="M177" s="241">
        <v>2051.5500000000002</v>
      </c>
      <c r="N177" s="238">
        <v>8.8900000000000007E-2</v>
      </c>
      <c r="O177" s="243" t="s">
        <v>638</v>
      </c>
      <c r="S177" s="238" t="s">
        <v>107</v>
      </c>
      <c r="T177" s="255"/>
    </row>
    <row r="178" spans="1:21" s="238" customFormat="1" ht="16.5" customHeight="1" x14ac:dyDescent="0.3">
      <c r="A178" s="271" t="s">
        <v>920</v>
      </c>
      <c r="B178" s="232">
        <v>1683</v>
      </c>
      <c r="C178" s="238" t="s">
        <v>636</v>
      </c>
      <c r="D178" s="238" t="s">
        <v>997</v>
      </c>
      <c r="E178" s="238" t="s">
        <v>4</v>
      </c>
      <c r="G178" s="233">
        <v>2278</v>
      </c>
      <c r="H178" s="233">
        <v>2954</v>
      </c>
      <c r="I178" s="239">
        <f t="shared" si="7"/>
        <v>676</v>
      </c>
      <c r="M178" s="241">
        <v>2054.44</v>
      </c>
      <c r="N178" s="238">
        <v>8.5000000000000006E-2</v>
      </c>
      <c r="O178" s="243" t="s">
        <v>638</v>
      </c>
      <c r="S178" s="238" t="s">
        <v>107</v>
      </c>
      <c r="T178" s="255" t="s">
        <v>1001</v>
      </c>
    </row>
    <row r="179" spans="1:21" s="238" customFormat="1" x14ac:dyDescent="0.3">
      <c r="B179" s="250">
        <v>1693</v>
      </c>
      <c r="C179" s="238" t="s">
        <v>726</v>
      </c>
      <c r="D179" s="238" t="s">
        <v>727</v>
      </c>
      <c r="E179" s="238" t="s">
        <v>4</v>
      </c>
      <c r="G179" s="233">
        <v>25833</v>
      </c>
      <c r="H179" s="233">
        <v>26845</v>
      </c>
      <c r="I179" s="239">
        <f t="shared" si="7"/>
        <v>1012</v>
      </c>
      <c r="M179" s="241">
        <v>4464.3500000000004</v>
      </c>
      <c r="N179" s="238">
        <v>0</v>
      </c>
      <c r="O179" s="243"/>
      <c r="S179" s="238" t="s">
        <v>299</v>
      </c>
      <c r="T179" s="238" t="s">
        <v>740</v>
      </c>
      <c r="U179" s="238" t="s">
        <v>742</v>
      </c>
    </row>
    <row r="180" spans="1:21" s="238" customFormat="1" ht="17.25" customHeight="1" x14ac:dyDescent="0.3">
      <c r="A180" s="238">
        <v>329</v>
      </c>
      <c r="B180" s="250">
        <v>1695</v>
      </c>
      <c r="C180" s="238" t="s">
        <v>619</v>
      </c>
      <c r="D180" s="238" t="s">
        <v>620</v>
      </c>
      <c r="E180" s="238" t="s">
        <v>4</v>
      </c>
      <c r="G180" s="233">
        <v>331576</v>
      </c>
      <c r="H180" s="233">
        <v>339609</v>
      </c>
      <c r="I180" s="239">
        <f t="shared" si="7"/>
        <v>8033</v>
      </c>
      <c r="M180" s="241">
        <v>2795.73</v>
      </c>
      <c r="N180" s="254">
        <v>9.01E-2</v>
      </c>
      <c r="O180" s="243">
        <v>0</v>
      </c>
      <c r="S180" s="238" t="s">
        <v>552</v>
      </c>
      <c r="T180" s="238" t="s">
        <v>622</v>
      </c>
    </row>
    <row r="181" spans="1:21" s="238" customFormat="1" ht="15.75" customHeight="1" x14ac:dyDescent="0.3">
      <c r="A181" s="238">
        <v>329</v>
      </c>
      <c r="B181" s="250">
        <v>1695</v>
      </c>
      <c r="C181" s="238" t="s">
        <v>619</v>
      </c>
      <c r="D181" s="238" t="s">
        <v>625</v>
      </c>
      <c r="E181" s="238" t="s">
        <v>4</v>
      </c>
      <c r="G181" s="233">
        <v>361180</v>
      </c>
      <c r="H181" s="233">
        <v>377796</v>
      </c>
      <c r="I181" s="239">
        <f t="shared" si="7"/>
        <v>16616</v>
      </c>
      <c r="M181" s="241">
        <v>2782.6</v>
      </c>
      <c r="N181" s="254">
        <v>9.01E-2</v>
      </c>
      <c r="O181" s="243">
        <v>0</v>
      </c>
      <c r="S181" s="238" t="s">
        <v>552</v>
      </c>
      <c r="T181" s="238" t="s">
        <v>626</v>
      </c>
    </row>
    <row r="182" spans="1:21" s="238" customFormat="1" x14ac:dyDescent="0.3">
      <c r="A182" s="238">
        <v>330</v>
      </c>
      <c r="B182" s="250">
        <v>1706</v>
      </c>
      <c r="C182" s="238" t="s">
        <v>679</v>
      </c>
      <c r="D182" s="238" t="s">
        <v>677</v>
      </c>
      <c r="E182" s="238" t="s">
        <v>4</v>
      </c>
      <c r="G182" s="233">
        <v>289839</v>
      </c>
      <c r="H182" s="233">
        <v>296563</v>
      </c>
      <c r="I182" s="239">
        <f t="shared" si="7"/>
        <v>6724</v>
      </c>
      <c r="M182" s="241">
        <v>2366.4699999999998</v>
      </c>
      <c r="N182" s="254">
        <v>9.0499999999999997E-2</v>
      </c>
      <c r="O182" s="238">
        <v>0</v>
      </c>
      <c r="S182" s="238" t="s">
        <v>303</v>
      </c>
      <c r="T182" s="238" t="s">
        <v>678</v>
      </c>
    </row>
    <row r="183" spans="1:21" s="238" customFormat="1" x14ac:dyDescent="0.3">
      <c r="A183" s="238">
        <v>330</v>
      </c>
      <c r="B183" s="250">
        <v>1706</v>
      </c>
      <c r="C183" s="238" t="s">
        <v>679</v>
      </c>
      <c r="D183" s="238" t="s">
        <v>663</v>
      </c>
      <c r="E183" s="238" t="s">
        <v>4</v>
      </c>
      <c r="G183" s="233">
        <v>333069</v>
      </c>
      <c r="H183" s="233">
        <v>340688</v>
      </c>
      <c r="I183" s="239">
        <f t="shared" si="7"/>
        <v>7619</v>
      </c>
      <c r="M183" s="241">
        <v>2366.4699999999998</v>
      </c>
      <c r="N183" s="254">
        <v>9.0499999999999997E-2</v>
      </c>
      <c r="O183" s="243">
        <v>0</v>
      </c>
      <c r="S183" s="238" t="s">
        <v>303</v>
      </c>
      <c r="T183" s="238" t="s">
        <v>664</v>
      </c>
    </row>
    <row r="184" spans="1:21" s="238" customFormat="1" x14ac:dyDescent="0.3">
      <c r="A184" s="238">
        <v>330</v>
      </c>
      <c r="B184" s="250">
        <v>1706</v>
      </c>
      <c r="C184" s="238" t="s">
        <v>679</v>
      </c>
      <c r="D184" s="238" t="s">
        <v>1022</v>
      </c>
      <c r="E184" s="238" t="s">
        <v>4</v>
      </c>
      <c r="G184" s="233">
        <v>10746</v>
      </c>
      <c r="H184" s="233">
        <v>21400</v>
      </c>
      <c r="I184" s="239">
        <f t="shared" si="7"/>
        <v>10654</v>
      </c>
      <c r="M184" s="241">
        <v>2297.46</v>
      </c>
      <c r="N184" s="254">
        <v>8.5000000000000006E-2</v>
      </c>
      <c r="O184" s="243"/>
      <c r="S184" s="238" t="s">
        <v>303</v>
      </c>
      <c r="T184" s="252">
        <v>44715</v>
      </c>
    </row>
    <row r="185" spans="1:21" s="238" customFormat="1" x14ac:dyDescent="0.3">
      <c r="A185" s="238">
        <v>330</v>
      </c>
      <c r="B185" s="250">
        <v>1706</v>
      </c>
      <c r="C185" s="238" t="s">
        <v>679</v>
      </c>
      <c r="D185" s="238" t="s">
        <v>1023</v>
      </c>
      <c r="E185" s="238" t="s">
        <v>4</v>
      </c>
      <c r="G185" s="233">
        <v>16</v>
      </c>
      <c r="H185" s="233">
        <v>3722</v>
      </c>
      <c r="I185" s="239">
        <f t="shared" si="7"/>
        <v>3706</v>
      </c>
      <c r="M185" s="241">
        <v>2297.46</v>
      </c>
      <c r="N185" s="254">
        <v>8.5000000000000006E-2</v>
      </c>
      <c r="O185" s="243"/>
      <c r="S185" s="238" t="s">
        <v>303</v>
      </c>
      <c r="T185" s="252" t="s">
        <v>1050</v>
      </c>
    </row>
    <row r="186" spans="1:21" s="238" customFormat="1" x14ac:dyDescent="0.3">
      <c r="A186" s="238">
        <v>331</v>
      </c>
      <c r="B186" s="232">
        <v>1715</v>
      </c>
      <c r="C186" s="231" t="s">
        <v>706</v>
      </c>
      <c r="D186" s="231" t="s">
        <v>707</v>
      </c>
      <c r="E186" s="238" t="s">
        <v>4</v>
      </c>
      <c r="G186" s="233">
        <v>312800</v>
      </c>
      <c r="H186" s="233">
        <v>323964</v>
      </c>
      <c r="I186" s="239">
        <f t="shared" si="7"/>
        <v>11164</v>
      </c>
      <c r="M186" s="241">
        <v>3282.43</v>
      </c>
      <c r="N186" s="238">
        <v>0.1038</v>
      </c>
      <c r="O186" s="243">
        <v>0</v>
      </c>
      <c r="S186" s="238" t="s">
        <v>107</v>
      </c>
      <c r="T186" s="238" t="s">
        <v>855</v>
      </c>
      <c r="U186" s="238" t="s">
        <v>708</v>
      </c>
    </row>
    <row r="187" spans="1:21" x14ac:dyDescent="0.3">
      <c r="A187" s="211">
        <v>331</v>
      </c>
      <c r="B187" s="274" t="s">
        <v>1046</v>
      </c>
      <c r="C187" s="231" t="s">
        <v>706</v>
      </c>
      <c r="D187" s="231" t="s">
        <v>837</v>
      </c>
      <c r="E187" s="238" t="s">
        <v>4</v>
      </c>
      <c r="F187" s="238"/>
      <c r="G187" s="233">
        <v>189607</v>
      </c>
      <c r="H187" s="233">
        <v>199521</v>
      </c>
      <c r="I187" s="239">
        <f t="shared" si="7"/>
        <v>9914</v>
      </c>
      <c r="M187" s="272">
        <v>2814.2</v>
      </c>
      <c r="N187" s="211">
        <v>9.8000000000000004E-2</v>
      </c>
      <c r="O187" s="267">
        <v>0</v>
      </c>
      <c r="S187" s="211" t="s">
        <v>107</v>
      </c>
      <c r="T187" s="211" t="s">
        <v>838</v>
      </c>
    </row>
    <row r="188" spans="1:21" s="238" customFormat="1" x14ac:dyDescent="0.3">
      <c r="A188" s="238" t="s">
        <v>925</v>
      </c>
      <c r="B188" s="238">
        <v>1740</v>
      </c>
      <c r="C188" s="238" t="s">
        <v>843</v>
      </c>
      <c r="D188" s="238" t="s">
        <v>840</v>
      </c>
      <c r="E188" s="238" t="s">
        <v>4</v>
      </c>
      <c r="G188" s="233">
        <v>33024</v>
      </c>
      <c r="H188" s="233">
        <v>24560</v>
      </c>
      <c r="I188" s="239">
        <f t="shared" si="7"/>
        <v>-8464</v>
      </c>
      <c r="M188" s="241">
        <v>1836</v>
      </c>
      <c r="N188" s="238">
        <v>7.0000000000000007E-2</v>
      </c>
      <c r="S188" s="238" t="s">
        <v>301</v>
      </c>
      <c r="T188" s="238" t="s">
        <v>842</v>
      </c>
    </row>
    <row r="189" spans="1:21" x14ac:dyDescent="0.3">
      <c r="A189" s="271" t="s">
        <v>926</v>
      </c>
      <c r="B189" s="238">
        <v>1740</v>
      </c>
      <c r="C189" s="238" t="s">
        <v>843</v>
      </c>
      <c r="D189" s="238" t="s">
        <v>841</v>
      </c>
      <c r="E189" s="238" t="s">
        <v>4</v>
      </c>
      <c r="F189" s="238"/>
      <c r="G189" s="233">
        <v>24390</v>
      </c>
      <c r="H189" s="233">
        <v>27279</v>
      </c>
      <c r="I189" s="239">
        <f t="shared" si="7"/>
        <v>2889</v>
      </c>
      <c r="M189" s="272">
        <v>1836</v>
      </c>
      <c r="N189" s="211">
        <v>7.0000000000000007E-2</v>
      </c>
      <c r="S189" s="211" t="s">
        <v>301</v>
      </c>
      <c r="T189" s="211" t="s">
        <v>842</v>
      </c>
    </row>
    <row r="190" spans="1:21" s="238" customFormat="1" x14ac:dyDescent="0.3">
      <c r="A190" s="238" t="s">
        <v>927</v>
      </c>
      <c r="B190" s="238">
        <v>1740</v>
      </c>
      <c r="C190" s="238" t="s">
        <v>843</v>
      </c>
      <c r="D190" s="238" t="s">
        <v>899</v>
      </c>
      <c r="E190" s="238" t="s">
        <v>4</v>
      </c>
      <c r="G190" s="233">
        <v>35047</v>
      </c>
      <c r="H190" s="233">
        <v>39536</v>
      </c>
      <c r="I190" s="239">
        <f t="shared" si="7"/>
        <v>4489</v>
      </c>
      <c r="M190" s="241">
        <v>2116.42</v>
      </c>
      <c r="N190" s="238">
        <v>7.0000000000000007E-2</v>
      </c>
      <c r="S190" s="238" t="s">
        <v>301</v>
      </c>
      <c r="T190" s="238" t="s">
        <v>898</v>
      </c>
    </row>
    <row r="191" spans="1:21" s="238" customFormat="1" x14ac:dyDescent="0.3">
      <c r="B191" s="238">
        <v>1740</v>
      </c>
      <c r="C191" s="238" t="s">
        <v>843</v>
      </c>
      <c r="D191" s="238" t="s">
        <v>900</v>
      </c>
      <c r="E191" s="238" t="s">
        <v>4</v>
      </c>
      <c r="G191" s="233">
        <v>49314</v>
      </c>
      <c r="H191" s="233">
        <v>54967</v>
      </c>
      <c r="I191" s="239">
        <f t="shared" si="7"/>
        <v>5653</v>
      </c>
      <c r="M191" s="241">
        <v>2116.42</v>
      </c>
      <c r="N191" s="238">
        <v>7.0000000000000007E-2</v>
      </c>
      <c r="S191" s="238" t="s">
        <v>301</v>
      </c>
      <c r="T191" s="238" t="s">
        <v>897</v>
      </c>
    </row>
    <row r="192" spans="1:21" s="238" customFormat="1" x14ac:dyDescent="0.3">
      <c r="B192" s="238">
        <v>1740</v>
      </c>
      <c r="C192" s="238" t="s">
        <v>843</v>
      </c>
      <c r="D192" s="238" t="s">
        <v>901</v>
      </c>
      <c r="E192" s="238" t="s">
        <v>4</v>
      </c>
      <c r="G192" s="233">
        <v>33416</v>
      </c>
      <c r="H192" s="233">
        <v>37972</v>
      </c>
      <c r="I192" s="239">
        <f t="shared" si="7"/>
        <v>4556</v>
      </c>
      <c r="M192" s="241">
        <v>2116.42</v>
      </c>
      <c r="N192" s="238">
        <v>7.0000000000000007E-2</v>
      </c>
      <c r="S192" s="238" t="s">
        <v>301</v>
      </c>
      <c r="T192" s="238" t="s">
        <v>902</v>
      </c>
    </row>
    <row r="193" spans="1:22" s="238" customFormat="1" x14ac:dyDescent="0.3">
      <c r="B193" s="238">
        <v>1740</v>
      </c>
      <c r="C193" s="238" t="s">
        <v>843</v>
      </c>
      <c r="D193" s="238" t="s">
        <v>892</v>
      </c>
      <c r="E193" s="238" t="s">
        <v>4</v>
      </c>
      <c r="G193" s="233">
        <v>45714</v>
      </c>
      <c r="H193" s="233">
        <v>49637</v>
      </c>
      <c r="I193" s="239">
        <f t="shared" si="7"/>
        <v>3923</v>
      </c>
      <c r="M193" s="241">
        <v>2116.42</v>
      </c>
      <c r="N193" s="238">
        <v>7.0000000000000007E-2</v>
      </c>
      <c r="S193" s="238" t="s">
        <v>301</v>
      </c>
      <c r="T193" s="238" t="s">
        <v>893</v>
      </c>
    </row>
    <row r="194" spans="1:22" x14ac:dyDescent="0.3">
      <c r="B194" s="269">
        <v>1745</v>
      </c>
      <c r="C194" s="269" t="s">
        <v>972</v>
      </c>
      <c r="D194" s="269" t="s">
        <v>973</v>
      </c>
      <c r="E194" s="238" t="s">
        <v>4</v>
      </c>
      <c r="F194" s="238"/>
      <c r="G194" s="233">
        <v>25835</v>
      </c>
      <c r="H194" s="233">
        <v>32819</v>
      </c>
      <c r="I194" s="239">
        <f t="shared" si="7"/>
        <v>6984</v>
      </c>
      <c r="J194" s="238"/>
      <c r="M194" s="289">
        <v>2253.41</v>
      </c>
      <c r="N194" s="269">
        <v>8.5000000000000006E-2</v>
      </c>
      <c r="S194" s="211" t="s">
        <v>107</v>
      </c>
      <c r="T194" s="211" t="s">
        <v>971</v>
      </c>
    </row>
    <row r="195" spans="1:22" x14ac:dyDescent="0.3">
      <c r="B195" s="269">
        <v>1745</v>
      </c>
      <c r="C195" s="269" t="s">
        <v>972</v>
      </c>
      <c r="D195" s="269" t="s">
        <v>1004</v>
      </c>
      <c r="E195" s="238" t="s">
        <v>4</v>
      </c>
      <c r="F195" s="238"/>
      <c r="G195" s="233">
        <v>3835</v>
      </c>
      <c r="H195" s="233">
        <v>4857</v>
      </c>
      <c r="I195" s="239">
        <f t="shared" si="7"/>
        <v>1022</v>
      </c>
      <c r="J195" s="238"/>
      <c r="M195" s="289">
        <v>2199.41</v>
      </c>
      <c r="N195" s="269">
        <v>8.5000000000000006E-2</v>
      </c>
      <c r="P195" s="211" t="s">
        <v>107</v>
      </c>
      <c r="S195" s="211" t="s">
        <v>107</v>
      </c>
      <c r="T195" s="211" t="s">
        <v>1005</v>
      </c>
    </row>
    <row r="196" spans="1:22" s="238" customFormat="1" x14ac:dyDescent="0.3">
      <c r="A196" s="238">
        <v>333</v>
      </c>
      <c r="B196" s="238">
        <v>1753</v>
      </c>
      <c r="C196" s="238" t="s">
        <v>805</v>
      </c>
      <c r="D196" s="238" t="s">
        <v>806</v>
      </c>
      <c r="E196" s="238" t="s">
        <v>4</v>
      </c>
      <c r="G196" s="233">
        <v>174798</v>
      </c>
      <c r="H196" s="233">
        <v>184883</v>
      </c>
      <c r="I196" s="239">
        <f t="shared" si="7"/>
        <v>10085</v>
      </c>
      <c r="M196" s="241">
        <v>2053.62</v>
      </c>
      <c r="N196" s="238">
        <v>8.8999999999999996E-2</v>
      </c>
      <c r="O196" s="243">
        <v>0</v>
      </c>
      <c r="S196" s="238" t="s">
        <v>301</v>
      </c>
      <c r="T196" s="238" t="s">
        <v>812</v>
      </c>
      <c r="U196" s="238">
        <v>916.49</v>
      </c>
      <c r="V196" s="238" t="s">
        <v>813</v>
      </c>
    </row>
    <row r="197" spans="1:22" s="238" customFormat="1" x14ac:dyDescent="0.3">
      <c r="A197" s="238">
        <v>333</v>
      </c>
      <c r="B197" s="238">
        <v>1753</v>
      </c>
      <c r="C197" s="238" t="s">
        <v>805</v>
      </c>
      <c r="D197" s="238" t="s">
        <v>807</v>
      </c>
      <c r="E197" s="238" t="s">
        <v>4</v>
      </c>
      <c r="G197" s="233">
        <v>216949</v>
      </c>
      <c r="H197" s="233">
        <v>227859</v>
      </c>
      <c r="I197" s="239">
        <f t="shared" si="7"/>
        <v>10910</v>
      </c>
      <c r="M197" s="241">
        <v>2053.62</v>
      </c>
      <c r="N197" s="238">
        <v>8.8999999999999996E-2</v>
      </c>
      <c r="O197" s="243">
        <v>0</v>
      </c>
      <c r="S197" s="238" t="s">
        <v>301</v>
      </c>
      <c r="T197" s="238" t="s">
        <v>812</v>
      </c>
      <c r="U197" s="238">
        <v>916.49</v>
      </c>
      <c r="V197" s="238" t="s">
        <v>813</v>
      </c>
    </row>
    <row r="198" spans="1:22" s="238" customFormat="1" x14ac:dyDescent="0.3">
      <c r="A198" s="238">
        <v>333</v>
      </c>
      <c r="B198" s="238">
        <v>1753</v>
      </c>
      <c r="C198" s="238" t="s">
        <v>805</v>
      </c>
      <c r="D198" s="238" t="s">
        <v>808</v>
      </c>
      <c r="E198" s="238" t="s">
        <v>4</v>
      </c>
      <c r="G198" s="233">
        <v>178060</v>
      </c>
      <c r="H198" s="233">
        <v>186997</v>
      </c>
      <c r="I198" s="239">
        <f t="shared" si="7"/>
        <v>8937</v>
      </c>
      <c r="M198" s="241">
        <v>2053.62</v>
      </c>
      <c r="N198" s="238">
        <v>8.8999999999999996E-2</v>
      </c>
      <c r="O198" s="243">
        <v>0</v>
      </c>
      <c r="S198" s="238" t="s">
        <v>301</v>
      </c>
      <c r="T198" s="238" t="s">
        <v>812</v>
      </c>
      <c r="U198" s="238">
        <v>916.49</v>
      </c>
      <c r="V198" s="238" t="s">
        <v>813</v>
      </c>
    </row>
    <row r="199" spans="1:22" s="238" customFormat="1" x14ac:dyDescent="0.3">
      <c r="A199" s="238">
        <v>333</v>
      </c>
      <c r="B199" s="238">
        <v>1753</v>
      </c>
      <c r="C199" s="238" t="s">
        <v>805</v>
      </c>
      <c r="D199" s="238" t="s">
        <v>809</v>
      </c>
      <c r="E199" s="238" t="s">
        <v>4</v>
      </c>
      <c r="G199" s="233">
        <v>140098</v>
      </c>
      <c r="H199" s="233">
        <v>148278</v>
      </c>
      <c r="I199" s="239">
        <f t="shared" si="7"/>
        <v>8180</v>
      </c>
      <c r="M199" s="256">
        <v>1901.95</v>
      </c>
      <c r="N199" s="238">
        <v>8.8999999999999996E-2</v>
      </c>
      <c r="O199" s="243">
        <v>0</v>
      </c>
      <c r="S199" s="238" t="s">
        <v>301</v>
      </c>
      <c r="T199" s="238" t="s">
        <v>812</v>
      </c>
      <c r="U199" s="238">
        <v>848.8</v>
      </c>
      <c r="V199" s="238" t="s">
        <v>813</v>
      </c>
    </row>
    <row r="200" spans="1:22" s="238" customFormat="1" x14ac:dyDescent="0.3">
      <c r="A200" s="238">
        <v>333</v>
      </c>
      <c r="B200" s="238">
        <v>1753</v>
      </c>
      <c r="C200" s="238" t="s">
        <v>805</v>
      </c>
      <c r="D200" s="238" t="s">
        <v>810</v>
      </c>
      <c r="E200" s="238" t="s">
        <v>4</v>
      </c>
      <c r="G200" s="233">
        <v>123758</v>
      </c>
      <c r="H200" s="233">
        <v>133555</v>
      </c>
      <c r="I200" s="239">
        <f t="shared" si="7"/>
        <v>9797</v>
      </c>
      <c r="M200" s="241">
        <v>1838.56</v>
      </c>
      <c r="N200" s="238">
        <v>8.8999999999999996E-2</v>
      </c>
      <c r="O200" s="243">
        <v>0</v>
      </c>
      <c r="S200" s="238" t="s">
        <v>301</v>
      </c>
      <c r="T200" s="238" t="s">
        <v>812</v>
      </c>
      <c r="U200" s="238">
        <v>820.51</v>
      </c>
      <c r="V200" s="238" t="s">
        <v>813</v>
      </c>
    </row>
    <row r="201" spans="1:22" s="238" customFormat="1" x14ac:dyDescent="0.3">
      <c r="A201" s="238">
        <v>333</v>
      </c>
      <c r="B201" s="238">
        <v>1753</v>
      </c>
      <c r="C201" s="238" t="s">
        <v>805</v>
      </c>
      <c r="D201" s="238" t="s">
        <v>819</v>
      </c>
      <c r="E201" s="238" t="s">
        <v>4</v>
      </c>
      <c r="G201" s="233">
        <v>136372</v>
      </c>
      <c r="H201" s="233">
        <v>144747</v>
      </c>
      <c r="I201" s="239">
        <f t="shared" ref="I201:I213" si="8">H201-G201</f>
        <v>8375</v>
      </c>
      <c r="M201" s="241">
        <v>1838.56</v>
      </c>
      <c r="N201" s="238">
        <v>8.8999999999999996E-2</v>
      </c>
      <c r="O201" s="243">
        <v>0</v>
      </c>
      <c r="S201" s="238" t="s">
        <v>301</v>
      </c>
      <c r="T201" s="238" t="s">
        <v>820</v>
      </c>
      <c r="U201" s="238">
        <v>820.51</v>
      </c>
      <c r="V201" s="238" t="s">
        <v>813</v>
      </c>
    </row>
    <row r="202" spans="1:22" s="238" customFormat="1" x14ac:dyDescent="0.3">
      <c r="A202" s="238">
        <v>333</v>
      </c>
      <c r="B202" s="238">
        <v>1753</v>
      </c>
      <c r="C202" s="238" t="s">
        <v>805</v>
      </c>
      <c r="D202" s="238" t="s">
        <v>811</v>
      </c>
      <c r="E202" s="238" t="s">
        <v>4</v>
      </c>
      <c r="G202" s="233">
        <v>227483</v>
      </c>
      <c r="H202" s="233">
        <v>241932</v>
      </c>
      <c r="I202" s="239">
        <f t="shared" si="8"/>
        <v>14449</v>
      </c>
      <c r="M202" s="241">
        <v>1838.56</v>
      </c>
      <c r="N202" s="238">
        <v>8.8999999999999996E-2</v>
      </c>
      <c r="O202" s="243">
        <v>0</v>
      </c>
      <c r="S202" s="238" t="s">
        <v>301</v>
      </c>
      <c r="T202" s="238" t="s">
        <v>812</v>
      </c>
      <c r="U202" s="238">
        <v>820.51</v>
      </c>
      <c r="V202" s="238" t="s">
        <v>813</v>
      </c>
    </row>
    <row r="203" spans="1:22" s="238" customFormat="1" ht="17.25" customHeight="1" x14ac:dyDescent="0.3">
      <c r="B203" s="238">
        <v>1777</v>
      </c>
      <c r="C203" s="238" t="s">
        <v>821</v>
      </c>
      <c r="D203" s="238" t="s">
        <v>828</v>
      </c>
      <c r="E203" s="238" t="s">
        <v>4</v>
      </c>
      <c r="G203" s="233">
        <v>308758</v>
      </c>
      <c r="H203" s="233">
        <v>313309</v>
      </c>
      <c r="I203" s="239">
        <f t="shared" si="8"/>
        <v>4551</v>
      </c>
      <c r="M203" s="241">
        <v>1968.48</v>
      </c>
      <c r="N203" s="238">
        <v>9.4200000000000006E-2</v>
      </c>
      <c r="O203" s="243">
        <v>0</v>
      </c>
      <c r="S203" s="238" t="s">
        <v>303</v>
      </c>
    </row>
    <row r="204" spans="1:22" s="238" customFormat="1" x14ac:dyDescent="0.3">
      <c r="B204" s="238">
        <v>1784</v>
      </c>
      <c r="C204" s="238" t="s">
        <v>936</v>
      </c>
      <c r="D204" s="238" t="s">
        <v>937</v>
      </c>
      <c r="E204" s="238" t="s">
        <v>4</v>
      </c>
      <c r="G204" s="233">
        <v>60237</v>
      </c>
      <c r="H204" s="233">
        <v>73845</v>
      </c>
      <c r="I204" s="239">
        <f t="shared" si="8"/>
        <v>13608</v>
      </c>
      <c r="M204" s="241">
        <v>2686.6</v>
      </c>
      <c r="N204" s="238">
        <v>9.8000000000000004E-2</v>
      </c>
      <c r="O204" s="243" t="s">
        <v>638</v>
      </c>
      <c r="S204" s="238" t="s">
        <v>303</v>
      </c>
      <c r="T204" s="238" t="s">
        <v>938</v>
      </c>
    </row>
    <row r="205" spans="1:22" s="238" customFormat="1" x14ac:dyDescent="0.3">
      <c r="B205" s="238">
        <v>1786</v>
      </c>
      <c r="C205" s="238" t="s">
        <v>913</v>
      </c>
      <c r="D205" s="238" t="s">
        <v>915</v>
      </c>
      <c r="E205" s="238" t="s">
        <v>4</v>
      </c>
      <c r="G205" s="233">
        <v>85328</v>
      </c>
      <c r="H205" s="233">
        <v>95475</v>
      </c>
      <c r="I205" s="239">
        <f t="shared" si="8"/>
        <v>10147</v>
      </c>
      <c r="M205" s="241">
        <v>3623.45</v>
      </c>
      <c r="N205" s="238">
        <v>9.1999999999999998E-2</v>
      </c>
      <c r="O205" s="243"/>
      <c r="S205" s="238" t="s">
        <v>107</v>
      </c>
      <c r="T205" s="238" t="s">
        <v>919</v>
      </c>
    </row>
    <row r="206" spans="1:22" s="238" customFormat="1" x14ac:dyDescent="0.3">
      <c r="B206" s="238">
        <v>1786</v>
      </c>
      <c r="C206" s="238" t="s">
        <v>913</v>
      </c>
      <c r="D206" s="238" t="s">
        <v>914</v>
      </c>
      <c r="E206" s="238" t="s">
        <v>4</v>
      </c>
      <c r="G206" s="233">
        <v>75535</v>
      </c>
      <c r="H206" s="233">
        <v>82448</v>
      </c>
      <c r="I206" s="239">
        <f t="shared" si="8"/>
        <v>6913</v>
      </c>
      <c r="M206" s="241">
        <v>3623.45</v>
      </c>
      <c r="N206" s="238">
        <v>9.1999999999999998E-2</v>
      </c>
      <c r="O206" s="243"/>
      <c r="S206" s="238" t="s">
        <v>107</v>
      </c>
      <c r="T206" s="238" t="s">
        <v>929</v>
      </c>
    </row>
    <row r="207" spans="1:22" s="238" customFormat="1" x14ac:dyDescent="0.3">
      <c r="B207" s="238">
        <v>1825</v>
      </c>
      <c r="C207" s="238" t="s">
        <v>907</v>
      </c>
      <c r="D207" s="238" t="s">
        <v>908</v>
      </c>
      <c r="E207" s="238" t="s">
        <v>4</v>
      </c>
      <c r="G207" s="233">
        <v>43736</v>
      </c>
      <c r="H207" s="233">
        <v>48448</v>
      </c>
      <c r="I207" s="239">
        <f t="shared" si="8"/>
        <v>4712</v>
      </c>
      <c r="M207" s="241">
        <v>2187.92</v>
      </c>
      <c r="N207" s="238">
        <v>8.5000000000000006E-2</v>
      </c>
      <c r="S207" s="238" t="s">
        <v>301</v>
      </c>
      <c r="T207" s="238" t="s">
        <v>916</v>
      </c>
    </row>
    <row r="208" spans="1:22" s="238" customFormat="1" x14ac:dyDescent="0.3">
      <c r="B208" s="238">
        <v>1825</v>
      </c>
      <c r="C208" s="238" t="s">
        <v>907</v>
      </c>
      <c r="D208" s="238" t="s">
        <v>909</v>
      </c>
      <c r="E208" s="238" t="s">
        <v>4</v>
      </c>
      <c r="G208" s="233">
        <v>69562</v>
      </c>
      <c r="H208" s="233">
        <v>76378</v>
      </c>
      <c r="I208" s="239">
        <f t="shared" si="8"/>
        <v>6816</v>
      </c>
      <c r="M208" s="241">
        <v>2187.92</v>
      </c>
      <c r="N208" s="238">
        <v>8.5000000000000006E-2</v>
      </c>
      <c r="S208" s="238" t="s">
        <v>301</v>
      </c>
      <c r="T208" s="238" t="s">
        <v>916</v>
      </c>
    </row>
    <row r="209" spans="1:21" s="238" customFormat="1" x14ac:dyDescent="0.3">
      <c r="B209" s="238">
        <v>1825</v>
      </c>
      <c r="C209" s="238" t="s">
        <v>907</v>
      </c>
      <c r="D209" s="238" t="s">
        <v>910</v>
      </c>
      <c r="E209" s="238" t="s">
        <v>4</v>
      </c>
      <c r="G209" s="233">
        <v>42220</v>
      </c>
      <c r="H209" s="233">
        <v>45165</v>
      </c>
      <c r="I209" s="239">
        <f t="shared" si="8"/>
        <v>2945</v>
      </c>
      <c r="M209" s="241">
        <v>2187.92</v>
      </c>
      <c r="N209" s="238">
        <v>8.5000000000000006E-2</v>
      </c>
      <c r="S209" s="238" t="s">
        <v>301</v>
      </c>
      <c r="T209" s="238" t="s">
        <v>916</v>
      </c>
    </row>
    <row r="210" spans="1:21" s="238" customFormat="1" x14ac:dyDescent="0.3">
      <c r="B210" s="238">
        <v>1825</v>
      </c>
      <c r="C210" s="238" t="s">
        <v>907</v>
      </c>
      <c r="D210" s="238" t="s">
        <v>911</v>
      </c>
      <c r="E210" s="238" t="s">
        <v>4</v>
      </c>
      <c r="G210" s="233">
        <v>39499</v>
      </c>
      <c r="H210" s="233">
        <v>43322</v>
      </c>
      <c r="I210" s="239">
        <f t="shared" si="8"/>
        <v>3823</v>
      </c>
      <c r="M210" s="241">
        <v>2187.92</v>
      </c>
      <c r="N210" s="238">
        <v>8.5000000000000006E-2</v>
      </c>
      <c r="S210" s="238" t="s">
        <v>301</v>
      </c>
      <c r="T210" s="238" t="s">
        <v>916</v>
      </c>
    </row>
    <row r="211" spans="1:21" s="238" customFormat="1" x14ac:dyDescent="0.3">
      <c r="B211" s="238">
        <v>1825</v>
      </c>
      <c r="C211" s="238" t="s">
        <v>907</v>
      </c>
      <c r="D211" s="238" t="s">
        <v>912</v>
      </c>
      <c r="E211" s="238" t="s">
        <v>4</v>
      </c>
      <c r="G211" s="233">
        <v>65934</v>
      </c>
      <c r="H211" s="233">
        <v>73359</v>
      </c>
      <c r="I211" s="239">
        <f t="shared" si="8"/>
        <v>7425</v>
      </c>
      <c r="M211" s="241">
        <v>2187.92</v>
      </c>
      <c r="N211" s="238">
        <v>8.5000000000000006E-2</v>
      </c>
      <c r="S211" s="238" t="s">
        <v>301</v>
      </c>
      <c r="T211" s="238" t="s">
        <v>916</v>
      </c>
    </row>
    <row r="212" spans="1:21" s="238" customFormat="1" x14ac:dyDescent="0.3">
      <c r="B212" s="231">
        <v>1836</v>
      </c>
      <c r="C212" s="231" t="s">
        <v>944</v>
      </c>
      <c r="D212" s="238" t="s">
        <v>947</v>
      </c>
      <c r="E212" s="238" t="s">
        <v>4</v>
      </c>
      <c r="G212" s="233">
        <v>55886</v>
      </c>
      <c r="H212" s="233">
        <v>65514</v>
      </c>
      <c r="I212" s="239">
        <f t="shared" si="8"/>
        <v>9628</v>
      </c>
      <c r="M212" s="241">
        <v>3184.79</v>
      </c>
      <c r="N212" s="238">
        <v>7.6999999999999999E-2</v>
      </c>
      <c r="O212" s="238" t="s">
        <v>949</v>
      </c>
      <c r="S212" s="238" t="s">
        <v>303</v>
      </c>
      <c r="T212" s="238" t="s">
        <v>948</v>
      </c>
    </row>
    <row r="213" spans="1:21" s="238" customFormat="1" x14ac:dyDescent="0.3">
      <c r="B213" s="238">
        <v>1837</v>
      </c>
      <c r="C213" s="238" t="s">
        <v>945</v>
      </c>
      <c r="D213" s="238" t="s">
        <v>946</v>
      </c>
      <c r="E213" s="238" t="s">
        <v>4</v>
      </c>
      <c r="G213" s="233">
        <v>7297</v>
      </c>
      <c r="H213" s="233">
        <v>9522</v>
      </c>
      <c r="I213" s="239">
        <f t="shared" si="8"/>
        <v>2225</v>
      </c>
      <c r="M213" s="241">
        <v>2528.36</v>
      </c>
      <c r="N213" s="238">
        <v>8.5000000000000006E-2</v>
      </c>
      <c r="O213" s="238" t="s">
        <v>950</v>
      </c>
      <c r="S213" s="238" t="s">
        <v>303</v>
      </c>
      <c r="T213" s="238" t="s">
        <v>979</v>
      </c>
    </row>
    <row r="214" spans="1:21" x14ac:dyDescent="0.3">
      <c r="A214" s="271" t="s">
        <v>934</v>
      </c>
      <c r="B214" s="225" t="s">
        <v>1013</v>
      </c>
      <c r="C214" s="238" t="s">
        <v>995</v>
      </c>
      <c r="D214" s="238" t="s">
        <v>559</v>
      </c>
      <c r="E214" s="238" t="s">
        <v>4</v>
      </c>
      <c r="F214" s="238"/>
      <c r="G214" s="233">
        <v>180900</v>
      </c>
      <c r="H214" s="233">
        <v>189255</v>
      </c>
      <c r="I214" s="239">
        <f>H214-G214</f>
        <v>8355</v>
      </c>
      <c r="L214" s="287">
        <f>K214-J214</f>
        <v>0</v>
      </c>
      <c r="M214" s="272">
        <v>2622.33</v>
      </c>
      <c r="N214" s="273">
        <v>8.8800000000000004E-2</v>
      </c>
      <c r="O214" s="267">
        <v>0</v>
      </c>
      <c r="P214" s="266"/>
      <c r="Q214" s="266"/>
      <c r="R214" s="267">
        <v>0</v>
      </c>
      <c r="S214" s="211" t="s">
        <v>107</v>
      </c>
      <c r="T214" s="211" t="s">
        <v>560</v>
      </c>
      <c r="U214" s="211" t="s">
        <v>463</v>
      </c>
    </row>
    <row r="215" spans="1:21" s="238" customFormat="1" x14ac:dyDescent="0.3">
      <c r="A215" s="244"/>
      <c r="B215" s="250">
        <v>1857</v>
      </c>
      <c r="C215" s="238" t="s">
        <v>995</v>
      </c>
      <c r="D215" s="238" t="s">
        <v>992</v>
      </c>
      <c r="E215" s="238" t="s">
        <v>4</v>
      </c>
      <c r="G215" s="233">
        <v>13077</v>
      </c>
      <c r="H215" s="233">
        <v>20884</v>
      </c>
      <c r="I215" s="239">
        <f>H215-G215</f>
        <v>7807</v>
      </c>
      <c r="L215" s="239"/>
      <c r="M215" s="241">
        <v>3229.05</v>
      </c>
      <c r="N215" s="242">
        <v>9.1999999999999998E-2</v>
      </c>
      <c r="O215" s="243">
        <v>0</v>
      </c>
      <c r="P215" s="240"/>
      <c r="Q215" s="240"/>
      <c r="R215" s="243"/>
      <c r="S215" s="238" t="s">
        <v>107</v>
      </c>
      <c r="T215" s="231" t="s">
        <v>991</v>
      </c>
      <c r="U215" s="238" t="s">
        <v>996</v>
      </c>
    </row>
    <row r="216" spans="1:21" s="238" customFormat="1" x14ac:dyDescent="0.3">
      <c r="A216" s="244"/>
      <c r="B216" s="250">
        <v>1857</v>
      </c>
      <c r="C216" s="238" t="s">
        <v>995</v>
      </c>
      <c r="D216" s="238" t="s">
        <v>993</v>
      </c>
      <c r="E216" s="238" t="s">
        <v>4</v>
      </c>
      <c r="G216" s="233">
        <v>8435</v>
      </c>
      <c r="H216" s="233">
        <v>17556</v>
      </c>
      <c r="I216" s="239">
        <f>H216-G216</f>
        <v>9121</v>
      </c>
      <c r="L216" s="239"/>
      <c r="M216" s="241">
        <v>3229.05</v>
      </c>
      <c r="N216" s="242">
        <v>9.1999999999999998E-2</v>
      </c>
      <c r="O216" s="243">
        <v>0</v>
      </c>
      <c r="P216" s="240"/>
      <c r="Q216" s="240"/>
      <c r="R216" s="243"/>
      <c r="S216" s="238" t="s">
        <v>107</v>
      </c>
      <c r="T216" s="231" t="s">
        <v>991</v>
      </c>
      <c r="U216" s="238" t="s">
        <v>996</v>
      </c>
    </row>
    <row r="217" spans="1:21" s="238" customFormat="1" x14ac:dyDescent="0.3">
      <c r="A217" s="244"/>
      <c r="B217" s="250">
        <v>1857</v>
      </c>
      <c r="C217" s="238" t="s">
        <v>995</v>
      </c>
      <c r="D217" s="238" t="s">
        <v>994</v>
      </c>
      <c r="E217" s="238" t="s">
        <v>4</v>
      </c>
      <c r="G217" s="233">
        <v>11039</v>
      </c>
      <c r="H217" s="233">
        <v>17176</v>
      </c>
      <c r="I217" s="239">
        <f>H217-G217</f>
        <v>6137</v>
      </c>
      <c r="L217" s="239"/>
      <c r="M217" s="241">
        <v>3229.05</v>
      </c>
      <c r="N217" s="242">
        <v>9.1999999999999998E-2</v>
      </c>
      <c r="O217" s="243">
        <v>0</v>
      </c>
      <c r="P217" s="240"/>
      <c r="Q217" s="240"/>
      <c r="R217" s="243"/>
      <c r="S217" s="238" t="s">
        <v>107</v>
      </c>
      <c r="T217" s="231" t="s">
        <v>991</v>
      </c>
      <c r="U217" s="238" t="s">
        <v>996</v>
      </c>
    </row>
    <row r="218" spans="1:21" s="238" customFormat="1" x14ac:dyDescent="0.3">
      <c r="B218" s="238">
        <v>1863</v>
      </c>
      <c r="C218" s="231" t="s">
        <v>1008</v>
      </c>
      <c r="D218" s="238" t="s">
        <v>815</v>
      </c>
      <c r="E218" s="238" t="s">
        <v>4</v>
      </c>
      <c r="G218" s="238">
        <v>0</v>
      </c>
      <c r="H218" s="238">
        <v>0</v>
      </c>
      <c r="I218" s="239">
        <f t="shared" ref="I218:I236" si="9">H218-G218</f>
        <v>0</v>
      </c>
      <c r="M218" s="241">
        <v>4317.01</v>
      </c>
      <c r="N218" s="238">
        <v>0</v>
      </c>
      <c r="S218" s="238" t="s">
        <v>107</v>
      </c>
      <c r="T218" s="238" t="s">
        <v>1007</v>
      </c>
    </row>
    <row r="219" spans="1:21" s="238" customFormat="1" x14ac:dyDescent="0.3">
      <c r="B219" s="238">
        <v>1863</v>
      </c>
      <c r="C219" s="231" t="s">
        <v>1008</v>
      </c>
      <c r="D219" s="238" t="s">
        <v>816</v>
      </c>
      <c r="E219" s="238" t="s">
        <v>4</v>
      </c>
      <c r="G219" s="238">
        <v>0</v>
      </c>
      <c r="H219" s="238">
        <v>0</v>
      </c>
      <c r="I219" s="239">
        <f t="shared" si="9"/>
        <v>0</v>
      </c>
      <c r="M219" s="241">
        <v>4317.01</v>
      </c>
      <c r="N219" s="238">
        <v>0</v>
      </c>
      <c r="S219" s="238" t="s">
        <v>107</v>
      </c>
      <c r="T219" s="238" t="s">
        <v>1007</v>
      </c>
    </row>
    <row r="220" spans="1:21" s="238" customFormat="1" x14ac:dyDescent="0.3">
      <c r="B220" s="238">
        <v>1863</v>
      </c>
      <c r="C220" s="231" t="s">
        <v>1008</v>
      </c>
      <c r="D220" s="238" t="s">
        <v>887</v>
      </c>
      <c r="E220" s="238" t="s">
        <v>4</v>
      </c>
      <c r="G220" s="238">
        <v>0</v>
      </c>
      <c r="H220" s="238">
        <v>0</v>
      </c>
      <c r="I220" s="239">
        <f t="shared" si="9"/>
        <v>0</v>
      </c>
      <c r="M220" s="241">
        <v>4348.91</v>
      </c>
      <c r="N220" s="238">
        <v>0</v>
      </c>
      <c r="S220" s="238" t="s">
        <v>107</v>
      </c>
      <c r="T220" s="238" t="s">
        <v>1007</v>
      </c>
    </row>
    <row r="221" spans="1:21" s="238" customFormat="1" x14ac:dyDescent="0.3">
      <c r="B221" s="238">
        <v>1863</v>
      </c>
      <c r="C221" s="231" t="s">
        <v>1008</v>
      </c>
      <c r="D221" s="238" t="s">
        <v>888</v>
      </c>
      <c r="E221" s="238" t="s">
        <v>4</v>
      </c>
      <c r="G221" s="238">
        <v>0</v>
      </c>
      <c r="H221" s="238">
        <v>0</v>
      </c>
      <c r="I221" s="239">
        <f t="shared" si="9"/>
        <v>0</v>
      </c>
      <c r="M221" s="241">
        <v>4348.91</v>
      </c>
      <c r="N221" s="238">
        <v>0</v>
      </c>
      <c r="S221" s="238" t="s">
        <v>107</v>
      </c>
      <c r="T221" s="238" t="s">
        <v>1007</v>
      </c>
    </row>
    <row r="222" spans="1:21" s="238" customFormat="1" x14ac:dyDescent="0.3">
      <c r="B222" s="238">
        <v>1863</v>
      </c>
      <c r="C222" s="231" t="s">
        <v>1008</v>
      </c>
      <c r="D222" s="238" t="s">
        <v>964</v>
      </c>
      <c r="E222" s="238" t="s">
        <v>4</v>
      </c>
      <c r="G222" s="238">
        <v>0</v>
      </c>
      <c r="H222" s="238">
        <v>0</v>
      </c>
      <c r="I222" s="239">
        <f t="shared" si="9"/>
        <v>0</v>
      </c>
      <c r="M222" s="241">
        <v>4348.91</v>
      </c>
      <c r="N222" s="238">
        <v>0</v>
      </c>
      <c r="S222" s="238" t="s">
        <v>107</v>
      </c>
      <c r="T222" s="238" t="s">
        <v>1007</v>
      </c>
    </row>
    <row r="223" spans="1:21" s="238" customFormat="1" x14ac:dyDescent="0.3">
      <c r="B223" s="238">
        <v>1863</v>
      </c>
      <c r="C223" s="231" t="s">
        <v>1008</v>
      </c>
      <c r="D223" s="238" t="s">
        <v>965</v>
      </c>
      <c r="E223" s="238" t="s">
        <v>4</v>
      </c>
      <c r="G223" s="238">
        <v>0</v>
      </c>
      <c r="H223" s="238">
        <v>0</v>
      </c>
      <c r="I223" s="239">
        <f t="shared" si="9"/>
        <v>0</v>
      </c>
      <c r="M223" s="241">
        <v>4348.91</v>
      </c>
      <c r="N223" s="238">
        <v>0</v>
      </c>
      <c r="S223" s="238" t="s">
        <v>107</v>
      </c>
      <c r="T223" s="238" t="s">
        <v>1007</v>
      </c>
    </row>
    <row r="224" spans="1:21" s="238" customFormat="1" x14ac:dyDescent="0.3">
      <c r="B224" s="238">
        <v>1863</v>
      </c>
      <c r="C224" s="231" t="s">
        <v>1008</v>
      </c>
      <c r="D224" s="230" t="s">
        <v>966</v>
      </c>
      <c r="E224" s="238" t="s">
        <v>4</v>
      </c>
      <c r="G224" s="238">
        <v>0</v>
      </c>
      <c r="H224" s="238">
        <v>0</v>
      </c>
      <c r="I224" s="239">
        <f t="shared" si="9"/>
        <v>0</v>
      </c>
      <c r="M224" s="241">
        <v>4348.91</v>
      </c>
      <c r="N224" s="238">
        <v>0</v>
      </c>
      <c r="S224" s="238" t="s">
        <v>107</v>
      </c>
      <c r="T224" s="238" t="s">
        <v>1007</v>
      </c>
    </row>
    <row r="225" spans="2:20" s="238" customFormat="1" x14ac:dyDescent="0.3">
      <c r="B225" s="238">
        <v>1864</v>
      </c>
      <c r="C225" s="238" t="s">
        <v>1015</v>
      </c>
      <c r="D225" s="247" t="s">
        <v>921</v>
      </c>
      <c r="E225" s="238" t="s">
        <v>4</v>
      </c>
      <c r="G225" s="238">
        <v>0</v>
      </c>
      <c r="H225" s="238">
        <v>0</v>
      </c>
      <c r="I225" s="239">
        <f t="shared" si="9"/>
        <v>0</v>
      </c>
      <c r="M225" s="241">
        <v>4348.91</v>
      </c>
      <c r="N225" s="238">
        <v>0</v>
      </c>
      <c r="S225" s="238" t="s">
        <v>107</v>
      </c>
      <c r="T225" s="238" t="s">
        <v>1007</v>
      </c>
    </row>
    <row r="226" spans="2:20" s="238" customFormat="1" x14ac:dyDescent="0.3">
      <c r="B226" s="238">
        <v>1864</v>
      </c>
      <c r="C226" s="238" t="s">
        <v>1015</v>
      </c>
      <c r="D226" s="247" t="s">
        <v>922</v>
      </c>
      <c r="E226" s="238" t="s">
        <v>4</v>
      </c>
      <c r="G226" s="238">
        <v>0</v>
      </c>
      <c r="H226" s="238">
        <v>0</v>
      </c>
      <c r="I226" s="239">
        <f t="shared" si="9"/>
        <v>0</v>
      </c>
      <c r="M226" s="241">
        <v>4348.91</v>
      </c>
      <c r="N226" s="238">
        <v>0</v>
      </c>
      <c r="S226" s="238" t="s">
        <v>107</v>
      </c>
      <c r="T226" s="238" t="s">
        <v>1007</v>
      </c>
    </row>
    <row r="227" spans="2:20" s="238" customFormat="1" x14ac:dyDescent="0.3">
      <c r="B227" s="238">
        <v>1864</v>
      </c>
      <c r="C227" s="238" t="s">
        <v>1015</v>
      </c>
      <c r="D227" s="247" t="s">
        <v>967</v>
      </c>
      <c r="E227" s="238" t="s">
        <v>4</v>
      </c>
      <c r="G227" s="238">
        <v>0</v>
      </c>
      <c r="H227" s="238">
        <v>0</v>
      </c>
      <c r="I227" s="239">
        <f t="shared" si="9"/>
        <v>0</v>
      </c>
      <c r="M227" s="241">
        <v>4348.91</v>
      </c>
      <c r="N227" s="238">
        <v>0</v>
      </c>
      <c r="S227" s="238" t="s">
        <v>107</v>
      </c>
      <c r="T227" s="238" t="s">
        <v>1007</v>
      </c>
    </row>
    <row r="228" spans="2:20" s="238" customFormat="1" x14ac:dyDescent="0.3">
      <c r="B228" s="238">
        <v>1866</v>
      </c>
      <c r="C228" s="238" t="s">
        <v>1010</v>
      </c>
      <c r="D228" s="247" t="s">
        <v>1011</v>
      </c>
      <c r="E228" s="238" t="s">
        <v>4</v>
      </c>
      <c r="G228" s="238">
        <v>0</v>
      </c>
      <c r="H228" s="238">
        <v>0</v>
      </c>
      <c r="I228" s="239">
        <f t="shared" si="9"/>
        <v>0</v>
      </c>
      <c r="M228" s="241">
        <v>2535.9899999999998</v>
      </c>
      <c r="N228" s="238">
        <v>0</v>
      </c>
      <c r="S228" s="238" t="s">
        <v>107</v>
      </c>
      <c r="T228" s="238" t="s">
        <v>1016</v>
      </c>
    </row>
    <row r="229" spans="2:20" x14ac:dyDescent="0.3">
      <c r="B229" s="269">
        <v>1316</v>
      </c>
      <c r="C229" s="269" t="s">
        <v>1033</v>
      </c>
      <c r="D229" s="290" t="s">
        <v>1034</v>
      </c>
      <c r="E229" s="238" t="s">
        <v>16</v>
      </c>
      <c r="F229" s="238"/>
      <c r="G229" s="238">
        <v>0</v>
      </c>
      <c r="H229" s="238">
        <v>0</v>
      </c>
      <c r="I229" s="239">
        <f t="shared" si="9"/>
        <v>0</v>
      </c>
      <c r="J229" s="238"/>
      <c r="M229" s="272">
        <v>50</v>
      </c>
      <c r="N229" s="211">
        <v>0</v>
      </c>
      <c r="S229" s="211" t="s">
        <v>107</v>
      </c>
      <c r="T229" s="211" t="s">
        <v>1042</v>
      </c>
    </row>
    <row r="230" spans="2:20" x14ac:dyDescent="0.3">
      <c r="B230" s="269">
        <v>1316</v>
      </c>
      <c r="C230" s="269" t="s">
        <v>1033</v>
      </c>
      <c r="D230" s="290" t="s">
        <v>1035</v>
      </c>
      <c r="E230" s="238" t="s">
        <v>16</v>
      </c>
      <c r="F230" s="238"/>
      <c r="G230" s="238">
        <v>0</v>
      </c>
      <c r="H230" s="238">
        <v>0</v>
      </c>
      <c r="I230" s="239">
        <f t="shared" si="9"/>
        <v>0</v>
      </c>
      <c r="J230" s="238"/>
      <c r="M230" s="272">
        <v>50</v>
      </c>
      <c r="N230" s="211">
        <v>0</v>
      </c>
      <c r="S230" s="211" t="s">
        <v>107</v>
      </c>
      <c r="T230" s="211" t="s">
        <v>1042</v>
      </c>
    </row>
    <row r="231" spans="2:20" x14ac:dyDescent="0.3">
      <c r="B231" s="269">
        <v>1316</v>
      </c>
      <c r="C231" s="269" t="s">
        <v>1033</v>
      </c>
      <c r="D231" s="290" t="s">
        <v>1036</v>
      </c>
      <c r="E231" s="238" t="s">
        <v>16</v>
      </c>
      <c r="F231" s="238"/>
      <c r="G231" s="238">
        <v>0</v>
      </c>
      <c r="H231" s="238">
        <v>0</v>
      </c>
      <c r="I231" s="239">
        <f t="shared" si="9"/>
        <v>0</v>
      </c>
      <c r="J231" s="238"/>
      <c r="M231" s="272">
        <v>50</v>
      </c>
      <c r="N231" s="211">
        <v>0</v>
      </c>
      <c r="S231" s="211" t="s">
        <v>107</v>
      </c>
      <c r="T231" s="211" t="s">
        <v>1042</v>
      </c>
    </row>
    <row r="232" spans="2:20" x14ac:dyDescent="0.3">
      <c r="B232" s="269">
        <v>1316</v>
      </c>
      <c r="C232" s="269" t="s">
        <v>1033</v>
      </c>
      <c r="D232" s="290" t="s">
        <v>1037</v>
      </c>
      <c r="E232" s="238" t="s">
        <v>16</v>
      </c>
      <c r="F232" s="238"/>
      <c r="G232" s="238">
        <v>0</v>
      </c>
      <c r="H232" s="238">
        <v>0</v>
      </c>
      <c r="I232" s="239">
        <f t="shared" si="9"/>
        <v>0</v>
      </c>
      <c r="J232" s="238"/>
      <c r="M232" s="272">
        <v>50</v>
      </c>
      <c r="N232" s="211">
        <v>0</v>
      </c>
      <c r="S232" s="211" t="s">
        <v>107</v>
      </c>
      <c r="T232" s="211" t="s">
        <v>1042</v>
      </c>
    </row>
    <row r="233" spans="2:20" x14ac:dyDescent="0.3">
      <c r="B233" s="269">
        <v>1316</v>
      </c>
      <c r="C233" s="269" t="s">
        <v>1033</v>
      </c>
      <c r="D233" s="290" t="s">
        <v>1038</v>
      </c>
      <c r="E233" s="238" t="s">
        <v>16</v>
      </c>
      <c r="F233" s="238"/>
      <c r="G233" s="238">
        <v>0</v>
      </c>
      <c r="H233" s="238">
        <v>0</v>
      </c>
      <c r="I233" s="239">
        <f t="shared" si="9"/>
        <v>0</v>
      </c>
      <c r="J233" s="238"/>
      <c r="M233" s="272">
        <v>50</v>
      </c>
      <c r="N233" s="211">
        <v>0</v>
      </c>
      <c r="S233" s="211" t="s">
        <v>107</v>
      </c>
      <c r="T233" s="211" t="s">
        <v>1042</v>
      </c>
    </row>
    <row r="234" spans="2:20" x14ac:dyDescent="0.3">
      <c r="B234" s="269">
        <v>1316</v>
      </c>
      <c r="C234" s="269" t="s">
        <v>1033</v>
      </c>
      <c r="D234" s="290" t="s">
        <v>1039</v>
      </c>
      <c r="E234" s="238" t="s">
        <v>16</v>
      </c>
      <c r="F234" s="238"/>
      <c r="G234" s="238">
        <v>0</v>
      </c>
      <c r="H234" s="238">
        <v>0</v>
      </c>
      <c r="I234" s="239">
        <f t="shared" si="9"/>
        <v>0</v>
      </c>
      <c r="J234" s="238"/>
      <c r="M234" s="272">
        <v>50</v>
      </c>
      <c r="N234" s="211">
        <v>0</v>
      </c>
      <c r="S234" s="211" t="s">
        <v>107</v>
      </c>
      <c r="T234" s="211" t="s">
        <v>1042</v>
      </c>
    </row>
    <row r="235" spans="2:20" x14ac:dyDescent="0.3">
      <c r="B235" s="269">
        <v>1316</v>
      </c>
      <c r="C235" s="269" t="s">
        <v>1033</v>
      </c>
      <c r="D235" s="290" t="s">
        <v>1040</v>
      </c>
      <c r="E235" s="238" t="s">
        <v>16</v>
      </c>
      <c r="F235" s="238"/>
      <c r="G235" s="238">
        <v>0</v>
      </c>
      <c r="H235" s="238">
        <v>0</v>
      </c>
      <c r="I235" s="239">
        <f t="shared" si="9"/>
        <v>0</v>
      </c>
      <c r="J235" s="238"/>
      <c r="M235" s="272">
        <v>50</v>
      </c>
      <c r="N235" s="211">
        <v>0</v>
      </c>
      <c r="S235" s="211" t="s">
        <v>107</v>
      </c>
      <c r="T235" s="211" t="s">
        <v>1042</v>
      </c>
    </row>
    <row r="236" spans="2:20" x14ac:dyDescent="0.3">
      <c r="B236" s="269">
        <v>1316</v>
      </c>
      <c r="C236" s="269" t="s">
        <v>1033</v>
      </c>
      <c r="D236" s="290" t="s">
        <v>1041</v>
      </c>
      <c r="E236" s="238" t="s">
        <v>16</v>
      </c>
      <c r="F236" s="238"/>
      <c r="G236" s="238">
        <v>0</v>
      </c>
      <c r="H236" s="238">
        <v>0</v>
      </c>
      <c r="I236" s="239">
        <f t="shared" si="9"/>
        <v>0</v>
      </c>
      <c r="J236" s="238"/>
      <c r="M236" s="272">
        <v>50</v>
      </c>
      <c r="N236" s="211">
        <v>0</v>
      </c>
      <c r="S236" s="211" t="s">
        <v>107</v>
      </c>
      <c r="T236" s="211" t="s">
        <v>1042</v>
      </c>
    </row>
  </sheetData>
  <autoFilter ref="A3:V236" xr:uid="{CA822B9C-CDB4-4930-A7A5-53E5915412FA}"/>
  <conditionalFormatting sqref="G4:H74">
    <cfRule type="cellIs" dxfId="822" priority="3" operator="equal">
      <formula>0</formula>
    </cfRule>
    <cfRule type="cellIs" dxfId="821" priority="4" operator="equal">
      <formula>""""""</formula>
    </cfRule>
  </conditionalFormatting>
  <conditionalFormatting sqref="G77:H140">
    <cfRule type="cellIs" dxfId="820" priority="31" operator="equal">
      <formula>0</formula>
    </cfRule>
    <cfRule type="cellIs" dxfId="819" priority="32" operator="equal">
      <formula>""""""</formula>
    </cfRule>
  </conditionalFormatting>
  <conditionalFormatting sqref="G142:H143">
    <cfRule type="cellIs" dxfId="818" priority="153" operator="equal">
      <formula>0</formula>
    </cfRule>
    <cfRule type="cellIs" dxfId="817" priority="154" operator="equal">
      <formula>""""""</formula>
    </cfRule>
  </conditionalFormatting>
  <conditionalFormatting sqref="G148:H168">
    <cfRule type="cellIs" dxfId="816" priority="23" operator="equal">
      <formula>0</formula>
    </cfRule>
    <cfRule type="cellIs" dxfId="815" priority="24" operator="equal">
      <formula>""""""</formula>
    </cfRule>
  </conditionalFormatting>
  <conditionalFormatting sqref="G171:H217">
    <cfRule type="cellIs" dxfId="814" priority="1" operator="equal">
      <formula>0</formula>
    </cfRule>
    <cfRule type="cellIs" dxfId="813" priority="2" operator="equal">
      <formula>""""""</formula>
    </cfRule>
  </conditionalFormatting>
  <conditionalFormatting sqref="J18:K18">
    <cfRule type="cellIs" dxfId="812" priority="97" operator="equal">
      <formula>0</formula>
    </cfRule>
    <cfRule type="cellIs" dxfId="811" priority="98" operator="equal">
      <formula>""""""</formula>
    </cfRule>
  </conditionalFormatting>
  <conditionalFormatting sqref="J32:K33">
    <cfRule type="cellIs" dxfId="810" priority="87" operator="equal">
      <formula>0</formula>
    </cfRule>
    <cfRule type="cellIs" dxfId="809" priority="88" operator="equal">
      <formula>""""""</formula>
    </cfRule>
  </conditionalFormatting>
  <conditionalFormatting sqref="J39:K39">
    <cfRule type="cellIs" dxfId="808" priority="85" operator="equal">
      <formula>0</formula>
    </cfRule>
    <cfRule type="cellIs" dxfId="807" priority="86" operator="equal">
      <formula>""""""</formula>
    </cfRule>
  </conditionalFormatting>
  <hyperlinks>
    <hyperlink ref="A175" r:id="rId1" xr:uid="{D65664BE-6CF0-4226-86A9-61580DF95F20}"/>
    <hyperlink ref="A176:A177" r:id="rId2" display="corey.hommes@purple.com ONLY" xr:uid="{87D038EB-DA4B-492D-8503-94D8AA51E43C}"/>
    <hyperlink ref="A189" r:id="rId3" xr:uid="{730DC420-A9BA-44A1-B92D-A8969F66A937}"/>
    <hyperlink ref="A142" r:id="rId4" xr:uid="{52C7A12B-46C4-4768-BAFD-8EB919A46B52}"/>
    <hyperlink ref="A143" r:id="rId5" xr:uid="{881947FA-4E65-4243-927D-0C5362AE836D}"/>
    <hyperlink ref="A214" r:id="rId6" xr:uid="{4D817A02-136B-4162-BBCA-8759F6E0EDAB}"/>
    <hyperlink ref="A137" r:id="rId7" xr:uid="{DFB93AD0-D126-407F-8728-0FA975C25A8B}"/>
    <hyperlink ref="B15" r:id="rId8" xr:uid="{FD9E59F8-D046-40ED-9C26-7850E202DFFE}"/>
    <hyperlink ref="A178" r:id="rId9" xr:uid="{F6F320D2-F1EA-4751-A6CE-9E751338E497}"/>
    <hyperlink ref="A93" r:id="rId10" xr:uid="{FCC3E1C1-D00C-47AC-9485-A88D8ABF0A17}"/>
    <hyperlink ref="B27" r:id="rId11" xr:uid="{4802BFBE-60C8-492C-B157-474668F448B6}"/>
    <hyperlink ref="A135" r:id="rId12" xr:uid="{B54DE5D6-EE01-4120-B04A-902548CC8113}"/>
  </hyperlinks>
  <pageMargins left="0.7" right="0.7" top="0.75" bottom="0.75" header="0.3" footer="0.3"/>
  <pageSetup scale="66" orientation="landscape" r:id="rId1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C722-2F74-42E3-A47D-54D732BDE128}">
  <sheetPr codeName="Sheet84" filterMode="1">
    <pageSetUpPr fitToPage="1"/>
  </sheetPr>
  <dimension ref="A1:V241"/>
  <sheetViews>
    <sheetView zoomScaleNormal="100" workbookViewId="0">
      <pane ySplit="3" topLeftCell="A6" activePane="bottomLeft" state="frozen"/>
      <selection activeCell="F19" sqref="F19"/>
      <selection pane="bottomLeft" activeCell="F19" sqref="A1:V241"/>
    </sheetView>
  </sheetViews>
  <sheetFormatPr defaultColWidth="8.85546875" defaultRowHeight="18.75" x14ac:dyDescent="0.3"/>
  <cols>
    <col min="1" max="1" width="11.710937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9.42578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bestFit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61501</v>
      </c>
      <c r="H4" s="233">
        <v>62174</v>
      </c>
      <c r="I4" s="233">
        <f t="shared" ref="I4:I36" si="0">H4-G4</f>
        <v>673</v>
      </c>
      <c r="J4" s="234"/>
      <c r="L4" s="233"/>
      <c r="M4" s="235">
        <v>1452.37</v>
      </c>
      <c r="N4" s="236">
        <v>8.0399999999999999E-2</v>
      </c>
      <c r="O4" s="237"/>
      <c r="P4" s="240"/>
      <c r="Q4" s="240"/>
      <c r="R4" s="243">
        <v>0</v>
      </c>
      <c r="S4" s="231" t="s">
        <v>301</v>
      </c>
    </row>
    <row r="5" spans="1:21" s="231" customFormat="1" x14ac:dyDescent="0.3">
      <c r="A5" s="231">
        <v>5</v>
      </c>
      <c r="B5" s="231" t="s">
        <v>259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25748</v>
      </c>
      <c r="H5" s="233">
        <v>26537</v>
      </c>
      <c r="I5" s="233">
        <f t="shared" si="0"/>
        <v>789</v>
      </c>
      <c r="J5" s="234"/>
      <c r="L5" s="233">
        <f>K5-J5</f>
        <v>0</v>
      </c>
      <c r="M5" s="235">
        <v>2055.7600000000002</v>
      </c>
      <c r="N5" s="236">
        <v>8.6599999999999996E-2</v>
      </c>
      <c r="O5" s="237"/>
      <c r="P5" s="234"/>
      <c r="Q5" s="234"/>
      <c r="R5" s="237"/>
      <c r="S5" s="231" t="s">
        <v>301</v>
      </c>
      <c r="T5" s="231" t="s">
        <v>719</v>
      </c>
      <c r="U5" s="231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418299</v>
      </c>
      <c r="H6" s="233">
        <v>423161</v>
      </c>
      <c r="I6" s="233">
        <f t="shared" si="0"/>
        <v>4862</v>
      </c>
      <c r="J6" s="234"/>
      <c r="L6" s="233">
        <f>K6-J6</f>
        <v>0</v>
      </c>
      <c r="M6" s="235">
        <v>2273.38</v>
      </c>
      <c r="N6" s="236">
        <v>0.1012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104976</v>
      </c>
      <c r="H7" s="233">
        <v>108359</v>
      </c>
      <c r="I7" s="233">
        <f t="shared" si="0"/>
        <v>3383</v>
      </c>
      <c r="J7" s="234"/>
      <c r="L7" s="233">
        <v>0</v>
      </c>
      <c r="M7" s="235">
        <v>388.57</v>
      </c>
      <c r="N7" s="236">
        <v>0.107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103496</v>
      </c>
      <c r="H8" s="233">
        <v>106035</v>
      </c>
      <c r="I8" s="233">
        <f t="shared" si="0"/>
        <v>2539</v>
      </c>
      <c r="J8" s="234"/>
      <c r="L8" s="233">
        <v>0</v>
      </c>
      <c r="M8" s="235">
        <v>415.3</v>
      </c>
      <c r="N8" s="236">
        <v>0.107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121995</v>
      </c>
      <c r="H9" s="233">
        <v>124150</v>
      </c>
      <c r="I9" s="233">
        <f t="shared" si="0"/>
        <v>2155</v>
      </c>
      <c r="J9" s="234"/>
      <c r="L9" s="233">
        <v>0</v>
      </c>
      <c r="M9" s="235">
        <v>402.47</v>
      </c>
      <c r="N9" s="236">
        <v>0.1048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44431</v>
      </c>
      <c r="H10" s="233">
        <v>46704</v>
      </c>
      <c r="I10" s="233">
        <f t="shared" si="0"/>
        <v>2273</v>
      </c>
      <c r="J10" s="234"/>
      <c r="L10" s="233"/>
      <c r="M10" s="235">
        <v>410.33</v>
      </c>
      <c r="N10" s="236">
        <v>0.10299999999999999</v>
      </c>
      <c r="O10" s="237"/>
      <c r="P10" s="240"/>
      <c r="Q10" s="240"/>
      <c r="R10" s="243"/>
      <c r="T10" s="231" t="s">
        <v>784</v>
      </c>
    </row>
    <row r="11" spans="1:21" s="231" customFormat="1" x14ac:dyDescent="0.3">
      <c r="A11" s="231">
        <v>15</v>
      </c>
      <c r="B11" s="231" t="s">
        <v>262</v>
      </c>
      <c r="C11" s="231" t="s">
        <v>272</v>
      </c>
      <c r="D11" s="230" t="s">
        <v>641</v>
      </c>
      <c r="E11" s="230" t="s">
        <v>4</v>
      </c>
      <c r="G11" s="233">
        <v>148812</v>
      </c>
      <c r="H11" s="233">
        <v>152981</v>
      </c>
      <c r="I11" s="233">
        <f t="shared" si="0"/>
        <v>4169</v>
      </c>
      <c r="J11" s="234"/>
      <c r="L11" s="233"/>
      <c r="M11" s="235">
        <v>1944.65</v>
      </c>
      <c r="N11" s="236">
        <v>8.8999999999999996E-2</v>
      </c>
      <c r="O11" s="237">
        <v>0</v>
      </c>
      <c r="P11" s="234"/>
      <c r="Q11" s="234"/>
      <c r="R11" s="237"/>
      <c r="S11" s="231" t="s">
        <v>301</v>
      </c>
      <c r="T11" s="231" t="s">
        <v>645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642</v>
      </c>
      <c r="E12" s="230" t="s">
        <v>4</v>
      </c>
      <c r="G12" s="233">
        <v>85281</v>
      </c>
      <c r="H12" s="233">
        <v>87549</v>
      </c>
      <c r="I12" s="233">
        <f t="shared" si="0"/>
        <v>2268</v>
      </c>
      <c r="J12" s="234"/>
      <c r="L12" s="233"/>
      <c r="M12" s="235">
        <v>1944.65</v>
      </c>
      <c r="N12" s="236">
        <v>8.8999999999999996E-2</v>
      </c>
      <c r="O12" s="237">
        <v>0</v>
      </c>
      <c r="P12" s="234"/>
      <c r="Q12" s="234"/>
      <c r="R12" s="237"/>
      <c r="S12" s="231" t="s">
        <v>301</v>
      </c>
      <c r="T12" s="231" t="s">
        <v>646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643</v>
      </c>
      <c r="E13" s="230" t="s">
        <v>4</v>
      </c>
      <c r="G13" s="233">
        <v>137153</v>
      </c>
      <c r="H13" s="233">
        <v>142006</v>
      </c>
      <c r="I13" s="233">
        <f t="shared" si="0"/>
        <v>4853</v>
      </c>
      <c r="J13" s="234"/>
      <c r="L13" s="233"/>
      <c r="M13" s="235">
        <v>1944.65</v>
      </c>
      <c r="N13" s="236">
        <v>8.8999999999999996E-2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B14" s="231">
        <v>573</v>
      </c>
      <c r="C14" s="231" t="s">
        <v>272</v>
      </c>
      <c r="D14" s="230" t="s">
        <v>990</v>
      </c>
      <c r="E14" s="230" t="s">
        <v>4</v>
      </c>
      <c r="G14" s="233">
        <v>16146</v>
      </c>
      <c r="H14" s="233">
        <v>20865</v>
      </c>
      <c r="I14" s="233">
        <f t="shared" si="0"/>
        <v>4719</v>
      </c>
      <c r="J14" s="234"/>
      <c r="L14" s="233"/>
      <c r="M14" s="235">
        <v>2026.99</v>
      </c>
      <c r="N14" s="236">
        <v>7.9000000000000001E-2</v>
      </c>
      <c r="O14" s="237">
        <v>0</v>
      </c>
      <c r="P14" s="234"/>
      <c r="Q14" s="234"/>
      <c r="R14" s="237"/>
      <c r="S14" s="231" t="s">
        <v>301</v>
      </c>
      <c r="T14" s="231" t="s">
        <v>991</v>
      </c>
    </row>
    <row r="15" spans="1:21" s="265" customFormat="1" x14ac:dyDescent="0.3">
      <c r="A15" s="265">
        <v>16</v>
      </c>
      <c r="B15" s="222" t="s">
        <v>959</v>
      </c>
      <c r="C15" s="231" t="s">
        <v>917</v>
      </c>
      <c r="D15" s="230" t="s">
        <v>918</v>
      </c>
      <c r="E15" s="230" t="s">
        <v>4</v>
      </c>
      <c r="F15" s="231"/>
      <c r="G15" s="233">
        <v>16287</v>
      </c>
      <c r="H15" s="233">
        <v>17075</v>
      </c>
      <c r="I15" s="233">
        <f t="shared" si="0"/>
        <v>788</v>
      </c>
      <c r="J15" s="282"/>
      <c r="L15" s="281"/>
      <c r="M15" s="283">
        <v>1498.12</v>
      </c>
      <c r="N15" s="284">
        <v>8.6999999999999994E-2</v>
      </c>
      <c r="O15" s="285">
        <v>0</v>
      </c>
      <c r="P15" s="282"/>
      <c r="Q15" s="282"/>
      <c r="R15" s="285"/>
      <c r="S15" s="265" t="s">
        <v>107</v>
      </c>
      <c r="T15" s="268" t="s">
        <v>924</v>
      </c>
    </row>
    <row r="16" spans="1:21" s="265" customFormat="1" x14ac:dyDescent="0.3">
      <c r="B16" s="222">
        <v>740</v>
      </c>
      <c r="C16" s="231" t="s">
        <v>917</v>
      </c>
      <c r="D16" s="230" t="s">
        <v>980</v>
      </c>
      <c r="E16" s="230" t="s">
        <v>4</v>
      </c>
      <c r="F16" s="231"/>
      <c r="G16" s="233">
        <v>5261</v>
      </c>
      <c r="H16" s="233">
        <v>7339</v>
      </c>
      <c r="I16" s="233">
        <f t="shared" si="0"/>
        <v>2078</v>
      </c>
      <c r="J16" s="282"/>
      <c r="L16" s="281"/>
      <c r="M16" s="283">
        <v>1601.3</v>
      </c>
      <c r="N16" s="284">
        <v>8.6999999999999994E-2</v>
      </c>
      <c r="O16" s="285">
        <v>0</v>
      </c>
      <c r="P16" s="282"/>
      <c r="Q16" s="282"/>
      <c r="R16" s="285"/>
      <c r="S16" s="265" t="s">
        <v>107</v>
      </c>
      <c r="T16" s="268" t="s">
        <v>981</v>
      </c>
    </row>
    <row r="17" spans="1:21" s="231" customFormat="1" x14ac:dyDescent="0.3">
      <c r="A17" s="231">
        <v>25</v>
      </c>
      <c r="B17" s="232">
        <v>881</v>
      </c>
      <c r="C17" s="231" t="s">
        <v>35</v>
      </c>
      <c r="D17" s="230" t="s">
        <v>775</v>
      </c>
      <c r="E17" s="230" t="s">
        <v>4</v>
      </c>
      <c r="G17" s="233">
        <v>55671</v>
      </c>
      <c r="H17" s="233">
        <v>59495</v>
      </c>
      <c r="I17" s="233">
        <f t="shared" si="0"/>
        <v>3824</v>
      </c>
      <c r="J17" s="234"/>
      <c r="L17" s="233"/>
      <c r="M17" s="235">
        <v>1666.5</v>
      </c>
      <c r="N17" s="236">
        <v>9.4600000000000004E-2</v>
      </c>
      <c r="O17" s="237">
        <v>0</v>
      </c>
      <c r="P17" s="234"/>
      <c r="Q17" s="234"/>
      <c r="R17" s="237"/>
      <c r="S17" s="231" t="s">
        <v>107</v>
      </c>
      <c r="T17" s="231" t="s">
        <v>928</v>
      </c>
    </row>
    <row r="18" spans="1:21" s="265" customFormat="1" x14ac:dyDescent="0.3">
      <c r="A18" s="265">
        <v>27</v>
      </c>
      <c r="B18" s="265" t="s">
        <v>267</v>
      </c>
      <c r="C18" s="231" t="s">
        <v>275</v>
      </c>
      <c r="D18" s="230" t="s">
        <v>612</v>
      </c>
      <c r="E18" s="230" t="s">
        <v>4</v>
      </c>
      <c r="F18" s="230"/>
      <c r="G18" s="233">
        <v>5160</v>
      </c>
      <c r="H18" s="233">
        <v>7521</v>
      </c>
      <c r="I18" s="233">
        <f t="shared" si="0"/>
        <v>2361</v>
      </c>
      <c r="J18" s="233">
        <v>450</v>
      </c>
      <c r="K18" s="233">
        <v>470</v>
      </c>
      <c r="L18" s="233">
        <f>K18-J18</f>
        <v>20</v>
      </c>
      <c r="M18" s="283">
        <v>1786.11</v>
      </c>
      <c r="N18" s="284">
        <v>9.69E-2</v>
      </c>
      <c r="O18" s="285"/>
      <c r="P18" s="282"/>
      <c r="Q18" s="282"/>
      <c r="R18" s="285"/>
      <c r="S18" s="265" t="s">
        <v>107</v>
      </c>
      <c r="T18" s="265" t="s">
        <v>613</v>
      </c>
      <c r="U18" s="265" t="s">
        <v>615</v>
      </c>
    </row>
    <row r="19" spans="1:21" s="265" customFormat="1" x14ac:dyDescent="0.3">
      <c r="A19" s="265">
        <v>33</v>
      </c>
      <c r="B19" s="223" t="s">
        <v>1078</v>
      </c>
      <c r="C19" s="231" t="s">
        <v>205</v>
      </c>
      <c r="D19" s="230" t="s">
        <v>669</v>
      </c>
      <c r="E19" s="230" t="s">
        <v>4</v>
      </c>
      <c r="F19" s="230"/>
      <c r="G19" s="233">
        <v>193425</v>
      </c>
      <c r="H19" s="233">
        <v>197542</v>
      </c>
      <c r="I19" s="233">
        <f t="shared" si="0"/>
        <v>4117</v>
      </c>
      <c r="J19" s="282"/>
      <c r="L19" s="281"/>
      <c r="M19" s="283">
        <v>2719.6</v>
      </c>
      <c r="N19" s="284">
        <v>6.3299999999999995E-2</v>
      </c>
      <c r="O19" s="285"/>
      <c r="P19" s="282"/>
      <c r="Q19" s="282"/>
      <c r="R19" s="285"/>
      <c r="T19" s="265" t="s">
        <v>686</v>
      </c>
      <c r="U19" s="265">
        <v>36</v>
      </c>
    </row>
    <row r="20" spans="1:21" s="231" customFormat="1" x14ac:dyDescent="0.3">
      <c r="A20" s="231">
        <v>33</v>
      </c>
      <c r="B20" s="231" t="s">
        <v>204</v>
      </c>
      <c r="C20" s="231" t="s">
        <v>205</v>
      </c>
      <c r="D20" s="230" t="s">
        <v>670</v>
      </c>
      <c r="E20" s="230" t="s">
        <v>4</v>
      </c>
      <c r="F20" s="230"/>
      <c r="G20" s="233">
        <v>148022</v>
      </c>
      <c r="H20" s="233">
        <v>142631</v>
      </c>
      <c r="I20" s="233">
        <f t="shared" si="0"/>
        <v>-5391</v>
      </c>
      <c r="J20" s="234"/>
      <c r="L20" s="233"/>
      <c r="M20" s="235">
        <v>2719.6</v>
      </c>
      <c r="N20" s="236">
        <v>6.3299999999999995E-2</v>
      </c>
      <c r="O20" s="237"/>
      <c r="P20" s="234"/>
      <c r="Q20" s="234"/>
      <c r="R20" s="237"/>
      <c r="T20" s="231" t="s">
        <v>686</v>
      </c>
      <c r="U20" s="231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671</v>
      </c>
      <c r="E21" s="230" t="s">
        <v>4</v>
      </c>
      <c r="F21" s="230"/>
      <c r="G21" s="233">
        <v>108591</v>
      </c>
      <c r="H21" s="233">
        <v>110334</v>
      </c>
      <c r="I21" s="233">
        <f t="shared" si="0"/>
        <v>1743</v>
      </c>
      <c r="J21" s="234"/>
      <c r="L21" s="233"/>
      <c r="M21" s="235">
        <v>2719.6</v>
      </c>
      <c r="N21" s="236">
        <v>6.3299999999999995E-2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667</v>
      </c>
      <c r="E22" s="230" t="s">
        <v>4</v>
      </c>
      <c r="F22" s="230"/>
      <c r="G22" s="233">
        <v>149995</v>
      </c>
      <c r="H22" s="233">
        <v>153367</v>
      </c>
      <c r="I22" s="233">
        <f t="shared" si="0"/>
        <v>3372</v>
      </c>
      <c r="J22" s="234"/>
      <c r="L22" s="233"/>
      <c r="M22" s="235">
        <v>2719.6</v>
      </c>
      <c r="N22" s="236">
        <v>6.3299999999999995E-2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668</v>
      </c>
      <c r="E23" s="230" t="s">
        <v>4</v>
      </c>
      <c r="F23" s="230"/>
      <c r="G23" s="233">
        <v>172303</v>
      </c>
      <c r="H23" s="233">
        <v>176526</v>
      </c>
      <c r="I23" s="233">
        <f t="shared" si="0"/>
        <v>4223</v>
      </c>
      <c r="J23" s="234"/>
      <c r="L23" s="233"/>
      <c r="M23" s="235">
        <v>2719.6</v>
      </c>
      <c r="N23" s="236">
        <v>6.3299999999999995E-2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532</v>
      </c>
      <c r="E24" s="230" t="s">
        <v>4</v>
      </c>
      <c r="F24" s="230"/>
      <c r="G24" s="233">
        <v>192807</v>
      </c>
      <c r="H24" s="233">
        <v>196146</v>
      </c>
      <c r="I24" s="233">
        <f t="shared" si="0"/>
        <v>3339</v>
      </c>
      <c r="J24" s="234"/>
      <c r="L24" s="233">
        <f>K24-J24</f>
        <v>0</v>
      </c>
      <c r="M24" s="235">
        <v>2280.63</v>
      </c>
      <c r="N24" s="236">
        <v>6.3299999999999995E-2</v>
      </c>
      <c r="O24" s="237"/>
      <c r="P24" s="234"/>
      <c r="Q24" s="234"/>
      <c r="R24" s="237">
        <v>0</v>
      </c>
      <c r="S24" s="231" t="s">
        <v>385</v>
      </c>
    </row>
    <row r="25" spans="1:21" s="231" customFormat="1" ht="16.5" customHeight="1" x14ac:dyDescent="0.3">
      <c r="A25" s="231">
        <v>33</v>
      </c>
      <c r="B25" s="231" t="s">
        <v>204</v>
      </c>
      <c r="C25" s="231" t="s">
        <v>205</v>
      </c>
      <c r="D25" s="230" t="s">
        <v>533</v>
      </c>
      <c r="E25" s="230" t="s">
        <v>4</v>
      </c>
      <c r="F25" s="230"/>
      <c r="G25" s="233">
        <v>204419</v>
      </c>
      <c r="H25" s="233">
        <v>208262</v>
      </c>
      <c r="I25" s="233">
        <f t="shared" si="0"/>
        <v>3843</v>
      </c>
      <c r="J25" s="234"/>
      <c r="L25" s="233">
        <f>K25-J25</f>
        <v>0</v>
      </c>
      <c r="M25" s="235">
        <v>2280.63</v>
      </c>
      <c r="N25" s="236">
        <v>6.3299999999999995E-2</v>
      </c>
      <c r="O25" s="237"/>
      <c r="P25" s="234"/>
      <c r="Q25" s="234"/>
      <c r="R25" s="237">
        <v>0</v>
      </c>
      <c r="S25" s="231" t="s">
        <v>385</v>
      </c>
    </row>
    <row r="26" spans="1:21" s="231" customFormat="1" x14ac:dyDescent="0.3">
      <c r="A26" s="231">
        <v>43</v>
      </c>
      <c r="B26" s="231" t="s">
        <v>208</v>
      </c>
      <c r="C26" s="231" t="s">
        <v>209</v>
      </c>
      <c r="D26" s="230" t="s">
        <v>429</v>
      </c>
      <c r="E26" s="230" t="s">
        <v>4</v>
      </c>
      <c r="G26" s="233">
        <v>309606</v>
      </c>
      <c r="H26" s="233">
        <v>319586</v>
      </c>
      <c r="I26" s="233">
        <f t="shared" si="0"/>
        <v>9980</v>
      </c>
      <c r="J26" s="234"/>
      <c r="L26" s="233">
        <f>K26-J26</f>
        <v>0</v>
      </c>
      <c r="M26" s="235">
        <v>1945.58</v>
      </c>
      <c r="N26" s="236">
        <v>0.10349999999999999</v>
      </c>
      <c r="O26" s="237">
        <v>35840</v>
      </c>
      <c r="P26" s="234"/>
      <c r="Q26" s="234"/>
      <c r="R26" s="237">
        <v>0</v>
      </c>
      <c r="S26" s="231" t="s">
        <v>107</v>
      </c>
    </row>
    <row r="27" spans="1:21" s="265" customFormat="1" x14ac:dyDescent="0.3">
      <c r="A27" s="265">
        <v>47</v>
      </c>
      <c r="B27" s="186" t="s">
        <v>1026</v>
      </c>
      <c r="C27" s="231" t="s">
        <v>209</v>
      </c>
      <c r="D27" s="230" t="s">
        <v>547</v>
      </c>
      <c r="E27" s="230" t="s">
        <v>4</v>
      </c>
      <c r="F27" s="230" t="s">
        <v>16</v>
      </c>
      <c r="G27" s="233">
        <v>165067</v>
      </c>
      <c r="H27" s="233">
        <v>169847</v>
      </c>
      <c r="I27" s="233">
        <f t="shared" si="0"/>
        <v>4780</v>
      </c>
      <c r="J27" s="282"/>
      <c r="L27" s="281">
        <f>K27-J27</f>
        <v>0</v>
      </c>
      <c r="M27" s="286">
        <v>2001.76</v>
      </c>
      <c r="N27" s="284">
        <v>0.1037</v>
      </c>
      <c r="O27" s="285">
        <v>0</v>
      </c>
      <c r="P27" s="282"/>
      <c r="Q27" s="282"/>
      <c r="R27" s="285">
        <v>0</v>
      </c>
      <c r="S27" s="265" t="s">
        <v>107</v>
      </c>
    </row>
    <row r="28" spans="1:21" s="231" customFormat="1" x14ac:dyDescent="0.3">
      <c r="A28" s="231">
        <v>47</v>
      </c>
      <c r="B28" s="231" t="s">
        <v>208</v>
      </c>
      <c r="C28" s="231" t="s">
        <v>209</v>
      </c>
      <c r="D28" s="230" t="s">
        <v>549</v>
      </c>
      <c r="E28" s="230" t="s">
        <v>4</v>
      </c>
      <c r="F28" s="230" t="s">
        <v>16</v>
      </c>
      <c r="G28" s="233">
        <v>67792</v>
      </c>
      <c r="H28" s="233">
        <v>69553</v>
      </c>
      <c r="I28" s="233">
        <f t="shared" si="0"/>
        <v>1761</v>
      </c>
      <c r="J28" s="234"/>
      <c r="L28" s="233"/>
      <c r="M28" s="246">
        <v>2001.76</v>
      </c>
      <c r="N28" s="236">
        <v>0.1037</v>
      </c>
      <c r="O28" s="237">
        <v>0</v>
      </c>
      <c r="P28" s="234"/>
      <c r="Q28" s="234"/>
      <c r="R28" s="237">
        <v>0</v>
      </c>
      <c r="S28" s="231" t="s">
        <v>107</v>
      </c>
    </row>
    <row r="29" spans="1:21" s="238" customFormat="1" ht="18" customHeight="1" x14ac:dyDescent="0.3">
      <c r="A29" s="238">
        <v>58</v>
      </c>
      <c r="B29" s="238" t="s">
        <v>213</v>
      </c>
      <c r="C29" s="238" t="s">
        <v>214</v>
      </c>
      <c r="D29" s="247" t="s">
        <v>60</v>
      </c>
      <c r="E29" s="247" t="s">
        <v>4</v>
      </c>
      <c r="G29" s="233">
        <v>400349</v>
      </c>
      <c r="H29" s="233">
        <v>403266</v>
      </c>
      <c r="I29" s="239">
        <f t="shared" si="0"/>
        <v>2917</v>
      </c>
      <c r="J29" s="240"/>
      <c r="L29" s="239">
        <f t="shared" ref="L29:L46" si="1">K29-J29</f>
        <v>0</v>
      </c>
      <c r="M29" s="241">
        <v>1879.02</v>
      </c>
      <c r="N29" s="242">
        <v>7.7799999999999994E-2</v>
      </c>
      <c r="O29" s="243">
        <v>162113</v>
      </c>
      <c r="P29" s="240"/>
      <c r="Q29" s="240"/>
      <c r="R29" s="243">
        <v>0</v>
      </c>
      <c r="S29" s="238" t="s">
        <v>107</v>
      </c>
    </row>
    <row r="30" spans="1:21" s="238" customFormat="1" ht="18" customHeight="1" x14ac:dyDescent="0.3">
      <c r="A30" s="238">
        <v>59</v>
      </c>
      <c r="B30" s="238" t="s">
        <v>213</v>
      </c>
      <c r="C30" s="238" t="s">
        <v>214</v>
      </c>
      <c r="D30" s="247" t="s">
        <v>61</v>
      </c>
      <c r="E30" s="247" t="s">
        <v>4</v>
      </c>
      <c r="G30" s="233">
        <v>380839</v>
      </c>
      <c r="H30" s="233">
        <v>384969</v>
      </c>
      <c r="I30" s="239">
        <f t="shared" si="0"/>
        <v>4130</v>
      </c>
      <c r="J30" s="240"/>
      <c r="L30" s="239">
        <f t="shared" si="1"/>
        <v>0</v>
      </c>
      <c r="M30" s="241">
        <v>1993.73</v>
      </c>
      <c r="N30" s="242">
        <v>7.8299999999999995E-2</v>
      </c>
      <c r="O30" s="243">
        <v>141156</v>
      </c>
      <c r="P30" s="240"/>
      <c r="Q30" s="240"/>
      <c r="R30" s="243">
        <v>0</v>
      </c>
      <c r="S30" s="238" t="s">
        <v>107</v>
      </c>
    </row>
    <row r="31" spans="1:21" s="238" customFormat="1" ht="18" customHeight="1" x14ac:dyDescent="0.3">
      <c r="A31" s="238">
        <v>59</v>
      </c>
      <c r="B31" s="238" t="s">
        <v>213</v>
      </c>
      <c r="C31" s="238" t="s">
        <v>214</v>
      </c>
      <c r="D31" s="247" t="s">
        <v>1070</v>
      </c>
      <c r="E31" s="247" t="s">
        <v>4</v>
      </c>
      <c r="G31" s="233">
        <v>11</v>
      </c>
      <c r="H31" s="233">
        <v>11</v>
      </c>
      <c r="I31" s="239">
        <f t="shared" si="0"/>
        <v>0</v>
      </c>
      <c r="J31" s="240"/>
      <c r="L31" s="239">
        <f t="shared" si="1"/>
        <v>0</v>
      </c>
      <c r="M31" s="241">
        <v>2657.66</v>
      </c>
      <c r="N31" s="242">
        <v>7.9000000000000001E-2</v>
      </c>
      <c r="O31" s="267"/>
      <c r="P31" s="266"/>
      <c r="Q31" s="266"/>
      <c r="R31" s="267">
        <v>0</v>
      </c>
      <c r="S31" s="238" t="s">
        <v>107</v>
      </c>
      <c r="T31" s="238" t="s">
        <v>1071</v>
      </c>
    </row>
    <row r="32" spans="1:21" s="238" customFormat="1" ht="18" customHeight="1" x14ac:dyDescent="0.3">
      <c r="A32" s="238">
        <v>59</v>
      </c>
      <c r="B32" s="238" t="s">
        <v>213</v>
      </c>
      <c r="C32" s="238" t="s">
        <v>214</v>
      </c>
      <c r="D32" s="247" t="s">
        <v>1072</v>
      </c>
      <c r="E32" s="247" t="s">
        <v>4</v>
      </c>
      <c r="G32" s="233">
        <v>19</v>
      </c>
      <c r="H32" s="233">
        <v>19</v>
      </c>
      <c r="I32" s="239">
        <f>H32-G32</f>
        <v>0</v>
      </c>
      <c r="J32" s="240"/>
      <c r="L32" s="239">
        <f>K32-J32</f>
        <v>0</v>
      </c>
      <c r="M32" s="241">
        <v>2657.66</v>
      </c>
      <c r="N32" s="242">
        <v>7.9000000000000001E-2</v>
      </c>
      <c r="O32" s="267"/>
      <c r="P32" s="266"/>
      <c r="Q32" s="266"/>
      <c r="R32" s="267">
        <v>0</v>
      </c>
      <c r="S32" s="238" t="s">
        <v>107</v>
      </c>
      <c r="T32" s="238" t="s">
        <v>1089</v>
      </c>
    </row>
    <row r="33" spans="1:21" s="238" customFormat="1" x14ac:dyDescent="0.3">
      <c r="A33" s="238">
        <v>61</v>
      </c>
      <c r="B33" s="238" t="s">
        <v>219</v>
      </c>
      <c r="C33" s="238" t="s">
        <v>220</v>
      </c>
      <c r="D33" s="247" t="s">
        <v>350</v>
      </c>
      <c r="E33" s="247" t="s">
        <v>4</v>
      </c>
      <c r="G33" s="233">
        <v>153970</v>
      </c>
      <c r="H33" s="233">
        <v>155282</v>
      </c>
      <c r="I33" s="239">
        <f t="shared" si="0"/>
        <v>1312</v>
      </c>
      <c r="J33" s="240"/>
      <c r="L33" s="239">
        <f t="shared" si="1"/>
        <v>0</v>
      </c>
      <c r="M33" s="241">
        <v>1162.04</v>
      </c>
      <c r="N33" s="242">
        <v>7.9799999999999996E-2</v>
      </c>
      <c r="O33" s="267">
        <v>44097</v>
      </c>
      <c r="P33" s="266"/>
      <c r="Q33" s="266"/>
      <c r="R33" s="267">
        <v>0</v>
      </c>
      <c r="S33" s="238" t="s">
        <v>107</v>
      </c>
      <c r="T33" s="238" t="s">
        <v>728</v>
      </c>
      <c r="U33" s="238" t="s">
        <v>752</v>
      </c>
    </row>
    <row r="34" spans="1:21" x14ac:dyDescent="0.3">
      <c r="A34" s="238">
        <v>62</v>
      </c>
      <c r="B34" s="238" t="s">
        <v>219</v>
      </c>
      <c r="C34" s="238" t="s">
        <v>220</v>
      </c>
      <c r="D34" s="247" t="s">
        <v>72</v>
      </c>
      <c r="E34" s="247" t="s">
        <v>4</v>
      </c>
      <c r="F34" s="238"/>
      <c r="G34" s="233">
        <v>143268</v>
      </c>
      <c r="H34" s="233">
        <v>143607</v>
      </c>
      <c r="I34" s="239">
        <f t="shared" si="0"/>
        <v>339</v>
      </c>
      <c r="J34" s="248">
        <v>10758</v>
      </c>
      <c r="K34" s="248">
        <v>10839</v>
      </c>
      <c r="L34" s="239">
        <f t="shared" si="1"/>
        <v>81</v>
      </c>
      <c r="M34" s="272">
        <v>1151.01</v>
      </c>
      <c r="N34" s="273">
        <v>0</v>
      </c>
      <c r="O34" s="267">
        <v>94065</v>
      </c>
      <c r="P34" s="266"/>
      <c r="Q34" s="266"/>
      <c r="R34" s="267">
        <v>18</v>
      </c>
      <c r="S34" s="211" t="s">
        <v>107</v>
      </c>
      <c r="T34" s="211" t="s">
        <v>977</v>
      </c>
    </row>
    <row r="35" spans="1:21" x14ac:dyDescent="0.3">
      <c r="A35" s="238">
        <v>63</v>
      </c>
      <c r="B35" s="238" t="s">
        <v>219</v>
      </c>
      <c r="C35" s="238" t="s">
        <v>220</v>
      </c>
      <c r="D35" s="247" t="s">
        <v>73</v>
      </c>
      <c r="E35" s="247" t="s">
        <v>4</v>
      </c>
      <c r="F35" s="238"/>
      <c r="G35" s="233">
        <v>159975</v>
      </c>
      <c r="H35" s="233">
        <v>162737</v>
      </c>
      <c r="I35" s="239">
        <f t="shared" si="0"/>
        <v>2762</v>
      </c>
      <c r="J35" s="248">
        <v>12918</v>
      </c>
      <c r="K35" s="248">
        <v>13221</v>
      </c>
      <c r="L35" s="239">
        <f t="shared" si="1"/>
        <v>303</v>
      </c>
      <c r="M35" s="272">
        <v>1150.99</v>
      </c>
      <c r="N35" s="273">
        <v>0</v>
      </c>
      <c r="O35" s="267">
        <v>97165</v>
      </c>
      <c r="P35" s="266"/>
      <c r="Q35" s="266"/>
      <c r="R35" s="267">
        <v>19</v>
      </c>
      <c r="S35" s="211" t="s">
        <v>107</v>
      </c>
      <c r="T35" s="211" t="s">
        <v>977</v>
      </c>
      <c r="U35" s="211" t="s">
        <v>752</v>
      </c>
    </row>
    <row r="36" spans="1:21" s="238" customFormat="1" x14ac:dyDescent="0.3">
      <c r="A36" s="238">
        <v>64</v>
      </c>
      <c r="B36" s="238" t="s">
        <v>219</v>
      </c>
      <c r="C36" s="238" t="s">
        <v>220</v>
      </c>
      <c r="D36" s="247" t="s">
        <v>74</v>
      </c>
      <c r="E36" s="247" t="s">
        <v>4</v>
      </c>
      <c r="G36" s="233">
        <v>142517</v>
      </c>
      <c r="H36" s="233">
        <v>143602</v>
      </c>
      <c r="I36" s="239">
        <f t="shared" si="0"/>
        <v>1085</v>
      </c>
      <c r="L36" s="239">
        <f t="shared" si="1"/>
        <v>0</v>
      </c>
      <c r="M36" s="241">
        <v>1163.08</v>
      </c>
      <c r="N36" s="242">
        <v>0</v>
      </c>
      <c r="O36" s="267">
        <v>79103</v>
      </c>
      <c r="P36" s="266"/>
      <c r="Q36" s="266"/>
      <c r="R36" s="267">
        <v>18</v>
      </c>
      <c r="S36" s="238" t="s">
        <v>107</v>
      </c>
      <c r="T36" s="238" t="s">
        <v>978</v>
      </c>
      <c r="U36" s="238" t="s">
        <v>752</v>
      </c>
    </row>
    <row r="37" spans="1:21" s="238" customFormat="1" x14ac:dyDescent="0.3">
      <c r="A37" s="238">
        <v>66</v>
      </c>
      <c r="B37" s="238" t="s">
        <v>219</v>
      </c>
      <c r="C37" s="238" t="s">
        <v>220</v>
      </c>
      <c r="D37" s="247" t="s">
        <v>76</v>
      </c>
      <c r="E37" s="247" t="s">
        <v>4</v>
      </c>
      <c r="G37" s="233">
        <v>157325</v>
      </c>
      <c r="H37" s="233">
        <v>158457</v>
      </c>
      <c r="I37" s="239">
        <f t="shared" ref="I37:I76" si="2">H37-G37</f>
        <v>1132</v>
      </c>
      <c r="L37" s="239">
        <f t="shared" si="1"/>
        <v>0</v>
      </c>
      <c r="M37" s="241">
        <v>1163.07</v>
      </c>
      <c r="N37" s="242">
        <v>0</v>
      </c>
      <c r="O37" s="267">
        <v>60547</v>
      </c>
      <c r="P37" s="266"/>
      <c r="Q37" s="266"/>
      <c r="R37" s="267">
        <v>46</v>
      </c>
      <c r="S37" s="238" t="s">
        <v>107</v>
      </c>
      <c r="T37" s="238" t="s">
        <v>978</v>
      </c>
    </row>
    <row r="38" spans="1:21" s="238" customFormat="1" x14ac:dyDescent="0.3">
      <c r="A38" s="238">
        <v>67</v>
      </c>
      <c r="B38" s="238" t="s">
        <v>219</v>
      </c>
      <c r="C38" s="238" t="s">
        <v>220</v>
      </c>
      <c r="D38" s="247" t="s">
        <v>77</v>
      </c>
      <c r="E38" s="247" t="s">
        <v>4</v>
      </c>
      <c r="G38" s="233">
        <v>128083</v>
      </c>
      <c r="H38" s="233">
        <v>130053</v>
      </c>
      <c r="I38" s="239">
        <f t="shared" si="2"/>
        <v>1970</v>
      </c>
      <c r="L38" s="239">
        <f t="shared" si="1"/>
        <v>0</v>
      </c>
      <c r="M38" s="241">
        <v>1163.0899999999999</v>
      </c>
      <c r="N38" s="242">
        <v>0</v>
      </c>
      <c r="O38" s="267">
        <v>130828</v>
      </c>
      <c r="P38" s="266"/>
      <c r="Q38" s="266"/>
      <c r="R38" s="267">
        <v>0</v>
      </c>
      <c r="S38" s="238" t="s">
        <v>107</v>
      </c>
      <c r="T38" s="238" t="s">
        <v>978</v>
      </c>
      <c r="U38" s="238" t="s">
        <v>752</v>
      </c>
    </row>
    <row r="39" spans="1:21" s="238" customFormat="1" x14ac:dyDescent="0.3">
      <c r="A39" s="238">
        <v>68</v>
      </c>
      <c r="B39" s="238" t="s">
        <v>219</v>
      </c>
      <c r="C39" s="238" t="s">
        <v>220</v>
      </c>
      <c r="D39" s="247" t="s">
        <v>343</v>
      </c>
      <c r="E39" s="247" t="s">
        <v>4</v>
      </c>
      <c r="G39" s="233">
        <v>425102</v>
      </c>
      <c r="H39" s="233">
        <v>428759</v>
      </c>
      <c r="I39" s="239">
        <f t="shared" si="2"/>
        <v>3657</v>
      </c>
      <c r="L39" s="239">
        <f t="shared" si="1"/>
        <v>0</v>
      </c>
      <c r="M39" s="241">
        <v>2172.25</v>
      </c>
      <c r="N39" s="242">
        <v>0</v>
      </c>
      <c r="O39" s="267">
        <v>162958</v>
      </c>
      <c r="P39" s="266"/>
      <c r="Q39" s="266"/>
      <c r="R39" s="267">
        <v>0</v>
      </c>
      <c r="S39" s="238" t="s">
        <v>107</v>
      </c>
      <c r="T39" s="238" t="s">
        <v>978</v>
      </c>
    </row>
    <row r="40" spans="1:21" x14ac:dyDescent="0.3">
      <c r="A40" s="238">
        <v>69</v>
      </c>
      <c r="B40" s="238" t="s">
        <v>219</v>
      </c>
      <c r="C40" s="238" t="s">
        <v>220</v>
      </c>
      <c r="D40" s="247" t="s">
        <v>351</v>
      </c>
      <c r="E40" s="247" t="s">
        <v>4</v>
      </c>
      <c r="F40" s="238"/>
      <c r="G40" s="233">
        <v>120410</v>
      </c>
      <c r="H40" s="233">
        <v>122756</v>
      </c>
      <c r="I40" s="239">
        <f t="shared" si="2"/>
        <v>2346</v>
      </c>
      <c r="J40" s="248">
        <v>14352</v>
      </c>
      <c r="K40" s="248">
        <v>14557</v>
      </c>
      <c r="L40" s="239">
        <f t="shared" si="1"/>
        <v>205</v>
      </c>
      <c r="M40" s="272">
        <v>1080.53</v>
      </c>
      <c r="N40" s="273">
        <v>7.9799999999999996E-2</v>
      </c>
      <c r="O40" s="267">
        <v>43745</v>
      </c>
      <c r="P40" s="266"/>
      <c r="Q40" s="266"/>
      <c r="R40" s="267">
        <v>0</v>
      </c>
      <c r="S40" s="211" t="s">
        <v>107</v>
      </c>
      <c r="T40" s="211" t="s">
        <v>728</v>
      </c>
      <c r="U40" s="211" t="s">
        <v>752</v>
      </c>
    </row>
    <row r="41" spans="1:21" s="238" customFormat="1" x14ac:dyDescent="0.3">
      <c r="A41" s="238">
        <v>70</v>
      </c>
      <c r="B41" s="238" t="s">
        <v>219</v>
      </c>
      <c r="C41" s="238" t="s">
        <v>220</v>
      </c>
      <c r="D41" s="247" t="s">
        <v>349</v>
      </c>
      <c r="E41" s="247" t="s">
        <v>4</v>
      </c>
      <c r="G41" s="233">
        <v>172881</v>
      </c>
      <c r="H41" s="233">
        <v>176268</v>
      </c>
      <c r="I41" s="239">
        <f t="shared" si="2"/>
        <v>3387</v>
      </c>
      <c r="L41" s="239">
        <f t="shared" si="1"/>
        <v>0</v>
      </c>
      <c r="M41" s="241">
        <v>1162.04</v>
      </c>
      <c r="N41" s="242">
        <v>7.9799999999999996E-2</v>
      </c>
      <c r="O41" s="267">
        <v>54494</v>
      </c>
      <c r="P41" s="266"/>
      <c r="Q41" s="266"/>
      <c r="R41" s="267">
        <v>0</v>
      </c>
      <c r="S41" s="238" t="s">
        <v>107</v>
      </c>
      <c r="T41" s="238" t="s">
        <v>728</v>
      </c>
      <c r="U41" s="238" t="s">
        <v>752</v>
      </c>
    </row>
    <row r="42" spans="1:21" s="238" customFormat="1" x14ac:dyDescent="0.3">
      <c r="A42" s="238">
        <v>70</v>
      </c>
      <c r="B42" s="238" t="s">
        <v>219</v>
      </c>
      <c r="C42" s="238" t="s">
        <v>220</v>
      </c>
      <c r="D42" s="247" t="s">
        <v>553</v>
      </c>
      <c r="E42" s="247" t="s">
        <v>4</v>
      </c>
      <c r="G42" s="233">
        <v>106804</v>
      </c>
      <c r="H42" s="233">
        <v>110324</v>
      </c>
      <c r="I42" s="239">
        <f t="shared" si="2"/>
        <v>3520</v>
      </c>
      <c r="J42" s="234">
        <v>0</v>
      </c>
      <c r="K42" s="231"/>
      <c r="L42" s="233">
        <f t="shared" si="1"/>
        <v>0</v>
      </c>
      <c r="M42" s="241">
        <v>1281.77</v>
      </c>
      <c r="N42" s="242">
        <v>8.2799999999999999E-2</v>
      </c>
      <c r="O42" s="267">
        <v>22</v>
      </c>
      <c r="P42" s="266"/>
      <c r="Q42" s="266"/>
      <c r="R42" s="267">
        <v>0</v>
      </c>
      <c r="S42" s="238" t="s">
        <v>107</v>
      </c>
      <c r="T42" s="238" t="s">
        <v>554</v>
      </c>
    </row>
    <row r="43" spans="1:21" s="238" customFormat="1" x14ac:dyDescent="0.3">
      <c r="A43" s="238">
        <v>71</v>
      </c>
      <c r="B43" s="238" t="s">
        <v>219</v>
      </c>
      <c r="C43" s="238" t="s">
        <v>220</v>
      </c>
      <c r="D43" s="247" t="s">
        <v>536</v>
      </c>
      <c r="E43" s="247" t="s">
        <v>4</v>
      </c>
      <c r="G43" s="233">
        <v>97588</v>
      </c>
      <c r="H43" s="233">
        <v>98961</v>
      </c>
      <c r="I43" s="239">
        <f t="shared" si="2"/>
        <v>1373</v>
      </c>
      <c r="J43" s="240"/>
      <c r="L43" s="239">
        <f t="shared" si="1"/>
        <v>0</v>
      </c>
      <c r="M43" s="241">
        <v>1281.77</v>
      </c>
      <c r="N43" s="242">
        <v>8.2799999999999999E-2</v>
      </c>
      <c r="O43" s="267">
        <v>329</v>
      </c>
      <c r="P43" s="266"/>
      <c r="Q43" s="266"/>
      <c r="R43" s="267">
        <v>0</v>
      </c>
      <c r="S43" s="238" t="s">
        <v>107</v>
      </c>
    </row>
    <row r="44" spans="1:21" s="238" customFormat="1" x14ac:dyDescent="0.3">
      <c r="A44" s="238">
        <v>77</v>
      </c>
      <c r="B44" s="238" t="s">
        <v>219</v>
      </c>
      <c r="C44" s="238" t="s">
        <v>220</v>
      </c>
      <c r="D44" s="247" t="s">
        <v>506</v>
      </c>
      <c r="E44" s="247" t="s">
        <v>4</v>
      </c>
      <c r="F44" s="247"/>
      <c r="G44" s="233">
        <v>123208</v>
      </c>
      <c r="H44" s="233">
        <v>124148</v>
      </c>
      <c r="I44" s="239">
        <f t="shared" si="2"/>
        <v>940</v>
      </c>
      <c r="J44" s="240">
        <v>0</v>
      </c>
      <c r="L44" s="239">
        <f t="shared" si="1"/>
        <v>0</v>
      </c>
      <c r="M44" s="241">
        <v>1281.77</v>
      </c>
      <c r="N44" s="242">
        <v>8.2799999999999999E-2</v>
      </c>
      <c r="O44" s="267">
        <v>329</v>
      </c>
      <c r="P44" s="266"/>
      <c r="Q44" s="266"/>
      <c r="R44" s="267">
        <v>0</v>
      </c>
      <c r="S44" s="238" t="s">
        <v>107</v>
      </c>
    </row>
    <row r="45" spans="1:21" s="238" customFormat="1" ht="17.25" customHeight="1" x14ac:dyDescent="0.3">
      <c r="A45" s="238">
        <v>80</v>
      </c>
      <c r="B45" s="238" t="s">
        <v>202</v>
      </c>
      <c r="C45" s="238" t="s">
        <v>87</v>
      </c>
      <c r="D45" s="247" t="s">
        <v>451</v>
      </c>
      <c r="E45" s="247" t="s">
        <v>4</v>
      </c>
      <c r="G45" s="233">
        <v>132539</v>
      </c>
      <c r="H45" s="233">
        <v>133532</v>
      </c>
      <c r="I45" s="239">
        <f t="shared" si="2"/>
        <v>993</v>
      </c>
      <c r="J45" s="240"/>
      <c r="L45" s="239">
        <f t="shared" si="1"/>
        <v>0</v>
      </c>
      <c r="M45" s="241">
        <v>1393.94</v>
      </c>
      <c r="N45" s="242">
        <v>0.1087</v>
      </c>
      <c r="O45" s="267">
        <v>22457</v>
      </c>
      <c r="P45" s="266"/>
      <c r="Q45" s="266"/>
      <c r="R45" s="267">
        <v>0</v>
      </c>
      <c r="S45" s="238" t="s">
        <v>299</v>
      </c>
    </row>
    <row r="46" spans="1:21" s="238" customFormat="1" ht="17.25" customHeight="1" x14ac:dyDescent="0.3">
      <c r="A46" s="238">
        <v>87</v>
      </c>
      <c r="B46" s="238" t="s">
        <v>202</v>
      </c>
      <c r="C46" s="238" t="s">
        <v>87</v>
      </c>
      <c r="D46" s="247" t="s">
        <v>459</v>
      </c>
      <c r="E46" s="247" t="s">
        <v>4</v>
      </c>
      <c r="G46" s="233">
        <v>138162</v>
      </c>
      <c r="H46" s="233">
        <v>137069</v>
      </c>
      <c r="I46" s="239">
        <f t="shared" si="2"/>
        <v>-1093</v>
      </c>
      <c r="J46" s="240"/>
      <c r="L46" s="239">
        <f t="shared" si="1"/>
        <v>0</v>
      </c>
      <c r="M46" s="241">
        <v>1393.94</v>
      </c>
      <c r="N46" s="242">
        <v>0.1087</v>
      </c>
      <c r="O46" s="267">
        <v>7263</v>
      </c>
      <c r="P46" s="266"/>
      <c r="Q46" s="266"/>
      <c r="R46" s="267">
        <v>0</v>
      </c>
      <c r="S46" s="238" t="s">
        <v>299</v>
      </c>
      <c r="T46" s="249"/>
    </row>
    <row r="47" spans="1:21" s="238" customFormat="1" ht="17.25" customHeight="1" x14ac:dyDescent="0.3">
      <c r="A47" s="238">
        <v>87</v>
      </c>
      <c r="B47" s="238" t="s">
        <v>202</v>
      </c>
      <c r="C47" s="238" t="s">
        <v>87</v>
      </c>
      <c r="D47" s="247" t="s">
        <v>520</v>
      </c>
      <c r="E47" s="247" t="s">
        <v>4</v>
      </c>
      <c r="G47" s="233">
        <v>180526</v>
      </c>
      <c r="H47" s="233">
        <v>184394</v>
      </c>
      <c r="I47" s="239">
        <f t="shared" si="2"/>
        <v>3868</v>
      </c>
      <c r="J47" s="240"/>
      <c r="L47" s="239"/>
      <c r="M47" s="241">
        <v>1764.13</v>
      </c>
      <c r="N47" s="242">
        <v>0.1077</v>
      </c>
      <c r="O47" s="267">
        <v>242</v>
      </c>
      <c r="P47" s="266"/>
      <c r="Q47" s="266"/>
      <c r="R47" s="267">
        <v>0</v>
      </c>
      <c r="S47" s="238" t="s">
        <v>299</v>
      </c>
      <c r="T47" s="249"/>
    </row>
    <row r="48" spans="1:21" s="238" customFormat="1" ht="17.25" customHeight="1" x14ac:dyDescent="0.3">
      <c r="A48" s="238">
        <v>91</v>
      </c>
      <c r="B48" s="238" t="s">
        <v>223</v>
      </c>
      <c r="C48" s="238" t="s">
        <v>224</v>
      </c>
      <c r="D48" s="247" t="s">
        <v>397</v>
      </c>
      <c r="E48" s="247" t="s">
        <v>4</v>
      </c>
      <c r="G48" s="233">
        <v>254171</v>
      </c>
      <c r="H48" s="233">
        <v>254171</v>
      </c>
      <c r="I48" s="239">
        <f t="shared" si="2"/>
        <v>0</v>
      </c>
      <c r="J48" s="240"/>
      <c r="L48" s="239">
        <f>K48-J48</f>
        <v>0</v>
      </c>
      <c r="M48" s="241">
        <v>1840.51</v>
      </c>
      <c r="N48" s="242">
        <v>8.3099999999999993E-2</v>
      </c>
      <c r="O48" s="267">
        <v>55160</v>
      </c>
      <c r="P48" s="266"/>
      <c r="Q48" s="266"/>
      <c r="R48" s="267">
        <v>0</v>
      </c>
      <c r="S48" s="238" t="s">
        <v>107</v>
      </c>
      <c r="T48" s="238" t="s">
        <v>601</v>
      </c>
    </row>
    <row r="49" spans="1:21" s="238" customFormat="1" ht="17.25" customHeight="1" x14ac:dyDescent="0.3">
      <c r="A49" s="238">
        <v>92</v>
      </c>
      <c r="B49" s="238" t="s">
        <v>223</v>
      </c>
      <c r="C49" s="238" t="s">
        <v>224</v>
      </c>
      <c r="D49" s="247" t="s">
        <v>435</v>
      </c>
      <c r="E49" s="247" t="s">
        <v>4</v>
      </c>
      <c r="G49" s="233">
        <v>155804</v>
      </c>
      <c r="H49" s="233">
        <v>156247</v>
      </c>
      <c r="I49" s="239">
        <f t="shared" si="2"/>
        <v>443</v>
      </c>
      <c r="J49" s="240"/>
      <c r="L49" s="239">
        <f>K49-J49</f>
        <v>0</v>
      </c>
      <c r="M49" s="241">
        <v>1627.76</v>
      </c>
      <c r="N49" s="242">
        <v>8.9800000000000005E-2</v>
      </c>
      <c r="O49" s="267">
        <v>18410</v>
      </c>
      <c r="P49" s="266"/>
      <c r="Q49" s="266"/>
      <c r="R49" s="267">
        <v>0</v>
      </c>
      <c r="S49" s="238" t="s">
        <v>107</v>
      </c>
      <c r="T49" s="238" t="s">
        <v>832</v>
      </c>
      <c r="U49" s="238">
        <f>I49*N49</f>
        <v>39.781400000000005</v>
      </c>
    </row>
    <row r="50" spans="1:21" s="238" customFormat="1" ht="17.25" customHeight="1" x14ac:dyDescent="0.3">
      <c r="A50" s="238">
        <v>94</v>
      </c>
      <c r="B50" s="238" t="s">
        <v>223</v>
      </c>
      <c r="C50" s="238" t="s">
        <v>224</v>
      </c>
      <c r="D50" s="247" t="s">
        <v>524</v>
      </c>
      <c r="E50" s="247" t="s">
        <v>4</v>
      </c>
      <c r="F50" s="247"/>
      <c r="G50" s="233">
        <v>195732</v>
      </c>
      <c r="H50" s="233">
        <v>200227</v>
      </c>
      <c r="I50" s="239">
        <f t="shared" si="2"/>
        <v>4495</v>
      </c>
      <c r="J50" s="240"/>
      <c r="L50" s="239">
        <f>K50-J50</f>
        <v>0</v>
      </c>
      <c r="M50" s="241">
        <v>1912.42</v>
      </c>
      <c r="N50" s="242">
        <v>9.1300000000000006E-2</v>
      </c>
      <c r="O50" s="267">
        <v>31</v>
      </c>
      <c r="P50" s="266"/>
      <c r="Q50" s="266"/>
      <c r="R50" s="267">
        <v>0</v>
      </c>
      <c r="S50" s="238" t="s">
        <v>107</v>
      </c>
      <c r="T50" s="238" t="s">
        <v>601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712</v>
      </c>
      <c r="E51" s="247" t="s">
        <v>4</v>
      </c>
      <c r="F51" s="247"/>
      <c r="G51" s="233">
        <v>118500</v>
      </c>
      <c r="H51" s="233">
        <v>122343</v>
      </c>
      <c r="I51" s="239">
        <f t="shared" si="2"/>
        <v>3843</v>
      </c>
      <c r="J51" s="240"/>
      <c r="L51" s="239"/>
      <c r="M51" s="241">
        <v>2053.98</v>
      </c>
      <c r="N51" s="242">
        <v>9.1300000000000006E-2</v>
      </c>
      <c r="O51" s="267"/>
      <c r="P51" s="266"/>
      <c r="Q51" s="266"/>
      <c r="R51" s="267"/>
      <c r="S51" s="238" t="s">
        <v>107</v>
      </c>
      <c r="T51" s="238" t="s">
        <v>713</v>
      </c>
      <c r="U51" s="238" t="s">
        <v>714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802</v>
      </c>
      <c r="E52" s="247" t="s">
        <v>4</v>
      </c>
      <c r="F52" s="247"/>
      <c r="G52" s="233">
        <v>81623</v>
      </c>
      <c r="H52" s="233">
        <v>86052</v>
      </c>
      <c r="I52" s="239">
        <f t="shared" si="2"/>
        <v>4429</v>
      </c>
      <c r="J52" s="240"/>
      <c r="L52" s="239"/>
      <c r="M52" s="241">
        <v>2152.4499999999998</v>
      </c>
      <c r="N52" s="242">
        <v>9.1600000000000001E-2</v>
      </c>
      <c r="O52" s="267"/>
      <c r="P52" s="266"/>
      <c r="Q52" s="266"/>
      <c r="R52" s="267"/>
      <c r="S52" s="238" t="s">
        <v>107</v>
      </c>
      <c r="T52" s="238" t="s">
        <v>803</v>
      </c>
      <c r="U52" s="238" t="s">
        <v>714</v>
      </c>
    </row>
    <row r="53" spans="1:21" s="238" customFormat="1" ht="17.25" customHeight="1" x14ac:dyDescent="0.3">
      <c r="A53" s="238">
        <v>94</v>
      </c>
      <c r="B53" s="238" t="s">
        <v>223</v>
      </c>
      <c r="C53" s="238" t="s">
        <v>224</v>
      </c>
      <c r="D53" s="247" t="s">
        <v>875</v>
      </c>
      <c r="E53" s="247" t="s">
        <v>4</v>
      </c>
      <c r="F53" s="247"/>
      <c r="G53" s="233">
        <v>36027</v>
      </c>
      <c r="H53" s="233">
        <v>36432</v>
      </c>
      <c r="I53" s="239">
        <f t="shared" si="2"/>
        <v>405</v>
      </c>
      <c r="J53" s="240"/>
      <c r="L53" s="239"/>
      <c r="M53" s="241">
        <v>1776.78</v>
      </c>
      <c r="N53" s="242">
        <v>8.5000000000000006E-2</v>
      </c>
      <c r="O53" s="267"/>
      <c r="P53" s="266"/>
      <c r="Q53" s="266"/>
      <c r="R53" s="267"/>
      <c r="S53" s="238" t="s">
        <v>107</v>
      </c>
      <c r="T53" s="238" t="s">
        <v>876</v>
      </c>
    </row>
    <row r="54" spans="1:21" s="238" customFormat="1" ht="17.25" customHeight="1" x14ac:dyDescent="0.3">
      <c r="A54" s="238">
        <v>100</v>
      </c>
      <c r="B54" s="238" t="s">
        <v>225</v>
      </c>
      <c r="C54" s="238" t="s">
        <v>226</v>
      </c>
      <c r="D54" s="247" t="s">
        <v>445</v>
      </c>
      <c r="E54" s="247" t="s">
        <v>4</v>
      </c>
      <c r="G54" s="233">
        <v>412057</v>
      </c>
      <c r="H54" s="233">
        <v>420618</v>
      </c>
      <c r="I54" s="239">
        <f t="shared" si="2"/>
        <v>8561</v>
      </c>
      <c r="J54" s="240"/>
      <c r="L54" s="239">
        <f t="shared" ref="L54:L66" si="3">K54-J54</f>
        <v>0</v>
      </c>
      <c r="M54" s="241">
        <v>2582.13</v>
      </c>
      <c r="N54" s="242">
        <v>9.5899999999999999E-2</v>
      </c>
      <c r="O54" s="267">
        <v>36572</v>
      </c>
      <c r="P54" s="266"/>
      <c r="Q54" s="266"/>
      <c r="R54" s="267">
        <v>0</v>
      </c>
      <c r="S54" s="238" t="s">
        <v>301</v>
      </c>
    </row>
    <row r="55" spans="1:21" s="238" customFormat="1" ht="17.25" customHeight="1" x14ac:dyDescent="0.3">
      <c r="A55" s="238">
        <v>104</v>
      </c>
      <c r="B55" s="238" t="s">
        <v>225</v>
      </c>
      <c r="C55" s="238" t="s">
        <v>226</v>
      </c>
      <c r="D55" s="247" t="s">
        <v>537</v>
      </c>
      <c r="E55" s="247" t="s">
        <v>4</v>
      </c>
      <c r="F55" s="247" t="s">
        <v>16</v>
      </c>
      <c r="G55" s="233">
        <v>313275</v>
      </c>
      <c r="H55" s="233">
        <v>318314</v>
      </c>
      <c r="I55" s="239">
        <f t="shared" si="2"/>
        <v>5039</v>
      </c>
      <c r="J55" s="240"/>
      <c r="L55" s="239">
        <f t="shared" si="3"/>
        <v>0</v>
      </c>
      <c r="M55" s="241">
        <v>2606.56</v>
      </c>
      <c r="N55" s="242">
        <v>9.6000000000000002E-2</v>
      </c>
      <c r="O55" s="267"/>
      <c r="P55" s="266"/>
      <c r="Q55" s="266"/>
      <c r="R55" s="267">
        <v>0</v>
      </c>
      <c r="S55" s="238" t="s">
        <v>301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538</v>
      </c>
      <c r="E56" s="247" t="s">
        <v>4</v>
      </c>
      <c r="F56" s="247" t="s">
        <v>16</v>
      </c>
      <c r="G56" s="233">
        <v>320625</v>
      </c>
      <c r="H56" s="233">
        <v>326688</v>
      </c>
      <c r="I56" s="239">
        <f t="shared" si="2"/>
        <v>6063</v>
      </c>
      <c r="J56" s="240"/>
      <c r="L56" s="239">
        <f t="shared" si="3"/>
        <v>0</v>
      </c>
      <c r="M56" s="241">
        <v>2606.56</v>
      </c>
      <c r="N56" s="242">
        <v>9.6000000000000002E-2</v>
      </c>
      <c r="O56" s="267"/>
      <c r="P56" s="266"/>
      <c r="Q56" s="266"/>
      <c r="R56" s="267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656</v>
      </c>
      <c r="E57" s="247" t="s">
        <v>4</v>
      </c>
      <c r="F57" s="247" t="s">
        <v>16</v>
      </c>
      <c r="G57" s="233">
        <v>235609</v>
      </c>
      <c r="H57" s="233">
        <v>240407</v>
      </c>
      <c r="I57" s="239">
        <f t="shared" si="2"/>
        <v>4798</v>
      </c>
      <c r="J57" s="240"/>
      <c r="L57" s="239">
        <f t="shared" si="3"/>
        <v>0</v>
      </c>
      <c r="M57" s="241">
        <v>2583.7600000000002</v>
      </c>
      <c r="N57" s="242">
        <v>9.6000000000000002E-2</v>
      </c>
      <c r="O57" s="267"/>
      <c r="P57" s="266"/>
      <c r="Q57" s="266"/>
      <c r="R57" s="267">
        <v>0</v>
      </c>
      <c r="S57" s="238" t="s">
        <v>301</v>
      </c>
      <c r="T57" s="238" t="s">
        <v>658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657</v>
      </c>
      <c r="E58" s="247" t="s">
        <v>4</v>
      </c>
      <c r="F58" s="247" t="s">
        <v>16</v>
      </c>
      <c r="G58" s="233">
        <v>229072</v>
      </c>
      <c r="H58" s="233">
        <v>235937</v>
      </c>
      <c r="I58" s="239">
        <f t="shared" si="2"/>
        <v>6865</v>
      </c>
      <c r="J58" s="240"/>
      <c r="L58" s="239">
        <f t="shared" si="3"/>
        <v>0</v>
      </c>
      <c r="M58" s="241">
        <v>2583.7600000000002</v>
      </c>
      <c r="N58" s="242">
        <v>9.6000000000000002E-2</v>
      </c>
      <c r="O58" s="267"/>
      <c r="P58" s="266"/>
      <c r="Q58" s="266"/>
      <c r="R58" s="267">
        <v>0</v>
      </c>
      <c r="S58" s="238" t="s">
        <v>301</v>
      </c>
      <c r="T58" s="238" t="s">
        <v>658</v>
      </c>
    </row>
    <row r="59" spans="1:21" s="238" customFormat="1" ht="17.25" customHeight="1" x14ac:dyDescent="0.3">
      <c r="A59" s="238">
        <v>110</v>
      </c>
      <c r="B59" s="238" t="s">
        <v>227</v>
      </c>
      <c r="C59" s="238" t="s">
        <v>228</v>
      </c>
      <c r="D59" s="247" t="s">
        <v>359</v>
      </c>
      <c r="E59" s="247" t="s">
        <v>4</v>
      </c>
      <c r="G59" s="233">
        <v>566727</v>
      </c>
      <c r="H59" s="233">
        <v>576247</v>
      </c>
      <c r="I59" s="239">
        <f t="shared" si="2"/>
        <v>9520</v>
      </c>
      <c r="J59" s="240"/>
      <c r="L59" s="239">
        <f t="shared" si="3"/>
        <v>0</v>
      </c>
      <c r="M59" s="241">
        <v>1892.49</v>
      </c>
      <c r="N59" s="242">
        <v>8.1600000000000006E-2</v>
      </c>
      <c r="O59" s="267">
        <v>128114</v>
      </c>
      <c r="P59" s="266"/>
      <c r="Q59" s="266"/>
      <c r="R59" s="267">
        <v>0</v>
      </c>
      <c r="S59" s="238" t="s">
        <v>107</v>
      </c>
    </row>
    <row r="60" spans="1:21" s="238" customFormat="1" ht="17.25" customHeight="1" x14ac:dyDescent="0.3">
      <c r="A60" s="238">
        <v>111</v>
      </c>
      <c r="B60" s="238" t="s">
        <v>227</v>
      </c>
      <c r="C60" s="238" t="s">
        <v>228</v>
      </c>
      <c r="D60" s="247" t="s">
        <v>437</v>
      </c>
      <c r="E60" s="247" t="s">
        <v>4</v>
      </c>
      <c r="G60" s="233">
        <v>274605</v>
      </c>
      <c r="H60" s="233">
        <v>279242</v>
      </c>
      <c r="I60" s="239">
        <f t="shared" si="2"/>
        <v>4637</v>
      </c>
      <c r="J60" s="240"/>
      <c r="L60" s="239">
        <f t="shared" si="3"/>
        <v>0</v>
      </c>
      <c r="M60" s="241">
        <v>1890.36</v>
      </c>
      <c r="N60" s="242">
        <v>8.0500000000000002E-2</v>
      </c>
      <c r="O60" s="267">
        <v>34054</v>
      </c>
      <c r="P60" s="266"/>
      <c r="Q60" s="266"/>
      <c r="R60" s="267">
        <v>0</v>
      </c>
      <c r="S60" s="238" t="s">
        <v>107</v>
      </c>
    </row>
    <row r="61" spans="1:21" s="238" customFormat="1" ht="17.25" customHeight="1" x14ac:dyDescent="0.3">
      <c r="A61" s="238">
        <v>112</v>
      </c>
      <c r="B61" s="238" t="s">
        <v>227</v>
      </c>
      <c r="C61" s="238" t="s">
        <v>228</v>
      </c>
      <c r="D61" s="247" t="s">
        <v>436</v>
      </c>
      <c r="E61" s="247" t="s">
        <v>4</v>
      </c>
      <c r="G61" s="233">
        <v>282228</v>
      </c>
      <c r="H61" s="233">
        <v>286610</v>
      </c>
      <c r="I61" s="239">
        <f t="shared" si="2"/>
        <v>4382</v>
      </c>
      <c r="J61" s="240"/>
      <c r="L61" s="239">
        <f t="shared" si="3"/>
        <v>0</v>
      </c>
      <c r="M61" s="241">
        <v>1890.36</v>
      </c>
      <c r="N61" s="242">
        <v>8.0500000000000002E-2</v>
      </c>
      <c r="O61" s="267">
        <v>43063</v>
      </c>
      <c r="P61" s="266"/>
      <c r="Q61" s="266"/>
      <c r="R61" s="267">
        <v>0</v>
      </c>
      <c r="S61" s="238" t="s">
        <v>107</v>
      </c>
    </row>
    <row r="62" spans="1:21" s="238" customFormat="1" ht="17.25" customHeight="1" x14ac:dyDescent="0.3">
      <c r="A62" s="238">
        <v>113</v>
      </c>
      <c r="B62" s="238" t="s">
        <v>227</v>
      </c>
      <c r="C62" s="238" t="s">
        <v>228</v>
      </c>
      <c r="D62" s="247" t="s">
        <v>467</v>
      </c>
      <c r="E62" s="247" t="s">
        <v>4</v>
      </c>
      <c r="G62" s="233">
        <v>143435</v>
      </c>
      <c r="H62" s="233">
        <v>145826</v>
      </c>
      <c r="I62" s="239">
        <f t="shared" si="2"/>
        <v>2391</v>
      </c>
      <c r="J62" s="240"/>
      <c r="L62" s="239">
        <f t="shared" si="3"/>
        <v>0</v>
      </c>
      <c r="M62" s="241">
        <v>1915.61</v>
      </c>
      <c r="N62" s="242">
        <v>8.0500000000000002E-2</v>
      </c>
      <c r="O62" s="267">
        <v>4101</v>
      </c>
      <c r="P62" s="266"/>
      <c r="Q62" s="266"/>
      <c r="R62" s="267">
        <v>0</v>
      </c>
      <c r="S62" s="238" t="s">
        <v>107</v>
      </c>
    </row>
    <row r="63" spans="1:21" s="238" customFormat="1" ht="17.25" customHeight="1" x14ac:dyDescent="0.3">
      <c r="A63" s="238">
        <v>114</v>
      </c>
      <c r="B63" s="238" t="s">
        <v>227</v>
      </c>
      <c r="C63" s="238" t="s">
        <v>228</v>
      </c>
      <c r="D63" s="247" t="s">
        <v>542</v>
      </c>
      <c r="E63" s="247" t="s">
        <v>4</v>
      </c>
      <c r="G63" s="233">
        <v>118625</v>
      </c>
      <c r="H63" s="233">
        <v>119796</v>
      </c>
      <c r="I63" s="239">
        <f t="shared" si="2"/>
        <v>1171</v>
      </c>
      <c r="J63" s="240"/>
      <c r="L63" s="239">
        <f t="shared" si="3"/>
        <v>0</v>
      </c>
      <c r="M63" s="241">
        <v>1936.45</v>
      </c>
      <c r="N63" s="242">
        <v>7.9600000000000004E-2</v>
      </c>
      <c r="O63" s="267">
        <v>0</v>
      </c>
      <c r="P63" s="266"/>
      <c r="Q63" s="266"/>
      <c r="R63" s="267">
        <v>0</v>
      </c>
      <c r="S63" s="238" t="s">
        <v>107</v>
      </c>
    </row>
    <row r="64" spans="1:21" s="238" customFormat="1" ht="17.25" customHeight="1" x14ac:dyDescent="0.3">
      <c r="A64" s="238">
        <v>114</v>
      </c>
      <c r="B64" s="238" t="s">
        <v>227</v>
      </c>
      <c r="C64" s="238" t="s">
        <v>228</v>
      </c>
      <c r="D64" s="247" t="s">
        <v>753</v>
      </c>
      <c r="E64" s="247" t="s">
        <v>4</v>
      </c>
      <c r="G64" s="233">
        <v>152710</v>
      </c>
      <c r="H64" s="233">
        <v>155561</v>
      </c>
      <c r="I64" s="239">
        <f t="shared" si="2"/>
        <v>2851</v>
      </c>
      <c r="J64" s="240"/>
      <c r="L64" s="239">
        <f t="shared" si="3"/>
        <v>0</v>
      </c>
      <c r="M64" s="241">
        <v>2019.59</v>
      </c>
      <c r="N64" s="242">
        <v>7.9699999999999993E-2</v>
      </c>
      <c r="O64" s="267">
        <v>0</v>
      </c>
      <c r="P64" s="266"/>
      <c r="Q64" s="266"/>
      <c r="R64" s="267">
        <v>0</v>
      </c>
      <c r="S64" s="238" t="s">
        <v>107</v>
      </c>
      <c r="T64" s="238" t="s">
        <v>754</v>
      </c>
    </row>
    <row r="65" spans="1:20" s="238" customFormat="1" ht="17.25" customHeight="1" x14ac:dyDescent="0.3">
      <c r="A65" s="238">
        <v>114</v>
      </c>
      <c r="B65" s="238" t="s">
        <v>227</v>
      </c>
      <c r="C65" s="238" t="s">
        <v>228</v>
      </c>
      <c r="D65" s="247" t="s">
        <v>1029</v>
      </c>
      <c r="E65" s="247" t="s">
        <v>4</v>
      </c>
      <c r="G65" s="233">
        <v>2858</v>
      </c>
      <c r="H65" s="233">
        <v>3096</v>
      </c>
      <c r="I65" s="239">
        <f t="shared" si="2"/>
        <v>238</v>
      </c>
      <c r="J65" s="240"/>
      <c r="L65" s="239">
        <f t="shared" si="3"/>
        <v>0</v>
      </c>
      <c r="M65" s="241">
        <v>2723.62</v>
      </c>
      <c r="N65" s="242">
        <v>7.8E-2</v>
      </c>
      <c r="O65" s="267">
        <v>0</v>
      </c>
      <c r="P65" s="266"/>
      <c r="Q65" s="266"/>
      <c r="R65" s="267">
        <v>0</v>
      </c>
      <c r="S65" s="238" t="s">
        <v>107</v>
      </c>
      <c r="T65" s="238" t="s">
        <v>1031</v>
      </c>
    </row>
    <row r="66" spans="1:20" ht="17.25" customHeight="1" x14ac:dyDescent="0.3">
      <c r="A66" s="211">
        <v>114</v>
      </c>
      <c r="B66" s="226" t="s">
        <v>227</v>
      </c>
      <c r="C66" s="226" t="s">
        <v>228</v>
      </c>
      <c r="D66" s="227" t="s">
        <v>1030</v>
      </c>
      <c r="E66" s="224" t="s">
        <v>4</v>
      </c>
      <c r="G66" s="281">
        <v>3614</v>
      </c>
      <c r="H66" s="281"/>
      <c r="I66" s="287">
        <f t="shared" si="2"/>
        <v>-3614</v>
      </c>
      <c r="J66" s="266"/>
      <c r="L66" s="287">
        <f t="shared" si="3"/>
        <v>0</v>
      </c>
      <c r="M66" s="272">
        <v>2723.62</v>
      </c>
      <c r="N66" s="273">
        <v>7.8E-2</v>
      </c>
      <c r="O66" s="267">
        <v>0</v>
      </c>
      <c r="P66" s="266"/>
      <c r="Q66" s="266"/>
      <c r="R66" s="267">
        <v>0</v>
      </c>
      <c r="S66" s="211" t="s">
        <v>107</v>
      </c>
      <c r="T66" s="226" t="s">
        <v>1051</v>
      </c>
    </row>
    <row r="67" spans="1:20" ht="17.25" customHeight="1" x14ac:dyDescent="0.3">
      <c r="A67" s="211">
        <v>114</v>
      </c>
      <c r="B67" s="275">
        <v>1314</v>
      </c>
      <c r="C67" s="226" t="s">
        <v>228</v>
      </c>
      <c r="D67" s="227" t="s">
        <v>1043</v>
      </c>
      <c r="E67" s="224" t="s">
        <v>4</v>
      </c>
      <c r="G67" s="281">
        <v>2236</v>
      </c>
      <c r="H67" s="281"/>
      <c r="I67" s="287">
        <f t="shared" si="2"/>
        <v>-2236</v>
      </c>
      <c r="J67" s="266"/>
      <c r="L67" s="287"/>
      <c r="M67" s="272">
        <v>2723.62</v>
      </c>
      <c r="N67" s="273">
        <v>7.8E-2</v>
      </c>
      <c r="O67" s="267">
        <v>0</v>
      </c>
      <c r="P67" s="266"/>
      <c r="Q67" s="266"/>
      <c r="R67" s="267">
        <v>0</v>
      </c>
      <c r="S67" s="211" t="s">
        <v>107</v>
      </c>
      <c r="T67" s="226" t="s">
        <v>1051</v>
      </c>
    </row>
    <row r="68" spans="1:20" hidden="1" x14ac:dyDescent="0.3">
      <c r="B68" s="269">
        <v>1316</v>
      </c>
      <c r="C68" s="269" t="s">
        <v>1033</v>
      </c>
      <c r="D68" s="290" t="s">
        <v>1034</v>
      </c>
      <c r="E68" s="238" t="s">
        <v>16</v>
      </c>
      <c r="F68" s="238"/>
      <c r="G68" s="238">
        <v>0</v>
      </c>
      <c r="H68" s="281"/>
      <c r="I68" s="239">
        <f t="shared" ref="I68:I75" si="4">H68-G68</f>
        <v>0</v>
      </c>
      <c r="M68" s="272">
        <v>50</v>
      </c>
      <c r="N68" s="211">
        <v>0</v>
      </c>
      <c r="S68" s="211" t="s">
        <v>107</v>
      </c>
      <c r="T68" s="211" t="s">
        <v>1042</v>
      </c>
    </row>
    <row r="69" spans="1:20" hidden="1" x14ac:dyDescent="0.3">
      <c r="B69" s="269">
        <v>1316</v>
      </c>
      <c r="C69" s="269" t="s">
        <v>1033</v>
      </c>
      <c r="D69" s="290" t="s">
        <v>1035</v>
      </c>
      <c r="E69" s="238" t="s">
        <v>16</v>
      </c>
      <c r="F69" s="238"/>
      <c r="G69" s="238">
        <v>0</v>
      </c>
      <c r="H69" s="281"/>
      <c r="I69" s="239">
        <f t="shared" si="4"/>
        <v>0</v>
      </c>
      <c r="M69" s="272">
        <v>50</v>
      </c>
      <c r="N69" s="211">
        <v>0</v>
      </c>
      <c r="S69" s="211" t="s">
        <v>107</v>
      </c>
      <c r="T69" s="211" t="s">
        <v>1042</v>
      </c>
    </row>
    <row r="70" spans="1:20" hidden="1" x14ac:dyDescent="0.3">
      <c r="B70" s="269">
        <v>1316</v>
      </c>
      <c r="C70" s="269" t="s">
        <v>1033</v>
      </c>
      <c r="D70" s="290" t="s">
        <v>1036</v>
      </c>
      <c r="E70" s="238" t="s">
        <v>16</v>
      </c>
      <c r="F70" s="238"/>
      <c r="G70" s="238">
        <v>0</v>
      </c>
      <c r="H70" s="281"/>
      <c r="I70" s="239">
        <f t="shared" si="4"/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0" hidden="1" x14ac:dyDescent="0.3">
      <c r="B71" s="269">
        <v>1316</v>
      </c>
      <c r="C71" s="269" t="s">
        <v>1033</v>
      </c>
      <c r="D71" s="290" t="s">
        <v>1037</v>
      </c>
      <c r="E71" s="238" t="s">
        <v>16</v>
      </c>
      <c r="F71" s="238"/>
      <c r="G71" s="238">
        <v>0</v>
      </c>
      <c r="H71" s="281"/>
      <c r="I71" s="239">
        <f t="shared" si="4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0" hidden="1" x14ac:dyDescent="0.3">
      <c r="B72" s="269">
        <v>1316</v>
      </c>
      <c r="C72" s="269" t="s">
        <v>1033</v>
      </c>
      <c r="D72" s="290" t="s">
        <v>1038</v>
      </c>
      <c r="E72" s="238" t="s">
        <v>16</v>
      </c>
      <c r="F72" s="238"/>
      <c r="G72" s="238">
        <v>0</v>
      </c>
      <c r="H72" s="281"/>
      <c r="I72" s="239">
        <f t="shared" si="4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0" hidden="1" x14ac:dyDescent="0.3">
      <c r="B73" s="269">
        <v>1316</v>
      </c>
      <c r="C73" s="269" t="s">
        <v>1033</v>
      </c>
      <c r="D73" s="290" t="s">
        <v>1039</v>
      </c>
      <c r="E73" s="238" t="s">
        <v>16</v>
      </c>
      <c r="F73" s="238"/>
      <c r="G73" s="238">
        <v>0</v>
      </c>
      <c r="H73" s="281"/>
      <c r="I73" s="239">
        <f t="shared" si="4"/>
        <v>0</v>
      </c>
      <c r="M73" s="272">
        <v>50</v>
      </c>
      <c r="N73" s="211">
        <v>0</v>
      </c>
      <c r="S73" s="211" t="s">
        <v>107</v>
      </c>
      <c r="T73" s="211" t="s">
        <v>1042</v>
      </c>
    </row>
    <row r="74" spans="1:20" hidden="1" x14ac:dyDescent="0.3">
      <c r="B74" s="269">
        <v>1316</v>
      </c>
      <c r="C74" s="269" t="s">
        <v>1033</v>
      </c>
      <c r="D74" s="290" t="s">
        <v>1040</v>
      </c>
      <c r="E74" s="238" t="s">
        <v>16</v>
      </c>
      <c r="F74" s="238"/>
      <c r="G74" s="238">
        <v>0</v>
      </c>
      <c r="H74" s="281"/>
      <c r="I74" s="239">
        <f t="shared" si="4"/>
        <v>0</v>
      </c>
      <c r="M74" s="272">
        <v>50</v>
      </c>
      <c r="N74" s="211">
        <v>0</v>
      </c>
      <c r="S74" s="211" t="s">
        <v>107</v>
      </c>
      <c r="T74" s="211" t="s">
        <v>1042</v>
      </c>
    </row>
    <row r="75" spans="1:20" hidden="1" x14ac:dyDescent="0.3">
      <c r="B75" s="269">
        <v>1316</v>
      </c>
      <c r="C75" s="269" t="s">
        <v>1033</v>
      </c>
      <c r="D75" s="290" t="s">
        <v>1041</v>
      </c>
      <c r="E75" s="238" t="s">
        <v>16</v>
      </c>
      <c r="F75" s="238"/>
      <c r="G75" s="238">
        <v>0</v>
      </c>
      <c r="H75" s="281"/>
      <c r="I75" s="239">
        <f t="shared" si="4"/>
        <v>0</v>
      </c>
      <c r="M75" s="272">
        <v>50</v>
      </c>
      <c r="N75" s="211">
        <v>0</v>
      </c>
      <c r="S75" s="211" t="s">
        <v>107</v>
      </c>
      <c r="T75" s="211" t="s">
        <v>1042</v>
      </c>
    </row>
    <row r="76" spans="1:20" s="238" customFormat="1" ht="17.25" customHeight="1" x14ac:dyDescent="0.3">
      <c r="A76" s="238">
        <v>143</v>
      </c>
      <c r="B76" s="238" t="s">
        <v>234</v>
      </c>
      <c r="C76" s="238" t="s">
        <v>476</v>
      </c>
      <c r="D76" s="247" t="s">
        <v>567</v>
      </c>
      <c r="E76" s="247" t="s">
        <v>4</v>
      </c>
      <c r="G76" s="233">
        <v>32535</v>
      </c>
      <c r="H76" s="233">
        <v>32888</v>
      </c>
      <c r="I76" s="239">
        <f t="shared" si="2"/>
        <v>353</v>
      </c>
      <c r="J76" s="240"/>
      <c r="L76" s="239">
        <f t="shared" ref="L76:L90" si="5">K76-J76</f>
        <v>0</v>
      </c>
      <c r="M76" s="241">
        <v>1354.56</v>
      </c>
      <c r="N76" s="242">
        <v>9.1499999999999998E-2</v>
      </c>
      <c r="O76" s="267">
        <v>0</v>
      </c>
      <c r="P76" s="266"/>
      <c r="Q76" s="266"/>
      <c r="R76" s="267">
        <v>0</v>
      </c>
      <c r="S76" s="238" t="s">
        <v>107</v>
      </c>
      <c r="T76" s="238" t="s">
        <v>568</v>
      </c>
    </row>
    <row r="77" spans="1:20" s="238" customFormat="1" ht="17.25" customHeight="1" x14ac:dyDescent="0.3">
      <c r="A77" s="238">
        <v>143</v>
      </c>
      <c r="B77" s="238" t="s">
        <v>234</v>
      </c>
      <c r="C77" s="238" t="s">
        <v>476</v>
      </c>
      <c r="D77" s="247" t="s">
        <v>576</v>
      </c>
      <c r="E77" s="247" t="s">
        <v>4</v>
      </c>
      <c r="G77" s="233">
        <v>38607</v>
      </c>
      <c r="H77" s="233">
        <v>39981</v>
      </c>
      <c r="I77" s="239">
        <f t="shared" ref="I77:I108" si="6">H77-G77</f>
        <v>1374</v>
      </c>
      <c r="J77" s="240"/>
      <c r="L77" s="239">
        <f t="shared" si="5"/>
        <v>0</v>
      </c>
      <c r="M77" s="241">
        <v>1354.56</v>
      </c>
      <c r="N77" s="242">
        <v>9.1499999999999998E-2</v>
      </c>
      <c r="O77" s="267">
        <v>0</v>
      </c>
      <c r="P77" s="266"/>
      <c r="Q77" s="266"/>
      <c r="R77" s="267">
        <v>0</v>
      </c>
      <c r="S77" s="238" t="s">
        <v>107</v>
      </c>
      <c r="T77" s="238" t="s">
        <v>578</v>
      </c>
    </row>
    <row r="78" spans="1:20" s="238" customFormat="1" ht="17.25" customHeight="1" x14ac:dyDescent="0.3">
      <c r="A78" s="238">
        <v>143</v>
      </c>
      <c r="B78" s="238" t="s">
        <v>234</v>
      </c>
      <c r="C78" s="238" t="s">
        <v>476</v>
      </c>
      <c r="D78" s="247" t="s">
        <v>577</v>
      </c>
      <c r="E78" s="247" t="s">
        <v>4</v>
      </c>
      <c r="G78" s="233">
        <v>32978</v>
      </c>
      <c r="H78" s="233">
        <v>33378</v>
      </c>
      <c r="I78" s="239">
        <f t="shared" si="6"/>
        <v>400</v>
      </c>
      <c r="J78" s="240"/>
      <c r="L78" s="239">
        <f t="shared" si="5"/>
        <v>0</v>
      </c>
      <c r="M78" s="241">
        <v>1354.56</v>
      </c>
      <c r="N78" s="242">
        <v>9.1499999999999998E-2</v>
      </c>
      <c r="O78" s="267">
        <v>0</v>
      </c>
      <c r="P78" s="266"/>
      <c r="Q78" s="266"/>
      <c r="R78" s="267">
        <v>0</v>
      </c>
      <c r="S78" s="238" t="s">
        <v>107</v>
      </c>
      <c r="T78" s="238" t="s">
        <v>578</v>
      </c>
    </row>
    <row r="79" spans="1:20" s="238" customFormat="1" ht="17.25" customHeight="1" x14ac:dyDescent="0.3">
      <c r="A79" s="238">
        <v>143</v>
      </c>
      <c r="B79" s="238" t="s">
        <v>234</v>
      </c>
      <c r="C79" s="238" t="s">
        <v>476</v>
      </c>
      <c r="D79" s="247" t="s">
        <v>590</v>
      </c>
      <c r="E79" s="247" t="s">
        <v>4</v>
      </c>
      <c r="G79" s="233">
        <v>31193</v>
      </c>
      <c r="H79" s="233">
        <v>31598</v>
      </c>
      <c r="I79" s="239">
        <f t="shared" si="6"/>
        <v>405</v>
      </c>
      <c r="J79" s="240"/>
      <c r="L79" s="239">
        <f t="shared" si="5"/>
        <v>0</v>
      </c>
      <c r="M79" s="241">
        <v>1354.56</v>
      </c>
      <c r="N79" s="242">
        <v>9.1499999999999998E-2</v>
      </c>
      <c r="O79" s="267">
        <v>0</v>
      </c>
      <c r="P79" s="266"/>
      <c r="Q79" s="266"/>
      <c r="R79" s="267">
        <v>0</v>
      </c>
      <c r="S79" s="238" t="s">
        <v>107</v>
      </c>
      <c r="T79" s="238" t="s">
        <v>592</v>
      </c>
    </row>
    <row r="80" spans="1:20" s="238" customFormat="1" ht="17.25" customHeight="1" x14ac:dyDescent="0.3">
      <c r="A80" s="238">
        <v>143</v>
      </c>
      <c r="B80" s="238" t="s">
        <v>234</v>
      </c>
      <c r="C80" s="238" t="s">
        <v>476</v>
      </c>
      <c r="D80" s="247" t="s">
        <v>591</v>
      </c>
      <c r="E80" s="247" t="s">
        <v>4</v>
      </c>
      <c r="G80" s="233">
        <v>38151</v>
      </c>
      <c r="H80" s="233">
        <v>39031</v>
      </c>
      <c r="I80" s="239">
        <f t="shared" si="6"/>
        <v>880</v>
      </c>
      <c r="J80" s="240"/>
      <c r="L80" s="239">
        <f t="shared" si="5"/>
        <v>0</v>
      </c>
      <c r="M80" s="241">
        <v>1354.56</v>
      </c>
      <c r="N80" s="242">
        <v>9.1499999999999998E-2</v>
      </c>
      <c r="O80" s="267">
        <v>0</v>
      </c>
      <c r="P80" s="266"/>
      <c r="Q80" s="266"/>
      <c r="R80" s="267">
        <v>0</v>
      </c>
      <c r="S80" s="238" t="s">
        <v>107</v>
      </c>
      <c r="T80" s="238" t="s">
        <v>592</v>
      </c>
    </row>
    <row r="81" spans="1:22" s="238" customFormat="1" ht="17.25" customHeight="1" x14ac:dyDescent="0.3">
      <c r="A81" s="238">
        <v>320</v>
      </c>
      <c r="B81" s="250">
        <v>1344</v>
      </c>
      <c r="C81" s="238" t="s">
        <v>490</v>
      </c>
      <c r="D81" s="247" t="s">
        <v>731</v>
      </c>
      <c r="E81" s="247" t="s">
        <v>4</v>
      </c>
      <c r="G81" s="233">
        <v>413632</v>
      </c>
      <c r="H81" s="233">
        <v>429801</v>
      </c>
      <c r="I81" s="239">
        <f t="shared" si="6"/>
        <v>16169</v>
      </c>
      <c r="J81" s="240"/>
      <c r="L81" s="239">
        <f t="shared" si="5"/>
        <v>0</v>
      </c>
      <c r="M81" s="241">
        <v>2932.06</v>
      </c>
      <c r="N81" s="242">
        <v>0</v>
      </c>
      <c r="O81" s="267">
        <v>0</v>
      </c>
      <c r="P81" s="266"/>
      <c r="Q81" s="266"/>
      <c r="R81" s="267"/>
      <c r="S81" s="238" t="s">
        <v>303</v>
      </c>
      <c r="T81" s="238" t="s">
        <v>732</v>
      </c>
      <c r="U81" s="238" t="s">
        <v>734</v>
      </c>
      <c r="V81" s="238" t="s">
        <v>735</v>
      </c>
    </row>
    <row r="82" spans="1:22" s="238" customFormat="1" ht="17.25" customHeight="1" x14ac:dyDescent="0.3">
      <c r="A82" s="238">
        <v>156</v>
      </c>
      <c r="B82" s="238" t="s">
        <v>237</v>
      </c>
      <c r="C82" s="238" t="s">
        <v>477</v>
      </c>
      <c r="D82" s="247" t="s">
        <v>500</v>
      </c>
      <c r="E82" s="247" t="s">
        <v>4</v>
      </c>
      <c r="I82" s="239">
        <f t="shared" si="6"/>
        <v>0</v>
      </c>
      <c r="J82" s="240"/>
      <c r="L82" s="239">
        <f t="shared" si="5"/>
        <v>0</v>
      </c>
      <c r="M82" s="241">
        <v>2495.33</v>
      </c>
      <c r="N82" s="242">
        <v>0</v>
      </c>
      <c r="O82" s="267">
        <v>0</v>
      </c>
      <c r="P82" s="266"/>
      <c r="Q82" s="266"/>
      <c r="R82" s="267">
        <v>0</v>
      </c>
      <c r="S82" s="238" t="s">
        <v>107</v>
      </c>
    </row>
    <row r="83" spans="1:22" s="238" customFormat="1" ht="17.25" customHeight="1" x14ac:dyDescent="0.3">
      <c r="A83" s="238">
        <v>156</v>
      </c>
      <c r="B83" s="238" t="s">
        <v>237</v>
      </c>
      <c r="C83" s="238" t="s">
        <v>477</v>
      </c>
      <c r="D83" s="247" t="s">
        <v>715</v>
      </c>
      <c r="E83" s="247" t="s">
        <v>4</v>
      </c>
      <c r="I83" s="239">
        <f t="shared" si="6"/>
        <v>0</v>
      </c>
      <c r="J83" s="240"/>
      <c r="L83" s="239">
        <f t="shared" si="5"/>
        <v>0</v>
      </c>
      <c r="M83" s="241">
        <v>3051.29</v>
      </c>
      <c r="N83" s="242">
        <v>0</v>
      </c>
      <c r="O83" s="267">
        <v>0</v>
      </c>
      <c r="P83" s="266"/>
      <c r="Q83" s="266"/>
      <c r="R83" s="267"/>
      <c r="S83" s="238" t="s">
        <v>107</v>
      </c>
      <c r="T83" s="238" t="s">
        <v>746</v>
      </c>
    </row>
    <row r="84" spans="1:22" s="238" customFormat="1" ht="18.75" customHeight="1" x14ac:dyDescent="0.3">
      <c r="A84" s="238">
        <v>170</v>
      </c>
      <c r="B84" s="238" t="s">
        <v>364</v>
      </c>
      <c r="C84" s="238" t="s">
        <v>478</v>
      </c>
      <c r="D84" s="247" t="s">
        <v>362</v>
      </c>
      <c r="E84" s="247" t="s">
        <v>4</v>
      </c>
      <c r="G84" s="233">
        <v>537799</v>
      </c>
      <c r="H84" s="233">
        <v>545873</v>
      </c>
      <c r="I84" s="239">
        <f t="shared" si="6"/>
        <v>8074</v>
      </c>
      <c r="J84" s="240"/>
      <c r="L84" s="239">
        <f t="shared" si="5"/>
        <v>0</v>
      </c>
      <c r="M84" s="241">
        <v>2858.76</v>
      </c>
      <c r="N84" s="242">
        <v>8.6999999999999994E-2</v>
      </c>
      <c r="O84" s="267">
        <v>103331</v>
      </c>
      <c r="P84" s="266"/>
      <c r="Q84" s="266"/>
      <c r="R84" s="267">
        <v>0</v>
      </c>
      <c r="S84" s="238" t="s">
        <v>107</v>
      </c>
    </row>
    <row r="85" spans="1:22" s="238" customFormat="1" ht="18.75" customHeight="1" x14ac:dyDescent="0.3">
      <c r="A85" s="238">
        <v>177</v>
      </c>
      <c r="B85" s="238" t="s">
        <v>364</v>
      </c>
      <c r="C85" s="238" t="s">
        <v>478</v>
      </c>
      <c r="D85" s="247" t="s">
        <v>361</v>
      </c>
      <c r="E85" s="247" t="s">
        <v>4</v>
      </c>
      <c r="G85" s="233">
        <v>506131</v>
      </c>
      <c r="H85" s="233">
        <v>508870</v>
      </c>
      <c r="I85" s="239">
        <f t="shared" si="6"/>
        <v>2739</v>
      </c>
      <c r="J85" s="240"/>
      <c r="L85" s="239">
        <f t="shared" si="5"/>
        <v>0</v>
      </c>
      <c r="M85" s="241">
        <v>2858.76</v>
      </c>
      <c r="N85" s="242">
        <v>8.6999999999999994E-2</v>
      </c>
      <c r="O85" s="267">
        <v>107261</v>
      </c>
      <c r="P85" s="266"/>
      <c r="Q85" s="266"/>
      <c r="R85" s="267">
        <v>0</v>
      </c>
      <c r="S85" s="238" t="s">
        <v>107</v>
      </c>
      <c r="T85" s="238" t="s">
        <v>728</v>
      </c>
      <c r="U85" s="238" t="s">
        <v>752</v>
      </c>
    </row>
    <row r="86" spans="1:22" s="238" customFormat="1" ht="18.75" customHeight="1" x14ac:dyDescent="0.3">
      <c r="A86" s="238">
        <v>178</v>
      </c>
      <c r="B86" s="238" t="s">
        <v>364</v>
      </c>
      <c r="C86" s="238" t="s">
        <v>478</v>
      </c>
      <c r="D86" s="247" t="s">
        <v>360</v>
      </c>
      <c r="E86" s="247" t="s">
        <v>4</v>
      </c>
      <c r="G86" s="233">
        <v>564325</v>
      </c>
      <c r="H86" s="233">
        <v>573665</v>
      </c>
      <c r="I86" s="239">
        <f t="shared" si="6"/>
        <v>9340</v>
      </c>
      <c r="J86" s="240"/>
      <c r="L86" s="239">
        <f t="shared" si="5"/>
        <v>0</v>
      </c>
      <c r="M86" s="241">
        <v>2858.76</v>
      </c>
      <c r="N86" s="242">
        <v>8.6999999999999994E-2</v>
      </c>
      <c r="O86" s="267">
        <v>118296</v>
      </c>
      <c r="P86" s="266"/>
      <c r="Q86" s="266"/>
      <c r="R86" s="267">
        <v>0</v>
      </c>
      <c r="S86" s="238" t="s">
        <v>107</v>
      </c>
    </row>
    <row r="87" spans="1:22" s="238" customFormat="1" ht="18.75" customHeight="1" x14ac:dyDescent="0.3">
      <c r="A87" s="238">
        <v>179</v>
      </c>
      <c r="B87" s="238" t="s">
        <v>364</v>
      </c>
      <c r="C87" s="238" t="s">
        <v>478</v>
      </c>
      <c r="D87" s="247" t="s">
        <v>419</v>
      </c>
      <c r="E87" s="247" t="s">
        <v>4</v>
      </c>
      <c r="G87" s="233">
        <v>346948</v>
      </c>
      <c r="H87" s="233">
        <v>351152</v>
      </c>
      <c r="I87" s="239">
        <f t="shared" si="6"/>
        <v>4204</v>
      </c>
      <c r="J87" s="240"/>
      <c r="L87" s="239">
        <f t="shared" si="5"/>
        <v>0</v>
      </c>
      <c r="M87" s="241">
        <v>1820.89</v>
      </c>
      <c r="N87" s="242">
        <v>8.3799999999999999E-2</v>
      </c>
      <c r="O87" s="267">
        <v>50002</v>
      </c>
      <c r="P87" s="266"/>
      <c r="Q87" s="266"/>
      <c r="R87" s="267">
        <v>0</v>
      </c>
      <c r="S87" s="238" t="s">
        <v>107</v>
      </c>
    </row>
    <row r="88" spans="1:22" s="238" customFormat="1" ht="18.75" customHeight="1" x14ac:dyDescent="0.3">
      <c r="A88" s="238">
        <v>180</v>
      </c>
      <c r="B88" s="238" t="s">
        <v>364</v>
      </c>
      <c r="C88" s="238" t="s">
        <v>478</v>
      </c>
      <c r="D88" s="247" t="s">
        <v>420</v>
      </c>
      <c r="E88" s="247" t="s">
        <v>4</v>
      </c>
      <c r="G88" s="233">
        <v>310409</v>
      </c>
      <c r="H88" s="233">
        <v>313990</v>
      </c>
      <c r="I88" s="239">
        <f t="shared" si="6"/>
        <v>3581</v>
      </c>
      <c r="J88" s="240"/>
      <c r="L88" s="239">
        <f t="shared" si="5"/>
        <v>0</v>
      </c>
      <c r="M88" s="241">
        <v>1820.89</v>
      </c>
      <c r="N88" s="242">
        <v>8.3799999999999999E-2</v>
      </c>
      <c r="O88" s="267">
        <v>50462</v>
      </c>
      <c r="P88" s="266"/>
      <c r="Q88" s="266"/>
      <c r="R88" s="267">
        <v>0</v>
      </c>
      <c r="S88" s="238" t="s">
        <v>107</v>
      </c>
      <c r="T88" s="238" t="s">
        <v>728</v>
      </c>
      <c r="U88" s="238" t="s">
        <v>752</v>
      </c>
    </row>
    <row r="89" spans="1:22" s="238" customFormat="1" x14ac:dyDescent="0.3">
      <c r="A89" s="238">
        <v>190</v>
      </c>
      <c r="B89" s="250" t="s">
        <v>242</v>
      </c>
      <c r="C89" s="238" t="s">
        <v>243</v>
      </c>
      <c r="D89" s="247" t="s">
        <v>348</v>
      </c>
      <c r="E89" s="247" t="s">
        <v>4</v>
      </c>
      <c r="G89" s="233">
        <v>434544</v>
      </c>
      <c r="H89" s="233">
        <v>440370</v>
      </c>
      <c r="I89" s="239">
        <f t="shared" si="6"/>
        <v>5826</v>
      </c>
      <c r="J89" s="240"/>
      <c r="L89" s="239">
        <f t="shared" si="5"/>
        <v>0</v>
      </c>
      <c r="M89" s="251">
        <v>2266.09</v>
      </c>
      <c r="N89" s="242">
        <v>9.0800000000000006E-2</v>
      </c>
      <c r="O89" s="267">
        <v>137035</v>
      </c>
      <c r="P89" s="266"/>
      <c r="Q89" s="266"/>
      <c r="R89" s="267">
        <v>0</v>
      </c>
      <c r="S89" s="238" t="s">
        <v>107</v>
      </c>
      <c r="T89" s="238" t="s">
        <v>848</v>
      </c>
    </row>
    <row r="90" spans="1:22" s="238" customFormat="1" x14ac:dyDescent="0.3">
      <c r="A90" s="238">
        <v>191</v>
      </c>
      <c r="B90" s="250" t="s">
        <v>242</v>
      </c>
      <c r="C90" s="238" t="s">
        <v>243</v>
      </c>
      <c r="D90" s="247" t="s">
        <v>452</v>
      </c>
      <c r="E90" s="247" t="s">
        <v>4</v>
      </c>
      <c r="G90" s="233">
        <v>382454</v>
      </c>
      <c r="H90" s="233">
        <v>389017</v>
      </c>
      <c r="I90" s="239">
        <f t="shared" si="6"/>
        <v>6563</v>
      </c>
      <c r="J90" s="240"/>
      <c r="L90" s="239">
        <f t="shared" si="5"/>
        <v>0</v>
      </c>
      <c r="M90" s="251">
        <v>2316.29</v>
      </c>
      <c r="N90" s="242">
        <v>9.1999999999999998E-2</v>
      </c>
      <c r="O90" s="267">
        <v>22880</v>
      </c>
      <c r="P90" s="266"/>
      <c r="Q90" s="266"/>
      <c r="R90" s="267">
        <v>0</v>
      </c>
      <c r="S90" s="238" t="s">
        <v>107</v>
      </c>
    </row>
    <row r="91" spans="1:22" s="238" customFormat="1" x14ac:dyDescent="0.3">
      <c r="A91" s="238">
        <v>192</v>
      </c>
      <c r="B91" s="250" t="s">
        <v>242</v>
      </c>
      <c r="C91" s="238" t="s">
        <v>243</v>
      </c>
      <c r="D91" s="247" t="s">
        <v>499</v>
      </c>
      <c r="E91" s="247" t="s">
        <v>4</v>
      </c>
      <c r="G91" s="233">
        <v>286074</v>
      </c>
      <c r="H91" s="233">
        <v>288266</v>
      </c>
      <c r="I91" s="239">
        <f t="shared" si="6"/>
        <v>2192</v>
      </c>
      <c r="J91" s="240"/>
      <c r="L91" s="239"/>
      <c r="M91" s="251">
        <v>2415.79</v>
      </c>
      <c r="N91" s="242">
        <v>9.6199999999999994E-2</v>
      </c>
      <c r="O91" s="267"/>
      <c r="P91" s="266"/>
      <c r="Q91" s="266"/>
      <c r="R91" s="267">
        <v>0</v>
      </c>
      <c r="S91" s="238" t="s">
        <v>107</v>
      </c>
    </row>
    <row r="92" spans="1:22" s="238" customFormat="1" x14ac:dyDescent="0.3">
      <c r="A92" s="238">
        <v>192</v>
      </c>
      <c r="B92" s="250">
        <v>1394</v>
      </c>
      <c r="C92" s="238" t="s">
        <v>243</v>
      </c>
      <c r="D92" s="247" t="s">
        <v>859</v>
      </c>
      <c r="E92" s="247" t="s">
        <v>4</v>
      </c>
      <c r="G92" s="233">
        <v>76181</v>
      </c>
      <c r="H92" s="233">
        <v>83990</v>
      </c>
      <c r="I92" s="239">
        <f t="shared" si="6"/>
        <v>7809</v>
      </c>
      <c r="J92" s="240"/>
      <c r="L92" s="239"/>
      <c r="M92" s="251">
        <v>2260.37</v>
      </c>
      <c r="N92" s="242">
        <v>0.09</v>
      </c>
      <c r="O92" s="267"/>
      <c r="P92" s="266"/>
      <c r="Q92" s="266"/>
      <c r="R92" s="267"/>
      <c r="S92" s="238" t="s">
        <v>107</v>
      </c>
      <c r="T92" s="238" t="s">
        <v>873</v>
      </c>
    </row>
    <row r="93" spans="1:22" s="238" customFormat="1" x14ac:dyDescent="0.3">
      <c r="A93" s="238">
        <v>227</v>
      </c>
      <c r="B93" s="238" t="s">
        <v>198</v>
      </c>
      <c r="C93" s="238" t="s">
        <v>199</v>
      </c>
      <c r="D93" s="247" t="s">
        <v>598</v>
      </c>
      <c r="E93" s="247" t="s">
        <v>4</v>
      </c>
      <c r="G93" s="233">
        <v>133318</v>
      </c>
      <c r="H93" s="233">
        <v>136969</v>
      </c>
      <c r="I93" s="239">
        <f t="shared" si="6"/>
        <v>3651</v>
      </c>
      <c r="J93" s="240"/>
      <c r="L93" s="239"/>
      <c r="M93" s="241">
        <v>2612.1799999999998</v>
      </c>
      <c r="N93" s="242">
        <v>0.1103</v>
      </c>
      <c r="O93" s="267"/>
      <c r="P93" s="266"/>
      <c r="Q93" s="266"/>
      <c r="R93" s="267">
        <v>0</v>
      </c>
      <c r="S93" s="238" t="s">
        <v>299</v>
      </c>
      <c r="T93" s="238" t="s">
        <v>600</v>
      </c>
    </row>
    <row r="94" spans="1:22" s="238" customFormat="1" x14ac:dyDescent="0.3">
      <c r="A94" s="238">
        <v>227</v>
      </c>
      <c r="B94" s="238" t="s">
        <v>198</v>
      </c>
      <c r="C94" s="238" t="s">
        <v>199</v>
      </c>
      <c r="D94" s="247" t="s">
        <v>606</v>
      </c>
      <c r="E94" s="247" t="s">
        <v>4</v>
      </c>
      <c r="G94" s="233">
        <v>179801</v>
      </c>
      <c r="H94" s="233">
        <v>186485</v>
      </c>
      <c r="I94" s="239">
        <f t="shared" si="6"/>
        <v>6684</v>
      </c>
      <c r="J94" s="240"/>
      <c r="L94" s="239"/>
      <c r="M94" s="241">
        <v>2612.1799999999998</v>
      </c>
      <c r="N94" s="242">
        <v>0.1103</v>
      </c>
      <c r="O94" s="267"/>
      <c r="P94" s="266"/>
      <c r="Q94" s="266"/>
      <c r="R94" s="267">
        <v>0</v>
      </c>
      <c r="S94" s="238" t="s">
        <v>299</v>
      </c>
      <c r="T94" s="238" t="s">
        <v>930</v>
      </c>
    </row>
    <row r="95" spans="1:22" s="238" customFormat="1" x14ac:dyDescent="0.3">
      <c r="A95" s="238">
        <v>242</v>
      </c>
      <c r="B95" s="238" t="s">
        <v>250</v>
      </c>
      <c r="C95" s="238" t="s">
        <v>479</v>
      </c>
      <c r="D95" s="247" t="s">
        <v>421</v>
      </c>
      <c r="E95" s="247" t="s">
        <v>4</v>
      </c>
      <c r="G95" s="233">
        <v>92200</v>
      </c>
      <c r="H95" s="233">
        <v>94211</v>
      </c>
      <c r="I95" s="239">
        <f t="shared" si="6"/>
        <v>2011</v>
      </c>
      <c r="J95" s="240"/>
      <c r="L95" s="239">
        <f>K95-J95</f>
        <v>0</v>
      </c>
      <c r="M95" s="241">
        <v>1961.5</v>
      </c>
      <c r="N95" s="242">
        <v>8.0299999999999996E-2</v>
      </c>
      <c r="O95" s="267">
        <v>12286</v>
      </c>
      <c r="P95" s="266"/>
      <c r="Q95" s="266"/>
      <c r="R95" s="267">
        <v>0</v>
      </c>
      <c r="S95" s="238" t="s">
        <v>107</v>
      </c>
      <c r="T95" s="238" t="s">
        <v>776</v>
      </c>
    </row>
    <row r="96" spans="1:22" s="238" customFormat="1" x14ac:dyDescent="0.3">
      <c r="A96" s="238">
        <v>248</v>
      </c>
      <c r="B96" s="238" t="s">
        <v>255</v>
      </c>
      <c r="C96" s="238" t="s">
        <v>481</v>
      </c>
      <c r="D96" s="247" t="s">
        <v>697</v>
      </c>
      <c r="E96" s="247" t="s">
        <v>4</v>
      </c>
      <c r="G96" s="233">
        <v>302339</v>
      </c>
      <c r="H96" s="233">
        <v>314039</v>
      </c>
      <c r="I96" s="239">
        <f t="shared" si="6"/>
        <v>11700</v>
      </c>
      <c r="J96" s="240"/>
      <c r="L96" s="239"/>
      <c r="M96" s="241">
        <v>3331.53</v>
      </c>
      <c r="N96" s="242">
        <v>8.8099999999999998E-2</v>
      </c>
      <c r="O96" s="267"/>
      <c r="P96" s="266"/>
      <c r="Q96" s="266"/>
      <c r="R96" s="267"/>
      <c r="S96" s="238" t="s">
        <v>107</v>
      </c>
      <c r="T96" s="238" t="s">
        <v>701</v>
      </c>
      <c r="U96" s="238" t="s">
        <v>709</v>
      </c>
    </row>
    <row r="97" spans="1:21" s="238" customFormat="1" x14ac:dyDescent="0.3">
      <c r="A97" s="238">
        <v>248</v>
      </c>
      <c r="B97" s="238" t="s">
        <v>255</v>
      </c>
      <c r="C97" s="238" t="s">
        <v>481</v>
      </c>
      <c r="D97" s="247" t="s">
        <v>698</v>
      </c>
      <c r="E97" s="247" t="s">
        <v>4</v>
      </c>
      <c r="G97" s="233">
        <v>295635</v>
      </c>
      <c r="H97" s="233">
        <v>305915</v>
      </c>
      <c r="I97" s="239">
        <f t="shared" si="6"/>
        <v>10280</v>
      </c>
      <c r="J97" s="240"/>
      <c r="L97" s="239"/>
      <c r="M97" s="241">
        <v>3331.53</v>
      </c>
      <c r="N97" s="242">
        <v>8.8099999999999998E-2</v>
      </c>
      <c r="O97" s="267"/>
      <c r="P97" s="266"/>
      <c r="Q97" s="266"/>
      <c r="R97" s="267"/>
      <c r="S97" s="238" t="s">
        <v>107</v>
      </c>
      <c r="T97" s="238" t="s">
        <v>701</v>
      </c>
      <c r="U97" s="238" t="s">
        <v>709</v>
      </c>
    </row>
    <row r="98" spans="1:21" s="238" customFormat="1" x14ac:dyDescent="0.3">
      <c r="A98" s="238">
        <v>248</v>
      </c>
      <c r="B98" s="238" t="s">
        <v>255</v>
      </c>
      <c r="C98" s="238" t="s">
        <v>481</v>
      </c>
      <c r="D98" s="247" t="s">
        <v>699</v>
      </c>
      <c r="E98" s="247" t="s">
        <v>4</v>
      </c>
      <c r="G98" s="233">
        <v>318653</v>
      </c>
      <c r="H98" s="233">
        <v>323819</v>
      </c>
      <c r="I98" s="239">
        <f t="shared" si="6"/>
        <v>5166</v>
      </c>
      <c r="J98" s="240"/>
      <c r="L98" s="239"/>
      <c r="M98" s="241">
        <v>3331.53</v>
      </c>
      <c r="N98" s="242">
        <v>8.8099999999999998E-2</v>
      </c>
      <c r="O98" s="267"/>
      <c r="P98" s="266"/>
      <c r="Q98" s="266"/>
      <c r="R98" s="267"/>
      <c r="S98" s="238" t="s">
        <v>107</v>
      </c>
      <c r="T98" s="238" t="s">
        <v>702</v>
      </c>
      <c r="U98" s="238" t="s">
        <v>709</v>
      </c>
    </row>
    <row r="99" spans="1:21" s="238" customFormat="1" x14ac:dyDescent="0.3">
      <c r="A99" s="238">
        <v>248</v>
      </c>
      <c r="B99" s="250">
        <v>1447</v>
      </c>
      <c r="C99" s="238" t="s">
        <v>481</v>
      </c>
      <c r="D99" s="247" t="s">
        <v>951</v>
      </c>
      <c r="E99" s="247" t="s">
        <v>4</v>
      </c>
      <c r="G99" s="233">
        <v>41960</v>
      </c>
      <c r="H99" s="233">
        <v>49655</v>
      </c>
      <c r="I99" s="239">
        <f t="shared" si="6"/>
        <v>7695</v>
      </c>
      <c r="J99" s="240"/>
      <c r="L99" s="239"/>
      <c r="M99" s="241">
        <v>3362.09</v>
      </c>
      <c r="N99" s="242">
        <v>8.5000000000000006E-2</v>
      </c>
      <c r="O99" s="267"/>
      <c r="P99" s="266"/>
      <c r="Q99" s="266"/>
      <c r="R99" s="267"/>
      <c r="S99" s="238" t="s">
        <v>107</v>
      </c>
      <c r="T99" s="238" t="s">
        <v>952</v>
      </c>
    </row>
    <row r="100" spans="1:21" x14ac:dyDescent="0.3">
      <c r="A100" s="271" t="s">
        <v>1003</v>
      </c>
      <c r="B100" s="238" t="s">
        <v>280</v>
      </c>
      <c r="C100" s="238" t="s">
        <v>175</v>
      </c>
      <c r="D100" s="247" t="s">
        <v>174</v>
      </c>
      <c r="E100" s="247" t="s">
        <v>4</v>
      </c>
      <c r="F100" s="238"/>
      <c r="G100" s="233">
        <v>201054</v>
      </c>
      <c r="H100" s="233">
        <v>206841</v>
      </c>
      <c r="I100" s="239">
        <f t="shared" si="6"/>
        <v>5787</v>
      </c>
      <c r="J100" s="266"/>
      <c r="L100" s="287">
        <f>K100-J100</f>
        <v>0</v>
      </c>
      <c r="M100" s="272">
        <v>2119.9299999999998</v>
      </c>
      <c r="N100" s="273">
        <v>7.8299999999999995E-2</v>
      </c>
      <c r="O100" s="267">
        <v>92287</v>
      </c>
      <c r="P100" s="266"/>
      <c r="Q100" s="266"/>
      <c r="R100" s="267">
        <v>0</v>
      </c>
      <c r="S100" s="211" t="s">
        <v>107</v>
      </c>
    </row>
    <row r="101" spans="1:21" s="238" customFormat="1" x14ac:dyDescent="0.3">
      <c r="A101" s="238">
        <v>265</v>
      </c>
      <c r="B101" s="238" t="s">
        <v>281</v>
      </c>
      <c r="C101" s="238" t="s">
        <v>482</v>
      </c>
      <c r="D101" s="247" t="s">
        <v>294</v>
      </c>
      <c r="E101" s="247" t="s">
        <v>4</v>
      </c>
      <c r="G101" s="233">
        <v>254225</v>
      </c>
      <c r="H101" s="233">
        <v>258870</v>
      </c>
      <c r="I101" s="239">
        <f t="shared" si="6"/>
        <v>4645</v>
      </c>
      <c r="J101" s="240"/>
      <c r="L101" s="239">
        <f>K101-J101</f>
        <v>0</v>
      </c>
      <c r="M101" s="241">
        <v>1807.52</v>
      </c>
      <c r="N101" s="242">
        <v>8.8800000000000004E-2</v>
      </c>
      <c r="O101" s="267">
        <v>88167</v>
      </c>
      <c r="P101" s="266"/>
      <c r="Q101" s="266"/>
      <c r="R101" s="267">
        <v>0</v>
      </c>
      <c r="S101" s="238" t="s">
        <v>107</v>
      </c>
    </row>
    <row r="102" spans="1:21" s="238" customFormat="1" x14ac:dyDescent="0.3">
      <c r="A102" s="238">
        <v>266</v>
      </c>
      <c r="B102" s="238" t="s">
        <v>281</v>
      </c>
      <c r="C102" s="238" t="s">
        <v>482</v>
      </c>
      <c r="D102" s="247" t="s">
        <v>295</v>
      </c>
      <c r="E102" s="247" t="s">
        <v>4</v>
      </c>
      <c r="G102" s="233">
        <v>196255</v>
      </c>
      <c r="H102" s="233">
        <v>198577</v>
      </c>
      <c r="I102" s="239">
        <f t="shared" si="6"/>
        <v>2322</v>
      </c>
      <c r="J102" s="240"/>
      <c r="L102" s="239">
        <f>K102-J102</f>
        <v>0</v>
      </c>
      <c r="M102" s="241">
        <v>1807.52</v>
      </c>
      <c r="N102" s="242">
        <v>8.8800000000000004E-2</v>
      </c>
      <c r="O102" s="267">
        <v>90585</v>
      </c>
      <c r="P102" s="266"/>
      <c r="Q102" s="266"/>
      <c r="R102" s="267">
        <v>0</v>
      </c>
      <c r="S102" s="238" t="s">
        <v>107</v>
      </c>
    </row>
    <row r="103" spans="1:21" s="238" customFormat="1" x14ac:dyDescent="0.3">
      <c r="A103" s="238">
        <v>268</v>
      </c>
      <c r="B103" s="238" t="s">
        <v>281</v>
      </c>
      <c r="C103" s="238" t="s">
        <v>482</v>
      </c>
      <c r="D103" s="247" t="s">
        <v>293</v>
      </c>
      <c r="E103" s="247" t="s">
        <v>4</v>
      </c>
      <c r="G103" s="233">
        <v>201265</v>
      </c>
      <c r="H103" s="233">
        <v>203110</v>
      </c>
      <c r="I103" s="239">
        <f t="shared" si="6"/>
        <v>1845</v>
      </c>
      <c r="J103" s="240"/>
      <c r="L103" s="239">
        <f>K103-J103</f>
        <v>0</v>
      </c>
      <c r="M103" s="241">
        <v>1807.52</v>
      </c>
      <c r="N103" s="242">
        <v>8.8800000000000004E-2</v>
      </c>
      <c r="O103" s="267">
        <v>77364</v>
      </c>
      <c r="P103" s="266"/>
      <c r="Q103" s="266"/>
      <c r="R103" s="267">
        <v>0</v>
      </c>
      <c r="S103" s="238" t="s">
        <v>107</v>
      </c>
    </row>
    <row r="104" spans="1:21" s="238" customFormat="1" x14ac:dyDescent="0.3">
      <c r="A104" s="238">
        <v>268</v>
      </c>
      <c r="B104" s="238" t="s">
        <v>281</v>
      </c>
      <c r="C104" s="238" t="s">
        <v>482</v>
      </c>
      <c r="D104" s="247" t="s">
        <v>647</v>
      </c>
      <c r="E104" s="247" t="s">
        <v>4</v>
      </c>
      <c r="G104" s="233">
        <v>134655</v>
      </c>
      <c r="H104" s="233">
        <v>138145</v>
      </c>
      <c r="I104" s="239">
        <f t="shared" si="6"/>
        <v>3490</v>
      </c>
      <c r="J104" s="240"/>
      <c r="L104" s="239">
        <f>K104-J104</f>
        <v>0</v>
      </c>
      <c r="M104" s="241">
        <v>2093.4</v>
      </c>
      <c r="N104" s="242">
        <v>9.5100000000000004E-2</v>
      </c>
      <c r="O104" s="267">
        <v>0</v>
      </c>
      <c r="P104" s="266"/>
      <c r="Q104" s="266"/>
      <c r="R104" s="267">
        <v>0</v>
      </c>
      <c r="S104" s="238" t="s">
        <v>107</v>
      </c>
      <c r="T104" s="238" t="s">
        <v>645</v>
      </c>
    </row>
    <row r="105" spans="1:21" s="238" customFormat="1" x14ac:dyDescent="0.3">
      <c r="A105" s="238">
        <v>268</v>
      </c>
      <c r="B105" s="238" t="s">
        <v>281</v>
      </c>
      <c r="C105" s="238" t="s">
        <v>482</v>
      </c>
      <c r="D105" s="247" t="s">
        <v>654</v>
      </c>
      <c r="E105" s="247" t="s">
        <v>4</v>
      </c>
      <c r="G105" s="233">
        <v>127457</v>
      </c>
      <c r="H105" s="233">
        <v>131444</v>
      </c>
      <c r="I105" s="239">
        <f t="shared" si="6"/>
        <v>3987</v>
      </c>
      <c r="J105" s="240"/>
      <c r="L105" s="239"/>
      <c r="M105" s="241">
        <v>2093.4</v>
      </c>
      <c r="N105" s="242">
        <v>9.5100000000000004E-2</v>
      </c>
      <c r="O105" s="267">
        <v>0</v>
      </c>
      <c r="P105" s="266"/>
      <c r="Q105" s="266"/>
      <c r="R105" s="267"/>
      <c r="S105" s="238" t="s">
        <v>107</v>
      </c>
      <c r="T105" s="238" t="s">
        <v>653</v>
      </c>
    </row>
    <row r="106" spans="1:21" s="238" customFormat="1" x14ac:dyDescent="0.3">
      <c r="A106" s="238">
        <v>278</v>
      </c>
      <c r="B106" s="238" t="s">
        <v>371</v>
      </c>
      <c r="C106" s="238" t="s">
        <v>388</v>
      </c>
      <c r="D106" s="247" t="s">
        <v>666</v>
      </c>
      <c r="E106" s="247" t="s">
        <v>4</v>
      </c>
      <c r="G106" s="233">
        <v>116940</v>
      </c>
      <c r="H106" s="233">
        <v>120116</v>
      </c>
      <c r="I106" s="239">
        <f t="shared" si="6"/>
        <v>3176</v>
      </c>
      <c r="J106" s="240"/>
      <c r="L106" s="239"/>
      <c r="M106" s="241">
        <v>1554.74</v>
      </c>
      <c r="N106" s="242">
        <v>9.0499999999999997E-2</v>
      </c>
      <c r="O106" s="267"/>
      <c r="P106" s="266"/>
      <c r="Q106" s="266"/>
      <c r="R106" s="267"/>
      <c r="S106" s="238" t="s">
        <v>107</v>
      </c>
      <c r="T106" s="238" t="s">
        <v>728</v>
      </c>
      <c r="U106" s="238" t="s">
        <v>752</v>
      </c>
    </row>
    <row r="107" spans="1:21" s="238" customFormat="1" x14ac:dyDescent="0.3">
      <c r="A107" s="238">
        <v>278</v>
      </c>
      <c r="B107" s="238" t="s">
        <v>371</v>
      </c>
      <c r="C107" s="238" t="s">
        <v>388</v>
      </c>
      <c r="D107" s="247" t="s">
        <v>689</v>
      </c>
      <c r="E107" s="247" t="s">
        <v>4</v>
      </c>
      <c r="G107" s="233">
        <v>136080</v>
      </c>
      <c r="H107" s="233">
        <v>139564</v>
      </c>
      <c r="I107" s="239">
        <f t="shared" si="6"/>
        <v>3484</v>
      </c>
      <c r="J107" s="240"/>
      <c r="L107" s="239"/>
      <c r="M107" s="241">
        <v>1554.74</v>
      </c>
      <c r="N107" s="242">
        <v>9.0499999999999997E-2</v>
      </c>
      <c r="O107" s="267"/>
      <c r="P107" s="266"/>
      <c r="Q107" s="266"/>
      <c r="R107" s="267"/>
      <c r="S107" s="238" t="s">
        <v>107</v>
      </c>
      <c r="T107" s="252" t="s">
        <v>688</v>
      </c>
      <c r="U107" s="238">
        <v>84</v>
      </c>
    </row>
    <row r="108" spans="1:21" s="238" customFormat="1" x14ac:dyDescent="0.3">
      <c r="A108" s="238">
        <v>278</v>
      </c>
      <c r="B108" s="238" t="s">
        <v>371</v>
      </c>
      <c r="C108" s="238" t="s">
        <v>388</v>
      </c>
      <c r="D108" s="247" t="s">
        <v>690</v>
      </c>
      <c r="E108" s="247" t="s">
        <v>4</v>
      </c>
      <c r="G108" s="233">
        <v>107007</v>
      </c>
      <c r="H108" s="233">
        <v>110200</v>
      </c>
      <c r="I108" s="239">
        <f t="shared" si="6"/>
        <v>3193</v>
      </c>
      <c r="J108" s="240"/>
      <c r="L108" s="239"/>
      <c r="M108" s="241">
        <v>1554.74</v>
      </c>
      <c r="N108" s="242">
        <v>9.0499999999999997E-2</v>
      </c>
      <c r="O108" s="267"/>
      <c r="P108" s="266"/>
      <c r="Q108" s="266"/>
      <c r="R108" s="267"/>
      <c r="S108" s="238" t="s">
        <v>107</v>
      </c>
      <c r="T108" s="238" t="s">
        <v>728</v>
      </c>
      <c r="U108" s="238" t="s">
        <v>752</v>
      </c>
    </row>
    <row r="109" spans="1:21" s="238" customFormat="1" x14ac:dyDescent="0.3">
      <c r="A109" s="238">
        <v>278</v>
      </c>
      <c r="B109" s="238" t="s">
        <v>371</v>
      </c>
      <c r="C109" s="238" t="s">
        <v>388</v>
      </c>
      <c r="D109" s="247" t="s">
        <v>681</v>
      </c>
      <c r="E109" s="247" t="s">
        <v>4</v>
      </c>
      <c r="G109" s="233">
        <v>128816</v>
      </c>
      <c r="H109" s="233">
        <v>131309</v>
      </c>
      <c r="I109" s="239">
        <f t="shared" ref="I109:I141" si="7">H109-G109</f>
        <v>2493</v>
      </c>
      <c r="J109" s="240"/>
      <c r="L109" s="239"/>
      <c r="M109" s="241">
        <v>1554.74</v>
      </c>
      <c r="N109" s="242">
        <v>9.0499999999999997E-2</v>
      </c>
      <c r="O109" s="267"/>
      <c r="P109" s="266"/>
      <c r="Q109" s="266"/>
      <c r="R109" s="267"/>
      <c r="S109" s="238" t="s">
        <v>107</v>
      </c>
      <c r="T109" s="238" t="s">
        <v>728</v>
      </c>
      <c r="U109" s="238" t="s">
        <v>752</v>
      </c>
    </row>
    <row r="110" spans="1:21" s="238" customFormat="1" x14ac:dyDescent="0.3">
      <c r="A110" s="238">
        <v>278</v>
      </c>
      <c r="B110" s="238" t="s">
        <v>371</v>
      </c>
      <c r="C110" s="238" t="s">
        <v>388</v>
      </c>
      <c r="D110" s="247" t="s">
        <v>692</v>
      </c>
      <c r="E110" s="247" t="s">
        <v>4</v>
      </c>
      <c r="G110" s="233">
        <v>110022</v>
      </c>
      <c r="H110" s="233">
        <v>114045</v>
      </c>
      <c r="I110" s="239">
        <f t="shared" si="7"/>
        <v>4023</v>
      </c>
      <c r="J110" s="240"/>
      <c r="L110" s="239"/>
      <c r="M110" s="241">
        <v>1554.74</v>
      </c>
      <c r="N110" s="242">
        <v>9.0499999999999997E-2</v>
      </c>
      <c r="O110" s="267"/>
      <c r="P110" s="266"/>
      <c r="Q110" s="266"/>
      <c r="R110" s="267"/>
      <c r="S110" s="238" t="s">
        <v>107</v>
      </c>
      <c r="T110" s="238" t="s">
        <v>728</v>
      </c>
      <c r="U110" s="238" t="s">
        <v>752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695</v>
      </c>
      <c r="E111" s="247" t="s">
        <v>4</v>
      </c>
      <c r="G111" s="233">
        <v>128560</v>
      </c>
      <c r="H111" s="233">
        <v>131340</v>
      </c>
      <c r="I111" s="239">
        <f t="shared" si="7"/>
        <v>2780</v>
      </c>
      <c r="J111" s="240"/>
      <c r="L111" s="239"/>
      <c r="M111" s="241">
        <v>1554.74</v>
      </c>
      <c r="N111" s="242">
        <v>9.0499999999999997E-2</v>
      </c>
      <c r="O111" s="267"/>
      <c r="P111" s="266"/>
      <c r="Q111" s="266"/>
      <c r="R111" s="267"/>
      <c r="S111" s="238" t="s">
        <v>107</v>
      </c>
      <c r="T111" s="252" t="s">
        <v>696</v>
      </c>
      <c r="U111" s="238">
        <v>84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703</v>
      </c>
      <c r="E112" s="247" t="s">
        <v>4</v>
      </c>
      <c r="G112" s="233">
        <v>90243</v>
      </c>
      <c r="H112" s="233">
        <v>92667</v>
      </c>
      <c r="I112" s="239">
        <f t="shared" si="7"/>
        <v>2424</v>
      </c>
      <c r="J112" s="240"/>
      <c r="L112" s="239"/>
      <c r="M112" s="241">
        <v>1554.74</v>
      </c>
      <c r="N112" s="242">
        <v>9.0499999999999997E-2</v>
      </c>
      <c r="O112" s="267"/>
      <c r="P112" s="266"/>
      <c r="Q112" s="266"/>
      <c r="R112" s="267"/>
      <c r="S112" s="238" t="s">
        <v>107</v>
      </c>
      <c r="T112" s="252" t="s">
        <v>705</v>
      </c>
      <c r="U112" s="238">
        <v>84</v>
      </c>
    </row>
    <row r="113" spans="1:21" s="238" customFormat="1" x14ac:dyDescent="0.3">
      <c r="A113" s="238">
        <v>278</v>
      </c>
      <c r="B113" s="238" t="s">
        <v>371</v>
      </c>
      <c r="C113" s="238" t="s">
        <v>388</v>
      </c>
      <c r="D113" s="247" t="s">
        <v>704</v>
      </c>
      <c r="E113" s="247" t="s">
        <v>4</v>
      </c>
      <c r="G113" s="233">
        <v>124006</v>
      </c>
      <c r="H113" s="233">
        <v>127069</v>
      </c>
      <c r="I113" s="239">
        <f t="shared" si="7"/>
        <v>3063</v>
      </c>
      <c r="J113" s="240"/>
      <c r="L113" s="239"/>
      <c r="M113" s="241">
        <v>1554.74</v>
      </c>
      <c r="N113" s="242">
        <v>9.0499999999999997E-2</v>
      </c>
      <c r="O113" s="267"/>
      <c r="P113" s="266"/>
      <c r="Q113" s="266"/>
      <c r="R113" s="267"/>
      <c r="S113" s="238" t="s">
        <v>107</v>
      </c>
      <c r="T113" s="238" t="s">
        <v>728</v>
      </c>
      <c r="U113" s="238" t="s">
        <v>752</v>
      </c>
    </row>
    <row r="114" spans="1:21" s="238" customFormat="1" x14ac:dyDescent="0.3">
      <c r="A114" s="238">
        <v>278</v>
      </c>
      <c r="B114" s="238" t="s">
        <v>371</v>
      </c>
      <c r="C114" s="238" t="s">
        <v>388</v>
      </c>
      <c r="D114" s="247" t="s">
        <v>974</v>
      </c>
      <c r="E114" s="247" t="s">
        <v>4</v>
      </c>
      <c r="G114" s="233">
        <v>12223</v>
      </c>
      <c r="H114" s="233">
        <v>14578</v>
      </c>
      <c r="I114" s="239">
        <f t="shared" si="7"/>
        <v>2355</v>
      </c>
      <c r="J114" s="240"/>
      <c r="L114" s="239"/>
      <c r="M114" s="241">
        <v>1491.81</v>
      </c>
      <c r="N114" s="242">
        <v>8.5000000000000006E-2</v>
      </c>
      <c r="O114" s="267"/>
      <c r="P114" s="266"/>
      <c r="Q114" s="266"/>
      <c r="R114" s="267"/>
      <c r="S114" s="238" t="s">
        <v>107</v>
      </c>
      <c r="T114" s="238" t="s">
        <v>976</v>
      </c>
    </row>
    <row r="115" spans="1:21" s="238" customFormat="1" x14ac:dyDescent="0.3">
      <c r="A115" s="238">
        <v>278</v>
      </c>
      <c r="B115" s="238" t="s">
        <v>371</v>
      </c>
      <c r="C115" s="238" t="s">
        <v>388</v>
      </c>
      <c r="D115" s="247" t="s">
        <v>975</v>
      </c>
      <c r="E115" s="247" t="s">
        <v>4</v>
      </c>
      <c r="G115" s="233">
        <v>27726</v>
      </c>
      <c r="H115" s="233">
        <v>31958</v>
      </c>
      <c r="I115" s="239">
        <f t="shared" si="7"/>
        <v>4232</v>
      </c>
      <c r="J115" s="240"/>
      <c r="L115" s="239"/>
      <c r="M115" s="241">
        <v>1491.81</v>
      </c>
      <c r="N115" s="242">
        <v>8.5000000000000006E-2</v>
      </c>
      <c r="O115" s="267"/>
      <c r="P115" s="266"/>
      <c r="Q115" s="266"/>
      <c r="R115" s="267"/>
      <c r="S115" s="238" t="s">
        <v>107</v>
      </c>
      <c r="T115" s="238" t="s">
        <v>976</v>
      </c>
    </row>
    <row r="116" spans="1:21" s="238" customFormat="1" x14ac:dyDescent="0.3">
      <c r="A116" s="238">
        <v>278</v>
      </c>
      <c r="B116" s="238" t="s">
        <v>371</v>
      </c>
      <c r="C116" s="238" t="s">
        <v>388</v>
      </c>
      <c r="D116" s="247" t="s">
        <v>998</v>
      </c>
      <c r="E116" s="247" t="s">
        <v>4</v>
      </c>
      <c r="G116" s="233">
        <v>18796</v>
      </c>
      <c r="H116" s="233">
        <v>23812</v>
      </c>
      <c r="I116" s="239">
        <f t="shared" si="7"/>
        <v>5016</v>
      </c>
      <c r="J116" s="240"/>
      <c r="L116" s="239"/>
      <c r="M116" s="241">
        <v>1491.81</v>
      </c>
      <c r="N116" s="242">
        <v>8.5000000000000006E-2</v>
      </c>
      <c r="O116" s="267"/>
      <c r="P116" s="266"/>
      <c r="Q116" s="266"/>
      <c r="R116" s="267"/>
      <c r="S116" s="238" t="s">
        <v>107</v>
      </c>
      <c r="T116" s="238" t="s">
        <v>999</v>
      </c>
    </row>
    <row r="117" spans="1:21" s="238" customFormat="1" x14ac:dyDescent="0.3">
      <c r="A117" s="238">
        <v>278</v>
      </c>
      <c r="B117" s="238" t="s">
        <v>371</v>
      </c>
      <c r="C117" s="238" t="s">
        <v>388</v>
      </c>
      <c r="D117" s="247" t="s">
        <v>1019</v>
      </c>
      <c r="E117" s="247" t="s">
        <v>4</v>
      </c>
      <c r="G117" s="233">
        <v>12778</v>
      </c>
      <c r="H117" s="233">
        <v>16951</v>
      </c>
      <c r="I117" s="239">
        <f t="shared" si="7"/>
        <v>4173</v>
      </c>
      <c r="J117" s="240"/>
      <c r="L117" s="239"/>
      <c r="M117" s="241">
        <v>1491.81</v>
      </c>
      <c r="N117" s="242">
        <v>8.5000000000000006E-2</v>
      </c>
      <c r="O117" s="267"/>
      <c r="P117" s="266"/>
      <c r="Q117" s="266"/>
      <c r="R117" s="267"/>
      <c r="S117" s="238" t="s">
        <v>107</v>
      </c>
      <c r="T117" s="238" t="s">
        <v>1018</v>
      </c>
    </row>
    <row r="118" spans="1:21" s="238" customFormat="1" x14ac:dyDescent="0.3">
      <c r="A118" s="238">
        <v>278</v>
      </c>
      <c r="B118" s="238" t="s">
        <v>371</v>
      </c>
      <c r="C118" s="238" t="s">
        <v>388</v>
      </c>
      <c r="D118" s="247" t="s">
        <v>1056</v>
      </c>
      <c r="E118" s="247" t="s">
        <v>4</v>
      </c>
      <c r="G118" s="233">
        <v>1349</v>
      </c>
      <c r="H118" s="233">
        <v>6464</v>
      </c>
      <c r="I118" s="239">
        <f t="shared" si="7"/>
        <v>5115</v>
      </c>
      <c r="J118" s="240"/>
      <c r="L118" s="239"/>
      <c r="M118" s="241"/>
      <c r="N118" s="242"/>
      <c r="O118" s="267"/>
      <c r="P118" s="266"/>
      <c r="Q118" s="266"/>
      <c r="R118" s="267"/>
      <c r="T118" s="238" t="s">
        <v>1057</v>
      </c>
    </row>
    <row r="119" spans="1:21" s="238" customFormat="1" x14ac:dyDescent="0.3">
      <c r="A119" s="238">
        <v>278</v>
      </c>
      <c r="B119" s="238" t="s">
        <v>371</v>
      </c>
      <c r="C119" s="238" t="s">
        <v>388</v>
      </c>
      <c r="D119" s="247" t="s">
        <v>1024</v>
      </c>
      <c r="E119" s="247" t="s">
        <v>4</v>
      </c>
      <c r="G119" s="233">
        <v>10163</v>
      </c>
      <c r="H119" s="233">
        <v>16921</v>
      </c>
      <c r="I119" s="239">
        <f t="shared" si="7"/>
        <v>6758</v>
      </c>
      <c r="J119" s="240"/>
      <c r="L119" s="239"/>
      <c r="M119" s="241">
        <v>1491.81</v>
      </c>
      <c r="N119" s="242">
        <v>8.5000000000000006E-2</v>
      </c>
      <c r="O119" s="267"/>
      <c r="P119" s="266"/>
      <c r="Q119" s="266"/>
      <c r="R119" s="267"/>
      <c r="S119" s="238" t="s">
        <v>107</v>
      </c>
      <c r="T119" s="238" t="s">
        <v>1025</v>
      </c>
    </row>
    <row r="120" spans="1:21" hidden="1" x14ac:dyDescent="0.3">
      <c r="A120" s="211">
        <v>280</v>
      </c>
      <c r="B120" s="269" t="s">
        <v>284</v>
      </c>
      <c r="C120" s="228" t="s">
        <v>285</v>
      </c>
      <c r="D120" s="291" t="s">
        <v>297</v>
      </c>
      <c r="E120" s="247" t="s">
        <v>4</v>
      </c>
      <c r="F120" s="238"/>
      <c r="G120" s="233">
        <v>298476</v>
      </c>
      <c r="H120" s="233">
        <v>299650</v>
      </c>
      <c r="I120" s="239">
        <f t="shared" si="7"/>
        <v>1174</v>
      </c>
      <c r="J120" s="266"/>
      <c r="L120" s="287">
        <f>K120-J120</f>
        <v>0</v>
      </c>
      <c r="M120" s="272">
        <v>2256.69</v>
      </c>
      <c r="N120" s="273">
        <v>8.09E-2</v>
      </c>
      <c r="O120" s="267">
        <v>111340</v>
      </c>
      <c r="P120" s="266"/>
      <c r="Q120" s="266"/>
      <c r="R120" s="267">
        <v>0</v>
      </c>
      <c r="S120" s="211" t="s">
        <v>107</v>
      </c>
      <c r="T120" s="211" t="s">
        <v>373</v>
      </c>
    </row>
    <row r="121" spans="1:21" s="238" customFormat="1" x14ac:dyDescent="0.3">
      <c r="A121" s="238">
        <v>295</v>
      </c>
      <c r="B121" s="238" t="s">
        <v>367</v>
      </c>
      <c r="C121" s="238" t="s">
        <v>383</v>
      </c>
      <c r="D121" s="247" t="s">
        <v>422</v>
      </c>
      <c r="E121" s="247" t="s">
        <v>4</v>
      </c>
      <c r="G121" s="233">
        <v>170550</v>
      </c>
      <c r="H121" s="233">
        <v>172400</v>
      </c>
      <c r="I121" s="239">
        <f t="shared" si="7"/>
        <v>1850</v>
      </c>
      <c r="J121" s="240"/>
      <c r="L121" s="239">
        <f>K121-J121</f>
        <v>0</v>
      </c>
      <c r="M121" s="241">
        <v>1501.66</v>
      </c>
      <c r="N121" s="242">
        <v>9.0999999999999998E-2</v>
      </c>
      <c r="O121" s="267">
        <v>23595</v>
      </c>
      <c r="P121" s="266"/>
      <c r="Q121" s="266"/>
      <c r="R121" s="267">
        <v>0</v>
      </c>
      <c r="S121" s="238" t="s">
        <v>107</v>
      </c>
    </row>
    <row r="122" spans="1:21" s="238" customFormat="1" x14ac:dyDescent="0.3">
      <c r="A122" s="238">
        <v>295</v>
      </c>
      <c r="B122" s="250">
        <v>1501</v>
      </c>
      <c r="C122" s="238" t="s">
        <v>383</v>
      </c>
      <c r="D122" s="247" t="s">
        <v>1058</v>
      </c>
      <c r="E122" s="247" t="s">
        <v>4</v>
      </c>
      <c r="G122" s="233">
        <v>6431</v>
      </c>
      <c r="H122" s="233">
        <v>8370</v>
      </c>
      <c r="I122" s="239">
        <f t="shared" si="7"/>
        <v>1939</v>
      </c>
      <c r="J122" s="240"/>
      <c r="L122" s="239"/>
      <c r="M122" s="241">
        <v>1787.4</v>
      </c>
      <c r="N122" s="242">
        <v>8.8900000000000007E-2</v>
      </c>
      <c r="O122" s="267"/>
      <c r="P122" s="266"/>
      <c r="Q122" s="266"/>
      <c r="R122" s="267"/>
      <c r="S122" s="238" t="s">
        <v>107</v>
      </c>
      <c r="T122" s="238" t="s">
        <v>1059</v>
      </c>
    </row>
    <row r="123" spans="1:21" s="238" customFormat="1" x14ac:dyDescent="0.3">
      <c r="A123" s="238">
        <v>297</v>
      </c>
      <c r="B123" s="238" t="s">
        <v>366</v>
      </c>
      <c r="C123" s="238" t="s">
        <v>382</v>
      </c>
      <c r="D123" s="247" t="s">
        <v>336</v>
      </c>
      <c r="E123" s="247" t="s">
        <v>4</v>
      </c>
      <c r="G123" s="233">
        <v>420515</v>
      </c>
      <c r="H123" s="233">
        <v>420515</v>
      </c>
      <c r="I123" s="239">
        <f t="shared" si="7"/>
        <v>0</v>
      </c>
      <c r="J123" s="240"/>
      <c r="L123" s="239">
        <f>K123-J123</f>
        <v>0</v>
      </c>
      <c r="M123" s="241">
        <v>2080.71</v>
      </c>
      <c r="N123" s="242">
        <v>8.8700000000000001E-2</v>
      </c>
      <c r="O123" s="267">
        <v>123625</v>
      </c>
      <c r="P123" s="266"/>
      <c r="Q123" s="266"/>
      <c r="R123" s="267">
        <v>0</v>
      </c>
      <c r="S123" s="238" t="s">
        <v>107</v>
      </c>
      <c r="T123" s="238" t="s">
        <v>747</v>
      </c>
    </row>
    <row r="124" spans="1:21" s="238" customFormat="1" x14ac:dyDescent="0.3">
      <c r="A124" s="238">
        <v>301</v>
      </c>
      <c r="B124" s="250">
        <v>1514</v>
      </c>
      <c r="C124" s="238" t="s">
        <v>675</v>
      </c>
      <c r="D124" s="247" t="s">
        <v>676</v>
      </c>
      <c r="E124" s="247" t="s">
        <v>4</v>
      </c>
      <c r="G124" s="233">
        <v>85644</v>
      </c>
      <c r="H124" s="233">
        <v>87311</v>
      </c>
      <c r="I124" s="239">
        <f t="shared" si="7"/>
        <v>1667</v>
      </c>
      <c r="J124" s="240"/>
      <c r="L124" s="239"/>
      <c r="M124" s="241">
        <v>2429.15</v>
      </c>
      <c r="N124" s="242">
        <v>0.10630000000000001</v>
      </c>
      <c r="O124" s="267"/>
      <c r="P124" s="266"/>
      <c r="Q124" s="266"/>
      <c r="R124" s="267"/>
      <c r="S124" s="238" t="s">
        <v>107</v>
      </c>
      <c r="T124" s="238" t="s">
        <v>673</v>
      </c>
      <c r="U124" s="238">
        <v>60</v>
      </c>
    </row>
    <row r="125" spans="1:21" s="238" customFormat="1" x14ac:dyDescent="0.3">
      <c r="A125" s="238">
        <v>310</v>
      </c>
      <c r="B125" s="238" t="s">
        <v>471</v>
      </c>
      <c r="C125" s="238" t="s">
        <v>484</v>
      </c>
      <c r="D125" s="247" t="s">
        <v>414</v>
      </c>
      <c r="E125" s="247" t="s">
        <v>4</v>
      </c>
      <c r="G125" s="233">
        <v>458592</v>
      </c>
      <c r="H125" s="233">
        <v>466359</v>
      </c>
      <c r="I125" s="239">
        <f t="shared" si="7"/>
        <v>7767</v>
      </c>
      <c r="J125" s="240"/>
      <c r="L125" s="239">
        <f>K125-J125</f>
        <v>0</v>
      </c>
      <c r="M125" s="241">
        <v>2711.28</v>
      </c>
      <c r="N125" s="242">
        <v>8.3299999999999999E-2</v>
      </c>
      <c r="O125" s="267">
        <v>76567</v>
      </c>
      <c r="P125" s="266"/>
      <c r="Q125" s="266"/>
      <c r="R125" s="267">
        <v>0</v>
      </c>
      <c r="S125" s="238" t="s">
        <v>299</v>
      </c>
    </row>
    <row r="126" spans="1:21" s="238" customFormat="1" x14ac:dyDescent="0.3">
      <c r="A126" s="238">
        <v>311</v>
      </c>
      <c r="B126" s="238" t="s">
        <v>471</v>
      </c>
      <c r="C126" s="238" t="s">
        <v>484</v>
      </c>
      <c r="D126" s="247" t="s">
        <v>486</v>
      </c>
      <c r="E126" s="247" t="s">
        <v>4</v>
      </c>
      <c r="G126" s="233">
        <v>279047</v>
      </c>
      <c r="H126" s="233">
        <v>283430</v>
      </c>
      <c r="I126" s="239">
        <f t="shared" si="7"/>
        <v>4383</v>
      </c>
      <c r="J126" s="240"/>
      <c r="L126" s="239">
        <f>K126-J126</f>
        <v>0</v>
      </c>
      <c r="M126" s="241">
        <v>3359.42</v>
      </c>
      <c r="N126" s="242">
        <v>0.1055</v>
      </c>
      <c r="O126" s="267"/>
      <c r="P126" s="266"/>
      <c r="Q126" s="266"/>
      <c r="R126" s="267">
        <v>0</v>
      </c>
      <c r="S126" s="238" t="s">
        <v>299</v>
      </c>
    </row>
    <row r="127" spans="1:21" s="238" customFormat="1" x14ac:dyDescent="0.3">
      <c r="A127" s="238">
        <v>311</v>
      </c>
      <c r="B127" s="238" t="s">
        <v>471</v>
      </c>
      <c r="C127" s="238" t="s">
        <v>484</v>
      </c>
      <c r="D127" s="247" t="s">
        <v>569</v>
      </c>
      <c r="E127" s="247" t="s">
        <v>4</v>
      </c>
      <c r="G127" s="233">
        <v>322917</v>
      </c>
      <c r="H127" s="233">
        <v>332220</v>
      </c>
      <c r="I127" s="239">
        <f t="shared" si="7"/>
        <v>9303</v>
      </c>
      <c r="J127" s="240"/>
      <c r="L127" s="239">
        <f>K127-J127</f>
        <v>0</v>
      </c>
      <c r="M127" s="241">
        <v>3082.09</v>
      </c>
      <c r="N127" s="242">
        <v>8.3000000000000004E-2</v>
      </c>
      <c r="O127" s="267"/>
      <c r="P127" s="266"/>
      <c r="Q127" s="266"/>
      <c r="R127" s="267">
        <v>0</v>
      </c>
      <c r="S127" s="238" t="s">
        <v>299</v>
      </c>
      <c r="T127" s="238" t="s">
        <v>728</v>
      </c>
      <c r="U127" s="238" t="s">
        <v>752</v>
      </c>
    </row>
    <row r="128" spans="1:21" s="238" customFormat="1" x14ac:dyDescent="0.3">
      <c r="A128" s="238">
        <v>311</v>
      </c>
      <c r="B128" s="238" t="s">
        <v>471</v>
      </c>
      <c r="C128" s="238" t="s">
        <v>484</v>
      </c>
      <c r="D128" s="247" t="s">
        <v>570</v>
      </c>
      <c r="E128" s="247" t="s">
        <v>4</v>
      </c>
      <c r="G128" s="233">
        <v>312385</v>
      </c>
      <c r="H128" s="233">
        <v>318920</v>
      </c>
      <c r="I128" s="239">
        <f t="shared" si="7"/>
        <v>6535</v>
      </c>
      <c r="J128" s="240"/>
      <c r="L128" s="239">
        <f>K128-J128</f>
        <v>0</v>
      </c>
      <c r="M128" s="241">
        <v>3082.09</v>
      </c>
      <c r="N128" s="242">
        <v>8.3000000000000004E-2</v>
      </c>
      <c r="O128" s="267"/>
      <c r="P128" s="266"/>
      <c r="Q128" s="266"/>
      <c r="R128" s="267">
        <v>0</v>
      </c>
      <c r="S128" s="238" t="s">
        <v>299</v>
      </c>
      <c r="T128" s="238" t="s">
        <v>728</v>
      </c>
      <c r="U128" s="238" t="s">
        <v>752</v>
      </c>
    </row>
    <row r="129" spans="1:21" s="238" customFormat="1" x14ac:dyDescent="0.3">
      <c r="A129" s="238">
        <v>311</v>
      </c>
      <c r="B129" s="238" t="s">
        <v>471</v>
      </c>
      <c r="C129" s="238" t="s">
        <v>484</v>
      </c>
      <c r="D129" s="247" t="s">
        <v>729</v>
      </c>
      <c r="E129" s="247" t="s">
        <v>4</v>
      </c>
      <c r="G129" s="233">
        <v>251434</v>
      </c>
      <c r="H129" s="233">
        <v>261709</v>
      </c>
      <c r="I129" s="239">
        <f t="shared" si="7"/>
        <v>10275</v>
      </c>
      <c r="J129" s="240"/>
      <c r="L129" s="239"/>
      <c r="M129" s="241">
        <v>3065.51</v>
      </c>
      <c r="N129" s="242">
        <v>8.5699999999999998E-2</v>
      </c>
      <c r="O129" s="267"/>
      <c r="P129" s="266"/>
      <c r="Q129" s="266"/>
      <c r="R129" s="267"/>
      <c r="S129" s="238" t="s">
        <v>299</v>
      </c>
      <c r="T129" s="238" t="s">
        <v>778</v>
      </c>
      <c r="U129" s="238" t="s">
        <v>752</v>
      </c>
    </row>
    <row r="130" spans="1:21" s="238" customFormat="1" x14ac:dyDescent="0.3">
      <c r="A130" s="238">
        <v>311</v>
      </c>
      <c r="B130" s="250">
        <v>1520</v>
      </c>
      <c r="C130" s="238" t="s">
        <v>484</v>
      </c>
      <c r="D130" s="247" t="s">
        <v>860</v>
      </c>
      <c r="E130" s="247" t="s">
        <v>4</v>
      </c>
      <c r="G130" s="233">
        <v>128424</v>
      </c>
      <c r="H130" s="233">
        <v>138852</v>
      </c>
      <c r="I130" s="239">
        <f t="shared" si="7"/>
        <v>10428</v>
      </c>
      <c r="J130" s="240"/>
      <c r="L130" s="239"/>
      <c r="M130" s="241">
        <v>2850.01</v>
      </c>
      <c r="N130" s="242">
        <v>8.3000000000000004E-2</v>
      </c>
      <c r="O130" s="267"/>
      <c r="P130" s="266"/>
      <c r="Q130" s="266"/>
      <c r="R130" s="267"/>
      <c r="S130" s="238" t="s">
        <v>299</v>
      </c>
      <c r="T130" s="238" t="s">
        <v>862</v>
      </c>
    </row>
    <row r="131" spans="1:21" s="238" customFormat="1" x14ac:dyDescent="0.3">
      <c r="A131" s="238">
        <v>311</v>
      </c>
      <c r="B131" s="250">
        <v>1520</v>
      </c>
      <c r="C131" s="238" t="s">
        <v>484</v>
      </c>
      <c r="D131" s="247" t="s">
        <v>861</v>
      </c>
      <c r="E131" s="247" t="s">
        <v>4</v>
      </c>
      <c r="G131" s="233">
        <v>168972</v>
      </c>
      <c r="H131" s="233">
        <v>181681</v>
      </c>
      <c r="I131" s="239">
        <f t="shared" si="7"/>
        <v>12709</v>
      </c>
      <c r="J131" s="240"/>
      <c r="L131" s="239"/>
      <c r="M131" s="241">
        <v>2850.01</v>
      </c>
      <c r="N131" s="242">
        <v>8.3000000000000004E-2</v>
      </c>
      <c r="O131" s="267"/>
      <c r="P131" s="266"/>
      <c r="Q131" s="266"/>
      <c r="R131" s="267"/>
      <c r="S131" s="238" t="s">
        <v>299</v>
      </c>
      <c r="T131" s="238" t="s">
        <v>862</v>
      </c>
    </row>
    <row r="132" spans="1:21" s="238" customFormat="1" x14ac:dyDescent="0.3">
      <c r="A132" s="238">
        <v>319</v>
      </c>
      <c r="B132" s="238" t="s">
        <v>474</v>
      </c>
      <c r="C132" s="238" t="s">
        <v>448</v>
      </c>
      <c r="D132" s="247" t="s">
        <v>449</v>
      </c>
      <c r="E132" s="247" t="s">
        <v>4</v>
      </c>
      <c r="G132" s="233">
        <v>171781</v>
      </c>
      <c r="H132" s="233">
        <v>174697</v>
      </c>
      <c r="I132" s="239">
        <f t="shared" si="7"/>
        <v>2916</v>
      </c>
      <c r="J132" s="240"/>
      <c r="L132" s="239">
        <f>K132-J132</f>
        <v>0</v>
      </c>
      <c r="M132" s="241">
        <v>1516.82</v>
      </c>
      <c r="N132" s="253">
        <v>9.3600000000000003E-2</v>
      </c>
      <c r="O132" s="292">
        <v>11155</v>
      </c>
      <c r="P132" s="266"/>
      <c r="Q132" s="266"/>
      <c r="R132" s="292">
        <v>0</v>
      </c>
      <c r="S132" s="238" t="s">
        <v>107</v>
      </c>
    </row>
    <row r="133" spans="1:21" s="238" customFormat="1" x14ac:dyDescent="0.3">
      <c r="A133" s="238">
        <v>325</v>
      </c>
      <c r="B133" s="250">
        <v>1604</v>
      </c>
      <c r="C133" s="238" t="s">
        <v>534</v>
      </c>
      <c r="D133" s="238" t="s">
        <v>535</v>
      </c>
      <c r="E133" s="238" t="s">
        <v>4</v>
      </c>
      <c r="G133" s="233">
        <v>74850</v>
      </c>
      <c r="H133" s="233">
        <v>76000</v>
      </c>
      <c r="I133" s="239">
        <f t="shared" si="7"/>
        <v>1150</v>
      </c>
      <c r="M133" s="241">
        <v>1409.69</v>
      </c>
      <c r="N133" s="254">
        <v>9.4399999999999998E-2</v>
      </c>
      <c r="O133" s="211"/>
      <c r="P133" s="266"/>
      <c r="Q133" s="266"/>
      <c r="R133" s="292">
        <v>0</v>
      </c>
      <c r="S133" s="238" t="s">
        <v>107</v>
      </c>
    </row>
    <row r="134" spans="1:21" s="238" customFormat="1" x14ac:dyDescent="0.3">
      <c r="A134" s="238">
        <v>325</v>
      </c>
      <c r="B134" s="250">
        <v>1604</v>
      </c>
      <c r="C134" s="238" t="s">
        <v>534</v>
      </c>
      <c r="D134" s="238" t="s">
        <v>623</v>
      </c>
      <c r="E134" s="238" t="s">
        <v>4</v>
      </c>
      <c r="G134" s="233">
        <v>62800</v>
      </c>
      <c r="H134" s="233">
        <v>64178</v>
      </c>
      <c r="I134" s="239">
        <f t="shared" si="7"/>
        <v>1378</v>
      </c>
      <c r="M134" s="241">
        <v>1153.3499999999999</v>
      </c>
      <c r="N134" s="254">
        <v>9.0200000000000002E-2</v>
      </c>
      <c r="O134" s="211"/>
      <c r="P134" s="266"/>
      <c r="Q134" s="266"/>
      <c r="R134" s="292"/>
      <c r="S134" s="238" t="s">
        <v>107</v>
      </c>
      <c r="T134" s="238" t="s">
        <v>624</v>
      </c>
    </row>
    <row r="135" spans="1:21" s="238" customFormat="1" x14ac:dyDescent="0.3">
      <c r="A135" s="238">
        <v>327</v>
      </c>
      <c r="B135" s="238">
        <v>1628</v>
      </c>
      <c r="C135" s="238" t="s">
        <v>579</v>
      </c>
      <c r="D135" s="238" t="s">
        <v>580</v>
      </c>
      <c r="E135" s="238" t="s">
        <v>4</v>
      </c>
      <c r="G135" s="233">
        <v>185572</v>
      </c>
      <c r="H135" s="233">
        <v>190580</v>
      </c>
      <c r="I135" s="239">
        <f t="shared" si="7"/>
        <v>5008</v>
      </c>
      <c r="M135" s="241">
        <v>3747.31</v>
      </c>
      <c r="N135" s="254">
        <v>0.1103</v>
      </c>
      <c r="O135" s="267">
        <v>0</v>
      </c>
      <c r="P135" s="266"/>
      <c r="Q135" s="266"/>
      <c r="R135" s="267">
        <v>0</v>
      </c>
      <c r="S135" s="238" t="s">
        <v>107</v>
      </c>
      <c r="T135" s="238" t="s">
        <v>602</v>
      </c>
    </row>
    <row r="136" spans="1:21" s="238" customFormat="1" x14ac:dyDescent="0.3">
      <c r="A136" s="238">
        <v>327</v>
      </c>
      <c r="B136" s="238">
        <v>1628</v>
      </c>
      <c r="C136" s="238" t="s">
        <v>579</v>
      </c>
      <c r="D136" s="238" t="s">
        <v>581</v>
      </c>
      <c r="E136" s="238" t="s">
        <v>4</v>
      </c>
      <c r="G136" s="233">
        <v>153534</v>
      </c>
      <c r="H136" s="233">
        <v>159716</v>
      </c>
      <c r="I136" s="239">
        <f t="shared" si="7"/>
        <v>6182</v>
      </c>
      <c r="M136" s="241">
        <v>3747.31</v>
      </c>
      <c r="N136" s="254">
        <v>0.1103</v>
      </c>
      <c r="O136" s="267">
        <v>0</v>
      </c>
      <c r="P136" s="266"/>
      <c r="Q136" s="266"/>
      <c r="R136" s="267">
        <v>0</v>
      </c>
      <c r="S136" s="238" t="s">
        <v>107</v>
      </c>
      <c r="T136" s="238" t="s">
        <v>602</v>
      </c>
    </row>
    <row r="137" spans="1:21" s="238" customFormat="1" x14ac:dyDescent="0.3">
      <c r="A137" s="238">
        <v>327</v>
      </c>
      <c r="B137" s="238">
        <v>1628</v>
      </c>
      <c r="C137" s="238" t="s">
        <v>579</v>
      </c>
      <c r="D137" s="238" t="s">
        <v>587</v>
      </c>
      <c r="E137" s="238" t="s">
        <v>4</v>
      </c>
      <c r="G137" s="233">
        <v>117212</v>
      </c>
      <c r="H137" s="233">
        <v>121258</v>
      </c>
      <c r="I137" s="239">
        <f t="shared" si="7"/>
        <v>4046</v>
      </c>
      <c r="M137" s="241">
        <v>1688.2</v>
      </c>
      <c r="N137" s="254">
        <v>9.9299999999999999E-2</v>
      </c>
      <c r="O137" s="267">
        <v>0</v>
      </c>
      <c r="P137" s="266"/>
      <c r="Q137" s="266"/>
      <c r="R137" s="267">
        <v>0</v>
      </c>
      <c r="S137" s="238" t="s">
        <v>107</v>
      </c>
      <c r="T137" s="238" t="s">
        <v>603</v>
      </c>
    </row>
    <row r="138" spans="1:21" s="238" customFormat="1" x14ac:dyDescent="0.3">
      <c r="A138" s="238">
        <v>327</v>
      </c>
      <c r="B138" s="238">
        <v>1628</v>
      </c>
      <c r="C138" s="238" t="s">
        <v>579</v>
      </c>
      <c r="D138" s="238" t="s">
        <v>597</v>
      </c>
      <c r="E138" s="238" t="s">
        <v>4</v>
      </c>
      <c r="G138" s="233">
        <v>129858</v>
      </c>
      <c r="H138" s="233">
        <v>134445</v>
      </c>
      <c r="I138" s="239">
        <f t="shared" si="7"/>
        <v>4587</v>
      </c>
      <c r="M138" s="241">
        <v>1688.2</v>
      </c>
      <c r="N138" s="254">
        <v>9.9299999999999999E-2</v>
      </c>
      <c r="O138" s="267">
        <v>0</v>
      </c>
      <c r="P138" s="266"/>
      <c r="Q138" s="266"/>
      <c r="R138" s="267">
        <v>0</v>
      </c>
      <c r="S138" s="238" t="s">
        <v>107</v>
      </c>
      <c r="T138" s="238" t="s">
        <v>596</v>
      </c>
    </row>
    <row r="139" spans="1:21" s="238" customFormat="1" x14ac:dyDescent="0.3">
      <c r="A139" s="238">
        <v>327</v>
      </c>
      <c r="B139" s="238">
        <v>1628</v>
      </c>
      <c r="C139" s="238" t="s">
        <v>579</v>
      </c>
      <c r="D139" s="238" t="s">
        <v>1052</v>
      </c>
      <c r="E139" s="238" t="s">
        <v>4</v>
      </c>
      <c r="G139" s="233">
        <v>2100</v>
      </c>
      <c r="H139" s="233">
        <v>7678</v>
      </c>
      <c r="I139" s="239">
        <f t="shared" si="7"/>
        <v>5578</v>
      </c>
      <c r="M139" s="241">
        <v>3009.81</v>
      </c>
      <c r="N139" s="254">
        <v>0.1</v>
      </c>
      <c r="O139" s="267">
        <v>0</v>
      </c>
      <c r="P139" s="266"/>
      <c r="Q139" s="266"/>
      <c r="R139" s="267">
        <v>0</v>
      </c>
      <c r="S139" s="238" t="s">
        <v>107</v>
      </c>
      <c r="T139" s="238" t="s">
        <v>1053</v>
      </c>
    </row>
    <row r="140" spans="1:21" s="238" customFormat="1" x14ac:dyDescent="0.3">
      <c r="B140" s="238">
        <v>1628</v>
      </c>
      <c r="C140" s="238" t="s">
        <v>579</v>
      </c>
      <c r="D140" s="238" t="s">
        <v>1068</v>
      </c>
      <c r="E140" s="238" t="s">
        <v>4</v>
      </c>
      <c r="G140" s="233">
        <v>31</v>
      </c>
      <c r="H140" s="233">
        <v>1125</v>
      </c>
      <c r="I140" s="239">
        <f t="shared" si="7"/>
        <v>1094</v>
      </c>
      <c r="M140" s="241">
        <v>3449.94</v>
      </c>
      <c r="N140" s="254">
        <v>0.11</v>
      </c>
      <c r="O140" s="267"/>
      <c r="P140" s="266"/>
      <c r="Q140" s="266"/>
      <c r="R140" s="267"/>
      <c r="S140" s="238" t="s">
        <v>107</v>
      </c>
      <c r="T140" s="238" t="s">
        <v>1069</v>
      </c>
    </row>
    <row r="141" spans="1:21" s="238" customFormat="1" x14ac:dyDescent="0.3">
      <c r="B141" s="238">
        <v>1628</v>
      </c>
      <c r="C141" s="238" t="s">
        <v>579</v>
      </c>
      <c r="D141" s="238" t="s">
        <v>1087</v>
      </c>
      <c r="E141" s="238" t="s">
        <v>4</v>
      </c>
      <c r="G141" s="233">
        <v>2423</v>
      </c>
      <c r="H141" s="233">
        <v>2423</v>
      </c>
      <c r="I141" s="239">
        <f t="shared" si="7"/>
        <v>0</v>
      </c>
      <c r="M141" s="241">
        <v>3449.94</v>
      </c>
      <c r="N141" s="254">
        <v>0.11</v>
      </c>
      <c r="O141" s="267"/>
      <c r="P141" s="266"/>
      <c r="Q141" s="266"/>
      <c r="R141" s="267"/>
      <c r="S141" s="238" t="s">
        <v>107</v>
      </c>
      <c r="T141" s="238" t="s">
        <v>1088</v>
      </c>
    </row>
    <row r="142" spans="1:21" x14ac:dyDescent="0.3">
      <c r="A142" s="186" t="s">
        <v>1027</v>
      </c>
      <c r="B142" s="250">
        <v>1636</v>
      </c>
      <c r="C142" s="238" t="s">
        <v>496</v>
      </c>
      <c r="D142" s="238" t="s">
        <v>1055</v>
      </c>
      <c r="E142" s="238" t="s">
        <v>4</v>
      </c>
      <c r="F142" s="238"/>
      <c r="G142" s="233">
        <v>1686</v>
      </c>
      <c r="H142" s="233">
        <v>3233</v>
      </c>
      <c r="I142" s="239">
        <f>H142-G142</f>
        <v>1547</v>
      </c>
      <c r="M142" s="241">
        <v>1395.29</v>
      </c>
      <c r="N142" s="238">
        <v>9.5000000000000001E-2</v>
      </c>
      <c r="P142" s="266"/>
      <c r="Q142" s="266"/>
      <c r="R142" s="267"/>
      <c r="S142" s="211" t="s">
        <v>107</v>
      </c>
      <c r="T142" s="211" t="s">
        <v>1054</v>
      </c>
    </row>
    <row r="143" spans="1:21" x14ac:dyDescent="0.3">
      <c r="A143" s="271" t="s">
        <v>934</v>
      </c>
      <c r="B143" s="250">
        <v>1638</v>
      </c>
      <c r="C143" s="238" t="s">
        <v>558</v>
      </c>
      <c r="D143" s="238" t="s">
        <v>584</v>
      </c>
      <c r="E143" s="238" t="s">
        <v>4</v>
      </c>
      <c r="F143" s="238"/>
      <c r="G143" s="233">
        <v>211925</v>
      </c>
      <c r="H143" s="233">
        <v>212525</v>
      </c>
      <c r="I143" s="239">
        <f>H143-G143</f>
        <v>600</v>
      </c>
      <c r="L143" s="287"/>
      <c r="M143" s="272">
        <v>2852.5</v>
      </c>
      <c r="N143" s="273">
        <v>0.10879999999999999</v>
      </c>
      <c r="O143" s="267">
        <v>0</v>
      </c>
      <c r="P143" s="266"/>
      <c r="Q143" s="266"/>
      <c r="R143" s="267"/>
      <c r="S143" s="211" t="s">
        <v>107</v>
      </c>
      <c r="T143" s="211" t="s">
        <v>588</v>
      </c>
      <c r="U143" s="211" t="s">
        <v>463</v>
      </c>
    </row>
    <row r="144" spans="1:21" s="238" customFormat="1" x14ac:dyDescent="0.3">
      <c r="A144" s="238">
        <v>325</v>
      </c>
      <c r="B144" s="250">
        <v>1642</v>
      </c>
      <c r="C144" s="238" t="s">
        <v>543</v>
      </c>
      <c r="D144" s="238" t="s">
        <v>544</v>
      </c>
      <c r="E144" s="247" t="s">
        <v>4</v>
      </c>
      <c r="G144" s="233">
        <v>440227</v>
      </c>
      <c r="H144" s="233">
        <v>450043</v>
      </c>
      <c r="I144" s="239">
        <f>H144-G144</f>
        <v>9816</v>
      </c>
      <c r="M144" s="241">
        <v>2903.52</v>
      </c>
      <c r="N144" s="238">
        <v>8.8900000000000007E-2</v>
      </c>
      <c r="O144" s="267">
        <v>0</v>
      </c>
      <c r="P144" s="266"/>
      <c r="Q144" s="266"/>
      <c r="R144" s="267">
        <v>0</v>
      </c>
      <c r="S144" s="238" t="s">
        <v>552</v>
      </c>
    </row>
    <row r="145" spans="1:21" s="238" customFormat="1" x14ac:dyDescent="0.3">
      <c r="A145" s="238">
        <v>325</v>
      </c>
      <c r="B145" s="250">
        <v>1642</v>
      </c>
      <c r="C145" s="238" t="s">
        <v>543</v>
      </c>
      <c r="D145" s="238" t="s">
        <v>767</v>
      </c>
      <c r="E145" s="247" t="s">
        <v>4</v>
      </c>
      <c r="G145" s="233">
        <v>251842</v>
      </c>
      <c r="H145" s="233">
        <v>263793</v>
      </c>
      <c r="I145" s="239">
        <f>H145-G145</f>
        <v>11951</v>
      </c>
      <c r="M145" s="241">
        <v>2944.85</v>
      </c>
      <c r="N145" s="238">
        <v>8.6800000000000002E-2</v>
      </c>
      <c r="O145" s="267">
        <v>0</v>
      </c>
      <c r="P145" s="266"/>
      <c r="Q145" s="266"/>
      <c r="R145" s="267"/>
      <c r="S145" s="238" t="s">
        <v>552</v>
      </c>
      <c r="T145" s="238" t="s">
        <v>769</v>
      </c>
    </row>
    <row r="146" spans="1:21" s="238" customFormat="1" x14ac:dyDescent="0.3">
      <c r="A146" s="238">
        <v>323</v>
      </c>
      <c r="B146" s="232">
        <v>1644</v>
      </c>
      <c r="C146" s="238" t="s">
        <v>509</v>
      </c>
      <c r="D146" s="238" t="s">
        <v>510</v>
      </c>
      <c r="E146" s="238" t="s">
        <v>4</v>
      </c>
      <c r="G146" s="233">
        <v>466462</v>
      </c>
      <c r="H146" s="233">
        <v>466462</v>
      </c>
      <c r="I146" s="239">
        <f t="shared" ref="I146:I215" si="8">H146-G146</f>
        <v>0</v>
      </c>
      <c r="M146" s="241">
        <v>2908.68</v>
      </c>
      <c r="N146" s="238">
        <v>8.8300000000000003E-2</v>
      </c>
      <c r="O146" s="211">
        <v>213</v>
      </c>
      <c r="P146" s="266"/>
      <c r="Q146" s="266"/>
      <c r="R146" s="267">
        <v>0</v>
      </c>
      <c r="S146" s="238" t="s">
        <v>107</v>
      </c>
      <c r="T146" s="238" t="s">
        <v>733</v>
      </c>
    </row>
    <row r="147" spans="1:21" s="238" customFormat="1" x14ac:dyDescent="0.3">
      <c r="A147" s="238">
        <v>322</v>
      </c>
      <c r="B147" s="275">
        <v>1645</v>
      </c>
      <c r="C147" s="226" t="s">
        <v>507</v>
      </c>
      <c r="D147" s="226" t="s">
        <v>508</v>
      </c>
      <c r="E147" s="238" t="s">
        <v>4</v>
      </c>
      <c r="I147" s="239">
        <f t="shared" si="8"/>
        <v>0</v>
      </c>
      <c r="M147" s="241">
        <v>3231.51</v>
      </c>
      <c r="O147" s="211"/>
      <c r="P147" s="266"/>
      <c r="Q147" s="266"/>
      <c r="R147" s="267">
        <v>0</v>
      </c>
      <c r="S147" s="238" t="s">
        <v>107</v>
      </c>
      <c r="T147" s="238" t="s">
        <v>1092</v>
      </c>
    </row>
    <row r="148" spans="1:21" s="238" customFormat="1" x14ac:dyDescent="0.3">
      <c r="A148" s="238">
        <v>322</v>
      </c>
      <c r="B148" s="250">
        <v>1645</v>
      </c>
      <c r="C148" s="238" t="s">
        <v>507</v>
      </c>
      <c r="D148" s="238" t="s">
        <v>1090</v>
      </c>
      <c r="E148" s="238" t="s">
        <v>4</v>
      </c>
      <c r="G148" s="238">
        <v>0</v>
      </c>
      <c r="H148" s="238">
        <v>0</v>
      </c>
      <c r="I148" s="239">
        <f t="shared" si="8"/>
        <v>0</v>
      </c>
      <c r="M148" s="241">
        <v>3837.12</v>
      </c>
      <c r="O148" s="211"/>
      <c r="P148" s="266"/>
      <c r="Q148" s="266"/>
      <c r="R148" s="267"/>
      <c r="S148" s="238" t="s">
        <v>107</v>
      </c>
      <c r="T148" s="238" t="s">
        <v>1091</v>
      </c>
    </row>
    <row r="149" spans="1:21" x14ac:dyDescent="0.3">
      <c r="A149" s="271" t="s">
        <v>932</v>
      </c>
      <c r="B149" s="250">
        <v>1647</v>
      </c>
      <c r="C149" s="231" t="s">
        <v>546</v>
      </c>
      <c r="D149" s="231" t="s">
        <v>545</v>
      </c>
      <c r="E149" s="247" t="s">
        <v>4</v>
      </c>
      <c r="F149" s="238"/>
      <c r="G149" s="233">
        <v>219203</v>
      </c>
      <c r="H149" s="233">
        <v>221800</v>
      </c>
      <c r="I149" s="239">
        <f t="shared" si="8"/>
        <v>2597</v>
      </c>
      <c r="M149" s="272">
        <v>2247.23</v>
      </c>
      <c r="N149" s="288">
        <v>9.4399999999999998E-2</v>
      </c>
      <c r="O149" s="267">
        <v>0</v>
      </c>
      <c r="P149" s="266"/>
      <c r="Q149" s="266"/>
      <c r="R149" s="267">
        <v>0</v>
      </c>
      <c r="S149" s="211" t="s">
        <v>107</v>
      </c>
      <c r="T149" s="211" t="s">
        <v>836</v>
      </c>
    </row>
    <row r="150" spans="1:21" x14ac:dyDescent="0.3">
      <c r="A150" s="271" t="s">
        <v>931</v>
      </c>
      <c r="B150" s="250">
        <v>1647</v>
      </c>
      <c r="C150" s="231" t="s">
        <v>546</v>
      </c>
      <c r="D150" s="231" t="s">
        <v>551</v>
      </c>
      <c r="E150" s="247" t="s">
        <v>4</v>
      </c>
      <c r="F150" s="238"/>
      <c r="G150" s="233">
        <v>176983</v>
      </c>
      <c r="H150" s="233">
        <v>182191</v>
      </c>
      <c r="I150" s="239">
        <f t="shared" si="8"/>
        <v>5208</v>
      </c>
      <c r="M150" s="272">
        <v>2095.7399999999998</v>
      </c>
      <c r="N150" s="288">
        <v>9.4399999999999998E-2</v>
      </c>
      <c r="O150" s="267">
        <v>0</v>
      </c>
      <c r="P150" s="266"/>
      <c r="Q150" s="266"/>
      <c r="R150" s="267">
        <v>0</v>
      </c>
      <c r="S150" s="211" t="s">
        <v>107</v>
      </c>
      <c r="T150" s="211" t="s">
        <v>836</v>
      </c>
    </row>
    <row r="151" spans="1:21" s="238" customFormat="1" ht="15.75" customHeight="1" x14ac:dyDescent="0.3">
      <c r="A151" s="238">
        <v>127</v>
      </c>
      <c r="B151" s="238">
        <v>1653</v>
      </c>
      <c r="C151" s="238" t="s">
        <v>526</v>
      </c>
      <c r="D151" s="247" t="s">
        <v>427</v>
      </c>
      <c r="E151" s="247" t="s">
        <v>4</v>
      </c>
      <c r="G151" s="238">
        <v>0</v>
      </c>
      <c r="I151" s="239">
        <f t="shared" si="8"/>
        <v>0</v>
      </c>
      <c r="J151" s="240"/>
      <c r="L151" s="239">
        <f>K151-J151</f>
        <v>0</v>
      </c>
      <c r="M151" s="241">
        <v>2623.71</v>
      </c>
      <c r="N151" s="242">
        <v>0</v>
      </c>
      <c r="O151" s="267">
        <v>0</v>
      </c>
      <c r="P151" s="266"/>
      <c r="Q151" s="266"/>
      <c r="R151" s="267">
        <v>0</v>
      </c>
      <c r="S151" s="238" t="s">
        <v>301</v>
      </c>
    </row>
    <row r="152" spans="1:21" s="238" customFormat="1" ht="15.75" customHeight="1" x14ac:dyDescent="0.3">
      <c r="A152" s="238">
        <v>127</v>
      </c>
      <c r="B152" s="238">
        <v>1653</v>
      </c>
      <c r="C152" s="238" t="s">
        <v>526</v>
      </c>
      <c r="D152" s="247" t="s">
        <v>516</v>
      </c>
      <c r="E152" s="247" t="s">
        <v>4</v>
      </c>
      <c r="G152" s="238">
        <v>0</v>
      </c>
      <c r="I152" s="239">
        <f t="shared" si="8"/>
        <v>0</v>
      </c>
      <c r="J152" s="240"/>
      <c r="L152" s="239"/>
      <c r="M152" s="241">
        <v>2595.38</v>
      </c>
      <c r="N152" s="242"/>
      <c r="O152" s="267">
        <v>16.7</v>
      </c>
      <c r="P152" s="266"/>
      <c r="Q152" s="266"/>
      <c r="R152" s="267">
        <v>0</v>
      </c>
      <c r="S152" s="238" t="s">
        <v>301</v>
      </c>
    </row>
    <row r="153" spans="1:21" s="238" customFormat="1" ht="15.75" customHeight="1" x14ac:dyDescent="0.3">
      <c r="A153" s="238">
        <v>127</v>
      </c>
      <c r="B153" s="238">
        <v>1653</v>
      </c>
      <c r="C153" s="238" t="s">
        <v>526</v>
      </c>
      <c r="D153" s="247" t="s">
        <v>517</v>
      </c>
      <c r="E153" s="247" t="s">
        <v>4</v>
      </c>
      <c r="G153" s="238">
        <v>0</v>
      </c>
      <c r="I153" s="239">
        <f t="shared" si="8"/>
        <v>0</v>
      </c>
      <c r="J153" s="240"/>
      <c r="L153" s="239"/>
      <c r="M153" s="241">
        <v>2595.38</v>
      </c>
      <c r="N153" s="242"/>
      <c r="O153" s="267">
        <v>496.5</v>
      </c>
      <c r="P153" s="266"/>
      <c r="Q153" s="266"/>
      <c r="R153" s="267">
        <v>0</v>
      </c>
      <c r="S153" s="238" t="s">
        <v>301</v>
      </c>
    </row>
    <row r="154" spans="1:21" s="238" customFormat="1" ht="15.75" customHeight="1" x14ac:dyDescent="0.3">
      <c r="A154" s="238">
        <v>127</v>
      </c>
      <c r="B154" s="238">
        <v>1653</v>
      </c>
      <c r="C154" s="238" t="s">
        <v>526</v>
      </c>
      <c r="D154" s="247" t="s">
        <v>518</v>
      </c>
      <c r="E154" s="247" t="s">
        <v>4</v>
      </c>
      <c r="G154" s="238">
        <v>0</v>
      </c>
      <c r="I154" s="239">
        <f t="shared" si="8"/>
        <v>0</v>
      </c>
      <c r="J154" s="240"/>
      <c r="L154" s="239"/>
      <c r="M154" s="241">
        <v>2595.38</v>
      </c>
      <c r="N154" s="242"/>
      <c r="O154" s="267">
        <v>115.9</v>
      </c>
      <c r="P154" s="266"/>
      <c r="Q154" s="266"/>
      <c r="R154" s="267">
        <v>0</v>
      </c>
      <c r="S154" s="238" t="s">
        <v>301</v>
      </c>
    </row>
    <row r="155" spans="1:21" s="238" customFormat="1" x14ac:dyDescent="0.3">
      <c r="A155" s="238">
        <v>330</v>
      </c>
      <c r="B155" s="250">
        <v>1661</v>
      </c>
      <c r="C155" s="238" t="s">
        <v>627</v>
      </c>
      <c r="D155" s="238" t="s">
        <v>628</v>
      </c>
      <c r="E155" s="238" t="s">
        <v>4</v>
      </c>
      <c r="G155" s="233">
        <v>247530</v>
      </c>
      <c r="H155" s="233">
        <v>255069</v>
      </c>
      <c r="I155" s="239">
        <f t="shared" si="8"/>
        <v>7539</v>
      </c>
      <c r="M155" s="241">
        <v>3237.56</v>
      </c>
      <c r="N155" s="254">
        <v>9.6600000000000005E-2</v>
      </c>
      <c r="O155" s="267">
        <v>0</v>
      </c>
      <c r="P155" s="211"/>
      <c r="Q155" s="211"/>
      <c r="R155" s="211"/>
      <c r="S155" s="238" t="s">
        <v>299</v>
      </c>
      <c r="T155" s="238" t="s">
        <v>622</v>
      </c>
      <c r="U155" s="238" t="s">
        <v>661</v>
      </c>
    </row>
    <row r="156" spans="1:21" s="238" customFormat="1" x14ac:dyDescent="0.3">
      <c r="A156" s="238">
        <v>330</v>
      </c>
      <c r="B156" s="250">
        <v>1661</v>
      </c>
      <c r="C156" s="238" t="s">
        <v>627</v>
      </c>
      <c r="D156" s="238" t="s">
        <v>639</v>
      </c>
      <c r="E156" s="238" t="s">
        <v>4</v>
      </c>
      <c r="G156" s="233">
        <v>323774</v>
      </c>
      <c r="H156" s="233">
        <v>329381</v>
      </c>
      <c r="I156" s="239">
        <f t="shared" si="8"/>
        <v>5607</v>
      </c>
      <c r="M156" s="241">
        <v>3237.56</v>
      </c>
      <c r="N156" s="254">
        <v>9.6600000000000005E-2</v>
      </c>
      <c r="O156" s="267">
        <v>0</v>
      </c>
      <c r="P156" s="211"/>
      <c r="Q156" s="211"/>
      <c r="R156" s="211"/>
      <c r="S156" s="238" t="s">
        <v>299</v>
      </c>
      <c r="T156" s="238" t="s">
        <v>648</v>
      </c>
      <c r="U156" s="238" t="s">
        <v>661</v>
      </c>
    </row>
    <row r="157" spans="1:21" s="238" customFormat="1" x14ac:dyDescent="0.3">
      <c r="A157" s="238">
        <v>330</v>
      </c>
      <c r="B157" s="250">
        <v>1661</v>
      </c>
      <c r="C157" s="238" t="s">
        <v>627</v>
      </c>
      <c r="D157" s="238" t="s">
        <v>632</v>
      </c>
      <c r="E157" s="238" t="s">
        <v>4</v>
      </c>
      <c r="G157" s="233">
        <v>164508</v>
      </c>
      <c r="H157" s="233">
        <v>164856</v>
      </c>
      <c r="I157" s="239">
        <f t="shared" si="8"/>
        <v>348</v>
      </c>
      <c r="M157" s="241">
        <v>3415.26</v>
      </c>
      <c r="N157" s="254">
        <v>9.6600000000000005E-2</v>
      </c>
      <c r="O157" s="267">
        <v>0</v>
      </c>
      <c r="P157" s="211"/>
      <c r="Q157" s="211"/>
      <c r="R157" s="211"/>
      <c r="S157" s="238" t="s">
        <v>299</v>
      </c>
      <c r="T157" s="238" t="s">
        <v>633</v>
      </c>
      <c r="U157" s="238" t="s">
        <v>661</v>
      </c>
    </row>
    <row r="158" spans="1:21" s="238" customFormat="1" x14ac:dyDescent="0.3">
      <c r="A158" s="238">
        <v>330</v>
      </c>
      <c r="B158" s="250">
        <v>1661</v>
      </c>
      <c r="C158" s="238" t="s">
        <v>627</v>
      </c>
      <c r="D158" s="238" t="s">
        <v>629</v>
      </c>
      <c r="E158" s="238" t="s">
        <v>4</v>
      </c>
      <c r="G158" s="233">
        <v>278451</v>
      </c>
      <c r="H158" s="233">
        <v>284605</v>
      </c>
      <c r="I158" s="239">
        <f t="shared" si="8"/>
        <v>6154</v>
      </c>
      <c r="M158" s="241">
        <v>3415.26</v>
      </c>
      <c r="N158" s="254">
        <v>9.6600000000000005E-2</v>
      </c>
      <c r="O158" s="267">
        <v>0</v>
      </c>
      <c r="P158" s="211"/>
      <c r="Q158" s="211"/>
      <c r="R158" s="211"/>
      <c r="S158" s="238" t="s">
        <v>299</v>
      </c>
      <c r="T158" s="238" t="s">
        <v>630</v>
      </c>
      <c r="U158" s="238" t="s">
        <v>661</v>
      </c>
    </row>
    <row r="159" spans="1:21" s="238" customFormat="1" x14ac:dyDescent="0.3">
      <c r="A159" s="238">
        <v>330</v>
      </c>
      <c r="B159" s="250">
        <v>1661</v>
      </c>
      <c r="C159" s="238" t="s">
        <v>627</v>
      </c>
      <c r="D159" s="238" t="s">
        <v>640</v>
      </c>
      <c r="E159" s="238" t="s">
        <v>4</v>
      </c>
      <c r="G159" s="233">
        <v>244358</v>
      </c>
      <c r="H159" s="233">
        <v>249896</v>
      </c>
      <c r="I159" s="239">
        <f t="shared" si="8"/>
        <v>5538</v>
      </c>
      <c r="M159" s="241">
        <v>3237.56</v>
      </c>
      <c r="N159" s="254">
        <v>9.6600000000000005E-2</v>
      </c>
      <c r="O159" s="267">
        <v>0</v>
      </c>
      <c r="P159" s="211"/>
      <c r="Q159" s="211"/>
      <c r="R159" s="211"/>
      <c r="S159" s="238" t="s">
        <v>299</v>
      </c>
      <c r="T159" s="238" t="s">
        <v>651</v>
      </c>
      <c r="U159" s="238" t="s">
        <v>661</v>
      </c>
    </row>
    <row r="160" spans="1:21" s="238" customFormat="1" x14ac:dyDescent="0.3">
      <c r="A160" s="238">
        <v>330</v>
      </c>
      <c r="B160" s="250">
        <v>1661</v>
      </c>
      <c r="C160" s="238" t="s">
        <v>627</v>
      </c>
      <c r="D160" s="238" t="s">
        <v>665</v>
      </c>
      <c r="E160" s="238" t="s">
        <v>4</v>
      </c>
      <c r="G160" s="233">
        <v>168335</v>
      </c>
      <c r="H160" s="233">
        <v>170910</v>
      </c>
      <c r="I160" s="239">
        <f t="shared" si="8"/>
        <v>2575</v>
      </c>
      <c r="M160" s="241">
        <v>3237.56</v>
      </c>
      <c r="N160" s="254">
        <v>9.6600000000000005E-2</v>
      </c>
      <c r="O160" s="267">
        <v>0</v>
      </c>
      <c r="P160" s="211"/>
      <c r="Q160" s="211"/>
      <c r="R160" s="211"/>
      <c r="S160" s="238" t="s">
        <v>299</v>
      </c>
      <c r="T160" s="238" t="s">
        <v>674</v>
      </c>
      <c r="U160" s="238">
        <v>48</v>
      </c>
    </row>
    <row r="161" spans="1:21" s="238" customFormat="1" x14ac:dyDescent="0.3">
      <c r="A161" s="238">
        <v>330</v>
      </c>
      <c r="B161" s="250">
        <v>1661</v>
      </c>
      <c r="C161" s="238" t="s">
        <v>627</v>
      </c>
      <c r="D161" s="238" t="s">
        <v>730</v>
      </c>
      <c r="E161" s="238" t="s">
        <v>4</v>
      </c>
      <c r="G161" s="233">
        <v>150593</v>
      </c>
      <c r="H161" s="233">
        <v>155474</v>
      </c>
      <c r="I161" s="239">
        <f t="shared" si="8"/>
        <v>4881</v>
      </c>
      <c r="M161" s="241">
        <v>3353.09</v>
      </c>
      <c r="N161" s="238">
        <v>9.2200000000000004E-2</v>
      </c>
      <c r="O161" s="267"/>
      <c r="P161" s="211"/>
      <c r="Q161" s="211"/>
      <c r="R161" s="211"/>
      <c r="S161" s="238" t="s">
        <v>299</v>
      </c>
      <c r="T161" s="238" t="s">
        <v>933</v>
      </c>
      <c r="U161" s="238">
        <v>48</v>
      </c>
    </row>
    <row r="162" spans="1:21" s="238" customFormat="1" x14ac:dyDescent="0.3">
      <c r="A162" s="238">
        <v>330</v>
      </c>
      <c r="B162" s="250">
        <v>1661</v>
      </c>
      <c r="C162" s="238" t="s">
        <v>627</v>
      </c>
      <c r="D162" s="238" t="s">
        <v>969</v>
      </c>
      <c r="E162" s="238" t="s">
        <v>4</v>
      </c>
      <c r="G162" s="233">
        <v>54972</v>
      </c>
      <c r="H162" s="233">
        <v>61971</v>
      </c>
      <c r="I162" s="239">
        <f t="shared" si="8"/>
        <v>6999</v>
      </c>
      <c r="M162" s="241">
        <v>3551.68</v>
      </c>
      <c r="N162" s="238">
        <v>8.8999999999999996E-2</v>
      </c>
      <c r="O162" s="267" t="s">
        <v>638</v>
      </c>
      <c r="P162" s="211"/>
      <c r="Q162" s="211"/>
      <c r="R162" s="211"/>
      <c r="S162" s="238" t="s">
        <v>299</v>
      </c>
      <c r="T162" s="238" t="s">
        <v>970</v>
      </c>
    </row>
    <row r="163" spans="1:21" s="238" customFormat="1" x14ac:dyDescent="0.3">
      <c r="B163" s="250">
        <v>1661</v>
      </c>
      <c r="C163" s="238" t="s">
        <v>627</v>
      </c>
      <c r="D163" s="238" t="s">
        <v>1083</v>
      </c>
      <c r="E163" s="238" t="s">
        <v>4</v>
      </c>
      <c r="G163" s="233">
        <v>17</v>
      </c>
      <c r="H163" s="233">
        <v>17</v>
      </c>
      <c r="I163" s="239">
        <f t="shared" si="8"/>
        <v>0</v>
      </c>
      <c r="M163" s="241">
        <v>3662.43</v>
      </c>
      <c r="N163" s="238">
        <v>8.8999999999999996E-2</v>
      </c>
      <c r="O163" s="267"/>
      <c r="P163" s="211"/>
      <c r="Q163" s="211"/>
      <c r="R163" s="211"/>
      <c r="S163" s="238" t="s">
        <v>299</v>
      </c>
      <c r="T163" s="238" t="s">
        <v>1084</v>
      </c>
    </row>
    <row r="164" spans="1:21" s="238" customFormat="1" x14ac:dyDescent="0.3">
      <c r="B164" s="250">
        <v>1661</v>
      </c>
      <c r="C164" s="238" t="s">
        <v>627</v>
      </c>
      <c r="D164" s="238" t="s">
        <v>1085</v>
      </c>
      <c r="E164" s="238" t="s">
        <v>4</v>
      </c>
      <c r="G164" s="233">
        <v>11</v>
      </c>
      <c r="H164" s="233">
        <v>11</v>
      </c>
      <c r="I164" s="239">
        <f t="shared" si="8"/>
        <v>0</v>
      </c>
      <c r="M164" s="241">
        <v>3165.95</v>
      </c>
      <c r="N164" s="238">
        <v>9.2999999999999999E-2</v>
      </c>
      <c r="O164" s="267"/>
      <c r="P164" s="211"/>
      <c r="Q164" s="211"/>
      <c r="R164" s="211"/>
      <c r="T164" s="238" t="s">
        <v>1084</v>
      </c>
    </row>
    <row r="165" spans="1:21" s="231" customFormat="1" x14ac:dyDescent="0.3">
      <c r="A165" s="231">
        <v>326</v>
      </c>
      <c r="B165" s="232">
        <v>1665</v>
      </c>
      <c r="C165" s="231" t="s">
        <v>571</v>
      </c>
      <c r="D165" s="230" t="s">
        <v>430</v>
      </c>
      <c r="E165" s="230" t="s">
        <v>4</v>
      </c>
      <c r="G165" s="233">
        <v>290108</v>
      </c>
      <c r="H165" s="233">
        <v>292624</v>
      </c>
      <c r="I165" s="233">
        <f t="shared" si="8"/>
        <v>2516</v>
      </c>
      <c r="J165" s="234"/>
      <c r="L165" s="233">
        <f>K165-J165</f>
        <v>0</v>
      </c>
      <c r="M165" s="235">
        <v>2184.25</v>
      </c>
      <c r="N165" s="236">
        <v>9.64E-2</v>
      </c>
      <c r="O165" s="285">
        <v>36819</v>
      </c>
      <c r="P165" s="282"/>
      <c r="Q165" s="282"/>
      <c r="R165" s="285">
        <v>0</v>
      </c>
      <c r="S165" s="231" t="s">
        <v>303</v>
      </c>
      <c r="T165" s="231" t="s">
        <v>835</v>
      </c>
    </row>
    <row r="166" spans="1:21" s="238" customFormat="1" x14ac:dyDescent="0.3">
      <c r="A166" s="238">
        <v>326</v>
      </c>
      <c r="B166" s="232">
        <v>1665</v>
      </c>
      <c r="C166" s="238" t="s">
        <v>571</v>
      </c>
      <c r="D166" s="238" t="s">
        <v>572</v>
      </c>
      <c r="E166" s="238" t="s">
        <v>4</v>
      </c>
      <c r="G166" s="233">
        <v>253792</v>
      </c>
      <c r="H166" s="233">
        <v>258623</v>
      </c>
      <c r="I166" s="239">
        <f t="shared" si="8"/>
        <v>4831</v>
      </c>
      <c r="J166" s="240"/>
      <c r="L166" s="239">
        <f>K166-J166</f>
        <v>0</v>
      </c>
      <c r="M166" s="241">
        <v>2569.08</v>
      </c>
      <c r="N166" s="242">
        <v>8.2600000000000007E-2</v>
      </c>
      <c r="O166" s="267">
        <v>0</v>
      </c>
      <c r="P166" s="266"/>
      <c r="Q166" s="266"/>
      <c r="R166" s="267">
        <v>0</v>
      </c>
      <c r="S166" s="231" t="s">
        <v>303</v>
      </c>
      <c r="T166" s="238" t="s">
        <v>961</v>
      </c>
      <c r="U166" s="238" t="s">
        <v>940</v>
      </c>
    </row>
    <row r="167" spans="1:21" s="238" customFormat="1" x14ac:dyDescent="0.3">
      <c r="A167" s="238">
        <v>326</v>
      </c>
      <c r="B167" s="232">
        <v>1665</v>
      </c>
      <c r="C167" s="238" t="s">
        <v>571</v>
      </c>
      <c r="D167" s="238" t="s">
        <v>672</v>
      </c>
      <c r="E167" s="238" t="s">
        <v>4</v>
      </c>
      <c r="G167" s="233">
        <v>87715</v>
      </c>
      <c r="H167" s="233">
        <v>87716</v>
      </c>
      <c r="I167" s="239">
        <f t="shared" si="8"/>
        <v>1</v>
      </c>
      <c r="J167" s="240"/>
      <c r="L167" s="239"/>
      <c r="M167" s="241">
        <v>2402.7600000000002</v>
      </c>
      <c r="N167" s="242">
        <v>9.74E-2</v>
      </c>
      <c r="O167" s="267"/>
      <c r="P167" s="266"/>
      <c r="Q167" s="266"/>
      <c r="R167" s="267"/>
      <c r="S167" s="231" t="s">
        <v>303</v>
      </c>
      <c r="T167" s="238" t="s">
        <v>750</v>
      </c>
      <c r="U167" s="238" t="s">
        <v>762</v>
      </c>
    </row>
    <row r="168" spans="1:21" s="238" customFormat="1" x14ac:dyDescent="0.3">
      <c r="A168" s="238">
        <v>326</v>
      </c>
      <c r="B168" s="232">
        <v>1665</v>
      </c>
      <c r="C168" s="238" t="s">
        <v>571</v>
      </c>
      <c r="D168" s="238" t="s">
        <v>765</v>
      </c>
      <c r="E168" s="238" t="s">
        <v>4</v>
      </c>
      <c r="G168" s="233">
        <v>282194</v>
      </c>
      <c r="H168" s="233">
        <v>287268</v>
      </c>
      <c r="I168" s="239">
        <f t="shared" si="8"/>
        <v>5074</v>
      </c>
      <c r="J168" s="240"/>
      <c r="L168" s="239"/>
      <c r="M168" s="241">
        <v>2861.92</v>
      </c>
      <c r="N168" s="242">
        <v>9.2100000000000001E-2</v>
      </c>
      <c r="O168" s="267">
        <v>0</v>
      </c>
      <c r="P168" s="266"/>
      <c r="Q168" s="266"/>
      <c r="R168" s="267"/>
      <c r="S168" s="231" t="s">
        <v>303</v>
      </c>
      <c r="T168" s="238" t="s">
        <v>766</v>
      </c>
    </row>
    <row r="169" spans="1:21" s="238" customFormat="1" x14ac:dyDescent="0.3">
      <c r="A169" s="238">
        <v>326</v>
      </c>
      <c r="B169" s="232">
        <v>1665</v>
      </c>
      <c r="C169" s="238" t="s">
        <v>571</v>
      </c>
      <c r="D169" s="238" t="s">
        <v>849</v>
      </c>
      <c r="E169" s="238" t="s">
        <v>4</v>
      </c>
      <c r="G169" s="233">
        <v>209592</v>
      </c>
      <c r="H169" s="233">
        <v>215464</v>
      </c>
      <c r="I169" s="239">
        <f t="shared" si="8"/>
        <v>5872</v>
      </c>
      <c r="J169" s="240"/>
      <c r="L169" s="239"/>
      <c r="M169" s="241">
        <v>2476.1999999999998</v>
      </c>
      <c r="N169" s="238">
        <v>8.6999999999999994E-2</v>
      </c>
      <c r="O169" s="267">
        <v>0</v>
      </c>
      <c r="P169" s="266"/>
      <c r="Q169" s="266"/>
      <c r="R169" s="267"/>
      <c r="S169" s="231" t="s">
        <v>303</v>
      </c>
      <c r="T169" s="238" t="s">
        <v>852</v>
      </c>
    </row>
    <row r="170" spans="1:21" s="238" customFormat="1" x14ac:dyDescent="0.3">
      <c r="A170" s="238">
        <v>326</v>
      </c>
      <c r="B170" s="232">
        <v>1665</v>
      </c>
      <c r="C170" s="238" t="s">
        <v>571</v>
      </c>
      <c r="D170" s="238" t="s">
        <v>851</v>
      </c>
      <c r="E170" s="238" t="s">
        <v>4</v>
      </c>
      <c r="G170" s="233">
        <v>202053</v>
      </c>
      <c r="H170" s="233">
        <v>210228</v>
      </c>
      <c r="I170" s="239">
        <f t="shared" si="8"/>
        <v>8175</v>
      </c>
      <c r="J170" s="240"/>
      <c r="L170" s="239"/>
      <c r="M170" s="241">
        <v>2476.1999999999998</v>
      </c>
      <c r="N170" s="238">
        <v>8.6999999999999994E-2</v>
      </c>
      <c r="O170" s="267">
        <v>0</v>
      </c>
      <c r="P170" s="266"/>
      <c r="Q170" s="266"/>
      <c r="R170" s="267"/>
      <c r="S170" s="231" t="s">
        <v>303</v>
      </c>
      <c r="T170" s="238" t="s">
        <v>854</v>
      </c>
    </row>
    <row r="171" spans="1:21" s="238" customFormat="1" x14ac:dyDescent="0.3">
      <c r="A171" s="238">
        <v>326</v>
      </c>
      <c r="B171" s="232">
        <v>1665</v>
      </c>
      <c r="C171" s="238" t="s">
        <v>571</v>
      </c>
      <c r="D171" s="238" t="s">
        <v>599</v>
      </c>
      <c r="E171" s="238" t="s">
        <v>4</v>
      </c>
      <c r="G171" s="233">
        <v>175407</v>
      </c>
      <c r="H171" s="233">
        <v>181108</v>
      </c>
      <c r="I171" s="239">
        <f t="shared" si="8"/>
        <v>5701</v>
      </c>
      <c r="J171" s="240"/>
      <c r="L171" s="239"/>
      <c r="M171" s="241">
        <v>2746.65</v>
      </c>
      <c r="N171" s="238">
        <v>8.6999999999999994E-2</v>
      </c>
      <c r="O171" s="267">
        <v>0</v>
      </c>
      <c r="P171" s="266"/>
      <c r="Q171" s="266"/>
      <c r="R171" s="267"/>
      <c r="S171" s="231" t="s">
        <v>303</v>
      </c>
      <c r="T171" s="238" t="s">
        <v>879</v>
      </c>
    </row>
    <row r="172" spans="1:21" s="238" customFormat="1" x14ac:dyDescent="0.3">
      <c r="A172" s="238">
        <v>326</v>
      </c>
      <c r="B172" s="232">
        <v>1665</v>
      </c>
      <c r="C172" s="238" t="s">
        <v>571</v>
      </c>
      <c r="D172" s="238" t="s">
        <v>903</v>
      </c>
      <c r="E172" s="238" t="s">
        <v>4</v>
      </c>
      <c r="G172" s="233">
        <v>86046</v>
      </c>
      <c r="H172" s="233">
        <v>92956</v>
      </c>
      <c r="I172" s="239">
        <f t="shared" si="8"/>
        <v>6910</v>
      </c>
      <c r="J172" s="240"/>
      <c r="L172" s="239"/>
      <c r="M172" s="241">
        <v>2685.83</v>
      </c>
      <c r="N172" s="238">
        <v>9.8000000000000004E-2</v>
      </c>
      <c r="O172" s="267">
        <v>0</v>
      </c>
      <c r="P172" s="266"/>
      <c r="Q172" s="266"/>
      <c r="R172" s="267"/>
      <c r="S172" s="231" t="s">
        <v>303</v>
      </c>
      <c r="T172" s="238" t="s">
        <v>905</v>
      </c>
    </row>
    <row r="173" spans="1:21" s="238" customFormat="1" x14ac:dyDescent="0.3">
      <c r="A173" s="238">
        <v>326</v>
      </c>
      <c r="B173" s="232">
        <v>1665</v>
      </c>
      <c r="C173" s="238" t="s">
        <v>571</v>
      </c>
      <c r="D173" s="238" t="s">
        <v>904</v>
      </c>
      <c r="E173" s="238" t="s">
        <v>4</v>
      </c>
      <c r="G173" s="233">
        <v>108732</v>
      </c>
      <c r="H173" s="233">
        <v>114415</v>
      </c>
      <c r="I173" s="239">
        <f t="shared" si="8"/>
        <v>5683</v>
      </c>
      <c r="J173" s="240"/>
      <c r="L173" s="239"/>
      <c r="M173" s="241">
        <v>2567.42</v>
      </c>
      <c r="N173" s="238">
        <v>9.8000000000000004E-2</v>
      </c>
      <c r="O173" s="267">
        <v>0</v>
      </c>
      <c r="P173" s="266"/>
      <c r="Q173" s="266"/>
      <c r="R173" s="267"/>
      <c r="S173" s="231" t="s">
        <v>303</v>
      </c>
      <c r="T173" s="238" t="s">
        <v>906</v>
      </c>
    </row>
    <row r="174" spans="1:21" s="238" customFormat="1" x14ac:dyDescent="0.3">
      <c r="A174" s="238">
        <v>326</v>
      </c>
      <c r="B174" s="232">
        <v>1665</v>
      </c>
      <c r="C174" s="238" t="s">
        <v>571</v>
      </c>
      <c r="D174" s="238" t="s">
        <v>983</v>
      </c>
      <c r="E174" s="238" t="s">
        <v>4</v>
      </c>
      <c r="G174" s="233">
        <v>29540</v>
      </c>
      <c r="H174" s="233">
        <v>37148</v>
      </c>
      <c r="I174" s="239">
        <f t="shared" si="8"/>
        <v>7608</v>
      </c>
      <c r="J174" s="240"/>
      <c r="L174" s="239"/>
      <c r="M174" s="241">
        <v>2937.99</v>
      </c>
      <c r="N174" s="238">
        <v>9.8000000000000004E-2</v>
      </c>
      <c r="O174" s="267">
        <v>0</v>
      </c>
      <c r="P174" s="266"/>
      <c r="Q174" s="266"/>
      <c r="R174" s="267"/>
      <c r="S174" s="231" t="s">
        <v>303</v>
      </c>
      <c r="T174" s="238" t="s">
        <v>1001</v>
      </c>
    </row>
    <row r="175" spans="1:21" s="238" customFormat="1" x14ac:dyDescent="0.3">
      <c r="A175" s="238">
        <v>326</v>
      </c>
      <c r="B175" s="232">
        <v>1665</v>
      </c>
      <c r="C175" s="238" t="s">
        <v>571</v>
      </c>
      <c r="D175" s="238" t="s">
        <v>984</v>
      </c>
      <c r="E175" s="238" t="s">
        <v>4</v>
      </c>
      <c r="G175" s="233">
        <v>32814</v>
      </c>
      <c r="H175" s="233">
        <v>39322</v>
      </c>
      <c r="I175" s="239">
        <f t="shared" si="8"/>
        <v>6508</v>
      </c>
      <c r="J175" s="240"/>
      <c r="L175" s="239"/>
      <c r="M175" s="241">
        <v>3120.61</v>
      </c>
      <c r="N175" s="238">
        <v>8.6999999999999994E-2</v>
      </c>
      <c r="O175" s="267">
        <v>0</v>
      </c>
      <c r="P175" s="266"/>
      <c r="Q175" s="266"/>
      <c r="R175" s="267"/>
      <c r="S175" s="231" t="s">
        <v>303</v>
      </c>
      <c r="T175" s="238" t="s">
        <v>987</v>
      </c>
    </row>
    <row r="176" spans="1:21" s="238" customFormat="1" x14ac:dyDescent="0.3">
      <c r="A176" s="238">
        <v>326</v>
      </c>
      <c r="B176" s="232">
        <v>1665</v>
      </c>
      <c r="C176" s="238" t="s">
        <v>571</v>
      </c>
      <c r="D176" s="238" t="s">
        <v>985</v>
      </c>
      <c r="E176" s="238" t="s">
        <v>4</v>
      </c>
      <c r="G176" s="233">
        <v>50922</v>
      </c>
      <c r="H176" s="233">
        <v>58491</v>
      </c>
      <c r="I176" s="239">
        <f t="shared" si="8"/>
        <v>7569</v>
      </c>
      <c r="J176" s="240"/>
      <c r="L176" s="239"/>
      <c r="M176" s="241">
        <v>2786.54</v>
      </c>
      <c r="N176" s="238">
        <v>8.6999999999999994E-2</v>
      </c>
      <c r="O176" s="267">
        <v>0</v>
      </c>
      <c r="P176" s="266"/>
      <c r="Q176" s="266"/>
      <c r="R176" s="267"/>
      <c r="S176" s="231" t="s">
        <v>303</v>
      </c>
      <c r="T176" s="238" t="s">
        <v>988</v>
      </c>
    </row>
    <row r="177" spans="1:21" s="238" customFormat="1" x14ac:dyDescent="0.3">
      <c r="A177" s="238">
        <v>326</v>
      </c>
      <c r="B177" s="232">
        <v>1665</v>
      </c>
      <c r="C177" s="238" t="s">
        <v>571</v>
      </c>
      <c r="D177" s="238" t="s">
        <v>986</v>
      </c>
      <c r="E177" s="238" t="s">
        <v>4</v>
      </c>
      <c r="G177" s="233">
        <v>35114</v>
      </c>
      <c r="H177" s="233">
        <v>42152</v>
      </c>
      <c r="I177" s="239">
        <f t="shared" si="8"/>
        <v>7038</v>
      </c>
      <c r="J177" s="240"/>
      <c r="L177" s="239"/>
      <c r="M177" s="241">
        <v>2786.54</v>
      </c>
      <c r="N177" s="238">
        <v>8.6999999999999994E-2</v>
      </c>
      <c r="O177" s="267">
        <v>0</v>
      </c>
      <c r="P177" s="266"/>
      <c r="Q177" s="266"/>
      <c r="R177" s="267"/>
      <c r="S177" s="231" t="s">
        <v>303</v>
      </c>
      <c r="T177" s="238" t="s">
        <v>989</v>
      </c>
    </row>
    <row r="178" spans="1:21" s="238" customFormat="1" x14ac:dyDescent="0.3">
      <c r="A178" s="294">
        <v>326</v>
      </c>
      <c r="B178" s="232">
        <v>1665</v>
      </c>
      <c r="C178" s="238" t="s">
        <v>571</v>
      </c>
      <c r="D178" s="238" t="s">
        <v>1073</v>
      </c>
      <c r="E178" s="238" t="s">
        <v>4</v>
      </c>
      <c r="G178" s="233">
        <v>1389</v>
      </c>
      <c r="H178" s="233">
        <v>1389</v>
      </c>
      <c r="I178" s="239">
        <f>H178-G178</f>
        <v>0</v>
      </c>
      <c r="J178" s="240"/>
      <c r="L178" s="239"/>
      <c r="M178" s="241">
        <v>3775.16</v>
      </c>
      <c r="N178" s="238">
        <v>9.8000000000000004E-2</v>
      </c>
      <c r="O178" s="267">
        <v>0</v>
      </c>
      <c r="P178" s="266"/>
      <c r="Q178" s="266"/>
      <c r="R178" s="267"/>
      <c r="S178" s="231" t="s">
        <v>303</v>
      </c>
      <c r="T178" s="238" t="s">
        <v>1077</v>
      </c>
    </row>
    <row r="179" spans="1:21" s="238" customFormat="1" x14ac:dyDescent="0.3">
      <c r="A179" s="238">
        <v>325</v>
      </c>
      <c r="B179" s="232">
        <v>1671</v>
      </c>
      <c r="C179" s="231" t="s">
        <v>555</v>
      </c>
      <c r="D179" s="231" t="s">
        <v>556</v>
      </c>
      <c r="E179" s="238" t="s">
        <v>4</v>
      </c>
      <c r="I179" s="239">
        <f t="shared" si="8"/>
        <v>0</v>
      </c>
      <c r="J179" s="240"/>
      <c r="L179" s="239">
        <f>K179-J179</f>
        <v>0</v>
      </c>
      <c r="M179" s="241">
        <v>2846.48</v>
      </c>
      <c r="N179" s="242">
        <v>0</v>
      </c>
      <c r="O179" s="267">
        <v>0</v>
      </c>
      <c r="P179" s="266"/>
      <c r="Q179" s="266"/>
      <c r="R179" s="267">
        <v>0</v>
      </c>
      <c r="S179" s="238" t="s">
        <v>301</v>
      </c>
      <c r="T179" s="238" t="s">
        <v>557</v>
      </c>
    </row>
    <row r="180" spans="1:21" s="238" customFormat="1" x14ac:dyDescent="0.3">
      <c r="A180" s="238">
        <v>325</v>
      </c>
      <c r="B180" s="232">
        <v>1671</v>
      </c>
      <c r="C180" s="231" t="s">
        <v>555</v>
      </c>
      <c r="D180" s="231" t="s">
        <v>763</v>
      </c>
      <c r="E180" s="238" t="s">
        <v>4</v>
      </c>
      <c r="I180" s="239">
        <f t="shared" si="8"/>
        <v>0</v>
      </c>
      <c r="J180" s="240"/>
      <c r="L180" s="239"/>
      <c r="M180" s="241">
        <v>3099.75</v>
      </c>
      <c r="N180" s="242">
        <v>0</v>
      </c>
      <c r="O180" s="267">
        <v>0</v>
      </c>
      <c r="P180" s="266"/>
      <c r="Q180" s="266"/>
      <c r="R180" s="267"/>
      <c r="S180" s="238" t="s">
        <v>301</v>
      </c>
      <c r="T180" s="238" t="s">
        <v>764</v>
      </c>
    </row>
    <row r="181" spans="1:21" s="238" customFormat="1" x14ac:dyDescent="0.3">
      <c r="A181" s="238">
        <v>326</v>
      </c>
      <c r="B181" s="232">
        <v>1673</v>
      </c>
      <c r="C181" s="231" t="s">
        <v>682</v>
      </c>
      <c r="D181" s="231" t="s">
        <v>683</v>
      </c>
      <c r="E181" s="238" t="s">
        <v>4</v>
      </c>
      <c r="F181" s="238" t="s">
        <v>804</v>
      </c>
      <c r="G181" s="233">
        <v>96212</v>
      </c>
      <c r="H181" s="233">
        <v>99989</v>
      </c>
      <c r="I181" s="239">
        <f t="shared" si="8"/>
        <v>3777</v>
      </c>
      <c r="J181" s="240"/>
      <c r="L181" s="239"/>
      <c r="M181" s="241">
        <v>1806.11</v>
      </c>
      <c r="N181" s="242">
        <v>8.3000000000000004E-2</v>
      </c>
      <c r="O181" s="267"/>
      <c r="P181" s="266"/>
      <c r="Q181" s="266"/>
      <c r="R181" s="267"/>
      <c r="S181" s="238" t="s">
        <v>107</v>
      </c>
      <c r="T181" s="238" t="s">
        <v>749</v>
      </c>
      <c r="U181" s="238" t="s">
        <v>463</v>
      </c>
    </row>
    <row r="182" spans="1:21" x14ac:dyDescent="0.3">
      <c r="A182" s="186" t="s">
        <v>1086</v>
      </c>
      <c r="B182" s="250">
        <v>1679</v>
      </c>
      <c r="C182" s="238" t="s">
        <v>616</v>
      </c>
      <c r="D182" s="238" t="s">
        <v>617</v>
      </c>
      <c r="E182" s="238" t="s">
        <v>4</v>
      </c>
      <c r="F182" s="238"/>
      <c r="G182" s="233">
        <v>130133</v>
      </c>
      <c r="H182" s="233">
        <v>134167</v>
      </c>
      <c r="I182" s="239">
        <f t="shared" si="8"/>
        <v>4034</v>
      </c>
      <c r="M182" s="272">
        <v>2886.63</v>
      </c>
      <c r="N182" s="288">
        <v>9.8000000000000004E-2</v>
      </c>
      <c r="O182" s="267">
        <v>0</v>
      </c>
      <c r="S182" s="211" t="s">
        <v>107</v>
      </c>
      <c r="T182" s="211" t="s">
        <v>621</v>
      </c>
    </row>
    <row r="183" spans="1:21" s="238" customFormat="1" x14ac:dyDescent="0.3">
      <c r="A183" s="238">
        <v>328</v>
      </c>
      <c r="B183" s="250">
        <v>1679</v>
      </c>
      <c r="C183" s="238" t="s">
        <v>616</v>
      </c>
      <c r="D183" s="238" t="s">
        <v>618</v>
      </c>
      <c r="E183" s="238" t="s">
        <v>4</v>
      </c>
      <c r="G183" s="233">
        <v>133091</v>
      </c>
      <c r="H183" s="233">
        <v>136391</v>
      </c>
      <c r="I183" s="239">
        <f t="shared" si="8"/>
        <v>3300</v>
      </c>
      <c r="M183" s="241">
        <v>2886.63</v>
      </c>
      <c r="N183" s="254">
        <v>9.8000000000000004E-2</v>
      </c>
      <c r="O183" s="267">
        <v>0</v>
      </c>
      <c r="P183" s="211"/>
      <c r="Q183" s="211"/>
      <c r="R183" s="211"/>
      <c r="S183" s="238" t="s">
        <v>107</v>
      </c>
      <c r="T183" s="238" t="s">
        <v>621</v>
      </c>
    </row>
    <row r="184" spans="1:21" s="238" customFormat="1" x14ac:dyDescent="0.3">
      <c r="A184" s="238">
        <v>328</v>
      </c>
      <c r="B184" s="250">
        <v>1679</v>
      </c>
      <c r="C184" s="238" t="s">
        <v>616</v>
      </c>
      <c r="D184" s="238" t="s">
        <v>1066</v>
      </c>
      <c r="E184" s="238" t="s">
        <v>4</v>
      </c>
      <c r="G184" s="233">
        <v>2188</v>
      </c>
      <c r="H184" s="233">
        <v>3936</v>
      </c>
      <c r="I184" s="239">
        <f t="shared" si="8"/>
        <v>1748</v>
      </c>
      <c r="M184" s="241">
        <v>3383.99</v>
      </c>
      <c r="N184" s="254">
        <v>8.8999999999999996E-2</v>
      </c>
      <c r="O184" s="267"/>
      <c r="P184" s="211"/>
      <c r="Q184" s="211"/>
      <c r="R184" s="211"/>
      <c r="S184" s="238" t="s">
        <v>107</v>
      </c>
      <c r="T184" s="238" t="s">
        <v>1067</v>
      </c>
    </row>
    <row r="185" spans="1:21" x14ac:dyDescent="0.3">
      <c r="A185" s="271" t="s">
        <v>920</v>
      </c>
      <c r="B185" s="250">
        <v>1683</v>
      </c>
      <c r="C185" s="238" t="s">
        <v>636</v>
      </c>
      <c r="D185" s="238" t="s">
        <v>321</v>
      </c>
      <c r="E185" s="238" t="s">
        <v>4</v>
      </c>
      <c r="F185" s="238"/>
      <c r="G185" s="233">
        <v>91890</v>
      </c>
      <c r="H185" s="233">
        <v>91890</v>
      </c>
      <c r="I185" s="239">
        <f t="shared" si="8"/>
        <v>0</v>
      </c>
      <c r="M185" s="272">
        <v>1374.9</v>
      </c>
      <c r="N185" s="211">
        <v>8.9300000000000004E-2</v>
      </c>
      <c r="O185" s="267" t="s">
        <v>638</v>
      </c>
      <c r="S185" s="211" t="s">
        <v>107</v>
      </c>
      <c r="T185" s="211" t="s">
        <v>772</v>
      </c>
    </row>
    <row r="186" spans="1:21" x14ac:dyDescent="0.3">
      <c r="A186" s="271" t="s">
        <v>920</v>
      </c>
      <c r="B186" s="250">
        <v>1683</v>
      </c>
      <c r="C186" s="238" t="s">
        <v>636</v>
      </c>
      <c r="D186" s="238" t="s">
        <v>771</v>
      </c>
      <c r="E186" s="238" t="s">
        <v>4</v>
      </c>
      <c r="F186" s="238"/>
      <c r="G186" s="233">
        <v>142656</v>
      </c>
      <c r="H186" s="233">
        <v>143871</v>
      </c>
      <c r="I186" s="239">
        <f t="shared" si="8"/>
        <v>1215</v>
      </c>
      <c r="M186" s="272">
        <v>2255.3200000000002</v>
      </c>
      <c r="N186" s="211">
        <v>8.3000000000000004E-2</v>
      </c>
      <c r="O186" s="267" t="s">
        <v>638</v>
      </c>
      <c r="S186" s="211" t="s">
        <v>107</v>
      </c>
      <c r="T186" s="211" t="s">
        <v>772</v>
      </c>
    </row>
    <row r="187" spans="1:21" ht="16.5" customHeight="1" x14ac:dyDescent="0.3">
      <c r="A187" s="271" t="s">
        <v>920</v>
      </c>
      <c r="B187" s="232">
        <v>1683</v>
      </c>
      <c r="C187" s="238" t="s">
        <v>636</v>
      </c>
      <c r="D187" s="238" t="s">
        <v>637</v>
      </c>
      <c r="E187" s="238" t="s">
        <v>4</v>
      </c>
      <c r="F187" s="238"/>
      <c r="G187" s="233">
        <v>70599</v>
      </c>
      <c r="H187" s="233">
        <v>70599</v>
      </c>
      <c r="I187" s="239">
        <f t="shared" si="8"/>
        <v>0</v>
      </c>
      <c r="M187" s="272">
        <v>2051.5500000000002</v>
      </c>
      <c r="N187" s="211">
        <v>8.8900000000000007E-2</v>
      </c>
      <c r="O187" s="267" t="s">
        <v>638</v>
      </c>
      <c r="S187" s="211" t="s">
        <v>107</v>
      </c>
      <c r="T187" s="293"/>
    </row>
    <row r="188" spans="1:21" ht="16.5" customHeight="1" x14ac:dyDescent="0.3">
      <c r="A188" s="271" t="s">
        <v>920</v>
      </c>
      <c r="B188" s="232">
        <v>1683</v>
      </c>
      <c r="C188" s="238" t="s">
        <v>636</v>
      </c>
      <c r="D188" s="238" t="s">
        <v>997</v>
      </c>
      <c r="E188" s="238" t="s">
        <v>4</v>
      </c>
      <c r="F188" s="238"/>
      <c r="G188" s="233">
        <v>2954</v>
      </c>
      <c r="H188" s="233">
        <v>3483</v>
      </c>
      <c r="I188" s="239">
        <f t="shared" si="8"/>
        <v>529</v>
      </c>
      <c r="M188" s="272">
        <v>2054.44</v>
      </c>
      <c r="N188" s="211">
        <v>8.5000000000000006E-2</v>
      </c>
      <c r="O188" s="267" t="s">
        <v>638</v>
      </c>
      <c r="S188" s="211" t="s">
        <v>107</v>
      </c>
      <c r="T188" s="293" t="s">
        <v>1001</v>
      </c>
    </row>
    <row r="189" spans="1:21" s="238" customFormat="1" x14ac:dyDescent="0.3">
      <c r="B189" s="250">
        <v>1693</v>
      </c>
      <c r="C189" s="238" t="s">
        <v>726</v>
      </c>
      <c r="D189" s="238" t="s">
        <v>727</v>
      </c>
      <c r="E189" s="238" t="s">
        <v>4</v>
      </c>
      <c r="G189" s="233">
        <v>26845</v>
      </c>
      <c r="H189" s="233">
        <v>27366</v>
      </c>
      <c r="I189" s="239">
        <f t="shared" si="8"/>
        <v>521</v>
      </c>
      <c r="M189" s="241">
        <v>4464.3500000000004</v>
      </c>
      <c r="N189" s="238">
        <v>0</v>
      </c>
      <c r="O189" s="267"/>
      <c r="P189" s="211"/>
      <c r="Q189" s="211"/>
      <c r="R189" s="211"/>
      <c r="S189" s="238" t="s">
        <v>299</v>
      </c>
      <c r="T189" s="238" t="s">
        <v>740</v>
      </c>
      <c r="U189" s="238" t="s">
        <v>742</v>
      </c>
    </row>
    <row r="190" spans="1:21" s="238" customFormat="1" ht="17.25" customHeight="1" x14ac:dyDescent="0.3">
      <c r="A190" s="238">
        <v>329</v>
      </c>
      <c r="B190" s="250">
        <v>1695</v>
      </c>
      <c r="C190" s="238" t="s">
        <v>619</v>
      </c>
      <c r="D190" s="238" t="s">
        <v>620</v>
      </c>
      <c r="E190" s="238" t="s">
        <v>4</v>
      </c>
      <c r="G190" s="233">
        <v>339609</v>
      </c>
      <c r="H190" s="233">
        <v>348033</v>
      </c>
      <c r="I190" s="239">
        <f t="shared" si="8"/>
        <v>8424</v>
      </c>
      <c r="M190" s="241">
        <v>2795.73</v>
      </c>
      <c r="N190" s="254">
        <v>9.01E-2</v>
      </c>
      <c r="O190" s="267">
        <v>0</v>
      </c>
      <c r="P190" s="211"/>
      <c r="Q190" s="211"/>
      <c r="R190" s="211"/>
      <c r="S190" s="238" t="s">
        <v>552</v>
      </c>
      <c r="T190" s="238" t="s">
        <v>622</v>
      </c>
    </row>
    <row r="191" spans="1:21" s="238" customFormat="1" ht="15.75" customHeight="1" x14ac:dyDescent="0.3">
      <c r="A191" s="238">
        <v>329</v>
      </c>
      <c r="B191" s="250">
        <v>1695</v>
      </c>
      <c r="C191" s="238" t="s">
        <v>619</v>
      </c>
      <c r="D191" s="238" t="s">
        <v>625</v>
      </c>
      <c r="E191" s="238" t="s">
        <v>4</v>
      </c>
      <c r="G191" s="233">
        <v>377796</v>
      </c>
      <c r="H191" s="233">
        <v>386673</v>
      </c>
      <c r="I191" s="239">
        <f t="shared" si="8"/>
        <v>8877</v>
      </c>
      <c r="M191" s="241">
        <v>2782.6</v>
      </c>
      <c r="N191" s="254">
        <v>9.01E-2</v>
      </c>
      <c r="O191" s="267">
        <v>0</v>
      </c>
      <c r="P191" s="211"/>
      <c r="Q191" s="211"/>
      <c r="R191" s="211"/>
      <c r="S191" s="238" t="s">
        <v>552</v>
      </c>
      <c r="T191" s="238" t="s">
        <v>626</v>
      </c>
    </row>
    <row r="192" spans="1:21" s="238" customFormat="1" x14ac:dyDescent="0.3">
      <c r="A192" s="238">
        <v>330</v>
      </c>
      <c r="B192" s="250">
        <v>1706</v>
      </c>
      <c r="C192" s="238" t="s">
        <v>679</v>
      </c>
      <c r="D192" s="238" t="s">
        <v>677</v>
      </c>
      <c r="E192" s="238" t="s">
        <v>4</v>
      </c>
      <c r="G192" s="233">
        <v>296563</v>
      </c>
      <c r="H192" s="233">
        <v>300976</v>
      </c>
      <c r="I192" s="239">
        <f t="shared" si="8"/>
        <v>4413</v>
      </c>
      <c r="M192" s="241">
        <v>2366.4699999999998</v>
      </c>
      <c r="N192" s="254">
        <v>9.0499999999999997E-2</v>
      </c>
      <c r="O192" s="211">
        <v>0</v>
      </c>
      <c r="P192" s="211"/>
      <c r="Q192" s="211"/>
      <c r="R192" s="211"/>
      <c r="S192" s="238" t="s">
        <v>303</v>
      </c>
      <c r="T192" s="238" t="s">
        <v>678</v>
      </c>
    </row>
    <row r="193" spans="1:22" s="238" customFormat="1" x14ac:dyDescent="0.3">
      <c r="A193" s="238">
        <v>330</v>
      </c>
      <c r="B193" s="250">
        <v>1706</v>
      </c>
      <c r="C193" s="238" t="s">
        <v>679</v>
      </c>
      <c r="D193" s="238" t="s">
        <v>663</v>
      </c>
      <c r="E193" s="238" t="s">
        <v>4</v>
      </c>
      <c r="G193" s="233">
        <v>340688</v>
      </c>
      <c r="H193" s="233">
        <v>346990</v>
      </c>
      <c r="I193" s="239">
        <f t="shared" si="8"/>
        <v>6302</v>
      </c>
      <c r="M193" s="241">
        <v>2366.4699999999998</v>
      </c>
      <c r="N193" s="254">
        <v>9.0499999999999997E-2</v>
      </c>
      <c r="O193" s="267">
        <v>0</v>
      </c>
      <c r="P193" s="211"/>
      <c r="Q193" s="211"/>
      <c r="R193" s="211"/>
      <c r="S193" s="238" t="s">
        <v>303</v>
      </c>
      <c r="T193" s="238" t="s">
        <v>664</v>
      </c>
    </row>
    <row r="194" spans="1:22" s="238" customFormat="1" x14ac:dyDescent="0.3">
      <c r="A194" s="238">
        <v>330</v>
      </c>
      <c r="B194" s="250">
        <v>1706</v>
      </c>
      <c r="C194" s="238" t="s">
        <v>679</v>
      </c>
      <c r="D194" s="238" t="s">
        <v>1022</v>
      </c>
      <c r="E194" s="238" t="s">
        <v>4</v>
      </c>
      <c r="G194" s="233">
        <v>21400</v>
      </c>
      <c r="H194" s="233">
        <v>28607</v>
      </c>
      <c r="I194" s="239">
        <f t="shared" si="8"/>
        <v>7207</v>
      </c>
      <c r="M194" s="241">
        <v>2297.46</v>
      </c>
      <c r="N194" s="254">
        <v>8.5000000000000006E-2</v>
      </c>
      <c r="O194" s="267"/>
      <c r="P194" s="211"/>
      <c r="Q194" s="211"/>
      <c r="R194" s="211"/>
      <c r="S194" s="238" t="s">
        <v>303</v>
      </c>
      <c r="T194" s="252">
        <v>44715</v>
      </c>
    </row>
    <row r="195" spans="1:22" s="238" customFormat="1" x14ac:dyDescent="0.3">
      <c r="A195" s="238">
        <v>330</v>
      </c>
      <c r="B195" s="250">
        <v>1706</v>
      </c>
      <c r="C195" s="238" t="s">
        <v>679</v>
      </c>
      <c r="D195" s="238" t="s">
        <v>1023</v>
      </c>
      <c r="E195" s="238" t="s">
        <v>4</v>
      </c>
      <c r="G195" s="233">
        <v>3722</v>
      </c>
      <c r="H195" s="233">
        <v>8548</v>
      </c>
      <c r="I195" s="239">
        <f t="shared" si="8"/>
        <v>4826</v>
      </c>
      <c r="M195" s="241">
        <v>2297.46</v>
      </c>
      <c r="N195" s="254">
        <v>8.5000000000000006E-2</v>
      </c>
      <c r="O195" s="267"/>
      <c r="P195" s="211"/>
      <c r="Q195" s="211"/>
      <c r="R195" s="211"/>
      <c r="S195" s="238" t="s">
        <v>303</v>
      </c>
      <c r="T195" s="252" t="s">
        <v>1050</v>
      </c>
    </row>
    <row r="196" spans="1:22" s="238" customFormat="1" x14ac:dyDescent="0.3">
      <c r="A196" s="238">
        <v>330</v>
      </c>
      <c r="B196" s="250">
        <v>1706</v>
      </c>
      <c r="C196" s="238" t="s">
        <v>679</v>
      </c>
      <c r="D196" s="238" t="s">
        <v>1080</v>
      </c>
      <c r="E196" s="238" t="s">
        <v>4</v>
      </c>
      <c r="G196" s="233">
        <v>17</v>
      </c>
      <c r="H196" s="233">
        <v>17</v>
      </c>
      <c r="I196" s="239">
        <f t="shared" si="8"/>
        <v>0</v>
      </c>
      <c r="M196" s="241">
        <v>2297.46</v>
      </c>
      <c r="N196" s="254">
        <v>8.5000000000000006E-2</v>
      </c>
      <c r="O196" s="267"/>
      <c r="P196" s="211"/>
      <c r="Q196" s="211"/>
      <c r="R196" s="211"/>
      <c r="S196" s="238" t="s">
        <v>303</v>
      </c>
      <c r="T196" s="252" t="s">
        <v>1081</v>
      </c>
    </row>
    <row r="197" spans="1:22" s="238" customFormat="1" x14ac:dyDescent="0.3">
      <c r="A197" s="238">
        <v>330</v>
      </c>
      <c r="B197" s="250">
        <v>1706</v>
      </c>
      <c r="C197" s="238" t="s">
        <v>679</v>
      </c>
      <c r="D197" s="238" t="s">
        <v>1079</v>
      </c>
      <c r="E197" s="238" t="s">
        <v>4</v>
      </c>
      <c r="G197" s="233">
        <v>17</v>
      </c>
      <c r="H197" s="233">
        <v>17</v>
      </c>
      <c r="I197" s="239">
        <f t="shared" si="8"/>
        <v>0</v>
      </c>
      <c r="M197" s="241">
        <v>2297.46</v>
      </c>
      <c r="N197" s="254">
        <v>8.5000000000000006E-2</v>
      </c>
      <c r="O197" s="267"/>
      <c r="P197" s="211"/>
      <c r="Q197" s="211"/>
      <c r="R197" s="211"/>
      <c r="S197" s="238" t="s">
        <v>303</v>
      </c>
      <c r="T197" s="252" t="s">
        <v>1082</v>
      </c>
    </row>
    <row r="198" spans="1:22" s="238" customFormat="1" x14ac:dyDescent="0.3">
      <c r="A198" s="238">
        <v>331</v>
      </c>
      <c r="B198" s="232">
        <v>1715</v>
      </c>
      <c r="C198" s="231" t="s">
        <v>706</v>
      </c>
      <c r="D198" s="231" t="s">
        <v>707</v>
      </c>
      <c r="E198" s="238" t="s">
        <v>4</v>
      </c>
      <c r="G198" s="233">
        <v>323964</v>
      </c>
      <c r="H198" s="233">
        <v>332811</v>
      </c>
      <c r="I198" s="239">
        <f t="shared" si="8"/>
        <v>8847</v>
      </c>
      <c r="M198" s="241">
        <v>3282.43</v>
      </c>
      <c r="N198" s="238">
        <v>0.1038</v>
      </c>
      <c r="O198" s="267">
        <v>0</v>
      </c>
      <c r="P198" s="211"/>
      <c r="Q198" s="211"/>
      <c r="R198" s="211"/>
      <c r="S198" s="238" t="s">
        <v>107</v>
      </c>
      <c r="T198" s="238" t="s">
        <v>855</v>
      </c>
      <c r="U198" s="238" t="s">
        <v>708</v>
      </c>
    </row>
    <row r="199" spans="1:22" x14ac:dyDescent="0.3">
      <c r="A199" s="211">
        <v>331</v>
      </c>
      <c r="B199" s="274" t="s">
        <v>1046</v>
      </c>
      <c r="C199" s="231" t="s">
        <v>706</v>
      </c>
      <c r="D199" s="231" t="s">
        <v>837</v>
      </c>
      <c r="E199" s="238" t="s">
        <v>4</v>
      </c>
      <c r="F199" s="238"/>
      <c r="G199" s="233">
        <v>199521</v>
      </c>
      <c r="H199" s="233">
        <v>208968</v>
      </c>
      <c r="I199" s="239">
        <f t="shared" si="8"/>
        <v>9447</v>
      </c>
      <c r="M199" s="272">
        <v>2814.2</v>
      </c>
      <c r="N199" s="211">
        <v>9.8000000000000004E-2</v>
      </c>
      <c r="O199" s="267">
        <v>0</v>
      </c>
      <c r="S199" s="211" t="s">
        <v>107</v>
      </c>
      <c r="T199" s="211" t="s">
        <v>838</v>
      </c>
    </row>
    <row r="200" spans="1:22" s="238" customFormat="1" x14ac:dyDescent="0.3">
      <c r="A200" s="238" t="s">
        <v>925</v>
      </c>
      <c r="B200" s="238">
        <v>1740</v>
      </c>
      <c r="C200" s="238" t="s">
        <v>843</v>
      </c>
      <c r="D200" s="238" t="s">
        <v>840</v>
      </c>
      <c r="E200" s="238" t="s">
        <v>4</v>
      </c>
      <c r="G200" s="233">
        <v>33024</v>
      </c>
      <c r="H200" s="233">
        <v>33024</v>
      </c>
      <c r="I200" s="239">
        <f t="shared" si="8"/>
        <v>0</v>
      </c>
      <c r="M200" s="241">
        <v>1836</v>
      </c>
      <c r="N200" s="238">
        <v>7.0000000000000007E-2</v>
      </c>
      <c r="O200" s="211"/>
      <c r="P200" s="211"/>
      <c r="Q200" s="211"/>
      <c r="R200" s="211"/>
      <c r="S200" s="238" t="s">
        <v>301</v>
      </c>
      <c r="T200" s="238" t="s">
        <v>842</v>
      </c>
    </row>
    <row r="201" spans="1:22" x14ac:dyDescent="0.3">
      <c r="A201" s="271" t="s">
        <v>926</v>
      </c>
      <c r="B201" s="238">
        <v>1740</v>
      </c>
      <c r="C201" s="238" t="s">
        <v>843</v>
      </c>
      <c r="D201" s="238" t="s">
        <v>841</v>
      </c>
      <c r="E201" s="238" t="s">
        <v>4</v>
      </c>
      <c r="F201" s="238"/>
      <c r="G201" s="233">
        <v>27279</v>
      </c>
      <c r="H201" s="233">
        <v>29837</v>
      </c>
      <c r="I201" s="239">
        <f t="shared" si="8"/>
        <v>2558</v>
      </c>
      <c r="M201" s="272">
        <v>1836</v>
      </c>
      <c r="N201" s="211">
        <v>7.0000000000000007E-2</v>
      </c>
      <c r="S201" s="211" t="s">
        <v>301</v>
      </c>
      <c r="T201" s="211" t="s">
        <v>842</v>
      </c>
    </row>
    <row r="202" spans="1:22" s="238" customFormat="1" x14ac:dyDescent="0.3">
      <c r="A202" s="238" t="s">
        <v>927</v>
      </c>
      <c r="B202" s="238">
        <v>1740</v>
      </c>
      <c r="C202" s="238" t="s">
        <v>843</v>
      </c>
      <c r="D202" s="238" t="s">
        <v>899</v>
      </c>
      <c r="E202" s="238" t="s">
        <v>4</v>
      </c>
      <c r="G202" s="233">
        <v>39536</v>
      </c>
      <c r="H202" s="233">
        <v>43965</v>
      </c>
      <c r="I202" s="239">
        <f t="shared" si="8"/>
        <v>4429</v>
      </c>
      <c r="M202" s="241">
        <v>2116.42</v>
      </c>
      <c r="N202" s="238">
        <v>7.0000000000000007E-2</v>
      </c>
      <c r="O202" s="211"/>
      <c r="P202" s="211"/>
      <c r="Q202" s="211"/>
      <c r="R202" s="211"/>
      <c r="S202" s="238" t="s">
        <v>301</v>
      </c>
      <c r="T202" s="238" t="s">
        <v>898</v>
      </c>
    </row>
    <row r="203" spans="1:22" s="238" customFormat="1" x14ac:dyDescent="0.3">
      <c r="B203" s="238">
        <v>1740</v>
      </c>
      <c r="C203" s="238" t="s">
        <v>843</v>
      </c>
      <c r="D203" s="238" t="s">
        <v>900</v>
      </c>
      <c r="E203" s="238" t="s">
        <v>4</v>
      </c>
      <c r="G203" s="233">
        <v>54967</v>
      </c>
      <c r="H203" s="233">
        <v>61287</v>
      </c>
      <c r="I203" s="239">
        <f t="shared" si="8"/>
        <v>6320</v>
      </c>
      <c r="M203" s="241">
        <v>2116.42</v>
      </c>
      <c r="N203" s="238">
        <v>7.0000000000000007E-2</v>
      </c>
      <c r="O203" s="211"/>
      <c r="P203" s="211"/>
      <c r="Q203" s="211"/>
      <c r="R203" s="211"/>
      <c r="S203" s="238" t="s">
        <v>301</v>
      </c>
      <c r="T203" s="238" t="s">
        <v>897</v>
      </c>
    </row>
    <row r="204" spans="1:22" s="238" customFormat="1" x14ac:dyDescent="0.3">
      <c r="B204" s="238">
        <v>1740</v>
      </c>
      <c r="C204" s="238" t="s">
        <v>843</v>
      </c>
      <c r="D204" s="238" t="s">
        <v>901</v>
      </c>
      <c r="E204" s="238" t="s">
        <v>4</v>
      </c>
      <c r="G204" s="233">
        <v>37972</v>
      </c>
      <c r="H204" s="233">
        <v>42939</v>
      </c>
      <c r="I204" s="239">
        <f t="shared" si="8"/>
        <v>4967</v>
      </c>
      <c r="M204" s="241">
        <v>2116.42</v>
      </c>
      <c r="N204" s="238">
        <v>7.0000000000000007E-2</v>
      </c>
      <c r="O204" s="211"/>
      <c r="P204" s="211"/>
      <c r="Q204" s="211"/>
      <c r="R204" s="211"/>
      <c r="S204" s="238" t="s">
        <v>301</v>
      </c>
      <c r="T204" s="238" t="s">
        <v>902</v>
      </c>
    </row>
    <row r="205" spans="1:22" s="238" customFormat="1" x14ac:dyDescent="0.3">
      <c r="B205" s="238">
        <v>1740</v>
      </c>
      <c r="C205" s="238" t="s">
        <v>843</v>
      </c>
      <c r="D205" s="238" t="s">
        <v>892</v>
      </c>
      <c r="E205" s="238" t="s">
        <v>4</v>
      </c>
      <c r="G205" s="233">
        <v>49637</v>
      </c>
      <c r="H205" s="233">
        <v>55607</v>
      </c>
      <c r="I205" s="239">
        <f t="shared" si="8"/>
        <v>5970</v>
      </c>
      <c r="M205" s="241">
        <v>2116.42</v>
      </c>
      <c r="N205" s="238">
        <v>7.0000000000000007E-2</v>
      </c>
      <c r="O205" s="211"/>
      <c r="P205" s="211"/>
      <c r="Q205" s="211"/>
      <c r="R205" s="211"/>
      <c r="S205" s="238" t="s">
        <v>301</v>
      </c>
      <c r="T205" s="238" t="s">
        <v>893</v>
      </c>
    </row>
    <row r="206" spans="1:22" hidden="1" x14ac:dyDescent="0.3">
      <c r="B206" s="269">
        <v>1745</v>
      </c>
      <c r="C206" s="269" t="s">
        <v>972</v>
      </c>
      <c r="D206" s="269" t="s">
        <v>973</v>
      </c>
      <c r="E206" s="238" t="s">
        <v>4</v>
      </c>
      <c r="F206" s="238"/>
      <c r="G206" s="233">
        <v>32819</v>
      </c>
      <c r="H206" s="233">
        <v>37476</v>
      </c>
      <c r="I206" s="239">
        <f t="shared" si="8"/>
        <v>4657</v>
      </c>
      <c r="M206" s="289">
        <v>2253.41</v>
      </c>
      <c r="N206" s="269">
        <v>8.5000000000000006E-2</v>
      </c>
      <c r="S206" s="211" t="s">
        <v>107</v>
      </c>
      <c r="T206" s="211" t="s">
        <v>971</v>
      </c>
    </row>
    <row r="207" spans="1:22" hidden="1" x14ac:dyDescent="0.3">
      <c r="B207" s="269">
        <v>1745</v>
      </c>
      <c r="C207" s="269" t="s">
        <v>972</v>
      </c>
      <c r="D207" s="269" t="s">
        <v>1004</v>
      </c>
      <c r="E207" s="238" t="s">
        <v>4</v>
      </c>
      <c r="F207" s="238"/>
      <c r="G207" s="233">
        <v>4857</v>
      </c>
      <c r="H207" s="233">
        <v>5785</v>
      </c>
      <c r="I207" s="239">
        <f t="shared" si="8"/>
        <v>928</v>
      </c>
      <c r="M207" s="289">
        <v>2199.41</v>
      </c>
      <c r="N207" s="269">
        <v>8.5000000000000006E-2</v>
      </c>
      <c r="P207" s="211" t="s">
        <v>107</v>
      </c>
      <c r="S207" s="211" t="s">
        <v>107</v>
      </c>
      <c r="T207" s="211" t="s">
        <v>1005</v>
      </c>
    </row>
    <row r="208" spans="1:22" s="238" customFormat="1" x14ac:dyDescent="0.3">
      <c r="A208" s="238">
        <v>333</v>
      </c>
      <c r="B208" s="238">
        <v>1753</v>
      </c>
      <c r="C208" s="238" t="s">
        <v>805</v>
      </c>
      <c r="D208" s="238" t="s">
        <v>806</v>
      </c>
      <c r="E208" s="238" t="s">
        <v>4</v>
      </c>
      <c r="G208" s="233">
        <v>184883</v>
      </c>
      <c r="H208" s="233">
        <v>195022</v>
      </c>
      <c r="I208" s="239">
        <f t="shared" si="8"/>
        <v>10139</v>
      </c>
      <c r="M208" s="241">
        <v>2053.62</v>
      </c>
      <c r="N208" s="238">
        <v>8.8999999999999996E-2</v>
      </c>
      <c r="O208" s="267">
        <v>0</v>
      </c>
      <c r="P208" s="211"/>
      <c r="Q208" s="211"/>
      <c r="R208" s="211"/>
      <c r="S208" s="238" t="s">
        <v>301</v>
      </c>
      <c r="T208" s="238" t="s">
        <v>812</v>
      </c>
      <c r="U208" s="238">
        <v>916.49</v>
      </c>
      <c r="V208" s="238" t="s">
        <v>813</v>
      </c>
    </row>
    <row r="209" spans="1:22" s="238" customFormat="1" x14ac:dyDescent="0.3">
      <c r="A209" s="238">
        <v>333</v>
      </c>
      <c r="B209" s="238">
        <v>1753</v>
      </c>
      <c r="C209" s="238" t="s">
        <v>805</v>
      </c>
      <c r="D209" s="238" t="s">
        <v>807</v>
      </c>
      <c r="E209" s="238" t="s">
        <v>4</v>
      </c>
      <c r="G209" s="233">
        <v>227859</v>
      </c>
      <c r="H209" s="233">
        <v>235514</v>
      </c>
      <c r="I209" s="239">
        <f t="shared" si="8"/>
        <v>7655</v>
      </c>
      <c r="M209" s="241">
        <v>2053.62</v>
      </c>
      <c r="N209" s="238">
        <v>8.8999999999999996E-2</v>
      </c>
      <c r="O209" s="267">
        <v>0</v>
      </c>
      <c r="P209" s="211"/>
      <c r="Q209" s="211"/>
      <c r="R209" s="211"/>
      <c r="S209" s="238" t="s">
        <v>301</v>
      </c>
      <c r="T209" s="238" t="s">
        <v>812</v>
      </c>
      <c r="U209" s="238">
        <v>916.49</v>
      </c>
      <c r="V209" s="238" t="s">
        <v>813</v>
      </c>
    </row>
    <row r="210" spans="1:22" s="238" customFormat="1" x14ac:dyDescent="0.3">
      <c r="A210" s="238">
        <v>333</v>
      </c>
      <c r="B210" s="238">
        <v>1753</v>
      </c>
      <c r="C210" s="238" t="s">
        <v>805</v>
      </c>
      <c r="D210" s="238" t="s">
        <v>808</v>
      </c>
      <c r="E210" s="238" t="s">
        <v>4</v>
      </c>
      <c r="G210" s="233">
        <v>186997</v>
      </c>
      <c r="H210" s="233">
        <v>192537</v>
      </c>
      <c r="I210" s="239">
        <f t="shared" si="8"/>
        <v>5540</v>
      </c>
      <c r="M210" s="241">
        <v>2053.62</v>
      </c>
      <c r="N210" s="238">
        <v>8.8999999999999996E-2</v>
      </c>
      <c r="O210" s="267">
        <v>0</v>
      </c>
      <c r="P210" s="211"/>
      <c r="Q210" s="211"/>
      <c r="R210" s="211"/>
      <c r="S210" s="238" t="s">
        <v>301</v>
      </c>
      <c r="T210" s="238" t="s">
        <v>812</v>
      </c>
      <c r="U210" s="238">
        <v>916.49</v>
      </c>
      <c r="V210" s="238" t="s">
        <v>813</v>
      </c>
    </row>
    <row r="211" spans="1:22" s="238" customFormat="1" x14ac:dyDescent="0.3">
      <c r="A211" s="238">
        <v>333</v>
      </c>
      <c r="B211" s="238">
        <v>1753</v>
      </c>
      <c r="C211" s="238" t="s">
        <v>805</v>
      </c>
      <c r="D211" s="238" t="s">
        <v>809</v>
      </c>
      <c r="E211" s="238" t="s">
        <v>4</v>
      </c>
      <c r="G211" s="233">
        <v>148278</v>
      </c>
      <c r="H211" s="233">
        <v>155794</v>
      </c>
      <c r="I211" s="239">
        <f t="shared" si="8"/>
        <v>7516</v>
      </c>
      <c r="M211" s="256">
        <v>1901.95</v>
      </c>
      <c r="N211" s="238">
        <v>8.8999999999999996E-2</v>
      </c>
      <c r="O211" s="267">
        <v>0</v>
      </c>
      <c r="P211" s="211"/>
      <c r="Q211" s="211"/>
      <c r="R211" s="211"/>
      <c r="S211" s="238" t="s">
        <v>301</v>
      </c>
      <c r="T211" s="238" t="s">
        <v>812</v>
      </c>
      <c r="U211" s="238">
        <v>848.8</v>
      </c>
      <c r="V211" s="238" t="s">
        <v>813</v>
      </c>
    </row>
    <row r="212" spans="1:22" s="238" customFormat="1" x14ac:dyDescent="0.3">
      <c r="A212" s="238">
        <v>333</v>
      </c>
      <c r="B212" s="238">
        <v>1753</v>
      </c>
      <c r="C212" s="238" t="s">
        <v>805</v>
      </c>
      <c r="D212" s="238" t="s">
        <v>810</v>
      </c>
      <c r="E212" s="238" t="s">
        <v>4</v>
      </c>
      <c r="G212" s="233">
        <v>133555</v>
      </c>
      <c r="H212" s="233">
        <v>136397</v>
      </c>
      <c r="I212" s="239">
        <f t="shared" si="8"/>
        <v>2842</v>
      </c>
      <c r="M212" s="241">
        <v>1838.56</v>
      </c>
      <c r="N212" s="238">
        <v>8.8999999999999996E-2</v>
      </c>
      <c r="O212" s="267">
        <v>0</v>
      </c>
      <c r="P212" s="211"/>
      <c r="Q212" s="211"/>
      <c r="R212" s="211"/>
      <c r="S212" s="238" t="s">
        <v>301</v>
      </c>
      <c r="T212" s="238" t="s">
        <v>812</v>
      </c>
      <c r="U212" s="238">
        <v>820.51</v>
      </c>
      <c r="V212" s="238" t="s">
        <v>813</v>
      </c>
    </row>
    <row r="213" spans="1:22" s="238" customFormat="1" x14ac:dyDescent="0.3">
      <c r="A213" s="238">
        <v>333</v>
      </c>
      <c r="B213" s="238">
        <v>1753</v>
      </c>
      <c r="C213" s="238" t="s">
        <v>805</v>
      </c>
      <c r="D213" s="238" t="s">
        <v>819</v>
      </c>
      <c r="E213" s="238" t="s">
        <v>4</v>
      </c>
      <c r="G213" s="233">
        <v>144747</v>
      </c>
      <c r="H213" s="233">
        <v>150136</v>
      </c>
      <c r="I213" s="239">
        <f t="shared" si="8"/>
        <v>5389</v>
      </c>
      <c r="M213" s="241">
        <v>1838.56</v>
      </c>
      <c r="N213" s="238">
        <v>8.8999999999999996E-2</v>
      </c>
      <c r="O213" s="267">
        <v>0</v>
      </c>
      <c r="P213" s="211"/>
      <c r="Q213" s="211"/>
      <c r="R213" s="211"/>
      <c r="S213" s="238" t="s">
        <v>301</v>
      </c>
      <c r="T213" s="238" t="s">
        <v>820</v>
      </c>
      <c r="U213" s="238">
        <v>820.51</v>
      </c>
      <c r="V213" s="238" t="s">
        <v>813</v>
      </c>
    </row>
    <row r="214" spans="1:22" s="238" customFormat="1" x14ac:dyDescent="0.3">
      <c r="A214" s="238">
        <v>333</v>
      </c>
      <c r="B214" s="238">
        <v>1753</v>
      </c>
      <c r="C214" s="238" t="s">
        <v>805</v>
      </c>
      <c r="D214" s="238" t="s">
        <v>811</v>
      </c>
      <c r="E214" s="238" t="s">
        <v>4</v>
      </c>
      <c r="G214" s="233">
        <v>241932</v>
      </c>
      <c r="H214" s="233">
        <v>253027</v>
      </c>
      <c r="I214" s="239">
        <f t="shared" si="8"/>
        <v>11095</v>
      </c>
      <c r="M214" s="241">
        <v>1838.56</v>
      </c>
      <c r="N214" s="238">
        <v>8.8999999999999996E-2</v>
      </c>
      <c r="O214" s="267">
        <v>0</v>
      </c>
      <c r="P214" s="211"/>
      <c r="Q214" s="211"/>
      <c r="R214" s="211"/>
      <c r="S214" s="238" t="s">
        <v>301</v>
      </c>
      <c r="T214" s="238" t="s">
        <v>812</v>
      </c>
      <c r="U214" s="238">
        <v>820.51</v>
      </c>
      <c r="V214" s="238" t="s">
        <v>813</v>
      </c>
    </row>
    <row r="215" spans="1:22" s="238" customFormat="1" ht="17.25" customHeight="1" x14ac:dyDescent="0.3">
      <c r="B215" s="238">
        <v>1777</v>
      </c>
      <c r="C215" s="238" t="s">
        <v>821</v>
      </c>
      <c r="D215" s="238" t="s">
        <v>828</v>
      </c>
      <c r="E215" s="238" t="s">
        <v>4</v>
      </c>
      <c r="G215" s="233">
        <v>313309</v>
      </c>
      <c r="H215" s="233">
        <v>317441</v>
      </c>
      <c r="I215" s="239">
        <f t="shared" si="8"/>
        <v>4132</v>
      </c>
      <c r="M215" s="241">
        <v>1968.48</v>
      </c>
      <c r="N215" s="238">
        <v>9.4200000000000006E-2</v>
      </c>
      <c r="O215" s="267">
        <v>0</v>
      </c>
      <c r="P215" s="211"/>
      <c r="Q215" s="211"/>
      <c r="R215" s="211"/>
      <c r="S215" s="238" t="s">
        <v>303</v>
      </c>
    </row>
    <row r="216" spans="1:22" s="238" customFormat="1" x14ac:dyDescent="0.3">
      <c r="B216" s="238">
        <v>1784</v>
      </c>
      <c r="C216" s="238" t="s">
        <v>936</v>
      </c>
      <c r="D216" s="238" t="s">
        <v>937</v>
      </c>
      <c r="E216" s="238" t="s">
        <v>4</v>
      </c>
      <c r="G216" s="233">
        <v>73845</v>
      </c>
      <c r="H216" s="233">
        <v>79527</v>
      </c>
      <c r="I216" s="239">
        <f t="shared" ref="I216:I226" si="9">H216-G216</f>
        <v>5682</v>
      </c>
      <c r="M216" s="241">
        <v>2686.6</v>
      </c>
      <c r="N216" s="238">
        <v>9.8000000000000004E-2</v>
      </c>
      <c r="O216" s="267" t="s">
        <v>638</v>
      </c>
      <c r="P216" s="211"/>
      <c r="Q216" s="211"/>
      <c r="R216" s="211"/>
      <c r="S216" s="238" t="s">
        <v>303</v>
      </c>
      <c r="T216" s="238" t="s">
        <v>938</v>
      </c>
    </row>
    <row r="217" spans="1:22" s="238" customFormat="1" x14ac:dyDescent="0.3">
      <c r="B217" s="238">
        <v>1786</v>
      </c>
      <c r="C217" s="238" t="s">
        <v>913</v>
      </c>
      <c r="D217" s="238" t="s">
        <v>915</v>
      </c>
      <c r="E217" s="238" t="s">
        <v>4</v>
      </c>
      <c r="G217" s="233">
        <v>95475</v>
      </c>
      <c r="H217" s="233">
        <v>105352</v>
      </c>
      <c r="I217" s="239">
        <f t="shared" si="9"/>
        <v>9877</v>
      </c>
      <c r="M217" s="241">
        <v>3623.45</v>
      </c>
      <c r="N217" s="238">
        <v>9.1999999999999998E-2</v>
      </c>
      <c r="O217" s="267"/>
      <c r="P217" s="211"/>
      <c r="Q217" s="211"/>
      <c r="R217" s="211"/>
      <c r="S217" s="238" t="s">
        <v>107</v>
      </c>
      <c r="T217" s="238" t="s">
        <v>919</v>
      </c>
    </row>
    <row r="218" spans="1:22" s="238" customFormat="1" x14ac:dyDescent="0.3">
      <c r="B218" s="238">
        <v>1786</v>
      </c>
      <c r="C218" s="238" t="s">
        <v>913</v>
      </c>
      <c r="D218" s="238" t="s">
        <v>914</v>
      </c>
      <c r="E218" s="238" t="s">
        <v>4</v>
      </c>
      <c r="G218" s="233">
        <v>82448</v>
      </c>
      <c r="H218" s="233">
        <v>88267</v>
      </c>
      <c r="I218" s="239">
        <f t="shared" si="9"/>
        <v>5819</v>
      </c>
      <c r="M218" s="241">
        <v>3623.45</v>
      </c>
      <c r="N218" s="238">
        <v>9.1999999999999998E-2</v>
      </c>
      <c r="O218" s="267"/>
      <c r="P218" s="211"/>
      <c r="Q218" s="211"/>
      <c r="R218" s="211"/>
      <c r="S218" s="238" t="s">
        <v>107</v>
      </c>
      <c r="T218" s="238" t="s">
        <v>929</v>
      </c>
    </row>
    <row r="219" spans="1:22" s="238" customFormat="1" x14ac:dyDescent="0.3">
      <c r="B219" s="238">
        <v>1805</v>
      </c>
      <c r="C219" s="238" t="s">
        <v>1074</v>
      </c>
      <c r="D219" s="238" t="s">
        <v>1075</v>
      </c>
      <c r="E219" s="238" t="s">
        <v>4</v>
      </c>
      <c r="G219" s="233">
        <v>8</v>
      </c>
      <c r="H219" s="233">
        <v>8</v>
      </c>
      <c r="I219" s="239">
        <f t="shared" si="9"/>
        <v>0</v>
      </c>
      <c r="M219" s="241">
        <v>3221.56</v>
      </c>
      <c r="N219" s="238">
        <v>8.8999999999999996E-2</v>
      </c>
      <c r="O219" s="267"/>
      <c r="P219" s="211"/>
      <c r="Q219" s="211"/>
      <c r="R219" s="211"/>
      <c r="S219" s="238" t="s">
        <v>107</v>
      </c>
      <c r="T219" s="238" t="s">
        <v>1076</v>
      </c>
    </row>
    <row r="220" spans="1:22" s="238" customFormat="1" x14ac:dyDescent="0.3">
      <c r="B220" s="238">
        <v>1825</v>
      </c>
      <c r="C220" s="238" t="s">
        <v>907</v>
      </c>
      <c r="D220" s="238" t="s">
        <v>908</v>
      </c>
      <c r="E220" s="238" t="s">
        <v>4</v>
      </c>
      <c r="G220" s="233">
        <v>48448</v>
      </c>
      <c r="H220" s="233">
        <v>53706</v>
      </c>
      <c r="I220" s="239">
        <f t="shared" si="9"/>
        <v>5258</v>
      </c>
      <c r="M220" s="241">
        <v>2187.92</v>
      </c>
      <c r="N220" s="238">
        <v>8.5000000000000006E-2</v>
      </c>
      <c r="O220" s="211"/>
      <c r="P220" s="211"/>
      <c r="Q220" s="211"/>
      <c r="R220" s="211"/>
      <c r="S220" s="238" t="s">
        <v>301</v>
      </c>
      <c r="T220" s="238" t="s">
        <v>916</v>
      </c>
    </row>
    <row r="221" spans="1:22" s="238" customFormat="1" x14ac:dyDescent="0.3">
      <c r="B221" s="238">
        <v>1825</v>
      </c>
      <c r="C221" s="238" t="s">
        <v>907</v>
      </c>
      <c r="D221" s="238" t="s">
        <v>909</v>
      </c>
      <c r="E221" s="238" t="s">
        <v>4</v>
      </c>
      <c r="G221" s="233">
        <v>76378</v>
      </c>
      <c r="H221" s="233">
        <v>84213</v>
      </c>
      <c r="I221" s="239">
        <f t="shared" si="9"/>
        <v>7835</v>
      </c>
      <c r="M221" s="241">
        <v>2187.92</v>
      </c>
      <c r="N221" s="238">
        <v>8.5000000000000006E-2</v>
      </c>
      <c r="O221" s="211"/>
      <c r="P221" s="211"/>
      <c r="Q221" s="211"/>
      <c r="R221" s="211"/>
      <c r="S221" s="238" t="s">
        <v>301</v>
      </c>
      <c r="T221" s="238" t="s">
        <v>916</v>
      </c>
    </row>
    <row r="222" spans="1:22" s="238" customFormat="1" x14ac:dyDescent="0.3">
      <c r="B222" s="238">
        <v>1825</v>
      </c>
      <c r="C222" s="238" t="s">
        <v>907</v>
      </c>
      <c r="D222" s="238" t="s">
        <v>910</v>
      </c>
      <c r="E222" s="238" t="s">
        <v>4</v>
      </c>
      <c r="G222" s="233">
        <v>45165</v>
      </c>
      <c r="H222" s="233">
        <v>50492</v>
      </c>
      <c r="I222" s="239">
        <f t="shared" si="9"/>
        <v>5327</v>
      </c>
      <c r="M222" s="241">
        <v>2187.92</v>
      </c>
      <c r="N222" s="238">
        <v>8.5000000000000006E-2</v>
      </c>
      <c r="O222" s="211"/>
      <c r="P222" s="211"/>
      <c r="Q222" s="211"/>
      <c r="R222" s="211"/>
      <c r="S222" s="238" t="s">
        <v>301</v>
      </c>
      <c r="T222" s="238" t="s">
        <v>916</v>
      </c>
    </row>
    <row r="223" spans="1:22" s="238" customFormat="1" x14ac:dyDescent="0.3">
      <c r="B223" s="238">
        <v>1825</v>
      </c>
      <c r="C223" s="238" t="s">
        <v>907</v>
      </c>
      <c r="D223" s="238" t="s">
        <v>911</v>
      </c>
      <c r="E223" s="238" t="s">
        <v>4</v>
      </c>
      <c r="G223" s="233">
        <v>43322</v>
      </c>
      <c r="H223" s="233">
        <v>47712</v>
      </c>
      <c r="I223" s="239">
        <f t="shared" si="9"/>
        <v>4390</v>
      </c>
      <c r="M223" s="241">
        <v>2187.92</v>
      </c>
      <c r="N223" s="238">
        <v>8.5000000000000006E-2</v>
      </c>
      <c r="O223" s="211"/>
      <c r="P223" s="211"/>
      <c r="Q223" s="211"/>
      <c r="R223" s="211"/>
      <c r="S223" s="238" t="s">
        <v>301</v>
      </c>
      <c r="T223" s="238" t="s">
        <v>916</v>
      </c>
    </row>
    <row r="224" spans="1:22" s="238" customFormat="1" x14ac:dyDescent="0.3">
      <c r="B224" s="238">
        <v>1825</v>
      </c>
      <c r="C224" s="238" t="s">
        <v>907</v>
      </c>
      <c r="D224" s="238" t="s">
        <v>912</v>
      </c>
      <c r="E224" s="238" t="s">
        <v>4</v>
      </c>
      <c r="G224" s="233">
        <v>73359</v>
      </c>
      <c r="H224" s="233">
        <v>81076</v>
      </c>
      <c r="I224" s="239">
        <f t="shared" si="9"/>
        <v>7717</v>
      </c>
      <c r="M224" s="241">
        <v>2187.92</v>
      </c>
      <c r="N224" s="238">
        <v>8.5000000000000006E-2</v>
      </c>
      <c r="O224" s="211"/>
      <c r="P224" s="211"/>
      <c r="Q224" s="211"/>
      <c r="R224" s="211"/>
      <c r="S224" s="238" t="s">
        <v>301</v>
      </c>
      <c r="T224" s="238" t="s">
        <v>916</v>
      </c>
    </row>
    <row r="225" spans="1:21" s="238" customFormat="1" x14ac:dyDescent="0.3">
      <c r="B225" s="231">
        <v>1836</v>
      </c>
      <c r="C225" s="231" t="s">
        <v>944</v>
      </c>
      <c r="D225" s="238" t="s">
        <v>947</v>
      </c>
      <c r="E225" s="238" t="s">
        <v>4</v>
      </c>
      <c r="G225" s="233">
        <v>65514</v>
      </c>
      <c r="H225" s="233">
        <v>74789</v>
      </c>
      <c r="I225" s="239">
        <f t="shared" si="9"/>
        <v>9275</v>
      </c>
      <c r="M225" s="241">
        <v>3184.79</v>
      </c>
      <c r="N225" s="238">
        <v>7.6999999999999999E-2</v>
      </c>
      <c r="O225" s="211" t="s">
        <v>949</v>
      </c>
      <c r="P225" s="211"/>
      <c r="Q225" s="211"/>
      <c r="R225" s="211"/>
      <c r="S225" s="238" t="s">
        <v>303</v>
      </c>
      <c r="T225" s="238" t="s">
        <v>948</v>
      </c>
    </row>
    <row r="226" spans="1:21" s="238" customFormat="1" x14ac:dyDescent="0.3">
      <c r="B226" s="238">
        <v>1837</v>
      </c>
      <c r="C226" s="238" t="s">
        <v>945</v>
      </c>
      <c r="D226" s="238" t="s">
        <v>946</v>
      </c>
      <c r="E226" s="238" t="s">
        <v>4</v>
      </c>
      <c r="G226" s="233">
        <v>9522</v>
      </c>
      <c r="H226" s="233">
        <v>13139</v>
      </c>
      <c r="I226" s="239">
        <f t="shared" si="9"/>
        <v>3617</v>
      </c>
      <c r="M226" s="241">
        <v>2528.36</v>
      </c>
      <c r="N226" s="238">
        <v>8.5000000000000006E-2</v>
      </c>
      <c r="O226" s="211" t="s">
        <v>950</v>
      </c>
      <c r="P226" s="211"/>
      <c r="Q226" s="211"/>
      <c r="R226" s="211"/>
      <c r="S226" s="238" t="s">
        <v>303</v>
      </c>
      <c r="T226" s="238" t="s">
        <v>979</v>
      </c>
    </row>
    <row r="227" spans="1:21" x14ac:dyDescent="0.3">
      <c r="A227" s="271" t="s">
        <v>934</v>
      </c>
      <c r="B227" s="250" t="s">
        <v>1013</v>
      </c>
      <c r="C227" s="238" t="s">
        <v>995</v>
      </c>
      <c r="D227" s="238" t="s">
        <v>559</v>
      </c>
      <c r="E227" s="238" t="s">
        <v>4</v>
      </c>
      <c r="F227" s="238"/>
      <c r="G227" s="233">
        <v>189255</v>
      </c>
      <c r="H227" s="233">
        <v>194032</v>
      </c>
      <c r="I227" s="239">
        <f>H227-G227</f>
        <v>4777</v>
      </c>
      <c r="L227" s="287">
        <f>K227-J227</f>
        <v>0</v>
      </c>
      <c r="M227" s="272">
        <v>2622.33</v>
      </c>
      <c r="N227" s="273">
        <v>8.8800000000000004E-2</v>
      </c>
      <c r="O227" s="267">
        <v>0</v>
      </c>
      <c r="P227" s="266"/>
      <c r="Q227" s="266"/>
      <c r="R227" s="267">
        <v>0</v>
      </c>
      <c r="S227" s="211" t="s">
        <v>107</v>
      </c>
      <c r="T227" s="211" t="s">
        <v>560</v>
      </c>
      <c r="U227" s="211" t="s">
        <v>463</v>
      </c>
    </row>
    <row r="228" spans="1:21" s="238" customFormat="1" x14ac:dyDescent="0.3">
      <c r="A228" s="244"/>
      <c r="B228" s="250">
        <v>1857</v>
      </c>
      <c r="C228" s="238" t="s">
        <v>995</v>
      </c>
      <c r="D228" s="238" t="s">
        <v>992</v>
      </c>
      <c r="E228" s="238" t="s">
        <v>4</v>
      </c>
      <c r="G228" s="233">
        <v>20884</v>
      </c>
      <c r="H228" s="233">
        <v>20884</v>
      </c>
      <c r="I228" s="239">
        <f>H228-G228</f>
        <v>0</v>
      </c>
      <c r="L228" s="239"/>
      <c r="M228" s="241">
        <v>3229.05</v>
      </c>
      <c r="N228" s="242">
        <v>9.1999999999999998E-2</v>
      </c>
      <c r="O228" s="267">
        <v>0</v>
      </c>
      <c r="P228" s="266"/>
      <c r="Q228" s="266"/>
      <c r="R228" s="267"/>
      <c r="S228" s="238" t="s">
        <v>107</v>
      </c>
      <c r="T228" s="231" t="s">
        <v>991</v>
      </c>
      <c r="U228" s="238" t="s">
        <v>996</v>
      </c>
    </row>
    <row r="229" spans="1:21" s="238" customFormat="1" x14ac:dyDescent="0.3">
      <c r="A229" s="244"/>
      <c r="B229" s="250">
        <v>1857</v>
      </c>
      <c r="C229" s="238" t="s">
        <v>995</v>
      </c>
      <c r="D229" s="238" t="s">
        <v>993</v>
      </c>
      <c r="E229" s="238" t="s">
        <v>4</v>
      </c>
      <c r="G229" s="233">
        <v>17556</v>
      </c>
      <c r="H229" s="233">
        <v>23630</v>
      </c>
      <c r="I229" s="239">
        <f>H229-G229</f>
        <v>6074</v>
      </c>
      <c r="L229" s="239"/>
      <c r="M229" s="241">
        <v>3229.05</v>
      </c>
      <c r="N229" s="242">
        <v>9.1999999999999998E-2</v>
      </c>
      <c r="O229" s="267">
        <v>0</v>
      </c>
      <c r="P229" s="266"/>
      <c r="Q229" s="266"/>
      <c r="R229" s="267"/>
      <c r="S229" s="238" t="s">
        <v>107</v>
      </c>
      <c r="T229" s="231" t="s">
        <v>991</v>
      </c>
      <c r="U229" s="238" t="s">
        <v>996</v>
      </c>
    </row>
    <row r="230" spans="1:21" s="238" customFormat="1" x14ac:dyDescent="0.3">
      <c r="A230" s="244"/>
      <c r="B230" s="250">
        <v>1857</v>
      </c>
      <c r="C230" s="238" t="s">
        <v>995</v>
      </c>
      <c r="D230" s="238" t="s">
        <v>994</v>
      </c>
      <c r="E230" s="238" t="s">
        <v>4</v>
      </c>
      <c r="G230" s="233">
        <v>17176</v>
      </c>
      <c r="H230" s="233">
        <v>25585</v>
      </c>
      <c r="I230" s="239">
        <f>H230-G230</f>
        <v>8409</v>
      </c>
      <c r="L230" s="239"/>
      <c r="M230" s="241">
        <v>3229.05</v>
      </c>
      <c r="N230" s="242">
        <v>9.1999999999999998E-2</v>
      </c>
      <c r="O230" s="267">
        <v>0</v>
      </c>
      <c r="P230" s="266"/>
      <c r="Q230" s="266"/>
      <c r="R230" s="267"/>
      <c r="S230" s="238" t="s">
        <v>107</v>
      </c>
      <c r="T230" s="231" t="s">
        <v>991</v>
      </c>
      <c r="U230" s="238" t="s">
        <v>996</v>
      </c>
    </row>
    <row r="231" spans="1:21" s="238" customFormat="1" x14ac:dyDescent="0.3">
      <c r="B231" s="238">
        <v>1863</v>
      </c>
      <c r="C231" s="231" t="s">
        <v>1008</v>
      </c>
      <c r="D231" s="238" t="s">
        <v>815</v>
      </c>
      <c r="E231" s="238" t="s">
        <v>4</v>
      </c>
      <c r="G231" s="238">
        <v>0</v>
      </c>
      <c r="I231" s="239">
        <f t="shared" ref="I231:I241" si="10">H231-G231</f>
        <v>0</v>
      </c>
      <c r="M231" s="241">
        <v>4317.01</v>
      </c>
      <c r="N231" s="238">
        <v>0</v>
      </c>
      <c r="O231" s="211"/>
      <c r="P231" s="211"/>
      <c r="Q231" s="211"/>
      <c r="R231" s="211"/>
      <c r="S231" s="238" t="s">
        <v>107</v>
      </c>
      <c r="T231" s="238" t="s">
        <v>1007</v>
      </c>
    </row>
    <row r="232" spans="1:21" s="238" customFormat="1" x14ac:dyDescent="0.3">
      <c r="B232" s="238">
        <v>1863</v>
      </c>
      <c r="C232" s="231" t="s">
        <v>1008</v>
      </c>
      <c r="D232" s="238" t="s">
        <v>816</v>
      </c>
      <c r="E232" s="238" t="s">
        <v>4</v>
      </c>
      <c r="G232" s="238">
        <v>0</v>
      </c>
      <c r="I232" s="239">
        <f t="shared" si="10"/>
        <v>0</v>
      </c>
      <c r="M232" s="241">
        <v>4317.01</v>
      </c>
      <c r="N232" s="238">
        <v>0</v>
      </c>
      <c r="O232" s="211"/>
      <c r="P232" s="211"/>
      <c r="Q232" s="211"/>
      <c r="R232" s="211"/>
      <c r="S232" s="238" t="s">
        <v>107</v>
      </c>
      <c r="T232" s="238" t="s">
        <v>1007</v>
      </c>
    </row>
    <row r="233" spans="1:21" s="238" customFormat="1" x14ac:dyDescent="0.3">
      <c r="B233" s="238">
        <v>1863</v>
      </c>
      <c r="C233" s="231" t="s">
        <v>1008</v>
      </c>
      <c r="D233" s="238" t="s">
        <v>887</v>
      </c>
      <c r="E233" s="238" t="s">
        <v>4</v>
      </c>
      <c r="G233" s="238">
        <v>0</v>
      </c>
      <c r="I233" s="239">
        <f t="shared" si="10"/>
        <v>0</v>
      </c>
      <c r="M233" s="241">
        <v>4348.91</v>
      </c>
      <c r="N233" s="238">
        <v>0</v>
      </c>
      <c r="O233" s="211"/>
      <c r="P233" s="211"/>
      <c r="Q233" s="211"/>
      <c r="R233" s="211"/>
      <c r="S233" s="238" t="s">
        <v>107</v>
      </c>
      <c r="T233" s="238" t="s">
        <v>1007</v>
      </c>
    </row>
    <row r="234" spans="1:21" s="238" customFormat="1" x14ac:dyDescent="0.3">
      <c r="B234" s="238">
        <v>1863</v>
      </c>
      <c r="C234" s="231" t="s">
        <v>1008</v>
      </c>
      <c r="D234" s="238" t="s">
        <v>888</v>
      </c>
      <c r="E234" s="238" t="s">
        <v>4</v>
      </c>
      <c r="G234" s="238">
        <v>0</v>
      </c>
      <c r="I234" s="239">
        <f t="shared" si="10"/>
        <v>0</v>
      </c>
      <c r="M234" s="241">
        <v>4348.91</v>
      </c>
      <c r="N234" s="238">
        <v>0</v>
      </c>
      <c r="O234" s="211"/>
      <c r="P234" s="211"/>
      <c r="Q234" s="211"/>
      <c r="R234" s="211"/>
      <c r="S234" s="238" t="s">
        <v>107</v>
      </c>
      <c r="T234" s="238" t="s">
        <v>1007</v>
      </c>
    </row>
    <row r="235" spans="1:21" s="238" customFormat="1" x14ac:dyDescent="0.3">
      <c r="B235" s="238">
        <v>1863</v>
      </c>
      <c r="C235" s="231" t="s">
        <v>1008</v>
      </c>
      <c r="D235" s="238" t="s">
        <v>964</v>
      </c>
      <c r="E235" s="238" t="s">
        <v>4</v>
      </c>
      <c r="G235" s="238">
        <v>0</v>
      </c>
      <c r="I235" s="239">
        <f t="shared" si="10"/>
        <v>0</v>
      </c>
      <c r="M235" s="241">
        <v>4348.91</v>
      </c>
      <c r="N235" s="238">
        <v>0</v>
      </c>
      <c r="O235" s="211"/>
      <c r="P235" s="211"/>
      <c r="Q235" s="211"/>
      <c r="R235" s="211"/>
      <c r="S235" s="238" t="s">
        <v>107</v>
      </c>
      <c r="T235" s="238" t="s">
        <v>1007</v>
      </c>
    </row>
    <row r="236" spans="1:21" s="238" customFormat="1" x14ac:dyDescent="0.3">
      <c r="B236" s="238">
        <v>1863</v>
      </c>
      <c r="C236" s="231" t="s">
        <v>1008</v>
      </c>
      <c r="D236" s="238" t="s">
        <v>965</v>
      </c>
      <c r="E236" s="238" t="s">
        <v>4</v>
      </c>
      <c r="G236" s="238">
        <v>0</v>
      </c>
      <c r="I236" s="239">
        <f t="shared" si="10"/>
        <v>0</v>
      </c>
      <c r="M236" s="241">
        <v>4348.91</v>
      </c>
      <c r="N236" s="238">
        <v>0</v>
      </c>
      <c r="O236" s="211"/>
      <c r="P236" s="211"/>
      <c r="Q236" s="211"/>
      <c r="R236" s="211"/>
      <c r="S236" s="238" t="s">
        <v>107</v>
      </c>
      <c r="T236" s="238" t="s">
        <v>1007</v>
      </c>
    </row>
    <row r="237" spans="1:21" s="238" customFormat="1" x14ac:dyDescent="0.3">
      <c r="B237" s="238">
        <v>1863</v>
      </c>
      <c r="C237" s="231" t="s">
        <v>1008</v>
      </c>
      <c r="D237" s="230" t="s">
        <v>966</v>
      </c>
      <c r="E237" s="238" t="s">
        <v>4</v>
      </c>
      <c r="G237" s="238">
        <v>0</v>
      </c>
      <c r="I237" s="239">
        <f t="shared" si="10"/>
        <v>0</v>
      </c>
      <c r="M237" s="241">
        <v>4348.91</v>
      </c>
      <c r="N237" s="238">
        <v>0</v>
      </c>
      <c r="O237" s="211"/>
      <c r="P237" s="211"/>
      <c r="Q237" s="211"/>
      <c r="R237" s="211"/>
      <c r="S237" s="238" t="s">
        <v>107</v>
      </c>
      <c r="T237" s="238" t="s">
        <v>1007</v>
      </c>
    </row>
    <row r="238" spans="1:21" s="238" customFormat="1" x14ac:dyDescent="0.3">
      <c r="B238" s="238">
        <v>1864</v>
      </c>
      <c r="C238" s="238" t="s">
        <v>1015</v>
      </c>
      <c r="D238" s="247" t="s">
        <v>921</v>
      </c>
      <c r="E238" s="238" t="s">
        <v>4</v>
      </c>
      <c r="G238" s="238">
        <v>0</v>
      </c>
      <c r="I238" s="239">
        <f t="shared" si="10"/>
        <v>0</v>
      </c>
      <c r="M238" s="241">
        <v>4348.91</v>
      </c>
      <c r="N238" s="238">
        <v>0</v>
      </c>
      <c r="O238" s="211"/>
      <c r="P238" s="211"/>
      <c r="Q238" s="211"/>
      <c r="R238" s="211"/>
      <c r="S238" s="238" t="s">
        <v>107</v>
      </c>
      <c r="T238" s="238" t="s">
        <v>1007</v>
      </c>
    </row>
    <row r="239" spans="1:21" s="238" customFormat="1" x14ac:dyDescent="0.3">
      <c r="B239" s="238">
        <v>1864</v>
      </c>
      <c r="C239" s="238" t="s">
        <v>1015</v>
      </c>
      <c r="D239" s="247" t="s">
        <v>922</v>
      </c>
      <c r="E239" s="238" t="s">
        <v>4</v>
      </c>
      <c r="G239" s="238">
        <v>0</v>
      </c>
      <c r="I239" s="239">
        <f t="shared" si="10"/>
        <v>0</v>
      </c>
      <c r="M239" s="241">
        <v>4348.91</v>
      </c>
      <c r="N239" s="238">
        <v>0</v>
      </c>
      <c r="O239" s="211"/>
      <c r="P239" s="211"/>
      <c r="Q239" s="211"/>
      <c r="R239" s="211"/>
      <c r="S239" s="238" t="s">
        <v>107</v>
      </c>
      <c r="T239" s="238" t="s">
        <v>1007</v>
      </c>
    </row>
    <row r="240" spans="1:21" s="238" customFormat="1" x14ac:dyDescent="0.3">
      <c r="B240" s="238">
        <v>1864</v>
      </c>
      <c r="C240" s="238" t="s">
        <v>1015</v>
      </c>
      <c r="D240" s="247" t="s">
        <v>967</v>
      </c>
      <c r="E240" s="238" t="s">
        <v>4</v>
      </c>
      <c r="G240" s="238">
        <v>0</v>
      </c>
      <c r="I240" s="239">
        <f t="shared" si="10"/>
        <v>0</v>
      </c>
      <c r="M240" s="241">
        <v>4348.91</v>
      </c>
      <c r="N240" s="238">
        <v>0</v>
      </c>
      <c r="O240" s="211"/>
      <c r="P240" s="211"/>
      <c r="Q240" s="211"/>
      <c r="R240" s="211"/>
      <c r="S240" s="238" t="s">
        <v>107</v>
      </c>
      <c r="T240" s="238" t="s">
        <v>1007</v>
      </c>
    </row>
    <row r="241" spans="2:20" s="238" customFormat="1" x14ac:dyDescent="0.3">
      <c r="B241" s="238">
        <v>1866</v>
      </c>
      <c r="C241" s="238" t="s">
        <v>1010</v>
      </c>
      <c r="D241" s="247" t="s">
        <v>1011</v>
      </c>
      <c r="E241" s="238" t="s">
        <v>4</v>
      </c>
      <c r="G241" s="238">
        <v>0</v>
      </c>
      <c r="I241" s="239">
        <f t="shared" si="10"/>
        <v>0</v>
      </c>
      <c r="M241" s="241">
        <v>2535.9899999999998</v>
      </c>
      <c r="N241" s="238">
        <v>0</v>
      </c>
      <c r="O241" s="211"/>
      <c r="P241" s="211"/>
      <c r="Q241" s="211"/>
      <c r="R241" s="211"/>
      <c r="S241" s="238" t="s">
        <v>107</v>
      </c>
      <c r="T241" s="238" t="s">
        <v>1016</v>
      </c>
    </row>
  </sheetData>
  <autoFilter ref="A3:V241" xr:uid="{CA822B9C-CDB4-4930-A7A5-53E5915412FA}">
    <filterColumn colId="2">
      <filters>
        <filter val="AMC USA LLC"/>
        <filter val="AMERICAN WELDING &amp; GAS INC"/>
        <filter val="ANCHOR XPEDITED"/>
        <filter val="ASAEL FARR &amp; SONS COMPANY"/>
        <filter val="AUTOLIV ASP INC"/>
        <filter val="B H INC"/>
        <filter val="BASIN WESTERN INC"/>
        <filter val="BRODY CHEMICAL"/>
        <filter val="BROWN STRAUSS STEEL"/>
        <filter val="C &amp; C TRANSPORTATION"/>
        <filter val="C&amp;H DISTRIBUTING CO INC"/>
        <filter val="CALCO-BIG C"/>
        <filter val="CED"/>
        <filter val="CONDIE CONSTRUCTION COMPANY"/>
        <filter val="CONSOLIDATED SUPPLY"/>
        <filter val="CP&amp;R TRANSPORT"/>
        <filter val="CRUS INVESTMENT LLC"/>
        <filter val="D &amp; L SUPPLY COMPANY"/>
        <filter val="DIAMOND LINE DELIVERY SYSTEMS"/>
        <filter val="DONS FROZEN EXPRESS INC"/>
        <filter val="ELEVATION TRANSPORT"/>
        <filter val="ENVIRO CARE INC"/>
        <filter val="FLEXPAK INC"/>
        <filter val="FRASIER TRANSPORT"/>
        <filter val="GOLD STAR FOODS /NORTHWEST DISTRIBUTION"/>
        <filter val="GOLDENGATE PETROLEUM"/>
        <filter val="HUNT &amp; SONS INC"/>
        <filter val="IFA- INTERMOUNTAIN FARMERS ASSOCIATION"/>
        <filter val="IMAN TRANSPORT"/>
        <filter val="INLAND XPRESS"/>
        <filter val="IPAK"/>
        <filter val="LANDMARK TRUCKING LLC"/>
        <filter val="LCM TRUCKING LLC"/>
        <filter val="LEFAVOR ENVELOPE CO"/>
        <filter val="LIBERTY TIRE SERVICES OF OHIO LLC"/>
        <filter val="MEDELEZ TRUCKING INC"/>
        <filter val="MEI RIGGING &amp; CRATING LLC"/>
        <filter val="MIDWEST FLOORCOVERINGS INC"/>
        <filter val="MODEL LINEN INC"/>
        <filter val="MODERN DISPLAY SERVICES INC"/>
        <filter val="MUIR ENTERPRISES INC"/>
        <filter val="MVQMT"/>
        <filter val="NELSON &amp; SONS INC"/>
        <filter val="PACKAGERUNNER TRANSPORT LLC"/>
        <filter val="PROFESSIONAL FLOORING SUPPLY"/>
        <filter val="PURPLE INNOVATIONS"/>
        <filter val="REMINGTON CONSTRUCTION"/>
        <filter val="ROCK CANYON OIL"/>
        <filter val="ROCKY MOUNTAIN INDUSTRIAL"/>
        <filter val="ROCKY MOUNTAIN PIES"/>
        <filter val="RUBY DOME INC"/>
        <filter val="RUBY MTN NATURAL SPRING WATER"/>
        <filter val="S &amp; P TRUCKING/MOUNTAIN WEST FREIGHT"/>
        <filter val="SOUTH UTAH VALLEY SOLID"/>
        <filter val="SPIRIT TRANSPORTATION"/>
        <filter val="STERICYCLE ENVIRONMENTAL SOLUTIONS INC"/>
        <filter val="STERICYCLE HCS"/>
        <filter val="THE OTHER SIDE ACADEMY"/>
        <filter val="UNITED STATES WELDING INC"/>
        <filter val="UTILITY TRAILER SALES OF UTAH"/>
        <filter val="WASTE &amp; WATER LOGISTICS"/>
        <filter val="WS ANYTIME"/>
      </filters>
    </filterColumn>
  </autoFilter>
  <conditionalFormatting sqref="G4:H81">
    <cfRule type="cellIs" dxfId="806" priority="9" operator="equal">
      <formula>0</formula>
    </cfRule>
    <cfRule type="cellIs" dxfId="805" priority="10" operator="equal">
      <formula>""""""</formula>
    </cfRule>
  </conditionalFormatting>
  <conditionalFormatting sqref="G84:H146">
    <cfRule type="cellIs" dxfId="804" priority="33" operator="equal">
      <formula>0</formula>
    </cfRule>
    <cfRule type="cellIs" dxfId="803" priority="34" operator="equal">
      <formula>""""""</formula>
    </cfRule>
  </conditionalFormatting>
  <conditionalFormatting sqref="G149:H150">
    <cfRule type="cellIs" dxfId="802" priority="159" operator="equal">
      <formula>0</formula>
    </cfRule>
    <cfRule type="cellIs" dxfId="801" priority="160" operator="equal">
      <formula>""""""</formula>
    </cfRule>
  </conditionalFormatting>
  <conditionalFormatting sqref="G155:H178">
    <cfRule type="cellIs" dxfId="800" priority="25" operator="equal">
      <formula>0</formula>
    </cfRule>
    <cfRule type="cellIs" dxfId="799" priority="26" operator="equal">
      <formula>""""""</formula>
    </cfRule>
  </conditionalFormatting>
  <conditionalFormatting sqref="G181:H230">
    <cfRule type="cellIs" dxfId="798" priority="1" operator="equal">
      <formula>0</formula>
    </cfRule>
    <cfRule type="cellIs" dxfId="797" priority="2" operator="equal">
      <formula>""""""</formula>
    </cfRule>
  </conditionalFormatting>
  <conditionalFormatting sqref="J18:K18">
    <cfRule type="cellIs" dxfId="796" priority="103" operator="equal">
      <formula>0</formula>
    </cfRule>
    <cfRule type="cellIs" dxfId="795" priority="104" operator="equal">
      <formula>""""""</formula>
    </cfRule>
  </conditionalFormatting>
  <conditionalFormatting sqref="J34:K35">
    <cfRule type="cellIs" dxfId="794" priority="5" operator="equal">
      <formula>0</formula>
    </cfRule>
    <cfRule type="cellIs" dxfId="793" priority="6" operator="equal">
      <formula>""""""</formula>
    </cfRule>
  </conditionalFormatting>
  <conditionalFormatting sqref="J40:K40">
    <cfRule type="cellIs" dxfId="792" priority="117" operator="equal">
      <formula>0</formula>
    </cfRule>
    <cfRule type="cellIs" dxfId="791" priority="118" operator="equal">
      <formula>""""""</formula>
    </cfRule>
  </conditionalFormatting>
  <hyperlinks>
    <hyperlink ref="A185" r:id="rId1" xr:uid="{2E2EF1B5-6F16-4304-82AC-2F1B8A9FD1AA}"/>
    <hyperlink ref="A186:A187" r:id="rId2" display="corey.hommes@purple.com ONLY" xr:uid="{A9B5250D-BFE4-4C34-B260-5C4FA6383183}"/>
    <hyperlink ref="A201" r:id="rId3" xr:uid="{70F2FF74-6E8F-49C6-B9AE-18330D744DA6}"/>
    <hyperlink ref="A149" r:id="rId4" xr:uid="{DB0E1C03-6533-4031-A420-7480962D9733}"/>
    <hyperlink ref="A150" r:id="rId5" xr:uid="{857F58ED-7CDC-4F11-9420-D96341AF42B0}"/>
    <hyperlink ref="A227" r:id="rId6" xr:uid="{1E0F73DF-357D-4FB6-B717-4F08E29C7A65}"/>
    <hyperlink ref="A143" r:id="rId7" xr:uid="{9C1630FC-B4F9-4DAB-BA4D-9FA882C206EF}"/>
    <hyperlink ref="B15" r:id="rId8" xr:uid="{F31E83F3-77D9-4F14-8966-DA37F7CE2513}"/>
    <hyperlink ref="A188" r:id="rId9" xr:uid="{36AE3BEA-EA26-4D2C-AAD9-6337A4949AD4}"/>
    <hyperlink ref="A100" r:id="rId10" xr:uid="{6A6BA22C-1AB1-41D1-8A89-5C1D9ACC2F7D}"/>
    <hyperlink ref="B27" r:id="rId11" xr:uid="{5DF30C44-2974-4851-8173-297E0407BFE2}"/>
    <hyperlink ref="A142" r:id="rId12" xr:uid="{20540C02-A34F-4FF3-952E-2F35DB1A185F}"/>
    <hyperlink ref="A182" r:id="rId13" xr:uid="{39F8F998-25EC-4B6F-9809-9C60152E039C}"/>
  </hyperlinks>
  <pageMargins left="0.7" right="0.7" top="0.75" bottom="0.75" header="0.3" footer="0.3"/>
  <pageSetup scale="66" orientation="landscape" r:id="rId1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4A57-818E-4698-B29C-370E9DE676DE}">
  <sheetPr codeName="Sheet85">
    <pageSetUpPr fitToPage="1"/>
  </sheetPr>
  <dimension ref="A1:V250"/>
  <sheetViews>
    <sheetView zoomScaleNormal="100" workbookViewId="0">
      <pane ySplit="3" topLeftCell="A178" activePane="bottomLeft" state="frozen"/>
      <selection activeCell="F19" sqref="F19"/>
      <selection pane="bottomLeft" activeCell="F19" sqref="F19"/>
    </sheetView>
  </sheetViews>
  <sheetFormatPr defaultColWidth="8.85546875" defaultRowHeight="18.75" x14ac:dyDescent="0.3"/>
  <cols>
    <col min="1" max="1" width="11.710937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9.42578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bestFit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62174</v>
      </c>
      <c r="H4" s="233">
        <v>63017</v>
      </c>
      <c r="I4" s="233">
        <f t="shared" ref="I4:I69" si="0">H4-G4</f>
        <v>843</v>
      </c>
      <c r="J4" s="234"/>
      <c r="L4" s="233"/>
      <c r="M4" s="235">
        <v>1452.37</v>
      </c>
      <c r="N4" s="236">
        <v>8.0399999999999999E-2</v>
      </c>
      <c r="O4" s="237"/>
      <c r="P4" s="240"/>
      <c r="Q4" s="240"/>
      <c r="R4" s="243">
        <v>0</v>
      </c>
      <c r="S4" s="231" t="s">
        <v>301</v>
      </c>
    </row>
    <row r="5" spans="1:21" s="265" customFormat="1" x14ac:dyDescent="0.3">
      <c r="A5" s="223" t="s">
        <v>1106</v>
      </c>
      <c r="B5" s="231" t="s">
        <v>259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26537</v>
      </c>
      <c r="H5" s="233">
        <v>27567</v>
      </c>
      <c r="I5" s="233">
        <f t="shared" si="0"/>
        <v>1030</v>
      </c>
      <c r="J5" s="282"/>
      <c r="L5" s="281">
        <f>K5-J5</f>
        <v>0</v>
      </c>
      <c r="M5" s="283">
        <v>2055.7600000000002</v>
      </c>
      <c r="N5" s="284">
        <v>8.6599999999999996E-2</v>
      </c>
      <c r="O5" s="237"/>
      <c r="P5" s="234"/>
      <c r="Q5" s="234"/>
      <c r="R5" s="237"/>
      <c r="S5" s="265" t="s">
        <v>301</v>
      </c>
      <c r="T5" s="265" t="s">
        <v>719</v>
      </c>
      <c r="U5" s="265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423161</v>
      </c>
      <c r="H6" s="233">
        <v>424140</v>
      </c>
      <c r="I6" s="233">
        <f t="shared" si="0"/>
        <v>979</v>
      </c>
      <c r="J6" s="234"/>
      <c r="L6" s="233">
        <f>K6-J6</f>
        <v>0</v>
      </c>
      <c r="M6" s="235">
        <v>2273.38</v>
      </c>
      <c r="N6" s="236">
        <v>0.1012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108359</v>
      </c>
      <c r="H7" s="233">
        <v>113025</v>
      </c>
      <c r="I7" s="233">
        <f t="shared" si="0"/>
        <v>4666</v>
      </c>
      <c r="J7" s="234"/>
      <c r="L7" s="233">
        <v>0</v>
      </c>
      <c r="M7" s="235">
        <v>388.57</v>
      </c>
      <c r="N7" s="236">
        <v>0.107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106035</v>
      </c>
      <c r="H8" s="233">
        <v>108332</v>
      </c>
      <c r="I8" s="233">
        <f t="shared" si="0"/>
        <v>2297</v>
      </c>
      <c r="J8" s="234"/>
      <c r="L8" s="233">
        <v>0</v>
      </c>
      <c r="M8" s="235">
        <v>415.3</v>
      </c>
      <c r="N8" s="236">
        <v>0.107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124150</v>
      </c>
      <c r="H9" s="233">
        <v>129613</v>
      </c>
      <c r="I9" s="233">
        <f t="shared" si="0"/>
        <v>5463</v>
      </c>
      <c r="J9" s="234"/>
      <c r="L9" s="233">
        <v>0</v>
      </c>
      <c r="M9" s="235">
        <v>402.47</v>
      </c>
      <c r="N9" s="236">
        <v>0.1048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46704</v>
      </c>
      <c r="H10" s="233">
        <v>49403</v>
      </c>
      <c r="I10" s="233">
        <f t="shared" si="0"/>
        <v>2699</v>
      </c>
      <c r="J10" s="234"/>
      <c r="L10" s="233"/>
      <c r="M10" s="235">
        <v>410.33</v>
      </c>
      <c r="N10" s="236">
        <v>0.10299999999999999</v>
      </c>
      <c r="O10" s="237"/>
      <c r="P10" s="240"/>
      <c r="Q10" s="240"/>
      <c r="R10" s="243"/>
      <c r="T10" s="231" t="s">
        <v>784</v>
      </c>
    </row>
    <row r="11" spans="1:21" s="231" customFormat="1" x14ac:dyDescent="0.3">
      <c r="A11" s="231">
        <v>15</v>
      </c>
      <c r="B11" s="231" t="s">
        <v>262</v>
      </c>
      <c r="C11" s="231" t="s">
        <v>272</v>
      </c>
      <c r="D11" s="230" t="s">
        <v>641</v>
      </c>
      <c r="E11" s="230" t="s">
        <v>4</v>
      </c>
      <c r="G11" s="233">
        <v>152981</v>
      </c>
      <c r="H11" s="233">
        <v>157509</v>
      </c>
      <c r="I11" s="233">
        <f t="shared" si="0"/>
        <v>4528</v>
      </c>
      <c r="J11" s="234"/>
      <c r="L11" s="233"/>
      <c r="M11" s="235">
        <v>1944.65</v>
      </c>
      <c r="N11" s="236">
        <v>8.8999999999999996E-2</v>
      </c>
      <c r="O11" s="237">
        <v>0</v>
      </c>
      <c r="P11" s="234"/>
      <c r="Q11" s="234"/>
      <c r="R11" s="237"/>
      <c r="S11" s="231" t="s">
        <v>301</v>
      </c>
      <c r="T11" s="231" t="s">
        <v>645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642</v>
      </c>
      <c r="E12" s="230" t="s">
        <v>4</v>
      </c>
      <c r="G12" s="233">
        <v>87549</v>
      </c>
      <c r="H12" s="233">
        <v>89856</v>
      </c>
      <c r="I12" s="233">
        <f t="shared" si="0"/>
        <v>2307</v>
      </c>
      <c r="J12" s="234"/>
      <c r="L12" s="233"/>
      <c r="M12" s="235">
        <v>1944.65</v>
      </c>
      <c r="N12" s="236">
        <v>8.8999999999999996E-2</v>
      </c>
      <c r="O12" s="237">
        <v>0</v>
      </c>
      <c r="P12" s="234"/>
      <c r="Q12" s="234"/>
      <c r="R12" s="237"/>
      <c r="S12" s="231" t="s">
        <v>301</v>
      </c>
      <c r="T12" s="231" t="s">
        <v>646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643</v>
      </c>
      <c r="E13" s="230" t="s">
        <v>4</v>
      </c>
      <c r="G13" s="233">
        <v>142006</v>
      </c>
      <c r="H13" s="233">
        <v>146477</v>
      </c>
      <c r="I13" s="233">
        <f t="shared" si="0"/>
        <v>4471</v>
      </c>
      <c r="J13" s="234"/>
      <c r="L13" s="233"/>
      <c r="M13" s="235">
        <v>1944.65</v>
      </c>
      <c r="N13" s="236">
        <v>8.8999999999999996E-2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B14" s="231">
        <v>573</v>
      </c>
      <c r="C14" s="231" t="s">
        <v>272</v>
      </c>
      <c r="D14" s="230" t="s">
        <v>990</v>
      </c>
      <c r="E14" s="230" t="s">
        <v>4</v>
      </c>
      <c r="G14" s="233">
        <v>20865</v>
      </c>
      <c r="H14" s="233">
        <v>26113</v>
      </c>
      <c r="I14" s="233">
        <f t="shared" si="0"/>
        <v>5248</v>
      </c>
      <c r="J14" s="234"/>
      <c r="L14" s="233"/>
      <c r="M14" s="235">
        <v>2026.99</v>
      </c>
      <c r="N14" s="236">
        <v>7.9000000000000001E-2</v>
      </c>
      <c r="O14" s="237">
        <v>0</v>
      </c>
      <c r="P14" s="234"/>
      <c r="Q14" s="234"/>
      <c r="R14" s="237"/>
      <c r="S14" s="231" t="s">
        <v>301</v>
      </c>
      <c r="T14" s="231" t="s">
        <v>991</v>
      </c>
    </row>
    <row r="15" spans="1:21" s="265" customFormat="1" x14ac:dyDescent="0.3">
      <c r="A15" s="265">
        <v>16</v>
      </c>
      <c r="B15" s="222" t="s">
        <v>959</v>
      </c>
      <c r="C15" s="231" t="s">
        <v>917</v>
      </c>
      <c r="D15" s="230" t="s">
        <v>918</v>
      </c>
      <c r="E15" s="230" t="s">
        <v>4</v>
      </c>
      <c r="F15" s="231"/>
      <c r="G15" s="233">
        <v>17075</v>
      </c>
      <c r="H15" s="233">
        <v>18090</v>
      </c>
      <c r="I15" s="233">
        <f t="shared" si="0"/>
        <v>1015</v>
      </c>
      <c r="J15" s="282"/>
      <c r="L15" s="281"/>
      <c r="M15" s="283">
        <v>1498.12</v>
      </c>
      <c r="N15" s="284">
        <v>8.6999999999999994E-2</v>
      </c>
      <c r="O15" s="285">
        <v>0</v>
      </c>
      <c r="P15" s="282"/>
      <c r="Q15" s="282"/>
      <c r="R15" s="285"/>
      <c r="S15" s="265" t="s">
        <v>107</v>
      </c>
      <c r="T15" s="268" t="s">
        <v>924</v>
      </c>
    </row>
    <row r="16" spans="1:21" s="265" customFormat="1" x14ac:dyDescent="0.3">
      <c r="B16" s="222">
        <v>740</v>
      </c>
      <c r="C16" s="231" t="s">
        <v>917</v>
      </c>
      <c r="D16" s="230" t="s">
        <v>980</v>
      </c>
      <c r="E16" s="230" t="s">
        <v>4</v>
      </c>
      <c r="F16" s="231"/>
      <c r="G16" s="233">
        <v>7339</v>
      </c>
      <c r="H16" s="233">
        <v>7780</v>
      </c>
      <c r="I16" s="233">
        <f t="shared" si="0"/>
        <v>441</v>
      </c>
      <c r="J16" s="282"/>
      <c r="L16" s="281"/>
      <c r="M16" s="283">
        <v>1601.3</v>
      </c>
      <c r="N16" s="284">
        <v>8.6999999999999994E-2</v>
      </c>
      <c r="O16" s="285">
        <v>0</v>
      </c>
      <c r="P16" s="282"/>
      <c r="Q16" s="282"/>
      <c r="R16" s="285"/>
      <c r="S16" s="265" t="s">
        <v>107</v>
      </c>
      <c r="T16" s="268" t="s">
        <v>981</v>
      </c>
    </row>
    <row r="17" spans="1:21" s="231" customFormat="1" x14ac:dyDescent="0.3">
      <c r="A17" s="231">
        <v>25</v>
      </c>
      <c r="B17" s="232">
        <v>881</v>
      </c>
      <c r="C17" s="231" t="s">
        <v>35</v>
      </c>
      <c r="D17" s="230" t="s">
        <v>775</v>
      </c>
      <c r="E17" s="230" t="s">
        <v>4</v>
      </c>
      <c r="G17" s="233">
        <v>59495</v>
      </c>
      <c r="H17" s="233">
        <v>62823</v>
      </c>
      <c r="I17" s="233">
        <f t="shared" si="0"/>
        <v>3328</v>
      </c>
      <c r="J17" s="234"/>
      <c r="L17" s="233"/>
      <c r="M17" s="235">
        <v>1666.5</v>
      </c>
      <c r="N17" s="236">
        <v>9.4600000000000004E-2</v>
      </c>
      <c r="O17" s="237">
        <v>0</v>
      </c>
      <c r="P17" s="234"/>
      <c r="Q17" s="234"/>
      <c r="R17" s="237"/>
      <c r="S17" s="231" t="s">
        <v>107</v>
      </c>
      <c r="T17" s="231" t="s">
        <v>928</v>
      </c>
    </row>
    <row r="18" spans="1:21" s="265" customFormat="1" x14ac:dyDescent="0.3">
      <c r="A18" s="265">
        <v>27</v>
      </c>
      <c r="B18" s="265" t="s">
        <v>267</v>
      </c>
      <c r="C18" s="296" t="s">
        <v>275</v>
      </c>
      <c r="D18" s="297" t="s">
        <v>612</v>
      </c>
      <c r="E18" s="230" t="s">
        <v>4</v>
      </c>
      <c r="F18" s="230"/>
      <c r="G18" s="233">
        <v>7521</v>
      </c>
      <c r="H18" s="233">
        <v>7521</v>
      </c>
      <c r="I18" s="233">
        <f t="shared" si="0"/>
        <v>0</v>
      </c>
      <c r="J18" s="233">
        <v>470</v>
      </c>
      <c r="K18" s="233">
        <v>470</v>
      </c>
      <c r="L18" s="233">
        <f>K18-J18</f>
        <v>0</v>
      </c>
      <c r="M18" s="283">
        <v>1786.11</v>
      </c>
      <c r="N18" s="284">
        <v>9.69E-2</v>
      </c>
      <c r="O18" s="285"/>
      <c r="P18" s="282"/>
      <c r="Q18" s="282"/>
      <c r="R18" s="285"/>
      <c r="S18" s="265" t="s">
        <v>107</v>
      </c>
      <c r="T18" s="265" t="s">
        <v>613</v>
      </c>
      <c r="U18" s="265" t="s">
        <v>615</v>
      </c>
    </row>
    <row r="19" spans="1:21" s="265" customFormat="1" x14ac:dyDescent="0.3">
      <c r="A19" s="265">
        <v>33</v>
      </c>
      <c r="B19" s="295" t="s">
        <v>1105</v>
      </c>
      <c r="C19" s="231" t="s">
        <v>205</v>
      </c>
      <c r="D19" s="230" t="s">
        <v>669</v>
      </c>
      <c r="E19" s="230" t="s">
        <v>4</v>
      </c>
      <c r="F19" s="230"/>
      <c r="G19" s="233">
        <v>197542</v>
      </c>
      <c r="H19" s="233">
        <v>200356</v>
      </c>
      <c r="I19" s="233">
        <f t="shared" si="0"/>
        <v>2814</v>
      </c>
      <c r="J19" s="282"/>
      <c r="L19" s="281"/>
      <c r="M19" s="283">
        <v>2719.6</v>
      </c>
      <c r="N19" s="284">
        <v>6.3299999999999995E-2</v>
      </c>
      <c r="O19" s="285"/>
      <c r="P19" s="282"/>
      <c r="Q19" s="282"/>
      <c r="R19" s="285"/>
      <c r="T19" s="265" t="s">
        <v>686</v>
      </c>
      <c r="U19" s="265">
        <v>36</v>
      </c>
    </row>
    <row r="20" spans="1:21" s="231" customFormat="1" x14ac:dyDescent="0.3">
      <c r="A20" s="231">
        <v>33</v>
      </c>
      <c r="B20" s="231" t="s">
        <v>204</v>
      </c>
      <c r="C20" s="231" t="s">
        <v>205</v>
      </c>
      <c r="D20" s="230" t="s">
        <v>670</v>
      </c>
      <c r="E20" s="230" t="s">
        <v>4</v>
      </c>
      <c r="F20" s="230"/>
      <c r="G20" s="233">
        <v>148022</v>
      </c>
      <c r="H20" s="233">
        <v>144624</v>
      </c>
      <c r="I20" s="233">
        <f t="shared" si="0"/>
        <v>-3398</v>
      </c>
      <c r="J20" s="234"/>
      <c r="L20" s="233"/>
      <c r="M20" s="235">
        <v>2719.6</v>
      </c>
      <c r="N20" s="236">
        <v>6.3299999999999995E-2</v>
      </c>
      <c r="O20" s="237"/>
      <c r="P20" s="234"/>
      <c r="Q20" s="234"/>
      <c r="R20" s="237"/>
      <c r="T20" s="231" t="s">
        <v>686</v>
      </c>
      <c r="U20" s="231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671</v>
      </c>
      <c r="E21" s="230" t="s">
        <v>4</v>
      </c>
      <c r="F21" s="230"/>
      <c r="G21" s="233">
        <v>110334</v>
      </c>
      <c r="H21" s="233">
        <v>112656</v>
      </c>
      <c r="I21" s="233">
        <f t="shared" si="0"/>
        <v>2322</v>
      </c>
      <c r="J21" s="234"/>
      <c r="L21" s="233"/>
      <c r="M21" s="235">
        <v>2719.6</v>
      </c>
      <c r="N21" s="236">
        <v>6.3299999999999995E-2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667</v>
      </c>
      <c r="E22" s="230" t="s">
        <v>4</v>
      </c>
      <c r="F22" s="230"/>
      <c r="G22" s="233">
        <v>153367</v>
      </c>
      <c r="H22" s="233">
        <v>156642</v>
      </c>
      <c r="I22" s="233">
        <f t="shared" si="0"/>
        <v>3275</v>
      </c>
      <c r="J22" s="234"/>
      <c r="L22" s="233"/>
      <c r="M22" s="235">
        <v>2719.6</v>
      </c>
      <c r="N22" s="236">
        <v>6.3299999999999995E-2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668</v>
      </c>
      <c r="E23" s="230" t="s">
        <v>4</v>
      </c>
      <c r="F23" s="230"/>
      <c r="G23" s="233">
        <v>176526</v>
      </c>
      <c r="H23" s="233">
        <v>180601</v>
      </c>
      <c r="I23" s="233">
        <f t="shared" si="0"/>
        <v>4075</v>
      </c>
      <c r="J23" s="234"/>
      <c r="L23" s="233"/>
      <c r="M23" s="235">
        <v>2719.6</v>
      </c>
      <c r="N23" s="236">
        <v>6.3299999999999995E-2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532</v>
      </c>
      <c r="E24" s="230" t="s">
        <v>4</v>
      </c>
      <c r="F24" s="230"/>
      <c r="G24" s="233">
        <v>196146</v>
      </c>
      <c r="H24" s="233">
        <v>199222</v>
      </c>
      <c r="I24" s="233">
        <f t="shared" si="0"/>
        <v>3076</v>
      </c>
      <c r="J24" s="234"/>
      <c r="L24" s="233">
        <f>K24-J24</f>
        <v>0</v>
      </c>
      <c r="M24" s="235">
        <v>2280.63</v>
      </c>
      <c r="N24" s="236">
        <v>6.3299999999999995E-2</v>
      </c>
      <c r="O24" s="237"/>
      <c r="P24" s="234"/>
      <c r="Q24" s="234"/>
      <c r="R24" s="237">
        <v>0</v>
      </c>
      <c r="S24" s="231" t="s">
        <v>385</v>
      </c>
    </row>
    <row r="25" spans="1:21" s="231" customFormat="1" ht="16.5" customHeight="1" x14ac:dyDescent="0.3">
      <c r="A25" s="231">
        <v>33</v>
      </c>
      <c r="B25" s="231" t="s">
        <v>204</v>
      </c>
      <c r="C25" s="231" t="s">
        <v>205</v>
      </c>
      <c r="D25" s="230" t="s">
        <v>533</v>
      </c>
      <c r="E25" s="230" t="s">
        <v>4</v>
      </c>
      <c r="F25" s="230"/>
      <c r="G25" s="233">
        <v>208262</v>
      </c>
      <c r="H25" s="233">
        <v>211160</v>
      </c>
      <c r="I25" s="233">
        <f t="shared" si="0"/>
        <v>2898</v>
      </c>
      <c r="J25" s="234"/>
      <c r="L25" s="233">
        <f>K25-J25</f>
        <v>0</v>
      </c>
      <c r="M25" s="235">
        <v>2280.63</v>
      </c>
      <c r="N25" s="236">
        <v>6.3299999999999995E-2</v>
      </c>
      <c r="O25" s="237"/>
      <c r="P25" s="234"/>
      <c r="Q25" s="234"/>
      <c r="R25" s="237">
        <v>0</v>
      </c>
      <c r="S25" s="231" t="s">
        <v>385</v>
      </c>
    </row>
    <row r="26" spans="1:21" s="231" customFormat="1" x14ac:dyDescent="0.3">
      <c r="A26" s="231">
        <v>43</v>
      </c>
      <c r="B26" s="231" t="s">
        <v>208</v>
      </c>
      <c r="C26" s="231" t="s">
        <v>209</v>
      </c>
      <c r="D26" s="230" t="s">
        <v>429</v>
      </c>
      <c r="E26" s="230" t="s">
        <v>4</v>
      </c>
      <c r="G26" s="233">
        <v>319586</v>
      </c>
      <c r="H26" s="233">
        <v>321985</v>
      </c>
      <c r="I26" s="233">
        <f t="shared" si="0"/>
        <v>2399</v>
      </c>
      <c r="J26" s="234"/>
      <c r="L26" s="233">
        <f>K26-J26</f>
        <v>0</v>
      </c>
      <c r="M26" s="235">
        <v>1945.58</v>
      </c>
      <c r="N26" s="236">
        <v>0.10349999999999999</v>
      </c>
      <c r="O26" s="237">
        <v>35840</v>
      </c>
      <c r="P26" s="234"/>
      <c r="Q26" s="234"/>
      <c r="R26" s="237">
        <v>0</v>
      </c>
      <c r="S26" s="231" t="s">
        <v>107</v>
      </c>
    </row>
    <row r="27" spans="1:21" s="265" customFormat="1" x14ac:dyDescent="0.3">
      <c r="A27" s="265">
        <v>47</v>
      </c>
      <c r="B27" s="186" t="s">
        <v>1026</v>
      </c>
      <c r="C27" s="231" t="s">
        <v>209</v>
      </c>
      <c r="D27" s="230" t="s">
        <v>547</v>
      </c>
      <c r="E27" s="230" t="s">
        <v>4</v>
      </c>
      <c r="F27" s="230" t="s">
        <v>16</v>
      </c>
      <c r="G27" s="233">
        <v>169847</v>
      </c>
      <c r="H27" s="233">
        <v>171642</v>
      </c>
      <c r="I27" s="233">
        <f t="shared" si="0"/>
        <v>1795</v>
      </c>
      <c r="J27" s="282"/>
      <c r="L27" s="281">
        <f>K27-J27</f>
        <v>0</v>
      </c>
      <c r="M27" s="286">
        <v>2001.76</v>
      </c>
      <c r="N27" s="284">
        <v>0.1037</v>
      </c>
      <c r="O27" s="285">
        <v>0</v>
      </c>
      <c r="P27" s="282"/>
      <c r="Q27" s="282"/>
      <c r="R27" s="285">
        <v>0</v>
      </c>
      <c r="S27" s="265" t="s">
        <v>107</v>
      </c>
    </row>
    <row r="28" spans="1:21" s="231" customFormat="1" x14ac:dyDescent="0.3">
      <c r="A28" s="231">
        <v>47</v>
      </c>
      <c r="B28" s="231" t="s">
        <v>208</v>
      </c>
      <c r="C28" s="231" t="s">
        <v>209</v>
      </c>
      <c r="D28" s="230" t="s">
        <v>549</v>
      </c>
      <c r="E28" s="230" t="s">
        <v>4</v>
      </c>
      <c r="F28" s="230" t="s">
        <v>16</v>
      </c>
      <c r="G28" s="233">
        <v>69553</v>
      </c>
      <c r="H28" s="233">
        <v>69554</v>
      </c>
      <c r="I28" s="233">
        <f t="shared" si="0"/>
        <v>1</v>
      </c>
      <c r="J28" s="234"/>
      <c r="L28" s="233"/>
      <c r="M28" s="246">
        <v>2001.76</v>
      </c>
      <c r="N28" s="236">
        <v>0.1037</v>
      </c>
      <c r="O28" s="237">
        <v>0</v>
      </c>
      <c r="P28" s="234"/>
      <c r="Q28" s="234"/>
      <c r="R28" s="237">
        <v>0</v>
      </c>
      <c r="S28" s="231" t="s">
        <v>107</v>
      </c>
    </row>
    <row r="29" spans="1:21" s="238" customFormat="1" ht="18" customHeight="1" x14ac:dyDescent="0.3">
      <c r="A29" s="238">
        <v>58</v>
      </c>
      <c r="B29" s="238" t="s">
        <v>213</v>
      </c>
      <c r="C29" s="238" t="s">
        <v>214</v>
      </c>
      <c r="D29" s="247" t="s">
        <v>60</v>
      </c>
      <c r="E29" s="247" t="s">
        <v>4</v>
      </c>
      <c r="G29" s="233">
        <v>403266</v>
      </c>
      <c r="H29" s="233">
        <v>407325</v>
      </c>
      <c r="I29" s="239">
        <f t="shared" si="0"/>
        <v>4059</v>
      </c>
      <c r="J29" s="240"/>
      <c r="L29" s="239">
        <f t="shared" ref="L29:L47" si="1">K29-J29</f>
        <v>0</v>
      </c>
      <c r="M29" s="241">
        <v>1879.02</v>
      </c>
      <c r="N29" s="242">
        <v>7.7799999999999994E-2</v>
      </c>
      <c r="O29" s="243">
        <v>162113</v>
      </c>
      <c r="P29" s="240"/>
      <c r="Q29" s="240"/>
      <c r="R29" s="243">
        <v>0</v>
      </c>
      <c r="S29" s="238" t="s">
        <v>107</v>
      </c>
    </row>
    <row r="30" spans="1:21" ht="18" customHeight="1" x14ac:dyDescent="0.3">
      <c r="A30" s="211">
        <v>59</v>
      </c>
      <c r="B30" s="211" t="s">
        <v>213</v>
      </c>
      <c r="C30" s="226" t="s">
        <v>214</v>
      </c>
      <c r="D30" s="227" t="s">
        <v>61</v>
      </c>
      <c r="E30" s="247" t="s">
        <v>4</v>
      </c>
      <c r="F30" s="238"/>
      <c r="G30" s="233">
        <v>384969</v>
      </c>
      <c r="H30" s="233">
        <v>387329</v>
      </c>
      <c r="I30" s="239">
        <f t="shared" si="0"/>
        <v>2360</v>
      </c>
      <c r="J30" s="266"/>
      <c r="L30" s="287">
        <f t="shared" si="1"/>
        <v>0</v>
      </c>
      <c r="M30" s="272">
        <v>1993.73</v>
      </c>
      <c r="N30" s="273">
        <v>7.8299999999999995E-2</v>
      </c>
      <c r="O30" s="243">
        <v>141156</v>
      </c>
      <c r="P30" s="240"/>
      <c r="Q30" s="240"/>
      <c r="R30" s="243">
        <v>0</v>
      </c>
      <c r="S30" s="211" t="s">
        <v>107</v>
      </c>
      <c r="T30" s="226" t="s">
        <v>1094</v>
      </c>
    </row>
    <row r="31" spans="1:21" s="238" customFormat="1" ht="18" customHeight="1" x14ac:dyDescent="0.3">
      <c r="A31" s="238">
        <v>59</v>
      </c>
      <c r="B31" s="238" t="s">
        <v>213</v>
      </c>
      <c r="C31" s="238" t="s">
        <v>214</v>
      </c>
      <c r="D31" s="247" t="s">
        <v>1070</v>
      </c>
      <c r="E31" s="247" t="s">
        <v>4</v>
      </c>
      <c r="G31" s="233">
        <v>11</v>
      </c>
      <c r="H31" s="233">
        <v>6913</v>
      </c>
      <c r="I31" s="239">
        <f t="shared" si="0"/>
        <v>6902</v>
      </c>
      <c r="J31" s="240"/>
      <c r="L31" s="239">
        <f t="shared" si="1"/>
        <v>0</v>
      </c>
      <c r="M31" s="241">
        <v>2657.66</v>
      </c>
      <c r="N31" s="242">
        <v>7.9000000000000001E-2</v>
      </c>
      <c r="O31" s="243"/>
      <c r="P31" s="240"/>
      <c r="Q31" s="240"/>
      <c r="R31" s="243">
        <v>0</v>
      </c>
      <c r="S31" s="238" t="s">
        <v>107</v>
      </c>
      <c r="T31" s="238" t="s">
        <v>1071</v>
      </c>
    </row>
    <row r="32" spans="1:21" s="238" customFormat="1" ht="18" customHeight="1" x14ac:dyDescent="0.3">
      <c r="A32" s="238">
        <v>59</v>
      </c>
      <c r="B32" s="238" t="s">
        <v>213</v>
      </c>
      <c r="C32" s="238" t="s">
        <v>214</v>
      </c>
      <c r="D32" s="247" t="s">
        <v>1072</v>
      </c>
      <c r="E32" s="247" t="s">
        <v>4</v>
      </c>
      <c r="G32" s="233">
        <v>19</v>
      </c>
      <c r="H32" s="233">
        <v>1703</v>
      </c>
      <c r="I32" s="239">
        <f t="shared" si="0"/>
        <v>1684</v>
      </c>
      <c r="J32" s="240"/>
      <c r="L32" s="239">
        <f t="shared" si="1"/>
        <v>0</v>
      </c>
      <c r="M32" s="241">
        <v>2657.66</v>
      </c>
      <c r="N32" s="242">
        <v>7.9000000000000001E-2</v>
      </c>
      <c r="O32" s="243"/>
      <c r="P32" s="240"/>
      <c r="Q32" s="240"/>
      <c r="R32" s="243">
        <v>0</v>
      </c>
      <c r="S32" s="238" t="s">
        <v>107</v>
      </c>
      <c r="T32" s="238" t="s">
        <v>1089</v>
      </c>
    </row>
    <row r="33" spans="1:21" s="238" customFormat="1" ht="18" customHeight="1" x14ac:dyDescent="0.3">
      <c r="A33" s="238">
        <v>59</v>
      </c>
      <c r="B33" s="238" t="s">
        <v>213</v>
      </c>
      <c r="C33" s="238" t="s">
        <v>214</v>
      </c>
      <c r="D33" s="247" t="s">
        <v>1113</v>
      </c>
      <c r="E33" s="247" t="s">
        <v>4</v>
      </c>
      <c r="G33" s="233">
        <v>6</v>
      </c>
      <c r="H33" s="233">
        <v>6</v>
      </c>
      <c r="I33" s="239">
        <f t="shared" si="0"/>
        <v>0</v>
      </c>
      <c r="J33" s="240"/>
      <c r="L33" s="239"/>
      <c r="M33" s="241">
        <v>2657.66</v>
      </c>
      <c r="N33" s="242">
        <v>7.9000000000000001E-2</v>
      </c>
      <c r="O33" s="243"/>
      <c r="P33" s="240"/>
      <c r="Q33" s="240"/>
      <c r="R33" s="243">
        <v>0</v>
      </c>
      <c r="S33" s="238" t="s">
        <v>107</v>
      </c>
      <c r="T33" s="238" t="s">
        <v>1112</v>
      </c>
    </row>
    <row r="34" spans="1:21" s="238" customFormat="1" x14ac:dyDescent="0.3">
      <c r="A34" s="238">
        <v>61</v>
      </c>
      <c r="B34" s="238" t="s">
        <v>219</v>
      </c>
      <c r="C34" s="238" t="s">
        <v>220</v>
      </c>
      <c r="D34" s="247" t="s">
        <v>350</v>
      </c>
      <c r="E34" s="247" t="s">
        <v>4</v>
      </c>
      <c r="G34" s="233">
        <v>155282</v>
      </c>
      <c r="H34" s="233">
        <v>155288</v>
      </c>
      <c r="I34" s="239">
        <f t="shared" si="0"/>
        <v>6</v>
      </c>
      <c r="J34" s="240"/>
      <c r="L34" s="239">
        <f t="shared" si="1"/>
        <v>0</v>
      </c>
      <c r="M34" s="241">
        <v>1162.04</v>
      </c>
      <c r="N34" s="242">
        <v>7.9799999999999996E-2</v>
      </c>
      <c r="O34" s="243">
        <v>44097</v>
      </c>
      <c r="P34" s="240"/>
      <c r="Q34" s="240"/>
      <c r="R34" s="243">
        <v>0</v>
      </c>
      <c r="S34" s="238" t="s">
        <v>107</v>
      </c>
      <c r="T34" s="238" t="s">
        <v>728</v>
      </c>
      <c r="U34" s="238" t="s">
        <v>752</v>
      </c>
    </row>
    <row r="35" spans="1:21" x14ac:dyDescent="0.3">
      <c r="A35" s="238">
        <v>62</v>
      </c>
      <c r="B35" s="238" t="s">
        <v>219</v>
      </c>
      <c r="C35" s="238" t="s">
        <v>220</v>
      </c>
      <c r="D35" s="247" t="s">
        <v>72</v>
      </c>
      <c r="E35" s="247" t="s">
        <v>4</v>
      </c>
      <c r="F35" s="238"/>
      <c r="G35" s="233">
        <v>143607</v>
      </c>
      <c r="H35" s="233">
        <v>144240</v>
      </c>
      <c r="I35" s="239">
        <f t="shared" si="0"/>
        <v>633</v>
      </c>
      <c r="J35" s="248">
        <v>10839</v>
      </c>
      <c r="K35" s="248">
        <v>10930</v>
      </c>
      <c r="L35" s="239">
        <f t="shared" si="1"/>
        <v>91</v>
      </c>
      <c r="M35" s="272">
        <v>1151.01</v>
      </c>
      <c r="N35" s="273">
        <v>0</v>
      </c>
      <c r="O35" s="267">
        <v>94065</v>
      </c>
      <c r="P35" s="266"/>
      <c r="Q35" s="266"/>
      <c r="R35" s="267">
        <v>18</v>
      </c>
      <c r="S35" s="211" t="s">
        <v>107</v>
      </c>
      <c r="T35" s="211" t="s">
        <v>977</v>
      </c>
    </row>
    <row r="36" spans="1:21" x14ac:dyDescent="0.3">
      <c r="A36" s="238">
        <v>63</v>
      </c>
      <c r="B36" s="238" t="s">
        <v>219</v>
      </c>
      <c r="C36" s="238" t="s">
        <v>220</v>
      </c>
      <c r="D36" s="247" t="s">
        <v>73</v>
      </c>
      <c r="E36" s="247" t="s">
        <v>4</v>
      </c>
      <c r="F36" s="238"/>
      <c r="G36" s="233">
        <v>162737</v>
      </c>
      <c r="H36" s="233">
        <v>164984</v>
      </c>
      <c r="I36" s="239">
        <f t="shared" si="0"/>
        <v>2247</v>
      </c>
      <c r="J36" s="248">
        <v>13221</v>
      </c>
      <c r="K36" s="248">
        <v>13509</v>
      </c>
      <c r="L36" s="239">
        <f t="shared" si="1"/>
        <v>288</v>
      </c>
      <c r="M36" s="272">
        <v>1150.99</v>
      </c>
      <c r="N36" s="273">
        <v>0</v>
      </c>
      <c r="O36" s="267">
        <v>97165</v>
      </c>
      <c r="P36" s="266"/>
      <c r="Q36" s="266"/>
      <c r="R36" s="267">
        <v>19</v>
      </c>
      <c r="S36" s="211" t="s">
        <v>107</v>
      </c>
      <c r="T36" s="211" t="s">
        <v>977</v>
      </c>
      <c r="U36" s="211" t="s">
        <v>752</v>
      </c>
    </row>
    <row r="37" spans="1:21" s="238" customFormat="1" x14ac:dyDescent="0.3">
      <c r="A37" s="238">
        <v>64</v>
      </c>
      <c r="B37" s="238" t="s">
        <v>219</v>
      </c>
      <c r="C37" s="238" t="s">
        <v>220</v>
      </c>
      <c r="D37" s="247" t="s">
        <v>74</v>
      </c>
      <c r="E37" s="247" t="s">
        <v>4</v>
      </c>
      <c r="G37" s="233">
        <v>143602</v>
      </c>
      <c r="H37" s="233">
        <v>144574</v>
      </c>
      <c r="I37" s="239">
        <f t="shared" si="0"/>
        <v>972</v>
      </c>
      <c r="L37" s="239">
        <f t="shared" si="1"/>
        <v>0</v>
      </c>
      <c r="M37" s="241">
        <v>1163.08</v>
      </c>
      <c r="N37" s="242">
        <v>0</v>
      </c>
      <c r="O37" s="243">
        <v>79103</v>
      </c>
      <c r="P37" s="240"/>
      <c r="Q37" s="240"/>
      <c r="R37" s="243">
        <v>18</v>
      </c>
      <c r="S37" s="238" t="s">
        <v>107</v>
      </c>
      <c r="T37" s="238" t="s">
        <v>978</v>
      </c>
      <c r="U37" s="238" t="s">
        <v>752</v>
      </c>
    </row>
    <row r="38" spans="1:21" s="238" customFormat="1" x14ac:dyDescent="0.3">
      <c r="A38" s="238">
        <v>66</v>
      </c>
      <c r="B38" s="238" t="s">
        <v>219</v>
      </c>
      <c r="C38" s="238" t="s">
        <v>220</v>
      </c>
      <c r="D38" s="247" t="s">
        <v>76</v>
      </c>
      <c r="E38" s="247" t="s">
        <v>4</v>
      </c>
      <c r="G38" s="233">
        <v>158457</v>
      </c>
      <c r="H38" s="233">
        <v>158457</v>
      </c>
      <c r="I38" s="239">
        <f t="shared" si="0"/>
        <v>0</v>
      </c>
      <c r="L38" s="239">
        <f t="shared" si="1"/>
        <v>0</v>
      </c>
      <c r="M38" s="241">
        <v>1163.07</v>
      </c>
      <c r="N38" s="242">
        <v>0</v>
      </c>
      <c r="O38" s="243">
        <v>60547</v>
      </c>
      <c r="P38" s="240"/>
      <c r="Q38" s="240"/>
      <c r="R38" s="243">
        <v>46</v>
      </c>
      <c r="S38" s="238" t="s">
        <v>107</v>
      </c>
      <c r="T38" s="238" t="s">
        <v>978</v>
      </c>
    </row>
    <row r="39" spans="1:21" s="238" customFormat="1" x14ac:dyDescent="0.3">
      <c r="A39" s="238">
        <v>67</v>
      </c>
      <c r="B39" s="238" t="s">
        <v>219</v>
      </c>
      <c r="C39" s="238" t="s">
        <v>220</v>
      </c>
      <c r="D39" s="247" t="s">
        <v>77</v>
      </c>
      <c r="E39" s="247" t="s">
        <v>4</v>
      </c>
      <c r="G39" s="233">
        <v>130053</v>
      </c>
      <c r="H39" s="233">
        <v>132917</v>
      </c>
      <c r="I39" s="239">
        <f t="shared" si="0"/>
        <v>2864</v>
      </c>
      <c r="L39" s="239">
        <f t="shared" si="1"/>
        <v>0</v>
      </c>
      <c r="M39" s="241">
        <v>1163.0899999999999</v>
      </c>
      <c r="N39" s="242">
        <v>0</v>
      </c>
      <c r="O39" s="243">
        <v>130828</v>
      </c>
      <c r="P39" s="240"/>
      <c r="Q39" s="240"/>
      <c r="R39" s="243">
        <v>0</v>
      </c>
      <c r="S39" s="238" t="s">
        <v>107</v>
      </c>
      <c r="T39" s="238" t="s">
        <v>978</v>
      </c>
      <c r="U39" s="238" t="s">
        <v>752</v>
      </c>
    </row>
    <row r="40" spans="1:21" s="238" customFormat="1" x14ac:dyDescent="0.3">
      <c r="A40" s="238">
        <v>68</v>
      </c>
      <c r="B40" s="238" t="s">
        <v>219</v>
      </c>
      <c r="C40" s="238" t="s">
        <v>220</v>
      </c>
      <c r="D40" s="247" t="s">
        <v>343</v>
      </c>
      <c r="E40" s="247" t="s">
        <v>4</v>
      </c>
      <c r="G40" s="233">
        <v>428759</v>
      </c>
      <c r="H40" s="233">
        <v>431729</v>
      </c>
      <c r="I40" s="239">
        <f t="shared" si="0"/>
        <v>2970</v>
      </c>
      <c r="L40" s="239">
        <f t="shared" si="1"/>
        <v>0</v>
      </c>
      <c r="M40" s="241">
        <v>2172.25</v>
      </c>
      <c r="N40" s="242">
        <v>0</v>
      </c>
      <c r="O40" s="243">
        <v>162958</v>
      </c>
      <c r="P40" s="240"/>
      <c r="Q40" s="240"/>
      <c r="R40" s="243">
        <v>0</v>
      </c>
      <c r="S40" s="238" t="s">
        <v>107</v>
      </c>
      <c r="T40" s="238" t="s">
        <v>978</v>
      </c>
    </row>
    <row r="41" spans="1:21" x14ac:dyDescent="0.3">
      <c r="A41" s="238">
        <v>69</v>
      </c>
      <c r="B41" s="238" t="s">
        <v>219</v>
      </c>
      <c r="C41" s="238" t="s">
        <v>220</v>
      </c>
      <c r="D41" s="247" t="s">
        <v>351</v>
      </c>
      <c r="E41" s="247" t="s">
        <v>4</v>
      </c>
      <c r="F41" s="238"/>
      <c r="G41" s="233">
        <v>122756</v>
      </c>
      <c r="H41" s="233">
        <v>125861</v>
      </c>
      <c r="I41" s="239">
        <f t="shared" si="0"/>
        <v>3105</v>
      </c>
      <c r="J41" s="248">
        <v>14557</v>
      </c>
      <c r="K41" s="248">
        <v>14709</v>
      </c>
      <c r="L41" s="239">
        <f t="shared" si="1"/>
        <v>152</v>
      </c>
      <c r="M41" s="272">
        <v>1080.53</v>
      </c>
      <c r="N41" s="273">
        <v>7.9799999999999996E-2</v>
      </c>
      <c r="O41" s="267">
        <v>43745</v>
      </c>
      <c r="P41" s="266"/>
      <c r="Q41" s="266"/>
      <c r="R41" s="267">
        <v>0</v>
      </c>
      <c r="S41" s="211" t="s">
        <v>107</v>
      </c>
      <c r="T41" s="211" t="s">
        <v>728</v>
      </c>
      <c r="U41" s="211" t="s">
        <v>752</v>
      </c>
    </row>
    <row r="42" spans="1:21" s="238" customFormat="1" x14ac:dyDescent="0.3">
      <c r="A42" s="238">
        <v>70</v>
      </c>
      <c r="B42" s="238" t="s">
        <v>219</v>
      </c>
      <c r="C42" s="238" t="s">
        <v>220</v>
      </c>
      <c r="D42" s="247" t="s">
        <v>349</v>
      </c>
      <c r="E42" s="247" t="s">
        <v>4</v>
      </c>
      <c r="G42" s="233">
        <v>176268</v>
      </c>
      <c r="H42" s="233">
        <v>177305</v>
      </c>
      <c r="I42" s="239">
        <f t="shared" si="0"/>
        <v>1037</v>
      </c>
      <c r="L42" s="239">
        <f t="shared" si="1"/>
        <v>0</v>
      </c>
      <c r="M42" s="241">
        <v>1162.04</v>
      </c>
      <c r="N42" s="242">
        <v>7.9799999999999996E-2</v>
      </c>
      <c r="O42" s="243">
        <v>54494</v>
      </c>
      <c r="P42" s="240"/>
      <c r="Q42" s="240"/>
      <c r="R42" s="243">
        <v>0</v>
      </c>
      <c r="S42" s="238" t="s">
        <v>107</v>
      </c>
      <c r="T42" s="238" t="s">
        <v>728</v>
      </c>
      <c r="U42" s="238" t="s">
        <v>752</v>
      </c>
    </row>
    <row r="43" spans="1:21" s="238" customFormat="1" x14ac:dyDescent="0.3">
      <c r="A43" s="238">
        <v>70</v>
      </c>
      <c r="B43" s="238" t="s">
        <v>219</v>
      </c>
      <c r="C43" s="238" t="s">
        <v>220</v>
      </c>
      <c r="D43" s="247" t="s">
        <v>553</v>
      </c>
      <c r="E43" s="247" t="s">
        <v>4</v>
      </c>
      <c r="G43" s="233">
        <v>110324</v>
      </c>
      <c r="H43" s="233">
        <v>112991</v>
      </c>
      <c r="I43" s="239">
        <f t="shared" si="0"/>
        <v>2667</v>
      </c>
      <c r="J43" s="234">
        <v>0</v>
      </c>
      <c r="K43" s="231"/>
      <c r="L43" s="233">
        <f t="shared" si="1"/>
        <v>0</v>
      </c>
      <c r="M43" s="241">
        <v>1281.77</v>
      </c>
      <c r="N43" s="242">
        <v>8.2799999999999999E-2</v>
      </c>
      <c r="O43" s="243">
        <v>22</v>
      </c>
      <c r="P43" s="240"/>
      <c r="Q43" s="240"/>
      <c r="R43" s="243">
        <v>0</v>
      </c>
      <c r="S43" s="238" t="s">
        <v>107</v>
      </c>
      <c r="T43" s="238" t="s">
        <v>554</v>
      </c>
    </row>
    <row r="44" spans="1:21" s="238" customFormat="1" x14ac:dyDescent="0.3">
      <c r="A44" s="238">
        <v>71</v>
      </c>
      <c r="B44" s="238" t="s">
        <v>219</v>
      </c>
      <c r="C44" s="238" t="s">
        <v>220</v>
      </c>
      <c r="D44" s="247" t="s">
        <v>536</v>
      </c>
      <c r="E44" s="247" t="s">
        <v>4</v>
      </c>
      <c r="G44" s="233">
        <v>98961</v>
      </c>
      <c r="H44" s="233">
        <v>99478</v>
      </c>
      <c r="I44" s="239">
        <f t="shared" si="0"/>
        <v>517</v>
      </c>
      <c r="J44" s="240"/>
      <c r="L44" s="239">
        <f t="shared" si="1"/>
        <v>0</v>
      </c>
      <c r="M44" s="241">
        <v>1281.77</v>
      </c>
      <c r="N44" s="242">
        <v>8.2799999999999999E-2</v>
      </c>
      <c r="O44" s="243">
        <v>329</v>
      </c>
      <c r="P44" s="240"/>
      <c r="Q44" s="240"/>
      <c r="R44" s="243">
        <v>0</v>
      </c>
      <c r="S44" s="238" t="s">
        <v>107</v>
      </c>
    </row>
    <row r="45" spans="1:21" s="238" customFormat="1" x14ac:dyDescent="0.3">
      <c r="A45" s="238">
        <v>77</v>
      </c>
      <c r="B45" s="238" t="s">
        <v>219</v>
      </c>
      <c r="C45" s="238" t="s">
        <v>220</v>
      </c>
      <c r="D45" s="247" t="s">
        <v>506</v>
      </c>
      <c r="E45" s="247" t="s">
        <v>4</v>
      </c>
      <c r="F45" s="247"/>
      <c r="G45" s="233">
        <v>124148</v>
      </c>
      <c r="H45" s="233">
        <v>125407</v>
      </c>
      <c r="I45" s="239">
        <f t="shared" si="0"/>
        <v>1259</v>
      </c>
      <c r="J45" s="240">
        <v>0</v>
      </c>
      <c r="L45" s="239">
        <f t="shared" si="1"/>
        <v>0</v>
      </c>
      <c r="M45" s="241">
        <v>1281.77</v>
      </c>
      <c r="N45" s="242">
        <v>8.2799999999999999E-2</v>
      </c>
      <c r="O45" s="243">
        <v>329</v>
      </c>
      <c r="P45" s="240"/>
      <c r="Q45" s="240"/>
      <c r="R45" s="243">
        <v>0</v>
      </c>
      <c r="S45" s="238" t="s">
        <v>107</v>
      </c>
    </row>
    <row r="46" spans="1:21" s="238" customFormat="1" ht="17.25" customHeight="1" x14ac:dyDescent="0.3">
      <c r="A46" s="238">
        <v>80</v>
      </c>
      <c r="B46" s="238" t="s">
        <v>202</v>
      </c>
      <c r="C46" s="238" t="s">
        <v>87</v>
      </c>
      <c r="D46" s="247" t="s">
        <v>451</v>
      </c>
      <c r="E46" s="247" t="s">
        <v>4</v>
      </c>
      <c r="G46" s="233">
        <v>133532</v>
      </c>
      <c r="H46" s="233">
        <v>134710</v>
      </c>
      <c r="I46" s="239">
        <f t="shared" si="0"/>
        <v>1178</v>
      </c>
      <c r="J46" s="240"/>
      <c r="L46" s="239">
        <f t="shared" si="1"/>
        <v>0</v>
      </c>
      <c r="M46" s="241">
        <v>1393.94</v>
      </c>
      <c r="N46" s="242">
        <v>0.1087</v>
      </c>
      <c r="O46" s="243">
        <v>22457</v>
      </c>
      <c r="P46" s="240"/>
      <c r="Q46" s="240"/>
      <c r="R46" s="243">
        <v>0</v>
      </c>
      <c r="S46" s="238" t="s">
        <v>299</v>
      </c>
    </row>
    <row r="47" spans="1:21" s="238" customFormat="1" ht="17.25" customHeight="1" x14ac:dyDescent="0.3">
      <c r="A47" s="238">
        <v>87</v>
      </c>
      <c r="B47" s="238" t="s">
        <v>202</v>
      </c>
      <c r="C47" s="238" t="s">
        <v>87</v>
      </c>
      <c r="D47" s="247" t="s">
        <v>459</v>
      </c>
      <c r="E47" s="247" t="s">
        <v>4</v>
      </c>
      <c r="G47" s="233">
        <v>138162</v>
      </c>
      <c r="H47" s="233">
        <v>137413</v>
      </c>
      <c r="I47" s="239">
        <f t="shared" si="0"/>
        <v>-749</v>
      </c>
      <c r="J47" s="240"/>
      <c r="L47" s="239">
        <f t="shared" si="1"/>
        <v>0</v>
      </c>
      <c r="M47" s="241">
        <v>1393.94</v>
      </c>
      <c r="N47" s="242">
        <v>0.1087</v>
      </c>
      <c r="O47" s="243">
        <v>7263</v>
      </c>
      <c r="P47" s="240"/>
      <c r="Q47" s="240"/>
      <c r="R47" s="243">
        <v>0</v>
      </c>
      <c r="S47" s="238" t="s">
        <v>299</v>
      </c>
      <c r="T47" s="249"/>
    </row>
    <row r="48" spans="1:21" s="238" customFormat="1" ht="17.25" customHeight="1" x14ac:dyDescent="0.3">
      <c r="A48" s="238">
        <v>87</v>
      </c>
      <c r="B48" s="238" t="s">
        <v>202</v>
      </c>
      <c r="C48" s="238" t="s">
        <v>87</v>
      </c>
      <c r="D48" s="247" t="s">
        <v>520</v>
      </c>
      <c r="E48" s="247" t="s">
        <v>4</v>
      </c>
      <c r="G48" s="233">
        <v>184394</v>
      </c>
      <c r="H48" s="233">
        <v>187460</v>
      </c>
      <c r="I48" s="239">
        <f t="shared" si="0"/>
        <v>3066</v>
      </c>
      <c r="J48" s="240"/>
      <c r="L48" s="239"/>
      <c r="M48" s="241">
        <v>1764.13</v>
      </c>
      <c r="N48" s="242">
        <v>0.1077</v>
      </c>
      <c r="O48" s="243">
        <v>242</v>
      </c>
      <c r="P48" s="240"/>
      <c r="Q48" s="240"/>
      <c r="R48" s="243">
        <v>0</v>
      </c>
      <c r="S48" s="238" t="s">
        <v>299</v>
      </c>
      <c r="T48" s="249"/>
    </row>
    <row r="49" spans="1:21" s="238" customFormat="1" ht="17.25" customHeight="1" x14ac:dyDescent="0.3">
      <c r="A49" s="238">
        <v>91</v>
      </c>
      <c r="B49" s="238" t="s">
        <v>223</v>
      </c>
      <c r="C49" s="238" t="s">
        <v>224</v>
      </c>
      <c r="D49" s="247" t="s">
        <v>397</v>
      </c>
      <c r="E49" s="247" t="s">
        <v>4</v>
      </c>
      <c r="G49" s="233">
        <v>254171</v>
      </c>
      <c r="H49" s="233">
        <v>261867</v>
      </c>
      <c r="I49" s="239">
        <f t="shared" si="0"/>
        <v>7696</v>
      </c>
      <c r="J49" s="240"/>
      <c r="L49" s="239">
        <f>K49-J49</f>
        <v>0</v>
      </c>
      <c r="M49" s="241">
        <v>1840.51</v>
      </c>
      <c r="N49" s="242">
        <v>8.3099999999999993E-2</v>
      </c>
      <c r="O49" s="243">
        <v>55160</v>
      </c>
      <c r="P49" s="240"/>
      <c r="Q49" s="240"/>
      <c r="R49" s="243">
        <v>0</v>
      </c>
      <c r="S49" s="238" t="s">
        <v>107</v>
      </c>
      <c r="T49" s="238" t="s">
        <v>601</v>
      </c>
    </row>
    <row r="50" spans="1:21" s="238" customFormat="1" ht="17.25" customHeight="1" x14ac:dyDescent="0.3">
      <c r="A50" s="238">
        <v>92</v>
      </c>
      <c r="B50" s="238" t="s">
        <v>223</v>
      </c>
      <c r="C50" s="238" t="s">
        <v>224</v>
      </c>
      <c r="D50" s="247" t="s">
        <v>435</v>
      </c>
      <c r="E50" s="247" t="s">
        <v>4</v>
      </c>
      <c r="G50" s="233">
        <v>156247</v>
      </c>
      <c r="H50" s="233">
        <v>159088</v>
      </c>
      <c r="I50" s="239">
        <f t="shared" si="0"/>
        <v>2841</v>
      </c>
      <c r="J50" s="240"/>
      <c r="L50" s="239">
        <f>K50-J50</f>
        <v>0</v>
      </c>
      <c r="M50" s="241">
        <v>1627.76</v>
      </c>
      <c r="N50" s="242">
        <v>8.9800000000000005E-2</v>
      </c>
      <c r="O50" s="243">
        <v>18410</v>
      </c>
      <c r="P50" s="240"/>
      <c r="Q50" s="240"/>
      <c r="R50" s="243">
        <v>0</v>
      </c>
      <c r="S50" s="238" t="s">
        <v>107</v>
      </c>
      <c r="T50" s="238" t="s">
        <v>832</v>
      </c>
      <c r="U50" s="238">
        <f>I50*N50</f>
        <v>255.12180000000001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524</v>
      </c>
      <c r="E51" s="247" t="s">
        <v>4</v>
      </c>
      <c r="F51" s="247"/>
      <c r="G51" s="233">
        <v>200227</v>
      </c>
      <c r="H51" s="233">
        <v>202404</v>
      </c>
      <c r="I51" s="239">
        <f t="shared" si="0"/>
        <v>2177</v>
      </c>
      <c r="J51" s="240"/>
      <c r="L51" s="239">
        <f>K51-J51</f>
        <v>0</v>
      </c>
      <c r="M51" s="241">
        <v>1912.42</v>
      </c>
      <c r="N51" s="242">
        <v>9.1300000000000006E-2</v>
      </c>
      <c r="O51" s="243">
        <v>31</v>
      </c>
      <c r="P51" s="240"/>
      <c r="Q51" s="240"/>
      <c r="R51" s="243">
        <v>0</v>
      </c>
      <c r="S51" s="238" t="s">
        <v>107</v>
      </c>
      <c r="T51" s="238" t="s">
        <v>601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712</v>
      </c>
      <c r="E52" s="247" t="s">
        <v>4</v>
      </c>
      <c r="F52" s="247"/>
      <c r="G52" s="233">
        <v>122343</v>
      </c>
      <c r="H52" s="233">
        <v>124780</v>
      </c>
      <c r="I52" s="239">
        <f t="shared" si="0"/>
        <v>2437</v>
      </c>
      <c r="J52" s="240"/>
      <c r="L52" s="239"/>
      <c r="M52" s="241">
        <v>2053.98</v>
      </c>
      <c r="N52" s="242">
        <v>9.1300000000000006E-2</v>
      </c>
      <c r="O52" s="243"/>
      <c r="P52" s="240"/>
      <c r="Q52" s="240"/>
      <c r="R52" s="243"/>
      <c r="S52" s="238" t="s">
        <v>107</v>
      </c>
      <c r="T52" s="238" t="s">
        <v>713</v>
      </c>
      <c r="U52" s="238" t="s">
        <v>714</v>
      </c>
    </row>
    <row r="53" spans="1:21" s="238" customFormat="1" ht="17.25" customHeight="1" x14ac:dyDescent="0.3">
      <c r="A53" s="238">
        <v>94</v>
      </c>
      <c r="B53" s="238" t="s">
        <v>223</v>
      </c>
      <c r="C53" s="238" t="s">
        <v>224</v>
      </c>
      <c r="D53" s="247" t="s">
        <v>802</v>
      </c>
      <c r="E53" s="247" t="s">
        <v>4</v>
      </c>
      <c r="F53" s="247"/>
      <c r="G53" s="233">
        <v>86052</v>
      </c>
      <c r="H53" s="233">
        <v>88333</v>
      </c>
      <c r="I53" s="239">
        <f t="shared" si="0"/>
        <v>2281</v>
      </c>
      <c r="J53" s="240"/>
      <c r="L53" s="239"/>
      <c r="M53" s="241">
        <v>2152.4499999999998</v>
      </c>
      <c r="N53" s="242">
        <v>9.1600000000000001E-2</v>
      </c>
      <c r="O53" s="243"/>
      <c r="P53" s="240"/>
      <c r="Q53" s="240"/>
      <c r="R53" s="243"/>
      <c r="S53" s="238" t="s">
        <v>107</v>
      </c>
      <c r="T53" s="238" t="s">
        <v>803</v>
      </c>
      <c r="U53" s="238" t="s">
        <v>714</v>
      </c>
    </row>
    <row r="54" spans="1:21" s="238" customFormat="1" ht="17.25" customHeight="1" x14ac:dyDescent="0.3">
      <c r="A54" s="238">
        <v>94</v>
      </c>
      <c r="B54" s="238" t="s">
        <v>223</v>
      </c>
      <c r="C54" s="238" t="s">
        <v>224</v>
      </c>
      <c r="D54" s="247" t="s">
        <v>875</v>
      </c>
      <c r="E54" s="247" t="s">
        <v>4</v>
      </c>
      <c r="F54" s="247"/>
      <c r="G54" s="233">
        <v>36432</v>
      </c>
      <c r="H54" s="233">
        <v>36536</v>
      </c>
      <c r="I54" s="239">
        <f t="shared" si="0"/>
        <v>104</v>
      </c>
      <c r="J54" s="240"/>
      <c r="L54" s="239"/>
      <c r="M54" s="241">
        <v>1776.78</v>
      </c>
      <c r="N54" s="242">
        <v>8.5000000000000006E-2</v>
      </c>
      <c r="O54" s="243"/>
      <c r="P54" s="240"/>
      <c r="Q54" s="240"/>
      <c r="R54" s="243"/>
      <c r="S54" s="238" t="s">
        <v>107</v>
      </c>
      <c r="T54" s="238" t="s">
        <v>876</v>
      </c>
    </row>
    <row r="55" spans="1:21" s="238" customFormat="1" ht="17.25" customHeight="1" x14ac:dyDescent="0.3">
      <c r="A55" s="238">
        <v>100</v>
      </c>
      <c r="B55" s="238" t="s">
        <v>225</v>
      </c>
      <c r="C55" s="238" t="s">
        <v>226</v>
      </c>
      <c r="D55" s="247" t="s">
        <v>445</v>
      </c>
      <c r="E55" s="247" t="s">
        <v>4</v>
      </c>
      <c r="G55" s="233">
        <v>420618</v>
      </c>
      <c r="H55" s="233">
        <v>427780</v>
      </c>
      <c r="I55" s="239">
        <f t="shared" si="0"/>
        <v>7162</v>
      </c>
      <c r="J55" s="240"/>
      <c r="L55" s="239">
        <f t="shared" ref="L55:L68" si="2">K55-J55</f>
        <v>0</v>
      </c>
      <c r="M55" s="241">
        <v>2582.13</v>
      </c>
      <c r="N55" s="242">
        <v>9.5899999999999999E-2</v>
      </c>
      <c r="O55" s="243">
        <v>36572</v>
      </c>
      <c r="P55" s="240"/>
      <c r="Q55" s="240"/>
      <c r="R55" s="243">
        <v>0</v>
      </c>
      <c r="S55" s="238" t="s">
        <v>301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537</v>
      </c>
      <c r="E56" s="247" t="s">
        <v>4</v>
      </c>
      <c r="F56" s="247" t="s">
        <v>16</v>
      </c>
      <c r="G56" s="233">
        <v>318314</v>
      </c>
      <c r="H56" s="233">
        <v>323101</v>
      </c>
      <c r="I56" s="239">
        <f t="shared" si="0"/>
        <v>4787</v>
      </c>
      <c r="J56" s="240"/>
      <c r="L56" s="239">
        <f t="shared" si="2"/>
        <v>0</v>
      </c>
      <c r="M56" s="241">
        <v>2606.56</v>
      </c>
      <c r="N56" s="242">
        <v>9.6000000000000002E-2</v>
      </c>
      <c r="O56" s="243"/>
      <c r="P56" s="240"/>
      <c r="Q56" s="240"/>
      <c r="R56" s="243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538</v>
      </c>
      <c r="E57" s="247" t="s">
        <v>4</v>
      </c>
      <c r="F57" s="247" t="s">
        <v>16</v>
      </c>
      <c r="G57" s="233">
        <v>326688</v>
      </c>
      <c r="H57" s="233">
        <v>335171</v>
      </c>
      <c r="I57" s="239">
        <f t="shared" si="0"/>
        <v>8483</v>
      </c>
      <c r="J57" s="240"/>
      <c r="L57" s="239">
        <f t="shared" si="2"/>
        <v>0</v>
      </c>
      <c r="M57" s="241">
        <v>2606.56</v>
      </c>
      <c r="N57" s="242">
        <v>9.6000000000000002E-2</v>
      </c>
      <c r="O57" s="243"/>
      <c r="P57" s="240"/>
      <c r="Q57" s="240"/>
      <c r="R57" s="243">
        <v>0</v>
      </c>
      <c r="S57" s="238" t="s">
        <v>301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656</v>
      </c>
      <c r="E58" s="247" t="s">
        <v>4</v>
      </c>
      <c r="F58" s="247" t="s">
        <v>16</v>
      </c>
      <c r="G58" s="233">
        <v>240407</v>
      </c>
      <c r="H58" s="233">
        <v>244434</v>
      </c>
      <c r="I58" s="239">
        <f t="shared" si="0"/>
        <v>4027</v>
      </c>
      <c r="J58" s="240"/>
      <c r="L58" s="239">
        <f t="shared" si="2"/>
        <v>0</v>
      </c>
      <c r="M58" s="241">
        <v>2583.7600000000002</v>
      </c>
      <c r="N58" s="242">
        <v>9.6000000000000002E-2</v>
      </c>
      <c r="O58" s="243"/>
      <c r="P58" s="240"/>
      <c r="Q58" s="240"/>
      <c r="R58" s="243">
        <v>0</v>
      </c>
      <c r="S58" s="238" t="s">
        <v>301</v>
      </c>
      <c r="T58" s="238" t="s">
        <v>658</v>
      </c>
    </row>
    <row r="59" spans="1:21" s="238" customFormat="1" ht="17.25" customHeight="1" x14ac:dyDescent="0.3">
      <c r="A59" s="238">
        <v>104</v>
      </c>
      <c r="B59" s="238" t="s">
        <v>225</v>
      </c>
      <c r="C59" s="238" t="s">
        <v>226</v>
      </c>
      <c r="D59" s="247" t="s">
        <v>657</v>
      </c>
      <c r="E59" s="247" t="s">
        <v>4</v>
      </c>
      <c r="F59" s="247" t="s">
        <v>16</v>
      </c>
      <c r="G59" s="233">
        <v>235937</v>
      </c>
      <c r="H59" s="233">
        <v>241597</v>
      </c>
      <c r="I59" s="239">
        <f t="shared" si="0"/>
        <v>5660</v>
      </c>
      <c r="J59" s="240"/>
      <c r="L59" s="239">
        <f t="shared" si="2"/>
        <v>0</v>
      </c>
      <c r="M59" s="241">
        <v>2583.7600000000002</v>
      </c>
      <c r="N59" s="242">
        <v>9.6000000000000002E-2</v>
      </c>
      <c r="O59" s="243"/>
      <c r="P59" s="240"/>
      <c r="Q59" s="240"/>
      <c r="R59" s="243">
        <v>0</v>
      </c>
      <c r="S59" s="238" t="s">
        <v>301</v>
      </c>
      <c r="T59" s="238" t="s">
        <v>658</v>
      </c>
    </row>
    <row r="60" spans="1:21" ht="17.25" customHeight="1" x14ac:dyDescent="0.3">
      <c r="A60" s="211">
        <v>110</v>
      </c>
      <c r="B60" s="226" t="s">
        <v>227</v>
      </c>
      <c r="C60" s="226" t="s">
        <v>228</v>
      </c>
      <c r="D60" s="227" t="s">
        <v>359</v>
      </c>
      <c r="E60" s="247" t="s">
        <v>4</v>
      </c>
      <c r="F60" s="238"/>
      <c r="G60" s="233">
        <v>576247</v>
      </c>
      <c r="H60" s="233">
        <v>581911</v>
      </c>
      <c r="I60" s="239">
        <f t="shared" si="0"/>
        <v>5664</v>
      </c>
      <c r="J60" s="266"/>
      <c r="L60" s="287">
        <f t="shared" si="2"/>
        <v>0</v>
      </c>
      <c r="M60" s="272">
        <v>1892.49</v>
      </c>
      <c r="N60" s="273">
        <v>8.1600000000000006E-2</v>
      </c>
      <c r="O60" s="267">
        <v>128114</v>
      </c>
      <c r="P60" s="266"/>
      <c r="Q60" s="266"/>
      <c r="R60" s="267">
        <v>0</v>
      </c>
      <c r="S60" s="211" t="s">
        <v>107</v>
      </c>
      <c r="T60" s="226" t="s">
        <v>1093</v>
      </c>
    </row>
    <row r="61" spans="1:21" s="238" customFormat="1" ht="17.25" customHeight="1" x14ac:dyDescent="0.3">
      <c r="A61" s="238">
        <v>111</v>
      </c>
      <c r="B61" s="238" t="s">
        <v>227</v>
      </c>
      <c r="C61" s="238" t="s">
        <v>228</v>
      </c>
      <c r="D61" s="247" t="s">
        <v>437</v>
      </c>
      <c r="E61" s="247" t="s">
        <v>4</v>
      </c>
      <c r="G61" s="233">
        <v>279242</v>
      </c>
      <c r="H61" s="233">
        <v>283111</v>
      </c>
      <c r="I61" s="239">
        <f t="shared" si="0"/>
        <v>3869</v>
      </c>
      <c r="J61" s="240"/>
      <c r="L61" s="239">
        <f t="shared" si="2"/>
        <v>0</v>
      </c>
      <c r="M61" s="241">
        <v>1890.36</v>
      </c>
      <c r="N61" s="242">
        <v>8.0500000000000002E-2</v>
      </c>
      <c r="O61" s="243">
        <v>34054</v>
      </c>
      <c r="P61" s="240"/>
      <c r="Q61" s="240"/>
      <c r="R61" s="243">
        <v>0</v>
      </c>
      <c r="S61" s="238" t="s">
        <v>107</v>
      </c>
    </row>
    <row r="62" spans="1:21" s="238" customFormat="1" ht="17.25" customHeight="1" x14ac:dyDescent="0.3">
      <c r="A62" s="238">
        <v>112</v>
      </c>
      <c r="B62" s="238" t="s">
        <v>227</v>
      </c>
      <c r="C62" s="238" t="s">
        <v>228</v>
      </c>
      <c r="D62" s="247" t="s">
        <v>436</v>
      </c>
      <c r="E62" s="247" t="s">
        <v>4</v>
      </c>
      <c r="G62" s="233">
        <v>286610</v>
      </c>
      <c r="H62" s="233">
        <v>292522</v>
      </c>
      <c r="I62" s="239">
        <f t="shared" si="0"/>
        <v>5912</v>
      </c>
      <c r="J62" s="240"/>
      <c r="L62" s="239">
        <f t="shared" si="2"/>
        <v>0</v>
      </c>
      <c r="M62" s="241">
        <v>1890.36</v>
      </c>
      <c r="N62" s="242">
        <v>8.0500000000000002E-2</v>
      </c>
      <c r="O62" s="243">
        <v>43063</v>
      </c>
      <c r="P62" s="240"/>
      <c r="Q62" s="240"/>
      <c r="R62" s="243">
        <v>0</v>
      </c>
      <c r="S62" s="238" t="s">
        <v>107</v>
      </c>
    </row>
    <row r="63" spans="1:21" s="238" customFormat="1" ht="17.25" customHeight="1" x14ac:dyDescent="0.3">
      <c r="A63" s="238">
        <v>113</v>
      </c>
      <c r="B63" s="238" t="s">
        <v>227</v>
      </c>
      <c r="C63" s="238" t="s">
        <v>228</v>
      </c>
      <c r="D63" s="247" t="s">
        <v>467</v>
      </c>
      <c r="E63" s="247" t="s">
        <v>4</v>
      </c>
      <c r="G63" s="233">
        <v>145826</v>
      </c>
      <c r="H63" s="233">
        <v>148653</v>
      </c>
      <c r="I63" s="239">
        <f t="shared" si="0"/>
        <v>2827</v>
      </c>
      <c r="J63" s="240"/>
      <c r="L63" s="239">
        <f t="shared" si="2"/>
        <v>0</v>
      </c>
      <c r="M63" s="241">
        <v>1915.61</v>
      </c>
      <c r="N63" s="242">
        <v>8.0500000000000002E-2</v>
      </c>
      <c r="O63" s="243">
        <v>4101</v>
      </c>
      <c r="P63" s="240"/>
      <c r="Q63" s="240"/>
      <c r="R63" s="243">
        <v>0</v>
      </c>
      <c r="S63" s="238" t="s">
        <v>107</v>
      </c>
    </row>
    <row r="64" spans="1:21" s="238" customFormat="1" ht="17.25" customHeight="1" x14ac:dyDescent="0.3">
      <c r="A64" s="238">
        <v>114</v>
      </c>
      <c r="B64" s="238" t="s">
        <v>227</v>
      </c>
      <c r="C64" s="238" t="s">
        <v>228</v>
      </c>
      <c r="D64" s="247" t="s">
        <v>542</v>
      </c>
      <c r="E64" s="247" t="s">
        <v>4</v>
      </c>
      <c r="G64" s="233">
        <v>119796</v>
      </c>
      <c r="H64" s="233">
        <v>123784</v>
      </c>
      <c r="I64" s="239">
        <f t="shared" si="0"/>
        <v>3988</v>
      </c>
      <c r="J64" s="240"/>
      <c r="L64" s="239">
        <f t="shared" si="2"/>
        <v>0</v>
      </c>
      <c r="M64" s="241">
        <v>1936.45</v>
      </c>
      <c r="N64" s="242">
        <v>7.9600000000000004E-2</v>
      </c>
      <c r="O64" s="243">
        <v>0</v>
      </c>
      <c r="P64" s="240"/>
      <c r="Q64" s="240"/>
      <c r="R64" s="243">
        <v>0</v>
      </c>
      <c r="S64" s="238" t="s">
        <v>107</v>
      </c>
    </row>
    <row r="65" spans="1:20" s="238" customFormat="1" ht="17.25" customHeight="1" x14ac:dyDescent="0.3">
      <c r="A65" s="238">
        <v>114</v>
      </c>
      <c r="B65" s="238" t="s">
        <v>227</v>
      </c>
      <c r="C65" s="238" t="s">
        <v>228</v>
      </c>
      <c r="D65" s="247" t="s">
        <v>753</v>
      </c>
      <c r="E65" s="247" t="s">
        <v>4</v>
      </c>
      <c r="G65" s="233">
        <v>155561</v>
      </c>
      <c r="H65" s="233">
        <v>161303</v>
      </c>
      <c r="I65" s="239">
        <f t="shared" si="0"/>
        <v>5742</v>
      </c>
      <c r="J65" s="240"/>
      <c r="L65" s="239">
        <f t="shared" si="2"/>
        <v>0</v>
      </c>
      <c r="M65" s="241">
        <v>2019.59</v>
      </c>
      <c r="N65" s="242">
        <v>7.9699999999999993E-2</v>
      </c>
      <c r="O65" s="243">
        <v>0</v>
      </c>
      <c r="P65" s="240"/>
      <c r="Q65" s="240"/>
      <c r="R65" s="243">
        <v>0</v>
      </c>
      <c r="S65" s="238" t="s">
        <v>107</v>
      </c>
      <c r="T65" s="238" t="s">
        <v>754</v>
      </c>
    </row>
    <row r="66" spans="1:20" s="238" customFormat="1" ht="17.25" customHeight="1" x14ac:dyDescent="0.3">
      <c r="A66" s="238">
        <v>114</v>
      </c>
      <c r="B66" s="238" t="s">
        <v>227</v>
      </c>
      <c r="C66" s="238" t="s">
        <v>228</v>
      </c>
      <c r="D66" s="247" t="s">
        <v>1029</v>
      </c>
      <c r="E66" s="247" t="s">
        <v>4</v>
      </c>
      <c r="G66" s="233">
        <v>3096</v>
      </c>
      <c r="H66" s="233">
        <v>6177</v>
      </c>
      <c r="I66" s="239">
        <f t="shared" si="0"/>
        <v>3081</v>
      </c>
      <c r="J66" s="240"/>
      <c r="L66" s="239">
        <f t="shared" si="2"/>
        <v>0</v>
      </c>
      <c r="M66" s="241">
        <v>2723.62</v>
      </c>
      <c r="N66" s="242">
        <v>7.8E-2</v>
      </c>
      <c r="O66" s="243">
        <v>0</v>
      </c>
      <c r="P66" s="240"/>
      <c r="Q66" s="240"/>
      <c r="R66" s="243">
        <v>0</v>
      </c>
      <c r="S66" s="238" t="s">
        <v>107</v>
      </c>
      <c r="T66" s="238" t="s">
        <v>1031</v>
      </c>
    </row>
    <row r="67" spans="1:20" s="238" customFormat="1" ht="17.25" customHeight="1" x14ac:dyDescent="0.3">
      <c r="A67" s="238">
        <v>114</v>
      </c>
      <c r="B67" s="250">
        <v>1314</v>
      </c>
      <c r="C67" s="238" t="s">
        <v>228</v>
      </c>
      <c r="D67" s="247" t="s">
        <v>1095</v>
      </c>
      <c r="E67" s="247" t="s">
        <v>4</v>
      </c>
      <c r="G67" s="233">
        <v>1222</v>
      </c>
      <c r="H67" s="233">
        <v>5316</v>
      </c>
      <c r="I67" s="239">
        <f t="shared" si="0"/>
        <v>4094</v>
      </c>
      <c r="J67" s="240"/>
      <c r="L67" s="239"/>
      <c r="M67" s="241">
        <v>2723.62</v>
      </c>
      <c r="N67" s="242">
        <v>7.8E-2</v>
      </c>
      <c r="O67" s="243"/>
      <c r="P67" s="240"/>
      <c r="Q67" s="240"/>
      <c r="R67" s="243"/>
      <c r="S67" s="238" t="s">
        <v>107</v>
      </c>
      <c r="T67" s="238" t="s">
        <v>1096</v>
      </c>
    </row>
    <row r="68" spans="1:20" ht="17.25" customHeight="1" x14ac:dyDescent="0.3">
      <c r="A68" s="211">
        <v>114</v>
      </c>
      <c r="B68" s="226" t="s">
        <v>227</v>
      </c>
      <c r="C68" s="226" t="s">
        <v>228</v>
      </c>
      <c r="D68" s="227" t="s">
        <v>1030</v>
      </c>
      <c r="E68" s="224" t="s">
        <v>4</v>
      </c>
      <c r="G68" s="281"/>
      <c r="H68" s="281"/>
      <c r="I68" s="287">
        <f t="shared" si="0"/>
        <v>0</v>
      </c>
      <c r="J68" s="266"/>
      <c r="L68" s="287">
        <f t="shared" si="2"/>
        <v>0</v>
      </c>
      <c r="M68" s="272">
        <v>2723.62</v>
      </c>
      <c r="N68" s="273">
        <v>7.8E-2</v>
      </c>
      <c r="O68" s="267">
        <v>0</v>
      </c>
      <c r="P68" s="266"/>
      <c r="Q68" s="266"/>
      <c r="R68" s="267">
        <v>0</v>
      </c>
      <c r="S68" s="211" t="s">
        <v>107</v>
      </c>
      <c r="T68" s="226" t="s">
        <v>1051</v>
      </c>
    </row>
    <row r="69" spans="1:20" ht="17.25" customHeight="1" x14ac:dyDescent="0.3">
      <c r="A69" s="211">
        <v>114</v>
      </c>
      <c r="B69" s="275">
        <v>1314</v>
      </c>
      <c r="C69" s="226" t="s">
        <v>228</v>
      </c>
      <c r="D69" s="227" t="s">
        <v>1043</v>
      </c>
      <c r="E69" s="224" t="s">
        <v>4</v>
      </c>
      <c r="G69" s="281"/>
      <c r="H69" s="281"/>
      <c r="I69" s="287">
        <f t="shared" si="0"/>
        <v>0</v>
      </c>
      <c r="J69" s="266"/>
      <c r="L69" s="287"/>
      <c r="M69" s="272">
        <v>2723.62</v>
      </c>
      <c r="N69" s="273">
        <v>7.8E-2</v>
      </c>
      <c r="O69" s="267">
        <v>0</v>
      </c>
      <c r="P69" s="266"/>
      <c r="Q69" s="266"/>
      <c r="R69" s="267">
        <v>0</v>
      </c>
      <c r="S69" s="211" t="s">
        <v>107</v>
      </c>
      <c r="T69" s="226" t="s">
        <v>1051</v>
      </c>
    </row>
    <row r="70" spans="1:20" x14ac:dyDescent="0.3">
      <c r="B70" s="269">
        <v>1316</v>
      </c>
      <c r="C70" s="269" t="s">
        <v>1033</v>
      </c>
      <c r="D70" s="247" t="s">
        <v>1034</v>
      </c>
      <c r="E70" s="238" t="s">
        <v>16</v>
      </c>
      <c r="F70" s="238"/>
      <c r="G70" s="233"/>
      <c r="H70" s="233"/>
      <c r="I70" s="239">
        <f t="shared" ref="I70:I136" si="3">H70-G70</f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0" x14ac:dyDescent="0.3">
      <c r="B71" s="269">
        <v>1316</v>
      </c>
      <c r="C71" s="269" t="s">
        <v>1033</v>
      </c>
      <c r="D71" s="247" t="s">
        <v>1035</v>
      </c>
      <c r="E71" s="238" t="s">
        <v>16</v>
      </c>
      <c r="F71" s="238"/>
      <c r="G71" s="233"/>
      <c r="H71" s="233"/>
      <c r="I71" s="239">
        <f t="shared" si="3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0" x14ac:dyDescent="0.3">
      <c r="B72" s="269">
        <v>1316</v>
      </c>
      <c r="C72" s="269" t="s">
        <v>1033</v>
      </c>
      <c r="D72" s="247" t="s">
        <v>1036</v>
      </c>
      <c r="E72" s="238" t="s">
        <v>16</v>
      </c>
      <c r="F72" s="238"/>
      <c r="G72" s="233"/>
      <c r="H72" s="233"/>
      <c r="I72" s="239">
        <f t="shared" si="3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0" x14ac:dyDescent="0.3">
      <c r="B73" s="269">
        <v>1316</v>
      </c>
      <c r="C73" s="269" t="s">
        <v>1033</v>
      </c>
      <c r="D73" s="247" t="s">
        <v>1037</v>
      </c>
      <c r="E73" s="238" t="s">
        <v>16</v>
      </c>
      <c r="F73" s="238"/>
      <c r="G73" s="233"/>
      <c r="H73" s="233"/>
      <c r="I73" s="239">
        <f t="shared" si="3"/>
        <v>0</v>
      </c>
      <c r="M73" s="272">
        <v>50</v>
      </c>
      <c r="N73" s="211">
        <v>0</v>
      </c>
      <c r="S73" s="211" t="s">
        <v>107</v>
      </c>
      <c r="T73" s="211" t="s">
        <v>1042</v>
      </c>
    </row>
    <row r="74" spans="1:20" x14ac:dyDescent="0.3">
      <c r="B74" s="269">
        <v>1316</v>
      </c>
      <c r="C74" s="269" t="s">
        <v>1033</v>
      </c>
      <c r="D74" s="247" t="s">
        <v>1038</v>
      </c>
      <c r="E74" s="238" t="s">
        <v>16</v>
      </c>
      <c r="F74" s="238"/>
      <c r="G74" s="233"/>
      <c r="H74" s="233"/>
      <c r="I74" s="239">
        <f t="shared" si="3"/>
        <v>0</v>
      </c>
      <c r="M74" s="272">
        <v>50</v>
      </c>
      <c r="N74" s="211">
        <v>0</v>
      </c>
      <c r="S74" s="211" t="s">
        <v>107</v>
      </c>
      <c r="T74" s="211" t="s">
        <v>1042</v>
      </c>
    </row>
    <row r="75" spans="1:20" x14ac:dyDescent="0.3">
      <c r="B75" s="269">
        <v>1316</v>
      </c>
      <c r="C75" s="269" t="s">
        <v>1033</v>
      </c>
      <c r="D75" s="247" t="s">
        <v>1039</v>
      </c>
      <c r="E75" s="238" t="s">
        <v>16</v>
      </c>
      <c r="F75" s="238"/>
      <c r="G75" s="233"/>
      <c r="H75" s="233"/>
      <c r="I75" s="239">
        <f t="shared" si="3"/>
        <v>0</v>
      </c>
      <c r="M75" s="272">
        <v>50</v>
      </c>
      <c r="N75" s="211">
        <v>0</v>
      </c>
      <c r="S75" s="211" t="s">
        <v>107</v>
      </c>
      <c r="T75" s="211" t="s">
        <v>1042</v>
      </c>
    </row>
    <row r="76" spans="1:20" x14ac:dyDescent="0.3">
      <c r="B76" s="269">
        <v>1316</v>
      </c>
      <c r="C76" s="269" t="s">
        <v>1033</v>
      </c>
      <c r="D76" s="247" t="s">
        <v>1040</v>
      </c>
      <c r="E76" s="238" t="s">
        <v>16</v>
      </c>
      <c r="F76" s="238"/>
      <c r="G76" s="233"/>
      <c r="H76" s="233"/>
      <c r="I76" s="239">
        <f t="shared" si="3"/>
        <v>0</v>
      </c>
      <c r="M76" s="272">
        <v>50</v>
      </c>
      <c r="N76" s="211">
        <v>0</v>
      </c>
      <c r="S76" s="211" t="s">
        <v>107</v>
      </c>
      <c r="T76" s="211" t="s">
        <v>1042</v>
      </c>
    </row>
    <row r="77" spans="1:20" x14ac:dyDescent="0.3">
      <c r="B77" s="269">
        <v>1316</v>
      </c>
      <c r="C77" s="269" t="s">
        <v>1033</v>
      </c>
      <c r="D77" s="247" t="s">
        <v>1041</v>
      </c>
      <c r="E77" s="238" t="s">
        <v>16</v>
      </c>
      <c r="F77" s="238"/>
      <c r="G77" s="233"/>
      <c r="H77" s="233"/>
      <c r="I77" s="239">
        <f t="shared" si="3"/>
        <v>0</v>
      </c>
      <c r="M77" s="272">
        <v>50</v>
      </c>
      <c r="N77" s="211">
        <v>0</v>
      </c>
      <c r="S77" s="211" t="s">
        <v>107</v>
      </c>
      <c r="T77" s="211" t="s">
        <v>1042</v>
      </c>
    </row>
    <row r="78" spans="1:20" s="238" customFormat="1" ht="17.25" customHeight="1" x14ac:dyDescent="0.3">
      <c r="A78" s="238">
        <v>143</v>
      </c>
      <c r="B78" s="238" t="s">
        <v>234</v>
      </c>
      <c r="C78" s="238" t="s">
        <v>476</v>
      </c>
      <c r="D78" s="247" t="s">
        <v>567</v>
      </c>
      <c r="E78" s="247" t="s">
        <v>4</v>
      </c>
      <c r="G78" s="233">
        <v>32888</v>
      </c>
      <c r="H78" s="233">
        <v>34159</v>
      </c>
      <c r="I78" s="239">
        <f t="shared" si="3"/>
        <v>1271</v>
      </c>
      <c r="J78" s="240"/>
      <c r="L78" s="239">
        <f t="shared" ref="L78:L95" si="4">K78-J78</f>
        <v>0</v>
      </c>
      <c r="M78" s="241">
        <v>1354.56</v>
      </c>
      <c r="N78" s="242">
        <v>9.1499999999999998E-2</v>
      </c>
      <c r="O78" s="243">
        <v>0</v>
      </c>
      <c r="P78" s="240"/>
      <c r="Q78" s="240"/>
      <c r="R78" s="243">
        <v>0</v>
      </c>
      <c r="S78" s="238" t="s">
        <v>107</v>
      </c>
      <c r="T78" s="238" t="s">
        <v>568</v>
      </c>
    </row>
    <row r="79" spans="1:20" s="238" customFormat="1" ht="17.25" customHeight="1" x14ac:dyDescent="0.3">
      <c r="A79" s="238">
        <v>143</v>
      </c>
      <c r="B79" s="238" t="s">
        <v>234</v>
      </c>
      <c r="C79" s="238" t="s">
        <v>476</v>
      </c>
      <c r="D79" s="247" t="s">
        <v>576</v>
      </c>
      <c r="E79" s="247" t="s">
        <v>4</v>
      </c>
      <c r="G79" s="233">
        <v>39981</v>
      </c>
      <c r="H79" s="233">
        <v>40333</v>
      </c>
      <c r="I79" s="239">
        <f t="shared" si="3"/>
        <v>352</v>
      </c>
      <c r="J79" s="240"/>
      <c r="L79" s="239">
        <f t="shared" si="4"/>
        <v>0</v>
      </c>
      <c r="M79" s="241">
        <v>1354.56</v>
      </c>
      <c r="N79" s="242">
        <v>9.1499999999999998E-2</v>
      </c>
      <c r="O79" s="243">
        <v>0</v>
      </c>
      <c r="P79" s="240"/>
      <c r="Q79" s="240"/>
      <c r="R79" s="243">
        <v>0</v>
      </c>
      <c r="S79" s="238" t="s">
        <v>107</v>
      </c>
      <c r="T79" s="238" t="s">
        <v>578</v>
      </c>
    </row>
    <row r="80" spans="1:20" s="238" customFormat="1" ht="17.25" customHeight="1" x14ac:dyDescent="0.3">
      <c r="A80" s="238">
        <v>143</v>
      </c>
      <c r="B80" s="238" t="s">
        <v>234</v>
      </c>
      <c r="C80" s="238" t="s">
        <v>476</v>
      </c>
      <c r="D80" s="247" t="s">
        <v>577</v>
      </c>
      <c r="E80" s="247" t="s">
        <v>4</v>
      </c>
      <c r="G80" s="233">
        <v>33378</v>
      </c>
      <c r="H80" s="233">
        <v>33537</v>
      </c>
      <c r="I80" s="239">
        <f t="shared" si="3"/>
        <v>159</v>
      </c>
      <c r="J80" s="240"/>
      <c r="L80" s="239">
        <f t="shared" si="4"/>
        <v>0</v>
      </c>
      <c r="M80" s="241">
        <v>1354.56</v>
      </c>
      <c r="N80" s="242">
        <v>9.1499999999999998E-2</v>
      </c>
      <c r="O80" s="243">
        <v>0</v>
      </c>
      <c r="P80" s="240"/>
      <c r="Q80" s="240"/>
      <c r="R80" s="243">
        <v>0</v>
      </c>
      <c r="S80" s="238" t="s">
        <v>107</v>
      </c>
      <c r="T80" s="238" t="s">
        <v>578</v>
      </c>
    </row>
    <row r="81" spans="1:22" s="238" customFormat="1" ht="17.25" customHeight="1" x14ac:dyDescent="0.3">
      <c r="A81" s="238">
        <v>143</v>
      </c>
      <c r="B81" s="238" t="s">
        <v>234</v>
      </c>
      <c r="C81" s="238" t="s">
        <v>476</v>
      </c>
      <c r="D81" s="247" t="s">
        <v>590</v>
      </c>
      <c r="E81" s="247" t="s">
        <v>4</v>
      </c>
      <c r="G81" s="233">
        <v>31598</v>
      </c>
      <c r="H81" s="233">
        <v>32095</v>
      </c>
      <c r="I81" s="239">
        <f t="shared" si="3"/>
        <v>497</v>
      </c>
      <c r="J81" s="240"/>
      <c r="L81" s="239">
        <f t="shared" si="4"/>
        <v>0</v>
      </c>
      <c r="M81" s="241">
        <v>1354.56</v>
      </c>
      <c r="N81" s="242">
        <v>9.1499999999999998E-2</v>
      </c>
      <c r="O81" s="243">
        <v>0</v>
      </c>
      <c r="P81" s="240"/>
      <c r="Q81" s="240"/>
      <c r="R81" s="243">
        <v>0</v>
      </c>
      <c r="S81" s="238" t="s">
        <v>107</v>
      </c>
      <c r="T81" s="238" t="s">
        <v>592</v>
      </c>
    </row>
    <row r="82" spans="1:22" s="238" customFormat="1" ht="17.25" customHeight="1" x14ac:dyDescent="0.3">
      <c r="A82" s="238">
        <v>143</v>
      </c>
      <c r="B82" s="238" t="s">
        <v>234</v>
      </c>
      <c r="C82" s="238" t="s">
        <v>476</v>
      </c>
      <c r="D82" s="247" t="s">
        <v>591</v>
      </c>
      <c r="E82" s="247" t="s">
        <v>4</v>
      </c>
      <c r="G82" s="233">
        <v>39031</v>
      </c>
      <c r="H82" s="233">
        <v>40113</v>
      </c>
      <c r="I82" s="239">
        <f t="shared" si="3"/>
        <v>1082</v>
      </c>
      <c r="J82" s="240"/>
      <c r="L82" s="239">
        <f t="shared" si="4"/>
        <v>0</v>
      </c>
      <c r="M82" s="241">
        <v>1354.56</v>
      </c>
      <c r="N82" s="242">
        <v>9.1499999999999998E-2</v>
      </c>
      <c r="O82" s="243">
        <v>0</v>
      </c>
      <c r="P82" s="240"/>
      <c r="Q82" s="240"/>
      <c r="R82" s="243">
        <v>0</v>
      </c>
      <c r="S82" s="238" t="s">
        <v>107</v>
      </c>
      <c r="T82" s="238" t="s">
        <v>592</v>
      </c>
    </row>
    <row r="83" spans="1:22" s="238" customFormat="1" ht="17.25" customHeight="1" x14ac:dyDescent="0.3">
      <c r="A83" s="238">
        <v>320</v>
      </c>
      <c r="B83" s="250">
        <v>1344</v>
      </c>
      <c r="C83" s="238" t="s">
        <v>490</v>
      </c>
      <c r="D83" s="247" t="s">
        <v>731</v>
      </c>
      <c r="E83" s="247" t="s">
        <v>4</v>
      </c>
      <c r="G83" s="233">
        <v>429801</v>
      </c>
      <c r="H83" s="233">
        <v>441236</v>
      </c>
      <c r="I83" s="239">
        <f t="shared" si="3"/>
        <v>11435</v>
      </c>
      <c r="J83" s="240"/>
      <c r="L83" s="239">
        <f t="shared" si="4"/>
        <v>0</v>
      </c>
      <c r="M83" s="241">
        <v>2932.06</v>
      </c>
      <c r="N83" s="242">
        <v>0</v>
      </c>
      <c r="O83" s="243">
        <v>0</v>
      </c>
      <c r="P83" s="240"/>
      <c r="Q83" s="240"/>
      <c r="R83" s="243"/>
      <c r="S83" s="238" t="s">
        <v>303</v>
      </c>
      <c r="T83" s="238" t="s">
        <v>732</v>
      </c>
      <c r="U83" s="238" t="s">
        <v>734</v>
      </c>
      <c r="V83" s="238" t="s">
        <v>735</v>
      </c>
    </row>
    <row r="84" spans="1:22" s="238" customFormat="1" ht="17.25" customHeight="1" x14ac:dyDescent="0.3">
      <c r="A84" s="238">
        <v>156</v>
      </c>
      <c r="B84" s="238" t="s">
        <v>237</v>
      </c>
      <c r="C84" s="238" t="s">
        <v>477</v>
      </c>
      <c r="D84" s="247" t="s">
        <v>500</v>
      </c>
      <c r="E84" s="247" t="s">
        <v>4</v>
      </c>
      <c r="I84" s="239">
        <f t="shared" si="3"/>
        <v>0</v>
      </c>
      <c r="J84" s="240"/>
      <c r="L84" s="239">
        <f t="shared" si="4"/>
        <v>0</v>
      </c>
      <c r="M84" s="241">
        <v>2495.33</v>
      </c>
      <c r="N84" s="242">
        <v>0</v>
      </c>
      <c r="O84" s="243">
        <v>0</v>
      </c>
      <c r="P84" s="240"/>
      <c r="Q84" s="240"/>
      <c r="R84" s="243">
        <v>0</v>
      </c>
      <c r="S84" s="238" t="s">
        <v>107</v>
      </c>
    </row>
    <row r="85" spans="1:22" s="238" customFormat="1" ht="17.25" customHeight="1" x14ac:dyDescent="0.3">
      <c r="A85" s="238">
        <v>156</v>
      </c>
      <c r="B85" s="238" t="s">
        <v>237</v>
      </c>
      <c r="C85" s="238" t="s">
        <v>477</v>
      </c>
      <c r="D85" s="247" t="s">
        <v>715</v>
      </c>
      <c r="E85" s="247" t="s">
        <v>4</v>
      </c>
      <c r="I85" s="239">
        <f t="shared" si="3"/>
        <v>0</v>
      </c>
      <c r="J85" s="240"/>
      <c r="L85" s="239">
        <f t="shared" si="4"/>
        <v>0</v>
      </c>
      <c r="M85" s="241">
        <v>3051.29</v>
      </c>
      <c r="N85" s="242">
        <v>0</v>
      </c>
      <c r="O85" s="243">
        <v>0</v>
      </c>
      <c r="P85" s="240"/>
      <c r="Q85" s="240"/>
      <c r="R85" s="243"/>
      <c r="S85" s="238" t="s">
        <v>107</v>
      </c>
      <c r="T85" s="238" t="s">
        <v>746</v>
      </c>
    </row>
    <row r="86" spans="1:22" s="238" customFormat="1" ht="18.75" customHeight="1" x14ac:dyDescent="0.3">
      <c r="A86" s="238">
        <v>170</v>
      </c>
      <c r="B86" s="238" t="s">
        <v>364</v>
      </c>
      <c r="C86" s="238" t="s">
        <v>478</v>
      </c>
      <c r="D86" s="247" t="s">
        <v>362</v>
      </c>
      <c r="E86" s="247" t="s">
        <v>4</v>
      </c>
      <c r="G86" s="233">
        <v>545873</v>
      </c>
      <c r="H86" s="233">
        <v>550699</v>
      </c>
      <c r="I86" s="239">
        <f t="shared" si="3"/>
        <v>4826</v>
      </c>
      <c r="J86" s="240"/>
      <c r="L86" s="239">
        <f t="shared" si="4"/>
        <v>0</v>
      </c>
      <c r="M86" s="241">
        <v>2858.76</v>
      </c>
      <c r="N86" s="242">
        <v>8.6999999999999994E-2</v>
      </c>
      <c r="O86" s="243">
        <v>103331</v>
      </c>
      <c r="P86" s="240"/>
      <c r="Q86" s="240"/>
      <c r="R86" s="243">
        <v>0</v>
      </c>
      <c r="S86" s="238" t="s">
        <v>107</v>
      </c>
    </row>
    <row r="87" spans="1:22" s="238" customFormat="1" ht="18.75" customHeight="1" x14ac:dyDescent="0.3">
      <c r="A87" s="238">
        <v>177</v>
      </c>
      <c r="B87" s="238" t="s">
        <v>364</v>
      </c>
      <c r="C87" s="238" t="s">
        <v>478</v>
      </c>
      <c r="D87" s="247" t="s">
        <v>361</v>
      </c>
      <c r="E87" s="247" t="s">
        <v>4</v>
      </c>
      <c r="G87" s="233">
        <v>508870</v>
      </c>
      <c r="H87" s="233">
        <v>511652</v>
      </c>
      <c r="I87" s="239">
        <f t="shared" si="3"/>
        <v>2782</v>
      </c>
      <c r="J87" s="240"/>
      <c r="L87" s="239">
        <f t="shared" si="4"/>
        <v>0</v>
      </c>
      <c r="M87" s="241">
        <v>2858.76</v>
      </c>
      <c r="N87" s="242">
        <v>8.6999999999999994E-2</v>
      </c>
      <c r="O87" s="243">
        <v>107261</v>
      </c>
      <c r="P87" s="240"/>
      <c r="Q87" s="240"/>
      <c r="R87" s="243">
        <v>0</v>
      </c>
      <c r="S87" s="238" t="s">
        <v>107</v>
      </c>
      <c r="T87" s="238" t="s">
        <v>728</v>
      </c>
      <c r="U87" s="238" t="s">
        <v>752</v>
      </c>
    </row>
    <row r="88" spans="1:22" s="238" customFormat="1" ht="18.75" customHeight="1" x14ac:dyDescent="0.3">
      <c r="A88" s="238">
        <v>178</v>
      </c>
      <c r="B88" s="238" t="s">
        <v>364</v>
      </c>
      <c r="C88" s="238" t="s">
        <v>478</v>
      </c>
      <c r="D88" s="247" t="s">
        <v>360</v>
      </c>
      <c r="E88" s="247" t="s">
        <v>4</v>
      </c>
      <c r="G88" s="233">
        <v>573665</v>
      </c>
      <c r="H88" s="233">
        <v>577131</v>
      </c>
      <c r="I88" s="239">
        <f t="shared" si="3"/>
        <v>3466</v>
      </c>
      <c r="J88" s="240"/>
      <c r="L88" s="239">
        <f t="shared" si="4"/>
        <v>0</v>
      </c>
      <c r="M88" s="241">
        <v>2858.76</v>
      </c>
      <c r="N88" s="242">
        <v>8.6999999999999994E-2</v>
      </c>
      <c r="O88" s="243">
        <v>118296</v>
      </c>
      <c r="P88" s="240"/>
      <c r="Q88" s="240"/>
      <c r="R88" s="243">
        <v>0</v>
      </c>
      <c r="S88" s="238" t="s">
        <v>107</v>
      </c>
    </row>
    <row r="89" spans="1:22" s="238" customFormat="1" ht="18.75" customHeight="1" x14ac:dyDescent="0.3">
      <c r="A89" s="238">
        <v>179</v>
      </c>
      <c r="B89" s="238" t="s">
        <v>364</v>
      </c>
      <c r="C89" s="238" t="s">
        <v>478</v>
      </c>
      <c r="D89" s="247" t="s">
        <v>419</v>
      </c>
      <c r="E89" s="247" t="s">
        <v>4</v>
      </c>
      <c r="G89" s="233">
        <v>351152</v>
      </c>
      <c r="H89" s="233">
        <v>353830</v>
      </c>
      <c r="I89" s="239">
        <f t="shared" si="3"/>
        <v>2678</v>
      </c>
      <c r="J89" s="240"/>
      <c r="L89" s="239">
        <f t="shared" si="4"/>
        <v>0</v>
      </c>
      <c r="M89" s="241">
        <v>1820.89</v>
      </c>
      <c r="N89" s="242">
        <v>8.3799999999999999E-2</v>
      </c>
      <c r="O89" s="243">
        <v>50002</v>
      </c>
      <c r="P89" s="240"/>
      <c r="Q89" s="240"/>
      <c r="R89" s="243">
        <v>0</v>
      </c>
      <c r="S89" s="238" t="s">
        <v>107</v>
      </c>
    </row>
    <row r="90" spans="1:22" s="238" customFormat="1" ht="18.75" customHeight="1" x14ac:dyDescent="0.3">
      <c r="A90" s="238">
        <v>180</v>
      </c>
      <c r="B90" s="238" t="s">
        <v>364</v>
      </c>
      <c r="C90" s="238" t="s">
        <v>478</v>
      </c>
      <c r="D90" s="247" t="s">
        <v>420</v>
      </c>
      <c r="E90" s="247" t="s">
        <v>4</v>
      </c>
      <c r="G90" s="233">
        <v>313990</v>
      </c>
      <c r="H90" s="233">
        <v>321009</v>
      </c>
      <c r="I90" s="239">
        <f t="shared" si="3"/>
        <v>7019</v>
      </c>
      <c r="J90" s="240"/>
      <c r="L90" s="239">
        <f t="shared" si="4"/>
        <v>0</v>
      </c>
      <c r="M90" s="241">
        <v>1820.89</v>
      </c>
      <c r="N90" s="242">
        <v>8.3799999999999999E-2</v>
      </c>
      <c r="O90" s="243">
        <v>50462</v>
      </c>
      <c r="P90" s="240"/>
      <c r="Q90" s="240"/>
      <c r="R90" s="243">
        <v>0</v>
      </c>
      <c r="S90" s="238" t="s">
        <v>107</v>
      </c>
      <c r="T90" s="238" t="s">
        <v>728</v>
      </c>
      <c r="U90" s="238" t="s">
        <v>752</v>
      </c>
    </row>
    <row r="91" spans="1:22" s="238" customFormat="1" ht="18.75" customHeight="1" x14ac:dyDescent="0.3">
      <c r="A91" s="238">
        <v>180</v>
      </c>
      <c r="B91" s="238">
        <v>1372</v>
      </c>
      <c r="C91" s="238" t="s">
        <v>478</v>
      </c>
      <c r="D91" s="247" t="s">
        <v>1097</v>
      </c>
      <c r="E91" s="247" t="s">
        <v>4</v>
      </c>
      <c r="G91" s="233">
        <v>13</v>
      </c>
      <c r="H91" s="233">
        <v>13</v>
      </c>
      <c r="I91" s="239">
        <f t="shared" si="3"/>
        <v>0</v>
      </c>
      <c r="J91" s="240"/>
      <c r="L91" s="239"/>
      <c r="M91" s="241">
        <v>2990.42</v>
      </c>
      <c r="N91" s="242">
        <v>8.6999999999999994E-2</v>
      </c>
      <c r="O91" s="243"/>
      <c r="P91" s="240"/>
      <c r="Q91" s="240"/>
      <c r="R91" s="243"/>
      <c r="S91" s="238" t="s">
        <v>107</v>
      </c>
      <c r="T91" s="238" t="s">
        <v>1098</v>
      </c>
    </row>
    <row r="92" spans="1:22" s="238" customFormat="1" ht="18.75" customHeight="1" x14ac:dyDescent="0.3">
      <c r="A92" s="238">
        <v>180</v>
      </c>
      <c r="B92" s="238">
        <v>1372</v>
      </c>
      <c r="C92" s="238" t="s">
        <v>478</v>
      </c>
      <c r="D92" s="247" t="s">
        <v>1109</v>
      </c>
      <c r="E92" s="247" t="s">
        <v>4</v>
      </c>
      <c r="G92" s="233">
        <v>12</v>
      </c>
      <c r="H92" s="233">
        <v>12</v>
      </c>
      <c r="I92" s="239">
        <f t="shared" si="3"/>
        <v>0</v>
      </c>
      <c r="J92" s="240"/>
      <c r="L92" s="239"/>
      <c r="M92" s="241">
        <v>2990.42</v>
      </c>
      <c r="N92" s="242">
        <v>8.6999999999999994E-2</v>
      </c>
      <c r="O92" s="243"/>
      <c r="P92" s="240"/>
      <c r="Q92" s="240"/>
      <c r="R92" s="243"/>
      <c r="S92" s="238" t="s">
        <v>107</v>
      </c>
      <c r="T92" s="238" t="s">
        <v>1111</v>
      </c>
    </row>
    <row r="93" spans="1:22" s="238" customFormat="1" ht="18.75" customHeight="1" x14ac:dyDescent="0.3">
      <c r="A93" s="238">
        <v>180</v>
      </c>
      <c r="B93" s="238">
        <v>1372</v>
      </c>
      <c r="C93" s="238" t="s">
        <v>478</v>
      </c>
      <c r="D93" s="247" t="s">
        <v>1110</v>
      </c>
      <c r="E93" s="247" t="s">
        <v>4</v>
      </c>
      <c r="G93" s="233">
        <v>12</v>
      </c>
      <c r="H93" s="233">
        <v>12</v>
      </c>
      <c r="I93" s="239">
        <f t="shared" si="3"/>
        <v>0</v>
      </c>
      <c r="J93" s="240"/>
      <c r="L93" s="239"/>
      <c r="M93" s="241">
        <v>2990.42</v>
      </c>
      <c r="N93" s="242">
        <v>8.6999999999999994E-2</v>
      </c>
      <c r="O93" s="243"/>
      <c r="P93" s="240"/>
      <c r="Q93" s="240"/>
      <c r="R93" s="243"/>
      <c r="S93" s="238" t="s">
        <v>107</v>
      </c>
      <c r="T93" s="238" t="s">
        <v>1111</v>
      </c>
    </row>
    <row r="94" spans="1:22" s="238" customFormat="1" x14ac:dyDescent="0.3">
      <c r="A94" s="238">
        <v>190</v>
      </c>
      <c r="B94" s="250" t="s">
        <v>242</v>
      </c>
      <c r="C94" s="238" t="s">
        <v>243</v>
      </c>
      <c r="D94" s="247" t="s">
        <v>348</v>
      </c>
      <c r="E94" s="247" t="s">
        <v>4</v>
      </c>
      <c r="G94" s="233">
        <v>440370</v>
      </c>
      <c r="H94" s="233">
        <v>445103</v>
      </c>
      <c r="I94" s="239">
        <f t="shared" si="3"/>
        <v>4733</v>
      </c>
      <c r="J94" s="240"/>
      <c r="L94" s="239">
        <f t="shared" si="4"/>
        <v>0</v>
      </c>
      <c r="M94" s="251">
        <v>2266.09</v>
      </c>
      <c r="N94" s="242">
        <v>9.0800000000000006E-2</v>
      </c>
      <c r="O94" s="243">
        <v>137035</v>
      </c>
      <c r="P94" s="240"/>
      <c r="Q94" s="240"/>
      <c r="R94" s="243">
        <v>0</v>
      </c>
      <c r="S94" s="238" t="s">
        <v>107</v>
      </c>
      <c r="T94" s="238" t="s">
        <v>848</v>
      </c>
    </row>
    <row r="95" spans="1:22" s="238" customFormat="1" x14ac:dyDescent="0.3">
      <c r="A95" s="238">
        <v>191</v>
      </c>
      <c r="B95" s="250" t="s">
        <v>242</v>
      </c>
      <c r="C95" s="238" t="s">
        <v>243</v>
      </c>
      <c r="D95" s="247" t="s">
        <v>452</v>
      </c>
      <c r="E95" s="247" t="s">
        <v>4</v>
      </c>
      <c r="G95" s="233">
        <v>389017</v>
      </c>
      <c r="H95" s="233">
        <v>392145</v>
      </c>
      <c r="I95" s="239">
        <f t="shared" si="3"/>
        <v>3128</v>
      </c>
      <c r="J95" s="240"/>
      <c r="L95" s="239">
        <f t="shared" si="4"/>
        <v>0</v>
      </c>
      <c r="M95" s="251">
        <v>2316.29</v>
      </c>
      <c r="N95" s="242">
        <v>9.1999999999999998E-2</v>
      </c>
      <c r="O95" s="243">
        <v>22880</v>
      </c>
      <c r="P95" s="240"/>
      <c r="Q95" s="240"/>
      <c r="R95" s="243">
        <v>0</v>
      </c>
      <c r="S95" s="238" t="s">
        <v>107</v>
      </c>
    </row>
    <row r="96" spans="1:22" s="238" customFormat="1" x14ac:dyDescent="0.3">
      <c r="A96" s="238">
        <v>192</v>
      </c>
      <c r="B96" s="250" t="s">
        <v>242</v>
      </c>
      <c r="C96" s="238" t="s">
        <v>243</v>
      </c>
      <c r="D96" s="247" t="s">
        <v>499</v>
      </c>
      <c r="E96" s="247" t="s">
        <v>4</v>
      </c>
      <c r="G96" s="233">
        <v>288266</v>
      </c>
      <c r="H96" s="233">
        <v>288266</v>
      </c>
      <c r="I96" s="239">
        <f t="shared" si="3"/>
        <v>0</v>
      </c>
      <c r="J96" s="240"/>
      <c r="L96" s="239"/>
      <c r="M96" s="251">
        <v>2415.79</v>
      </c>
      <c r="N96" s="242">
        <v>9.6199999999999994E-2</v>
      </c>
      <c r="O96" s="243"/>
      <c r="P96" s="240"/>
      <c r="Q96" s="240"/>
      <c r="R96" s="243">
        <v>0</v>
      </c>
      <c r="S96" s="238" t="s">
        <v>107</v>
      </c>
    </row>
    <row r="97" spans="1:21" s="238" customFormat="1" x14ac:dyDescent="0.3">
      <c r="A97" s="238">
        <v>192</v>
      </c>
      <c r="B97" s="250">
        <v>1394</v>
      </c>
      <c r="C97" s="238" t="s">
        <v>243</v>
      </c>
      <c r="D97" s="247" t="s">
        <v>859</v>
      </c>
      <c r="E97" s="247" t="s">
        <v>4</v>
      </c>
      <c r="G97" s="233">
        <v>83990</v>
      </c>
      <c r="H97" s="233">
        <v>92968</v>
      </c>
      <c r="I97" s="239">
        <f t="shared" si="3"/>
        <v>8978</v>
      </c>
      <c r="J97" s="240"/>
      <c r="L97" s="239"/>
      <c r="M97" s="251">
        <v>2260.37</v>
      </c>
      <c r="N97" s="242">
        <v>0.09</v>
      </c>
      <c r="O97" s="243"/>
      <c r="P97" s="240"/>
      <c r="Q97" s="240"/>
      <c r="R97" s="243"/>
      <c r="S97" s="238" t="s">
        <v>107</v>
      </c>
      <c r="T97" s="238" t="s">
        <v>873</v>
      </c>
    </row>
    <row r="98" spans="1:21" s="238" customFormat="1" x14ac:dyDescent="0.3">
      <c r="A98" s="238">
        <v>227</v>
      </c>
      <c r="B98" s="238" t="s">
        <v>198</v>
      </c>
      <c r="C98" s="238" t="s">
        <v>199</v>
      </c>
      <c r="D98" s="247" t="s">
        <v>598</v>
      </c>
      <c r="E98" s="247" t="s">
        <v>4</v>
      </c>
      <c r="G98" s="233">
        <v>136969</v>
      </c>
      <c r="H98" s="233">
        <v>138771</v>
      </c>
      <c r="I98" s="239">
        <f t="shared" si="3"/>
        <v>1802</v>
      </c>
      <c r="J98" s="240"/>
      <c r="L98" s="239"/>
      <c r="M98" s="241">
        <v>2612.1799999999998</v>
      </c>
      <c r="N98" s="242">
        <v>0.1103</v>
      </c>
      <c r="O98" s="243"/>
      <c r="P98" s="240"/>
      <c r="Q98" s="240"/>
      <c r="R98" s="243">
        <v>0</v>
      </c>
      <c r="S98" s="238" t="s">
        <v>299</v>
      </c>
      <c r="T98" s="238" t="s">
        <v>600</v>
      </c>
    </row>
    <row r="99" spans="1:21" s="238" customFormat="1" x14ac:dyDescent="0.3">
      <c r="A99" s="238">
        <v>227</v>
      </c>
      <c r="B99" s="238" t="s">
        <v>198</v>
      </c>
      <c r="C99" s="238" t="s">
        <v>199</v>
      </c>
      <c r="D99" s="247" t="s">
        <v>606</v>
      </c>
      <c r="E99" s="247" t="s">
        <v>4</v>
      </c>
      <c r="G99" s="233">
        <v>186485</v>
      </c>
      <c r="H99" s="233">
        <v>188011</v>
      </c>
      <c r="I99" s="239">
        <f t="shared" si="3"/>
        <v>1526</v>
      </c>
      <c r="J99" s="240"/>
      <c r="L99" s="239"/>
      <c r="M99" s="241">
        <v>2612.1799999999998</v>
      </c>
      <c r="N99" s="242">
        <v>0.1103</v>
      </c>
      <c r="O99" s="243"/>
      <c r="P99" s="240"/>
      <c r="Q99" s="240"/>
      <c r="R99" s="243">
        <v>0</v>
      </c>
      <c r="S99" s="238" t="s">
        <v>299</v>
      </c>
      <c r="T99" s="238" t="s">
        <v>930</v>
      </c>
    </row>
    <row r="100" spans="1:21" s="238" customFormat="1" x14ac:dyDescent="0.3">
      <c r="A100" s="238">
        <v>242</v>
      </c>
      <c r="B100" s="238" t="s">
        <v>250</v>
      </c>
      <c r="C100" s="238" t="s">
        <v>479</v>
      </c>
      <c r="D100" s="247" t="s">
        <v>421</v>
      </c>
      <c r="E100" s="247" t="s">
        <v>4</v>
      </c>
      <c r="G100" s="233">
        <v>94211</v>
      </c>
      <c r="H100" s="233">
        <v>95829</v>
      </c>
      <c r="I100" s="239">
        <f t="shared" si="3"/>
        <v>1618</v>
      </c>
      <c r="J100" s="240"/>
      <c r="L100" s="239">
        <f>K100-J100</f>
        <v>0</v>
      </c>
      <c r="M100" s="241">
        <v>1961.5</v>
      </c>
      <c r="N100" s="242">
        <v>8.0299999999999996E-2</v>
      </c>
      <c r="O100" s="243">
        <v>12286</v>
      </c>
      <c r="P100" s="240"/>
      <c r="Q100" s="240"/>
      <c r="R100" s="243">
        <v>0</v>
      </c>
      <c r="S100" s="238" t="s">
        <v>107</v>
      </c>
      <c r="T100" s="238" t="s">
        <v>776</v>
      </c>
    </row>
    <row r="101" spans="1:21" s="238" customFormat="1" x14ac:dyDescent="0.3">
      <c r="A101" s="238">
        <v>248</v>
      </c>
      <c r="B101" s="238" t="s">
        <v>255</v>
      </c>
      <c r="C101" s="238" t="s">
        <v>481</v>
      </c>
      <c r="D101" s="247" t="s">
        <v>697</v>
      </c>
      <c r="E101" s="247" t="s">
        <v>4</v>
      </c>
      <c r="G101" s="233">
        <v>314039</v>
      </c>
      <c r="H101" s="233">
        <v>328500</v>
      </c>
      <c r="I101" s="239">
        <f t="shared" si="3"/>
        <v>14461</v>
      </c>
      <c r="J101" s="240"/>
      <c r="L101" s="239"/>
      <c r="M101" s="241">
        <v>3331.53</v>
      </c>
      <c r="N101" s="242">
        <v>8.8099999999999998E-2</v>
      </c>
      <c r="O101" s="243"/>
      <c r="P101" s="240"/>
      <c r="Q101" s="240"/>
      <c r="R101" s="243"/>
      <c r="S101" s="238" t="s">
        <v>107</v>
      </c>
      <c r="T101" s="238" t="s">
        <v>701</v>
      </c>
      <c r="U101" s="238" t="s">
        <v>709</v>
      </c>
    </row>
    <row r="102" spans="1:21" s="238" customFormat="1" x14ac:dyDescent="0.3">
      <c r="A102" s="238">
        <v>248</v>
      </c>
      <c r="B102" s="238" t="s">
        <v>255</v>
      </c>
      <c r="C102" s="238" t="s">
        <v>481</v>
      </c>
      <c r="D102" s="247" t="s">
        <v>698</v>
      </c>
      <c r="E102" s="247" t="s">
        <v>4</v>
      </c>
      <c r="G102" s="233">
        <v>305915</v>
      </c>
      <c r="H102" s="233">
        <v>313580</v>
      </c>
      <c r="I102" s="239">
        <f t="shared" si="3"/>
        <v>7665</v>
      </c>
      <c r="J102" s="240"/>
      <c r="L102" s="239"/>
      <c r="M102" s="241">
        <v>3331.53</v>
      </c>
      <c r="N102" s="242">
        <v>8.8099999999999998E-2</v>
      </c>
      <c r="O102" s="243"/>
      <c r="P102" s="240"/>
      <c r="Q102" s="240"/>
      <c r="R102" s="243"/>
      <c r="S102" s="238" t="s">
        <v>107</v>
      </c>
      <c r="T102" s="238" t="s">
        <v>701</v>
      </c>
      <c r="U102" s="238" t="s">
        <v>709</v>
      </c>
    </row>
    <row r="103" spans="1:21" s="238" customFormat="1" x14ac:dyDescent="0.3">
      <c r="A103" s="238">
        <v>248</v>
      </c>
      <c r="B103" s="238" t="s">
        <v>255</v>
      </c>
      <c r="C103" s="238" t="s">
        <v>481</v>
      </c>
      <c r="D103" s="247" t="s">
        <v>699</v>
      </c>
      <c r="E103" s="247" t="s">
        <v>4</v>
      </c>
      <c r="G103" s="233">
        <v>323819</v>
      </c>
      <c r="H103" s="233">
        <v>324131</v>
      </c>
      <c r="I103" s="239">
        <f t="shared" si="3"/>
        <v>312</v>
      </c>
      <c r="J103" s="240"/>
      <c r="L103" s="239"/>
      <c r="M103" s="241">
        <v>3331.53</v>
      </c>
      <c r="N103" s="242">
        <v>8.8099999999999998E-2</v>
      </c>
      <c r="O103" s="243"/>
      <c r="P103" s="240"/>
      <c r="Q103" s="240"/>
      <c r="R103" s="243"/>
      <c r="S103" s="238" t="s">
        <v>107</v>
      </c>
      <c r="T103" s="238" t="s">
        <v>702</v>
      </c>
      <c r="U103" s="238" t="s">
        <v>709</v>
      </c>
    </row>
    <row r="104" spans="1:21" s="238" customFormat="1" x14ac:dyDescent="0.3">
      <c r="A104" s="238">
        <v>248</v>
      </c>
      <c r="B104" s="250">
        <v>1447</v>
      </c>
      <c r="C104" s="238" t="s">
        <v>481</v>
      </c>
      <c r="D104" s="247" t="s">
        <v>951</v>
      </c>
      <c r="E104" s="247" t="s">
        <v>4</v>
      </c>
      <c r="G104" s="233">
        <v>49655</v>
      </c>
      <c r="H104" s="233">
        <v>55706</v>
      </c>
      <c r="I104" s="239">
        <f t="shared" si="3"/>
        <v>6051</v>
      </c>
      <c r="J104" s="240"/>
      <c r="L104" s="239"/>
      <c r="M104" s="241">
        <v>3362.09</v>
      </c>
      <c r="N104" s="242">
        <v>8.5000000000000006E-2</v>
      </c>
      <c r="O104" s="243"/>
      <c r="P104" s="240"/>
      <c r="Q104" s="240"/>
      <c r="R104" s="243"/>
      <c r="S104" s="238" t="s">
        <v>107</v>
      </c>
      <c r="T104" s="238" t="s">
        <v>952</v>
      </c>
    </row>
    <row r="105" spans="1:21" x14ac:dyDescent="0.3">
      <c r="A105" s="271" t="s">
        <v>1003</v>
      </c>
      <c r="B105" s="238" t="s">
        <v>280</v>
      </c>
      <c r="C105" s="238" t="s">
        <v>175</v>
      </c>
      <c r="D105" s="247" t="s">
        <v>174</v>
      </c>
      <c r="E105" s="247" t="s">
        <v>4</v>
      </c>
      <c r="F105" s="238"/>
      <c r="G105" s="233">
        <v>206841</v>
      </c>
      <c r="H105" s="233">
        <v>211842</v>
      </c>
      <c r="I105" s="239">
        <f t="shared" si="3"/>
        <v>5001</v>
      </c>
      <c r="J105" s="240"/>
      <c r="K105" s="238"/>
      <c r="L105" s="239">
        <f>K105-J105</f>
        <v>0</v>
      </c>
      <c r="M105" s="241">
        <v>2119.9299999999998</v>
      </c>
      <c r="N105" s="242">
        <v>7.8299999999999995E-2</v>
      </c>
      <c r="O105" s="243">
        <v>92287</v>
      </c>
      <c r="P105" s="240"/>
      <c r="Q105" s="240"/>
      <c r="R105" s="243">
        <v>0</v>
      </c>
      <c r="S105" s="238" t="s">
        <v>107</v>
      </c>
      <c r="T105" s="238"/>
    </row>
    <row r="106" spans="1:21" s="238" customFormat="1" x14ac:dyDescent="0.3">
      <c r="A106" s="238">
        <v>265</v>
      </c>
      <c r="B106" s="238" t="s">
        <v>281</v>
      </c>
      <c r="C106" s="238" t="s">
        <v>482</v>
      </c>
      <c r="D106" s="247" t="s">
        <v>294</v>
      </c>
      <c r="E106" s="247" t="s">
        <v>4</v>
      </c>
      <c r="G106" s="233">
        <v>258870</v>
      </c>
      <c r="H106" s="233">
        <v>263529</v>
      </c>
      <c r="I106" s="239">
        <f t="shared" si="3"/>
        <v>4659</v>
      </c>
      <c r="J106" s="240"/>
      <c r="L106" s="239">
        <f>K106-J106</f>
        <v>0</v>
      </c>
      <c r="M106" s="241">
        <v>1807.52</v>
      </c>
      <c r="N106" s="242">
        <v>8.8800000000000004E-2</v>
      </c>
      <c r="O106" s="243">
        <v>88167</v>
      </c>
      <c r="P106" s="240"/>
      <c r="Q106" s="240"/>
      <c r="R106" s="243">
        <v>0</v>
      </c>
      <c r="S106" s="238" t="s">
        <v>107</v>
      </c>
    </row>
    <row r="107" spans="1:21" s="238" customFormat="1" x14ac:dyDescent="0.3">
      <c r="A107" s="238">
        <v>266</v>
      </c>
      <c r="B107" s="238" t="s">
        <v>281</v>
      </c>
      <c r="C107" s="238" t="s">
        <v>482</v>
      </c>
      <c r="D107" s="247" t="s">
        <v>295</v>
      </c>
      <c r="E107" s="247" t="s">
        <v>4</v>
      </c>
      <c r="G107" s="233">
        <v>198577</v>
      </c>
      <c r="H107" s="233">
        <v>200291</v>
      </c>
      <c r="I107" s="239">
        <f t="shared" si="3"/>
        <v>1714</v>
      </c>
      <c r="J107" s="240"/>
      <c r="L107" s="239">
        <f>K107-J107</f>
        <v>0</v>
      </c>
      <c r="M107" s="241">
        <v>1807.52</v>
      </c>
      <c r="N107" s="242">
        <v>8.8800000000000004E-2</v>
      </c>
      <c r="O107" s="243">
        <v>90585</v>
      </c>
      <c r="P107" s="240"/>
      <c r="Q107" s="240"/>
      <c r="R107" s="243">
        <v>0</v>
      </c>
      <c r="S107" s="238" t="s">
        <v>107</v>
      </c>
    </row>
    <row r="108" spans="1:21" s="238" customFormat="1" x14ac:dyDescent="0.3">
      <c r="A108" s="238">
        <v>268</v>
      </c>
      <c r="B108" s="238" t="s">
        <v>281</v>
      </c>
      <c r="C108" s="238" t="s">
        <v>482</v>
      </c>
      <c r="D108" s="247" t="s">
        <v>293</v>
      </c>
      <c r="E108" s="247" t="s">
        <v>4</v>
      </c>
      <c r="G108" s="233">
        <v>203110</v>
      </c>
      <c r="H108" s="233">
        <v>204682</v>
      </c>
      <c r="I108" s="239">
        <f t="shared" si="3"/>
        <v>1572</v>
      </c>
      <c r="J108" s="240"/>
      <c r="L108" s="239">
        <f>K108-J108</f>
        <v>0</v>
      </c>
      <c r="M108" s="241">
        <v>1807.52</v>
      </c>
      <c r="N108" s="242">
        <v>8.8800000000000004E-2</v>
      </c>
      <c r="O108" s="243">
        <v>77364</v>
      </c>
      <c r="P108" s="240"/>
      <c r="Q108" s="240"/>
      <c r="R108" s="243">
        <v>0</v>
      </c>
      <c r="S108" s="238" t="s">
        <v>107</v>
      </c>
    </row>
    <row r="109" spans="1:21" s="238" customFormat="1" x14ac:dyDescent="0.3">
      <c r="A109" s="238">
        <v>268</v>
      </c>
      <c r="B109" s="238" t="s">
        <v>281</v>
      </c>
      <c r="C109" s="238" t="s">
        <v>482</v>
      </c>
      <c r="D109" s="247" t="s">
        <v>647</v>
      </c>
      <c r="E109" s="247" t="s">
        <v>4</v>
      </c>
      <c r="G109" s="233">
        <v>138145</v>
      </c>
      <c r="H109" s="233">
        <v>141618</v>
      </c>
      <c r="I109" s="239">
        <f t="shared" si="3"/>
        <v>3473</v>
      </c>
      <c r="J109" s="240"/>
      <c r="L109" s="239">
        <f>K109-J109</f>
        <v>0</v>
      </c>
      <c r="M109" s="241">
        <v>2093.4</v>
      </c>
      <c r="N109" s="242">
        <v>9.5100000000000004E-2</v>
      </c>
      <c r="O109" s="243">
        <v>0</v>
      </c>
      <c r="P109" s="240"/>
      <c r="Q109" s="240"/>
      <c r="R109" s="243">
        <v>0</v>
      </c>
      <c r="S109" s="238" t="s">
        <v>107</v>
      </c>
      <c r="T109" s="238" t="s">
        <v>645</v>
      </c>
    </row>
    <row r="110" spans="1:21" s="238" customFormat="1" x14ac:dyDescent="0.3">
      <c r="A110" s="238">
        <v>268</v>
      </c>
      <c r="B110" s="238" t="s">
        <v>281</v>
      </c>
      <c r="C110" s="238" t="s">
        <v>482</v>
      </c>
      <c r="D110" s="247" t="s">
        <v>654</v>
      </c>
      <c r="E110" s="247" t="s">
        <v>4</v>
      </c>
      <c r="G110" s="233">
        <v>131444</v>
      </c>
      <c r="H110" s="233">
        <v>135534</v>
      </c>
      <c r="I110" s="239">
        <f t="shared" si="3"/>
        <v>4090</v>
      </c>
      <c r="J110" s="240"/>
      <c r="L110" s="239"/>
      <c r="M110" s="241">
        <v>2093.4</v>
      </c>
      <c r="N110" s="242">
        <v>9.5100000000000004E-2</v>
      </c>
      <c r="O110" s="243">
        <v>0</v>
      </c>
      <c r="P110" s="240"/>
      <c r="Q110" s="240"/>
      <c r="R110" s="243"/>
      <c r="S110" s="238" t="s">
        <v>107</v>
      </c>
      <c r="T110" s="238" t="s">
        <v>653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666</v>
      </c>
      <c r="E111" s="247" t="s">
        <v>4</v>
      </c>
      <c r="G111" s="233">
        <v>120116</v>
      </c>
      <c r="H111" s="233">
        <v>124227</v>
      </c>
      <c r="I111" s="239">
        <f t="shared" si="3"/>
        <v>4111</v>
      </c>
      <c r="J111" s="240"/>
      <c r="L111" s="239"/>
      <c r="M111" s="241">
        <v>1554.74</v>
      </c>
      <c r="N111" s="242">
        <v>9.0499999999999997E-2</v>
      </c>
      <c r="O111" s="243"/>
      <c r="P111" s="240"/>
      <c r="Q111" s="240"/>
      <c r="R111" s="243"/>
      <c r="S111" s="238" t="s">
        <v>107</v>
      </c>
      <c r="T111" s="238" t="s">
        <v>728</v>
      </c>
      <c r="U111" s="238" t="s">
        <v>752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689</v>
      </c>
      <c r="E112" s="247" t="s">
        <v>4</v>
      </c>
      <c r="G112" s="233">
        <v>139564</v>
      </c>
      <c r="H112" s="233">
        <v>144047</v>
      </c>
      <c r="I112" s="239">
        <f t="shared" si="3"/>
        <v>4483</v>
      </c>
      <c r="J112" s="240"/>
      <c r="L112" s="239"/>
      <c r="M112" s="241">
        <v>1554.74</v>
      </c>
      <c r="N112" s="242">
        <v>9.0499999999999997E-2</v>
      </c>
      <c r="O112" s="243"/>
      <c r="P112" s="240"/>
      <c r="Q112" s="240"/>
      <c r="R112" s="243"/>
      <c r="S112" s="238" t="s">
        <v>107</v>
      </c>
      <c r="T112" s="252" t="s">
        <v>688</v>
      </c>
      <c r="U112" s="238">
        <v>84</v>
      </c>
    </row>
    <row r="113" spans="1:21" s="238" customFormat="1" x14ac:dyDescent="0.3">
      <c r="A113" s="238">
        <v>278</v>
      </c>
      <c r="B113" s="238" t="s">
        <v>371</v>
      </c>
      <c r="C113" s="238" t="s">
        <v>388</v>
      </c>
      <c r="D113" s="247" t="s">
        <v>690</v>
      </c>
      <c r="E113" s="247" t="s">
        <v>4</v>
      </c>
      <c r="G113" s="233">
        <v>110200</v>
      </c>
      <c r="H113" s="233">
        <v>114195</v>
      </c>
      <c r="I113" s="239">
        <f t="shared" si="3"/>
        <v>3995</v>
      </c>
      <c r="J113" s="240"/>
      <c r="L113" s="239"/>
      <c r="M113" s="241">
        <v>1554.74</v>
      </c>
      <c r="N113" s="242">
        <v>9.0499999999999997E-2</v>
      </c>
      <c r="O113" s="243"/>
      <c r="P113" s="240"/>
      <c r="Q113" s="240"/>
      <c r="R113" s="243"/>
      <c r="S113" s="238" t="s">
        <v>107</v>
      </c>
      <c r="T113" s="238" t="s">
        <v>728</v>
      </c>
      <c r="U113" s="238" t="s">
        <v>752</v>
      </c>
    </row>
    <row r="114" spans="1:21" s="238" customFormat="1" x14ac:dyDescent="0.3">
      <c r="A114" s="238">
        <v>278</v>
      </c>
      <c r="B114" s="238" t="s">
        <v>371</v>
      </c>
      <c r="C114" s="238" t="s">
        <v>388</v>
      </c>
      <c r="D114" s="247" t="s">
        <v>681</v>
      </c>
      <c r="E114" s="247" t="s">
        <v>4</v>
      </c>
      <c r="G114" s="233">
        <v>131309</v>
      </c>
      <c r="H114" s="233">
        <v>134584</v>
      </c>
      <c r="I114" s="239">
        <f t="shared" si="3"/>
        <v>3275</v>
      </c>
      <c r="J114" s="240"/>
      <c r="L114" s="239"/>
      <c r="M114" s="241">
        <v>1554.74</v>
      </c>
      <c r="N114" s="242">
        <v>9.0499999999999997E-2</v>
      </c>
      <c r="O114" s="243"/>
      <c r="P114" s="240"/>
      <c r="Q114" s="240"/>
      <c r="R114" s="243"/>
      <c r="S114" s="238" t="s">
        <v>107</v>
      </c>
      <c r="T114" s="238" t="s">
        <v>728</v>
      </c>
      <c r="U114" s="238" t="s">
        <v>752</v>
      </c>
    </row>
    <row r="115" spans="1:21" s="238" customFormat="1" x14ac:dyDescent="0.3">
      <c r="A115" s="238">
        <v>278</v>
      </c>
      <c r="B115" s="238" t="s">
        <v>371</v>
      </c>
      <c r="C115" s="238" t="s">
        <v>388</v>
      </c>
      <c r="D115" s="247" t="s">
        <v>692</v>
      </c>
      <c r="E115" s="247" t="s">
        <v>4</v>
      </c>
      <c r="G115" s="233">
        <v>114045</v>
      </c>
      <c r="H115" s="233">
        <v>117695</v>
      </c>
      <c r="I115" s="239">
        <f t="shared" si="3"/>
        <v>3650</v>
      </c>
      <c r="J115" s="240"/>
      <c r="L115" s="239"/>
      <c r="M115" s="241">
        <v>1554.74</v>
      </c>
      <c r="N115" s="242">
        <v>9.0499999999999997E-2</v>
      </c>
      <c r="O115" s="243"/>
      <c r="P115" s="240"/>
      <c r="Q115" s="240"/>
      <c r="R115" s="243"/>
      <c r="S115" s="238" t="s">
        <v>107</v>
      </c>
      <c r="T115" s="238" t="s">
        <v>728</v>
      </c>
      <c r="U115" s="238" t="s">
        <v>752</v>
      </c>
    </row>
    <row r="116" spans="1:21" s="238" customFormat="1" x14ac:dyDescent="0.3">
      <c r="A116" s="238">
        <v>278</v>
      </c>
      <c r="B116" s="238" t="s">
        <v>371</v>
      </c>
      <c r="C116" s="238" t="s">
        <v>388</v>
      </c>
      <c r="D116" s="247" t="s">
        <v>695</v>
      </c>
      <c r="E116" s="247" t="s">
        <v>4</v>
      </c>
      <c r="G116" s="233">
        <v>131340</v>
      </c>
      <c r="H116" s="233">
        <v>134440</v>
      </c>
      <c r="I116" s="239">
        <f t="shared" si="3"/>
        <v>3100</v>
      </c>
      <c r="J116" s="240"/>
      <c r="L116" s="239"/>
      <c r="M116" s="241">
        <v>1554.74</v>
      </c>
      <c r="N116" s="242">
        <v>9.0499999999999997E-2</v>
      </c>
      <c r="O116" s="243"/>
      <c r="P116" s="240"/>
      <c r="Q116" s="240"/>
      <c r="R116" s="243"/>
      <c r="S116" s="238" t="s">
        <v>107</v>
      </c>
      <c r="T116" s="252" t="s">
        <v>696</v>
      </c>
      <c r="U116" s="238">
        <v>84</v>
      </c>
    </row>
    <row r="117" spans="1:21" s="238" customFormat="1" x14ac:dyDescent="0.3">
      <c r="A117" s="238">
        <v>278</v>
      </c>
      <c r="B117" s="238" t="s">
        <v>371</v>
      </c>
      <c r="C117" s="238" t="s">
        <v>388</v>
      </c>
      <c r="D117" s="247" t="s">
        <v>703</v>
      </c>
      <c r="E117" s="247" t="s">
        <v>4</v>
      </c>
      <c r="G117" s="233">
        <v>92667</v>
      </c>
      <c r="H117" s="233">
        <v>94917</v>
      </c>
      <c r="I117" s="239">
        <f t="shared" si="3"/>
        <v>2250</v>
      </c>
      <c r="J117" s="240"/>
      <c r="L117" s="239"/>
      <c r="M117" s="241">
        <v>1554.74</v>
      </c>
      <c r="N117" s="242">
        <v>9.0499999999999997E-2</v>
      </c>
      <c r="O117" s="243"/>
      <c r="P117" s="240"/>
      <c r="Q117" s="240"/>
      <c r="R117" s="243"/>
      <c r="S117" s="238" t="s">
        <v>107</v>
      </c>
      <c r="T117" s="252" t="s">
        <v>705</v>
      </c>
      <c r="U117" s="238">
        <v>84</v>
      </c>
    </row>
    <row r="118" spans="1:21" s="238" customFormat="1" x14ac:dyDescent="0.3">
      <c r="A118" s="238">
        <v>278</v>
      </c>
      <c r="B118" s="238" t="s">
        <v>371</v>
      </c>
      <c r="C118" s="238" t="s">
        <v>388</v>
      </c>
      <c r="D118" s="247" t="s">
        <v>704</v>
      </c>
      <c r="E118" s="247" t="s">
        <v>4</v>
      </c>
      <c r="G118" s="233">
        <v>127069</v>
      </c>
      <c r="H118" s="233">
        <v>131655</v>
      </c>
      <c r="I118" s="239">
        <f t="shared" si="3"/>
        <v>4586</v>
      </c>
      <c r="J118" s="240"/>
      <c r="L118" s="239"/>
      <c r="M118" s="241">
        <v>1554.74</v>
      </c>
      <c r="N118" s="242">
        <v>9.0499999999999997E-2</v>
      </c>
      <c r="O118" s="243"/>
      <c r="P118" s="240"/>
      <c r="Q118" s="240"/>
      <c r="R118" s="243"/>
      <c r="S118" s="238" t="s">
        <v>107</v>
      </c>
      <c r="T118" s="238" t="s">
        <v>728</v>
      </c>
      <c r="U118" s="238" t="s">
        <v>752</v>
      </c>
    </row>
    <row r="119" spans="1:21" s="238" customFormat="1" x14ac:dyDescent="0.3">
      <c r="A119" s="238">
        <v>278</v>
      </c>
      <c r="B119" s="238" t="s">
        <v>371</v>
      </c>
      <c r="C119" s="238" t="s">
        <v>388</v>
      </c>
      <c r="D119" s="247" t="s">
        <v>974</v>
      </c>
      <c r="E119" s="247" t="s">
        <v>4</v>
      </c>
      <c r="G119" s="233">
        <v>14578</v>
      </c>
      <c r="H119" s="233">
        <v>16814</v>
      </c>
      <c r="I119" s="239">
        <f t="shared" si="3"/>
        <v>2236</v>
      </c>
      <c r="J119" s="240"/>
      <c r="L119" s="239"/>
      <c r="M119" s="241">
        <v>1491.81</v>
      </c>
      <c r="N119" s="242">
        <v>8.5000000000000006E-2</v>
      </c>
      <c r="O119" s="243"/>
      <c r="P119" s="240"/>
      <c r="Q119" s="240"/>
      <c r="R119" s="243"/>
      <c r="S119" s="238" t="s">
        <v>107</v>
      </c>
      <c r="T119" s="238" t="s">
        <v>976</v>
      </c>
    </row>
    <row r="120" spans="1:21" s="238" customFormat="1" x14ac:dyDescent="0.3">
      <c r="A120" s="238">
        <v>278</v>
      </c>
      <c r="B120" s="238" t="s">
        <v>371</v>
      </c>
      <c r="C120" s="238" t="s">
        <v>388</v>
      </c>
      <c r="D120" s="247" t="s">
        <v>975</v>
      </c>
      <c r="E120" s="247" t="s">
        <v>4</v>
      </c>
      <c r="G120" s="233">
        <v>31958</v>
      </c>
      <c r="H120" s="233">
        <v>36724</v>
      </c>
      <c r="I120" s="239">
        <f t="shared" si="3"/>
        <v>4766</v>
      </c>
      <c r="J120" s="240"/>
      <c r="L120" s="239"/>
      <c r="M120" s="241">
        <v>1491.81</v>
      </c>
      <c r="N120" s="242">
        <v>8.5000000000000006E-2</v>
      </c>
      <c r="O120" s="243"/>
      <c r="P120" s="240"/>
      <c r="Q120" s="240"/>
      <c r="R120" s="243"/>
      <c r="S120" s="238" t="s">
        <v>107</v>
      </c>
      <c r="T120" s="238" t="s">
        <v>976</v>
      </c>
    </row>
    <row r="121" spans="1:21" s="238" customFormat="1" x14ac:dyDescent="0.3">
      <c r="A121" s="238">
        <v>278</v>
      </c>
      <c r="B121" s="238" t="s">
        <v>371</v>
      </c>
      <c r="C121" s="238" t="s">
        <v>388</v>
      </c>
      <c r="D121" s="247" t="s">
        <v>998</v>
      </c>
      <c r="E121" s="247" t="s">
        <v>4</v>
      </c>
      <c r="G121" s="233">
        <v>23812</v>
      </c>
      <c r="H121" s="233">
        <v>28053</v>
      </c>
      <c r="I121" s="239">
        <f t="shared" si="3"/>
        <v>4241</v>
      </c>
      <c r="J121" s="240"/>
      <c r="L121" s="239"/>
      <c r="M121" s="241">
        <v>1491.81</v>
      </c>
      <c r="N121" s="242">
        <v>8.5000000000000006E-2</v>
      </c>
      <c r="O121" s="243"/>
      <c r="P121" s="240"/>
      <c r="Q121" s="240"/>
      <c r="R121" s="243"/>
      <c r="S121" s="238" t="s">
        <v>107</v>
      </c>
      <c r="T121" s="238" t="s">
        <v>999</v>
      </c>
    </row>
    <row r="122" spans="1:21" s="238" customFormat="1" x14ac:dyDescent="0.3">
      <c r="A122" s="238">
        <v>278</v>
      </c>
      <c r="B122" s="238" t="s">
        <v>371</v>
      </c>
      <c r="C122" s="238" t="s">
        <v>388</v>
      </c>
      <c r="D122" s="247" t="s">
        <v>1019</v>
      </c>
      <c r="E122" s="247" t="s">
        <v>4</v>
      </c>
      <c r="G122" s="233">
        <v>16951</v>
      </c>
      <c r="H122" s="233">
        <v>20978</v>
      </c>
      <c r="I122" s="239">
        <f t="shared" si="3"/>
        <v>4027</v>
      </c>
      <c r="J122" s="240"/>
      <c r="L122" s="239"/>
      <c r="M122" s="241">
        <v>1491.81</v>
      </c>
      <c r="N122" s="242">
        <v>8.5000000000000006E-2</v>
      </c>
      <c r="O122" s="243"/>
      <c r="P122" s="240"/>
      <c r="Q122" s="240"/>
      <c r="R122" s="243"/>
      <c r="S122" s="238" t="s">
        <v>107</v>
      </c>
      <c r="T122" s="238" t="s">
        <v>1018</v>
      </c>
    </row>
    <row r="123" spans="1:21" s="238" customFormat="1" x14ac:dyDescent="0.3">
      <c r="A123" s="238">
        <v>278</v>
      </c>
      <c r="B123" s="238" t="s">
        <v>371</v>
      </c>
      <c r="C123" s="238" t="s">
        <v>388</v>
      </c>
      <c r="D123" s="247" t="s">
        <v>1056</v>
      </c>
      <c r="E123" s="247" t="s">
        <v>4</v>
      </c>
      <c r="G123" s="233">
        <v>6464</v>
      </c>
      <c r="H123" s="233">
        <v>13189</v>
      </c>
      <c r="I123" s="239">
        <f t="shared" si="3"/>
        <v>6725</v>
      </c>
      <c r="J123" s="240"/>
      <c r="L123" s="239"/>
      <c r="M123" s="241">
        <v>1491.81</v>
      </c>
      <c r="N123" s="242">
        <v>8.5000000000000006E-2</v>
      </c>
      <c r="O123" s="243"/>
      <c r="P123" s="240"/>
      <c r="Q123" s="240"/>
      <c r="R123" s="243"/>
      <c r="S123" s="238" t="s">
        <v>107</v>
      </c>
      <c r="T123" s="238" t="s">
        <v>1057</v>
      </c>
    </row>
    <row r="124" spans="1:21" s="238" customFormat="1" x14ac:dyDescent="0.3">
      <c r="A124" s="238">
        <v>278</v>
      </c>
      <c r="B124" s="238" t="s">
        <v>371</v>
      </c>
      <c r="C124" s="238" t="s">
        <v>388</v>
      </c>
      <c r="D124" s="247" t="s">
        <v>1024</v>
      </c>
      <c r="E124" s="247" t="s">
        <v>4</v>
      </c>
      <c r="G124" s="233">
        <v>16921</v>
      </c>
      <c r="H124" s="233">
        <v>21502</v>
      </c>
      <c r="I124" s="239">
        <f t="shared" si="3"/>
        <v>4581</v>
      </c>
      <c r="J124" s="240"/>
      <c r="L124" s="239"/>
      <c r="M124" s="241">
        <v>1491.81</v>
      </c>
      <c r="N124" s="242">
        <v>8.5000000000000006E-2</v>
      </c>
      <c r="O124" s="243"/>
      <c r="P124" s="240"/>
      <c r="Q124" s="240"/>
      <c r="R124" s="243"/>
      <c r="S124" s="238" t="s">
        <v>107</v>
      </c>
      <c r="T124" s="238" t="s">
        <v>1025</v>
      </c>
    </row>
    <row r="125" spans="1:21" x14ac:dyDescent="0.3">
      <c r="A125" s="211">
        <v>280</v>
      </c>
      <c r="B125" s="269" t="s">
        <v>284</v>
      </c>
      <c r="C125" s="228" t="s">
        <v>285</v>
      </c>
      <c r="D125" s="230" t="s">
        <v>297</v>
      </c>
      <c r="E125" s="247" t="s">
        <v>4</v>
      </c>
      <c r="F125" s="238"/>
      <c r="G125" s="233">
        <v>299650</v>
      </c>
      <c r="H125" s="233">
        <v>301649</v>
      </c>
      <c r="I125" s="239">
        <f t="shared" si="3"/>
        <v>1999</v>
      </c>
      <c r="J125" s="266"/>
      <c r="L125" s="287">
        <f>K125-J125</f>
        <v>0</v>
      </c>
      <c r="M125" s="272">
        <v>2256.69</v>
      </c>
      <c r="N125" s="273">
        <v>8.09E-2</v>
      </c>
      <c r="O125" s="267">
        <v>111340</v>
      </c>
      <c r="P125" s="266"/>
      <c r="Q125" s="266"/>
      <c r="R125" s="267">
        <v>0</v>
      </c>
      <c r="S125" s="211" t="s">
        <v>107</v>
      </c>
      <c r="T125" s="211" t="s">
        <v>373</v>
      </c>
    </row>
    <row r="126" spans="1:21" s="238" customFormat="1" x14ac:dyDescent="0.3">
      <c r="A126" s="238">
        <v>295</v>
      </c>
      <c r="B126" s="238" t="s">
        <v>367</v>
      </c>
      <c r="C126" s="238" t="s">
        <v>383</v>
      </c>
      <c r="D126" s="247" t="s">
        <v>422</v>
      </c>
      <c r="E126" s="247" t="s">
        <v>4</v>
      </c>
      <c r="G126" s="233">
        <v>172400</v>
      </c>
      <c r="H126" s="233">
        <v>173800</v>
      </c>
      <c r="I126" s="239">
        <f t="shared" si="3"/>
        <v>1400</v>
      </c>
      <c r="J126" s="240"/>
      <c r="L126" s="239">
        <f>K126-J126</f>
        <v>0</v>
      </c>
      <c r="M126" s="241">
        <v>1501.66</v>
      </c>
      <c r="N126" s="242">
        <v>9.0999999999999998E-2</v>
      </c>
      <c r="O126" s="243">
        <v>23595</v>
      </c>
      <c r="P126" s="240"/>
      <c r="Q126" s="240"/>
      <c r="R126" s="243">
        <v>0</v>
      </c>
      <c r="S126" s="238" t="s">
        <v>107</v>
      </c>
    </row>
    <row r="127" spans="1:21" s="238" customFormat="1" x14ac:dyDescent="0.3">
      <c r="A127" s="238">
        <v>295</v>
      </c>
      <c r="B127" s="250">
        <v>1501</v>
      </c>
      <c r="C127" s="238" t="s">
        <v>383</v>
      </c>
      <c r="D127" s="247" t="s">
        <v>1058</v>
      </c>
      <c r="E127" s="247" t="s">
        <v>4</v>
      </c>
      <c r="G127" s="233">
        <v>8370</v>
      </c>
      <c r="H127" s="233">
        <v>10168</v>
      </c>
      <c r="I127" s="239">
        <f t="shared" si="3"/>
        <v>1798</v>
      </c>
      <c r="J127" s="240"/>
      <c r="L127" s="239"/>
      <c r="M127" s="241">
        <v>1787.4</v>
      </c>
      <c r="N127" s="242">
        <v>8.8900000000000007E-2</v>
      </c>
      <c r="O127" s="243"/>
      <c r="P127" s="240"/>
      <c r="Q127" s="240"/>
      <c r="R127" s="243"/>
      <c r="S127" s="238" t="s">
        <v>107</v>
      </c>
      <c r="T127" s="238" t="s">
        <v>1059</v>
      </c>
    </row>
    <row r="128" spans="1:21" s="238" customFormat="1" x14ac:dyDescent="0.3">
      <c r="A128" s="238">
        <v>297</v>
      </c>
      <c r="B128" s="238" t="s">
        <v>366</v>
      </c>
      <c r="C128" s="238" t="s">
        <v>382</v>
      </c>
      <c r="D128" s="247" t="s">
        <v>336</v>
      </c>
      <c r="E128" s="247" t="s">
        <v>4</v>
      </c>
      <c r="G128" s="233">
        <v>420515</v>
      </c>
      <c r="H128" s="233">
        <v>437845</v>
      </c>
      <c r="I128" s="239">
        <f t="shared" si="3"/>
        <v>17330</v>
      </c>
      <c r="J128" s="240"/>
      <c r="L128" s="239">
        <f>K128-J128</f>
        <v>0</v>
      </c>
      <c r="M128" s="241">
        <v>2080.71</v>
      </c>
      <c r="N128" s="242">
        <v>8.8700000000000001E-2</v>
      </c>
      <c r="O128" s="243">
        <v>123625</v>
      </c>
      <c r="P128" s="240"/>
      <c r="Q128" s="240"/>
      <c r="R128" s="243">
        <v>0</v>
      </c>
      <c r="S128" s="238" t="s">
        <v>107</v>
      </c>
      <c r="T128" s="238" t="s">
        <v>747</v>
      </c>
    </row>
    <row r="129" spans="1:21" s="238" customFormat="1" x14ac:dyDescent="0.3">
      <c r="A129" s="238">
        <v>301</v>
      </c>
      <c r="B129" s="250">
        <v>1514</v>
      </c>
      <c r="C129" s="238" t="s">
        <v>675</v>
      </c>
      <c r="D129" s="247" t="s">
        <v>676</v>
      </c>
      <c r="E129" s="247" t="s">
        <v>4</v>
      </c>
      <c r="G129" s="233">
        <v>87311</v>
      </c>
      <c r="H129" s="233">
        <v>90075</v>
      </c>
      <c r="I129" s="239">
        <f t="shared" si="3"/>
        <v>2764</v>
      </c>
      <c r="J129" s="240"/>
      <c r="L129" s="239"/>
      <c r="M129" s="241">
        <v>2429.15</v>
      </c>
      <c r="N129" s="242">
        <v>0.10630000000000001</v>
      </c>
      <c r="O129" s="243"/>
      <c r="P129" s="240"/>
      <c r="Q129" s="240"/>
      <c r="R129" s="243"/>
      <c r="S129" s="238" t="s">
        <v>107</v>
      </c>
      <c r="T129" s="238" t="s">
        <v>673</v>
      </c>
      <c r="U129" s="238">
        <v>60</v>
      </c>
    </row>
    <row r="130" spans="1:21" s="238" customFormat="1" x14ac:dyDescent="0.3">
      <c r="A130" s="238">
        <v>310</v>
      </c>
      <c r="B130" s="238" t="s">
        <v>471</v>
      </c>
      <c r="C130" s="238" t="s">
        <v>484</v>
      </c>
      <c r="D130" s="247" t="s">
        <v>414</v>
      </c>
      <c r="E130" s="247" t="s">
        <v>4</v>
      </c>
      <c r="G130" s="233">
        <v>466359</v>
      </c>
      <c r="H130" s="233">
        <v>475287</v>
      </c>
      <c r="I130" s="239">
        <f t="shared" si="3"/>
        <v>8928</v>
      </c>
      <c r="J130" s="240"/>
      <c r="L130" s="239">
        <f>K130-J130</f>
        <v>0</v>
      </c>
      <c r="M130" s="241">
        <v>2711.28</v>
      </c>
      <c r="N130" s="242">
        <v>8.3299999999999999E-2</v>
      </c>
      <c r="O130" s="243">
        <v>76567</v>
      </c>
      <c r="P130" s="240"/>
      <c r="Q130" s="240"/>
      <c r="R130" s="243">
        <v>0</v>
      </c>
      <c r="S130" s="238" t="s">
        <v>299</v>
      </c>
    </row>
    <row r="131" spans="1:21" s="238" customFormat="1" x14ac:dyDescent="0.3">
      <c r="A131" s="238">
        <v>311</v>
      </c>
      <c r="B131" s="238" t="s">
        <v>471</v>
      </c>
      <c r="C131" s="238" t="s">
        <v>484</v>
      </c>
      <c r="D131" s="247" t="s">
        <v>486</v>
      </c>
      <c r="E131" s="247" t="s">
        <v>4</v>
      </c>
      <c r="G131" s="233">
        <v>283430</v>
      </c>
      <c r="H131" s="233">
        <v>288105</v>
      </c>
      <c r="I131" s="239">
        <f t="shared" si="3"/>
        <v>4675</v>
      </c>
      <c r="J131" s="240"/>
      <c r="L131" s="239">
        <f>K131-J131</f>
        <v>0</v>
      </c>
      <c r="M131" s="241">
        <v>3359.42</v>
      </c>
      <c r="N131" s="242">
        <v>0.1055</v>
      </c>
      <c r="O131" s="243"/>
      <c r="P131" s="240"/>
      <c r="Q131" s="240"/>
      <c r="R131" s="243">
        <v>0</v>
      </c>
      <c r="S131" s="238" t="s">
        <v>299</v>
      </c>
    </row>
    <row r="132" spans="1:21" s="238" customFormat="1" x14ac:dyDescent="0.3">
      <c r="A132" s="238">
        <v>311</v>
      </c>
      <c r="B132" s="238" t="s">
        <v>471</v>
      </c>
      <c r="C132" s="238" t="s">
        <v>484</v>
      </c>
      <c r="D132" s="247" t="s">
        <v>569</v>
      </c>
      <c r="E132" s="247" t="s">
        <v>4</v>
      </c>
      <c r="G132" s="233">
        <v>332220</v>
      </c>
      <c r="H132" s="233">
        <v>341740</v>
      </c>
      <c r="I132" s="239">
        <f t="shared" si="3"/>
        <v>9520</v>
      </c>
      <c r="J132" s="240"/>
      <c r="L132" s="239">
        <f>K132-J132</f>
        <v>0</v>
      </c>
      <c r="M132" s="241">
        <v>3082.09</v>
      </c>
      <c r="N132" s="242">
        <v>8.3000000000000004E-2</v>
      </c>
      <c r="O132" s="243"/>
      <c r="P132" s="240"/>
      <c r="Q132" s="240"/>
      <c r="R132" s="243">
        <v>0</v>
      </c>
      <c r="S132" s="238" t="s">
        <v>299</v>
      </c>
      <c r="T132" s="238" t="s">
        <v>728</v>
      </c>
      <c r="U132" s="238" t="s">
        <v>752</v>
      </c>
    </row>
    <row r="133" spans="1:21" s="238" customFormat="1" x14ac:dyDescent="0.3">
      <c r="A133" s="238">
        <v>311</v>
      </c>
      <c r="B133" s="238" t="s">
        <v>471</v>
      </c>
      <c r="C133" s="238" t="s">
        <v>484</v>
      </c>
      <c r="D133" s="247" t="s">
        <v>570</v>
      </c>
      <c r="E133" s="247" t="s">
        <v>4</v>
      </c>
      <c r="G133" s="233">
        <v>318920</v>
      </c>
      <c r="H133" s="233">
        <v>326270</v>
      </c>
      <c r="I133" s="239">
        <f t="shared" si="3"/>
        <v>7350</v>
      </c>
      <c r="J133" s="240"/>
      <c r="L133" s="239">
        <f>K133-J133</f>
        <v>0</v>
      </c>
      <c r="M133" s="241">
        <v>3082.09</v>
      </c>
      <c r="N133" s="242">
        <v>8.3000000000000004E-2</v>
      </c>
      <c r="O133" s="243"/>
      <c r="P133" s="240"/>
      <c r="Q133" s="240"/>
      <c r="R133" s="243">
        <v>0</v>
      </c>
      <c r="S133" s="238" t="s">
        <v>299</v>
      </c>
      <c r="T133" s="238" t="s">
        <v>728</v>
      </c>
      <c r="U133" s="238" t="s">
        <v>752</v>
      </c>
    </row>
    <row r="134" spans="1:21" s="238" customFormat="1" x14ac:dyDescent="0.3">
      <c r="A134" s="238">
        <v>311</v>
      </c>
      <c r="B134" s="238" t="s">
        <v>471</v>
      </c>
      <c r="C134" s="238" t="s">
        <v>484</v>
      </c>
      <c r="D134" s="247" t="s">
        <v>729</v>
      </c>
      <c r="E134" s="247" t="s">
        <v>4</v>
      </c>
      <c r="G134" s="233">
        <v>261709</v>
      </c>
      <c r="H134" s="233">
        <v>270185</v>
      </c>
      <c r="I134" s="239">
        <f t="shared" si="3"/>
        <v>8476</v>
      </c>
      <c r="J134" s="240"/>
      <c r="L134" s="239"/>
      <c r="M134" s="241">
        <v>3065.51</v>
      </c>
      <c r="N134" s="242">
        <v>8.5699999999999998E-2</v>
      </c>
      <c r="O134" s="243"/>
      <c r="P134" s="240"/>
      <c r="Q134" s="240"/>
      <c r="R134" s="243"/>
      <c r="S134" s="238" t="s">
        <v>299</v>
      </c>
      <c r="T134" s="238" t="s">
        <v>778</v>
      </c>
      <c r="U134" s="238" t="s">
        <v>752</v>
      </c>
    </row>
    <row r="135" spans="1:21" s="238" customFormat="1" x14ac:dyDescent="0.3">
      <c r="A135" s="238">
        <v>311</v>
      </c>
      <c r="B135" s="250">
        <v>1520</v>
      </c>
      <c r="C135" s="238" t="s">
        <v>484</v>
      </c>
      <c r="D135" s="247" t="s">
        <v>860</v>
      </c>
      <c r="E135" s="247" t="s">
        <v>4</v>
      </c>
      <c r="G135" s="233">
        <v>138852</v>
      </c>
      <c r="H135" s="233">
        <v>146838</v>
      </c>
      <c r="I135" s="239">
        <f t="shared" si="3"/>
        <v>7986</v>
      </c>
      <c r="J135" s="240"/>
      <c r="L135" s="239"/>
      <c r="M135" s="241">
        <v>2850.01</v>
      </c>
      <c r="N135" s="242">
        <v>8.3000000000000004E-2</v>
      </c>
      <c r="O135" s="243"/>
      <c r="P135" s="240"/>
      <c r="Q135" s="240"/>
      <c r="R135" s="243"/>
      <c r="S135" s="238" t="s">
        <v>299</v>
      </c>
      <c r="T135" s="238" t="s">
        <v>862</v>
      </c>
    </row>
    <row r="136" spans="1:21" s="238" customFormat="1" x14ac:dyDescent="0.3">
      <c r="A136" s="238">
        <v>311</v>
      </c>
      <c r="B136" s="250">
        <v>1520</v>
      </c>
      <c r="C136" s="238" t="s">
        <v>484</v>
      </c>
      <c r="D136" s="247" t="s">
        <v>861</v>
      </c>
      <c r="E136" s="247" t="s">
        <v>4</v>
      </c>
      <c r="G136" s="233">
        <v>181681</v>
      </c>
      <c r="H136" s="233">
        <v>188961</v>
      </c>
      <c r="I136" s="239">
        <f t="shared" si="3"/>
        <v>7280</v>
      </c>
      <c r="J136" s="240"/>
      <c r="L136" s="239"/>
      <c r="M136" s="241">
        <v>2850.01</v>
      </c>
      <c r="N136" s="242">
        <v>8.3000000000000004E-2</v>
      </c>
      <c r="O136" s="243"/>
      <c r="P136" s="240"/>
      <c r="Q136" s="240"/>
      <c r="R136" s="243"/>
      <c r="S136" s="238" t="s">
        <v>299</v>
      </c>
      <c r="T136" s="238" t="s">
        <v>862</v>
      </c>
    </row>
    <row r="137" spans="1:21" s="238" customFormat="1" x14ac:dyDescent="0.3">
      <c r="A137" s="238">
        <v>319</v>
      </c>
      <c r="B137" s="238" t="s">
        <v>474</v>
      </c>
      <c r="C137" s="238" t="s">
        <v>448</v>
      </c>
      <c r="D137" s="247" t="s">
        <v>449</v>
      </c>
      <c r="E137" s="247" t="s">
        <v>4</v>
      </c>
      <c r="G137" s="233">
        <v>174697</v>
      </c>
      <c r="H137" s="233">
        <v>177858</v>
      </c>
      <c r="I137" s="239">
        <f t="shared" ref="I137:I204" si="5">H137-G137</f>
        <v>3161</v>
      </c>
      <c r="J137" s="240"/>
      <c r="L137" s="239">
        <f>K137-J137</f>
        <v>0</v>
      </c>
      <c r="M137" s="241">
        <v>1516.82</v>
      </c>
      <c r="N137" s="253">
        <v>9.3600000000000003E-2</v>
      </c>
      <c r="O137" s="248">
        <v>11155</v>
      </c>
      <c r="P137" s="240"/>
      <c r="Q137" s="240"/>
      <c r="R137" s="248">
        <v>0</v>
      </c>
      <c r="S137" s="238" t="s">
        <v>107</v>
      </c>
    </row>
    <row r="138" spans="1:21" s="238" customFormat="1" x14ac:dyDescent="0.3">
      <c r="A138" s="238">
        <v>325</v>
      </c>
      <c r="B138" s="250">
        <v>1604</v>
      </c>
      <c r="C138" s="238" t="s">
        <v>534</v>
      </c>
      <c r="D138" s="238" t="s">
        <v>535</v>
      </c>
      <c r="E138" s="238" t="s">
        <v>4</v>
      </c>
      <c r="G138" s="233">
        <v>76000</v>
      </c>
      <c r="H138" s="233">
        <v>77715</v>
      </c>
      <c r="I138" s="239">
        <f t="shared" si="5"/>
        <v>1715</v>
      </c>
      <c r="M138" s="241">
        <v>1409.69</v>
      </c>
      <c r="N138" s="254">
        <v>9.4399999999999998E-2</v>
      </c>
      <c r="P138" s="240"/>
      <c r="Q138" s="240"/>
      <c r="R138" s="248">
        <v>0</v>
      </c>
      <c r="S138" s="238" t="s">
        <v>107</v>
      </c>
    </row>
    <row r="139" spans="1:21" s="238" customFormat="1" x14ac:dyDescent="0.3">
      <c r="A139" s="238">
        <v>325</v>
      </c>
      <c r="B139" s="250">
        <v>1604</v>
      </c>
      <c r="C139" s="238" t="s">
        <v>534</v>
      </c>
      <c r="D139" s="238" t="s">
        <v>623</v>
      </c>
      <c r="E139" s="238" t="s">
        <v>4</v>
      </c>
      <c r="G139" s="233">
        <v>64178</v>
      </c>
      <c r="H139" s="233">
        <v>66942</v>
      </c>
      <c r="I139" s="239">
        <f t="shared" si="5"/>
        <v>2764</v>
      </c>
      <c r="M139" s="241">
        <v>1153.3499999999999</v>
      </c>
      <c r="N139" s="254">
        <v>9.0200000000000002E-2</v>
      </c>
      <c r="P139" s="240"/>
      <c r="Q139" s="240"/>
      <c r="R139" s="248"/>
      <c r="S139" s="238" t="s">
        <v>107</v>
      </c>
      <c r="T139" s="238" t="s">
        <v>624</v>
      </c>
    </row>
    <row r="140" spans="1:21" s="238" customFormat="1" x14ac:dyDescent="0.3">
      <c r="A140" s="238">
        <v>327</v>
      </c>
      <c r="B140" s="238">
        <v>1628</v>
      </c>
      <c r="C140" s="238" t="s">
        <v>579</v>
      </c>
      <c r="D140" s="238" t="s">
        <v>580</v>
      </c>
      <c r="E140" s="238" t="s">
        <v>4</v>
      </c>
      <c r="G140" s="233">
        <v>190580</v>
      </c>
      <c r="H140" s="233">
        <v>193664</v>
      </c>
      <c r="I140" s="239">
        <f t="shared" si="5"/>
        <v>3084</v>
      </c>
      <c r="M140" s="241">
        <v>3747.31</v>
      </c>
      <c r="N140" s="254">
        <v>0.1103</v>
      </c>
      <c r="O140" s="243">
        <v>0</v>
      </c>
      <c r="P140" s="240"/>
      <c r="Q140" s="240"/>
      <c r="R140" s="243">
        <v>0</v>
      </c>
      <c r="S140" s="238" t="s">
        <v>107</v>
      </c>
      <c r="T140" s="238" t="s">
        <v>602</v>
      </c>
    </row>
    <row r="141" spans="1:21" s="238" customFormat="1" x14ac:dyDescent="0.3">
      <c r="A141" s="238">
        <v>327</v>
      </c>
      <c r="B141" s="238">
        <v>1628</v>
      </c>
      <c r="C141" s="238" t="s">
        <v>579</v>
      </c>
      <c r="D141" s="238" t="s">
        <v>581</v>
      </c>
      <c r="E141" s="238" t="s">
        <v>4</v>
      </c>
      <c r="G141" s="233">
        <v>159716</v>
      </c>
      <c r="H141" s="233">
        <v>163938</v>
      </c>
      <c r="I141" s="239">
        <f t="shared" si="5"/>
        <v>4222</v>
      </c>
      <c r="M141" s="241">
        <v>3747.31</v>
      </c>
      <c r="N141" s="254">
        <v>0.1103</v>
      </c>
      <c r="O141" s="243">
        <v>0</v>
      </c>
      <c r="P141" s="240"/>
      <c r="Q141" s="240"/>
      <c r="R141" s="243">
        <v>0</v>
      </c>
      <c r="S141" s="238" t="s">
        <v>107</v>
      </c>
      <c r="T141" s="238" t="s">
        <v>602</v>
      </c>
    </row>
    <row r="142" spans="1:21" s="238" customFormat="1" x14ac:dyDescent="0.3">
      <c r="A142" s="238">
        <v>327</v>
      </c>
      <c r="B142" s="238">
        <v>1628</v>
      </c>
      <c r="C142" s="238" t="s">
        <v>579</v>
      </c>
      <c r="D142" s="238" t="s">
        <v>587</v>
      </c>
      <c r="E142" s="238" t="s">
        <v>4</v>
      </c>
      <c r="G142" s="233">
        <v>121258</v>
      </c>
      <c r="H142" s="233">
        <v>123819</v>
      </c>
      <c r="I142" s="239">
        <f t="shared" si="5"/>
        <v>2561</v>
      </c>
      <c r="M142" s="241">
        <v>1688.2</v>
      </c>
      <c r="N142" s="254">
        <v>9.9299999999999999E-2</v>
      </c>
      <c r="O142" s="243">
        <v>0</v>
      </c>
      <c r="P142" s="240"/>
      <c r="Q142" s="240"/>
      <c r="R142" s="243">
        <v>0</v>
      </c>
      <c r="S142" s="238" t="s">
        <v>107</v>
      </c>
      <c r="T142" s="238" t="s">
        <v>603</v>
      </c>
    </row>
    <row r="143" spans="1:21" s="238" customFormat="1" x14ac:dyDescent="0.3">
      <c r="A143" s="238">
        <v>327</v>
      </c>
      <c r="B143" s="238">
        <v>1628</v>
      </c>
      <c r="C143" s="238" t="s">
        <v>579</v>
      </c>
      <c r="D143" s="238" t="s">
        <v>597</v>
      </c>
      <c r="E143" s="238" t="s">
        <v>4</v>
      </c>
      <c r="G143" s="233">
        <v>134445</v>
      </c>
      <c r="H143" s="233">
        <v>137532</v>
      </c>
      <c r="I143" s="239">
        <f t="shared" si="5"/>
        <v>3087</v>
      </c>
      <c r="M143" s="241">
        <v>1688.2</v>
      </c>
      <c r="N143" s="254">
        <v>9.9299999999999999E-2</v>
      </c>
      <c r="O143" s="243">
        <v>0</v>
      </c>
      <c r="P143" s="240"/>
      <c r="Q143" s="240"/>
      <c r="R143" s="243">
        <v>0</v>
      </c>
      <c r="S143" s="238" t="s">
        <v>107</v>
      </c>
      <c r="T143" s="238" t="s">
        <v>596</v>
      </c>
    </row>
    <row r="144" spans="1:21" s="238" customFormat="1" x14ac:dyDescent="0.3">
      <c r="A144" s="238">
        <v>327</v>
      </c>
      <c r="B144" s="238">
        <v>1628</v>
      </c>
      <c r="C144" s="238" t="s">
        <v>579</v>
      </c>
      <c r="D144" s="238" t="s">
        <v>1052</v>
      </c>
      <c r="E144" s="238" t="s">
        <v>4</v>
      </c>
      <c r="G144" s="233">
        <v>7678</v>
      </c>
      <c r="H144" s="233">
        <v>10180</v>
      </c>
      <c r="I144" s="239">
        <f t="shared" si="5"/>
        <v>2502</v>
      </c>
      <c r="M144" s="241">
        <v>3009.81</v>
      </c>
      <c r="N144" s="254">
        <v>0.1</v>
      </c>
      <c r="O144" s="243">
        <v>0</v>
      </c>
      <c r="P144" s="240"/>
      <c r="Q144" s="240"/>
      <c r="R144" s="243">
        <v>0</v>
      </c>
      <c r="S144" s="238" t="s">
        <v>107</v>
      </c>
      <c r="T144" s="238" t="s">
        <v>1053</v>
      </c>
    </row>
    <row r="145" spans="1:21" s="238" customFormat="1" x14ac:dyDescent="0.3">
      <c r="A145" s="238">
        <v>327</v>
      </c>
      <c r="B145" s="238">
        <v>1628</v>
      </c>
      <c r="C145" s="238" t="s">
        <v>579</v>
      </c>
      <c r="D145" s="238" t="s">
        <v>1068</v>
      </c>
      <c r="E145" s="238" t="s">
        <v>4</v>
      </c>
      <c r="G145" s="233">
        <v>1125</v>
      </c>
      <c r="H145" s="233">
        <v>1125</v>
      </c>
      <c r="I145" s="239">
        <f t="shared" si="5"/>
        <v>0</v>
      </c>
      <c r="M145" s="241">
        <v>3449.94</v>
      </c>
      <c r="N145" s="254">
        <v>0.11</v>
      </c>
      <c r="O145" s="243"/>
      <c r="P145" s="240"/>
      <c r="Q145" s="240"/>
      <c r="R145" s="243"/>
      <c r="S145" s="238" t="s">
        <v>107</v>
      </c>
      <c r="T145" s="238" t="s">
        <v>1069</v>
      </c>
    </row>
    <row r="146" spans="1:21" s="238" customFormat="1" x14ac:dyDescent="0.3">
      <c r="A146" s="238">
        <v>327</v>
      </c>
      <c r="B146" s="238">
        <v>1628</v>
      </c>
      <c r="C146" s="238" t="s">
        <v>579</v>
      </c>
      <c r="D146" s="238" t="s">
        <v>1099</v>
      </c>
      <c r="E146" s="238" t="s">
        <v>4</v>
      </c>
      <c r="G146" s="233">
        <v>14</v>
      </c>
      <c r="H146" s="233">
        <v>610</v>
      </c>
      <c r="I146" s="239">
        <f t="shared" si="5"/>
        <v>596</v>
      </c>
      <c r="M146" s="241">
        <v>3449.94</v>
      </c>
      <c r="N146" s="254">
        <v>0.11</v>
      </c>
      <c r="O146" s="243"/>
      <c r="P146" s="240"/>
      <c r="Q146" s="240"/>
      <c r="R146" s="243"/>
      <c r="S146" s="238" t="s">
        <v>107</v>
      </c>
      <c r="T146" s="238" t="s">
        <v>1100</v>
      </c>
    </row>
    <row r="147" spans="1:21" s="238" customFormat="1" x14ac:dyDescent="0.3">
      <c r="A147" s="238">
        <v>327</v>
      </c>
      <c r="B147" s="238">
        <v>1628</v>
      </c>
      <c r="C147" s="238" t="s">
        <v>579</v>
      </c>
      <c r="D147" s="238" t="s">
        <v>1087</v>
      </c>
      <c r="E147" s="238" t="s">
        <v>4</v>
      </c>
      <c r="G147" s="233">
        <v>2423</v>
      </c>
      <c r="H147" s="233">
        <v>3874</v>
      </c>
      <c r="I147" s="239">
        <f t="shared" si="5"/>
        <v>1451</v>
      </c>
      <c r="M147" s="241">
        <v>3449.94</v>
      </c>
      <c r="N147" s="254">
        <v>0.11</v>
      </c>
      <c r="O147" s="243"/>
      <c r="P147" s="240"/>
      <c r="Q147" s="240"/>
      <c r="R147" s="243"/>
      <c r="S147" s="238" t="s">
        <v>107</v>
      </c>
      <c r="T147" s="238" t="s">
        <v>1088</v>
      </c>
    </row>
    <row r="148" spans="1:21" x14ac:dyDescent="0.3">
      <c r="A148" s="186" t="s">
        <v>1027</v>
      </c>
      <c r="B148" s="250">
        <v>1636</v>
      </c>
      <c r="C148" s="238" t="s">
        <v>496</v>
      </c>
      <c r="D148" s="238" t="s">
        <v>1055</v>
      </c>
      <c r="E148" s="238" t="s">
        <v>4</v>
      </c>
      <c r="F148" s="238"/>
      <c r="G148" s="233">
        <v>3233</v>
      </c>
      <c r="H148" s="233">
        <v>4691</v>
      </c>
      <c r="I148" s="239">
        <f t="shared" si="5"/>
        <v>1458</v>
      </c>
      <c r="M148" s="241">
        <v>1395.29</v>
      </c>
      <c r="N148" s="238">
        <v>9.5000000000000001E-2</v>
      </c>
      <c r="P148" s="266"/>
      <c r="Q148" s="266"/>
      <c r="R148" s="267"/>
      <c r="S148" s="211" t="s">
        <v>107</v>
      </c>
      <c r="T148" s="211" t="s">
        <v>1054</v>
      </c>
    </row>
    <row r="149" spans="1:21" x14ac:dyDescent="0.3">
      <c r="A149" s="271" t="s">
        <v>934</v>
      </c>
      <c r="B149" s="250">
        <v>1638</v>
      </c>
      <c r="C149" s="238" t="s">
        <v>558</v>
      </c>
      <c r="D149" s="238" t="s">
        <v>584</v>
      </c>
      <c r="E149" s="238" t="s">
        <v>4</v>
      </c>
      <c r="F149" s="238"/>
      <c r="G149" s="233">
        <v>212525</v>
      </c>
      <c r="H149" s="233">
        <v>215985</v>
      </c>
      <c r="I149" s="239">
        <f t="shared" si="5"/>
        <v>3460</v>
      </c>
      <c r="L149" s="287"/>
      <c r="M149" s="272">
        <v>2852.5</v>
      </c>
      <c r="N149" s="273">
        <v>0.10879999999999999</v>
      </c>
      <c r="O149" s="267">
        <v>0</v>
      </c>
      <c r="P149" s="266"/>
      <c r="Q149" s="266"/>
      <c r="R149" s="267"/>
      <c r="S149" s="211" t="s">
        <v>107</v>
      </c>
      <c r="T149" s="211" t="s">
        <v>588</v>
      </c>
      <c r="U149" s="211" t="s">
        <v>463</v>
      </c>
    </row>
    <row r="150" spans="1:21" s="238" customFormat="1" x14ac:dyDescent="0.3">
      <c r="A150" s="238">
        <v>325</v>
      </c>
      <c r="B150" s="250">
        <v>1642</v>
      </c>
      <c r="C150" s="238" t="s">
        <v>543</v>
      </c>
      <c r="D150" s="238" t="s">
        <v>544</v>
      </c>
      <c r="E150" s="247" t="s">
        <v>4</v>
      </c>
      <c r="G150" s="233">
        <v>450043</v>
      </c>
      <c r="H150" s="233">
        <v>452530</v>
      </c>
      <c r="I150" s="239">
        <f t="shared" si="5"/>
        <v>2487</v>
      </c>
      <c r="M150" s="241">
        <v>2903.52</v>
      </c>
      <c r="N150" s="238">
        <v>8.8900000000000007E-2</v>
      </c>
      <c r="O150" s="243">
        <v>0</v>
      </c>
      <c r="P150" s="240"/>
      <c r="Q150" s="240"/>
      <c r="R150" s="243">
        <v>0</v>
      </c>
      <c r="S150" s="238" t="s">
        <v>552</v>
      </c>
    </row>
    <row r="151" spans="1:21" s="238" customFormat="1" x14ac:dyDescent="0.3">
      <c r="A151" s="238">
        <v>325</v>
      </c>
      <c r="B151" s="250">
        <v>1642</v>
      </c>
      <c r="C151" s="238" t="s">
        <v>543</v>
      </c>
      <c r="D151" s="238" t="s">
        <v>767</v>
      </c>
      <c r="E151" s="247" t="s">
        <v>4</v>
      </c>
      <c r="G151" s="233">
        <v>263793</v>
      </c>
      <c r="H151" s="233">
        <v>276379</v>
      </c>
      <c r="I151" s="239">
        <f t="shared" si="5"/>
        <v>12586</v>
      </c>
      <c r="M151" s="241">
        <v>2944.85</v>
      </c>
      <c r="N151" s="238">
        <v>8.6800000000000002E-2</v>
      </c>
      <c r="O151" s="243">
        <v>0</v>
      </c>
      <c r="P151" s="240"/>
      <c r="Q151" s="240"/>
      <c r="R151" s="243"/>
      <c r="S151" s="238" t="s">
        <v>552</v>
      </c>
      <c r="T151" s="238" t="s">
        <v>769</v>
      </c>
    </row>
    <row r="152" spans="1:21" s="238" customFormat="1" x14ac:dyDescent="0.3">
      <c r="A152" s="238">
        <v>325</v>
      </c>
      <c r="B152" s="250">
        <v>1642</v>
      </c>
      <c r="C152" s="238" t="s">
        <v>543</v>
      </c>
      <c r="D152" s="238" t="s">
        <v>1114</v>
      </c>
      <c r="E152" s="247" t="s">
        <v>4</v>
      </c>
      <c r="G152" s="233">
        <v>8</v>
      </c>
      <c r="H152" s="233">
        <v>8</v>
      </c>
      <c r="I152" s="239">
        <f t="shared" si="5"/>
        <v>0</v>
      </c>
      <c r="M152" s="241">
        <v>3020.34</v>
      </c>
      <c r="O152" s="243"/>
      <c r="P152" s="240"/>
      <c r="Q152" s="240"/>
      <c r="R152" s="243"/>
      <c r="S152" s="238" t="s">
        <v>552</v>
      </c>
      <c r="T152" s="238" t="s">
        <v>1115</v>
      </c>
    </row>
    <row r="153" spans="1:21" s="238" customFormat="1" x14ac:dyDescent="0.3">
      <c r="A153" s="238">
        <v>323</v>
      </c>
      <c r="B153" s="232">
        <v>1644</v>
      </c>
      <c r="C153" s="238" t="s">
        <v>509</v>
      </c>
      <c r="D153" s="238" t="s">
        <v>510</v>
      </c>
      <c r="E153" s="238" t="s">
        <v>4</v>
      </c>
      <c r="G153" s="233">
        <v>466462</v>
      </c>
      <c r="H153" s="233">
        <v>466462</v>
      </c>
      <c r="I153" s="239">
        <f t="shared" si="5"/>
        <v>0</v>
      </c>
      <c r="M153" s="241">
        <v>2908.68</v>
      </c>
      <c r="N153" s="238">
        <v>8.8300000000000003E-2</v>
      </c>
      <c r="O153" s="238">
        <v>213</v>
      </c>
      <c r="P153" s="240"/>
      <c r="Q153" s="240"/>
      <c r="R153" s="243">
        <v>0</v>
      </c>
      <c r="S153" s="238" t="s">
        <v>107</v>
      </c>
      <c r="T153" s="238" t="s">
        <v>733</v>
      </c>
    </row>
    <row r="154" spans="1:21" s="238" customFormat="1" x14ac:dyDescent="0.3">
      <c r="A154" s="238">
        <v>322</v>
      </c>
      <c r="B154" s="250">
        <v>1645</v>
      </c>
      <c r="C154" s="238" t="s">
        <v>507</v>
      </c>
      <c r="D154" s="238" t="s">
        <v>1090</v>
      </c>
      <c r="E154" s="238" t="s">
        <v>4</v>
      </c>
      <c r="I154" s="239">
        <f>H154-G154</f>
        <v>0</v>
      </c>
      <c r="M154" s="241">
        <v>4046.1</v>
      </c>
      <c r="P154" s="240"/>
      <c r="Q154" s="240"/>
      <c r="R154" s="243"/>
      <c r="S154" s="238" t="s">
        <v>107</v>
      </c>
      <c r="T154" s="238" t="s">
        <v>1091</v>
      </c>
    </row>
    <row r="155" spans="1:21" x14ac:dyDescent="0.3">
      <c r="A155" s="271" t="s">
        <v>932</v>
      </c>
      <c r="B155" s="250">
        <v>1647</v>
      </c>
      <c r="C155" s="231" t="s">
        <v>546</v>
      </c>
      <c r="D155" s="231" t="s">
        <v>545</v>
      </c>
      <c r="E155" s="247" t="s">
        <v>4</v>
      </c>
      <c r="F155" s="238"/>
      <c r="G155" s="233">
        <v>221800</v>
      </c>
      <c r="H155" s="233">
        <v>222796</v>
      </c>
      <c r="I155" s="239">
        <f t="shared" si="5"/>
        <v>996</v>
      </c>
      <c r="M155" s="272">
        <v>2247.23</v>
      </c>
      <c r="N155" s="288">
        <v>9.4399999999999998E-2</v>
      </c>
      <c r="O155" s="267">
        <v>0</v>
      </c>
      <c r="P155" s="266"/>
      <c r="Q155" s="266"/>
      <c r="R155" s="267">
        <v>0</v>
      </c>
      <c r="S155" s="211" t="s">
        <v>107</v>
      </c>
      <c r="T155" s="211" t="s">
        <v>836</v>
      </c>
    </row>
    <row r="156" spans="1:21" x14ac:dyDescent="0.3">
      <c r="A156" s="271" t="s">
        <v>931</v>
      </c>
      <c r="B156" s="250">
        <v>1647</v>
      </c>
      <c r="C156" s="231" t="s">
        <v>546</v>
      </c>
      <c r="D156" s="231" t="s">
        <v>551</v>
      </c>
      <c r="E156" s="247" t="s">
        <v>4</v>
      </c>
      <c r="F156" s="238"/>
      <c r="G156" s="233">
        <v>182191</v>
      </c>
      <c r="H156" s="233">
        <v>187866</v>
      </c>
      <c r="I156" s="239">
        <f t="shared" si="5"/>
        <v>5675</v>
      </c>
      <c r="M156" s="272">
        <v>2095.7399999999998</v>
      </c>
      <c r="N156" s="288">
        <v>9.4399999999999998E-2</v>
      </c>
      <c r="O156" s="267">
        <v>0</v>
      </c>
      <c r="P156" s="266"/>
      <c r="Q156" s="266"/>
      <c r="R156" s="267">
        <v>0</v>
      </c>
      <c r="S156" s="211" t="s">
        <v>107</v>
      </c>
      <c r="T156" s="211" t="s">
        <v>836</v>
      </c>
    </row>
    <row r="157" spans="1:21" s="238" customFormat="1" ht="15.75" customHeight="1" x14ac:dyDescent="0.3">
      <c r="A157" s="238">
        <v>127</v>
      </c>
      <c r="B157" s="238">
        <v>1653</v>
      </c>
      <c r="C157" s="238" t="s">
        <v>526</v>
      </c>
      <c r="D157" s="247" t="s">
        <v>427</v>
      </c>
      <c r="E157" s="247" t="s">
        <v>4</v>
      </c>
      <c r="I157" s="239">
        <f t="shared" si="5"/>
        <v>0</v>
      </c>
      <c r="J157" s="240"/>
      <c r="L157" s="239">
        <f>K157-J157</f>
        <v>0</v>
      </c>
      <c r="M157" s="241">
        <v>2623.71</v>
      </c>
      <c r="N157" s="242">
        <v>0</v>
      </c>
      <c r="O157" s="243">
        <v>0</v>
      </c>
      <c r="P157" s="240"/>
      <c r="Q157" s="240"/>
      <c r="R157" s="243">
        <v>0</v>
      </c>
      <c r="S157" s="238" t="s">
        <v>301</v>
      </c>
    </row>
    <row r="158" spans="1:21" s="238" customFormat="1" ht="15.75" customHeight="1" x14ac:dyDescent="0.3">
      <c r="A158" s="238">
        <v>127</v>
      </c>
      <c r="B158" s="238">
        <v>1653</v>
      </c>
      <c r="C158" s="238" t="s">
        <v>526</v>
      </c>
      <c r="D158" s="247" t="s">
        <v>516</v>
      </c>
      <c r="E158" s="247" t="s">
        <v>4</v>
      </c>
      <c r="I158" s="239">
        <f t="shared" si="5"/>
        <v>0</v>
      </c>
      <c r="J158" s="240"/>
      <c r="L158" s="239"/>
      <c r="M158" s="241">
        <v>2595.38</v>
      </c>
      <c r="N158" s="242"/>
      <c r="O158" s="243">
        <v>16.7</v>
      </c>
      <c r="P158" s="240"/>
      <c r="Q158" s="240"/>
      <c r="R158" s="243">
        <v>0</v>
      </c>
      <c r="S158" s="238" t="s">
        <v>301</v>
      </c>
    </row>
    <row r="159" spans="1:21" s="238" customFormat="1" ht="15.75" customHeight="1" x14ac:dyDescent="0.3">
      <c r="A159" s="238">
        <v>127</v>
      </c>
      <c r="B159" s="238">
        <v>1653</v>
      </c>
      <c r="C159" s="238" t="s">
        <v>526</v>
      </c>
      <c r="D159" s="247" t="s">
        <v>517</v>
      </c>
      <c r="E159" s="247" t="s">
        <v>4</v>
      </c>
      <c r="I159" s="239">
        <f t="shared" si="5"/>
        <v>0</v>
      </c>
      <c r="J159" s="240"/>
      <c r="L159" s="239"/>
      <c r="M159" s="241">
        <v>2595.38</v>
      </c>
      <c r="N159" s="242"/>
      <c r="O159" s="243">
        <v>496.5</v>
      </c>
      <c r="P159" s="240"/>
      <c r="Q159" s="240"/>
      <c r="R159" s="243">
        <v>0</v>
      </c>
      <c r="S159" s="238" t="s">
        <v>301</v>
      </c>
    </row>
    <row r="160" spans="1:21" s="238" customFormat="1" ht="15.75" customHeight="1" x14ac:dyDescent="0.3">
      <c r="A160" s="238">
        <v>127</v>
      </c>
      <c r="B160" s="238">
        <v>1653</v>
      </c>
      <c r="C160" s="238" t="s">
        <v>526</v>
      </c>
      <c r="D160" s="247" t="s">
        <v>518</v>
      </c>
      <c r="E160" s="247" t="s">
        <v>4</v>
      </c>
      <c r="I160" s="239">
        <f t="shared" si="5"/>
        <v>0</v>
      </c>
      <c r="J160" s="240"/>
      <c r="L160" s="239"/>
      <c r="M160" s="241">
        <v>2595.38</v>
      </c>
      <c r="N160" s="242"/>
      <c r="O160" s="243">
        <v>115.9</v>
      </c>
      <c r="P160" s="240"/>
      <c r="Q160" s="240"/>
      <c r="R160" s="243">
        <v>0</v>
      </c>
      <c r="S160" s="238" t="s">
        <v>301</v>
      </c>
    </row>
    <row r="161" spans="1:21" s="238" customFormat="1" x14ac:dyDescent="0.3">
      <c r="A161" s="238">
        <v>330</v>
      </c>
      <c r="B161" s="250">
        <v>1661</v>
      </c>
      <c r="C161" s="238" t="s">
        <v>627</v>
      </c>
      <c r="D161" s="238" t="s">
        <v>628</v>
      </c>
      <c r="E161" s="238" t="s">
        <v>4</v>
      </c>
      <c r="G161" s="233">
        <v>255069</v>
      </c>
      <c r="H161" s="233">
        <v>264140</v>
      </c>
      <c r="I161" s="239">
        <f t="shared" si="5"/>
        <v>9071</v>
      </c>
      <c r="M161" s="241">
        <v>3237.56</v>
      </c>
      <c r="N161" s="254">
        <v>9.6600000000000005E-2</v>
      </c>
      <c r="O161" s="243">
        <v>0</v>
      </c>
      <c r="S161" s="238" t="s">
        <v>299</v>
      </c>
      <c r="T161" s="238" t="s">
        <v>622</v>
      </c>
      <c r="U161" s="238" t="s">
        <v>661</v>
      </c>
    </row>
    <row r="162" spans="1:21" s="238" customFormat="1" x14ac:dyDescent="0.3">
      <c r="A162" s="238">
        <v>330</v>
      </c>
      <c r="B162" s="250">
        <v>1661</v>
      </c>
      <c r="C162" s="238" t="s">
        <v>627</v>
      </c>
      <c r="D162" s="238" t="s">
        <v>639</v>
      </c>
      <c r="E162" s="238" t="s">
        <v>4</v>
      </c>
      <c r="G162" s="233">
        <v>329381</v>
      </c>
      <c r="H162" s="233">
        <v>335631</v>
      </c>
      <c r="I162" s="239">
        <f t="shared" si="5"/>
        <v>6250</v>
      </c>
      <c r="M162" s="241">
        <v>3237.56</v>
      </c>
      <c r="N162" s="254">
        <v>9.6600000000000005E-2</v>
      </c>
      <c r="O162" s="243">
        <v>0</v>
      </c>
      <c r="S162" s="238" t="s">
        <v>299</v>
      </c>
      <c r="T162" s="238" t="s">
        <v>648</v>
      </c>
      <c r="U162" s="238" t="s">
        <v>661</v>
      </c>
    </row>
    <row r="163" spans="1:21" s="238" customFormat="1" x14ac:dyDescent="0.3">
      <c r="A163" s="238">
        <v>330</v>
      </c>
      <c r="B163" s="250">
        <v>1661</v>
      </c>
      <c r="C163" s="238" t="s">
        <v>627</v>
      </c>
      <c r="D163" s="238" t="s">
        <v>632</v>
      </c>
      <c r="E163" s="238" t="s">
        <v>4</v>
      </c>
      <c r="G163" s="233">
        <v>164856</v>
      </c>
      <c r="H163" s="233">
        <v>171666</v>
      </c>
      <c r="I163" s="239">
        <f t="shared" si="5"/>
        <v>6810</v>
      </c>
      <c r="M163" s="241">
        <v>3415.26</v>
      </c>
      <c r="N163" s="254">
        <v>9.6600000000000005E-2</v>
      </c>
      <c r="O163" s="243">
        <v>0</v>
      </c>
      <c r="S163" s="238" t="s">
        <v>299</v>
      </c>
      <c r="T163" s="238" t="s">
        <v>633</v>
      </c>
      <c r="U163" s="238" t="s">
        <v>661</v>
      </c>
    </row>
    <row r="164" spans="1:21" s="238" customFormat="1" x14ac:dyDescent="0.3">
      <c r="A164" s="238">
        <v>330</v>
      </c>
      <c r="B164" s="250">
        <v>1661</v>
      </c>
      <c r="C164" s="238" t="s">
        <v>627</v>
      </c>
      <c r="D164" s="238" t="s">
        <v>629</v>
      </c>
      <c r="E164" s="238" t="s">
        <v>4</v>
      </c>
      <c r="G164" s="233">
        <v>284605</v>
      </c>
      <c r="H164" s="233">
        <v>288696</v>
      </c>
      <c r="I164" s="239">
        <f t="shared" si="5"/>
        <v>4091</v>
      </c>
      <c r="M164" s="241">
        <v>3415.26</v>
      </c>
      <c r="N164" s="254">
        <v>9.6600000000000005E-2</v>
      </c>
      <c r="O164" s="243">
        <v>0</v>
      </c>
      <c r="S164" s="238" t="s">
        <v>299</v>
      </c>
      <c r="T164" s="238" t="s">
        <v>630</v>
      </c>
      <c r="U164" s="238" t="s">
        <v>661</v>
      </c>
    </row>
    <row r="165" spans="1:21" s="238" customFormat="1" x14ac:dyDescent="0.3">
      <c r="A165" s="238">
        <v>330</v>
      </c>
      <c r="B165" s="250">
        <v>1661</v>
      </c>
      <c r="C165" s="238" t="s">
        <v>627</v>
      </c>
      <c r="D165" s="238" t="s">
        <v>640</v>
      </c>
      <c r="E165" s="238" t="s">
        <v>4</v>
      </c>
      <c r="G165" s="233">
        <v>249896</v>
      </c>
      <c r="H165" s="233">
        <v>250852</v>
      </c>
      <c r="I165" s="239">
        <f t="shared" si="5"/>
        <v>956</v>
      </c>
      <c r="M165" s="241">
        <v>3237.56</v>
      </c>
      <c r="N165" s="254">
        <v>9.6600000000000005E-2</v>
      </c>
      <c r="O165" s="243">
        <v>0</v>
      </c>
      <c r="S165" s="238" t="s">
        <v>299</v>
      </c>
      <c r="T165" s="238" t="s">
        <v>651</v>
      </c>
      <c r="U165" s="238" t="s">
        <v>661</v>
      </c>
    </row>
    <row r="166" spans="1:21" s="238" customFormat="1" x14ac:dyDescent="0.3">
      <c r="A166" s="238">
        <v>330</v>
      </c>
      <c r="B166" s="250">
        <v>1661</v>
      </c>
      <c r="C166" s="238" t="s">
        <v>627</v>
      </c>
      <c r="D166" s="238" t="s">
        <v>665</v>
      </c>
      <c r="E166" s="238" t="s">
        <v>4</v>
      </c>
      <c r="G166" s="233">
        <v>170910</v>
      </c>
      <c r="H166" s="233">
        <v>174078</v>
      </c>
      <c r="I166" s="239">
        <f t="shared" si="5"/>
        <v>3168</v>
      </c>
      <c r="M166" s="241">
        <v>3237.56</v>
      </c>
      <c r="N166" s="254">
        <v>9.6600000000000005E-2</v>
      </c>
      <c r="O166" s="243">
        <v>0</v>
      </c>
      <c r="S166" s="238" t="s">
        <v>299</v>
      </c>
      <c r="T166" s="238" t="s">
        <v>674</v>
      </c>
      <c r="U166" s="238">
        <v>48</v>
      </c>
    </row>
    <row r="167" spans="1:21" s="238" customFormat="1" x14ac:dyDescent="0.3">
      <c r="A167" s="238">
        <v>330</v>
      </c>
      <c r="B167" s="250">
        <v>1661</v>
      </c>
      <c r="C167" s="238" t="s">
        <v>627</v>
      </c>
      <c r="D167" s="238" t="s">
        <v>730</v>
      </c>
      <c r="E167" s="238" t="s">
        <v>4</v>
      </c>
      <c r="G167" s="233">
        <v>155474</v>
      </c>
      <c r="H167" s="233">
        <v>161311</v>
      </c>
      <c r="I167" s="239">
        <f t="shared" si="5"/>
        <v>5837</v>
      </c>
      <c r="M167" s="241">
        <v>3353.09</v>
      </c>
      <c r="N167" s="238">
        <v>9.2200000000000004E-2</v>
      </c>
      <c r="O167" s="243"/>
      <c r="S167" s="238" t="s">
        <v>299</v>
      </c>
      <c r="T167" s="238" t="s">
        <v>933</v>
      </c>
      <c r="U167" s="238">
        <v>48</v>
      </c>
    </row>
    <row r="168" spans="1:21" s="238" customFormat="1" x14ac:dyDescent="0.3">
      <c r="A168" s="238">
        <v>330</v>
      </c>
      <c r="B168" s="250">
        <v>1661</v>
      </c>
      <c r="C168" s="238" t="s">
        <v>627</v>
      </c>
      <c r="D168" s="238" t="s">
        <v>969</v>
      </c>
      <c r="E168" s="238" t="s">
        <v>4</v>
      </c>
      <c r="G168" s="233">
        <v>61971</v>
      </c>
      <c r="H168" s="233">
        <v>70464</v>
      </c>
      <c r="I168" s="239">
        <f t="shared" si="5"/>
        <v>8493</v>
      </c>
      <c r="M168" s="241">
        <v>3551.68</v>
      </c>
      <c r="N168" s="238">
        <v>8.8999999999999996E-2</v>
      </c>
      <c r="O168" s="243" t="s">
        <v>638</v>
      </c>
      <c r="S168" s="238" t="s">
        <v>299</v>
      </c>
      <c r="T168" s="238" t="s">
        <v>970</v>
      </c>
    </row>
    <row r="169" spans="1:21" s="238" customFormat="1" x14ac:dyDescent="0.3">
      <c r="B169" s="250">
        <v>1661</v>
      </c>
      <c r="C169" s="238" t="s">
        <v>627</v>
      </c>
      <c r="D169" s="238" t="s">
        <v>1083</v>
      </c>
      <c r="E169" s="238" t="s">
        <v>4</v>
      </c>
      <c r="G169" s="233">
        <v>17</v>
      </c>
      <c r="H169" s="233">
        <v>672</v>
      </c>
      <c r="I169" s="239">
        <f t="shared" si="5"/>
        <v>655</v>
      </c>
      <c r="M169" s="241">
        <v>3662.43</v>
      </c>
      <c r="N169" s="238">
        <v>8.8999999999999996E-2</v>
      </c>
      <c r="O169" s="243"/>
      <c r="S169" s="238" t="s">
        <v>299</v>
      </c>
      <c r="T169" s="238" t="s">
        <v>1084</v>
      </c>
    </row>
    <row r="170" spans="1:21" s="238" customFormat="1" x14ac:dyDescent="0.3">
      <c r="B170" s="250">
        <v>1661</v>
      </c>
      <c r="C170" s="238" t="s">
        <v>627</v>
      </c>
      <c r="D170" s="238" t="s">
        <v>1085</v>
      </c>
      <c r="E170" s="238" t="s">
        <v>4</v>
      </c>
      <c r="G170" s="233">
        <v>11</v>
      </c>
      <c r="H170" s="233">
        <v>11</v>
      </c>
      <c r="I170" s="239">
        <f t="shared" si="5"/>
        <v>0</v>
      </c>
      <c r="M170" s="241">
        <v>3165.95</v>
      </c>
      <c r="N170" s="238">
        <v>9.2999999999999999E-2</v>
      </c>
      <c r="O170" s="243"/>
      <c r="T170" s="238" t="s">
        <v>1084</v>
      </c>
    </row>
    <row r="171" spans="1:21" s="231" customFormat="1" x14ac:dyDescent="0.3">
      <c r="A171" s="231">
        <v>326</v>
      </c>
      <c r="B171" s="232">
        <v>1665</v>
      </c>
      <c r="C171" s="231" t="s">
        <v>571</v>
      </c>
      <c r="D171" s="230" t="s">
        <v>430</v>
      </c>
      <c r="E171" s="230" t="s">
        <v>4</v>
      </c>
      <c r="G171" s="233">
        <v>292624</v>
      </c>
      <c r="H171" s="233">
        <v>292624</v>
      </c>
      <c r="I171" s="233">
        <f t="shared" si="5"/>
        <v>0</v>
      </c>
      <c r="J171" s="234"/>
      <c r="L171" s="233">
        <f>K171-J171</f>
        <v>0</v>
      </c>
      <c r="M171" s="235">
        <v>2184.25</v>
      </c>
      <c r="N171" s="236">
        <v>9.64E-2</v>
      </c>
      <c r="O171" s="237">
        <v>36819</v>
      </c>
      <c r="P171" s="234"/>
      <c r="Q171" s="234"/>
      <c r="R171" s="237">
        <v>0</v>
      </c>
      <c r="S171" s="231" t="s">
        <v>303</v>
      </c>
      <c r="T171" s="231" t="s">
        <v>835</v>
      </c>
    </row>
    <row r="172" spans="1:21" s="238" customFormat="1" x14ac:dyDescent="0.3">
      <c r="A172" s="238">
        <v>326</v>
      </c>
      <c r="B172" s="232">
        <v>1665</v>
      </c>
      <c r="C172" s="238" t="s">
        <v>571</v>
      </c>
      <c r="D172" s="238" t="s">
        <v>572</v>
      </c>
      <c r="E172" s="238" t="s">
        <v>4</v>
      </c>
      <c r="G172" s="233">
        <v>258623</v>
      </c>
      <c r="H172" s="233">
        <v>261041</v>
      </c>
      <c r="I172" s="239">
        <f t="shared" si="5"/>
        <v>2418</v>
      </c>
      <c r="J172" s="240"/>
      <c r="L172" s="239">
        <f>K172-J172</f>
        <v>0</v>
      </c>
      <c r="M172" s="241">
        <v>2569.08</v>
      </c>
      <c r="N172" s="242">
        <v>8.2600000000000007E-2</v>
      </c>
      <c r="O172" s="243">
        <v>0</v>
      </c>
      <c r="P172" s="240"/>
      <c r="Q172" s="240"/>
      <c r="R172" s="243">
        <v>0</v>
      </c>
      <c r="S172" s="231" t="s">
        <v>303</v>
      </c>
      <c r="T172" s="238" t="s">
        <v>961</v>
      </c>
      <c r="U172" s="238" t="s">
        <v>940</v>
      </c>
    </row>
    <row r="173" spans="1:21" s="238" customFormat="1" x14ac:dyDescent="0.3">
      <c r="A173" s="238">
        <v>326</v>
      </c>
      <c r="B173" s="232">
        <v>1665</v>
      </c>
      <c r="C173" s="238" t="s">
        <v>571</v>
      </c>
      <c r="D173" s="238" t="s">
        <v>672</v>
      </c>
      <c r="E173" s="238" t="s">
        <v>4</v>
      </c>
      <c r="G173" s="233">
        <v>87716</v>
      </c>
      <c r="H173" s="233">
        <v>87726</v>
      </c>
      <c r="I173" s="239">
        <f t="shared" si="5"/>
        <v>10</v>
      </c>
      <c r="J173" s="240"/>
      <c r="L173" s="239"/>
      <c r="M173" s="241">
        <v>2402.7600000000002</v>
      </c>
      <c r="N173" s="242">
        <v>9.74E-2</v>
      </c>
      <c r="O173" s="243"/>
      <c r="P173" s="240"/>
      <c r="Q173" s="240"/>
      <c r="R173" s="243"/>
      <c r="S173" s="231" t="s">
        <v>303</v>
      </c>
      <c r="T173" s="238" t="s">
        <v>750</v>
      </c>
      <c r="U173" s="238" t="s">
        <v>762</v>
      </c>
    </row>
    <row r="174" spans="1:21" s="238" customFormat="1" x14ac:dyDescent="0.3">
      <c r="A174" s="238">
        <v>326</v>
      </c>
      <c r="B174" s="232">
        <v>1665</v>
      </c>
      <c r="C174" s="238" t="s">
        <v>571</v>
      </c>
      <c r="D174" s="238" t="s">
        <v>765</v>
      </c>
      <c r="E174" s="238" t="s">
        <v>4</v>
      </c>
      <c r="G174" s="233">
        <v>287268</v>
      </c>
      <c r="H174" s="233">
        <v>297427</v>
      </c>
      <c r="I174" s="239">
        <f t="shared" si="5"/>
        <v>10159</v>
      </c>
      <c r="J174" s="240"/>
      <c r="L174" s="239"/>
      <c r="M174" s="241">
        <v>2861.92</v>
      </c>
      <c r="N174" s="242">
        <v>9.2100000000000001E-2</v>
      </c>
      <c r="O174" s="243">
        <v>0</v>
      </c>
      <c r="P174" s="240"/>
      <c r="Q174" s="240"/>
      <c r="R174" s="243"/>
      <c r="S174" s="231" t="s">
        <v>303</v>
      </c>
      <c r="T174" s="238" t="s">
        <v>766</v>
      </c>
    </row>
    <row r="175" spans="1:21" s="238" customFormat="1" x14ac:dyDescent="0.3">
      <c r="A175" s="238">
        <v>326</v>
      </c>
      <c r="B175" s="232">
        <v>1665</v>
      </c>
      <c r="C175" s="238" t="s">
        <v>571</v>
      </c>
      <c r="D175" s="238" t="s">
        <v>849</v>
      </c>
      <c r="E175" s="238" t="s">
        <v>4</v>
      </c>
      <c r="G175" s="233">
        <v>215464</v>
      </c>
      <c r="H175" s="233">
        <v>225306</v>
      </c>
      <c r="I175" s="239">
        <f t="shared" si="5"/>
        <v>9842</v>
      </c>
      <c r="J175" s="240"/>
      <c r="L175" s="239"/>
      <c r="M175" s="241">
        <v>2476.1999999999998</v>
      </c>
      <c r="N175" s="238">
        <v>8.6999999999999994E-2</v>
      </c>
      <c r="O175" s="243">
        <v>0</v>
      </c>
      <c r="P175" s="240"/>
      <c r="Q175" s="240"/>
      <c r="R175" s="243"/>
      <c r="S175" s="231" t="s">
        <v>303</v>
      </c>
      <c r="T175" s="238" t="s">
        <v>852</v>
      </c>
    </row>
    <row r="176" spans="1:21" s="238" customFormat="1" x14ac:dyDescent="0.3">
      <c r="A176" s="238">
        <v>326</v>
      </c>
      <c r="B176" s="232">
        <v>1665</v>
      </c>
      <c r="C176" s="238" t="s">
        <v>571</v>
      </c>
      <c r="D176" s="238" t="s">
        <v>851</v>
      </c>
      <c r="E176" s="238" t="s">
        <v>4</v>
      </c>
      <c r="G176" s="233">
        <v>210228</v>
      </c>
      <c r="H176" s="233">
        <v>219736</v>
      </c>
      <c r="I176" s="239">
        <f t="shared" si="5"/>
        <v>9508</v>
      </c>
      <c r="J176" s="240"/>
      <c r="L176" s="239"/>
      <c r="M176" s="241">
        <v>2476.1999999999998</v>
      </c>
      <c r="N176" s="238">
        <v>8.6999999999999994E-2</v>
      </c>
      <c r="O176" s="243">
        <v>0</v>
      </c>
      <c r="P176" s="240"/>
      <c r="Q176" s="240"/>
      <c r="R176" s="243"/>
      <c r="S176" s="231" t="s">
        <v>303</v>
      </c>
      <c r="T176" s="238" t="s">
        <v>854</v>
      </c>
    </row>
    <row r="177" spans="1:21" s="238" customFormat="1" x14ac:dyDescent="0.3">
      <c r="A177" s="238">
        <v>326</v>
      </c>
      <c r="B177" s="232">
        <v>1665</v>
      </c>
      <c r="C177" s="238" t="s">
        <v>571</v>
      </c>
      <c r="D177" s="238" t="s">
        <v>599</v>
      </c>
      <c r="E177" s="238" t="s">
        <v>4</v>
      </c>
      <c r="G177" s="233">
        <v>181108</v>
      </c>
      <c r="H177" s="233">
        <v>185814</v>
      </c>
      <c r="I177" s="239">
        <f t="shared" si="5"/>
        <v>4706</v>
      </c>
      <c r="J177" s="240"/>
      <c r="L177" s="239"/>
      <c r="M177" s="241">
        <v>2746.65</v>
      </c>
      <c r="N177" s="238">
        <v>8.6999999999999994E-2</v>
      </c>
      <c r="O177" s="243">
        <v>0</v>
      </c>
      <c r="P177" s="240"/>
      <c r="Q177" s="240"/>
      <c r="R177" s="243"/>
      <c r="S177" s="231" t="s">
        <v>303</v>
      </c>
      <c r="T177" s="238" t="s">
        <v>879</v>
      </c>
    </row>
    <row r="178" spans="1:21" s="238" customFormat="1" x14ac:dyDescent="0.3">
      <c r="A178" s="238">
        <v>326</v>
      </c>
      <c r="B178" s="232">
        <v>1665</v>
      </c>
      <c r="C178" s="238" t="s">
        <v>571</v>
      </c>
      <c r="D178" s="238" t="s">
        <v>903</v>
      </c>
      <c r="E178" s="238" t="s">
        <v>4</v>
      </c>
      <c r="G178" s="233">
        <v>92956</v>
      </c>
      <c r="H178" s="233">
        <v>102710</v>
      </c>
      <c r="I178" s="239">
        <f t="shared" si="5"/>
        <v>9754</v>
      </c>
      <c r="J178" s="240"/>
      <c r="L178" s="239"/>
      <c r="M178" s="241">
        <v>2685.83</v>
      </c>
      <c r="N178" s="238">
        <v>9.8000000000000004E-2</v>
      </c>
      <c r="O178" s="243">
        <v>0</v>
      </c>
      <c r="P178" s="240"/>
      <c r="Q178" s="240"/>
      <c r="R178" s="243"/>
      <c r="S178" s="231" t="s">
        <v>303</v>
      </c>
      <c r="T178" s="238" t="s">
        <v>905</v>
      </c>
    </row>
    <row r="179" spans="1:21" s="238" customFormat="1" x14ac:dyDescent="0.3">
      <c r="A179" s="238">
        <v>326</v>
      </c>
      <c r="B179" s="232">
        <v>1665</v>
      </c>
      <c r="C179" s="238" t="s">
        <v>571</v>
      </c>
      <c r="D179" s="238" t="s">
        <v>904</v>
      </c>
      <c r="E179" s="238" t="s">
        <v>4</v>
      </c>
      <c r="G179" s="233">
        <v>114415</v>
      </c>
      <c r="H179" s="233">
        <v>129684</v>
      </c>
      <c r="I179" s="239">
        <f t="shared" si="5"/>
        <v>15269</v>
      </c>
      <c r="J179" s="240"/>
      <c r="L179" s="239"/>
      <c r="M179" s="241">
        <v>2567.42</v>
      </c>
      <c r="N179" s="238">
        <v>9.8000000000000004E-2</v>
      </c>
      <c r="O179" s="243">
        <v>0</v>
      </c>
      <c r="P179" s="240"/>
      <c r="Q179" s="240"/>
      <c r="R179" s="243"/>
      <c r="S179" s="231" t="s">
        <v>303</v>
      </c>
      <c r="T179" s="238" t="s">
        <v>906</v>
      </c>
    </row>
    <row r="180" spans="1:21" s="238" customFormat="1" x14ac:dyDescent="0.3">
      <c r="A180" s="238">
        <v>326</v>
      </c>
      <c r="B180" s="232">
        <v>1665</v>
      </c>
      <c r="C180" s="238" t="s">
        <v>571</v>
      </c>
      <c r="D180" s="238" t="s">
        <v>983</v>
      </c>
      <c r="E180" s="238" t="s">
        <v>4</v>
      </c>
      <c r="G180" s="233">
        <v>37148</v>
      </c>
      <c r="H180" s="233">
        <v>44800</v>
      </c>
      <c r="I180" s="239">
        <f t="shared" si="5"/>
        <v>7652</v>
      </c>
      <c r="J180" s="240"/>
      <c r="L180" s="239"/>
      <c r="M180" s="241">
        <v>2937.99</v>
      </c>
      <c r="N180" s="238">
        <v>9.8000000000000004E-2</v>
      </c>
      <c r="O180" s="243">
        <v>0</v>
      </c>
      <c r="P180" s="240"/>
      <c r="Q180" s="240"/>
      <c r="R180" s="243"/>
      <c r="S180" s="231" t="s">
        <v>303</v>
      </c>
      <c r="T180" s="238" t="s">
        <v>1001</v>
      </c>
    </row>
    <row r="181" spans="1:21" s="238" customFormat="1" x14ac:dyDescent="0.3">
      <c r="A181" s="238">
        <v>326</v>
      </c>
      <c r="B181" s="232">
        <v>1665</v>
      </c>
      <c r="C181" s="238" t="s">
        <v>571</v>
      </c>
      <c r="D181" s="238" t="s">
        <v>984</v>
      </c>
      <c r="E181" s="238" t="s">
        <v>4</v>
      </c>
      <c r="G181" s="233">
        <v>39322</v>
      </c>
      <c r="H181" s="233">
        <v>45588</v>
      </c>
      <c r="I181" s="239">
        <f t="shared" si="5"/>
        <v>6266</v>
      </c>
      <c r="J181" s="240"/>
      <c r="L181" s="239"/>
      <c r="M181" s="241">
        <v>3120.61</v>
      </c>
      <c r="N181" s="238">
        <v>8.6999999999999994E-2</v>
      </c>
      <c r="O181" s="243">
        <v>0</v>
      </c>
      <c r="P181" s="240"/>
      <c r="Q181" s="240"/>
      <c r="R181" s="243"/>
      <c r="S181" s="231" t="s">
        <v>303</v>
      </c>
      <c r="T181" s="238" t="s">
        <v>987</v>
      </c>
    </row>
    <row r="182" spans="1:21" s="238" customFormat="1" x14ac:dyDescent="0.3">
      <c r="A182" s="238">
        <v>326</v>
      </c>
      <c r="B182" s="232">
        <v>1665</v>
      </c>
      <c r="C182" s="238" t="s">
        <v>571</v>
      </c>
      <c r="D182" s="238" t="s">
        <v>985</v>
      </c>
      <c r="E182" s="238" t="s">
        <v>4</v>
      </c>
      <c r="G182" s="233">
        <v>58491</v>
      </c>
      <c r="H182" s="233">
        <v>67426</v>
      </c>
      <c r="I182" s="239">
        <f t="shared" si="5"/>
        <v>8935</v>
      </c>
      <c r="J182" s="240"/>
      <c r="L182" s="239"/>
      <c r="M182" s="241">
        <v>2786.54</v>
      </c>
      <c r="N182" s="238">
        <v>8.6999999999999994E-2</v>
      </c>
      <c r="O182" s="243">
        <v>0</v>
      </c>
      <c r="P182" s="240"/>
      <c r="Q182" s="240"/>
      <c r="R182" s="243"/>
      <c r="S182" s="231" t="s">
        <v>303</v>
      </c>
      <c r="T182" s="238" t="s">
        <v>988</v>
      </c>
    </row>
    <row r="183" spans="1:21" s="238" customFormat="1" x14ac:dyDescent="0.3">
      <c r="A183" s="238">
        <v>326</v>
      </c>
      <c r="B183" s="232">
        <v>1665</v>
      </c>
      <c r="C183" s="238" t="s">
        <v>571</v>
      </c>
      <c r="D183" s="238" t="s">
        <v>986</v>
      </c>
      <c r="E183" s="238" t="s">
        <v>4</v>
      </c>
      <c r="G183" s="233">
        <v>42152</v>
      </c>
      <c r="H183" s="233">
        <v>49068</v>
      </c>
      <c r="I183" s="239">
        <f t="shared" si="5"/>
        <v>6916</v>
      </c>
      <c r="J183" s="240"/>
      <c r="L183" s="239"/>
      <c r="M183" s="241">
        <v>2786.54</v>
      </c>
      <c r="N183" s="238">
        <v>8.6999999999999994E-2</v>
      </c>
      <c r="O183" s="243">
        <v>0</v>
      </c>
      <c r="P183" s="240"/>
      <c r="Q183" s="240"/>
      <c r="R183" s="243"/>
      <c r="S183" s="231" t="s">
        <v>303</v>
      </c>
      <c r="T183" s="238" t="s">
        <v>989</v>
      </c>
    </row>
    <row r="184" spans="1:21" s="238" customFormat="1" x14ac:dyDescent="0.3">
      <c r="A184" s="238">
        <v>326</v>
      </c>
      <c r="B184" s="232">
        <v>1665</v>
      </c>
      <c r="C184" s="238" t="s">
        <v>571</v>
      </c>
      <c r="D184" s="238" t="s">
        <v>1073</v>
      </c>
      <c r="E184" s="238" t="s">
        <v>4</v>
      </c>
      <c r="G184" s="233">
        <v>1389</v>
      </c>
      <c r="H184" s="233">
        <v>12243</v>
      </c>
      <c r="I184" s="239">
        <f t="shared" si="5"/>
        <v>10854</v>
      </c>
      <c r="J184" s="240"/>
      <c r="L184" s="239"/>
      <c r="M184" s="241">
        <v>3775.16</v>
      </c>
      <c r="N184" s="238">
        <v>9.8000000000000004E-2</v>
      </c>
      <c r="O184" s="243">
        <v>0</v>
      </c>
      <c r="P184" s="240"/>
      <c r="Q184" s="240"/>
      <c r="R184" s="243"/>
      <c r="S184" s="231" t="s">
        <v>303</v>
      </c>
      <c r="T184" s="238" t="s">
        <v>1077</v>
      </c>
    </row>
    <row r="185" spans="1:21" s="238" customFormat="1" x14ac:dyDescent="0.3">
      <c r="A185" s="238">
        <v>326</v>
      </c>
      <c r="B185" s="232">
        <v>1665</v>
      </c>
      <c r="C185" s="238" t="s">
        <v>571</v>
      </c>
      <c r="D185" s="238" t="s">
        <v>1101</v>
      </c>
      <c r="E185" s="238" t="s">
        <v>4</v>
      </c>
      <c r="G185" s="233">
        <v>1653</v>
      </c>
      <c r="H185" s="233">
        <v>1867</v>
      </c>
      <c r="I185" s="239">
        <f t="shared" si="5"/>
        <v>214</v>
      </c>
      <c r="J185" s="240"/>
      <c r="L185" s="239"/>
      <c r="M185" s="241">
        <v>3658.68</v>
      </c>
      <c r="N185" s="238">
        <v>9.8000000000000004E-2</v>
      </c>
      <c r="O185" s="243"/>
      <c r="P185" s="240"/>
      <c r="Q185" s="240"/>
      <c r="R185" s="243"/>
      <c r="S185" s="231" t="s">
        <v>303</v>
      </c>
      <c r="T185" s="238" t="s">
        <v>1098</v>
      </c>
    </row>
    <row r="186" spans="1:21" s="238" customFormat="1" x14ac:dyDescent="0.3">
      <c r="A186" s="238">
        <v>325</v>
      </c>
      <c r="B186" s="232">
        <v>1671</v>
      </c>
      <c r="C186" s="231" t="s">
        <v>555</v>
      </c>
      <c r="D186" s="231" t="s">
        <v>556</v>
      </c>
      <c r="E186" s="238" t="s">
        <v>4</v>
      </c>
      <c r="I186" s="239">
        <f t="shared" si="5"/>
        <v>0</v>
      </c>
      <c r="J186" s="240"/>
      <c r="L186" s="239">
        <f>K186-J186</f>
        <v>0</v>
      </c>
      <c r="M186" s="241">
        <v>2846.48</v>
      </c>
      <c r="N186" s="242">
        <v>0</v>
      </c>
      <c r="O186" s="243">
        <v>0</v>
      </c>
      <c r="P186" s="240"/>
      <c r="Q186" s="240"/>
      <c r="R186" s="243">
        <v>0</v>
      </c>
      <c r="S186" s="238" t="s">
        <v>301</v>
      </c>
      <c r="T186" s="238" t="s">
        <v>557</v>
      </c>
    </row>
    <row r="187" spans="1:21" s="238" customFormat="1" x14ac:dyDescent="0.3">
      <c r="A187" s="238">
        <v>325</v>
      </c>
      <c r="B187" s="232">
        <v>1671</v>
      </c>
      <c r="C187" s="231" t="s">
        <v>555</v>
      </c>
      <c r="D187" s="231" t="s">
        <v>763</v>
      </c>
      <c r="E187" s="238" t="s">
        <v>4</v>
      </c>
      <c r="I187" s="239">
        <f t="shared" si="5"/>
        <v>0</v>
      </c>
      <c r="J187" s="240"/>
      <c r="L187" s="239"/>
      <c r="M187" s="241">
        <v>3099.75</v>
      </c>
      <c r="N187" s="242">
        <v>0</v>
      </c>
      <c r="O187" s="243">
        <v>0</v>
      </c>
      <c r="P187" s="240"/>
      <c r="Q187" s="240"/>
      <c r="R187" s="243"/>
      <c r="S187" s="238" t="s">
        <v>301</v>
      </c>
      <c r="T187" s="238" t="s">
        <v>764</v>
      </c>
    </row>
    <row r="188" spans="1:21" s="238" customFormat="1" x14ac:dyDescent="0.3">
      <c r="A188" s="238">
        <v>326</v>
      </c>
      <c r="B188" s="232">
        <v>1673</v>
      </c>
      <c r="C188" s="231" t="s">
        <v>682</v>
      </c>
      <c r="D188" s="231" t="s">
        <v>683</v>
      </c>
      <c r="E188" s="238" t="s">
        <v>4</v>
      </c>
      <c r="F188" s="238" t="s">
        <v>804</v>
      </c>
      <c r="G188" s="233">
        <v>99989</v>
      </c>
      <c r="H188" s="233">
        <v>103560</v>
      </c>
      <c r="I188" s="239">
        <f t="shared" si="5"/>
        <v>3571</v>
      </c>
      <c r="J188" s="240"/>
      <c r="L188" s="239"/>
      <c r="M188" s="241">
        <v>1806.11</v>
      </c>
      <c r="N188" s="242">
        <v>8.3000000000000004E-2</v>
      </c>
      <c r="O188" s="243"/>
      <c r="P188" s="240"/>
      <c r="Q188" s="240"/>
      <c r="R188" s="243"/>
      <c r="S188" s="238" t="s">
        <v>107</v>
      </c>
      <c r="T188" s="238" t="s">
        <v>749</v>
      </c>
      <c r="U188" s="238" t="s">
        <v>463</v>
      </c>
    </row>
    <row r="189" spans="1:21" x14ac:dyDescent="0.3">
      <c r="A189" s="186" t="s">
        <v>1086</v>
      </c>
      <c r="B189" s="250">
        <v>1679</v>
      </c>
      <c r="C189" s="238" t="s">
        <v>616</v>
      </c>
      <c r="D189" s="238" t="s">
        <v>617</v>
      </c>
      <c r="E189" s="238" t="s">
        <v>4</v>
      </c>
      <c r="F189" s="238"/>
      <c r="G189" s="233">
        <v>134167</v>
      </c>
      <c r="H189" s="233">
        <v>137624</v>
      </c>
      <c r="I189" s="239">
        <f t="shared" si="5"/>
        <v>3457</v>
      </c>
      <c r="M189" s="272">
        <v>2886.63</v>
      </c>
      <c r="N189" s="288">
        <v>9.8000000000000004E-2</v>
      </c>
      <c r="O189" s="267">
        <v>0</v>
      </c>
      <c r="S189" s="211" t="s">
        <v>107</v>
      </c>
      <c r="T189" s="211" t="s">
        <v>621</v>
      </c>
    </row>
    <row r="190" spans="1:21" s="238" customFormat="1" x14ac:dyDescent="0.3">
      <c r="A190" s="238">
        <v>328</v>
      </c>
      <c r="B190" s="250">
        <v>1679</v>
      </c>
      <c r="C190" s="238" t="s">
        <v>616</v>
      </c>
      <c r="D190" s="238" t="s">
        <v>618</v>
      </c>
      <c r="E190" s="238" t="s">
        <v>4</v>
      </c>
      <c r="G190" s="233">
        <v>136391</v>
      </c>
      <c r="H190" s="233">
        <v>139654</v>
      </c>
      <c r="I190" s="239">
        <f t="shared" si="5"/>
        <v>3263</v>
      </c>
      <c r="M190" s="241">
        <v>2886.63</v>
      </c>
      <c r="N190" s="254">
        <v>9.8000000000000004E-2</v>
      </c>
      <c r="O190" s="243">
        <v>0</v>
      </c>
      <c r="S190" s="238" t="s">
        <v>107</v>
      </c>
      <c r="T190" s="238" t="s">
        <v>621</v>
      </c>
    </row>
    <row r="191" spans="1:21" s="238" customFormat="1" x14ac:dyDescent="0.3">
      <c r="A191" s="238">
        <v>328</v>
      </c>
      <c r="B191" s="250">
        <v>1679</v>
      </c>
      <c r="C191" s="238" t="s">
        <v>616</v>
      </c>
      <c r="D191" s="238" t="s">
        <v>1066</v>
      </c>
      <c r="E191" s="238" t="s">
        <v>4</v>
      </c>
      <c r="G191" s="233">
        <v>3936</v>
      </c>
      <c r="H191" s="233">
        <v>7305</v>
      </c>
      <c r="I191" s="239">
        <f t="shared" si="5"/>
        <v>3369</v>
      </c>
      <c r="M191" s="241">
        <v>3383.99</v>
      </c>
      <c r="N191" s="254">
        <v>8.8999999999999996E-2</v>
      </c>
      <c r="O191" s="243"/>
      <c r="S191" s="238" t="s">
        <v>107</v>
      </c>
      <c r="T191" s="238" t="s">
        <v>1067</v>
      </c>
    </row>
    <row r="192" spans="1:21" x14ac:dyDescent="0.3">
      <c r="A192" s="271" t="s">
        <v>920</v>
      </c>
      <c r="B192" s="250">
        <v>1683</v>
      </c>
      <c r="C192" s="238" t="s">
        <v>636</v>
      </c>
      <c r="D192" s="238" t="s">
        <v>321</v>
      </c>
      <c r="E192" s="238" t="s">
        <v>4</v>
      </c>
      <c r="F192" s="238"/>
      <c r="G192" s="233">
        <v>91890</v>
      </c>
      <c r="H192" s="233">
        <v>93202</v>
      </c>
      <c r="I192" s="239">
        <f t="shared" si="5"/>
        <v>1312</v>
      </c>
      <c r="M192" s="272">
        <v>1374.9</v>
      </c>
      <c r="N192" s="211">
        <v>8.9300000000000004E-2</v>
      </c>
      <c r="O192" s="267" t="s">
        <v>638</v>
      </c>
      <c r="S192" s="211" t="s">
        <v>107</v>
      </c>
      <c r="T192" s="211" t="s">
        <v>772</v>
      </c>
    </row>
    <row r="193" spans="1:21" x14ac:dyDescent="0.3">
      <c r="A193" s="271" t="s">
        <v>920</v>
      </c>
      <c r="B193" s="250">
        <v>1683</v>
      </c>
      <c r="C193" s="238" t="s">
        <v>636</v>
      </c>
      <c r="D193" s="238" t="s">
        <v>771</v>
      </c>
      <c r="E193" s="238" t="s">
        <v>4</v>
      </c>
      <c r="F193" s="238"/>
      <c r="G193" s="233">
        <v>143871</v>
      </c>
      <c r="H193" s="233">
        <v>144529</v>
      </c>
      <c r="I193" s="239">
        <f t="shared" si="5"/>
        <v>658</v>
      </c>
      <c r="M193" s="272">
        <v>2255.3200000000002</v>
      </c>
      <c r="N193" s="211">
        <v>8.3000000000000004E-2</v>
      </c>
      <c r="O193" s="267" t="s">
        <v>638</v>
      </c>
      <c r="S193" s="211" t="s">
        <v>107</v>
      </c>
      <c r="T193" s="211" t="s">
        <v>772</v>
      </c>
    </row>
    <row r="194" spans="1:21" ht="16.5" customHeight="1" x14ac:dyDescent="0.3">
      <c r="A194" s="271" t="s">
        <v>920</v>
      </c>
      <c r="B194" s="232">
        <v>1683</v>
      </c>
      <c r="C194" s="238" t="s">
        <v>636</v>
      </c>
      <c r="D194" s="238" t="s">
        <v>637</v>
      </c>
      <c r="E194" s="238" t="s">
        <v>4</v>
      </c>
      <c r="F194" s="238"/>
      <c r="G194" s="233">
        <v>70599</v>
      </c>
      <c r="H194" s="233">
        <v>74531</v>
      </c>
      <c r="I194" s="239">
        <f t="shared" si="5"/>
        <v>3932</v>
      </c>
      <c r="M194" s="272">
        <v>2051.5500000000002</v>
      </c>
      <c r="N194" s="211">
        <v>8.8900000000000007E-2</v>
      </c>
      <c r="O194" s="267" t="s">
        <v>638</v>
      </c>
      <c r="S194" s="211" t="s">
        <v>107</v>
      </c>
      <c r="T194" s="293"/>
    </row>
    <row r="195" spans="1:21" ht="16.5" customHeight="1" x14ac:dyDescent="0.3">
      <c r="A195" s="271" t="s">
        <v>920</v>
      </c>
      <c r="B195" s="232">
        <v>1683</v>
      </c>
      <c r="C195" s="238" t="s">
        <v>636</v>
      </c>
      <c r="D195" s="238" t="s">
        <v>997</v>
      </c>
      <c r="E195" s="238" t="s">
        <v>4</v>
      </c>
      <c r="F195" s="238"/>
      <c r="G195" s="233">
        <v>3483</v>
      </c>
      <c r="H195" s="233">
        <v>4242</v>
      </c>
      <c r="I195" s="239">
        <f t="shared" si="5"/>
        <v>759</v>
      </c>
      <c r="M195" s="272">
        <v>2054.44</v>
      </c>
      <c r="N195" s="211">
        <v>8.5000000000000006E-2</v>
      </c>
      <c r="O195" s="267" t="s">
        <v>638</v>
      </c>
      <c r="S195" s="211" t="s">
        <v>107</v>
      </c>
      <c r="T195" s="293" t="s">
        <v>1001</v>
      </c>
    </row>
    <row r="196" spans="1:21" s="238" customFormat="1" x14ac:dyDescent="0.3">
      <c r="B196" s="250">
        <v>1693</v>
      </c>
      <c r="C196" s="238" t="s">
        <v>726</v>
      </c>
      <c r="D196" s="238" t="s">
        <v>727</v>
      </c>
      <c r="E196" s="238" t="s">
        <v>4</v>
      </c>
      <c r="G196" s="233">
        <v>27366</v>
      </c>
      <c r="H196" s="233">
        <v>28084</v>
      </c>
      <c r="I196" s="239">
        <f t="shared" si="5"/>
        <v>718</v>
      </c>
      <c r="M196" s="241">
        <v>4464.3500000000004</v>
      </c>
      <c r="N196" s="238">
        <v>0</v>
      </c>
      <c r="O196" s="243"/>
      <c r="S196" s="238" t="s">
        <v>299</v>
      </c>
      <c r="T196" s="238" t="s">
        <v>740</v>
      </c>
      <c r="U196" s="238" t="s">
        <v>742</v>
      </c>
    </row>
    <row r="197" spans="1:21" s="238" customFormat="1" ht="17.25" customHeight="1" x14ac:dyDescent="0.3">
      <c r="A197" s="238">
        <v>329</v>
      </c>
      <c r="B197" s="250">
        <v>1695</v>
      </c>
      <c r="C197" s="238" t="s">
        <v>619</v>
      </c>
      <c r="D197" s="238" t="s">
        <v>620</v>
      </c>
      <c r="E197" s="238" t="s">
        <v>4</v>
      </c>
      <c r="G197" s="233">
        <v>348033</v>
      </c>
      <c r="H197" s="233">
        <v>360237</v>
      </c>
      <c r="I197" s="239">
        <f t="shared" si="5"/>
        <v>12204</v>
      </c>
      <c r="M197" s="241">
        <v>2795.73</v>
      </c>
      <c r="N197" s="254">
        <v>9.01E-2</v>
      </c>
      <c r="O197" s="243">
        <v>0</v>
      </c>
      <c r="S197" s="238" t="s">
        <v>552</v>
      </c>
      <c r="T197" s="238" t="s">
        <v>622</v>
      </c>
    </row>
    <row r="198" spans="1:21" s="238" customFormat="1" ht="15.75" customHeight="1" x14ac:dyDescent="0.3">
      <c r="A198" s="238">
        <v>329</v>
      </c>
      <c r="B198" s="250">
        <v>1695</v>
      </c>
      <c r="C198" s="238" t="s">
        <v>619</v>
      </c>
      <c r="D198" s="238" t="s">
        <v>625</v>
      </c>
      <c r="E198" s="238" t="s">
        <v>4</v>
      </c>
      <c r="G198" s="233">
        <v>386673</v>
      </c>
      <c r="H198" s="233">
        <v>400104</v>
      </c>
      <c r="I198" s="239">
        <f t="shared" si="5"/>
        <v>13431</v>
      </c>
      <c r="M198" s="241">
        <v>2782.6</v>
      </c>
      <c r="N198" s="254">
        <v>9.01E-2</v>
      </c>
      <c r="O198" s="243">
        <v>0</v>
      </c>
      <c r="S198" s="238" t="s">
        <v>552</v>
      </c>
      <c r="T198" s="238" t="s">
        <v>626</v>
      </c>
    </row>
    <row r="199" spans="1:21" s="238" customFormat="1" x14ac:dyDescent="0.3">
      <c r="A199" s="238">
        <v>330</v>
      </c>
      <c r="B199" s="250">
        <v>1706</v>
      </c>
      <c r="C199" s="238" t="s">
        <v>679</v>
      </c>
      <c r="D199" s="238" t="s">
        <v>677</v>
      </c>
      <c r="E199" s="238" t="s">
        <v>4</v>
      </c>
      <c r="G199" s="233">
        <v>300976</v>
      </c>
      <c r="H199" s="233">
        <v>304649</v>
      </c>
      <c r="I199" s="239">
        <f t="shared" si="5"/>
        <v>3673</v>
      </c>
      <c r="M199" s="241">
        <v>2366.4699999999998</v>
      </c>
      <c r="N199" s="254">
        <v>9.0499999999999997E-2</v>
      </c>
      <c r="O199" s="238">
        <v>0</v>
      </c>
      <c r="S199" s="238" t="s">
        <v>303</v>
      </c>
      <c r="T199" s="238" t="s">
        <v>678</v>
      </c>
    </row>
    <row r="200" spans="1:21" s="238" customFormat="1" x14ac:dyDescent="0.3">
      <c r="A200" s="238">
        <v>330</v>
      </c>
      <c r="B200" s="250">
        <v>1706</v>
      </c>
      <c r="C200" s="238" t="s">
        <v>679</v>
      </c>
      <c r="D200" s="238" t="s">
        <v>663</v>
      </c>
      <c r="E200" s="238" t="s">
        <v>4</v>
      </c>
      <c r="G200" s="233">
        <v>346990</v>
      </c>
      <c r="H200" s="233">
        <v>352457</v>
      </c>
      <c r="I200" s="239">
        <f t="shared" si="5"/>
        <v>5467</v>
      </c>
      <c r="M200" s="241">
        <v>2366.4699999999998</v>
      </c>
      <c r="N200" s="254">
        <v>9.0499999999999997E-2</v>
      </c>
      <c r="O200" s="243">
        <v>0</v>
      </c>
      <c r="S200" s="238" t="s">
        <v>303</v>
      </c>
      <c r="T200" s="238" t="s">
        <v>664</v>
      </c>
    </row>
    <row r="201" spans="1:21" s="238" customFormat="1" x14ac:dyDescent="0.3">
      <c r="B201" s="250">
        <v>1706</v>
      </c>
      <c r="C201" s="238" t="s">
        <v>679</v>
      </c>
      <c r="D201" s="238" t="s">
        <v>1102</v>
      </c>
      <c r="E201" s="238" t="s">
        <v>4</v>
      </c>
      <c r="G201" s="233">
        <v>17</v>
      </c>
      <c r="H201" s="233">
        <v>17</v>
      </c>
      <c r="I201" s="239">
        <f t="shared" si="5"/>
        <v>0</v>
      </c>
      <c r="M201" s="241">
        <v>2542.88</v>
      </c>
      <c r="N201" s="254">
        <v>8.5000000000000006E-2</v>
      </c>
      <c r="O201" s="243">
        <v>0</v>
      </c>
      <c r="S201" s="238" t="s">
        <v>303</v>
      </c>
      <c r="T201" s="238" t="s">
        <v>1103</v>
      </c>
    </row>
    <row r="202" spans="1:21" s="238" customFormat="1" x14ac:dyDescent="0.3">
      <c r="B202" s="250">
        <v>1706</v>
      </c>
      <c r="C202" s="238" t="s">
        <v>679</v>
      </c>
      <c r="D202" s="238" t="s">
        <v>1104</v>
      </c>
      <c r="E202" s="238" t="s">
        <v>4</v>
      </c>
      <c r="G202" s="233">
        <v>17</v>
      </c>
      <c r="H202" s="233">
        <v>17</v>
      </c>
      <c r="I202" s="239">
        <f>H202-G202</f>
        <v>0</v>
      </c>
      <c r="M202" s="241">
        <v>2542.88</v>
      </c>
      <c r="N202" s="254">
        <v>8.5000000000000006E-2</v>
      </c>
      <c r="O202" s="243"/>
      <c r="T202" s="238" t="s">
        <v>1103</v>
      </c>
    </row>
    <row r="203" spans="1:21" s="238" customFormat="1" x14ac:dyDescent="0.3">
      <c r="A203" s="238">
        <v>330</v>
      </c>
      <c r="B203" s="250">
        <v>1706</v>
      </c>
      <c r="C203" s="238" t="s">
        <v>679</v>
      </c>
      <c r="D203" s="238" t="s">
        <v>1022</v>
      </c>
      <c r="E203" s="238" t="s">
        <v>4</v>
      </c>
      <c r="G203" s="233">
        <v>28607</v>
      </c>
      <c r="H203" s="233">
        <v>35409</v>
      </c>
      <c r="I203" s="239">
        <f t="shared" si="5"/>
        <v>6802</v>
      </c>
      <c r="M203" s="241">
        <v>2297.46</v>
      </c>
      <c r="N203" s="254">
        <v>8.5000000000000006E-2</v>
      </c>
      <c r="O203" s="243"/>
      <c r="S203" s="238" t="s">
        <v>303</v>
      </c>
      <c r="T203" s="252">
        <v>44715</v>
      </c>
    </row>
    <row r="204" spans="1:21" s="238" customFormat="1" x14ac:dyDescent="0.3">
      <c r="A204" s="238">
        <v>330</v>
      </c>
      <c r="B204" s="250">
        <v>1706</v>
      </c>
      <c r="C204" s="238" t="s">
        <v>679</v>
      </c>
      <c r="D204" s="238" t="s">
        <v>1023</v>
      </c>
      <c r="E204" s="238" t="s">
        <v>4</v>
      </c>
      <c r="G204" s="233">
        <v>8548</v>
      </c>
      <c r="H204" s="233">
        <v>16333</v>
      </c>
      <c r="I204" s="239">
        <f t="shared" si="5"/>
        <v>7785</v>
      </c>
      <c r="M204" s="241">
        <v>2297.46</v>
      </c>
      <c r="N204" s="254">
        <v>8.5000000000000006E-2</v>
      </c>
      <c r="O204" s="243"/>
      <c r="S204" s="238" t="s">
        <v>303</v>
      </c>
      <c r="T204" s="252" t="s">
        <v>1050</v>
      </c>
    </row>
    <row r="205" spans="1:21" s="238" customFormat="1" x14ac:dyDescent="0.3">
      <c r="A205" s="238">
        <v>330</v>
      </c>
      <c r="B205" s="250">
        <v>1706</v>
      </c>
      <c r="C205" s="238" t="s">
        <v>679</v>
      </c>
      <c r="D205" s="238" t="s">
        <v>1080</v>
      </c>
      <c r="E205" s="238" t="s">
        <v>4</v>
      </c>
      <c r="G205" s="233">
        <v>17</v>
      </c>
      <c r="H205" s="233">
        <v>5244</v>
      </c>
      <c r="I205" s="239">
        <f t="shared" ref="I205:I235" si="6">H205-G205</f>
        <v>5227</v>
      </c>
      <c r="M205" s="241">
        <v>2297.46</v>
      </c>
      <c r="N205" s="254">
        <v>8.5000000000000006E-2</v>
      </c>
      <c r="O205" s="243"/>
      <c r="S205" s="238" t="s">
        <v>303</v>
      </c>
      <c r="T205" s="252" t="s">
        <v>1081</v>
      </c>
    </row>
    <row r="206" spans="1:21" s="238" customFormat="1" x14ac:dyDescent="0.3">
      <c r="A206" s="238">
        <v>330</v>
      </c>
      <c r="B206" s="250">
        <v>1706</v>
      </c>
      <c r="C206" s="238" t="s">
        <v>679</v>
      </c>
      <c r="D206" s="238" t="s">
        <v>1079</v>
      </c>
      <c r="E206" s="238" t="s">
        <v>4</v>
      </c>
      <c r="G206" s="233">
        <v>17</v>
      </c>
      <c r="H206" s="233">
        <v>2123</v>
      </c>
      <c r="I206" s="239">
        <f t="shared" si="6"/>
        <v>2106</v>
      </c>
      <c r="M206" s="241">
        <v>2297.46</v>
      </c>
      <c r="N206" s="254">
        <v>8.5000000000000006E-2</v>
      </c>
      <c r="O206" s="243"/>
      <c r="S206" s="238" t="s">
        <v>303</v>
      </c>
      <c r="T206" s="252" t="s">
        <v>1082</v>
      </c>
    </row>
    <row r="207" spans="1:21" s="238" customFormat="1" x14ac:dyDescent="0.3">
      <c r="A207" s="238">
        <v>331</v>
      </c>
      <c r="B207" s="232">
        <v>1715</v>
      </c>
      <c r="C207" s="231" t="s">
        <v>706</v>
      </c>
      <c r="D207" s="231" t="s">
        <v>707</v>
      </c>
      <c r="E207" s="238" t="s">
        <v>4</v>
      </c>
      <c r="G207" s="233">
        <v>332811</v>
      </c>
      <c r="H207" s="233">
        <v>340963</v>
      </c>
      <c r="I207" s="239">
        <f t="shared" si="6"/>
        <v>8152</v>
      </c>
      <c r="M207" s="241">
        <v>3282.43</v>
      </c>
      <c r="N207" s="238">
        <v>0.1038</v>
      </c>
      <c r="O207" s="243">
        <v>0</v>
      </c>
      <c r="S207" s="238" t="s">
        <v>107</v>
      </c>
      <c r="T207" s="238" t="s">
        <v>855</v>
      </c>
      <c r="U207" s="238" t="s">
        <v>708</v>
      </c>
    </row>
    <row r="208" spans="1:21" x14ac:dyDescent="0.3">
      <c r="A208" s="211">
        <v>331</v>
      </c>
      <c r="B208" s="298" t="s">
        <v>1107</v>
      </c>
      <c r="C208" s="231" t="s">
        <v>706</v>
      </c>
      <c r="D208" s="231" t="s">
        <v>837</v>
      </c>
      <c r="E208" s="238" t="s">
        <v>4</v>
      </c>
      <c r="F208" s="238"/>
      <c r="G208" s="233">
        <v>208968</v>
      </c>
      <c r="H208" s="233">
        <v>220761</v>
      </c>
      <c r="I208" s="239">
        <f t="shared" si="6"/>
        <v>11793</v>
      </c>
      <c r="M208" s="272">
        <v>2814.2</v>
      </c>
      <c r="N208" s="211">
        <v>9.8000000000000004E-2</v>
      </c>
      <c r="O208" s="267">
        <v>0</v>
      </c>
      <c r="S208" s="211" t="s">
        <v>107</v>
      </c>
      <c r="T208" s="211" t="s">
        <v>838</v>
      </c>
    </row>
    <row r="209" spans="1:22" s="238" customFormat="1" x14ac:dyDescent="0.3">
      <c r="A209" s="238" t="s">
        <v>925</v>
      </c>
      <c r="B209" s="238">
        <v>1740</v>
      </c>
      <c r="C209" s="238" t="s">
        <v>843</v>
      </c>
      <c r="D209" s="238" t="s">
        <v>840</v>
      </c>
      <c r="E209" s="238" t="s">
        <v>4</v>
      </c>
      <c r="G209" s="233">
        <v>33024</v>
      </c>
      <c r="H209" s="233">
        <v>28994</v>
      </c>
      <c r="I209" s="239">
        <f t="shared" si="6"/>
        <v>-4030</v>
      </c>
      <c r="M209" s="241">
        <v>1836</v>
      </c>
      <c r="N209" s="238">
        <v>7.0000000000000007E-2</v>
      </c>
      <c r="S209" s="238" t="s">
        <v>301</v>
      </c>
      <c r="T209" s="238" t="s">
        <v>842</v>
      </c>
    </row>
    <row r="210" spans="1:22" x14ac:dyDescent="0.3">
      <c r="A210" s="271" t="s">
        <v>926</v>
      </c>
      <c r="B210" s="238">
        <v>1740</v>
      </c>
      <c r="C210" s="238" t="s">
        <v>843</v>
      </c>
      <c r="D210" s="238" t="s">
        <v>841</v>
      </c>
      <c r="E210" s="238" t="s">
        <v>4</v>
      </c>
      <c r="F210" s="238"/>
      <c r="G210" s="233">
        <v>29837</v>
      </c>
      <c r="H210" s="233">
        <v>32741</v>
      </c>
      <c r="I210" s="239">
        <f t="shared" si="6"/>
        <v>2904</v>
      </c>
      <c r="M210" s="272">
        <v>1836</v>
      </c>
      <c r="N210" s="211">
        <v>7.0000000000000007E-2</v>
      </c>
      <c r="S210" s="211" t="s">
        <v>301</v>
      </c>
      <c r="T210" s="211" t="s">
        <v>842</v>
      </c>
    </row>
    <row r="211" spans="1:22" s="238" customFormat="1" x14ac:dyDescent="0.3">
      <c r="A211" s="238" t="s">
        <v>927</v>
      </c>
      <c r="B211" s="238">
        <v>1740</v>
      </c>
      <c r="C211" s="238" t="s">
        <v>843</v>
      </c>
      <c r="D211" s="238" t="s">
        <v>899</v>
      </c>
      <c r="E211" s="238" t="s">
        <v>4</v>
      </c>
      <c r="G211" s="233">
        <v>43965</v>
      </c>
      <c r="H211" s="233">
        <v>49231</v>
      </c>
      <c r="I211" s="239">
        <f t="shared" si="6"/>
        <v>5266</v>
      </c>
      <c r="M211" s="241">
        <v>2116.42</v>
      </c>
      <c r="N211" s="238">
        <v>7.0000000000000007E-2</v>
      </c>
      <c r="S211" s="238" t="s">
        <v>301</v>
      </c>
      <c r="T211" s="238" t="s">
        <v>898</v>
      </c>
    </row>
    <row r="212" spans="1:22" s="238" customFormat="1" x14ac:dyDescent="0.3">
      <c r="B212" s="238">
        <v>1740</v>
      </c>
      <c r="C212" s="238" t="s">
        <v>843</v>
      </c>
      <c r="D212" s="238" t="s">
        <v>900</v>
      </c>
      <c r="E212" s="238" t="s">
        <v>4</v>
      </c>
      <c r="G212" s="233">
        <v>61287</v>
      </c>
      <c r="H212" s="233">
        <v>64551</v>
      </c>
      <c r="I212" s="239">
        <f t="shared" si="6"/>
        <v>3264</v>
      </c>
      <c r="M212" s="241">
        <v>2116.42</v>
      </c>
      <c r="N212" s="238">
        <v>7.0000000000000007E-2</v>
      </c>
      <c r="S212" s="238" t="s">
        <v>301</v>
      </c>
      <c r="T212" s="238" t="s">
        <v>897</v>
      </c>
    </row>
    <row r="213" spans="1:22" s="238" customFormat="1" x14ac:dyDescent="0.3">
      <c r="B213" s="238">
        <v>1740</v>
      </c>
      <c r="C213" s="238" t="s">
        <v>843</v>
      </c>
      <c r="D213" s="238" t="s">
        <v>901</v>
      </c>
      <c r="E213" s="238" t="s">
        <v>4</v>
      </c>
      <c r="G213" s="233">
        <v>42939</v>
      </c>
      <c r="H213" s="233">
        <v>48053</v>
      </c>
      <c r="I213" s="239">
        <f t="shared" si="6"/>
        <v>5114</v>
      </c>
      <c r="M213" s="241">
        <v>2116.42</v>
      </c>
      <c r="N213" s="238">
        <v>7.0000000000000007E-2</v>
      </c>
      <c r="S213" s="238" t="s">
        <v>301</v>
      </c>
      <c r="T213" s="238" t="s">
        <v>902</v>
      </c>
    </row>
    <row r="214" spans="1:22" s="238" customFormat="1" x14ac:dyDescent="0.3">
      <c r="B214" s="238">
        <v>1740</v>
      </c>
      <c r="C214" s="238" t="s">
        <v>843</v>
      </c>
      <c r="D214" s="238" t="s">
        <v>892</v>
      </c>
      <c r="E214" s="238" t="s">
        <v>4</v>
      </c>
      <c r="G214" s="233">
        <v>55607</v>
      </c>
      <c r="H214" s="233">
        <v>60622</v>
      </c>
      <c r="I214" s="239">
        <f t="shared" si="6"/>
        <v>5015</v>
      </c>
      <c r="M214" s="241">
        <v>2116.42</v>
      </c>
      <c r="N214" s="238">
        <v>7.0000000000000007E-2</v>
      </c>
      <c r="S214" s="238" t="s">
        <v>301</v>
      </c>
      <c r="T214" s="238" t="s">
        <v>893</v>
      </c>
    </row>
    <row r="215" spans="1:22" x14ac:dyDescent="0.3">
      <c r="B215" s="269">
        <v>1745</v>
      </c>
      <c r="C215" s="269" t="s">
        <v>972</v>
      </c>
      <c r="D215" s="238" t="s">
        <v>973</v>
      </c>
      <c r="E215" s="238" t="s">
        <v>4</v>
      </c>
      <c r="F215" s="238"/>
      <c r="G215" s="233">
        <v>37476</v>
      </c>
      <c r="H215" s="233">
        <v>41382</v>
      </c>
      <c r="I215" s="239">
        <f t="shared" si="6"/>
        <v>3906</v>
      </c>
      <c r="M215" s="289">
        <v>2253.41</v>
      </c>
      <c r="N215" s="269">
        <v>8.5000000000000006E-2</v>
      </c>
      <c r="S215" s="211" t="s">
        <v>107</v>
      </c>
      <c r="T215" s="211" t="s">
        <v>971</v>
      </c>
    </row>
    <row r="216" spans="1:22" x14ac:dyDescent="0.3">
      <c r="B216" s="269">
        <v>1745</v>
      </c>
      <c r="C216" s="269" t="s">
        <v>972</v>
      </c>
      <c r="D216" s="238" t="s">
        <v>1004</v>
      </c>
      <c r="E216" s="238" t="s">
        <v>4</v>
      </c>
      <c r="F216" s="238"/>
      <c r="G216" s="233">
        <v>5785</v>
      </c>
      <c r="H216" s="233">
        <v>7073</v>
      </c>
      <c r="I216" s="239">
        <f t="shared" si="6"/>
        <v>1288</v>
      </c>
      <c r="M216" s="289">
        <v>2199.41</v>
      </c>
      <c r="N216" s="269">
        <v>8.5000000000000006E-2</v>
      </c>
      <c r="P216" s="211" t="s">
        <v>107</v>
      </c>
      <c r="S216" s="211" t="s">
        <v>107</v>
      </c>
      <c r="T216" s="211" t="s">
        <v>1005</v>
      </c>
    </row>
    <row r="217" spans="1:22" s="238" customFormat="1" x14ac:dyDescent="0.3">
      <c r="A217" s="238">
        <v>333</v>
      </c>
      <c r="B217" s="238">
        <v>1753</v>
      </c>
      <c r="C217" s="238" t="s">
        <v>805</v>
      </c>
      <c r="D217" s="238" t="s">
        <v>806</v>
      </c>
      <c r="E217" s="238" t="s">
        <v>4</v>
      </c>
      <c r="G217" s="233">
        <v>195022</v>
      </c>
      <c r="H217" s="233">
        <v>203985</v>
      </c>
      <c r="I217" s="239">
        <f t="shared" si="6"/>
        <v>8963</v>
      </c>
      <c r="M217" s="241">
        <v>2053.62</v>
      </c>
      <c r="N217" s="238">
        <v>8.8999999999999996E-2</v>
      </c>
      <c r="O217" s="243">
        <v>0</v>
      </c>
      <c r="S217" s="238" t="s">
        <v>301</v>
      </c>
      <c r="T217" s="238" t="s">
        <v>812</v>
      </c>
      <c r="U217" s="238">
        <v>916.49</v>
      </c>
      <c r="V217" s="238" t="s">
        <v>813</v>
      </c>
    </row>
    <row r="218" spans="1:22" s="238" customFormat="1" x14ac:dyDescent="0.3">
      <c r="A218" s="238">
        <v>333</v>
      </c>
      <c r="B218" s="238">
        <v>1753</v>
      </c>
      <c r="C218" s="238" t="s">
        <v>805</v>
      </c>
      <c r="D218" s="238" t="s">
        <v>807</v>
      </c>
      <c r="E218" s="238" t="s">
        <v>4</v>
      </c>
      <c r="G218" s="233">
        <v>235514</v>
      </c>
      <c r="H218" s="233">
        <v>245602</v>
      </c>
      <c r="I218" s="239">
        <f t="shared" si="6"/>
        <v>10088</v>
      </c>
      <c r="M218" s="241">
        <v>2053.62</v>
      </c>
      <c r="N218" s="238">
        <v>8.8999999999999996E-2</v>
      </c>
      <c r="O218" s="243">
        <v>0</v>
      </c>
      <c r="S218" s="238" t="s">
        <v>301</v>
      </c>
      <c r="T218" s="238" t="s">
        <v>812</v>
      </c>
      <c r="U218" s="238">
        <v>916.49</v>
      </c>
      <c r="V218" s="238" t="s">
        <v>813</v>
      </c>
    </row>
    <row r="219" spans="1:22" s="238" customFormat="1" x14ac:dyDescent="0.3">
      <c r="A219" s="238">
        <v>333</v>
      </c>
      <c r="B219" s="238">
        <v>1753</v>
      </c>
      <c r="C219" s="238" t="s">
        <v>805</v>
      </c>
      <c r="D219" s="238" t="s">
        <v>808</v>
      </c>
      <c r="E219" s="238" t="s">
        <v>4</v>
      </c>
      <c r="G219" s="233">
        <v>192537</v>
      </c>
      <c r="H219" s="233">
        <v>200825</v>
      </c>
      <c r="I219" s="239">
        <f t="shared" si="6"/>
        <v>8288</v>
      </c>
      <c r="M219" s="241">
        <v>2053.62</v>
      </c>
      <c r="N219" s="238">
        <v>8.8999999999999996E-2</v>
      </c>
      <c r="O219" s="243">
        <v>0</v>
      </c>
      <c r="S219" s="238" t="s">
        <v>301</v>
      </c>
      <c r="T219" s="238" t="s">
        <v>812</v>
      </c>
      <c r="U219" s="238">
        <v>916.49</v>
      </c>
      <c r="V219" s="238" t="s">
        <v>813</v>
      </c>
    </row>
    <row r="220" spans="1:22" s="238" customFormat="1" x14ac:dyDescent="0.3">
      <c r="A220" s="238">
        <v>333</v>
      </c>
      <c r="B220" s="238">
        <v>1753</v>
      </c>
      <c r="C220" s="238" t="s">
        <v>805</v>
      </c>
      <c r="D220" s="238" t="s">
        <v>809</v>
      </c>
      <c r="E220" s="238" t="s">
        <v>4</v>
      </c>
      <c r="G220" s="233">
        <v>155794</v>
      </c>
      <c r="H220" s="233">
        <v>163273</v>
      </c>
      <c r="I220" s="239">
        <f t="shared" si="6"/>
        <v>7479</v>
      </c>
      <c r="M220" s="256">
        <v>1901.95</v>
      </c>
      <c r="N220" s="238">
        <v>8.8999999999999996E-2</v>
      </c>
      <c r="O220" s="243">
        <v>0</v>
      </c>
      <c r="S220" s="238" t="s">
        <v>301</v>
      </c>
      <c r="T220" s="238" t="s">
        <v>812</v>
      </c>
      <c r="U220" s="238">
        <v>848.8</v>
      </c>
      <c r="V220" s="238" t="s">
        <v>813</v>
      </c>
    </row>
    <row r="221" spans="1:22" s="238" customFormat="1" x14ac:dyDescent="0.3">
      <c r="A221" s="238">
        <v>333</v>
      </c>
      <c r="B221" s="238">
        <v>1753</v>
      </c>
      <c r="C221" s="238" t="s">
        <v>805</v>
      </c>
      <c r="D221" s="238" t="s">
        <v>810</v>
      </c>
      <c r="E221" s="238" t="s">
        <v>4</v>
      </c>
      <c r="G221" s="233">
        <v>136397</v>
      </c>
      <c r="H221" s="233">
        <v>138602</v>
      </c>
      <c r="I221" s="239">
        <f t="shared" si="6"/>
        <v>2205</v>
      </c>
      <c r="M221" s="241">
        <v>1838.56</v>
      </c>
      <c r="N221" s="238">
        <v>8.8999999999999996E-2</v>
      </c>
      <c r="O221" s="243">
        <v>0</v>
      </c>
      <c r="S221" s="238" t="s">
        <v>301</v>
      </c>
      <c r="T221" s="238" t="s">
        <v>812</v>
      </c>
      <c r="U221" s="238">
        <v>820.51</v>
      </c>
      <c r="V221" s="238" t="s">
        <v>813</v>
      </c>
    </row>
    <row r="222" spans="1:22" s="238" customFormat="1" x14ac:dyDescent="0.3">
      <c r="A222" s="238">
        <v>333</v>
      </c>
      <c r="B222" s="238">
        <v>1753</v>
      </c>
      <c r="C222" s="238" t="s">
        <v>805</v>
      </c>
      <c r="D222" s="238" t="s">
        <v>819</v>
      </c>
      <c r="E222" s="238" t="s">
        <v>4</v>
      </c>
      <c r="G222" s="233">
        <v>150136</v>
      </c>
      <c r="H222" s="233">
        <v>155451</v>
      </c>
      <c r="I222" s="239">
        <f t="shared" si="6"/>
        <v>5315</v>
      </c>
      <c r="M222" s="241">
        <v>1838.56</v>
      </c>
      <c r="N222" s="238">
        <v>8.8999999999999996E-2</v>
      </c>
      <c r="O222" s="243">
        <v>0</v>
      </c>
      <c r="S222" s="238" t="s">
        <v>301</v>
      </c>
      <c r="T222" s="238" t="s">
        <v>820</v>
      </c>
      <c r="U222" s="238">
        <v>820.51</v>
      </c>
      <c r="V222" s="238" t="s">
        <v>813</v>
      </c>
    </row>
    <row r="223" spans="1:22" s="238" customFormat="1" x14ac:dyDescent="0.3">
      <c r="A223" s="238">
        <v>333</v>
      </c>
      <c r="B223" s="238">
        <v>1753</v>
      </c>
      <c r="C223" s="238" t="s">
        <v>805</v>
      </c>
      <c r="D223" s="238" t="s">
        <v>811</v>
      </c>
      <c r="E223" s="238" t="s">
        <v>4</v>
      </c>
      <c r="G223" s="233">
        <v>253027</v>
      </c>
      <c r="H223" s="233">
        <v>262092</v>
      </c>
      <c r="I223" s="239">
        <f t="shared" si="6"/>
        <v>9065</v>
      </c>
      <c r="M223" s="241">
        <v>1838.56</v>
      </c>
      <c r="N223" s="238">
        <v>8.8999999999999996E-2</v>
      </c>
      <c r="O223" s="243">
        <v>0</v>
      </c>
      <c r="S223" s="238" t="s">
        <v>301</v>
      </c>
      <c r="T223" s="238" t="s">
        <v>812</v>
      </c>
      <c r="U223" s="238">
        <v>820.51</v>
      </c>
      <c r="V223" s="238" t="s">
        <v>813</v>
      </c>
    </row>
    <row r="224" spans="1:22" s="238" customFormat="1" ht="17.25" customHeight="1" x14ac:dyDescent="0.3">
      <c r="B224" s="238">
        <v>1777</v>
      </c>
      <c r="C224" s="238" t="s">
        <v>821</v>
      </c>
      <c r="D224" s="238" t="s">
        <v>828</v>
      </c>
      <c r="E224" s="238" t="s">
        <v>4</v>
      </c>
      <c r="G224" s="233">
        <v>317441</v>
      </c>
      <c r="H224" s="233">
        <v>320382</v>
      </c>
      <c r="I224" s="239">
        <f t="shared" si="6"/>
        <v>2941</v>
      </c>
      <c r="M224" s="241">
        <v>1968.48</v>
      </c>
      <c r="N224" s="238">
        <v>9.4200000000000006E-2</v>
      </c>
      <c r="O224" s="243">
        <v>0</v>
      </c>
      <c r="S224" s="238" t="s">
        <v>303</v>
      </c>
    </row>
    <row r="225" spans="1:21" s="238" customFormat="1" x14ac:dyDescent="0.3">
      <c r="B225" s="238">
        <v>1784</v>
      </c>
      <c r="C225" s="238" t="s">
        <v>936</v>
      </c>
      <c r="D225" s="238" t="s">
        <v>937</v>
      </c>
      <c r="E225" s="238" t="s">
        <v>4</v>
      </c>
      <c r="G225" s="233">
        <v>79527</v>
      </c>
      <c r="H225" s="233">
        <v>87971</v>
      </c>
      <c r="I225" s="239">
        <f t="shared" si="6"/>
        <v>8444</v>
      </c>
      <c r="M225" s="241">
        <v>2686.6</v>
      </c>
      <c r="N225" s="238">
        <v>9.8000000000000004E-2</v>
      </c>
      <c r="O225" s="243" t="s">
        <v>638</v>
      </c>
      <c r="S225" s="238" t="s">
        <v>303</v>
      </c>
      <c r="T225" s="238" t="s">
        <v>938</v>
      </c>
    </row>
    <row r="226" spans="1:21" s="238" customFormat="1" x14ac:dyDescent="0.3">
      <c r="B226" s="238">
        <v>1786</v>
      </c>
      <c r="C226" s="238" t="s">
        <v>913</v>
      </c>
      <c r="D226" s="238" t="s">
        <v>915</v>
      </c>
      <c r="E226" s="238" t="s">
        <v>4</v>
      </c>
      <c r="G226" s="233">
        <v>105352</v>
      </c>
      <c r="H226" s="233">
        <v>114659</v>
      </c>
      <c r="I226" s="239">
        <f t="shared" si="6"/>
        <v>9307</v>
      </c>
      <c r="M226" s="241">
        <v>3623.45</v>
      </c>
      <c r="N226" s="238">
        <v>9.1999999999999998E-2</v>
      </c>
      <c r="O226" s="243"/>
      <c r="S226" s="238" t="s">
        <v>107</v>
      </c>
      <c r="T226" s="238" t="s">
        <v>919</v>
      </c>
    </row>
    <row r="227" spans="1:21" s="238" customFormat="1" x14ac:dyDescent="0.3">
      <c r="B227" s="238">
        <v>1786</v>
      </c>
      <c r="C227" s="238" t="s">
        <v>913</v>
      </c>
      <c r="D227" s="238" t="s">
        <v>914</v>
      </c>
      <c r="E227" s="238" t="s">
        <v>4</v>
      </c>
      <c r="G227" s="233">
        <v>88267</v>
      </c>
      <c r="H227" s="233">
        <v>95817</v>
      </c>
      <c r="I227" s="239">
        <f t="shared" si="6"/>
        <v>7550</v>
      </c>
      <c r="M227" s="241">
        <v>3623.45</v>
      </c>
      <c r="N227" s="238">
        <v>9.1999999999999998E-2</v>
      </c>
      <c r="O227" s="243"/>
      <c r="S227" s="238" t="s">
        <v>107</v>
      </c>
      <c r="T227" s="238" t="s">
        <v>929</v>
      </c>
    </row>
    <row r="228" spans="1:21" s="238" customFormat="1" x14ac:dyDescent="0.3">
      <c r="B228" s="238">
        <v>1805</v>
      </c>
      <c r="C228" s="238" t="s">
        <v>1074</v>
      </c>
      <c r="D228" s="238" t="s">
        <v>1075</v>
      </c>
      <c r="E228" s="238" t="s">
        <v>4</v>
      </c>
      <c r="G228" s="233">
        <v>8</v>
      </c>
      <c r="H228" s="233">
        <v>6591</v>
      </c>
      <c r="I228" s="239">
        <f t="shared" si="6"/>
        <v>6583</v>
      </c>
      <c r="M228" s="241">
        <v>3221.56</v>
      </c>
      <c r="N228" s="238">
        <v>8.8999999999999996E-2</v>
      </c>
      <c r="O228" s="243"/>
      <c r="S228" s="238" t="s">
        <v>107</v>
      </c>
      <c r="T228" s="238" t="s">
        <v>1076</v>
      </c>
    </row>
    <row r="229" spans="1:21" s="238" customFormat="1" x14ac:dyDescent="0.3">
      <c r="B229" s="238">
        <v>1825</v>
      </c>
      <c r="C229" s="238" t="s">
        <v>907</v>
      </c>
      <c r="D229" s="238" t="s">
        <v>908</v>
      </c>
      <c r="E229" s="238" t="s">
        <v>4</v>
      </c>
      <c r="G229" s="233">
        <v>53706</v>
      </c>
      <c r="H229" s="233">
        <v>59654</v>
      </c>
      <c r="I229" s="239">
        <f t="shared" si="6"/>
        <v>5948</v>
      </c>
      <c r="M229" s="241">
        <v>2187.92</v>
      </c>
      <c r="N229" s="238">
        <v>8.5000000000000006E-2</v>
      </c>
      <c r="S229" s="238" t="s">
        <v>301</v>
      </c>
      <c r="T229" s="238" t="s">
        <v>916</v>
      </c>
    </row>
    <row r="230" spans="1:21" s="238" customFormat="1" x14ac:dyDescent="0.3">
      <c r="B230" s="238">
        <v>1825</v>
      </c>
      <c r="C230" s="238" t="s">
        <v>907</v>
      </c>
      <c r="D230" s="238" t="s">
        <v>909</v>
      </c>
      <c r="E230" s="238" t="s">
        <v>4</v>
      </c>
      <c r="G230" s="233">
        <v>84213</v>
      </c>
      <c r="H230" s="233">
        <v>92346</v>
      </c>
      <c r="I230" s="239">
        <f t="shared" si="6"/>
        <v>8133</v>
      </c>
      <c r="M230" s="241">
        <v>2187.92</v>
      </c>
      <c r="N230" s="238">
        <v>8.5000000000000006E-2</v>
      </c>
      <c r="S230" s="238" t="s">
        <v>301</v>
      </c>
      <c r="T230" s="238" t="s">
        <v>916</v>
      </c>
    </row>
    <row r="231" spans="1:21" s="238" customFormat="1" x14ac:dyDescent="0.3">
      <c r="B231" s="238">
        <v>1825</v>
      </c>
      <c r="C231" s="238" t="s">
        <v>907</v>
      </c>
      <c r="D231" s="238" t="s">
        <v>910</v>
      </c>
      <c r="E231" s="238" t="s">
        <v>4</v>
      </c>
      <c r="G231" s="233">
        <v>50492</v>
      </c>
      <c r="H231" s="233">
        <v>55743</v>
      </c>
      <c r="I231" s="239">
        <f t="shared" si="6"/>
        <v>5251</v>
      </c>
      <c r="M231" s="241">
        <v>2187.92</v>
      </c>
      <c r="N231" s="238">
        <v>8.5000000000000006E-2</v>
      </c>
      <c r="S231" s="238" t="s">
        <v>301</v>
      </c>
      <c r="T231" s="238" t="s">
        <v>916</v>
      </c>
    </row>
    <row r="232" spans="1:21" s="238" customFormat="1" x14ac:dyDescent="0.3">
      <c r="B232" s="238">
        <v>1825</v>
      </c>
      <c r="C232" s="238" t="s">
        <v>907</v>
      </c>
      <c r="D232" s="238" t="s">
        <v>911</v>
      </c>
      <c r="E232" s="238" t="s">
        <v>4</v>
      </c>
      <c r="G232" s="233">
        <v>47712</v>
      </c>
      <c r="H232" s="233">
        <v>52331</v>
      </c>
      <c r="I232" s="239">
        <f t="shared" si="6"/>
        <v>4619</v>
      </c>
      <c r="M232" s="241">
        <v>2187.92</v>
      </c>
      <c r="N232" s="238">
        <v>8.5000000000000006E-2</v>
      </c>
      <c r="S232" s="238" t="s">
        <v>301</v>
      </c>
      <c r="T232" s="238" t="s">
        <v>916</v>
      </c>
    </row>
    <row r="233" spans="1:21" s="238" customFormat="1" x14ac:dyDescent="0.3">
      <c r="B233" s="238">
        <v>1825</v>
      </c>
      <c r="C233" s="238" t="s">
        <v>907</v>
      </c>
      <c r="D233" s="238" t="s">
        <v>912</v>
      </c>
      <c r="E233" s="238" t="s">
        <v>4</v>
      </c>
      <c r="G233" s="233">
        <v>81076</v>
      </c>
      <c r="H233" s="233">
        <v>89482</v>
      </c>
      <c r="I233" s="239">
        <f t="shared" si="6"/>
        <v>8406</v>
      </c>
      <c r="M233" s="241">
        <v>2187.92</v>
      </c>
      <c r="N233" s="238">
        <v>8.5000000000000006E-2</v>
      </c>
      <c r="S233" s="238" t="s">
        <v>301</v>
      </c>
      <c r="T233" s="238" t="s">
        <v>916</v>
      </c>
    </row>
    <row r="234" spans="1:21" s="238" customFormat="1" x14ac:dyDescent="0.3">
      <c r="B234" s="231">
        <v>1836</v>
      </c>
      <c r="C234" s="231" t="s">
        <v>944</v>
      </c>
      <c r="D234" s="238" t="s">
        <v>947</v>
      </c>
      <c r="E234" s="238" t="s">
        <v>4</v>
      </c>
      <c r="G234" s="233">
        <v>74789</v>
      </c>
      <c r="H234" s="233">
        <v>84303</v>
      </c>
      <c r="I234" s="239">
        <f t="shared" si="6"/>
        <v>9514</v>
      </c>
      <c r="M234" s="241">
        <v>3184.79</v>
      </c>
      <c r="N234" s="238">
        <v>7.6999999999999999E-2</v>
      </c>
      <c r="O234" s="238" t="s">
        <v>949</v>
      </c>
      <c r="S234" s="238" t="s">
        <v>303</v>
      </c>
      <c r="T234" s="238" t="s">
        <v>948</v>
      </c>
    </row>
    <row r="235" spans="1:21" s="238" customFormat="1" x14ac:dyDescent="0.3">
      <c r="B235" s="238">
        <v>1837</v>
      </c>
      <c r="C235" s="238" t="s">
        <v>945</v>
      </c>
      <c r="D235" s="238" t="s">
        <v>946</v>
      </c>
      <c r="E235" s="238" t="s">
        <v>4</v>
      </c>
      <c r="G235" s="233">
        <v>13139</v>
      </c>
      <c r="H235" s="233">
        <v>14137</v>
      </c>
      <c r="I235" s="239">
        <f t="shared" si="6"/>
        <v>998</v>
      </c>
      <c r="M235" s="241">
        <v>2528.36</v>
      </c>
      <c r="N235" s="238">
        <v>8.5000000000000006E-2</v>
      </c>
      <c r="O235" s="238" t="s">
        <v>950</v>
      </c>
      <c r="S235" s="238" t="s">
        <v>303</v>
      </c>
      <c r="T235" s="238" t="s">
        <v>979</v>
      </c>
    </row>
    <row r="236" spans="1:21" x14ac:dyDescent="0.3">
      <c r="A236" s="271" t="s">
        <v>934</v>
      </c>
      <c r="B236" s="250" t="s">
        <v>1013</v>
      </c>
      <c r="C236" s="238" t="s">
        <v>995</v>
      </c>
      <c r="D236" s="238" t="s">
        <v>559</v>
      </c>
      <c r="E236" s="238" t="s">
        <v>4</v>
      </c>
      <c r="F236" s="238"/>
      <c r="G236" s="233">
        <v>194032</v>
      </c>
      <c r="H236" s="233">
        <v>198599</v>
      </c>
      <c r="I236" s="239">
        <f>H236-G236</f>
        <v>4567</v>
      </c>
      <c r="L236" s="287">
        <f>K236-J236</f>
        <v>0</v>
      </c>
      <c r="M236" s="272">
        <v>2622.33</v>
      </c>
      <c r="N236" s="273">
        <v>8.8800000000000004E-2</v>
      </c>
      <c r="O236" s="267">
        <v>0</v>
      </c>
      <c r="P236" s="266"/>
      <c r="Q236" s="266"/>
      <c r="R236" s="267">
        <v>0</v>
      </c>
      <c r="S236" s="211" t="s">
        <v>107</v>
      </c>
      <c r="T236" s="211" t="s">
        <v>560</v>
      </c>
      <c r="U236" s="211" t="s">
        <v>463</v>
      </c>
    </row>
    <row r="237" spans="1:21" s="238" customFormat="1" x14ac:dyDescent="0.3">
      <c r="A237" s="244"/>
      <c r="B237" s="250">
        <v>1857</v>
      </c>
      <c r="C237" s="238" t="s">
        <v>995</v>
      </c>
      <c r="D237" s="238" t="s">
        <v>992</v>
      </c>
      <c r="E237" s="238" t="s">
        <v>4</v>
      </c>
      <c r="G237" s="233">
        <v>20884</v>
      </c>
      <c r="H237" s="233">
        <v>25757</v>
      </c>
      <c r="I237" s="239">
        <f>H237-G237</f>
        <v>4873</v>
      </c>
      <c r="L237" s="239"/>
      <c r="M237" s="241">
        <v>3229.05</v>
      </c>
      <c r="N237" s="242">
        <v>9.1999999999999998E-2</v>
      </c>
      <c r="O237" s="243">
        <v>0</v>
      </c>
      <c r="P237" s="240"/>
      <c r="Q237" s="240"/>
      <c r="R237" s="243"/>
      <c r="S237" s="238" t="s">
        <v>107</v>
      </c>
      <c r="T237" s="231" t="s">
        <v>991</v>
      </c>
      <c r="U237" s="238" t="s">
        <v>996</v>
      </c>
    </row>
    <row r="238" spans="1:21" s="238" customFormat="1" x14ac:dyDescent="0.3">
      <c r="A238" s="244"/>
      <c r="B238" s="250">
        <v>1857</v>
      </c>
      <c r="C238" s="238" t="s">
        <v>995</v>
      </c>
      <c r="D238" s="238" t="s">
        <v>993</v>
      </c>
      <c r="E238" s="238" t="s">
        <v>4</v>
      </c>
      <c r="G238" s="233">
        <v>23630</v>
      </c>
      <c r="H238" s="233">
        <v>25928</v>
      </c>
      <c r="I238" s="239">
        <f>H238-G238</f>
        <v>2298</v>
      </c>
      <c r="L238" s="239"/>
      <c r="M238" s="241">
        <v>3229.05</v>
      </c>
      <c r="N238" s="242">
        <v>9.1999999999999998E-2</v>
      </c>
      <c r="O238" s="243">
        <v>0</v>
      </c>
      <c r="P238" s="240"/>
      <c r="Q238" s="240"/>
      <c r="R238" s="243"/>
      <c r="S238" s="238" t="s">
        <v>107</v>
      </c>
      <c r="T238" s="231" t="s">
        <v>991</v>
      </c>
      <c r="U238" s="238" t="s">
        <v>996</v>
      </c>
    </row>
    <row r="239" spans="1:21" s="238" customFormat="1" x14ac:dyDescent="0.3">
      <c r="A239" s="244"/>
      <c r="B239" s="250">
        <v>1857</v>
      </c>
      <c r="C239" s="238" t="s">
        <v>995</v>
      </c>
      <c r="D239" s="238" t="s">
        <v>994</v>
      </c>
      <c r="E239" s="238" t="s">
        <v>4</v>
      </c>
      <c r="G239" s="233">
        <v>25585</v>
      </c>
      <c r="H239" s="233">
        <v>32351</v>
      </c>
      <c r="I239" s="239">
        <f>H239-G239</f>
        <v>6766</v>
      </c>
      <c r="L239" s="239"/>
      <c r="M239" s="241">
        <v>3229.05</v>
      </c>
      <c r="N239" s="242">
        <v>9.1999999999999998E-2</v>
      </c>
      <c r="O239" s="243">
        <v>0</v>
      </c>
      <c r="P239" s="240"/>
      <c r="Q239" s="240"/>
      <c r="R239" s="243"/>
      <c r="S239" s="238" t="s">
        <v>107</v>
      </c>
      <c r="T239" s="231" t="s">
        <v>991</v>
      </c>
      <c r="U239" s="238" t="s">
        <v>996</v>
      </c>
    </row>
    <row r="240" spans="1:21" s="238" customFormat="1" x14ac:dyDescent="0.3">
      <c r="B240" s="238">
        <v>1863</v>
      </c>
      <c r="C240" s="231" t="s">
        <v>1008</v>
      </c>
      <c r="D240" s="238" t="s">
        <v>815</v>
      </c>
      <c r="E240" s="238" t="s">
        <v>4</v>
      </c>
      <c r="I240" s="239">
        <f t="shared" ref="I240:I250" si="7">H240-G240</f>
        <v>0</v>
      </c>
      <c r="M240" s="241">
        <v>4317.01</v>
      </c>
      <c r="N240" s="238">
        <v>0</v>
      </c>
      <c r="S240" s="238" t="s">
        <v>107</v>
      </c>
      <c r="T240" s="238" t="s">
        <v>1108</v>
      </c>
    </row>
    <row r="241" spans="2:20" s="238" customFormat="1" x14ac:dyDescent="0.3">
      <c r="B241" s="238">
        <v>1863</v>
      </c>
      <c r="C241" s="231" t="s">
        <v>1008</v>
      </c>
      <c r="D241" s="238" t="s">
        <v>816</v>
      </c>
      <c r="E241" s="238" t="s">
        <v>4</v>
      </c>
      <c r="I241" s="239">
        <f t="shared" si="7"/>
        <v>0</v>
      </c>
      <c r="M241" s="241">
        <v>4317.01</v>
      </c>
      <c r="N241" s="238">
        <v>0</v>
      </c>
      <c r="S241" s="238" t="s">
        <v>107</v>
      </c>
      <c r="T241" s="238" t="s">
        <v>1108</v>
      </c>
    </row>
    <row r="242" spans="2:20" s="238" customFormat="1" x14ac:dyDescent="0.3">
      <c r="B242" s="238">
        <v>1863</v>
      </c>
      <c r="C242" s="231" t="s">
        <v>1008</v>
      </c>
      <c r="D242" s="238" t="s">
        <v>887</v>
      </c>
      <c r="E242" s="238" t="s">
        <v>4</v>
      </c>
      <c r="I242" s="239">
        <f t="shared" si="7"/>
        <v>0</v>
      </c>
      <c r="M242" s="241">
        <v>4348.91</v>
      </c>
      <c r="N242" s="238">
        <v>0</v>
      </c>
      <c r="S242" s="238" t="s">
        <v>107</v>
      </c>
      <c r="T242" s="238" t="s">
        <v>1108</v>
      </c>
    </row>
    <row r="243" spans="2:20" s="238" customFormat="1" x14ac:dyDescent="0.3">
      <c r="B243" s="238">
        <v>1863</v>
      </c>
      <c r="C243" s="231" t="s">
        <v>1008</v>
      </c>
      <c r="D243" s="238" t="s">
        <v>888</v>
      </c>
      <c r="E243" s="238" t="s">
        <v>4</v>
      </c>
      <c r="I243" s="239">
        <f t="shared" si="7"/>
        <v>0</v>
      </c>
      <c r="M243" s="241">
        <v>4348.91</v>
      </c>
      <c r="N243" s="238">
        <v>0</v>
      </c>
      <c r="S243" s="238" t="s">
        <v>107</v>
      </c>
      <c r="T243" s="238" t="s">
        <v>1108</v>
      </c>
    </row>
    <row r="244" spans="2:20" s="238" customFormat="1" x14ac:dyDescent="0.3">
      <c r="B244" s="238">
        <v>1863</v>
      </c>
      <c r="C244" s="231" t="s">
        <v>1008</v>
      </c>
      <c r="D244" s="238" t="s">
        <v>964</v>
      </c>
      <c r="E244" s="238" t="s">
        <v>4</v>
      </c>
      <c r="I244" s="239">
        <f t="shared" si="7"/>
        <v>0</v>
      </c>
      <c r="M244" s="241">
        <v>4348.91</v>
      </c>
      <c r="N244" s="238">
        <v>0</v>
      </c>
      <c r="S244" s="238" t="s">
        <v>107</v>
      </c>
      <c r="T244" s="238" t="s">
        <v>1108</v>
      </c>
    </row>
    <row r="245" spans="2:20" s="238" customFormat="1" x14ac:dyDescent="0.3">
      <c r="B245" s="238">
        <v>1863</v>
      </c>
      <c r="C245" s="231" t="s">
        <v>1008</v>
      </c>
      <c r="D245" s="238" t="s">
        <v>965</v>
      </c>
      <c r="E245" s="238" t="s">
        <v>4</v>
      </c>
      <c r="I245" s="239">
        <f t="shared" si="7"/>
        <v>0</v>
      </c>
      <c r="M245" s="241">
        <v>4348.91</v>
      </c>
      <c r="N245" s="238">
        <v>0</v>
      </c>
      <c r="S245" s="238" t="s">
        <v>107</v>
      </c>
      <c r="T245" s="238" t="s">
        <v>1108</v>
      </c>
    </row>
    <row r="246" spans="2:20" s="238" customFormat="1" x14ac:dyDescent="0.3">
      <c r="B246" s="238">
        <v>1863</v>
      </c>
      <c r="C246" s="231" t="s">
        <v>1008</v>
      </c>
      <c r="D246" s="230" t="s">
        <v>966</v>
      </c>
      <c r="E246" s="238" t="s">
        <v>4</v>
      </c>
      <c r="I246" s="239">
        <f t="shared" si="7"/>
        <v>0</v>
      </c>
      <c r="M246" s="241">
        <v>4348.91</v>
      </c>
      <c r="N246" s="238">
        <v>0</v>
      </c>
      <c r="S246" s="238" t="s">
        <v>107</v>
      </c>
      <c r="T246" s="238" t="s">
        <v>1108</v>
      </c>
    </row>
    <row r="247" spans="2:20" s="238" customFormat="1" x14ac:dyDescent="0.3">
      <c r="B247" s="238">
        <v>1864</v>
      </c>
      <c r="C247" s="238" t="s">
        <v>1015</v>
      </c>
      <c r="D247" s="247" t="s">
        <v>921</v>
      </c>
      <c r="E247" s="238" t="s">
        <v>4</v>
      </c>
      <c r="I247" s="239">
        <f t="shared" si="7"/>
        <v>0</v>
      </c>
      <c r="M247" s="241">
        <v>4348.91</v>
      </c>
      <c r="N247" s="238">
        <v>0</v>
      </c>
      <c r="S247" s="238" t="s">
        <v>107</v>
      </c>
      <c r="T247" s="238" t="s">
        <v>1108</v>
      </c>
    </row>
    <row r="248" spans="2:20" s="238" customFormat="1" x14ac:dyDescent="0.3">
      <c r="B248" s="238">
        <v>1864</v>
      </c>
      <c r="C248" s="238" t="s">
        <v>1015</v>
      </c>
      <c r="D248" s="247" t="s">
        <v>922</v>
      </c>
      <c r="E248" s="238" t="s">
        <v>4</v>
      </c>
      <c r="I248" s="239">
        <f t="shared" si="7"/>
        <v>0</v>
      </c>
      <c r="M248" s="241">
        <v>4348.91</v>
      </c>
      <c r="N248" s="238">
        <v>0</v>
      </c>
      <c r="S248" s="238" t="s">
        <v>107</v>
      </c>
      <c r="T248" s="238" t="s">
        <v>1108</v>
      </c>
    </row>
    <row r="249" spans="2:20" s="238" customFormat="1" x14ac:dyDescent="0.3">
      <c r="B249" s="238">
        <v>1864</v>
      </c>
      <c r="C249" s="238" t="s">
        <v>1015</v>
      </c>
      <c r="D249" s="247" t="s">
        <v>967</v>
      </c>
      <c r="E249" s="238" t="s">
        <v>4</v>
      </c>
      <c r="I249" s="239">
        <f t="shared" si="7"/>
        <v>0</v>
      </c>
      <c r="M249" s="241">
        <v>4348.91</v>
      </c>
      <c r="N249" s="238">
        <v>0</v>
      </c>
      <c r="S249" s="238" t="s">
        <v>107</v>
      </c>
      <c r="T249" s="238" t="s">
        <v>1108</v>
      </c>
    </row>
    <row r="250" spans="2:20" s="238" customFormat="1" x14ac:dyDescent="0.3">
      <c r="B250" s="238">
        <v>1866</v>
      </c>
      <c r="C250" s="238" t="s">
        <v>1010</v>
      </c>
      <c r="D250" s="247" t="s">
        <v>1011</v>
      </c>
      <c r="E250" s="238" t="s">
        <v>4</v>
      </c>
      <c r="I250" s="239">
        <f t="shared" si="7"/>
        <v>0</v>
      </c>
      <c r="M250" s="241">
        <v>2535.9899999999998</v>
      </c>
      <c r="N250" s="238">
        <v>0</v>
      </c>
      <c r="S250" s="238" t="s">
        <v>107</v>
      </c>
      <c r="T250" s="238" t="s">
        <v>1016</v>
      </c>
    </row>
  </sheetData>
  <autoFilter ref="A3:V250" xr:uid="{CA822B9C-CDB4-4930-A7A5-53E5915412FA}"/>
  <conditionalFormatting sqref="G4:H83">
    <cfRule type="cellIs" dxfId="790" priority="5" operator="equal">
      <formula>0</formula>
    </cfRule>
    <cfRule type="cellIs" dxfId="789" priority="6" operator="equal">
      <formula>""""""</formula>
    </cfRule>
  </conditionalFormatting>
  <conditionalFormatting sqref="G86:H153">
    <cfRule type="cellIs" dxfId="788" priority="29" operator="equal">
      <formula>0</formula>
    </cfRule>
    <cfRule type="cellIs" dxfId="787" priority="30" operator="equal">
      <formula>""""""</formula>
    </cfRule>
  </conditionalFormatting>
  <conditionalFormatting sqref="G155:H156">
    <cfRule type="cellIs" dxfId="786" priority="153" operator="equal">
      <formula>0</formula>
    </cfRule>
    <cfRule type="cellIs" dxfId="785" priority="154" operator="equal">
      <formula>""""""</formula>
    </cfRule>
  </conditionalFormatting>
  <conditionalFormatting sqref="G161:H185">
    <cfRule type="cellIs" dxfId="784" priority="21" operator="equal">
      <formula>0</formula>
    </cfRule>
    <cfRule type="cellIs" dxfId="783" priority="22" operator="equal">
      <formula>""""""</formula>
    </cfRule>
  </conditionalFormatting>
  <conditionalFormatting sqref="G188:H239">
    <cfRule type="cellIs" dxfId="782" priority="3" operator="equal">
      <formula>0</formula>
    </cfRule>
    <cfRule type="cellIs" dxfId="781" priority="4" operator="equal">
      <formula>""""""</formula>
    </cfRule>
  </conditionalFormatting>
  <conditionalFormatting sqref="J18:K18">
    <cfRule type="cellIs" dxfId="780" priority="97" operator="equal">
      <formula>0</formula>
    </cfRule>
    <cfRule type="cellIs" dxfId="779" priority="98" operator="equal">
      <formula>""""""</formula>
    </cfRule>
  </conditionalFormatting>
  <conditionalFormatting sqref="J35:K36">
    <cfRule type="cellIs" dxfId="778" priority="1" operator="equal">
      <formula>0</formula>
    </cfRule>
    <cfRule type="cellIs" dxfId="777" priority="2" operator="equal">
      <formula>""""""</formula>
    </cfRule>
  </conditionalFormatting>
  <conditionalFormatting sqref="J41:K41">
    <cfRule type="cellIs" dxfId="776" priority="111" operator="equal">
      <formula>0</formula>
    </cfRule>
    <cfRule type="cellIs" dxfId="775" priority="112" operator="equal">
      <formula>""""""</formula>
    </cfRule>
  </conditionalFormatting>
  <hyperlinks>
    <hyperlink ref="A192" r:id="rId1" xr:uid="{FA6049EA-B2D6-45F9-9DE7-DD7AA4804058}"/>
    <hyperlink ref="A193:A194" r:id="rId2" display="corey.hommes@purple.com ONLY" xr:uid="{74F97ADE-01F9-48E9-89EB-1B94A1D2B101}"/>
    <hyperlink ref="A210" r:id="rId3" xr:uid="{57D7AE9C-BC8D-4039-B0C0-FA65848ABB46}"/>
    <hyperlink ref="A155" r:id="rId4" xr:uid="{67503072-0E7A-4A2C-9F23-6EC290A2DA42}"/>
    <hyperlink ref="A156" r:id="rId5" xr:uid="{05DF2958-16A5-4AE5-88C5-9B60F0796BC5}"/>
    <hyperlink ref="A236" r:id="rId6" xr:uid="{A3EB37EE-33AC-49F3-8397-76557DFE40E0}"/>
    <hyperlink ref="A149" r:id="rId7" xr:uid="{598ABCE6-A9EB-4101-80FD-FC7672D7149C}"/>
    <hyperlink ref="B15" r:id="rId8" xr:uid="{6E489D51-92A4-4D93-BB96-AE5AFD610C95}"/>
    <hyperlink ref="A195" r:id="rId9" xr:uid="{D1F6D1F6-BBF2-4FA7-B087-B5089BF12453}"/>
    <hyperlink ref="A105" r:id="rId10" xr:uid="{CA8F83EF-02BD-49F9-8986-7FBE7C4150AA}"/>
    <hyperlink ref="B27" r:id="rId11" xr:uid="{995EB343-DF39-48AF-9C77-FE7DF7CE0678}"/>
    <hyperlink ref="A148" r:id="rId12" xr:uid="{57D2D7B4-B37E-4CB6-85B2-969CD703704D}"/>
    <hyperlink ref="A189" r:id="rId13" xr:uid="{29D26DEB-F3AD-4C6E-BE4E-E3729A774256}"/>
    <hyperlink ref="B208" r:id="rId14" display="mailto:williestrans4u@gmail.com" xr:uid="{274E21A6-DCD2-426C-8E53-DD4A94717246}"/>
  </hyperlinks>
  <pageMargins left="0.7" right="0.7" top="0.75" bottom="0.75" header="0.3" footer="0.3"/>
  <pageSetup scale="66" orientation="landscape" r:id="rId1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6D30-91E0-4F14-8EDF-6B761F47E7AA}">
  <sheetPr codeName="Sheet86">
    <pageSetUpPr fitToPage="1"/>
  </sheetPr>
  <dimension ref="A1:V248"/>
  <sheetViews>
    <sheetView zoomScaleNormal="100" workbookViewId="0">
      <pane ySplit="3" topLeftCell="A134" activePane="bottomLeft" state="frozen"/>
      <selection pane="bottomLeft" activeCell="C155" sqref="C155"/>
    </sheetView>
  </sheetViews>
  <sheetFormatPr defaultColWidth="8.85546875" defaultRowHeight="18.75" x14ac:dyDescent="0.3"/>
  <cols>
    <col min="1" max="1" width="11.710937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customWidth="1"/>
    <col min="16" max="16" width="8.85546875" style="211" customWidth="1"/>
    <col min="17" max="17" width="9.42578125" style="211" customWidth="1"/>
    <col min="18" max="18" width="9.5703125" style="211" customWidth="1"/>
    <col min="19" max="19" width="10.28515625" style="211" bestFit="1" customWidth="1"/>
    <col min="20" max="20" width="102.42578125" style="211" bestFit="1" customWidth="1"/>
    <col min="21" max="21" width="108.7109375" style="211" bestFit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63017</v>
      </c>
      <c r="H4" s="233">
        <v>63550</v>
      </c>
      <c r="I4" s="233">
        <f t="shared" ref="I4:I67" si="0">H4-G4</f>
        <v>533</v>
      </c>
      <c r="J4" s="234"/>
      <c r="L4" s="233"/>
      <c r="M4" s="235">
        <v>1452.37</v>
      </c>
      <c r="N4" s="236">
        <v>8.0399999999999999E-2</v>
      </c>
      <c r="O4" s="237"/>
      <c r="P4" s="240"/>
      <c r="Q4" s="240"/>
      <c r="R4" s="243">
        <v>0</v>
      </c>
      <c r="S4" s="231" t="s">
        <v>301</v>
      </c>
    </row>
    <row r="5" spans="1:21" s="231" customFormat="1" x14ac:dyDescent="0.3">
      <c r="A5" s="231">
        <v>8</v>
      </c>
      <c r="B5" s="231" t="s">
        <v>259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27567</v>
      </c>
      <c r="H5" s="233">
        <v>29214</v>
      </c>
      <c r="I5" s="233">
        <f t="shared" si="0"/>
        <v>1647</v>
      </c>
      <c r="J5" s="234"/>
      <c r="L5" s="233">
        <f>K5-J5</f>
        <v>0</v>
      </c>
      <c r="M5" s="235">
        <v>2055.7600000000002</v>
      </c>
      <c r="N5" s="236">
        <v>8.6599999999999996E-2</v>
      </c>
      <c r="O5" s="237"/>
      <c r="P5" s="234"/>
      <c r="Q5" s="234"/>
      <c r="R5" s="237"/>
      <c r="S5" s="231" t="s">
        <v>301</v>
      </c>
      <c r="T5" s="231" t="s">
        <v>719</v>
      </c>
      <c r="U5" s="231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424140</v>
      </c>
      <c r="H6" s="233">
        <v>428608</v>
      </c>
      <c r="I6" s="233">
        <f t="shared" si="0"/>
        <v>4468</v>
      </c>
      <c r="J6" s="234"/>
      <c r="L6" s="233">
        <f>K6-J6</f>
        <v>0</v>
      </c>
      <c r="M6" s="235">
        <v>2273.38</v>
      </c>
      <c r="N6" s="236">
        <v>0.1012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113025</v>
      </c>
      <c r="H7" s="233">
        <v>117841</v>
      </c>
      <c r="I7" s="233">
        <f t="shared" si="0"/>
        <v>4816</v>
      </c>
      <c r="J7" s="234"/>
      <c r="L7" s="233">
        <v>0</v>
      </c>
      <c r="M7" s="235">
        <v>388.57</v>
      </c>
      <c r="N7" s="236">
        <v>0.107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108332</v>
      </c>
      <c r="H8" s="233">
        <v>111134</v>
      </c>
      <c r="I8" s="233">
        <f t="shared" si="0"/>
        <v>2802</v>
      </c>
      <c r="J8" s="234"/>
      <c r="L8" s="233">
        <v>0</v>
      </c>
      <c r="M8" s="235">
        <v>415.3</v>
      </c>
      <c r="N8" s="236">
        <v>0.107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129613</v>
      </c>
      <c r="H9" s="233">
        <v>132337</v>
      </c>
      <c r="I9" s="233">
        <f t="shared" si="0"/>
        <v>2724</v>
      </c>
      <c r="J9" s="234"/>
      <c r="L9" s="233">
        <v>0</v>
      </c>
      <c r="M9" s="235">
        <v>402.47</v>
      </c>
      <c r="N9" s="236">
        <v>0.1048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49403</v>
      </c>
      <c r="H10" s="233">
        <v>52044</v>
      </c>
      <c r="I10" s="233">
        <f t="shared" si="0"/>
        <v>2641</v>
      </c>
      <c r="J10" s="234"/>
      <c r="L10" s="233"/>
      <c r="M10" s="235">
        <v>410.33</v>
      </c>
      <c r="N10" s="236">
        <v>0.10299999999999999</v>
      </c>
      <c r="O10" s="237"/>
      <c r="P10" s="240"/>
      <c r="Q10" s="240"/>
      <c r="R10" s="243"/>
      <c r="T10" s="231" t="s">
        <v>784</v>
      </c>
    </row>
    <row r="11" spans="1:21" s="231" customFormat="1" x14ac:dyDescent="0.3">
      <c r="A11" s="231">
        <v>15</v>
      </c>
      <c r="B11" s="231" t="s">
        <v>262</v>
      </c>
      <c r="C11" s="231" t="s">
        <v>272</v>
      </c>
      <c r="D11" s="230" t="s">
        <v>641</v>
      </c>
      <c r="E11" s="230" t="s">
        <v>4</v>
      </c>
      <c r="G11" s="233">
        <v>157509</v>
      </c>
      <c r="H11" s="233">
        <v>161114</v>
      </c>
      <c r="I11" s="233">
        <f t="shared" si="0"/>
        <v>3605</v>
      </c>
      <c r="J11" s="234"/>
      <c r="L11" s="233"/>
      <c r="M11" s="235">
        <v>1944.65</v>
      </c>
      <c r="N11" s="236">
        <v>8.8999999999999996E-2</v>
      </c>
      <c r="O11" s="237">
        <v>0</v>
      </c>
      <c r="P11" s="234"/>
      <c r="Q11" s="234"/>
      <c r="R11" s="237"/>
      <c r="S11" s="231" t="s">
        <v>301</v>
      </c>
      <c r="T11" s="231" t="s">
        <v>645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642</v>
      </c>
      <c r="E12" s="230" t="s">
        <v>4</v>
      </c>
      <c r="G12" s="233">
        <v>89856</v>
      </c>
      <c r="H12" s="233">
        <v>92299</v>
      </c>
      <c r="I12" s="233">
        <f t="shared" si="0"/>
        <v>2443</v>
      </c>
      <c r="J12" s="234"/>
      <c r="L12" s="233"/>
      <c r="M12" s="235">
        <v>1944.65</v>
      </c>
      <c r="N12" s="236">
        <v>8.8999999999999996E-2</v>
      </c>
      <c r="O12" s="237">
        <v>0</v>
      </c>
      <c r="P12" s="234"/>
      <c r="Q12" s="234"/>
      <c r="R12" s="237"/>
      <c r="S12" s="231" t="s">
        <v>301</v>
      </c>
      <c r="T12" s="231" t="s">
        <v>646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643</v>
      </c>
      <c r="E13" s="230" t="s">
        <v>4</v>
      </c>
      <c r="G13" s="233">
        <v>146477</v>
      </c>
      <c r="H13" s="233">
        <v>151911</v>
      </c>
      <c r="I13" s="233">
        <f t="shared" si="0"/>
        <v>5434</v>
      </c>
      <c r="J13" s="234"/>
      <c r="L13" s="233"/>
      <c r="M13" s="235">
        <v>1944.65</v>
      </c>
      <c r="N13" s="236">
        <v>8.8999999999999996E-2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B14" s="231">
        <v>573</v>
      </c>
      <c r="C14" s="231" t="s">
        <v>272</v>
      </c>
      <c r="D14" s="230" t="s">
        <v>990</v>
      </c>
      <c r="E14" s="230" t="s">
        <v>4</v>
      </c>
      <c r="G14" s="233">
        <v>26113</v>
      </c>
      <c r="H14" s="233">
        <v>31085</v>
      </c>
      <c r="I14" s="233">
        <f t="shared" si="0"/>
        <v>4972</v>
      </c>
      <c r="J14" s="234"/>
      <c r="L14" s="233"/>
      <c r="M14" s="235">
        <v>2026.99</v>
      </c>
      <c r="N14" s="236">
        <v>7.9000000000000001E-2</v>
      </c>
      <c r="O14" s="237">
        <v>0</v>
      </c>
      <c r="P14" s="234"/>
      <c r="Q14" s="234"/>
      <c r="R14" s="237"/>
      <c r="S14" s="231" t="s">
        <v>301</v>
      </c>
      <c r="T14" s="231" t="s">
        <v>991</v>
      </c>
    </row>
    <row r="15" spans="1:21" s="265" customFormat="1" x14ac:dyDescent="0.3">
      <c r="A15" s="265">
        <v>16</v>
      </c>
      <c r="B15" s="222" t="s">
        <v>1116</v>
      </c>
      <c r="C15" s="231" t="s">
        <v>917</v>
      </c>
      <c r="D15" s="230" t="s">
        <v>918</v>
      </c>
      <c r="E15" s="230" t="s">
        <v>4</v>
      </c>
      <c r="F15" s="231"/>
      <c r="G15" s="233">
        <v>18090</v>
      </c>
      <c r="H15" s="233">
        <v>20232</v>
      </c>
      <c r="I15" s="233">
        <f t="shared" si="0"/>
        <v>2142</v>
      </c>
      <c r="J15" s="282"/>
      <c r="L15" s="281"/>
      <c r="M15" s="283">
        <v>1498.12</v>
      </c>
      <c r="N15" s="284">
        <v>8.6999999999999994E-2</v>
      </c>
      <c r="O15" s="285">
        <v>0</v>
      </c>
      <c r="P15" s="282"/>
      <c r="Q15" s="282"/>
      <c r="R15" s="285"/>
      <c r="S15" s="265" t="s">
        <v>107</v>
      </c>
      <c r="T15" s="268" t="s">
        <v>924</v>
      </c>
    </row>
    <row r="16" spans="1:21" s="265" customFormat="1" x14ac:dyDescent="0.3">
      <c r="B16" s="222">
        <v>740</v>
      </c>
      <c r="C16" s="231" t="s">
        <v>917</v>
      </c>
      <c r="D16" s="230" t="s">
        <v>980</v>
      </c>
      <c r="E16" s="230" t="s">
        <v>4</v>
      </c>
      <c r="F16" s="231"/>
      <c r="G16" s="233">
        <v>7780</v>
      </c>
      <c r="H16" s="233">
        <v>8775</v>
      </c>
      <c r="I16" s="233">
        <f t="shared" si="0"/>
        <v>995</v>
      </c>
      <c r="J16" s="282"/>
      <c r="L16" s="281"/>
      <c r="M16" s="283">
        <v>1601.3</v>
      </c>
      <c r="N16" s="284">
        <v>8.6999999999999994E-2</v>
      </c>
      <c r="O16" s="285">
        <v>0</v>
      </c>
      <c r="P16" s="282"/>
      <c r="Q16" s="282"/>
      <c r="R16" s="285"/>
      <c r="S16" s="265" t="s">
        <v>107</v>
      </c>
      <c r="T16" s="268" t="s">
        <v>981</v>
      </c>
    </row>
    <row r="17" spans="1:21" s="231" customFormat="1" x14ac:dyDescent="0.3">
      <c r="A17" s="231">
        <v>25</v>
      </c>
      <c r="B17" s="232">
        <v>881</v>
      </c>
      <c r="C17" s="231" t="s">
        <v>35</v>
      </c>
      <c r="D17" s="230" t="s">
        <v>775</v>
      </c>
      <c r="E17" s="230" t="s">
        <v>4</v>
      </c>
      <c r="G17" s="233">
        <v>62823</v>
      </c>
      <c r="H17" s="233">
        <v>66314</v>
      </c>
      <c r="I17" s="233">
        <f t="shared" si="0"/>
        <v>3491</v>
      </c>
      <c r="J17" s="234"/>
      <c r="L17" s="233"/>
      <c r="M17" s="235">
        <v>1666.5</v>
      </c>
      <c r="N17" s="236">
        <v>9.4600000000000004E-2</v>
      </c>
      <c r="O17" s="237">
        <v>0</v>
      </c>
      <c r="P17" s="234"/>
      <c r="Q17" s="234"/>
      <c r="R17" s="237"/>
      <c r="S17" s="231" t="s">
        <v>107</v>
      </c>
      <c r="T17" s="231" t="s">
        <v>928</v>
      </c>
    </row>
    <row r="18" spans="1:21" s="231" customFormat="1" x14ac:dyDescent="0.3">
      <c r="A18" s="231">
        <v>27</v>
      </c>
      <c r="B18" s="231" t="s">
        <v>267</v>
      </c>
      <c r="C18" s="231" t="s">
        <v>275</v>
      </c>
      <c r="D18" s="230" t="s">
        <v>612</v>
      </c>
      <c r="E18" s="230" t="s">
        <v>4</v>
      </c>
      <c r="F18" s="230"/>
      <c r="G18" s="233">
        <v>7521</v>
      </c>
      <c r="H18" s="233">
        <v>14326</v>
      </c>
      <c r="I18" s="233">
        <f t="shared" si="0"/>
        <v>6805</v>
      </c>
      <c r="J18" s="233">
        <v>470</v>
      </c>
      <c r="K18" s="233">
        <v>470</v>
      </c>
      <c r="L18" s="233">
        <f>K18-J18</f>
        <v>0</v>
      </c>
      <c r="M18" s="235">
        <v>1786.11</v>
      </c>
      <c r="N18" s="236">
        <v>9.69E-2</v>
      </c>
      <c r="O18" s="237"/>
      <c r="P18" s="234"/>
      <c r="Q18" s="234"/>
      <c r="R18" s="237"/>
      <c r="S18" s="231" t="s">
        <v>107</v>
      </c>
      <c r="T18" s="231" t="s">
        <v>613</v>
      </c>
      <c r="U18" s="231" t="s">
        <v>615</v>
      </c>
    </row>
    <row r="19" spans="1:21" s="265" customFormat="1" x14ac:dyDescent="0.3">
      <c r="A19" s="265">
        <v>33</v>
      </c>
      <c r="B19" s="295" t="s">
        <v>1120</v>
      </c>
      <c r="C19" s="231" t="s">
        <v>205</v>
      </c>
      <c r="D19" s="230" t="s">
        <v>669</v>
      </c>
      <c r="E19" s="230" t="s">
        <v>4</v>
      </c>
      <c r="F19" s="230"/>
      <c r="G19" s="233">
        <v>200356</v>
      </c>
      <c r="H19" s="233">
        <v>207385</v>
      </c>
      <c r="I19" s="233">
        <f t="shared" si="0"/>
        <v>7029</v>
      </c>
      <c r="J19" s="282"/>
      <c r="L19" s="281"/>
      <c r="M19" s="283">
        <v>2719.6</v>
      </c>
      <c r="N19" s="284">
        <v>6.3299999999999995E-2</v>
      </c>
      <c r="O19" s="285"/>
      <c r="P19" s="282"/>
      <c r="Q19" s="282"/>
      <c r="R19" s="285"/>
      <c r="T19" s="265" t="s">
        <v>686</v>
      </c>
      <c r="U19" s="265">
        <v>36</v>
      </c>
    </row>
    <row r="20" spans="1:21" s="231" customFormat="1" x14ac:dyDescent="0.3">
      <c r="A20" s="231">
        <v>33</v>
      </c>
      <c r="B20" s="231" t="s">
        <v>204</v>
      </c>
      <c r="C20" s="231" t="s">
        <v>205</v>
      </c>
      <c r="D20" s="230" t="s">
        <v>670</v>
      </c>
      <c r="E20" s="230" t="s">
        <v>4</v>
      </c>
      <c r="F20" s="230"/>
      <c r="G20" s="233">
        <v>148022</v>
      </c>
      <c r="H20" s="233">
        <v>149303</v>
      </c>
      <c r="I20" s="233">
        <f t="shared" si="0"/>
        <v>1281</v>
      </c>
      <c r="J20" s="234"/>
      <c r="L20" s="233"/>
      <c r="M20" s="235">
        <v>2719.6</v>
      </c>
      <c r="N20" s="236">
        <v>6.3299999999999995E-2</v>
      </c>
      <c r="O20" s="237"/>
      <c r="P20" s="234"/>
      <c r="Q20" s="234"/>
      <c r="R20" s="237"/>
      <c r="T20" s="231" t="s">
        <v>686</v>
      </c>
      <c r="U20" s="231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671</v>
      </c>
      <c r="E21" s="230" t="s">
        <v>4</v>
      </c>
      <c r="F21" s="230"/>
      <c r="G21" s="233">
        <v>112656</v>
      </c>
      <c r="H21" s="233">
        <v>115978</v>
      </c>
      <c r="I21" s="233">
        <f t="shared" si="0"/>
        <v>3322</v>
      </c>
      <c r="J21" s="234"/>
      <c r="L21" s="233"/>
      <c r="M21" s="235">
        <v>2719.6</v>
      </c>
      <c r="N21" s="236">
        <v>6.3299999999999995E-2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667</v>
      </c>
      <c r="E22" s="230" t="s">
        <v>4</v>
      </c>
      <c r="F22" s="230"/>
      <c r="G22" s="233">
        <v>156642</v>
      </c>
      <c r="H22" s="233">
        <v>161814</v>
      </c>
      <c r="I22" s="233">
        <f t="shared" si="0"/>
        <v>5172</v>
      </c>
      <c r="J22" s="234"/>
      <c r="L22" s="233"/>
      <c r="M22" s="235">
        <v>2719.6</v>
      </c>
      <c r="N22" s="236">
        <v>6.3299999999999995E-2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668</v>
      </c>
      <c r="E23" s="230" t="s">
        <v>4</v>
      </c>
      <c r="F23" s="230"/>
      <c r="G23" s="233">
        <v>180601</v>
      </c>
      <c r="H23" s="233">
        <v>184317</v>
      </c>
      <c r="I23" s="233">
        <f t="shared" si="0"/>
        <v>3716</v>
      </c>
      <c r="J23" s="234"/>
      <c r="L23" s="233"/>
      <c r="M23" s="235">
        <v>2719.6</v>
      </c>
      <c r="N23" s="236">
        <v>6.3299999999999995E-2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532</v>
      </c>
      <c r="E24" s="230" t="s">
        <v>4</v>
      </c>
      <c r="F24" s="230"/>
      <c r="G24" s="233">
        <v>199222</v>
      </c>
      <c r="H24" s="233">
        <v>204218</v>
      </c>
      <c r="I24" s="233">
        <f t="shared" si="0"/>
        <v>4996</v>
      </c>
      <c r="J24" s="234"/>
      <c r="L24" s="233">
        <f>K24-J24</f>
        <v>0</v>
      </c>
      <c r="M24" s="235">
        <v>2280.63</v>
      </c>
      <c r="N24" s="236">
        <v>6.3299999999999995E-2</v>
      </c>
      <c r="O24" s="237"/>
      <c r="P24" s="234"/>
      <c r="Q24" s="234"/>
      <c r="R24" s="237">
        <v>0</v>
      </c>
      <c r="S24" s="231" t="s">
        <v>385</v>
      </c>
    </row>
    <row r="25" spans="1:21" s="231" customFormat="1" ht="16.5" customHeight="1" x14ac:dyDescent="0.3">
      <c r="A25" s="231">
        <v>33</v>
      </c>
      <c r="B25" s="231" t="s">
        <v>204</v>
      </c>
      <c r="C25" s="231" t="s">
        <v>205</v>
      </c>
      <c r="D25" s="230" t="s">
        <v>533</v>
      </c>
      <c r="E25" s="230" t="s">
        <v>4</v>
      </c>
      <c r="F25" s="230"/>
      <c r="G25" s="233">
        <v>211160</v>
      </c>
      <c r="H25" s="233">
        <v>214963</v>
      </c>
      <c r="I25" s="233">
        <f t="shared" si="0"/>
        <v>3803</v>
      </c>
      <c r="J25" s="234"/>
      <c r="L25" s="233">
        <f>K25-J25</f>
        <v>0</v>
      </c>
      <c r="M25" s="235">
        <v>2280.63</v>
      </c>
      <c r="N25" s="236">
        <v>6.3299999999999995E-2</v>
      </c>
      <c r="O25" s="237"/>
      <c r="P25" s="234"/>
      <c r="Q25" s="234"/>
      <c r="R25" s="237">
        <v>0</v>
      </c>
      <c r="S25" s="231" t="s">
        <v>385</v>
      </c>
    </row>
    <row r="26" spans="1:21" s="231" customFormat="1" x14ac:dyDescent="0.3">
      <c r="A26" s="231">
        <v>43</v>
      </c>
      <c r="B26" s="231" t="s">
        <v>208</v>
      </c>
      <c r="C26" s="231" t="s">
        <v>209</v>
      </c>
      <c r="D26" s="230" t="s">
        <v>429</v>
      </c>
      <c r="E26" s="230" t="s">
        <v>4</v>
      </c>
      <c r="G26" s="233">
        <v>321985</v>
      </c>
      <c r="H26" s="233">
        <v>332386</v>
      </c>
      <c r="I26" s="233">
        <f t="shared" si="0"/>
        <v>10401</v>
      </c>
      <c r="J26" s="234"/>
      <c r="L26" s="233">
        <f>K26-J26</f>
        <v>0</v>
      </c>
      <c r="M26" s="235">
        <v>1945.58</v>
      </c>
      <c r="N26" s="236">
        <v>0.10349999999999999</v>
      </c>
      <c r="O26" s="237">
        <v>35840</v>
      </c>
      <c r="P26" s="234"/>
      <c r="Q26" s="234"/>
      <c r="R26" s="237">
        <v>0</v>
      </c>
      <c r="S26" s="231" t="s">
        <v>107</v>
      </c>
    </row>
    <row r="27" spans="1:21" s="265" customFormat="1" x14ac:dyDescent="0.3">
      <c r="A27" s="265">
        <v>47</v>
      </c>
      <c r="B27" s="186" t="s">
        <v>1026</v>
      </c>
      <c r="C27" s="231" t="s">
        <v>209</v>
      </c>
      <c r="D27" s="230" t="s">
        <v>547</v>
      </c>
      <c r="E27" s="230" t="s">
        <v>4</v>
      </c>
      <c r="F27" s="230" t="s">
        <v>16</v>
      </c>
      <c r="G27" s="233">
        <v>171642</v>
      </c>
      <c r="H27" s="233">
        <v>172490</v>
      </c>
      <c r="I27" s="233">
        <f t="shared" si="0"/>
        <v>848</v>
      </c>
      <c r="J27" s="282"/>
      <c r="L27" s="281">
        <f>K27-J27</f>
        <v>0</v>
      </c>
      <c r="M27" s="286">
        <v>2001.76</v>
      </c>
      <c r="N27" s="284">
        <v>0.1037</v>
      </c>
      <c r="O27" s="285">
        <v>0</v>
      </c>
      <c r="P27" s="282"/>
      <c r="Q27" s="282"/>
      <c r="R27" s="285">
        <v>0</v>
      </c>
      <c r="S27" s="265" t="s">
        <v>107</v>
      </c>
    </row>
    <row r="28" spans="1:21" s="231" customFormat="1" x14ac:dyDescent="0.3">
      <c r="A28" s="231">
        <v>47</v>
      </c>
      <c r="B28" s="231" t="s">
        <v>208</v>
      </c>
      <c r="C28" s="231" t="s">
        <v>209</v>
      </c>
      <c r="D28" s="230" t="s">
        <v>549</v>
      </c>
      <c r="E28" s="230" t="s">
        <v>4</v>
      </c>
      <c r="F28" s="230" t="s">
        <v>16</v>
      </c>
      <c r="G28" s="233">
        <v>69554</v>
      </c>
      <c r="H28" s="233">
        <v>72082</v>
      </c>
      <c r="I28" s="233">
        <f t="shared" si="0"/>
        <v>2528</v>
      </c>
      <c r="J28" s="234"/>
      <c r="L28" s="233"/>
      <c r="M28" s="246">
        <v>2001.76</v>
      </c>
      <c r="N28" s="236">
        <v>0.1037</v>
      </c>
      <c r="O28" s="237">
        <v>0</v>
      </c>
      <c r="P28" s="234"/>
      <c r="Q28" s="234"/>
      <c r="R28" s="237">
        <v>0</v>
      </c>
      <c r="S28" s="231" t="s">
        <v>107</v>
      </c>
    </row>
    <row r="29" spans="1:21" ht="18" customHeight="1" x14ac:dyDescent="0.3">
      <c r="A29" s="211">
        <v>58</v>
      </c>
      <c r="B29" s="226" t="s">
        <v>213</v>
      </c>
      <c r="C29" s="238" t="s">
        <v>214</v>
      </c>
      <c r="D29" s="227" t="s">
        <v>60</v>
      </c>
      <c r="E29" s="247" t="s">
        <v>4</v>
      </c>
      <c r="F29" s="238"/>
      <c r="G29" s="233">
        <v>407325</v>
      </c>
      <c r="H29" s="233">
        <v>408552</v>
      </c>
      <c r="I29" s="239">
        <f t="shared" si="0"/>
        <v>1227</v>
      </c>
      <c r="J29" s="266"/>
      <c r="L29" s="287">
        <f t="shared" ref="L29:L46" si="1">K29-J29</f>
        <v>0</v>
      </c>
      <c r="M29" s="272">
        <v>1879.02</v>
      </c>
      <c r="N29" s="273">
        <v>7.7799999999999994E-2</v>
      </c>
      <c r="O29" s="267">
        <v>162113</v>
      </c>
      <c r="P29" s="266"/>
      <c r="Q29" s="266"/>
      <c r="R29" s="267">
        <v>0</v>
      </c>
      <c r="S29" s="211" t="s">
        <v>107</v>
      </c>
      <c r="T29" s="226" t="s">
        <v>1117</v>
      </c>
    </row>
    <row r="30" spans="1:21" s="238" customFormat="1" ht="18" customHeight="1" x14ac:dyDescent="0.3">
      <c r="A30" s="238">
        <v>59</v>
      </c>
      <c r="B30" s="238" t="s">
        <v>213</v>
      </c>
      <c r="C30" s="238" t="s">
        <v>214</v>
      </c>
      <c r="D30" s="247" t="s">
        <v>1070</v>
      </c>
      <c r="E30" s="247" t="s">
        <v>4</v>
      </c>
      <c r="G30" s="233">
        <v>6913</v>
      </c>
      <c r="H30" s="233">
        <v>8470</v>
      </c>
      <c r="I30" s="239">
        <f t="shared" si="0"/>
        <v>1557</v>
      </c>
      <c r="J30" s="240"/>
      <c r="L30" s="239">
        <f t="shared" si="1"/>
        <v>0</v>
      </c>
      <c r="M30" s="241">
        <v>2657.66</v>
      </c>
      <c r="N30" s="242">
        <v>7.9000000000000001E-2</v>
      </c>
      <c r="O30" s="243"/>
      <c r="P30" s="240"/>
      <c r="Q30" s="240"/>
      <c r="R30" s="243">
        <v>0</v>
      </c>
      <c r="S30" s="238" t="s">
        <v>107</v>
      </c>
      <c r="T30" s="238" t="s">
        <v>1071</v>
      </c>
    </row>
    <row r="31" spans="1:21" s="238" customFormat="1" ht="18" customHeight="1" x14ac:dyDescent="0.3">
      <c r="A31" s="238">
        <v>59</v>
      </c>
      <c r="B31" s="238" t="s">
        <v>213</v>
      </c>
      <c r="C31" s="238" t="s">
        <v>214</v>
      </c>
      <c r="D31" s="247" t="s">
        <v>1072</v>
      </c>
      <c r="E31" s="247" t="s">
        <v>4</v>
      </c>
      <c r="G31" s="233">
        <v>1703</v>
      </c>
      <c r="H31" s="233">
        <v>2025</v>
      </c>
      <c r="I31" s="239">
        <f t="shared" si="0"/>
        <v>322</v>
      </c>
      <c r="J31" s="240"/>
      <c r="L31" s="239">
        <f t="shared" si="1"/>
        <v>0</v>
      </c>
      <c r="M31" s="241">
        <v>2657.66</v>
      </c>
      <c r="N31" s="242">
        <v>7.9000000000000001E-2</v>
      </c>
      <c r="O31" s="243"/>
      <c r="P31" s="240"/>
      <c r="Q31" s="240"/>
      <c r="R31" s="243">
        <v>0</v>
      </c>
      <c r="S31" s="238" t="s">
        <v>107</v>
      </c>
      <c r="T31" s="238" t="s">
        <v>1089</v>
      </c>
    </row>
    <row r="32" spans="1:21" s="238" customFormat="1" ht="18" customHeight="1" x14ac:dyDescent="0.3">
      <c r="A32" s="238">
        <v>59</v>
      </c>
      <c r="B32" s="238" t="s">
        <v>213</v>
      </c>
      <c r="C32" s="238" t="s">
        <v>214</v>
      </c>
      <c r="D32" s="247" t="s">
        <v>1113</v>
      </c>
      <c r="E32" s="247" t="s">
        <v>4</v>
      </c>
      <c r="G32" s="233">
        <v>6</v>
      </c>
      <c r="H32" s="233">
        <v>4176</v>
      </c>
      <c r="I32" s="239">
        <f t="shared" si="0"/>
        <v>4170</v>
      </c>
      <c r="J32" s="240"/>
      <c r="L32" s="239"/>
      <c r="M32" s="241">
        <v>2657.66</v>
      </c>
      <c r="N32" s="242">
        <v>7.9000000000000001E-2</v>
      </c>
      <c r="O32" s="243"/>
      <c r="P32" s="240"/>
      <c r="Q32" s="240"/>
      <c r="R32" s="243">
        <v>0</v>
      </c>
      <c r="S32" s="238" t="s">
        <v>107</v>
      </c>
      <c r="T32" s="238" t="s">
        <v>1112</v>
      </c>
    </row>
    <row r="33" spans="1:21" s="238" customFormat="1" x14ac:dyDescent="0.3">
      <c r="A33" s="238">
        <v>61</v>
      </c>
      <c r="B33" s="238" t="s">
        <v>219</v>
      </c>
      <c r="C33" s="238" t="s">
        <v>220</v>
      </c>
      <c r="D33" s="247" t="s">
        <v>350</v>
      </c>
      <c r="E33" s="247" t="s">
        <v>4</v>
      </c>
      <c r="G33" s="233">
        <v>155288</v>
      </c>
      <c r="H33" s="233">
        <v>155288</v>
      </c>
      <c r="I33" s="239">
        <f t="shared" si="0"/>
        <v>0</v>
      </c>
      <c r="J33" s="240"/>
      <c r="L33" s="239">
        <f t="shared" si="1"/>
        <v>0</v>
      </c>
      <c r="M33" s="241">
        <v>1162.04</v>
      </c>
      <c r="N33" s="242">
        <v>7.9799999999999996E-2</v>
      </c>
      <c r="O33" s="243">
        <v>44097</v>
      </c>
      <c r="P33" s="240"/>
      <c r="Q33" s="240"/>
      <c r="R33" s="243">
        <v>0</v>
      </c>
      <c r="S33" s="238" t="s">
        <v>107</v>
      </c>
      <c r="T33" s="238" t="s">
        <v>728</v>
      </c>
      <c r="U33" s="238" t="s">
        <v>752</v>
      </c>
    </row>
    <row r="34" spans="1:21" x14ac:dyDescent="0.3">
      <c r="A34" s="238">
        <v>62</v>
      </c>
      <c r="B34" s="238" t="s">
        <v>219</v>
      </c>
      <c r="C34" s="238" t="s">
        <v>220</v>
      </c>
      <c r="D34" s="247" t="s">
        <v>72</v>
      </c>
      <c r="E34" s="247" t="s">
        <v>4</v>
      </c>
      <c r="F34" s="238"/>
      <c r="G34" s="233">
        <v>144240</v>
      </c>
      <c r="H34" s="233">
        <v>144797</v>
      </c>
      <c r="I34" s="239">
        <f t="shared" si="0"/>
        <v>557</v>
      </c>
      <c r="J34" s="248">
        <v>10930</v>
      </c>
      <c r="K34" s="248">
        <v>11014</v>
      </c>
      <c r="L34" s="239">
        <f t="shared" si="1"/>
        <v>84</v>
      </c>
      <c r="M34" s="272">
        <v>1151.01</v>
      </c>
      <c r="N34" s="273">
        <v>0</v>
      </c>
      <c r="O34" s="267">
        <v>94065</v>
      </c>
      <c r="P34" s="266"/>
      <c r="Q34" s="266"/>
      <c r="R34" s="267">
        <v>18</v>
      </c>
      <c r="S34" s="211" t="s">
        <v>107</v>
      </c>
      <c r="T34" s="211" t="s">
        <v>977</v>
      </c>
    </row>
    <row r="35" spans="1:21" x14ac:dyDescent="0.3">
      <c r="A35" s="238">
        <v>63</v>
      </c>
      <c r="B35" s="238" t="s">
        <v>219</v>
      </c>
      <c r="C35" s="238" t="s">
        <v>220</v>
      </c>
      <c r="D35" s="247" t="s">
        <v>73</v>
      </c>
      <c r="E35" s="247" t="s">
        <v>4</v>
      </c>
      <c r="F35" s="238"/>
      <c r="G35" s="233">
        <v>164984</v>
      </c>
      <c r="H35" s="233">
        <v>167444</v>
      </c>
      <c r="I35" s="239">
        <f t="shared" si="0"/>
        <v>2460</v>
      </c>
      <c r="J35" s="248">
        <v>13509</v>
      </c>
      <c r="K35" s="248">
        <v>13758</v>
      </c>
      <c r="L35" s="239">
        <f t="shared" si="1"/>
        <v>249</v>
      </c>
      <c r="M35" s="272">
        <v>1150.99</v>
      </c>
      <c r="N35" s="273">
        <v>0</v>
      </c>
      <c r="O35" s="267">
        <v>97165</v>
      </c>
      <c r="P35" s="266"/>
      <c r="Q35" s="266"/>
      <c r="R35" s="267">
        <v>19</v>
      </c>
      <c r="S35" s="211" t="s">
        <v>107</v>
      </c>
      <c r="T35" s="211" t="s">
        <v>977</v>
      </c>
      <c r="U35" s="211" t="s">
        <v>752</v>
      </c>
    </row>
    <row r="36" spans="1:21" s="238" customFormat="1" x14ac:dyDescent="0.3">
      <c r="A36" s="238">
        <v>64</v>
      </c>
      <c r="B36" s="238" t="s">
        <v>219</v>
      </c>
      <c r="C36" s="238" t="s">
        <v>220</v>
      </c>
      <c r="D36" s="247" t="s">
        <v>74</v>
      </c>
      <c r="E36" s="247" t="s">
        <v>4</v>
      </c>
      <c r="G36" s="233">
        <v>144574</v>
      </c>
      <c r="H36" s="233">
        <v>144797</v>
      </c>
      <c r="I36" s="239">
        <f t="shared" si="0"/>
        <v>223</v>
      </c>
      <c r="L36" s="239">
        <f t="shared" si="1"/>
        <v>0</v>
      </c>
      <c r="M36" s="241">
        <v>1163.08</v>
      </c>
      <c r="N36" s="242">
        <v>0</v>
      </c>
      <c r="O36" s="243">
        <v>79103</v>
      </c>
      <c r="P36" s="240"/>
      <c r="Q36" s="240"/>
      <c r="R36" s="243">
        <v>18</v>
      </c>
      <c r="S36" s="238" t="s">
        <v>107</v>
      </c>
      <c r="T36" s="238" t="s">
        <v>978</v>
      </c>
      <c r="U36" s="238" t="s">
        <v>752</v>
      </c>
    </row>
    <row r="37" spans="1:21" s="238" customFormat="1" x14ac:dyDescent="0.3">
      <c r="A37" s="238">
        <v>66</v>
      </c>
      <c r="B37" s="238" t="s">
        <v>219</v>
      </c>
      <c r="C37" s="238" t="s">
        <v>220</v>
      </c>
      <c r="D37" s="247" t="s">
        <v>76</v>
      </c>
      <c r="E37" s="247" t="s">
        <v>4</v>
      </c>
      <c r="G37" s="233">
        <v>158457</v>
      </c>
      <c r="H37" s="233">
        <v>160925</v>
      </c>
      <c r="I37" s="239">
        <f t="shared" si="0"/>
        <v>2468</v>
      </c>
      <c r="L37" s="239">
        <f t="shared" si="1"/>
        <v>0</v>
      </c>
      <c r="M37" s="241">
        <v>1163.07</v>
      </c>
      <c r="N37" s="242">
        <v>0</v>
      </c>
      <c r="O37" s="243">
        <v>60547</v>
      </c>
      <c r="P37" s="240"/>
      <c r="Q37" s="240"/>
      <c r="R37" s="243">
        <v>46</v>
      </c>
      <c r="S37" s="238" t="s">
        <v>107</v>
      </c>
      <c r="T37" s="238" t="s">
        <v>978</v>
      </c>
    </row>
    <row r="38" spans="1:21" s="238" customFormat="1" x14ac:dyDescent="0.3">
      <c r="A38" s="238">
        <v>67</v>
      </c>
      <c r="B38" s="238" t="s">
        <v>219</v>
      </c>
      <c r="C38" s="238" t="s">
        <v>220</v>
      </c>
      <c r="D38" s="247" t="s">
        <v>77</v>
      </c>
      <c r="E38" s="247" t="s">
        <v>4</v>
      </c>
      <c r="G38" s="233">
        <v>132917</v>
      </c>
      <c r="H38" s="233">
        <v>135742</v>
      </c>
      <c r="I38" s="239">
        <f t="shared" si="0"/>
        <v>2825</v>
      </c>
      <c r="L38" s="239">
        <f t="shared" si="1"/>
        <v>0</v>
      </c>
      <c r="M38" s="241">
        <v>1163.0899999999999</v>
      </c>
      <c r="N38" s="242">
        <v>0</v>
      </c>
      <c r="O38" s="243">
        <v>130828</v>
      </c>
      <c r="P38" s="240"/>
      <c r="Q38" s="240"/>
      <c r="R38" s="243">
        <v>0</v>
      </c>
      <c r="S38" s="238" t="s">
        <v>107</v>
      </c>
      <c r="T38" s="238" t="s">
        <v>978</v>
      </c>
      <c r="U38" s="238" t="s">
        <v>752</v>
      </c>
    </row>
    <row r="39" spans="1:21" s="238" customFormat="1" x14ac:dyDescent="0.3">
      <c r="A39" s="238">
        <v>68</v>
      </c>
      <c r="B39" s="238" t="s">
        <v>219</v>
      </c>
      <c r="C39" s="238" t="s">
        <v>220</v>
      </c>
      <c r="D39" s="247" t="s">
        <v>343</v>
      </c>
      <c r="E39" s="247" t="s">
        <v>4</v>
      </c>
      <c r="G39" s="233">
        <v>428759</v>
      </c>
      <c r="H39" s="233">
        <v>434771</v>
      </c>
      <c r="I39" s="239">
        <f t="shared" si="0"/>
        <v>6012</v>
      </c>
      <c r="L39" s="239">
        <f t="shared" si="1"/>
        <v>0</v>
      </c>
      <c r="M39" s="241">
        <v>2172.25</v>
      </c>
      <c r="N39" s="242">
        <v>0</v>
      </c>
      <c r="O39" s="243">
        <v>162958</v>
      </c>
      <c r="P39" s="240"/>
      <c r="Q39" s="240"/>
      <c r="R39" s="243">
        <v>0</v>
      </c>
      <c r="S39" s="238" t="s">
        <v>107</v>
      </c>
      <c r="T39" s="238" t="s">
        <v>978</v>
      </c>
    </row>
    <row r="40" spans="1:21" x14ac:dyDescent="0.3">
      <c r="A40" s="238">
        <v>69</v>
      </c>
      <c r="B40" s="238" t="s">
        <v>219</v>
      </c>
      <c r="C40" s="238" t="s">
        <v>220</v>
      </c>
      <c r="D40" s="247" t="s">
        <v>351</v>
      </c>
      <c r="E40" s="247" t="s">
        <v>4</v>
      </c>
      <c r="F40" s="238"/>
      <c r="G40" s="233">
        <v>125861</v>
      </c>
      <c r="H40" s="233">
        <v>128079</v>
      </c>
      <c r="I40" s="239">
        <f t="shared" si="0"/>
        <v>2218</v>
      </c>
      <c r="J40" s="248">
        <v>14709</v>
      </c>
      <c r="K40" s="248">
        <v>14806</v>
      </c>
      <c r="L40" s="239">
        <f t="shared" si="1"/>
        <v>97</v>
      </c>
      <c r="M40" s="272">
        <v>1080.53</v>
      </c>
      <c r="N40" s="273">
        <v>7.9799999999999996E-2</v>
      </c>
      <c r="O40" s="267">
        <v>43745</v>
      </c>
      <c r="P40" s="266"/>
      <c r="Q40" s="266"/>
      <c r="R40" s="267">
        <v>0</v>
      </c>
      <c r="S40" s="211" t="s">
        <v>107</v>
      </c>
      <c r="T40" s="211" t="s">
        <v>728</v>
      </c>
      <c r="U40" s="211" t="s">
        <v>752</v>
      </c>
    </row>
    <row r="41" spans="1:21" s="238" customFormat="1" x14ac:dyDescent="0.3">
      <c r="A41" s="238">
        <v>70</v>
      </c>
      <c r="B41" s="238" t="s">
        <v>219</v>
      </c>
      <c r="C41" s="238" t="s">
        <v>220</v>
      </c>
      <c r="D41" s="247" t="s">
        <v>349</v>
      </c>
      <c r="E41" s="247" t="s">
        <v>4</v>
      </c>
      <c r="G41" s="233">
        <v>177305</v>
      </c>
      <c r="H41" s="233">
        <v>178919</v>
      </c>
      <c r="I41" s="239">
        <f t="shared" si="0"/>
        <v>1614</v>
      </c>
      <c r="L41" s="239">
        <f t="shared" si="1"/>
        <v>0</v>
      </c>
      <c r="M41" s="241">
        <v>1162.04</v>
      </c>
      <c r="N41" s="242">
        <v>7.9799999999999996E-2</v>
      </c>
      <c r="O41" s="243">
        <v>54494</v>
      </c>
      <c r="P41" s="240"/>
      <c r="Q41" s="240"/>
      <c r="R41" s="243">
        <v>0</v>
      </c>
      <c r="S41" s="238" t="s">
        <v>107</v>
      </c>
      <c r="T41" s="238" t="s">
        <v>728</v>
      </c>
      <c r="U41" s="238" t="s">
        <v>752</v>
      </c>
    </row>
    <row r="42" spans="1:21" s="238" customFormat="1" x14ac:dyDescent="0.3">
      <c r="A42" s="238">
        <v>70</v>
      </c>
      <c r="B42" s="238" t="s">
        <v>219</v>
      </c>
      <c r="C42" s="238" t="s">
        <v>220</v>
      </c>
      <c r="D42" s="247" t="s">
        <v>553</v>
      </c>
      <c r="E42" s="247" t="s">
        <v>4</v>
      </c>
      <c r="G42" s="233">
        <v>112991</v>
      </c>
      <c r="H42" s="233">
        <v>114705</v>
      </c>
      <c r="I42" s="239">
        <f t="shared" si="0"/>
        <v>1714</v>
      </c>
      <c r="J42" s="234">
        <v>0</v>
      </c>
      <c r="K42" s="231"/>
      <c r="L42" s="233">
        <f t="shared" si="1"/>
        <v>0</v>
      </c>
      <c r="M42" s="241">
        <v>1281.77</v>
      </c>
      <c r="N42" s="242">
        <v>8.2799999999999999E-2</v>
      </c>
      <c r="O42" s="243">
        <v>22</v>
      </c>
      <c r="P42" s="240"/>
      <c r="Q42" s="240"/>
      <c r="R42" s="243">
        <v>0</v>
      </c>
      <c r="S42" s="238" t="s">
        <v>107</v>
      </c>
      <c r="T42" s="238" t="s">
        <v>554</v>
      </c>
    </row>
    <row r="43" spans="1:21" s="238" customFormat="1" x14ac:dyDescent="0.3">
      <c r="A43" s="238">
        <v>71</v>
      </c>
      <c r="B43" s="238" t="s">
        <v>219</v>
      </c>
      <c r="C43" s="238" t="s">
        <v>220</v>
      </c>
      <c r="D43" s="247" t="s">
        <v>536</v>
      </c>
      <c r="E43" s="247" t="s">
        <v>4</v>
      </c>
      <c r="G43" s="233">
        <v>99478</v>
      </c>
      <c r="H43" s="233">
        <v>101269</v>
      </c>
      <c r="I43" s="239">
        <f t="shared" si="0"/>
        <v>1791</v>
      </c>
      <c r="J43" s="240"/>
      <c r="L43" s="239">
        <f t="shared" si="1"/>
        <v>0</v>
      </c>
      <c r="M43" s="241">
        <v>1281.77</v>
      </c>
      <c r="N43" s="242">
        <v>8.2799999999999999E-2</v>
      </c>
      <c r="O43" s="243">
        <v>329</v>
      </c>
      <c r="P43" s="240"/>
      <c r="Q43" s="240"/>
      <c r="R43" s="243">
        <v>0</v>
      </c>
      <c r="S43" s="238" t="s">
        <v>107</v>
      </c>
    </row>
    <row r="44" spans="1:21" s="238" customFormat="1" x14ac:dyDescent="0.3">
      <c r="A44" s="238">
        <v>77</v>
      </c>
      <c r="B44" s="238" t="s">
        <v>219</v>
      </c>
      <c r="C44" s="238" t="s">
        <v>220</v>
      </c>
      <c r="D44" s="247" t="s">
        <v>506</v>
      </c>
      <c r="E44" s="247" t="s">
        <v>4</v>
      </c>
      <c r="F44" s="247"/>
      <c r="G44" s="233">
        <v>125407</v>
      </c>
      <c r="H44" s="233">
        <v>126889</v>
      </c>
      <c r="I44" s="239">
        <f t="shared" si="0"/>
        <v>1482</v>
      </c>
      <c r="J44" s="240">
        <v>0</v>
      </c>
      <c r="L44" s="239">
        <f t="shared" si="1"/>
        <v>0</v>
      </c>
      <c r="M44" s="241">
        <v>1281.77</v>
      </c>
      <c r="N44" s="242">
        <v>8.2799999999999999E-2</v>
      </c>
      <c r="O44" s="243">
        <v>329</v>
      </c>
      <c r="P44" s="240"/>
      <c r="Q44" s="240"/>
      <c r="R44" s="243">
        <v>0</v>
      </c>
      <c r="S44" s="238" t="s">
        <v>107</v>
      </c>
    </row>
    <row r="45" spans="1:21" s="238" customFormat="1" ht="17.25" customHeight="1" x14ac:dyDescent="0.3">
      <c r="A45" s="238">
        <v>80</v>
      </c>
      <c r="B45" s="238" t="s">
        <v>202</v>
      </c>
      <c r="C45" s="238" t="s">
        <v>87</v>
      </c>
      <c r="D45" s="247" t="s">
        <v>451</v>
      </c>
      <c r="E45" s="247" t="s">
        <v>4</v>
      </c>
      <c r="G45" s="233">
        <v>134710</v>
      </c>
      <c r="H45" s="233">
        <v>135386</v>
      </c>
      <c r="I45" s="239">
        <f t="shared" si="0"/>
        <v>676</v>
      </c>
      <c r="J45" s="240"/>
      <c r="L45" s="239">
        <f t="shared" si="1"/>
        <v>0</v>
      </c>
      <c r="M45" s="241">
        <v>1393.94</v>
      </c>
      <c r="N45" s="242">
        <v>0.1087</v>
      </c>
      <c r="O45" s="243">
        <v>22457</v>
      </c>
      <c r="P45" s="240"/>
      <c r="Q45" s="240"/>
      <c r="R45" s="243">
        <v>0</v>
      </c>
      <c r="S45" s="238" t="s">
        <v>299</v>
      </c>
    </row>
    <row r="46" spans="1:21" s="238" customFormat="1" ht="17.25" customHeight="1" x14ac:dyDescent="0.3">
      <c r="A46" s="238">
        <v>87</v>
      </c>
      <c r="B46" s="238" t="s">
        <v>202</v>
      </c>
      <c r="C46" s="238" t="s">
        <v>87</v>
      </c>
      <c r="D46" s="247" t="s">
        <v>459</v>
      </c>
      <c r="E46" s="247" t="s">
        <v>4</v>
      </c>
      <c r="G46" s="233">
        <v>138162</v>
      </c>
      <c r="H46" s="233">
        <v>137693</v>
      </c>
      <c r="I46" s="239">
        <f t="shared" si="0"/>
        <v>-469</v>
      </c>
      <c r="J46" s="240"/>
      <c r="L46" s="239">
        <f t="shared" si="1"/>
        <v>0</v>
      </c>
      <c r="M46" s="241">
        <v>1393.94</v>
      </c>
      <c r="N46" s="242">
        <v>0.1087</v>
      </c>
      <c r="O46" s="243">
        <v>7263</v>
      </c>
      <c r="P46" s="240"/>
      <c r="Q46" s="240"/>
      <c r="R46" s="243">
        <v>0</v>
      </c>
      <c r="S46" s="238" t="s">
        <v>299</v>
      </c>
      <c r="T46" s="249"/>
    </row>
    <row r="47" spans="1:21" s="238" customFormat="1" ht="17.25" customHeight="1" x14ac:dyDescent="0.3">
      <c r="A47" s="238">
        <v>87</v>
      </c>
      <c r="B47" s="238" t="s">
        <v>202</v>
      </c>
      <c r="C47" s="238" t="s">
        <v>87</v>
      </c>
      <c r="D47" s="247" t="s">
        <v>520</v>
      </c>
      <c r="E47" s="247" t="s">
        <v>4</v>
      </c>
      <c r="G47" s="233">
        <v>187460</v>
      </c>
      <c r="H47" s="233">
        <v>189940</v>
      </c>
      <c r="I47" s="239">
        <f t="shared" si="0"/>
        <v>2480</v>
      </c>
      <c r="J47" s="240"/>
      <c r="L47" s="239"/>
      <c r="M47" s="241">
        <v>1764.13</v>
      </c>
      <c r="N47" s="242">
        <v>0.1077</v>
      </c>
      <c r="O47" s="243">
        <v>242</v>
      </c>
      <c r="P47" s="240"/>
      <c r="Q47" s="240"/>
      <c r="R47" s="243">
        <v>0</v>
      </c>
      <c r="S47" s="238" t="s">
        <v>299</v>
      </c>
      <c r="T47" s="249"/>
    </row>
    <row r="48" spans="1:21" s="238" customFormat="1" ht="17.25" customHeight="1" x14ac:dyDescent="0.3">
      <c r="A48" s="238">
        <v>91</v>
      </c>
      <c r="B48" s="238" t="s">
        <v>223</v>
      </c>
      <c r="C48" s="238" t="s">
        <v>224</v>
      </c>
      <c r="D48" s="247" t="s">
        <v>397</v>
      </c>
      <c r="E48" s="247" t="s">
        <v>4</v>
      </c>
      <c r="G48" s="233">
        <v>261867</v>
      </c>
      <c r="H48" s="233">
        <v>266306</v>
      </c>
      <c r="I48" s="239">
        <f t="shared" si="0"/>
        <v>4439</v>
      </c>
      <c r="J48" s="240"/>
      <c r="L48" s="239">
        <f>K48-J48</f>
        <v>0</v>
      </c>
      <c r="M48" s="241">
        <v>1840.51</v>
      </c>
      <c r="N48" s="242">
        <v>8.3099999999999993E-2</v>
      </c>
      <c r="O48" s="243">
        <v>55160</v>
      </c>
      <c r="P48" s="240"/>
      <c r="Q48" s="240"/>
      <c r="R48" s="243">
        <v>0</v>
      </c>
      <c r="S48" s="238" t="s">
        <v>107</v>
      </c>
      <c r="T48" s="238" t="s">
        <v>601</v>
      </c>
    </row>
    <row r="49" spans="1:21" s="238" customFormat="1" ht="17.25" customHeight="1" x14ac:dyDescent="0.3">
      <c r="A49" s="238">
        <v>92</v>
      </c>
      <c r="B49" s="238" t="s">
        <v>223</v>
      </c>
      <c r="C49" s="238" t="s">
        <v>224</v>
      </c>
      <c r="D49" s="247" t="s">
        <v>435</v>
      </c>
      <c r="E49" s="247" t="s">
        <v>4</v>
      </c>
      <c r="G49" s="233">
        <v>159088</v>
      </c>
      <c r="H49" s="233">
        <v>160416</v>
      </c>
      <c r="I49" s="239">
        <f t="shared" si="0"/>
        <v>1328</v>
      </c>
      <c r="J49" s="240"/>
      <c r="L49" s="239">
        <f>K49-J49</f>
        <v>0</v>
      </c>
      <c r="M49" s="241">
        <v>1627.76</v>
      </c>
      <c r="N49" s="242">
        <v>8.9800000000000005E-2</v>
      </c>
      <c r="O49" s="243">
        <v>18410</v>
      </c>
      <c r="P49" s="240"/>
      <c r="Q49" s="240"/>
      <c r="R49" s="243">
        <v>0</v>
      </c>
      <c r="S49" s="238" t="s">
        <v>107</v>
      </c>
      <c r="T49" s="238" t="s">
        <v>832</v>
      </c>
      <c r="U49" s="238">
        <f>I49*N49</f>
        <v>119.2544</v>
      </c>
    </row>
    <row r="50" spans="1:21" s="238" customFormat="1" ht="17.25" customHeight="1" x14ac:dyDescent="0.3">
      <c r="A50" s="238">
        <v>94</v>
      </c>
      <c r="B50" s="238" t="s">
        <v>223</v>
      </c>
      <c r="C50" s="238" t="s">
        <v>224</v>
      </c>
      <c r="D50" s="247" t="s">
        <v>524</v>
      </c>
      <c r="E50" s="247" t="s">
        <v>4</v>
      </c>
      <c r="F50" s="247"/>
      <c r="G50" s="233">
        <v>202404</v>
      </c>
      <c r="H50" s="233">
        <v>208359</v>
      </c>
      <c r="I50" s="239">
        <f t="shared" si="0"/>
        <v>5955</v>
      </c>
      <c r="J50" s="240"/>
      <c r="L50" s="239">
        <f>K50-J50</f>
        <v>0</v>
      </c>
      <c r="M50" s="241">
        <v>1912.42</v>
      </c>
      <c r="N50" s="242">
        <v>9.1300000000000006E-2</v>
      </c>
      <c r="O50" s="243">
        <v>31</v>
      </c>
      <c r="P50" s="240"/>
      <c r="Q50" s="240"/>
      <c r="R50" s="243">
        <v>0</v>
      </c>
      <c r="S50" s="238" t="s">
        <v>107</v>
      </c>
      <c r="T50" s="238" t="s">
        <v>601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712</v>
      </c>
      <c r="E51" s="247" t="s">
        <v>4</v>
      </c>
      <c r="F51" s="247"/>
      <c r="G51" s="233">
        <v>124780</v>
      </c>
      <c r="H51" s="233">
        <v>130445</v>
      </c>
      <c r="I51" s="239">
        <f t="shared" si="0"/>
        <v>5665</v>
      </c>
      <c r="J51" s="240"/>
      <c r="L51" s="239"/>
      <c r="M51" s="241">
        <v>2053.98</v>
      </c>
      <c r="N51" s="242">
        <v>9.1300000000000006E-2</v>
      </c>
      <c r="O51" s="243"/>
      <c r="P51" s="240"/>
      <c r="Q51" s="240"/>
      <c r="R51" s="243"/>
      <c r="S51" s="238" t="s">
        <v>107</v>
      </c>
      <c r="T51" s="238" t="s">
        <v>713</v>
      </c>
      <c r="U51" s="238" t="s">
        <v>714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802</v>
      </c>
      <c r="E52" s="247" t="s">
        <v>4</v>
      </c>
      <c r="F52" s="247"/>
      <c r="G52" s="233">
        <v>88333</v>
      </c>
      <c r="H52" s="233">
        <v>94201</v>
      </c>
      <c r="I52" s="239">
        <f t="shared" si="0"/>
        <v>5868</v>
      </c>
      <c r="J52" s="240"/>
      <c r="L52" s="239"/>
      <c r="M52" s="241">
        <v>2152.4499999999998</v>
      </c>
      <c r="N52" s="242">
        <v>9.1600000000000001E-2</v>
      </c>
      <c r="O52" s="243"/>
      <c r="P52" s="240"/>
      <c r="Q52" s="240"/>
      <c r="R52" s="243"/>
      <c r="S52" s="238" t="s">
        <v>107</v>
      </c>
      <c r="T52" s="238" t="s">
        <v>803</v>
      </c>
      <c r="U52" s="238" t="s">
        <v>714</v>
      </c>
    </row>
    <row r="53" spans="1:21" s="238" customFormat="1" ht="17.25" customHeight="1" x14ac:dyDescent="0.3">
      <c r="A53" s="238">
        <v>94</v>
      </c>
      <c r="B53" s="238" t="s">
        <v>223</v>
      </c>
      <c r="C53" s="238" t="s">
        <v>224</v>
      </c>
      <c r="D53" s="247" t="s">
        <v>875</v>
      </c>
      <c r="E53" s="247" t="s">
        <v>4</v>
      </c>
      <c r="F53" s="247"/>
      <c r="G53" s="233">
        <v>36536</v>
      </c>
      <c r="H53" s="233">
        <v>36633</v>
      </c>
      <c r="I53" s="239">
        <f t="shared" si="0"/>
        <v>97</v>
      </c>
      <c r="J53" s="240"/>
      <c r="L53" s="239"/>
      <c r="M53" s="241">
        <v>1776.78</v>
      </c>
      <c r="N53" s="242">
        <v>8.5000000000000006E-2</v>
      </c>
      <c r="O53" s="243"/>
      <c r="P53" s="240"/>
      <c r="Q53" s="240"/>
      <c r="R53" s="243"/>
      <c r="S53" s="238" t="s">
        <v>107</v>
      </c>
      <c r="T53" s="238" t="s">
        <v>876</v>
      </c>
    </row>
    <row r="54" spans="1:21" s="238" customFormat="1" ht="17.25" customHeight="1" x14ac:dyDescent="0.3">
      <c r="A54" s="238">
        <v>100</v>
      </c>
      <c r="B54" s="238" t="s">
        <v>225</v>
      </c>
      <c r="C54" s="238" t="s">
        <v>226</v>
      </c>
      <c r="D54" s="247" t="s">
        <v>445</v>
      </c>
      <c r="E54" s="247" t="s">
        <v>4</v>
      </c>
      <c r="G54" s="233">
        <v>427780</v>
      </c>
      <c r="H54" s="233">
        <v>435539</v>
      </c>
      <c r="I54" s="239">
        <f t="shared" si="0"/>
        <v>7759</v>
      </c>
      <c r="J54" s="240"/>
      <c r="L54" s="239">
        <f t="shared" ref="L54:L66" si="2">K54-J54</f>
        <v>0</v>
      </c>
      <c r="M54" s="241">
        <v>2582.13</v>
      </c>
      <c r="N54" s="242">
        <v>9.5899999999999999E-2</v>
      </c>
      <c r="O54" s="243">
        <v>36572</v>
      </c>
      <c r="P54" s="240"/>
      <c r="Q54" s="240"/>
      <c r="R54" s="243">
        <v>0</v>
      </c>
      <c r="S54" s="238" t="s">
        <v>301</v>
      </c>
    </row>
    <row r="55" spans="1:21" s="238" customFormat="1" ht="17.25" customHeight="1" x14ac:dyDescent="0.3">
      <c r="A55" s="238">
        <v>104</v>
      </c>
      <c r="B55" s="238" t="s">
        <v>225</v>
      </c>
      <c r="C55" s="238" t="s">
        <v>226</v>
      </c>
      <c r="D55" s="247" t="s">
        <v>537</v>
      </c>
      <c r="E55" s="247" t="s">
        <v>4</v>
      </c>
      <c r="F55" s="247" t="s">
        <v>16</v>
      </c>
      <c r="G55" s="233">
        <v>323101</v>
      </c>
      <c r="H55" s="233">
        <v>329535</v>
      </c>
      <c r="I55" s="239">
        <f t="shared" si="0"/>
        <v>6434</v>
      </c>
      <c r="J55" s="240"/>
      <c r="L55" s="239">
        <f t="shared" si="2"/>
        <v>0</v>
      </c>
      <c r="M55" s="241">
        <v>2606.56</v>
      </c>
      <c r="N55" s="242">
        <v>9.6000000000000002E-2</v>
      </c>
      <c r="O55" s="243"/>
      <c r="P55" s="240"/>
      <c r="Q55" s="240"/>
      <c r="R55" s="243">
        <v>0</v>
      </c>
      <c r="S55" s="238" t="s">
        <v>301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538</v>
      </c>
      <c r="E56" s="247" t="s">
        <v>4</v>
      </c>
      <c r="F56" s="247" t="s">
        <v>16</v>
      </c>
      <c r="G56" s="233">
        <v>335171</v>
      </c>
      <c r="H56" s="233">
        <v>343754</v>
      </c>
      <c r="I56" s="239">
        <f t="shared" si="0"/>
        <v>8583</v>
      </c>
      <c r="J56" s="240"/>
      <c r="L56" s="239">
        <f t="shared" si="2"/>
        <v>0</v>
      </c>
      <c r="M56" s="241">
        <v>2606.56</v>
      </c>
      <c r="N56" s="242">
        <v>9.6000000000000002E-2</v>
      </c>
      <c r="O56" s="243"/>
      <c r="P56" s="240"/>
      <c r="Q56" s="240"/>
      <c r="R56" s="243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656</v>
      </c>
      <c r="E57" s="247" t="s">
        <v>4</v>
      </c>
      <c r="F57" s="247" t="s">
        <v>16</v>
      </c>
      <c r="G57" s="233">
        <v>244434</v>
      </c>
      <c r="H57" s="233">
        <v>248652</v>
      </c>
      <c r="I57" s="239">
        <f t="shared" si="0"/>
        <v>4218</v>
      </c>
      <c r="J57" s="240"/>
      <c r="L57" s="239">
        <f t="shared" si="2"/>
        <v>0</v>
      </c>
      <c r="M57" s="241">
        <v>2583.7600000000002</v>
      </c>
      <c r="N57" s="242">
        <v>9.6000000000000002E-2</v>
      </c>
      <c r="O57" s="243"/>
      <c r="P57" s="240"/>
      <c r="Q57" s="240"/>
      <c r="R57" s="243">
        <v>0</v>
      </c>
      <c r="S57" s="238" t="s">
        <v>301</v>
      </c>
      <c r="T57" s="238" t="s">
        <v>658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657</v>
      </c>
      <c r="E58" s="247" t="s">
        <v>4</v>
      </c>
      <c r="F58" s="247" t="s">
        <v>16</v>
      </c>
      <c r="G58" s="233">
        <v>241597</v>
      </c>
      <c r="H58" s="233">
        <v>246809</v>
      </c>
      <c r="I58" s="239">
        <f t="shared" si="0"/>
        <v>5212</v>
      </c>
      <c r="J58" s="240"/>
      <c r="L58" s="239">
        <f t="shared" si="2"/>
        <v>0</v>
      </c>
      <c r="M58" s="241">
        <v>2583.7600000000002</v>
      </c>
      <c r="N58" s="242">
        <v>9.6000000000000002E-2</v>
      </c>
      <c r="O58" s="243"/>
      <c r="P58" s="240"/>
      <c r="Q58" s="240"/>
      <c r="R58" s="243">
        <v>0</v>
      </c>
      <c r="S58" s="238" t="s">
        <v>301</v>
      </c>
      <c r="T58" s="238" t="s">
        <v>658</v>
      </c>
    </row>
    <row r="59" spans="1:21" s="238" customFormat="1" ht="17.25" customHeight="1" x14ac:dyDescent="0.3">
      <c r="A59" s="238">
        <v>111</v>
      </c>
      <c r="B59" s="238" t="s">
        <v>227</v>
      </c>
      <c r="C59" s="238" t="s">
        <v>228</v>
      </c>
      <c r="D59" s="247" t="s">
        <v>437</v>
      </c>
      <c r="E59" s="247" t="s">
        <v>4</v>
      </c>
      <c r="G59" s="233">
        <v>283111</v>
      </c>
      <c r="H59" s="233">
        <v>286978</v>
      </c>
      <c r="I59" s="239">
        <f t="shared" si="0"/>
        <v>3867</v>
      </c>
      <c r="J59" s="240"/>
      <c r="L59" s="239">
        <f t="shared" si="2"/>
        <v>0</v>
      </c>
      <c r="M59" s="241">
        <v>1890.36</v>
      </c>
      <c r="N59" s="242">
        <v>8.0500000000000002E-2</v>
      </c>
      <c r="O59" s="243">
        <v>34054</v>
      </c>
      <c r="P59" s="240"/>
      <c r="Q59" s="240"/>
      <c r="R59" s="243">
        <v>0</v>
      </c>
      <c r="S59" s="238" t="s">
        <v>107</v>
      </c>
    </row>
    <row r="60" spans="1:21" s="238" customFormat="1" ht="17.25" customHeight="1" x14ac:dyDescent="0.3">
      <c r="A60" s="238">
        <v>112</v>
      </c>
      <c r="B60" s="238" t="s">
        <v>227</v>
      </c>
      <c r="C60" s="238" t="s">
        <v>228</v>
      </c>
      <c r="D60" s="247" t="s">
        <v>436</v>
      </c>
      <c r="E60" s="247" t="s">
        <v>4</v>
      </c>
      <c r="G60" s="233">
        <v>292522</v>
      </c>
      <c r="H60" s="233">
        <v>297325</v>
      </c>
      <c r="I60" s="239">
        <f t="shared" si="0"/>
        <v>4803</v>
      </c>
      <c r="J60" s="240"/>
      <c r="L60" s="239">
        <f t="shared" si="2"/>
        <v>0</v>
      </c>
      <c r="M60" s="241">
        <v>1890.36</v>
      </c>
      <c r="N60" s="242">
        <v>8.0500000000000002E-2</v>
      </c>
      <c r="O60" s="243">
        <v>43063</v>
      </c>
      <c r="P60" s="240"/>
      <c r="Q60" s="240"/>
      <c r="R60" s="243">
        <v>0</v>
      </c>
      <c r="S60" s="238" t="s">
        <v>107</v>
      </c>
    </row>
    <row r="61" spans="1:21" s="238" customFormat="1" ht="17.25" customHeight="1" x14ac:dyDescent="0.3">
      <c r="A61" s="238">
        <v>113</v>
      </c>
      <c r="B61" s="238" t="s">
        <v>227</v>
      </c>
      <c r="C61" s="238" t="s">
        <v>228</v>
      </c>
      <c r="D61" s="247" t="s">
        <v>467</v>
      </c>
      <c r="E61" s="247" t="s">
        <v>4</v>
      </c>
      <c r="G61" s="233">
        <v>148653</v>
      </c>
      <c r="H61" s="233">
        <v>150599</v>
      </c>
      <c r="I61" s="239">
        <f t="shared" si="0"/>
        <v>1946</v>
      </c>
      <c r="J61" s="240"/>
      <c r="L61" s="239">
        <f t="shared" si="2"/>
        <v>0</v>
      </c>
      <c r="M61" s="241">
        <v>1915.61</v>
      </c>
      <c r="N61" s="242">
        <v>8.0500000000000002E-2</v>
      </c>
      <c r="O61" s="243">
        <v>4101</v>
      </c>
      <c r="P61" s="240"/>
      <c r="Q61" s="240"/>
      <c r="R61" s="243">
        <v>0</v>
      </c>
      <c r="S61" s="238" t="s">
        <v>107</v>
      </c>
    </row>
    <row r="62" spans="1:21" s="238" customFormat="1" ht="17.25" customHeight="1" x14ac:dyDescent="0.3">
      <c r="A62" s="238">
        <v>114</v>
      </c>
      <c r="B62" s="238" t="s">
        <v>227</v>
      </c>
      <c r="C62" s="238" t="s">
        <v>228</v>
      </c>
      <c r="D62" s="247" t="s">
        <v>542</v>
      </c>
      <c r="E62" s="247" t="s">
        <v>4</v>
      </c>
      <c r="G62" s="233">
        <v>123784</v>
      </c>
      <c r="H62" s="233">
        <v>126830</v>
      </c>
      <c r="I62" s="239">
        <f t="shared" si="0"/>
        <v>3046</v>
      </c>
      <c r="J62" s="240"/>
      <c r="L62" s="239">
        <f t="shared" si="2"/>
        <v>0</v>
      </c>
      <c r="M62" s="241">
        <v>1936.45</v>
      </c>
      <c r="N62" s="242">
        <v>7.9600000000000004E-2</v>
      </c>
      <c r="O62" s="243">
        <v>0</v>
      </c>
      <c r="P62" s="240"/>
      <c r="Q62" s="240"/>
      <c r="R62" s="243">
        <v>0</v>
      </c>
      <c r="S62" s="238" t="s">
        <v>107</v>
      </c>
    </row>
    <row r="63" spans="1:21" s="238" customFormat="1" ht="17.25" customHeight="1" x14ac:dyDescent="0.3">
      <c r="A63" s="238">
        <v>114</v>
      </c>
      <c r="B63" s="238" t="s">
        <v>227</v>
      </c>
      <c r="C63" s="238" t="s">
        <v>228</v>
      </c>
      <c r="D63" s="247" t="s">
        <v>753</v>
      </c>
      <c r="E63" s="247" t="s">
        <v>4</v>
      </c>
      <c r="G63" s="233">
        <v>161303</v>
      </c>
      <c r="H63" s="233">
        <v>166924</v>
      </c>
      <c r="I63" s="239">
        <f t="shared" si="0"/>
        <v>5621</v>
      </c>
      <c r="J63" s="240"/>
      <c r="L63" s="239">
        <f t="shared" si="2"/>
        <v>0</v>
      </c>
      <c r="M63" s="241">
        <v>2019.59</v>
      </c>
      <c r="N63" s="242">
        <v>7.9699999999999993E-2</v>
      </c>
      <c r="O63" s="243">
        <v>0</v>
      </c>
      <c r="P63" s="240"/>
      <c r="Q63" s="240"/>
      <c r="R63" s="243">
        <v>0</v>
      </c>
      <c r="S63" s="238" t="s">
        <v>107</v>
      </c>
      <c r="T63" s="238" t="s">
        <v>754</v>
      </c>
    </row>
    <row r="64" spans="1:21" s="238" customFormat="1" ht="17.25" customHeight="1" x14ac:dyDescent="0.3">
      <c r="A64" s="238">
        <v>114</v>
      </c>
      <c r="B64" s="238" t="s">
        <v>227</v>
      </c>
      <c r="C64" s="238" t="s">
        <v>228</v>
      </c>
      <c r="D64" s="247" t="s">
        <v>1029</v>
      </c>
      <c r="E64" s="247" t="s">
        <v>4</v>
      </c>
      <c r="G64" s="233">
        <v>6177</v>
      </c>
      <c r="H64" s="233">
        <v>9315</v>
      </c>
      <c r="I64" s="239">
        <f t="shared" si="0"/>
        <v>3138</v>
      </c>
      <c r="J64" s="240"/>
      <c r="L64" s="239">
        <f t="shared" si="2"/>
        <v>0</v>
      </c>
      <c r="M64" s="241">
        <v>2866.54</v>
      </c>
      <c r="N64" s="242">
        <v>7.8E-2</v>
      </c>
      <c r="O64" s="243">
        <v>0</v>
      </c>
      <c r="P64" s="240"/>
      <c r="Q64" s="240"/>
      <c r="R64" s="243">
        <v>0</v>
      </c>
      <c r="S64" s="238" t="s">
        <v>107</v>
      </c>
      <c r="T64" s="238" t="s">
        <v>1031</v>
      </c>
    </row>
    <row r="65" spans="1:20" s="238" customFormat="1" ht="17.25" customHeight="1" x14ac:dyDescent="0.3">
      <c r="A65" s="238">
        <v>114</v>
      </c>
      <c r="B65" s="250">
        <v>1314</v>
      </c>
      <c r="C65" s="238" t="s">
        <v>228</v>
      </c>
      <c r="D65" s="247" t="s">
        <v>1095</v>
      </c>
      <c r="E65" s="247" t="s">
        <v>4</v>
      </c>
      <c r="G65" s="233">
        <v>5316</v>
      </c>
      <c r="H65" s="233">
        <v>11541</v>
      </c>
      <c r="I65" s="239">
        <f t="shared" si="0"/>
        <v>6225</v>
      </c>
      <c r="J65" s="240"/>
      <c r="L65" s="239"/>
      <c r="M65" s="241">
        <v>2866.54</v>
      </c>
      <c r="N65" s="242">
        <v>7.8E-2</v>
      </c>
      <c r="O65" s="243"/>
      <c r="P65" s="240"/>
      <c r="Q65" s="240"/>
      <c r="R65" s="243"/>
      <c r="S65" s="238" t="s">
        <v>107</v>
      </c>
      <c r="T65" s="238" t="s">
        <v>1096</v>
      </c>
    </row>
    <row r="66" spans="1:20" ht="17.25" customHeight="1" x14ac:dyDescent="0.3">
      <c r="A66" s="211">
        <v>114</v>
      </c>
      <c r="B66" s="226" t="s">
        <v>227</v>
      </c>
      <c r="C66" s="226" t="s">
        <v>228</v>
      </c>
      <c r="D66" s="227" t="s">
        <v>1030</v>
      </c>
      <c r="E66" s="224" t="s">
        <v>4</v>
      </c>
      <c r="G66" s="281">
        <v>0</v>
      </c>
      <c r="H66" s="281">
        <v>0</v>
      </c>
      <c r="I66" s="287">
        <f t="shared" si="0"/>
        <v>0</v>
      </c>
      <c r="J66" s="266"/>
      <c r="L66" s="287">
        <f t="shared" si="2"/>
        <v>0</v>
      </c>
      <c r="M66" s="304">
        <v>2866.54</v>
      </c>
      <c r="N66" s="273">
        <v>7.8E-2</v>
      </c>
      <c r="O66" s="267">
        <v>0</v>
      </c>
      <c r="P66" s="266"/>
      <c r="Q66" s="266"/>
      <c r="R66" s="267">
        <v>0</v>
      </c>
      <c r="S66" s="211" t="s">
        <v>107</v>
      </c>
      <c r="T66" s="226" t="s">
        <v>1051</v>
      </c>
    </row>
    <row r="67" spans="1:20" ht="17.25" customHeight="1" x14ac:dyDescent="0.3">
      <c r="A67" s="211">
        <v>114</v>
      </c>
      <c r="B67" s="275">
        <v>1314</v>
      </c>
      <c r="C67" s="226" t="s">
        <v>228</v>
      </c>
      <c r="D67" s="227" t="s">
        <v>1043</v>
      </c>
      <c r="E67" s="224" t="s">
        <v>4</v>
      </c>
      <c r="G67" s="281">
        <v>0</v>
      </c>
      <c r="H67" s="281">
        <v>0</v>
      </c>
      <c r="I67" s="287">
        <f t="shared" si="0"/>
        <v>0</v>
      </c>
      <c r="J67" s="266"/>
      <c r="L67" s="287"/>
      <c r="M67" s="304">
        <v>2866.54</v>
      </c>
      <c r="N67" s="273">
        <v>7.8E-2</v>
      </c>
      <c r="O67" s="267">
        <v>0</v>
      </c>
      <c r="P67" s="266"/>
      <c r="Q67" s="266"/>
      <c r="R67" s="267">
        <v>0</v>
      </c>
      <c r="S67" s="211" t="s">
        <v>107</v>
      </c>
      <c r="T67" s="226" t="s">
        <v>1051</v>
      </c>
    </row>
    <row r="68" spans="1:20" x14ac:dyDescent="0.3">
      <c r="B68" s="269">
        <v>1316</v>
      </c>
      <c r="C68" s="269" t="s">
        <v>1033</v>
      </c>
      <c r="D68" s="247" t="s">
        <v>1034</v>
      </c>
      <c r="E68" s="238" t="s">
        <v>16</v>
      </c>
      <c r="F68" s="238"/>
      <c r="G68" s="211">
        <v>0</v>
      </c>
      <c r="H68" s="211">
        <v>0</v>
      </c>
      <c r="I68" s="239">
        <f>H68-G68</f>
        <v>0</v>
      </c>
      <c r="M68" s="272">
        <v>50</v>
      </c>
      <c r="N68" s="211">
        <v>0</v>
      </c>
      <c r="S68" s="211" t="s">
        <v>107</v>
      </c>
      <c r="T68" s="211" t="s">
        <v>1042</v>
      </c>
    </row>
    <row r="69" spans="1:20" x14ac:dyDescent="0.3">
      <c r="B69" s="269">
        <v>1316</v>
      </c>
      <c r="C69" s="269" t="s">
        <v>1033</v>
      </c>
      <c r="D69" s="247" t="s">
        <v>1035</v>
      </c>
      <c r="E69" s="238" t="s">
        <v>16</v>
      </c>
      <c r="F69" s="238"/>
      <c r="G69" s="211">
        <v>0</v>
      </c>
      <c r="H69" s="211">
        <v>0</v>
      </c>
      <c r="I69" s="239">
        <f t="shared" ref="I69:I75" si="3">H69-G69</f>
        <v>0</v>
      </c>
      <c r="M69" s="272">
        <v>50</v>
      </c>
      <c r="N69" s="211">
        <v>0</v>
      </c>
      <c r="S69" s="211" t="s">
        <v>107</v>
      </c>
      <c r="T69" s="211" t="s">
        <v>1042</v>
      </c>
    </row>
    <row r="70" spans="1:20" x14ac:dyDescent="0.3">
      <c r="B70" s="269">
        <v>1316</v>
      </c>
      <c r="C70" s="269" t="s">
        <v>1033</v>
      </c>
      <c r="D70" s="247" t="s">
        <v>1036</v>
      </c>
      <c r="E70" s="238" t="s">
        <v>16</v>
      </c>
      <c r="F70" s="238"/>
      <c r="G70" s="211">
        <v>0</v>
      </c>
      <c r="H70" s="211">
        <v>0</v>
      </c>
      <c r="I70" s="239">
        <f t="shared" si="3"/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0" x14ac:dyDescent="0.3">
      <c r="B71" s="269">
        <v>1316</v>
      </c>
      <c r="C71" s="269" t="s">
        <v>1033</v>
      </c>
      <c r="D71" s="247" t="s">
        <v>1037</v>
      </c>
      <c r="E71" s="238" t="s">
        <v>16</v>
      </c>
      <c r="F71" s="238"/>
      <c r="G71" s="211">
        <v>0</v>
      </c>
      <c r="H71" s="211">
        <v>0</v>
      </c>
      <c r="I71" s="239">
        <f t="shared" si="3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0" x14ac:dyDescent="0.3">
      <c r="B72" s="269">
        <v>1316</v>
      </c>
      <c r="C72" s="269" t="s">
        <v>1033</v>
      </c>
      <c r="D72" s="247" t="s">
        <v>1038</v>
      </c>
      <c r="E72" s="238" t="s">
        <v>16</v>
      </c>
      <c r="F72" s="238"/>
      <c r="G72" s="211">
        <v>0</v>
      </c>
      <c r="H72" s="211">
        <v>0</v>
      </c>
      <c r="I72" s="239">
        <f t="shared" si="3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0" x14ac:dyDescent="0.3">
      <c r="B73" s="269">
        <v>1316</v>
      </c>
      <c r="C73" s="269" t="s">
        <v>1033</v>
      </c>
      <c r="D73" s="247" t="s">
        <v>1039</v>
      </c>
      <c r="E73" s="238" t="s">
        <v>16</v>
      </c>
      <c r="F73" s="238"/>
      <c r="G73" s="211">
        <v>0</v>
      </c>
      <c r="H73" s="211">
        <v>0</v>
      </c>
      <c r="I73" s="239">
        <f t="shared" si="3"/>
        <v>0</v>
      </c>
      <c r="M73" s="272">
        <v>50</v>
      </c>
      <c r="N73" s="211">
        <v>0</v>
      </c>
      <c r="S73" s="211" t="s">
        <v>107</v>
      </c>
      <c r="T73" s="211" t="s">
        <v>1042</v>
      </c>
    </row>
    <row r="74" spans="1:20" x14ac:dyDescent="0.3">
      <c r="B74" s="269">
        <v>1316</v>
      </c>
      <c r="C74" s="269" t="s">
        <v>1033</v>
      </c>
      <c r="D74" s="247" t="s">
        <v>1040</v>
      </c>
      <c r="E74" s="238" t="s">
        <v>16</v>
      </c>
      <c r="F74" s="238"/>
      <c r="G74" s="211">
        <v>0</v>
      </c>
      <c r="H74" s="211">
        <v>0</v>
      </c>
      <c r="I74" s="239">
        <f t="shared" si="3"/>
        <v>0</v>
      </c>
      <c r="M74" s="272">
        <v>50</v>
      </c>
      <c r="N74" s="211">
        <v>0</v>
      </c>
      <c r="S74" s="211" t="s">
        <v>107</v>
      </c>
      <c r="T74" s="211" t="s">
        <v>1042</v>
      </c>
    </row>
    <row r="75" spans="1:20" x14ac:dyDescent="0.3">
      <c r="B75" s="269">
        <v>1316</v>
      </c>
      <c r="C75" s="269" t="s">
        <v>1033</v>
      </c>
      <c r="D75" s="247" t="s">
        <v>1041</v>
      </c>
      <c r="E75" s="238" t="s">
        <v>16</v>
      </c>
      <c r="F75" s="238"/>
      <c r="G75" s="211">
        <v>0</v>
      </c>
      <c r="H75" s="211">
        <v>0</v>
      </c>
      <c r="I75" s="239">
        <f t="shared" si="3"/>
        <v>0</v>
      </c>
      <c r="M75" s="272">
        <v>50</v>
      </c>
      <c r="N75" s="211">
        <v>0</v>
      </c>
      <c r="S75" s="211" t="s">
        <v>107</v>
      </c>
      <c r="T75" s="211" t="s">
        <v>1042</v>
      </c>
    </row>
    <row r="76" spans="1:20" s="238" customFormat="1" ht="17.25" customHeight="1" x14ac:dyDescent="0.3">
      <c r="A76" s="238">
        <v>143</v>
      </c>
      <c r="B76" s="238" t="s">
        <v>234</v>
      </c>
      <c r="C76" s="238" t="s">
        <v>476</v>
      </c>
      <c r="D76" s="247" t="s">
        <v>567</v>
      </c>
      <c r="E76" s="247" t="s">
        <v>4</v>
      </c>
      <c r="G76" s="233">
        <v>34159</v>
      </c>
      <c r="H76" s="233">
        <v>35972</v>
      </c>
      <c r="I76" s="239">
        <f t="shared" ref="I76:I134" si="4">H76-G76</f>
        <v>1813</v>
      </c>
      <c r="J76" s="240"/>
      <c r="L76" s="239">
        <f t="shared" ref="L76:L93" si="5">K76-J76</f>
        <v>0</v>
      </c>
      <c r="M76" s="241">
        <v>1354.56</v>
      </c>
      <c r="N76" s="242">
        <v>9.1499999999999998E-2</v>
      </c>
      <c r="O76" s="243">
        <v>0</v>
      </c>
      <c r="P76" s="240"/>
      <c r="Q76" s="240"/>
      <c r="R76" s="243">
        <v>0</v>
      </c>
      <c r="S76" s="238" t="s">
        <v>107</v>
      </c>
      <c r="T76" s="238" t="s">
        <v>568</v>
      </c>
    </row>
    <row r="77" spans="1:20" s="238" customFormat="1" ht="17.25" customHeight="1" x14ac:dyDescent="0.3">
      <c r="A77" s="238">
        <v>143</v>
      </c>
      <c r="B77" s="238" t="s">
        <v>234</v>
      </c>
      <c r="C77" s="238" t="s">
        <v>476</v>
      </c>
      <c r="D77" s="247" t="s">
        <v>576</v>
      </c>
      <c r="E77" s="247" t="s">
        <v>4</v>
      </c>
      <c r="G77" s="233">
        <v>40333</v>
      </c>
      <c r="H77" s="233">
        <v>40754</v>
      </c>
      <c r="I77" s="239">
        <f t="shared" si="4"/>
        <v>421</v>
      </c>
      <c r="J77" s="240"/>
      <c r="L77" s="239">
        <f t="shared" si="5"/>
        <v>0</v>
      </c>
      <c r="M77" s="241">
        <v>1354.56</v>
      </c>
      <c r="N77" s="242">
        <v>9.1499999999999998E-2</v>
      </c>
      <c r="O77" s="243">
        <v>0</v>
      </c>
      <c r="P77" s="240"/>
      <c r="Q77" s="240"/>
      <c r="R77" s="243">
        <v>0</v>
      </c>
      <c r="S77" s="238" t="s">
        <v>107</v>
      </c>
      <c r="T77" s="238" t="s">
        <v>578</v>
      </c>
    </row>
    <row r="78" spans="1:20" s="238" customFormat="1" ht="17.25" customHeight="1" x14ac:dyDescent="0.3">
      <c r="A78" s="238">
        <v>143</v>
      </c>
      <c r="B78" s="238" t="s">
        <v>234</v>
      </c>
      <c r="C78" s="238" t="s">
        <v>476</v>
      </c>
      <c r="D78" s="247" t="s">
        <v>577</v>
      </c>
      <c r="E78" s="247" t="s">
        <v>4</v>
      </c>
      <c r="G78" s="233">
        <v>33537</v>
      </c>
      <c r="H78" s="233">
        <v>33915</v>
      </c>
      <c r="I78" s="239">
        <f t="shared" si="4"/>
        <v>378</v>
      </c>
      <c r="J78" s="240"/>
      <c r="L78" s="239">
        <f t="shared" si="5"/>
        <v>0</v>
      </c>
      <c r="M78" s="241">
        <v>1354.56</v>
      </c>
      <c r="N78" s="242">
        <v>9.1499999999999998E-2</v>
      </c>
      <c r="O78" s="243">
        <v>0</v>
      </c>
      <c r="P78" s="240"/>
      <c r="Q78" s="240"/>
      <c r="R78" s="243">
        <v>0</v>
      </c>
      <c r="S78" s="238" t="s">
        <v>107</v>
      </c>
      <c r="T78" s="238" t="s">
        <v>578</v>
      </c>
    </row>
    <row r="79" spans="1:20" s="238" customFormat="1" ht="17.25" customHeight="1" x14ac:dyDescent="0.3">
      <c r="A79" s="238">
        <v>143</v>
      </c>
      <c r="B79" s="238" t="s">
        <v>234</v>
      </c>
      <c r="C79" s="238" t="s">
        <v>476</v>
      </c>
      <c r="D79" s="247" t="s">
        <v>590</v>
      </c>
      <c r="E79" s="247" t="s">
        <v>4</v>
      </c>
      <c r="G79" s="233">
        <v>32095</v>
      </c>
      <c r="H79" s="233">
        <v>32646</v>
      </c>
      <c r="I79" s="239">
        <f t="shared" si="4"/>
        <v>551</v>
      </c>
      <c r="J79" s="240"/>
      <c r="L79" s="239">
        <f t="shared" si="5"/>
        <v>0</v>
      </c>
      <c r="M79" s="241">
        <v>1354.56</v>
      </c>
      <c r="N79" s="242">
        <v>9.1499999999999998E-2</v>
      </c>
      <c r="O79" s="243">
        <v>0</v>
      </c>
      <c r="P79" s="240"/>
      <c r="Q79" s="240"/>
      <c r="R79" s="243">
        <v>0</v>
      </c>
      <c r="S79" s="238" t="s">
        <v>107</v>
      </c>
      <c r="T79" s="238" t="s">
        <v>592</v>
      </c>
    </row>
    <row r="80" spans="1:20" s="238" customFormat="1" ht="17.25" customHeight="1" x14ac:dyDescent="0.3">
      <c r="A80" s="238">
        <v>143</v>
      </c>
      <c r="B80" s="238" t="s">
        <v>234</v>
      </c>
      <c r="C80" s="238" t="s">
        <v>476</v>
      </c>
      <c r="D80" s="247" t="s">
        <v>591</v>
      </c>
      <c r="E80" s="247" t="s">
        <v>4</v>
      </c>
      <c r="G80" s="233">
        <v>40113</v>
      </c>
      <c r="H80" s="233">
        <v>41391</v>
      </c>
      <c r="I80" s="239">
        <f t="shared" si="4"/>
        <v>1278</v>
      </c>
      <c r="J80" s="240"/>
      <c r="L80" s="239">
        <f t="shared" si="5"/>
        <v>0</v>
      </c>
      <c r="M80" s="241">
        <v>1354.56</v>
      </c>
      <c r="N80" s="242">
        <v>9.1499999999999998E-2</v>
      </c>
      <c r="O80" s="243">
        <v>0</v>
      </c>
      <c r="P80" s="240"/>
      <c r="Q80" s="240"/>
      <c r="R80" s="243">
        <v>0</v>
      </c>
      <c r="S80" s="238" t="s">
        <v>107</v>
      </c>
      <c r="T80" s="238" t="s">
        <v>592</v>
      </c>
    </row>
    <row r="81" spans="1:22" s="238" customFormat="1" ht="17.25" customHeight="1" x14ac:dyDescent="0.3">
      <c r="A81" s="238">
        <v>320</v>
      </c>
      <c r="B81" s="250">
        <v>1344</v>
      </c>
      <c r="C81" s="238" t="s">
        <v>490</v>
      </c>
      <c r="D81" s="247" t="s">
        <v>731</v>
      </c>
      <c r="E81" s="247" t="s">
        <v>4</v>
      </c>
      <c r="G81" s="233">
        <v>441236</v>
      </c>
      <c r="H81" s="233">
        <v>457138</v>
      </c>
      <c r="I81" s="239">
        <f t="shared" si="4"/>
        <v>15902</v>
      </c>
      <c r="J81" s="240"/>
      <c r="L81" s="239">
        <f t="shared" si="5"/>
        <v>0</v>
      </c>
      <c r="M81" s="241">
        <v>2932.06</v>
      </c>
      <c r="N81" s="242">
        <v>0</v>
      </c>
      <c r="O81" s="243">
        <v>0</v>
      </c>
      <c r="P81" s="240"/>
      <c r="Q81" s="240"/>
      <c r="R81" s="243"/>
      <c r="S81" s="238" t="s">
        <v>303</v>
      </c>
      <c r="T81" s="238" t="s">
        <v>732</v>
      </c>
      <c r="U81" s="238" t="s">
        <v>734</v>
      </c>
      <c r="V81" s="238" t="s">
        <v>735</v>
      </c>
    </row>
    <row r="82" spans="1:22" s="238" customFormat="1" ht="17.25" customHeight="1" x14ac:dyDescent="0.3">
      <c r="A82" s="238">
        <v>156</v>
      </c>
      <c r="B82" s="238" t="s">
        <v>237</v>
      </c>
      <c r="C82" s="238" t="s">
        <v>477</v>
      </c>
      <c r="D82" s="247" t="s">
        <v>500</v>
      </c>
      <c r="E82" s="247" t="s">
        <v>4</v>
      </c>
      <c r="I82" s="239">
        <f t="shared" si="4"/>
        <v>0</v>
      </c>
      <c r="J82" s="240"/>
      <c r="L82" s="239">
        <f t="shared" si="5"/>
        <v>0</v>
      </c>
      <c r="M82" s="241">
        <v>2495.33</v>
      </c>
      <c r="N82" s="242">
        <v>0</v>
      </c>
      <c r="O82" s="243">
        <v>0</v>
      </c>
      <c r="P82" s="240"/>
      <c r="Q82" s="240"/>
      <c r="R82" s="243">
        <v>0</v>
      </c>
      <c r="S82" s="238" t="s">
        <v>107</v>
      </c>
    </row>
    <row r="83" spans="1:22" s="238" customFormat="1" ht="17.25" customHeight="1" x14ac:dyDescent="0.3">
      <c r="A83" s="238">
        <v>156</v>
      </c>
      <c r="B83" s="238" t="s">
        <v>237</v>
      </c>
      <c r="C83" s="238" t="s">
        <v>477</v>
      </c>
      <c r="D83" s="247" t="s">
        <v>715</v>
      </c>
      <c r="E83" s="247" t="s">
        <v>4</v>
      </c>
      <c r="I83" s="239">
        <f t="shared" si="4"/>
        <v>0</v>
      </c>
      <c r="J83" s="240"/>
      <c r="L83" s="239">
        <f t="shared" si="5"/>
        <v>0</v>
      </c>
      <c r="M83" s="241">
        <v>3051.29</v>
      </c>
      <c r="N83" s="242">
        <v>0</v>
      </c>
      <c r="O83" s="243">
        <v>0</v>
      </c>
      <c r="P83" s="240"/>
      <c r="Q83" s="240"/>
      <c r="R83" s="243"/>
      <c r="S83" s="238" t="s">
        <v>107</v>
      </c>
      <c r="T83" s="238" t="s">
        <v>746</v>
      </c>
    </row>
    <row r="84" spans="1:22" s="238" customFormat="1" ht="18.75" customHeight="1" x14ac:dyDescent="0.3">
      <c r="A84" s="238">
        <v>170</v>
      </c>
      <c r="B84" s="238" t="s">
        <v>364</v>
      </c>
      <c r="C84" s="238" t="s">
        <v>478</v>
      </c>
      <c r="D84" s="247" t="s">
        <v>362</v>
      </c>
      <c r="E84" s="247" t="s">
        <v>4</v>
      </c>
      <c r="G84" s="233">
        <v>550699</v>
      </c>
      <c r="H84" s="233">
        <v>554020</v>
      </c>
      <c r="I84" s="239">
        <f t="shared" si="4"/>
        <v>3321</v>
      </c>
      <c r="J84" s="240"/>
      <c r="L84" s="239">
        <f t="shared" si="5"/>
        <v>0</v>
      </c>
      <c r="M84" s="241">
        <v>2858.76</v>
      </c>
      <c r="N84" s="242">
        <v>8.6999999999999994E-2</v>
      </c>
      <c r="O84" s="243">
        <v>103331</v>
      </c>
      <c r="P84" s="240"/>
      <c r="Q84" s="240"/>
      <c r="R84" s="243">
        <v>0</v>
      </c>
      <c r="S84" s="238" t="s">
        <v>107</v>
      </c>
    </row>
    <row r="85" spans="1:22" s="238" customFormat="1" ht="18.75" customHeight="1" x14ac:dyDescent="0.3">
      <c r="A85" s="238">
        <v>177</v>
      </c>
      <c r="B85" s="238" t="s">
        <v>364</v>
      </c>
      <c r="C85" s="238" t="s">
        <v>478</v>
      </c>
      <c r="D85" s="247" t="s">
        <v>361</v>
      </c>
      <c r="E85" s="247" t="s">
        <v>4</v>
      </c>
      <c r="G85" s="233">
        <v>511652</v>
      </c>
      <c r="H85" s="233">
        <v>513000</v>
      </c>
      <c r="I85" s="239">
        <f t="shared" si="4"/>
        <v>1348</v>
      </c>
      <c r="J85" s="240"/>
      <c r="L85" s="239">
        <f t="shared" si="5"/>
        <v>0</v>
      </c>
      <c r="M85" s="241">
        <v>2858.76</v>
      </c>
      <c r="N85" s="242">
        <v>8.6999999999999994E-2</v>
      </c>
      <c r="O85" s="243">
        <v>107261</v>
      </c>
      <c r="P85" s="240"/>
      <c r="Q85" s="240"/>
      <c r="R85" s="243">
        <v>0</v>
      </c>
      <c r="S85" s="238" t="s">
        <v>107</v>
      </c>
      <c r="T85" s="238" t="s">
        <v>728</v>
      </c>
      <c r="U85" s="238" t="s">
        <v>752</v>
      </c>
    </row>
    <row r="86" spans="1:22" s="238" customFormat="1" ht="18.75" customHeight="1" x14ac:dyDescent="0.3">
      <c r="A86" s="238">
        <v>178</v>
      </c>
      <c r="B86" s="238" t="s">
        <v>364</v>
      </c>
      <c r="C86" s="238" t="s">
        <v>478</v>
      </c>
      <c r="D86" s="247" t="s">
        <v>360</v>
      </c>
      <c r="E86" s="247" t="s">
        <v>4</v>
      </c>
      <c r="G86" s="233">
        <v>577131</v>
      </c>
      <c r="H86" s="233">
        <v>577950</v>
      </c>
      <c r="I86" s="239">
        <f t="shared" si="4"/>
        <v>819</v>
      </c>
      <c r="J86" s="240"/>
      <c r="L86" s="239">
        <f t="shared" si="5"/>
        <v>0</v>
      </c>
      <c r="M86" s="241">
        <v>2858.76</v>
      </c>
      <c r="N86" s="242">
        <v>8.6999999999999994E-2</v>
      </c>
      <c r="O86" s="243">
        <v>118296</v>
      </c>
      <c r="P86" s="240"/>
      <c r="Q86" s="240"/>
      <c r="R86" s="243">
        <v>0</v>
      </c>
      <c r="S86" s="238" t="s">
        <v>107</v>
      </c>
    </row>
    <row r="87" spans="1:22" s="238" customFormat="1" ht="18.75" customHeight="1" x14ac:dyDescent="0.3">
      <c r="A87" s="238">
        <v>179</v>
      </c>
      <c r="B87" s="238" t="s">
        <v>364</v>
      </c>
      <c r="C87" s="238" t="s">
        <v>478</v>
      </c>
      <c r="D87" s="247" t="s">
        <v>419</v>
      </c>
      <c r="E87" s="247" t="s">
        <v>4</v>
      </c>
      <c r="G87" s="233">
        <v>353830</v>
      </c>
      <c r="H87" s="233">
        <v>357362</v>
      </c>
      <c r="I87" s="239">
        <f t="shared" si="4"/>
        <v>3532</v>
      </c>
      <c r="J87" s="240"/>
      <c r="L87" s="239">
        <f t="shared" si="5"/>
        <v>0</v>
      </c>
      <c r="M87" s="241">
        <v>1820.89</v>
      </c>
      <c r="N87" s="242">
        <v>8.3799999999999999E-2</v>
      </c>
      <c r="O87" s="243">
        <v>50002</v>
      </c>
      <c r="P87" s="240"/>
      <c r="Q87" s="240"/>
      <c r="R87" s="243">
        <v>0</v>
      </c>
      <c r="S87" s="238" t="s">
        <v>107</v>
      </c>
    </row>
    <row r="88" spans="1:22" s="238" customFormat="1" ht="18.75" customHeight="1" x14ac:dyDescent="0.3">
      <c r="A88" s="238">
        <v>180</v>
      </c>
      <c r="B88" s="238" t="s">
        <v>364</v>
      </c>
      <c r="C88" s="238" t="s">
        <v>478</v>
      </c>
      <c r="D88" s="247" t="s">
        <v>420</v>
      </c>
      <c r="E88" s="247" t="s">
        <v>4</v>
      </c>
      <c r="G88" s="233">
        <v>321009</v>
      </c>
      <c r="H88" s="233">
        <v>322088</v>
      </c>
      <c r="I88" s="239">
        <f t="shared" si="4"/>
        <v>1079</v>
      </c>
      <c r="J88" s="240"/>
      <c r="L88" s="239">
        <f t="shared" si="5"/>
        <v>0</v>
      </c>
      <c r="M88" s="241">
        <v>1820.89</v>
      </c>
      <c r="N88" s="242">
        <v>8.3799999999999999E-2</v>
      </c>
      <c r="O88" s="243">
        <v>50462</v>
      </c>
      <c r="P88" s="240"/>
      <c r="Q88" s="240"/>
      <c r="R88" s="243">
        <v>0</v>
      </c>
      <c r="S88" s="238" t="s">
        <v>107</v>
      </c>
      <c r="T88" s="238" t="s">
        <v>728</v>
      </c>
      <c r="U88" s="238" t="s">
        <v>752</v>
      </c>
    </row>
    <row r="89" spans="1:22" s="238" customFormat="1" ht="18.75" customHeight="1" x14ac:dyDescent="0.3">
      <c r="A89" s="238">
        <v>180</v>
      </c>
      <c r="B89" s="238">
        <v>1372</v>
      </c>
      <c r="C89" s="238" t="s">
        <v>478</v>
      </c>
      <c r="D89" s="247" t="s">
        <v>1097</v>
      </c>
      <c r="E89" s="247" t="s">
        <v>4</v>
      </c>
      <c r="G89" s="233">
        <v>13</v>
      </c>
      <c r="H89" s="233">
        <v>6344</v>
      </c>
      <c r="I89" s="239">
        <f t="shared" si="4"/>
        <v>6331</v>
      </c>
      <c r="J89" s="240"/>
      <c r="L89" s="239"/>
      <c r="M89" s="241">
        <v>2990.42</v>
      </c>
      <c r="N89" s="242">
        <v>8.6999999999999994E-2</v>
      </c>
      <c r="O89" s="243"/>
      <c r="P89" s="240"/>
      <c r="Q89" s="240"/>
      <c r="R89" s="243"/>
      <c r="S89" s="238" t="s">
        <v>107</v>
      </c>
      <c r="T89" s="238" t="s">
        <v>1098</v>
      </c>
    </row>
    <row r="90" spans="1:22" s="238" customFormat="1" ht="18.75" customHeight="1" x14ac:dyDescent="0.3">
      <c r="A90" s="238">
        <v>180</v>
      </c>
      <c r="B90" s="238">
        <v>1372</v>
      </c>
      <c r="C90" s="238" t="s">
        <v>478</v>
      </c>
      <c r="D90" s="247" t="s">
        <v>1109</v>
      </c>
      <c r="E90" s="247" t="s">
        <v>4</v>
      </c>
      <c r="G90" s="233">
        <v>12</v>
      </c>
      <c r="H90" s="233">
        <v>1757</v>
      </c>
      <c r="I90" s="239">
        <f t="shared" si="4"/>
        <v>1745</v>
      </c>
      <c r="J90" s="240"/>
      <c r="L90" s="239"/>
      <c r="M90" s="241">
        <v>2990.42</v>
      </c>
      <c r="N90" s="242">
        <v>8.6999999999999994E-2</v>
      </c>
      <c r="O90" s="243"/>
      <c r="P90" s="240"/>
      <c r="Q90" s="240"/>
      <c r="R90" s="243"/>
      <c r="S90" s="238" t="s">
        <v>107</v>
      </c>
      <c r="T90" s="238" t="s">
        <v>1111</v>
      </c>
    </row>
    <row r="91" spans="1:22" s="238" customFormat="1" ht="18.75" customHeight="1" x14ac:dyDescent="0.3">
      <c r="A91" s="238">
        <v>180</v>
      </c>
      <c r="B91" s="238">
        <v>1372</v>
      </c>
      <c r="C91" s="238" t="s">
        <v>478</v>
      </c>
      <c r="D91" s="247" t="s">
        <v>1110</v>
      </c>
      <c r="E91" s="247" t="s">
        <v>4</v>
      </c>
      <c r="G91" s="233">
        <v>12</v>
      </c>
      <c r="H91" s="233">
        <v>4450</v>
      </c>
      <c r="I91" s="239">
        <f t="shared" si="4"/>
        <v>4438</v>
      </c>
      <c r="J91" s="240"/>
      <c r="L91" s="239"/>
      <c r="M91" s="241">
        <v>2990.42</v>
      </c>
      <c r="N91" s="242">
        <v>8.6999999999999994E-2</v>
      </c>
      <c r="O91" s="243"/>
      <c r="P91" s="240"/>
      <c r="Q91" s="240"/>
      <c r="R91" s="243"/>
      <c r="S91" s="238" t="s">
        <v>107</v>
      </c>
      <c r="T91" s="238" t="s">
        <v>1111</v>
      </c>
    </row>
    <row r="92" spans="1:22" s="238" customFormat="1" x14ac:dyDescent="0.3">
      <c r="A92" s="238">
        <v>190</v>
      </c>
      <c r="B92" s="250" t="s">
        <v>242</v>
      </c>
      <c r="C92" s="238" t="s">
        <v>243</v>
      </c>
      <c r="D92" s="247" t="s">
        <v>348</v>
      </c>
      <c r="E92" s="247" t="s">
        <v>4</v>
      </c>
      <c r="G92" s="233">
        <v>445103</v>
      </c>
      <c r="H92" s="233">
        <v>449254</v>
      </c>
      <c r="I92" s="239">
        <f t="shared" si="4"/>
        <v>4151</v>
      </c>
      <c r="J92" s="240"/>
      <c r="L92" s="239">
        <f t="shared" si="5"/>
        <v>0</v>
      </c>
      <c r="M92" s="251">
        <v>2266.09</v>
      </c>
      <c r="N92" s="242">
        <v>9.0800000000000006E-2</v>
      </c>
      <c r="O92" s="243">
        <v>137035</v>
      </c>
      <c r="P92" s="240"/>
      <c r="Q92" s="240"/>
      <c r="R92" s="243">
        <v>0</v>
      </c>
      <c r="S92" s="238" t="s">
        <v>107</v>
      </c>
      <c r="T92" s="238" t="s">
        <v>848</v>
      </c>
    </row>
    <row r="93" spans="1:22" s="238" customFormat="1" x14ac:dyDescent="0.3">
      <c r="A93" s="238">
        <v>191</v>
      </c>
      <c r="B93" s="250" t="s">
        <v>242</v>
      </c>
      <c r="C93" s="238" t="s">
        <v>243</v>
      </c>
      <c r="D93" s="247" t="s">
        <v>452</v>
      </c>
      <c r="E93" s="247" t="s">
        <v>4</v>
      </c>
      <c r="G93" s="233">
        <v>392145</v>
      </c>
      <c r="H93" s="233">
        <v>392722</v>
      </c>
      <c r="I93" s="239">
        <f t="shared" si="4"/>
        <v>577</v>
      </c>
      <c r="J93" s="240"/>
      <c r="L93" s="239">
        <f t="shared" si="5"/>
        <v>0</v>
      </c>
      <c r="M93" s="251">
        <v>2316.29</v>
      </c>
      <c r="N93" s="242">
        <v>9.1999999999999998E-2</v>
      </c>
      <c r="O93" s="243">
        <v>22880</v>
      </c>
      <c r="P93" s="240"/>
      <c r="Q93" s="240"/>
      <c r="R93" s="243">
        <v>0</v>
      </c>
      <c r="S93" s="238" t="s">
        <v>107</v>
      </c>
    </row>
    <row r="94" spans="1:22" s="238" customFormat="1" x14ac:dyDescent="0.3">
      <c r="A94" s="238">
        <v>192</v>
      </c>
      <c r="B94" s="250" t="s">
        <v>242</v>
      </c>
      <c r="C94" s="238" t="s">
        <v>243</v>
      </c>
      <c r="D94" s="247" t="s">
        <v>499</v>
      </c>
      <c r="E94" s="247" t="s">
        <v>4</v>
      </c>
      <c r="G94" s="233">
        <v>288266</v>
      </c>
      <c r="H94" s="233">
        <v>295977</v>
      </c>
      <c r="I94" s="239">
        <f t="shared" si="4"/>
        <v>7711</v>
      </c>
      <c r="J94" s="240"/>
      <c r="L94" s="239"/>
      <c r="M94" s="251">
        <v>2415.79</v>
      </c>
      <c r="N94" s="242">
        <v>9.6199999999999994E-2</v>
      </c>
      <c r="O94" s="243"/>
      <c r="P94" s="240"/>
      <c r="Q94" s="240"/>
      <c r="R94" s="243">
        <v>0</v>
      </c>
      <c r="S94" s="238" t="s">
        <v>107</v>
      </c>
    </row>
    <row r="95" spans="1:22" s="238" customFormat="1" x14ac:dyDescent="0.3">
      <c r="A95" s="238">
        <v>192</v>
      </c>
      <c r="B95" s="250">
        <v>1394</v>
      </c>
      <c r="C95" s="238" t="s">
        <v>243</v>
      </c>
      <c r="D95" s="247" t="s">
        <v>859</v>
      </c>
      <c r="E95" s="247" t="s">
        <v>4</v>
      </c>
      <c r="G95" s="233">
        <v>92968</v>
      </c>
      <c r="H95" s="233">
        <v>94934</v>
      </c>
      <c r="I95" s="239">
        <f t="shared" si="4"/>
        <v>1966</v>
      </c>
      <c r="J95" s="240"/>
      <c r="L95" s="239"/>
      <c r="M95" s="251">
        <v>2260.37</v>
      </c>
      <c r="N95" s="242">
        <v>0.09</v>
      </c>
      <c r="O95" s="243"/>
      <c r="P95" s="240"/>
      <c r="Q95" s="240"/>
      <c r="R95" s="243"/>
      <c r="S95" s="238" t="s">
        <v>107</v>
      </c>
      <c r="T95" s="238" t="s">
        <v>873</v>
      </c>
    </row>
    <row r="96" spans="1:22" s="238" customFormat="1" x14ac:dyDescent="0.3">
      <c r="A96" s="238">
        <v>227</v>
      </c>
      <c r="B96" s="238" t="s">
        <v>198</v>
      </c>
      <c r="C96" s="238" t="s">
        <v>199</v>
      </c>
      <c r="D96" s="247" t="s">
        <v>598</v>
      </c>
      <c r="E96" s="247" t="s">
        <v>4</v>
      </c>
      <c r="G96" s="233">
        <v>138771</v>
      </c>
      <c r="H96" s="233">
        <v>144863</v>
      </c>
      <c r="I96" s="239">
        <f t="shared" si="4"/>
        <v>6092</v>
      </c>
      <c r="J96" s="240"/>
      <c r="L96" s="239"/>
      <c r="M96" s="241">
        <v>2612.1799999999998</v>
      </c>
      <c r="N96" s="242">
        <v>0.1103</v>
      </c>
      <c r="O96" s="243"/>
      <c r="P96" s="240"/>
      <c r="Q96" s="240"/>
      <c r="R96" s="243">
        <v>0</v>
      </c>
      <c r="S96" s="238" t="s">
        <v>299</v>
      </c>
      <c r="T96" s="238" t="s">
        <v>600</v>
      </c>
    </row>
    <row r="97" spans="1:21" s="238" customFormat="1" x14ac:dyDescent="0.3">
      <c r="A97" s="238">
        <v>227</v>
      </c>
      <c r="B97" s="238" t="s">
        <v>198</v>
      </c>
      <c r="C97" s="238" t="s">
        <v>199</v>
      </c>
      <c r="D97" s="247" t="s">
        <v>606</v>
      </c>
      <c r="E97" s="247" t="s">
        <v>4</v>
      </c>
      <c r="G97" s="233">
        <v>188011</v>
      </c>
      <c r="H97" s="233">
        <v>194041</v>
      </c>
      <c r="I97" s="239">
        <f t="shared" si="4"/>
        <v>6030</v>
      </c>
      <c r="J97" s="240"/>
      <c r="L97" s="239"/>
      <c r="M97" s="241">
        <v>2612.1799999999998</v>
      </c>
      <c r="N97" s="242">
        <v>0.1103</v>
      </c>
      <c r="O97" s="243"/>
      <c r="P97" s="240"/>
      <c r="Q97" s="240"/>
      <c r="R97" s="243">
        <v>0</v>
      </c>
      <c r="S97" s="238" t="s">
        <v>299</v>
      </c>
      <c r="T97" s="238" t="s">
        <v>930</v>
      </c>
    </row>
    <row r="98" spans="1:21" s="238" customFormat="1" x14ac:dyDescent="0.3">
      <c r="A98" s="238">
        <v>242</v>
      </c>
      <c r="B98" s="238" t="s">
        <v>250</v>
      </c>
      <c r="C98" s="238" t="s">
        <v>479</v>
      </c>
      <c r="D98" s="247" t="s">
        <v>421</v>
      </c>
      <c r="E98" s="247" t="s">
        <v>4</v>
      </c>
      <c r="G98" s="233">
        <v>95829</v>
      </c>
      <c r="H98" s="233">
        <v>98540</v>
      </c>
      <c r="I98" s="239">
        <f t="shared" si="4"/>
        <v>2711</v>
      </c>
      <c r="J98" s="240"/>
      <c r="L98" s="239">
        <f>K98-J98</f>
        <v>0</v>
      </c>
      <c r="M98" s="241">
        <v>1961.5</v>
      </c>
      <c r="N98" s="242">
        <v>8.0299999999999996E-2</v>
      </c>
      <c r="O98" s="243">
        <v>12286</v>
      </c>
      <c r="P98" s="240"/>
      <c r="Q98" s="240"/>
      <c r="R98" s="243">
        <v>0</v>
      </c>
      <c r="S98" s="238" t="s">
        <v>107</v>
      </c>
      <c r="T98" s="238" t="s">
        <v>776</v>
      </c>
    </row>
    <row r="99" spans="1:21" s="238" customFormat="1" x14ac:dyDescent="0.3">
      <c r="A99" s="238">
        <v>248</v>
      </c>
      <c r="B99" s="238" t="s">
        <v>255</v>
      </c>
      <c r="C99" s="238" t="s">
        <v>481</v>
      </c>
      <c r="D99" s="247" t="s">
        <v>697</v>
      </c>
      <c r="E99" s="247" t="s">
        <v>4</v>
      </c>
      <c r="G99" s="233">
        <v>328500</v>
      </c>
      <c r="H99" s="233">
        <v>339500</v>
      </c>
      <c r="I99" s="239">
        <f t="shared" si="4"/>
        <v>11000</v>
      </c>
      <c r="J99" s="240"/>
      <c r="L99" s="239"/>
      <c r="M99" s="241">
        <v>3331.53</v>
      </c>
      <c r="N99" s="242">
        <v>8.8099999999999998E-2</v>
      </c>
      <c r="O99" s="243"/>
      <c r="P99" s="240"/>
      <c r="Q99" s="240"/>
      <c r="R99" s="243"/>
      <c r="S99" s="238" t="s">
        <v>107</v>
      </c>
      <c r="T99" s="238" t="s">
        <v>701</v>
      </c>
      <c r="U99" s="238" t="s">
        <v>709</v>
      </c>
    </row>
    <row r="100" spans="1:21" s="238" customFormat="1" x14ac:dyDescent="0.3">
      <c r="A100" s="238">
        <v>248</v>
      </c>
      <c r="B100" s="238" t="s">
        <v>255</v>
      </c>
      <c r="C100" s="238" t="s">
        <v>481</v>
      </c>
      <c r="D100" s="247" t="s">
        <v>698</v>
      </c>
      <c r="E100" s="247" t="s">
        <v>4</v>
      </c>
      <c r="G100" s="233">
        <v>313580</v>
      </c>
      <c r="H100" s="233">
        <v>314979</v>
      </c>
      <c r="I100" s="239">
        <f t="shared" si="4"/>
        <v>1399</v>
      </c>
      <c r="J100" s="240"/>
      <c r="L100" s="239"/>
      <c r="M100" s="241">
        <v>3331.53</v>
      </c>
      <c r="N100" s="242">
        <v>8.8099999999999998E-2</v>
      </c>
      <c r="O100" s="243"/>
      <c r="P100" s="240"/>
      <c r="Q100" s="240"/>
      <c r="R100" s="243"/>
      <c r="S100" s="238" t="s">
        <v>107</v>
      </c>
      <c r="T100" s="238" t="s">
        <v>701</v>
      </c>
      <c r="U100" s="238" t="s">
        <v>709</v>
      </c>
    </row>
    <row r="101" spans="1:21" s="238" customFormat="1" x14ac:dyDescent="0.3">
      <c r="A101" s="238">
        <v>248</v>
      </c>
      <c r="B101" s="238" t="s">
        <v>255</v>
      </c>
      <c r="C101" s="238" t="s">
        <v>481</v>
      </c>
      <c r="D101" s="247" t="s">
        <v>699</v>
      </c>
      <c r="E101" s="247" t="s">
        <v>4</v>
      </c>
      <c r="G101" s="233">
        <v>324131</v>
      </c>
      <c r="H101" s="233">
        <v>333500</v>
      </c>
      <c r="I101" s="239">
        <f t="shared" si="4"/>
        <v>9369</v>
      </c>
      <c r="J101" s="240"/>
      <c r="L101" s="239"/>
      <c r="M101" s="241">
        <v>3331.53</v>
      </c>
      <c r="N101" s="242">
        <v>8.8099999999999998E-2</v>
      </c>
      <c r="O101" s="243"/>
      <c r="P101" s="240"/>
      <c r="Q101" s="240"/>
      <c r="R101" s="243"/>
      <c r="S101" s="238" t="s">
        <v>107</v>
      </c>
      <c r="T101" s="238" t="s">
        <v>702</v>
      </c>
      <c r="U101" s="238" t="s">
        <v>709</v>
      </c>
    </row>
    <row r="102" spans="1:21" s="238" customFormat="1" x14ac:dyDescent="0.3">
      <c r="A102" s="238">
        <v>248</v>
      </c>
      <c r="B102" s="250">
        <v>1447</v>
      </c>
      <c r="C102" s="238" t="s">
        <v>481</v>
      </c>
      <c r="D102" s="247" t="s">
        <v>951</v>
      </c>
      <c r="E102" s="247" t="s">
        <v>4</v>
      </c>
      <c r="G102" s="233">
        <v>55706</v>
      </c>
      <c r="H102" s="233">
        <v>61755</v>
      </c>
      <c r="I102" s="239">
        <f t="shared" si="4"/>
        <v>6049</v>
      </c>
      <c r="J102" s="240"/>
      <c r="L102" s="239"/>
      <c r="M102" s="241">
        <v>3362.09</v>
      </c>
      <c r="N102" s="242">
        <v>8.5000000000000006E-2</v>
      </c>
      <c r="O102" s="243"/>
      <c r="P102" s="240"/>
      <c r="Q102" s="240"/>
      <c r="R102" s="243"/>
      <c r="S102" s="238" t="s">
        <v>107</v>
      </c>
      <c r="T102" s="238" t="s">
        <v>952</v>
      </c>
    </row>
    <row r="103" spans="1:21" x14ac:dyDescent="0.3">
      <c r="A103" s="271" t="s">
        <v>1003</v>
      </c>
      <c r="B103" s="238" t="s">
        <v>280</v>
      </c>
      <c r="C103" s="238" t="s">
        <v>175</v>
      </c>
      <c r="D103" s="247" t="s">
        <v>174</v>
      </c>
      <c r="E103" s="247" t="s">
        <v>4</v>
      </c>
      <c r="F103" s="238"/>
      <c r="G103" s="233">
        <v>211842</v>
      </c>
      <c r="H103" s="233">
        <v>218184</v>
      </c>
      <c r="I103" s="239">
        <f t="shared" si="4"/>
        <v>6342</v>
      </c>
      <c r="J103" s="266"/>
      <c r="L103" s="287">
        <f>K103-J103</f>
        <v>0</v>
      </c>
      <c r="M103" s="272">
        <v>2119.9299999999998</v>
      </c>
      <c r="N103" s="273">
        <v>7.8299999999999995E-2</v>
      </c>
      <c r="O103" s="267">
        <v>92287</v>
      </c>
      <c r="P103" s="266"/>
      <c r="Q103" s="266"/>
      <c r="R103" s="267">
        <v>0</v>
      </c>
      <c r="S103" s="211" t="s">
        <v>107</v>
      </c>
    </row>
    <row r="104" spans="1:21" s="238" customFormat="1" x14ac:dyDescent="0.3">
      <c r="A104" s="238">
        <v>265</v>
      </c>
      <c r="B104" s="238" t="s">
        <v>281</v>
      </c>
      <c r="C104" s="238" t="s">
        <v>482</v>
      </c>
      <c r="D104" s="247" t="s">
        <v>294</v>
      </c>
      <c r="E104" s="247" t="s">
        <v>4</v>
      </c>
      <c r="G104" s="233">
        <v>263529</v>
      </c>
      <c r="H104" s="233">
        <v>267831</v>
      </c>
      <c r="I104" s="239">
        <f t="shared" si="4"/>
        <v>4302</v>
      </c>
      <c r="J104" s="240"/>
      <c r="L104" s="239">
        <f>K104-J104</f>
        <v>0</v>
      </c>
      <c r="M104" s="241">
        <v>1807.52</v>
      </c>
      <c r="N104" s="242">
        <v>8.8800000000000004E-2</v>
      </c>
      <c r="O104" s="243">
        <v>88167</v>
      </c>
      <c r="P104" s="240"/>
      <c r="Q104" s="240"/>
      <c r="R104" s="243">
        <v>0</v>
      </c>
      <c r="S104" s="238" t="s">
        <v>107</v>
      </c>
    </row>
    <row r="105" spans="1:21" s="238" customFormat="1" x14ac:dyDescent="0.3">
      <c r="A105" s="238">
        <v>266</v>
      </c>
      <c r="B105" s="238" t="s">
        <v>281</v>
      </c>
      <c r="C105" s="238" t="s">
        <v>482</v>
      </c>
      <c r="D105" s="247" t="s">
        <v>295</v>
      </c>
      <c r="E105" s="247" t="s">
        <v>4</v>
      </c>
      <c r="G105" s="233">
        <v>200291</v>
      </c>
      <c r="H105" s="233">
        <v>201622</v>
      </c>
      <c r="I105" s="239">
        <f t="shared" si="4"/>
        <v>1331</v>
      </c>
      <c r="J105" s="240"/>
      <c r="L105" s="239">
        <f>K105-J105</f>
        <v>0</v>
      </c>
      <c r="M105" s="241">
        <v>1807.52</v>
      </c>
      <c r="N105" s="242">
        <v>8.8800000000000004E-2</v>
      </c>
      <c r="O105" s="243">
        <v>90585</v>
      </c>
      <c r="P105" s="240"/>
      <c r="Q105" s="240"/>
      <c r="R105" s="243">
        <v>0</v>
      </c>
      <c r="S105" s="238" t="s">
        <v>107</v>
      </c>
    </row>
    <row r="106" spans="1:21" s="238" customFormat="1" x14ac:dyDescent="0.3">
      <c r="A106" s="238">
        <v>268</v>
      </c>
      <c r="B106" s="238" t="s">
        <v>281</v>
      </c>
      <c r="C106" s="238" t="s">
        <v>482</v>
      </c>
      <c r="D106" s="247" t="s">
        <v>293</v>
      </c>
      <c r="E106" s="247" t="s">
        <v>4</v>
      </c>
      <c r="G106" s="233">
        <v>204682</v>
      </c>
      <c r="H106" s="233">
        <v>206253</v>
      </c>
      <c r="I106" s="239">
        <f t="shared" si="4"/>
        <v>1571</v>
      </c>
      <c r="J106" s="240"/>
      <c r="L106" s="239">
        <f>K106-J106</f>
        <v>0</v>
      </c>
      <c r="M106" s="241">
        <v>1807.52</v>
      </c>
      <c r="N106" s="242">
        <v>8.8800000000000004E-2</v>
      </c>
      <c r="O106" s="243">
        <v>77364</v>
      </c>
      <c r="P106" s="240"/>
      <c r="Q106" s="240"/>
      <c r="R106" s="243">
        <v>0</v>
      </c>
      <c r="S106" s="238" t="s">
        <v>107</v>
      </c>
    </row>
    <row r="107" spans="1:21" s="238" customFormat="1" x14ac:dyDescent="0.3">
      <c r="A107" s="238">
        <v>268</v>
      </c>
      <c r="B107" s="238" t="s">
        <v>281</v>
      </c>
      <c r="C107" s="238" t="s">
        <v>482</v>
      </c>
      <c r="D107" s="247" t="s">
        <v>647</v>
      </c>
      <c r="E107" s="247" t="s">
        <v>4</v>
      </c>
      <c r="G107" s="233">
        <v>141618</v>
      </c>
      <c r="H107" s="233">
        <v>145514</v>
      </c>
      <c r="I107" s="239">
        <f t="shared" si="4"/>
        <v>3896</v>
      </c>
      <c r="J107" s="240"/>
      <c r="L107" s="239">
        <f>K107-J107</f>
        <v>0</v>
      </c>
      <c r="M107" s="241">
        <v>2093.4</v>
      </c>
      <c r="N107" s="242">
        <v>9.5100000000000004E-2</v>
      </c>
      <c r="O107" s="243">
        <v>0</v>
      </c>
      <c r="P107" s="240"/>
      <c r="Q107" s="240"/>
      <c r="R107" s="243">
        <v>0</v>
      </c>
      <c r="S107" s="238" t="s">
        <v>107</v>
      </c>
      <c r="T107" s="238" t="s">
        <v>645</v>
      </c>
    </row>
    <row r="108" spans="1:21" s="238" customFormat="1" x14ac:dyDescent="0.3">
      <c r="A108" s="238">
        <v>268</v>
      </c>
      <c r="B108" s="238" t="s">
        <v>281</v>
      </c>
      <c r="C108" s="238" t="s">
        <v>482</v>
      </c>
      <c r="D108" s="247" t="s">
        <v>654</v>
      </c>
      <c r="E108" s="247" t="s">
        <v>4</v>
      </c>
      <c r="G108" s="233">
        <v>135534</v>
      </c>
      <c r="H108" s="233">
        <v>139820</v>
      </c>
      <c r="I108" s="239">
        <f t="shared" si="4"/>
        <v>4286</v>
      </c>
      <c r="J108" s="240"/>
      <c r="L108" s="239"/>
      <c r="M108" s="241">
        <v>2093.4</v>
      </c>
      <c r="N108" s="242">
        <v>9.5100000000000004E-2</v>
      </c>
      <c r="O108" s="243">
        <v>0</v>
      </c>
      <c r="P108" s="240"/>
      <c r="Q108" s="240"/>
      <c r="R108" s="243"/>
      <c r="S108" s="238" t="s">
        <v>107</v>
      </c>
      <c r="T108" s="238" t="s">
        <v>653</v>
      </c>
    </row>
    <row r="109" spans="1:21" s="238" customFormat="1" x14ac:dyDescent="0.3">
      <c r="A109" s="238">
        <v>278</v>
      </c>
      <c r="B109" s="238" t="s">
        <v>371</v>
      </c>
      <c r="C109" s="238" t="s">
        <v>388</v>
      </c>
      <c r="D109" s="247" t="s">
        <v>666</v>
      </c>
      <c r="E109" s="247" t="s">
        <v>4</v>
      </c>
      <c r="G109" s="233">
        <v>124227</v>
      </c>
      <c r="H109" s="233">
        <v>128956</v>
      </c>
      <c r="I109" s="239">
        <f t="shared" si="4"/>
        <v>4729</v>
      </c>
      <c r="J109" s="240"/>
      <c r="L109" s="239"/>
      <c r="M109" s="241">
        <v>1554.74</v>
      </c>
      <c r="N109" s="242">
        <v>9.0499999999999997E-2</v>
      </c>
      <c r="O109" s="243"/>
      <c r="P109" s="240"/>
      <c r="Q109" s="240"/>
      <c r="R109" s="243"/>
      <c r="S109" s="238" t="s">
        <v>107</v>
      </c>
      <c r="T109" s="238" t="s">
        <v>728</v>
      </c>
      <c r="U109" s="238" t="s">
        <v>752</v>
      </c>
    </row>
    <row r="110" spans="1:21" s="238" customFormat="1" x14ac:dyDescent="0.3">
      <c r="A110" s="238">
        <v>278</v>
      </c>
      <c r="B110" s="238" t="s">
        <v>371</v>
      </c>
      <c r="C110" s="238" t="s">
        <v>388</v>
      </c>
      <c r="D110" s="247" t="s">
        <v>689</v>
      </c>
      <c r="E110" s="247" t="s">
        <v>4</v>
      </c>
      <c r="G110" s="233">
        <v>144047</v>
      </c>
      <c r="H110" s="233">
        <v>148731</v>
      </c>
      <c r="I110" s="239">
        <f t="shared" si="4"/>
        <v>4684</v>
      </c>
      <c r="J110" s="240"/>
      <c r="L110" s="239"/>
      <c r="M110" s="241">
        <v>1554.74</v>
      </c>
      <c r="N110" s="242">
        <v>9.0499999999999997E-2</v>
      </c>
      <c r="O110" s="243"/>
      <c r="P110" s="240"/>
      <c r="Q110" s="240"/>
      <c r="R110" s="243"/>
      <c r="S110" s="238" t="s">
        <v>107</v>
      </c>
      <c r="T110" s="252" t="s">
        <v>688</v>
      </c>
      <c r="U110" s="238">
        <v>84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690</v>
      </c>
      <c r="E111" s="247" t="s">
        <v>4</v>
      </c>
      <c r="G111" s="233">
        <v>114195</v>
      </c>
      <c r="H111" s="233">
        <v>117574</v>
      </c>
      <c r="I111" s="239">
        <f t="shared" si="4"/>
        <v>3379</v>
      </c>
      <c r="J111" s="240"/>
      <c r="L111" s="239"/>
      <c r="M111" s="241">
        <v>1554.74</v>
      </c>
      <c r="N111" s="242">
        <v>9.0499999999999997E-2</v>
      </c>
      <c r="O111" s="243"/>
      <c r="P111" s="240"/>
      <c r="Q111" s="240"/>
      <c r="R111" s="243"/>
      <c r="S111" s="238" t="s">
        <v>107</v>
      </c>
      <c r="T111" s="238" t="s">
        <v>728</v>
      </c>
      <c r="U111" s="238" t="s">
        <v>752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681</v>
      </c>
      <c r="E112" s="247" t="s">
        <v>4</v>
      </c>
      <c r="G112" s="233">
        <v>134584</v>
      </c>
      <c r="H112" s="233">
        <v>137856</v>
      </c>
      <c r="I112" s="239">
        <f t="shared" si="4"/>
        <v>3272</v>
      </c>
      <c r="J112" s="240"/>
      <c r="L112" s="239"/>
      <c r="M112" s="241">
        <v>1554.74</v>
      </c>
      <c r="N112" s="242">
        <v>9.0499999999999997E-2</v>
      </c>
      <c r="O112" s="243"/>
      <c r="P112" s="240"/>
      <c r="Q112" s="240"/>
      <c r="R112" s="243"/>
      <c r="S112" s="238" t="s">
        <v>107</v>
      </c>
      <c r="T112" s="238" t="s">
        <v>728</v>
      </c>
      <c r="U112" s="238" t="s">
        <v>752</v>
      </c>
    </row>
    <row r="113" spans="1:21" s="238" customFormat="1" x14ac:dyDescent="0.3">
      <c r="A113" s="238">
        <v>278</v>
      </c>
      <c r="B113" s="238" t="s">
        <v>371</v>
      </c>
      <c r="C113" s="238" t="s">
        <v>388</v>
      </c>
      <c r="D113" s="247" t="s">
        <v>692</v>
      </c>
      <c r="E113" s="247" t="s">
        <v>4</v>
      </c>
      <c r="G113" s="233">
        <v>117695</v>
      </c>
      <c r="H113" s="233">
        <v>121460</v>
      </c>
      <c r="I113" s="239">
        <f t="shared" si="4"/>
        <v>3765</v>
      </c>
      <c r="J113" s="240"/>
      <c r="L113" s="239"/>
      <c r="M113" s="241">
        <v>1554.74</v>
      </c>
      <c r="N113" s="242">
        <v>9.0499999999999997E-2</v>
      </c>
      <c r="O113" s="243"/>
      <c r="P113" s="240"/>
      <c r="Q113" s="240"/>
      <c r="R113" s="243"/>
      <c r="S113" s="238" t="s">
        <v>107</v>
      </c>
      <c r="T113" s="238" t="s">
        <v>728</v>
      </c>
      <c r="U113" s="238" t="s">
        <v>752</v>
      </c>
    </row>
    <row r="114" spans="1:21" s="238" customFormat="1" x14ac:dyDescent="0.3">
      <c r="A114" s="238">
        <v>278</v>
      </c>
      <c r="B114" s="238" t="s">
        <v>371</v>
      </c>
      <c r="C114" s="238" t="s">
        <v>388</v>
      </c>
      <c r="D114" s="247" t="s">
        <v>695</v>
      </c>
      <c r="E114" s="247" t="s">
        <v>4</v>
      </c>
      <c r="G114" s="233">
        <v>134440</v>
      </c>
      <c r="H114" s="233">
        <v>137646</v>
      </c>
      <c r="I114" s="239">
        <f t="shared" si="4"/>
        <v>3206</v>
      </c>
      <c r="J114" s="240"/>
      <c r="L114" s="239"/>
      <c r="M114" s="241">
        <v>1554.74</v>
      </c>
      <c r="N114" s="242">
        <v>9.0499999999999997E-2</v>
      </c>
      <c r="O114" s="243"/>
      <c r="P114" s="240"/>
      <c r="Q114" s="240"/>
      <c r="R114" s="243"/>
      <c r="S114" s="238" t="s">
        <v>107</v>
      </c>
      <c r="T114" s="252" t="s">
        <v>696</v>
      </c>
      <c r="U114" s="238">
        <v>84</v>
      </c>
    </row>
    <row r="115" spans="1:21" s="238" customFormat="1" x14ac:dyDescent="0.3">
      <c r="A115" s="238">
        <v>278</v>
      </c>
      <c r="B115" s="238" t="s">
        <v>371</v>
      </c>
      <c r="C115" s="238" t="s">
        <v>388</v>
      </c>
      <c r="D115" s="247" t="s">
        <v>703</v>
      </c>
      <c r="E115" s="247" t="s">
        <v>4</v>
      </c>
      <c r="G115" s="233">
        <v>94917</v>
      </c>
      <c r="H115" s="233">
        <v>97664</v>
      </c>
      <c r="I115" s="239">
        <f t="shared" si="4"/>
        <v>2747</v>
      </c>
      <c r="J115" s="240"/>
      <c r="L115" s="239"/>
      <c r="M115" s="241">
        <v>1554.74</v>
      </c>
      <c r="N115" s="242">
        <v>9.0499999999999997E-2</v>
      </c>
      <c r="O115" s="243"/>
      <c r="P115" s="240"/>
      <c r="Q115" s="240"/>
      <c r="R115" s="243"/>
      <c r="S115" s="238" t="s">
        <v>107</v>
      </c>
      <c r="T115" s="252" t="s">
        <v>705</v>
      </c>
      <c r="U115" s="238">
        <v>84</v>
      </c>
    </row>
    <row r="116" spans="1:21" s="238" customFormat="1" x14ac:dyDescent="0.3">
      <c r="A116" s="238">
        <v>278</v>
      </c>
      <c r="B116" s="238" t="s">
        <v>371</v>
      </c>
      <c r="C116" s="238" t="s">
        <v>388</v>
      </c>
      <c r="D116" s="247" t="s">
        <v>704</v>
      </c>
      <c r="E116" s="247" t="s">
        <v>4</v>
      </c>
      <c r="G116" s="233">
        <v>131655</v>
      </c>
      <c r="H116" s="233">
        <v>134942</v>
      </c>
      <c r="I116" s="239">
        <f t="shared" si="4"/>
        <v>3287</v>
      </c>
      <c r="J116" s="240"/>
      <c r="L116" s="239"/>
      <c r="M116" s="241">
        <v>1554.74</v>
      </c>
      <c r="N116" s="242">
        <v>9.0499999999999997E-2</v>
      </c>
      <c r="O116" s="243"/>
      <c r="P116" s="240"/>
      <c r="Q116" s="240"/>
      <c r="R116" s="243"/>
      <c r="S116" s="238" t="s">
        <v>107</v>
      </c>
      <c r="T116" s="238" t="s">
        <v>728</v>
      </c>
      <c r="U116" s="238" t="s">
        <v>752</v>
      </c>
    </row>
    <row r="117" spans="1:21" s="238" customFormat="1" x14ac:dyDescent="0.3">
      <c r="A117" s="238">
        <v>278</v>
      </c>
      <c r="B117" s="238" t="s">
        <v>371</v>
      </c>
      <c r="C117" s="238" t="s">
        <v>388</v>
      </c>
      <c r="D117" s="247" t="s">
        <v>974</v>
      </c>
      <c r="E117" s="247" t="s">
        <v>4</v>
      </c>
      <c r="G117" s="233">
        <v>16814</v>
      </c>
      <c r="H117" s="233">
        <v>19492</v>
      </c>
      <c r="I117" s="239">
        <f t="shared" si="4"/>
        <v>2678</v>
      </c>
      <c r="J117" s="240"/>
      <c r="L117" s="239"/>
      <c r="M117" s="241">
        <v>1491.81</v>
      </c>
      <c r="N117" s="242">
        <v>8.5000000000000006E-2</v>
      </c>
      <c r="O117" s="243"/>
      <c r="P117" s="240"/>
      <c r="Q117" s="240"/>
      <c r="R117" s="243"/>
      <c r="S117" s="238" t="s">
        <v>107</v>
      </c>
      <c r="T117" s="238" t="s">
        <v>976</v>
      </c>
    </row>
    <row r="118" spans="1:21" s="238" customFormat="1" x14ac:dyDescent="0.3">
      <c r="A118" s="238">
        <v>278</v>
      </c>
      <c r="B118" s="238" t="s">
        <v>371</v>
      </c>
      <c r="C118" s="238" t="s">
        <v>388</v>
      </c>
      <c r="D118" s="247" t="s">
        <v>975</v>
      </c>
      <c r="E118" s="247" t="s">
        <v>4</v>
      </c>
      <c r="G118" s="233">
        <v>36724</v>
      </c>
      <c r="H118" s="233">
        <v>41935</v>
      </c>
      <c r="I118" s="239">
        <f t="shared" si="4"/>
        <v>5211</v>
      </c>
      <c r="J118" s="240"/>
      <c r="L118" s="239"/>
      <c r="M118" s="241">
        <v>1491.81</v>
      </c>
      <c r="N118" s="242">
        <v>8.5000000000000006E-2</v>
      </c>
      <c r="O118" s="243"/>
      <c r="P118" s="240"/>
      <c r="Q118" s="240"/>
      <c r="R118" s="243"/>
      <c r="S118" s="238" t="s">
        <v>107</v>
      </c>
      <c r="T118" s="238" t="s">
        <v>976</v>
      </c>
    </row>
    <row r="119" spans="1:21" s="238" customFormat="1" x14ac:dyDescent="0.3">
      <c r="A119" s="238">
        <v>278</v>
      </c>
      <c r="B119" s="238" t="s">
        <v>371</v>
      </c>
      <c r="C119" s="238" t="s">
        <v>388</v>
      </c>
      <c r="D119" s="247" t="s">
        <v>998</v>
      </c>
      <c r="E119" s="247" t="s">
        <v>4</v>
      </c>
      <c r="G119" s="233">
        <v>28053</v>
      </c>
      <c r="H119" s="233">
        <v>32746</v>
      </c>
      <c r="I119" s="239">
        <f t="shared" si="4"/>
        <v>4693</v>
      </c>
      <c r="J119" s="240"/>
      <c r="L119" s="239"/>
      <c r="M119" s="241">
        <v>1491.81</v>
      </c>
      <c r="N119" s="242">
        <v>8.5000000000000006E-2</v>
      </c>
      <c r="O119" s="243"/>
      <c r="P119" s="240"/>
      <c r="Q119" s="240"/>
      <c r="R119" s="243"/>
      <c r="S119" s="238" t="s">
        <v>107</v>
      </c>
      <c r="T119" s="238" t="s">
        <v>999</v>
      </c>
    </row>
    <row r="120" spans="1:21" s="238" customFormat="1" x14ac:dyDescent="0.3">
      <c r="A120" s="238">
        <v>278</v>
      </c>
      <c r="B120" s="238" t="s">
        <v>371</v>
      </c>
      <c r="C120" s="238" t="s">
        <v>388</v>
      </c>
      <c r="D120" s="247" t="s">
        <v>1019</v>
      </c>
      <c r="E120" s="247" t="s">
        <v>4</v>
      </c>
      <c r="G120" s="233">
        <v>20978</v>
      </c>
      <c r="H120" s="233">
        <v>24940</v>
      </c>
      <c r="I120" s="239">
        <f t="shared" si="4"/>
        <v>3962</v>
      </c>
      <c r="J120" s="240"/>
      <c r="L120" s="239"/>
      <c r="M120" s="241">
        <v>1491.81</v>
      </c>
      <c r="N120" s="242">
        <v>8.5000000000000006E-2</v>
      </c>
      <c r="O120" s="243"/>
      <c r="P120" s="240"/>
      <c r="Q120" s="240"/>
      <c r="R120" s="243"/>
      <c r="S120" s="238" t="s">
        <v>107</v>
      </c>
      <c r="T120" s="238" t="s">
        <v>1018</v>
      </c>
    </row>
    <row r="121" spans="1:21" s="238" customFormat="1" x14ac:dyDescent="0.3">
      <c r="A121" s="238">
        <v>278</v>
      </c>
      <c r="B121" s="238" t="s">
        <v>371</v>
      </c>
      <c r="C121" s="238" t="s">
        <v>388</v>
      </c>
      <c r="D121" s="247" t="s">
        <v>1056</v>
      </c>
      <c r="E121" s="247" t="s">
        <v>4</v>
      </c>
      <c r="G121" s="233">
        <v>13189</v>
      </c>
      <c r="H121" s="233">
        <v>19943</v>
      </c>
      <c r="I121" s="239">
        <f t="shared" si="4"/>
        <v>6754</v>
      </c>
      <c r="J121" s="240"/>
      <c r="L121" s="239"/>
      <c r="M121" s="241">
        <v>1491.81</v>
      </c>
      <c r="N121" s="242">
        <v>8.5000000000000006E-2</v>
      </c>
      <c r="O121" s="243"/>
      <c r="P121" s="240"/>
      <c r="Q121" s="240"/>
      <c r="R121" s="243"/>
      <c r="S121" s="238" t="s">
        <v>107</v>
      </c>
      <c r="T121" s="238" t="s">
        <v>1057</v>
      </c>
    </row>
    <row r="122" spans="1:21" s="238" customFormat="1" x14ac:dyDescent="0.3">
      <c r="A122" s="238">
        <v>278</v>
      </c>
      <c r="B122" s="238" t="s">
        <v>371</v>
      </c>
      <c r="C122" s="238" t="s">
        <v>388</v>
      </c>
      <c r="D122" s="247" t="s">
        <v>1024</v>
      </c>
      <c r="E122" s="247" t="s">
        <v>4</v>
      </c>
      <c r="G122" s="233">
        <v>21502</v>
      </c>
      <c r="H122" s="233">
        <v>26579</v>
      </c>
      <c r="I122" s="239">
        <f t="shared" si="4"/>
        <v>5077</v>
      </c>
      <c r="J122" s="240"/>
      <c r="L122" s="239"/>
      <c r="M122" s="241">
        <v>1491.81</v>
      </c>
      <c r="N122" s="242">
        <v>8.5000000000000006E-2</v>
      </c>
      <c r="O122" s="243"/>
      <c r="P122" s="240"/>
      <c r="Q122" s="240"/>
      <c r="R122" s="243"/>
      <c r="S122" s="238" t="s">
        <v>107</v>
      </c>
      <c r="T122" s="238" t="s">
        <v>1025</v>
      </c>
    </row>
    <row r="123" spans="1:21" x14ac:dyDescent="0.3">
      <c r="A123" s="211">
        <v>280</v>
      </c>
      <c r="B123" s="269" t="s">
        <v>284</v>
      </c>
      <c r="C123" s="228" t="s">
        <v>285</v>
      </c>
      <c r="D123" s="230" t="s">
        <v>297</v>
      </c>
      <c r="E123" s="247" t="s">
        <v>4</v>
      </c>
      <c r="F123" s="238"/>
      <c r="G123" s="233">
        <v>301649</v>
      </c>
      <c r="H123" s="233">
        <v>305132</v>
      </c>
      <c r="I123" s="239">
        <f t="shared" si="4"/>
        <v>3483</v>
      </c>
      <c r="J123" s="266"/>
      <c r="L123" s="287">
        <f>K123-J123</f>
        <v>0</v>
      </c>
      <c r="M123" s="272">
        <v>2256.69</v>
      </c>
      <c r="N123" s="273">
        <v>8.09E-2</v>
      </c>
      <c r="O123" s="267">
        <v>111340</v>
      </c>
      <c r="P123" s="266"/>
      <c r="Q123" s="266"/>
      <c r="R123" s="267">
        <v>0</v>
      </c>
      <c r="S123" s="211" t="s">
        <v>107</v>
      </c>
      <c r="T123" s="211" t="s">
        <v>373</v>
      </c>
    </row>
    <row r="124" spans="1:21" s="238" customFormat="1" x14ac:dyDescent="0.3">
      <c r="A124" s="238">
        <v>295</v>
      </c>
      <c r="B124" s="238" t="s">
        <v>367</v>
      </c>
      <c r="C124" s="238" t="s">
        <v>383</v>
      </c>
      <c r="D124" s="247" t="s">
        <v>422</v>
      </c>
      <c r="E124" s="247" t="s">
        <v>4</v>
      </c>
      <c r="G124" s="233">
        <v>173800</v>
      </c>
      <c r="H124" s="233">
        <v>176012</v>
      </c>
      <c r="I124" s="239">
        <f t="shared" si="4"/>
        <v>2212</v>
      </c>
      <c r="J124" s="240"/>
      <c r="L124" s="239">
        <f>K124-J124</f>
        <v>0</v>
      </c>
      <c r="M124" s="241">
        <v>1501.66</v>
      </c>
      <c r="N124" s="242">
        <v>9.0999999999999998E-2</v>
      </c>
      <c r="O124" s="243">
        <v>23595</v>
      </c>
      <c r="P124" s="240"/>
      <c r="Q124" s="240"/>
      <c r="R124" s="243">
        <v>0</v>
      </c>
      <c r="S124" s="238" t="s">
        <v>107</v>
      </c>
    </row>
    <row r="125" spans="1:21" s="238" customFormat="1" x14ac:dyDescent="0.3">
      <c r="A125" s="238">
        <v>295</v>
      </c>
      <c r="B125" s="250">
        <v>1501</v>
      </c>
      <c r="C125" s="238" t="s">
        <v>383</v>
      </c>
      <c r="D125" s="247" t="s">
        <v>1058</v>
      </c>
      <c r="E125" s="247" t="s">
        <v>4</v>
      </c>
      <c r="G125" s="233">
        <v>10168</v>
      </c>
      <c r="H125" s="233">
        <v>12749</v>
      </c>
      <c r="I125" s="239">
        <f t="shared" si="4"/>
        <v>2581</v>
      </c>
      <c r="J125" s="240"/>
      <c r="L125" s="239"/>
      <c r="M125" s="241">
        <v>1787.4</v>
      </c>
      <c r="N125" s="242">
        <v>8.8900000000000007E-2</v>
      </c>
      <c r="O125" s="243"/>
      <c r="P125" s="240"/>
      <c r="Q125" s="240"/>
      <c r="R125" s="243"/>
      <c r="S125" s="238" t="s">
        <v>107</v>
      </c>
      <c r="T125" s="238" t="s">
        <v>1059</v>
      </c>
    </row>
    <row r="126" spans="1:21" s="238" customFormat="1" x14ac:dyDescent="0.3">
      <c r="A126" s="238">
        <v>297</v>
      </c>
      <c r="B126" s="238" t="s">
        <v>366</v>
      </c>
      <c r="C126" s="238" t="s">
        <v>382</v>
      </c>
      <c r="D126" s="247" t="s">
        <v>336</v>
      </c>
      <c r="E126" s="247" t="s">
        <v>4</v>
      </c>
      <c r="G126" s="233">
        <v>437845</v>
      </c>
      <c r="H126" s="233">
        <v>439519</v>
      </c>
      <c r="I126" s="239">
        <f t="shared" si="4"/>
        <v>1674</v>
      </c>
      <c r="J126" s="240"/>
      <c r="L126" s="239">
        <f>K126-J126</f>
        <v>0</v>
      </c>
      <c r="M126" s="241">
        <v>2080.71</v>
      </c>
      <c r="N126" s="242">
        <v>8.8700000000000001E-2</v>
      </c>
      <c r="O126" s="243">
        <v>123625</v>
      </c>
      <c r="P126" s="240"/>
      <c r="Q126" s="240"/>
      <c r="R126" s="243">
        <v>0</v>
      </c>
      <c r="S126" s="238" t="s">
        <v>107</v>
      </c>
      <c r="T126" s="238" t="s">
        <v>747</v>
      </c>
    </row>
    <row r="127" spans="1:21" s="238" customFormat="1" x14ac:dyDescent="0.3">
      <c r="A127" s="238">
        <v>301</v>
      </c>
      <c r="B127" s="250">
        <v>1514</v>
      </c>
      <c r="C127" s="238" t="s">
        <v>675</v>
      </c>
      <c r="D127" s="247" t="s">
        <v>676</v>
      </c>
      <c r="E127" s="247" t="s">
        <v>4</v>
      </c>
      <c r="G127" s="233">
        <v>90075</v>
      </c>
      <c r="H127" s="233">
        <v>91959</v>
      </c>
      <c r="I127" s="239">
        <f t="shared" si="4"/>
        <v>1884</v>
      </c>
      <c r="J127" s="240"/>
      <c r="L127" s="239"/>
      <c r="M127" s="241">
        <v>2429.15</v>
      </c>
      <c r="N127" s="242">
        <v>0.10630000000000001</v>
      </c>
      <c r="O127" s="243"/>
      <c r="P127" s="240"/>
      <c r="Q127" s="240"/>
      <c r="R127" s="243"/>
      <c r="S127" s="238" t="s">
        <v>107</v>
      </c>
      <c r="T127" s="238" t="s">
        <v>673</v>
      </c>
      <c r="U127" s="238">
        <v>60</v>
      </c>
    </row>
    <row r="128" spans="1:21" s="238" customFormat="1" x14ac:dyDescent="0.3">
      <c r="A128" s="238">
        <v>310</v>
      </c>
      <c r="B128" s="238" t="s">
        <v>471</v>
      </c>
      <c r="C128" s="238" t="s">
        <v>484</v>
      </c>
      <c r="D128" s="247" t="s">
        <v>414</v>
      </c>
      <c r="E128" s="247" t="s">
        <v>4</v>
      </c>
      <c r="G128" s="233">
        <v>475287</v>
      </c>
      <c r="H128" s="233">
        <v>485679</v>
      </c>
      <c r="I128" s="239">
        <f t="shared" si="4"/>
        <v>10392</v>
      </c>
      <c r="J128" s="240"/>
      <c r="L128" s="239">
        <f>K128-J128</f>
        <v>0</v>
      </c>
      <c r="M128" s="241">
        <v>2711.28</v>
      </c>
      <c r="N128" s="242">
        <v>8.3299999999999999E-2</v>
      </c>
      <c r="O128" s="243">
        <v>76567</v>
      </c>
      <c r="P128" s="240"/>
      <c r="Q128" s="240"/>
      <c r="R128" s="243">
        <v>0</v>
      </c>
      <c r="S128" s="238" t="s">
        <v>299</v>
      </c>
    </row>
    <row r="129" spans="1:21" s="238" customFormat="1" x14ac:dyDescent="0.3">
      <c r="A129" s="238">
        <v>311</v>
      </c>
      <c r="B129" s="238" t="s">
        <v>471</v>
      </c>
      <c r="C129" s="238" t="s">
        <v>484</v>
      </c>
      <c r="D129" s="247" t="s">
        <v>486</v>
      </c>
      <c r="E129" s="247" t="s">
        <v>4</v>
      </c>
      <c r="G129" s="233">
        <v>288105</v>
      </c>
      <c r="H129" s="233">
        <v>294183</v>
      </c>
      <c r="I129" s="239">
        <f t="shared" si="4"/>
        <v>6078</v>
      </c>
      <c r="J129" s="240"/>
      <c r="L129" s="239">
        <f>K129-J129</f>
        <v>0</v>
      </c>
      <c r="M129" s="241">
        <v>3359.42</v>
      </c>
      <c r="N129" s="242">
        <v>0.1055</v>
      </c>
      <c r="O129" s="243"/>
      <c r="P129" s="240"/>
      <c r="Q129" s="240"/>
      <c r="R129" s="243">
        <v>0</v>
      </c>
      <c r="S129" s="238" t="s">
        <v>299</v>
      </c>
    </row>
    <row r="130" spans="1:21" s="238" customFormat="1" x14ac:dyDescent="0.3">
      <c r="A130" s="238">
        <v>311</v>
      </c>
      <c r="B130" s="238" t="s">
        <v>471</v>
      </c>
      <c r="C130" s="238" t="s">
        <v>484</v>
      </c>
      <c r="D130" s="247" t="s">
        <v>569</v>
      </c>
      <c r="E130" s="247" t="s">
        <v>4</v>
      </c>
      <c r="G130" s="233">
        <v>341740</v>
      </c>
      <c r="H130" s="233">
        <v>348867</v>
      </c>
      <c r="I130" s="239">
        <f t="shared" si="4"/>
        <v>7127</v>
      </c>
      <c r="J130" s="240"/>
      <c r="L130" s="239">
        <f>K130-J130</f>
        <v>0</v>
      </c>
      <c r="M130" s="241">
        <v>3082.09</v>
      </c>
      <c r="N130" s="242">
        <v>8.3000000000000004E-2</v>
      </c>
      <c r="O130" s="243"/>
      <c r="P130" s="240"/>
      <c r="Q130" s="240"/>
      <c r="R130" s="243">
        <v>0</v>
      </c>
      <c r="S130" s="238" t="s">
        <v>299</v>
      </c>
      <c r="T130" s="238" t="s">
        <v>728</v>
      </c>
      <c r="U130" s="238" t="s">
        <v>752</v>
      </c>
    </row>
    <row r="131" spans="1:21" s="238" customFormat="1" x14ac:dyDescent="0.3">
      <c r="A131" s="238">
        <v>311</v>
      </c>
      <c r="B131" s="238" t="s">
        <v>471</v>
      </c>
      <c r="C131" s="238" t="s">
        <v>484</v>
      </c>
      <c r="D131" s="247" t="s">
        <v>570</v>
      </c>
      <c r="E131" s="247" t="s">
        <v>4</v>
      </c>
      <c r="G131" s="233">
        <v>326270</v>
      </c>
      <c r="H131" s="233">
        <v>333461</v>
      </c>
      <c r="I131" s="239">
        <f t="shared" si="4"/>
        <v>7191</v>
      </c>
      <c r="J131" s="240"/>
      <c r="L131" s="239">
        <f>K131-J131</f>
        <v>0</v>
      </c>
      <c r="M131" s="241">
        <v>3082.09</v>
      </c>
      <c r="N131" s="242">
        <v>8.3000000000000004E-2</v>
      </c>
      <c r="O131" s="243"/>
      <c r="P131" s="240"/>
      <c r="Q131" s="240"/>
      <c r="R131" s="243">
        <v>0</v>
      </c>
      <c r="S131" s="238" t="s">
        <v>299</v>
      </c>
      <c r="T131" s="238" t="s">
        <v>728</v>
      </c>
      <c r="U131" s="238" t="s">
        <v>752</v>
      </c>
    </row>
    <row r="132" spans="1:21" s="238" customFormat="1" x14ac:dyDescent="0.3">
      <c r="A132" s="238">
        <v>311</v>
      </c>
      <c r="B132" s="238" t="s">
        <v>471</v>
      </c>
      <c r="C132" s="238" t="s">
        <v>484</v>
      </c>
      <c r="D132" s="247" t="s">
        <v>729</v>
      </c>
      <c r="E132" s="247" t="s">
        <v>4</v>
      </c>
      <c r="G132" s="233">
        <v>270185</v>
      </c>
      <c r="H132" s="233">
        <v>279270</v>
      </c>
      <c r="I132" s="239">
        <f t="shared" si="4"/>
        <v>9085</v>
      </c>
      <c r="J132" s="240"/>
      <c r="L132" s="239"/>
      <c r="M132" s="241">
        <v>3065.51</v>
      </c>
      <c r="N132" s="242">
        <v>8.5699999999999998E-2</v>
      </c>
      <c r="O132" s="243"/>
      <c r="P132" s="240"/>
      <c r="Q132" s="240"/>
      <c r="R132" s="243"/>
      <c r="S132" s="238" t="s">
        <v>299</v>
      </c>
      <c r="T132" s="238" t="s">
        <v>778</v>
      </c>
      <c r="U132" s="238" t="s">
        <v>752</v>
      </c>
    </row>
    <row r="133" spans="1:21" s="238" customFormat="1" x14ac:dyDescent="0.3">
      <c r="A133" s="238">
        <v>311</v>
      </c>
      <c r="B133" s="250">
        <v>1520</v>
      </c>
      <c r="C133" s="238" t="s">
        <v>484</v>
      </c>
      <c r="D133" s="247" t="s">
        <v>860</v>
      </c>
      <c r="E133" s="247" t="s">
        <v>4</v>
      </c>
      <c r="G133" s="233">
        <v>146838</v>
      </c>
      <c r="H133" s="233">
        <v>153940</v>
      </c>
      <c r="I133" s="239">
        <f t="shared" si="4"/>
        <v>7102</v>
      </c>
      <c r="J133" s="240"/>
      <c r="L133" s="239"/>
      <c r="M133" s="241">
        <v>2850.01</v>
      </c>
      <c r="N133" s="242">
        <v>8.3000000000000004E-2</v>
      </c>
      <c r="O133" s="243"/>
      <c r="P133" s="240"/>
      <c r="Q133" s="240"/>
      <c r="R133" s="243"/>
      <c r="S133" s="238" t="s">
        <v>299</v>
      </c>
      <c r="T133" s="238" t="s">
        <v>862</v>
      </c>
    </row>
    <row r="134" spans="1:21" s="238" customFormat="1" x14ac:dyDescent="0.3">
      <c r="A134" s="238">
        <v>311</v>
      </c>
      <c r="B134" s="250">
        <v>1520</v>
      </c>
      <c r="C134" s="238" t="s">
        <v>484</v>
      </c>
      <c r="D134" s="247" t="s">
        <v>861</v>
      </c>
      <c r="E134" s="247" t="s">
        <v>4</v>
      </c>
      <c r="G134" s="233">
        <v>188961</v>
      </c>
      <c r="H134" s="233">
        <v>198613</v>
      </c>
      <c r="I134" s="239">
        <f t="shared" si="4"/>
        <v>9652</v>
      </c>
      <c r="J134" s="240"/>
      <c r="L134" s="239"/>
      <c r="M134" s="241">
        <v>2850.01</v>
      </c>
      <c r="N134" s="242">
        <v>8.3000000000000004E-2</v>
      </c>
      <c r="O134" s="243"/>
      <c r="P134" s="240"/>
      <c r="Q134" s="240"/>
      <c r="R134" s="243"/>
      <c r="S134" s="238" t="s">
        <v>299</v>
      </c>
      <c r="T134" s="238" t="s">
        <v>862</v>
      </c>
    </row>
    <row r="135" spans="1:21" s="238" customFormat="1" x14ac:dyDescent="0.3">
      <c r="A135" s="238">
        <v>319</v>
      </c>
      <c r="B135" s="238" t="s">
        <v>474</v>
      </c>
      <c r="C135" s="238" t="s">
        <v>448</v>
      </c>
      <c r="D135" s="247" t="s">
        <v>449</v>
      </c>
      <c r="E135" s="247" t="s">
        <v>4</v>
      </c>
      <c r="G135" s="233">
        <v>177858</v>
      </c>
      <c r="H135" s="233">
        <v>180062</v>
      </c>
      <c r="I135" s="239">
        <f t="shared" ref="I135:I202" si="6">H135-G135</f>
        <v>2204</v>
      </c>
      <c r="J135" s="240"/>
      <c r="L135" s="239">
        <f>K135-J135</f>
        <v>0</v>
      </c>
      <c r="M135" s="241">
        <v>1516.82</v>
      </c>
      <c r="N135" s="253">
        <v>9.3600000000000003E-2</v>
      </c>
      <c r="O135" s="248">
        <v>11155</v>
      </c>
      <c r="P135" s="240"/>
      <c r="Q135" s="240"/>
      <c r="R135" s="248">
        <v>0</v>
      </c>
      <c r="S135" s="238" t="s">
        <v>107</v>
      </c>
    </row>
    <row r="136" spans="1:21" s="238" customFormat="1" x14ac:dyDescent="0.3">
      <c r="A136" s="238">
        <v>325</v>
      </c>
      <c r="B136" s="250">
        <v>1604</v>
      </c>
      <c r="C136" s="238" t="s">
        <v>534</v>
      </c>
      <c r="D136" s="238" t="s">
        <v>535</v>
      </c>
      <c r="E136" s="238" t="s">
        <v>4</v>
      </c>
      <c r="G136" s="233">
        <v>77715</v>
      </c>
      <c r="H136" s="233">
        <v>79084</v>
      </c>
      <c r="I136" s="239">
        <f t="shared" si="6"/>
        <v>1369</v>
      </c>
      <c r="M136" s="241">
        <v>1409.69</v>
      </c>
      <c r="N136" s="254">
        <v>9.4399999999999998E-2</v>
      </c>
      <c r="P136" s="240"/>
      <c r="Q136" s="240"/>
      <c r="R136" s="248">
        <v>0</v>
      </c>
      <c r="S136" s="238" t="s">
        <v>107</v>
      </c>
    </row>
    <row r="137" spans="1:21" s="238" customFormat="1" x14ac:dyDescent="0.3">
      <c r="A137" s="238">
        <v>325</v>
      </c>
      <c r="B137" s="250">
        <v>1604</v>
      </c>
      <c r="C137" s="238" t="s">
        <v>534</v>
      </c>
      <c r="D137" s="238" t="s">
        <v>623</v>
      </c>
      <c r="E137" s="238" t="s">
        <v>4</v>
      </c>
      <c r="G137" s="233">
        <v>66942</v>
      </c>
      <c r="H137" s="233">
        <v>68581</v>
      </c>
      <c r="I137" s="239">
        <f t="shared" si="6"/>
        <v>1639</v>
      </c>
      <c r="M137" s="241">
        <v>1153.3499999999999</v>
      </c>
      <c r="N137" s="254">
        <v>9.0200000000000002E-2</v>
      </c>
      <c r="P137" s="240"/>
      <c r="Q137" s="240"/>
      <c r="R137" s="248"/>
      <c r="S137" s="238" t="s">
        <v>107</v>
      </c>
      <c r="T137" s="238" t="s">
        <v>624</v>
      </c>
    </row>
    <row r="138" spans="1:21" s="238" customFormat="1" x14ac:dyDescent="0.3">
      <c r="A138" s="238">
        <v>327</v>
      </c>
      <c r="B138" s="238">
        <v>1628</v>
      </c>
      <c r="C138" s="238" t="s">
        <v>579</v>
      </c>
      <c r="D138" s="238" t="s">
        <v>580</v>
      </c>
      <c r="E138" s="238" t="s">
        <v>4</v>
      </c>
      <c r="G138" s="233">
        <v>193664</v>
      </c>
      <c r="H138" s="233">
        <v>195313</v>
      </c>
      <c r="I138" s="239">
        <f t="shared" si="6"/>
        <v>1649</v>
      </c>
      <c r="M138" s="241">
        <v>3747.31</v>
      </c>
      <c r="N138" s="254">
        <v>0.1103</v>
      </c>
      <c r="O138" s="243">
        <v>0</v>
      </c>
      <c r="P138" s="240"/>
      <c r="Q138" s="240"/>
      <c r="R138" s="243">
        <v>0</v>
      </c>
      <c r="S138" s="238" t="s">
        <v>107</v>
      </c>
      <c r="T138" s="238" t="s">
        <v>602</v>
      </c>
    </row>
    <row r="139" spans="1:21" s="238" customFormat="1" x14ac:dyDescent="0.3">
      <c r="A139" s="238">
        <v>327</v>
      </c>
      <c r="B139" s="238">
        <v>1628</v>
      </c>
      <c r="C139" s="238" t="s">
        <v>579</v>
      </c>
      <c r="D139" s="238" t="s">
        <v>581</v>
      </c>
      <c r="E139" s="238" t="s">
        <v>4</v>
      </c>
      <c r="G139" s="233">
        <v>163938</v>
      </c>
      <c r="H139" s="233">
        <v>166315</v>
      </c>
      <c r="I139" s="239">
        <f t="shared" si="6"/>
        <v>2377</v>
      </c>
      <c r="M139" s="241">
        <v>3747.31</v>
      </c>
      <c r="N139" s="254">
        <v>0.1103</v>
      </c>
      <c r="O139" s="243">
        <v>0</v>
      </c>
      <c r="P139" s="240"/>
      <c r="Q139" s="240"/>
      <c r="R139" s="243">
        <v>0</v>
      </c>
      <c r="S139" s="238" t="s">
        <v>107</v>
      </c>
      <c r="T139" s="238" t="s">
        <v>602</v>
      </c>
    </row>
    <row r="140" spans="1:21" s="238" customFormat="1" x14ac:dyDescent="0.3">
      <c r="A140" s="238">
        <v>327</v>
      </c>
      <c r="B140" s="238">
        <v>1628</v>
      </c>
      <c r="C140" s="238" t="s">
        <v>579</v>
      </c>
      <c r="D140" s="238" t="s">
        <v>587</v>
      </c>
      <c r="E140" s="238" t="s">
        <v>4</v>
      </c>
      <c r="G140" s="233">
        <v>123819</v>
      </c>
      <c r="H140" s="233">
        <v>124512</v>
      </c>
      <c r="I140" s="239">
        <f t="shared" si="6"/>
        <v>693</v>
      </c>
      <c r="M140" s="241">
        <v>1688.2</v>
      </c>
      <c r="N140" s="254">
        <v>9.9299999999999999E-2</v>
      </c>
      <c r="O140" s="243">
        <v>0</v>
      </c>
      <c r="P140" s="240"/>
      <c r="Q140" s="240"/>
      <c r="R140" s="243">
        <v>0</v>
      </c>
      <c r="S140" s="238" t="s">
        <v>107</v>
      </c>
      <c r="T140" s="238" t="s">
        <v>603</v>
      </c>
    </row>
    <row r="141" spans="1:21" s="238" customFormat="1" x14ac:dyDescent="0.3">
      <c r="A141" s="238">
        <v>327</v>
      </c>
      <c r="B141" s="238">
        <v>1628</v>
      </c>
      <c r="C141" s="238" t="s">
        <v>579</v>
      </c>
      <c r="D141" s="238" t="s">
        <v>597</v>
      </c>
      <c r="E141" s="238" t="s">
        <v>4</v>
      </c>
      <c r="G141" s="233">
        <v>137532</v>
      </c>
      <c r="H141" s="233">
        <v>139332</v>
      </c>
      <c r="I141" s="239">
        <f t="shared" si="6"/>
        <v>1800</v>
      </c>
      <c r="M141" s="241">
        <v>1688.2</v>
      </c>
      <c r="N141" s="254">
        <v>9.9299999999999999E-2</v>
      </c>
      <c r="O141" s="243">
        <v>0</v>
      </c>
      <c r="P141" s="240"/>
      <c r="Q141" s="240"/>
      <c r="R141" s="243">
        <v>0</v>
      </c>
      <c r="S141" s="238" t="s">
        <v>107</v>
      </c>
      <c r="T141" s="238" t="s">
        <v>596</v>
      </c>
    </row>
    <row r="142" spans="1:21" s="238" customFormat="1" x14ac:dyDescent="0.3">
      <c r="A142" s="238">
        <v>327</v>
      </c>
      <c r="B142" s="238">
        <v>1628</v>
      </c>
      <c r="C142" s="238" t="s">
        <v>579</v>
      </c>
      <c r="D142" s="238" t="s">
        <v>1052</v>
      </c>
      <c r="E142" s="238" t="s">
        <v>4</v>
      </c>
      <c r="G142" s="233">
        <v>10180</v>
      </c>
      <c r="H142" s="233">
        <v>10520</v>
      </c>
      <c r="I142" s="239">
        <f t="shared" si="6"/>
        <v>340</v>
      </c>
      <c r="M142" s="305">
        <v>3543.32</v>
      </c>
      <c r="N142" s="306">
        <v>0.1</v>
      </c>
      <c r="O142" s="243">
        <v>0</v>
      </c>
      <c r="P142" s="240"/>
      <c r="Q142" s="240"/>
      <c r="R142" s="243">
        <v>0</v>
      </c>
      <c r="S142" s="238" t="s">
        <v>107</v>
      </c>
      <c r="T142" s="238" t="s">
        <v>1053</v>
      </c>
    </row>
    <row r="143" spans="1:21" s="238" customFormat="1" x14ac:dyDescent="0.3">
      <c r="A143" s="238">
        <v>327</v>
      </c>
      <c r="B143" s="238">
        <v>1628</v>
      </c>
      <c r="C143" s="238" t="s">
        <v>579</v>
      </c>
      <c r="D143" s="238" t="s">
        <v>1068</v>
      </c>
      <c r="E143" s="238" t="s">
        <v>4</v>
      </c>
      <c r="G143" s="233">
        <v>1125</v>
      </c>
      <c r="H143" s="233">
        <v>5809</v>
      </c>
      <c r="I143" s="239">
        <f t="shared" si="6"/>
        <v>4684</v>
      </c>
      <c r="M143" s="305">
        <v>4006.66</v>
      </c>
      <c r="N143" s="306">
        <v>0.11</v>
      </c>
      <c r="O143" s="243"/>
      <c r="P143" s="240"/>
      <c r="Q143" s="240"/>
      <c r="R143" s="243"/>
      <c r="S143" s="238" t="s">
        <v>107</v>
      </c>
      <c r="T143" s="238" t="s">
        <v>1069</v>
      </c>
    </row>
    <row r="144" spans="1:21" s="238" customFormat="1" x14ac:dyDescent="0.3">
      <c r="A144" s="238">
        <v>327</v>
      </c>
      <c r="B144" s="238">
        <v>1628</v>
      </c>
      <c r="C144" s="238" t="s">
        <v>579</v>
      </c>
      <c r="D144" s="238" t="s">
        <v>1099</v>
      </c>
      <c r="E144" s="238" t="s">
        <v>4</v>
      </c>
      <c r="G144" s="233">
        <v>610</v>
      </c>
      <c r="H144" s="233">
        <v>1833</v>
      </c>
      <c r="I144" s="239">
        <f t="shared" si="6"/>
        <v>1223</v>
      </c>
      <c r="M144" s="305">
        <v>4006.66</v>
      </c>
      <c r="N144" s="306">
        <v>0.11</v>
      </c>
      <c r="O144" s="243"/>
      <c r="P144" s="240"/>
      <c r="Q144" s="240"/>
      <c r="R144" s="243"/>
      <c r="S144" s="238" t="s">
        <v>107</v>
      </c>
      <c r="T144" s="238" t="s">
        <v>1100</v>
      </c>
    </row>
    <row r="145" spans="1:21" s="238" customFormat="1" x14ac:dyDescent="0.3">
      <c r="A145" s="238">
        <v>327</v>
      </c>
      <c r="B145" s="238">
        <v>1628</v>
      </c>
      <c r="C145" s="238" t="s">
        <v>579</v>
      </c>
      <c r="D145" s="238" t="s">
        <v>1087</v>
      </c>
      <c r="E145" s="238" t="s">
        <v>4</v>
      </c>
      <c r="G145" s="233">
        <v>3874</v>
      </c>
      <c r="H145" s="233">
        <v>6636</v>
      </c>
      <c r="I145" s="239">
        <f t="shared" si="6"/>
        <v>2762</v>
      </c>
      <c r="M145" s="305">
        <v>4006.66</v>
      </c>
      <c r="N145" s="306">
        <v>0.11</v>
      </c>
      <c r="O145" s="243"/>
      <c r="P145" s="240"/>
      <c r="Q145" s="240"/>
      <c r="R145" s="243"/>
      <c r="S145" s="238" t="s">
        <v>107</v>
      </c>
      <c r="T145" s="238" t="s">
        <v>1088</v>
      </c>
    </row>
    <row r="146" spans="1:21" x14ac:dyDescent="0.3">
      <c r="A146" s="186" t="s">
        <v>1027</v>
      </c>
      <c r="B146" s="250">
        <v>1636</v>
      </c>
      <c r="C146" s="238" t="s">
        <v>496</v>
      </c>
      <c r="D146" s="238" t="s">
        <v>1055</v>
      </c>
      <c r="E146" s="238" t="s">
        <v>4</v>
      </c>
      <c r="F146" s="238"/>
      <c r="G146" s="233">
        <v>4691</v>
      </c>
      <c r="H146" s="233">
        <v>6930</v>
      </c>
      <c r="I146" s="239">
        <f t="shared" si="6"/>
        <v>2239</v>
      </c>
      <c r="M146" s="241">
        <v>1395.29</v>
      </c>
      <c r="N146" s="238">
        <v>9.5000000000000001E-2</v>
      </c>
      <c r="P146" s="266"/>
      <c r="Q146" s="266"/>
      <c r="R146" s="267"/>
      <c r="S146" s="211" t="s">
        <v>107</v>
      </c>
      <c r="T146" s="211" t="s">
        <v>1054</v>
      </c>
    </row>
    <row r="147" spans="1:21" x14ac:dyDescent="0.3">
      <c r="A147" s="271" t="s">
        <v>934</v>
      </c>
      <c r="B147" s="250">
        <v>1638</v>
      </c>
      <c r="C147" s="238" t="s">
        <v>558</v>
      </c>
      <c r="D147" s="238" t="s">
        <v>584</v>
      </c>
      <c r="E147" s="238" t="s">
        <v>4</v>
      </c>
      <c r="F147" s="238"/>
      <c r="G147" s="233">
        <v>215985</v>
      </c>
      <c r="H147" s="233">
        <v>220888</v>
      </c>
      <c r="I147" s="239">
        <f t="shared" si="6"/>
        <v>4903</v>
      </c>
      <c r="L147" s="287"/>
      <c r="M147" s="272">
        <v>2852.5</v>
      </c>
      <c r="N147" s="273">
        <v>0.10879999999999999</v>
      </c>
      <c r="O147" s="267">
        <v>0</v>
      </c>
      <c r="P147" s="266"/>
      <c r="Q147" s="266"/>
      <c r="R147" s="267"/>
      <c r="S147" s="211" t="s">
        <v>107</v>
      </c>
      <c r="T147" s="211" t="s">
        <v>588</v>
      </c>
      <c r="U147" s="211" t="s">
        <v>463</v>
      </c>
    </row>
    <row r="148" spans="1:21" s="238" customFormat="1" x14ac:dyDescent="0.3">
      <c r="A148" s="238">
        <v>325</v>
      </c>
      <c r="B148" s="250">
        <v>1642</v>
      </c>
      <c r="C148" s="238" t="s">
        <v>543</v>
      </c>
      <c r="D148" s="238" t="s">
        <v>544</v>
      </c>
      <c r="E148" s="247" t="s">
        <v>4</v>
      </c>
      <c r="G148" s="233">
        <v>452530</v>
      </c>
      <c r="H148" s="233">
        <v>463133</v>
      </c>
      <c r="I148" s="239">
        <f t="shared" si="6"/>
        <v>10603</v>
      </c>
      <c r="M148" s="241">
        <v>2903.52</v>
      </c>
      <c r="N148" s="238">
        <v>8.8900000000000007E-2</v>
      </c>
      <c r="O148" s="243">
        <v>0</v>
      </c>
      <c r="P148" s="240"/>
      <c r="Q148" s="240"/>
      <c r="R148" s="243">
        <v>0</v>
      </c>
      <c r="S148" s="238" t="s">
        <v>552</v>
      </c>
    </row>
    <row r="149" spans="1:21" s="238" customFormat="1" x14ac:dyDescent="0.3">
      <c r="A149" s="238">
        <v>325</v>
      </c>
      <c r="B149" s="250">
        <v>1642</v>
      </c>
      <c r="C149" s="238" t="s">
        <v>543</v>
      </c>
      <c r="D149" s="238" t="s">
        <v>767</v>
      </c>
      <c r="E149" s="247" t="s">
        <v>4</v>
      </c>
      <c r="G149" s="233">
        <v>276379</v>
      </c>
      <c r="H149" s="233">
        <v>285659</v>
      </c>
      <c r="I149" s="239">
        <f t="shared" si="6"/>
        <v>9280</v>
      </c>
      <c r="M149" s="241">
        <v>2944.85</v>
      </c>
      <c r="N149" s="238">
        <v>8.6800000000000002E-2</v>
      </c>
      <c r="O149" s="243">
        <v>0</v>
      </c>
      <c r="P149" s="240"/>
      <c r="Q149" s="240"/>
      <c r="R149" s="243"/>
      <c r="S149" s="238" t="s">
        <v>552</v>
      </c>
      <c r="T149" s="238" t="s">
        <v>769</v>
      </c>
    </row>
    <row r="150" spans="1:21" s="238" customFormat="1" x14ac:dyDescent="0.3">
      <c r="A150" s="238">
        <v>325</v>
      </c>
      <c r="B150" s="250">
        <v>1642</v>
      </c>
      <c r="C150" s="238" t="s">
        <v>543</v>
      </c>
      <c r="D150" s="238" t="s">
        <v>1114</v>
      </c>
      <c r="E150" s="247" t="s">
        <v>4</v>
      </c>
      <c r="G150" s="233">
        <v>8</v>
      </c>
      <c r="H150" s="233">
        <v>6368</v>
      </c>
      <c r="I150" s="239">
        <f t="shared" si="6"/>
        <v>6360</v>
      </c>
      <c r="M150" s="241">
        <v>3295.53</v>
      </c>
      <c r="O150" s="243"/>
      <c r="P150" s="240"/>
      <c r="Q150" s="240"/>
      <c r="R150" s="243"/>
      <c r="S150" s="238" t="s">
        <v>552</v>
      </c>
      <c r="T150" s="238" t="s">
        <v>1115</v>
      </c>
    </row>
    <row r="151" spans="1:21" s="238" customFormat="1" x14ac:dyDescent="0.3">
      <c r="A151" s="238">
        <v>323</v>
      </c>
      <c r="B151" s="232">
        <v>1644</v>
      </c>
      <c r="C151" s="238" t="s">
        <v>509</v>
      </c>
      <c r="D151" s="238" t="s">
        <v>510</v>
      </c>
      <c r="E151" s="238" t="s">
        <v>4</v>
      </c>
      <c r="G151" s="233">
        <v>466462</v>
      </c>
      <c r="H151" s="233">
        <v>470286</v>
      </c>
      <c r="I151" s="239">
        <f t="shared" si="6"/>
        <v>3824</v>
      </c>
      <c r="M151" s="241">
        <v>2908.68</v>
      </c>
      <c r="N151" s="238">
        <v>8.8300000000000003E-2</v>
      </c>
      <c r="O151" s="238">
        <v>213</v>
      </c>
      <c r="P151" s="240"/>
      <c r="Q151" s="240"/>
      <c r="R151" s="243">
        <v>0</v>
      </c>
      <c r="S151" s="238" t="s">
        <v>107</v>
      </c>
      <c r="T151" s="238" t="s">
        <v>733</v>
      </c>
    </row>
    <row r="152" spans="1:21" s="238" customFormat="1" x14ac:dyDescent="0.3">
      <c r="A152" s="238">
        <v>322</v>
      </c>
      <c r="B152" s="250">
        <v>1645</v>
      </c>
      <c r="C152" s="238" t="s">
        <v>507</v>
      </c>
      <c r="D152" s="238" t="s">
        <v>1090</v>
      </c>
      <c r="E152" s="238" t="s">
        <v>4</v>
      </c>
      <c r="I152" s="239">
        <f t="shared" si="6"/>
        <v>0</v>
      </c>
      <c r="M152" s="241">
        <v>4046.1</v>
      </c>
      <c r="P152" s="240"/>
      <c r="Q152" s="240"/>
      <c r="R152" s="243"/>
      <c r="S152" s="238" t="s">
        <v>107</v>
      </c>
      <c r="T152" s="238" t="s">
        <v>1091</v>
      </c>
    </row>
    <row r="153" spans="1:21" x14ac:dyDescent="0.3">
      <c r="A153" s="271" t="s">
        <v>932</v>
      </c>
      <c r="B153" s="250">
        <v>1647</v>
      </c>
      <c r="C153" s="231" t="s">
        <v>546</v>
      </c>
      <c r="D153" s="231" t="s">
        <v>545</v>
      </c>
      <c r="E153" s="247" t="s">
        <v>4</v>
      </c>
      <c r="F153" s="238"/>
      <c r="G153" s="233">
        <v>222796</v>
      </c>
      <c r="H153" s="233">
        <v>232796</v>
      </c>
      <c r="I153" s="239">
        <f t="shared" si="6"/>
        <v>10000</v>
      </c>
      <c r="M153" s="272">
        <v>2247.23</v>
      </c>
      <c r="N153" s="288">
        <v>9.4399999999999998E-2</v>
      </c>
      <c r="O153" s="267">
        <v>0</v>
      </c>
      <c r="P153" s="266"/>
      <c r="Q153" s="266"/>
      <c r="R153" s="267">
        <v>0</v>
      </c>
      <c r="S153" s="211" t="s">
        <v>107</v>
      </c>
      <c r="T153" s="211" t="s">
        <v>836</v>
      </c>
    </row>
    <row r="154" spans="1:21" x14ac:dyDescent="0.3">
      <c r="A154" s="271" t="s">
        <v>931</v>
      </c>
      <c r="B154" s="250">
        <v>1647</v>
      </c>
      <c r="C154" s="231" t="s">
        <v>546</v>
      </c>
      <c r="D154" s="231" t="s">
        <v>551</v>
      </c>
      <c r="E154" s="247" t="s">
        <v>4</v>
      </c>
      <c r="F154" s="238"/>
      <c r="G154" s="233">
        <v>187866</v>
      </c>
      <c r="H154" s="233">
        <v>193523</v>
      </c>
      <c r="I154" s="239">
        <f t="shared" si="6"/>
        <v>5657</v>
      </c>
      <c r="M154" s="272">
        <v>2095.7399999999998</v>
      </c>
      <c r="N154" s="288">
        <v>9.4399999999999998E-2</v>
      </c>
      <c r="O154" s="267">
        <v>0</v>
      </c>
      <c r="P154" s="266"/>
      <c r="Q154" s="266"/>
      <c r="R154" s="267">
        <v>0</v>
      </c>
      <c r="S154" s="211" t="s">
        <v>107</v>
      </c>
      <c r="T154" s="211" t="s">
        <v>836</v>
      </c>
    </row>
    <row r="155" spans="1:21" s="238" customFormat="1" ht="15.75" customHeight="1" x14ac:dyDescent="0.3">
      <c r="A155" s="238">
        <v>127</v>
      </c>
      <c r="B155" s="238">
        <v>1653</v>
      </c>
      <c r="C155" s="238" t="s">
        <v>526</v>
      </c>
      <c r="D155" s="247" t="s">
        <v>427</v>
      </c>
      <c r="E155" s="247" t="s">
        <v>4</v>
      </c>
      <c r="I155" s="239">
        <f t="shared" si="6"/>
        <v>0</v>
      </c>
      <c r="J155" s="240"/>
      <c r="L155" s="239">
        <f>K155-J155</f>
        <v>0</v>
      </c>
      <c r="M155" s="241">
        <v>2623.71</v>
      </c>
      <c r="N155" s="242">
        <v>0</v>
      </c>
      <c r="O155" s="243">
        <v>0</v>
      </c>
      <c r="P155" s="240"/>
      <c r="Q155" s="240"/>
      <c r="R155" s="243">
        <v>0</v>
      </c>
      <c r="S155" s="238" t="s">
        <v>301</v>
      </c>
    </row>
    <row r="156" spans="1:21" s="238" customFormat="1" ht="15.75" customHeight="1" x14ac:dyDescent="0.3">
      <c r="A156" s="238">
        <v>127</v>
      </c>
      <c r="B156" s="238">
        <v>1653</v>
      </c>
      <c r="C156" s="238" t="s">
        <v>526</v>
      </c>
      <c r="D156" s="247" t="s">
        <v>516</v>
      </c>
      <c r="E156" s="247" t="s">
        <v>4</v>
      </c>
      <c r="I156" s="239">
        <f t="shared" si="6"/>
        <v>0</v>
      </c>
      <c r="J156" s="240"/>
      <c r="L156" s="239"/>
      <c r="M156" s="241">
        <v>2595.38</v>
      </c>
      <c r="N156" s="242"/>
      <c r="O156" s="243">
        <v>16.7</v>
      </c>
      <c r="P156" s="240"/>
      <c r="Q156" s="240"/>
      <c r="R156" s="243">
        <v>0</v>
      </c>
      <c r="S156" s="238" t="s">
        <v>301</v>
      </c>
    </row>
    <row r="157" spans="1:21" s="238" customFormat="1" ht="15.75" customHeight="1" x14ac:dyDescent="0.3">
      <c r="A157" s="238">
        <v>127</v>
      </c>
      <c r="B157" s="238">
        <v>1653</v>
      </c>
      <c r="C157" s="238" t="s">
        <v>526</v>
      </c>
      <c r="D157" s="247" t="s">
        <v>517</v>
      </c>
      <c r="E157" s="247" t="s">
        <v>4</v>
      </c>
      <c r="I157" s="239">
        <f t="shared" si="6"/>
        <v>0</v>
      </c>
      <c r="J157" s="240"/>
      <c r="L157" s="239"/>
      <c r="M157" s="241">
        <v>2595.38</v>
      </c>
      <c r="N157" s="242"/>
      <c r="O157" s="243">
        <v>496.5</v>
      </c>
      <c r="P157" s="240"/>
      <c r="Q157" s="240"/>
      <c r="R157" s="243">
        <v>0</v>
      </c>
      <c r="S157" s="238" t="s">
        <v>301</v>
      </c>
    </row>
    <row r="158" spans="1:21" s="238" customFormat="1" ht="15.75" customHeight="1" x14ac:dyDescent="0.3">
      <c r="A158" s="238">
        <v>127</v>
      </c>
      <c r="B158" s="238">
        <v>1653</v>
      </c>
      <c r="C158" s="238" t="s">
        <v>526</v>
      </c>
      <c r="D158" s="247" t="s">
        <v>518</v>
      </c>
      <c r="E158" s="247" t="s">
        <v>4</v>
      </c>
      <c r="I158" s="239">
        <f t="shared" si="6"/>
        <v>0</v>
      </c>
      <c r="J158" s="240"/>
      <c r="L158" s="239"/>
      <c r="M158" s="241">
        <v>2595.38</v>
      </c>
      <c r="N158" s="242"/>
      <c r="O158" s="243">
        <v>115.9</v>
      </c>
      <c r="P158" s="240"/>
      <c r="Q158" s="240"/>
      <c r="R158" s="243">
        <v>0</v>
      </c>
      <c r="S158" s="238" t="s">
        <v>301</v>
      </c>
    </row>
    <row r="159" spans="1:21" s="238" customFormat="1" x14ac:dyDescent="0.3">
      <c r="A159" s="238">
        <v>330</v>
      </c>
      <c r="B159" s="250">
        <v>1661</v>
      </c>
      <c r="C159" s="238" t="s">
        <v>627</v>
      </c>
      <c r="D159" s="238" t="s">
        <v>628</v>
      </c>
      <c r="E159" s="238" t="s">
        <v>4</v>
      </c>
      <c r="G159" s="233">
        <v>264140</v>
      </c>
      <c r="H159" s="233">
        <v>273214</v>
      </c>
      <c r="I159" s="239">
        <f t="shared" si="6"/>
        <v>9074</v>
      </c>
      <c r="M159" s="241">
        <v>3237.56</v>
      </c>
      <c r="N159" s="254">
        <v>9.6600000000000005E-2</v>
      </c>
      <c r="O159" s="243">
        <v>0</v>
      </c>
      <c r="S159" s="238" t="s">
        <v>299</v>
      </c>
      <c r="T159" s="238" t="s">
        <v>622</v>
      </c>
      <c r="U159" s="238" t="s">
        <v>661</v>
      </c>
    </row>
    <row r="160" spans="1:21" s="238" customFormat="1" x14ac:dyDescent="0.3">
      <c r="A160" s="238">
        <v>330</v>
      </c>
      <c r="B160" s="250">
        <v>1661</v>
      </c>
      <c r="C160" s="238" t="s">
        <v>627</v>
      </c>
      <c r="D160" s="238" t="s">
        <v>639</v>
      </c>
      <c r="E160" s="238" t="s">
        <v>4</v>
      </c>
      <c r="G160" s="233">
        <v>335631</v>
      </c>
      <c r="H160" s="233">
        <v>346214</v>
      </c>
      <c r="I160" s="239">
        <f t="shared" si="6"/>
        <v>10583</v>
      </c>
      <c r="M160" s="241">
        <v>3237.56</v>
      </c>
      <c r="N160" s="254">
        <v>9.6600000000000005E-2</v>
      </c>
      <c r="O160" s="243">
        <v>0</v>
      </c>
      <c r="S160" s="238" t="s">
        <v>299</v>
      </c>
      <c r="T160" s="238" t="s">
        <v>648</v>
      </c>
      <c r="U160" s="238" t="s">
        <v>661</v>
      </c>
    </row>
    <row r="161" spans="1:21" s="238" customFormat="1" x14ac:dyDescent="0.3">
      <c r="A161" s="238">
        <v>330</v>
      </c>
      <c r="B161" s="250">
        <v>1661</v>
      </c>
      <c r="C161" s="238" t="s">
        <v>627</v>
      </c>
      <c r="D161" s="238" t="s">
        <v>632</v>
      </c>
      <c r="E161" s="238" t="s">
        <v>4</v>
      </c>
      <c r="G161" s="233">
        <v>171666</v>
      </c>
      <c r="H161" s="233">
        <v>176943</v>
      </c>
      <c r="I161" s="239">
        <f t="shared" si="6"/>
        <v>5277</v>
      </c>
      <c r="M161" s="241">
        <v>3415.26</v>
      </c>
      <c r="N161" s="254">
        <v>9.6600000000000005E-2</v>
      </c>
      <c r="O161" s="243">
        <v>0</v>
      </c>
      <c r="S161" s="238" t="s">
        <v>299</v>
      </c>
      <c r="T161" s="238" t="s">
        <v>633</v>
      </c>
      <c r="U161" s="238" t="s">
        <v>661</v>
      </c>
    </row>
    <row r="162" spans="1:21" s="238" customFormat="1" x14ac:dyDescent="0.3">
      <c r="A162" s="238">
        <v>330</v>
      </c>
      <c r="B162" s="250">
        <v>1661</v>
      </c>
      <c r="C162" s="238" t="s">
        <v>627</v>
      </c>
      <c r="D162" s="238" t="s">
        <v>629</v>
      </c>
      <c r="E162" s="238" t="s">
        <v>4</v>
      </c>
      <c r="G162" s="233">
        <v>288696</v>
      </c>
      <c r="H162" s="233">
        <v>298753</v>
      </c>
      <c r="I162" s="239">
        <f t="shared" si="6"/>
        <v>10057</v>
      </c>
      <c r="M162" s="241">
        <v>3415.26</v>
      </c>
      <c r="N162" s="254">
        <v>9.6600000000000005E-2</v>
      </c>
      <c r="O162" s="243">
        <v>0</v>
      </c>
      <c r="S162" s="238" t="s">
        <v>299</v>
      </c>
      <c r="T162" s="238" t="s">
        <v>630</v>
      </c>
      <c r="U162" s="238" t="s">
        <v>661</v>
      </c>
    </row>
    <row r="163" spans="1:21" s="238" customFormat="1" x14ac:dyDescent="0.3">
      <c r="A163" s="238">
        <v>330</v>
      </c>
      <c r="B163" s="250">
        <v>1661</v>
      </c>
      <c r="C163" s="238" t="s">
        <v>627</v>
      </c>
      <c r="D163" s="238" t="s">
        <v>640</v>
      </c>
      <c r="E163" s="238" t="s">
        <v>4</v>
      </c>
      <c r="G163" s="233">
        <v>250852</v>
      </c>
      <c r="H163" s="233">
        <v>258927</v>
      </c>
      <c r="I163" s="239">
        <f t="shared" si="6"/>
        <v>8075</v>
      </c>
      <c r="M163" s="241">
        <v>3237.56</v>
      </c>
      <c r="N163" s="254">
        <v>9.6600000000000005E-2</v>
      </c>
      <c r="O163" s="243">
        <v>0</v>
      </c>
      <c r="S163" s="238" t="s">
        <v>299</v>
      </c>
      <c r="T163" s="238" t="s">
        <v>651</v>
      </c>
      <c r="U163" s="238" t="s">
        <v>661</v>
      </c>
    </row>
    <row r="164" spans="1:21" s="238" customFormat="1" x14ac:dyDescent="0.3">
      <c r="A164" s="238">
        <v>330</v>
      </c>
      <c r="B164" s="250">
        <v>1661</v>
      </c>
      <c r="C164" s="238" t="s">
        <v>627</v>
      </c>
      <c r="D164" s="238" t="s">
        <v>665</v>
      </c>
      <c r="E164" s="238" t="s">
        <v>4</v>
      </c>
      <c r="G164" s="233">
        <v>174078</v>
      </c>
      <c r="H164" s="233">
        <v>176217</v>
      </c>
      <c r="I164" s="239">
        <f t="shared" si="6"/>
        <v>2139</v>
      </c>
      <c r="M164" s="241">
        <v>3237.56</v>
      </c>
      <c r="N164" s="254">
        <v>9.6600000000000005E-2</v>
      </c>
      <c r="O164" s="243">
        <v>0</v>
      </c>
      <c r="S164" s="238" t="s">
        <v>299</v>
      </c>
      <c r="T164" s="238" t="s">
        <v>674</v>
      </c>
      <c r="U164" s="238">
        <v>48</v>
      </c>
    </row>
    <row r="165" spans="1:21" s="238" customFormat="1" x14ac:dyDescent="0.3">
      <c r="A165" s="238">
        <v>330</v>
      </c>
      <c r="B165" s="250">
        <v>1661</v>
      </c>
      <c r="C165" s="238" t="s">
        <v>627</v>
      </c>
      <c r="D165" s="238" t="s">
        <v>730</v>
      </c>
      <c r="E165" s="238" t="s">
        <v>4</v>
      </c>
      <c r="G165" s="233">
        <v>161311</v>
      </c>
      <c r="H165" s="233">
        <v>168872</v>
      </c>
      <c r="I165" s="239">
        <f t="shared" si="6"/>
        <v>7561</v>
      </c>
      <c r="M165" s="241">
        <v>3353.09</v>
      </c>
      <c r="N165" s="238">
        <v>9.2200000000000004E-2</v>
      </c>
      <c r="O165" s="243"/>
      <c r="S165" s="238" t="s">
        <v>299</v>
      </c>
      <c r="T165" s="238" t="s">
        <v>933</v>
      </c>
      <c r="U165" s="238">
        <v>48</v>
      </c>
    </row>
    <row r="166" spans="1:21" s="238" customFormat="1" x14ac:dyDescent="0.3">
      <c r="A166" s="238">
        <v>330</v>
      </c>
      <c r="B166" s="250">
        <v>1661</v>
      </c>
      <c r="C166" s="238" t="s">
        <v>627</v>
      </c>
      <c r="D166" s="238" t="s">
        <v>969</v>
      </c>
      <c r="E166" s="238" t="s">
        <v>4</v>
      </c>
      <c r="G166" s="233">
        <v>70464</v>
      </c>
      <c r="H166" s="233">
        <v>81883</v>
      </c>
      <c r="I166" s="239">
        <f t="shared" si="6"/>
        <v>11419</v>
      </c>
      <c r="M166" s="241">
        <v>3551.68</v>
      </c>
      <c r="N166" s="238">
        <v>8.8999999999999996E-2</v>
      </c>
      <c r="O166" s="243" t="s">
        <v>638</v>
      </c>
      <c r="S166" s="238" t="s">
        <v>299</v>
      </c>
      <c r="T166" s="238" t="s">
        <v>970</v>
      </c>
    </row>
    <row r="167" spans="1:21" s="238" customFormat="1" x14ac:dyDescent="0.3">
      <c r="B167" s="250">
        <v>1661</v>
      </c>
      <c r="C167" s="238" t="s">
        <v>627</v>
      </c>
      <c r="D167" s="238" t="s">
        <v>1083</v>
      </c>
      <c r="E167" s="238" t="s">
        <v>4</v>
      </c>
      <c r="G167" s="233">
        <v>672</v>
      </c>
      <c r="H167" s="233">
        <v>993</v>
      </c>
      <c r="I167" s="239">
        <f t="shared" si="6"/>
        <v>321</v>
      </c>
      <c r="M167" s="241">
        <v>3815.16</v>
      </c>
      <c r="N167" s="238">
        <v>8.8999999999999996E-2</v>
      </c>
      <c r="O167" s="243"/>
      <c r="S167" s="238" t="s">
        <v>299</v>
      </c>
      <c r="T167" s="238" t="s">
        <v>1084</v>
      </c>
    </row>
    <row r="168" spans="1:21" s="238" customFormat="1" x14ac:dyDescent="0.3">
      <c r="B168" s="250">
        <v>1661</v>
      </c>
      <c r="C168" s="238" t="s">
        <v>627</v>
      </c>
      <c r="D168" s="238" t="s">
        <v>1085</v>
      </c>
      <c r="E168" s="238" t="s">
        <v>4</v>
      </c>
      <c r="G168" s="233">
        <v>11</v>
      </c>
      <c r="H168" s="233">
        <v>4566</v>
      </c>
      <c r="I168" s="239">
        <f t="shared" si="6"/>
        <v>4555</v>
      </c>
      <c r="M168" s="241">
        <v>3167.16</v>
      </c>
      <c r="N168" s="238">
        <v>9.2999999999999999E-2</v>
      </c>
      <c r="O168" s="243"/>
      <c r="T168" s="238" t="s">
        <v>1084</v>
      </c>
    </row>
    <row r="169" spans="1:21" s="231" customFormat="1" x14ac:dyDescent="0.3">
      <c r="A169" s="231">
        <v>326</v>
      </c>
      <c r="B169" s="232">
        <v>1665</v>
      </c>
      <c r="C169" s="231" t="s">
        <v>571</v>
      </c>
      <c r="D169" s="230" t="s">
        <v>430</v>
      </c>
      <c r="E169" s="230" t="s">
        <v>4</v>
      </c>
      <c r="G169" s="233">
        <v>292624</v>
      </c>
      <c r="H169" s="233">
        <v>292624</v>
      </c>
      <c r="I169" s="233">
        <f t="shared" si="6"/>
        <v>0</v>
      </c>
      <c r="J169" s="234"/>
      <c r="L169" s="233">
        <f>K169-J169</f>
        <v>0</v>
      </c>
      <c r="M169" s="235">
        <v>2184.25</v>
      </c>
      <c r="N169" s="236">
        <v>9.64E-2</v>
      </c>
      <c r="O169" s="237">
        <v>36819</v>
      </c>
      <c r="P169" s="234"/>
      <c r="Q169" s="234"/>
      <c r="R169" s="237">
        <v>0</v>
      </c>
      <c r="S169" s="231" t="s">
        <v>303</v>
      </c>
      <c r="T169" s="231" t="s">
        <v>835</v>
      </c>
    </row>
    <row r="170" spans="1:21" s="238" customFormat="1" x14ac:dyDescent="0.3">
      <c r="A170" s="238">
        <v>326</v>
      </c>
      <c r="B170" s="232">
        <v>1665</v>
      </c>
      <c r="C170" s="238" t="s">
        <v>571</v>
      </c>
      <c r="D170" s="238" t="s">
        <v>572</v>
      </c>
      <c r="E170" s="238" t="s">
        <v>4</v>
      </c>
      <c r="G170" s="233">
        <v>261041</v>
      </c>
      <c r="H170" s="233">
        <v>270815</v>
      </c>
      <c r="I170" s="239">
        <f t="shared" si="6"/>
        <v>9774</v>
      </c>
      <c r="J170" s="240"/>
      <c r="L170" s="239">
        <f>K170-J170</f>
        <v>0</v>
      </c>
      <c r="M170" s="241">
        <v>2569.08</v>
      </c>
      <c r="N170" s="242">
        <v>8.2600000000000007E-2</v>
      </c>
      <c r="O170" s="243">
        <v>0</v>
      </c>
      <c r="P170" s="240"/>
      <c r="Q170" s="240"/>
      <c r="R170" s="243">
        <v>0</v>
      </c>
      <c r="S170" s="231" t="s">
        <v>303</v>
      </c>
      <c r="T170" s="238" t="s">
        <v>961</v>
      </c>
      <c r="U170" s="238" t="s">
        <v>940</v>
      </c>
    </row>
    <row r="171" spans="1:21" s="238" customFormat="1" x14ac:dyDescent="0.3">
      <c r="A171" s="238">
        <v>326</v>
      </c>
      <c r="B171" s="232">
        <v>1665</v>
      </c>
      <c r="C171" s="238" t="s">
        <v>571</v>
      </c>
      <c r="D171" s="238" t="s">
        <v>672</v>
      </c>
      <c r="E171" s="238" t="s">
        <v>4</v>
      </c>
      <c r="G171" s="233">
        <v>87726</v>
      </c>
      <c r="H171" s="233">
        <v>87911</v>
      </c>
      <c r="I171" s="239">
        <f t="shared" si="6"/>
        <v>185</v>
      </c>
      <c r="J171" s="240"/>
      <c r="L171" s="239"/>
      <c r="M171" s="241">
        <v>2402.7600000000002</v>
      </c>
      <c r="N171" s="242">
        <v>9.74E-2</v>
      </c>
      <c r="O171" s="243"/>
      <c r="P171" s="240"/>
      <c r="Q171" s="240"/>
      <c r="R171" s="243"/>
      <c r="S171" s="231" t="s">
        <v>303</v>
      </c>
      <c r="T171" s="238" t="s">
        <v>750</v>
      </c>
      <c r="U171" s="238" t="s">
        <v>762</v>
      </c>
    </row>
    <row r="172" spans="1:21" s="238" customFormat="1" x14ac:dyDescent="0.3">
      <c r="A172" s="238">
        <v>326</v>
      </c>
      <c r="B172" s="232">
        <v>1665</v>
      </c>
      <c r="C172" s="238" t="s">
        <v>571</v>
      </c>
      <c r="D172" s="238" t="s">
        <v>765</v>
      </c>
      <c r="E172" s="238" t="s">
        <v>4</v>
      </c>
      <c r="G172" s="233">
        <v>297427</v>
      </c>
      <c r="H172" s="233">
        <v>307924</v>
      </c>
      <c r="I172" s="239">
        <f t="shared" si="6"/>
        <v>10497</v>
      </c>
      <c r="J172" s="240"/>
      <c r="L172" s="239"/>
      <c r="M172" s="241">
        <v>2861.92</v>
      </c>
      <c r="N172" s="242">
        <v>9.2100000000000001E-2</v>
      </c>
      <c r="O172" s="243">
        <v>0</v>
      </c>
      <c r="P172" s="240"/>
      <c r="Q172" s="240"/>
      <c r="R172" s="243"/>
      <c r="S172" s="231" t="s">
        <v>303</v>
      </c>
      <c r="T172" s="238" t="s">
        <v>766</v>
      </c>
    </row>
    <row r="173" spans="1:21" s="238" customFormat="1" x14ac:dyDescent="0.3">
      <c r="A173" s="238">
        <v>326</v>
      </c>
      <c r="B173" s="232">
        <v>1665</v>
      </c>
      <c r="C173" s="238" t="s">
        <v>571</v>
      </c>
      <c r="D173" s="238" t="s">
        <v>849</v>
      </c>
      <c r="E173" s="238" t="s">
        <v>4</v>
      </c>
      <c r="G173" s="233">
        <v>225306</v>
      </c>
      <c r="H173" s="233">
        <v>233301</v>
      </c>
      <c r="I173" s="239">
        <f t="shared" si="6"/>
        <v>7995</v>
      </c>
      <c r="J173" s="240"/>
      <c r="L173" s="239"/>
      <c r="M173" s="241">
        <v>2476.1999999999998</v>
      </c>
      <c r="N173" s="238">
        <v>8.6999999999999994E-2</v>
      </c>
      <c r="O173" s="243">
        <v>0</v>
      </c>
      <c r="P173" s="240"/>
      <c r="Q173" s="240"/>
      <c r="R173" s="243"/>
      <c r="S173" s="231" t="s">
        <v>303</v>
      </c>
      <c r="T173" s="238" t="s">
        <v>852</v>
      </c>
    </row>
    <row r="174" spans="1:21" s="238" customFormat="1" x14ac:dyDescent="0.3">
      <c r="A174" s="238">
        <v>326</v>
      </c>
      <c r="B174" s="232">
        <v>1665</v>
      </c>
      <c r="C174" s="238" t="s">
        <v>571</v>
      </c>
      <c r="D174" s="238" t="s">
        <v>851</v>
      </c>
      <c r="E174" s="238" t="s">
        <v>4</v>
      </c>
      <c r="G174" s="233">
        <v>219736</v>
      </c>
      <c r="H174" s="233">
        <v>229090</v>
      </c>
      <c r="I174" s="239">
        <f t="shared" si="6"/>
        <v>9354</v>
      </c>
      <c r="J174" s="240"/>
      <c r="L174" s="239"/>
      <c r="M174" s="241">
        <v>2476.1999999999998</v>
      </c>
      <c r="N174" s="238">
        <v>8.6999999999999994E-2</v>
      </c>
      <c r="O174" s="243">
        <v>0</v>
      </c>
      <c r="P174" s="240"/>
      <c r="Q174" s="240"/>
      <c r="R174" s="243"/>
      <c r="S174" s="231" t="s">
        <v>303</v>
      </c>
      <c r="T174" s="238" t="s">
        <v>854</v>
      </c>
    </row>
    <row r="175" spans="1:21" s="238" customFormat="1" x14ac:dyDescent="0.3">
      <c r="A175" s="238">
        <v>326</v>
      </c>
      <c r="B175" s="232">
        <v>1665</v>
      </c>
      <c r="C175" s="238" t="s">
        <v>571</v>
      </c>
      <c r="D175" s="238" t="s">
        <v>599</v>
      </c>
      <c r="E175" s="238" t="s">
        <v>4</v>
      </c>
      <c r="G175" s="233">
        <v>185814</v>
      </c>
      <c r="H175" s="233">
        <v>191340</v>
      </c>
      <c r="I175" s="239">
        <f t="shared" si="6"/>
        <v>5526</v>
      </c>
      <c r="J175" s="240"/>
      <c r="L175" s="239"/>
      <c r="M175" s="241">
        <v>2746.65</v>
      </c>
      <c r="N175" s="238">
        <v>8.6999999999999994E-2</v>
      </c>
      <c r="O175" s="243">
        <v>0</v>
      </c>
      <c r="P175" s="240"/>
      <c r="Q175" s="240"/>
      <c r="R175" s="243"/>
      <c r="S175" s="231" t="s">
        <v>303</v>
      </c>
      <c r="T175" s="238" t="s">
        <v>879</v>
      </c>
    </row>
    <row r="176" spans="1:21" s="238" customFormat="1" x14ac:dyDescent="0.3">
      <c r="A176" s="238">
        <v>326</v>
      </c>
      <c r="B176" s="232">
        <v>1665</v>
      </c>
      <c r="C176" s="238" t="s">
        <v>571</v>
      </c>
      <c r="D176" s="238" t="s">
        <v>903</v>
      </c>
      <c r="E176" s="238" t="s">
        <v>4</v>
      </c>
      <c r="G176" s="233">
        <v>102710</v>
      </c>
      <c r="H176" s="233">
        <v>111983</v>
      </c>
      <c r="I176" s="239">
        <f t="shared" si="6"/>
        <v>9273</v>
      </c>
      <c r="J176" s="240"/>
      <c r="L176" s="239"/>
      <c r="M176" s="241">
        <v>2685.83</v>
      </c>
      <c r="N176" s="238">
        <v>9.8000000000000004E-2</v>
      </c>
      <c r="O176" s="243">
        <v>0</v>
      </c>
      <c r="P176" s="240"/>
      <c r="Q176" s="240"/>
      <c r="R176" s="243"/>
      <c r="S176" s="231" t="s">
        <v>303</v>
      </c>
      <c r="T176" s="238" t="s">
        <v>905</v>
      </c>
    </row>
    <row r="177" spans="1:21" s="238" customFormat="1" x14ac:dyDescent="0.3">
      <c r="A177" s="238">
        <v>326</v>
      </c>
      <c r="B177" s="232">
        <v>1665</v>
      </c>
      <c r="C177" s="238" t="s">
        <v>571</v>
      </c>
      <c r="D177" s="238" t="s">
        <v>904</v>
      </c>
      <c r="E177" s="238" t="s">
        <v>4</v>
      </c>
      <c r="G177" s="233">
        <v>129684</v>
      </c>
      <c r="H177" s="233">
        <v>145883</v>
      </c>
      <c r="I177" s="239">
        <f t="shared" si="6"/>
        <v>16199</v>
      </c>
      <c r="J177" s="240"/>
      <c r="L177" s="239"/>
      <c r="M177" s="241">
        <v>2567.42</v>
      </c>
      <c r="N177" s="238">
        <v>9.8000000000000004E-2</v>
      </c>
      <c r="O177" s="243">
        <v>0</v>
      </c>
      <c r="P177" s="240"/>
      <c r="Q177" s="240"/>
      <c r="R177" s="243"/>
      <c r="S177" s="231" t="s">
        <v>303</v>
      </c>
      <c r="T177" s="238" t="s">
        <v>906</v>
      </c>
    </row>
    <row r="178" spans="1:21" s="238" customFormat="1" x14ac:dyDescent="0.3">
      <c r="A178" s="238">
        <v>326</v>
      </c>
      <c r="B178" s="232">
        <v>1665</v>
      </c>
      <c r="C178" s="238" t="s">
        <v>571</v>
      </c>
      <c r="D178" s="238" t="s">
        <v>983</v>
      </c>
      <c r="E178" s="238" t="s">
        <v>4</v>
      </c>
      <c r="G178" s="233">
        <v>44800</v>
      </c>
      <c r="H178" s="233">
        <v>55001</v>
      </c>
      <c r="I178" s="239">
        <f t="shared" si="6"/>
        <v>10201</v>
      </c>
      <c r="J178" s="240"/>
      <c r="L178" s="239"/>
      <c r="M178" s="241">
        <v>2937.99</v>
      </c>
      <c r="N178" s="238">
        <v>9.8000000000000004E-2</v>
      </c>
      <c r="O178" s="243">
        <v>0</v>
      </c>
      <c r="P178" s="240"/>
      <c r="Q178" s="240"/>
      <c r="R178" s="243"/>
      <c r="S178" s="231" t="s">
        <v>303</v>
      </c>
      <c r="T178" s="238" t="s">
        <v>1001</v>
      </c>
    </row>
    <row r="179" spans="1:21" s="238" customFormat="1" x14ac:dyDescent="0.3">
      <c r="A179" s="238">
        <v>326</v>
      </c>
      <c r="B179" s="232">
        <v>1665</v>
      </c>
      <c r="C179" s="238" t="s">
        <v>571</v>
      </c>
      <c r="D179" s="238" t="s">
        <v>984</v>
      </c>
      <c r="E179" s="238" t="s">
        <v>4</v>
      </c>
      <c r="G179" s="233">
        <v>45588</v>
      </c>
      <c r="H179" s="233">
        <v>51612</v>
      </c>
      <c r="I179" s="239">
        <f t="shared" si="6"/>
        <v>6024</v>
      </c>
      <c r="J179" s="240"/>
      <c r="L179" s="239"/>
      <c r="M179" s="241">
        <v>3120.61</v>
      </c>
      <c r="N179" s="238">
        <v>8.6999999999999994E-2</v>
      </c>
      <c r="O179" s="243">
        <v>0</v>
      </c>
      <c r="P179" s="240"/>
      <c r="Q179" s="240"/>
      <c r="R179" s="243"/>
      <c r="S179" s="231" t="s">
        <v>303</v>
      </c>
      <c r="T179" s="238" t="s">
        <v>987</v>
      </c>
    </row>
    <row r="180" spans="1:21" s="238" customFormat="1" x14ac:dyDescent="0.3">
      <c r="A180" s="238">
        <v>326</v>
      </c>
      <c r="B180" s="232">
        <v>1665</v>
      </c>
      <c r="C180" s="238" t="s">
        <v>571</v>
      </c>
      <c r="D180" s="238" t="s">
        <v>985</v>
      </c>
      <c r="E180" s="238" t="s">
        <v>4</v>
      </c>
      <c r="G180" s="233">
        <v>67426</v>
      </c>
      <c r="H180" s="233">
        <v>73636</v>
      </c>
      <c r="I180" s="239">
        <f t="shared" si="6"/>
        <v>6210</v>
      </c>
      <c r="J180" s="240"/>
      <c r="L180" s="239"/>
      <c r="M180" s="241">
        <v>2786.54</v>
      </c>
      <c r="N180" s="238">
        <v>8.6999999999999994E-2</v>
      </c>
      <c r="O180" s="243">
        <v>0</v>
      </c>
      <c r="P180" s="240"/>
      <c r="Q180" s="240"/>
      <c r="R180" s="243"/>
      <c r="S180" s="231" t="s">
        <v>303</v>
      </c>
      <c r="T180" s="238" t="s">
        <v>988</v>
      </c>
    </row>
    <row r="181" spans="1:21" s="238" customFormat="1" x14ac:dyDescent="0.3">
      <c r="A181" s="238">
        <v>326</v>
      </c>
      <c r="B181" s="232">
        <v>1665</v>
      </c>
      <c r="C181" s="238" t="s">
        <v>571</v>
      </c>
      <c r="D181" s="238" t="s">
        <v>986</v>
      </c>
      <c r="E181" s="238" t="s">
        <v>4</v>
      </c>
      <c r="G181" s="233">
        <v>49068</v>
      </c>
      <c r="H181" s="233">
        <v>53923</v>
      </c>
      <c r="I181" s="239">
        <f t="shared" si="6"/>
        <v>4855</v>
      </c>
      <c r="J181" s="240"/>
      <c r="L181" s="239"/>
      <c r="M181" s="241">
        <v>2786.54</v>
      </c>
      <c r="N181" s="238">
        <v>8.6999999999999994E-2</v>
      </c>
      <c r="O181" s="243">
        <v>0</v>
      </c>
      <c r="P181" s="240"/>
      <c r="Q181" s="240"/>
      <c r="R181" s="243"/>
      <c r="S181" s="231" t="s">
        <v>303</v>
      </c>
      <c r="T181" s="238" t="s">
        <v>989</v>
      </c>
    </row>
    <row r="182" spans="1:21" s="238" customFormat="1" x14ac:dyDescent="0.3">
      <c r="A182" s="238">
        <v>326</v>
      </c>
      <c r="B182" s="232">
        <v>1665</v>
      </c>
      <c r="C182" s="238" t="s">
        <v>571</v>
      </c>
      <c r="D182" s="238" t="s">
        <v>1073</v>
      </c>
      <c r="E182" s="238" t="s">
        <v>4</v>
      </c>
      <c r="G182" s="233">
        <v>12243</v>
      </c>
      <c r="H182" s="233">
        <v>27155</v>
      </c>
      <c r="I182" s="239">
        <f t="shared" si="6"/>
        <v>14912</v>
      </c>
      <c r="J182" s="240"/>
      <c r="L182" s="239"/>
      <c r="M182" s="241">
        <v>3775.16</v>
      </c>
      <c r="N182" s="238">
        <v>9.8000000000000004E-2</v>
      </c>
      <c r="O182" s="243">
        <v>0</v>
      </c>
      <c r="P182" s="240"/>
      <c r="Q182" s="240"/>
      <c r="R182" s="243"/>
      <c r="S182" s="231" t="s">
        <v>303</v>
      </c>
      <c r="T182" s="238" t="s">
        <v>1077</v>
      </c>
    </row>
    <row r="183" spans="1:21" s="238" customFormat="1" x14ac:dyDescent="0.3">
      <c r="A183" s="238">
        <v>326</v>
      </c>
      <c r="B183" s="232">
        <v>1665</v>
      </c>
      <c r="C183" s="238" t="s">
        <v>571</v>
      </c>
      <c r="D183" s="238" t="s">
        <v>1101</v>
      </c>
      <c r="E183" s="238" t="s">
        <v>4</v>
      </c>
      <c r="G183" s="233">
        <v>1867</v>
      </c>
      <c r="H183" s="233">
        <v>7983</v>
      </c>
      <c r="I183" s="239">
        <f t="shared" si="6"/>
        <v>6116</v>
      </c>
      <c r="J183" s="240"/>
      <c r="L183" s="239"/>
      <c r="M183" s="241">
        <v>3658.68</v>
      </c>
      <c r="N183" s="238">
        <v>9.8000000000000004E-2</v>
      </c>
      <c r="O183" s="243"/>
      <c r="P183" s="240"/>
      <c r="Q183" s="240"/>
      <c r="R183" s="243"/>
      <c r="S183" s="231" t="s">
        <v>303</v>
      </c>
      <c r="T183" s="238" t="s">
        <v>1098</v>
      </c>
    </row>
    <row r="184" spans="1:21" s="238" customFormat="1" x14ac:dyDescent="0.3">
      <c r="A184" s="238">
        <v>325</v>
      </c>
      <c r="B184" s="232">
        <v>1671</v>
      </c>
      <c r="C184" s="231" t="s">
        <v>555</v>
      </c>
      <c r="D184" s="231" t="s">
        <v>556</v>
      </c>
      <c r="E184" s="238" t="s">
        <v>4</v>
      </c>
      <c r="I184" s="239">
        <f t="shared" si="6"/>
        <v>0</v>
      </c>
      <c r="J184" s="240"/>
      <c r="L184" s="239">
        <f>K184-J184</f>
        <v>0</v>
      </c>
      <c r="M184" s="241">
        <v>2846.48</v>
      </c>
      <c r="N184" s="242">
        <v>0</v>
      </c>
      <c r="O184" s="243">
        <v>0</v>
      </c>
      <c r="P184" s="240"/>
      <c r="Q184" s="240"/>
      <c r="R184" s="243">
        <v>0</v>
      </c>
      <c r="S184" s="238" t="s">
        <v>301</v>
      </c>
      <c r="T184" s="238" t="s">
        <v>557</v>
      </c>
    </row>
    <row r="185" spans="1:21" s="238" customFormat="1" x14ac:dyDescent="0.3">
      <c r="A185" s="238">
        <v>325</v>
      </c>
      <c r="B185" s="232">
        <v>1671</v>
      </c>
      <c r="C185" s="231" t="s">
        <v>555</v>
      </c>
      <c r="D185" s="231" t="s">
        <v>763</v>
      </c>
      <c r="E185" s="238" t="s">
        <v>4</v>
      </c>
      <c r="I185" s="239">
        <f t="shared" si="6"/>
        <v>0</v>
      </c>
      <c r="J185" s="240"/>
      <c r="L185" s="239"/>
      <c r="M185" s="241">
        <v>3099.75</v>
      </c>
      <c r="N185" s="242">
        <v>0</v>
      </c>
      <c r="O185" s="243">
        <v>0</v>
      </c>
      <c r="P185" s="240"/>
      <c r="Q185" s="240"/>
      <c r="R185" s="243"/>
      <c r="S185" s="238" t="s">
        <v>301</v>
      </c>
      <c r="T185" s="238" t="s">
        <v>764</v>
      </c>
    </row>
    <row r="186" spans="1:21" s="238" customFormat="1" x14ac:dyDescent="0.3">
      <c r="A186" s="238">
        <v>326</v>
      </c>
      <c r="B186" s="232">
        <v>1673</v>
      </c>
      <c r="C186" s="231" t="s">
        <v>682</v>
      </c>
      <c r="D186" s="231" t="s">
        <v>683</v>
      </c>
      <c r="E186" s="238" t="s">
        <v>4</v>
      </c>
      <c r="F186" s="238" t="s">
        <v>804</v>
      </c>
      <c r="G186" s="233">
        <v>103560</v>
      </c>
      <c r="H186" s="233">
        <v>107865</v>
      </c>
      <c r="I186" s="239">
        <f t="shared" si="6"/>
        <v>4305</v>
      </c>
      <c r="J186" s="240"/>
      <c r="L186" s="239"/>
      <c r="M186" s="241">
        <v>1806.11</v>
      </c>
      <c r="N186" s="242">
        <v>8.3000000000000004E-2</v>
      </c>
      <c r="O186" s="243"/>
      <c r="P186" s="240"/>
      <c r="Q186" s="240"/>
      <c r="R186" s="243"/>
      <c r="S186" s="238" t="s">
        <v>107</v>
      </c>
      <c r="T186" s="238" t="s">
        <v>749</v>
      </c>
      <c r="U186" s="238" t="s">
        <v>463</v>
      </c>
    </row>
    <row r="187" spans="1:21" x14ac:dyDescent="0.3">
      <c r="A187" s="186" t="s">
        <v>1086</v>
      </c>
      <c r="B187" s="250">
        <v>1679</v>
      </c>
      <c r="C187" s="238" t="s">
        <v>616</v>
      </c>
      <c r="D187" s="238" t="s">
        <v>617</v>
      </c>
      <c r="E187" s="238" t="s">
        <v>4</v>
      </c>
      <c r="F187" s="238"/>
      <c r="G187" s="233">
        <v>137624</v>
      </c>
      <c r="H187" s="233">
        <v>142829</v>
      </c>
      <c r="I187" s="239">
        <f t="shared" si="6"/>
        <v>5205</v>
      </c>
      <c r="M187" s="272">
        <v>2886.63</v>
      </c>
      <c r="N187" s="288">
        <v>9.8000000000000004E-2</v>
      </c>
      <c r="O187" s="267">
        <v>0</v>
      </c>
      <c r="S187" s="211" t="s">
        <v>107</v>
      </c>
      <c r="T187" s="211" t="s">
        <v>621</v>
      </c>
    </row>
    <row r="188" spans="1:21" s="238" customFormat="1" x14ac:dyDescent="0.3">
      <c r="A188" s="238">
        <v>328</v>
      </c>
      <c r="B188" s="250">
        <v>1679</v>
      </c>
      <c r="C188" s="238" t="s">
        <v>616</v>
      </c>
      <c r="D188" s="238" t="s">
        <v>618</v>
      </c>
      <c r="E188" s="238" t="s">
        <v>4</v>
      </c>
      <c r="G188" s="233">
        <v>139654</v>
      </c>
      <c r="H188" s="233">
        <v>143471</v>
      </c>
      <c r="I188" s="239">
        <f t="shared" si="6"/>
        <v>3817</v>
      </c>
      <c r="M188" s="241">
        <v>2886.63</v>
      </c>
      <c r="N188" s="254">
        <v>9.8000000000000004E-2</v>
      </c>
      <c r="O188" s="243">
        <v>0</v>
      </c>
      <c r="S188" s="238" t="s">
        <v>107</v>
      </c>
      <c r="T188" s="238" t="s">
        <v>621</v>
      </c>
    </row>
    <row r="189" spans="1:21" s="238" customFormat="1" x14ac:dyDescent="0.3">
      <c r="A189" s="238">
        <v>328</v>
      </c>
      <c r="B189" s="250">
        <v>1679</v>
      </c>
      <c r="C189" s="238" t="s">
        <v>616</v>
      </c>
      <c r="D189" s="238" t="s">
        <v>1066</v>
      </c>
      <c r="E189" s="238" t="s">
        <v>4</v>
      </c>
      <c r="G189" s="233">
        <v>7305</v>
      </c>
      <c r="H189" s="233">
        <v>15735</v>
      </c>
      <c r="I189" s="239">
        <f t="shared" si="6"/>
        <v>8430</v>
      </c>
      <c r="M189" s="241">
        <v>3383.99</v>
      </c>
      <c r="N189" s="254">
        <v>8.8999999999999996E-2</v>
      </c>
      <c r="O189" s="243"/>
      <c r="S189" s="238" t="s">
        <v>107</v>
      </c>
      <c r="T189" s="238" t="s">
        <v>1067</v>
      </c>
    </row>
    <row r="190" spans="1:21" x14ac:dyDescent="0.3">
      <c r="A190" s="271" t="s">
        <v>920</v>
      </c>
      <c r="B190" s="250">
        <v>1683</v>
      </c>
      <c r="C190" s="238" t="s">
        <v>636</v>
      </c>
      <c r="D190" s="238" t="s">
        <v>321</v>
      </c>
      <c r="E190" s="238" t="s">
        <v>4</v>
      </c>
      <c r="F190" s="238"/>
      <c r="G190" s="233">
        <v>93202</v>
      </c>
      <c r="H190" s="233">
        <v>76993</v>
      </c>
      <c r="I190" s="239">
        <f t="shared" si="6"/>
        <v>-16209</v>
      </c>
      <c r="M190" s="272">
        <v>1374.9</v>
      </c>
      <c r="N190" s="211">
        <v>8.9300000000000004E-2</v>
      </c>
      <c r="O190" s="267" t="s">
        <v>638</v>
      </c>
      <c r="S190" s="211" t="s">
        <v>107</v>
      </c>
      <c r="T190" s="211" t="s">
        <v>772</v>
      </c>
    </row>
    <row r="191" spans="1:21" x14ac:dyDescent="0.3">
      <c r="A191" s="271" t="s">
        <v>920</v>
      </c>
      <c r="B191" s="250">
        <v>1683</v>
      </c>
      <c r="C191" s="238" t="s">
        <v>636</v>
      </c>
      <c r="D191" s="238" t="s">
        <v>771</v>
      </c>
      <c r="E191" s="238" t="s">
        <v>4</v>
      </c>
      <c r="F191" s="238"/>
      <c r="G191" s="233">
        <v>144529</v>
      </c>
      <c r="H191" s="233">
        <v>145977</v>
      </c>
      <c r="I191" s="239">
        <f t="shared" si="6"/>
        <v>1448</v>
      </c>
      <c r="M191" s="272">
        <v>2255.3200000000002</v>
      </c>
      <c r="N191" s="211">
        <v>8.3000000000000004E-2</v>
      </c>
      <c r="O191" s="267" t="s">
        <v>638</v>
      </c>
      <c r="S191" s="211" t="s">
        <v>107</v>
      </c>
      <c r="T191" s="211" t="s">
        <v>772</v>
      </c>
    </row>
    <row r="192" spans="1:21" ht="16.5" customHeight="1" x14ac:dyDescent="0.3">
      <c r="A192" s="271" t="s">
        <v>920</v>
      </c>
      <c r="B192" s="232">
        <v>1683</v>
      </c>
      <c r="C192" s="238" t="s">
        <v>636</v>
      </c>
      <c r="D192" s="238" t="s">
        <v>637</v>
      </c>
      <c r="E192" s="238" t="s">
        <v>4</v>
      </c>
      <c r="F192" s="238"/>
      <c r="G192" s="233">
        <v>74531</v>
      </c>
      <c r="H192" s="233">
        <v>76993</v>
      </c>
      <c r="I192" s="239">
        <f t="shared" si="6"/>
        <v>2462</v>
      </c>
      <c r="M192" s="272">
        <v>2051.5500000000002</v>
      </c>
      <c r="N192" s="211">
        <v>8.8900000000000007E-2</v>
      </c>
      <c r="O192" s="267" t="s">
        <v>638</v>
      </c>
      <c r="S192" s="211" t="s">
        <v>107</v>
      </c>
      <c r="T192" s="293"/>
    </row>
    <row r="193" spans="1:21" ht="16.5" customHeight="1" x14ac:dyDescent="0.3">
      <c r="A193" s="271" t="s">
        <v>920</v>
      </c>
      <c r="B193" s="232">
        <v>1683</v>
      </c>
      <c r="C193" s="238" t="s">
        <v>636</v>
      </c>
      <c r="D193" s="238" t="s">
        <v>997</v>
      </c>
      <c r="E193" s="238" t="s">
        <v>4</v>
      </c>
      <c r="F193" s="238"/>
      <c r="G193" s="233">
        <v>4242</v>
      </c>
      <c r="H193" s="233">
        <v>4706</v>
      </c>
      <c r="I193" s="239">
        <f t="shared" si="6"/>
        <v>464</v>
      </c>
      <c r="M193" s="272">
        <v>2054.44</v>
      </c>
      <c r="N193" s="211">
        <v>8.5000000000000006E-2</v>
      </c>
      <c r="O193" s="267" t="s">
        <v>638</v>
      </c>
      <c r="S193" s="211" t="s">
        <v>107</v>
      </c>
      <c r="T193" s="293" t="s">
        <v>1001</v>
      </c>
    </row>
    <row r="194" spans="1:21" s="238" customFormat="1" x14ac:dyDescent="0.3">
      <c r="B194" s="250">
        <v>1693</v>
      </c>
      <c r="C194" s="238" t="s">
        <v>726</v>
      </c>
      <c r="D194" s="238" t="s">
        <v>727</v>
      </c>
      <c r="E194" s="238" t="s">
        <v>4</v>
      </c>
      <c r="G194" s="233">
        <v>28084</v>
      </c>
      <c r="H194" s="233">
        <v>28802</v>
      </c>
      <c r="I194" s="239">
        <f t="shared" si="6"/>
        <v>718</v>
      </c>
      <c r="M194" s="241">
        <v>4464.3500000000004</v>
      </c>
      <c r="N194" s="238">
        <v>0</v>
      </c>
      <c r="O194" s="243"/>
      <c r="S194" s="238" t="s">
        <v>299</v>
      </c>
      <c r="T194" s="238" t="s">
        <v>740</v>
      </c>
      <c r="U194" s="238" t="s">
        <v>742</v>
      </c>
    </row>
    <row r="195" spans="1:21" s="238" customFormat="1" ht="17.25" customHeight="1" x14ac:dyDescent="0.3">
      <c r="A195" s="238">
        <v>329</v>
      </c>
      <c r="B195" s="250">
        <v>1695</v>
      </c>
      <c r="C195" s="238" t="s">
        <v>619</v>
      </c>
      <c r="D195" s="238" t="s">
        <v>620</v>
      </c>
      <c r="E195" s="238" t="s">
        <v>4</v>
      </c>
      <c r="G195" s="233">
        <v>360237</v>
      </c>
      <c r="H195" s="233">
        <v>360357</v>
      </c>
      <c r="I195" s="239">
        <f t="shared" si="6"/>
        <v>120</v>
      </c>
      <c r="M195" s="241">
        <v>2795.73</v>
      </c>
      <c r="N195" s="254">
        <v>9.01E-2</v>
      </c>
      <c r="O195" s="243">
        <v>0</v>
      </c>
      <c r="S195" s="238" t="s">
        <v>552</v>
      </c>
      <c r="T195" s="238" t="s">
        <v>622</v>
      </c>
    </row>
    <row r="196" spans="1:21" s="238" customFormat="1" ht="15.75" customHeight="1" x14ac:dyDescent="0.3">
      <c r="A196" s="238">
        <v>329</v>
      </c>
      <c r="B196" s="250">
        <v>1695</v>
      </c>
      <c r="C196" s="238" t="s">
        <v>619</v>
      </c>
      <c r="D196" s="238" t="s">
        <v>625</v>
      </c>
      <c r="E196" s="238" t="s">
        <v>4</v>
      </c>
      <c r="G196" s="233">
        <v>400104</v>
      </c>
      <c r="H196" s="233">
        <v>414202</v>
      </c>
      <c r="I196" s="239">
        <f t="shared" si="6"/>
        <v>14098</v>
      </c>
      <c r="M196" s="241">
        <v>2782.6</v>
      </c>
      <c r="N196" s="254">
        <v>9.01E-2</v>
      </c>
      <c r="O196" s="243">
        <v>0</v>
      </c>
      <c r="S196" s="238" t="s">
        <v>552</v>
      </c>
      <c r="T196" s="238" t="s">
        <v>626</v>
      </c>
    </row>
    <row r="197" spans="1:21" s="238" customFormat="1" x14ac:dyDescent="0.3">
      <c r="A197" s="238">
        <v>330</v>
      </c>
      <c r="B197" s="250">
        <v>1706</v>
      </c>
      <c r="C197" s="238" t="s">
        <v>679</v>
      </c>
      <c r="D197" s="238" t="s">
        <v>677</v>
      </c>
      <c r="E197" s="238" t="s">
        <v>4</v>
      </c>
      <c r="G197" s="233">
        <v>304649</v>
      </c>
      <c r="H197" s="233">
        <v>306510</v>
      </c>
      <c r="I197" s="239">
        <f t="shared" si="6"/>
        <v>1861</v>
      </c>
      <c r="M197" s="241">
        <v>2366.4699999999998</v>
      </c>
      <c r="N197" s="254">
        <v>9.0499999999999997E-2</v>
      </c>
      <c r="O197" s="238">
        <v>0</v>
      </c>
      <c r="S197" s="238" t="s">
        <v>303</v>
      </c>
      <c r="T197" s="238" t="s">
        <v>678</v>
      </c>
    </row>
    <row r="198" spans="1:21" s="238" customFormat="1" x14ac:dyDescent="0.3">
      <c r="A198" s="238">
        <v>330</v>
      </c>
      <c r="B198" s="250">
        <v>1706</v>
      </c>
      <c r="C198" s="238" t="s">
        <v>679</v>
      </c>
      <c r="D198" s="238" t="s">
        <v>663</v>
      </c>
      <c r="E198" s="238" t="s">
        <v>4</v>
      </c>
      <c r="G198" s="233">
        <v>352457</v>
      </c>
      <c r="H198" s="233">
        <v>359497</v>
      </c>
      <c r="I198" s="239">
        <f t="shared" si="6"/>
        <v>7040</v>
      </c>
      <c r="M198" s="241">
        <v>2366.4699999999998</v>
      </c>
      <c r="N198" s="254">
        <v>9.0499999999999997E-2</v>
      </c>
      <c r="O198" s="243">
        <v>0</v>
      </c>
      <c r="S198" s="238" t="s">
        <v>303</v>
      </c>
      <c r="T198" s="238" t="s">
        <v>664</v>
      </c>
    </row>
    <row r="199" spans="1:21" s="238" customFormat="1" x14ac:dyDescent="0.3">
      <c r="B199" s="250">
        <v>1706</v>
      </c>
      <c r="C199" s="238" t="s">
        <v>679</v>
      </c>
      <c r="D199" s="238" t="s">
        <v>1102</v>
      </c>
      <c r="E199" s="238" t="s">
        <v>4</v>
      </c>
      <c r="G199" s="233">
        <v>17</v>
      </c>
      <c r="H199" s="233">
        <v>7831</v>
      </c>
      <c r="I199" s="239">
        <f t="shared" si="6"/>
        <v>7814</v>
      </c>
      <c r="M199" s="241">
        <v>2542.88</v>
      </c>
      <c r="N199" s="254">
        <v>8.5000000000000006E-2</v>
      </c>
      <c r="O199" s="243">
        <v>0</v>
      </c>
      <c r="S199" s="238" t="s">
        <v>303</v>
      </c>
      <c r="T199" s="238" t="s">
        <v>1103</v>
      </c>
    </row>
    <row r="200" spans="1:21" s="238" customFormat="1" x14ac:dyDescent="0.3">
      <c r="B200" s="250">
        <v>1706</v>
      </c>
      <c r="C200" s="238" t="s">
        <v>679</v>
      </c>
      <c r="D200" s="238" t="s">
        <v>1104</v>
      </c>
      <c r="E200" s="238" t="s">
        <v>4</v>
      </c>
      <c r="G200" s="233">
        <v>17</v>
      </c>
      <c r="H200" s="233">
        <v>5241</v>
      </c>
      <c r="I200" s="239">
        <f t="shared" si="6"/>
        <v>5224</v>
      </c>
      <c r="M200" s="241">
        <v>2542.88</v>
      </c>
      <c r="N200" s="254">
        <v>8.5000000000000006E-2</v>
      </c>
      <c r="O200" s="243"/>
      <c r="T200" s="238" t="s">
        <v>1103</v>
      </c>
    </row>
    <row r="201" spans="1:21" s="238" customFormat="1" x14ac:dyDescent="0.3">
      <c r="A201" s="238">
        <v>330</v>
      </c>
      <c r="B201" s="250">
        <v>1706</v>
      </c>
      <c r="C201" s="238" t="s">
        <v>679</v>
      </c>
      <c r="D201" s="238" t="s">
        <v>1022</v>
      </c>
      <c r="E201" s="238" t="s">
        <v>4</v>
      </c>
      <c r="G201" s="233">
        <v>35409</v>
      </c>
      <c r="H201" s="233">
        <v>43500</v>
      </c>
      <c r="I201" s="239">
        <f t="shared" si="6"/>
        <v>8091</v>
      </c>
      <c r="M201" s="241">
        <v>2297.46</v>
      </c>
      <c r="N201" s="254">
        <v>8.5000000000000006E-2</v>
      </c>
      <c r="O201" s="243"/>
      <c r="S201" s="238" t="s">
        <v>303</v>
      </c>
      <c r="T201" s="252">
        <v>44715</v>
      </c>
    </row>
    <row r="202" spans="1:21" s="238" customFormat="1" x14ac:dyDescent="0.3">
      <c r="A202" s="238">
        <v>330</v>
      </c>
      <c r="B202" s="250">
        <v>1706</v>
      </c>
      <c r="C202" s="238" t="s">
        <v>679</v>
      </c>
      <c r="D202" s="238" t="s">
        <v>1023</v>
      </c>
      <c r="E202" s="238" t="s">
        <v>4</v>
      </c>
      <c r="G202" s="233">
        <v>16333</v>
      </c>
      <c r="H202" s="233">
        <v>24750</v>
      </c>
      <c r="I202" s="239">
        <f t="shared" si="6"/>
        <v>8417</v>
      </c>
      <c r="M202" s="241">
        <v>2297.46</v>
      </c>
      <c r="N202" s="254">
        <v>8.5000000000000006E-2</v>
      </c>
      <c r="O202" s="243"/>
      <c r="S202" s="238" t="s">
        <v>303</v>
      </c>
      <c r="T202" s="252" t="s">
        <v>1050</v>
      </c>
    </row>
    <row r="203" spans="1:21" s="238" customFormat="1" x14ac:dyDescent="0.3">
      <c r="A203" s="238">
        <v>330</v>
      </c>
      <c r="B203" s="250">
        <v>1706</v>
      </c>
      <c r="C203" s="238" t="s">
        <v>679</v>
      </c>
      <c r="D203" s="238" t="s">
        <v>1080</v>
      </c>
      <c r="E203" s="238" t="s">
        <v>4</v>
      </c>
      <c r="G203" s="233">
        <v>5244</v>
      </c>
      <c r="H203" s="233">
        <v>11654</v>
      </c>
      <c r="I203" s="239">
        <f t="shared" ref="I203:I233" si="7">H203-G203</f>
        <v>6410</v>
      </c>
      <c r="M203" s="241">
        <v>2297.46</v>
      </c>
      <c r="N203" s="254">
        <v>8.5000000000000006E-2</v>
      </c>
      <c r="O203" s="243"/>
      <c r="S203" s="238" t="s">
        <v>303</v>
      </c>
      <c r="T203" s="252" t="s">
        <v>1081</v>
      </c>
    </row>
    <row r="204" spans="1:21" s="238" customFormat="1" x14ac:dyDescent="0.3">
      <c r="A204" s="238">
        <v>330</v>
      </c>
      <c r="B204" s="250">
        <v>1706</v>
      </c>
      <c r="C204" s="238" t="s">
        <v>679</v>
      </c>
      <c r="D204" s="238" t="s">
        <v>1079</v>
      </c>
      <c r="E204" s="238" t="s">
        <v>4</v>
      </c>
      <c r="G204" s="233">
        <v>2123</v>
      </c>
      <c r="H204" s="233">
        <v>7339</v>
      </c>
      <c r="I204" s="239">
        <f t="shared" si="7"/>
        <v>5216</v>
      </c>
      <c r="M204" s="241">
        <v>2297.46</v>
      </c>
      <c r="N204" s="254">
        <v>8.5000000000000006E-2</v>
      </c>
      <c r="O204" s="243"/>
      <c r="S204" s="238" t="s">
        <v>303</v>
      </c>
      <c r="T204" s="252" t="s">
        <v>1082</v>
      </c>
    </row>
    <row r="205" spans="1:21" x14ac:dyDescent="0.3">
      <c r="A205" s="211">
        <v>331</v>
      </c>
      <c r="B205" s="280">
        <v>1715</v>
      </c>
      <c r="C205" s="231" t="s">
        <v>706</v>
      </c>
      <c r="D205" s="231" t="s">
        <v>707</v>
      </c>
      <c r="E205" s="238" t="s">
        <v>4</v>
      </c>
      <c r="F205" s="238"/>
      <c r="G205" s="233">
        <v>340963</v>
      </c>
      <c r="H205" s="233">
        <v>350659</v>
      </c>
      <c r="I205" s="239">
        <f t="shared" si="7"/>
        <v>9696</v>
      </c>
      <c r="M205" s="272">
        <v>3282.43</v>
      </c>
      <c r="N205" s="211">
        <v>0.1038</v>
      </c>
      <c r="O205" s="267">
        <v>0</v>
      </c>
      <c r="S205" s="211" t="s">
        <v>107</v>
      </c>
      <c r="T205" s="211" t="s">
        <v>855</v>
      </c>
      <c r="U205" s="211" t="s">
        <v>708</v>
      </c>
    </row>
    <row r="206" spans="1:21" x14ac:dyDescent="0.3">
      <c r="A206" s="211">
        <v>331</v>
      </c>
      <c r="B206" s="298" t="s">
        <v>1107</v>
      </c>
      <c r="C206" s="231" t="s">
        <v>706</v>
      </c>
      <c r="D206" s="231" t="s">
        <v>837</v>
      </c>
      <c r="E206" s="238" t="s">
        <v>4</v>
      </c>
      <c r="F206" s="238"/>
      <c r="G206" s="233">
        <v>220761</v>
      </c>
      <c r="H206" s="233">
        <v>226396</v>
      </c>
      <c r="I206" s="239">
        <f t="shared" si="7"/>
        <v>5635</v>
      </c>
      <c r="M206" s="272">
        <v>2814.2</v>
      </c>
      <c r="N206" s="211">
        <v>9.8000000000000004E-2</v>
      </c>
      <c r="O206" s="267">
        <v>0</v>
      </c>
      <c r="S206" s="211" t="s">
        <v>107</v>
      </c>
      <c r="T206" s="211" t="s">
        <v>838</v>
      </c>
    </row>
    <row r="207" spans="1:21" s="238" customFormat="1" x14ac:dyDescent="0.3">
      <c r="A207" s="238" t="s">
        <v>925</v>
      </c>
      <c r="B207" s="238">
        <v>1740</v>
      </c>
      <c r="C207" s="238" t="s">
        <v>843</v>
      </c>
      <c r="D207" s="238" t="s">
        <v>840</v>
      </c>
      <c r="E207" s="238" t="s">
        <v>4</v>
      </c>
      <c r="G207" s="233">
        <v>33024</v>
      </c>
      <c r="H207" s="233">
        <v>29832</v>
      </c>
      <c r="I207" s="239">
        <f t="shared" si="7"/>
        <v>-3192</v>
      </c>
      <c r="M207" s="241">
        <v>1836</v>
      </c>
      <c r="N207" s="238">
        <v>7.0000000000000007E-2</v>
      </c>
      <c r="S207" s="238" t="s">
        <v>301</v>
      </c>
      <c r="T207" s="238" t="s">
        <v>842</v>
      </c>
    </row>
    <row r="208" spans="1:21" x14ac:dyDescent="0.3">
      <c r="A208" s="186" t="s">
        <v>1118</v>
      </c>
      <c r="B208" s="238">
        <v>1740</v>
      </c>
      <c r="C208" s="238" t="s">
        <v>843</v>
      </c>
      <c r="D208" s="238" t="s">
        <v>841</v>
      </c>
      <c r="E208" s="238" t="s">
        <v>4</v>
      </c>
      <c r="F208" s="238"/>
      <c r="G208" s="233">
        <v>32741</v>
      </c>
      <c r="H208" s="233">
        <v>34499</v>
      </c>
      <c r="I208" s="239">
        <f t="shared" si="7"/>
        <v>1758</v>
      </c>
      <c r="M208" s="272">
        <v>1836</v>
      </c>
      <c r="N208" s="211">
        <v>7.0000000000000007E-2</v>
      </c>
      <c r="S208" s="211" t="s">
        <v>301</v>
      </c>
      <c r="T208" s="211" t="s">
        <v>842</v>
      </c>
    </row>
    <row r="209" spans="1:22" s="238" customFormat="1" x14ac:dyDescent="0.3">
      <c r="A209" s="238" t="s">
        <v>1119</v>
      </c>
      <c r="B209" s="238">
        <v>1740</v>
      </c>
      <c r="C209" s="238" t="s">
        <v>843</v>
      </c>
      <c r="D209" s="238" t="s">
        <v>899</v>
      </c>
      <c r="E209" s="238" t="s">
        <v>4</v>
      </c>
      <c r="G209" s="233">
        <v>49231</v>
      </c>
      <c r="H209" s="233">
        <v>53881</v>
      </c>
      <c r="I209" s="239">
        <f t="shared" si="7"/>
        <v>4650</v>
      </c>
      <c r="M209" s="241">
        <v>2116.42</v>
      </c>
      <c r="N209" s="238">
        <v>7.0000000000000007E-2</v>
      </c>
      <c r="S209" s="238" t="s">
        <v>301</v>
      </c>
      <c r="T209" s="238" t="s">
        <v>898</v>
      </c>
    </row>
    <row r="210" spans="1:22" s="238" customFormat="1" x14ac:dyDescent="0.3">
      <c r="B210" s="238">
        <v>1740</v>
      </c>
      <c r="C210" s="238" t="s">
        <v>843</v>
      </c>
      <c r="D210" s="238" t="s">
        <v>900</v>
      </c>
      <c r="E210" s="238" t="s">
        <v>4</v>
      </c>
      <c r="G210" s="233">
        <v>64551</v>
      </c>
      <c r="H210" s="233">
        <v>66354</v>
      </c>
      <c r="I210" s="239">
        <f t="shared" si="7"/>
        <v>1803</v>
      </c>
      <c r="M210" s="241">
        <v>2116.42</v>
      </c>
      <c r="N210" s="238">
        <v>7.0000000000000007E-2</v>
      </c>
      <c r="S210" s="238" t="s">
        <v>301</v>
      </c>
      <c r="T210" s="238" t="s">
        <v>897</v>
      </c>
    </row>
    <row r="211" spans="1:22" s="238" customFormat="1" x14ac:dyDescent="0.3">
      <c r="B211" s="238">
        <v>1740</v>
      </c>
      <c r="C211" s="238" t="s">
        <v>843</v>
      </c>
      <c r="D211" s="238" t="s">
        <v>901</v>
      </c>
      <c r="E211" s="238" t="s">
        <v>4</v>
      </c>
      <c r="G211" s="233">
        <v>48053</v>
      </c>
      <c r="H211" s="233">
        <v>52093</v>
      </c>
      <c r="I211" s="239">
        <f t="shared" si="7"/>
        <v>4040</v>
      </c>
      <c r="M211" s="241">
        <v>2116.42</v>
      </c>
      <c r="N211" s="238">
        <v>7.0000000000000007E-2</v>
      </c>
      <c r="S211" s="238" t="s">
        <v>301</v>
      </c>
      <c r="T211" s="238" t="s">
        <v>902</v>
      </c>
    </row>
    <row r="212" spans="1:22" s="238" customFormat="1" x14ac:dyDescent="0.3">
      <c r="B212" s="238">
        <v>1740</v>
      </c>
      <c r="C212" s="238" t="s">
        <v>843</v>
      </c>
      <c r="D212" s="238" t="s">
        <v>892</v>
      </c>
      <c r="E212" s="238" t="s">
        <v>4</v>
      </c>
      <c r="G212" s="233">
        <v>60622</v>
      </c>
      <c r="H212" s="233">
        <v>66482</v>
      </c>
      <c r="I212" s="239">
        <f t="shared" si="7"/>
        <v>5860</v>
      </c>
      <c r="M212" s="241">
        <v>2116.42</v>
      </c>
      <c r="N212" s="238">
        <v>7.0000000000000007E-2</v>
      </c>
      <c r="S212" s="238" t="s">
        <v>301</v>
      </c>
      <c r="T212" s="238" t="s">
        <v>893</v>
      </c>
    </row>
    <row r="213" spans="1:22" x14ac:dyDescent="0.3">
      <c r="B213" s="269">
        <v>1745</v>
      </c>
      <c r="C213" s="269" t="s">
        <v>972</v>
      </c>
      <c r="D213" s="238" t="s">
        <v>973</v>
      </c>
      <c r="E213" s="238" t="s">
        <v>4</v>
      </c>
      <c r="F213" s="238"/>
      <c r="G213" s="233">
        <v>41382</v>
      </c>
      <c r="H213" s="233">
        <v>46102</v>
      </c>
      <c r="I213" s="239">
        <f t="shared" si="7"/>
        <v>4720</v>
      </c>
      <c r="M213" s="289">
        <v>2253.41</v>
      </c>
      <c r="N213" s="269">
        <v>8.5000000000000006E-2</v>
      </c>
      <c r="S213" s="211" t="s">
        <v>107</v>
      </c>
      <c r="T213" s="211" t="s">
        <v>971</v>
      </c>
    </row>
    <row r="214" spans="1:22" x14ac:dyDescent="0.3">
      <c r="B214" s="269">
        <v>1745</v>
      </c>
      <c r="C214" s="269" t="s">
        <v>972</v>
      </c>
      <c r="D214" s="238" t="s">
        <v>1004</v>
      </c>
      <c r="E214" s="238" t="s">
        <v>4</v>
      </c>
      <c r="F214" s="238"/>
      <c r="G214" s="233">
        <v>7073</v>
      </c>
      <c r="H214" s="233">
        <v>7881</v>
      </c>
      <c r="I214" s="239">
        <f t="shared" si="7"/>
        <v>808</v>
      </c>
      <c r="M214" s="289">
        <v>2199.41</v>
      </c>
      <c r="N214" s="269">
        <v>8.5000000000000006E-2</v>
      </c>
      <c r="P214" s="211" t="s">
        <v>107</v>
      </c>
      <c r="S214" s="211" t="s">
        <v>107</v>
      </c>
      <c r="T214" s="211" t="s">
        <v>1005</v>
      </c>
    </row>
    <row r="215" spans="1:22" s="238" customFormat="1" x14ac:dyDescent="0.3">
      <c r="A215" s="238">
        <v>333</v>
      </c>
      <c r="B215" s="238">
        <v>1753</v>
      </c>
      <c r="C215" s="238" t="s">
        <v>805</v>
      </c>
      <c r="D215" s="238" t="s">
        <v>806</v>
      </c>
      <c r="E215" s="238" t="s">
        <v>4</v>
      </c>
      <c r="G215" s="233">
        <v>203985</v>
      </c>
      <c r="H215" s="233">
        <v>212277</v>
      </c>
      <c r="I215" s="239">
        <f t="shared" si="7"/>
        <v>8292</v>
      </c>
      <c r="M215" s="241">
        <v>2053.62</v>
      </c>
      <c r="N215" s="238">
        <v>8.8999999999999996E-2</v>
      </c>
      <c r="O215" s="243">
        <v>0</v>
      </c>
      <c r="S215" s="238" t="s">
        <v>301</v>
      </c>
      <c r="T215" s="238" t="s">
        <v>812</v>
      </c>
      <c r="U215" s="238">
        <v>916.49</v>
      </c>
      <c r="V215" s="238" t="s">
        <v>813</v>
      </c>
    </row>
    <row r="216" spans="1:22" s="238" customFormat="1" x14ac:dyDescent="0.3">
      <c r="A216" s="238">
        <v>333</v>
      </c>
      <c r="B216" s="238">
        <v>1753</v>
      </c>
      <c r="C216" s="238" t="s">
        <v>805</v>
      </c>
      <c r="D216" s="238" t="s">
        <v>807</v>
      </c>
      <c r="E216" s="238" t="s">
        <v>4</v>
      </c>
      <c r="G216" s="233">
        <v>245602</v>
      </c>
      <c r="H216" s="233">
        <v>255745</v>
      </c>
      <c r="I216" s="239">
        <f t="shared" si="7"/>
        <v>10143</v>
      </c>
      <c r="M216" s="241">
        <v>2053.62</v>
      </c>
      <c r="N216" s="238">
        <v>8.8999999999999996E-2</v>
      </c>
      <c r="O216" s="243">
        <v>0</v>
      </c>
      <c r="S216" s="238" t="s">
        <v>301</v>
      </c>
      <c r="T216" s="238" t="s">
        <v>812</v>
      </c>
      <c r="U216" s="238">
        <v>916.49</v>
      </c>
      <c r="V216" s="238" t="s">
        <v>813</v>
      </c>
    </row>
    <row r="217" spans="1:22" s="238" customFormat="1" x14ac:dyDescent="0.3">
      <c r="A217" s="238">
        <v>333</v>
      </c>
      <c r="B217" s="238">
        <v>1753</v>
      </c>
      <c r="C217" s="238" t="s">
        <v>805</v>
      </c>
      <c r="D217" s="238" t="s">
        <v>808</v>
      </c>
      <c r="E217" s="238" t="s">
        <v>4</v>
      </c>
      <c r="G217" s="233">
        <v>200825</v>
      </c>
      <c r="H217" s="233">
        <v>204836</v>
      </c>
      <c r="I217" s="239">
        <f t="shared" si="7"/>
        <v>4011</v>
      </c>
      <c r="M217" s="241">
        <v>2053.62</v>
      </c>
      <c r="N217" s="238">
        <v>8.8999999999999996E-2</v>
      </c>
      <c r="O217" s="243">
        <v>0</v>
      </c>
      <c r="S217" s="238" t="s">
        <v>301</v>
      </c>
      <c r="T217" s="238" t="s">
        <v>812</v>
      </c>
      <c r="U217" s="238">
        <v>916.49</v>
      </c>
      <c r="V217" s="238" t="s">
        <v>813</v>
      </c>
    </row>
    <row r="218" spans="1:22" s="238" customFormat="1" x14ac:dyDescent="0.3">
      <c r="A218" s="238">
        <v>333</v>
      </c>
      <c r="B218" s="238">
        <v>1753</v>
      </c>
      <c r="C218" s="238" t="s">
        <v>805</v>
      </c>
      <c r="D218" s="238" t="s">
        <v>809</v>
      </c>
      <c r="E218" s="238" t="s">
        <v>4</v>
      </c>
      <c r="G218" s="233">
        <v>163273</v>
      </c>
      <c r="H218" s="233">
        <v>169622</v>
      </c>
      <c r="I218" s="239">
        <f t="shared" si="7"/>
        <v>6349</v>
      </c>
      <c r="M218" s="256">
        <v>1901.95</v>
      </c>
      <c r="N218" s="238">
        <v>8.8999999999999996E-2</v>
      </c>
      <c r="O218" s="243">
        <v>0</v>
      </c>
      <c r="S218" s="238" t="s">
        <v>301</v>
      </c>
      <c r="T218" s="238" t="s">
        <v>812</v>
      </c>
      <c r="U218" s="238">
        <v>848.8</v>
      </c>
      <c r="V218" s="238" t="s">
        <v>813</v>
      </c>
    </row>
    <row r="219" spans="1:22" s="238" customFormat="1" x14ac:dyDescent="0.3">
      <c r="A219" s="238">
        <v>333</v>
      </c>
      <c r="B219" s="238">
        <v>1753</v>
      </c>
      <c r="C219" s="238" t="s">
        <v>805</v>
      </c>
      <c r="D219" s="238" t="s">
        <v>810</v>
      </c>
      <c r="E219" s="238" t="s">
        <v>4</v>
      </c>
      <c r="G219" s="233">
        <v>138602</v>
      </c>
      <c r="H219" s="233">
        <v>141025</v>
      </c>
      <c r="I219" s="239">
        <f t="shared" si="7"/>
        <v>2423</v>
      </c>
      <c r="M219" s="241">
        <v>1838.56</v>
      </c>
      <c r="N219" s="238">
        <v>8.8999999999999996E-2</v>
      </c>
      <c r="O219" s="243">
        <v>0</v>
      </c>
      <c r="S219" s="238" t="s">
        <v>301</v>
      </c>
      <c r="T219" s="238" t="s">
        <v>812</v>
      </c>
      <c r="U219" s="238">
        <v>820.51</v>
      </c>
      <c r="V219" s="238" t="s">
        <v>813</v>
      </c>
    </row>
    <row r="220" spans="1:22" s="238" customFormat="1" x14ac:dyDescent="0.3">
      <c r="A220" s="238">
        <v>333</v>
      </c>
      <c r="B220" s="238">
        <v>1753</v>
      </c>
      <c r="C220" s="238" t="s">
        <v>805</v>
      </c>
      <c r="D220" s="238" t="s">
        <v>819</v>
      </c>
      <c r="E220" s="238" t="s">
        <v>4</v>
      </c>
      <c r="G220" s="233">
        <v>155451</v>
      </c>
      <c r="H220" s="233">
        <v>162274</v>
      </c>
      <c r="I220" s="239">
        <f t="shared" si="7"/>
        <v>6823</v>
      </c>
      <c r="M220" s="241">
        <v>1838.56</v>
      </c>
      <c r="N220" s="238">
        <v>8.8999999999999996E-2</v>
      </c>
      <c r="O220" s="243">
        <v>0</v>
      </c>
      <c r="S220" s="238" t="s">
        <v>301</v>
      </c>
      <c r="T220" s="238" t="s">
        <v>820</v>
      </c>
      <c r="U220" s="238">
        <v>820.51</v>
      </c>
      <c r="V220" s="238" t="s">
        <v>813</v>
      </c>
    </row>
    <row r="221" spans="1:22" s="238" customFormat="1" x14ac:dyDescent="0.3">
      <c r="A221" s="238">
        <v>333</v>
      </c>
      <c r="B221" s="238">
        <v>1753</v>
      </c>
      <c r="C221" s="238" t="s">
        <v>805</v>
      </c>
      <c r="D221" s="238" t="s">
        <v>811</v>
      </c>
      <c r="E221" s="238" t="s">
        <v>4</v>
      </c>
      <c r="G221" s="233">
        <v>262092</v>
      </c>
      <c r="H221" s="233">
        <v>271731</v>
      </c>
      <c r="I221" s="239">
        <f t="shared" si="7"/>
        <v>9639</v>
      </c>
      <c r="M221" s="241">
        <v>1838.56</v>
      </c>
      <c r="N221" s="238">
        <v>8.8999999999999996E-2</v>
      </c>
      <c r="O221" s="243">
        <v>0</v>
      </c>
      <c r="S221" s="238" t="s">
        <v>301</v>
      </c>
      <c r="T221" s="238" t="s">
        <v>812</v>
      </c>
      <c r="U221" s="238">
        <v>820.51</v>
      </c>
      <c r="V221" s="238" t="s">
        <v>813</v>
      </c>
    </row>
    <row r="222" spans="1:22" s="238" customFormat="1" ht="17.25" customHeight="1" x14ac:dyDescent="0.3">
      <c r="B222" s="238">
        <v>1777</v>
      </c>
      <c r="C222" s="238" t="s">
        <v>821</v>
      </c>
      <c r="D222" s="238" t="s">
        <v>828</v>
      </c>
      <c r="E222" s="238" t="s">
        <v>4</v>
      </c>
      <c r="G222" s="233">
        <v>320382</v>
      </c>
      <c r="H222" s="233">
        <v>325020</v>
      </c>
      <c r="I222" s="239">
        <f t="shared" si="7"/>
        <v>4638</v>
      </c>
      <c r="M222" s="241">
        <v>1968.48</v>
      </c>
      <c r="N222" s="238">
        <v>9.4200000000000006E-2</v>
      </c>
      <c r="O222" s="243">
        <v>0</v>
      </c>
      <c r="S222" s="238" t="s">
        <v>303</v>
      </c>
    </row>
    <row r="223" spans="1:22" s="238" customFormat="1" x14ac:dyDescent="0.3">
      <c r="B223" s="238">
        <v>1784</v>
      </c>
      <c r="C223" s="238" t="s">
        <v>936</v>
      </c>
      <c r="D223" s="238" t="s">
        <v>937</v>
      </c>
      <c r="E223" s="238" t="s">
        <v>4</v>
      </c>
      <c r="G223" s="233">
        <v>87971</v>
      </c>
      <c r="H223" s="233">
        <v>100194</v>
      </c>
      <c r="I223" s="239">
        <f t="shared" si="7"/>
        <v>12223</v>
      </c>
      <c r="M223" s="241">
        <v>2686.6</v>
      </c>
      <c r="N223" s="238">
        <v>9.8000000000000004E-2</v>
      </c>
      <c r="O223" s="243" t="s">
        <v>638</v>
      </c>
      <c r="S223" s="238" t="s">
        <v>303</v>
      </c>
      <c r="T223" s="238" t="s">
        <v>938</v>
      </c>
    </row>
    <row r="224" spans="1:22" s="238" customFormat="1" x14ac:dyDescent="0.3">
      <c r="B224" s="238">
        <v>1786</v>
      </c>
      <c r="C224" s="238" t="s">
        <v>913</v>
      </c>
      <c r="D224" s="238" t="s">
        <v>915</v>
      </c>
      <c r="E224" s="238" t="s">
        <v>4</v>
      </c>
      <c r="G224" s="233">
        <v>114659</v>
      </c>
      <c r="H224" s="233">
        <v>123137</v>
      </c>
      <c r="I224" s="239">
        <f t="shared" si="7"/>
        <v>8478</v>
      </c>
      <c r="M224" s="241">
        <v>3623.45</v>
      </c>
      <c r="N224" s="238">
        <v>9.1999999999999998E-2</v>
      </c>
      <c r="O224" s="243"/>
      <c r="S224" s="238" t="s">
        <v>107</v>
      </c>
      <c r="T224" s="238" t="s">
        <v>919</v>
      </c>
    </row>
    <row r="225" spans="1:21" s="238" customFormat="1" x14ac:dyDescent="0.3">
      <c r="B225" s="238">
        <v>1786</v>
      </c>
      <c r="C225" s="238" t="s">
        <v>913</v>
      </c>
      <c r="D225" s="238" t="s">
        <v>914</v>
      </c>
      <c r="E225" s="238" t="s">
        <v>4</v>
      </c>
      <c r="G225" s="233">
        <v>95817</v>
      </c>
      <c r="H225" s="233">
        <v>102698</v>
      </c>
      <c r="I225" s="239">
        <f t="shared" si="7"/>
        <v>6881</v>
      </c>
      <c r="M225" s="241">
        <v>3623.45</v>
      </c>
      <c r="N225" s="238">
        <v>9.1999999999999998E-2</v>
      </c>
      <c r="O225" s="243"/>
      <c r="S225" s="238" t="s">
        <v>107</v>
      </c>
      <c r="T225" s="238" t="s">
        <v>929</v>
      </c>
    </row>
    <row r="226" spans="1:21" s="238" customFormat="1" x14ac:dyDescent="0.3">
      <c r="B226" s="238">
        <v>1805</v>
      </c>
      <c r="C226" s="238" t="s">
        <v>1074</v>
      </c>
      <c r="D226" s="238" t="s">
        <v>1075</v>
      </c>
      <c r="E226" s="238" t="s">
        <v>4</v>
      </c>
      <c r="G226" s="233">
        <v>6591</v>
      </c>
      <c r="H226" s="233">
        <v>13097</v>
      </c>
      <c r="I226" s="239">
        <f t="shared" si="7"/>
        <v>6506</v>
      </c>
      <c r="M226" s="241">
        <v>3221.56</v>
      </c>
      <c r="N226" s="238">
        <v>8.8999999999999996E-2</v>
      </c>
      <c r="O226" s="243"/>
      <c r="S226" s="238" t="s">
        <v>107</v>
      </c>
      <c r="T226" s="238" t="s">
        <v>1076</v>
      </c>
    </row>
    <row r="227" spans="1:21" s="238" customFormat="1" x14ac:dyDescent="0.3">
      <c r="B227" s="238">
        <v>1825</v>
      </c>
      <c r="C227" s="238" t="s">
        <v>907</v>
      </c>
      <c r="D227" s="238" t="s">
        <v>908</v>
      </c>
      <c r="E227" s="238" t="s">
        <v>4</v>
      </c>
      <c r="G227" s="233">
        <v>59654</v>
      </c>
      <c r="H227" s="233">
        <v>65038</v>
      </c>
      <c r="I227" s="239">
        <f t="shared" si="7"/>
        <v>5384</v>
      </c>
      <c r="M227" s="241">
        <v>2187.92</v>
      </c>
      <c r="N227" s="238">
        <v>8.5000000000000006E-2</v>
      </c>
      <c r="S227" s="238" t="s">
        <v>301</v>
      </c>
      <c r="T227" s="238" t="s">
        <v>916</v>
      </c>
    </row>
    <row r="228" spans="1:21" s="238" customFormat="1" x14ac:dyDescent="0.3">
      <c r="B228" s="238">
        <v>1825</v>
      </c>
      <c r="C228" s="238" t="s">
        <v>907</v>
      </c>
      <c r="D228" s="238" t="s">
        <v>909</v>
      </c>
      <c r="E228" s="238" t="s">
        <v>4</v>
      </c>
      <c r="G228" s="233">
        <v>92346</v>
      </c>
      <c r="H228" s="233">
        <v>99690</v>
      </c>
      <c r="I228" s="239">
        <f t="shared" si="7"/>
        <v>7344</v>
      </c>
      <c r="M228" s="241">
        <v>2187.92</v>
      </c>
      <c r="N228" s="238">
        <v>8.5000000000000006E-2</v>
      </c>
      <c r="S228" s="238" t="s">
        <v>301</v>
      </c>
      <c r="T228" s="238" t="s">
        <v>916</v>
      </c>
    </row>
    <row r="229" spans="1:21" s="238" customFormat="1" x14ac:dyDescent="0.3">
      <c r="B229" s="238">
        <v>1825</v>
      </c>
      <c r="C229" s="238" t="s">
        <v>907</v>
      </c>
      <c r="D229" s="238" t="s">
        <v>910</v>
      </c>
      <c r="E229" s="238" t="s">
        <v>4</v>
      </c>
      <c r="G229" s="233">
        <v>55743</v>
      </c>
      <c r="H229" s="233">
        <v>60418</v>
      </c>
      <c r="I229" s="239">
        <f t="shared" si="7"/>
        <v>4675</v>
      </c>
      <c r="M229" s="241">
        <v>2187.92</v>
      </c>
      <c r="N229" s="238">
        <v>8.5000000000000006E-2</v>
      </c>
      <c r="S229" s="238" t="s">
        <v>301</v>
      </c>
      <c r="T229" s="238" t="s">
        <v>916</v>
      </c>
    </row>
    <row r="230" spans="1:21" s="238" customFormat="1" x14ac:dyDescent="0.3">
      <c r="B230" s="238">
        <v>1825</v>
      </c>
      <c r="C230" s="238" t="s">
        <v>907</v>
      </c>
      <c r="D230" s="238" t="s">
        <v>911</v>
      </c>
      <c r="E230" s="238" t="s">
        <v>4</v>
      </c>
      <c r="G230" s="233">
        <v>52331</v>
      </c>
      <c r="H230" s="233">
        <v>57184</v>
      </c>
      <c r="I230" s="239">
        <f t="shared" si="7"/>
        <v>4853</v>
      </c>
      <c r="M230" s="241">
        <v>2187.92</v>
      </c>
      <c r="N230" s="238">
        <v>8.5000000000000006E-2</v>
      </c>
      <c r="S230" s="238" t="s">
        <v>301</v>
      </c>
      <c r="T230" s="238" t="s">
        <v>916</v>
      </c>
    </row>
    <row r="231" spans="1:21" s="238" customFormat="1" x14ac:dyDescent="0.3">
      <c r="B231" s="238">
        <v>1825</v>
      </c>
      <c r="C231" s="238" t="s">
        <v>907</v>
      </c>
      <c r="D231" s="238" t="s">
        <v>912</v>
      </c>
      <c r="E231" s="238" t="s">
        <v>4</v>
      </c>
      <c r="G231" s="233">
        <v>89482</v>
      </c>
      <c r="H231" s="233">
        <v>97228</v>
      </c>
      <c r="I231" s="239">
        <f t="shared" si="7"/>
        <v>7746</v>
      </c>
      <c r="M231" s="241">
        <v>2187.92</v>
      </c>
      <c r="N231" s="238">
        <v>8.5000000000000006E-2</v>
      </c>
      <c r="S231" s="238" t="s">
        <v>301</v>
      </c>
      <c r="T231" s="238" t="s">
        <v>916</v>
      </c>
    </row>
    <row r="232" spans="1:21" s="238" customFormat="1" x14ac:dyDescent="0.3">
      <c r="B232" s="231">
        <v>1836</v>
      </c>
      <c r="C232" s="231" t="s">
        <v>944</v>
      </c>
      <c r="D232" s="238" t="s">
        <v>947</v>
      </c>
      <c r="E232" s="238" t="s">
        <v>4</v>
      </c>
      <c r="G232" s="233">
        <v>84303</v>
      </c>
      <c r="H232" s="233">
        <v>92180</v>
      </c>
      <c r="I232" s="239">
        <f t="shared" si="7"/>
        <v>7877</v>
      </c>
      <c r="M232" s="241">
        <v>3184.79</v>
      </c>
      <c r="N232" s="238">
        <v>7.6999999999999999E-2</v>
      </c>
      <c r="O232" s="238" t="s">
        <v>949</v>
      </c>
      <c r="S232" s="238" t="s">
        <v>303</v>
      </c>
      <c r="T232" s="238" t="s">
        <v>948</v>
      </c>
    </row>
    <row r="233" spans="1:21" s="238" customFormat="1" x14ac:dyDescent="0.3">
      <c r="B233" s="238">
        <v>1837</v>
      </c>
      <c r="C233" s="238" t="s">
        <v>945</v>
      </c>
      <c r="D233" s="238" t="s">
        <v>946</v>
      </c>
      <c r="E233" s="238" t="s">
        <v>4</v>
      </c>
      <c r="G233" s="233">
        <v>14137</v>
      </c>
      <c r="H233" s="233">
        <v>15854</v>
      </c>
      <c r="I233" s="239">
        <f t="shared" si="7"/>
        <v>1717</v>
      </c>
      <c r="M233" s="241">
        <v>2528.36</v>
      </c>
      <c r="N233" s="238">
        <v>8.5000000000000006E-2</v>
      </c>
      <c r="O233" s="238" t="s">
        <v>950</v>
      </c>
      <c r="S233" s="238" t="s">
        <v>303</v>
      </c>
      <c r="T233" s="238" t="s">
        <v>979</v>
      </c>
    </row>
    <row r="234" spans="1:21" x14ac:dyDescent="0.3">
      <c r="A234" s="271" t="s">
        <v>934</v>
      </c>
      <c r="B234" s="250" t="s">
        <v>1013</v>
      </c>
      <c r="C234" s="238" t="s">
        <v>995</v>
      </c>
      <c r="D234" s="238" t="s">
        <v>559</v>
      </c>
      <c r="E234" s="238" t="s">
        <v>4</v>
      </c>
      <c r="F234" s="238"/>
      <c r="G234" s="233">
        <v>198599</v>
      </c>
      <c r="H234" s="233">
        <v>210635</v>
      </c>
      <c r="I234" s="239">
        <f>H234-G234</f>
        <v>12036</v>
      </c>
      <c r="L234" s="287">
        <f>K234-J234</f>
        <v>0</v>
      </c>
      <c r="M234" s="272">
        <v>2622.33</v>
      </c>
      <c r="N234" s="273">
        <v>8.8800000000000004E-2</v>
      </c>
      <c r="O234" s="267">
        <v>0</v>
      </c>
      <c r="P234" s="266"/>
      <c r="Q234" s="266"/>
      <c r="R234" s="267">
        <v>0</v>
      </c>
      <c r="S234" s="211" t="s">
        <v>107</v>
      </c>
      <c r="T234" s="211" t="s">
        <v>560</v>
      </c>
      <c r="U234" s="211" t="s">
        <v>463</v>
      </c>
    </row>
    <row r="235" spans="1:21" s="238" customFormat="1" x14ac:dyDescent="0.3">
      <c r="A235" s="244"/>
      <c r="B235" s="250">
        <v>1857</v>
      </c>
      <c r="C235" s="238" t="s">
        <v>995</v>
      </c>
      <c r="D235" s="238" t="s">
        <v>992</v>
      </c>
      <c r="E235" s="238" t="s">
        <v>4</v>
      </c>
      <c r="G235" s="233">
        <v>25757</v>
      </c>
      <c r="H235" s="233">
        <v>30289</v>
      </c>
      <c r="I235" s="239">
        <f>H235-G235</f>
        <v>4532</v>
      </c>
      <c r="L235" s="239"/>
      <c r="M235" s="241">
        <v>3229.05</v>
      </c>
      <c r="N235" s="242">
        <v>9.1999999999999998E-2</v>
      </c>
      <c r="O235" s="243">
        <v>0</v>
      </c>
      <c r="P235" s="240"/>
      <c r="Q235" s="240"/>
      <c r="R235" s="243"/>
      <c r="S235" s="238" t="s">
        <v>107</v>
      </c>
      <c r="T235" s="231" t="s">
        <v>991</v>
      </c>
      <c r="U235" s="238" t="s">
        <v>996</v>
      </c>
    </row>
    <row r="236" spans="1:21" s="238" customFormat="1" x14ac:dyDescent="0.3">
      <c r="A236" s="244"/>
      <c r="B236" s="250">
        <v>1857</v>
      </c>
      <c r="C236" s="238" t="s">
        <v>995</v>
      </c>
      <c r="D236" s="238" t="s">
        <v>993</v>
      </c>
      <c r="E236" s="238" t="s">
        <v>4</v>
      </c>
      <c r="G236" s="233">
        <v>25928</v>
      </c>
      <c r="H236" s="233">
        <v>29673</v>
      </c>
      <c r="I236" s="239">
        <f>H236-G236</f>
        <v>3745</v>
      </c>
      <c r="L236" s="239"/>
      <c r="M236" s="241">
        <v>3229.05</v>
      </c>
      <c r="N236" s="242">
        <v>9.1999999999999998E-2</v>
      </c>
      <c r="O236" s="243">
        <v>0</v>
      </c>
      <c r="P236" s="240"/>
      <c r="Q236" s="240"/>
      <c r="R236" s="243"/>
      <c r="S236" s="238" t="s">
        <v>107</v>
      </c>
      <c r="T236" s="231" t="s">
        <v>991</v>
      </c>
      <c r="U236" s="238" t="s">
        <v>996</v>
      </c>
    </row>
    <row r="237" spans="1:21" s="238" customFormat="1" x14ac:dyDescent="0.3">
      <c r="A237" s="244"/>
      <c r="B237" s="250">
        <v>1857</v>
      </c>
      <c r="C237" s="238" t="s">
        <v>995</v>
      </c>
      <c r="D237" s="238" t="s">
        <v>994</v>
      </c>
      <c r="E237" s="238" t="s">
        <v>4</v>
      </c>
      <c r="G237" s="233">
        <v>32351</v>
      </c>
      <c r="H237" s="233">
        <v>37450</v>
      </c>
      <c r="I237" s="239">
        <f>H237-G237</f>
        <v>5099</v>
      </c>
      <c r="L237" s="239"/>
      <c r="M237" s="241">
        <v>3229.05</v>
      </c>
      <c r="N237" s="242">
        <v>9.1999999999999998E-2</v>
      </c>
      <c r="O237" s="243">
        <v>0</v>
      </c>
      <c r="P237" s="240"/>
      <c r="Q237" s="240"/>
      <c r="R237" s="243"/>
      <c r="S237" s="238" t="s">
        <v>107</v>
      </c>
      <c r="T237" s="231" t="s">
        <v>991</v>
      </c>
      <c r="U237" s="238" t="s">
        <v>996</v>
      </c>
    </row>
    <row r="238" spans="1:21" s="238" customFormat="1" x14ac:dyDescent="0.3">
      <c r="B238" s="238">
        <v>1863</v>
      </c>
      <c r="C238" s="231" t="s">
        <v>1008</v>
      </c>
      <c r="D238" s="238" t="s">
        <v>815</v>
      </c>
      <c r="E238" s="238" t="s">
        <v>4</v>
      </c>
      <c r="I238" s="239">
        <f t="shared" ref="I238:I248" si="8">H238-G238</f>
        <v>0</v>
      </c>
      <c r="M238" s="241">
        <v>4317.01</v>
      </c>
      <c r="N238" s="238">
        <v>0</v>
      </c>
      <c r="S238" s="238" t="s">
        <v>107</v>
      </c>
      <c r="T238" s="238" t="s">
        <v>1108</v>
      </c>
    </row>
    <row r="239" spans="1:21" s="238" customFormat="1" x14ac:dyDescent="0.3">
      <c r="B239" s="238">
        <v>1863</v>
      </c>
      <c r="C239" s="231" t="s">
        <v>1008</v>
      </c>
      <c r="D239" s="238" t="s">
        <v>816</v>
      </c>
      <c r="E239" s="238" t="s">
        <v>4</v>
      </c>
      <c r="I239" s="239">
        <f t="shared" si="8"/>
        <v>0</v>
      </c>
      <c r="M239" s="241">
        <v>4317.01</v>
      </c>
      <c r="N239" s="238">
        <v>0</v>
      </c>
      <c r="S239" s="238" t="s">
        <v>107</v>
      </c>
      <c r="T239" s="238" t="s">
        <v>1108</v>
      </c>
    </row>
    <row r="240" spans="1:21" s="238" customFormat="1" x14ac:dyDescent="0.3">
      <c r="B240" s="238">
        <v>1863</v>
      </c>
      <c r="C240" s="231" t="s">
        <v>1008</v>
      </c>
      <c r="D240" s="238" t="s">
        <v>887</v>
      </c>
      <c r="E240" s="238" t="s">
        <v>4</v>
      </c>
      <c r="I240" s="239">
        <f t="shared" si="8"/>
        <v>0</v>
      </c>
      <c r="M240" s="241">
        <v>4348.91</v>
      </c>
      <c r="N240" s="238">
        <v>0</v>
      </c>
      <c r="S240" s="238" t="s">
        <v>107</v>
      </c>
      <c r="T240" s="238" t="s">
        <v>1108</v>
      </c>
    </row>
    <row r="241" spans="2:20" s="238" customFormat="1" x14ac:dyDescent="0.3">
      <c r="B241" s="238">
        <v>1863</v>
      </c>
      <c r="C241" s="231" t="s">
        <v>1008</v>
      </c>
      <c r="D241" s="238" t="s">
        <v>888</v>
      </c>
      <c r="E241" s="238" t="s">
        <v>4</v>
      </c>
      <c r="I241" s="239">
        <f t="shared" si="8"/>
        <v>0</v>
      </c>
      <c r="M241" s="241">
        <v>4348.91</v>
      </c>
      <c r="N241" s="238">
        <v>0</v>
      </c>
      <c r="S241" s="238" t="s">
        <v>107</v>
      </c>
      <c r="T241" s="238" t="s">
        <v>1108</v>
      </c>
    </row>
    <row r="242" spans="2:20" s="238" customFormat="1" x14ac:dyDescent="0.3">
      <c r="B242" s="238">
        <v>1863</v>
      </c>
      <c r="C242" s="231" t="s">
        <v>1008</v>
      </c>
      <c r="D242" s="238" t="s">
        <v>964</v>
      </c>
      <c r="E242" s="238" t="s">
        <v>4</v>
      </c>
      <c r="I242" s="239">
        <f t="shared" si="8"/>
        <v>0</v>
      </c>
      <c r="M242" s="241">
        <v>4348.91</v>
      </c>
      <c r="N242" s="238">
        <v>0</v>
      </c>
      <c r="S242" s="238" t="s">
        <v>107</v>
      </c>
      <c r="T242" s="238" t="s">
        <v>1108</v>
      </c>
    </row>
    <row r="243" spans="2:20" s="238" customFormat="1" x14ac:dyDescent="0.3">
      <c r="B243" s="238">
        <v>1863</v>
      </c>
      <c r="C243" s="231" t="s">
        <v>1008</v>
      </c>
      <c r="D243" s="238" t="s">
        <v>965</v>
      </c>
      <c r="E243" s="238" t="s">
        <v>4</v>
      </c>
      <c r="I243" s="239">
        <f t="shared" si="8"/>
        <v>0</v>
      </c>
      <c r="M243" s="241">
        <v>4348.91</v>
      </c>
      <c r="N243" s="238">
        <v>0</v>
      </c>
      <c r="S243" s="238" t="s">
        <v>107</v>
      </c>
      <c r="T243" s="238" t="s">
        <v>1108</v>
      </c>
    </row>
    <row r="244" spans="2:20" s="238" customFormat="1" x14ac:dyDescent="0.3">
      <c r="B244" s="238">
        <v>1863</v>
      </c>
      <c r="C244" s="231" t="s">
        <v>1008</v>
      </c>
      <c r="D244" s="230" t="s">
        <v>966</v>
      </c>
      <c r="E244" s="238" t="s">
        <v>4</v>
      </c>
      <c r="I244" s="239">
        <f t="shared" si="8"/>
        <v>0</v>
      </c>
      <c r="M244" s="241">
        <v>4348.91</v>
      </c>
      <c r="N244" s="238">
        <v>0</v>
      </c>
      <c r="S244" s="238" t="s">
        <v>107</v>
      </c>
      <c r="T244" s="238" t="s">
        <v>1108</v>
      </c>
    </row>
    <row r="245" spans="2:20" s="238" customFormat="1" x14ac:dyDescent="0.3">
      <c r="B245" s="238">
        <v>1864</v>
      </c>
      <c r="C245" s="238" t="s">
        <v>1015</v>
      </c>
      <c r="D245" s="247" t="s">
        <v>921</v>
      </c>
      <c r="E245" s="238" t="s">
        <v>4</v>
      </c>
      <c r="I245" s="239">
        <f t="shared" si="8"/>
        <v>0</v>
      </c>
      <c r="M245" s="241">
        <v>4348.91</v>
      </c>
      <c r="N245" s="238">
        <v>0</v>
      </c>
      <c r="S245" s="238" t="s">
        <v>107</v>
      </c>
      <c r="T245" s="238" t="s">
        <v>1108</v>
      </c>
    </row>
    <row r="246" spans="2:20" s="238" customFormat="1" x14ac:dyDescent="0.3">
      <c r="B246" s="238">
        <v>1864</v>
      </c>
      <c r="C246" s="238" t="s">
        <v>1015</v>
      </c>
      <c r="D246" s="247" t="s">
        <v>922</v>
      </c>
      <c r="E246" s="238" t="s">
        <v>4</v>
      </c>
      <c r="I246" s="239">
        <f t="shared" si="8"/>
        <v>0</v>
      </c>
      <c r="M246" s="241">
        <v>4348.91</v>
      </c>
      <c r="N246" s="238">
        <v>0</v>
      </c>
      <c r="S246" s="238" t="s">
        <v>107</v>
      </c>
      <c r="T246" s="238" t="s">
        <v>1108</v>
      </c>
    </row>
    <row r="247" spans="2:20" s="238" customFormat="1" x14ac:dyDescent="0.3">
      <c r="B247" s="238">
        <v>1864</v>
      </c>
      <c r="C247" s="238" t="s">
        <v>1015</v>
      </c>
      <c r="D247" s="247" t="s">
        <v>967</v>
      </c>
      <c r="E247" s="238" t="s">
        <v>4</v>
      </c>
      <c r="I247" s="239">
        <f t="shared" si="8"/>
        <v>0</v>
      </c>
      <c r="M247" s="241">
        <v>4348.91</v>
      </c>
      <c r="N247" s="238">
        <v>0</v>
      </c>
      <c r="S247" s="238" t="s">
        <v>107</v>
      </c>
      <c r="T247" s="238" t="s">
        <v>1108</v>
      </c>
    </row>
    <row r="248" spans="2:20" s="238" customFormat="1" x14ac:dyDescent="0.3">
      <c r="B248" s="238">
        <v>1866</v>
      </c>
      <c r="C248" s="238" t="s">
        <v>1010</v>
      </c>
      <c r="D248" s="247" t="s">
        <v>1011</v>
      </c>
      <c r="E248" s="238" t="s">
        <v>4</v>
      </c>
      <c r="I248" s="239">
        <f t="shared" si="8"/>
        <v>0</v>
      </c>
      <c r="M248" s="241">
        <v>2535.9899999999998</v>
      </c>
      <c r="N248" s="238">
        <v>0</v>
      </c>
      <c r="S248" s="238" t="s">
        <v>107</v>
      </c>
      <c r="T248" s="238" t="s">
        <v>1016</v>
      </c>
    </row>
  </sheetData>
  <autoFilter ref="A3:V248" xr:uid="{CA822B9C-CDB4-4930-A7A5-53E5915412FA}"/>
  <conditionalFormatting sqref="G4:H67">
    <cfRule type="cellIs" dxfId="774" priority="9" operator="equal">
      <formula>0</formula>
    </cfRule>
    <cfRule type="cellIs" dxfId="773" priority="10" operator="equal">
      <formula>""""""</formula>
    </cfRule>
  </conditionalFormatting>
  <conditionalFormatting sqref="G76:H81">
    <cfRule type="cellIs" dxfId="772" priority="167" operator="equal">
      <formula>0</formula>
    </cfRule>
    <cfRule type="cellIs" dxfId="771" priority="168" operator="equal">
      <formula>""""""</formula>
    </cfRule>
  </conditionalFormatting>
  <conditionalFormatting sqref="G84:H151">
    <cfRule type="cellIs" dxfId="770" priority="41" operator="equal">
      <formula>0</formula>
    </cfRule>
    <cfRule type="cellIs" dxfId="769" priority="42" operator="equal">
      <formula>""""""</formula>
    </cfRule>
  </conditionalFormatting>
  <conditionalFormatting sqref="G153:H154">
    <cfRule type="cellIs" dxfId="768" priority="157" operator="equal">
      <formula>0</formula>
    </cfRule>
    <cfRule type="cellIs" dxfId="767" priority="158" operator="equal">
      <formula>""""""</formula>
    </cfRule>
  </conditionalFormatting>
  <conditionalFormatting sqref="G159:H183">
    <cfRule type="cellIs" dxfId="766" priority="33" operator="equal">
      <formula>0</formula>
    </cfRule>
    <cfRule type="cellIs" dxfId="765" priority="34" operator="equal">
      <formula>""""""</formula>
    </cfRule>
  </conditionalFormatting>
  <conditionalFormatting sqref="G186:H237">
    <cfRule type="cellIs" dxfId="764" priority="1" operator="equal">
      <formula>0</formula>
    </cfRule>
    <cfRule type="cellIs" dxfId="763" priority="2" operator="equal">
      <formula>""""""</formula>
    </cfRule>
  </conditionalFormatting>
  <conditionalFormatting sqref="J18:K18">
    <cfRule type="cellIs" dxfId="762" priority="103" operator="equal">
      <formula>0</formula>
    </cfRule>
    <cfRule type="cellIs" dxfId="761" priority="104" operator="equal">
      <formula>""""""</formula>
    </cfRule>
  </conditionalFormatting>
  <conditionalFormatting sqref="J34:K35">
    <cfRule type="cellIs" dxfId="760" priority="53" operator="equal">
      <formula>0</formula>
    </cfRule>
    <cfRule type="cellIs" dxfId="759" priority="54" operator="equal">
      <formula>""""""</formula>
    </cfRule>
  </conditionalFormatting>
  <conditionalFormatting sqref="J40:K40">
    <cfRule type="cellIs" dxfId="758" priority="117" operator="equal">
      <formula>0</formula>
    </cfRule>
    <cfRule type="cellIs" dxfId="757" priority="118" operator="equal">
      <formula>""""""</formula>
    </cfRule>
  </conditionalFormatting>
  <hyperlinks>
    <hyperlink ref="A190" r:id="rId1" xr:uid="{CF779312-E43B-426A-9E7E-0AE1ECFEAC48}"/>
    <hyperlink ref="A191:A192" r:id="rId2" display="corey.hommes@purple.com ONLY" xr:uid="{C331E258-4EC8-453C-A8DE-737BD903D610}"/>
    <hyperlink ref="A153" r:id="rId3" xr:uid="{39944F53-3066-4046-ADB9-203495F1276B}"/>
    <hyperlink ref="A154" r:id="rId4" xr:uid="{ACFC04E5-C2E4-4805-A338-2DAC29F7FCE4}"/>
    <hyperlink ref="A234" r:id="rId5" xr:uid="{779D4AEC-5C81-4018-B106-326A44E82C1A}"/>
    <hyperlink ref="A147" r:id="rId6" xr:uid="{93B3D3EE-9F2D-4579-B606-BEA97A5CF804}"/>
    <hyperlink ref="A193" r:id="rId7" xr:uid="{89AC7349-692A-4763-B36E-E7E308A81F9F}"/>
    <hyperlink ref="A103" r:id="rId8" xr:uid="{0FFB4896-1DC9-4E6C-A707-C35A08A89BA0}"/>
    <hyperlink ref="B27" r:id="rId9" xr:uid="{AE474A82-8480-416A-8C48-B0A3AB893F76}"/>
    <hyperlink ref="A146" r:id="rId10" xr:uid="{24FC7FC6-D22B-490A-A37A-52FDF3AE589C}"/>
    <hyperlink ref="A187" r:id="rId11" xr:uid="{FD1BD9B9-52BF-40F4-A19C-0CFAB3CF1FD9}"/>
    <hyperlink ref="B206" r:id="rId12" display="mailto:williestrans4u@gmail.com" xr:uid="{AB1A6ED2-363C-4BA3-8B2A-7E1B183EAC0A}"/>
    <hyperlink ref="A208" r:id="rId13" xr:uid="{5F9D6575-4244-433E-A77D-4B6556F145FB}"/>
  </hyperlinks>
  <pageMargins left="0.7" right="0.7" top="0.75" bottom="0.75" header="0.3" footer="0.3"/>
  <pageSetup scale="66" orientation="landscape" r:id="rId1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2133-F4C8-4194-9CD2-B8D9CCD646A9}">
  <sheetPr codeName="Sheet87">
    <pageSetUpPr fitToPage="1"/>
  </sheetPr>
  <dimension ref="A1:V255"/>
  <sheetViews>
    <sheetView topLeftCell="D1" zoomScaleNormal="100" workbookViewId="0">
      <pane ySplit="3" topLeftCell="A244" activePane="bottomLeft" state="frozen"/>
      <selection pane="bottomLeft" activeCell="D255" sqref="D255"/>
    </sheetView>
  </sheetViews>
  <sheetFormatPr defaultColWidth="8.85546875" defaultRowHeight="18.75" x14ac:dyDescent="0.3"/>
  <cols>
    <col min="1" max="1" width="11.710937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customWidth="1"/>
    <col min="15" max="15" width="12.28515625" style="211" customWidth="1"/>
    <col min="16" max="16" width="8.85546875" style="211" customWidth="1"/>
    <col min="17" max="17" width="9.42578125" style="211" customWidth="1"/>
    <col min="18" max="18" width="9.5703125" style="211" customWidth="1"/>
    <col min="19" max="19" width="10.28515625" style="211" customWidth="1"/>
    <col min="20" max="20" width="102.42578125" style="211" bestFit="1" customWidth="1"/>
    <col min="21" max="21" width="108.7109375" style="211" bestFit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63550</v>
      </c>
      <c r="H4" s="233">
        <v>63864</v>
      </c>
      <c r="I4" s="233">
        <f t="shared" ref="I4:I68" si="0">H4-G4</f>
        <v>314</v>
      </c>
      <c r="J4" s="234"/>
      <c r="L4" s="233"/>
      <c r="M4" s="235">
        <v>1452.37</v>
      </c>
      <c r="N4" s="236">
        <v>8.0399999999999999E-2</v>
      </c>
      <c r="O4" s="237"/>
      <c r="P4" s="240"/>
      <c r="Q4" s="240"/>
      <c r="R4" s="243">
        <v>0</v>
      </c>
      <c r="S4" s="231" t="s">
        <v>301</v>
      </c>
    </row>
    <row r="5" spans="1:21" s="265" customFormat="1" x14ac:dyDescent="0.3">
      <c r="A5" s="265">
        <v>8</v>
      </c>
      <c r="B5" s="223" t="s">
        <v>1125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29214</v>
      </c>
      <c r="H5" s="233">
        <v>30019</v>
      </c>
      <c r="I5" s="233">
        <f t="shared" si="0"/>
        <v>805</v>
      </c>
      <c r="J5" s="282"/>
      <c r="L5" s="281">
        <f>K5-J5</f>
        <v>0</v>
      </c>
      <c r="M5" s="283">
        <v>2055.7600000000002</v>
      </c>
      <c r="N5" s="284">
        <v>8.6599999999999996E-2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428608</v>
      </c>
      <c r="H6" s="233">
        <v>433558</v>
      </c>
      <c r="I6" s="233">
        <f t="shared" si="0"/>
        <v>4950</v>
      </c>
      <c r="J6" s="234"/>
      <c r="L6" s="233">
        <f>K6-J6</f>
        <v>0</v>
      </c>
      <c r="M6" s="235">
        <v>2273.38</v>
      </c>
      <c r="N6" s="236">
        <v>0.1012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117841</v>
      </c>
      <c r="H7" s="233">
        <v>119356</v>
      </c>
      <c r="I7" s="233">
        <f t="shared" si="0"/>
        <v>1515</v>
      </c>
      <c r="J7" s="234"/>
      <c r="L7" s="233">
        <v>0</v>
      </c>
      <c r="M7" s="235">
        <v>388.57</v>
      </c>
      <c r="N7" s="236">
        <v>0.107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111134</v>
      </c>
      <c r="H8" s="233">
        <v>113309</v>
      </c>
      <c r="I8" s="233">
        <f t="shared" si="0"/>
        <v>2175</v>
      </c>
      <c r="J8" s="234"/>
      <c r="L8" s="233">
        <v>0</v>
      </c>
      <c r="M8" s="235">
        <v>415.3</v>
      </c>
      <c r="N8" s="236">
        <v>0.107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132337</v>
      </c>
      <c r="H9" s="233">
        <v>134752</v>
      </c>
      <c r="I9" s="233">
        <f t="shared" si="0"/>
        <v>2415</v>
      </c>
      <c r="J9" s="234"/>
      <c r="L9" s="233">
        <v>0</v>
      </c>
      <c r="M9" s="235">
        <v>402.47</v>
      </c>
      <c r="N9" s="236">
        <v>0.1048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52044</v>
      </c>
      <c r="H10" s="233">
        <v>55017</v>
      </c>
      <c r="I10" s="233">
        <f t="shared" si="0"/>
        <v>2973</v>
      </c>
      <c r="J10" s="234"/>
      <c r="L10" s="233"/>
      <c r="M10" s="235">
        <v>410.33</v>
      </c>
      <c r="N10" s="236">
        <v>0.10299999999999999</v>
      </c>
      <c r="O10" s="237"/>
      <c r="P10" s="240"/>
      <c r="Q10" s="240"/>
      <c r="R10" s="243"/>
      <c r="T10" s="231" t="s">
        <v>784</v>
      </c>
    </row>
    <row r="11" spans="1:21" s="231" customFormat="1" x14ac:dyDescent="0.3">
      <c r="A11" s="231">
        <v>15</v>
      </c>
      <c r="B11" s="231" t="s">
        <v>262</v>
      </c>
      <c r="C11" s="231" t="s">
        <v>272</v>
      </c>
      <c r="D11" s="230" t="s">
        <v>641</v>
      </c>
      <c r="E11" s="230" t="s">
        <v>4</v>
      </c>
      <c r="G11" s="233">
        <v>161114</v>
      </c>
      <c r="H11" s="233">
        <v>165068</v>
      </c>
      <c r="I11" s="233">
        <f t="shared" si="0"/>
        <v>3954</v>
      </c>
      <c r="J11" s="234"/>
      <c r="L11" s="233"/>
      <c r="M11" s="235">
        <v>1944.65</v>
      </c>
      <c r="N11" s="236">
        <v>8.8999999999999996E-2</v>
      </c>
      <c r="O11" s="237">
        <v>0</v>
      </c>
      <c r="P11" s="234"/>
      <c r="Q11" s="234"/>
      <c r="R11" s="237"/>
      <c r="S11" s="231" t="s">
        <v>301</v>
      </c>
      <c r="T11" s="231" t="s">
        <v>645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642</v>
      </c>
      <c r="E12" s="230" t="s">
        <v>4</v>
      </c>
      <c r="G12" s="233">
        <v>92299</v>
      </c>
      <c r="H12" s="233">
        <v>94518</v>
      </c>
      <c r="I12" s="233">
        <f t="shared" si="0"/>
        <v>2219</v>
      </c>
      <c r="J12" s="234"/>
      <c r="L12" s="233"/>
      <c r="M12" s="235">
        <v>1944.65</v>
      </c>
      <c r="N12" s="236">
        <v>8.8999999999999996E-2</v>
      </c>
      <c r="O12" s="237">
        <v>0</v>
      </c>
      <c r="P12" s="234"/>
      <c r="Q12" s="234"/>
      <c r="R12" s="237"/>
      <c r="S12" s="231" t="s">
        <v>301</v>
      </c>
      <c r="T12" s="231" t="s">
        <v>646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643</v>
      </c>
      <c r="E13" s="230" t="s">
        <v>4</v>
      </c>
      <c r="G13" s="233">
        <v>151911</v>
      </c>
      <c r="H13" s="233">
        <v>156500</v>
      </c>
      <c r="I13" s="233">
        <f t="shared" si="0"/>
        <v>4589</v>
      </c>
      <c r="J13" s="234"/>
      <c r="L13" s="233"/>
      <c r="M13" s="235">
        <v>1944.65</v>
      </c>
      <c r="N13" s="236">
        <v>8.8999999999999996E-2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B14" s="231">
        <v>573</v>
      </c>
      <c r="C14" s="231" t="s">
        <v>272</v>
      </c>
      <c r="D14" s="230" t="s">
        <v>990</v>
      </c>
      <c r="E14" s="230" t="s">
        <v>4</v>
      </c>
      <c r="G14" s="233">
        <v>31085</v>
      </c>
      <c r="H14" s="233">
        <v>35143</v>
      </c>
      <c r="I14" s="233">
        <f t="shared" si="0"/>
        <v>4058</v>
      </c>
      <c r="J14" s="234"/>
      <c r="L14" s="233"/>
      <c r="M14" s="235">
        <v>2026.99</v>
      </c>
      <c r="N14" s="236">
        <v>7.9000000000000001E-2</v>
      </c>
      <c r="O14" s="237">
        <v>0</v>
      </c>
      <c r="P14" s="234"/>
      <c r="Q14" s="234"/>
      <c r="R14" s="237"/>
      <c r="S14" s="231" t="s">
        <v>301</v>
      </c>
      <c r="T14" s="231" t="s">
        <v>991</v>
      </c>
    </row>
    <row r="15" spans="1:21" s="265" customFormat="1" x14ac:dyDescent="0.3">
      <c r="A15" s="265">
        <v>16</v>
      </c>
      <c r="B15" s="307" t="s">
        <v>1116</v>
      </c>
      <c r="C15" s="231" t="s">
        <v>917</v>
      </c>
      <c r="D15" s="230" t="s">
        <v>918</v>
      </c>
      <c r="E15" s="230" t="s">
        <v>4</v>
      </c>
      <c r="F15" s="231"/>
      <c r="G15" s="233">
        <v>20232</v>
      </c>
      <c r="H15" s="233">
        <v>20719</v>
      </c>
      <c r="I15" s="233">
        <f t="shared" si="0"/>
        <v>487</v>
      </c>
      <c r="J15" s="282"/>
      <c r="L15" s="281"/>
      <c r="M15" s="283">
        <v>1498.12</v>
      </c>
      <c r="N15" s="284">
        <v>8.6999999999999994E-2</v>
      </c>
      <c r="O15" s="285">
        <v>0</v>
      </c>
      <c r="P15" s="282"/>
      <c r="Q15" s="282"/>
      <c r="R15" s="285"/>
      <c r="S15" s="265" t="s">
        <v>107</v>
      </c>
      <c r="T15" s="268" t="s">
        <v>924</v>
      </c>
    </row>
    <row r="16" spans="1:21" s="265" customFormat="1" x14ac:dyDescent="0.3">
      <c r="B16" s="307">
        <v>740</v>
      </c>
      <c r="C16" s="231" t="s">
        <v>917</v>
      </c>
      <c r="D16" s="230" t="s">
        <v>980</v>
      </c>
      <c r="E16" s="230" t="s">
        <v>4</v>
      </c>
      <c r="F16" s="231"/>
      <c r="G16" s="233">
        <v>8775</v>
      </c>
      <c r="H16" s="233">
        <v>9617</v>
      </c>
      <c r="I16" s="233">
        <f t="shared" si="0"/>
        <v>842</v>
      </c>
      <c r="J16" s="282"/>
      <c r="L16" s="281"/>
      <c r="M16" s="283">
        <v>1601.3</v>
      </c>
      <c r="N16" s="284">
        <v>8.6999999999999994E-2</v>
      </c>
      <c r="O16" s="285">
        <v>0</v>
      </c>
      <c r="P16" s="282"/>
      <c r="Q16" s="282"/>
      <c r="R16" s="285"/>
      <c r="S16" s="265" t="s">
        <v>107</v>
      </c>
      <c r="T16" s="268" t="s">
        <v>981</v>
      </c>
    </row>
    <row r="17" spans="1:21" s="231" customFormat="1" x14ac:dyDescent="0.3">
      <c r="A17" s="231">
        <v>25</v>
      </c>
      <c r="B17" s="232">
        <v>881</v>
      </c>
      <c r="C17" s="231" t="s">
        <v>35</v>
      </c>
      <c r="D17" s="230" t="s">
        <v>775</v>
      </c>
      <c r="E17" s="230" t="s">
        <v>4</v>
      </c>
      <c r="G17" s="233">
        <v>66314</v>
      </c>
      <c r="H17" s="233">
        <v>68223</v>
      </c>
      <c r="I17" s="233">
        <f t="shared" si="0"/>
        <v>1909</v>
      </c>
      <c r="J17" s="234"/>
      <c r="L17" s="233"/>
      <c r="M17" s="235">
        <v>1666.5</v>
      </c>
      <c r="N17" s="236">
        <v>9.4600000000000004E-2</v>
      </c>
      <c r="O17" s="237">
        <v>0</v>
      </c>
      <c r="P17" s="234"/>
      <c r="Q17" s="234"/>
      <c r="R17" s="237"/>
      <c r="S17" s="231" t="s">
        <v>107</v>
      </c>
      <c r="T17" s="231" t="s">
        <v>928</v>
      </c>
    </row>
    <row r="18" spans="1:21" s="231" customFormat="1" x14ac:dyDescent="0.3">
      <c r="A18" s="231">
        <v>27</v>
      </c>
      <c r="B18" s="231" t="s">
        <v>267</v>
      </c>
      <c r="C18" s="231" t="s">
        <v>275</v>
      </c>
      <c r="D18" s="230" t="s">
        <v>612</v>
      </c>
      <c r="E18" s="230" t="s">
        <v>4</v>
      </c>
      <c r="F18" s="230"/>
      <c r="G18" s="233">
        <v>14326</v>
      </c>
      <c r="H18" s="233">
        <v>14326</v>
      </c>
      <c r="I18" s="233">
        <f t="shared" si="0"/>
        <v>0</v>
      </c>
      <c r="J18" s="233">
        <v>470</v>
      </c>
      <c r="K18" s="233">
        <v>470</v>
      </c>
      <c r="L18" s="233">
        <f>K18-J18</f>
        <v>0</v>
      </c>
      <c r="M18" s="235">
        <v>1786.11</v>
      </c>
      <c r="N18" s="236">
        <v>9.69E-2</v>
      </c>
      <c r="O18" s="237"/>
      <c r="P18" s="234"/>
      <c r="Q18" s="234"/>
      <c r="R18" s="237"/>
      <c r="S18" s="231" t="s">
        <v>107</v>
      </c>
      <c r="T18" s="231" t="s">
        <v>613</v>
      </c>
      <c r="U18" s="231" t="s">
        <v>615</v>
      </c>
    </row>
    <row r="19" spans="1:21" s="265" customFormat="1" x14ac:dyDescent="0.3">
      <c r="A19" s="265">
        <v>33</v>
      </c>
      <c r="B19" s="295" t="s">
        <v>1133</v>
      </c>
      <c r="C19" s="231" t="s">
        <v>205</v>
      </c>
      <c r="D19" s="230" t="s">
        <v>669</v>
      </c>
      <c r="E19" s="230" t="s">
        <v>4</v>
      </c>
      <c r="F19" s="230"/>
      <c r="G19" s="233">
        <v>207385</v>
      </c>
      <c r="H19" s="233">
        <v>211669</v>
      </c>
      <c r="I19" s="233">
        <f t="shared" si="0"/>
        <v>4284</v>
      </c>
      <c r="J19" s="282"/>
      <c r="L19" s="281"/>
      <c r="M19" s="283">
        <v>2719.6</v>
      </c>
      <c r="N19" s="284">
        <v>6.3299999999999995E-2</v>
      </c>
      <c r="O19" s="285"/>
      <c r="P19" s="282"/>
      <c r="Q19" s="282"/>
      <c r="R19" s="285"/>
      <c r="T19" s="265" t="s">
        <v>686</v>
      </c>
      <c r="U19" s="265">
        <v>36</v>
      </c>
    </row>
    <row r="20" spans="1:21" s="231" customFormat="1" x14ac:dyDescent="0.3">
      <c r="A20" s="231">
        <v>33</v>
      </c>
      <c r="B20" s="231" t="s">
        <v>204</v>
      </c>
      <c r="C20" s="231" t="s">
        <v>205</v>
      </c>
      <c r="D20" s="230" t="s">
        <v>670</v>
      </c>
      <c r="E20" s="230" t="s">
        <v>4</v>
      </c>
      <c r="F20" s="230"/>
      <c r="G20" s="233">
        <v>149303</v>
      </c>
      <c r="H20" s="233">
        <v>154670</v>
      </c>
      <c r="I20" s="233">
        <f t="shared" si="0"/>
        <v>5367</v>
      </c>
      <c r="J20" s="234"/>
      <c r="L20" s="233"/>
      <c r="M20" s="235">
        <v>2719.6</v>
      </c>
      <c r="N20" s="236">
        <v>6.3299999999999995E-2</v>
      </c>
      <c r="O20" s="237"/>
      <c r="P20" s="234"/>
      <c r="Q20" s="234"/>
      <c r="R20" s="237"/>
      <c r="T20" s="231" t="s">
        <v>686</v>
      </c>
      <c r="U20" s="231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671</v>
      </c>
      <c r="E21" s="230" t="s">
        <v>4</v>
      </c>
      <c r="F21" s="230"/>
      <c r="G21" s="233">
        <v>115978</v>
      </c>
      <c r="H21" s="233">
        <v>119083</v>
      </c>
      <c r="I21" s="233">
        <f t="shared" si="0"/>
        <v>3105</v>
      </c>
      <c r="J21" s="234"/>
      <c r="L21" s="233"/>
      <c r="M21" s="235">
        <v>2719.6</v>
      </c>
      <c r="N21" s="236">
        <v>6.3299999999999995E-2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667</v>
      </c>
      <c r="E22" s="230" t="s">
        <v>4</v>
      </c>
      <c r="F22" s="230"/>
      <c r="G22" s="233">
        <v>161814</v>
      </c>
      <c r="H22" s="233">
        <v>166618</v>
      </c>
      <c r="I22" s="233">
        <f t="shared" si="0"/>
        <v>4804</v>
      </c>
      <c r="J22" s="234"/>
      <c r="L22" s="233"/>
      <c r="M22" s="235">
        <v>2719.6</v>
      </c>
      <c r="N22" s="236">
        <v>6.3299999999999995E-2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668</v>
      </c>
      <c r="E23" s="230" t="s">
        <v>4</v>
      </c>
      <c r="F23" s="230"/>
      <c r="G23" s="233">
        <v>184317</v>
      </c>
      <c r="H23" s="233">
        <v>186210</v>
      </c>
      <c r="I23" s="233">
        <f t="shared" si="0"/>
        <v>1893</v>
      </c>
      <c r="J23" s="234"/>
      <c r="L23" s="233"/>
      <c r="M23" s="235">
        <v>2719.6</v>
      </c>
      <c r="N23" s="236">
        <v>6.3299999999999995E-2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532</v>
      </c>
      <c r="E24" s="230" t="s">
        <v>4</v>
      </c>
      <c r="F24" s="230"/>
      <c r="G24" s="233">
        <v>204218</v>
      </c>
      <c r="H24" s="233">
        <v>207673</v>
      </c>
      <c r="I24" s="233">
        <f t="shared" si="0"/>
        <v>3455</v>
      </c>
      <c r="J24" s="234"/>
      <c r="L24" s="233">
        <f>K24-J24</f>
        <v>0</v>
      </c>
      <c r="M24" s="235">
        <v>2280.63</v>
      </c>
      <c r="N24" s="236">
        <v>6.3299999999999995E-2</v>
      </c>
      <c r="O24" s="237"/>
      <c r="P24" s="234"/>
      <c r="Q24" s="234"/>
      <c r="R24" s="237">
        <v>0</v>
      </c>
      <c r="S24" s="231" t="s">
        <v>385</v>
      </c>
    </row>
    <row r="25" spans="1:21" s="231" customFormat="1" ht="16.5" customHeight="1" x14ac:dyDescent="0.3">
      <c r="A25" s="231">
        <v>33</v>
      </c>
      <c r="B25" s="231" t="s">
        <v>204</v>
      </c>
      <c r="C25" s="231" t="s">
        <v>205</v>
      </c>
      <c r="D25" s="230" t="s">
        <v>533</v>
      </c>
      <c r="E25" s="230" t="s">
        <v>4</v>
      </c>
      <c r="F25" s="230"/>
      <c r="G25" s="233">
        <v>214963</v>
      </c>
      <c r="H25" s="233">
        <v>218946</v>
      </c>
      <c r="I25" s="233">
        <f t="shared" si="0"/>
        <v>3983</v>
      </c>
      <c r="J25" s="234"/>
      <c r="L25" s="233">
        <f>K25-J25</f>
        <v>0</v>
      </c>
      <c r="M25" s="235">
        <v>2280.63</v>
      </c>
      <c r="N25" s="236">
        <v>6.3299999999999995E-2</v>
      </c>
      <c r="O25" s="237"/>
      <c r="P25" s="234"/>
      <c r="Q25" s="234"/>
      <c r="R25" s="237">
        <v>0</v>
      </c>
      <c r="S25" s="231" t="s">
        <v>385</v>
      </c>
    </row>
    <row r="26" spans="1:21" s="231" customFormat="1" ht="16.5" customHeight="1" x14ac:dyDescent="0.3">
      <c r="A26" s="231">
        <v>33</v>
      </c>
      <c r="B26" s="231">
        <v>1034</v>
      </c>
      <c r="C26" s="231" t="s">
        <v>205</v>
      </c>
      <c r="D26" s="230" t="s">
        <v>1130</v>
      </c>
      <c r="E26" s="230" t="s">
        <v>4</v>
      </c>
      <c r="F26" s="230"/>
      <c r="G26" s="233">
        <v>7</v>
      </c>
      <c r="H26" s="233">
        <v>7</v>
      </c>
      <c r="I26" s="233">
        <f t="shared" si="0"/>
        <v>0</v>
      </c>
      <c r="J26" s="234"/>
      <c r="L26" s="233"/>
      <c r="M26" s="235">
        <v>3523.51</v>
      </c>
      <c r="N26" s="236">
        <v>7.0999999999999994E-2</v>
      </c>
      <c r="O26" s="237"/>
      <c r="P26" s="234"/>
      <c r="Q26" s="234"/>
      <c r="R26" s="237"/>
      <c r="T26" s="231" t="s">
        <v>1132</v>
      </c>
    </row>
    <row r="27" spans="1:21" s="231" customFormat="1" ht="16.5" customHeight="1" x14ac:dyDescent="0.3">
      <c r="A27" s="231">
        <v>33</v>
      </c>
      <c r="B27" s="231">
        <v>1034</v>
      </c>
      <c r="C27" s="231" t="s">
        <v>205</v>
      </c>
      <c r="D27" s="230" t="s">
        <v>1131</v>
      </c>
      <c r="E27" s="230" t="s">
        <v>4</v>
      </c>
      <c r="F27" s="230"/>
      <c r="G27" s="233">
        <v>7</v>
      </c>
      <c r="H27" s="233">
        <v>7</v>
      </c>
      <c r="I27" s="233">
        <f t="shared" si="0"/>
        <v>0</v>
      </c>
      <c r="J27" s="234"/>
      <c r="L27" s="233"/>
      <c r="M27" s="235">
        <v>3523.51</v>
      </c>
      <c r="N27" s="236">
        <v>7.0999999999999994E-2</v>
      </c>
      <c r="O27" s="237"/>
      <c r="P27" s="234"/>
      <c r="Q27" s="234"/>
      <c r="R27" s="237"/>
      <c r="T27" s="231" t="s">
        <v>1132</v>
      </c>
    </row>
    <row r="28" spans="1:21" s="231" customFormat="1" x14ac:dyDescent="0.3">
      <c r="A28" s="231">
        <v>43</v>
      </c>
      <c r="B28" s="231" t="s">
        <v>208</v>
      </c>
      <c r="C28" s="231" t="s">
        <v>209</v>
      </c>
      <c r="D28" s="230" t="s">
        <v>429</v>
      </c>
      <c r="E28" s="230" t="s">
        <v>4</v>
      </c>
      <c r="G28" s="233">
        <v>332386</v>
      </c>
      <c r="H28" s="233">
        <v>334163</v>
      </c>
      <c r="I28" s="233">
        <f t="shared" si="0"/>
        <v>1777</v>
      </c>
      <c r="J28" s="234"/>
      <c r="L28" s="233">
        <f>K28-J28</f>
        <v>0</v>
      </c>
      <c r="M28" s="235">
        <v>1945.58</v>
      </c>
      <c r="N28" s="236">
        <v>0.10349999999999999</v>
      </c>
      <c r="O28" s="237">
        <v>35840</v>
      </c>
      <c r="P28" s="234"/>
      <c r="Q28" s="234"/>
      <c r="R28" s="237">
        <v>0</v>
      </c>
      <c r="S28" s="231" t="s">
        <v>107</v>
      </c>
    </row>
    <row r="29" spans="1:21" s="265" customFormat="1" x14ac:dyDescent="0.3">
      <c r="A29" s="265">
        <v>47</v>
      </c>
      <c r="B29" s="186" t="s">
        <v>1026</v>
      </c>
      <c r="C29" s="231" t="s">
        <v>209</v>
      </c>
      <c r="D29" s="230" t="s">
        <v>547</v>
      </c>
      <c r="E29" s="230" t="s">
        <v>4</v>
      </c>
      <c r="F29" s="230" t="s">
        <v>16</v>
      </c>
      <c r="G29" s="233">
        <v>172490</v>
      </c>
      <c r="H29" s="233">
        <v>175608</v>
      </c>
      <c r="I29" s="233">
        <f t="shared" si="0"/>
        <v>3118</v>
      </c>
      <c r="J29" s="282"/>
      <c r="L29" s="281">
        <f>K29-J29</f>
        <v>0</v>
      </c>
      <c r="M29" s="286">
        <v>2001.76</v>
      </c>
      <c r="N29" s="284">
        <v>0.1037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231" customFormat="1" x14ac:dyDescent="0.3">
      <c r="A30" s="231">
        <v>47</v>
      </c>
      <c r="B30" s="231" t="s">
        <v>208</v>
      </c>
      <c r="C30" s="231" t="s">
        <v>209</v>
      </c>
      <c r="D30" s="230" t="s">
        <v>549</v>
      </c>
      <c r="E30" s="230" t="s">
        <v>4</v>
      </c>
      <c r="F30" s="230" t="s">
        <v>16</v>
      </c>
      <c r="G30" s="233">
        <v>72082</v>
      </c>
      <c r="H30" s="233">
        <v>74287</v>
      </c>
      <c r="I30" s="233">
        <f t="shared" si="0"/>
        <v>2205</v>
      </c>
      <c r="J30" s="234"/>
      <c r="L30" s="233"/>
      <c r="M30" s="246">
        <v>2001.76</v>
      </c>
      <c r="N30" s="236">
        <v>0.1037</v>
      </c>
      <c r="O30" s="237">
        <v>0</v>
      </c>
      <c r="P30" s="234"/>
      <c r="Q30" s="234"/>
      <c r="R30" s="237">
        <v>0</v>
      </c>
      <c r="S30" s="231" t="s">
        <v>107</v>
      </c>
    </row>
    <row r="31" spans="1:21" s="238" customFormat="1" ht="18" customHeight="1" x14ac:dyDescent="0.3">
      <c r="A31" s="238">
        <v>59</v>
      </c>
      <c r="B31" s="238" t="s">
        <v>213</v>
      </c>
      <c r="C31" s="238" t="s">
        <v>214</v>
      </c>
      <c r="D31" s="247" t="s">
        <v>1070</v>
      </c>
      <c r="E31" s="247" t="s">
        <v>4</v>
      </c>
      <c r="G31" s="233">
        <v>8470</v>
      </c>
      <c r="H31" s="233">
        <v>12737</v>
      </c>
      <c r="I31" s="239">
        <f t="shared" si="0"/>
        <v>4267</v>
      </c>
      <c r="J31" s="240"/>
      <c r="L31" s="239">
        <f t="shared" ref="L31:L47" si="1">K31-J31</f>
        <v>0</v>
      </c>
      <c r="M31" s="241">
        <v>2657.66</v>
      </c>
      <c r="N31" s="242">
        <v>7.9000000000000001E-2</v>
      </c>
      <c r="O31" s="243"/>
      <c r="P31" s="240"/>
      <c r="Q31" s="240"/>
      <c r="R31" s="243">
        <v>0</v>
      </c>
      <c r="S31" s="238" t="s">
        <v>107</v>
      </c>
      <c r="T31" s="238" t="s">
        <v>1071</v>
      </c>
    </row>
    <row r="32" spans="1:21" s="238" customFormat="1" ht="18" customHeight="1" x14ac:dyDescent="0.3">
      <c r="A32" s="238">
        <v>59</v>
      </c>
      <c r="B32" s="238" t="s">
        <v>213</v>
      </c>
      <c r="C32" s="238" t="s">
        <v>214</v>
      </c>
      <c r="D32" s="247" t="s">
        <v>1072</v>
      </c>
      <c r="E32" s="247" t="s">
        <v>4</v>
      </c>
      <c r="G32" s="233">
        <v>2025</v>
      </c>
      <c r="H32" s="233">
        <v>9563</v>
      </c>
      <c r="I32" s="239">
        <f t="shared" si="0"/>
        <v>7538</v>
      </c>
      <c r="J32" s="240"/>
      <c r="L32" s="239">
        <f t="shared" si="1"/>
        <v>0</v>
      </c>
      <c r="M32" s="241">
        <v>2657.66</v>
      </c>
      <c r="N32" s="242">
        <v>7.9000000000000001E-2</v>
      </c>
      <c r="O32" s="243"/>
      <c r="P32" s="240"/>
      <c r="Q32" s="240"/>
      <c r="R32" s="243">
        <v>0</v>
      </c>
      <c r="S32" s="238" t="s">
        <v>107</v>
      </c>
      <c r="T32" s="238" t="s">
        <v>1089</v>
      </c>
    </row>
    <row r="33" spans="1:21" s="238" customFormat="1" ht="18" customHeight="1" x14ac:dyDescent="0.3">
      <c r="A33" s="238">
        <v>59</v>
      </c>
      <c r="B33" s="238" t="s">
        <v>213</v>
      </c>
      <c r="C33" s="238" t="s">
        <v>214</v>
      </c>
      <c r="D33" s="247" t="s">
        <v>1113</v>
      </c>
      <c r="E33" s="247" t="s">
        <v>4</v>
      </c>
      <c r="G33" s="233">
        <v>4176</v>
      </c>
      <c r="H33" s="233">
        <v>8079</v>
      </c>
      <c r="I33" s="239">
        <f t="shared" si="0"/>
        <v>3903</v>
      </c>
      <c r="J33" s="240"/>
      <c r="L33" s="239"/>
      <c r="M33" s="241">
        <v>2657.66</v>
      </c>
      <c r="N33" s="242">
        <v>7.9000000000000001E-2</v>
      </c>
      <c r="O33" s="243"/>
      <c r="P33" s="240"/>
      <c r="Q33" s="240"/>
      <c r="R33" s="243">
        <v>0</v>
      </c>
      <c r="S33" s="238" t="s">
        <v>107</v>
      </c>
      <c r="T33" s="238" t="s">
        <v>1112</v>
      </c>
    </row>
    <row r="34" spans="1:21" s="238" customFormat="1" x14ac:dyDescent="0.3">
      <c r="A34" s="238">
        <v>61</v>
      </c>
      <c r="B34" s="238" t="s">
        <v>219</v>
      </c>
      <c r="C34" s="238" t="s">
        <v>220</v>
      </c>
      <c r="D34" s="247" t="s">
        <v>350</v>
      </c>
      <c r="E34" s="247" t="s">
        <v>4</v>
      </c>
      <c r="G34" s="233">
        <v>155288</v>
      </c>
      <c r="H34" s="233">
        <v>155295</v>
      </c>
      <c r="I34" s="239">
        <f t="shared" si="0"/>
        <v>7</v>
      </c>
      <c r="J34" s="240"/>
      <c r="L34" s="239">
        <f t="shared" si="1"/>
        <v>0</v>
      </c>
      <c r="M34" s="241">
        <v>1162.04</v>
      </c>
      <c r="N34" s="242">
        <v>7.9799999999999996E-2</v>
      </c>
      <c r="O34" s="243">
        <v>44097</v>
      </c>
      <c r="P34" s="240"/>
      <c r="Q34" s="240"/>
      <c r="R34" s="243">
        <v>0</v>
      </c>
      <c r="S34" s="238" t="s">
        <v>107</v>
      </c>
      <c r="T34" s="238" t="s">
        <v>728</v>
      </c>
      <c r="U34" s="238" t="s">
        <v>752</v>
      </c>
    </row>
    <row r="35" spans="1:21" x14ac:dyDescent="0.3">
      <c r="A35" s="238">
        <v>62</v>
      </c>
      <c r="B35" s="238" t="s">
        <v>219</v>
      </c>
      <c r="C35" s="238" t="s">
        <v>220</v>
      </c>
      <c r="D35" s="247" t="s">
        <v>72</v>
      </c>
      <c r="E35" s="247" t="s">
        <v>4</v>
      </c>
      <c r="F35" s="238"/>
      <c r="G35" s="233">
        <v>144797</v>
      </c>
      <c r="H35" s="233">
        <v>145988</v>
      </c>
      <c r="I35" s="239">
        <f t="shared" si="0"/>
        <v>1191</v>
      </c>
      <c r="J35" s="292">
        <v>11014</v>
      </c>
      <c r="K35" s="292">
        <v>11062</v>
      </c>
      <c r="L35" s="287">
        <f t="shared" si="1"/>
        <v>48</v>
      </c>
      <c r="M35" s="272">
        <v>1151.01</v>
      </c>
      <c r="N35" s="273">
        <v>0</v>
      </c>
      <c r="O35" s="267">
        <v>94065</v>
      </c>
      <c r="P35" s="266"/>
      <c r="Q35" s="266"/>
      <c r="R35" s="267">
        <v>18</v>
      </c>
      <c r="S35" s="211" t="s">
        <v>107</v>
      </c>
      <c r="T35" s="211" t="s">
        <v>977</v>
      </c>
    </row>
    <row r="36" spans="1:21" x14ac:dyDescent="0.3">
      <c r="A36" s="238">
        <v>63</v>
      </c>
      <c r="B36" s="238" t="s">
        <v>219</v>
      </c>
      <c r="C36" s="238" t="s">
        <v>220</v>
      </c>
      <c r="D36" s="247" t="s">
        <v>73</v>
      </c>
      <c r="E36" s="247" t="s">
        <v>4</v>
      </c>
      <c r="F36" s="238"/>
      <c r="G36" s="233">
        <v>167444</v>
      </c>
      <c r="H36" s="233">
        <v>170894</v>
      </c>
      <c r="I36" s="239">
        <f t="shared" si="0"/>
        <v>3450</v>
      </c>
      <c r="J36" s="292">
        <v>13758</v>
      </c>
      <c r="K36" s="292">
        <v>13869</v>
      </c>
      <c r="L36" s="287">
        <f t="shared" si="1"/>
        <v>111</v>
      </c>
      <c r="M36" s="272">
        <v>1150.99</v>
      </c>
      <c r="N36" s="273">
        <v>0</v>
      </c>
      <c r="O36" s="267">
        <v>97165</v>
      </c>
      <c r="P36" s="266"/>
      <c r="Q36" s="266"/>
      <c r="R36" s="267">
        <v>19</v>
      </c>
      <c r="S36" s="211" t="s">
        <v>107</v>
      </c>
      <c r="T36" s="211" t="s">
        <v>977</v>
      </c>
      <c r="U36" s="211" t="s">
        <v>752</v>
      </c>
    </row>
    <row r="37" spans="1:21" s="238" customFormat="1" x14ac:dyDescent="0.3">
      <c r="A37" s="238">
        <v>64</v>
      </c>
      <c r="B37" s="238" t="s">
        <v>219</v>
      </c>
      <c r="C37" s="238" t="s">
        <v>220</v>
      </c>
      <c r="D37" s="247" t="s">
        <v>74</v>
      </c>
      <c r="E37" s="247" t="s">
        <v>4</v>
      </c>
      <c r="G37" s="233">
        <v>144797</v>
      </c>
      <c r="H37" s="233">
        <v>146134</v>
      </c>
      <c r="I37" s="239">
        <f t="shared" si="0"/>
        <v>1337</v>
      </c>
      <c r="L37" s="239">
        <f t="shared" si="1"/>
        <v>0</v>
      </c>
      <c r="M37" s="241">
        <v>1163.08</v>
      </c>
      <c r="N37" s="242">
        <v>0</v>
      </c>
      <c r="O37" s="243">
        <v>79103</v>
      </c>
      <c r="P37" s="240"/>
      <c r="Q37" s="240"/>
      <c r="R37" s="243">
        <v>18</v>
      </c>
      <c r="S37" s="238" t="s">
        <v>107</v>
      </c>
      <c r="T37" s="238" t="s">
        <v>978</v>
      </c>
      <c r="U37" s="238" t="s">
        <v>752</v>
      </c>
    </row>
    <row r="38" spans="1:21" s="238" customFormat="1" x14ac:dyDescent="0.3">
      <c r="A38" s="238">
        <v>66</v>
      </c>
      <c r="B38" s="238" t="s">
        <v>219</v>
      </c>
      <c r="C38" s="238" t="s">
        <v>220</v>
      </c>
      <c r="D38" s="247" t="s">
        <v>76</v>
      </c>
      <c r="E38" s="247" t="s">
        <v>4</v>
      </c>
      <c r="G38" s="233">
        <v>160925</v>
      </c>
      <c r="H38" s="233">
        <v>161676</v>
      </c>
      <c r="I38" s="239">
        <f t="shared" si="0"/>
        <v>751</v>
      </c>
      <c r="L38" s="239">
        <f t="shared" si="1"/>
        <v>0</v>
      </c>
      <c r="M38" s="241">
        <v>1163.07</v>
      </c>
      <c r="N38" s="242">
        <v>0</v>
      </c>
      <c r="O38" s="243">
        <v>60547</v>
      </c>
      <c r="P38" s="240"/>
      <c r="Q38" s="240"/>
      <c r="R38" s="243">
        <v>46</v>
      </c>
      <c r="S38" s="238" t="s">
        <v>107</v>
      </c>
      <c r="T38" s="238" t="s">
        <v>978</v>
      </c>
    </row>
    <row r="39" spans="1:21" s="238" customFormat="1" x14ac:dyDescent="0.3">
      <c r="A39" s="238">
        <v>67</v>
      </c>
      <c r="B39" s="238" t="s">
        <v>219</v>
      </c>
      <c r="C39" s="238" t="s">
        <v>220</v>
      </c>
      <c r="D39" s="247" t="s">
        <v>77</v>
      </c>
      <c r="E39" s="247" t="s">
        <v>4</v>
      </c>
      <c r="G39" s="233">
        <v>135742</v>
      </c>
      <c r="H39" s="233">
        <v>137110</v>
      </c>
      <c r="I39" s="239">
        <f t="shared" si="0"/>
        <v>1368</v>
      </c>
      <c r="L39" s="239">
        <f t="shared" si="1"/>
        <v>0</v>
      </c>
      <c r="M39" s="241">
        <v>1163.0899999999999</v>
      </c>
      <c r="N39" s="242">
        <v>0</v>
      </c>
      <c r="O39" s="243">
        <v>130828</v>
      </c>
      <c r="P39" s="240"/>
      <c r="Q39" s="240"/>
      <c r="R39" s="243">
        <v>0</v>
      </c>
      <c r="S39" s="238" t="s">
        <v>107</v>
      </c>
      <c r="T39" s="238" t="s">
        <v>978</v>
      </c>
      <c r="U39" s="238" t="s">
        <v>752</v>
      </c>
    </row>
    <row r="40" spans="1:21" s="238" customFormat="1" x14ac:dyDescent="0.3">
      <c r="A40" s="238">
        <v>68</v>
      </c>
      <c r="B40" s="238" t="s">
        <v>219</v>
      </c>
      <c r="C40" s="238" t="s">
        <v>220</v>
      </c>
      <c r="D40" s="247" t="s">
        <v>343</v>
      </c>
      <c r="E40" s="247" t="s">
        <v>4</v>
      </c>
      <c r="G40" s="233">
        <v>434771</v>
      </c>
      <c r="H40" s="233">
        <v>438098</v>
      </c>
      <c r="I40" s="239">
        <f t="shared" si="0"/>
        <v>3327</v>
      </c>
      <c r="L40" s="239">
        <f t="shared" si="1"/>
        <v>0</v>
      </c>
      <c r="M40" s="241">
        <v>2172.25</v>
      </c>
      <c r="N40" s="242">
        <v>0</v>
      </c>
      <c r="O40" s="243">
        <v>162958</v>
      </c>
      <c r="P40" s="240"/>
      <c r="Q40" s="240"/>
      <c r="R40" s="243">
        <v>0</v>
      </c>
      <c r="S40" s="238" t="s">
        <v>107</v>
      </c>
      <c r="T40" s="238" t="s">
        <v>978</v>
      </c>
    </row>
    <row r="41" spans="1:21" x14ac:dyDescent="0.3">
      <c r="A41" s="238">
        <v>69</v>
      </c>
      <c r="B41" s="238" t="s">
        <v>219</v>
      </c>
      <c r="C41" s="238" t="s">
        <v>220</v>
      </c>
      <c r="D41" s="247" t="s">
        <v>351</v>
      </c>
      <c r="E41" s="247" t="s">
        <v>4</v>
      </c>
      <c r="F41" s="238"/>
      <c r="G41" s="233">
        <v>128079</v>
      </c>
      <c r="H41" s="233">
        <v>130009</v>
      </c>
      <c r="I41" s="239">
        <f t="shared" si="0"/>
        <v>1930</v>
      </c>
      <c r="J41" s="292">
        <v>14806</v>
      </c>
      <c r="K41" s="292">
        <v>14928</v>
      </c>
      <c r="L41" s="287">
        <f t="shared" si="1"/>
        <v>122</v>
      </c>
      <c r="M41" s="272">
        <v>1080.53</v>
      </c>
      <c r="N41" s="273">
        <v>7.9799999999999996E-2</v>
      </c>
      <c r="O41" s="267">
        <v>43745</v>
      </c>
      <c r="P41" s="266"/>
      <c r="Q41" s="266"/>
      <c r="R41" s="267">
        <v>0</v>
      </c>
      <c r="S41" s="211" t="s">
        <v>107</v>
      </c>
      <c r="T41" s="211" t="s">
        <v>728</v>
      </c>
      <c r="U41" s="211" t="s">
        <v>752</v>
      </c>
    </row>
    <row r="42" spans="1:21" s="238" customFormat="1" x14ac:dyDescent="0.3">
      <c r="A42" s="238">
        <v>70</v>
      </c>
      <c r="B42" s="238" t="s">
        <v>219</v>
      </c>
      <c r="C42" s="238" t="s">
        <v>220</v>
      </c>
      <c r="D42" s="247" t="s">
        <v>349</v>
      </c>
      <c r="E42" s="247" t="s">
        <v>4</v>
      </c>
      <c r="G42" s="233">
        <v>178919</v>
      </c>
      <c r="H42" s="233">
        <v>179572</v>
      </c>
      <c r="I42" s="239">
        <f t="shared" si="0"/>
        <v>653</v>
      </c>
      <c r="L42" s="239">
        <f t="shared" si="1"/>
        <v>0</v>
      </c>
      <c r="M42" s="241">
        <v>1162.04</v>
      </c>
      <c r="N42" s="242">
        <v>7.9799999999999996E-2</v>
      </c>
      <c r="O42" s="243">
        <v>54494</v>
      </c>
      <c r="P42" s="240"/>
      <c r="Q42" s="240"/>
      <c r="R42" s="243">
        <v>0</v>
      </c>
      <c r="S42" s="238" t="s">
        <v>107</v>
      </c>
      <c r="T42" s="238" t="s">
        <v>728</v>
      </c>
      <c r="U42" s="238" t="s">
        <v>752</v>
      </c>
    </row>
    <row r="43" spans="1:21" s="238" customFormat="1" x14ac:dyDescent="0.3">
      <c r="A43" s="238">
        <v>70</v>
      </c>
      <c r="B43" s="238" t="s">
        <v>219</v>
      </c>
      <c r="C43" s="238" t="s">
        <v>220</v>
      </c>
      <c r="D43" s="247" t="s">
        <v>553</v>
      </c>
      <c r="E43" s="247" t="s">
        <v>4</v>
      </c>
      <c r="G43" s="233">
        <v>114705</v>
      </c>
      <c r="H43" s="233">
        <v>117593</v>
      </c>
      <c r="I43" s="239">
        <f t="shared" si="0"/>
        <v>2888</v>
      </c>
      <c r="J43" s="234">
        <v>0</v>
      </c>
      <c r="K43" s="231"/>
      <c r="L43" s="233">
        <f t="shared" si="1"/>
        <v>0</v>
      </c>
      <c r="M43" s="241">
        <v>1281.77</v>
      </c>
      <c r="N43" s="242">
        <v>8.2799999999999999E-2</v>
      </c>
      <c r="O43" s="243">
        <v>22</v>
      </c>
      <c r="P43" s="240"/>
      <c r="Q43" s="240"/>
      <c r="R43" s="243">
        <v>0</v>
      </c>
      <c r="S43" s="238" t="s">
        <v>107</v>
      </c>
      <c r="T43" s="238" t="s">
        <v>554</v>
      </c>
    </row>
    <row r="44" spans="1:21" s="238" customFormat="1" x14ac:dyDescent="0.3">
      <c r="A44" s="238">
        <v>71</v>
      </c>
      <c r="B44" s="238" t="s">
        <v>219</v>
      </c>
      <c r="C44" s="238" t="s">
        <v>220</v>
      </c>
      <c r="D44" s="247" t="s">
        <v>536</v>
      </c>
      <c r="E44" s="247" t="s">
        <v>4</v>
      </c>
      <c r="G44" s="233">
        <v>101269</v>
      </c>
      <c r="H44" s="233">
        <v>102755</v>
      </c>
      <c r="I44" s="239">
        <f t="shared" si="0"/>
        <v>1486</v>
      </c>
      <c r="J44" s="240"/>
      <c r="L44" s="239">
        <f t="shared" si="1"/>
        <v>0</v>
      </c>
      <c r="M44" s="241">
        <v>1281.77</v>
      </c>
      <c r="N44" s="242">
        <v>8.2799999999999999E-2</v>
      </c>
      <c r="O44" s="243">
        <v>329</v>
      </c>
      <c r="P44" s="240"/>
      <c r="Q44" s="240"/>
      <c r="R44" s="243">
        <v>0</v>
      </c>
      <c r="S44" s="238" t="s">
        <v>107</v>
      </c>
    </row>
    <row r="45" spans="1:21" s="238" customFormat="1" x14ac:dyDescent="0.3">
      <c r="A45" s="238">
        <v>77</v>
      </c>
      <c r="B45" s="238" t="s">
        <v>219</v>
      </c>
      <c r="C45" s="238" t="s">
        <v>220</v>
      </c>
      <c r="D45" s="247" t="s">
        <v>506</v>
      </c>
      <c r="E45" s="247" t="s">
        <v>4</v>
      </c>
      <c r="F45" s="247"/>
      <c r="G45" s="233">
        <v>126889</v>
      </c>
      <c r="H45" s="233">
        <v>128640</v>
      </c>
      <c r="I45" s="239">
        <f t="shared" si="0"/>
        <v>1751</v>
      </c>
      <c r="J45" s="240">
        <v>0</v>
      </c>
      <c r="L45" s="239">
        <f t="shared" si="1"/>
        <v>0</v>
      </c>
      <c r="M45" s="241">
        <v>1281.77</v>
      </c>
      <c r="N45" s="242">
        <v>8.2799999999999999E-2</v>
      </c>
      <c r="O45" s="243">
        <v>329</v>
      </c>
      <c r="P45" s="240"/>
      <c r="Q45" s="240"/>
      <c r="R45" s="243">
        <v>0</v>
      </c>
      <c r="S45" s="238" t="s">
        <v>107</v>
      </c>
    </row>
    <row r="46" spans="1:21" s="238" customFormat="1" ht="17.25" customHeight="1" x14ac:dyDescent="0.3">
      <c r="A46" s="238">
        <v>80</v>
      </c>
      <c r="B46" s="238" t="s">
        <v>202</v>
      </c>
      <c r="C46" s="238" t="s">
        <v>87</v>
      </c>
      <c r="D46" s="247" t="s">
        <v>451</v>
      </c>
      <c r="E46" s="247" t="s">
        <v>4</v>
      </c>
      <c r="G46" s="233">
        <v>135386</v>
      </c>
      <c r="H46" s="233">
        <v>136864</v>
      </c>
      <c r="I46" s="239">
        <f t="shared" si="0"/>
        <v>1478</v>
      </c>
      <c r="J46" s="240"/>
      <c r="L46" s="239">
        <f t="shared" si="1"/>
        <v>0</v>
      </c>
      <c r="M46" s="241">
        <v>1393.94</v>
      </c>
      <c r="N46" s="242">
        <v>0.1087</v>
      </c>
      <c r="O46" s="243">
        <v>22457</v>
      </c>
      <c r="P46" s="240"/>
      <c r="Q46" s="240"/>
      <c r="R46" s="243">
        <v>0</v>
      </c>
      <c r="S46" s="238" t="s">
        <v>299</v>
      </c>
    </row>
    <row r="47" spans="1:21" s="238" customFormat="1" ht="17.25" customHeight="1" x14ac:dyDescent="0.3">
      <c r="A47" s="238">
        <v>87</v>
      </c>
      <c r="B47" s="238" t="s">
        <v>202</v>
      </c>
      <c r="C47" s="238" t="s">
        <v>87</v>
      </c>
      <c r="D47" s="247" t="s">
        <v>459</v>
      </c>
      <c r="E47" s="247" t="s">
        <v>4</v>
      </c>
      <c r="G47" s="233">
        <v>138162</v>
      </c>
      <c r="H47" s="233">
        <v>139134</v>
      </c>
      <c r="I47" s="239">
        <f t="shared" si="0"/>
        <v>972</v>
      </c>
      <c r="J47" s="240"/>
      <c r="L47" s="239">
        <f t="shared" si="1"/>
        <v>0</v>
      </c>
      <c r="M47" s="241">
        <v>1393.94</v>
      </c>
      <c r="N47" s="242">
        <v>0.1087</v>
      </c>
      <c r="O47" s="243">
        <v>7263</v>
      </c>
      <c r="P47" s="240"/>
      <c r="Q47" s="240"/>
      <c r="R47" s="243">
        <v>0</v>
      </c>
      <c r="S47" s="238" t="s">
        <v>299</v>
      </c>
      <c r="T47" s="249"/>
    </row>
    <row r="48" spans="1:21" s="238" customFormat="1" ht="17.25" customHeight="1" x14ac:dyDescent="0.3">
      <c r="A48" s="238">
        <v>87</v>
      </c>
      <c r="B48" s="238" t="s">
        <v>202</v>
      </c>
      <c r="C48" s="238" t="s">
        <v>87</v>
      </c>
      <c r="D48" s="247" t="s">
        <v>520</v>
      </c>
      <c r="E48" s="247" t="s">
        <v>4</v>
      </c>
      <c r="G48" s="233">
        <v>189940</v>
      </c>
      <c r="H48" s="233">
        <v>193050</v>
      </c>
      <c r="I48" s="239">
        <f t="shared" si="0"/>
        <v>3110</v>
      </c>
      <c r="J48" s="240"/>
      <c r="L48" s="239"/>
      <c r="M48" s="241">
        <v>1764.13</v>
      </c>
      <c r="N48" s="242">
        <v>0.1077</v>
      </c>
      <c r="O48" s="243">
        <v>242</v>
      </c>
      <c r="P48" s="240"/>
      <c r="Q48" s="240"/>
      <c r="R48" s="243">
        <v>0</v>
      </c>
      <c r="S48" s="238" t="s">
        <v>299</v>
      </c>
      <c r="T48" s="249"/>
    </row>
    <row r="49" spans="1:21" s="238" customFormat="1" ht="17.25" customHeight="1" x14ac:dyDescent="0.3">
      <c r="A49" s="238">
        <v>91</v>
      </c>
      <c r="B49" s="238" t="s">
        <v>223</v>
      </c>
      <c r="C49" s="238" t="s">
        <v>224</v>
      </c>
      <c r="D49" s="247" t="s">
        <v>397</v>
      </c>
      <c r="E49" s="247" t="s">
        <v>4</v>
      </c>
      <c r="G49" s="233">
        <v>266306</v>
      </c>
      <c r="H49" s="233">
        <v>269921</v>
      </c>
      <c r="I49" s="239">
        <f t="shared" si="0"/>
        <v>3615</v>
      </c>
      <c r="J49" s="240"/>
      <c r="L49" s="239">
        <f>K49-J49</f>
        <v>0</v>
      </c>
      <c r="M49" s="241">
        <v>1840.51</v>
      </c>
      <c r="N49" s="242">
        <v>8.3099999999999993E-2</v>
      </c>
      <c r="O49" s="243">
        <v>55160</v>
      </c>
      <c r="P49" s="240"/>
      <c r="Q49" s="240"/>
      <c r="R49" s="243">
        <v>0</v>
      </c>
      <c r="S49" s="238" t="s">
        <v>107</v>
      </c>
      <c r="T49" s="238" t="s">
        <v>601</v>
      </c>
    </row>
    <row r="50" spans="1:21" s="238" customFormat="1" ht="17.25" customHeight="1" x14ac:dyDescent="0.3">
      <c r="A50" s="238">
        <v>92</v>
      </c>
      <c r="B50" s="238" t="s">
        <v>223</v>
      </c>
      <c r="C50" s="238" t="s">
        <v>224</v>
      </c>
      <c r="D50" s="247" t="s">
        <v>435</v>
      </c>
      <c r="E50" s="247" t="s">
        <v>4</v>
      </c>
      <c r="G50" s="233">
        <v>160416</v>
      </c>
      <c r="H50" s="233">
        <v>163562</v>
      </c>
      <c r="I50" s="239">
        <f t="shared" si="0"/>
        <v>3146</v>
      </c>
      <c r="J50" s="240"/>
      <c r="L50" s="239">
        <f>K50-J50</f>
        <v>0</v>
      </c>
      <c r="M50" s="241">
        <v>1627.76</v>
      </c>
      <c r="N50" s="242">
        <v>8.9800000000000005E-2</v>
      </c>
      <c r="O50" s="243">
        <v>18410</v>
      </c>
      <c r="P50" s="240"/>
      <c r="Q50" s="240"/>
      <c r="R50" s="243">
        <v>0</v>
      </c>
      <c r="S50" s="238" t="s">
        <v>107</v>
      </c>
      <c r="T50" s="238" t="s">
        <v>832</v>
      </c>
      <c r="U50" s="238">
        <f>I50*N50</f>
        <v>282.51080000000002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524</v>
      </c>
      <c r="E51" s="247" t="s">
        <v>4</v>
      </c>
      <c r="F51" s="247"/>
      <c r="G51" s="233">
        <v>208359</v>
      </c>
      <c r="H51" s="233">
        <v>211089</v>
      </c>
      <c r="I51" s="239">
        <f t="shared" si="0"/>
        <v>2730</v>
      </c>
      <c r="J51" s="240"/>
      <c r="L51" s="239">
        <f>K51-J51</f>
        <v>0</v>
      </c>
      <c r="M51" s="241">
        <v>1912.42</v>
      </c>
      <c r="N51" s="242">
        <v>9.1300000000000006E-2</v>
      </c>
      <c r="O51" s="243">
        <v>31</v>
      </c>
      <c r="P51" s="240"/>
      <c r="Q51" s="240"/>
      <c r="R51" s="243">
        <v>0</v>
      </c>
      <c r="S51" s="238" t="s">
        <v>107</v>
      </c>
      <c r="T51" s="238" t="s">
        <v>601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712</v>
      </c>
      <c r="E52" s="247" t="s">
        <v>4</v>
      </c>
      <c r="F52" s="247"/>
      <c r="G52" s="233">
        <v>130445</v>
      </c>
      <c r="H52" s="233">
        <v>132892</v>
      </c>
      <c r="I52" s="239">
        <f t="shared" si="0"/>
        <v>2447</v>
      </c>
      <c r="J52" s="240"/>
      <c r="L52" s="239"/>
      <c r="M52" s="241">
        <v>2053.98</v>
      </c>
      <c r="N52" s="242">
        <v>9.1300000000000006E-2</v>
      </c>
      <c r="O52" s="243"/>
      <c r="P52" s="240"/>
      <c r="Q52" s="240"/>
      <c r="R52" s="243"/>
      <c r="S52" s="238" t="s">
        <v>107</v>
      </c>
      <c r="T52" s="238" t="s">
        <v>713</v>
      </c>
      <c r="U52" s="238" t="s">
        <v>714</v>
      </c>
    </row>
    <row r="53" spans="1:21" s="238" customFormat="1" ht="17.25" customHeight="1" x14ac:dyDescent="0.3">
      <c r="A53" s="238">
        <v>94</v>
      </c>
      <c r="B53" s="238" t="s">
        <v>223</v>
      </c>
      <c r="C53" s="238" t="s">
        <v>224</v>
      </c>
      <c r="D53" s="247" t="s">
        <v>802</v>
      </c>
      <c r="E53" s="247" t="s">
        <v>4</v>
      </c>
      <c r="F53" s="247"/>
      <c r="G53" s="233">
        <v>94201</v>
      </c>
      <c r="H53" s="233">
        <v>95275</v>
      </c>
      <c r="I53" s="239">
        <f t="shared" si="0"/>
        <v>1074</v>
      </c>
      <c r="J53" s="240"/>
      <c r="L53" s="239"/>
      <c r="M53" s="241">
        <v>2152.4499999999998</v>
      </c>
      <c r="N53" s="242">
        <v>9.1600000000000001E-2</v>
      </c>
      <c r="O53" s="243"/>
      <c r="P53" s="240"/>
      <c r="Q53" s="240"/>
      <c r="R53" s="243"/>
      <c r="S53" s="238" t="s">
        <v>107</v>
      </c>
      <c r="T53" s="238" t="s">
        <v>803</v>
      </c>
      <c r="U53" s="238" t="s">
        <v>714</v>
      </c>
    </row>
    <row r="54" spans="1:21" s="238" customFormat="1" ht="17.25" customHeight="1" x14ac:dyDescent="0.3">
      <c r="A54" s="238">
        <v>94</v>
      </c>
      <c r="B54" s="238" t="s">
        <v>223</v>
      </c>
      <c r="C54" s="238" t="s">
        <v>224</v>
      </c>
      <c r="D54" s="247" t="s">
        <v>875</v>
      </c>
      <c r="E54" s="247" t="s">
        <v>4</v>
      </c>
      <c r="F54" s="247"/>
      <c r="G54" s="233">
        <v>36633</v>
      </c>
      <c r="H54" s="233">
        <v>37564</v>
      </c>
      <c r="I54" s="239">
        <f t="shared" si="0"/>
        <v>931</v>
      </c>
      <c r="J54" s="240"/>
      <c r="L54" s="239"/>
      <c r="M54" s="241">
        <v>1776.78</v>
      </c>
      <c r="N54" s="242">
        <v>8.5000000000000006E-2</v>
      </c>
      <c r="O54" s="243"/>
      <c r="P54" s="240"/>
      <c r="Q54" s="240"/>
      <c r="R54" s="243"/>
      <c r="S54" s="238" t="s">
        <v>107</v>
      </c>
      <c r="T54" s="238" t="s">
        <v>876</v>
      </c>
    </row>
    <row r="55" spans="1:21" s="238" customFormat="1" ht="17.25" customHeight="1" x14ac:dyDescent="0.3">
      <c r="A55" s="238">
        <v>100</v>
      </c>
      <c r="B55" s="238" t="s">
        <v>225</v>
      </c>
      <c r="C55" s="238" t="s">
        <v>226</v>
      </c>
      <c r="D55" s="247" t="s">
        <v>445</v>
      </c>
      <c r="E55" s="247" t="s">
        <v>4</v>
      </c>
      <c r="G55" s="233">
        <v>435539</v>
      </c>
      <c r="H55" s="233">
        <v>439673</v>
      </c>
      <c r="I55" s="239">
        <f t="shared" si="0"/>
        <v>4134</v>
      </c>
      <c r="J55" s="240"/>
      <c r="L55" s="239">
        <f t="shared" ref="L55:L67" si="2">K55-J55</f>
        <v>0</v>
      </c>
      <c r="M55" s="241">
        <v>2582.13</v>
      </c>
      <c r="N55" s="242">
        <v>9.5899999999999999E-2</v>
      </c>
      <c r="O55" s="243">
        <v>36572</v>
      </c>
      <c r="P55" s="240"/>
      <c r="Q55" s="240"/>
      <c r="R55" s="243">
        <v>0</v>
      </c>
      <c r="S55" s="238" t="s">
        <v>301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537</v>
      </c>
      <c r="E56" s="247" t="s">
        <v>4</v>
      </c>
      <c r="F56" s="247" t="s">
        <v>16</v>
      </c>
      <c r="G56" s="233">
        <v>329535</v>
      </c>
      <c r="H56" s="233">
        <v>336531</v>
      </c>
      <c r="I56" s="239">
        <f t="shared" si="0"/>
        <v>6996</v>
      </c>
      <c r="J56" s="240"/>
      <c r="L56" s="239">
        <f t="shared" si="2"/>
        <v>0</v>
      </c>
      <c r="M56" s="241">
        <v>2606.56</v>
      </c>
      <c r="N56" s="242">
        <v>9.6000000000000002E-2</v>
      </c>
      <c r="O56" s="243"/>
      <c r="P56" s="240"/>
      <c r="Q56" s="240"/>
      <c r="R56" s="243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538</v>
      </c>
      <c r="E57" s="247" t="s">
        <v>4</v>
      </c>
      <c r="F57" s="247" t="s">
        <v>16</v>
      </c>
      <c r="G57" s="233">
        <v>343754</v>
      </c>
      <c r="H57" s="233">
        <v>352503</v>
      </c>
      <c r="I57" s="239">
        <f t="shared" si="0"/>
        <v>8749</v>
      </c>
      <c r="J57" s="240"/>
      <c r="L57" s="239">
        <f t="shared" si="2"/>
        <v>0</v>
      </c>
      <c r="M57" s="241">
        <v>2606.56</v>
      </c>
      <c r="N57" s="242">
        <v>9.6000000000000002E-2</v>
      </c>
      <c r="O57" s="243"/>
      <c r="P57" s="240"/>
      <c r="Q57" s="240"/>
      <c r="R57" s="243">
        <v>0</v>
      </c>
      <c r="S57" s="238" t="s">
        <v>301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656</v>
      </c>
      <c r="E58" s="247" t="s">
        <v>4</v>
      </c>
      <c r="F58" s="247" t="s">
        <v>16</v>
      </c>
      <c r="G58" s="233">
        <v>248652</v>
      </c>
      <c r="H58" s="233">
        <v>255676</v>
      </c>
      <c r="I58" s="239">
        <f t="shared" si="0"/>
        <v>7024</v>
      </c>
      <c r="J58" s="240"/>
      <c r="L58" s="239">
        <f t="shared" si="2"/>
        <v>0</v>
      </c>
      <c r="M58" s="241">
        <v>2583.7600000000002</v>
      </c>
      <c r="N58" s="242">
        <v>9.6000000000000002E-2</v>
      </c>
      <c r="O58" s="243"/>
      <c r="P58" s="240"/>
      <c r="Q58" s="240"/>
      <c r="R58" s="243">
        <v>0</v>
      </c>
      <c r="S58" s="238" t="s">
        <v>301</v>
      </c>
      <c r="T58" s="238" t="s">
        <v>658</v>
      </c>
    </row>
    <row r="59" spans="1:21" s="238" customFormat="1" ht="17.25" customHeight="1" x14ac:dyDescent="0.3">
      <c r="A59" s="238">
        <v>104</v>
      </c>
      <c r="B59" s="238" t="s">
        <v>225</v>
      </c>
      <c r="C59" s="238" t="s">
        <v>226</v>
      </c>
      <c r="D59" s="247" t="s">
        <v>657</v>
      </c>
      <c r="E59" s="247" t="s">
        <v>4</v>
      </c>
      <c r="F59" s="247" t="s">
        <v>16</v>
      </c>
      <c r="G59" s="233">
        <v>246809</v>
      </c>
      <c r="H59" s="233">
        <v>254919</v>
      </c>
      <c r="I59" s="239">
        <f t="shared" si="0"/>
        <v>8110</v>
      </c>
      <c r="J59" s="240"/>
      <c r="L59" s="239">
        <f t="shared" si="2"/>
        <v>0</v>
      </c>
      <c r="M59" s="241">
        <v>2583.7600000000002</v>
      </c>
      <c r="N59" s="242">
        <v>9.6000000000000002E-2</v>
      </c>
      <c r="O59" s="243"/>
      <c r="P59" s="240"/>
      <c r="Q59" s="240"/>
      <c r="R59" s="243">
        <v>0</v>
      </c>
      <c r="S59" s="238" t="s">
        <v>301</v>
      </c>
      <c r="T59" s="238" t="s">
        <v>658</v>
      </c>
    </row>
    <row r="60" spans="1:21" s="238" customFormat="1" ht="17.25" customHeight="1" x14ac:dyDescent="0.3">
      <c r="A60" s="238">
        <v>111</v>
      </c>
      <c r="B60" s="238" t="s">
        <v>227</v>
      </c>
      <c r="C60" s="238" t="s">
        <v>228</v>
      </c>
      <c r="D60" s="247" t="s">
        <v>437</v>
      </c>
      <c r="E60" s="247" t="s">
        <v>4</v>
      </c>
      <c r="G60" s="233">
        <v>286978</v>
      </c>
      <c r="H60" s="233">
        <v>293729</v>
      </c>
      <c r="I60" s="239">
        <f t="shared" si="0"/>
        <v>6751</v>
      </c>
      <c r="J60" s="240"/>
      <c r="L60" s="239">
        <f t="shared" si="2"/>
        <v>0</v>
      </c>
      <c r="M60" s="241">
        <v>1890.36</v>
      </c>
      <c r="N60" s="242">
        <v>8.0500000000000002E-2</v>
      </c>
      <c r="O60" s="243">
        <v>34054</v>
      </c>
      <c r="P60" s="240"/>
      <c r="Q60" s="240"/>
      <c r="R60" s="243">
        <v>0</v>
      </c>
      <c r="S60" s="238" t="s">
        <v>107</v>
      </c>
    </row>
    <row r="61" spans="1:21" s="238" customFormat="1" ht="17.25" customHeight="1" x14ac:dyDescent="0.3">
      <c r="A61" s="238">
        <v>112</v>
      </c>
      <c r="B61" s="238" t="s">
        <v>227</v>
      </c>
      <c r="C61" s="238" t="s">
        <v>228</v>
      </c>
      <c r="D61" s="247" t="s">
        <v>436</v>
      </c>
      <c r="E61" s="247" t="s">
        <v>4</v>
      </c>
      <c r="G61" s="233">
        <v>297325</v>
      </c>
      <c r="H61" s="233">
        <v>302052</v>
      </c>
      <c r="I61" s="239">
        <f t="shared" si="0"/>
        <v>4727</v>
      </c>
      <c r="J61" s="240"/>
      <c r="L61" s="239">
        <f t="shared" si="2"/>
        <v>0</v>
      </c>
      <c r="M61" s="241">
        <v>1890.36</v>
      </c>
      <c r="N61" s="242">
        <v>8.0500000000000002E-2</v>
      </c>
      <c r="O61" s="243">
        <v>43063</v>
      </c>
      <c r="P61" s="240"/>
      <c r="Q61" s="240"/>
      <c r="R61" s="243">
        <v>0</v>
      </c>
      <c r="S61" s="238" t="s">
        <v>107</v>
      </c>
    </row>
    <row r="62" spans="1:21" s="238" customFormat="1" ht="17.25" customHeight="1" x14ac:dyDescent="0.3">
      <c r="A62" s="238">
        <v>113</v>
      </c>
      <c r="B62" s="238" t="s">
        <v>227</v>
      </c>
      <c r="C62" s="238" t="s">
        <v>228</v>
      </c>
      <c r="D62" s="247" t="s">
        <v>467</v>
      </c>
      <c r="E62" s="247" t="s">
        <v>4</v>
      </c>
      <c r="G62" s="233">
        <v>150599</v>
      </c>
      <c r="H62" s="233">
        <v>152959</v>
      </c>
      <c r="I62" s="239">
        <f t="shared" si="0"/>
        <v>2360</v>
      </c>
      <c r="J62" s="240"/>
      <c r="L62" s="239">
        <f t="shared" si="2"/>
        <v>0</v>
      </c>
      <c r="M62" s="241">
        <v>1915.61</v>
      </c>
      <c r="N62" s="242">
        <v>8.0500000000000002E-2</v>
      </c>
      <c r="O62" s="243">
        <v>4101</v>
      </c>
      <c r="P62" s="240"/>
      <c r="Q62" s="240"/>
      <c r="R62" s="243">
        <v>0</v>
      </c>
      <c r="S62" s="238" t="s">
        <v>107</v>
      </c>
    </row>
    <row r="63" spans="1:21" s="238" customFormat="1" ht="17.25" customHeight="1" x14ac:dyDescent="0.3">
      <c r="A63" s="238">
        <v>114</v>
      </c>
      <c r="B63" s="238" t="s">
        <v>227</v>
      </c>
      <c r="C63" s="238" t="s">
        <v>228</v>
      </c>
      <c r="D63" s="247" t="s">
        <v>542</v>
      </c>
      <c r="E63" s="247" t="s">
        <v>4</v>
      </c>
      <c r="G63" s="233">
        <v>126830</v>
      </c>
      <c r="H63" s="233">
        <v>129646</v>
      </c>
      <c r="I63" s="239">
        <f t="shared" si="0"/>
        <v>2816</v>
      </c>
      <c r="J63" s="240"/>
      <c r="L63" s="239">
        <f t="shared" si="2"/>
        <v>0</v>
      </c>
      <c r="M63" s="241">
        <v>1936.45</v>
      </c>
      <c r="N63" s="242">
        <v>7.9600000000000004E-2</v>
      </c>
      <c r="O63" s="243">
        <v>0</v>
      </c>
      <c r="P63" s="240"/>
      <c r="Q63" s="240"/>
      <c r="R63" s="243">
        <v>0</v>
      </c>
      <c r="S63" s="238" t="s">
        <v>107</v>
      </c>
    </row>
    <row r="64" spans="1:21" s="238" customFormat="1" ht="17.25" customHeight="1" x14ac:dyDescent="0.3">
      <c r="A64" s="238">
        <v>114</v>
      </c>
      <c r="B64" s="238" t="s">
        <v>227</v>
      </c>
      <c r="C64" s="238" t="s">
        <v>228</v>
      </c>
      <c r="D64" s="247" t="s">
        <v>753</v>
      </c>
      <c r="E64" s="247" t="s">
        <v>4</v>
      </c>
      <c r="G64" s="233">
        <v>166924</v>
      </c>
      <c r="H64" s="233">
        <v>167700</v>
      </c>
      <c r="I64" s="239">
        <f t="shared" si="0"/>
        <v>776</v>
      </c>
      <c r="J64" s="240"/>
      <c r="L64" s="239">
        <f t="shared" si="2"/>
        <v>0</v>
      </c>
      <c r="M64" s="241">
        <v>2019.59</v>
      </c>
      <c r="N64" s="242">
        <v>7.9699999999999993E-2</v>
      </c>
      <c r="O64" s="243">
        <v>0</v>
      </c>
      <c r="P64" s="240"/>
      <c r="Q64" s="240"/>
      <c r="R64" s="243">
        <v>0</v>
      </c>
      <c r="S64" s="238" t="s">
        <v>107</v>
      </c>
      <c r="T64" s="238" t="s">
        <v>754</v>
      </c>
    </row>
    <row r="65" spans="1:20" s="238" customFormat="1" ht="17.25" customHeight="1" x14ac:dyDescent="0.3">
      <c r="A65" s="238">
        <v>114</v>
      </c>
      <c r="B65" s="238" t="s">
        <v>227</v>
      </c>
      <c r="C65" s="238" t="s">
        <v>228</v>
      </c>
      <c r="D65" s="247" t="s">
        <v>1029</v>
      </c>
      <c r="E65" s="247" t="s">
        <v>4</v>
      </c>
      <c r="G65" s="233">
        <v>9315</v>
      </c>
      <c r="H65" s="233">
        <v>13034</v>
      </c>
      <c r="I65" s="239">
        <f t="shared" si="0"/>
        <v>3719</v>
      </c>
      <c r="J65" s="240"/>
      <c r="L65" s="239">
        <f t="shared" si="2"/>
        <v>0</v>
      </c>
      <c r="M65" s="241">
        <v>2866.54</v>
      </c>
      <c r="N65" s="242">
        <v>7.8E-2</v>
      </c>
      <c r="O65" s="243">
        <v>0</v>
      </c>
      <c r="P65" s="240"/>
      <c r="Q65" s="240"/>
      <c r="R65" s="243">
        <v>0</v>
      </c>
      <c r="S65" s="238" t="s">
        <v>107</v>
      </c>
      <c r="T65" s="238" t="s">
        <v>1031</v>
      </c>
    </row>
    <row r="66" spans="1:20" s="238" customFormat="1" ht="17.25" customHeight="1" x14ac:dyDescent="0.3">
      <c r="A66" s="238">
        <v>114</v>
      </c>
      <c r="B66" s="250">
        <v>1314</v>
      </c>
      <c r="C66" s="238" t="s">
        <v>228</v>
      </c>
      <c r="D66" s="247" t="s">
        <v>1095</v>
      </c>
      <c r="E66" s="247" t="s">
        <v>4</v>
      </c>
      <c r="G66" s="233">
        <v>11541</v>
      </c>
      <c r="H66" s="233">
        <v>18473</v>
      </c>
      <c r="I66" s="239">
        <f t="shared" si="0"/>
        <v>6932</v>
      </c>
      <c r="J66" s="240"/>
      <c r="L66" s="239"/>
      <c r="M66" s="241">
        <v>2866.54</v>
      </c>
      <c r="N66" s="242">
        <v>7.8E-2</v>
      </c>
      <c r="O66" s="243"/>
      <c r="P66" s="240"/>
      <c r="Q66" s="240"/>
      <c r="R66" s="243"/>
      <c r="S66" s="238" t="s">
        <v>107</v>
      </c>
      <c r="T66" s="238" t="s">
        <v>1096</v>
      </c>
    </row>
    <row r="67" spans="1:20" ht="17.25" customHeight="1" x14ac:dyDescent="0.3">
      <c r="A67" s="211">
        <v>114</v>
      </c>
      <c r="B67" s="226" t="s">
        <v>227</v>
      </c>
      <c r="C67" s="226" t="s">
        <v>228</v>
      </c>
      <c r="D67" s="227" t="s">
        <v>1030</v>
      </c>
      <c r="E67" s="247" t="s">
        <v>4</v>
      </c>
      <c r="F67" s="238"/>
      <c r="G67" s="233">
        <v>0</v>
      </c>
      <c r="H67" s="233"/>
      <c r="I67" s="239">
        <f t="shared" si="0"/>
        <v>0</v>
      </c>
      <c r="J67" s="266"/>
      <c r="L67" s="287">
        <f t="shared" si="2"/>
        <v>0</v>
      </c>
      <c r="M67" s="304">
        <v>2866.54</v>
      </c>
      <c r="N67" s="273">
        <v>7.8E-2</v>
      </c>
      <c r="O67" s="267">
        <v>0</v>
      </c>
      <c r="P67" s="266"/>
      <c r="Q67" s="266"/>
      <c r="R67" s="267">
        <v>0</v>
      </c>
      <c r="S67" s="211" t="s">
        <v>107</v>
      </c>
      <c r="T67" s="226" t="s">
        <v>1051</v>
      </c>
    </row>
    <row r="68" spans="1:20" ht="17.25" customHeight="1" x14ac:dyDescent="0.3">
      <c r="A68" s="211">
        <v>114</v>
      </c>
      <c r="B68" s="275">
        <v>1314</v>
      </c>
      <c r="C68" s="226" t="s">
        <v>228</v>
      </c>
      <c r="D68" s="227" t="s">
        <v>1043</v>
      </c>
      <c r="E68" s="247" t="s">
        <v>4</v>
      </c>
      <c r="F68" s="238"/>
      <c r="G68" s="233">
        <v>0</v>
      </c>
      <c r="H68" s="233"/>
      <c r="I68" s="239">
        <f t="shared" si="0"/>
        <v>0</v>
      </c>
      <c r="J68" s="266"/>
      <c r="L68" s="287"/>
      <c r="M68" s="304">
        <v>2866.54</v>
      </c>
      <c r="N68" s="273">
        <v>7.8E-2</v>
      </c>
      <c r="O68" s="267">
        <v>0</v>
      </c>
      <c r="P68" s="266"/>
      <c r="Q68" s="266"/>
      <c r="R68" s="267">
        <v>0</v>
      </c>
      <c r="S68" s="211" t="s">
        <v>107</v>
      </c>
      <c r="T68" s="226" t="s">
        <v>1051</v>
      </c>
    </row>
    <row r="69" spans="1:20" x14ac:dyDescent="0.3">
      <c r="B69" s="269">
        <v>1316</v>
      </c>
      <c r="C69" s="269" t="s">
        <v>1033</v>
      </c>
      <c r="D69" s="247" t="s">
        <v>1034</v>
      </c>
      <c r="E69" s="238" t="s">
        <v>16</v>
      </c>
      <c r="F69" s="238"/>
      <c r="G69" s="238">
        <v>0</v>
      </c>
      <c r="H69" s="238"/>
      <c r="I69" s="239">
        <f t="shared" ref="I69:I133" si="3">H69-G69</f>
        <v>0</v>
      </c>
      <c r="M69" s="272">
        <v>50</v>
      </c>
      <c r="N69" s="211">
        <v>0</v>
      </c>
      <c r="S69" s="211" t="s">
        <v>107</v>
      </c>
      <c r="T69" s="211" t="s">
        <v>1042</v>
      </c>
    </row>
    <row r="70" spans="1:20" x14ac:dyDescent="0.3">
      <c r="B70" s="269">
        <v>1316</v>
      </c>
      <c r="C70" s="269" t="s">
        <v>1033</v>
      </c>
      <c r="D70" s="247" t="s">
        <v>1035</v>
      </c>
      <c r="E70" s="238" t="s">
        <v>16</v>
      </c>
      <c r="F70" s="238"/>
      <c r="G70" s="238">
        <v>0</v>
      </c>
      <c r="H70" s="238"/>
      <c r="I70" s="239">
        <f t="shared" si="3"/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0" x14ac:dyDescent="0.3">
      <c r="B71" s="269">
        <v>1316</v>
      </c>
      <c r="C71" s="269" t="s">
        <v>1033</v>
      </c>
      <c r="D71" s="247" t="s">
        <v>1036</v>
      </c>
      <c r="E71" s="238" t="s">
        <v>16</v>
      </c>
      <c r="F71" s="238"/>
      <c r="G71" s="238">
        <v>0</v>
      </c>
      <c r="H71" s="238"/>
      <c r="I71" s="239">
        <f t="shared" si="3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0" x14ac:dyDescent="0.3">
      <c r="B72" s="269">
        <v>1316</v>
      </c>
      <c r="C72" s="269" t="s">
        <v>1033</v>
      </c>
      <c r="D72" s="247" t="s">
        <v>1037</v>
      </c>
      <c r="E72" s="238" t="s">
        <v>16</v>
      </c>
      <c r="F72" s="238"/>
      <c r="G72" s="238">
        <v>0</v>
      </c>
      <c r="H72" s="238"/>
      <c r="I72" s="239">
        <f t="shared" si="3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0" x14ac:dyDescent="0.3">
      <c r="B73" s="269">
        <v>1316</v>
      </c>
      <c r="C73" s="269" t="s">
        <v>1033</v>
      </c>
      <c r="D73" s="247" t="s">
        <v>1038</v>
      </c>
      <c r="E73" s="238" t="s">
        <v>16</v>
      </c>
      <c r="F73" s="238"/>
      <c r="G73" s="238">
        <v>0</v>
      </c>
      <c r="H73" s="238"/>
      <c r="I73" s="239">
        <f t="shared" si="3"/>
        <v>0</v>
      </c>
      <c r="M73" s="272">
        <v>50</v>
      </c>
      <c r="N73" s="211">
        <v>0</v>
      </c>
      <c r="S73" s="211" t="s">
        <v>107</v>
      </c>
      <c r="T73" s="211" t="s">
        <v>1042</v>
      </c>
    </row>
    <row r="74" spans="1:20" x14ac:dyDescent="0.3">
      <c r="B74" s="269">
        <v>1316</v>
      </c>
      <c r="C74" s="269" t="s">
        <v>1033</v>
      </c>
      <c r="D74" s="247" t="s">
        <v>1039</v>
      </c>
      <c r="E74" s="238" t="s">
        <v>16</v>
      </c>
      <c r="F74" s="238"/>
      <c r="G74" s="238">
        <v>0</v>
      </c>
      <c r="H74" s="238"/>
      <c r="I74" s="239">
        <f t="shared" si="3"/>
        <v>0</v>
      </c>
      <c r="M74" s="272">
        <v>50</v>
      </c>
      <c r="N74" s="211">
        <v>0</v>
      </c>
      <c r="S74" s="211" t="s">
        <v>107</v>
      </c>
      <c r="T74" s="211" t="s">
        <v>1042</v>
      </c>
    </row>
    <row r="75" spans="1:20" x14ac:dyDescent="0.3">
      <c r="B75" s="269">
        <v>1316</v>
      </c>
      <c r="C75" s="269" t="s">
        <v>1033</v>
      </c>
      <c r="D75" s="247" t="s">
        <v>1040</v>
      </c>
      <c r="E75" s="238" t="s">
        <v>16</v>
      </c>
      <c r="F75" s="238"/>
      <c r="G75" s="238">
        <v>0</v>
      </c>
      <c r="H75" s="238"/>
      <c r="I75" s="239">
        <f t="shared" si="3"/>
        <v>0</v>
      </c>
      <c r="M75" s="272">
        <v>50</v>
      </c>
      <c r="N75" s="211">
        <v>0</v>
      </c>
      <c r="S75" s="211" t="s">
        <v>107</v>
      </c>
      <c r="T75" s="211" t="s">
        <v>1042</v>
      </c>
    </row>
    <row r="76" spans="1:20" x14ac:dyDescent="0.3">
      <c r="B76" s="269">
        <v>1316</v>
      </c>
      <c r="C76" s="269" t="s">
        <v>1033</v>
      </c>
      <c r="D76" s="247" t="s">
        <v>1041</v>
      </c>
      <c r="E76" s="238" t="s">
        <v>16</v>
      </c>
      <c r="F76" s="238"/>
      <c r="G76" s="238">
        <v>0</v>
      </c>
      <c r="H76" s="238"/>
      <c r="I76" s="239">
        <f t="shared" si="3"/>
        <v>0</v>
      </c>
      <c r="M76" s="272">
        <v>50</v>
      </c>
      <c r="N76" s="211">
        <v>0</v>
      </c>
      <c r="S76" s="211" t="s">
        <v>107</v>
      </c>
      <c r="T76" s="211" t="s">
        <v>1042</v>
      </c>
    </row>
    <row r="77" spans="1:20" s="238" customFormat="1" ht="17.25" customHeight="1" x14ac:dyDescent="0.3">
      <c r="A77" s="238">
        <v>143</v>
      </c>
      <c r="B77" s="238" t="s">
        <v>234</v>
      </c>
      <c r="C77" s="238" t="s">
        <v>476</v>
      </c>
      <c r="D77" s="247" t="s">
        <v>567</v>
      </c>
      <c r="E77" s="247" t="s">
        <v>4</v>
      </c>
      <c r="G77" s="233">
        <v>35972</v>
      </c>
      <c r="H77" s="233">
        <v>37529</v>
      </c>
      <c r="I77" s="239">
        <f t="shared" si="3"/>
        <v>1557</v>
      </c>
      <c r="J77" s="240"/>
      <c r="L77" s="239">
        <f t="shared" ref="L77:L94" si="4">K77-J77</f>
        <v>0</v>
      </c>
      <c r="M77" s="241">
        <v>1354.56</v>
      </c>
      <c r="N77" s="242">
        <v>9.1499999999999998E-2</v>
      </c>
      <c r="O77" s="243">
        <v>0</v>
      </c>
      <c r="P77" s="240"/>
      <c r="Q77" s="240"/>
      <c r="R77" s="243">
        <v>0</v>
      </c>
      <c r="S77" s="238" t="s">
        <v>107</v>
      </c>
      <c r="T77" s="238" t="s">
        <v>568</v>
      </c>
    </row>
    <row r="78" spans="1:20" s="238" customFormat="1" ht="17.25" customHeight="1" x14ac:dyDescent="0.3">
      <c r="A78" s="238">
        <v>143</v>
      </c>
      <c r="B78" s="238" t="s">
        <v>234</v>
      </c>
      <c r="C78" s="238" t="s">
        <v>476</v>
      </c>
      <c r="D78" s="247" t="s">
        <v>576</v>
      </c>
      <c r="E78" s="247" t="s">
        <v>4</v>
      </c>
      <c r="G78" s="233">
        <v>40754</v>
      </c>
      <c r="H78" s="233">
        <v>42129</v>
      </c>
      <c r="I78" s="239">
        <f t="shared" si="3"/>
        <v>1375</v>
      </c>
      <c r="J78" s="240"/>
      <c r="L78" s="239">
        <f t="shared" si="4"/>
        <v>0</v>
      </c>
      <c r="M78" s="241">
        <v>1354.56</v>
      </c>
      <c r="N78" s="242">
        <v>9.1499999999999998E-2</v>
      </c>
      <c r="O78" s="243">
        <v>0</v>
      </c>
      <c r="P78" s="240"/>
      <c r="Q78" s="240"/>
      <c r="R78" s="243">
        <v>0</v>
      </c>
      <c r="S78" s="238" t="s">
        <v>107</v>
      </c>
      <c r="T78" s="238" t="s">
        <v>578</v>
      </c>
    </row>
    <row r="79" spans="1:20" s="238" customFormat="1" ht="17.25" customHeight="1" x14ac:dyDescent="0.3">
      <c r="A79" s="238">
        <v>143</v>
      </c>
      <c r="B79" s="238" t="s">
        <v>234</v>
      </c>
      <c r="C79" s="238" t="s">
        <v>476</v>
      </c>
      <c r="D79" s="247" t="s">
        <v>577</v>
      </c>
      <c r="E79" s="247" t="s">
        <v>4</v>
      </c>
      <c r="G79" s="233">
        <v>33915</v>
      </c>
      <c r="H79" s="233">
        <v>34929</v>
      </c>
      <c r="I79" s="239">
        <f t="shared" si="3"/>
        <v>1014</v>
      </c>
      <c r="J79" s="240"/>
      <c r="L79" s="239">
        <f t="shared" si="4"/>
        <v>0</v>
      </c>
      <c r="M79" s="241">
        <v>1354.56</v>
      </c>
      <c r="N79" s="242">
        <v>9.1499999999999998E-2</v>
      </c>
      <c r="O79" s="243">
        <v>0</v>
      </c>
      <c r="P79" s="240"/>
      <c r="Q79" s="240"/>
      <c r="R79" s="243">
        <v>0</v>
      </c>
      <c r="S79" s="238" t="s">
        <v>107</v>
      </c>
      <c r="T79" s="238" t="s">
        <v>578</v>
      </c>
    </row>
    <row r="80" spans="1:20" s="238" customFormat="1" ht="17.25" customHeight="1" x14ac:dyDescent="0.3">
      <c r="A80" s="238">
        <v>143</v>
      </c>
      <c r="B80" s="238" t="s">
        <v>234</v>
      </c>
      <c r="C80" s="238" t="s">
        <v>476</v>
      </c>
      <c r="D80" s="247" t="s">
        <v>590</v>
      </c>
      <c r="E80" s="247" t="s">
        <v>4</v>
      </c>
      <c r="G80" s="233">
        <v>32646</v>
      </c>
      <c r="H80" s="233">
        <v>33124</v>
      </c>
      <c r="I80" s="239">
        <f t="shared" si="3"/>
        <v>478</v>
      </c>
      <c r="J80" s="240"/>
      <c r="L80" s="239">
        <f t="shared" si="4"/>
        <v>0</v>
      </c>
      <c r="M80" s="241">
        <v>1354.56</v>
      </c>
      <c r="N80" s="242">
        <v>9.1499999999999998E-2</v>
      </c>
      <c r="O80" s="243">
        <v>0</v>
      </c>
      <c r="P80" s="240"/>
      <c r="Q80" s="240"/>
      <c r="R80" s="243">
        <v>0</v>
      </c>
      <c r="S80" s="238" t="s">
        <v>107</v>
      </c>
      <c r="T80" s="238" t="s">
        <v>592</v>
      </c>
    </row>
    <row r="81" spans="1:22" s="238" customFormat="1" ht="17.25" customHeight="1" x14ac:dyDescent="0.3">
      <c r="A81" s="238">
        <v>143</v>
      </c>
      <c r="B81" s="238" t="s">
        <v>234</v>
      </c>
      <c r="C81" s="238" t="s">
        <v>476</v>
      </c>
      <c r="D81" s="247" t="s">
        <v>591</v>
      </c>
      <c r="E81" s="247" t="s">
        <v>4</v>
      </c>
      <c r="G81" s="233">
        <v>41391</v>
      </c>
      <c r="H81" s="233">
        <v>42975</v>
      </c>
      <c r="I81" s="239">
        <f t="shared" si="3"/>
        <v>1584</v>
      </c>
      <c r="J81" s="240"/>
      <c r="L81" s="239">
        <f t="shared" si="4"/>
        <v>0</v>
      </c>
      <c r="M81" s="241">
        <v>1354.56</v>
      </c>
      <c r="N81" s="242">
        <v>9.1499999999999998E-2</v>
      </c>
      <c r="O81" s="243">
        <v>0</v>
      </c>
      <c r="P81" s="240"/>
      <c r="Q81" s="240"/>
      <c r="R81" s="243">
        <v>0</v>
      </c>
      <c r="S81" s="238" t="s">
        <v>107</v>
      </c>
      <c r="T81" s="238" t="s">
        <v>592</v>
      </c>
    </row>
    <row r="82" spans="1:22" s="238" customFormat="1" ht="17.25" customHeight="1" x14ac:dyDescent="0.3">
      <c r="A82" s="238">
        <v>320</v>
      </c>
      <c r="B82" s="250">
        <v>1344</v>
      </c>
      <c r="C82" s="238" t="s">
        <v>490</v>
      </c>
      <c r="D82" s="247" t="s">
        <v>731</v>
      </c>
      <c r="E82" s="247" t="s">
        <v>4</v>
      </c>
      <c r="G82" s="233">
        <v>457138</v>
      </c>
      <c r="H82" s="233">
        <v>467409</v>
      </c>
      <c r="I82" s="239">
        <f t="shared" si="3"/>
        <v>10271</v>
      </c>
      <c r="J82" s="240"/>
      <c r="L82" s="239">
        <f t="shared" si="4"/>
        <v>0</v>
      </c>
      <c r="M82" s="241">
        <v>2932.06</v>
      </c>
      <c r="N82" s="242">
        <v>0</v>
      </c>
      <c r="O82" s="243">
        <v>0</v>
      </c>
      <c r="P82" s="240"/>
      <c r="Q82" s="240"/>
      <c r="R82" s="243"/>
      <c r="S82" s="238" t="s">
        <v>303</v>
      </c>
      <c r="T82" s="238" t="s">
        <v>732</v>
      </c>
      <c r="U82" s="238" t="s">
        <v>734</v>
      </c>
      <c r="V82" s="238" t="s">
        <v>735</v>
      </c>
    </row>
    <row r="83" spans="1:22" s="238" customFormat="1" ht="17.25" customHeight="1" x14ac:dyDescent="0.3">
      <c r="A83" s="238">
        <v>156</v>
      </c>
      <c r="B83" s="238" t="s">
        <v>237</v>
      </c>
      <c r="C83" s="238" t="s">
        <v>477</v>
      </c>
      <c r="D83" s="247" t="s">
        <v>500</v>
      </c>
      <c r="E83" s="247" t="s">
        <v>4</v>
      </c>
      <c r="I83" s="239">
        <f t="shared" si="3"/>
        <v>0</v>
      </c>
      <c r="J83" s="240"/>
      <c r="L83" s="239">
        <f t="shared" si="4"/>
        <v>0</v>
      </c>
      <c r="M83" s="241">
        <v>2495.33</v>
      </c>
      <c r="N83" s="242">
        <v>0</v>
      </c>
      <c r="O83" s="243">
        <v>0</v>
      </c>
      <c r="P83" s="240"/>
      <c r="Q83" s="240"/>
      <c r="R83" s="243">
        <v>0</v>
      </c>
      <c r="S83" s="238" t="s">
        <v>107</v>
      </c>
    </row>
    <row r="84" spans="1:22" s="238" customFormat="1" ht="17.25" customHeight="1" x14ac:dyDescent="0.3">
      <c r="A84" s="238">
        <v>156</v>
      </c>
      <c r="B84" s="238" t="s">
        <v>237</v>
      </c>
      <c r="C84" s="238" t="s">
        <v>477</v>
      </c>
      <c r="D84" s="247" t="s">
        <v>715</v>
      </c>
      <c r="E84" s="247" t="s">
        <v>4</v>
      </c>
      <c r="I84" s="239">
        <f t="shared" si="3"/>
        <v>0</v>
      </c>
      <c r="J84" s="240"/>
      <c r="L84" s="239">
        <f t="shared" si="4"/>
        <v>0</v>
      </c>
      <c r="M84" s="241">
        <v>3051.29</v>
      </c>
      <c r="N84" s="242">
        <v>0</v>
      </c>
      <c r="O84" s="243">
        <v>0</v>
      </c>
      <c r="P84" s="240"/>
      <c r="Q84" s="240"/>
      <c r="R84" s="243"/>
      <c r="S84" s="238" t="s">
        <v>107</v>
      </c>
      <c r="T84" s="238" t="s">
        <v>746</v>
      </c>
    </row>
    <row r="85" spans="1:22" s="238" customFormat="1" ht="18.75" customHeight="1" x14ac:dyDescent="0.3">
      <c r="A85" s="238">
        <v>170</v>
      </c>
      <c r="B85" s="238" t="s">
        <v>364</v>
      </c>
      <c r="C85" s="238" t="s">
        <v>478</v>
      </c>
      <c r="D85" s="247" t="s">
        <v>362</v>
      </c>
      <c r="E85" s="247" t="s">
        <v>4</v>
      </c>
      <c r="G85" s="233">
        <v>554020</v>
      </c>
      <c r="H85" s="233">
        <v>554020</v>
      </c>
      <c r="I85" s="239">
        <f t="shared" si="3"/>
        <v>0</v>
      </c>
      <c r="J85" s="240"/>
      <c r="L85" s="239">
        <f t="shared" si="4"/>
        <v>0</v>
      </c>
      <c r="M85" s="241">
        <v>2858.76</v>
      </c>
      <c r="N85" s="242">
        <v>8.6999999999999994E-2</v>
      </c>
      <c r="O85" s="243">
        <v>103331</v>
      </c>
      <c r="P85" s="240"/>
      <c r="Q85" s="240"/>
      <c r="R85" s="243">
        <v>0</v>
      </c>
      <c r="S85" s="238" t="s">
        <v>107</v>
      </c>
    </row>
    <row r="86" spans="1:22" s="238" customFormat="1" ht="18.75" customHeight="1" x14ac:dyDescent="0.3">
      <c r="A86" s="238">
        <v>177</v>
      </c>
      <c r="B86" s="238" t="s">
        <v>1135</v>
      </c>
      <c r="C86" s="238" t="s">
        <v>478</v>
      </c>
      <c r="D86" s="247" t="s">
        <v>361</v>
      </c>
      <c r="E86" s="247" t="s">
        <v>4</v>
      </c>
      <c r="G86" s="233">
        <v>513000</v>
      </c>
      <c r="H86" s="233">
        <v>513000</v>
      </c>
      <c r="I86" s="239">
        <f t="shared" si="3"/>
        <v>0</v>
      </c>
      <c r="J86" s="240"/>
      <c r="L86" s="239">
        <f t="shared" si="4"/>
        <v>0</v>
      </c>
      <c r="M86" s="241">
        <v>2858.76</v>
      </c>
      <c r="N86" s="242">
        <v>8.6999999999999994E-2</v>
      </c>
      <c r="O86" s="243">
        <v>107261</v>
      </c>
      <c r="P86" s="240"/>
      <c r="Q86" s="240"/>
      <c r="R86" s="243">
        <v>0</v>
      </c>
      <c r="S86" s="238" t="s">
        <v>107</v>
      </c>
      <c r="T86" s="238" t="s">
        <v>728</v>
      </c>
      <c r="U86" s="238" t="s">
        <v>752</v>
      </c>
    </row>
    <row r="87" spans="1:22" s="238" customFormat="1" ht="18.75" customHeight="1" x14ac:dyDescent="0.3">
      <c r="A87" s="238">
        <v>178</v>
      </c>
      <c r="B87" s="238" t="s">
        <v>364</v>
      </c>
      <c r="C87" s="238" t="s">
        <v>478</v>
      </c>
      <c r="D87" s="247" t="s">
        <v>360</v>
      </c>
      <c r="E87" s="247" t="s">
        <v>4</v>
      </c>
      <c r="G87" s="233">
        <v>577950</v>
      </c>
      <c r="H87" s="233">
        <v>577950</v>
      </c>
      <c r="I87" s="239">
        <f t="shared" si="3"/>
        <v>0</v>
      </c>
      <c r="J87" s="240"/>
      <c r="L87" s="239">
        <f t="shared" si="4"/>
        <v>0</v>
      </c>
      <c r="M87" s="241">
        <v>2858.76</v>
      </c>
      <c r="N87" s="242">
        <v>8.6999999999999994E-2</v>
      </c>
      <c r="O87" s="243">
        <v>118296</v>
      </c>
      <c r="P87" s="240"/>
      <c r="Q87" s="240"/>
      <c r="R87" s="243">
        <v>0</v>
      </c>
      <c r="S87" s="238" t="s">
        <v>107</v>
      </c>
    </row>
    <row r="88" spans="1:22" s="238" customFormat="1" ht="18.75" customHeight="1" x14ac:dyDescent="0.3">
      <c r="A88" s="238">
        <v>179</v>
      </c>
      <c r="B88" s="238" t="s">
        <v>364</v>
      </c>
      <c r="C88" s="238" t="s">
        <v>478</v>
      </c>
      <c r="D88" s="247" t="s">
        <v>419</v>
      </c>
      <c r="E88" s="247" t="s">
        <v>4</v>
      </c>
      <c r="G88" s="233">
        <v>357362</v>
      </c>
      <c r="H88" s="233">
        <v>362969</v>
      </c>
      <c r="I88" s="239">
        <f t="shared" si="3"/>
        <v>5607</v>
      </c>
      <c r="J88" s="240"/>
      <c r="L88" s="239">
        <f t="shared" si="4"/>
        <v>0</v>
      </c>
      <c r="M88" s="241">
        <v>1820.89</v>
      </c>
      <c r="N88" s="242">
        <v>8.3799999999999999E-2</v>
      </c>
      <c r="O88" s="243">
        <v>50002</v>
      </c>
      <c r="P88" s="240"/>
      <c r="Q88" s="240"/>
      <c r="R88" s="243">
        <v>0</v>
      </c>
      <c r="S88" s="238" t="s">
        <v>107</v>
      </c>
    </row>
    <row r="89" spans="1:22" s="238" customFormat="1" ht="18.75" customHeight="1" x14ac:dyDescent="0.3">
      <c r="A89" s="238">
        <v>180</v>
      </c>
      <c r="B89" s="238" t="s">
        <v>364</v>
      </c>
      <c r="C89" s="238" t="s">
        <v>478</v>
      </c>
      <c r="D89" s="247" t="s">
        <v>420</v>
      </c>
      <c r="E89" s="247" t="s">
        <v>4</v>
      </c>
      <c r="G89" s="233">
        <v>322088</v>
      </c>
      <c r="H89" s="233">
        <v>324918</v>
      </c>
      <c r="I89" s="239">
        <f t="shared" si="3"/>
        <v>2830</v>
      </c>
      <c r="J89" s="240"/>
      <c r="L89" s="239">
        <f t="shared" si="4"/>
        <v>0</v>
      </c>
      <c r="M89" s="241">
        <v>1820.89</v>
      </c>
      <c r="N89" s="242">
        <v>8.3799999999999999E-2</v>
      </c>
      <c r="O89" s="243">
        <v>50462</v>
      </c>
      <c r="P89" s="240"/>
      <c r="Q89" s="240"/>
      <c r="R89" s="243">
        <v>0</v>
      </c>
      <c r="S89" s="238" t="s">
        <v>107</v>
      </c>
      <c r="T89" s="238" t="s">
        <v>728</v>
      </c>
      <c r="U89" s="238" t="s">
        <v>752</v>
      </c>
    </row>
    <row r="90" spans="1:22" s="238" customFormat="1" ht="18.75" customHeight="1" x14ac:dyDescent="0.3">
      <c r="A90" s="238">
        <v>180</v>
      </c>
      <c r="B90" s="309" t="s">
        <v>1135</v>
      </c>
      <c r="C90" s="238" t="s">
        <v>478</v>
      </c>
      <c r="D90" s="247" t="s">
        <v>1097</v>
      </c>
      <c r="E90" s="247" t="s">
        <v>4</v>
      </c>
      <c r="G90" s="233">
        <v>6344</v>
      </c>
      <c r="H90" s="233">
        <v>15548</v>
      </c>
      <c r="I90" s="239">
        <f t="shared" si="3"/>
        <v>9204</v>
      </c>
      <c r="J90" s="240"/>
      <c r="L90" s="239"/>
      <c r="M90" s="241">
        <v>2990.42</v>
      </c>
      <c r="N90" s="242">
        <v>8.6999999999999994E-2</v>
      </c>
      <c r="O90" s="243"/>
      <c r="P90" s="240"/>
      <c r="Q90" s="240"/>
      <c r="R90" s="243"/>
      <c r="S90" s="238" t="s">
        <v>107</v>
      </c>
      <c r="T90" s="238" t="s">
        <v>1098</v>
      </c>
    </row>
    <row r="91" spans="1:22" s="238" customFormat="1" ht="18.75" customHeight="1" x14ac:dyDescent="0.3">
      <c r="A91" s="238">
        <v>180</v>
      </c>
      <c r="B91" s="238">
        <v>1372</v>
      </c>
      <c r="C91" s="238" t="s">
        <v>478</v>
      </c>
      <c r="D91" s="247" t="s">
        <v>1109</v>
      </c>
      <c r="E91" s="247" t="s">
        <v>4</v>
      </c>
      <c r="G91" s="233">
        <v>1757</v>
      </c>
      <c r="H91" s="233">
        <v>3536</v>
      </c>
      <c r="I91" s="239">
        <f t="shared" si="3"/>
        <v>1779</v>
      </c>
      <c r="J91" s="240"/>
      <c r="L91" s="239"/>
      <c r="M91" s="241">
        <v>2990.42</v>
      </c>
      <c r="N91" s="242">
        <v>8.6999999999999994E-2</v>
      </c>
      <c r="O91" s="243"/>
      <c r="P91" s="240"/>
      <c r="Q91" s="240"/>
      <c r="R91" s="243"/>
      <c r="S91" s="238" t="s">
        <v>107</v>
      </c>
      <c r="T91" s="238" t="s">
        <v>1111</v>
      </c>
    </row>
    <row r="92" spans="1:22" s="238" customFormat="1" ht="18.75" customHeight="1" x14ac:dyDescent="0.3">
      <c r="A92" s="238">
        <v>180</v>
      </c>
      <c r="B92" s="238">
        <v>1372</v>
      </c>
      <c r="C92" s="238" t="s">
        <v>478</v>
      </c>
      <c r="D92" s="247" t="s">
        <v>1110</v>
      </c>
      <c r="E92" s="247" t="s">
        <v>4</v>
      </c>
      <c r="G92" s="233">
        <v>4450</v>
      </c>
      <c r="H92" s="233">
        <v>9386</v>
      </c>
      <c r="I92" s="239">
        <f t="shared" si="3"/>
        <v>4936</v>
      </c>
      <c r="J92" s="240"/>
      <c r="L92" s="239"/>
      <c r="M92" s="241">
        <v>2990.42</v>
      </c>
      <c r="N92" s="242">
        <v>8.6999999999999994E-2</v>
      </c>
      <c r="O92" s="243"/>
      <c r="P92" s="240"/>
      <c r="Q92" s="240"/>
      <c r="R92" s="243"/>
      <c r="S92" s="238" t="s">
        <v>107</v>
      </c>
      <c r="T92" s="238" t="s">
        <v>1111</v>
      </c>
    </row>
    <row r="93" spans="1:22" s="238" customFormat="1" x14ac:dyDescent="0.3">
      <c r="A93" s="238">
        <v>190</v>
      </c>
      <c r="B93" s="250" t="s">
        <v>242</v>
      </c>
      <c r="C93" s="238" t="s">
        <v>243</v>
      </c>
      <c r="D93" s="247" t="s">
        <v>348</v>
      </c>
      <c r="E93" s="247" t="s">
        <v>4</v>
      </c>
      <c r="G93" s="233">
        <v>449254</v>
      </c>
      <c r="H93" s="233">
        <v>454220</v>
      </c>
      <c r="I93" s="239">
        <f t="shared" si="3"/>
        <v>4966</v>
      </c>
      <c r="J93" s="240"/>
      <c r="L93" s="239">
        <f t="shared" si="4"/>
        <v>0</v>
      </c>
      <c r="M93" s="251">
        <v>2266.09</v>
      </c>
      <c r="N93" s="242">
        <v>9.0800000000000006E-2</v>
      </c>
      <c r="O93" s="243">
        <v>137035</v>
      </c>
      <c r="P93" s="240"/>
      <c r="Q93" s="240"/>
      <c r="R93" s="243">
        <v>0</v>
      </c>
      <c r="S93" s="238" t="s">
        <v>107</v>
      </c>
      <c r="T93" s="238" t="s">
        <v>848</v>
      </c>
    </row>
    <row r="94" spans="1:22" s="238" customFormat="1" x14ac:dyDescent="0.3">
      <c r="A94" s="238">
        <v>191</v>
      </c>
      <c r="B94" s="250" t="s">
        <v>242</v>
      </c>
      <c r="C94" s="238" t="s">
        <v>243</v>
      </c>
      <c r="D94" s="247" t="s">
        <v>452</v>
      </c>
      <c r="E94" s="247" t="s">
        <v>4</v>
      </c>
      <c r="G94" s="233">
        <v>392722</v>
      </c>
      <c r="H94" s="233">
        <v>395901</v>
      </c>
      <c r="I94" s="239">
        <f t="shared" si="3"/>
        <v>3179</v>
      </c>
      <c r="J94" s="240"/>
      <c r="L94" s="239">
        <f t="shared" si="4"/>
        <v>0</v>
      </c>
      <c r="M94" s="251">
        <v>2316.29</v>
      </c>
      <c r="N94" s="242">
        <v>9.1999999999999998E-2</v>
      </c>
      <c r="O94" s="243">
        <v>22880</v>
      </c>
      <c r="P94" s="240"/>
      <c r="Q94" s="240"/>
      <c r="R94" s="243">
        <v>0</v>
      </c>
      <c r="S94" s="238" t="s">
        <v>107</v>
      </c>
    </row>
    <row r="95" spans="1:22" s="238" customFormat="1" x14ac:dyDescent="0.3">
      <c r="A95" s="238">
        <v>192</v>
      </c>
      <c r="B95" s="250" t="s">
        <v>242</v>
      </c>
      <c r="C95" s="238" t="s">
        <v>243</v>
      </c>
      <c r="D95" s="247" t="s">
        <v>499</v>
      </c>
      <c r="E95" s="247" t="s">
        <v>4</v>
      </c>
      <c r="G95" s="233">
        <v>295977</v>
      </c>
      <c r="H95" s="233">
        <v>300820</v>
      </c>
      <c r="I95" s="239">
        <f t="shared" si="3"/>
        <v>4843</v>
      </c>
      <c r="J95" s="240"/>
      <c r="L95" s="239"/>
      <c r="M95" s="251">
        <v>2415.79</v>
      </c>
      <c r="N95" s="242">
        <v>9.6199999999999994E-2</v>
      </c>
      <c r="O95" s="243"/>
      <c r="P95" s="240"/>
      <c r="Q95" s="240"/>
      <c r="R95" s="243">
        <v>0</v>
      </c>
      <c r="S95" s="238" t="s">
        <v>107</v>
      </c>
    </row>
    <row r="96" spans="1:22" s="238" customFormat="1" x14ac:dyDescent="0.3">
      <c r="A96" s="238">
        <v>192</v>
      </c>
      <c r="B96" s="250">
        <v>1394</v>
      </c>
      <c r="C96" s="238" t="s">
        <v>243</v>
      </c>
      <c r="D96" s="247" t="s">
        <v>859</v>
      </c>
      <c r="E96" s="247" t="s">
        <v>4</v>
      </c>
      <c r="G96" s="233">
        <v>94934</v>
      </c>
      <c r="H96" s="233">
        <v>96384</v>
      </c>
      <c r="I96" s="239">
        <f t="shared" si="3"/>
        <v>1450</v>
      </c>
      <c r="J96" s="240"/>
      <c r="L96" s="239"/>
      <c r="M96" s="251">
        <v>2260.37</v>
      </c>
      <c r="N96" s="242">
        <v>0.09</v>
      </c>
      <c r="O96" s="243"/>
      <c r="P96" s="240"/>
      <c r="Q96" s="240"/>
      <c r="R96" s="243"/>
      <c r="S96" s="238" t="s">
        <v>107</v>
      </c>
      <c r="T96" s="238" t="s">
        <v>873</v>
      </c>
    </row>
    <row r="97" spans="1:21" s="238" customFormat="1" x14ac:dyDescent="0.3">
      <c r="A97" s="238">
        <v>192</v>
      </c>
      <c r="B97" s="250">
        <v>1394</v>
      </c>
      <c r="C97" s="238" t="s">
        <v>243</v>
      </c>
      <c r="D97" s="247" t="s">
        <v>1136</v>
      </c>
      <c r="E97" s="247" t="s">
        <v>4</v>
      </c>
      <c r="G97" s="233">
        <v>8</v>
      </c>
      <c r="H97" s="233">
        <v>8</v>
      </c>
      <c r="I97" s="239">
        <f t="shared" si="3"/>
        <v>0</v>
      </c>
      <c r="J97" s="240"/>
      <c r="L97" s="239"/>
      <c r="M97" s="251">
        <v>3688.19</v>
      </c>
      <c r="N97" s="242">
        <v>9.0999999999999998E-2</v>
      </c>
      <c r="O97" s="243"/>
      <c r="P97" s="240"/>
      <c r="Q97" s="240"/>
      <c r="R97" s="243"/>
      <c r="S97" s="238" t="s">
        <v>107</v>
      </c>
      <c r="T97" s="238" t="s">
        <v>1137</v>
      </c>
    </row>
    <row r="98" spans="1:21" s="238" customFormat="1" x14ac:dyDescent="0.3">
      <c r="A98" s="238">
        <v>227</v>
      </c>
      <c r="B98" s="238" t="s">
        <v>198</v>
      </c>
      <c r="C98" s="238" t="s">
        <v>199</v>
      </c>
      <c r="D98" s="247" t="s">
        <v>598</v>
      </c>
      <c r="E98" s="247" t="s">
        <v>4</v>
      </c>
      <c r="G98" s="233">
        <v>144863</v>
      </c>
      <c r="H98" s="233">
        <v>145390</v>
      </c>
      <c r="I98" s="239">
        <f t="shared" si="3"/>
        <v>527</v>
      </c>
      <c r="J98" s="240"/>
      <c r="L98" s="239"/>
      <c r="M98" s="241">
        <v>2612.1799999999998</v>
      </c>
      <c r="N98" s="242">
        <v>0.1103</v>
      </c>
      <c r="O98" s="243"/>
      <c r="P98" s="240"/>
      <c r="Q98" s="240"/>
      <c r="R98" s="243">
        <v>0</v>
      </c>
      <c r="S98" s="238" t="s">
        <v>299</v>
      </c>
      <c r="T98" s="238" t="s">
        <v>600</v>
      </c>
    </row>
    <row r="99" spans="1:21" s="238" customFormat="1" x14ac:dyDescent="0.3">
      <c r="A99" s="238">
        <v>227</v>
      </c>
      <c r="B99" s="238" t="s">
        <v>198</v>
      </c>
      <c r="C99" s="238" t="s">
        <v>199</v>
      </c>
      <c r="D99" s="247" t="s">
        <v>606</v>
      </c>
      <c r="E99" s="247" t="s">
        <v>4</v>
      </c>
      <c r="G99" s="233">
        <v>194041</v>
      </c>
      <c r="H99" s="233">
        <v>194041</v>
      </c>
      <c r="I99" s="239">
        <f t="shared" si="3"/>
        <v>0</v>
      </c>
      <c r="J99" s="240"/>
      <c r="L99" s="239"/>
      <c r="M99" s="241">
        <v>2612.1799999999998</v>
      </c>
      <c r="N99" s="242">
        <v>0.1103</v>
      </c>
      <c r="O99" s="243"/>
      <c r="P99" s="240"/>
      <c r="Q99" s="240"/>
      <c r="R99" s="243">
        <v>0</v>
      </c>
      <c r="S99" s="238" t="s">
        <v>299</v>
      </c>
      <c r="T99" s="238" t="s">
        <v>930</v>
      </c>
    </row>
    <row r="100" spans="1:21" s="238" customFormat="1" x14ac:dyDescent="0.3">
      <c r="A100" s="238">
        <v>242</v>
      </c>
      <c r="B100" s="238" t="s">
        <v>250</v>
      </c>
      <c r="C100" s="238" t="s">
        <v>479</v>
      </c>
      <c r="D100" s="247" t="s">
        <v>421</v>
      </c>
      <c r="E100" s="247" t="s">
        <v>4</v>
      </c>
      <c r="G100" s="233">
        <v>98540</v>
      </c>
      <c r="H100" s="233">
        <v>99284</v>
      </c>
      <c r="I100" s="239">
        <f t="shared" si="3"/>
        <v>744</v>
      </c>
      <c r="J100" s="240"/>
      <c r="L100" s="239">
        <f>K100-J100</f>
        <v>0</v>
      </c>
      <c r="M100" s="241">
        <v>1961.5</v>
      </c>
      <c r="N100" s="242">
        <v>8.0299999999999996E-2</v>
      </c>
      <c r="O100" s="243">
        <v>12286</v>
      </c>
      <c r="P100" s="240"/>
      <c r="Q100" s="240"/>
      <c r="R100" s="243">
        <v>0</v>
      </c>
      <c r="S100" s="238" t="s">
        <v>107</v>
      </c>
      <c r="T100" s="238" t="s">
        <v>776</v>
      </c>
    </row>
    <row r="101" spans="1:21" s="238" customFormat="1" x14ac:dyDescent="0.3">
      <c r="A101" s="238">
        <v>248</v>
      </c>
      <c r="B101" s="238" t="s">
        <v>255</v>
      </c>
      <c r="C101" s="238" t="s">
        <v>481</v>
      </c>
      <c r="D101" s="247" t="s">
        <v>697</v>
      </c>
      <c r="E101" s="247" t="s">
        <v>4</v>
      </c>
      <c r="G101" s="233">
        <v>339500</v>
      </c>
      <c r="H101" s="233">
        <v>352127</v>
      </c>
      <c r="I101" s="239">
        <f t="shared" si="3"/>
        <v>12627</v>
      </c>
      <c r="J101" s="240"/>
      <c r="L101" s="239"/>
      <c r="M101" s="241">
        <v>3331.53</v>
      </c>
      <c r="N101" s="242">
        <v>8.8099999999999998E-2</v>
      </c>
      <c r="O101" s="243"/>
      <c r="P101" s="240"/>
      <c r="Q101" s="240"/>
      <c r="R101" s="243"/>
      <c r="S101" s="238" t="s">
        <v>107</v>
      </c>
      <c r="T101" s="238" t="s">
        <v>701</v>
      </c>
      <c r="U101" s="238" t="s">
        <v>709</v>
      </c>
    </row>
    <row r="102" spans="1:21" s="238" customFormat="1" x14ac:dyDescent="0.3">
      <c r="A102" s="238">
        <v>248</v>
      </c>
      <c r="B102" s="238" t="s">
        <v>255</v>
      </c>
      <c r="C102" s="238" t="s">
        <v>481</v>
      </c>
      <c r="D102" s="247" t="s">
        <v>698</v>
      </c>
      <c r="E102" s="247" t="s">
        <v>4</v>
      </c>
      <c r="G102" s="233">
        <v>314979</v>
      </c>
      <c r="H102" s="233">
        <v>316892</v>
      </c>
      <c r="I102" s="239">
        <f t="shared" si="3"/>
        <v>1913</v>
      </c>
      <c r="J102" s="240"/>
      <c r="L102" s="239"/>
      <c r="M102" s="241">
        <v>3331.53</v>
      </c>
      <c r="N102" s="242">
        <v>8.8099999999999998E-2</v>
      </c>
      <c r="O102" s="243"/>
      <c r="P102" s="240"/>
      <c r="Q102" s="240"/>
      <c r="R102" s="243"/>
      <c r="S102" s="238" t="s">
        <v>107</v>
      </c>
      <c r="T102" s="238" t="s">
        <v>701</v>
      </c>
      <c r="U102" s="238" t="s">
        <v>709</v>
      </c>
    </row>
    <row r="103" spans="1:21" s="238" customFormat="1" x14ac:dyDescent="0.3">
      <c r="A103" s="238">
        <v>248</v>
      </c>
      <c r="B103" s="238" t="s">
        <v>255</v>
      </c>
      <c r="C103" s="238" t="s">
        <v>481</v>
      </c>
      <c r="D103" s="247" t="s">
        <v>699</v>
      </c>
      <c r="E103" s="247" t="s">
        <v>4</v>
      </c>
      <c r="G103" s="233">
        <v>333500</v>
      </c>
      <c r="H103" s="233">
        <v>344500</v>
      </c>
      <c r="I103" s="239">
        <f t="shared" si="3"/>
        <v>11000</v>
      </c>
      <c r="J103" s="240"/>
      <c r="L103" s="239"/>
      <c r="M103" s="241">
        <v>3331.53</v>
      </c>
      <c r="N103" s="242">
        <v>8.8099999999999998E-2</v>
      </c>
      <c r="O103" s="243"/>
      <c r="P103" s="240"/>
      <c r="Q103" s="240"/>
      <c r="R103" s="243"/>
      <c r="S103" s="238" t="s">
        <v>107</v>
      </c>
      <c r="T103" s="238" t="s">
        <v>702</v>
      </c>
      <c r="U103" s="238" t="s">
        <v>709</v>
      </c>
    </row>
    <row r="104" spans="1:21" s="238" customFormat="1" x14ac:dyDescent="0.3">
      <c r="A104" s="238">
        <v>248</v>
      </c>
      <c r="B104" s="250">
        <v>1447</v>
      </c>
      <c r="C104" s="238" t="s">
        <v>481</v>
      </c>
      <c r="D104" s="247" t="s">
        <v>951</v>
      </c>
      <c r="E104" s="247" t="s">
        <v>4</v>
      </c>
      <c r="G104" s="233">
        <v>61755</v>
      </c>
      <c r="H104" s="233">
        <v>67666</v>
      </c>
      <c r="I104" s="239">
        <f t="shared" si="3"/>
        <v>5911</v>
      </c>
      <c r="J104" s="240"/>
      <c r="L104" s="239"/>
      <c r="M104" s="241">
        <v>3362.09</v>
      </c>
      <c r="N104" s="242">
        <v>8.5000000000000006E-2</v>
      </c>
      <c r="O104" s="243"/>
      <c r="P104" s="240"/>
      <c r="Q104" s="240"/>
      <c r="R104" s="243"/>
      <c r="S104" s="238" t="s">
        <v>107</v>
      </c>
      <c r="T104" s="238" t="s">
        <v>952</v>
      </c>
    </row>
    <row r="105" spans="1:21" x14ac:dyDescent="0.3">
      <c r="A105" s="271" t="s">
        <v>1003</v>
      </c>
      <c r="B105" s="238" t="s">
        <v>280</v>
      </c>
      <c r="C105" s="238" t="s">
        <v>175</v>
      </c>
      <c r="D105" s="247" t="s">
        <v>174</v>
      </c>
      <c r="E105" s="247" t="s">
        <v>4</v>
      </c>
      <c r="F105" s="238"/>
      <c r="G105" s="233">
        <v>218184</v>
      </c>
      <c r="H105" s="233">
        <v>226029</v>
      </c>
      <c r="I105" s="239">
        <f t="shared" si="3"/>
        <v>7845</v>
      </c>
      <c r="J105" s="240"/>
      <c r="K105" s="238"/>
      <c r="L105" s="239">
        <f>K105-J105</f>
        <v>0</v>
      </c>
      <c r="M105" s="241">
        <v>4800</v>
      </c>
      <c r="N105" s="242">
        <v>0.16</v>
      </c>
      <c r="O105" s="243">
        <v>92287</v>
      </c>
      <c r="P105" s="240"/>
      <c r="Q105" s="240"/>
      <c r="R105" s="243">
        <v>0</v>
      </c>
      <c r="S105" s="238" t="s">
        <v>107</v>
      </c>
      <c r="T105" s="211" t="s">
        <v>1141</v>
      </c>
    </row>
    <row r="106" spans="1:21" s="238" customFormat="1" x14ac:dyDescent="0.3">
      <c r="A106" s="238">
        <v>265</v>
      </c>
      <c r="B106" s="238" t="s">
        <v>281</v>
      </c>
      <c r="C106" s="238" t="s">
        <v>482</v>
      </c>
      <c r="D106" s="247" t="s">
        <v>294</v>
      </c>
      <c r="E106" s="247" t="s">
        <v>4</v>
      </c>
      <c r="G106" s="233">
        <v>267831</v>
      </c>
      <c r="H106" s="233">
        <v>271186</v>
      </c>
      <c r="I106" s="239">
        <f t="shared" si="3"/>
        <v>3355</v>
      </c>
      <c r="J106" s="240"/>
      <c r="L106" s="239">
        <f>K106-J106</f>
        <v>0</v>
      </c>
      <c r="M106" s="241">
        <v>1807.52</v>
      </c>
      <c r="N106" s="242">
        <v>8.8800000000000004E-2</v>
      </c>
      <c r="O106" s="243">
        <v>88167</v>
      </c>
      <c r="P106" s="240"/>
      <c r="Q106" s="240"/>
      <c r="R106" s="243">
        <v>0</v>
      </c>
      <c r="S106" s="238" t="s">
        <v>107</v>
      </c>
    </row>
    <row r="107" spans="1:21" s="238" customFormat="1" x14ac:dyDescent="0.3">
      <c r="A107" s="238">
        <v>266</v>
      </c>
      <c r="B107" s="238" t="s">
        <v>281</v>
      </c>
      <c r="C107" s="238" t="s">
        <v>482</v>
      </c>
      <c r="D107" s="247" t="s">
        <v>295</v>
      </c>
      <c r="E107" s="247" t="s">
        <v>4</v>
      </c>
      <c r="G107" s="233">
        <v>201622</v>
      </c>
      <c r="H107" s="233">
        <v>203764</v>
      </c>
      <c r="I107" s="239">
        <f t="shared" si="3"/>
        <v>2142</v>
      </c>
      <c r="J107" s="240"/>
      <c r="L107" s="239">
        <f>K107-J107</f>
        <v>0</v>
      </c>
      <c r="M107" s="241">
        <v>1807.52</v>
      </c>
      <c r="N107" s="242">
        <v>8.8800000000000004E-2</v>
      </c>
      <c r="O107" s="243">
        <v>90585</v>
      </c>
      <c r="P107" s="240"/>
      <c r="Q107" s="240"/>
      <c r="R107" s="243">
        <v>0</v>
      </c>
      <c r="S107" s="238" t="s">
        <v>107</v>
      </c>
    </row>
    <row r="108" spans="1:21" s="238" customFormat="1" x14ac:dyDescent="0.3">
      <c r="A108" s="238">
        <v>268</v>
      </c>
      <c r="B108" s="238" t="s">
        <v>281</v>
      </c>
      <c r="C108" s="238" t="s">
        <v>482</v>
      </c>
      <c r="D108" s="247" t="s">
        <v>293</v>
      </c>
      <c r="E108" s="247" t="s">
        <v>4</v>
      </c>
      <c r="G108" s="233">
        <v>206253</v>
      </c>
      <c r="H108" s="233">
        <v>207484</v>
      </c>
      <c r="I108" s="239">
        <f t="shared" si="3"/>
        <v>1231</v>
      </c>
      <c r="J108" s="240"/>
      <c r="L108" s="239">
        <f>K108-J108</f>
        <v>0</v>
      </c>
      <c r="M108" s="241">
        <v>1807.52</v>
      </c>
      <c r="N108" s="242">
        <v>8.8800000000000004E-2</v>
      </c>
      <c r="O108" s="243">
        <v>77364</v>
      </c>
      <c r="P108" s="240"/>
      <c r="Q108" s="240"/>
      <c r="R108" s="243">
        <v>0</v>
      </c>
      <c r="S108" s="238" t="s">
        <v>107</v>
      </c>
    </row>
    <row r="109" spans="1:21" s="238" customFormat="1" x14ac:dyDescent="0.3">
      <c r="A109" s="238">
        <v>268</v>
      </c>
      <c r="B109" s="238" t="s">
        <v>281</v>
      </c>
      <c r="C109" s="238" t="s">
        <v>482</v>
      </c>
      <c r="D109" s="247" t="s">
        <v>647</v>
      </c>
      <c r="E109" s="247" t="s">
        <v>4</v>
      </c>
      <c r="G109" s="233">
        <v>145514</v>
      </c>
      <c r="H109" s="233">
        <v>149337</v>
      </c>
      <c r="I109" s="239">
        <f t="shared" si="3"/>
        <v>3823</v>
      </c>
      <c r="J109" s="240"/>
      <c r="L109" s="239">
        <f>K109-J109</f>
        <v>0</v>
      </c>
      <c r="M109" s="241">
        <v>2093.4</v>
      </c>
      <c r="N109" s="242">
        <v>9.5100000000000004E-2</v>
      </c>
      <c r="O109" s="243">
        <v>0</v>
      </c>
      <c r="P109" s="240"/>
      <c r="Q109" s="240"/>
      <c r="R109" s="243">
        <v>0</v>
      </c>
      <c r="S109" s="238" t="s">
        <v>107</v>
      </c>
      <c r="T109" s="238" t="s">
        <v>645</v>
      </c>
    </row>
    <row r="110" spans="1:21" s="238" customFormat="1" x14ac:dyDescent="0.3">
      <c r="A110" s="238">
        <v>268</v>
      </c>
      <c r="B110" s="238" t="s">
        <v>281</v>
      </c>
      <c r="C110" s="238" t="s">
        <v>482</v>
      </c>
      <c r="D110" s="247" t="s">
        <v>654</v>
      </c>
      <c r="E110" s="247" t="s">
        <v>4</v>
      </c>
      <c r="G110" s="233">
        <v>139820</v>
      </c>
      <c r="H110" s="233">
        <v>143913</v>
      </c>
      <c r="I110" s="239">
        <f t="shared" si="3"/>
        <v>4093</v>
      </c>
      <c r="J110" s="240"/>
      <c r="L110" s="239"/>
      <c r="M110" s="241">
        <v>2093.4</v>
      </c>
      <c r="N110" s="242">
        <v>9.5100000000000004E-2</v>
      </c>
      <c r="O110" s="243">
        <v>0</v>
      </c>
      <c r="P110" s="240"/>
      <c r="Q110" s="240"/>
      <c r="R110" s="243"/>
      <c r="S110" s="238" t="s">
        <v>107</v>
      </c>
      <c r="T110" s="238" t="s">
        <v>653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666</v>
      </c>
      <c r="E111" s="247" t="s">
        <v>4</v>
      </c>
      <c r="G111" s="233">
        <v>128956</v>
      </c>
      <c r="H111" s="233">
        <v>132630</v>
      </c>
      <c r="I111" s="239">
        <f t="shared" si="3"/>
        <v>3674</v>
      </c>
      <c r="J111" s="240"/>
      <c r="L111" s="239"/>
      <c r="M111" s="241">
        <v>1554.74</v>
      </c>
      <c r="N111" s="242">
        <v>9.0499999999999997E-2</v>
      </c>
      <c r="O111" s="243"/>
      <c r="P111" s="240"/>
      <c r="Q111" s="240"/>
      <c r="R111" s="243"/>
      <c r="S111" s="238" t="s">
        <v>107</v>
      </c>
      <c r="T111" s="238" t="s">
        <v>728</v>
      </c>
      <c r="U111" s="238" t="s">
        <v>752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689</v>
      </c>
      <c r="E112" s="247" t="s">
        <v>4</v>
      </c>
      <c r="G112" s="233">
        <v>148731</v>
      </c>
      <c r="H112" s="233">
        <v>153210</v>
      </c>
      <c r="I112" s="239">
        <f t="shared" si="3"/>
        <v>4479</v>
      </c>
      <c r="J112" s="240"/>
      <c r="L112" s="239"/>
      <c r="M112" s="241">
        <v>1554.74</v>
      </c>
      <c r="N112" s="242">
        <v>9.0499999999999997E-2</v>
      </c>
      <c r="O112" s="243"/>
      <c r="P112" s="240"/>
      <c r="Q112" s="240"/>
      <c r="R112" s="243"/>
      <c r="S112" s="238" t="s">
        <v>107</v>
      </c>
      <c r="T112" s="252" t="s">
        <v>688</v>
      </c>
      <c r="U112" s="238">
        <v>84</v>
      </c>
    </row>
    <row r="113" spans="1:21" s="238" customFormat="1" x14ac:dyDescent="0.3">
      <c r="A113" s="238">
        <v>278</v>
      </c>
      <c r="B113" s="238" t="s">
        <v>371</v>
      </c>
      <c r="C113" s="238" t="s">
        <v>388</v>
      </c>
      <c r="D113" s="247" t="s">
        <v>690</v>
      </c>
      <c r="E113" s="247" t="s">
        <v>4</v>
      </c>
      <c r="G113" s="233">
        <v>117574</v>
      </c>
      <c r="H113" s="233">
        <v>121830</v>
      </c>
      <c r="I113" s="239">
        <f t="shared" si="3"/>
        <v>4256</v>
      </c>
      <c r="J113" s="240"/>
      <c r="L113" s="239"/>
      <c r="M113" s="241">
        <v>1554.74</v>
      </c>
      <c r="N113" s="242">
        <v>9.0499999999999997E-2</v>
      </c>
      <c r="O113" s="243"/>
      <c r="P113" s="240"/>
      <c r="Q113" s="240"/>
      <c r="R113" s="243"/>
      <c r="S113" s="238" t="s">
        <v>107</v>
      </c>
      <c r="T113" s="238" t="s">
        <v>728</v>
      </c>
      <c r="U113" s="238" t="s">
        <v>752</v>
      </c>
    </row>
    <row r="114" spans="1:21" s="238" customFormat="1" x14ac:dyDescent="0.3">
      <c r="A114" s="238">
        <v>278</v>
      </c>
      <c r="B114" s="238" t="s">
        <v>371</v>
      </c>
      <c r="C114" s="238" t="s">
        <v>388</v>
      </c>
      <c r="D114" s="247" t="s">
        <v>681</v>
      </c>
      <c r="E114" s="247" t="s">
        <v>4</v>
      </c>
      <c r="G114" s="233">
        <v>137856</v>
      </c>
      <c r="H114" s="233">
        <v>141702</v>
      </c>
      <c r="I114" s="239">
        <f t="shared" si="3"/>
        <v>3846</v>
      </c>
      <c r="J114" s="240"/>
      <c r="L114" s="239"/>
      <c r="M114" s="241">
        <v>1554.74</v>
      </c>
      <c r="N114" s="242">
        <v>9.0499999999999997E-2</v>
      </c>
      <c r="O114" s="243"/>
      <c r="P114" s="240"/>
      <c r="Q114" s="240"/>
      <c r="R114" s="243"/>
      <c r="S114" s="238" t="s">
        <v>107</v>
      </c>
      <c r="T114" s="238" t="s">
        <v>728</v>
      </c>
      <c r="U114" s="238" t="s">
        <v>752</v>
      </c>
    </row>
    <row r="115" spans="1:21" s="238" customFormat="1" x14ac:dyDescent="0.3">
      <c r="A115" s="238">
        <v>278</v>
      </c>
      <c r="B115" s="238" t="s">
        <v>371</v>
      </c>
      <c r="C115" s="238" t="s">
        <v>388</v>
      </c>
      <c r="D115" s="247" t="s">
        <v>692</v>
      </c>
      <c r="E115" s="247" t="s">
        <v>4</v>
      </c>
      <c r="G115" s="233">
        <v>121460</v>
      </c>
      <c r="H115" s="233">
        <v>125921</v>
      </c>
      <c r="I115" s="239">
        <f t="shared" si="3"/>
        <v>4461</v>
      </c>
      <c r="J115" s="240"/>
      <c r="L115" s="239"/>
      <c r="M115" s="241">
        <v>1554.74</v>
      </c>
      <c r="N115" s="242">
        <v>9.0499999999999997E-2</v>
      </c>
      <c r="O115" s="243"/>
      <c r="P115" s="240"/>
      <c r="Q115" s="240"/>
      <c r="R115" s="243"/>
      <c r="S115" s="238" t="s">
        <v>107</v>
      </c>
      <c r="T115" s="238" t="s">
        <v>728</v>
      </c>
      <c r="U115" s="238" t="s">
        <v>752</v>
      </c>
    </row>
    <row r="116" spans="1:21" s="238" customFormat="1" x14ac:dyDescent="0.3">
      <c r="A116" s="238">
        <v>278</v>
      </c>
      <c r="B116" s="238" t="s">
        <v>371</v>
      </c>
      <c r="C116" s="238" t="s">
        <v>388</v>
      </c>
      <c r="D116" s="247" t="s">
        <v>695</v>
      </c>
      <c r="E116" s="247" t="s">
        <v>4</v>
      </c>
      <c r="G116" s="233">
        <v>137646</v>
      </c>
      <c r="H116" s="233">
        <v>141440</v>
      </c>
      <c r="I116" s="239">
        <f t="shared" si="3"/>
        <v>3794</v>
      </c>
      <c r="J116" s="240"/>
      <c r="L116" s="239"/>
      <c r="M116" s="241">
        <v>1554.74</v>
      </c>
      <c r="N116" s="242">
        <v>9.0499999999999997E-2</v>
      </c>
      <c r="O116" s="243"/>
      <c r="P116" s="240"/>
      <c r="Q116" s="240"/>
      <c r="R116" s="243"/>
      <c r="S116" s="238" t="s">
        <v>107</v>
      </c>
      <c r="T116" s="252" t="s">
        <v>696</v>
      </c>
      <c r="U116" s="238">
        <v>84</v>
      </c>
    </row>
    <row r="117" spans="1:21" s="238" customFormat="1" x14ac:dyDescent="0.3">
      <c r="A117" s="238">
        <v>278</v>
      </c>
      <c r="B117" s="238" t="s">
        <v>371</v>
      </c>
      <c r="C117" s="238" t="s">
        <v>388</v>
      </c>
      <c r="D117" s="247" t="s">
        <v>703</v>
      </c>
      <c r="E117" s="247" t="s">
        <v>4</v>
      </c>
      <c r="G117" s="233">
        <v>97664</v>
      </c>
      <c r="H117" s="233">
        <v>100428</v>
      </c>
      <c r="I117" s="239">
        <f t="shared" si="3"/>
        <v>2764</v>
      </c>
      <c r="J117" s="240"/>
      <c r="L117" s="239"/>
      <c r="M117" s="241">
        <v>1554.74</v>
      </c>
      <c r="N117" s="242">
        <v>9.0499999999999997E-2</v>
      </c>
      <c r="O117" s="243"/>
      <c r="P117" s="240"/>
      <c r="Q117" s="240"/>
      <c r="R117" s="243"/>
      <c r="S117" s="238" t="s">
        <v>107</v>
      </c>
      <c r="T117" s="252" t="s">
        <v>705</v>
      </c>
      <c r="U117" s="238">
        <v>84</v>
      </c>
    </row>
    <row r="118" spans="1:21" s="238" customFormat="1" x14ac:dyDescent="0.3">
      <c r="A118" s="238">
        <v>278</v>
      </c>
      <c r="B118" s="238" t="s">
        <v>371</v>
      </c>
      <c r="C118" s="238" t="s">
        <v>388</v>
      </c>
      <c r="D118" s="247" t="s">
        <v>704</v>
      </c>
      <c r="E118" s="247" t="s">
        <v>4</v>
      </c>
      <c r="G118" s="233">
        <v>134942</v>
      </c>
      <c r="H118" s="233">
        <v>138978</v>
      </c>
      <c r="I118" s="239">
        <f t="shared" si="3"/>
        <v>4036</v>
      </c>
      <c r="J118" s="240"/>
      <c r="L118" s="239"/>
      <c r="M118" s="241">
        <v>1554.74</v>
      </c>
      <c r="N118" s="242">
        <v>9.0499999999999997E-2</v>
      </c>
      <c r="O118" s="243"/>
      <c r="P118" s="240"/>
      <c r="Q118" s="240"/>
      <c r="R118" s="243"/>
      <c r="S118" s="238" t="s">
        <v>107</v>
      </c>
      <c r="T118" s="238" t="s">
        <v>728</v>
      </c>
      <c r="U118" s="238" t="s">
        <v>752</v>
      </c>
    </row>
    <row r="119" spans="1:21" s="238" customFormat="1" x14ac:dyDescent="0.3">
      <c r="A119" s="238">
        <v>278</v>
      </c>
      <c r="B119" s="238" t="s">
        <v>371</v>
      </c>
      <c r="C119" s="238" t="s">
        <v>388</v>
      </c>
      <c r="D119" s="247" t="s">
        <v>974</v>
      </c>
      <c r="E119" s="247" t="s">
        <v>4</v>
      </c>
      <c r="G119" s="233">
        <v>19492</v>
      </c>
      <c r="H119" s="233">
        <v>22195</v>
      </c>
      <c r="I119" s="239">
        <f t="shared" si="3"/>
        <v>2703</v>
      </c>
      <c r="J119" s="240"/>
      <c r="L119" s="239"/>
      <c r="M119" s="241">
        <v>1491.81</v>
      </c>
      <c r="N119" s="242">
        <v>8.5000000000000006E-2</v>
      </c>
      <c r="O119" s="243"/>
      <c r="P119" s="240"/>
      <c r="Q119" s="240"/>
      <c r="R119" s="243"/>
      <c r="S119" s="238" t="s">
        <v>107</v>
      </c>
      <c r="T119" s="238" t="s">
        <v>976</v>
      </c>
    </row>
    <row r="120" spans="1:21" s="238" customFormat="1" x14ac:dyDescent="0.3">
      <c r="A120" s="238">
        <v>278</v>
      </c>
      <c r="B120" s="238" t="s">
        <v>371</v>
      </c>
      <c r="C120" s="238" t="s">
        <v>388</v>
      </c>
      <c r="D120" s="247" t="s">
        <v>975</v>
      </c>
      <c r="E120" s="247" t="s">
        <v>4</v>
      </c>
      <c r="G120" s="233">
        <v>41935</v>
      </c>
      <c r="H120" s="233">
        <v>47017</v>
      </c>
      <c r="I120" s="239">
        <f t="shared" si="3"/>
        <v>5082</v>
      </c>
      <c r="J120" s="240"/>
      <c r="L120" s="239"/>
      <c r="M120" s="241">
        <v>1491.81</v>
      </c>
      <c r="N120" s="242">
        <v>8.5000000000000006E-2</v>
      </c>
      <c r="O120" s="243"/>
      <c r="P120" s="240"/>
      <c r="Q120" s="240"/>
      <c r="R120" s="243"/>
      <c r="S120" s="238" t="s">
        <v>107</v>
      </c>
      <c r="T120" s="238" t="s">
        <v>976</v>
      </c>
    </row>
    <row r="121" spans="1:21" s="238" customFormat="1" x14ac:dyDescent="0.3">
      <c r="A121" s="238">
        <v>278</v>
      </c>
      <c r="B121" s="238" t="s">
        <v>371</v>
      </c>
      <c r="C121" s="238" t="s">
        <v>388</v>
      </c>
      <c r="D121" s="247" t="s">
        <v>998</v>
      </c>
      <c r="E121" s="247" t="s">
        <v>4</v>
      </c>
      <c r="G121" s="233">
        <v>32746</v>
      </c>
      <c r="H121" s="233">
        <v>39076</v>
      </c>
      <c r="I121" s="239">
        <f t="shared" si="3"/>
        <v>6330</v>
      </c>
      <c r="J121" s="240"/>
      <c r="L121" s="239"/>
      <c r="M121" s="241">
        <v>1491.81</v>
      </c>
      <c r="N121" s="242">
        <v>8.5000000000000006E-2</v>
      </c>
      <c r="O121" s="243"/>
      <c r="P121" s="240"/>
      <c r="Q121" s="240"/>
      <c r="R121" s="243"/>
      <c r="S121" s="238" t="s">
        <v>107</v>
      </c>
      <c r="T121" s="238" t="s">
        <v>999</v>
      </c>
    </row>
    <row r="122" spans="1:21" s="238" customFormat="1" x14ac:dyDescent="0.3">
      <c r="A122" s="238">
        <v>278</v>
      </c>
      <c r="B122" s="238" t="s">
        <v>371</v>
      </c>
      <c r="C122" s="238" t="s">
        <v>388</v>
      </c>
      <c r="D122" s="247" t="s">
        <v>1019</v>
      </c>
      <c r="E122" s="247" t="s">
        <v>4</v>
      </c>
      <c r="G122" s="233">
        <v>24940</v>
      </c>
      <c r="H122" s="233">
        <v>30827</v>
      </c>
      <c r="I122" s="239">
        <f t="shared" si="3"/>
        <v>5887</v>
      </c>
      <c r="J122" s="240"/>
      <c r="L122" s="239"/>
      <c r="M122" s="241">
        <v>1491.81</v>
      </c>
      <c r="N122" s="242">
        <v>8.5000000000000006E-2</v>
      </c>
      <c r="O122" s="243"/>
      <c r="P122" s="240"/>
      <c r="Q122" s="240"/>
      <c r="R122" s="243"/>
      <c r="S122" s="238" t="s">
        <v>107</v>
      </c>
      <c r="T122" s="238" t="s">
        <v>1018</v>
      </c>
    </row>
    <row r="123" spans="1:21" s="238" customFormat="1" x14ac:dyDescent="0.3">
      <c r="A123" s="238">
        <v>278</v>
      </c>
      <c r="B123" s="238" t="s">
        <v>371</v>
      </c>
      <c r="C123" s="238" t="s">
        <v>388</v>
      </c>
      <c r="D123" s="247" t="s">
        <v>1056</v>
      </c>
      <c r="E123" s="247" t="s">
        <v>4</v>
      </c>
      <c r="G123" s="233">
        <v>19943</v>
      </c>
      <c r="H123" s="233">
        <v>26743</v>
      </c>
      <c r="I123" s="239">
        <f t="shared" si="3"/>
        <v>6800</v>
      </c>
      <c r="J123" s="240"/>
      <c r="L123" s="239"/>
      <c r="M123" s="241">
        <v>1491.81</v>
      </c>
      <c r="N123" s="242">
        <v>8.5000000000000006E-2</v>
      </c>
      <c r="O123" s="243"/>
      <c r="P123" s="240"/>
      <c r="Q123" s="240"/>
      <c r="R123" s="243"/>
      <c r="S123" s="238" t="s">
        <v>107</v>
      </c>
      <c r="T123" s="238" t="s">
        <v>1057</v>
      </c>
    </row>
    <row r="124" spans="1:21" s="238" customFormat="1" x14ac:dyDescent="0.3">
      <c r="A124" s="238">
        <v>278</v>
      </c>
      <c r="B124" s="238" t="s">
        <v>371</v>
      </c>
      <c r="C124" s="238" t="s">
        <v>388</v>
      </c>
      <c r="D124" s="247" t="s">
        <v>1024</v>
      </c>
      <c r="E124" s="247" t="s">
        <v>4</v>
      </c>
      <c r="G124" s="233">
        <v>26579</v>
      </c>
      <c r="H124" s="233">
        <v>27406</v>
      </c>
      <c r="I124" s="239">
        <f t="shared" si="3"/>
        <v>827</v>
      </c>
      <c r="J124" s="240"/>
      <c r="L124" s="239"/>
      <c r="M124" s="241">
        <v>1491.81</v>
      </c>
      <c r="N124" s="242">
        <v>8.5000000000000006E-2</v>
      </c>
      <c r="O124" s="243"/>
      <c r="P124" s="240"/>
      <c r="Q124" s="240"/>
      <c r="R124" s="243"/>
      <c r="S124" s="238" t="s">
        <v>107</v>
      </c>
      <c r="T124" s="238" t="s">
        <v>1025</v>
      </c>
    </row>
    <row r="125" spans="1:21" x14ac:dyDescent="0.3">
      <c r="A125" s="211">
        <v>280</v>
      </c>
      <c r="B125" s="269" t="s">
        <v>284</v>
      </c>
      <c r="C125" s="228" t="s">
        <v>285</v>
      </c>
      <c r="D125" s="230" t="s">
        <v>297</v>
      </c>
      <c r="E125" s="247" t="s">
        <v>4</v>
      </c>
      <c r="F125" s="238"/>
      <c r="G125" s="233">
        <v>305132</v>
      </c>
      <c r="H125" s="233">
        <v>309080</v>
      </c>
      <c r="I125" s="239">
        <f t="shared" si="3"/>
        <v>3948</v>
      </c>
      <c r="J125" s="266"/>
      <c r="L125" s="287">
        <f>K125-J125</f>
        <v>0</v>
      </c>
      <c r="M125" s="308">
        <v>5000</v>
      </c>
      <c r="N125" s="311">
        <v>0.16</v>
      </c>
      <c r="O125" s="267">
        <v>111340</v>
      </c>
      <c r="P125" s="266"/>
      <c r="Q125" s="266"/>
      <c r="R125" s="267">
        <v>0</v>
      </c>
      <c r="S125" s="211" t="s">
        <v>107</v>
      </c>
      <c r="T125" s="211" t="s">
        <v>373</v>
      </c>
    </row>
    <row r="126" spans="1:21" s="238" customFormat="1" x14ac:dyDescent="0.3">
      <c r="A126" s="238">
        <v>295</v>
      </c>
      <c r="B126" s="238" t="s">
        <v>367</v>
      </c>
      <c r="C126" s="238" t="s">
        <v>383</v>
      </c>
      <c r="D126" s="247" t="s">
        <v>422</v>
      </c>
      <c r="E126" s="247" t="s">
        <v>4</v>
      </c>
      <c r="G126" s="233">
        <v>176012</v>
      </c>
      <c r="H126" s="233">
        <v>177850</v>
      </c>
      <c r="I126" s="239">
        <f t="shared" si="3"/>
        <v>1838</v>
      </c>
      <c r="J126" s="240"/>
      <c r="L126" s="239">
        <f>K126-J126</f>
        <v>0</v>
      </c>
      <c r="M126" s="241">
        <v>1501.66</v>
      </c>
      <c r="N126" s="242">
        <v>9.0999999999999998E-2</v>
      </c>
      <c r="O126" s="243">
        <v>23595</v>
      </c>
      <c r="P126" s="240"/>
      <c r="Q126" s="240"/>
      <c r="R126" s="243">
        <v>0</v>
      </c>
      <c r="S126" s="238" t="s">
        <v>107</v>
      </c>
    </row>
    <row r="127" spans="1:21" s="238" customFormat="1" x14ac:dyDescent="0.3">
      <c r="A127" s="238">
        <v>295</v>
      </c>
      <c r="B127" s="250">
        <v>1501</v>
      </c>
      <c r="C127" s="238" t="s">
        <v>383</v>
      </c>
      <c r="D127" s="247" t="s">
        <v>1058</v>
      </c>
      <c r="E127" s="247" t="s">
        <v>4</v>
      </c>
      <c r="G127" s="233">
        <v>12749</v>
      </c>
      <c r="H127" s="233">
        <v>14324</v>
      </c>
      <c r="I127" s="239">
        <f t="shared" si="3"/>
        <v>1575</v>
      </c>
      <c r="J127" s="240"/>
      <c r="L127" s="239"/>
      <c r="M127" s="241">
        <v>1787.4</v>
      </c>
      <c r="N127" s="242">
        <v>8.8900000000000007E-2</v>
      </c>
      <c r="O127" s="243"/>
      <c r="P127" s="240"/>
      <c r="Q127" s="240"/>
      <c r="R127" s="243"/>
      <c r="S127" s="238" t="s">
        <v>107</v>
      </c>
      <c r="T127" s="238" t="s">
        <v>1059</v>
      </c>
    </row>
    <row r="128" spans="1:21" s="238" customFormat="1" x14ac:dyDescent="0.3">
      <c r="A128" s="238">
        <v>297</v>
      </c>
      <c r="B128" s="238" t="s">
        <v>366</v>
      </c>
      <c r="C128" s="238" t="s">
        <v>382</v>
      </c>
      <c r="D128" s="247" t="s">
        <v>336</v>
      </c>
      <c r="E128" s="247" t="s">
        <v>4</v>
      </c>
      <c r="G128" s="233">
        <v>439519</v>
      </c>
      <c r="H128" s="233">
        <v>443037</v>
      </c>
      <c r="I128" s="239">
        <f t="shared" si="3"/>
        <v>3518</v>
      </c>
      <c r="J128" s="240"/>
      <c r="L128" s="239">
        <f>K128-J128</f>
        <v>0</v>
      </c>
      <c r="M128" s="241">
        <v>2080.71</v>
      </c>
      <c r="N128" s="242">
        <v>8.8700000000000001E-2</v>
      </c>
      <c r="O128" s="243">
        <v>123625</v>
      </c>
      <c r="P128" s="240"/>
      <c r="Q128" s="240"/>
      <c r="R128" s="243">
        <v>0</v>
      </c>
      <c r="S128" s="238" t="s">
        <v>107</v>
      </c>
      <c r="T128" s="238" t="s">
        <v>747</v>
      </c>
    </row>
    <row r="129" spans="1:21" s="238" customFormat="1" x14ac:dyDescent="0.3">
      <c r="A129" s="238">
        <v>301</v>
      </c>
      <c r="B129" s="250">
        <v>1514</v>
      </c>
      <c r="C129" s="238" t="s">
        <v>675</v>
      </c>
      <c r="D129" s="247" t="s">
        <v>676</v>
      </c>
      <c r="E129" s="247" t="s">
        <v>4</v>
      </c>
      <c r="G129" s="233">
        <v>91959</v>
      </c>
      <c r="H129" s="233">
        <v>94523</v>
      </c>
      <c r="I129" s="239">
        <f t="shared" si="3"/>
        <v>2564</v>
      </c>
      <c r="J129" s="240"/>
      <c r="L129" s="239"/>
      <c r="M129" s="241">
        <v>2429.15</v>
      </c>
      <c r="N129" s="242">
        <v>0.10630000000000001</v>
      </c>
      <c r="O129" s="243"/>
      <c r="P129" s="240"/>
      <c r="Q129" s="240"/>
      <c r="R129" s="243"/>
      <c r="S129" s="238" t="s">
        <v>107</v>
      </c>
      <c r="T129" s="238" t="s">
        <v>673</v>
      </c>
      <c r="U129" s="238">
        <v>60</v>
      </c>
    </row>
    <row r="130" spans="1:21" s="238" customFormat="1" x14ac:dyDescent="0.3">
      <c r="A130" s="238">
        <v>310</v>
      </c>
      <c r="B130" s="238" t="s">
        <v>471</v>
      </c>
      <c r="C130" s="238" t="s">
        <v>484</v>
      </c>
      <c r="D130" s="247" t="s">
        <v>414</v>
      </c>
      <c r="E130" s="247" t="s">
        <v>4</v>
      </c>
      <c r="G130" s="233">
        <v>485679</v>
      </c>
      <c r="H130" s="233">
        <v>493040</v>
      </c>
      <c r="I130" s="239">
        <f t="shared" si="3"/>
        <v>7361</v>
      </c>
      <c r="J130" s="240"/>
      <c r="L130" s="239">
        <f>K130-J130</f>
        <v>0</v>
      </c>
      <c r="M130" s="241">
        <v>2711.28</v>
      </c>
      <c r="N130" s="242">
        <v>8.3299999999999999E-2</v>
      </c>
      <c r="O130" s="243">
        <v>76567</v>
      </c>
      <c r="P130" s="240"/>
      <c r="Q130" s="240"/>
      <c r="R130" s="243">
        <v>0</v>
      </c>
      <c r="S130" s="238" t="s">
        <v>299</v>
      </c>
    </row>
    <row r="131" spans="1:21" s="238" customFormat="1" x14ac:dyDescent="0.3">
      <c r="A131" s="238">
        <v>311</v>
      </c>
      <c r="B131" s="238" t="s">
        <v>471</v>
      </c>
      <c r="C131" s="238" t="s">
        <v>484</v>
      </c>
      <c r="D131" s="247" t="s">
        <v>486</v>
      </c>
      <c r="E131" s="247" t="s">
        <v>4</v>
      </c>
      <c r="G131" s="233">
        <v>294183</v>
      </c>
      <c r="H131" s="233">
        <v>297732</v>
      </c>
      <c r="I131" s="239">
        <f t="shared" si="3"/>
        <v>3549</v>
      </c>
      <c r="J131" s="240"/>
      <c r="L131" s="239">
        <f>K131-J131</f>
        <v>0</v>
      </c>
      <c r="M131" s="241">
        <v>3359.42</v>
      </c>
      <c r="N131" s="242">
        <v>0.1055</v>
      </c>
      <c r="O131" s="243"/>
      <c r="P131" s="240"/>
      <c r="Q131" s="240"/>
      <c r="R131" s="243">
        <v>0</v>
      </c>
      <c r="S131" s="238" t="s">
        <v>299</v>
      </c>
    </row>
    <row r="132" spans="1:21" s="238" customFormat="1" x14ac:dyDescent="0.3">
      <c r="A132" s="238">
        <v>311</v>
      </c>
      <c r="B132" s="238" t="s">
        <v>471</v>
      </c>
      <c r="C132" s="238" t="s">
        <v>484</v>
      </c>
      <c r="D132" s="247" t="s">
        <v>569</v>
      </c>
      <c r="E132" s="247" t="s">
        <v>4</v>
      </c>
      <c r="G132" s="233">
        <v>348867</v>
      </c>
      <c r="H132" s="233">
        <v>354027</v>
      </c>
      <c r="I132" s="239">
        <f t="shared" si="3"/>
        <v>5160</v>
      </c>
      <c r="J132" s="240"/>
      <c r="L132" s="239">
        <f>K132-J132</f>
        <v>0</v>
      </c>
      <c r="M132" s="241">
        <v>3082.09</v>
      </c>
      <c r="N132" s="242">
        <v>8.3000000000000004E-2</v>
      </c>
      <c r="O132" s="243"/>
      <c r="P132" s="240"/>
      <c r="Q132" s="240"/>
      <c r="R132" s="243">
        <v>0</v>
      </c>
      <c r="S132" s="238" t="s">
        <v>299</v>
      </c>
      <c r="T132" s="238" t="s">
        <v>728</v>
      </c>
      <c r="U132" s="238" t="s">
        <v>752</v>
      </c>
    </row>
    <row r="133" spans="1:21" s="238" customFormat="1" x14ac:dyDescent="0.3">
      <c r="A133" s="238">
        <v>311</v>
      </c>
      <c r="B133" s="238" t="s">
        <v>471</v>
      </c>
      <c r="C133" s="238" t="s">
        <v>484</v>
      </c>
      <c r="D133" s="247" t="s">
        <v>570</v>
      </c>
      <c r="E133" s="247" t="s">
        <v>4</v>
      </c>
      <c r="G133" s="233">
        <v>333461</v>
      </c>
      <c r="H133" s="233">
        <v>339582</v>
      </c>
      <c r="I133" s="239">
        <f t="shared" si="3"/>
        <v>6121</v>
      </c>
      <c r="J133" s="240"/>
      <c r="L133" s="239">
        <f>K133-J133</f>
        <v>0</v>
      </c>
      <c r="M133" s="241">
        <v>3082.09</v>
      </c>
      <c r="N133" s="242">
        <v>8.3000000000000004E-2</v>
      </c>
      <c r="O133" s="243"/>
      <c r="P133" s="240"/>
      <c r="Q133" s="240"/>
      <c r="R133" s="243">
        <v>0</v>
      </c>
      <c r="S133" s="238" t="s">
        <v>299</v>
      </c>
      <c r="T133" s="238" t="s">
        <v>728</v>
      </c>
      <c r="U133" s="238" t="s">
        <v>752</v>
      </c>
    </row>
    <row r="134" spans="1:21" s="238" customFormat="1" x14ac:dyDescent="0.3">
      <c r="A134" s="238">
        <v>311</v>
      </c>
      <c r="B134" s="238" t="s">
        <v>471</v>
      </c>
      <c r="C134" s="238" t="s">
        <v>484</v>
      </c>
      <c r="D134" s="247" t="s">
        <v>729</v>
      </c>
      <c r="E134" s="247" t="s">
        <v>4</v>
      </c>
      <c r="G134" s="233">
        <v>279270</v>
      </c>
      <c r="H134" s="233">
        <v>285887</v>
      </c>
      <c r="I134" s="239">
        <f t="shared" ref="I134:I199" si="5">H134-G134</f>
        <v>6617</v>
      </c>
      <c r="J134" s="240"/>
      <c r="L134" s="239"/>
      <c r="M134" s="241">
        <v>3065.51</v>
      </c>
      <c r="N134" s="242">
        <v>8.5699999999999998E-2</v>
      </c>
      <c r="O134" s="243"/>
      <c r="P134" s="240"/>
      <c r="Q134" s="240"/>
      <c r="R134" s="243"/>
      <c r="S134" s="238" t="s">
        <v>299</v>
      </c>
      <c r="T134" s="238" t="s">
        <v>778</v>
      </c>
      <c r="U134" s="238" t="s">
        <v>752</v>
      </c>
    </row>
    <row r="135" spans="1:21" s="238" customFormat="1" x14ac:dyDescent="0.3">
      <c r="A135" s="238">
        <v>311</v>
      </c>
      <c r="B135" s="250">
        <v>1520</v>
      </c>
      <c r="C135" s="238" t="s">
        <v>484</v>
      </c>
      <c r="D135" s="247" t="s">
        <v>860</v>
      </c>
      <c r="E135" s="247" t="s">
        <v>4</v>
      </c>
      <c r="G135" s="233">
        <v>153940</v>
      </c>
      <c r="H135" s="233">
        <v>159897</v>
      </c>
      <c r="I135" s="239">
        <f t="shared" si="5"/>
        <v>5957</v>
      </c>
      <c r="J135" s="240"/>
      <c r="L135" s="239"/>
      <c r="M135" s="241">
        <v>2850.01</v>
      </c>
      <c r="N135" s="242">
        <v>8.3000000000000004E-2</v>
      </c>
      <c r="O135" s="243"/>
      <c r="P135" s="240"/>
      <c r="Q135" s="240"/>
      <c r="R135" s="243"/>
      <c r="S135" s="238" t="s">
        <v>299</v>
      </c>
      <c r="T135" s="238" t="s">
        <v>862</v>
      </c>
    </row>
    <row r="136" spans="1:21" s="238" customFormat="1" x14ac:dyDescent="0.3">
      <c r="A136" s="238">
        <v>311</v>
      </c>
      <c r="B136" s="250">
        <v>1520</v>
      </c>
      <c r="C136" s="238" t="s">
        <v>484</v>
      </c>
      <c r="D136" s="247" t="s">
        <v>861</v>
      </c>
      <c r="E136" s="247" t="s">
        <v>4</v>
      </c>
      <c r="G136" s="233">
        <v>198613</v>
      </c>
      <c r="H136" s="233">
        <v>206017</v>
      </c>
      <c r="I136" s="239">
        <f t="shared" si="5"/>
        <v>7404</v>
      </c>
      <c r="J136" s="240"/>
      <c r="L136" s="239"/>
      <c r="M136" s="241">
        <v>2850.01</v>
      </c>
      <c r="N136" s="242">
        <v>8.3000000000000004E-2</v>
      </c>
      <c r="O136" s="243"/>
      <c r="P136" s="240"/>
      <c r="Q136" s="240"/>
      <c r="R136" s="243"/>
      <c r="S136" s="238" t="s">
        <v>299</v>
      </c>
      <c r="T136" s="238" t="s">
        <v>862</v>
      </c>
    </row>
    <row r="137" spans="1:21" s="238" customFormat="1" x14ac:dyDescent="0.3">
      <c r="A137" s="238">
        <v>319</v>
      </c>
      <c r="B137" s="238" t="s">
        <v>474</v>
      </c>
      <c r="C137" s="238" t="s">
        <v>448</v>
      </c>
      <c r="D137" s="247" t="s">
        <v>449</v>
      </c>
      <c r="E137" s="247" t="s">
        <v>4</v>
      </c>
      <c r="G137" s="233">
        <v>180062</v>
      </c>
      <c r="H137" s="233">
        <v>181238</v>
      </c>
      <c r="I137" s="239">
        <f t="shared" si="5"/>
        <v>1176</v>
      </c>
      <c r="J137" s="240"/>
      <c r="L137" s="239">
        <f>K137-J137</f>
        <v>0</v>
      </c>
      <c r="M137" s="241">
        <v>1516.82</v>
      </c>
      <c r="N137" s="253">
        <v>9.3600000000000003E-2</v>
      </c>
      <c r="O137" s="248">
        <v>11155</v>
      </c>
      <c r="P137" s="240"/>
      <c r="Q137" s="240"/>
      <c r="R137" s="248">
        <v>0</v>
      </c>
      <c r="S137" s="238" t="s">
        <v>107</v>
      </c>
    </row>
    <row r="138" spans="1:21" s="238" customFormat="1" x14ac:dyDescent="0.3">
      <c r="A138" s="238">
        <v>325</v>
      </c>
      <c r="B138" s="250">
        <v>1604</v>
      </c>
      <c r="C138" s="238" t="s">
        <v>534</v>
      </c>
      <c r="D138" s="238" t="s">
        <v>535</v>
      </c>
      <c r="E138" s="238" t="s">
        <v>4</v>
      </c>
      <c r="G138" s="233">
        <v>79084</v>
      </c>
      <c r="H138" s="233">
        <v>79358</v>
      </c>
      <c r="I138" s="239">
        <f t="shared" si="5"/>
        <v>274</v>
      </c>
      <c r="M138" s="241">
        <v>1409.69</v>
      </c>
      <c r="N138" s="254">
        <v>9.4399999999999998E-2</v>
      </c>
      <c r="P138" s="240"/>
      <c r="Q138" s="240"/>
      <c r="R138" s="248">
        <v>0</v>
      </c>
      <c r="S138" s="238" t="s">
        <v>107</v>
      </c>
    </row>
    <row r="139" spans="1:21" s="238" customFormat="1" x14ac:dyDescent="0.3">
      <c r="A139" s="238">
        <v>325</v>
      </c>
      <c r="B139" s="250">
        <v>1604</v>
      </c>
      <c r="C139" s="238" t="s">
        <v>534</v>
      </c>
      <c r="D139" s="238" t="s">
        <v>623</v>
      </c>
      <c r="E139" s="238" t="s">
        <v>4</v>
      </c>
      <c r="G139" s="233">
        <v>68581</v>
      </c>
      <c r="H139" s="233">
        <v>70776</v>
      </c>
      <c r="I139" s="239">
        <f t="shared" si="5"/>
        <v>2195</v>
      </c>
      <c r="M139" s="241">
        <v>1153.3499999999999</v>
      </c>
      <c r="N139" s="254">
        <v>9.0200000000000002E-2</v>
      </c>
      <c r="P139" s="240"/>
      <c r="Q139" s="240"/>
      <c r="R139" s="248"/>
      <c r="S139" s="238" t="s">
        <v>107</v>
      </c>
      <c r="T139" s="238" t="s">
        <v>624</v>
      </c>
    </row>
    <row r="140" spans="1:21" s="238" customFormat="1" x14ac:dyDescent="0.3">
      <c r="A140" s="238">
        <v>327</v>
      </c>
      <c r="B140" s="238">
        <v>1628</v>
      </c>
      <c r="C140" s="238" t="s">
        <v>579</v>
      </c>
      <c r="D140" s="238" t="s">
        <v>580</v>
      </c>
      <c r="E140" s="238" t="s">
        <v>4</v>
      </c>
      <c r="G140" s="233">
        <v>195313</v>
      </c>
      <c r="H140" s="233">
        <v>196423</v>
      </c>
      <c r="I140" s="239">
        <f t="shared" si="5"/>
        <v>1110</v>
      </c>
      <c r="M140" s="241">
        <v>3747.31</v>
      </c>
      <c r="N140" s="254">
        <v>0.1103</v>
      </c>
      <c r="O140" s="243">
        <v>0</v>
      </c>
      <c r="P140" s="240"/>
      <c r="Q140" s="240"/>
      <c r="R140" s="243">
        <v>0</v>
      </c>
      <c r="S140" s="238" t="s">
        <v>107</v>
      </c>
      <c r="T140" s="238" t="s">
        <v>602</v>
      </c>
    </row>
    <row r="141" spans="1:21" s="238" customFormat="1" x14ac:dyDescent="0.3">
      <c r="A141" s="238">
        <v>327</v>
      </c>
      <c r="B141" s="238">
        <v>1628</v>
      </c>
      <c r="C141" s="238" t="s">
        <v>579</v>
      </c>
      <c r="D141" s="238" t="s">
        <v>581</v>
      </c>
      <c r="E141" s="238" t="s">
        <v>4</v>
      </c>
      <c r="G141" s="233">
        <v>166315</v>
      </c>
      <c r="H141" s="233">
        <v>169445</v>
      </c>
      <c r="I141" s="239">
        <f t="shared" si="5"/>
        <v>3130</v>
      </c>
      <c r="M141" s="241">
        <v>3747.31</v>
      </c>
      <c r="N141" s="254">
        <v>0.1103</v>
      </c>
      <c r="O141" s="243">
        <v>0</v>
      </c>
      <c r="P141" s="240"/>
      <c r="Q141" s="240"/>
      <c r="R141" s="243">
        <v>0</v>
      </c>
      <c r="S141" s="238" t="s">
        <v>107</v>
      </c>
      <c r="T141" s="238" t="s">
        <v>602</v>
      </c>
    </row>
    <row r="142" spans="1:21" s="238" customFormat="1" x14ac:dyDescent="0.3">
      <c r="A142" s="238">
        <v>327</v>
      </c>
      <c r="B142" s="238">
        <v>1628</v>
      </c>
      <c r="C142" s="238" t="s">
        <v>579</v>
      </c>
      <c r="D142" s="238" t="s">
        <v>587</v>
      </c>
      <c r="E142" s="238" t="s">
        <v>4</v>
      </c>
      <c r="G142" s="233">
        <v>124512</v>
      </c>
      <c r="H142" s="233">
        <v>125946</v>
      </c>
      <c r="I142" s="239">
        <f t="shared" si="5"/>
        <v>1434</v>
      </c>
      <c r="M142" s="241">
        <v>1688.2</v>
      </c>
      <c r="N142" s="254">
        <v>9.9299999999999999E-2</v>
      </c>
      <c r="O142" s="243">
        <v>0</v>
      </c>
      <c r="P142" s="240"/>
      <c r="Q142" s="240"/>
      <c r="R142" s="243">
        <v>0</v>
      </c>
      <c r="S142" s="238" t="s">
        <v>107</v>
      </c>
      <c r="T142" s="238" t="s">
        <v>603</v>
      </c>
    </row>
    <row r="143" spans="1:21" s="238" customFormat="1" x14ac:dyDescent="0.3">
      <c r="A143" s="238">
        <v>327</v>
      </c>
      <c r="B143" s="238">
        <v>1628</v>
      </c>
      <c r="C143" s="238" t="s">
        <v>579</v>
      </c>
      <c r="D143" s="238" t="s">
        <v>597</v>
      </c>
      <c r="E143" s="238" t="s">
        <v>4</v>
      </c>
      <c r="G143" s="233">
        <v>139332</v>
      </c>
      <c r="H143" s="233">
        <v>141877</v>
      </c>
      <c r="I143" s="239">
        <f t="shared" si="5"/>
        <v>2545</v>
      </c>
      <c r="M143" s="241">
        <v>1688.2</v>
      </c>
      <c r="N143" s="254">
        <v>9.9299999999999999E-2</v>
      </c>
      <c r="O143" s="243">
        <v>0</v>
      </c>
      <c r="P143" s="240"/>
      <c r="Q143" s="240"/>
      <c r="R143" s="243">
        <v>0</v>
      </c>
      <c r="S143" s="238" t="s">
        <v>107</v>
      </c>
      <c r="T143" s="238" t="s">
        <v>596</v>
      </c>
    </row>
    <row r="144" spans="1:21" s="238" customFormat="1" x14ac:dyDescent="0.3">
      <c r="A144" s="238">
        <v>327</v>
      </c>
      <c r="B144" s="238">
        <v>1628</v>
      </c>
      <c r="C144" s="238" t="s">
        <v>579</v>
      </c>
      <c r="D144" s="238" t="s">
        <v>1052</v>
      </c>
      <c r="E144" s="238" t="s">
        <v>4</v>
      </c>
      <c r="G144" s="233">
        <v>10520</v>
      </c>
      <c r="H144" s="233">
        <v>11932</v>
      </c>
      <c r="I144" s="239">
        <f t="shared" si="5"/>
        <v>1412</v>
      </c>
      <c r="M144" s="305">
        <v>3543.32</v>
      </c>
      <c r="N144" s="306">
        <v>0.1</v>
      </c>
      <c r="O144" s="243">
        <v>0</v>
      </c>
      <c r="P144" s="240"/>
      <c r="Q144" s="240"/>
      <c r="R144" s="243">
        <v>0</v>
      </c>
      <c r="S144" s="238" t="s">
        <v>107</v>
      </c>
      <c r="T144" s="238" t="s">
        <v>1053</v>
      </c>
    </row>
    <row r="145" spans="1:22" s="238" customFormat="1" x14ac:dyDescent="0.3">
      <c r="A145" s="238">
        <v>327</v>
      </c>
      <c r="B145" s="238">
        <v>1628</v>
      </c>
      <c r="C145" s="238" t="s">
        <v>579</v>
      </c>
      <c r="D145" s="238" t="s">
        <v>1068</v>
      </c>
      <c r="E145" s="238" t="s">
        <v>4</v>
      </c>
      <c r="G145" s="233">
        <v>5809</v>
      </c>
      <c r="H145" s="233">
        <v>7309</v>
      </c>
      <c r="I145" s="239">
        <f t="shared" si="5"/>
        <v>1500</v>
      </c>
      <c r="M145" s="305">
        <v>4006.66</v>
      </c>
      <c r="N145" s="306">
        <v>0.11</v>
      </c>
      <c r="O145" s="243"/>
      <c r="P145" s="240"/>
      <c r="Q145" s="240"/>
      <c r="R145" s="243"/>
      <c r="S145" s="238" t="s">
        <v>107</v>
      </c>
      <c r="T145" s="238" t="s">
        <v>1069</v>
      </c>
    </row>
    <row r="146" spans="1:22" s="238" customFormat="1" x14ac:dyDescent="0.3">
      <c r="A146" s="238">
        <v>327</v>
      </c>
      <c r="B146" s="238">
        <v>1628</v>
      </c>
      <c r="C146" s="238" t="s">
        <v>579</v>
      </c>
      <c r="D146" s="238" t="s">
        <v>1099</v>
      </c>
      <c r="E146" s="238" t="s">
        <v>4</v>
      </c>
      <c r="G146" s="233">
        <v>1833</v>
      </c>
      <c r="H146" s="233">
        <v>2441</v>
      </c>
      <c r="I146" s="239">
        <f t="shared" si="5"/>
        <v>608</v>
      </c>
      <c r="M146" s="305">
        <v>4006.66</v>
      </c>
      <c r="N146" s="306">
        <v>0.11</v>
      </c>
      <c r="O146" s="243"/>
      <c r="P146" s="240"/>
      <c r="Q146" s="240"/>
      <c r="R146" s="243"/>
      <c r="S146" s="238" t="s">
        <v>107</v>
      </c>
      <c r="T146" s="238" t="s">
        <v>1100</v>
      </c>
    </row>
    <row r="147" spans="1:22" s="238" customFormat="1" x14ac:dyDescent="0.3">
      <c r="A147" s="238">
        <v>327</v>
      </c>
      <c r="B147" s="238">
        <v>1628</v>
      </c>
      <c r="C147" s="238" t="s">
        <v>579</v>
      </c>
      <c r="D147" s="238" t="s">
        <v>1121</v>
      </c>
      <c r="E147" s="238" t="s">
        <v>4</v>
      </c>
      <c r="G147" s="233">
        <v>2464</v>
      </c>
      <c r="H147" s="233">
        <v>2464</v>
      </c>
      <c r="I147" s="239">
        <f t="shared" si="5"/>
        <v>0</v>
      </c>
      <c r="M147" s="305">
        <v>3485.6</v>
      </c>
      <c r="N147" s="306">
        <v>0.11</v>
      </c>
      <c r="O147" s="243"/>
      <c r="P147" s="240"/>
      <c r="Q147" s="240"/>
      <c r="R147" s="243"/>
      <c r="S147" s="238" t="s">
        <v>107</v>
      </c>
      <c r="T147" s="238" t="s">
        <v>1142</v>
      </c>
    </row>
    <row r="148" spans="1:22" s="238" customFormat="1" x14ac:dyDescent="0.3">
      <c r="A148" s="238">
        <v>327</v>
      </c>
      <c r="B148" s="238">
        <v>1628</v>
      </c>
      <c r="C148" s="238" t="s">
        <v>579</v>
      </c>
      <c r="D148" s="238" t="s">
        <v>1087</v>
      </c>
      <c r="E148" s="238" t="s">
        <v>4</v>
      </c>
      <c r="G148" s="233">
        <v>6636</v>
      </c>
      <c r="H148" s="233">
        <v>10433</v>
      </c>
      <c r="I148" s="239">
        <f t="shared" si="5"/>
        <v>3797</v>
      </c>
      <c r="M148" s="305">
        <v>4006.66</v>
      </c>
      <c r="N148" s="306">
        <v>0.11</v>
      </c>
      <c r="O148" s="243"/>
      <c r="P148" s="240"/>
      <c r="Q148" s="240"/>
      <c r="R148" s="243"/>
      <c r="S148" s="238" t="s">
        <v>107</v>
      </c>
      <c r="T148" s="238" t="s">
        <v>1088</v>
      </c>
    </row>
    <row r="149" spans="1:22" x14ac:dyDescent="0.3">
      <c r="A149" s="186" t="s">
        <v>1027</v>
      </c>
      <c r="B149" s="250">
        <v>1636</v>
      </c>
      <c r="C149" s="238" t="s">
        <v>496</v>
      </c>
      <c r="D149" s="238" t="s">
        <v>1055</v>
      </c>
      <c r="E149" s="238" t="s">
        <v>4</v>
      </c>
      <c r="F149" s="238"/>
      <c r="G149" s="233">
        <v>6930</v>
      </c>
      <c r="H149" s="233">
        <v>8572</v>
      </c>
      <c r="I149" s="239">
        <f t="shared" si="5"/>
        <v>1642</v>
      </c>
      <c r="M149" s="241">
        <v>1395.29</v>
      </c>
      <c r="N149" s="238">
        <v>9.5000000000000001E-2</v>
      </c>
      <c r="P149" s="266"/>
      <c r="Q149" s="266"/>
      <c r="R149" s="267"/>
      <c r="S149" s="211" t="s">
        <v>107</v>
      </c>
      <c r="T149" s="211" t="s">
        <v>1054</v>
      </c>
    </row>
    <row r="150" spans="1:22" x14ac:dyDescent="0.3">
      <c r="A150" s="271" t="s">
        <v>934</v>
      </c>
      <c r="B150" s="250">
        <v>1638</v>
      </c>
      <c r="C150" s="226" t="s">
        <v>558</v>
      </c>
      <c r="D150" s="226" t="s">
        <v>584</v>
      </c>
      <c r="E150" s="238" t="s">
        <v>4</v>
      </c>
      <c r="F150" s="238"/>
      <c r="G150" s="233">
        <v>220888</v>
      </c>
      <c r="H150" s="233">
        <v>224381</v>
      </c>
      <c r="I150" s="239">
        <f t="shared" si="5"/>
        <v>3493</v>
      </c>
      <c r="L150" s="287"/>
      <c r="M150" s="272">
        <v>2852.5</v>
      </c>
      <c r="N150" s="273">
        <v>0.10879999999999999</v>
      </c>
      <c r="O150" s="267">
        <v>0</v>
      </c>
      <c r="P150" s="266"/>
      <c r="Q150" s="266"/>
      <c r="R150" s="267"/>
      <c r="S150" s="211" t="s">
        <v>107</v>
      </c>
      <c r="T150" s="226" t="s">
        <v>1134</v>
      </c>
      <c r="U150" s="211" t="s">
        <v>588</v>
      </c>
      <c r="V150" s="211" t="s">
        <v>463</v>
      </c>
    </row>
    <row r="151" spans="1:22" s="238" customFormat="1" x14ac:dyDescent="0.3">
      <c r="A151" s="238">
        <v>325</v>
      </c>
      <c r="B151" s="250">
        <v>1642</v>
      </c>
      <c r="C151" s="238" t="s">
        <v>543</v>
      </c>
      <c r="D151" s="238" t="s">
        <v>544</v>
      </c>
      <c r="E151" s="247" t="s">
        <v>4</v>
      </c>
      <c r="G151" s="233">
        <v>463133</v>
      </c>
      <c r="H151" s="233">
        <v>473057</v>
      </c>
      <c r="I151" s="239">
        <f t="shared" si="5"/>
        <v>9924</v>
      </c>
      <c r="M151" s="241">
        <v>2903.52</v>
      </c>
      <c r="N151" s="238">
        <v>8.8900000000000007E-2</v>
      </c>
      <c r="O151" s="243">
        <v>0</v>
      </c>
      <c r="P151" s="240"/>
      <c r="Q151" s="240"/>
      <c r="R151" s="243">
        <v>0</v>
      </c>
      <c r="S151" s="238" t="s">
        <v>552</v>
      </c>
    </row>
    <row r="152" spans="1:22" s="238" customFormat="1" x14ac:dyDescent="0.3">
      <c r="A152" s="238">
        <v>325</v>
      </c>
      <c r="B152" s="250">
        <v>1642</v>
      </c>
      <c r="C152" s="238" t="s">
        <v>543</v>
      </c>
      <c r="D152" s="238" t="s">
        <v>767</v>
      </c>
      <c r="E152" s="247" t="s">
        <v>4</v>
      </c>
      <c r="G152" s="233">
        <v>285659</v>
      </c>
      <c r="H152" s="233">
        <v>295471</v>
      </c>
      <c r="I152" s="239">
        <f t="shared" si="5"/>
        <v>9812</v>
      </c>
      <c r="M152" s="241">
        <v>2944.85</v>
      </c>
      <c r="N152" s="238">
        <v>8.6800000000000002E-2</v>
      </c>
      <c r="O152" s="243">
        <v>0</v>
      </c>
      <c r="P152" s="240"/>
      <c r="Q152" s="240"/>
      <c r="R152" s="243"/>
      <c r="S152" s="238" t="s">
        <v>552</v>
      </c>
      <c r="T152" s="238" t="s">
        <v>769</v>
      </c>
    </row>
    <row r="153" spans="1:22" s="238" customFormat="1" x14ac:dyDescent="0.3">
      <c r="A153" s="238">
        <v>325</v>
      </c>
      <c r="B153" s="250">
        <v>1642</v>
      </c>
      <c r="C153" s="238" t="s">
        <v>543</v>
      </c>
      <c r="D153" s="238" t="s">
        <v>1114</v>
      </c>
      <c r="E153" s="247" t="s">
        <v>4</v>
      </c>
      <c r="G153" s="233">
        <v>6368</v>
      </c>
      <c r="H153" s="233">
        <v>12094</v>
      </c>
      <c r="I153" s="239">
        <f t="shared" si="5"/>
        <v>5726</v>
      </c>
      <c r="M153" s="305">
        <v>3885.04</v>
      </c>
      <c r="O153" s="243"/>
      <c r="P153" s="240"/>
      <c r="Q153" s="240"/>
      <c r="R153" s="243"/>
      <c r="S153" s="238" t="s">
        <v>552</v>
      </c>
      <c r="T153" s="238" t="s">
        <v>1115</v>
      </c>
    </row>
    <row r="154" spans="1:22" s="238" customFormat="1" x14ac:dyDescent="0.3">
      <c r="A154" s="238">
        <v>323</v>
      </c>
      <c r="B154" s="232">
        <v>1644</v>
      </c>
      <c r="C154" s="238" t="s">
        <v>509</v>
      </c>
      <c r="D154" s="238" t="s">
        <v>510</v>
      </c>
      <c r="E154" s="238" t="s">
        <v>4</v>
      </c>
      <c r="G154" s="233">
        <v>470286</v>
      </c>
      <c r="H154" s="233">
        <v>472424</v>
      </c>
      <c r="I154" s="239">
        <f t="shared" si="5"/>
        <v>2138</v>
      </c>
      <c r="M154" s="241">
        <v>2908.68</v>
      </c>
      <c r="N154" s="238">
        <v>8.8300000000000003E-2</v>
      </c>
      <c r="O154" s="238">
        <v>213</v>
      </c>
      <c r="P154" s="240"/>
      <c r="Q154" s="240"/>
      <c r="R154" s="243">
        <v>0</v>
      </c>
      <c r="S154" s="238" t="s">
        <v>107</v>
      </c>
      <c r="T154" s="238" t="s">
        <v>733</v>
      </c>
    </row>
    <row r="155" spans="1:22" s="238" customFormat="1" x14ac:dyDescent="0.3">
      <c r="A155" s="238">
        <v>322</v>
      </c>
      <c r="B155" s="250">
        <v>1645</v>
      </c>
      <c r="C155" s="238" t="s">
        <v>507</v>
      </c>
      <c r="D155" s="238" t="s">
        <v>1090</v>
      </c>
      <c r="E155" s="238" t="s">
        <v>4</v>
      </c>
      <c r="I155" s="239">
        <f t="shared" si="5"/>
        <v>0</v>
      </c>
      <c r="M155" s="241">
        <v>4046.1</v>
      </c>
      <c r="P155" s="240"/>
      <c r="Q155" s="240"/>
      <c r="R155" s="243"/>
      <c r="S155" s="238" t="s">
        <v>107</v>
      </c>
      <c r="T155" s="238" t="s">
        <v>1091</v>
      </c>
    </row>
    <row r="156" spans="1:22" x14ac:dyDescent="0.3">
      <c r="A156" s="271" t="s">
        <v>932</v>
      </c>
      <c r="B156" s="250">
        <v>1647</v>
      </c>
      <c r="C156" s="231" t="s">
        <v>546</v>
      </c>
      <c r="D156" s="231" t="s">
        <v>545</v>
      </c>
      <c r="E156" s="247" t="s">
        <v>4</v>
      </c>
      <c r="F156" s="238"/>
      <c r="G156" s="233">
        <v>232796</v>
      </c>
      <c r="H156" s="233">
        <v>226411</v>
      </c>
      <c r="I156" s="239">
        <f t="shared" si="5"/>
        <v>-6385</v>
      </c>
      <c r="M156" s="272">
        <v>2247.23</v>
      </c>
      <c r="N156" s="288">
        <v>9.4399999999999998E-2</v>
      </c>
      <c r="O156" s="267">
        <v>0</v>
      </c>
      <c r="P156" s="266"/>
      <c r="Q156" s="266"/>
      <c r="R156" s="267">
        <v>0</v>
      </c>
      <c r="S156" s="211" t="s">
        <v>107</v>
      </c>
      <c r="T156" s="309" t="s">
        <v>1124</v>
      </c>
    </row>
    <row r="157" spans="1:22" x14ac:dyDescent="0.3">
      <c r="A157" s="271" t="s">
        <v>931</v>
      </c>
      <c r="B157" s="250">
        <v>1647</v>
      </c>
      <c r="C157" s="231" t="s">
        <v>546</v>
      </c>
      <c r="D157" s="231" t="s">
        <v>551</v>
      </c>
      <c r="E157" s="247" t="s">
        <v>4</v>
      </c>
      <c r="F157" s="238"/>
      <c r="G157" s="233">
        <v>193523</v>
      </c>
      <c r="H157" s="233">
        <v>194934</v>
      </c>
      <c r="I157" s="239">
        <f t="shared" si="5"/>
        <v>1411</v>
      </c>
      <c r="M157" s="272">
        <v>2095.7399999999998</v>
      </c>
      <c r="N157" s="288">
        <v>9.4399999999999998E-2</v>
      </c>
      <c r="O157" s="267">
        <v>0</v>
      </c>
      <c r="P157" s="266"/>
      <c r="Q157" s="266"/>
      <c r="R157" s="267">
        <v>0</v>
      </c>
      <c r="S157" s="211" t="s">
        <v>107</v>
      </c>
      <c r="T157" s="211" t="s">
        <v>836</v>
      </c>
    </row>
    <row r="158" spans="1:22" s="238" customFormat="1" ht="15.75" customHeight="1" x14ac:dyDescent="0.3">
      <c r="A158" s="238">
        <v>127</v>
      </c>
      <c r="B158" s="238">
        <v>1653</v>
      </c>
      <c r="C158" s="238" t="s">
        <v>526</v>
      </c>
      <c r="D158" s="247" t="s">
        <v>427</v>
      </c>
      <c r="E158" s="247" t="s">
        <v>4</v>
      </c>
      <c r="I158" s="239">
        <f t="shared" si="5"/>
        <v>0</v>
      </c>
      <c r="J158" s="240"/>
      <c r="L158" s="239">
        <f>K158-J158</f>
        <v>0</v>
      </c>
      <c r="M158" s="241">
        <v>2623.71</v>
      </c>
      <c r="N158" s="242">
        <v>0</v>
      </c>
      <c r="O158" s="243">
        <v>0</v>
      </c>
      <c r="P158" s="240"/>
      <c r="Q158" s="240"/>
      <c r="R158" s="243">
        <v>0</v>
      </c>
      <c r="S158" s="238" t="s">
        <v>301</v>
      </c>
    </row>
    <row r="159" spans="1:22" s="238" customFormat="1" ht="15.75" customHeight="1" x14ac:dyDescent="0.3">
      <c r="A159" s="238">
        <v>127</v>
      </c>
      <c r="B159" s="238">
        <v>1653</v>
      </c>
      <c r="C159" s="238" t="s">
        <v>526</v>
      </c>
      <c r="D159" s="247" t="s">
        <v>516</v>
      </c>
      <c r="E159" s="247" t="s">
        <v>4</v>
      </c>
      <c r="I159" s="239">
        <f t="shared" si="5"/>
        <v>0</v>
      </c>
      <c r="J159" s="240"/>
      <c r="L159" s="239"/>
      <c r="M159" s="241">
        <v>2595.38</v>
      </c>
      <c r="N159" s="242"/>
      <c r="O159" s="243">
        <v>16.7</v>
      </c>
      <c r="P159" s="240"/>
      <c r="Q159" s="240"/>
      <c r="R159" s="243">
        <v>0</v>
      </c>
      <c r="S159" s="238" t="s">
        <v>301</v>
      </c>
    </row>
    <row r="160" spans="1:22" s="238" customFormat="1" ht="15.75" customHeight="1" x14ac:dyDescent="0.3">
      <c r="A160" s="238">
        <v>127</v>
      </c>
      <c r="B160" s="238">
        <v>1653</v>
      </c>
      <c r="C160" s="238" t="s">
        <v>526</v>
      </c>
      <c r="D160" s="247" t="s">
        <v>517</v>
      </c>
      <c r="E160" s="247" t="s">
        <v>4</v>
      </c>
      <c r="I160" s="239">
        <f t="shared" si="5"/>
        <v>0</v>
      </c>
      <c r="J160" s="240"/>
      <c r="L160" s="239"/>
      <c r="M160" s="241">
        <v>2595.38</v>
      </c>
      <c r="N160" s="242"/>
      <c r="O160" s="243">
        <v>496.5</v>
      </c>
      <c r="P160" s="240"/>
      <c r="Q160" s="240"/>
      <c r="R160" s="243">
        <v>0</v>
      </c>
      <c r="S160" s="238" t="s">
        <v>301</v>
      </c>
    </row>
    <row r="161" spans="1:21" s="238" customFormat="1" ht="15.75" customHeight="1" x14ac:dyDescent="0.3">
      <c r="A161" s="238">
        <v>127</v>
      </c>
      <c r="B161" s="238">
        <v>1653</v>
      </c>
      <c r="C161" s="238" t="s">
        <v>526</v>
      </c>
      <c r="D161" s="247" t="s">
        <v>518</v>
      </c>
      <c r="E161" s="247" t="s">
        <v>4</v>
      </c>
      <c r="I161" s="239">
        <f t="shared" si="5"/>
        <v>0</v>
      </c>
      <c r="J161" s="240"/>
      <c r="L161" s="239"/>
      <c r="M161" s="241">
        <v>2595.38</v>
      </c>
      <c r="N161" s="242"/>
      <c r="O161" s="243">
        <v>115.9</v>
      </c>
      <c r="P161" s="240"/>
      <c r="Q161" s="240"/>
      <c r="R161" s="243">
        <v>0</v>
      </c>
      <c r="S161" s="238" t="s">
        <v>301</v>
      </c>
    </row>
    <row r="162" spans="1:21" s="238" customFormat="1" x14ac:dyDescent="0.3">
      <c r="A162" s="238">
        <v>330</v>
      </c>
      <c r="B162" s="250">
        <v>1661</v>
      </c>
      <c r="C162" s="238" t="s">
        <v>627</v>
      </c>
      <c r="D162" s="238" t="s">
        <v>628</v>
      </c>
      <c r="E162" s="238" t="s">
        <v>4</v>
      </c>
      <c r="G162" s="233">
        <v>273214</v>
      </c>
      <c r="H162" s="233">
        <v>274232</v>
      </c>
      <c r="I162" s="239">
        <f t="shared" si="5"/>
        <v>1018</v>
      </c>
      <c r="M162" s="241">
        <v>3237.56</v>
      </c>
      <c r="N162" s="254">
        <v>9.6600000000000005E-2</v>
      </c>
      <c r="O162" s="243">
        <v>0</v>
      </c>
      <c r="S162" s="238" t="s">
        <v>299</v>
      </c>
      <c r="T162" s="238" t="s">
        <v>622</v>
      </c>
      <c r="U162" s="238" t="s">
        <v>661</v>
      </c>
    </row>
    <row r="163" spans="1:21" s="238" customFormat="1" x14ac:dyDescent="0.3">
      <c r="A163" s="238">
        <v>330</v>
      </c>
      <c r="B163" s="250">
        <v>1661</v>
      </c>
      <c r="C163" s="238" t="s">
        <v>627</v>
      </c>
      <c r="D163" s="238" t="s">
        <v>639</v>
      </c>
      <c r="E163" s="238" t="s">
        <v>4</v>
      </c>
      <c r="G163" s="233">
        <v>346214</v>
      </c>
      <c r="H163" s="233">
        <v>354043</v>
      </c>
      <c r="I163" s="239">
        <f t="shared" si="5"/>
        <v>7829</v>
      </c>
      <c r="M163" s="241">
        <v>3237.56</v>
      </c>
      <c r="N163" s="254">
        <v>9.6600000000000005E-2</v>
      </c>
      <c r="O163" s="243">
        <v>0</v>
      </c>
      <c r="S163" s="238" t="s">
        <v>299</v>
      </c>
      <c r="T163" s="238" t="s">
        <v>648</v>
      </c>
      <c r="U163" s="238" t="s">
        <v>661</v>
      </c>
    </row>
    <row r="164" spans="1:21" s="238" customFormat="1" x14ac:dyDescent="0.3">
      <c r="A164" s="238">
        <v>330</v>
      </c>
      <c r="B164" s="250">
        <v>1661</v>
      </c>
      <c r="C164" s="238" t="s">
        <v>627</v>
      </c>
      <c r="D164" s="238" t="s">
        <v>632</v>
      </c>
      <c r="E164" s="238" t="s">
        <v>4</v>
      </c>
      <c r="G164" s="233">
        <v>176943</v>
      </c>
      <c r="H164" s="233">
        <v>179962</v>
      </c>
      <c r="I164" s="239">
        <f t="shared" si="5"/>
        <v>3019</v>
      </c>
      <c r="M164" s="241">
        <v>3415.26</v>
      </c>
      <c r="N164" s="254">
        <v>9.6600000000000005E-2</v>
      </c>
      <c r="O164" s="243">
        <v>0</v>
      </c>
      <c r="S164" s="238" t="s">
        <v>299</v>
      </c>
      <c r="T164" s="238" t="s">
        <v>633</v>
      </c>
      <c r="U164" s="238" t="s">
        <v>661</v>
      </c>
    </row>
    <row r="165" spans="1:21" s="238" customFormat="1" x14ac:dyDescent="0.3">
      <c r="A165" s="238">
        <v>330</v>
      </c>
      <c r="B165" s="250">
        <v>1661</v>
      </c>
      <c r="C165" s="238" t="s">
        <v>627</v>
      </c>
      <c r="D165" s="238" t="s">
        <v>629</v>
      </c>
      <c r="E165" s="238" t="s">
        <v>4</v>
      </c>
      <c r="G165" s="233">
        <v>298753</v>
      </c>
      <c r="H165" s="233">
        <v>306085</v>
      </c>
      <c r="I165" s="239">
        <f t="shared" si="5"/>
        <v>7332</v>
      </c>
      <c r="M165" s="241">
        <v>3415.26</v>
      </c>
      <c r="N165" s="254">
        <v>9.6600000000000005E-2</v>
      </c>
      <c r="O165" s="243">
        <v>0</v>
      </c>
      <c r="S165" s="238" t="s">
        <v>299</v>
      </c>
      <c r="T165" s="238" t="s">
        <v>630</v>
      </c>
      <c r="U165" s="238" t="s">
        <v>661</v>
      </c>
    </row>
    <row r="166" spans="1:21" s="238" customFormat="1" x14ac:dyDescent="0.3">
      <c r="A166" s="238">
        <v>330</v>
      </c>
      <c r="B166" s="250">
        <v>1661</v>
      </c>
      <c r="C166" s="238" t="s">
        <v>627</v>
      </c>
      <c r="D166" s="238" t="s">
        <v>640</v>
      </c>
      <c r="E166" s="238" t="s">
        <v>4</v>
      </c>
      <c r="G166" s="233">
        <v>258927</v>
      </c>
      <c r="H166" s="233">
        <v>266488</v>
      </c>
      <c r="I166" s="239">
        <f t="shared" si="5"/>
        <v>7561</v>
      </c>
      <c r="M166" s="241">
        <v>3237.56</v>
      </c>
      <c r="N166" s="254">
        <v>9.6600000000000005E-2</v>
      </c>
      <c r="O166" s="243">
        <v>0</v>
      </c>
      <c r="S166" s="238" t="s">
        <v>299</v>
      </c>
      <c r="T166" s="238" t="s">
        <v>651</v>
      </c>
      <c r="U166" s="238" t="s">
        <v>661</v>
      </c>
    </row>
    <row r="167" spans="1:21" s="238" customFormat="1" x14ac:dyDescent="0.3">
      <c r="A167" s="238">
        <v>330</v>
      </c>
      <c r="B167" s="250">
        <v>1661</v>
      </c>
      <c r="C167" s="238" t="s">
        <v>627</v>
      </c>
      <c r="D167" s="238" t="s">
        <v>665</v>
      </c>
      <c r="E167" s="238" t="s">
        <v>4</v>
      </c>
      <c r="G167" s="233">
        <v>176217</v>
      </c>
      <c r="H167" s="233">
        <v>176910</v>
      </c>
      <c r="I167" s="239">
        <f t="shared" si="5"/>
        <v>693</v>
      </c>
      <c r="M167" s="241">
        <v>3237.56</v>
      </c>
      <c r="N167" s="254">
        <v>9.6600000000000005E-2</v>
      </c>
      <c r="O167" s="243">
        <v>0</v>
      </c>
      <c r="S167" s="238" t="s">
        <v>299</v>
      </c>
      <c r="T167" s="238" t="s">
        <v>674</v>
      </c>
      <c r="U167" s="238">
        <v>48</v>
      </c>
    </row>
    <row r="168" spans="1:21" s="238" customFormat="1" x14ac:dyDescent="0.3">
      <c r="A168" s="238">
        <v>330</v>
      </c>
      <c r="B168" s="250">
        <v>1661</v>
      </c>
      <c r="C168" s="238" t="s">
        <v>627</v>
      </c>
      <c r="D168" s="238" t="s">
        <v>730</v>
      </c>
      <c r="E168" s="238" t="s">
        <v>4</v>
      </c>
      <c r="G168" s="233">
        <v>168872</v>
      </c>
      <c r="H168" s="233">
        <v>173417</v>
      </c>
      <c r="I168" s="239">
        <f t="shared" si="5"/>
        <v>4545</v>
      </c>
      <c r="M168" s="241">
        <v>3353.09</v>
      </c>
      <c r="N168" s="238">
        <v>9.2200000000000004E-2</v>
      </c>
      <c r="O168" s="243"/>
      <c r="S168" s="238" t="s">
        <v>299</v>
      </c>
      <c r="T168" s="238" t="s">
        <v>933</v>
      </c>
      <c r="U168" s="238">
        <v>48</v>
      </c>
    </row>
    <row r="169" spans="1:21" s="238" customFormat="1" x14ac:dyDescent="0.3">
      <c r="A169" s="238">
        <v>330</v>
      </c>
      <c r="B169" s="250">
        <v>1661</v>
      </c>
      <c r="C169" s="238" t="s">
        <v>627</v>
      </c>
      <c r="D169" s="238" t="s">
        <v>969</v>
      </c>
      <c r="E169" s="238" t="s">
        <v>4</v>
      </c>
      <c r="G169" s="233">
        <v>81883</v>
      </c>
      <c r="H169" s="233">
        <v>89821</v>
      </c>
      <c r="I169" s="239">
        <f t="shared" si="5"/>
        <v>7938</v>
      </c>
      <c r="M169" s="241">
        <v>3551.68</v>
      </c>
      <c r="N169" s="238">
        <v>8.8999999999999996E-2</v>
      </c>
      <c r="O169" s="243" t="s">
        <v>638</v>
      </c>
      <c r="S169" s="238" t="s">
        <v>299</v>
      </c>
      <c r="T169" s="238" t="s">
        <v>970</v>
      </c>
    </row>
    <row r="170" spans="1:21" s="238" customFormat="1" x14ac:dyDescent="0.3">
      <c r="B170" s="250">
        <v>1661</v>
      </c>
      <c r="C170" s="238" t="s">
        <v>627</v>
      </c>
      <c r="D170" s="238" t="s">
        <v>1083</v>
      </c>
      <c r="E170" s="238" t="s">
        <v>4</v>
      </c>
      <c r="G170" s="233">
        <v>993</v>
      </c>
      <c r="H170" s="233">
        <v>2656</v>
      </c>
      <c r="I170" s="239">
        <f t="shared" si="5"/>
        <v>1663</v>
      </c>
      <c r="M170" s="241">
        <v>3815.16</v>
      </c>
      <c r="N170" s="238">
        <v>8.8999999999999996E-2</v>
      </c>
      <c r="O170" s="243"/>
      <c r="S170" s="238" t="s">
        <v>299</v>
      </c>
      <c r="T170" s="238" t="s">
        <v>1084</v>
      </c>
    </row>
    <row r="171" spans="1:21" s="238" customFormat="1" x14ac:dyDescent="0.3">
      <c r="B171" s="250">
        <v>1661</v>
      </c>
      <c r="C171" s="238" t="s">
        <v>627</v>
      </c>
      <c r="D171" s="238" t="s">
        <v>1085</v>
      </c>
      <c r="E171" s="238" t="s">
        <v>4</v>
      </c>
      <c r="G171" s="233">
        <v>4566</v>
      </c>
      <c r="H171" s="233">
        <v>4566</v>
      </c>
      <c r="I171" s="239">
        <f t="shared" si="5"/>
        <v>0</v>
      </c>
      <c r="M171" s="241">
        <v>3167.16</v>
      </c>
      <c r="N171" s="238">
        <v>9.2999999999999999E-2</v>
      </c>
      <c r="O171" s="243"/>
      <c r="T171" s="238" t="s">
        <v>1084</v>
      </c>
    </row>
    <row r="172" spans="1:21" s="231" customFormat="1" x14ac:dyDescent="0.3">
      <c r="A172" s="231">
        <v>326</v>
      </c>
      <c r="B172" s="232">
        <v>1665</v>
      </c>
      <c r="C172" s="231" t="s">
        <v>571</v>
      </c>
      <c r="D172" s="230" t="s">
        <v>430</v>
      </c>
      <c r="E172" s="230" t="s">
        <v>4</v>
      </c>
      <c r="G172" s="233">
        <v>292624</v>
      </c>
      <c r="H172" s="233">
        <v>292728</v>
      </c>
      <c r="I172" s="233">
        <f t="shared" si="5"/>
        <v>104</v>
      </c>
      <c r="J172" s="234"/>
      <c r="L172" s="233">
        <f>K172-J172</f>
        <v>0</v>
      </c>
      <c r="M172" s="235">
        <v>2184.25</v>
      </c>
      <c r="N172" s="236">
        <v>9.64E-2</v>
      </c>
      <c r="O172" s="237">
        <v>36819</v>
      </c>
      <c r="P172" s="234"/>
      <c r="Q172" s="234"/>
      <c r="R172" s="237">
        <v>0</v>
      </c>
      <c r="S172" s="231" t="s">
        <v>303</v>
      </c>
      <c r="T172" s="231" t="s">
        <v>835</v>
      </c>
    </row>
    <row r="173" spans="1:21" s="238" customFormat="1" x14ac:dyDescent="0.3">
      <c r="A173" s="238">
        <v>326</v>
      </c>
      <c r="B173" s="232">
        <v>1665</v>
      </c>
      <c r="C173" s="238" t="s">
        <v>571</v>
      </c>
      <c r="D173" s="238" t="s">
        <v>572</v>
      </c>
      <c r="E173" s="238" t="s">
        <v>4</v>
      </c>
      <c r="G173" s="233">
        <v>270815</v>
      </c>
      <c r="H173" s="233">
        <v>277428</v>
      </c>
      <c r="I173" s="239">
        <f t="shared" si="5"/>
        <v>6613</v>
      </c>
      <c r="J173" s="240"/>
      <c r="L173" s="239">
        <f>K173-J173</f>
        <v>0</v>
      </c>
      <c r="M173" s="241">
        <v>2569.08</v>
      </c>
      <c r="N173" s="242">
        <v>8.2600000000000007E-2</v>
      </c>
      <c r="O173" s="243">
        <v>0</v>
      </c>
      <c r="P173" s="240"/>
      <c r="Q173" s="240"/>
      <c r="R173" s="243">
        <v>0</v>
      </c>
      <c r="S173" s="231" t="s">
        <v>303</v>
      </c>
      <c r="T173" s="238" t="s">
        <v>961</v>
      </c>
      <c r="U173" s="238" t="s">
        <v>940</v>
      </c>
    </row>
    <row r="174" spans="1:21" s="238" customFormat="1" x14ac:dyDescent="0.3">
      <c r="A174" s="238">
        <v>326</v>
      </c>
      <c r="B174" s="232">
        <v>1665</v>
      </c>
      <c r="C174" s="238" t="s">
        <v>571</v>
      </c>
      <c r="D174" s="238" t="s">
        <v>672</v>
      </c>
      <c r="E174" s="238" t="s">
        <v>4</v>
      </c>
      <c r="G174" s="233">
        <v>87911</v>
      </c>
      <c r="H174" s="233">
        <v>87912</v>
      </c>
      <c r="I174" s="239">
        <f t="shared" si="5"/>
        <v>1</v>
      </c>
      <c r="J174" s="240"/>
      <c r="L174" s="239"/>
      <c r="M174" s="305">
        <v>3168.26</v>
      </c>
      <c r="N174" s="242">
        <v>9.74E-2</v>
      </c>
      <c r="O174" s="243"/>
      <c r="P174" s="240"/>
      <c r="Q174" s="240"/>
      <c r="R174" s="243"/>
      <c r="S174" s="231" t="s">
        <v>303</v>
      </c>
      <c r="T174" s="238" t="s">
        <v>750</v>
      </c>
      <c r="U174" s="238" t="s">
        <v>762</v>
      </c>
    </row>
    <row r="175" spans="1:21" s="238" customFormat="1" x14ac:dyDescent="0.3">
      <c r="A175" s="238">
        <v>326</v>
      </c>
      <c r="B175" s="232">
        <v>1665</v>
      </c>
      <c r="C175" s="238" t="s">
        <v>571</v>
      </c>
      <c r="D175" s="238" t="s">
        <v>765</v>
      </c>
      <c r="E175" s="238" t="s">
        <v>4</v>
      </c>
      <c r="G175" s="233">
        <v>307924</v>
      </c>
      <c r="H175" s="233">
        <v>316917</v>
      </c>
      <c r="I175" s="239">
        <f t="shared" si="5"/>
        <v>8993</v>
      </c>
      <c r="J175" s="240"/>
      <c r="L175" s="239"/>
      <c r="M175" s="241">
        <v>2861.92</v>
      </c>
      <c r="N175" s="242">
        <v>9.2100000000000001E-2</v>
      </c>
      <c r="O175" s="243">
        <v>0</v>
      </c>
      <c r="P175" s="240"/>
      <c r="Q175" s="240"/>
      <c r="R175" s="243"/>
      <c r="S175" s="231" t="s">
        <v>303</v>
      </c>
      <c r="T175" s="238" t="s">
        <v>766</v>
      </c>
    </row>
    <row r="176" spans="1:21" s="238" customFormat="1" x14ac:dyDescent="0.3">
      <c r="A176" s="238">
        <v>326</v>
      </c>
      <c r="B176" s="232">
        <v>1665</v>
      </c>
      <c r="C176" s="238" t="s">
        <v>571</v>
      </c>
      <c r="D176" s="238" t="s">
        <v>849</v>
      </c>
      <c r="E176" s="238" t="s">
        <v>4</v>
      </c>
      <c r="G176" s="233">
        <v>233301</v>
      </c>
      <c r="H176" s="233">
        <v>244272</v>
      </c>
      <c r="I176" s="239">
        <f t="shared" si="5"/>
        <v>10971</v>
      </c>
      <c r="J176" s="240"/>
      <c r="L176" s="239"/>
      <c r="M176" s="241">
        <v>2476.1999999999998</v>
      </c>
      <c r="N176" s="238">
        <v>8.6999999999999994E-2</v>
      </c>
      <c r="O176" s="243">
        <v>0</v>
      </c>
      <c r="P176" s="240"/>
      <c r="Q176" s="240"/>
      <c r="R176" s="243"/>
      <c r="S176" s="231" t="s">
        <v>303</v>
      </c>
      <c r="T176" s="238" t="s">
        <v>852</v>
      </c>
    </row>
    <row r="177" spans="1:21" s="238" customFormat="1" x14ac:dyDescent="0.3">
      <c r="A177" s="238">
        <v>326</v>
      </c>
      <c r="B177" s="232">
        <v>1665</v>
      </c>
      <c r="C177" s="238" t="s">
        <v>571</v>
      </c>
      <c r="D177" s="238" t="s">
        <v>851</v>
      </c>
      <c r="E177" s="238" t="s">
        <v>4</v>
      </c>
      <c r="G177" s="233">
        <v>229090</v>
      </c>
      <c r="H177" s="233">
        <v>238736</v>
      </c>
      <c r="I177" s="239">
        <f t="shared" si="5"/>
        <v>9646</v>
      </c>
      <c r="J177" s="240"/>
      <c r="L177" s="239"/>
      <c r="M177" s="241">
        <v>2476.1999999999998</v>
      </c>
      <c r="N177" s="238">
        <v>8.6999999999999994E-2</v>
      </c>
      <c r="O177" s="243">
        <v>0</v>
      </c>
      <c r="P177" s="240"/>
      <c r="Q177" s="240"/>
      <c r="R177" s="243"/>
      <c r="S177" s="231" t="s">
        <v>303</v>
      </c>
      <c r="T177" s="238" t="s">
        <v>854</v>
      </c>
    </row>
    <row r="178" spans="1:21" s="238" customFormat="1" x14ac:dyDescent="0.3">
      <c r="A178" s="238">
        <v>326</v>
      </c>
      <c r="B178" s="232">
        <v>1665</v>
      </c>
      <c r="C178" s="238" t="s">
        <v>571</v>
      </c>
      <c r="D178" s="238" t="s">
        <v>599</v>
      </c>
      <c r="E178" s="238" t="s">
        <v>4</v>
      </c>
      <c r="G178" s="233">
        <v>191340</v>
      </c>
      <c r="H178" s="233">
        <v>191344</v>
      </c>
      <c r="I178" s="239">
        <f t="shared" si="5"/>
        <v>4</v>
      </c>
      <c r="J178" s="240"/>
      <c r="L178" s="239"/>
      <c r="M178" s="241">
        <v>2746.65</v>
      </c>
      <c r="N178" s="238">
        <v>8.6999999999999994E-2</v>
      </c>
      <c r="O178" s="243">
        <v>0</v>
      </c>
      <c r="P178" s="240"/>
      <c r="Q178" s="240"/>
      <c r="R178" s="243"/>
      <c r="S178" s="231" t="s">
        <v>303</v>
      </c>
      <c r="T178" s="238" t="s">
        <v>879</v>
      </c>
    </row>
    <row r="179" spans="1:21" s="238" customFormat="1" x14ac:dyDescent="0.3">
      <c r="A179" s="238">
        <v>326</v>
      </c>
      <c r="B179" s="232">
        <v>1665</v>
      </c>
      <c r="C179" s="238" t="s">
        <v>571</v>
      </c>
      <c r="D179" s="238" t="s">
        <v>903</v>
      </c>
      <c r="E179" s="238" t="s">
        <v>4</v>
      </c>
      <c r="G179" s="233">
        <v>111983</v>
      </c>
      <c r="H179" s="233">
        <v>120680</v>
      </c>
      <c r="I179" s="239">
        <f t="shared" si="5"/>
        <v>8697</v>
      </c>
      <c r="J179" s="240"/>
      <c r="L179" s="239"/>
      <c r="M179" s="241">
        <v>2685.83</v>
      </c>
      <c r="N179" s="238">
        <v>9.8000000000000004E-2</v>
      </c>
      <c r="O179" s="243">
        <v>0</v>
      </c>
      <c r="P179" s="240"/>
      <c r="Q179" s="240"/>
      <c r="R179" s="243"/>
      <c r="S179" s="231" t="s">
        <v>303</v>
      </c>
      <c r="T179" s="238" t="s">
        <v>905</v>
      </c>
    </row>
    <row r="180" spans="1:21" s="238" customFormat="1" x14ac:dyDescent="0.3">
      <c r="A180" s="238">
        <v>326</v>
      </c>
      <c r="B180" s="232">
        <v>1665</v>
      </c>
      <c r="C180" s="238" t="s">
        <v>571</v>
      </c>
      <c r="D180" s="238" t="s">
        <v>904</v>
      </c>
      <c r="E180" s="238" t="s">
        <v>4</v>
      </c>
      <c r="G180" s="233">
        <v>145883</v>
      </c>
      <c r="H180" s="233">
        <v>158767</v>
      </c>
      <c r="I180" s="239">
        <f t="shared" si="5"/>
        <v>12884</v>
      </c>
      <c r="J180" s="240"/>
      <c r="L180" s="239"/>
      <c r="M180" s="241">
        <v>2567.42</v>
      </c>
      <c r="N180" s="238">
        <v>9.8000000000000004E-2</v>
      </c>
      <c r="O180" s="243">
        <v>0</v>
      </c>
      <c r="P180" s="240"/>
      <c r="Q180" s="240"/>
      <c r="R180" s="243"/>
      <c r="S180" s="231" t="s">
        <v>303</v>
      </c>
      <c r="T180" s="238" t="s">
        <v>906</v>
      </c>
    </row>
    <row r="181" spans="1:21" s="238" customFormat="1" x14ac:dyDescent="0.3">
      <c r="A181" s="238">
        <v>326</v>
      </c>
      <c r="B181" s="232">
        <v>1665</v>
      </c>
      <c r="C181" s="238" t="s">
        <v>571</v>
      </c>
      <c r="D181" s="238" t="s">
        <v>983</v>
      </c>
      <c r="E181" s="238" t="s">
        <v>4</v>
      </c>
      <c r="G181" s="233">
        <v>55001</v>
      </c>
      <c r="H181" s="233">
        <v>63007</v>
      </c>
      <c r="I181" s="239">
        <f t="shared" si="5"/>
        <v>8006</v>
      </c>
      <c r="J181" s="240"/>
      <c r="L181" s="239"/>
      <c r="M181" s="241">
        <v>2937.99</v>
      </c>
      <c r="N181" s="238">
        <v>9.8000000000000004E-2</v>
      </c>
      <c r="O181" s="243">
        <v>0</v>
      </c>
      <c r="P181" s="240"/>
      <c r="Q181" s="240"/>
      <c r="R181" s="243"/>
      <c r="S181" s="231" t="s">
        <v>303</v>
      </c>
      <c r="T181" s="238" t="s">
        <v>1001</v>
      </c>
    </row>
    <row r="182" spans="1:21" s="238" customFormat="1" x14ac:dyDescent="0.3">
      <c r="A182" s="238">
        <v>326</v>
      </c>
      <c r="B182" s="232">
        <v>1665</v>
      </c>
      <c r="C182" s="238" t="s">
        <v>571</v>
      </c>
      <c r="D182" s="238" t="s">
        <v>984</v>
      </c>
      <c r="E182" s="238" t="s">
        <v>4</v>
      </c>
      <c r="G182" s="233">
        <v>51612</v>
      </c>
      <c r="H182" s="233">
        <v>55390</v>
      </c>
      <c r="I182" s="239">
        <f t="shared" si="5"/>
        <v>3778</v>
      </c>
      <c r="J182" s="240"/>
      <c r="L182" s="239"/>
      <c r="M182" s="241">
        <v>3120.61</v>
      </c>
      <c r="N182" s="238">
        <v>8.6999999999999994E-2</v>
      </c>
      <c r="O182" s="243">
        <v>0</v>
      </c>
      <c r="P182" s="240"/>
      <c r="Q182" s="240"/>
      <c r="R182" s="243"/>
      <c r="S182" s="231" t="s">
        <v>303</v>
      </c>
      <c r="T182" s="238" t="s">
        <v>987</v>
      </c>
    </row>
    <row r="183" spans="1:21" s="238" customFormat="1" x14ac:dyDescent="0.3">
      <c r="A183" s="238">
        <v>326</v>
      </c>
      <c r="B183" s="232">
        <v>1665</v>
      </c>
      <c r="C183" s="238" t="s">
        <v>571</v>
      </c>
      <c r="D183" s="238" t="s">
        <v>985</v>
      </c>
      <c r="E183" s="238" t="s">
        <v>4</v>
      </c>
      <c r="G183" s="233">
        <v>73636</v>
      </c>
      <c r="H183" s="233">
        <v>84343</v>
      </c>
      <c r="I183" s="239">
        <f t="shared" si="5"/>
        <v>10707</v>
      </c>
      <c r="J183" s="240"/>
      <c r="L183" s="239"/>
      <c r="M183" s="241">
        <v>2786.54</v>
      </c>
      <c r="N183" s="238">
        <v>8.6999999999999994E-2</v>
      </c>
      <c r="O183" s="243">
        <v>0</v>
      </c>
      <c r="P183" s="240"/>
      <c r="Q183" s="240"/>
      <c r="R183" s="243"/>
      <c r="S183" s="231" t="s">
        <v>303</v>
      </c>
      <c r="T183" s="238" t="s">
        <v>988</v>
      </c>
    </row>
    <row r="184" spans="1:21" s="238" customFormat="1" x14ac:dyDescent="0.3">
      <c r="A184" s="238">
        <v>326</v>
      </c>
      <c r="B184" s="232">
        <v>1665</v>
      </c>
      <c r="C184" s="238" t="s">
        <v>571</v>
      </c>
      <c r="D184" s="238" t="s">
        <v>986</v>
      </c>
      <c r="E184" s="238" t="s">
        <v>4</v>
      </c>
      <c r="G184" s="233">
        <v>53923</v>
      </c>
      <c r="H184" s="233">
        <v>59432</v>
      </c>
      <c r="I184" s="239">
        <f t="shared" si="5"/>
        <v>5509</v>
      </c>
      <c r="J184" s="240"/>
      <c r="L184" s="239"/>
      <c r="M184" s="241">
        <v>2786.54</v>
      </c>
      <c r="N184" s="238">
        <v>8.6999999999999994E-2</v>
      </c>
      <c r="O184" s="243">
        <v>0</v>
      </c>
      <c r="P184" s="240"/>
      <c r="Q184" s="240"/>
      <c r="R184" s="243"/>
      <c r="S184" s="231" t="s">
        <v>303</v>
      </c>
      <c r="T184" s="238" t="s">
        <v>989</v>
      </c>
    </row>
    <row r="185" spans="1:21" s="238" customFormat="1" x14ac:dyDescent="0.3">
      <c r="A185" s="238">
        <v>326</v>
      </c>
      <c r="B185" s="232">
        <v>1665</v>
      </c>
      <c r="C185" s="238" t="s">
        <v>571</v>
      </c>
      <c r="D185" s="238" t="s">
        <v>1073</v>
      </c>
      <c r="E185" s="238" t="s">
        <v>4</v>
      </c>
      <c r="G185" s="233">
        <v>27155</v>
      </c>
      <c r="H185" s="233">
        <v>41935</v>
      </c>
      <c r="I185" s="239">
        <f t="shared" si="5"/>
        <v>14780</v>
      </c>
      <c r="J185" s="240"/>
      <c r="L185" s="239"/>
      <c r="M185" s="241">
        <v>3775.16</v>
      </c>
      <c r="N185" s="238">
        <v>9.8000000000000004E-2</v>
      </c>
      <c r="O185" s="243">
        <v>0</v>
      </c>
      <c r="P185" s="240"/>
      <c r="Q185" s="240"/>
      <c r="R185" s="243"/>
      <c r="S185" s="231" t="s">
        <v>303</v>
      </c>
      <c r="T185" s="238" t="s">
        <v>1077</v>
      </c>
    </row>
    <row r="186" spans="1:21" s="238" customFormat="1" x14ac:dyDescent="0.3">
      <c r="A186" s="238">
        <v>326</v>
      </c>
      <c r="B186" s="232">
        <v>1665</v>
      </c>
      <c r="C186" s="238" t="s">
        <v>571</v>
      </c>
      <c r="D186" s="238" t="s">
        <v>1101</v>
      </c>
      <c r="E186" s="238" t="s">
        <v>4</v>
      </c>
      <c r="G186" s="233">
        <v>7983</v>
      </c>
      <c r="H186" s="233">
        <v>15750</v>
      </c>
      <c r="I186" s="239">
        <f t="shared" si="5"/>
        <v>7767</v>
      </c>
      <c r="J186" s="240"/>
      <c r="L186" s="239"/>
      <c r="M186" s="241">
        <v>3658.68</v>
      </c>
      <c r="N186" s="238">
        <v>9.8000000000000004E-2</v>
      </c>
      <c r="O186" s="243"/>
      <c r="P186" s="240"/>
      <c r="Q186" s="240"/>
      <c r="R186" s="243"/>
      <c r="S186" s="231" t="s">
        <v>303</v>
      </c>
      <c r="T186" s="238" t="s">
        <v>1098</v>
      </c>
    </row>
    <row r="187" spans="1:21" s="238" customFormat="1" x14ac:dyDescent="0.3">
      <c r="A187" s="238">
        <v>326</v>
      </c>
      <c r="B187" s="232">
        <v>1665</v>
      </c>
      <c r="C187" s="238" t="s">
        <v>571</v>
      </c>
      <c r="D187" s="238" t="s">
        <v>1122</v>
      </c>
      <c r="E187" s="238" t="s">
        <v>4</v>
      </c>
      <c r="G187" s="233">
        <v>1296</v>
      </c>
      <c r="H187" s="233">
        <v>1296</v>
      </c>
      <c r="I187" s="239">
        <f t="shared" si="5"/>
        <v>0</v>
      </c>
      <c r="J187" s="240"/>
      <c r="L187" s="239"/>
      <c r="M187" s="241">
        <v>3308.75</v>
      </c>
      <c r="N187" s="238">
        <v>9.9000000000000005E-2</v>
      </c>
      <c r="O187" s="243"/>
      <c r="P187" s="240"/>
      <c r="Q187" s="240"/>
      <c r="R187" s="243"/>
      <c r="S187" s="231" t="s">
        <v>303</v>
      </c>
      <c r="T187" s="238" t="s">
        <v>1123</v>
      </c>
    </row>
    <row r="188" spans="1:21" s="238" customFormat="1" x14ac:dyDescent="0.3">
      <c r="A188" s="238">
        <v>325</v>
      </c>
      <c r="B188" s="232">
        <v>1671</v>
      </c>
      <c r="C188" s="231" t="s">
        <v>555</v>
      </c>
      <c r="D188" s="231" t="s">
        <v>556</v>
      </c>
      <c r="E188" s="238" t="s">
        <v>4</v>
      </c>
      <c r="I188" s="239">
        <f t="shared" si="5"/>
        <v>0</v>
      </c>
      <c r="J188" s="240"/>
      <c r="L188" s="239">
        <f>K188-J188</f>
        <v>0</v>
      </c>
      <c r="M188" s="241">
        <v>2846.48</v>
      </c>
      <c r="N188" s="242">
        <v>0</v>
      </c>
      <c r="O188" s="243">
        <v>0</v>
      </c>
      <c r="P188" s="240"/>
      <c r="Q188" s="240"/>
      <c r="R188" s="243">
        <v>0</v>
      </c>
      <c r="S188" s="238" t="s">
        <v>301</v>
      </c>
      <c r="T188" s="238" t="s">
        <v>557</v>
      </c>
    </row>
    <row r="189" spans="1:21" s="238" customFormat="1" x14ac:dyDescent="0.3">
      <c r="A189" s="238">
        <v>325</v>
      </c>
      <c r="B189" s="232">
        <v>1671</v>
      </c>
      <c r="C189" s="231" t="s">
        <v>555</v>
      </c>
      <c r="D189" s="231" t="s">
        <v>763</v>
      </c>
      <c r="E189" s="238" t="s">
        <v>4</v>
      </c>
      <c r="I189" s="239">
        <f t="shared" si="5"/>
        <v>0</v>
      </c>
      <c r="J189" s="240"/>
      <c r="L189" s="239"/>
      <c r="M189" s="241">
        <v>3099.75</v>
      </c>
      <c r="N189" s="242">
        <v>0</v>
      </c>
      <c r="O189" s="243">
        <v>0</v>
      </c>
      <c r="P189" s="240"/>
      <c r="Q189" s="240"/>
      <c r="R189" s="243"/>
      <c r="S189" s="238" t="s">
        <v>301</v>
      </c>
      <c r="T189" s="238" t="s">
        <v>764</v>
      </c>
    </row>
    <row r="190" spans="1:21" s="238" customFormat="1" x14ac:dyDescent="0.3">
      <c r="A190" s="186" t="s">
        <v>1143</v>
      </c>
      <c r="B190" s="232">
        <v>1673</v>
      </c>
      <c r="C190" s="231" t="s">
        <v>682</v>
      </c>
      <c r="D190" s="231" t="s">
        <v>683</v>
      </c>
      <c r="E190" s="238" t="s">
        <v>4</v>
      </c>
      <c r="F190" s="238" t="s">
        <v>804</v>
      </c>
      <c r="G190" s="233">
        <v>107865</v>
      </c>
      <c r="H190" s="233">
        <v>110306</v>
      </c>
      <c r="I190" s="239">
        <f t="shared" si="5"/>
        <v>2441</v>
      </c>
      <c r="J190" s="240"/>
      <c r="L190" s="239"/>
      <c r="M190" s="241">
        <v>1806.11</v>
      </c>
      <c r="N190" s="242">
        <v>8.3000000000000004E-2</v>
      </c>
      <c r="O190" s="243"/>
      <c r="P190" s="240"/>
      <c r="Q190" s="240"/>
      <c r="R190" s="243"/>
      <c r="S190" s="238" t="s">
        <v>107</v>
      </c>
      <c r="T190" s="238" t="s">
        <v>749</v>
      </c>
      <c r="U190" s="238" t="s">
        <v>463</v>
      </c>
    </row>
    <row r="191" spans="1:21" x14ac:dyDescent="0.3">
      <c r="A191" s="186" t="s">
        <v>1086</v>
      </c>
      <c r="B191" s="250">
        <v>1679</v>
      </c>
      <c r="C191" s="238" t="s">
        <v>616</v>
      </c>
      <c r="D191" s="238" t="s">
        <v>617</v>
      </c>
      <c r="E191" s="238" t="s">
        <v>4</v>
      </c>
      <c r="F191" s="238"/>
      <c r="G191" s="233">
        <v>142829</v>
      </c>
      <c r="H191" s="233">
        <v>146824</v>
      </c>
      <c r="I191" s="239">
        <f t="shared" si="5"/>
        <v>3995</v>
      </c>
      <c r="M191" s="272">
        <v>2886.63</v>
      </c>
      <c r="N191" s="288">
        <v>9.8000000000000004E-2</v>
      </c>
      <c r="O191" s="267">
        <v>0</v>
      </c>
      <c r="S191" s="211" t="s">
        <v>107</v>
      </c>
      <c r="T191" s="211" t="s">
        <v>621</v>
      </c>
    </row>
    <row r="192" spans="1:21" s="238" customFormat="1" x14ac:dyDescent="0.3">
      <c r="A192" s="238">
        <v>328</v>
      </c>
      <c r="B192" s="250">
        <v>1679</v>
      </c>
      <c r="C192" s="238" t="s">
        <v>616</v>
      </c>
      <c r="D192" s="238" t="s">
        <v>618</v>
      </c>
      <c r="E192" s="238" t="s">
        <v>4</v>
      </c>
      <c r="G192" s="233">
        <v>143471</v>
      </c>
      <c r="H192" s="233">
        <v>147749</v>
      </c>
      <c r="I192" s="239">
        <f t="shared" si="5"/>
        <v>4278</v>
      </c>
      <c r="M192" s="241">
        <v>2886.63</v>
      </c>
      <c r="N192" s="254">
        <v>9.8000000000000004E-2</v>
      </c>
      <c r="O192" s="243">
        <v>0</v>
      </c>
      <c r="S192" s="238" t="s">
        <v>107</v>
      </c>
      <c r="T192" s="238" t="s">
        <v>621</v>
      </c>
    </row>
    <row r="193" spans="1:21" s="238" customFormat="1" x14ac:dyDescent="0.3">
      <c r="A193" s="238">
        <v>328</v>
      </c>
      <c r="B193" s="250">
        <v>1679</v>
      </c>
      <c r="C193" s="238" t="s">
        <v>616</v>
      </c>
      <c r="D193" s="238" t="s">
        <v>1066</v>
      </c>
      <c r="E193" s="238" t="s">
        <v>4</v>
      </c>
      <c r="G193" s="233">
        <v>15735</v>
      </c>
      <c r="H193" s="233">
        <v>15735</v>
      </c>
      <c r="I193" s="239">
        <f t="shared" si="5"/>
        <v>0</v>
      </c>
      <c r="M193" s="241">
        <v>3383.99</v>
      </c>
      <c r="N193" s="254">
        <v>8.8999999999999996E-2</v>
      </c>
      <c r="O193" s="243"/>
      <c r="S193" s="238" t="s">
        <v>107</v>
      </c>
      <c r="T193" s="238" t="s">
        <v>1067</v>
      </c>
    </row>
    <row r="194" spans="1:21" x14ac:dyDescent="0.3">
      <c r="A194" s="271" t="s">
        <v>920</v>
      </c>
      <c r="B194" s="250">
        <v>1683</v>
      </c>
      <c r="C194" s="238" t="s">
        <v>636</v>
      </c>
      <c r="D194" s="238" t="s">
        <v>321</v>
      </c>
      <c r="E194" s="238" t="s">
        <v>4</v>
      </c>
      <c r="F194" s="238"/>
      <c r="G194" s="233">
        <v>93202</v>
      </c>
      <c r="H194" s="233">
        <v>92548</v>
      </c>
      <c r="I194" s="239">
        <f t="shared" si="5"/>
        <v>-654</v>
      </c>
      <c r="M194" s="272">
        <v>1374.9</v>
      </c>
      <c r="N194" s="211">
        <v>8.9300000000000004E-2</v>
      </c>
      <c r="O194" s="267" t="s">
        <v>638</v>
      </c>
      <c r="S194" s="211" t="s">
        <v>107</v>
      </c>
      <c r="T194" s="211" t="s">
        <v>772</v>
      </c>
    </row>
    <row r="195" spans="1:21" x14ac:dyDescent="0.3">
      <c r="A195" s="271" t="s">
        <v>920</v>
      </c>
      <c r="B195" s="250">
        <v>1683</v>
      </c>
      <c r="C195" s="238" t="s">
        <v>636</v>
      </c>
      <c r="D195" s="238" t="s">
        <v>771</v>
      </c>
      <c r="E195" s="238" t="s">
        <v>4</v>
      </c>
      <c r="F195" s="238"/>
      <c r="G195" s="233">
        <v>145977</v>
      </c>
      <c r="H195" s="233">
        <v>146942</v>
      </c>
      <c r="I195" s="239">
        <f t="shared" si="5"/>
        <v>965</v>
      </c>
      <c r="M195" s="272">
        <v>2255.3200000000002</v>
      </c>
      <c r="N195" s="211">
        <v>8.3000000000000004E-2</v>
      </c>
      <c r="O195" s="267" t="s">
        <v>638</v>
      </c>
      <c r="S195" s="211" t="s">
        <v>107</v>
      </c>
      <c r="T195" s="211" t="s">
        <v>772</v>
      </c>
    </row>
    <row r="196" spans="1:21" ht="16.5" customHeight="1" x14ac:dyDescent="0.3">
      <c r="A196" s="271" t="s">
        <v>920</v>
      </c>
      <c r="B196" s="232">
        <v>1683</v>
      </c>
      <c r="C196" s="238" t="s">
        <v>636</v>
      </c>
      <c r="D196" s="238" t="s">
        <v>637</v>
      </c>
      <c r="E196" s="238" t="s">
        <v>4</v>
      </c>
      <c r="F196" s="238"/>
      <c r="G196" s="233">
        <v>76993</v>
      </c>
      <c r="H196" s="233">
        <v>78909</v>
      </c>
      <c r="I196" s="239">
        <f t="shared" si="5"/>
        <v>1916</v>
      </c>
      <c r="M196" s="272">
        <v>2051.5500000000002</v>
      </c>
      <c r="N196" s="211">
        <v>8.8900000000000007E-2</v>
      </c>
      <c r="O196" s="267" t="s">
        <v>638</v>
      </c>
      <c r="S196" s="211" t="s">
        <v>107</v>
      </c>
      <c r="T196" s="293"/>
    </row>
    <row r="197" spans="1:21" ht="16.5" customHeight="1" x14ac:dyDescent="0.3">
      <c r="A197" s="271" t="s">
        <v>920</v>
      </c>
      <c r="B197" s="232">
        <v>1683</v>
      </c>
      <c r="C197" s="238" t="s">
        <v>636</v>
      </c>
      <c r="D197" s="238" t="s">
        <v>997</v>
      </c>
      <c r="E197" s="238" t="s">
        <v>4</v>
      </c>
      <c r="F197" s="238"/>
      <c r="G197" s="233">
        <v>4706</v>
      </c>
      <c r="H197" s="233">
        <v>6099</v>
      </c>
      <c r="I197" s="239">
        <f t="shared" si="5"/>
        <v>1393</v>
      </c>
      <c r="M197" s="272">
        <v>2054.44</v>
      </c>
      <c r="N197" s="211">
        <v>8.5000000000000006E-2</v>
      </c>
      <c r="O197" s="267" t="s">
        <v>638</v>
      </c>
      <c r="S197" s="211" t="s">
        <v>107</v>
      </c>
      <c r="T197" s="293" t="s">
        <v>1001</v>
      </c>
    </row>
    <row r="198" spans="1:21" s="238" customFormat="1" x14ac:dyDescent="0.3">
      <c r="B198" s="250">
        <v>1693</v>
      </c>
      <c r="C198" s="238" t="s">
        <v>726</v>
      </c>
      <c r="D198" s="238" t="s">
        <v>727</v>
      </c>
      <c r="E198" s="238" t="s">
        <v>4</v>
      </c>
      <c r="G198" s="233">
        <v>28802</v>
      </c>
      <c r="H198" s="233">
        <v>29835</v>
      </c>
      <c r="I198" s="239">
        <f t="shared" si="5"/>
        <v>1033</v>
      </c>
      <c r="M198" s="241">
        <v>4464.3500000000004</v>
      </c>
      <c r="N198" s="238">
        <v>0</v>
      </c>
      <c r="O198" s="243"/>
      <c r="S198" s="238" t="s">
        <v>299</v>
      </c>
      <c r="T198" s="238" t="s">
        <v>740</v>
      </c>
      <c r="U198" s="238" t="s">
        <v>742</v>
      </c>
    </row>
    <row r="199" spans="1:21" s="238" customFormat="1" ht="17.25" customHeight="1" x14ac:dyDescent="0.3">
      <c r="A199" s="238">
        <v>329</v>
      </c>
      <c r="B199" s="250">
        <v>1695</v>
      </c>
      <c r="C199" s="238" t="s">
        <v>619</v>
      </c>
      <c r="D199" s="238" t="s">
        <v>620</v>
      </c>
      <c r="E199" s="238" t="s">
        <v>4</v>
      </c>
      <c r="G199" s="233">
        <v>360357</v>
      </c>
      <c r="H199" s="233">
        <v>360467</v>
      </c>
      <c r="I199" s="239">
        <f t="shared" si="5"/>
        <v>110</v>
      </c>
      <c r="M199" s="241">
        <v>2795.73</v>
      </c>
      <c r="N199" s="254">
        <v>9.01E-2</v>
      </c>
      <c r="O199" s="243">
        <v>0</v>
      </c>
      <c r="S199" s="238" t="s">
        <v>552</v>
      </c>
      <c r="T199" s="238" t="s">
        <v>622</v>
      </c>
    </row>
    <row r="200" spans="1:21" s="238" customFormat="1" ht="15.75" customHeight="1" x14ac:dyDescent="0.3">
      <c r="A200" s="238">
        <v>329</v>
      </c>
      <c r="B200" s="250">
        <v>1695</v>
      </c>
      <c r="C200" s="238" t="s">
        <v>619</v>
      </c>
      <c r="D200" s="238" t="s">
        <v>625</v>
      </c>
      <c r="E200" s="238" t="s">
        <v>4</v>
      </c>
      <c r="G200" s="233">
        <v>414202</v>
      </c>
      <c r="H200" s="233">
        <v>420259</v>
      </c>
      <c r="I200" s="239">
        <f t="shared" ref="I200:I237" si="6">H200-G200</f>
        <v>6057</v>
      </c>
      <c r="M200" s="241">
        <v>2782.6</v>
      </c>
      <c r="N200" s="254">
        <v>9.01E-2</v>
      </c>
      <c r="O200" s="243">
        <v>0</v>
      </c>
      <c r="S200" s="238" t="s">
        <v>552</v>
      </c>
      <c r="T200" s="238" t="s">
        <v>626</v>
      </c>
    </row>
    <row r="201" spans="1:21" s="238" customFormat="1" x14ac:dyDescent="0.3">
      <c r="A201" s="238">
        <v>330</v>
      </c>
      <c r="B201" s="250">
        <v>1706</v>
      </c>
      <c r="C201" s="238" t="s">
        <v>679</v>
      </c>
      <c r="D201" s="238" t="s">
        <v>677</v>
      </c>
      <c r="E201" s="238" t="s">
        <v>4</v>
      </c>
      <c r="G201" s="233">
        <v>306510</v>
      </c>
      <c r="H201" s="233">
        <v>309113</v>
      </c>
      <c r="I201" s="239">
        <f t="shared" si="6"/>
        <v>2603</v>
      </c>
      <c r="M201" s="241">
        <v>2366.4699999999998</v>
      </c>
      <c r="N201" s="254">
        <v>9.0499999999999997E-2</v>
      </c>
      <c r="O201" s="238">
        <v>0</v>
      </c>
      <c r="S201" s="238" t="s">
        <v>303</v>
      </c>
      <c r="T201" s="238" t="s">
        <v>678</v>
      </c>
    </row>
    <row r="202" spans="1:21" s="238" customFormat="1" x14ac:dyDescent="0.3">
      <c r="A202" s="238">
        <v>330</v>
      </c>
      <c r="B202" s="250">
        <v>1706</v>
      </c>
      <c r="C202" s="238" t="s">
        <v>679</v>
      </c>
      <c r="D202" s="238" t="s">
        <v>663</v>
      </c>
      <c r="E202" s="238" t="s">
        <v>4</v>
      </c>
      <c r="G202" s="233">
        <v>359497</v>
      </c>
      <c r="H202" s="233">
        <v>367109</v>
      </c>
      <c r="I202" s="239">
        <f t="shared" si="6"/>
        <v>7612</v>
      </c>
      <c r="M202" s="241">
        <v>2366.4699999999998</v>
      </c>
      <c r="N202" s="254">
        <v>9.0499999999999997E-2</v>
      </c>
      <c r="O202" s="243">
        <v>0</v>
      </c>
      <c r="S202" s="238" t="s">
        <v>303</v>
      </c>
      <c r="T202" s="238" t="s">
        <v>664</v>
      </c>
    </row>
    <row r="203" spans="1:21" s="238" customFormat="1" x14ac:dyDescent="0.3">
      <c r="B203" s="250">
        <v>1706</v>
      </c>
      <c r="C203" s="238" t="s">
        <v>679</v>
      </c>
      <c r="D203" s="238" t="s">
        <v>1102</v>
      </c>
      <c r="E203" s="238" t="s">
        <v>4</v>
      </c>
      <c r="G203" s="233">
        <v>7831</v>
      </c>
      <c r="H203" s="233">
        <v>17241</v>
      </c>
      <c r="I203" s="239">
        <f t="shared" si="6"/>
        <v>9410</v>
      </c>
      <c r="M203" s="241">
        <v>2542.88</v>
      </c>
      <c r="N203" s="254">
        <v>8.5000000000000006E-2</v>
      </c>
      <c r="O203" s="243">
        <v>0</v>
      </c>
      <c r="S203" s="238" t="s">
        <v>303</v>
      </c>
      <c r="T203" s="238" t="s">
        <v>1103</v>
      </c>
    </row>
    <row r="204" spans="1:21" s="238" customFormat="1" x14ac:dyDescent="0.3">
      <c r="B204" s="250">
        <v>1706</v>
      </c>
      <c r="C204" s="238" t="s">
        <v>679</v>
      </c>
      <c r="D204" s="238" t="s">
        <v>1104</v>
      </c>
      <c r="E204" s="238" t="s">
        <v>4</v>
      </c>
      <c r="G204" s="233">
        <v>5241</v>
      </c>
      <c r="H204" s="233">
        <v>15660</v>
      </c>
      <c r="I204" s="239">
        <f t="shared" si="6"/>
        <v>10419</v>
      </c>
      <c r="M204" s="241">
        <v>2542.88</v>
      </c>
      <c r="N204" s="254">
        <v>8.5000000000000006E-2</v>
      </c>
      <c r="O204" s="243"/>
      <c r="T204" s="238" t="s">
        <v>1103</v>
      </c>
    </row>
    <row r="205" spans="1:21" s="238" customFormat="1" x14ac:dyDescent="0.3">
      <c r="A205" s="238">
        <v>330</v>
      </c>
      <c r="B205" s="250">
        <v>1706</v>
      </c>
      <c r="C205" s="238" t="s">
        <v>679</v>
      </c>
      <c r="D205" s="238" t="s">
        <v>1022</v>
      </c>
      <c r="E205" s="238" t="s">
        <v>4</v>
      </c>
      <c r="G205" s="233">
        <v>43500</v>
      </c>
      <c r="H205" s="233">
        <v>51189</v>
      </c>
      <c r="I205" s="239">
        <f t="shared" si="6"/>
        <v>7689</v>
      </c>
      <c r="M205" s="241">
        <v>2297.46</v>
      </c>
      <c r="N205" s="254">
        <v>8.5000000000000006E-2</v>
      </c>
      <c r="O205" s="243"/>
      <c r="S205" s="238" t="s">
        <v>303</v>
      </c>
      <c r="T205" s="252">
        <v>44715</v>
      </c>
    </row>
    <row r="206" spans="1:21" s="238" customFormat="1" x14ac:dyDescent="0.3">
      <c r="A206" s="238">
        <v>330</v>
      </c>
      <c r="B206" s="250">
        <v>1706</v>
      </c>
      <c r="C206" s="238" t="s">
        <v>679</v>
      </c>
      <c r="D206" s="238" t="s">
        <v>1023</v>
      </c>
      <c r="E206" s="238" t="s">
        <v>4</v>
      </c>
      <c r="G206" s="233">
        <v>24750</v>
      </c>
      <c r="H206" s="233">
        <v>31915</v>
      </c>
      <c r="I206" s="239">
        <f t="shared" si="6"/>
        <v>7165</v>
      </c>
      <c r="M206" s="241">
        <v>2297.46</v>
      </c>
      <c r="N206" s="254">
        <v>8.5000000000000006E-2</v>
      </c>
      <c r="O206" s="243"/>
      <c r="S206" s="238" t="s">
        <v>303</v>
      </c>
      <c r="T206" s="252" t="s">
        <v>1050</v>
      </c>
    </row>
    <row r="207" spans="1:21" s="238" customFormat="1" x14ac:dyDescent="0.3">
      <c r="A207" s="238">
        <v>330</v>
      </c>
      <c r="B207" s="250">
        <v>1706</v>
      </c>
      <c r="C207" s="238" t="s">
        <v>679</v>
      </c>
      <c r="D207" s="238" t="s">
        <v>1080</v>
      </c>
      <c r="E207" s="238" t="s">
        <v>4</v>
      </c>
      <c r="G207" s="233">
        <v>11654</v>
      </c>
      <c r="H207" s="233">
        <v>15816</v>
      </c>
      <c r="I207" s="239">
        <f t="shared" si="6"/>
        <v>4162</v>
      </c>
      <c r="M207" s="241">
        <v>2297.46</v>
      </c>
      <c r="N207" s="254">
        <v>8.5000000000000006E-2</v>
      </c>
      <c r="O207" s="243"/>
      <c r="S207" s="238" t="s">
        <v>303</v>
      </c>
      <c r="T207" s="252" t="s">
        <v>1081</v>
      </c>
    </row>
    <row r="208" spans="1:21" s="238" customFormat="1" x14ac:dyDescent="0.3">
      <c r="A208" s="238">
        <v>330</v>
      </c>
      <c r="B208" s="250">
        <v>1706</v>
      </c>
      <c r="C208" s="238" t="s">
        <v>679</v>
      </c>
      <c r="D208" s="238" t="s">
        <v>1079</v>
      </c>
      <c r="E208" s="238" t="s">
        <v>4</v>
      </c>
      <c r="G208" s="233">
        <v>7339</v>
      </c>
      <c r="H208" s="233">
        <v>12780</v>
      </c>
      <c r="I208" s="239">
        <f t="shared" si="6"/>
        <v>5441</v>
      </c>
      <c r="M208" s="241">
        <v>2297.46</v>
      </c>
      <c r="N208" s="254">
        <v>8.5000000000000006E-2</v>
      </c>
      <c r="O208" s="243"/>
      <c r="S208" s="238" t="s">
        <v>303</v>
      </c>
      <c r="T208" s="252" t="s">
        <v>1082</v>
      </c>
    </row>
    <row r="209" spans="1:22" s="238" customFormat="1" x14ac:dyDescent="0.3">
      <c r="A209" s="238">
        <v>331</v>
      </c>
      <c r="B209" s="232">
        <v>1715</v>
      </c>
      <c r="C209" s="231" t="s">
        <v>706</v>
      </c>
      <c r="D209" s="231" t="s">
        <v>707</v>
      </c>
      <c r="E209" s="238" t="s">
        <v>4</v>
      </c>
      <c r="G209" s="233">
        <v>350659</v>
      </c>
      <c r="H209" s="233">
        <v>358704</v>
      </c>
      <c r="I209" s="239">
        <f t="shared" si="6"/>
        <v>8045</v>
      </c>
      <c r="M209" s="241">
        <v>3282.43</v>
      </c>
      <c r="N209" s="238">
        <v>0.1038</v>
      </c>
      <c r="O209" s="243">
        <v>0</v>
      </c>
      <c r="S209" s="238" t="s">
        <v>107</v>
      </c>
      <c r="T209" s="238" t="s">
        <v>855</v>
      </c>
      <c r="U209" s="238" t="s">
        <v>708</v>
      </c>
    </row>
    <row r="210" spans="1:22" x14ac:dyDescent="0.3">
      <c r="A210" s="211">
        <v>331</v>
      </c>
      <c r="B210" s="298" t="s">
        <v>1107</v>
      </c>
      <c r="C210" s="231" t="s">
        <v>706</v>
      </c>
      <c r="D210" s="231" t="s">
        <v>837</v>
      </c>
      <c r="E210" s="238" t="s">
        <v>4</v>
      </c>
      <c r="F210" s="238"/>
      <c r="G210" s="233">
        <v>226396</v>
      </c>
      <c r="H210" s="233">
        <v>230867</v>
      </c>
      <c r="I210" s="239">
        <f t="shared" si="6"/>
        <v>4471</v>
      </c>
      <c r="M210" s="272">
        <v>2814.2</v>
      </c>
      <c r="N210" s="211">
        <v>9.8000000000000004E-2</v>
      </c>
      <c r="O210" s="267">
        <v>0</v>
      </c>
      <c r="S210" s="211" t="s">
        <v>107</v>
      </c>
      <c r="T210" s="211" t="s">
        <v>838</v>
      </c>
    </row>
    <row r="211" spans="1:22" s="238" customFormat="1" x14ac:dyDescent="0.3">
      <c r="A211" s="238" t="s">
        <v>925</v>
      </c>
      <c r="B211" s="238">
        <v>1740</v>
      </c>
      <c r="C211" s="238" t="s">
        <v>843</v>
      </c>
      <c r="D211" s="238" t="s">
        <v>840</v>
      </c>
      <c r="E211" s="238" t="s">
        <v>4</v>
      </c>
      <c r="G211" s="233">
        <v>33024</v>
      </c>
      <c r="H211" s="233">
        <v>30684</v>
      </c>
      <c r="I211" s="239">
        <f t="shared" si="6"/>
        <v>-2340</v>
      </c>
      <c r="M211" s="241">
        <v>1836</v>
      </c>
      <c r="N211" s="238">
        <v>7.0000000000000007E-2</v>
      </c>
      <c r="S211" s="238" t="s">
        <v>301</v>
      </c>
      <c r="T211" s="238" t="s">
        <v>842</v>
      </c>
    </row>
    <row r="212" spans="1:22" x14ac:dyDescent="0.3">
      <c r="A212" s="186" t="s">
        <v>1118</v>
      </c>
      <c r="B212" s="238">
        <v>1740</v>
      </c>
      <c r="C212" s="238" t="s">
        <v>843</v>
      </c>
      <c r="D212" s="238" t="s">
        <v>841</v>
      </c>
      <c r="E212" s="238" t="s">
        <v>4</v>
      </c>
      <c r="F212" s="238"/>
      <c r="G212" s="233">
        <v>34499</v>
      </c>
      <c r="H212" s="233">
        <v>36087</v>
      </c>
      <c r="I212" s="239">
        <f t="shared" si="6"/>
        <v>1588</v>
      </c>
      <c r="M212" s="272">
        <v>1836</v>
      </c>
      <c r="N212" s="211">
        <v>7.0000000000000007E-2</v>
      </c>
      <c r="S212" s="211" t="s">
        <v>301</v>
      </c>
      <c r="T212" s="211" t="s">
        <v>842</v>
      </c>
    </row>
    <row r="213" spans="1:22" s="238" customFormat="1" x14ac:dyDescent="0.3">
      <c r="A213" s="238" t="s">
        <v>1119</v>
      </c>
      <c r="B213" s="238">
        <v>1740</v>
      </c>
      <c r="C213" s="238" t="s">
        <v>843</v>
      </c>
      <c r="D213" s="238" t="s">
        <v>899</v>
      </c>
      <c r="E213" s="238" t="s">
        <v>4</v>
      </c>
      <c r="G213" s="233">
        <v>53881</v>
      </c>
      <c r="H213" s="233">
        <v>56554</v>
      </c>
      <c r="I213" s="239">
        <f t="shared" si="6"/>
        <v>2673</v>
      </c>
      <c r="M213" s="241">
        <v>2116.42</v>
      </c>
      <c r="N213" s="238">
        <v>7.0000000000000007E-2</v>
      </c>
      <c r="S213" s="238" t="s">
        <v>301</v>
      </c>
      <c r="T213" s="238" t="s">
        <v>898</v>
      </c>
    </row>
    <row r="214" spans="1:22" s="238" customFormat="1" x14ac:dyDescent="0.3">
      <c r="B214" s="238">
        <v>1740</v>
      </c>
      <c r="C214" s="238" t="s">
        <v>843</v>
      </c>
      <c r="D214" s="238" t="s">
        <v>900</v>
      </c>
      <c r="E214" s="238" t="s">
        <v>4</v>
      </c>
      <c r="G214" s="233">
        <v>66354</v>
      </c>
      <c r="H214" s="233">
        <v>68202</v>
      </c>
      <c r="I214" s="239">
        <f t="shared" si="6"/>
        <v>1848</v>
      </c>
      <c r="M214" s="241">
        <v>2116.42</v>
      </c>
      <c r="N214" s="238">
        <v>7.0000000000000007E-2</v>
      </c>
      <c r="S214" s="238" t="s">
        <v>301</v>
      </c>
      <c r="T214" s="238" t="s">
        <v>897</v>
      </c>
    </row>
    <row r="215" spans="1:22" s="238" customFormat="1" x14ac:dyDescent="0.3">
      <c r="B215" s="238">
        <v>1740</v>
      </c>
      <c r="C215" s="238" t="s">
        <v>843</v>
      </c>
      <c r="D215" s="238" t="s">
        <v>901</v>
      </c>
      <c r="E215" s="238" t="s">
        <v>4</v>
      </c>
      <c r="G215" s="233">
        <v>52093</v>
      </c>
      <c r="H215" s="233">
        <v>56046</v>
      </c>
      <c r="I215" s="239">
        <f t="shared" si="6"/>
        <v>3953</v>
      </c>
      <c r="M215" s="241">
        <v>2116.42</v>
      </c>
      <c r="N215" s="238">
        <v>7.0000000000000007E-2</v>
      </c>
      <c r="S215" s="238" t="s">
        <v>301</v>
      </c>
      <c r="T215" s="238" t="s">
        <v>902</v>
      </c>
    </row>
    <row r="216" spans="1:22" s="238" customFormat="1" x14ac:dyDescent="0.3">
      <c r="B216" s="238">
        <v>1740</v>
      </c>
      <c r="C216" s="238" t="s">
        <v>843</v>
      </c>
      <c r="D216" s="238" t="s">
        <v>892</v>
      </c>
      <c r="E216" s="238" t="s">
        <v>4</v>
      </c>
      <c r="G216" s="233">
        <v>66482</v>
      </c>
      <c r="H216" s="233">
        <v>69922</v>
      </c>
      <c r="I216" s="239">
        <f t="shared" si="6"/>
        <v>3440</v>
      </c>
      <c r="M216" s="241">
        <v>2116.42</v>
      </c>
      <c r="N216" s="238">
        <v>7.0000000000000007E-2</v>
      </c>
      <c r="S216" s="238" t="s">
        <v>301</v>
      </c>
      <c r="T216" s="238" t="s">
        <v>893</v>
      </c>
    </row>
    <row r="217" spans="1:22" x14ac:dyDescent="0.3">
      <c r="B217" s="269">
        <v>1745</v>
      </c>
      <c r="C217" s="269" t="s">
        <v>972</v>
      </c>
      <c r="D217" s="238" t="s">
        <v>973</v>
      </c>
      <c r="E217" s="238" t="s">
        <v>4</v>
      </c>
      <c r="F217" s="238"/>
      <c r="G217" s="233">
        <v>46102</v>
      </c>
      <c r="H217" s="233">
        <v>50220</v>
      </c>
      <c r="I217" s="239">
        <f t="shared" si="6"/>
        <v>4118</v>
      </c>
      <c r="M217" s="289">
        <v>2253.41</v>
      </c>
      <c r="N217" s="269">
        <v>8.5000000000000006E-2</v>
      </c>
      <c r="S217" s="211" t="s">
        <v>107</v>
      </c>
      <c r="T217" s="211" t="s">
        <v>971</v>
      </c>
    </row>
    <row r="218" spans="1:22" x14ac:dyDescent="0.3">
      <c r="B218" s="269">
        <v>1745</v>
      </c>
      <c r="C218" s="269" t="s">
        <v>972</v>
      </c>
      <c r="D218" s="238" t="s">
        <v>1004</v>
      </c>
      <c r="E218" s="238" t="s">
        <v>4</v>
      </c>
      <c r="F218" s="238"/>
      <c r="G218" s="233">
        <v>7881</v>
      </c>
      <c r="H218" s="233">
        <v>8664</v>
      </c>
      <c r="I218" s="239">
        <f t="shared" si="6"/>
        <v>783</v>
      </c>
      <c r="M218" s="289">
        <v>2199.41</v>
      </c>
      <c r="N218" s="269">
        <v>8.5000000000000006E-2</v>
      </c>
      <c r="P218" s="211" t="s">
        <v>107</v>
      </c>
      <c r="S218" s="211" t="s">
        <v>107</v>
      </c>
      <c r="T218" s="211" t="s">
        <v>1005</v>
      </c>
    </row>
    <row r="219" spans="1:22" s="238" customFormat="1" x14ac:dyDescent="0.3">
      <c r="A219" s="238">
        <v>333</v>
      </c>
      <c r="B219" s="238">
        <v>1753</v>
      </c>
      <c r="C219" s="238" t="s">
        <v>805</v>
      </c>
      <c r="D219" s="238" t="s">
        <v>806</v>
      </c>
      <c r="E219" s="238" t="s">
        <v>4</v>
      </c>
      <c r="G219" s="233">
        <v>212277</v>
      </c>
      <c r="H219" s="233">
        <v>222258</v>
      </c>
      <c r="I219" s="239">
        <f t="shared" si="6"/>
        <v>9981</v>
      </c>
      <c r="M219" s="241">
        <v>2053.62</v>
      </c>
      <c r="N219" s="238">
        <v>8.8999999999999996E-2</v>
      </c>
      <c r="O219" s="243">
        <v>0</v>
      </c>
      <c r="S219" s="238" t="s">
        <v>301</v>
      </c>
      <c r="T219" s="238" t="s">
        <v>812</v>
      </c>
      <c r="U219" s="238">
        <v>916.49</v>
      </c>
      <c r="V219" s="238" t="s">
        <v>813</v>
      </c>
    </row>
    <row r="220" spans="1:22" s="238" customFormat="1" x14ac:dyDescent="0.3">
      <c r="A220" s="238">
        <v>333</v>
      </c>
      <c r="B220" s="238">
        <v>1753</v>
      </c>
      <c r="C220" s="238" t="s">
        <v>805</v>
      </c>
      <c r="D220" s="238" t="s">
        <v>807</v>
      </c>
      <c r="E220" s="238" t="s">
        <v>4</v>
      </c>
      <c r="G220" s="233">
        <v>255745</v>
      </c>
      <c r="H220" s="233">
        <v>265597</v>
      </c>
      <c r="I220" s="239">
        <f t="shared" si="6"/>
        <v>9852</v>
      </c>
      <c r="M220" s="241">
        <v>2053.62</v>
      </c>
      <c r="N220" s="238">
        <v>8.8999999999999996E-2</v>
      </c>
      <c r="O220" s="243">
        <v>0</v>
      </c>
      <c r="S220" s="238" t="s">
        <v>301</v>
      </c>
      <c r="T220" s="238" t="s">
        <v>812</v>
      </c>
      <c r="U220" s="238">
        <v>916.49</v>
      </c>
      <c r="V220" s="238" t="s">
        <v>813</v>
      </c>
    </row>
    <row r="221" spans="1:22" s="238" customFormat="1" x14ac:dyDescent="0.3">
      <c r="A221" s="238">
        <v>333</v>
      </c>
      <c r="B221" s="238">
        <v>1753</v>
      </c>
      <c r="C221" s="238" t="s">
        <v>805</v>
      </c>
      <c r="D221" s="238" t="s">
        <v>808</v>
      </c>
      <c r="E221" s="238" t="s">
        <v>4</v>
      </c>
      <c r="G221" s="233">
        <v>204836</v>
      </c>
      <c r="H221" s="233">
        <v>209683</v>
      </c>
      <c r="I221" s="239">
        <f t="shared" si="6"/>
        <v>4847</v>
      </c>
      <c r="M221" s="241">
        <v>2053.62</v>
      </c>
      <c r="N221" s="238">
        <v>8.8999999999999996E-2</v>
      </c>
      <c r="O221" s="243">
        <v>0</v>
      </c>
      <c r="S221" s="238" t="s">
        <v>301</v>
      </c>
      <c r="T221" s="238" t="s">
        <v>812</v>
      </c>
      <c r="U221" s="238">
        <v>916.49</v>
      </c>
      <c r="V221" s="238" t="s">
        <v>813</v>
      </c>
    </row>
    <row r="222" spans="1:22" s="238" customFormat="1" x14ac:dyDescent="0.3">
      <c r="A222" s="238">
        <v>333</v>
      </c>
      <c r="B222" s="238">
        <v>1753</v>
      </c>
      <c r="C222" s="238" t="s">
        <v>805</v>
      </c>
      <c r="D222" s="238" t="s">
        <v>809</v>
      </c>
      <c r="E222" s="238" t="s">
        <v>4</v>
      </c>
      <c r="G222" s="233">
        <v>169622</v>
      </c>
      <c r="H222" s="233">
        <v>174216</v>
      </c>
      <c r="I222" s="239">
        <f t="shared" si="6"/>
        <v>4594</v>
      </c>
      <c r="M222" s="256">
        <v>1901.95</v>
      </c>
      <c r="N222" s="238">
        <v>8.8999999999999996E-2</v>
      </c>
      <c r="O222" s="243">
        <v>0</v>
      </c>
      <c r="S222" s="238" t="s">
        <v>301</v>
      </c>
      <c r="T222" s="238" t="s">
        <v>812</v>
      </c>
      <c r="U222" s="238">
        <v>848.8</v>
      </c>
      <c r="V222" s="238" t="s">
        <v>813</v>
      </c>
    </row>
    <row r="223" spans="1:22" s="238" customFormat="1" x14ac:dyDescent="0.3">
      <c r="A223" s="238">
        <v>333</v>
      </c>
      <c r="B223" s="238">
        <v>1753</v>
      </c>
      <c r="C223" s="238" t="s">
        <v>805</v>
      </c>
      <c r="D223" s="238" t="s">
        <v>810</v>
      </c>
      <c r="E223" s="238" t="s">
        <v>4</v>
      </c>
      <c r="G223" s="233">
        <v>141025</v>
      </c>
      <c r="H223" s="233">
        <v>145631</v>
      </c>
      <c r="I223" s="239">
        <f t="shared" si="6"/>
        <v>4606</v>
      </c>
      <c r="M223" s="241">
        <v>1838.56</v>
      </c>
      <c r="N223" s="238">
        <v>8.8999999999999996E-2</v>
      </c>
      <c r="O223" s="243">
        <v>0</v>
      </c>
      <c r="S223" s="238" t="s">
        <v>301</v>
      </c>
      <c r="T223" s="238" t="s">
        <v>812</v>
      </c>
      <c r="U223" s="238">
        <v>820.51</v>
      </c>
      <c r="V223" s="238" t="s">
        <v>813</v>
      </c>
    </row>
    <row r="224" spans="1:22" s="238" customFormat="1" x14ac:dyDescent="0.3">
      <c r="A224" s="238">
        <v>333</v>
      </c>
      <c r="B224" s="238">
        <v>1753</v>
      </c>
      <c r="C224" s="238" t="s">
        <v>805</v>
      </c>
      <c r="D224" s="238" t="s">
        <v>819</v>
      </c>
      <c r="E224" s="238" t="s">
        <v>4</v>
      </c>
      <c r="G224" s="233">
        <v>162274</v>
      </c>
      <c r="H224" s="233">
        <v>167461</v>
      </c>
      <c r="I224" s="239">
        <f t="shared" si="6"/>
        <v>5187</v>
      </c>
      <c r="M224" s="241">
        <v>1838.56</v>
      </c>
      <c r="N224" s="238">
        <v>8.8999999999999996E-2</v>
      </c>
      <c r="O224" s="243">
        <v>0</v>
      </c>
      <c r="S224" s="238" t="s">
        <v>301</v>
      </c>
      <c r="T224" s="238" t="s">
        <v>820</v>
      </c>
      <c r="U224" s="238">
        <v>820.51</v>
      </c>
      <c r="V224" s="238" t="s">
        <v>813</v>
      </c>
    </row>
    <row r="225" spans="1:22" s="238" customFormat="1" x14ac:dyDescent="0.3">
      <c r="A225" s="238">
        <v>333</v>
      </c>
      <c r="B225" s="238">
        <v>1753</v>
      </c>
      <c r="C225" s="238" t="s">
        <v>805</v>
      </c>
      <c r="D225" s="238" t="s">
        <v>811</v>
      </c>
      <c r="E225" s="238" t="s">
        <v>4</v>
      </c>
      <c r="G225" s="233">
        <v>271731</v>
      </c>
      <c r="H225" s="233">
        <v>272482</v>
      </c>
      <c r="I225" s="239">
        <f t="shared" si="6"/>
        <v>751</v>
      </c>
      <c r="M225" s="241">
        <v>1838.56</v>
      </c>
      <c r="N225" s="238">
        <v>8.8999999999999996E-2</v>
      </c>
      <c r="O225" s="243">
        <v>0</v>
      </c>
      <c r="S225" s="238" t="s">
        <v>301</v>
      </c>
      <c r="T225" s="238" t="s">
        <v>812</v>
      </c>
      <c r="U225" s="238">
        <v>820.51</v>
      </c>
      <c r="V225" s="238" t="s">
        <v>813</v>
      </c>
    </row>
    <row r="226" spans="1:22" s="238" customFormat="1" ht="17.25" customHeight="1" x14ac:dyDescent="0.3">
      <c r="B226" s="238">
        <v>1777</v>
      </c>
      <c r="C226" s="238" t="s">
        <v>821</v>
      </c>
      <c r="D226" s="238" t="s">
        <v>828</v>
      </c>
      <c r="E226" s="238" t="s">
        <v>4</v>
      </c>
      <c r="G226" s="233">
        <v>325020</v>
      </c>
      <c r="H226" s="233">
        <v>329459</v>
      </c>
      <c r="I226" s="239">
        <f t="shared" si="6"/>
        <v>4439</v>
      </c>
      <c r="M226" s="241">
        <v>1968.48</v>
      </c>
      <c r="N226" s="238">
        <v>9.4200000000000006E-2</v>
      </c>
      <c r="O226" s="243">
        <v>0</v>
      </c>
      <c r="S226" s="238" t="s">
        <v>303</v>
      </c>
    </row>
    <row r="227" spans="1:22" s="238" customFormat="1" x14ac:dyDescent="0.3">
      <c r="B227" s="238">
        <v>1784</v>
      </c>
      <c r="C227" s="238" t="s">
        <v>936</v>
      </c>
      <c r="D227" s="238" t="s">
        <v>937</v>
      </c>
      <c r="E227" s="238" t="s">
        <v>4</v>
      </c>
      <c r="G227" s="233">
        <v>100194</v>
      </c>
      <c r="H227" s="233">
        <v>108368</v>
      </c>
      <c r="I227" s="239">
        <f t="shared" si="6"/>
        <v>8174</v>
      </c>
      <c r="M227" s="241">
        <v>2686.6</v>
      </c>
      <c r="N227" s="238">
        <v>9.8000000000000004E-2</v>
      </c>
      <c r="O227" s="243" t="s">
        <v>638</v>
      </c>
      <c r="S227" s="238" t="s">
        <v>303</v>
      </c>
      <c r="T227" s="238" t="s">
        <v>938</v>
      </c>
    </row>
    <row r="228" spans="1:22" s="238" customFormat="1" x14ac:dyDescent="0.3">
      <c r="B228" s="238">
        <v>1786</v>
      </c>
      <c r="C228" s="238" t="s">
        <v>913</v>
      </c>
      <c r="D228" s="238" t="s">
        <v>915</v>
      </c>
      <c r="E228" s="238" t="s">
        <v>4</v>
      </c>
      <c r="G228" s="233">
        <v>123137</v>
      </c>
      <c r="H228" s="233">
        <v>132583</v>
      </c>
      <c r="I228" s="239">
        <f t="shared" si="6"/>
        <v>9446</v>
      </c>
      <c r="M228" s="241">
        <v>3623.45</v>
      </c>
      <c r="N228" s="238">
        <v>9.1999999999999998E-2</v>
      </c>
      <c r="O228" s="243"/>
      <c r="S228" s="238" t="s">
        <v>107</v>
      </c>
      <c r="T228" s="238" t="s">
        <v>919</v>
      </c>
    </row>
    <row r="229" spans="1:22" s="238" customFormat="1" x14ac:dyDescent="0.3">
      <c r="B229" s="238">
        <v>1786</v>
      </c>
      <c r="C229" s="238" t="s">
        <v>913</v>
      </c>
      <c r="D229" s="238" t="s">
        <v>914</v>
      </c>
      <c r="E229" s="238" t="s">
        <v>4</v>
      </c>
      <c r="G229" s="233">
        <v>102698</v>
      </c>
      <c r="H229" s="233">
        <v>111581</v>
      </c>
      <c r="I229" s="239">
        <f t="shared" si="6"/>
        <v>8883</v>
      </c>
      <c r="M229" s="241">
        <v>3623.45</v>
      </c>
      <c r="N229" s="238">
        <v>9.1999999999999998E-2</v>
      </c>
      <c r="O229" s="243"/>
      <c r="S229" s="238" t="s">
        <v>107</v>
      </c>
      <c r="T229" s="238" t="s">
        <v>929</v>
      </c>
    </row>
    <row r="230" spans="1:22" s="238" customFormat="1" x14ac:dyDescent="0.3">
      <c r="B230" s="238">
        <v>1805</v>
      </c>
      <c r="C230" s="238" t="s">
        <v>1074</v>
      </c>
      <c r="D230" s="238" t="s">
        <v>1075</v>
      </c>
      <c r="E230" s="238" t="s">
        <v>4</v>
      </c>
      <c r="G230" s="233">
        <v>13097</v>
      </c>
      <c r="H230" s="233">
        <v>17994</v>
      </c>
      <c r="I230" s="239">
        <f t="shared" si="6"/>
        <v>4897</v>
      </c>
      <c r="M230" s="241">
        <v>3221.56</v>
      </c>
      <c r="N230" s="238">
        <v>8.8999999999999996E-2</v>
      </c>
      <c r="O230" s="243"/>
      <c r="S230" s="238" t="s">
        <v>107</v>
      </c>
      <c r="T230" s="238" t="s">
        <v>1076</v>
      </c>
    </row>
    <row r="231" spans="1:22" s="238" customFormat="1" x14ac:dyDescent="0.3">
      <c r="B231" s="238">
        <v>1825</v>
      </c>
      <c r="C231" s="238" t="s">
        <v>907</v>
      </c>
      <c r="D231" s="238" t="s">
        <v>908</v>
      </c>
      <c r="E231" s="238" t="s">
        <v>4</v>
      </c>
      <c r="G231" s="233">
        <v>65038</v>
      </c>
      <c r="H231" s="233">
        <v>70041</v>
      </c>
      <c r="I231" s="239">
        <f t="shared" si="6"/>
        <v>5003</v>
      </c>
      <c r="M231" s="241">
        <v>2187.92</v>
      </c>
      <c r="N231" s="238">
        <v>8.5000000000000006E-2</v>
      </c>
      <c r="S231" s="238" t="s">
        <v>301</v>
      </c>
      <c r="T231" s="238" t="s">
        <v>916</v>
      </c>
    </row>
    <row r="232" spans="1:22" s="238" customFormat="1" x14ac:dyDescent="0.3">
      <c r="B232" s="238">
        <v>1825</v>
      </c>
      <c r="C232" s="238" t="s">
        <v>907</v>
      </c>
      <c r="D232" s="238" t="s">
        <v>909</v>
      </c>
      <c r="E232" s="238" t="s">
        <v>4</v>
      </c>
      <c r="G232" s="233">
        <v>99690</v>
      </c>
      <c r="H232" s="233">
        <v>106299</v>
      </c>
      <c r="I232" s="239">
        <f t="shared" si="6"/>
        <v>6609</v>
      </c>
      <c r="M232" s="241">
        <v>2187.92</v>
      </c>
      <c r="N232" s="238">
        <v>8.5000000000000006E-2</v>
      </c>
      <c r="S232" s="238" t="s">
        <v>301</v>
      </c>
      <c r="T232" s="238" t="s">
        <v>916</v>
      </c>
    </row>
    <row r="233" spans="1:22" s="238" customFormat="1" x14ac:dyDescent="0.3">
      <c r="B233" s="238">
        <v>1825</v>
      </c>
      <c r="C233" s="238" t="s">
        <v>907</v>
      </c>
      <c r="D233" s="238" t="s">
        <v>910</v>
      </c>
      <c r="E233" s="238" t="s">
        <v>4</v>
      </c>
      <c r="G233" s="233">
        <v>60418</v>
      </c>
      <c r="H233" s="233">
        <v>64389</v>
      </c>
      <c r="I233" s="239">
        <f t="shared" si="6"/>
        <v>3971</v>
      </c>
      <c r="M233" s="241">
        <v>2187.92</v>
      </c>
      <c r="N233" s="238">
        <v>8.5000000000000006E-2</v>
      </c>
      <c r="S233" s="238" t="s">
        <v>301</v>
      </c>
      <c r="T233" s="238" t="s">
        <v>916</v>
      </c>
    </row>
    <row r="234" spans="1:22" s="238" customFormat="1" x14ac:dyDescent="0.3">
      <c r="B234" s="238">
        <v>1825</v>
      </c>
      <c r="C234" s="238" t="s">
        <v>907</v>
      </c>
      <c r="D234" s="238" t="s">
        <v>911</v>
      </c>
      <c r="E234" s="238" t="s">
        <v>4</v>
      </c>
      <c r="G234" s="233">
        <v>57184</v>
      </c>
      <c r="H234" s="233">
        <v>62994</v>
      </c>
      <c r="I234" s="239">
        <f t="shared" si="6"/>
        <v>5810</v>
      </c>
      <c r="M234" s="241">
        <v>2187.92</v>
      </c>
      <c r="N234" s="238">
        <v>8.5000000000000006E-2</v>
      </c>
      <c r="S234" s="238" t="s">
        <v>301</v>
      </c>
      <c r="T234" s="238" t="s">
        <v>916</v>
      </c>
    </row>
    <row r="235" spans="1:22" s="238" customFormat="1" x14ac:dyDescent="0.3">
      <c r="B235" s="238">
        <v>1825</v>
      </c>
      <c r="C235" s="238" t="s">
        <v>907</v>
      </c>
      <c r="D235" s="238" t="s">
        <v>912</v>
      </c>
      <c r="E235" s="238" t="s">
        <v>4</v>
      </c>
      <c r="G235" s="233">
        <v>97228</v>
      </c>
      <c r="H235" s="233">
        <v>104657</v>
      </c>
      <c r="I235" s="239">
        <f t="shared" si="6"/>
        <v>7429</v>
      </c>
      <c r="M235" s="241">
        <v>2187.92</v>
      </c>
      <c r="N235" s="238">
        <v>8.5000000000000006E-2</v>
      </c>
      <c r="S235" s="238" t="s">
        <v>301</v>
      </c>
      <c r="T235" s="238" t="s">
        <v>916</v>
      </c>
    </row>
    <row r="236" spans="1:22" s="238" customFormat="1" x14ac:dyDescent="0.3">
      <c r="B236" s="231">
        <v>1836</v>
      </c>
      <c r="C236" s="231" t="s">
        <v>944</v>
      </c>
      <c r="D236" s="238" t="s">
        <v>947</v>
      </c>
      <c r="E236" s="238" t="s">
        <v>4</v>
      </c>
      <c r="G236" s="233">
        <v>92180</v>
      </c>
      <c r="H236" s="233">
        <v>100503</v>
      </c>
      <c r="I236" s="239">
        <f t="shared" si="6"/>
        <v>8323</v>
      </c>
      <c r="M236" s="241">
        <v>3184.79</v>
      </c>
      <c r="N236" s="238">
        <v>7.6999999999999999E-2</v>
      </c>
      <c r="O236" s="238" t="s">
        <v>949</v>
      </c>
      <c r="S236" s="238" t="s">
        <v>303</v>
      </c>
      <c r="T236" s="238" t="s">
        <v>948</v>
      </c>
    </row>
    <row r="237" spans="1:22" s="238" customFormat="1" x14ac:dyDescent="0.3">
      <c r="B237" s="238">
        <v>1837</v>
      </c>
      <c r="C237" s="238" t="s">
        <v>945</v>
      </c>
      <c r="D237" s="238" t="s">
        <v>946</v>
      </c>
      <c r="E237" s="238" t="s">
        <v>4</v>
      </c>
      <c r="G237" s="233">
        <v>15854</v>
      </c>
      <c r="H237" s="233">
        <v>16373</v>
      </c>
      <c r="I237" s="239">
        <f t="shared" si="6"/>
        <v>519</v>
      </c>
      <c r="M237" s="241">
        <v>2528.36</v>
      </c>
      <c r="N237" s="238">
        <v>8.5000000000000006E-2</v>
      </c>
      <c r="O237" s="238" t="s">
        <v>950</v>
      </c>
      <c r="S237" s="238" t="s">
        <v>303</v>
      </c>
      <c r="T237" s="238" t="s">
        <v>979</v>
      </c>
    </row>
    <row r="238" spans="1:22" x14ac:dyDescent="0.3">
      <c r="A238" s="271" t="s">
        <v>934</v>
      </c>
      <c r="B238" s="275" t="s">
        <v>1013</v>
      </c>
      <c r="C238" s="238" t="s">
        <v>995</v>
      </c>
      <c r="D238" s="238" t="s">
        <v>559</v>
      </c>
      <c r="E238" s="238" t="s">
        <v>4</v>
      </c>
      <c r="F238" s="238"/>
      <c r="G238" s="233">
        <v>210635</v>
      </c>
      <c r="H238" s="233">
        <v>213277</v>
      </c>
      <c r="I238" s="239">
        <f>H238-G238</f>
        <v>2642</v>
      </c>
      <c r="L238" s="287">
        <f>K238-J238</f>
        <v>0</v>
      </c>
      <c r="M238" s="272">
        <v>2622.33</v>
      </c>
      <c r="N238" s="273">
        <v>8.8800000000000004E-2</v>
      </c>
      <c r="O238" s="267">
        <v>0</v>
      </c>
      <c r="P238" s="266"/>
      <c r="Q238" s="266"/>
      <c r="R238" s="267">
        <v>0</v>
      </c>
      <c r="S238" s="211" t="s">
        <v>107</v>
      </c>
      <c r="T238" s="226" t="s">
        <v>1129</v>
      </c>
      <c r="U238" s="211" t="s">
        <v>560</v>
      </c>
    </row>
    <row r="239" spans="1:22" x14ac:dyDescent="0.3">
      <c r="A239" s="307"/>
      <c r="B239" s="275">
        <v>1857</v>
      </c>
      <c r="C239" s="238" t="s">
        <v>995</v>
      </c>
      <c r="D239" s="238" t="s">
        <v>992</v>
      </c>
      <c r="E239" s="238" t="s">
        <v>4</v>
      </c>
      <c r="F239" s="238"/>
      <c r="G239" s="233">
        <v>30289</v>
      </c>
      <c r="H239" s="233">
        <v>30342</v>
      </c>
      <c r="I239" s="239">
        <f>H239-G239</f>
        <v>53</v>
      </c>
      <c r="L239" s="287"/>
      <c r="M239" s="272">
        <v>3229.05</v>
      </c>
      <c r="N239" s="273">
        <v>9.1999999999999998E-2</v>
      </c>
      <c r="O239" s="267">
        <v>0</v>
      </c>
      <c r="P239" s="266"/>
      <c r="Q239" s="266"/>
      <c r="R239" s="267"/>
      <c r="S239" s="211" t="s">
        <v>107</v>
      </c>
      <c r="T239" s="226" t="s">
        <v>1129</v>
      </c>
      <c r="U239" s="265" t="s">
        <v>991</v>
      </c>
    </row>
    <row r="240" spans="1:22" x14ac:dyDescent="0.3">
      <c r="A240" s="307"/>
      <c r="B240" s="275">
        <v>1857</v>
      </c>
      <c r="C240" s="238" t="s">
        <v>995</v>
      </c>
      <c r="D240" s="238" t="s">
        <v>993</v>
      </c>
      <c r="E240" s="238" t="s">
        <v>4</v>
      </c>
      <c r="F240" s="238"/>
      <c r="G240" s="233">
        <v>29673</v>
      </c>
      <c r="H240" s="233">
        <v>30162</v>
      </c>
      <c r="I240" s="239">
        <f>H240-G240</f>
        <v>489</v>
      </c>
      <c r="L240" s="287"/>
      <c r="M240" s="272">
        <v>3229.05</v>
      </c>
      <c r="N240" s="273">
        <v>9.1999999999999998E-2</v>
      </c>
      <c r="O240" s="267">
        <v>0</v>
      </c>
      <c r="P240" s="266"/>
      <c r="Q240" s="266"/>
      <c r="R240" s="267"/>
      <c r="S240" s="211" t="s">
        <v>107</v>
      </c>
      <c r="T240" s="226" t="s">
        <v>1129</v>
      </c>
      <c r="U240" s="265" t="s">
        <v>991</v>
      </c>
    </row>
    <row r="241" spans="1:21" x14ac:dyDescent="0.3">
      <c r="A241" s="307"/>
      <c r="B241" s="275">
        <v>1857</v>
      </c>
      <c r="C241" s="238" t="s">
        <v>995</v>
      </c>
      <c r="D241" s="238" t="s">
        <v>994</v>
      </c>
      <c r="E241" s="238" t="s">
        <v>4</v>
      </c>
      <c r="F241" s="238"/>
      <c r="G241" s="233">
        <v>37450</v>
      </c>
      <c r="H241" s="233">
        <v>38653</v>
      </c>
      <c r="I241" s="239">
        <f>H241-G241</f>
        <v>1203</v>
      </c>
      <c r="L241" s="287"/>
      <c r="M241" s="272">
        <v>3229.05</v>
      </c>
      <c r="N241" s="273">
        <v>9.1999999999999998E-2</v>
      </c>
      <c r="O241" s="267">
        <v>0</v>
      </c>
      <c r="P241" s="266"/>
      <c r="Q241" s="266"/>
      <c r="R241" s="267"/>
      <c r="S241" s="211" t="s">
        <v>107</v>
      </c>
      <c r="T241" s="226" t="s">
        <v>1129</v>
      </c>
      <c r="U241" s="265" t="s">
        <v>991</v>
      </c>
    </row>
    <row r="242" spans="1:21" s="238" customFormat="1" x14ac:dyDescent="0.3">
      <c r="A242" s="244"/>
      <c r="B242" s="250">
        <v>1860</v>
      </c>
      <c r="C242" s="238" t="s">
        <v>1126</v>
      </c>
      <c r="D242" s="238" t="s">
        <v>1127</v>
      </c>
      <c r="E242" s="238" t="s">
        <v>4</v>
      </c>
      <c r="G242" s="233">
        <v>382</v>
      </c>
      <c r="H242" s="233">
        <v>382</v>
      </c>
      <c r="I242" s="239">
        <f>H242-G242</f>
        <v>0</v>
      </c>
      <c r="L242" s="239"/>
      <c r="M242" s="305">
        <v>2696.95</v>
      </c>
      <c r="N242" s="312">
        <v>8.8999999999999996E-2</v>
      </c>
      <c r="O242" s="243">
        <v>0</v>
      </c>
      <c r="P242" s="240"/>
      <c r="Q242" s="240"/>
      <c r="R242" s="243"/>
      <c r="S242" s="238" t="s">
        <v>107</v>
      </c>
      <c r="T242" s="238" t="s">
        <v>1128</v>
      </c>
      <c r="U242" s="231"/>
    </row>
    <row r="243" spans="1:21" s="238" customFormat="1" x14ac:dyDescent="0.3">
      <c r="B243" s="238">
        <v>1863</v>
      </c>
      <c r="C243" s="231" t="s">
        <v>1008</v>
      </c>
      <c r="D243" s="238" t="s">
        <v>815</v>
      </c>
      <c r="E243" s="238" t="s">
        <v>4</v>
      </c>
      <c r="I243" s="239">
        <f t="shared" ref="I243:I254" si="7">H243-G243</f>
        <v>0</v>
      </c>
      <c r="M243" s="241">
        <v>4317.01</v>
      </c>
      <c r="N243" s="238">
        <v>0</v>
      </c>
      <c r="S243" s="238" t="s">
        <v>107</v>
      </c>
      <c r="T243" s="238" t="s">
        <v>1108</v>
      </c>
    </row>
    <row r="244" spans="1:21" s="238" customFormat="1" x14ac:dyDescent="0.3">
      <c r="B244" s="238">
        <v>1863</v>
      </c>
      <c r="C244" s="231" t="s">
        <v>1008</v>
      </c>
      <c r="D244" s="238" t="s">
        <v>816</v>
      </c>
      <c r="E244" s="238" t="s">
        <v>4</v>
      </c>
      <c r="I244" s="239">
        <f t="shared" si="7"/>
        <v>0</v>
      </c>
      <c r="M244" s="241">
        <v>4317.01</v>
      </c>
      <c r="N244" s="238">
        <v>0</v>
      </c>
      <c r="S244" s="238" t="s">
        <v>107</v>
      </c>
      <c r="T244" s="238" t="s">
        <v>1108</v>
      </c>
    </row>
    <row r="245" spans="1:21" s="238" customFormat="1" x14ac:dyDescent="0.3">
      <c r="B245" s="238">
        <v>1863</v>
      </c>
      <c r="C245" s="231" t="s">
        <v>1008</v>
      </c>
      <c r="D245" s="238" t="s">
        <v>887</v>
      </c>
      <c r="E245" s="238" t="s">
        <v>4</v>
      </c>
      <c r="I245" s="239">
        <f t="shared" si="7"/>
        <v>0</v>
      </c>
      <c r="M245" s="241">
        <v>4348.91</v>
      </c>
      <c r="N245" s="238">
        <v>0</v>
      </c>
      <c r="S245" s="238" t="s">
        <v>107</v>
      </c>
      <c r="T245" s="238" t="s">
        <v>1108</v>
      </c>
    </row>
    <row r="246" spans="1:21" s="238" customFormat="1" x14ac:dyDescent="0.3">
      <c r="B246" s="238">
        <v>1863</v>
      </c>
      <c r="C246" s="231" t="s">
        <v>1008</v>
      </c>
      <c r="D246" s="238" t="s">
        <v>888</v>
      </c>
      <c r="E246" s="238" t="s">
        <v>4</v>
      </c>
      <c r="I246" s="239">
        <f t="shared" si="7"/>
        <v>0</v>
      </c>
      <c r="M246" s="241">
        <v>4348.91</v>
      </c>
      <c r="N246" s="238">
        <v>0</v>
      </c>
      <c r="S246" s="238" t="s">
        <v>107</v>
      </c>
      <c r="T246" s="238" t="s">
        <v>1108</v>
      </c>
    </row>
    <row r="247" spans="1:21" s="238" customFormat="1" x14ac:dyDescent="0.3">
      <c r="B247" s="238">
        <v>1863</v>
      </c>
      <c r="C247" s="231" t="s">
        <v>1008</v>
      </c>
      <c r="D247" s="238" t="s">
        <v>964</v>
      </c>
      <c r="E247" s="238" t="s">
        <v>4</v>
      </c>
      <c r="I247" s="239">
        <f t="shared" si="7"/>
        <v>0</v>
      </c>
      <c r="M247" s="241">
        <v>4348.91</v>
      </c>
      <c r="N247" s="238">
        <v>0</v>
      </c>
      <c r="S247" s="238" t="s">
        <v>107</v>
      </c>
      <c r="T247" s="238" t="s">
        <v>1108</v>
      </c>
    </row>
    <row r="248" spans="1:21" s="238" customFormat="1" x14ac:dyDescent="0.3">
      <c r="B248" s="238">
        <v>1863</v>
      </c>
      <c r="C248" s="231" t="s">
        <v>1008</v>
      </c>
      <c r="D248" s="238" t="s">
        <v>965</v>
      </c>
      <c r="E248" s="238" t="s">
        <v>4</v>
      </c>
      <c r="I248" s="239">
        <f t="shared" si="7"/>
        <v>0</v>
      </c>
      <c r="M248" s="241">
        <v>4348.91</v>
      </c>
      <c r="N248" s="238">
        <v>0</v>
      </c>
      <c r="S248" s="238" t="s">
        <v>107</v>
      </c>
      <c r="T248" s="238" t="s">
        <v>1108</v>
      </c>
    </row>
    <row r="249" spans="1:21" s="238" customFormat="1" x14ac:dyDescent="0.3">
      <c r="B249" s="238">
        <v>1863</v>
      </c>
      <c r="C249" s="231" t="s">
        <v>1008</v>
      </c>
      <c r="D249" s="230" t="s">
        <v>966</v>
      </c>
      <c r="E249" s="238" t="s">
        <v>4</v>
      </c>
      <c r="I249" s="239">
        <f t="shared" si="7"/>
        <v>0</v>
      </c>
      <c r="M249" s="305">
        <v>2552.91</v>
      </c>
      <c r="N249" s="238">
        <v>0</v>
      </c>
      <c r="S249" s="238" t="s">
        <v>107</v>
      </c>
      <c r="T249" s="238" t="s">
        <v>1108</v>
      </c>
    </row>
    <row r="250" spans="1:21" s="238" customFormat="1" x14ac:dyDescent="0.3">
      <c r="B250" s="238">
        <v>1864</v>
      </c>
      <c r="C250" s="238" t="s">
        <v>1015</v>
      </c>
      <c r="D250" s="247" t="s">
        <v>921</v>
      </c>
      <c r="E250" s="238" t="s">
        <v>4</v>
      </c>
      <c r="I250" s="239">
        <f t="shared" si="7"/>
        <v>0</v>
      </c>
      <c r="M250" s="241">
        <v>4348.91</v>
      </c>
      <c r="N250" s="238">
        <v>0</v>
      </c>
      <c r="S250" s="238" t="s">
        <v>107</v>
      </c>
      <c r="T250" s="238" t="s">
        <v>1108</v>
      </c>
    </row>
    <row r="251" spans="1:21" s="238" customFormat="1" x14ac:dyDescent="0.3">
      <c r="B251" s="238">
        <v>1864</v>
      </c>
      <c r="C251" s="238" t="s">
        <v>1015</v>
      </c>
      <c r="D251" s="247" t="s">
        <v>922</v>
      </c>
      <c r="E251" s="238" t="s">
        <v>4</v>
      </c>
      <c r="I251" s="239">
        <f t="shared" si="7"/>
        <v>0</v>
      </c>
      <c r="M251" s="241">
        <v>4348.91</v>
      </c>
      <c r="N251" s="238">
        <v>0</v>
      </c>
      <c r="S251" s="238" t="s">
        <v>107</v>
      </c>
      <c r="T251" s="238" t="s">
        <v>1108</v>
      </c>
    </row>
    <row r="252" spans="1:21" s="238" customFormat="1" x14ac:dyDescent="0.3">
      <c r="B252" s="238">
        <v>1864</v>
      </c>
      <c r="C252" s="238" t="s">
        <v>1015</v>
      </c>
      <c r="D252" s="247" t="s">
        <v>967</v>
      </c>
      <c r="E252" s="238" t="s">
        <v>4</v>
      </c>
      <c r="I252" s="239">
        <f t="shared" si="7"/>
        <v>0</v>
      </c>
      <c r="M252" s="241">
        <v>4348.91</v>
      </c>
      <c r="N252" s="238">
        <v>0</v>
      </c>
      <c r="S252" s="238" t="s">
        <v>107</v>
      </c>
      <c r="T252" s="238" t="s">
        <v>1108</v>
      </c>
    </row>
    <row r="253" spans="1:21" s="238" customFormat="1" x14ac:dyDescent="0.3">
      <c r="B253" s="238">
        <v>1866</v>
      </c>
      <c r="C253" s="238" t="s">
        <v>1010</v>
      </c>
      <c r="D253" s="247" t="s">
        <v>1011</v>
      </c>
      <c r="E253" s="238" t="s">
        <v>4</v>
      </c>
      <c r="I253" s="239">
        <f t="shared" si="7"/>
        <v>0</v>
      </c>
      <c r="M253" s="241">
        <v>2535.9899999999998</v>
      </c>
      <c r="N253" s="238">
        <v>0</v>
      </c>
      <c r="S253" s="238" t="s">
        <v>107</v>
      </c>
      <c r="T253" s="238" t="s">
        <v>1016</v>
      </c>
    </row>
    <row r="254" spans="1:21" s="238" customFormat="1" x14ac:dyDescent="0.3">
      <c r="B254" s="238">
        <v>1873</v>
      </c>
      <c r="C254" s="238" t="s">
        <v>1138</v>
      </c>
      <c r="D254" s="238" t="s">
        <v>1139</v>
      </c>
      <c r="E254" s="238" t="s">
        <v>4</v>
      </c>
      <c r="G254" s="238">
        <v>4</v>
      </c>
      <c r="H254" s="238">
        <v>4</v>
      </c>
      <c r="I254" s="239">
        <f t="shared" si="7"/>
        <v>0</v>
      </c>
      <c r="M254" s="241">
        <v>3388.32</v>
      </c>
      <c r="N254" s="238">
        <v>0.115</v>
      </c>
      <c r="S254" s="238" t="s">
        <v>107</v>
      </c>
      <c r="T254" s="238" t="s">
        <v>1140</v>
      </c>
    </row>
    <row r="255" spans="1:21" x14ac:dyDescent="0.3">
      <c r="B255" s="211">
        <v>1949</v>
      </c>
      <c r="C255" s="211" t="s">
        <v>1144</v>
      </c>
      <c r="D255" s="211" t="s">
        <v>1145</v>
      </c>
      <c r="E255" s="211" t="s">
        <v>4</v>
      </c>
      <c r="G255" s="211">
        <v>32</v>
      </c>
      <c r="H255" s="211">
        <v>32</v>
      </c>
      <c r="M255" s="229">
        <v>1613.03</v>
      </c>
      <c r="N255" s="211">
        <v>8.9499999999999996E-2</v>
      </c>
      <c r="S255" s="211" t="s">
        <v>107</v>
      </c>
      <c r="T255" s="211" t="s">
        <v>1146</v>
      </c>
    </row>
  </sheetData>
  <autoFilter ref="A3:V255" xr:uid="{CA822B9C-CDB4-4930-A7A5-53E5915412FA}"/>
  <conditionalFormatting sqref="G4:H68">
    <cfRule type="cellIs" dxfId="756" priority="5" operator="equal">
      <formula>0</formula>
    </cfRule>
    <cfRule type="cellIs" dxfId="755" priority="6" operator="equal">
      <formula>""""""</formula>
    </cfRule>
  </conditionalFormatting>
  <conditionalFormatting sqref="G77:H82">
    <cfRule type="cellIs" dxfId="754" priority="169" operator="equal">
      <formula>0</formula>
    </cfRule>
    <cfRule type="cellIs" dxfId="753" priority="170" operator="equal">
      <formula>""""""</formula>
    </cfRule>
  </conditionalFormatting>
  <conditionalFormatting sqref="G85:H154">
    <cfRule type="cellIs" dxfId="752" priority="35" operator="equal">
      <formula>0</formula>
    </cfRule>
    <cfRule type="cellIs" dxfId="751" priority="36" operator="equal">
      <formula>""""""</formula>
    </cfRule>
  </conditionalFormatting>
  <conditionalFormatting sqref="G156:H157">
    <cfRule type="cellIs" dxfId="750" priority="159" operator="equal">
      <formula>0</formula>
    </cfRule>
    <cfRule type="cellIs" dxfId="749" priority="160" operator="equal">
      <formula>""""""</formula>
    </cfRule>
  </conditionalFormatting>
  <conditionalFormatting sqref="G162:H187">
    <cfRule type="cellIs" dxfId="748" priority="27" operator="equal">
      <formula>0</formula>
    </cfRule>
    <cfRule type="cellIs" dxfId="747" priority="28" operator="equal">
      <formula>""""""</formula>
    </cfRule>
  </conditionalFormatting>
  <conditionalFormatting sqref="G190:H242">
    <cfRule type="cellIs" dxfId="746" priority="1" operator="equal">
      <formula>0</formula>
    </cfRule>
    <cfRule type="cellIs" dxfId="745" priority="2" operator="equal">
      <formula>""""""</formula>
    </cfRule>
  </conditionalFormatting>
  <conditionalFormatting sqref="J18:K18">
    <cfRule type="cellIs" dxfId="744" priority="105" operator="equal">
      <formula>0</formula>
    </cfRule>
    <cfRule type="cellIs" dxfId="743" priority="106" operator="equal">
      <formula>""""""</formula>
    </cfRule>
  </conditionalFormatting>
  <conditionalFormatting sqref="J35:K36">
    <cfRule type="cellIs" dxfId="742" priority="7" operator="equal">
      <formula>0</formula>
    </cfRule>
    <cfRule type="cellIs" dxfId="741" priority="8" operator="equal">
      <formula>""""""</formula>
    </cfRule>
  </conditionalFormatting>
  <conditionalFormatting sqref="J41:K41">
    <cfRule type="cellIs" dxfId="740" priority="119" operator="equal">
      <formula>0</formula>
    </cfRule>
    <cfRule type="cellIs" dxfId="739" priority="120" operator="equal">
      <formula>""""""</formula>
    </cfRule>
  </conditionalFormatting>
  <hyperlinks>
    <hyperlink ref="A194" r:id="rId1" xr:uid="{7DB2DA00-6639-4C23-88F1-914881201147}"/>
    <hyperlink ref="A195:A196" r:id="rId2" display="corey.hommes@purple.com ONLY" xr:uid="{8DC54978-BC6D-4A8E-B9C3-E14E906DCCF8}"/>
    <hyperlink ref="A156" r:id="rId3" xr:uid="{585B902D-9878-4DC5-9530-EB38278E0F21}"/>
    <hyperlink ref="A157" r:id="rId4" xr:uid="{3455BA51-089A-47BB-A44A-DAFDF614F081}"/>
    <hyperlink ref="A238" r:id="rId5" xr:uid="{E227E338-0E93-41B5-BF0E-DD57C04C6D67}"/>
    <hyperlink ref="A150" r:id="rId6" xr:uid="{A29E5032-534A-4301-9FD7-57CA2F8A5970}"/>
    <hyperlink ref="A197" r:id="rId7" xr:uid="{1C531F0C-BE5A-4A8B-B584-7D052BFF83E2}"/>
    <hyperlink ref="A105" r:id="rId8" xr:uid="{A8B78BE2-CC87-4DDC-BE45-B10040177970}"/>
    <hyperlink ref="B29" r:id="rId9" xr:uid="{36564B0E-C603-40A0-801D-F95D1DB2B983}"/>
    <hyperlink ref="A149" r:id="rId10" xr:uid="{50568DF4-3785-442A-A6C1-4406F99083C6}"/>
    <hyperlink ref="A191" r:id="rId11" xr:uid="{E5208D73-8959-4032-A586-4337FC302C59}"/>
    <hyperlink ref="B210" r:id="rId12" display="mailto:williestrans4u@gmail.com" xr:uid="{6E78657F-E8AA-459A-AB25-54BDB08E1956}"/>
    <hyperlink ref="A212" r:id="rId13" xr:uid="{B84E73E7-021E-43AA-95DE-94F6F028AE93}"/>
    <hyperlink ref="A190" r:id="rId14" xr:uid="{797966C4-93D1-4583-8EFB-666BAE0E4DBB}"/>
  </hyperlinks>
  <pageMargins left="0.7" right="0.7" top="0.75" bottom="0.75" header="0.3" footer="0.3"/>
  <pageSetup scale="66" orientation="landscape" r:id="rId1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0A8E-8FB3-4422-9E72-AB487C485C9E}">
  <sheetPr codeName="Sheet88">
    <pageSetUpPr fitToPage="1"/>
  </sheetPr>
  <dimension ref="A1:V250"/>
  <sheetViews>
    <sheetView topLeftCell="B1" zoomScaleNormal="100" workbookViewId="0">
      <pane ySplit="3" topLeftCell="A137" activePane="bottomLeft" state="frozen"/>
      <selection pane="bottomLeft" activeCell="M149" sqref="M149:N149"/>
    </sheetView>
  </sheetViews>
  <sheetFormatPr defaultColWidth="8.85546875" defaultRowHeight="18.75" x14ac:dyDescent="0.3"/>
  <cols>
    <col min="1" max="1" width="15.1406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customWidth="1"/>
    <col min="16" max="16" width="8.85546875" style="211" customWidth="1"/>
    <col min="17" max="17" width="9.42578125" style="211" customWidth="1"/>
    <col min="18" max="18" width="9.5703125" style="21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31" customFormat="1" x14ac:dyDescent="0.3">
      <c r="A4" s="231">
        <v>7</v>
      </c>
      <c r="B4" s="232">
        <v>425</v>
      </c>
      <c r="C4" s="231" t="s">
        <v>269</v>
      </c>
      <c r="D4" s="230" t="s">
        <v>514</v>
      </c>
      <c r="E4" s="230" t="s">
        <v>4</v>
      </c>
      <c r="F4" s="230"/>
      <c r="G4" s="233">
        <v>63864</v>
      </c>
      <c r="H4" s="233">
        <v>63864</v>
      </c>
      <c r="I4" s="233">
        <f t="shared" ref="I4:I69" si="0">H4-G4</f>
        <v>0</v>
      </c>
      <c r="J4" s="234"/>
      <c r="L4" s="233"/>
      <c r="M4" s="235">
        <v>1491.7525944584381</v>
      </c>
      <c r="N4" s="236">
        <v>8.3598092839150775E-2</v>
      </c>
      <c r="O4" s="237"/>
      <c r="P4" s="240"/>
      <c r="Q4" s="240"/>
      <c r="R4" s="243">
        <v>0</v>
      </c>
      <c r="S4" s="231" t="s">
        <v>301</v>
      </c>
    </row>
    <row r="5" spans="1:21" s="265" customFormat="1" x14ac:dyDescent="0.3">
      <c r="A5" s="265">
        <v>8</v>
      </c>
      <c r="B5" s="223" t="s">
        <v>1125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30019</v>
      </c>
      <c r="H5" s="233">
        <v>30671</v>
      </c>
      <c r="I5" s="233">
        <f t="shared" si="0"/>
        <v>652</v>
      </c>
      <c r="J5" s="282"/>
      <c r="L5" s="281">
        <f>K5-J5</f>
        <v>0</v>
      </c>
      <c r="M5" s="235">
        <v>2112.1166498740558</v>
      </c>
      <c r="N5" s="236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433558</v>
      </c>
      <c r="H6" s="233">
        <v>438567</v>
      </c>
      <c r="I6" s="233">
        <f t="shared" si="0"/>
        <v>5009</v>
      </c>
      <c r="J6" s="234"/>
      <c r="L6" s="233">
        <f>K6-J6</f>
        <v>0</v>
      </c>
      <c r="M6" s="235">
        <v>2333.1033177401946</v>
      </c>
      <c r="N6" s="236">
        <v>0.10503771140698093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119356</v>
      </c>
      <c r="H7" s="233">
        <v>119902</v>
      </c>
      <c r="I7" s="233">
        <f t="shared" si="0"/>
        <v>546</v>
      </c>
      <c r="J7" s="234"/>
      <c r="L7" s="233">
        <v>0</v>
      </c>
      <c r="M7" s="235">
        <v>398.90339330694496</v>
      </c>
      <c r="N7" s="236">
        <v>0.11113620007196834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113309</v>
      </c>
      <c r="H8" s="233">
        <v>115237</v>
      </c>
      <c r="I8" s="233">
        <f t="shared" si="0"/>
        <v>1928</v>
      </c>
      <c r="J8" s="234"/>
      <c r="L8" s="233">
        <v>0</v>
      </c>
      <c r="M8" s="235">
        <v>426.34408060453404</v>
      </c>
      <c r="N8" s="236">
        <v>0.11113620007196834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134752</v>
      </c>
      <c r="H9" s="233">
        <v>137196</v>
      </c>
      <c r="I9" s="233">
        <f t="shared" si="0"/>
        <v>2444</v>
      </c>
      <c r="J9" s="234"/>
      <c r="L9" s="233">
        <v>0</v>
      </c>
      <c r="M9" s="235">
        <v>413.17295070169132</v>
      </c>
      <c r="N9" s="236">
        <v>0.10885091759625766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55017</v>
      </c>
      <c r="H10" s="233">
        <v>57997</v>
      </c>
      <c r="I10" s="233">
        <f t="shared" si="0"/>
        <v>2980</v>
      </c>
      <c r="J10" s="234"/>
      <c r="L10" s="233"/>
      <c r="M10" s="235">
        <v>421.61088161209068</v>
      </c>
      <c r="N10" s="236">
        <v>0.10717884130982368</v>
      </c>
      <c r="O10" s="237"/>
      <c r="P10" s="240"/>
      <c r="Q10" s="240"/>
      <c r="R10" s="243"/>
      <c r="T10" s="231" t="s">
        <v>784</v>
      </c>
    </row>
    <row r="11" spans="1:21" s="231" customFormat="1" ht="18.75" customHeight="1" x14ac:dyDescent="0.3">
      <c r="A11" s="231">
        <v>11.5</v>
      </c>
      <c r="B11" s="232">
        <v>438</v>
      </c>
      <c r="C11" s="231" t="s">
        <v>270</v>
      </c>
      <c r="D11" s="230" t="s">
        <v>1147</v>
      </c>
      <c r="E11" s="230" t="s">
        <v>16</v>
      </c>
      <c r="G11" s="233">
        <v>1223</v>
      </c>
      <c r="H11" s="233">
        <v>1223</v>
      </c>
      <c r="I11" s="233">
        <f t="shared" si="0"/>
        <v>0</v>
      </c>
      <c r="J11" s="234"/>
      <c r="L11" s="233"/>
      <c r="M11" s="235">
        <v>415.92</v>
      </c>
      <c r="N11" s="236">
        <v>0.10299999999999999</v>
      </c>
      <c r="O11" s="237"/>
      <c r="P11" s="240"/>
      <c r="Q11" s="240"/>
      <c r="R11" s="243"/>
      <c r="T11" s="231" t="s">
        <v>1148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641</v>
      </c>
      <c r="E12" s="230" t="s">
        <v>4</v>
      </c>
      <c r="G12" s="233">
        <v>165068</v>
      </c>
      <c r="H12" s="233">
        <v>168775</v>
      </c>
      <c r="I12" s="233">
        <f t="shared" si="0"/>
        <v>3707</v>
      </c>
      <c r="J12" s="234"/>
      <c r="L12" s="233"/>
      <c r="M12" s="235">
        <v>1995.6486362000721</v>
      </c>
      <c r="N12" s="236">
        <v>9.2368657790572142E-2</v>
      </c>
      <c r="O12" s="237">
        <v>0</v>
      </c>
      <c r="P12" s="234"/>
      <c r="Q12" s="234"/>
      <c r="R12" s="237"/>
      <c r="S12" s="231" t="s">
        <v>301</v>
      </c>
      <c r="T12" s="231" t="s">
        <v>645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642</v>
      </c>
      <c r="E13" s="230" t="s">
        <v>4</v>
      </c>
      <c r="G13" s="233">
        <v>94518</v>
      </c>
      <c r="H13" s="233">
        <v>96705</v>
      </c>
      <c r="I13" s="233">
        <f t="shared" si="0"/>
        <v>2187</v>
      </c>
      <c r="J13" s="234"/>
      <c r="L13" s="233"/>
      <c r="M13" s="235">
        <v>1995.6486362000721</v>
      </c>
      <c r="N13" s="236">
        <v>9.2368657790572142E-2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A14" s="231">
        <v>15</v>
      </c>
      <c r="B14" s="231" t="s">
        <v>262</v>
      </c>
      <c r="C14" s="231" t="s">
        <v>272</v>
      </c>
      <c r="D14" s="230" t="s">
        <v>643</v>
      </c>
      <c r="E14" s="230" t="s">
        <v>4</v>
      </c>
      <c r="G14" s="233">
        <v>156500</v>
      </c>
      <c r="H14" s="233">
        <v>161674</v>
      </c>
      <c r="I14" s="233">
        <f t="shared" si="0"/>
        <v>5174</v>
      </c>
      <c r="J14" s="234"/>
      <c r="L14" s="233"/>
      <c r="M14" s="235">
        <v>1995.6486362000721</v>
      </c>
      <c r="N14" s="236">
        <v>9.2368657790572142E-2</v>
      </c>
      <c r="O14" s="237">
        <v>0</v>
      </c>
      <c r="P14" s="234"/>
      <c r="Q14" s="234"/>
      <c r="R14" s="237"/>
      <c r="S14" s="231" t="s">
        <v>301</v>
      </c>
      <c r="T14" s="231" t="s">
        <v>646</v>
      </c>
    </row>
    <row r="15" spans="1:21" s="231" customFormat="1" x14ac:dyDescent="0.3">
      <c r="B15" s="231">
        <v>573</v>
      </c>
      <c r="C15" s="231" t="s">
        <v>272</v>
      </c>
      <c r="D15" s="230" t="s">
        <v>990</v>
      </c>
      <c r="E15" s="230" t="s">
        <v>4</v>
      </c>
      <c r="G15" s="233">
        <v>35143</v>
      </c>
      <c r="H15" s="233">
        <v>40085</v>
      </c>
      <c r="I15" s="233">
        <f t="shared" si="0"/>
        <v>4942</v>
      </c>
      <c r="J15" s="234"/>
      <c r="L15" s="233"/>
      <c r="M15" s="235">
        <v>2026.99</v>
      </c>
      <c r="N15" s="236">
        <v>7.9000000000000001E-2</v>
      </c>
      <c r="O15" s="237">
        <v>0</v>
      </c>
      <c r="P15" s="234"/>
      <c r="Q15" s="234"/>
      <c r="R15" s="237"/>
      <c r="S15" s="231" t="s">
        <v>301</v>
      </c>
      <c r="T15" s="231" t="s">
        <v>991</v>
      </c>
    </row>
    <row r="16" spans="1:21" s="231" customFormat="1" x14ac:dyDescent="0.3">
      <c r="A16" s="231">
        <v>16</v>
      </c>
      <c r="B16" s="244" t="s">
        <v>1116</v>
      </c>
      <c r="C16" s="231" t="s">
        <v>917</v>
      </c>
      <c r="D16" s="230" t="s">
        <v>918</v>
      </c>
      <c r="E16" s="230" t="s">
        <v>4</v>
      </c>
      <c r="G16" s="233">
        <v>20719</v>
      </c>
      <c r="H16" s="233">
        <v>20719</v>
      </c>
      <c r="I16" s="233">
        <f t="shared" si="0"/>
        <v>0</v>
      </c>
      <c r="J16" s="234"/>
      <c r="L16" s="233"/>
      <c r="M16" s="235">
        <v>1595.2096999999999</v>
      </c>
      <c r="N16" s="236">
        <v>9.5457403846153838E-2</v>
      </c>
      <c r="O16" s="237">
        <v>0</v>
      </c>
      <c r="P16" s="234"/>
      <c r="Q16" s="234"/>
      <c r="R16" s="237"/>
      <c r="S16" s="231" t="s">
        <v>107</v>
      </c>
      <c r="T16" s="245" t="s">
        <v>924</v>
      </c>
    </row>
    <row r="17" spans="1:21" s="231" customFormat="1" x14ac:dyDescent="0.3">
      <c r="B17" s="244">
        <v>740</v>
      </c>
      <c r="C17" s="231" t="s">
        <v>917</v>
      </c>
      <c r="D17" s="230" t="s">
        <v>980</v>
      </c>
      <c r="E17" s="230" t="s">
        <v>4</v>
      </c>
      <c r="G17" s="233">
        <v>9617</v>
      </c>
      <c r="H17" s="233">
        <v>11956</v>
      </c>
      <c r="I17" s="233">
        <f t="shared" si="0"/>
        <v>2339</v>
      </c>
      <c r="J17" s="234"/>
      <c r="L17" s="233"/>
      <c r="M17" s="235">
        <v>1601.3</v>
      </c>
      <c r="N17" s="236">
        <v>8.6999999999999994E-2</v>
      </c>
      <c r="O17" s="237">
        <v>0</v>
      </c>
      <c r="P17" s="234"/>
      <c r="Q17" s="234"/>
      <c r="R17" s="237"/>
      <c r="S17" s="231" t="s">
        <v>107</v>
      </c>
      <c r="T17" s="245" t="s">
        <v>981</v>
      </c>
    </row>
    <row r="18" spans="1:21" s="231" customFormat="1" x14ac:dyDescent="0.3">
      <c r="A18" s="231">
        <v>25</v>
      </c>
      <c r="B18" s="232">
        <v>881</v>
      </c>
      <c r="C18" s="231" t="s">
        <v>35</v>
      </c>
      <c r="D18" s="230" t="s">
        <v>775</v>
      </c>
      <c r="E18" s="230" t="s">
        <v>4</v>
      </c>
      <c r="G18" s="233">
        <v>68223</v>
      </c>
      <c r="H18" s="233">
        <v>71233</v>
      </c>
      <c r="I18" s="233">
        <f t="shared" si="0"/>
        <v>3010</v>
      </c>
      <c r="J18" s="234"/>
      <c r="L18" s="233"/>
      <c r="M18" s="235">
        <v>1712.3251169485427</v>
      </c>
      <c r="N18" s="236">
        <v>9.8437711406980932E-2</v>
      </c>
      <c r="O18" s="237">
        <v>0</v>
      </c>
      <c r="P18" s="234"/>
      <c r="Q18" s="234"/>
      <c r="R18" s="237"/>
      <c r="S18" s="231" t="s">
        <v>107</v>
      </c>
      <c r="T18" s="231" t="s">
        <v>928</v>
      </c>
    </row>
    <row r="19" spans="1:21" s="231" customFormat="1" x14ac:dyDescent="0.3">
      <c r="A19" s="231">
        <v>27</v>
      </c>
      <c r="B19" s="231" t="s">
        <v>267</v>
      </c>
      <c r="C19" s="231" t="s">
        <v>275</v>
      </c>
      <c r="D19" s="230" t="s">
        <v>612</v>
      </c>
      <c r="E19" s="230" t="s">
        <v>4</v>
      </c>
      <c r="F19" s="230"/>
      <c r="G19" s="233">
        <v>14326</v>
      </c>
      <c r="H19" s="233">
        <v>18441</v>
      </c>
      <c r="I19" s="233">
        <f t="shared" si="0"/>
        <v>4115</v>
      </c>
      <c r="J19" s="233">
        <v>470</v>
      </c>
      <c r="K19" s="233">
        <v>470</v>
      </c>
      <c r="L19" s="233">
        <f>K19-J19</f>
        <v>0</v>
      </c>
      <c r="M19" s="235">
        <v>1834.3906836991723</v>
      </c>
      <c r="N19" s="236">
        <v>0.10073771140698093</v>
      </c>
      <c r="O19" s="237"/>
      <c r="P19" s="234"/>
      <c r="Q19" s="234"/>
      <c r="R19" s="237"/>
      <c r="S19" s="231" t="s">
        <v>107</v>
      </c>
      <c r="T19" s="231" t="s">
        <v>613</v>
      </c>
      <c r="U19" s="231" t="s">
        <v>615</v>
      </c>
    </row>
    <row r="20" spans="1:21" s="265" customFormat="1" x14ac:dyDescent="0.3">
      <c r="A20" s="265">
        <v>33</v>
      </c>
      <c r="B20" s="295" t="s">
        <v>1149</v>
      </c>
      <c r="C20" s="231" t="s">
        <v>205</v>
      </c>
      <c r="D20" s="230" t="s">
        <v>669</v>
      </c>
      <c r="E20" s="230" t="s">
        <v>4</v>
      </c>
      <c r="F20" s="230"/>
      <c r="G20" s="233">
        <v>211669</v>
      </c>
      <c r="H20" s="233">
        <v>213050</v>
      </c>
      <c r="I20" s="233">
        <f t="shared" si="0"/>
        <v>1381</v>
      </c>
      <c r="J20" s="282"/>
      <c r="L20" s="281"/>
      <c r="M20" s="235">
        <v>2791.6071212666425</v>
      </c>
      <c r="N20" s="236">
        <v>6.5730550557754591E-2</v>
      </c>
      <c r="O20" s="285"/>
      <c r="P20" s="282"/>
      <c r="Q20" s="282"/>
      <c r="R20" s="285"/>
      <c r="T20" s="265" t="s">
        <v>686</v>
      </c>
      <c r="U20" s="265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670</v>
      </c>
      <c r="E21" s="230" t="s">
        <v>4</v>
      </c>
      <c r="F21" s="230"/>
      <c r="G21" s="233">
        <v>154670</v>
      </c>
      <c r="H21" s="233">
        <v>159411</v>
      </c>
      <c r="I21" s="233">
        <f t="shared" si="0"/>
        <v>4741</v>
      </c>
      <c r="J21" s="234"/>
      <c r="L21" s="233"/>
      <c r="M21" s="235">
        <v>2791.6071212666425</v>
      </c>
      <c r="N21" s="236">
        <v>6.5730550557754591E-2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671</v>
      </c>
      <c r="E22" s="230" t="s">
        <v>4</v>
      </c>
      <c r="F22" s="230"/>
      <c r="G22" s="233">
        <v>119083</v>
      </c>
      <c r="H22" s="233">
        <v>123386</v>
      </c>
      <c r="I22" s="233">
        <f t="shared" si="0"/>
        <v>4303</v>
      </c>
      <c r="J22" s="234"/>
      <c r="L22" s="233"/>
      <c r="M22" s="235">
        <v>2791.6071212666425</v>
      </c>
      <c r="N22" s="236">
        <v>6.5730550557754591E-2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667</v>
      </c>
      <c r="E23" s="230" t="s">
        <v>4</v>
      </c>
      <c r="F23" s="230"/>
      <c r="G23" s="233">
        <v>166618</v>
      </c>
      <c r="H23" s="233">
        <v>171257</v>
      </c>
      <c r="I23" s="233">
        <f t="shared" si="0"/>
        <v>4639</v>
      </c>
      <c r="J23" s="234"/>
      <c r="L23" s="233"/>
      <c r="M23" s="235">
        <v>2791.6071212666425</v>
      </c>
      <c r="N23" s="236">
        <v>6.5730550557754591E-2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668</v>
      </c>
      <c r="E24" s="230" t="s">
        <v>4</v>
      </c>
      <c r="F24" s="230"/>
      <c r="G24" s="233">
        <v>186210</v>
      </c>
      <c r="H24" s="233">
        <v>188653</v>
      </c>
      <c r="I24" s="233">
        <f t="shared" si="0"/>
        <v>2443</v>
      </c>
      <c r="J24" s="234"/>
      <c r="L24" s="233"/>
      <c r="M24" s="235">
        <v>2791.6071212666425</v>
      </c>
      <c r="N24" s="236">
        <v>6.5730550557754591E-2</v>
      </c>
      <c r="O24" s="237"/>
      <c r="P24" s="234"/>
      <c r="Q24" s="234"/>
      <c r="R24" s="237"/>
      <c r="T24" s="231" t="s">
        <v>686</v>
      </c>
      <c r="U24" s="231">
        <v>36</v>
      </c>
    </row>
    <row r="25" spans="1:21" s="265" customFormat="1" x14ac:dyDescent="0.3">
      <c r="A25" s="265">
        <v>33</v>
      </c>
      <c r="B25" s="231" t="s">
        <v>204</v>
      </c>
      <c r="C25" s="314" t="s">
        <v>205</v>
      </c>
      <c r="D25" s="315" t="s">
        <v>532</v>
      </c>
      <c r="E25" s="230" t="s">
        <v>4</v>
      </c>
      <c r="F25" s="230"/>
      <c r="G25" s="233">
        <v>207673</v>
      </c>
      <c r="H25" s="233">
        <v>207731</v>
      </c>
      <c r="I25" s="233">
        <f t="shared" si="0"/>
        <v>58</v>
      </c>
      <c r="J25" s="282"/>
      <c r="L25" s="281">
        <f>K25-J25</f>
        <v>0</v>
      </c>
      <c r="M25" s="283">
        <v>2280.63</v>
      </c>
      <c r="N25" s="284">
        <v>6.3299999999999995E-2</v>
      </c>
      <c r="O25" s="285"/>
      <c r="P25" s="282"/>
      <c r="Q25" s="282"/>
      <c r="R25" s="285">
        <v>0</v>
      </c>
      <c r="S25" s="265" t="s">
        <v>385</v>
      </c>
      <c r="T25" s="314" t="s">
        <v>1150</v>
      </c>
    </row>
    <row r="26" spans="1:21" s="265" customFormat="1" ht="16.5" customHeight="1" x14ac:dyDescent="0.3">
      <c r="A26" s="265">
        <v>33</v>
      </c>
      <c r="B26" s="231" t="s">
        <v>204</v>
      </c>
      <c r="C26" s="314" t="s">
        <v>205</v>
      </c>
      <c r="D26" s="315" t="s">
        <v>533</v>
      </c>
      <c r="E26" s="230" t="s">
        <v>4</v>
      </c>
      <c r="F26" s="230"/>
      <c r="G26" s="233">
        <v>218946</v>
      </c>
      <c r="H26" s="233">
        <v>219005</v>
      </c>
      <c r="I26" s="233">
        <f t="shared" si="0"/>
        <v>59</v>
      </c>
      <c r="J26" s="282"/>
      <c r="L26" s="281">
        <f>K26-J26</f>
        <v>0</v>
      </c>
      <c r="M26" s="283">
        <v>2280.63</v>
      </c>
      <c r="N26" s="284">
        <v>6.3299999999999995E-2</v>
      </c>
      <c r="O26" s="285"/>
      <c r="P26" s="282"/>
      <c r="Q26" s="282"/>
      <c r="R26" s="285">
        <v>0</v>
      </c>
      <c r="S26" s="265" t="s">
        <v>385</v>
      </c>
      <c r="T26" s="314" t="s">
        <v>1150</v>
      </c>
    </row>
    <row r="27" spans="1:21" s="231" customFormat="1" ht="16.5" customHeight="1" x14ac:dyDescent="0.3">
      <c r="A27" s="231">
        <v>33</v>
      </c>
      <c r="B27" s="231">
        <v>1034</v>
      </c>
      <c r="C27" s="231" t="s">
        <v>205</v>
      </c>
      <c r="D27" s="230" t="s">
        <v>1130</v>
      </c>
      <c r="E27" s="230" t="s">
        <v>4</v>
      </c>
      <c r="F27" s="230"/>
      <c r="G27" s="233">
        <v>7</v>
      </c>
      <c r="H27" s="233">
        <v>5833</v>
      </c>
      <c r="I27" s="233">
        <f t="shared" si="0"/>
        <v>5826</v>
      </c>
      <c r="J27" s="234"/>
      <c r="L27" s="233"/>
      <c r="M27" s="235">
        <v>3523.51</v>
      </c>
      <c r="N27" s="236">
        <v>7.0999999999999994E-2</v>
      </c>
      <c r="O27" s="237"/>
      <c r="P27" s="234"/>
      <c r="Q27" s="234"/>
      <c r="R27" s="237"/>
      <c r="T27" s="231" t="s">
        <v>1132</v>
      </c>
    </row>
    <row r="28" spans="1:21" s="231" customFormat="1" ht="16.5" customHeight="1" x14ac:dyDescent="0.3">
      <c r="A28" s="231">
        <v>33</v>
      </c>
      <c r="B28" s="231">
        <v>1034</v>
      </c>
      <c r="C28" s="231" t="s">
        <v>205</v>
      </c>
      <c r="D28" s="230" t="s">
        <v>1131</v>
      </c>
      <c r="E28" s="230" t="s">
        <v>4</v>
      </c>
      <c r="F28" s="230"/>
      <c r="G28" s="233">
        <v>7</v>
      </c>
      <c r="H28" s="233">
        <v>7486</v>
      </c>
      <c r="I28" s="233">
        <f t="shared" si="0"/>
        <v>7479</v>
      </c>
      <c r="J28" s="234"/>
      <c r="L28" s="233"/>
      <c r="M28" s="235">
        <v>3523.51</v>
      </c>
      <c r="N28" s="236">
        <v>7.0999999999999994E-2</v>
      </c>
      <c r="O28" s="237"/>
      <c r="P28" s="234"/>
      <c r="Q28" s="234"/>
      <c r="R28" s="237"/>
      <c r="T28" s="231" t="s">
        <v>1132</v>
      </c>
    </row>
    <row r="29" spans="1:21" s="231" customFormat="1" x14ac:dyDescent="0.3">
      <c r="A29" s="231">
        <v>43</v>
      </c>
      <c r="B29" s="231" t="s">
        <v>208</v>
      </c>
      <c r="C29" s="231" t="s">
        <v>209</v>
      </c>
      <c r="D29" s="230" t="s">
        <v>429</v>
      </c>
      <c r="E29" s="230" t="s">
        <v>4</v>
      </c>
      <c r="G29" s="233">
        <v>334163</v>
      </c>
      <c r="H29" s="233">
        <v>335050</v>
      </c>
      <c r="I29" s="233">
        <f t="shared" si="0"/>
        <v>887</v>
      </c>
      <c r="J29" s="234"/>
      <c r="L29" s="233">
        <f>K29-J29</f>
        <v>0</v>
      </c>
      <c r="M29" s="235">
        <v>1997.1551457358762</v>
      </c>
      <c r="N29" s="236">
        <v>0.1074826916156891</v>
      </c>
      <c r="O29" s="237">
        <v>35840</v>
      </c>
      <c r="P29" s="234"/>
      <c r="Q29" s="234"/>
      <c r="R29" s="237">
        <v>0</v>
      </c>
      <c r="S29" s="231" t="s">
        <v>107</v>
      </c>
    </row>
    <row r="30" spans="1:21" s="265" customFormat="1" x14ac:dyDescent="0.3">
      <c r="A30" s="265">
        <v>47</v>
      </c>
      <c r="B30" s="186" t="s">
        <v>1026</v>
      </c>
      <c r="C30" s="231" t="s">
        <v>209</v>
      </c>
      <c r="D30" s="230" t="s">
        <v>547</v>
      </c>
      <c r="E30" s="230" t="s">
        <v>4</v>
      </c>
      <c r="F30" s="230" t="s">
        <v>16</v>
      </c>
      <c r="G30" s="233">
        <v>175608</v>
      </c>
      <c r="H30" s="233">
        <v>177789</v>
      </c>
      <c r="I30" s="233">
        <f t="shared" si="0"/>
        <v>2181</v>
      </c>
      <c r="J30" s="282"/>
      <c r="L30" s="281">
        <f>K30-J30</f>
        <v>0</v>
      </c>
      <c r="M30" s="246">
        <v>2054.7829578985247</v>
      </c>
      <c r="N30" s="236">
        <v>0.10768269161568911</v>
      </c>
      <c r="O30" s="285">
        <v>0</v>
      </c>
      <c r="P30" s="282"/>
      <c r="Q30" s="282"/>
      <c r="R30" s="285">
        <v>0</v>
      </c>
      <c r="S30" s="265" t="s">
        <v>107</v>
      </c>
    </row>
    <row r="31" spans="1:21" s="231" customFormat="1" x14ac:dyDescent="0.3">
      <c r="A31" s="231">
        <v>47</v>
      </c>
      <c r="B31" s="231" t="s">
        <v>208</v>
      </c>
      <c r="C31" s="231" t="s">
        <v>209</v>
      </c>
      <c r="D31" s="230" t="s">
        <v>549</v>
      </c>
      <c r="E31" s="230" t="s">
        <v>4</v>
      </c>
      <c r="F31" s="230" t="s">
        <v>16</v>
      </c>
      <c r="G31" s="233">
        <v>74287</v>
      </c>
      <c r="H31" s="233">
        <v>76155</v>
      </c>
      <c r="I31" s="233">
        <f t="shared" si="0"/>
        <v>1868</v>
      </c>
      <c r="J31" s="234"/>
      <c r="L31" s="233"/>
      <c r="M31" s="246">
        <v>2054.7829578985247</v>
      </c>
      <c r="N31" s="236">
        <v>0.10768269161568911</v>
      </c>
      <c r="O31" s="237">
        <v>0</v>
      </c>
      <c r="P31" s="234"/>
      <c r="Q31" s="234"/>
      <c r="R31" s="237">
        <v>0</v>
      </c>
      <c r="S31" s="231" t="s">
        <v>107</v>
      </c>
    </row>
    <row r="32" spans="1:21" s="238" customFormat="1" ht="18" customHeight="1" x14ac:dyDescent="0.3">
      <c r="A32" s="238">
        <v>59</v>
      </c>
      <c r="B32" s="238" t="s">
        <v>213</v>
      </c>
      <c r="C32" s="238" t="s">
        <v>214</v>
      </c>
      <c r="D32" s="247" t="s">
        <v>1070</v>
      </c>
      <c r="E32" s="247" t="s">
        <v>4</v>
      </c>
      <c r="G32" s="233">
        <v>12737</v>
      </c>
      <c r="H32" s="233">
        <v>17369</v>
      </c>
      <c r="I32" s="239">
        <f t="shared" si="0"/>
        <v>4632</v>
      </c>
      <c r="J32" s="240"/>
      <c r="L32" s="239">
        <f t="shared" ref="L32:L48" si="1">K32-J32</f>
        <v>0</v>
      </c>
      <c r="M32" s="241">
        <v>2657.66</v>
      </c>
      <c r="N32" s="242">
        <v>7.9000000000000001E-2</v>
      </c>
      <c r="O32" s="243"/>
      <c r="P32" s="240"/>
      <c r="Q32" s="240"/>
      <c r="R32" s="243">
        <v>0</v>
      </c>
      <c r="S32" s="238" t="s">
        <v>107</v>
      </c>
      <c r="T32" s="238" t="s">
        <v>1071</v>
      </c>
    </row>
    <row r="33" spans="1:21" s="238" customFormat="1" ht="18" customHeight="1" x14ac:dyDescent="0.3">
      <c r="A33" s="238">
        <v>59</v>
      </c>
      <c r="B33" s="238" t="s">
        <v>213</v>
      </c>
      <c r="C33" s="238" t="s">
        <v>214</v>
      </c>
      <c r="D33" s="247" t="s">
        <v>1072</v>
      </c>
      <c r="E33" s="247" t="s">
        <v>4</v>
      </c>
      <c r="G33" s="233">
        <v>9563</v>
      </c>
      <c r="H33" s="233">
        <v>15909</v>
      </c>
      <c r="I33" s="239">
        <f t="shared" si="0"/>
        <v>6346</v>
      </c>
      <c r="J33" s="240"/>
      <c r="L33" s="239">
        <f t="shared" si="1"/>
        <v>0</v>
      </c>
      <c r="M33" s="241">
        <v>2657.66</v>
      </c>
      <c r="N33" s="242">
        <v>7.9000000000000001E-2</v>
      </c>
      <c r="O33" s="243"/>
      <c r="P33" s="240"/>
      <c r="Q33" s="240"/>
      <c r="R33" s="243">
        <v>0</v>
      </c>
      <c r="S33" s="238" t="s">
        <v>107</v>
      </c>
      <c r="T33" s="238" t="s">
        <v>1089</v>
      </c>
    </row>
    <row r="34" spans="1:21" s="238" customFormat="1" ht="18" customHeight="1" x14ac:dyDescent="0.3">
      <c r="A34" s="238">
        <v>59</v>
      </c>
      <c r="B34" s="238" t="s">
        <v>213</v>
      </c>
      <c r="C34" s="238" t="s">
        <v>214</v>
      </c>
      <c r="D34" s="247" t="s">
        <v>1113</v>
      </c>
      <c r="E34" s="247" t="s">
        <v>4</v>
      </c>
      <c r="G34" s="233">
        <v>8079</v>
      </c>
      <c r="H34" s="233">
        <v>12913</v>
      </c>
      <c r="I34" s="239">
        <f t="shared" si="0"/>
        <v>4834</v>
      </c>
      <c r="J34" s="240"/>
      <c r="L34" s="239"/>
      <c r="M34" s="241">
        <v>2657.66</v>
      </c>
      <c r="N34" s="242">
        <v>7.9000000000000001E-2</v>
      </c>
      <c r="O34" s="243"/>
      <c r="P34" s="240"/>
      <c r="Q34" s="240"/>
      <c r="R34" s="243">
        <v>0</v>
      </c>
      <c r="S34" s="238" t="s">
        <v>107</v>
      </c>
      <c r="T34" s="238" t="s">
        <v>1112</v>
      </c>
    </row>
    <row r="35" spans="1:21" s="238" customFormat="1" x14ac:dyDescent="0.3">
      <c r="A35" s="238">
        <v>61</v>
      </c>
      <c r="B35" s="238" t="s">
        <v>219</v>
      </c>
      <c r="C35" s="238" t="s">
        <v>220</v>
      </c>
      <c r="D35" s="247" t="s">
        <v>350</v>
      </c>
      <c r="E35" s="247" t="s">
        <v>4</v>
      </c>
      <c r="G35" s="233">
        <v>155295</v>
      </c>
      <c r="H35" s="233">
        <v>156318</v>
      </c>
      <c r="I35" s="239">
        <f t="shared" si="0"/>
        <v>1023</v>
      </c>
      <c r="J35" s="240"/>
      <c r="L35" s="239">
        <f t="shared" si="1"/>
        <v>0</v>
      </c>
      <c r="M35" s="241">
        <v>1192.8599999999999</v>
      </c>
      <c r="N35" s="242">
        <v>8.2900000000000001E-2</v>
      </c>
      <c r="O35" s="243">
        <v>44097</v>
      </c>
      <c r="P35" s="240"/>
      <c r="Q35" s="240"/>
      <c r="R35" s="243">
        <v>0</v>
      </c>
      <c r="S35" s="238" t="s">
        <v>107</v>
      </c>
      <c r="T35" s="238" t="s">
        <v>728</v>
      </c>
      <c r="U35" s="238" t="s">
        <v>752</v>
      </c>
    </row>
    <row r="36" spans="1:21" s="238" customFormat="1" x14ac:dyDescent="0.3">
      <c r="A36" s="238">
        <v>62</v>
      </c>
      <c r="B36" s="238" t="s">
        <v>219</v>
      </c>
      <c r="C36" s="238" t="s">
        <v>220</v>
      </c>
      <c r="D36" s="247" t="s">
        <v>72</v>
      </c>
      <c r="E36" s="247" t="s">
        <v>4</v>
      </c>
      <c r="G36" s="233">
        <v>145988</v>
      </c>
      <c r="H36" s="233">
        <v>147654</v>
      </c>
      <c r="I36" s="239">
        <f t="shared" si="0"/>
        <v>1666</v>
      </c>
      <c r="J36" s="248">
        <v>11062</v>
      </c>
      <c r="K36" s="248">
        <v>11236</v>
      </c>
      <c r="L36" s="239">
        <f t="shared" si="1"/>
        <v>174</v>
      </c>
      <c r="M36" s="241">
        <v>1181.0601331414177</v>
      </c>
      <c r="N36" s="242">
        <v>0</v>
      </c>
      <c r="O36" s="243">
        <v>94065</v>
      </c>
      <c r="P36" s="240"/>
      <c r="Q36" s="240"/>
      <c r="R36" s="243">
        <v>18</v>
      </c>
      <c r="S36" s="238" t="s">
        <v>107</v>
      </c>
      <c r="T36" s="238" t="s">
        <v>977</v>
      </c>
    </row>
    <row r="37" spans="1:21" s="238" customFormat="1" x14ac:dyDescent="0.3">
      <c r="A37" s="238">
        <v>63</v>
      </c>
      <c r="B37" s="238" t="s">
        <v>219</v>
      </c>
      <c r="C37" s="238" t="s">
        <v>220</v>
      </c>
      <c r="D37" s="247" t="s">
        <v>73</v>
      </c>
      <c r="E37" s="247" t="s">
        <v>4</v>
      </c>
      <c r="G37" s="233">
        <v>170894</v>
      </c>
      <c r="H37" s="233">
        <v>174253</v>
      </c>
      <c r="I37" s="239">
        <f t="shared" si="0"/>
        <v>3359</v>
      </c>
      <c r="J37" s="248">
        <v>13869</v>
      </c>
      <c r="K37" s="248">
        <v>13869</v>
      </c>
      <c r="L37" s="239">
        <f t="shared" si="1"/>
        <v>0</v>
      </c>
      <c r="M37" s="241">
        <v>1181.0395645915798</v>
      </c>
      <c r="N37" s="242">
        <v>0</v>
      </c>
      <c r="O37" s="243">
        <v>97165</v>
      </c>
      <c r="P37" s="240"/>
      <c r="Q37" s="240"/>
      <c r="R37" s="243">
        <v>19</v>
      </c>
      <c r="S37" s="238" t="s">
        <v>107</v>
      </c>
      <c r="T37" s="238" t="s">
        <v>977</v>
      </c>
      <c r="U37" s="238" t="s">
        <v>752</v>
      </c>
    </row>
    <row r="38" spans="1:21" s="238" customFormat="1" x14ac:dyDescent="0.3">
      <c r="A38" s="238">
        <v>64</v>
      </c>
      <c r="B38" s="238" t="s">
        <v>219</v>
      </c>
      <c r="C38" s="238" t="s">
        <v>220</v>
      </c>
      <c r="D38" s="247" t="s">
        <v>74</v>
      </c>
      <c r="E38" s="247" t="s">
        <v>4</v>
      </c>
      <c r="G38" s="233">
        <v>146134</v>
      </c>
      <c r="H38" s="233">
        <v>147234</v>
      </c>
      <c r="I38" s="239">
        <f t="shared" si="0"/>
        <v>1100</v>
      </c>
      <c r="L38" s="239">
        <f t="shared" si="1"/>
        <v>0</v>
      </c>
      <c r="M38" s="241">
        <v>1193.44</v>
      </c>
      <c r="N38" s="242">
        <v>0</v>
      </c>
      <c r="O38" s="243">
        <v>79103</v>
      </c>
      <c r="P38" s="240"/>
      <c r="Q38" s="240"/>
      <c r="R38" s="243">
        <v>18</v>
      </c>
      <c r="S38" s="238" t="s">
        <v>107</v>
      </c>
      <c r="T38" s="238" t="s">
        <v>978</v>
      </c>
      <c r="U38" s="238" t="s">
        <v>752</v>
      </c>
    </row>
    <row r="39" spans="1:21" x14ac:dyDescent="0.3">
      <c r="A39" s="211">
        <v>66</v>
      </c>
      <c r="B39" s="238" t="s">
        <v>219</v>
      </c>
      <c r="C39" s="226" t="s">
        <v>220</v>
      </c>
      <c r="D39" s="227" t="s">
        <v>76</v>
      </c>
      <c r="E39" s="247" t="s">
        <v>4</v>
      </c>
      <c r="F39" s="238"/>
      <c r="G39" s="233">
        <v>161676</v>
      </c>
      <c r="H39" s="233">
        <v>162646</v>
      </c>
      <c r="I39" s="239">
        <f t="shared" si="0"/>
        <v>970</v>
      </c>
      <c r="L39" s="287">
        <f t="shared" si="1"/>
        <v>0</v>
      </c>
      <c r="M39" s="272">
        <v>1163.07</v>
      </c>
      <c r="N39" s="273">
        <v>0</v>
      </c>
      <c r="O39" s="267">
        <v>60547</v>
      </c>
      <c r="P39" s="266"/>
      <c r="Q39" s="266"/>
      <c r="R39" s="267">
        <v>46</v>
      </c>
      <c r="S39" s="211" t="s">
        <v>107</v>
      </c>
      <c r="T39" s="226" t="s">
        <v>1151</v>
      </c>
    </row>
    <row r="40" spans="1:21" s="238" customFormat="1" x14ac:dyDescent="0.3">
      <c r="A40" s="238">
        <v>67</v>
      </c>
      <c r="B40" s="238" t="s">
        <v>219</v>
      </c>
      <c r="C40" s="238" t="s">
        <v>220</v>
      </c>
      <c r="D40" s="247" t="s">
        <v>77</v>
      </c>
      <c r="E40" s="247" t="s">
        <v>4</v>
      </c>
      <c r="G40" s="233">
        <v>137110</v>
      </c>
      <c r="H40" s="233">
        <v>137228</v>
      </c>
      <c r="I40" s="239">
        <f t="shared" si="0"/>
        <v>118</v>
      </c>
      <c r="L40" s="239">
        <f t="shared" si="1"/>
        <v>0</v>
      </c>
      <c r="M40" s="241">
        <v>1193.46</v>
      </c>
      <c r="N40" s="242">
        <v>0</v>
      </c>
      <c r="O40" s="243">
        <v>130828</v>
      </c>
      <c r="P40" s="240"/>
      <c r="Q40" s="240"/>
      <c r="R40" s="243">
        <v>0</v>
      </c>
      <c r="S40" s="238" t="s">
        <v>107</v>
      </c>
      <c r="T40" s="238" t="s">
        <v>978</v>
      </c>
      <c r="U40" s="238" t="s">
        <v>752</v>
      </c>
    </row>
    <row r="41" spans="1:21" x14ac:dyDescent="0.3">
      <c r="A41" s="211">
        <v>68</v>
      </c>
      <c r="B41" s="238" t="s">
        <v>219</v>
      </c>
      <c r="C41" s="238" t="s">
        <v>220</v>
      </c>
      <c r="D41" s="247" t="s">
        <v>343</v>
      </c>
      <c r="E41" s="247" t="s">
        <v>4</v>
      </c>
      <c r="F41" s="238"/>
      <c r="G41" s="233">
        <v>438098</v>
      </c>
      <c r="H41" s="233">
        <v>442163</v>
      </c>
      <c r="I41" s="239">
        <f t="shared" si="0"/>
        <v>4065</v>
      </c>
      <c r="L41" s="287">
        <f t="shared" si="1"/>
        <v>0</v>
      </c>
      <c r="M41" s="308">
        <v>2230.52</v>
      </c>
      <c r="N41" s="311">
        <v>0</v>
      </c>
      <c r="O41" s="267">
        <v>162958</v>
      </c>
      <c r="P41" s="266"/>
      <c r="Q41" s="266"/>
      <c r="R41" s="267">
        <v>0</v>
      </c>
      <c r="S41" s="211" t="s">
        <v>107</v>
      </c>
      <c r="T41" s="211" t="s">
        <v>978</v>
      </c>
    </row>
    <row r="42" spans="1:21" x14ac:dyDescent="0.3">
      <c r="A42" s="211">
        <v>69</v>
      </c>
      <c r="B42" s="238" t="s">
        <v>219</v>
      </c>
      <c r="C42" s="238" t="s">
        <v>220</v>
      </c>
      <c r="D42" s="247" t="s">
        <v>351</v>
      </c>
      <c r="E42" s="247" t="s">
        <v>4</v>
      </c>
      <c r="F42" s="238"/>
      <c r="G42" s="233">
        <v>130009</v>
      </c>
      <c r="H42" s="233">
        <v>134790</v>
      </c>
      <c r="I42" s="239">
        <f t="shared" si="0"/>
        <v>4781</v>
      </c>
      <c r="J42" s="276">
        <v>14928</v>
      </c>
      <c r="K42" s="276">
        <v>15196</v>
      </c>
      <c r="L42" s="277">
        <f t="shared" si="1"/>
        <v>268</v>
      </c>
      <c r="M42" s="241">
        <v>1109.1849118387909</v>
      </c>
      <c r="N42" s="242">
        <v>8.2870169125584744E-2</v>
      </c>
      <c r="O42" s="267">
        <v>43745</v>
      </c>
      <c r="P42" s="266"/>
      <c r="Q42" s="266"/>
      <c r="R42" s="267">
        <v>0</v>
      </c>
      <c r="S42" s="211" t="s">
        <v>107</v>
      </c>
      <c r="T42" s="211" t="s">
        <v>728</v>
      </c>
      <c r="U42" s="211" t="s">
        <v>752</v>
      </c>
    </row>
    <row r="43" spans="1:21" s="238" customFormat="1" x14ac:dyDescent="0.3">
      <c r="A43" s="238">
        <v>70</v>
      </c>
      <c r="B43" s="238" t="s">
        <v>219</v>
      </c>
      <c r="C43" s="238" t="s">
        <v>220</v>
      </c>
      <c r="D43" s="247" t="s">
        <v>349</v>
      </c>
      <c r="E43" s="247" t="s">
        <v>4</v>
      </c>
      <c r="G43" s="233">
        <v>179572</v>
      </c>
      <c r="H43" s="233">
        <v>180686</v>
      </c>
      <c r="I43" s="239">
        <f t="shared" si="0"/>
        <v>1114</v>
      </c>
      <c r="L43" s="239">
        <f t="shared" si="1"/>
        <v>0</v>
      </c>
      <c r="M43" s="241">
        <v>1192.8565383231378</v>
      </c>
      <c r="N43" s="242">
        <v>8.2870169125584744E-2</v>
      </c>
      <c r="O43" s="243">
        <v>54494</v>
      </c>
      <c r="P43" s="240"/>
      <c r="Q43" s="240"/>
      <c r="R43" s="243">
        <v>0</v>
      </c>
      <c r="S43" s="238" t="s">
        <v>107</v>
      </c>
      <c r="T43" s="238" t="s">
        <v>728</v>
      </c>
      <c r="U43" s="238" t="s">
        <v>752</v>
      </c>
    </row>
    <row r="44" spans="1:21" s="238" customFormat="1" x14ac:dyDescent="0.3">
      <c r="A44" s="238">
        <v>70</v>
      </c>
      <c r="B44" s="238" t="s">
        <v>219</v>
      </c>
      <c r="C44" s="238" t="s">
        <v>220</v>
      </c>
      <c r="D44" s="247" t="s">
        <v>553</v>
      </c>
      <c r="E44" s="247" t="s">
        <v>4</v>
      </c>
      <c r="G44" s="233">
        <v>117593</v>
      </c>
      <c r="H44" s="233">
        <v>120291</v>
      </c>
      <c r="I44" s="239">
        <f t="shared" si="0"/>
        <v>2698</v>
      </c>
      <c r="J44" s="234">
        <v>0</v>
      </c>
      <c r="K44" s="231"/>
      <c r="L44" s="233">
        <f t="shared" si="1"/>
        <v>0</v>
      </c>
      <c r="M44" s="241">
        <v>1315.8329578985247</v>
      </c>
      <c r="N44" s="242">
        <v>8.5998092839150775E-2</v>
      </c>
      <c r="O44" s="243">
        <v>22</v>
      </c>
      <c r="P44" s="240"/>
      <c r="Q44" s="240"/>
      <c r="R44" s="243">
        <v>0</v>
      </c>
      <c r="S44" s="238" t="s">
        <v>107</v>
      </c>
      <c r="T44" s="238" t="s">
        <v>554</v>
      </c>
    </row>
    <row r="45" spans="1:21" s="238" customFormat="1" x14ac:dyDescent="0.3">
      <c r="A45" s="238">
        <v>71</v>
      </c>
      <c r="B45" s="238" t="s">
        <v>219</v>
      </c>
      <c r="C45" s="238" t="s">
        <v>220</v>
      </c>
      <c r="D45" s="247" t="s">
        <v>536</v>
      </c>
      <c r="E45" s="247" t="s">
        <v>4</v>
      </c>
      <c r="G45" s="233">
        <v>102755</v>
      </c>
      <c r="H45" s="233">
        <v>104335</v>
      </c>
      <c r="I45" s="239">
        <f t="shared" si="0"/>
        <v>1580</v>
      </c>
      <c r="J45" s="240"/>
      <c r="L45" s="239">
        <f t="shared" si="1"/>
        <v>0</v>
      </c>
      <c r="M45" s="241">
        <v>1315.8329578985247</v>
      </c>
      <c r="N45" s="242">
        <v>8.5998092839150775E-2</v>
      </c>
      <c r="O45" s="243">
        <v>329</v>
      </c>
      <c r="P45" s="240"/>
      <c r="Q45" s="240"/>
      <c r="R45" s="243">
        <v>0</v>
      </c>
      <c r="S45" s="238" t="s">
        <v>107</v>
      </c>
    </row>
    <row r="46" spans="1:21" s="238" customFormat="1" x14ac:dyDescent="0.3">
      <c r="A46" s="238">
        <v>77</v>
      </c>
      <c r="B46" s="238" t="s">
        <v>219</v>
      </c>
      <c r="C46" s="238" t="s">
        <v>220</v>
      </c>
      <c r="D46" s="247" t="s">
        <v>506</v>
      </c>
      <c r="E46" s="247" t="s">
        <v>4</v>
      </c>
      <c r="F46" s="247"/>
      <c r="G46" s="233">
        <v>128640</v>
      </c>
      <c r="H46" s="233">
        <v>131193</v>
      </c>
      <c r="I46" s="239">
        <f t="shared" si="0"/>
        <v>2553</v>
      </c>
      <c r="J46" s="240">
        <v>0</v>
      </c>
      <c r="L46" s="239">
        <f t="shared" si="1"/>
        <v>0</v>
      </c>
      <c r="M46" s="241">
        <v>1315.8329578985247</v>
      </c>
      <c r="N46" s="242">
        <v>8.5998092839150775E-2</v>
      </c>
      <c r="O46" s="243">
        <v>329</v>
      </c>
      <c r="P46" s="240"/>
      <c r="Q46" s="240"/>
      <c r="R46" s="243">
        <v>0</v>
      </c>
      <c r="S46" s="238" t="s">
        <v>107</v>
      </c>
    </row>
    <row r="47" spans="1:21" s="238" customFormat="1" ht="17.25" customHeight="1" x14ac:dyDescent="0.3">
      <c r="A47" s="238">
        <v>80</v>
      </c>
      <c r="B47" s="238" t="s">
        <v>202</v>
      </c>
      <c r="C47" s="238" t="s">
        <v>87</v>
      </c>
      <c r="D47" s="247" t="s">
        <v>451</v>
      </c>
      <c r="E47" s="247" t="s">
        <v>4</v>
      </c>
      <c r="G47" s="233">
        <v>136864</v>
      </c>
      <c r="H47" s="233">
        <v>137935</v>
      </c>
      <c r="I47" s="239">
        <f t="shared" si="0"/>
        <v>1071</v>
      </c>
      <c r="J47" s="240"/>
      <c r="L47" s="239">
        <f t="shared" si="1"/>
        <v>0</v>
      </c>
      <c r="M47" s="241">
        <v>1430.8917596257647</v>
      </c>
      <c r="N47" s="242">
        <v>0.11287884130982369</v>
      </c>
      <c r="O47" s="243">
        <v>22457</v>
      </c>
      <c r="P47" s="240"/>
      <c r="Q47" s="240"/>
      <c r="R47" s="243">
        <v>0</v>
      </c>
      <c r="S47" s="238" t="s">
        <v>299</v>
      </c>
    </row>
    <row r="48" spans="1:21" s="238" customFormat="1" ht="17.25" customHeight="1" x14ac:dyDescent="0.3">
      <c r="A48" s="238">
        <v>87</v>
      </c>
      <c r="B48" s="238" t="s">
        <v>202</v>
      </c>
      <c r="C48" s="238" t="s">
        <v>87</v>
      </c>
      <c r="D48" s="247" t="s">
        <v>459</v>
      </c>
      <c r="E48" s="247" t="s">
        <v>4</v>
      </c>
      <c r="G48" s="233">
        <v>139134</v>
      </c>
      <c r="H48" s="233">
        <v>139951</v>
      </c>
      <c r="I48" s="239">
        <f t="shared" si="0"/>
        <v>817</v>
      </c>
      <c r="J48" s="240"/>
      <c r="L48" s="239">
        <f t="shared" si="1"/>
        <v>0</v>
      </c>
      <c r="M48" s="241">
        <v>1430.8917596257647</v>
      </c>
      <c r="N48" s="242">
        <v>0.11287884130982369</v>
      </c>
      <c r="O48" s="243">
        <v>7263</v>
      </c>
      <c r="P48" s="240"/>
      <c r="Q48" s="240"/>
      <c r="R48" s="243">
        <v>0</v>
      </c>
      <c r="S48" s="238" t="s">
        <v>299</v>
      </c>
      <c r="T48" s="249"/>
    </row>
    <row r="49" spans="1:21" s="238" customFormat="1" ht="17.25" customHeight="1" x14ac:dyDescent="0.3">
      <c r="A49" s="238">
        <v>87</v>
      </c>
      <c r="B49" s="238" t="s">
        <v>202</v>
      </c>
      <c r="C49" s="238" t="s">
        <v>87</v>
      </c>
      <c r="D49" s="247" t="s">
        <v>520</v>
      </c>
      <c r="E49" s="247" t="s">
        <v>4</v>
      </c>
      <c r="G49" s="233">
        <v>193050</v>
      </c>
      <c r="H49" s="233">
        <v>193495</v>
      </c>
      <c r="I49" s="239">
        <f t="shared" si="0"/>
        <v>445</v>
      </c>
      <c r="J49" s="240"/>
      <c r="L49" s="239"/>
      <c r="M49" s="241">
        <v>1810.858542641238</v>
      </c>
      <c r="N49" s="242">
        <v>0.11183620007196834</v>
      </c>
      <c r="O49" s="243">
        <v>242</v>
      </c>
      <c r="P49" s="240"/>
      <c r="Q49" s="240"/>
      <c r="R49" s="243">
        <v>0</v>
      </c>
      <c r="S49" s="238" t="s">
        <v>299</v>
      </c>
      <c r="T49" s="249"/>
    </row>
    <row r="50" spans="1:21" s="238" customFormat="1" ht="17.25" customHeight="1" x14ac:dyDescent="0.3">
      <c r="A50" s="238">
        <v>91</v>
      </c>
      <c r="B50" s="238" t="s">
        <v>223</v>
      </c>
      <c r="C50" s="238" t="s">
        <v>224</v>
      </c>
      <c r="D50" s="247" t="s">
        <v>397</v>
      </c>
      <c r="E50" s="247" t="s">
        <v>4</v>
      </c>
      <c r="G50" s="233">
        <v>269921</v>
      </c>
      <c r="H50" s="233">
        <v>273265</v>
      </c>
      <c r="I50" s="239">
        <f t="shared" si="0"/>
        <v>3344</v>
      </c>
      <c r="J50" s="240"/>
      <c r="L50" s="239">
        <f>K50-J50</f>
        <v>0</v>
      </c>
      <c r="M50" s="241">
        <v>1889.3097697013313</v>
      </c>
      <c r="N50" s="242">
        <v>8.629809283915077E-2</v>
      </c>
      <c r="O50" s="243">
        <v>55160</v>
      </c>
      <c r="P50" s="240"/>
      <c r="Q50" s="240"/>
      <c r="R50" s="243">
        <v>0</v>
      </c>
      <c r="S50" s="238" t="s">
        <v>107</v>
      </c>
      <c r="T50" s="238" t="s">
        <v>601</v>
      </c>
    </row>
    <row r="51" spans="1:21" s="238" customFormat="1" ht="17.25" customHeight="1" x14ac:dyDescent="0.3">
      <c r="A51" s="238">
        <v>92</v>
      </c>
      <c r="B51" s="238" t="s">
        <v>223</v>
      </c>
      <c r="C51" s="238" t="s">
        <v>224</v>
      </c>
      <c r="D51" s="247" t="s">
        <v>435</v>
      </c>
      <c r="E51" s="247" t="s">
        <v>4</v>
      </c>
      <c r="G51" s="233">
        <v>163562</v>
      </c>
      <c r="H51" s="233">
        <v>163316</v>
      </c>
      <c r="I51" s="239">
        <f t="shared" si="0"/>
        <v>-246</v>
      </c>
      <c r="J51" s="240"/>
      <c r="L51" s="239">
        <f>K51-J51</f>
        <v>0</v>
      </c>
      <c r="M51" s="241">
        <v>1670.9189024829075</v>
      </c>
      <c r="N51" s="242">
        <v>9.3253940266282837E-2</v>
      </c>
      <c r="O51" s="243">
        <v>18410</v>
      </c>
      <c r="P51" s="240"/>
      <c r="Q51" s="240"/>
      <c r="R51" s="243">
        <v>0</v>
      </c>
      <c r="S51" s="238" t="s">
        <v>107</v>
      </c>
      <c r="T51" s="238" t="s">
        <v>832</v>
      </c>
      <c r="U51" s="238">
        <f>I51*N51</f>
        <v>-22.940469305505577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524</v>
      </c>
      <c r="E52" s="247" t="s">
        <v>4</v>
      </c>
      <c r="F52" s="247"/>
      <c r="G52" s="233">
        <v>211089</v>
      </c>
      <c r="H52" s="233">
        <v>216183</v>
      </c>
      <c r="I52" s="239">
        <f t="shared" si="0"/>
        <v>5094</v>
      </c>
      <c r="J52" s="240"/>
      <c r="L52" s="239">
        <f>K52-J52</f>
        <v>0</v>
      </c>
      <c r="M52" s="241">
        <v>1962.9703346527529</v>
      </c>
      <c r="N52" s="242">
        <v>9.4796581504138194E-2</v>
      </c>
      <c r="O52" s="243">
        <v>31</v>
      </c>
      <c r="P52" s="240"/>
      <c r="Q52" s="240"/>
      <c r="R52" s="243">
        <v>0</v>
      </c>
      <c r="S52" s="238" t="s">
        <v>107</v>
      </c>
      <c r="T52" s="238" t="s">
        <v>601</v>
      </c>
    </row>
    <row r="53" spans="1:21" s="238" customFormat="1" ht="17.25" customHeight="1" x14ac:dyDescent="0.3">
      <c r="A53" s="238">
        <v>94</v>
      </c>
      <c r="B53" s="238" t="s">
        <v>223</v>
      </c>
      <c r="C53" s="238" t="s">
        <v>224</v>
      </c>
      <c r="D53" s="247" t="s">
        <v>712</v>
      </c>
      <c r="E53" s="247" t="s">
        <v>4</v>
      </c>
      <c r="F53" s="247"/>
      <c r="G53" s="233">
        <v>132892</v>
      </c>
      <c r="H53" s="233">
        <v>136260</v>
      </c>
      <c r="I53" s="239">
        <f t="shared" si="0"/>
        <v>3368</v>
      </c>
      <c r="J53" s="240"/>
      <c r="L53" s="239"/>
      <c r="M53" s="241">
        <v>2108.2722454120189</v>
      </c>
      <c r="N53" s="242">
        <v>9.4796581504138194E-2</v>
      </c>
      <c r="O53" s="243"/>
      <c r="P53" s="240"/>
      <c r="Q53" s="240"/>
      <c r="R53" s="243"/>
      <c r="S53" s="238" t="s">
        <v>107</v>
      </c>
      <c r="T53" s="238" t="s">
        <v>713</v>
      </c>
      <c r="U53" s="238" t="s">
        <v>714</v>
      </c>
    </row>
    <row r="54" spans="1:21" s="238" customFormat="1" ht="17.25" customHeight="1" x14ac:dyDescent="0.3">
      <c r="A54" s="238">
        <v>94</v>
      </c>
      <c r="B54" s="238" t="s">
        <v>223</v>
      </c>
      <c r="C54" s="238" t="s">
        <v>224</v>
      </c>
      <c r="D54" s="247" t="s">
        <v>802</v>
      </c>
      <c r="E54" s="247" t="s">
        <v>4</v>
      </c>
      <c r="F54" s="247"/>
      <c r="G54" s="233">
        <v>95275</v>
      </c>
      <c r="H54" s="233">
        <v>97911</v>
      </c>
      <c r="I54" s="239">
        <f t="shared" si="0"/>
        <v>2636</v>
      </c>
      <c r="J54" s="240"/>
      <c r="L54" s="239"/>
      <c r="M54" s="241">
        <v>2209.1989492623243</v>
      </c>
      <c r="N54" s="242">
        <v>9.5096581504138189E-2</v>
      </c>
      <c r="O54" s="243"/>
      <c r="P54" s="240"/>
      <c r="Q54" s="240"/>
      <c r="R54" s="243"/>
      <c r="S54" s="238" t="s">
        <v>107</v>
      </c>
      <c r="T54" s="238" t="s">
        <v>803</v>
      </c>
      <c r="U54" s="238" t="s">
        <v>714</v>
      </c>
    </row>
    <row r="55" spans="1:21" s="238" customFormat="1" ht="17.25" customHeight="1" x14ac:dyDescent="0.3">
      <c r="A55" s="238">
        <v>94</v>
      </c>
      <c r="B55" s="238" t="s">
        <v>223</v>
      </c>
      <c r="C55" s="238" t="s">
        <v>224</v>
      </c>
      <c r="D55" s="247" t="s">
        <v>875</v>
      </c>
      <c r="E55" s="247" t="s">
        <v>4</v>
      </c>
      <c r="F55" s="247"/>
      <c r="G55" s="233">
        <v>37564</v>
      </c>
      <c r="H55" s="233">
        <v>40257</v>
      </c>
      <c r="I55" s="239">
        <f t="shared" si="0"/>
        <v>2693</v>
      </c>
      <c r="J55" s="240"/>
      <c r="L55" s="239"/>
      <c r="M55" s="241">
        <v>1879.3514242309152</v>
      </c>
      <c r="N55" s="242">
        <v>9.2360425370300037E-2</v>
      </c>
      <c r="O55" s="243"/>
      <c r="P55" s="240"/>
      <c r="Q55" s="240"/>
      <c r="R55" s="243"/>
      <c r="S55" s="238" t="s">
        <v>107</v>
      </c>
      <c r="T55" s="238" t="s">
        <v>876</v>
      </c>
    </row>
    <row r="56" spans="1:21" s="238" customFormat="1" ht="17.25" customHeight="1" x14ac:dyDescent="0.3">
      <c r="A56" s="238">
        <v>100</v>
      </c>
      <c r="B56" s="238" t="s">
        <v>225</v>
      </c>
      <c r="C56" s="238" t="s">
        <v>226</v>
      </c>
      <c r="D56" s="247" t="s">
        <v>445</v>
      </c>
      <c r="E56" s="247" t="s">
        <v>4</v>
      </c>
      <c r="G56" s="233">
        <v>439673</v>
      </c>
      <c r="H56" s="233">
        <v>447065</v>
      </c>
      <c r="I56" s="239">
        <f t="shared" si="0"/>
        <v>7392</v>
      </c>
      <c r="J56" s="240"/>
      <c r="L56" s="239">
        <f t="shared" ref="L56:L68" si="2">K56-J56</f>
        <v>0</v>
      </c>
      <c r="M56" s="241">
        <v>2650.8543145016192</v>
      </c>
      <c r="N56" s="242">
        <v>9.96097876934149E-2</v>
      </c>
      <c r="O56" s="243">
        <v>36572</v>
      </c>
      <c r="P56" s="240"/>
      <c r="Q56" s="240"/>
      <c r="R56" s="243">
        <v>0</v>
      </c>
      <c r="S56" s="238" t="s">
        <v>301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537</v>
      </c>
      <c r="E57" s="247" t="s">
        <v>4</v>
      </c>
      <c r="F57" s="247" t="s">
        <v>16</v>
      </c>
      <c r="G57" s="233">
        <v>336531</v>
      </c>
      <c r="H57" s="233">
        <v>343453</v>
      </c>
      <c r="I57" s="239">
        <f t="shared" si="0"/>
        <v>6922</v>
      </c>
      <c r="J57" s="240"/>
      <c r="L57" s="239">
        <f t="shared" si="2"/>
        <v>0</v>
      </c>
      <c r="M57" s="241">
        <v>2675.8906729039222</v>
      </c>
      <c r="N57" s="242">
        <v>9.9709787693414903E-2</v>
      </c>
      <c r="O57" s="243"/>
      <c r="P57" s="240"/>
      <c r="Q57" s="240"/>
      <c r="R57" s="243">
        <v>0</v>
      </c>
      <c r="S57" s="238" t="s">
        <v>301</v>
      </c>
    </row>
    <row r="58" spans="1:21" s="238" customFormat="1" ht="17.25" customHeight="1" x14ac:dyDescent="0.3">
      <c r="A58" s="238">
        <v>104</v>
      </c>
      <c r="B58" s="238" t="s">
        <v>225</v>
      </c>
      <c r="C58" s="238" t="s">
        <v>226</v>
      </c>
      <c r="D58" s="247" t="s">
        <v>538</v>
      </c>
      <c r="E58" s="247" t="s">
        <v>4</v>
      </c>
      <c r="F58" s="247" t="s">
        <v>16</v>
      </c>
      <c r="G58" s="233">
        <v>352503</v>
      </c>
      <c r="H58" s="233">
        <v>360562</v>
      </c>
      <c r="I58" s="239">
        <f t="shared" si="0"/>
        <v>8059</v>
      </c>
      <c r="J58" s="240"/>
      <c r="L58" s="239">
        <f t="shared" si="2"/>
        <v>0</v>
      </c>
      <c r="M58" s="241">
        <v>2675.8906729039222</v>
      </c>
      <c r="N58" s="242">
        <v>9.9709787693414903E-2</v>
      </c>
      <c r="O58" s="243"/>
      <c r="P58" s="240"/>
      <c r="Q58" s="240"/>
      <c r="R58" s="243">
        <v>0</v>
      </c>
      <c r="S58" s="238" t="s">
        <v>301</v>
      </c>
    </row>
    <row r="59" spans="1:21" s="238" customFormat="1" ht="17.25" customHeight="1" x14ac:dyDescent="0.3">
      <c r="A59" s="238">
        <v>104</v>
      </c>
      <c r="B59" s="238" t="s">
        <v>225</v>
      </c>
      <c r="C59" s="238" t="s">
        <v>226</v>
      </c>
      <c r="D59" s="247" t="s">
        <v>656</v>
      </c>
      <c r="E59" s="247" t="s">
        <v>4</v>
      </c>
      <c r="F59" s="247" t="s">
        <v>16</v>
      </c>
      <c r="G59" s="233">
        <v>255676</v>
      </c>
      <c r="H59" s="233">
        <v>261413</v>
      </c>
      <c r="I59" s="239">
        <f t="shared" si="0"/>
        <v>5737</v>
      </c>
      <c r="J59" s="240"/>
      <c r="L59" s="239">
        <f t="shared" si="2"/>
        <v>0</v>
      </c>
      <c r="M59" s="241">
        <v>2652.4843145016193</v>
      </c>
      <c r="N59" s="242">
        <v>9.9709787693414903E-2</v>
      </c>
      <c r="O59" s="243"/>
      <c r="P59" s="240"/>
      <c r="Q59" s="240"/>
      <c r="R59" s="243">
        <v>0</v>
      </c>
      <c r="S59" s="238" t="s">
        <v>301</v>
      </c>
      <c r="T59" s="238" t="s">
        <v>658</v>
      </c>
    </row>
    <row r="60" spans="1:21" s="238" customFormat="1" ht="17.25" customHeight="1" x14ac:dyDescent="0.3">
      <c r="A60" s="238">
        <v>104</v>
      </c>
      <c r="B60" s="238" t="s">
        <v>225</v>
      </c>
      <c r="C60" s="238" t="s">
        <v>226</v>
      </c>
      <c r="D60" s="247" t="s">
        <v>657</v>
      </c>
      <c r="E60" s="247" t="s">
        <v>4</v>
      </c>
      <c r="F60" s="247" t="s">
        <v>16</v>
      </c>
      <c r="G60" s="233">
        <v>254919</v>
      </c>
      <c r="H60" s="233">
        <v>259521</v>
      </c>
      <c r="I60" s="239">
        <f t="shared" si="0"/>
        <v>4602</v>
      </c>
      <c r="J60" s="240"/>
      <c r="L60" s="239">
        <f t="shared" si="2"/>
        <v>0</v>
      </c>
      <c r="M60" s="241">
        <v>2652.4843145016193</v>
      </c>
      <c r="N60" s="242">
        <v>9.9709787693414903E-2</v>
      </c>
      <c r="O60" s="243"/>
      <c r="P60" s="240"/>
      <c r="Q60" s="240"/>
      <c r="R60" s="243">
        <v>0</v>
      </c>
      <c r="S60" s="238" t="s">
        <v>301</v>
      </c>
      <c r="T60" s="238" t="s">
        <v>658</v>
      </c>
    </row>
    <row r="61" spans="1:21" s="238" customFormat="1" ht="17.25" customHeight="1" x14ac:dyDescent="0.3">
      <c r="A61" s="238">
        <v>111</v>
      </c>
      <c r="B61" s="238" t="s">
        <v>227</v>
      </c>
      <c r="C61" s="238" t="s">
        <v>228</v>
      </c>
      <c r="D61" s="247" t="s">
        <v>437</v>
      </c>
      <c r="E61" s="247" t="s">
        <v>4</v>
      </c>
      <c r="G61" s="233">
        <v>293729</v>
      </c>
      <c r="H61" s="233">
        <v>297756</v>
      </c>
      <c r="I61" s="239">
        <f t="shared" si="0"/>
        <v>4027</v>
      </c>
      <c r="J61" s="240"/>
      <c r="L61" s="239">
        <f t="shared" si="2"/>
        <v>0</v>
      </c>
      <c r="M61" s="241">
        <v>1940.6726808204389</v>
      </c>
      <c r="N61" s="242">
        <v>8.3612810363440093E-2</v>
      </c>
      <c r="O61" s="243">
        <v>34054</v>
      </c>
      <c r="P61" s="240"/>
      <c r="Q61" s="240"/>
      <c r="R61" s="243">
        <v>0</v>
      </c>
      <c r="S61" s="238" t="s">
        <v>107</v>
      </c>
    </row>
    <row r="62" spans="1:21" s="238" customFormat="1" ht="17.25" customHeight="1" x14ac:dyDescent="0.3">
      <c r="A62" s="238">
        <v>112</v>
      </c>
      <c r="B62" s="238" t="s">
        <v>227</v>
      </c>
      <c r="C62" s="238" t="s">
        <v>228</v>
      </c>
      <c r="D62" s="247" t="s">
        <v>436</v>
      </c>
      <c r="E62" s="247" t="s">
        <v>4</v>
      </c>
      <c r="G62" s="233">
        <v>302052</v>
      </c>
      <c r="H62" s="233">
        <v>307904</v>
      </c>
      <c r="I62" s="239">
        <f t="shared" si="0"/>
        <v>5852</v>
      </c>
      <c r="J62" s="240"/>
      <c r="L62" s="239">
        <f t="shared" si="2"/>
        <v>0</v>
      </c>
      <c r="M62" s="241">
        <v>1940.6726808204389</v>
      </c>
      <c r="N62" s="242">
        <v>8.3612810363440093E-2</v>
      </c>
      <c r="O62" s="243">
        <v>43063</v>
      </c>
      <c r="P62" s="240"/>
      <c r="Q62" s="240"/>
      <c r="R62" s="243">
        <v>0</v>
      </c>
      <c r="S62" s="238" t="s">
        <v>107</v>
      </c>
    </row>
    <row r="63" spans="1:21" s="238" customFormat="1" ht="17.25" customHeight="1" x14ac:dyDescent="0.3">
      <c r="A63" s="238">
        <v>113</v>
      </c>
      <c r="B63" s="238" t="s">
        <v>227</v>
      </c>
      <c r="C63" s="238" t="s">
        <v>228</v>
      </c>
      <c r="D63" s="247" t="s">
        <v>467</v>
      </c>
      <c r="E63" s="247" t="s">
        <v>4</v>
      </c>
      <c r="G63" s="233">
        <v>152959</v>
      </c>
      <c r="H63" s="233">
        <v>156051</v>
      </c>
      <c r="I63" s="239">
        <f t="shared" si="0"/>
        <v>3092</v>
      </c>
      <c r="J63" s="240"/>
      <c r="L63" s="239">
        <f t="shared" si="2"/>
        <v>0</v>
      </c>
      <c r="M63" s="241">
        <v>1966.5625836631882</v>
      </c>
      <c r="N63" s="242">
        <v>8.3612810363440093E-2</v>
      </c>
      <c r="O63" s="243">
        <v>4101</v>
      </c>
      <c r="P63" s="240"/>
      <c r="Q63" s="240"/>
      <c r="R63" s="243">
        <v>0</v>
      </c>
      <c r="S63" s="238" t="s">
        <v>107</v>
      </c>
    </row>
    <row r="64" spans="1:21" s="238" customFormat="1" ht="17.25" customHeight="1" x14ac:dyDescent="0.3">
      <c r="A64" s="238">
        <v>114</v>
      </c>
      <c r="B64" s="238" t="s">
        <v>227</v>
      </c>
      <c r="C64" s="238" t="s">
        <v>228</v>
      </c>
      <c r="D64" s="247" t="s">
        <v>542</v>
      </c>
      <c r="E64" s="247" t="s">
        <v>4</v>
      </c>
      <c r="G64" s="233">
        <v>129646</v>
      </c>
      <c r="H64" s="233">
        <v>131959</v>
      </c>
      <c r="I64" s="239">
        <f t="shared" si="0"/>
        <v>2313</v>
      </c>
      <c r="J64" s="240"/>
      <c r="L64" s="239">
        <f t="shared" si="2"/>
        <v>0</v>
      </c>
      <c r="M64" s="241">
        <v>1988.835897804966</v>
      </c>
      <c r="N64" s="242">
        <v>8.2755451601295438E-2</v>
      </c>
      <c r="O64" s="243">
        <v>0</v>
      </c>
      <c r="P64" s="240"/>
      <c r="Q64" s="240"/>
      <c r="R64" s="243">
        <v>0</v>
      </c>
      <c r="S64" s="238" t="s">
        <v>107</v>
      </c>
    </row>
    <row r="65" spans="1:20" s="238" customFormat="1" ht="17.25" customHeight="1" x14ac:dyDescent="0.3">
      <c r="A65" s="238">
        <v>114</v>
      </c>
      <c r="B65" s="238" t="s">
        <v>227</v>
      </c>
      <c r="C65" s="238" t="s">
        <v>228</v>
      </c>
      <c r="D65" s="247" t="s">
        <v>753</v>
      </c>
      <c r="E65" s="247" t="s">
        <v>4</v>
      </c>
      <c r="G65" s="233">
        <v>167700</v>
      </c>
      <c r="H65" s="233">
        <v>171171</v>
      </c>
      <c r="I65" s="239">
        <f t="shared" si="0"/>
        <v>3471</v>
      </c>
      <c r="J65" s="240"/>
      <c r="L65" s="239">
        <f t="shared" si="2"/>
        <v>0</v>
      </c>
      <c r="M65" s="241">
        <v>2074.7029471032747</v>
      </c>
      <c r="N65" s="242">
        <v>8.2898092839150769E-2</v>
      </c>
      <c r="O65" s="243">
        <v>0</v>
      </c>
      <c r="P65" s="240"/>
      <c r="Q65" s="240"/>
      <c r="R65" s="243">
        <v>0</v>
      </c>
      <c r="S65" s="238" t="s">
        <v>107</v>
      </c>
      <c r="T65" s="238" t="s">
        <v>754</v>
      </c>
    </row>
    <row r="66" spans="1:20" s="238" customFormat="1" ht="17.25" customHeight="1" x14ac:dyDescent="0.3">
      <c r="A66" s="238">
        <v>114</v>
      </c>
      <c r="B66" s="238" t="s">
        <v>227</v>
      </c>
      <c r="C66" s="238" t="s">
        <v>228</v>
      </c>
      <c r="D66" s="247" t="s">
        <v>1029</v>
      </c>
      <c r="E66" s="247" t="s">
        <v>4</v>
      </c>
      <c r="G66" s="233">
        <v>13034</v>
      </c>
      <c r="H66" s="233">
        <v>18316</v>
      </c>
      <c r="I66" s="239">
        <f t="shared" si="0"/>
        <v>5282</v>
      </c>
      <c r="J66" s="240"/>
      <c r="L66" s="239">
        <f t="shared" si="2"/>
        <v>0</v>
      </c>
      <c r="M66" s="241">
        <v>2866.54</v>
      </c>
      <c r="N66" s="242">
        <v>7.8E-2</v>
      </c>
      <c r="O66" s="243">
        <v>0</v>
      </c>
      <c r="P66" s="240"/>
      <c r="Q66" s="240"/>
      <c r="R66" s="243">
        <v>0</v>
      </c>
      <c r="S66" s="238" t="s">
        <v>107</v>
      </c>
      <c r="T66" s="238" t="s">
        <v>1031</v>
      </c>
    </row>
    <row r="67" spans="1:20" s="238" customFormat="1" ht="17.25" customHeight="1" x14ac:dyDescent="0.3">
      <c r="A67" s="238">
        <v>114</v>
      </c>
      <c r="B67" s="250">
        <v>1314</v>
      </c>
      <c r="C67" s="238" t="s">
        <v>228</v>
      </c>
      <c r="D67" s="247" t="s">
        <v>1095</v>
      </c>
      <c r="E67" s="247" t="s">
        <v>4</v>
      </c>
      <c r="G67" s="233">
        <v>18473</v>
      </c>
      <c r="H67" s="233">
        <v>26780</v>
      </c>
      <c r="I67" s="239">
        <f t="shared" si="0"/>
        <v>8307</v>
      </c>
      <c r="J67" s="240"/>
      <c r="L67" s="239"/>
      <c r="M67" s="241">
        <v>2866.54</v>
      </c>
      <c r="N67" s="242">
        <v>7.8E-2</v>
      </c>
      <c r="O67" s="243"/>
      <c r="P67" s="240"/>
      <c r="Q67" s="240"/>
      <c r="R67" s="243"/>
      <c r="S67" s="238" t="s">
        <v>107</v>
      </c>
      <c r="T67" s="238" t="s">
        <v>1096</v>
      </c>
    </row>
    <row r="68" spans="1:20" ht="17.25" customHeight="1" x14ac:dyDescent="0.3">
      <c r="A68" s="211">
        <v>114</v>
      </c>
      <c r="B68" s="226" t="s">
        <v>227</v>
      </c>
      <c r="C68" s="226" t="s">
        <v>228</v>
      </c>
      <c r="D68" s="227" t="s">
        <v>1030</v>
      </c>
      <c r="E68" s="224" t="s">
        <v>4</v>
      </c>
      <c r="G68" s="233"/>
      <c r="H68" s="233"/>
      <c r="I68" s="287">
        <f t="shared" si="0"/>
        <v>0</v>
      </c>
      <c r="J68" s="266"/>
      <c r="L68" s="287">
        <f t="shared" si="2"/>
        <v>0</v>
      </c>
      <c r="M68" s="304">
        <v>2866.54</v>
      </c>
      <c r="N68" s="273">
        <v>7.8E-2</v>
      </c>
      <c r="O68" s="267">
        <v>0</v>
      </c>
      <c r="P68" s="266"/>
      <c r="Q68" s="266"/>
      <c r="R68" s="267">
        <v>0</v>
      </c>
      <c r="S68" s="211" t="s">
        <v>107</v>
      </c>
      <c r="T68" s="226" t="s">
        <v>1051</v>
      </c>
    </row>
    <row r="69" spans="1:20" ht="17.25" customHeight="1" x14ac:dyDescent="0.3">
      <c r="A69" s="211">
        <v>114</v>
      </c>
      <c r="B69" s="275">
        <v>1314</v>
      </c>
      <c r="C69" s="226" t="s">
        <v>228</v>
      </c>
      <c r="D69" s="227" t="s">
        <v>1043</v>
      </c>
      <c r="E69" s="224" t="s">
        <v>4</v>
      </c>
      <c r="G69" s="233"/>
      <c r="H69" s="233"/>
      <c r="I69" s="287">
        <f t="shared" si="0"/>
        <v>0</v>
      </c>
      <c r="J69" s="266"/>
      <c r="L69" s="287"/>
      <c r="M69" s="304">
        <v>2866.54</v>
      </c>
      <c r="N69" s="273">
        <v>7.8E-2</v>
      </c>
      <c r="O69" s="267">
        <v>0</v>
      </c>
      <c r="P69" s="266"/>
      <c r="Q69" s="266"/>
      <c r="R69" s="267">
        <v>0</v>
      </c>
      <c r="S69" s="211" t="s">
        <v>107</v>
      </c>
      <c r="T69" s="226" t="s">
        <v>1051</v>
      </c>
    </row>
    <row r="70" spans="1:20" x14ac:dyDescent="0.3">
      <c r="B70" s="269">
        <v>1316</v>
      </c>
      <c r="C70" s="269" t="s">
        <v>1033</v>
      </c>
      <c r="D70" s="247" t="s">
        <v>1034</v>
      </c>
      <c r="E70" s="238" t="s">
        <v>16</v>
      </c>
      <c r="F70" s="238"/>
      <c r="G70" s="238"/>
      <c r="H70" s="238"/>
      <c r="I70" s="239">
        <f t="shared" ref="I70:I103" si="3">H70-G70</f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0" x14ac:dyDescent="0.3">
      <c r="B71" s="269">
        <v>1316</v>
      </c>
      <c r="C71" s="269" t="s">
        <v>1033</v>
      </c>
      <c r="D71" s="247" t="s">
        <v>1035</v>
      </c>
      <c r="E71" s="238" t="s">
        <v>16</v>
      </c>
      <c r="F71" s="238"/>
      <c r="G71" s="238"/>
      <c r="H71" s="238"/>
      <c r="I71" s="239">
        <f t="shared" si="3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0" x14ac:dyDescent="0.3">
      <c r="B72" s="269">
        <v>1316</v>
      </c>
      <c r="C72" s="269" t="s">
        <v>1033</v>
      </c>
      <c r="D72" s="247" t="s">
        <v>1036</v>
      </c>
      <c r="E72" s="238" t="s">
        <v>16</v>
      </c>
      <c r="F72" s="238"/>
      <c r="G72" s="238"/>
      <c r="H72" s="238"/>
      <c r="I72" s="239">
        <f t="shared" si="3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0" x14ac:dyDescent="0.3">
      <c r="B73" s="269">
        <v>1316</v>
      </c>
      <c r="C73" s="269" t="s">
        <v>1033</v>
      </c>
      <c r="D73" s="247" t="s">
        <v>1037</v>
      </c>
      <c r="E73" s="238" t="s">
        <v>16</v>
      </c>
      <c r="F73" s="238"/>
      <c r="G73" s="238"/>
      <c r="H73" s="238"/>
      <c r="I73" s="239">
        <f t="shared" si="3"/>
        <v>0</v>
      </c>
      <c r="M73" s="272">
        <v>50</v>
      </c>
      <c r="N73" s="211">
        <v>0</v>
      </c>
      <c r="S73" s="211" t="s">
        <v>107</v>
      </c>
      <c r="T73" s="211" t="s">
        <v>1042</v>
      </c>
    </row>
    <row r="74" spans="1:20" x14ac:dyDescent="0.3">
      <c r="B74" s="269">
        <v>1316</v>
      </c>
      <c r="C74" s="269" t="s">
        <v>1033</v>
      </c>
      <c r="D74" s="247" t="s">
        <v>1038</v>
      </c>
      <c r="E74" s="238" t="s">
        <v>16</v>
      </c>
      <c r="F74" s="238"/>
      <c r="G74" s="238"/>
      <c r="H74" s="238"/>
      <c r="I74" s="239">
        <f t="shared" si="3"/>
        <v>0</v>
      </c>
      <c r="M74" s="272">
        <v>50</v>
      </c>
      <c r="N74" s="211">
        <v>0</v>
      </c>
      <c r="S74" s="211" t="s">
        <v>107</v>
      </c>
      <c r="T74" s="211" t="s">
        <v>1042</v>
      </c>
    </row>
    <row r="75" spans="1:20" x14ac:dyDescent="0.3">
      <c r="B75" s="269">
        <v>1316</v>
      </c>
      <c r="C75" s="269" t="s">
        <v>1033</v>
      </c>
      <c r="D75" s="247" t="s">
        <v>1039</v>
      </c>
      <c r="E75" s="238" t="s">
        <v>16</v>
      </c>
      <c r="F75" s="238"/>
      <c r="G75" s="238"/>
      <c r="H75" s="238"/>
      <c r="I75" s="239">
        <f t="shared" si="3"/>
        <v>0</v>
      </c>
      <c r="M75" s="272">
        <v>50</v>
      </c>
      <c r="N75" s="211">
        <v>0</v>
      </c>
      <c r="S75" s="211" t="s">
        <v>107</v>
      </c>
      <c r="T75" s="211" t="s">
        <v>1042</v>
      </c>
    </row>
    <row r="76" spans="1:20" x14ac:dyDescent="0.3">
      <c r="B76" s="269">
        <v>1316</v>
      </c>
      <c r="C76" s="269" t="s">
        <v>1033</v>
      </c>
      <c r="D76" s="247" t="s">
        <v>1040</v>
      </c>
      <c r="E76" s="238" t="s">
        <v>16</v>
      </c>
      <c r="F76" s="238"/>
      <c r="G76" s="238"/>
      <c r="H76" s="238"/>
      <c r="I76" s="239">
        <f t="shared" si="3"/>
        <v>0</v>
      </c>
      <c r="M76" s="272">
        <v>50</v>
      </c>
      <c r="N76" s="211">
        <v>0</v>
      </c>
      <c r="S76" s="211" t="s">
        <v>107</v>
      </c>
      <c r="T76" s="211" t="s">
        <v>1042</v>
      </c>
    </row>
    <row r="77" spans="1:20" x14ac:dyDescent="0.3">
      <c r="B77" s="269">
        <v>1316</v>
      </c>
      <c r="C77" s="269" t="s">
        <v>1033</v>
      </c>
      <c r="D77" s="247" t="s">
        <v>1041</v>
      </c>
      <c r="E77" s="238" t="s">
        <v>16</v>
      </c>
      <c r="F77" s="238"/>
      <c r="G77" s="238"/>
      <c r="H77" s="238"/>
      <c r="I77" s="239">
        <f t="shared" si="3"/>
        <v>0</v>
      </c>
      <c r="M77" s="272">
        <v>50</v>
      </c>
      <c r="N77" s="211">
        <v>0</v>
      </c>
      <c r="S77" s="211" t="s">
        <v>107</v>
      </c>
      <c r="T77" s="211" t="s">
        <v>1042</v>
      </c>
    </row>
    <row r="78" spans="1:20" s="238" customFormat="1" ht="17.25" customHeight="1" x14ac:dyDescent="0.3">
      <c r="A78" s="238">
        <v>143</v>
      </c>
      <c r="B78" s="238" t="s">
        <v>234</v>
      </c>
      <c r="C78" s="238" t="s">
        <v>476</v>
      </c>
      <c r="D78" s="247" t="s">
        <v>567</v>
      </c>
      <c r="E78" s="247" t="s">
        <v>4</v>
      </c>
      <c r="G78" s="233">
        <v>37529</v>
      </c>
      <c r="H78" s="233">
        <v>39320</v>
      </c>
      <c r="I78" s="239">
        <f t="shared" si="3"/>
        <v>1791</v>
      </c>
      <c r="J78" s="240"/>
      <c r="L78" s="239">
        <f t="shared" ref="L78:L87" si="4">K78-J78</f>
        <v>0</v>
      </c>
      <c r="M78" s="241">
        <v>1390.3118351925152</v>
      </c>
      <c r="N78" s="242">
        <v>9.5000000000000001E-2</v>
      </c>
      <c r="O78" s="243">
        <v>0</v>
      </c>
      <c r="P78" s="240"/>
      <c r="Q78" s="240"/>
      <c r="R78" s="243">
        <v>0</v>
      </c>
      <c r="S78" s="238" t="s">
        <v>107</v>
      </c>
      <c r="T78" s="238" t="s">
        <v>568</v>
      </c>
    </row>
    <row r="79" spans="1:20" s="238" customFormat="1" ht="17.25" customHeight="1" x14ac:dyDescent="0.3">
      <c r="A79" s="238">
        <v>143</v>
      </c>
      <c r="B79" s="238" t="s">
        <v>234</v>
      </c>
      <c r="C79" s="238" t="s">
        <v>476</v>
      </c>
      <c r="D79" s="247" t="s">
        <v>576</v>
      </c>
      <c r="E79" s="247" t="s">
        <v>4</v>
      </c>
      <c r="G79" s="233">
        <v>42129</v>
      </c>
      <c r="H79" s="233">
        <v>41588</v>
      </c>
      <c r="I79" s="239">
        <f t="shared" si="3"/>
        <v>-541</v>
      </c>
      <c r="J79" s="240"/>
      <c r="L79" s="239">
        <f t="shared" si="4"/>
        <v>0</v>
      </c>
      <c r="M79" s="241">
        <v>1390.3118351925152</v>
      </c>
      <c r="N79" s="242">
        <v>9.5000000000000001E-2</v>
      </c>
      <c r="O79" s="243">
        <v>0</v>
      </c>
      <c r="P79" s="240"/>
      <c r="Q79" s="240"/>
      <c r="R79" s="243">
        <v>0</v>
      </c>
      <c r="S79" s="238" t="s">
        <v>107</v>
      </c>
      <c r="T79" s="238" t="s">
        <v>578</v>
      </c>
    </row>
    <row r="80" spans="1:20" s="238" customFormat="1" ht="17.25" customHeight="1" x14ac:dyDescent="0.3">
      <c r="A80" s="238">
        <v>143</v>
      </c>
      <c r="B80" s="238" t="s">
        <v>234</v>
      </c>
      <c r="C80" s="238" t="s">
        <v>476</v>
      </c>
      <c r="D80" s="247" t="s">
        <v>577</v>
      </c>
      <c r="E80" s="247" t="s">
        <v>4</v>
      </c>
      <c r="G80" s="233">
        <v>34929</v>
      </c>
      <c r="H80" s="233">
        <v>35715</v>
      </c>
      <c r="I80" s="239">
        <f t="shared" si="3"/>
        <v>786</v>
      </c>
      <c r="J80" s="240"/>
      <c r="L80" s="239">
        <f t="shared" si="4"/>
        <v>0</v>
      </c>
      <c r="M80" s="241">
        <v>1390.3118351925152</v>
      </c>
      <c r="N80" s="242">
        <v>9.5000000000000001E-2</v>
      </c>
      <c r="O80" s="243">
        <v>0</v>
      </c>
      <c r="P80" s="240"/>
      <c r="Q80" s="240"/>
      <c r="R80" s="243">
        <v>0</v>
      </c>
      <c r="S80" s="238" t="s">
        <v>107</v>
      </c>
      <c r="T80" s="238" t="s">
        <v>578</v>
      </c>
    </row>
    <row r="81" spans="1:22" s="238" customFormat="1" ht="17.25" customHeight="1" x14ac:dyDescent="0.3">
      <c r="A81" s="238">
        <v>143</v>
      </c>
      <c r="B81" s="238" t="s">
        <v>234</v>
      </c>
      <c r="C81" s="238" t="s">
        <v>476</v>
      </c>
      <c r="D81" s="247" t="s">
        <v>590</v>
      </c>
      <c r="E81" s="247" t="s">
        <v>4</v>
      </c>
      <c r="G81" s="233">
        <v>33124</v>
      </c>
      <c r="H81" s="233">
        <v>33663</v>
      </c>
      <c r="I81" s="239">
        <f t="shared" si="3"/>
        <v>539</v>
      </c>
      <c r="J81" s="240"/>
      <c r="L81" s="239">
        <f t="shared" si="4"/>
        <v>0</v>
      </c>
      <c r="M81" s="241">
        <v>1390.3118351925152</v>
      </c>
      <c r="N81" s="242">
        <v>9.5000000000000001E-2</v>
      </c>
      <c r="O81" s="243">
        <v>0</v>
      </c>
      <c r="P81" s="240"/>
      <c r="Q81" s="240"/>
      <c r="R81" s="243">
        <v>0</v>
      </c>
      <c r="S81" s="238" t="s">
        <v>107</v>
      </c>
      <c r="T81" s="238" t="s">
        <v>592</v>
      </c>
    </row>
    <row r="82" spans="1:22" s="238" customFormat="1" ht="17.25" customHeight="1" x14ac:dyDescent="0.3">
      <c r="A82" s="238">
        <v>143</v>
      </c>
      <c r="B82" s="238" t="s">
        <v>234</v>
      </c>
      <c r="C82" s="238" t="s">
        <v>476</v>
      </c>
      <c r="D82" s="247" t="s">
        <v>591</v>
      </c>
      <c r="E82" s="247" t="s">
        <v>4</v>
      </c>
      <c r="G82" s="233">
        <v>42975</v>
      </c>
      <c r="H82" s="233">
        <v>44688</v>
      </c>
      <c r="I82" s="239">
        <f t="shared" si="3"/>
        <v>1713</v>
      </c>
      <c r="J82" s="240"/>
      <c r="L82" s="239">
        <f t="shared" si="4"/>
        <v>0</v>
      </c>
      <c r="M82" s="241">
        <v>1390.3118351925152</v>
      </c>
      <c r="N82" s="242">
        <v>9.5000000000000001E-2</v>
      </c>
      <c r="O82" s="243">
        <v>0</v>
      </c>
      <c r="P82" s="240"/>
      <c r="Q82" s="240"/>
      <c r="R82" s="243">
        <v>0</v>
      </c>
      <c r="S82" s="238" t="s">
        <v>107</v>
      </c>
      <c r="T82" s="238" t="s">
        <v>592</v>
      </c>
    </row>
    <row r="83" spans="1:22" s="238" customFormat="1" ht="17.25" customHeight="1" x14ac:dyDescent="0.3">
      <c r="A83" s="238">
        <v>320</v>
      </c>
      <c r="B83" s="250">
        <v>1344</v>
      </c>
      <c r="C83" s="238" t="s">
        <v>490</v>
      </c>
      <c r="D83" s="247" t="s">
        <v>731</v>
      </c>
      <c r="E83" s="247" t="s">
        <v>4</v>
      </c>
      <c r="G83" s="233">
        <v>467409</v>
      </c>
      <c r="H83" s="233">
        <v>481739</v>
      </c>
      <c r="I83" s="239">
        <f t="shared" si="3"/>
        <v>14330</v>
      </c>
      <c r="J83" s="240"/>
      <c r="L83" s="239">
        <f t="shared" si="4"/>
        <v>0</v>
      </c>
      <c r="M83" s="241">
        <v>3012.25</v>
      </c>
      <c r="N83" s="242">
        <v>0</v>
      </c>
      <c r="O83" s="243">
        <v>0</v>
      </c>
      <c r="P83" s="240"/>
      <c r="Q83" s="240"/>
      <c r="R83" s="243"/>
      <c r="S83" s="238" t="s">
        <v>303</v>
      </c>
      <c r="T83" s="238" t="s">
        <v>732</v>
      </c>
      <c r="U83" s="238" t="s">
        <v>734</v>
      </c>
      <c r="V83" s="238" t="s">
        <v>735</v>
      </c>
    </row>
    <row r="84" spans="1:22" s="238" customFormat="1" ht="17.25" customHeight="1" x14ac:dyDescent="0.3">
      <c r="A84" s="238">
        <v>156</v>
      </c>
      <c r="B84" s="238" t="s">
        <v>237</v>
      </c>
      <c r="C84" s="238" t="s">
        <v>477</v>
      </c>
      <c r="D84" s="247" t="s">
        <v>500</v>
      </c>
      <c r="E84" s="247" t="s">
        <v>4</v>
      </c>
      <c r="I84" s="239">
        <f t="shared" si="3"/>
        <v>0</v>
      </c>
      <c r="J84" s="240"/>
      <c r="L84" s="239">
        <f t="shared" si="4"/>
        <v>0</v>
      </c>
      <c r="M84" s="241">
        <v>2561.7022238215186</v>
      </c>
      <c r="N84" s="242">
        <v>0</v>
      </c>
      <c r="O84" s="243">
        <v>0</v>
      </c>
      <c r="P84" s="240"/>
      <c r="Q84" s="240"/>
      <c r="R84" s="243">
        <v>0</v>
      </c>
      <c r="S84" s="238" t="s">
        <v>107</v>
      </c>
    </row>
    <row r="85" spans="1:22" s="238" customFormat="1" ht="17.25" customHeight="1" x14ac:dyDescent="0.3">
      <c r="A85" s="238">
        <v>156</v>
      </c>
      <c r="B85" s="238" t="s">
        <v>237</v>
      </c>
      <c r="C85" s="238" t="s">
        <v>477</v>
      </c>
      <c r="D85" s="247" t="s">
        <v>715</v>
      </c>
      <c r="E85" s="247" t="s">
        <v>4</v>
      </c>
      <c r="I85" s="239">
        <f t="shared" si="3"/>
        <v>0</v>
      </c>
      <c r="J85" s="240"/>
      <c r="L85" s="239">
        <f t="shared" si="4"/>
        <v>0</v>
      </c>
      <c r="M85" s="241">
        <v>3134.1419251529328</v>
      </c>
      <c r="N85" s="242">
        <v>0</v>
      </c>
      <c r="O85" s="243">
        <v>0</v>
      </c>
      <c r="P85" s="240"/>
      <c r="Q85" s="240"/>
      <c r="R85" s="243"/>
      <c r="S85" s="238" t="s">
        <v>107</v>
      </c>
      <c r="T85" s="238" t="s">
        <v>746</v>
      </c>
    </row>
    <row r="86" spans="1:22" s="238" customFormat="1" ht="18.75" customHeight="1" x14ac:dyDescent="0.3">
      <c r="A86" s="238">
        <v>179</v>
      </c>
      <c r="B86" s="238" t="s">
        <v>364</v>
      </c>
      <c r="C86" s="238" t="s">
        <v>478</v>
      </c>
      <c r="D86" s="247" t="s">
        <v>419</v>
      </c>
      <c r="E86" s="247" t="s">
        <v>4</v>
      </c>
      <c r="G86" s="233">
        <v>362969</v>
      </c>
      <c r="H86" s="233">
        <v>368571</v>
      </c>
      <c r="I86" s="239">
        <f t="shared" si="3"/>
        <v>5602</v>
      </c>
      <c r="J86" s="240"/>
      <c r="L86" s="239">
        <f t="shared" si="4"/>
        <v>0</v>
      </c>
      <c r="M86" s="241">
        <v>1869.1598812522491</v>
      </c>
      <c r="N86" s="242">
        <v>8.72E-2</v>
      </c>
      <c r="O86" s="243">
        <v>50002</v>
      </c>
      <c r="P86" s="240"/>
      <c r="Q86" s="240"/>
      <c r="R86" s="243">
        <v>0</v>
      </c>
      <c r="S86" s="238" t="s">
        <v>107</v>
      </c>
    </row>
    <row r="87" spans="1:22" s="238" customFormat="1" ht="18.75" customHeight="1" x14ac:dyDescent="0.3">
      <c r="A87" s="238">
        <v>180</v>
      </c>
      <c r="B87" s="238" t="s">
        <v>364</v>
      </c>
      <c r="C87" s="238" t="s">
        <v>478</v>
      </c>
      <c r="D87" s="247" t="s">
        <v>420</v>
      </c>
      <c r="E87" s="247" t="s">
        <v>4</v>
      </c>
      <c r="G87" s="233">
        <v>324918</v>
      </c>
      <c r="H87" s="233">
        <v>328580</v>
      </c>
      <c r="I87" s="239">
        <f t="shared" si="3"/>
        <v>3662</v>
      </c>
      <c r="J87" s="240"/>
      <c r="L87" s="239">
        <f t="shared" si="4"/>
        <v>0</v>
      </c>
      <c r="M87" s="241">
        <v>1869.1598812522491</v>
      </c>
      <c r="N87" s="242">
        <v>8.72E-2</v>
      </c>
      <c r="O87" s="243">
        <v>50462</v>
      </c>
      <c r="P87" s="240"/>
      <c r="Q87" s="240"/>
      <c r="R87" s="243">
        <v>0</v>
      </c>
      <c r="S87" s="238" t="s">
        <v>107</v>
      </c>
      <c r="T87" s="238" t="s">
        <v>728</v>
      </c>
      <c r="U87" s="238" t="s">
        <v>752</v>
      </c>
    </row>
    <row r="88" spans="1:22" ht="18.75" customHeight="1" x14ac:dyDescent="0.3">
      <c r="A88" s="211">
        <v>180</v>
      </c>
      <c r="B88" s="309" t="s">
        <v>1135</v>
      </c>
      <c r="C88" s="238" t="s">
        <v>478</v>
      </c>
      <c r="D88" s="247" t="s">
        <v>1097</v>
      </c>
      <c r="E88" s="247" t="s">
        <v>4</v>
      </c>
      <c r="F88" s="238"/>
      <c r="G88" s="233">
        <v>15548</v>
      </c>
      <c r="H88" s="233">
        <v>24835</v>
      </c>
      <c r="I88" s="239">
        <f t="shared" si="3"/>
        <v>9287</v>
      </c>
      <c r="J88" s="266"/>
      <c r="L88" s="287"/>
      <c r="M88" s="272">
        <v>2990.42</v>
      </c>
      <c r="N88" s="273">
        <v>8.6999999999999994E-2</v>
      </c>
      <c r="O88" s="267"/>
      <c r="P88" s="266"/>
      <c r="Q88" s="266"/>
      <c r="R88" s="267"/>
      <c r="S88" s="211" t="s">
        <v>107</v>
      </c>
      <c r="T88" s="211" t="s">
        <v>1098</v>
      </c>
    </row>
    <row r="89" spans="1:22" s="238" customFormat="1" ht="18.75" customHeight="1" x14ac:dyDescent="0.3">
      <c r="A89" s="238">
        <v>180</v>
      </c>
      <c r="B89" s="238">
        <v>1372</v>
      </c>
      <c r="C89" s="238" t="s">
        <v>478</v>
      </c>
      <c r="D89" s="247" t="s">
        <v>1109</v>
      </c>
      <c r="E89" s="247" t="s">
        <v>4</v>
      </c>
      <c r="G89" s="233">
        <v>3536</v>
      </c>
      <c r="H89" s="233">
        <v>5982</v>
      </c>
      <c r="I89" s="239">
        <f t="shared" si="3"/>
        <v>2446</v>
      </c>
      <c r="J89" s="240"/>
      <c r="L89" s="239"/>
      <c r="M89" s="241">
        <v>2990.42</v>
      </c>
      <c r="N89" s="242">
        <v>8.6999999999999994E-2</v>
      </c>
      <c r="O89" s="243"/>
      <c r="P89" s="240"/>
      <c r="Q89" s="240"/>
      <c r="R89" s="243"/>
      <c r="S89" s="238" t="s">
        <v>107</v>
      </c>
      <c r="T89" s="238" t="s">
        <v>1111</v>
      </c>
    </row>
    <row r="90" spans="1:22" s="238" customFormat="1" ht="18.75" customHeight="1" x14ac:dyDescent="0.3">
      <c r="A90" s="238">
        <v>180</v>
      </c>
      <c r="B90" s="238">
        <v>1372</v>
      </c>
      <c r="C90" s="238" t="s">
        <v>478</v>
      </c>
      <c r="D90" s="247" t="s">
        <v>1110</v>
      </c>
      <c r="E90" s="247" t="s">
        <v>4</v>
      </c>
      <c r="G90" s="233">
        <v>9386</v>
      </c>
      <c r="H90" s="233">
        <v>18678</v>
      </c>
      <c r="I90" s="239">
        <f t="shared" si="3"/>
        <v>9292</v>
      </c>
      <c r="J90" s="240"/>
      <c r="L90" s="239"/>
      <c r="M90" s="241">
        <v>2990.42</v>
      </c>
      <c r="N90" s="242">
        <v>8.6999999999999994E-2</v>
      </c>
      <c r="O90" s="243"/>
      <c r="P90" s="240"/>
      <c r="Q90" s="240"/>
      <c r="R90" s="243"/>
      <c r="S90" s="238" t="s">
        <v>107</v>
      </c>
      <c r="T90" s="238" t="s">
        <v>1111</v>
      </c>
    </row>
    <row r="91" spans="1:22" s="238" customFormat="1" x14ac:dyDescent="0.3">
      <c r="A91" s="238">
        <v>190</v>
      </c>
      <c r="B91" s="250" t="s">
        <v>242</v>
      </c>
      <c r="C91" s="238" t="s">
        <v>243</v>
      </c>
      <c r="D91" s="247" t="s">
        <v>348</v>
      </c>
      <c r="E91" s="247" t="s">
        <v>4</v>
      </c>
      <c r="G91" s="233">
        <v>454220</v>
      </c>
      <c r="H91" s="233">
        <v>458494</v>
      </c>
      <c r="I91" s="239">
        <f t="shared" si="3"/>
        <v>4274</v>
      </c>
      <c r="J91" s="240"/>
      <c r="L91" s="239">
        <f>K91-J91</f>
        <v>0</v>
      </c>
      <c r="M91" s="251">
        <v>2325.7405433609215</v>
      </c>
      <c r="N91" s="242">
        <v>9.3159481827995688E-2</v>
      </c>
      <c r="O91" s="243">
        <v>137035</v>
      </c>
      <c r="P91" s="240"/>
      <c r="Q91" s="240"/>
      <c r="R91" s="243">
        <v>0</v>
      </c>
      <c r="S91" s="238" t="s">
        <v>107</v>
      </c>
      <c r="T91" s="238" t="s">
        <v>848</v>
      </c>
    </row>
    <row r="92" spans="1:22" s="238" customFormat="1" x14ac:dyDescent="0.3">
      <c r="A92" s="238">
        <v>191</v>
      </c>
      <c r="B92" s="250" t="s">
        <v>242</v>
      </c>
      <c r="C92" s="238" t="s">
        <v>243</v>
      </c>
      <c r="D92" s="247" t="s">
        <v>452</v>
      </c>
      <c r="E92" s="247" t="s">
        <v>4</v>
      </c>
      <c r="G92" s="233">
        <v>395901</v>
      </c>
      <c r="H92" s="233">
        <v>400021</v>
      </c>
      <c r="I92" s="239">
        <f t="shared" si="3"/>
        <v>4120</v>
      </c>
      <c r="J92" s="240"/>
      <c r="L92" s="239">
        <f>K92-J92</f>
        <v>0</v>
      </c>
      <c r="M92" s="251">
        <v>2377.6922454120186</v>
      </c>
      <c r="N92" s="242">
        <v>9.4416336811802809E-2</v>
      </c>
      <c r="O92" s="243">
        <v>22880</v>
      </c>
      <c r="P92" s="240"/>
      <c r="Q92" s="240"/>
      <c r="R92" s="243">
        <v>0</v>
      </c>
      <c r="S92" s="238" t="s">
        <v>107</v>
      </c>
    </row>
    <row r="93" spans="1:22" s="238" customFormat="1" x14ac:dyDescent="0.3">
      <c r="A93" s="238">
        <v>192</v>
      </c>
      <c r="B93" s="250" t="s">
        <v>242</v>
      </c>
      <c r="C93" s="238" t="s">
        <v>243</v>
      </c>
      <c r="D93" s="247" t="s">
        <v>499</v>
      </c>
      <c r="E93" s="247" t="s">
        <v>4</v>
      </c>
      <c r="G93" s="233">
        <v>300820</v>
      </c>
      <c r="H93" s="233">
        <v>306009</v>
      </c>
      <c r="I93" s="239">
        <f t="shared" si="3"/>
        <v>5189</v>
      </c>
      <c r="J93" s="240"/>
      <c r="L93" s="239"/>
      <c r="M93" s="251">
        <v>2480.0466498740552</v>
      </c>
      <c r="N93" s="242">
        <v>9.8758474271320618E-2</v>
      </c>
      <c r="O93" s="243"/>
      <c r="P93" s="240"/>
      <c r="Q93" s="240"/>
      <c r="R93" s="243">
        <v>0</v>
      </c>
      <c r="S93" s="238" t="s">
        <v>107</v>
      </c>
    </row>
    <row r="94" spans="1:22" s="238" customFormat="1" x14ac:dyDescent="0.3">
      <c r="A94" s="238">
        <v>192</v>
      </c>
      <c r="B94" s="250">
        <v>1394</v>
      </c>
      <c r="C94" s="238" t="s">
        <v>243</v>
      </c>
      <c r="D94" s="247" t="s">
        <v>859</v>
      </c>
      <c r="E94" s="247" t="s">
        <v>4</v>
      </c>
      <c r="G94" s="233">
        <v>96384</v>
      </c>
      <c r="H94" s="233">
        <v>101300</v>
      </c>
      <c r="I94" s="239">
        <f t="shared" si="3"/>
        <v>4916</v>
      </c>
      <c r="J94" s="240"/>
      <c r="L94" s="239"/>
      <c r="M94" s="251">
        <v>2407.3505809926896</v>
      </c>
      <c r="N94" s="242">
        <v>9.5852250865717581E-2</v>
      </c>
      <c r="O94" s="243"/>
      <c r="P94" s="240"/>
      <c r="Q94" s="240"/>
      <c r="R94" s="243"/>
      <c r="S94" s="238" t="s">
        <v>107</v>
      </c>
      <c r="T94" s="238" t="s">
        <v>873</v>
      </c>
    </row>
    <row r="95" spans="1:22" s="238" customFormat="1" x14ac:dyDescent="0.3">
      <c r="A95" s="238">
        <v>192</v>
      </c>
      <c r="B95" s="250">
        <v>1394</v>
      </c>
      <c r="C95" s="238" t="s">
        <v>243</v>
      </c>
      <c r="D95" s="247" t="s">
        <v>1136</v>
      </c>
      <c r="E95" s="247" t="s">
        <v>4</v>
      </c>
      <c r="G95" s="233">
        <v>8</v>
      </c>
      <c r="H95" s="233">
        <v>329</v>
      </c>
      <c r="I95" s="239">
        <f t="shared" si="3"/>
        <v>321</v>
      </c>
      <c r="J95" s="240"/>
      <c r="L95" s="239"/>
      <c r="M95" s="251">
        <v>3688.19</v>
      </c>
      <c r="N95" s="242">
        <v>9.0999999999999998E-2</v>
      </c>
      <c r="O95" s="243"/>
      <c r="P95" s="240"/>
      <c r="Q95" s="240"/>
      <c r="R95" s="243"/>
      <c r="S95" s="238" t="s">
        <v>107</v>
      </c>
      <c r="T95" s="238" t="s">
        <v>1137</v>
      </c>
    </row>
    <row r="96" spans="1:22" x14ac:dyDescent="0.3">
      <c r="A96" s="211">
        <v>192</v>
      </c>
      <c r="B96" s="275">
        <v>1394</v>
      </c>
      <c r="C96" s="226" t="s">
        <v>243</v>
      </c>
      <c r="D96" s="227" t="s">
        <v>1152</v>
      </c>
      <c r="E96" s="247" t="s">
        <v>4</v>
      </c>
      <c r="F96" s="238"/>
      <c r="G96" s="233">
        <v>1376</v>
      </c>
      <c r="H96" s="233">
        <v>1376</v>
      </c>
      <c r="I96" s="239">
        <f t="shared" si="3"/>
        <v>0</v>
      </c>
      <c r="J96" s="266"/>
      <c r="L96" s="287"/>
      <c r="M96" s="251">
        <v>3254.64</v>
      </c>
      <c r="N96" s="242">
        <v>9.0999999999999998E-2</v>
      </c>
      <c r="O96" s="267"/>
      <c r="P96" s="266"/>
      <c r="Q96" s="266"/>
      <c r="R96" s="267"/>
      <c r="S96" s="211" t="s">
        <v>107</v>
      </c>
      <c r="T96" s="226" t="s">
        <v>1154</v>
      </c>
    </row>
    <row r="97" spans="1:21" x14ac:dyDescent="0.3">
      <c r="A97" s="211">
        <v>192</v>
      </c>
      <c r="B97" s="275">
        <v>1394</v>
      </c>
      <c r="C97" s="226" t="s">
        <v>243</v>
      </c>
      <c r="D97" s="227" t="s">
        <v>1153</v>
      </c>
      <c r="E97" s="247" t="s">
        <v>4</v>
      </c>
      <c r="F97" s="238"/>
      <c r="G97" s="233">
        <v>11</v>
      </c>
      <c r="H97" s="233">
        <v>11</v>
      </c>
      <c r="I97" s="239">
        <f t="shared" si="3"/>
        <v>0</v>
      </c>
      <c r="J97" s="266"/>
      <c r="L97" s="287"/>
      <c r="M97" s="251">
        <v>3254.64</v>
      </c>
      <c r="N97" s="242">
        <v>9.0999999999999998E-2</v>
      </c>
      <c r="O97" s="267"/>
      <c r="P97" s="266"/>
      <c r="Q97" s="266"/>
      <c r="R97" s="267"/>
      <c r="S97" s="211" t="s">
        <v>107</v>
      </c>
      <c r="T97" s="226" t="s">
        <v>1155</v>
      </c>
    </row>
    <row r="98" spans="1:21" s="238" customFormat="1" x14ac:dyDescent="0.3">
      <c r="A98" s="238">
        <v>227</v>
      </c>
      <c r="B98" s="238" t="s">
        <v>198</v>
      </c>
      <c r="C98" s="238" t="s">
        <v>199</v>
      </c>
      <c r="D98" s="247" t="s">
        <v>598</v>
      </c>
      <c r="E98" s="247" t="s">
        <v>4</v>
      </c>
      <c r="G98" s="233">
        <v>145390</v>
      </c>
      <c r="H98" s="233">
        <v>146709</v>
      </c>
      <c r="I98" s="239">
        <f t="shared" si="3"/>
        <v>1319</v>
      </c>
      <c r="J98" s="240"/>
      <c r="L98" s="239"/>
      <c r="M98" s="241">
        <v>2681.6602015113349</v>
      </c>
      <c r="N98" s="242">
        <v>0.11456412378553436</v>
      </c>
      <c r="O98" s="243"/>
      <c r="P98" s="240"/>
      <c r="Q98" s="240"/>
      <c r="R98" s="243">
        <v>0</v>
      </c>
      <c r="S98" s="238" t="s">
        <v>299</v>
      </c>
      <c r="T98" s="238" t="s">
        <v>600</v>
      </c>
    </row>
    <row r="99" spans="1:21" s="238" customFormat="1" x14ac:dyDescent="0.3">
      <c r="A99" s="238">
        <v>227</v>
      </c>
      <c r="B99" s="238" t="s">
        <v>198</v>
      </c>
      <c r="C99" s="238" t="s">
        <v>199</v>
      </c>
      <c r="D99" s="247" t="s">
        <v>606</v>
      </c>
      <c r="E99" s="247" t="s">
        <v>4</v>
      </c>
      <c r="G99" s="233">
        <v>194041</v>
      </c>
      <c r="H99" s="233">
        <v>194042</v>
      </c>
      <c r="I99" s="239">
        <f t="shared" si="3"/>
        <v>1</v>
      </c>
      <c r="J99" s="240"/>
      <c r="L99" s="239"/>
      <c r="M99" s="241">
        <v>2681.6602015113349</v>
      </c>
      <c r="N99" s="242">
        <v>0.11456412378553436</v>
      </c>
      <c r="O99" s="243"/>
      <c r="P99" s="240"/>
      <c r="Q99" s="240"/>
      <c r="R99" s="243">
        <v>0</v>
      </c>
      <c r="S99" s="238" t="s">
        <v>299</v>
      </c>
      <c r="T99" s="238" t="s">
        <v>930</v>
      </c>
    </row>
    <row r="100" spans="1:21" s="238" customFormat="1" x14ac:dyDescent="0.3">
      <c r="A100" s="238">
        <v>242</v>
      </c>
      <c r="B100" s="238" t="s">
        <v>250</v>
      </c>
      <c r="C100" s="238" t="s">
        <v>479</v>
      </c>
      <c r="D100" s="247" t="s">
        <v>421</v>
      </c>
      <c r="E100" s="247" t="s">
        <v>4</v>
      </c>
      <c r="G100" s="233">
        <v>99284</v>
      </c>
      <c r="H100" s="233">
        <v>101517</v>
      </c>
      <c r="I100" s="239">
        <f t="shared" si="3"/>
        <v>2233</v>
      </c>
      <c r="J100" s="240"/>
      <c r="L100" s="239">
        <f>K100-J100</f>
        <v>0</v>
      </c>
      <c r="M100" s="241">
        <v>2013.4970097157252</v>
      </c>
      <c r="N100" s="242">
        <v>8.3391489744512409E-2</v>
      </c>
      <c r="O100" s="243">
        <v>12286</v>
      </c>
      <c r="P100" s="240"/>
      <c r="Q100" s="240"/>
      <c r="R100" s="243">
        <v>0</v>
      </c>
      <c r="S100" s="238" t="s">
        <v>107</v>
      </c>
      <c r="T100" s="238" t="s">
        <v>776</v>
      </c>
    </row>
    <row r="101" spans="1:21" s="238" customFormat="1" x14ac:dyDescent="0.3">
      <c r="A101" s="238">
        <v>248</v>
      </c>
      <c r="B101" s="238" t="s">
        <v>255</v>
      </c>
      <c r="C101" s="238" t="s">
        <v>481</v>
      </c>
      <c r="D101" s="247" t="s">
        <v>697</v>
      </c>
      <c r="E101" s="247" t="s">
        <v>4</v>
      </c>
      <c r="G101" s="233">
        <v>352127</v>
      </c>
      <c r="H101" s="233">
        <v>357444</v>
      </c>
      <c r="I101" s="239">
        <f t="shared" si="3"/>
        <v>5317</v>
      </c>
      <c r="J101" s="240"/>
      <c r="L101" s="239"/>
      <c r="M101" s="241">
        <v>3422.5153148614613</v>
      </c>
      <c r="N101" s="242">
        <v>9.1639222741993528E-2</v>
      </c>
      <c r="O101" s="243"/>
      <c r="P101" s="240"/>
      <c r="Q101" s="240"/>
      <c r="R101" s="243"/>
      <c r="S101" s="238" t="s">
        <v>107</v>
      </c>
      <c r="T101" s="238" t="s">
        <v>701</v>
      </c>
      <c r="U101" s="238" t="s">
        <v>709</v>
      </c>
    </row>
    <row r="102" spans="1:21" s="238" customFormat="1" x14ac:dyDescent="0.3">
      <c r="A102" s="238">
        <v>248</v>
      </c>
      <c r="B102" s="238" t="s">
        <v>255</v>
      </c>
      <c r="C102" s="238" t="s">
        <v>481</v>
      </c>
      <c r="D102" s="247" t="s">
        <v>698</v>
      </c>
      <c r="E102" s="247" t="s">
        <v>4</v>
      </c>
      <c r="G102" s="233">
        <v>316892</v>
      </c>
      <c r="H102" s="233">
        <v>325173</v>
      </c>
      <c r="I102" s="239">
        <f t="shared" si="3"/>
        <v>8281</v>
      </c>
      <c r="J102" s="240"/>
      <c r="L102" s="239"/>
      <c r="M102" s="241">
        <v>3422.5153148614613</v>
      </c>
      <c r="N102" s="242">
        <v>9.1639222741993528E-2</v>
      </c>
      <c r="O102" s="243"/>
      <c r="P102" s="240"/>
      <c r="Q102" s="240"/>
      <c r="R102" s="243"/>
      <c r="S102" s="238" t="s">
        <v>107</v>
      </c>
      <c r="T102" s="238" t="s">
        <v>701</v>
      </c>
      <c r="U102" s="238" t="s">
        <v>709</v>
      </c>
    </row>
    <row r="103" spans="1:21" s="238" customFormat="1" x14ac:dyDescent="0.3">
      <c r="A103" s="238">
        <v>248</v>
      </c>
      <c r="B103" s="238" t="s">
        <v>255</v>
      </c>
      <c r="C103" s="238" t="s">
        <v>481</v>
      </c>
      <c r="D103" s="247" t="s">
        <v>699</v>
      </c>
      <c r="E103" s="247" t="s">
        <v>4</v>
      </c>
      <c r="G103" s="233">
        <v>344500</v>
      </c>
      <c r="H103" s="233">
        <v>355081</v>
      </c>
      <c r="I103" s="239">
        <f t="shared" si="3"/>
        <v>10581</v>
      </c>
      <c r="J103" s="240"/>
      <c r="L103" s="239"/>
      <c r="M103" s="241">
        <v>3422.5153148614613</v>
      </c>
      <c r="N103" s="242">
        <v>9.1639222741993528E-2</v>
      </c>
      <c r="O103" s="243"/>
      <c r="P103" s="240"/>
      <c r="Q103" s="240"/>
      <c r="R103" s="243"/>
      <c r="S103" s="238" t="s">
        <v>107</v>
      </c>
      <c r="T103" s="238" t="s">
        <v>702</v>
      </c>
      <c r="U103" s="238" t="s">
        <v>709</v>
      </c>
    </row>
    <row r="104" spans="1:21" s="238" customFormat="1" x14ac:dyDescent="0.3">
      <c r="A104" s="238">
        <v>248</v>
      </c>
      <c r="B104" s="250">
        <v>1447</v>
      </c>
      <c r="C104" s="238" t="s">
        <v>481</v>
      </c>
      <c r="D104" s="247" t="s">
        <v>951</v>
      </c>
      <c r="E104" s="247" t="s">
        <v>4</v>
      </c>
      <c r="G104" s="233">
        <v>67666</v>
      </c>
      <c r="H104" s="233">
        <v>75483</v>
      </c>
      <c r="I104" s="239">
        <f t="shared" ref="I104:I135" si="5">H104-G104</f>
        <v>7817</v>
      </c>
      <c r="J104" s="240"/>
      <c r="L104" s="239"/>
      <c r="M104" s="241">
        <v>3554.0454419575112</v>
      </c>
      <c r="N104" s="242">
        <v>9.227949544764795E-2</v>
      </c>
      <c r="O104" s="243"/>
      <c r="P104" s="240"/>
      <c r="Q104" s="240"/>
      <c r="R104" s="243"/>
      <c r="S104" s="238" t="s">
        <v>107</v>
      </c>
      <c r="T104" s="238" t="s">
        <v>952</v>
      </c>
    </row>
    <row r="105" spans="1:21" x14ac:dyDescent="0.3">
      <c r="A105" s="271" t="s">
        <v>1003</v>
      </c>
      <c r="B105" s="238" t="s">
        <v>280</v>
      </c>
      <c r="C105" s="238" t="s">
        <v>175</v>
      </c>
      <c r="D105" s="247" t="s">
        <v>174</v>
      </c>
      <c r="E105" s="247" t="s">
        <v>4</v>
      </c>
      <c r="F105" s="238"/>
      <c r="G105" s="233">
        <v>226029</v>
      </c>
      <c r="H105" s="233">
        <v>234531</v>
      </c>
      <c r="I105" s="239">
        <f t="shared" si="5"/>
        <v>8502</v>
      </c>
      <c r="J105" s="266"/>
      <c r="L105" s="287">
        <f>K105-J105</f>
        <v>0</v>
      </c>
      <c r="M105" s="272">
        <v>4800</v>
      </c>
      <c r="N105" s="273">
        <v>0.16</v>
      </c>
      <c r="O105" s="267">
        <v>92287</v>
      </c>
      <c r="P105" s="266"/>
      <c r="Q105" s="266"/>
      <c r="R105" s="267">
        <v>0</v>
      </c>
      <c r="S105" s="211" t="s">
        <v>107</v>
      </c>
      <c r="T105" s="211" t="s">
        <v>1141</v>
      </c>
    </row>
    <row r="106" spans="1:21" s="238" customFormat="1" x14ac:dyDescent="0.3">
      <c r="A106" s="238">
        <v>265</v>
      </c>
      <c r="B106" s="238" t="s">
        <v>281</v>
      </c>
      <c r="C106" s="238" t="s">
        <v>482</v>
      </c>
      <c r="D106" s="247" t="s">
        <v>294</v>
      </c>
      <c r="E106" s="247" t="s">
        <v>4</v>
      </c>
      <c r="G106" s="233">
        <v>271186</v>
      </c>
      <c r="H106" s="233">
        <v>276030</v>
      </c>
      <c r="I106" s="239">
        <f t="shared" si="5"/>
        <v>4844</v>
      </c>
      <c r="J106" s="240"/>
      <c r="L106" s="239">
        <f>K106-J106</f>
        <v>0</v>
      </c>
      <c r="M106" s="241">
        <v>1853.131910759266</v>
      </c>
      <c r="N106" s="242">
        <v>9.216865779057215E-2</v>
      </c>
      <c r="O106" s="243">
        <v>88167</v>
      </c>
      <c r="P106" s="240"/>
      <c r="Q106" s="240"/>
      <c r="R106" s="243">
        <v>0</v>
      </c>
      <c r="S106" s="238" t="s">
        <v>107</v>
      </c>
    </row>
    <row r="107" spans="1:21" s="238" customFormat="1" x14ac:dyDescent="0.3">
      <c r="A107" s="238">
        <v>266</v>
      </c>
      <c r="B107" s="238" t="s">
        <v>281</v>
      </c>
      <c r="C107" s="238" t="s">
        <v>482</v>
      </c>
      <c r="D107" s="247" t="s">
        <v>295</v>
      </c>
      <c r="E107" s="247" t="s">
        <v>4</v>
      </c>
      <c r="G107" s="233">
        <v>203764</v>
      </c>
      <c r="H107" s="233">
        <v>206050</v>
      </c>
      <c r="I107" s="239">
        <f t="shared" si="5"/>
        <v>2286</v>
      </c>
      <c r="J107" s="240"/>
      <c r="L107" s="239">
        <f>K107-J107</f>
        <v>0</v>
      </c>
      <c r="M107" s="241">
        <v>1853.131910759266</v>
      </c>
      <c r="N107" s="242">
        <v>9.216865779057215E-2</v>
      </c>
      <c r="O107" s="243">
        <v>90585</v>
      </c>
      <c r="P107" s="240"/>
      <c r="Q107" s="240"/>
      <c r="R107" s="243">
        <v>0</v>
      </c>
      <c r="S107" s="238" t="s">
        <v>107</v>
      </c>
    </row>
    <row r="108" spans="1:21" s="238" customFormat="1" x14ac:dyDescent="0.3">
      <c r="A108" s="238">
        <v>268</v>
      </c>
      <c r="B108" s="238" t="s">
        <v>281</v>
      </c>
      <c r="C108" s="238" t="s">
        <v>482</v>
      </c>
      <c r="D108" s="247" t="s">
        <v>293</v>
      </c>
      <c r="E108" s="247" t="s">
        <v>4</v>
      </c>
      <c r="G108" s="233">
        <v>207484</v>
      </c>
      <c r="H108" s="233">
        <v>209530</v>
      </c>
      <c r="I108" s="239">
        <f t="shared" si="5"/>
        <v>2046</v>
      </c>
      <c r="J108" s="240"/>
      <c r="L108" s="239">
        <f>K108-J108</f>
        <v>0</v>
      </c>
      <c r="M108" s="241">
        <v>1853.131910759266</v>
      </c>
      <c r="N108" s="242">
        <v>9.216865779057215E-2</v>
      </c>
      <c r="O108" s="243">
        <v>77364</v>
      </c>
      <c r="P108" s="240"/>
      <c r="Q108" s="240"/>
      <c r="R108" s="243">
        <v>0</v>
      </c>
      <c r="S108" s="238" t="s">
        <v>107</v>
      </c>
    </row>
    <row r="109" spans="1:21" s="238" customFormat="1" x14ac:dyDescent="0.3">
      <c r="A109" s="238">
        <v>268</v>
      </c>
      <c r="B109" s="238" t="s">
        <v>281</v>
      </c>
      <c r="C109" s="238" t="s">
        <v>482</v>
      </c>
      <c r="D109" s="247" t="s">
        <v>647</v>
      </c>
      <c r="E109" s="247" t="s">
        <v>4</v>
      </c>
      <c r="G109" s="233">
        <v>149337</v>
      </c>
      <c r="H109" s="233">
        <v>152963</v>
      </c>
      <c r="I109" s="239">
        <f t="shared" si="5"/>
        <v>3626</v>
      </c>
      <c r="J109" s="240"/>
      <c r="L109" s="239">
        <f>K109-J109</f>
        <v>0</v>
      </c>
      <c r="M109" s="241">
        <v>2148.5354048218787</v>
      </c>
      <c r="N109" s="242">
        <v>9.872450521770422E-2</v>
      </c>
      <c r="O109" s="243">
        <v>0</v>
      </c>
      <c r="P109" s="240"/>
      <c r="Q109" s="240"/>
      <c r="R109" s="243">
        <v>0</v>
      </c>
      <c r="S109" s="238" t="s">
        <v>107</v>
      </c>
      <c r="T109" s="238" t="s">
        <v>645</v>
      </c>
    </row>
    <row r="110" spans="1:21" s="238" customFormat="1" x14ac:dyDescent="0.3">
      <c r="A110" s="238">
        <v>268</v>
      </c>
      <c r="B110" s="238" t="s">
        <v>281</v>
      </c>
      <c r="C110" s="238" t="s">
        <v>482</v>
      </c>
      <c r="D110" s="247" t="s">
        <v>654</v>
      </c>
      <c r="E110" s="247" t="s">
        <v>4</v>
      </c>
      <c r="G110" s="233">
        <v>143913</v>
      </c>
      <c r="H110" s="233">
        <v>148048</v>
      </c>
      <c r="I110" s="239">
        <f t="shared" si="5"/>
        <v>4135</v>
      </c>
      <c r="J110" s="240"/>
      <c r="L110" s="239"/>
      <c r="M110" s="241">
        <v>2148.5354048218787</v>
      </c>
      <c r="N110" s="242">
        <v>9.872450521770422E-2</v>
      </c>
      <c r="O110" s="243">
        <v>0</v>
      </c>
      <c r="P110" s="240"/>
      <c r="Q110" s="240"/>
      <c r="R110" s="243"/>
      <c r="S110" s="238" t="s">
        <v>107</v>
      </c>
      <c r="T110" s="238" t="s">
        <v>653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666</v>
      </c>
      <c r="E111" s="247" t="s">
        <v>4</v>
      </c>
      <c r="G111" s="233">
        <v>132630</v>
      </c>
      <c r="H111" s="233">
        <v>134126</v>
      </c>
      <c r="I111" s="239">
        <f t="shared" si="5"/>
        <v>1496</v>
      </c>
      <c r="J111" s="240"/>
      <c r="L111" s="239"/>
      <c r="M111" s="241">
        <v>1597.1111766822598</v>
      </c>
      <c r="N111" s="242">
        <v>9.4124505217704213E-2</v>
      </c>
      <c r="O111" s="243"/>
      <c r="P111" s="240"/>
      <c r="Q111" s="240"/>
      <c r="R111" s="243"/>
      <c r="S111" s="238" t="s">
        <v>107</v>
      </c>
      <c r="T111" s="238" t="s">
        <v>728</v>
      </c>
      <c r="U111" s="238" t="s">
        <v>752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689</v>
      </c>
      <c r="E112" s="247" t="s">
        <v>4</v>
      </c>
      <c r="G112" s="233">
        <v>153210</v>
      </c>
      <c r="H112" s="233">
        <v>157675</v>
      </c>
      <c r="I112" s="239">
        <f t="shared" si="5"/>
        <v>4465</v>
      </c>
      <c r="J112" s="240"/>
      <c r="L112" s="239"/>
      <c r="M112" s="241">
        <v>1597.1111766822598</v>
      </c>
      <c r="N112" s="242">
        <v>9.4124505217704213E-2</v>
      </c>
      <c r="O112" s="243"/>
      <c r="P112" s="240"/>
      <c r="Q112" s="240"/>
      <c r="R112" s="243"/>
      <c r="S112" s="238" t="s">
        <v>107</v>
      </c>
      <c r="T112" s="252" t="s">
        <v>688</v>
      </c>
      <c r="U112" s="238">
        <v>84</v>
      </c>
    </row>
    <row r="113" spans="1:21" s="238" customFormat="1" x14ac:dyDescent="0.3">
      <c r="A113" s="238">
        <v>278</v>
      </c>
      <c r="B113" s="238" t="s">
        <v>371</v>
      </c>
      <c r="C113" s="238" t="s">
        <v>388</v>
      </c>
      <c r="D113" s="247" t="s">
        <v>690</v>
      </c>
      <c r="E113" s="247" t="s">
        <v>4</v>
      </c>
      <c r="G113" s="233">
        <v>121830</v>
      </c>
      <c r="H113" s="233">
        <v>125772</v>
      </c>
      <c r="I113" s="239">
        <f t="shared" si="5"/>
        <v>3942</v>
      </c>
      <c r="J113" s="240"/>
      <c r="L113" s="239"/>
      <c r="M113" s="241">
        <v>1597.1111766822598</v>
      </c>
      <c r="N113" s="242">
        <v>9.4124505217704213E-2</v>
      </c>
      <c r="O113" s="243"/>
      <c r="P113" s="240"/>
      <c r="Q113" s="240"/>
      <c r="R113" s="243"/>
      <c r="S113" s="238" t="s">
        <v>107</v>
      </c>
      <c r="T113" s="238" t="s">
        <v>728</v>
      </c>
      <c r="U113" s="238" t="s">
        <v>752</v>
      </c>
    </row>
    <row r="114" spans="1:21" s="238" customFormat="1" x14ac:dyDescent="0.3">
      <c r="A114" s="238">
        <v>278</v>
      </c>
      <c r="B114" s="238" t="s">
        <v>371</v>
      </c>
      <c r="C114" s="238" t="s">
        <v>388</v>
      </c>
      <c r="D114" s="247" t="s">
        <v>681</v>
      </c>
      <c r="E114" s="247" t="s">
        <v>4</v>
      </c>
      <c r="G114" s="233">
        <v>141702</v>
      </c>
      <c r="H114" s="233">
        <v>145178</v>
      </c>
      <c r="I114" s="239">
        <f t="shared" si="5"/>
        <v>3476</v>
      </c>
      <c r="J114" s="240"/>
      <c r="L114" s="239"/>
      <c r="M114" s="241">
        <v>1597.1111766822598</v>
      </c>
      <c r="N114" s="242">
        <v>9.4124505217704213E-2</v>
      </c>
      <c r="O114" s="243"/>
      <c r="P114" s="240"/>
      <c r="Q114" s="240"/>
      <c r="R114" s="243"/>
      <c r="S114" s="238" t="s">
        <v>107</v>
      </c>
      <c r="T114" s="238" t="s">
        <v>728</v>
      </c>
      <c r="U114" s="238" t="s">
        <v>752</v>
      </c>
    </row>
    <row r="115" spans="1:21" s="238" customFormat="1" x14ac:dyDescent="0.3">
      <c r="A115" s="238">
        <v>278</v>
      </c>
      <c r="B115" s="238" t="s">
        <v>371</v>
      </c>
      <c r="C115" s="238" t="s">
        <v>388</v>
      </c>
      <c r="D115" s="247" t="s">
        <v>692</v>
      </c>
      <c r="E115" s="247" t="s">
        <v>4</v>
      </c>
      <c r="G115" s="233">
        <v>125921</v>
      </c>
      <c r="H115" s="233">
        <v>129883</v>
      </c>
      <c r="I115" s="239">
        <f t="shared" si="5"/>
        <v>3962</v>
      </c>
      <c r="J115" s="240"/>
      <c r="L115" s="239"/>
      <c r="M115" s="241">
        <v>1597.1111766822598</v>
      </c>
      <c r="N115" s="242">
        <v>9.4124505217704213E-2</v>
      </c>
      <c r="O115" s="243"/>
      <c r="P115" s="240"/>
      <c r="Q115" s="240"/>
      <c r="R115" s="243"/>
      <c r="S115" s="238" t="s">
        <v>107</v>
      </c>
      <c r="T115" s="238" t="s">
        <v>728</v>
      </c>
      <c r="U115" s="238" t="s">
        <v>752</v>
      </c>
    </row>
    <row r="116" spans="1:21" s="238" customFormat="1" x14ac:dyDescent="0.3">
      <c r="A116" s="238">
        <v>278</v>
      </c>
      <c r="B116" s="238" t="s">
        <v>371</v>
      </c>
      <c r="C116" s="238" t="s">
        <v>388</v>
      </c>
      <c r="D116" s="247" t="s">
        <v>695</v>
      </c>
      <c r="E116" s="247" t="s">
        <v>4</v>
      </c>
      <c r="G116" s="233">
        <v>141440</v>
      </c>
      <c r="H116" s="233">
        <v>144970</v>
      </c>
      <c r="I116" s="239">
        <f t="shared" si="5"/>
        <v>3530</v>
      </c>
      <c r="J116" s="240"/>
      <c r="L116" s="239"/>
      <c r="M116" s="241">
        <v>1597.1111766822598</v>
      </c>
      <c r="N116" s="242">
        <v>9.4124505217704213E-2</v>
      </c>
      <c r="O116" s="243"/>
      <c r="P116" s="240"/>
      <c r="Q116" s="240"/>
      <c r="R116" s="243"/>
      <c r="S116" s="238" t="s">
        <v>107</v>
      </c>
      <c r="T116" s="252" t="s">
        <v>696</v>
      </c>
      <c r="U116" s="238">
        <v>84</v>
      </c>
    </row>
    <row r="117" spans="1:21" s="238" customFormat="1" x14ac:dyDescent="0.3">
      <c r="A117" s="238">
        <v>278</v>
      </c>
      <c r="B117" s="238" t="s">
        <v>371</v>
      </c>
      <c r="C117" s="238" t="s">
        <v>388</v>
      </c>
      <c r="D117" s="247" t="s">
        <v>703</v>
      </c>
      <c r="E117" s="247" t="s">
        <v>4</v>
      </c>
      <c r="G117" s="233">
        <v>100428</v>
      </c>
      <c r="H117" s="233">
        <v>102689</v>
      </c>
      <c r="I117" s="239">
        <f t="shared" si="5"/>
        <v>2261</v>
      </c>
      <c r="J117" s="240"/>
      <c r="L117" s="239"/>
      <c r="M117" s="241">
        <v>1597.1111766822598</v>
      </c>
      <c r="N117" s="242">
        <v>9.4124505217704213E-2</v>
      </c>
      <c r="O117" s="243"/>
      <c r="P117" s="240"/>
      <c r="Q117" s="240"/>
      <c r="R117" s="243"/>
      <c r="S117" s="238" t="s">
        <v>107</v>
      </c>
      <c r="T117" s="252" t="s">
        <v>705</v>
      </c>
      <c r="U117" s="238">
        <v>84</v>
      </c>
    </row>
    <row r="118" spans="1:21" s="238" customFormat="1" x14ac:dyDescent="0.3">
      <c r="A118" s="238">
        <v>278</v>
      </c>
      <c r="B118" s="238" t="s">
        <v>371</v>
      </c>
      <c r="C118" s="238" t="s">
        <v>388</v>
      </c>
      <c r="D118" s="247" t="s">
        <v>704</v>
      </c>
      <c r="E118" s="247" t="s">
        <v>4</v>
      </c>
      <c r="G118" s="233">
        <v>138978</v>
      </c>
      <c r="H118" s="233">
        <v>143380</v>
      </c>
      <c r="I118" s="239">
        <f t="shared" si="5"/>
        <v>4402</v>
      </c>
      <c r="J118" s="240"/>
      <c r="L118" s="239"/>
      <c r="M118" s="241">
        <v>1597.1111766822598</v>
      </c>
      <c r="N118" s="242">
        <v>9.4124505217704213E-2</v>
      </c>
      <c r="O118" s="243"/>
      <c r="P118" s="240"/>
      <c r="Q118" s="240"/>
      <c r="R118" s="243"/>
      <c r="S118" s="238" t="s">
        <v>107</v>
      </c>
      <c r="T118" s="238" t="s">
        <v>728</v>
      </c>
      <c r="U118" s="238" t="s">
        <v>752</v>
      </c>
    </row>
    <row r="119" spans="1:21" s="238" customFormat="1" x14ac:dyDescent="0.3">
      <c r="A119" s="238">
        <v>278</v>
      </c>
      <c r="B119" s="238" t="s">
        <v>371</v>
      </c>
      <c r="C119" s="238" t="s">
        <v>388</v>
      </c>
      <c r="D119" s="247" t="s">
        <v>974</v>
      </c>
      <c r="E119" s="247" t="s">
        <v>4</v>
      </c>
      <c r="G119" s="233">
        <v>22195</v>
      </c>
      <c r="H119" s="233">
        <v>24445</v>
      </c>
      <c r="I119" s="239">
        <f t="shared" si="5"/>
        <v>2250</v>
      </c>
      <c r="J119" s="240"/>
      <c r="L119" s="239"/>
      <c r="M119" s="241">
        <v>1491.81</v>
      </c>
      <c r="N119" s="242">
        <v>8.5000000000000006E-2</v>
      </c>
      <c r="O119" s="243"/>
      <c r="P119" s="240"/>
      <c r="Q119" s="240"/>
      <c r="R119" s="243"/>
      <c r="S119" s="238" t="s">
        <v>107</v>
      </c>
      <c r="T119" s="238" t="s">
        <v>976</v>
      </c>
    </row>
    <row r="120" spans="1:21" s="238" customFormat="1" x14ac:dyDescent="0.3">
      <c r="A120" s="238">
        <v>278</v>
      </c>
      <c r="B120" s="238" t="s">
        <v>371</v>
      </c>
      <c r="C120" s="238" t="s">
        <v>388</v>
      </c>
      <c r="D120" s="247" t="s">
        <v>975</v>
      </c>
      <c r="E120" s="247" t="s">
        <v>4</v>
      </c>
      <c r="G120" s="233">
        <v>47017</v>
      </c>
      <c r="H120" s="233">
        <v>51963</v>
      </c>
      <c r="I120" s="239">
        <f t="shared" si="5"/>
        <v>4946</v>
      </c>
      <c r="J120" s="240"/>
      <c r="L120" s="239"/>
      <c r="M120" s="241">
        <v>1491.81</v>
      </c>
      <c r="N120" s="242">
        <v>8.5000000000000006E-2</v>
      </c>
      <c r="O120" s="243"/>
      <c r="P120" s="240"/>
      <c r="Q120" s="240"/>
      <c r="R120" s="243"/>
      <c r="S120" s="238" t="s">
        <v>107</v>
      </c>
      <c r="T120" s="238" t="s">
        <v>976</v>
      </c>
    </row>
    <row r="121" spans="1:21" s="238" customFormat="1" x14ac:dyDescent="0.3">
      <c r="A121" s="238">
        <v>278</v>
      </c>
      <c r="B121" s="238" t="s">
        <v>371</v>
      </c>
      <c r="C121" s="238" t="s">
        <v>388</v>
      </c>
      <c r="D121" s="247" t="s">
        <v>998</v>
      </c>
      <c r="E121" s="247" t="s">
        <v>4</v>
      </c>
      <c r="G121" s="233">
        <v>39076</v>
      </c>
      <c r="H121" s="233">
        <v>44636</v>
      </c>
      <c r="I121" s="239">
        <f t="shared" si="5"/>
        <v>5560</v>
      </c>
      <c r="J121" s="240"/>
      <c r="L121" s="239"/>
      <c r="M121" s="241">
        <v>1491.81</v>
      </c>
      <c r="N121" s="242">
        <v>8.5000000000000006E-2</v>
      </c>
      <c r="O121" s="243"/>
      <c r="P121" s="240"/>
      <c r="Q121" s="240"/>
      <c r="R121" s="243"/>
      <c r="S121" s="238" t="s">
        <v>107</v>
      </c>
      <c r="T121" s="238" t="s">
        <v>999</v>
      </c>
    </row>
    <row r="122" spans="1:21" s="238" customFormat="1" x14ac:dyDescent="0.3">
      <c r="A122" s="238">
        <v>278</v>
      </c>
      <c r="B122" s="238" t="s">
        <v>371</v>
      </c>
      <c r="C122" s="238" t="s">
        <v>388</v>
      </c>
      <c r="D122" s="247" t="s">
        <v>1019</v>
      </c>
      <c r="E122" s="247" t="s">
        <v>4</v>
      </c>
      <c r="G122" s="233">
        <v>30827</v>
      </c>
      <c r="H122" s="233">
        <v>30827</v>
      </c>
      <c r="I122" s="239">
        <f t="shared" si="5"/>
        <v>0</v>
      </c>
      <c r="J122" s="240"/>
      <c r="L122" s="239"/>
      <c r="M122" s="241">
        <v>1491.81</v>
      </c>
      <c r="N122" s="242">
        <v>8.5000000000000006E-2</v>
      </c>
      <c r="O122" s="243"/>
      <c r="P122" s="240"/>
      <c r="Q122" s="240"/>
      <c r="R122" s="243"/>
      <c r="S122" s="238" t="s">
        <v>107</v>
      </c>
      <c r="T122" s="238" t="s">
        <v>1018</v>
      </c>
    </row>
    <row r="123" spans="1:21" s="238" customFormat="1" x14ac:dyDescent="0.3">
      <c r="A123" s="238">
        <v>278</v>
      </c>
      <c r="B123" s="238" t="s">
        <v>371</v>
      </c>
      <c r="C123" s="238" t="s">
        <v>388</v>
      </c>
      <c r="D123" s="247" t="s">
        <v>1056</v>
      </c>
      <c r="E123" s="247" t="s">
        <v>4</v>
      </c>
      <c r="G123" s="233">
        <v>26743</v>
      </c>
      <c r="H123" s="233">
        <v>33124</v>
      </c>
      <c r="I123" s="239">
        <f t="shared" si="5"/>
        <v>6381</v>
      </c>
      <c r="J123" s="240"/>
      <c r="L123" s="239"/>
      <c r="M123" s="241">
        <v>1491.81</v>
      </c>
      <c r="N123" s="242">
        <v>8.5000000000000006E-2</v>
      </c>
      <c r="O123" s="243"/>
      <c r="P123" s="240"/>
      <c r="Q123" s="240"/>
      <c r="R123" s="243"/>
      <c r="S123" s="238" t="s">
        <v>107</v>
      </c>
      <c r="T123" s="238" t="s">
        <v>1057</v>
      </c>
    </row>
    <row r="124" spans="1:21" s="238" customFormat="1" x14ac:dyDescent="0.3">
      <c r="A124" s="238">
        <v>278</v>
      </c>
      <c r="B124" s="238" t="s">
        <v>371</v>
      </c>
      <c r="C124" s="238" t="s">
        <v>388</v>
      </c>
      <c r="D124" s="247" t="s">
        <v>1024</v>
      </c>
      <c r="E124" s="247" t="s">
        <v>4</v>
      </c>
      <c r="G124" s="233">
        <v>27406</v>
      </c>
      <c r="H124" s="233">
        <v>28192</v>
      </c>
      <c r="I124" s="239">
        <f t="shared" si="5"/>
        <v>786</v>
      </c>
      <c r="J124" s="240"/>
      <c r="L124" s="239"/>
      <c r="M124" s="241">
        <v>1491.81</v>
      </c>
      <c r="N124" s="242">
        <v>8.5000000000000006E-2</v>
      </c>
      <c r="O124" s="243"/>
      <c r="P124" s="240"/>
      <c r="Q124" s="240"/>
      <c r="R124" s="243"/>
      <c r="S124" s="238" t="s">
        <v>107</v>
      </c>
      <c r="T124" s="238" t="s">
        <v>1025</v>
      </c>
    </row>
    <row r="125" spans="1:21" x14ac:dyDescent="0.3">
      <c r="A125" s="211">
        <v>280</v>
      </c>
      <c r="B125" s="269" t="s">
        <v>284</v>
      </c>
      <c r="C125" s="228" t="s">
        <v>285</v>
      </c>
      <c r="D125" s="230" t="s">
        <v>297</v>
      </c>
      <c r="E125" s="247" t="s">
        <v>4</v>
      </c>
      <c r="F125" s="238"/>
      <c r="G125" s="233">
        <v>309080</v>
      </c>
      <c r="H125" s="233">
        <v>313076</v>
      </c>
      <c r="I125" s="239">
        <f t="shared" si="5"/>
        <v>3996</v>
      </c>
      <c r="J125" s="266"/>
      <c r="L125" s="287">
        <f>K125-J125</f>
        <v>0</v>
      </c>
      <c r="M125" s="241">
        <v>5000</v>
      </c>
      <c r="N125" s="242">
        <v>0.16</v>
      </c>
      <c r="O125" s="267">
        <v>111340</v>
      </c>
      <c r="P125" s="266"/>
      <c r="Q125" s="266"/>
      <c r="R125" s="267">
        <v>0</v>
      </c>
      <c r="S125" s="211" t="s">
        <v>107</v>
      </c>
      <c r="T125" s="211" t="s">
        <v>373</v>
      </c>
    </row>
    <row r="126" spans="1:21" s="238" customFormat="1" x14ac:dyDescent="0.3">
      <c r="A126" s="238">
        <v>295</v>
      </c>
      <c r="B126" s="238" t="s">
        <v>367</v>
      </c>
      <c r="C126" s="238" t="s">
        <v>383</v>
      </c>
      <c r="D126" s="247" t="s">
        <v>422</v>
      </c>
      <c r="E126" s="247" t="s">
        <v>4</v>
      </c>
      <c r="G126" s="233">
        <v>177850</v>
      </c>
      <c r="H126" s="233">
        <v>180480</v>
      </c>
      <c r="I126" s="239">
        <f t="shared" si="5"/>
        <v>2630</v>
      </c>
      <c r="J126" s="240"/>
      <c r="L126" s="239">
        <f>K126-J126</f>
        <v>0</v>
      </c>
      <c r="M126" s="241">
        <v>1541.47</v>
      </c>
      <c r="N126" s="242">
        <v>9.4500000000000001E-2</v>
      </c>
      <c r="O126" s="243">
        <v>23595</v>
      </c>
      <c r="P126" s="240"/>
      <c r="Q126" s="240"/>
      <c r="R126" s="243">
        <v>0</v>
      </c>
      <c r="S126" s="238" t="s">
        <v>107</v>
      </c>
    </row>
    <row r="127" spans="1:21" s="238" customFormat="1" x14ac:dyDescent="0.3">
      <c r="A127" s="238">
        <v>295</v>
      </c>
      <c r="B127" s="250">
        <v>1501</v>
      </c>
      <c r="C127" s="238" t="s">
        <v>383</v>
      </c>
      <c r="D127" s="247" t="s">
        <v>1058</v>
      </c>
      <c r="E127" s="247" t="s">
        <v>4</v>
      </c>
      <c r="G127" s="233">
        <v>14324</v>
      </c>
      <c r="H127" s="233">
        <v>16024</v>
      </c>
      <c r="I127" s="239">
        <f t="shared" si="5"/>
        <v>1700</v>
      </c>
      <c r="J127" s="240"/>
      <c r="L127" s="239"/>
      <c r="M127" s="241">
        <v>1787.4</v>
      </c>
      <c r="N127" s="242">
        <v>8.8900000000000007E-2</v>
      </c>
      <c r="O127" s="243"/>
      <c r="P127" s="240"/>
      <c r="Q127" s="240"/>
      <c r="R127" s="243"/>
      <c r="S127" s="238" t="s">
        <v>107</v>
      </c>
      <c r="T127" s="238" t="s">
        <v>1059</v>
      </c>
    </row>
    <row r="128" spans="1:21" s="238" customFormat="1" x14ac:dyDescent="0.3">
      <c r="A128" s="238">
        <v>297</v>
      </c>
      <c r="B128" s="238" t="s">
        <v>366</v>
      </c>
      <c r="C128" s="238" t="s">
        <v>382</v>
      </c>
      <c r="D128" s="247" t="s">
        <v>336</v>
      </c>
      <c r="E128" s="247" t="s">
        <v>4</v>
      </c>
      <c r="G128" s="233">
        <v>443037</v>
      </c>
      <c r="H128" s="233">
        <v>454897</v>
      </c>
      <c r="I128" s="239">
        <f t="shared" si="5"/>
        <v>11860</v>
      </c>
      <c r="J128" s="240"/>
      <c r="L128" s="239">
        <f>K128-J128</f>
        <v>0</v>
      </c>
      <c r="M128" s="241">
        <v>2135.85</v>
      </c>
      <c r="N128" s="242">
        <v>9.2100000000000001E-2</v>
      </c>
      <c r="O128" s="243">
        <v>123625</v>
      </c>
      <c r="P128" s="240"/>
      <c r="Q128" s="240"/>
      <c r="R128" s="243">
        <v>0</v>
      </c>
      <c r="S128" s="238" t="s">
        <v>107</v>
      </c>
      <c r="T128" s="238" t="s">
        <v>747</v>
      </c>
    </row>
    <row r="129" spans="1:21" s="238" customFormat="1" x14ac:dyDescent="0.3">
      <c r="A129" s="238">
        <v>301</v>
      </c>
      <c r="B129" s="250">
        <v>1514</v>
      </c>
      <c r="C129" s="238" t="s">
        <v>675</v>
      </c>
      <c r="D129" s="247" t="s">
        <v>676</v>
      </c>
      <c r="E129" s="247" t="s">
        <v>4</v>
      </c>
      <c r="G129" s="233">
        <v>94523</v>
      </c>
      <c r="H129" s="233">
        <v>96795</v>
      </c>
      <c r="I129" s="239">
        <f t="shared" si="5"/>
        <v>2272</v>
      </c>
      <c r="J129" s="240"/>
      <c r="L129" s="239"/>
      <c r="M129" s="241">
        <v>2495.4299999999998</v>
      </c>
      <c r="N129" s="242">
        <v>0.1106</v>
      </c>
      <c r="O129" s="243"/>
      <c r="P129" s="240"/>
      <c r="Q129" s="240"/>
      <c r="R129" s="243"/>
      <c r="S129" s="238" t="s">
        <v>107</v>
      </c>
      <c r="T129" s="238" t="s">
        <v>673</v>
      </c>
      <c r="U129" s="238">
        <v>60</v>
      </c>
    </row>
    <row r="130" spans="1:21" s="238" customFormat="1" x14ac:dyDescent="0.3">
      <c r="A130" s="238">
        <v>310</v>
      </c>
      <c r="B130" s="238" t="s">
        <v>471</v>
      </c>
      <c r="C130" s="238" t="s">
        <v>484</v>
      </c>
      <c r="D130" s="247" t="s">
        <v>414</v>
      </c>
      <c r="E130" s="247" t="s">
        <v>4</v>
      </c>
      <c r="G130" s="233">
        <v>493040</v>
      </c>
      <c r="H130" s="233">
        <v>501389</v>
      </c>
      <c r="I130" s="239">
        <f t="shared" si="5"/>
        <v>8349</v>
      </c>
      <c r="J130" s="240"/>
      <c r="L130" s="239">
        <f>K130-J130</f>
        <v>0</v>
      </c>
      <c r="M130" s="241">
        <v>2783.1532277797774</v>
      </c>
      <c r="N130" s="242">
        <v>8.6600431810003597E-2</v>
      </c>
      <c r="O130" s="243">
        <v>76567</v>
      </c>
      <c r="P130" s="240"/>
      <c r="Q130" s="240"/>
      <c r="R130" s="243">
        <v>0</v>
      </c>
      <c r="S130" s="238" t="s">
        <v>299</v>
      </c>
    </row>
    <row r="131" spans="1:21" s="238" customFormat="1" x14ac:dyDescent="0.3">
      <c r="A131" s="238">
        <v>311</v>
      </c>
      <c r="B131" s="238" t="s">
        <v>471</v>
      </c>
      <c r="C131" s="238" t="s">
        <v>484</v>
      </c>
      <c r="D131" s="247" t="s">
        <v>486</v>
      </c>
      <c r="E131" s="247" t="s">
        <v>4</v>
      </c>
      <c r="G131" s="233">
        <v>297732</v>
      </c>
      <c r="H131" s="233">
        <v>300917</v>
      </c>
      <c r="I131" s="239">
        <f t="shared" si="5"/>
        <v>3185</v>
      </c>
      <c r="J131" s="240"/>
      <c r="L131" s="239">
        <f>K131-J131</f>
        <v>0</v>
      </c>
      <c r="M131" s="241">
        <v>3450.2830766462757</v>
      </c>
      <c r="N131" s="242">
        <v>0.10967884130982368</v>
      </c>
      <c r="O131" s="243"/>
      <c r="P131" s="240"/>
      <c r="Q131" s="240"/>
      <c r="R131" s="243">
        <v>0</v>
      </c>
      <c r="S131" s="238" t="s">
        <v>299</v>
      </c>
    </row>
    <row r="132" spans="1:21" s="238" customFormat="1" x14ac:dyDescent="0.3">
      <c r="A132" s="238">
        <v>311</v>
      </c>
      <c r="B132" s="238" t="s">
        <v>471</v>
      </c>
      <c r="C132" s="238" t="s">
        <v>484</v>
      </c>
      <c r="D132" s="247" t="s">
        <v>569</v>
      </c>
      <c r="E132" s="247" t="s">
        <v>4</v>
      </c>
      <c r="G132" s="233">
        <v>354027</v>
      </c>
      <c r="H132" s="233">
        <v>358699</v>
      </c>
      <c r="I132" s="239">
        <f t="shared" si="5"/>
        <v>4672</v>
      </c>
      <c r="J132" s="240"/>
      <c r="L132" s="239">
        <f>K132-J132</f>
        <v>0</v>
      </c>
      <c r="M132" s="241">
        <v>3166.0858474271322</v>
      </c>
      <c r="N132" s="242">
        <v>8.6326016552716808E-2</v>
      </c>
      <c r="O132" s="243"/>
      <c r="P132" s="240"/>
      <c r="Q132" s="240"/>
      <c r="R132" s="243">
        <v>0</v>
      </c>
      <c r="S132" s="238" t="s">
        <v>299</v>
      </c>
      <c r="T132" s="238" t="s">
        <v>728</v>
      </c>
      <c r="U132" s="238" t="s">
        <v>752</v>
      </c>
    </row>
    <row r="133" spans="1:21" s="238" customFormat="1" x14ac:dyDescent="0.3">
      <c r="A133" s="238">
        <v>311</v>
      </c>
      <c r="B133" s="238" t="s">
        <v>471</v>
      </c>
      <c r="C133" s="238" t="s">
        <v>484</v>
      </c>
      <c r="D133" s="247" t="s">
        <v>570</v>
      </c>
      <c r="E133" s="247" t="s">
        <v>4</v>
      </c>
      <c r="G133" s="233">
        <v>339582</v>
      </c>
      <c r="H133" s="233">
        <v>344173</v>
      </c>
      <c r="I133" s="239">
        <f t="shared" si="5"/>
        <v>4591</v>
      </c>
      <c r="J133" s="240"/>
      <c r="L133" s="239">
        <f>K133-J133</f>
        <v>0</v>
      </c>
      <c r="M133" s="241">
        <v>3166.0858474271322</v>
      </c>
      <c r="N133" s="242">
        <v>8.6326016552716808E-2</v>
      </c>
      <c r="O133" s="243"/>
      <c r="P133" s="240"/>
      <c r="Q133" s="240"/>
      <c r="R133" s="243">
        <v>0</v>
      </c>
      <c r="S133" s="238" t="s">
        <v>299</v>
      </c>
      <c r="T133" s="238" t="s">
        <v>728</v>
      </c>
      <c r="U133" s="238" t="s">
        <v>752</v>
      </c>
    </row>
    <row r="134" spans="1:21" s="238" customFormat="1" x14ac:dyDescent="0.3">
      <c r="A134" s="238">
        <v>311</v>
      </c>
      <c r="B134" s="238" t="s">
        <v>471</v>
      </c>
      <c r="C134" s="238" t="s">
        <v>484</v>
      </c>
      <c r="D134" s="247" t="s">
        <v>729</v>
      </c>
      <c r="E134" s="247" t="s">
        <v>4</v>
      </c>
      <c r="G134" s="233">
        <v>285887</v>
      </c>
      <c r="H134" s="233">
        <v>295159</v>
      </c>
      <c r="I134" s="239">
        <f t="shared" si="5"/>
        <v>9272</v>
      </c>
      <c r="J134" s="240"/>
      <c r="L134" s="239"/>
      <c r="M134" s="241">
        <v>3149.4356315221307</v>
      </c>
      <c r="N134" s="242">
        <v>8.915394026628283E-2</v>
      </c>
      <c r="O134" s="243"/>
      <c r="P134" s="240"/>
      <c r="Q134" s="240"/>
      <c r="R134" s="243"/>
      <c r="S134" s="238" t="s">
        <v>299</v>
      </c>
      <c r="T134" s="238" t="s">
        <v>778</v>
      </c>
      <c r="U134" s="238" t="s">
        <v>752</v>
      </c>
    </row>
    <row r="135" spans="1:21" s="238" customFormat="1" x14ac:dyDescent="0.3">
      <c r="A135" s="238">
        <v>311</v>
      </c>
      <c r="B135" s="250">
        <v>1520</v>
      </c>
      <c r="C135" s="238" t="s">
        <v>484</v>
      </c>
      <c r="D135" s="247" t="s">
        <v>860</v>
      </c>
      <c r="E135" s="247" t="s">
        <v>4</v>
      </c>
      <c r="G135" s="233">
        <v>159897</v>
      </c>
      <c r="H135" s="233">
        <v>168359</v>
      </c>
      <c r="I135" s="239">
        <f t="shared" si="5"/>
        <v>8462</v>
      </c>
      <c r="J135" s="240"/>
      <c r="L135" s="239"/>
      <c r="M135" s="241">
        <v>3049.0793830034927</v>
      </c>
      <c r="N135" s="242">
        <v>9.1696158323632135E-2</v>
      </c>
      <c r="O135" s="243"/>
      <c r="P135" s="240"/>
      <c r="Q135" s="240"/>
      <c r="R135" s="243"/>
      <c r="S135" s="238" t="s">
        <v>299</v>
      </c>
      <c r="T135" s="238" t="s">
        <v>862</v>
      </c>
    </row>
    <row r="136" spans="1:21" s="238" customFormat="1" x14ac:dyDescent="0.3">
      <c r="A136" s="238">
        <v>311</v>
      </c>
      <c r="B136" s="250">
        <v>1520</v>
      </c>
      <c r="C136" s="238" t="s">
        <v>484</v>
      </c>
      <c r="D136" s="247" t="s">
        <v>861</v>
      </c>
      <c r="E136" s="247" t="s">
        <v>4</v>
      </c>
      <c r="G136" s="233">
        <v>206017</v>
      </c>
      <c r="H136" s="233">
        <v>212382</v>
      </c>
      <c r="I136" s="239">
        <f t="shared" ref="I136:I167" si="6">H136-G136</f>
        <v>6365</v>
      </c>
      <c r="J136" s="240"/>
      <c r="L136" s="239"/>
      <c r="M136" s="241">
        <v>3049.0793830034927</v>
      </c>
      <c r="N136" s="242">
        <v>9.1696158323632135E-2</v>
      </c>
      <c r="O136" s="243"/>
      <c r="P136" s="240"/>
      <c r="Q136" s="240"/>
      <c r="R136" s="243"/>
      <c r="S136" s="238" t="s">
        <v>299</v>
      </c>
      <c r="T136" s="238" t="s">
        <v>862</v>
      </c>
    </row>
    <row r="137" spans="1:21" s="238" customFormat="1" x14ac:dyDescent="0.3">
      <c r="A137" s="238">
        <v>319</v>
      </c>
      <c r="B137" s="238" t="s">
        <v>474</v>
      </c>
      <c r="C137" s="238" t="s">
        <v>448</v>
      </c>
      <c r="D137" s="247" t="s">
        <v>449</v>
      </c>
      <c r="E137" s="247" t="s">
        <v>4</v>
      </c>
      <c r="G137" s="233">
        <v>181238</v>
      </c>
      <c r="H137" s="233">
        <v>185204</v>
      </c>
      <c r="I137" s="239">
        <f t="shared" si="6"/>
        <v>3966</v>
      </c>
      <c r="J137" s="240"/>
      <c r="L137" s="239">
        <f>K137-J137</f>
        <v>0</v>
      </c>
      <c r="M137" s="241">
        <v>1556.5451457358763</v>
      </c>
      <c r="N137" s="253">
        <v>9.7139222741993533E-2</v>
      </c>
      <c r="O137" s="248">
        <v>11155</v>
      </c>
      <c r="P137" s="240"/>
      <c r="Q137" s="240"/>
      <c r="R137" s="248">
        <v>0</v>
      </c>
      <c r="S137" s="238" t="s">
        <v>107</v>
      </c>
    </row>
    <row r="138" spans="1:21" s="238" customFormat="1" x14ac:dyDescent="0.3">
      <c r="A138" s="238">
        <v>325</v>
      </c>
      <c r="B138" s="250">
        <v>1604</v>
      </c>
      <c r="C138" s="238" t="s">
        <v>534</v>
      </c>
      <c r="D138" s="238" t="s">
        <v>535</v>
      </c>
      <c r="E138" s="238" t="s">
        <v>4</v>
      </c>
      <c r="G138" s="233">
        <v>79358</v>
      </c>
      <c r="H138" s="233">
        <v>80910</v>
      </c>
      <c r="I138" s="239">
        <f t="shared" si="6"/>
        <v>1552</v>
      </c>
      <c r="M138" s="241">
        <v>1447.0144440446204</v>
      </c>
      <c r="N138" s="254">
        <v>9.8024505217704214E-2</v>
      </c>
      <c r="P138" s="240"/>
      <c r="Q138" s="240"/>
      <c r="R138" s="248">
        <v>0</v>
      </c>
      <c r="S138" s="238" t="s">
        <v>107</v>
      </c>
    </row>
    <row r="139" spans="1:21" s="238" customFormat="1" x14ac:dyDescent="0.3">
      <c r="A139" s="238">
        <v>325</v>
      </c>
      <c r="B139" s="250">
        <v>1604</v>
      </c>
      <c r="C139" s="238" t="s">
        <v>534</v>
      </c>
      <c r="D139" s="238" t="s">
        <v>623</v>
      </c>
      <c r="E139" s="238" t="s">
        <v>4</v>
      </c>
      <c r="G139" s="233">
        <v>70776</v>
      </c>
      <c r="H139" s="233">
        <v>73624</v>
      </c>
      <c r="I139" s="239">
        <f t="shared" si="6"/>
        <v>2848</v>
      </c>
      <c r="M139" s="241">
        <v>1184.854483627204</v>
      </c>
      <c r="N139" s="254">
        <v>9.3824505217704218E-2</v>
      </c>
      <c r="P139" s="240"/>
      <c r="Q139" s="240"/>
      <c r="R139" s="248"/>
      <c r="S139" s="238" t="s">
        <v>107</v>
      </c>
      <c r="T139" s="238" t="s">
        <v>624</v>
      </c>
    </row>
    <row r="140" spans="1:21" s="238" customFormat="1" x14ac:dyDescent="0.3">
      <c r="A140" s="238">
        <v>327</v>
      </c>
      <c r="B140" s="238">
        <v>1628</v>
      </c>
      <c r="C140" s="238" t="s">
        <v>579</v>
      </c>
      <c r="D140" s="238" t="s">
        <v>580</v>
      </c>
      <c r="E140" s="238" t="s">
        <v>4</v>
      </c>
      <c r="G140" s="233">
        <v>196423</v>
      </c>
      <c r="H140" s="233">
        <v>200285</v>
      </c>
      <c r="I140" s="239">
        <f t="shared" si="6"/>
        <v>3862</v>
      </c>
      <c r="M140" s="241">
        <v>3846.9830406621086</v>
      </c>
      <c r="N140" s="254">
        <v>0.11456412378553436</v>
      </c>
      <c r="O140" s="243">
        <v>0</v>
      </c>
      <c r="P140" s="240"/>
      <c r="Q140" s="240"/>
      <c r="R140" s="243">
        <v>0</v>
      </c>
      <c r="S140" s="238" t="s">
        <v>107</v>
      </c>
      <c r="T140" s="238" t="s">
        <v>602</v>
      </c>
    </row>
    <row r="141" spans="1:21" s="238" customFormat="1" x14ac:dyDescent="0.3">
      <c r="A141" s="238">
        <v>327</v>
      </c>
      <c r="B141" s="238">
        <v>1628</v>
      </c>
      <c r="C141" s="238" t="s">
        <v>579</v>
      </c>
      <c r="D141" s="238" t="s">
        <v>581</v>
      </c>
      <c r="E141" s="238" t="s">
        <v>4</v>
      </c>
      <c r="G141" s="233">
        <v>169445</v>
      </c>
      <c r="H141" s="233">
        <v>172795</v>
      </c>
      <c r="I141" s="239">
        <f t="shared" si="6"/>
        <v>3350</v>
      </c>
      <c r="M141" s="241">
        <v>3846.9830406621086</v>
      </c>
      <c r="N141" s="254">
        <v>0.11456412378553436</v>
      </c>
      <c r="O141" s="243">
        <v>0</v>
      </c>
      <c r="P141" s="240"/>
      <c r="Q141" s="240"/>
      <c r="R141" s="243">
        <v>0</v>
      </c>
      <c r="S141" s="238" t="s">
        <v>107</v>
      </c>
      <c r="T141" s="238" t="s">
        <v>602</v>
      </c>
    </row>
    <row r="142" spans="1:21" s="238" customFormat="1" x14ac:dyDescent="0.3">
      <c r="A142" s="238">
        <v>327</v>
      </c>
      <c r="B142" s="238">
        <v>1628</v>
      </c>
      <c r="C142" s="238" t="s">
        <v>579</v>
      </c>
      <c r="D142" s="238" t="s">
        <v>587</v>
      </c>
      <c r="E142" s="238" t="s">
        <v>4</v>
      </c>
      <c r="G142" s="233">
        <v>125946</v>
      </c>
      <c r="H142" s="233">
        <v>127797</v>
      </c>
      <c r="I142" s="239">
        <f t="shared" si="6"/>
        <v>1851</v>
      </c>
      <c r="M142" s="241">
        <v>1733.1037819359483</v>
      </c>
      <c r="N142" s="254">
        <v>0.10313771140698093</v>
      </c>
      <c r="O142" s="243">
        <v>0</v>
      </c>
      <c r="P142" s="240"/>
      <c r="Q142" s="240"/>
      <c r="R142" s="243">
        <v>0</v>
      </c>
      <c r="S142" s="238" t="s">
        <v>107</v>
      </c>
      <c r="T142" s="238" t="s">
        <v>603</v>
      </c>
    </row>
    <row r="143" spans="1:21" s="238" customFormat="1" x14ac:dyDescent="0.3">
      <c r="A143" s="238">
        <v>327</v>
      </c>
      <c r="B143" s="238">
        <v>1628</v>
      </c>
      <c r="C143" s="238" t="s">
        <v>579</v>
      </c>
      <c r="D143" s="238" t="s">
        <v>597</v>
      </c>
      <c r="E143" s="238" t="s">
        <v>4</v>
      </c>
      <c r="G143" s="233">
        <v>141877</v>
      </c>
      <c r="H143" s="233">
        <v>145302</v>
      </c>
      <c r="I143" s="239">
        <f t="shared" si="6"/>
        <v>3425</v>
      </c>
      <c r="M143" s="241">
        <v>1733.1037819359483</v>
      </c>
      <c r="N143" s="254">
        <v>0.10313771140698093</v>
      </c>
      <c r="O143" s="243">
        <v>0</v>
      </c>
      <c r="P143" s="240"/>
      <c r="Q143" s="240"/>
      <c r="R143" s="243">
        <v>0</v>
      </c>
      <c r="S143" s="238" t="s">
        <v>107</v>
      </c>
      <c r="T143" s="238" t="s">
        <v>596</v>
      </c>
    </row>
    <row r="144" spans="1:21" s="238" customFormat="1" x14ac:dyDescent="0.3">
      <c r="A144" s="238">
        <v>327</v>
      </c>
      <c r="B144" s="238">
        <v>1628</v>
      </c>
      <c r="C144" s="238" t="s">
        <v>579</v>
      </c>
      <c r="D144" s="238" t="s">
        <v>1052</v>
      </c>
      <c r="E144" s="238" t="s">
        <v>4</v>
      </c>
      <c r="G144" s="233">
        <v>11932</v>
      </c>
      <c r="H144" s="233">
        <v>13491</v>
      </c>
      <c r="I144" s="239">
        <f t="shared" si="6"/>
        <v>1559</v>
      </c>
      <c r="M144" s="305">
        <v>3543.32</v>
      </c>
      <c r="N144" s="306">
        <v>0.1</v>
      </c>
      <c r="O144" s="243">
        <v>0</v>
      </c>
      <c r="P144" s="240"/>
      <c r="Q144" s="240"/>
      <c r="R144" s="243">
        <v>0</v>
      </c>
      <c r="S144" s="238" t="s">
        <v>107</v>
      </c>
      <c r="T144" s="238" t="s">
        <v>1053</v>
      </c>
    </row>
    <row r="145" spans="1:20" s="238" customFormat="1" x14ac:dyDescent="0.3">
      <c r="A145" s="238">
        <v>327</v>
      </c>
      <c r="B145" s="238">
        <v>1628</v>
      </c>
      <c r="C145" s="238" t="s">
        <v>579</v>
      </c>
      <c r="D145" s="238" t="s">
        <v>1068</v>
      </c>
      <c r="E145" s="238" t="s">
        <v>4</v>
      </c>
      <c r="G145" s="233">
        <v>7309</v>
      </c>
      <c r="H145" s="233">
        <v>7698</v>
      </c>
      <c r="I145" s="239">
        <f t="shared" si="6"/>
        <v>389</v>
      </c>
      <c r="M145" s="305">
        <v>4006.66</v>
      </c>
      <c r="N145" s="306">
        <v>0.11</v>
      </c>
      <c r="O145" s="243"/>
      <c r="P145" s="240"/>
      <c r="Q145" s="240"/>
      <c r="R145" s="243"/>
      <c r="S145" s="238" t="s">
        <v>107</v>
      </c>
      <c r="T145" s="238" t="s">
        <v>1069</v>
      </c>
    </row>
    <row r="146" spans="1:20" s="238" customFormat="1" x14ac:dyDescent="0.3">
      <c r="A146" s="238">
        <v>327</v>
      </c>
      <c r="B146" s="238">
        <v>1628</v>
      </c>
      <c r="C146" s="238" t="s">
        <v>579</v>
      </c>
      <c r="D146" s="238" t="s">
        <v>1099</v>
      </c>
      <c r="E146" s="238" t="s">
        <v>4</v>
      </c>
      <c r="G146" s="233">
        <v>2441</v>
      </c>
      <c r="H146" s="233">
        <v>4594</v>
      </c>
      <c r="I146" s="239">
        <f t="shared" si="6"/>
        <v>2153</v>
      </c>
      <c r="M146" s="305">
        <v>4006.66</v>
      </c>
      <c r="N146" s="306">
        <v>0.11</v>
      </c>
      <c r="O146" s="243"/>
      <c r="P146" s="240"/>
      <c r="Q146" s="240"/>
      <c r="R146" s="243"/>
      <c r="S146" s="238" t="s">
        <v>107</v>
      </c>
      <c r="T146" s="238" t="s">
        <v>1100</v>
      </c>
    </row>
    <row r="147" spans="1:20" s="238" customFormat="1" x14ac:dyDescent="0.3">
      <c r="A147" s="238">
        <v>327</v>
      </c>
      <c r="B147" s="238">
        <v>1628</v>
      </c>
      <c r="C147" s="238" t="s">
        <v>579</v>
      </c>
      <c r="D147" s="238" t="s">
        <v>1121</v>
      </c>
      <c r="E147" s="238" t="s">
        <v>4</v>
      </c>
      <c r="G147" s="233">
        <v>2464</v>
      </c>
      <c r="H147" s="233">
        <v>2626</v>
      </c>
      <c r="I147" s="239">
        <f t="shared" si="6"/>
        <v>162</v>
      </c>
      <c r="M147" s="305">
        <v>3485.6</v>
      </c>
      <c r="N147" s="306">
        <v>0.11</v>
      </c>
      <c r="O147" s="243"/>
      <c r="P147" s="240"/>
      <c r="Q147" s="240"/>
      <c r="R147" s="243"/>
      <c r="S147" s="238" t="s">
        <v>107</v>
      </c>
      <c r="T147" s="238" t="s">
        <v>1142</v>
      </c>
    </row>
    <row r="148" spans="1:20" s="238" customFormat="1" x14ac:dyDescent="0.3">
      <c r="A148" s="238">
        <v>327</v>
      </c>
      <c r="B148" s="238">
        <v>1628</v>
      </c>
      <c r="C148" s="238" t="s">
        <v>579</v>
      </c>
      <c r="D148" s="238" t="s">
        <v>1087</v>
      </c>
      <c r="E148" s="238" t="s">
        <v>4</v>
      </c>
      <c r="G148" s="233">
        <v>10433</v>
      </c>
      <c r="H148" s="233">
        <v>15616</v>
      </c>
      <c r="I148" s="239">
        <f t="shared" si="6"/>
        <v>5183</v>
      </c>
      <c r="M148" s="305">
        <v>4006.66</v>
      </c>
      <c r="N148" s="306">
        <v>0.11</v>
      </c>
      <c r="O148" s="243"/>
      <c r="P148" s="240"/>
      <c r="Q148" s="240"/>
      <c r="R148" s="243"/>
      <c r="S148" s="238" t="s">
        <v>107</v>
      </c>
      <c r="T148" s="238" t="s">
        <v>1088</v>
      </c>
    </row>
    <row r="149" spans="1:20" x14ac:dyDescent="0.3">
      <c r="A149" s="186" t="s">
        <v>1027</v>
      </c>
      <c r="B149" s="250">
        <v>1636</v>
      </c>
      <c r="C149" s="238" t="s">
        <v>496</v>
      </c>
      <c r="D149" s="238" t="s">
        <v>1055</v>
      </c>
      <c r="E149" s="238" t="s">
        <v>4</v>
      </c>
      <c r="F149" s="238"/>
      <c r="G149" s="233">
        <v>8572</v>
      </c>
      <c r="H149" s="233">
        <v>10489</v>
      </c>
      <c r="I149" s="239">
        <f t="shared" si="6"/>
        <v>1917</v>
      </c>
      <c r="J149" s="238"/>
      <c r="K149" s="238"/>
      <c r="L149" s="238"/>
      <c r="M149" s="241">
        <v>1395.29</v>
      </c>
      <c r="N149" s="238">
        <v>9.5000000000000001E-2</v>
      </c>
      <c r="P149" s="266"/>
      <c r="Q149" s="266"/>
      <c r="R149" s="267"/>
      <c r="S149" s="211" t="s">
        <v>107</v>
      </c>
      <c r="T149" s="211" t="s">
        <v>1054</v>
      </c>
    </row>
    <row r="150" spans="1:20" s="238" customFormat="1" x14ac:dyDescent="0.3">
      <c r="A150" s="238">
        <v>325</v>
      </c>
      <c r="B150" s="250">
        <v>1642</v>
      </c>
      <c r="C150" s="238" t="s">
        <v>543</v>
      </c>
      <c r="D150" s="238" t="s">
        <v>544</v>
      </c>
      <c r="E150" s="247" t="s">
        <v>4</v>
      </c>
      <c r="G150" s="233">
        <v>473057</v>
      </c>
      <c r="H150" s="233">
        <v>481005</v>
      </c>
      <c r="I150" s="239">
        <f t="shared" si="6"/>
        <v>7948</v>
      </c>
      <c r="M150" s="241">
        <v>2981.6956027347969</v>
      </c>
      <c r="N150" s="238">
        <v>9.2396581504138195E-2</v>
      </c>
      <c r="O150" s="243">
        <v>0</v>
      </c>
      <c r="P150" s="240"/>
      <c r="Q150" s="240"/>
      <c r="R150" s="243">
        <v>0</v>
      </c>
      <c r="S150" s="238" t="s">
        <v>552</v>
      </c>
    </row>
    <row r="151" spans="1:20" s="238" customFormat="1" x14ac:dyDescent="0.3">
      <c r="A151" s="238">
        <v>325</v>
      </c>
      <c r="B151" s="250">
        <v>1642</v>
      </c>
      <c r="C151" s="238" t="s">
        <v>543</v>
      </c>
      <c r="D151" s="238" t="s">
        <v>767</v>
      </c>
      <c r="E151" s="247" t="s">
        <v>4</v>
      </c>
      <c r="G151" s="233">
        <v>295471</v>
      </c>
      <c r="H151" s="233">
        <v>306168</v>
      </c>
      <c r="I151" s="239">
        <f t="shared" si="6"/>
        <v>10697</v>
      </c>
      <c r="M151" s="241">
        <v>3025.4075422813962</v>
      </c>
      <c r="N151" s="238">
        <v>9.029658150413819E-2</v>
      </c>
      <c r="O151" s="243">
        <v>0</v>
      </c>
      <c r="P151" s="240"/>
      <c r="Q151" s="240"/>
      <c r="R151" s="243"/>
      <c r="S151" s="238" t="s">
        <v>552</v>
      </c>
      <c r="T151" s="238" t="s">
        <v>769</v>
      </c>
    </row>
    <row r="152" spans="1:20" s="238" customFormat="1" x14ac:dyDescent="0.3">
      <c r="A152" s="238">
        <v>325</v>
      </c>
      <c r="B152" s="250">
        <v>1642</v>
      </c>
      <c r="C152" s="238" t="s">
        <v>543</v>
      </c>
      <c r="D152" s="238" t="s">
        <v>1114</v>
      </c>
      <c r="E152" s="247" t="s">
        <v>4</v>
      </c>
      <c r="G152" s="233">
        <v>12094</v>
      </c>
      <c r="H152" s="233">
        <v>21992</v>
      </c>
      <c r="I152" s="239">
        <f t="shared" si="6"/>
        <v>9898</v>
      </c>
      <c r="M152" s="305">
        <v>3885.04</v>
      </c>
      <c r="O152" s="243"/>
      <c r="P152" s="240"/>
      <c r="Q152" s="240"/>
      <c r="R152" s="243"/>
      <c r="S152" s="238" t="s">
        <v>552</v>
      </c>
      <c r="T152" s="238" t="s">
        <v>1115</v>
      </c>
    </row>
    <row r="153" spans="1:20" x14ac:dyDescent="0.3">
      <c r="A153" s="238">
        <v>323</v>
      </c>
      <c r="B153" s="232">
        <v>1644</v>
      </c>
      <c r="C153" s="226" t="s">
        <v>509</v>
      </c>
      <c r="D153" s="226" t="s">
        <v>510</v>
      </c>
      <c r="E153" s="238" t="s">
        <v>4</v>
      </c>
      <c r="F153" s="238"/>
      <c r="G153" s="233">
        <v>472424</v>
      </c>
      <c r="H153" s="233">
        <v>483140</v>
      </c>
      <c r="I153" s="239">
        <f t="shared" si="6"/>
        <v>10716</v>
      </c>
      <c r="J153" s="238"/>
      <c r="K153" s="238"/>
      <c r="L153" s="238"/>
      <c r="M153" s="241">
        <v>2908.68</v>
      </c>
      <c r="N153" s="238">
        <v>8.8300000000000003E-2</v>
      </c>
      <c r="O153" s="211">
        <v>213</v>
      </c>
      <c r="P153" s="266"/>
      <c r="Q153" s="266"/>
      <c r="R153" s="267">
        <v>0</v>
      </c>
      <c r="S153" s="211" t="s">
        <v>107</v>
      </c>
      <c r="T153" s="226" t="s">
        <v>1151</v>
      </c>
    </row>
    <row r="154" spans="1:20" s="238" customFormat="1" x14ac:dyDescent="0.3">
      <c r="A154" s="238">
        <v>322</v>
      </c>
      <c r="B154" s="250">
        <v>1645</v>
      </c>
      <c r="C154" s="238" t="s">
        <v>507</v>
      </c>
      <c r="D154" s="238" t="s">
        <v>1090</v>
      </c>
      <c r="E154" s="238" t="s">
        <v>4</v>
      </c>
      <c r="I154" s="239">
        <f t="shared" si="6"/>
        <v>0</v>
      </c>
      <c r="M154" s="241">
        <v>4046.1</v>
      </c>
      <c r="P154" s="240"/>
      <c r="Q154" s="240"/>
      <c r="R154" s="243"/>
      <c r="S154" s="238" t="s">
        <v>107</v>
      </c>
      <c r="T154" s="238" t="s">
        <v>1091</v>
      </c>
    </row>
    <row r="155" spans="1:20" x14ac:dyDescent="0.3">
      <c r="A155" s="271" t="s">
        <v>932</v>
      </c>
      <c r="B155" s="250">
        <v>1647</v>
      </c>
      <c r="C155" s="231" t="s">
        <v>546</v>
      </c>
      <c r="D155" s="231" t="s">
        <v>545</v>
      </c>
      <c r="E155" s="247" t="s">
        <v>4</v>
      </c>
      <c r="F155" s="238"/>
      <c r="G155" s="233">
        <v>232796</v>
      </c>
      <c r="H155" s="233">
        <v>228561</v>
      </c>
      <c r="I155" s="239">
        <f t="shared" si="6"/>
        <v>-4235</v>
      </c>
      <c r="J155" s="238"/>
      <c r="K155" s="238"/>
      <c r="L155" s="238"/>
      <c r="M155" s="241">
        <v>2306.7301619287514</v>
      </c>
      <c r="N155" s="254">
        <v>9.8024505217704214E-2</v>
      </c>
      <c r="O155" s="267">
        <v>0</v>
      </c>
      <c r="P155" s="266"/>
      <c r="Q155" s="266"/>
      <c r="R155" s="267">
        <v>0</v>
      </c>
      <c r="S155" s="211" t="s">
        <v>107</v>
      </c>
      <c r="T155" s="309" t="s">
        <v>1124</v>
      </c>
    </row>
    <row r="156" spans="1:20" x14ac:dyDescent="0.3">
      <c r="A156" s="271" t="s">
        <v>931</v>
      </c>
      <c r="B156" s="250">
        <v>1647</v>
      </c>
      <c r="C156" s="231" t="s">
        <v>546</v>
      </c>
      <c r="D156" s="231" t="s">
        <v>551</v>
      </c>
      <c r="E156" s="247" t="s">
        <v>4</v>
      </c>
      <c r="F156" s="238"/>
      <c r="G156" s="233">
        <v>194934</v>
      </c>
      <c r="H156" s="233">
        <v>195721</v>
      </c>
      <c r="I156" s="239">
        <f t="shared" si="6"/>
        <v>787</v>
      </c>
      <c r="J156" s="238"/>
      <c r="K156" s="238"/>
      <c r="L156" s="238"/>
      <c r="M156" s="241">
        <v>2151.2290428211586</v>
      </c>
      <c r="N156" s="254">
        <v>9.8024505217704214E-2</v>
      </c>
      <c r="O156" s="267">
        <v>0</v>
      </c>
      <c r="P156" s="266"/>
      <c r="Q156" s="266"/>
      <c r="R156" s="267">
        <v>0</v>
      </c>
      <c r="S156" s="211" t="s">
        <v>107</v>
      </c>
      <c r="T156" s="211" t="s">
        <v>836</v>
      </c>
    </row>
    <row r="157" spans="1:20" s="238" customFormat="1" ht="15.75" customHeight="1" x14ac:dyDescent="0.3">
      <c r="A157" s="238">
        <v>127</v>
      </c>
      <c r="B157" s="238">
        <v>1653</v>
      </c>
      <c r="C157" s="238" t="s">
        <v>526</v>
      </c>
      <c r="D157" s="247" t="s">
        <v>427</v>
      </c>
      <c r="E157" s="247" t="s">
        <v>4</v>
      </c>
      <c r="I157" s="239">
        <f t="shared" si="6"/>
        <v>0</v>
      </c>
      <c r="J157" s="240"/>
      <c r="L157" s="239">
        <f>K157-J157</f>
        <v>0</v>
      </c>
      <c r="M157" s="241">
        <v>2695.5403022670025</v>
      </c>
      <c r="N157" s="242">
        <v>0</v>
      </c>
      <c r="O157" s="243">
        <v>0</v>
      </c>
      <c r="P157" s="240"/>
      <c r="Q157" s="240"/>
      <c r="R157" s="243">
        <v>0</v>
      </c>
      <c r="S157" s="238" t="s">
        <v>301</v>
      </c>
    </row>
    <row r="158" spans="1:20" s="238" customFormat="1" ht="15.75" customHeight="1" x14ac:dyDescent="0.3">
      <c r="A158" s="238">
        <v>127</v>
      </c>
      <c r="B158" s="238">
        <v>1653</v>
      </c>
      <c r="C158" s="238" t="s">
        <v>526</v>
      </c>
      <c r="D158" s="247" t="s">
        <v>516</v>
      </c>
      <c r="E158" s="247" t="s">
        <v>4</v>
      </c>
      <c r="I158" s="239">
        <f t="shared" si="6"/>
        <v>0</v>
      </c>
      <c r="J158" s="240"/>
      <c r="L158" s="239"/>
      <c r="M158" s="241">
        <v>2666.4348002878737</v>
      </c>
      <c r="N158" s="242"/>
      <c r="O158" s="243">
        <v>16.7</v>
      </c>
      <c r="P158" s="240"/>
      <c r="Q158" s="240"/>
      <c r="R158" s="243">
        <v>0</v>
      </c>
      <c r="S158" s="238" t="s">
        <v>301</v>
      </c>
    </row>
    <row r="159" spans="1:20" s="238" customFormat="1" ht="15.75" customHeight="1" x14ac:dyDescent="0.3">
      <c r="A159" s="238">
        <v>127</v>
      </c>
      <c r="B159" s="238">
        <v>1653</v>
      </c>
      <c r="C159" s="238" t="s">
        <v>526</v>
      </c>
      <c r="D159" s="247" t="s">
        <v>517</v>
      </c>
      <c r="E159" s="247" t="s">
        <v>4</v>
      </c>
      <c r="I159" s="239">
        <f t="shared" si="6"/>
        <v>0</v>
      </c>
      <c r="J159" s="240"/>
      <c r="L159" s="239"/>
      <c r="M159" s="241">
        <v>2666.4348002878737</v>
      </c>
      <c r="N159" s="242"/>
      <c r="O159" s="243">
        <v>496.5</v>
      </c>
      <c r="P159" s="240"/>
      <c r="Q159" s="240"/>
      <c r="R159" s="243">
        <v>0</v>
      </c>
      <c r="S159" s="238" t="s">
        <v>301</v>
      </c>
    </row>
    <row r="160" spans="1:20" s="238" customFormat="1" ht="15.75" customHeight="1" x14ac:dyDescent="0.3">
      <c r="A160" s="238">
        <v>127</v>
      </c>
      <c r="B160" s="238">
        <v>1653</v>
      </c>
      <c r="C160" s="238" t="s">
        <v>526</v>
      </c>
      <c r="D160" s="247" t="s">
        <v>518</v>
      </c>
      <c r="E160" s="247" t="s">
        <v>4</v>
      </c>
      <c r="I160" s="239">
        <f t="shared" si="6"/>
        <v>0</v>
      </c>
      <c r="J160" s="240"/>
      <c r="L160" s="239"/>
      <c r="M160" s="241">
        <v>2666.4348002878737</v>
      </c>
      <c r="N160" s="242"/>
      <c r="O160" s="243">
        <v>115.9</v>
      </c>
      <c r="P160" s="240"/>
      <c r="Q160" s="240"/>
      <c r="R160" s="243">
        <v>0</v>
      </c>
      <c r="S160" s="238" t="s">
        <v>301</v>
      </c>
    </row>
    <row r="161" spans="1:21" s="238" customFormat="1" x14ac:dyDescent="0.3">
      <c r="A161" s="238">
        <v>330</v>
      </c>
      <c r="B161" s="250">
        <v>1661</v>
      </c>
      <c r="C161" s="238" t="s">
        <v>627</v>
      </c>
      <c r="D161" s="238" t="s">
        <v>628</v>
      </c>
      <c r="E161" s="238" t="s">
        <v>4</v>
      </c>
      <c r="G161" s="233">
        <v>274232</v>
      </c>
      <c r="H161" s="233">
        <v>275266</v>
      </c>
      <c r="I161" s="239">
        <f t="shared" si="6"/>
        <v>1034</v>
      </c>
      <c r="M161" s="241">
        <v>3323.2811119107591</v>
      </c>
      <c r="N161" s="254">
        <v>0.10030978769341491</v>
      </c>
      <c r="O161" s="243">
        <v>0</v>
      </c>
      <c r="S161" s="238" t="s">
        <v>299</v>
      </c>
      <c r="T161" s="238" t="s">
        <v>622</v>
      </c>
      <c r="U161" s="238" t="s">
        <v>661</v>
      </c>
    </row>
    <row r="162" spans="1:21" s="238" customFormat="1" x14ac:dyDescent="0.3">
      <c r="A162" s="238">
        <v>330</v>
      </c>
      <c r="B162" s="250">
        <v>1661</v>
      </c>
      <c r="C162" s="238" t="s">
        <v>627</v>
      </c>
      <c r="D162" s="238" t="s">
        <v>639</v>
      </c>
      <c r="E162" s="238" t="s">
        <v>4</v>
      </c>
      <c r="G162" s="233">
        <v>354043</v>
      </c>
      <c r="H162" s="233">
        <v>360111</v>
      </c>
      <c r="I162" s="239">
        <f t="shared" si="6"/>
        <v>6068</v>
      </c>
      <c r="M162" s="241">
        <v>3323.2811119107591</v>
      </c>
      <c r="N162" s="254">
        <v>0.10030978769341491</v>
      </c>
      <c r="O162" s="243">
        <v>0</v>
      </c>
      <c r="S162" s="238" t="s">
        <v>299</v>
      </c>
      <c r="T162" s="238" t="s">
        <v>648</v>
      </c>
      <c r="U162" s="238" t="s">
        <v>661</v>
      </c>
    </row>
    <row r="163" spans="1:21" s="238" customFormat="1" x14ac:dyDescent="0.3">
      <c r="A163" s="238">
        <v>330</v>
      </c>
      <c r="B163" s="250">
        <v>1661</v>
      </c>
      <c r="C163" s="238" t="s">
        <v>627</v>
      </c>
      <c r="D163" s="238" t="s">
        <v>632</v>
      </c>
      <c r="E163" s="238" t="s">
        <v>4</v>
      </c>
      <c r="G163" s="233">
        <v>179962</v>
      </c>
      <c r="H163" s="233">
        <v>182625</v>
      </c>
      <c r="I163" s="239">
        <f t="shared" si="6"/>
        <v>2663</v>
      </c>
      <c r="M163" s="241">
        <v>3505.686146095718</v>
      </c>
      <c r="N163" s="254">
        <v>0.10030978769341491</v>
      </c>
      <c r="O163" s="243">
        <v>0</v>
      </c>
      <c r="S163" s="238" t="s">
        <v>299</v>
      </c>
      <c r="T163" s="238" t="s">
        <v>633</v>
      </c>
      <c r="U163" s="238" t="s">
        <v>661</v>
      </c>
    </row>
    <row r="164" spans="1:21" s="238" customFormat="1" x14ac:dyDescent="0.3">
      <c r="A164" s="238">
        <v>330</v>
      </c>
      <c r="B164" s="250">
        <v>1661</v>
      </c>
      <c r="C164" s="238" t="s">
        <v>627</v>
      </c>
      <c r="D164" s="238" t="s">
        <v>629</v>
      </c>
      <c r="E164" s="238" t="s">
        <v>4</v>
      </c>
      <c r="G164" s="233">
        <v>306085</v>
      </c>
      <c r="H164" s="233">
        <v>312880</v>
      </c>
      <c r="I164" s="239">
        <f t="shared" si="6"/>
        <v>6795</v>
      </c>
      <c r="M164" s="241">
        <v>3505.686146095718</v>
      </c>
      <c r="N164" s="254">
        <v>0.10030978769341491</v>
      </c>
      <c r="O164" s="243">
        <v>0</v>
      </c>
      <c r="S164" s="238" t="s">
        <v>299</v>
      </c>
      <c r="T164" s="238" t="s">
        <v>630</v>
      </c>
      <c r="U164" s="238" t="s">
        <v>661</v>
      </c>
    </row>
    <row r="165" spans="1:21" s="238" customFormat="1" x14ac:dyDescent="0.3">
      <c r="A165" s="238">
        <v>330</v>
      </c>
      <c r="B165" s="250">
        <v>1661</v>
      </c>
      <c r="C165" s="238" t="s">
        <v>627</v>
      </c>
      <c r="D165" s="238" t="s">
        <v>640</v>
      </c>
      <c r="E165" s="238" t="s">
        <v>4</v>
      </c>
      <c r="G165" s="233">
        <v>266488</v>
      </c>
      <c r="H165" s="233">
        <v>270186</v>
      </c>
      <c r="I165" s="239">
        <f t="shared" si="6"/>
        <v>3698</v>
      </c>
      <c r="M165" s="241">
        <v>3323.2811119107591</v>
      </c>
      <c r="N165" s="254">
        <v>0.10030978769341491</v>
      </c>
      <c r="O165" s="243">
        <v>0</v>
      </c>
      <c r="S165" s="238" t="s">
        <v>299</v>
      </c>
      <c r="T165" s="238" t="s">
        <v>651</v>
      </c>
      <c r="U165" s="238" t="s">
        <v>661</v>
      </c>
    </row>
    <row r="166" spans="1:21" s="238" customFormat="1" x14ac:dyDescent="0.3">
      <c r="A166" s="238">
        <v>330</v>
      </c>
      <c r="B166" s="250">
        <v>1661</v>
      </c>
      <c r="C166" s="238" t="s">
        <v>627</v>
      </c>
      <c r="D166" s="238" t="s">
        <v>665</v>
      </c>
      <c r="E166" s="238" t="s">
        <v>4</v>
      </c>
      <c r="G166" s="233">
        <v>176910</v>
      </c>
      <c r="H166" s="233">
        <v>177670</v>
      </c>
      <c r="I166" s="239">
        <f t="shared" si="6"/>
        <v>760</v>
      </c>
      <c r="M166" s="241">
        <v>3323.2811119107591</v>
      </c>
      <c r="N166" s="254">
        <v>0.10030978769341491</v>
      </c>
      <c r="O166" s="243">
        <v>0</v>
      </c>
      <c r="S166" s="238" t="s">
        <v>299</v>
      </c>
      <c r="T166" s="238" t="s">
        <v>674</v>
      </c>
      <c r="U166" s="238">
        <v>48</v>
      </c>
    </row>
    <row r="167" spans="1:21" s="238" customFormat="1" x14ac:dyDescent="0.3">
      <c r="A167" s="238">
        <v>330</v>
      </c>
      <c r="B167" s="250">
        <v>1661</v>
      </c>
      <c r="C167" s="238" t="s">
        <v>627</v>
      </c>
      <c r="D167" s="238" t="s">
        <v>730</v>
      </c>
      <c r="E167" s="238" t="s">
        <v>4</v>
      </c>
      <c r="G167" s="233">
        <v>173417</v>
      </c>
      <c r="H167" s="233">
        <v>178361</v>
      </c>
      <c r="I167" s="239">
        <f t="shared" si="6"/>
        <v>4944</v>
      </c>
      <c r="M167" s="241">
        <v>3444.7410867218427</v>
      </c>
      <c r="N167" s="238">
        <v>9.5909787693414905E-2</v>
      </c>
      <c r="O167" s="243"/>
      <c r="S167" s="238" t="s">
        <v>299</v>
      </c>
      <c r="T167" s="238" t="s">
        <v>933</v>
      </c>
      <c r="U167" s="238">
        <v>48</v>
      </c>
    </row>
    <row r="168" spans="1:21" s="238" customFormat="1" x14ac:dyDescent="0.3">
      <c r="A168" s="238">
        <v>330</v>
      </c>
      <c r="B168" s="250">
        <v>1661</v>
      </c>
      <c r="C168" s="238" t="s">
        <v>627</v>
      </c>
      <c r="D168" s="238" t="s">
        <v>969</v>
      </c>
      <c r="E168" s="238" t="s">
        <v>4</v>
      </c>
      <c r="G168" s="233">
        <v>89821</v>
      </c>
      <c r="H168" s="233">
        <v>98817</v>
      </c>
      <c r="I168" s="239">
        <f t="shared" ref="I168:I198" si="7">H168-G168</f>
        <v>8996</v>
      </c>
      <c r="M168" s="241">
        <v>3551.68</v>
      </c>
      <c r="N168" s="238">
        <v>8.8999999999999996E-2</v>
      </c>
      <c r="O168" s="243" t="s">
        <v>638</v>
      </c>
      <c r="S168" s="238" t="s">
        <v>299</v>
      </c>
      <c r="T168" s="238" t="s">
        <v>970</v>
      </c>
    </row>
    <row r="169" spans="1:21" s="238" customFormat="1" x14ac:dyDescent="0.3">
      <c r="B169" s="250">
        <v>1661</v>
      </c>
      <c r="C169" s="238" t="s">
        <v>627</v>
      </c>
      <c r="D169" s="238" t="s">
        <v>1083</v>
      </c>
      <c r="E169" s="238" t="s">
        <v>4</v>
      </c>
      <c r="G169" s="233">
        <v>2656</v>
      </c>
      <c r="H169" s="233">
        <v>4118</v>
      </c>
      <c r="I169" s="239">
        <f t="shared" si="7"/>
        <v>1462</v>
      </c>
      <c r="M169" s="241">
        <v>3815.16</v>
      </c>
      <c r="N169" s="238">
        <v>8.8999999999999996E-2</v>
      </c>
      <c r="O169" s="243"/>
      <c r="S169" s="238" t="s">
        <v>299</v>
      </c>
      <c r="T169" s="238" t="s">
        <v>1084</v>
      </c>
    </row>
    <row r="170" spans="1:21" s="238" customFormat="1" x14ac:dyDescent="0.3">
      <c r="B170" s="250">
        <v>1661</v>
      </c>
      <c r="C170" s="238" t="s">
        <v>627</v>
      </c>
      <c r="D170" s="238" t="s">
        <v>1085</v>
      </c>
      <c r="E170" s="238" t="s">
        <v>4</v>
      </c>
      <c r="G170" s="233">
        <v>4566</v>
      </c>
      <c r="H170" s="233">
        <v>27275</v>
      </c>
      <c r="I170" s="239">
        <f t="shared" si="7"/>
        <v>22709</v>
      </c>
      <c r="M170" s="241">
        <v>3167.16</v>
      </c>
      <c r="N170" s="238">
        <v>9.2999999999999999E-2</v>
      </c>
      <c r="O170" s="243"/>
      <c r="T170" s="238" t="s">
        <v>1084</v>
      </c>
    </row>
    <row r="171" spans="1:21" s="231" customFormat="1" x14ac:dyDescent="0.3">
      <c r="A171" s="231">
        <v>326</v>
      </c>
      <c r="B171" s="232">
        <v>1665</v>
      </c>
      <c r="C171" s="231" t="s">
        <v>571</v>
      </c>
      <c r="D171" s="230" t="s">
        <v>430</v>
      </c>
      <c r="E171" s="230" t="s">
        <v>4</v>
      </c>
      <c r="G171" s="233">
        <v>292728</v>
      </c>
      <c r="H171" s="233">
        <v>299242</v>
      </c>
      <c r="I171" s="233">
        <f t="shared" si="7"/>
        <v>6514</v>
      </c>
      <c r="J171" s="234"/>
      <c r="L171" s="233">
        <f>K171-J171</f>
        <v>0</v>
      </c>
      <c r="M171" s="235">
        <v>2315.921690194582</v>
      </c>
      <c r="N171" s="236">
        <v>0.10511682563906904</v>
      </c>
      <c r="O171" s="237">
        <v>36819</v>
      </c>
      <c r="P171" s="234"/>
      <c r="Q171" s="234"/>
      <c r="R171" s="237">
        <v>0</v>
      </c>
      <c r="S171" s="231" t="s">
        <v>303</v>
      </c>
      <c r="T171" s="231" t="s">
        <v>835</v>
      </c>
    </row>
    <row r="172" spans="1:21" s="238" customFormat="1" x14ac:dyDescent="0.3">
      <c r="A172" s="238">
        <v>326</v>
      </c>
      <c r="B172" s="232">
        <v>1665</v>
      </c>
      <c r="C172" s="238" t="s">
        <v>571</v>
      </c>
      <c r="D172" s="238" t="s">
        <v>572</v>
      </c>
      <c r="E172" s="238" t="s">
        <v>4</v>
      </c>
      <c r="G172" s="233">
        <v>277428</v>
      </c>
      <c r="H172" s="233">
        <v>281902</v>
      </c>
      <c r="I172" s="239">
        <f t="shared" si="7"/>
        <v>4474</v>
      </c>
      <c r="J172" s="240"/>
      <c r="L172" s="239">
        <f>K172-J172</f>
        <v>0</v>
      </c>
      <c r="M172" s="241">
        <v>2637.46</v>
      </c>
      <c r="N172" s="242">
        <v>8.5800000000000001E-2</v>
      </c>
      <c r="O172" s="243">
        <v>0</v>
      </c>
      <c r="P172" s="240"/>
      <c r="Q172" s="240"/>
      <c r="R172" s="243">
        <v>0</v>
      </c>
      <c r="S172" s="231" t="s">
        <v>303</v>
      </c>
      <c r="T172" s="238" t="s">
        <v>961</v>
      </c>
      <c r="U172" s="238" t="s">
        <v>940</v>
      </c>
    </row>
    <row r="173" spans="1:21" s="238" customFormat="1" x14ac:dyDescent="0.3">
      <c r="A173" s="238">
        <v>326</v>
      </c>
      <c r="B173" s="232">
        <v>1665</v>
      </c>
      <c r="C173" s="238" t="s">
        <v>571</v>
      </c>
      <c r="D173" s="238" t="s">
        <v>672</v>
      </c>
      <c r="E173" s="238" t="s">
        <v>4</v>
      </c>
      <c r="G173" s="233">
        <v>87912</v>
      </c>
      <c r="H173" s="233">
        <v>87912</v>
      </c>
      <c r="I173" s="239">
        <f t="shared" si="7"/>
        <v>0</v>
      </c>
      <c r="J173" s="240"/>
      <c r="L173" s="239"/>
      <c r="M173" s="305">
        <v>3234.4878121626489</v>
      </c>
      <c r="N173" s="242">
        <v>0.10136563512054697</v>
      </c>
      <c r="O173" s="243"/>
      <c r="P173" s="240"/>
      <c r="Q173" s="240"/>
      <c r="R173" s="243"/>
      <c r="S173" s="231" t="s">
        <v>303</v>
      </c>
      <c r="T173" s="238" t="s">
        <v>750</v>
      </c>
      <c r="U173" s="238" t="s">
        <v>762</v>
      </c>
    </row>
    <row r="174" spans="1:21" s="238" customFormat="1" x14ac:dyDescent="0.3">
      <c r="A174" s="238">
        <v>326</v>
      </c>
      <c r="B174" s="232">
        <v>1665</v>
      </c>
      <c r="C174" s="238" t="s">
        <v>571</v>
      </c>
      <c r="D174" s="238" t="s">
        <v>765</v>
      </c>
      <c r="E174" s="238" t="s">
        <v>4</v>
      </c>
      <c r="G174" s="233">
        <v>316917</v>
      </c>
      <c r="H174" s="233">
        <v>327711</v>
      </c>
      <c r="I174" s="239">
        <f t="shared" si="7"/>
        <v>10794</v>
      </c>
      <c r="J174" s="240"/>
      <c r="L174" s="239"/>
      <c r="M174" s="241">
        <v>2940.2087441525732</v>
      </c>
      <c r="N174" s="242">
        <v>9.5809787693414902E-2</v>
      </c>
      <c r="O174" s="243">
        <v>0</v>
      </c>
      <c r="P174" s="240"/>
      <c r="Q174" s="240"/>
      <c r="R174" s="243"/>
      <c r="S174" s="231" t="s">
        <v>303</v>
      </c>
      <c r="T174" s="238" t="s">
        <v>766</v>
      </c>
    </row>
    <row r="175" spans="1:21" s="238" customFormat="1" x14ac:dyDescent="0.3">
      <c r="A175" s="238">
        <v>326</v>
      </c>
      <c r="B175" s="232">
        <v>1665</v>
      </c>
      <c r="C175" s="238" t="s">
        <v>571</v>
      </c>
      <c r="D175" s="238" t="s">
        <v>849</v>
      </c>
      <c r="E175" s="238" t="s">
        <v>4</v>
      </c>
      <c r="G175" s="233">
        <v>244272</v>
      </c>
      <c r="H175" s="233">
        <v>254288</v>
      </c>
      <c r="I175" s="239">
        <f t="shared" si="7"/>
        <v>10016</v>
      </c>
      <c r="J175" s="240"/>
      <c r="L175" s="239"/>
      <c r="M175" s="241">
        <v>2635.0649250864385</v>
      </c>
      <c r="N175" s="238">
        <v>9.5372454859777162E-2</v>
      </c>
      <c r="O175" s="243">
        <v>0</v>
      </c>
      <c r="P175" s="240"/>
      <c r="Q175" s="240"/>
      <c r="R175" s="243"/>
      <c r="S175" s="231" t="s">
        <v>303</v>
      </c>
      <c r="T175" s="238" t="s">
        <v>852</v>
      </c>
    </row>
    <row r="176" spans="1:21" s="238" customFormat="1" x14ac:dyDescent="0.3">
      <c r="A176" s="238">
        <v>326</v>
      </c>
      <c r="B176" s="232">
        <v>1665</v>
      </c>
      <c r="C176" s="238" t="s">
        <v>571</v>
      </c>
      <c r="D176" s="238" t="s">
        <v>851</v>
      </c>
      <c r="E176" s="238" t="s">
        <v>4</v>
      </c>
      <c r="G176" s="233">
        <v>238736</v>
      </c>
      <c r="H176" s="233">
        <v>247797</v>
      </c>
      <c r="I176" s="239">
        <f t="shared" si="7"/>
        <v>9061</v>
      </c>
      <c r="J176" s="240"/>
      <c r="L176" s="239"/>
      <c r="M176" s="241">
        <v>2635.0649250864385</v>
      </c>
      <c r="N176" s="238">
        <v>9.5372454859777162E-2</v>
      </c>
      <c r="O176" s="243">
        <v>0</v>
      </c>
      <c r="P176" s="240"/>
      <c r="Q176" s="240"/>
      <c r="R176" s="243"/>
      <c r="S176" s="231" t="s">
        <v>303</v>
      </c>
      <c r="T176" s="238" t="s">
        <v>854</v>
      </c>
    </row>
    <row r="177" spans="1:21" s="238" customFormat="1" x14ac:dyDescent="0.3">
      <c r="A177" s="238">
        <v>326</v>
      </c>
      <c r="B177" s="232">
        <v>1665</v>
      </c>
      <c r="C177" s="238" t="s">
        <v>571</v>
      </c>
      <c r="D177" s="238" t="s">
        <v>599</v>
      </c>
      <c r="E177" s="238" t="s">
        <v>4</v>
      </c>
      <c r="G177" s="233">
        <v>191344</v>
      </c>
      <c r="H177" s="233">
        <v>197894</v>
      </c>
      <c r="I177" s="239">
        <f t="shared" si="7"/>
        <v>6550</v>
      </c>
      <c r="J177" s="240"/>
      <c r="L177" s="239"/>
      <c r="M177" s="241">
        <v>2905.2108811241928</v>
      </c>
      <c r="N177" s="238">
        <v>9.4533611849601198E-2</v>
      </c>
      <c r="O177" s="243">
        <v>0</v>
      </c>
      <c r="P177" s="240"/>
      <c r="Q177" s="240"/>
      <c r="R177" s="243"/>
      <c r="S177" s="231" t="s">
        <v>303</v>
      </c>
      <c r="T177" s="238" t="s">
        <v>879</v>
      </c>
    </row>
    <row r="178" spans="1:21" s="238" customFormat="1" x14ac:dyDescent="0.3">
      <c r="A178" s="238">
        <v>326</v>
      </c>
      <c r="B178" s="232">
        <v>1665</v>
      </c>
      <c r="C178" s="238" t="s">
        <v>571</v>
      </c>
      <c r="D178" s="238" t="s">
        <v>903</v>
      </c>
      <c r="E178" s="238" t="s">
        <v>4</v>
      </c>
      <c r="G178" s="233">
        <v>120680</v>
      </c>
      <c r="H178" s="233">
        <v>128766</v>
      </c>
      <c r="I178" s="239">
        <f t="shared" si="7"/>
        <v>8086</v>
      </c>
      <c r="J178" s="240"/>
      <c r="L178" s="239"/>
      <c r="M178" s="241">
        <v>2840.8798139004934</v>
      </c>
      <c r="N178" s="238">
        <v>0.10648613748575769</v>
      </c>
      <c r="O178" s="243">
        <v>0</v>
      </c>
      <c r="P178" s="240"/>
      <c r="Q178" s="240"/>
      <c r="R178" s="243"/>
      <c r="S178" s="231" t="s">
        <v>303</v>
      </c>
      <c r="T178" s="238" t="s">
        <v>905</v>
      </c>
    </row>
    <row r="179" spans="1:21" s="238" customFormat="1" x14ac:dyDescent="0.3">
      <c r="A179" s="238">
        <v>326</v>
      </c>
      <c r="B179" s="232">
        <v>1665</v>
      </c>
      <c r="C179" s="238" t="s">
        <v>571</v>
      </c>
      <c r="D179" s="238" t="s">
        <v>904</v>
      </c>
      <c r="E179" s="238" t="s">
        <v>4</v>
      </c>
      <c r="G179" s="233">
        <v>158767</v>
      </c>
      <c r="H179" s="233">
        <v>172820</v>
      </c>
      <c r="I179" s="239">
        <f t="shared" si="7"/>
        <v>14053</v>
      </c>
      <c r="J179" s="240"/>
      <c r="L179" s="239"/>
      <c r="M179" s="241">
        <v>2732.1373031117942</v>
      </c>
      <c r="N179" s="238">
        <v>0.10743104110641567</v>
      </c>
      <c r="O179" s="243">
        <v>0</v>
      </c>
      <c r="P179" s="240"/>
      <c r="Q179" s="240"/>
      <c r="R179" s="243"/>
      <c r="S179" s="231" t="s">
        <v>303</v>
      </c>
      <c r="T179" s="238" t="s">
        <v>906</v>
      </c>
    </row>
    <row r="180" spans="1:21" s="238" customFormat="1" x14ac:dyDescent="0.3">
      <c r="A180" s="238">
        <v>326</v>
      </c>
      <c r="B180" s="232">
        <v>1665</v>
      </c>
      <c r="C180" s="238" t="s">
        <v>571</v>
      </c>
      <c r="D180" s="238" t="s">
        <v>983</v>
      </c>
      <c r="E180" s="238" t="s">
        <v>4</v>
      </c>
      <c r="G180" s="233">
        <v>63007</v>
      </c>
      <c r="H180" s="233">
        <v>68900</v>
      </c>
      <c r="I180" s="239">
        <f t="shared" si="7"/>
        <v>5893</v>
      </c>
      <c r="J180" s="240"/>
      <c r="L180" s="239"/>
      <c r="M180" s="241">
        <v>2937.99</v>
      </c>
      <c r="N180" s="238">
        <v>9.8000000000000004E-2</v>
      </c>
      <c r="O180" s="243">
        <v>0</v>
      </c>
      <c r="P180" s="240"/>
      <c r="Q180" s="240"/>
      <c r="R180" s="243"/>
      <c r="S180" s="231" t="s">
        <v>303</v>
      </c>
      <c r="T180" s="238" t="s">
        <v>1001</v>
      </c>
    </row>
    <row r="181" spans="1:21" s="238" customFormat="1" x14ac:dyDescent="0.3">
      <c r="A181" s="238">
        <v>326</v>
      </c>
      <c r="B181" s="232">
        <v>1665</v>
      </c>
      <c r="C181" s="238" t="s">
        <v>571</v>
      </c>
      <c r="D181" s="238" t="s">
        <v>984</v>
      </c>
      <c r="E181" s="238" t="s">
        <v>4</v>
      </c>
      <c r="G181" s="233">
        <v>55390</v>
      </c>
      <c r="H181" s="233">
        <v>59830</v>
      </c>
      <c r="I181" s="239">
        <f t="shared" si="7"/>
        <v>4440</v>
      </c>
      <c r="J181" s="240"/>
      <c r="L181" s="239"/>
      <c r="M181" s="241">
        <v>3120.61</v>
      </c>
      <c r="N181" s="238">
        <v>8.6999999999999994E-2</v>
      </c>
      <c r="O181" s="243">
        <v>0</v>
      </c>
      <c r="P181" s="240"/>
      <c r="Q181" s="240"/>
      <c r="R181" s="243"/>
      <c r="S181" s="231" t="s">
        <v>303</v>
      </c>
      <c r="T181" s="238" t="s">
        <v>987</v>
      </c>
    </row>
    <row r="182" spans="1:21" s="238" customFormat="1" x14ac:dyDescent="0.3">
      <c r="A182" s="238">
        <v>326</v>
      </c>
      <c r="B182" s="232">
        <v>1665</v>
      </c>
      <c r="C182" s="238" t="s">
        <v>571</v>
      </c>
      <c r="D182" s="238" t="s">
        <v>985</v>
      </c>
      <c r="E182" s="238" t="s">
        <v>4</v>
      </c>
      <c r="G182" s="233">
        <v>84343</v>
      </c>
      <c r="H182" s="233">
        <v>97358</v>
      </c>
      <c r="I182" s="239">
        <f t="shared" si="7"/>
        <v>13015</v>
      </c>
      <c r="J182" s="240"/>
      <c r="L182" s="239"/>
      <c r="M182" s="241">
        <v>2786.54</v>
      </c>
      <c r="N182" s="238">
        <v>8.6999999999999994E-2</v>
      </c>
      <c r="O182" s="243">
        <v>0</v>
      </c>
      <c r="P182" s="240"/>
      <c r="Q182" s="240"/>
      <c r="R182" s="243"/>
      <c r="S182" s="231" t="s">
        <v>303</v>
      </c>
      <c r="T182" s="238" t="s">
        <v>988</v>
      </c>
    </row>
    <row r="183" spans="1:21" s="238" customFormat="1" x14ac:dyDescent="0.3">
      <c r="A183" s="238">
        <v>326</v>
      </c>
      <c r="B183" s="232">
        <v>1665</v>
      </c>
      <c r="C183" s="238" t="s">
        <v>571</v>
      </c>
      <c r="D183" s="238" t="s">
        <v>986</v>
      </c>
      <c r="E183" s="238" t="s">
        <v>4</v>
      </c>
      <c r="G183" s="233">
        <v>59432</v>
      </c>
      <c r="H183" s="233">
        <v>64922</v>
      </c>
      <c r="I183" s="239">
        <f t="shared" si="7"/>
        <v>5490</v>
      </c>
      <c r="J183" s="240"/>
      <c r="L183" s="239"/>
      <c r="M183" s="241">
        <v>2786.54</v>
      </c>
      <c r="N183" s="238">
        <v>8.6999999999999994E-2</v>
      </c>
      <c r="O183" s="243">
        <v>0</v>
      </c>
      <c r="P183" s="240"/>
      <c r="Q183" s="240"/>
      <c r="R183" s="243"/>
      <c r="S183" s="231" t="s">
        <v>303</v>
      </c>
      <c r="T183" s="238" t="s">
        <v>989</v>
      </c>
    </row>
    <row r="184" spans="1:21" s="238" customFormat="1" x14ac:dyDescent="0.3">
      <c r="A184" s="238">
        <v>326</v>
      </c>
      <c r="B184" s="232">
        <v>1665</v>
      </c>
      <c r="C184" s="238" t="s">
        <v>571</v>
      </c>
      <c r="D184" s="238" t="s">
        <v>1073</v>
      </c>
      <c r="E184" s="238" t="s">
        <v>4</v>
      </c>
      <c r="G184" s="233">
        <v>41935</v>
      </c>
      <c r="H184" s="233">
        <v>55587</v>
      </c>
      <c r="I184" s="239">
        <f t="shared" si="7"/>
        <v>13652</v>
      </c>
      <c r="J184" s="240"/>
      <c r="L184" s="239"/>
      <c r="M184" s="241">
        <v>3775.16</v>
      </c>
      <c r="N184" s="238">
        <v>9.8000000000000004E-2</v>
      </c>
      <c r="O184" s="243">
        <v>0</v>
      </c>
      <c r="P184" s="240"/>
      <c r="Q184" s="240"/>
      <c r="R184" s="243"/>
      <c r="S184" s="231" t="s">
        <v>303</v>
      </c>
      <c r="T184" s="238" t="s">
        <v>1077</v>
      </c>
    </row>
    <row r="185" spans="1:21" s="238" customFormat="1" x14ac:dyDescent="0.3">
      <c r="A185" s="238">
        <v>326</v>
      </c>
      <c r="B185" s="232">
        <v>1665</v>
      </c>
      <c r="C185" s="238" t="s">
        <v>571</v>
      </c>
      <c r="D185" s="238" t="s">
        <v>1101</v>
      </c>
      <c r="E185" s="238" t="s">
        <v>4</v>
      </c>
      <c r="G185" s="233">
        <v>15750</v>
      </c>
      <c r="H185" s="233">
        <v>22352</v>
      </c>
      <c r="I185" s="239">
        <f t="shared" si="7"/>
        <v>6602</v>
      </c>
      <c r="J185" s="240"/>
      <c r="L185" s="239"/>
      <c r="M185" s="241">
        <v>3658.68</v>
      </c>
      <c r="N185" s="238">
        <v>9.8000000000000004E-2</v>
      </c>
      <c r="O185" s="243"/>
      <c r="P185" s="240"/>
      <c r="Q185" s="240"/>
      <c r="R185" s="243"/>
      <c r="S185" s="231" t="s">
        <v>303</v>
      </c>
      <c r="T185" s="238" t="s">
        <v>1098</v>
      </c>
    </row>
    <row r="186" spans="1:21" s="238" customFormat="1" x14ac:dyDescent="0.3">
      <c r="A186" s="238">
        <v>326</v>
      </c>
      <c r="B186" s="232">
        <v>1665</v>
      </c>
      <c r="C186" s="238" t="s">
        <v>571</v>
      </c>
      <c r="D186" s="238" t="s">
        <v>1122</v>
      </c>
      <c r="E186" s="238" t="s">
        <v>4</v>
      </c>
      <c r="G186" s="233">
        <v>1296</v>
      </c>
      <c r="H186" s="233">
        <v>7367</v>
      </c>
      <c r="I186" s="239">
        <f t="shared" si="7"/>
        <v>6071</v>
      </c>
      <c r="J186" s="240"/>
      <c r="L186" s="239"/>
      <c r="M186" s="241">
        <v>3308.75</v>
      </c>
      <c r="N186" s="238">
        <v>9.9000000000000005E-2</v>
      </c>
      <c r="O186" s="243"/>
      <c r="P186" s="240"/>
      <c r="Q186" s="240"/>
      <c r="R186" s="243"/>
      <c r="S186" s="231" t="s">
        <v>303</v>
      </c>
      <c r="T186" s="238" t="s">
        <v>1123</v>
      </c>
    </row>
    <row r="187" spans="1:21" s="238" customFormat="1" x14ac:dyDescent="0.3">
      <c r="A187" s="238">
        <v>325</v>
      </c>
      <c r="B187" s="232">
        <v>1671</v>
      </c>
      <c r="C187" s="231" t="s">
        <v>555</v>
      </c>
      <c r="D187" s="231" t="s">
        <v>556</v>
      </c>
      <c r="E187" s="238" t="s">
        <v>4</v>
      </c>
      <c r="I187" s="239">
        <f t="shared" si="7"/>
        <v>0</v>
      </c>
      <c r="J187" s="240"/>
      <c r="L187" s="239">
        <f>K187-J187</f>
        <v>0</v>
      </c>
      <c r="M187" s="241">
        <v>2923.0738970852826</v>
      </c>
      <c r="N187" s="242">
        <v>0</v>
      </c>
      <c r="O187" s="243">
        <v>0</v>
      </c>
      <c r="P187" s="240"/>
      <c r="Q187" s="240"/>
      <c r="R187" s="243">
        <v>0</v>
      </c>
      <c r="S187" s="238" t="s">
        <v>301</v>
      </c>
      <c r="T187" s="238" t="s">
        <v>557</v>
      </c>
    </row>
    <row r="188" spans="1:21" s="238" customFormat="1" x14ac:dyDescent="0.3">
      <c r="A188" s="238">
        <v>325</v>
      </c>
      <c r="B188" s="232">
        <v>1671</v>
      </c>
      <c r="C188" s="231" t="s">
        <v>555</v>
      </c>
      <c r="D188" s="231" t="s">
        <v>763</v>
      </c>
      <c r="E188" s="238" t="s">
        <v>4</v>
      </c>
      <c r="I188" s="239">
        <f t="shared" si="7"/>
        <v>0</v>
      </c>
      <c r="J188" s="240"/>
      <c r="L188" s="239"/>
      <c r="M188" s="241">
        <v>3184.4079237135661</v>
      </c>
      <c r="N188" s="242">
        <v>0</v>
      </c>
      <c r="O188" s="243">
        <v>0</v>
      </c>
      <c r="P188" s="240"/>
      <c r="Q188" s="240"/>
      <c r="R188" s="243"/>
      <c r="S188" s="238" t="s">
        <v>301</v>
      </c>
      <c r="T188" s="238" t="s">
        <v>764</v>
      </c>
    </row>
    <row r="189" spans="1:21" x14ac:dyDescent="0.3">
      <c r="A189" s="186" t="s">
        <v>1143</v>
      </c>
      <c r="B189" s="232">
        <v>1673</v>
      </c>
      <c r="C189" s="231" t="s">
        <v>682</v>
      </c>
      <c r="D189" s="231" t="s">
        <v>683</v>
      </c>
      <c r="E189" s="238" t="s">
        <v>4</v>
      </c>
      <c r="F189" s="238" t="s">
        <v>804</v>
      </c>
      <c r="G189" s="233">
        <v>110306</v>
      </c>
      <c r="H189" s="233">
        <v>114172</v>
      </c>
      <c r="I189" s="239">
        <f t="shared" si="7"/>
        <v>3866</v>
      </c>
      <c r="J189" s="317"/>
      <c r="K189" s="309"/>
      <c r="L189" s="277"/>
      <c r="M189" s="241">
        <v>1854.9313745951781</v>
      </c>
      <c r="N189" s="242">
        <v>8.6300000000000002E-2</v>
      </c>
      <c r="O189" s="267"/>
      <c r="P189" s="266"/>
      <c r="Q189" s="266"/>
      <c r="R189" s="267"/>
      <c r="S189" s="211" t="s">
        <v>107</v>
      </c>
      <c r="T189" s="211" t="s">
        <v>749</v>
      </c>
      <c r="U189" s="211" t="s">
        <v>463</v>
      </c>
    </row>
    <row r="190" spans="1:21" x14ac:dyDescent="0.3">
      <c r="A190" s="186" t="s">
        <v>1086</v>
      </c>
      <c r="B190" s="250">
        <v>1679</v>
      </c>
      <c r="C190" s="238" t="s">
        <v>616</v>
      </c>
      <c r="D190" s="238" t="s">
        <v>617</v>
      </c>
      <c r="E190" s="238" t="s">
        <v>4</v>
      </c>
      <c r="F190" s="238"/>
      <c r="G190" s="233">
        <v>146824</v>
      </c>
      <c r="H190" s="233">
        <v>152135</v>
      </c>
      <c r="I190" s="239">
        <f t="shared" si="7"/>
        <v>5311</v>
      </c>
      <c r="J190" s="238"/>
      <c r="K190" s="238"/>
      <c r="L190" s="238"/>
      <c r="M190" s="241">
        <v>2962.332410939187</v>
      </c>
      <c r="N190" s="254">
        <v>0.1017097876934149</v>
      </c>
      <c r="O190" s="267">
        <v>0</v>
      </c>
      <c r="S190" s="211" t="s">
        <v>107</v>
      </c>
      <c r="T190" s="211" t="s">
        <v>621</v>
      </c>
    </row>
    <row r="191" spans="1:21" s="238" customFormat="1" x14ac:dyDescent="0.3">
      <c r="A191" s="238">
        <v>328</v>
      </c>
      <c r="B191" s="250">
        <v>1679</v>
      </c>
      <c r="C191" s="238" t="s">
        <v>616</v>
      </c>
      <c r="D191" s="238" t="s">
        <v>618</v>
      </c>
      <c r="E191" s="238" t="s">
        <v>4</v>
      </c>
      <c r="G191" s="233">
        <v>147749</v>
      </c>
      <c r="H191" s="233">
        <v>148921</v>
      </c>
      <c r="I191" s="239">
        <f t="shared" si="7"/>
        <v>1172</v>
      </c>
      <c r="M191" s="241">
        <v>2962.332410939187</v>
      </c>
      <c r="N191" s="254">
        <v>0.1017097876934149</v>
      </c>
      <c r="O191" s="243">
        <v>0</v>
      </c>
      <c r="S191" s="238" t="s">
        <v>107</v>
      </c>
      <c r="T191" s="238" t="s">
        <v>621</v>
      </c>
    </row>
    <row r="192" spans="1:21" s="238" customFormat="1" x14ac:dyDescent="0.3">
      <c r="A192" s="238">
        <v>328</v>
      </c>
      <c r="B192" s="250">
        <v>1679</v>
      </c>
      <c r="C192" s="238" t="s">
        <v>616</v>
      </c>
      <c r="D192" s="238" t="s">
        <v>1066</v>
      </c>
      <c r="E192" s="238" t="s">
        <v>4</v>
      </c>
      <c r="G192" s="233">
        <v>15735</v>
      </c>
      <c r="H192" s="233">
        <v>20974</v>
      </c>
      <c r="I192" s="239">
        <f t="shared" si="7"/>
        <v>5239</v>
      </c>
      <c r="M192" s="241">
        <v>3383.99</v>
      </c>
      <c r="N192" s="254">
        <v>8.8999999999999996E-2</v>
      </c>
      <c r="O192" s="243"/>
      <c r="S192" s="238" t="s">
        <v>107</v>
      </c>
      <c r="T192" s="238" t="s">
        <v>1067</v>
      </c>
    </row>
    <row r="193" spans="1:21" x14ac:dyDescent="0.3">
      <c r="A193" s="271" t="s">
        <v>920</v>
      </c>
      <c r="B193" s="250">
        <v>1683</v>
      </c>
      <c r="C193" s="238" t="s">
        <v>636</v>
      </c>
      <c r="D193" s="238" t="s">
        <v>321</v>
      </c>
      <c r="E193" s="238" t="s">
        <v>4</v>
      </c>
      <c r="F193" s="238"/>
      <c r="G193" s="233">
        <v>93202</v>
      </c>
      <c r="H193" s="233">
        <v>92791</v>
      </c>
      <c r="I193" s="239">
        <f t="shared" si="7"/>
        <v>-411</v>
      </c>
      <c r="J193" s="238"/>
      <c r="K193" s="238"/>
      <c r="L193" s="238"/>
      <c r="M193" s="241">
        <v>1412.69918315941</v>
      </c>
      <c r="N193" s="238">
        <v>9.292450521770422E-2</v>
      </c>
      <c r="O193" s="267" t="s">
        <v>638</v>
      </c>
      <c r="S193" s="211" t="s">
        <v>107</v>
      </c>
      <c r="T193" s="211" t="s">
        <v>772</v>
      </c>
    </row>
    <row r="194" spans="1:21" s="238" customFormat="1" x14ac:dyDescent="0.3">
      <c r="A194" s="244" t="s">
        <v>920</v>
      </c>
      <c r="B194" s="250">
        <v>1683</v>
      </c>
      <c r="C194" s="238" t="s">
        <v>636</v>
      </c>
      <c r="D194" s="238" t="s">
        <v>771</v>
      </c>
      <c r="E194" s="238" t="s">
        <v>4</v>
      </c>
      <c r="G194" s="233">
        <v>146942</v>
      </c>
      <c r="H194" s="233">
        <v>147465</v>
      </c>
      <c r="I194" s="239">
        <f t="shared" si="7"/>
        <v>523</v>
      </c>
      <c r="M194" s="241">
        <v>2317.3240554156173</v>
      </c>
      <c r="N194" s="238">
        <v>8.6368657790572151E-2</v>
      </c>
      <c r="O194" s="243" t="s">
        <v>638</v>
      </c>
      <c r="S194" s="238" t="s">
        <v>107</v>
      </c>
      <c r="T194" s="238" t="s">
        <v>772</v>
      </c>
    </row>
    <row r="195" spans="1:21" s="238" customFormat="1" ht="16.5" customHeight="1" x14ac:dyDescent="0.3">
      <c r="A195" s="244" t="s">
        <v>920</v>
      </c>
      <c r="B195" s="232">
        <v>1683</v>
      </c>
      <c r="C195" s="238" t="s">
        <v>636</v>
      </c>
      <c r="D195" s="238" t="s">
        <v>637</v>
      </c>
      <c r="E195" s="238" t="s">
        <v>4</v>
      </c>
      <c r="G195" s="233">
        <v>78909</v>
      </c>
      <c r="H195" s="233">
        <v>80179</v>
      </c>
      <c r="I195" s="239">
        <f t="shared" si="7"/>
        <v>1270</v>
      </c>
      <c r="M195" s="241">
        <v>2105.3521554516014</v>
      </c>
      <c r="N195" s="238">
        <v>9.2299999999999993E-2</v>
      </c>
      <c r="O195" s="243" t="s">
        <v>638</v>
      </c>
      <c r="S195" s="238" t="s">
        <v>107</v>
      </c>
      <c r="T195" s="255"/>
    </row>
    <row r="196" spans="1:21" s="238" customFormat="1" ht="16.5" customHeight="1" x14ac:dyDescent="0.3">
      <c r="A196" s="244" t="s">
        <v>920</v>
      </c>
      <c r="B196" s="232">
        <v>1683</v>
      </c>
      <c r="C196" s="238" t="s">
        <v>636</v>
      </c>
      <c r="D196" s="238" t="s">
        <v>997</v>
      </c>
      <c r="E196" s="238" t="s">
        <v>4</v>
      </c>
      <c r="G196" s="233">
        <v>6099</v>
      </c>
      <c r="H196" s="233">
        <v>6765</v>
      </c>
      <c r="I196" s="239">
        <f t="shared" si="7"/>
        <v>666</v>
      </c>
      <c r="M196" s="241">
        <v>2054.44</v>
      </c>
      <c r="N196" s="238">
        <v>8.5000000000000006E-2</v>
      </c>
      <c r="O196" s="243" t="s">
        <v>638</v>
      </c>
      <c r="S196" s="238" t="s">
        <v>107</v>
      </c>
      <c r="T196" s="255" t="s">
        <v>1001</v>
      </c>
    </row>
    <row r="197" spans="1:21" s="238" customFormat="1" x14ac:dyDescent="0.3">
      <c r="B197" s="250">
        <v>1693</v>
      </c>
      <c r="C197" s="238" t="s">
        <v>726</v>
      </c>
      <c r="D197" s="238" t="s">
        <v>727</v>
      </c>
      <c r="E197" s="238" t="s">
        <v>4</v>
      </c>
      <c r="G197" s="233">
        <v>29835</v>
      </c>
      <c r="H197" s="233">
        <v>30540</v>
      </c>
      <c r="I197" s="239">
        <f t="shared" si="7"/>
        <v>705</v>
      </c>
      <c r="M197" s="241">
        <v>4586.57</v>
      </c>
      <c r="N197" s="238">
        <v>0</v>
      </c>
      <c r="O197" s="243"/>
      <c r="S197" s="238" t="s">
        <v>299</v>
      </c>
      <c r="T197" s="238" t="s">
        <v>740</v>
      </c>
      <c r="U197" s="238" t="s">
        <v>742</v>
      </c>
    </row>
    <row r="198" spans="1:21" s="238" customFormat="1" ht="17.25" customHeight="1" x14ac:dyDescent="0.3">
      <c r="A198" s="238">
        <v>329</v>
      </c>
      <c r="B198" s="250">
        <v>1695</v>
      </c>
      <c r="C198" s="238" t="s">
        <v>619</v>
      </c>
      <c r="D198" s="238" t="s">
        <v>620</v>
      </c>
      <c r="E198" s="238" t="s">
        <v>4</v>
      </c>
      <c r="G198" s="233">
        <v>360467</v>
      </c>
      <c r="H198" s="233">
        <v>368737</v>
      </c>
      <c r="I198" s="239">
        <f t="shared" si="7"/>
        <v>8270</v>
      </c>
      <c r="M198" s="241">
        <v>2869.048481468154</v>
      </c>
      <c r="N198" s="254">
        <v>9.3511299028427489E-2</v>
      </c>
      <c r="O198" s="243">
        <v>0</v>
      </c>
      <c r="S198" s="238" t="s">
        <v>552</v>
      </c>
      <c r="T198" s="238" t="s">
        <v>622</v>
      </c>
    </row>
    <row r="199" spans="1:21" s="238" customFormat="1" ht="15.75" customHeight="1" x14ac:dyDescent="0.3">
      <c r="A199" s="238">
        <v>329</v>
      </c>
      <c r="B199" s="250">
        <v>1695</v>
      </c>
      <c r="C199" s="238" t="s">
        <v>619</v>
      </c>
      <c r="D199" s="238" t="s">
        <v>625</v>
      </c>
      <c r="E199" s="238" t="s">
        <v>4</v>
      </c>
      <c r="G199" s="233">
        <v>420259</v>
      </c>
      <c r="H199" s="233">
        <v>432085</v>
      </c>
      <c r="I199" s="239">
        <f t="shared" ref="I199:I236" si="8">H199-G199</f>
        <v>11826</v>
      </c>
      <c r="M199" s="241">
        <v>2855.5742245412021</v>
      </c>
      <c r="N199" s="254">
        <v>9.3511299028427489E-2</v>
      </c>
      <c r="O199" s="243">
        <v>0</v>
      </c>
      <c r="S199" s="238" t="s">
        <v>552</v>
      </c>
      <c r="T199" s="238" t="s">
        <v>626</v>
      </c>
    </row>
    <row r="200" spans="1:21" s="238" customFormat="1" x14ac:dyDescent="0.3">
      <c r="A200" s="238">
        <v>330</v>
      </c>
      <c r="B200" s="250">
        <v>1706</v>
      </c>
      <c r="C200" s="238" t="s">
        <v>679</v>
      </c>
      <c r="D200" s="238" t="s">
        <v>677</v>
      </c>
      <c r="E200" s="238" t="s">
        <v>4</v>
      </c>
      <c r="G200" s="233">
        <v>309113</v>
      </c>
      <c r="H200" s="233">
        <v>314604</v>
      </c>
      <c r="I200" s="239">
        <f t="shared" si="8"/>
        <v>5491</v>
      </c>
      <c r="M200" s="241">
        <v>2430.96</v>
      </c>
      <c r="N200" s="254">
        <v>9.4100000000000003E-2</v>
      </c>
      <c r="O200" s="238">
        <v>0</v>
      </c>
      <c r="S200" s="238" t="s">
        <v>303</v>
      </c>
      <c r="T200" s="238" t="s">
        <v>678</v>
      </c>
    </row>
    <row r="201" spans="1:21" s="238" customFormat="1" x14ac:dyDescent="0.3">
      <c r="A201" s="238">
        <v>330</v>
      </c>
      <c r="B201" s="250">
        <v>1706</v>
      </c>
      <c r="C201" s="238" t="s">
        <v>679</v>
      </c>
      <c r="D201" s="238" t="s">
        <v>663</v>
      </c>
      <c r="E201" s="238" t="s">
        <v>4</v>
      </c>
      <c r="G201" s="233">
        <v>367109</v>
      </c>
      <c r="H201" s="233">
        <v>371409</v>
      </c>
      <c r="I201" s="239">
        <f t="shared" si="8"/>
        <v>4300</v>
      </c>
      <c r="M201" s="241">
        <v>2430.96</v>
      </c>
      <c r="N201" s="254">
        <v>9.4100000000000003E-2</v>
      </c>
      <c r="O201" s="243">
        <v>0</v>
      </c>
      <c r="S201" s="238" t="s">
        <v>303</v>
      </c>
      <c r="T201" s="238" t="s">
        <v>664</v>
      </c>
    </row>
    <row r="202" spans="1:21" s="238" customFormat="1" x14ac:dyDescent="0.3">
      <c r="B202" s="250">
        <v>1706</v>
      </c>
      <c r="C202" s="238" t="s">
        <v>679</v>
      </c>
      <c r="D202" s="238" t="s">
        <v>1102</v>
      </c>
      <c r="E202" s="238" t="s">
        <v>4</v>
      </c>
      <c r="G202" s="233">
        <v>17241</v>
      </c>
      <c r="H202" s="233">
        <v>27299</v>
      </c>
      <c r="I202" s="239">
        <f t="shared" si="8"/>
        <v>10058</v>
      </c>
      <c r="M202" s="241">
        <v>2542.88</v>
      </c>
      <c r="N202" s="254">
        <v>8.5000000000000006E-2</v>
      </c>
      <c r="O202" s="243">
        <v>0</v>
      </c>
      <c r="S202" s="238" t="s">
        <v>303</v>
      </c>
      <c r="T202" s="238" t="s">
        <v>1103</v>
      </c>
    </row>
    <row r="203" spans="1:21" s="238" customFormat="1" x14ac:dyDescent="0.3">
      <c r="B203" s="250">
        <v>1706</v>
      </c>
      <c r="C203" s="238" t="s">
        <v>679</v>
      </c>
      <c r="D203" s="238" t="s">
        <v>1104</v>
      </c>
      <c r="E203" s="238" t="s">
        <v>4</v>
      </c>
      <c r="G203" s="233">
        <v>15660</v>
      </c>
      <c r="H203" s="233">
        <v>26540</v>
      </c>
      <c r="I203" s="239">
        <f t="shared" si="8"/>
        <v>10880</v>
      </c>
      <c r="M203" s="241">
        <v>2542.88</v>
      </c>
      <c r="N203" s="254">
        <v>8.5000000000000006E-2</v>
      </c>
      <c r="O203" s="243"/>
      <c r="T203" s="238" t="s">
        <v>1103</v>
      </c>
    </row>
    <row r="204" spans="1:21" s="238" customFormat="1" x14ac:dyDescent="0.3">
      <c r="A204" s="238">
        <v>330</v>
      </c>
      <c r="B204" s="250">
        <v>1706</v>
      </c>
      <c r="C204" s="238" t="s">
        <v>679</v>
      </c>
      <c r="D204" s="238" t="s">
        <v>1022</v>
      </c>
      <c r="E204" s="238" t="s">
        <v>4</v>
      </c>
      <c r="G204" s="233">
        <v>51189</v>
      </c>
      <c r="H204" s="233">
        <v>58300</v>
      </c>
      <c r="I204" s="239">
        <f t="shared" si="8"/>
        <v>7111</v>
      </c>
      <c r="M204" s="241">
        <v>2439.9</v>
      </c>
      <c r="N204" s="254">
        <v>9.2899999999999996E-2</v>
      </c>
      <c r="O204" s="243"/>
      <c r="S204" s="238" t="s">
        <v>303</v>
      </c>
      <c r="T204" s="252">
        <v>44715</v>
      </c>
    </row>
    <row r="205" spans="1:21" s="238" customFormat="1" x14ac:dyDescent="0.3">
      <c r="A205" s="238">
        <v>330</v>
      </c>
      <c r="B205" s="250">
        <v>1706</v>
      </c>
      <c r="C205" s="238" t="s">
        <v>679</v>
      </c>
      <c r="D205" s="238" t="s">
        <v>1023</v>
      </c>
      <c r="E205" s="238" t="s">
        <v>4</v>
      </c>
      <c r="G205" s="233">
        <v>31915</v>
      </c>
      <c r="H205" s="233">
        <v>37769</v>
      </c>
      <c r="I205" s="239">
        <f t="shared" si="8"/>
        <v>5854</v>
      </c>
      <c r="M205" s="241">
        <v>2297.46</v>
      </c>
      <c r="N205" s="254">
        <v>8.5000000000000006E-2</v>
      </c>
      <c r="O205" s="243"/>
      <c r="S205" s="238" t="s">
        <v>303</v>
      </c>
      <c r="T205" s="252" t="s">
        <v>1050</v>
      </c>
    </row>
    <row r="206" spans="1:21" s="238" customFormat="1" x14ac:dyDescent="0.3">
      <c r="A206" s="238">
        <v>330</v>
      </c>
      <c r="B206" s="250">
        <v>1706</v>
      </c>
      <c r="C206" s="238" t="s">
        <v>679</v>
      </c>
      <c r="D206" s="238" t="s">
        <v>1080</v>
      </c>
      <c r="E206" s="238" t="s">
        <v>4</v>
      </c>
      <c r="G206" s="233">
        <v>15816</v>
      </c>
      <c r="H206" s="233">
        <v>20961</v>
      </c>
      <c r="I206" s="239">
        <f t="shared" si="8"/>
        <v>5145</v>
      </c>
      <c r="M206" s="241">
        <v>2297.46</v>
      </c>
      <c r="N206" s="254">
        <v>8.5000000000000006E-2</v>
      </c>
      <c r="O206" s="243"/>
      <c r="S206" s="238" t="s">
        <v>303</v>
      </c>
      <c r="T206" s="252" t="s">
        <v>1081</v>
      </c>
    </row>
    <row r="207" spans="1:21" s="238" customFormat="1" x14ac:dyDescent="0.3">
      <c r="A207" s="238">
        <v>330</v>
      </c>
      <c r="B207" s="250">
        <v>1706</v>
      </c>
      <c r="C207" s="238" t="s">
        <v>679</v>
      </c>
      <c r="D207" s="238" t="s">
        <v>1079</v>
      </c>
      <c r="E207" s="238" t="s">
        <v>4</v>
      </c>
      <c r="G207" s="233">
        <v>12780</v>
      </c>
      <c r="H207" s="233">
        <v>17199</v>
      </c>
      <c r="I207" s="239">
        <f t="shared" si="8"/>
        <v>4419</v>
      </c>
      <c r="M207" s="241">
        <v>2297.46</v>
      </c>
      <c r="N207" s="254">
        <v>8.5000000000000006E-2</v>
      </c>
      <c r="O207" s="243"/>
      <c r="S207" s="238" t="s">
        <v>303</v>
      </c>
      <c r="T207" s="252" t="s">
        <v>1082</v>
      </c>
    </row>
    <row r="208" spans="1:21" s="238" customFormat="1" x14ac:dyDescent="0.3">
      <c r="A208" s="238">
        <v>331</v>
      </c>
      <c r="B208" s="232">
        <v>1715</v>
      </c>
      <c r="C208" s="231" t="s">
        <v>706</v>
      </c>
      <c r="D208" s="231" t="s">
        <v>707</v>
      </c>
      <c r="E208" s="238" t="s">
        <v>4</v>
      </c>
      <c r="G208" s="233">
        <v>358704</v>
      </c>
      <c r="H208" s="233">
        <v>367491</v>
      </c>
      <c r="I208" s="239">
        <f t="shared" si="8"/>
        <v>8787</v>
      </c>
      <c r="M208" s="241">
        <v>3372.1767290392227</v>
      </c>
      <c r="N208" s="238">
        <v>0.10797884130982369</v>
      </c>
      <c r="O208" s="243">
        <v>0</v>
      </c>
      <c r="S208" s="238" t="s">
        <v>107</v>
      </c>
      <c r="T208" s="238" t="s">
        <v>855</v>
      </c>
      <c r="U208" s="238" t="s">
        <v>708</v>
      </c>
    </row>
    <row r="209" spans="1:22" x14ac:dyDescent="0.3">
      <c r="A209" s="211">
        <v>331</v>
      </c>
      <c r="B209" s="298" t="s">
        <v>1107</v>
      </c>
      <c r="C209" s="231" t="s">
        <v>706</v>
      </c>
      <c r="D209" s="231" t="s">
        <v>837</v>
      </c>
      <c r="E209" s="238" t="s">
        <v>4</v>
      </c>
      <c r="F209" s="238"/>
      <c r="G209" s="233">
        <v>230867</v>
      </c>
      <c r="H209" s="233">
        <v>239392</v>
      </c>
      <c r="I209" s="239">
        <f t="shared" si="8"/>
        <v>8525</v>
      </c>
      <c r="J209" s="238"/>
      <c r="K209" s="238"/>
      <c r="L209" s="238"/>
      <c r="M209" s="241">
        <v>3010.7681024447029</v>
      </c>
      <c r="N209" s="238">
        <v>0.10826775320139698</v>
      </c>
      <c r="O209" s="267">
        <v>0</v>
      </c>
      <c r="S209" s="211" t="s">
        <v>107</v>
      </c>
      <c r="T209" s="211" t="s">
        <v>838</v>
      </c>
    </row>
    <row r="210" spans="1:22" s="238" customFormat="1" x14ac:dyDescent="0.3">
      <c r="A210" s="238" t="s">
        <v>925</v>
      </c>
      <c r="B210" s="238">
        <v>1740</v>
      </c>
      <c r="C210" s="238" t="s">
        <v>843</v>
      </c>
      <c r="D210" s="238" t="s">
        <v>840</v>
      </c>
      <c r="E210" s="238" t="s">
        <v>4</v>
      </c>
      <c r="G210" s="233">
        <v>33024</v>
      </c>
      <c r="H210" s="233">
        <v>31936</v>
      </c>
      <c r="I210" s="239">
        <f t="shared" si="8"/>
        <v>-1088</v>
      </c>
      <c r="M210" s="241">
        <v>1969.9570815450643</v>
      </c>
      <c r="N210" s="238">
        <v>7.7660944206008581E-2</v>
      </c>
      <c r="S210" s="238" t="s">
        <v>301</v>
      </c>
      <c r="T210" s="238" t="s">
        <v>842</v>
      </c>
    </row>
    <row r="211" spans="1:22" x14ac:dyDescent="0.3">
      <c r="A211" s="186" t="s">
        <v>1118</v>
      </c>
      <c r="B211" s="238">
        <v>1740</v>
      </c>
      <c r="C211" s="238" t="s">
        <v>843</v>
      </c>
      <c r="D211" s="238" t="s">
        <v>841</v>
      </c>
      <c r="E211" s="238" t="s">
        <v>4</v>
      </c>
      <c r="F211" s="238"/>
      <c r="G211" s="233">
        <v>36087</v>
      </c>
      <c r="H211" s="233">
        <v>37839</v>
      </c>
      <c r="I211" s="239">
        <f t="shared" si="8"/>
        <v>1752</v>
      </c>
      <c r="J211" s="238"/>
      <c r="K211" s="238"/>
      <c r="L211" s="238"/>
      <c r="M211" s="241">
        <v>1969.9570815450643</v>
      </c>
      <c r="N211" s="238">
        <v>7.7660944206008581E-2</v>
      </c>
      <c r="S211" s="211" t="s">
        <v>301</v>
      </c>
      <c r="T211" s="211" t="s">
        <v>842</v>
      </c>
    </row>
    <row r="212" spans="1:22" s="238" customFormat="1" x14ac:dyDescent="0.3">
      <c r="A212" s="238" t="s">
        <v>1119</v>
      </c>
      <c r="B212" s="238">
        <v>1740</v>
      </c>
      <c r="C212" s="238" t="s">
        <v>843</v>
      </c>
      <c r="D212" s="238" t="s">
        <v>899</v>
      </c>
      <c r="E212" s="238" t="s">
        <v>4</v>
      </c>
      <c r="G212" s="233">
        <v>56554</v>
      </c>
      <c r="H212" s="233">
        <v>62421</v>
      </c>
      <c r="I212" s="239">
        <f t="shared" si="8"/>
        <v>5867</v>
      </c>
      <c r="M212" s="241">
        <v>2246.7234875717018</v>
      </c>
      <c r="N212" s="238">
        <v>7.6464627151051623E-2</v>
      </c>
      <c r="S212" s="238" t="s">
        <v>301</v>
      </c>
      <c r="T212" s="238" t="s">
        <v>898</v>
      </c>
    </row>
    <row r="213" spans="1:22" s="238" customFormat="1" x14ac:dyDescent="0.3">
      <c r="B213" s="238">
        <v>1740</v>
      </c>
      <c r="C213" s="238" t="s">
        <v>843</v>
      </c>
      <c r="D213" s="238" t="s">
        <v>900</v>
      </c>
      <c r="E213" s="238" t="s">
        <v>4</v>
      </c>
      <c r="G213" s="233">
        <v>68202</v>
      </c>
      <c r="H213" s="233">
        <v>73053</v>
      </c>
      <c r="I213" s="239">
        <f t="shared" si="8"/>
        <v>4851</v>
      </c>
      <c r="M213" s="241">
        <v>2246.7234875717018</v>
      </c>
      <c r="N213" s="238">
        <v>7.6464627151051623E-2</v>
      </c>
      <c r="S213" s="238" t="s">
        <v>301</v>
      </c>
      <c r="T213" s="238" t="s">
        <v>897</v>
      </c>
    </row>
    <row r="214" spans="1:22" s="238" customFormat="1" x14ac:dyDescent="0.3">
      <c r="B214" s="238">
        <v>1740</v>
      </c>
      <c r="C214" s="238" t="s">
        <v>843</v>
      </c>
      <c r="D214" s="238" t="s">
        <v>901</v>
      </c>
      <c r="E214" s="238" t="s">
        <v>4</v>
      </c>
      <c r="G214" s="233">
        <v>56046</v>
      </c>
      <c r="H214" s="233">
        <v>60949</v>
      </c>
      <c r="I214" s="239">
        <f t="shared" si="8"/>
        <v>4903</v>
      </c>
      <c r="M214" s="241">
        <v>2246.7234875717018</v>
      </c>
      <c r="N214" s="238">
        <v>7.6464627151051623E-2</v>
      </c>
      <c r="S214" s="238" t="s">
        <v>301</v>
      </c>
      <c r="T214" s="238" t="s">
        <v>902</v>
      </c>
    </row>
    <row r="215" spans="1:22" s="238" customFormat="1" x14ac:dyDescent="0.3">
      <c r="B215" s="238">
        <v>1740</v>
      </c>
      <c r="C215" s="238" t="s">
        <v>843</v>
      </c>
      <c r="D215" s="238" t="s">
        <v>892</v>
      </c>
      <c r="E215" s="238" t="s">
        <v>4</v>
      </c>
      <c r="G215" s="233">
        <v>69922</v>
      </c>
      <c r="H215" s="233">
        <v>75677</v>
      </c>
      <c r="I215" s="239">
        <f t="shared" si="8"/>
        <v>5755</v>
      </c>
      <c r="M215" s="241">
        <v>2246.7234875717018</v>
      </c>
      <c r="N215" s="238">
        <v>7.6464627151051623E-2</v>
      </c>
      <c r="S215" s="238" t="s">
        <v>301</v>
      </c>
      <c r="T215" s="238" t="s">
        <v>893</v>
      </c>
    </row>
    <row r="216" spans="1:22" x14ac:dyDescent="0.3">
      <c r="B216" s="269">
        <v>1745</v>
      </c>
      <c r="C216" s="269" t="s">
        <v>972</v>
      </c>
      <c r="D216" s="238" t="s">
        <v>973</v>
      </c>
      <c r="E216" s="238" t="s">
        <v>4</v>
      </c>
      <c r="F216" s="238"/>
      <c r="G216" s="233">
        <v>50220</v>
      </c>
      <c r="H216" s="233">
        <v>55417</v>
      </c>
      <c r="I216" s="239">
        <f t="shared" si="8"/>
        <v>5197</v>
      </c>
      <c r="M216" s="289">
        <v>2253.41</v>
      </c>
      <c r="N216" s="269">
        <v>8.5000000000000006E-2</v>
      </c>
      <c r="S216" s="211" t="s">
        <v>107</v>
      </c>
      <c r="T216" s="211" t="s">
        <v>971</v>
      </c>
    </row>
    <row r="217" spans="1:22" x14ac:dyDescent="0.3">
      <c r="B217" s="269">
        <v>1745</v>
      </c>
      <c r="C217" s="269" t="s">
        <v>972</v>
      </c>
      <c r="D217" s="238" t="s">
        <v>1004</v>
      </c>
      <c r="E217" s="238" t="s">
        <v>4</v>
      </c>
      <c r="F217" s="238"/>
      <c r="G217" s="233">
        <v>8664</v>
      </c>
      <c r="H217" s="233">
        <v>8664</v>
      </c>
      <c r="I217" s="239">
        <f t="shared" si="8"/>
        <v>0</v>
      </c>
      <c r="M217" s="289">
        <v>2199.41</v>
      </c>
      <c r="N217" s="269">
        <v>8.5000000000000006E-2</v>
      </c>
      <c r="P217" s="211" t="s">
        <v>107</v>
      </c>
      <c r="S217" s="211" t="s">
        <v>107</v>
      </c>
      <c r="T217" s="211" t="s">
        <v>1005</v>
      </c>
    </row>
    <row r="218" spans="1:22" s="238" customFormat="1" x14ac:dyDescent="0.3">
      <c r="A218" s="238">
        <v>333</v>
      </c>
      <c r="B218" s="238">
        <v>1753</v>
      </c>
      <c r="C218" s="238" t="s">
        <v>805</v>
      </c>
      <c r="D218" s="238" t="s">
        <v>806</v>
      </c>
      <c r="E218" s="238" t="s">
        <v>4</v>
      </c>
      <c r="G218" s="233">
        <v>222258</v>
      </c>
      <c r="H218" s="233">
        <v>229587</v>
      </c>
      <c r="I218" s="239">
        <f t="shared" si="8"/>
        <v>7329</v>
      </c>
      <c r="M218" s="241">
        <v>2110.2242533285353</v>
      </c>
      <c r="N218" s="238">
        <v>9.2624505217704212E-2</v>
      </c>
      <c r="O218" s="243">
        <v>0</v>
      </c>
      <c r="S218" s="238" t="s">
        <v>301</v>
      </c>
      <c r="T218" s="238" t="s">
        <v>812</v>
      </c>
      <c r="U218" s="238">
        <v>916.49</v>
      </c>
      <c r="V218" s="238" t="s">
        <v>813</v>
      </c>
    </row>
    <row r="219" spans="1:22" s="238" customFormat="1" x14ac:dyDescent="0.3">
      <c r="A219" s="238">
        <v>333</v>
      </c>
      <c r="B219" s="238">
        <v>1753</v>
      </c>
      <c r="C219" s="238" t="s">
        <v>805</v>
      </c>
      <c r="D219" s="238" t="s">
        <v>807</v>
      </c>
      <c r="E219" s="238" t="s">
        <v>4</v>
      </c>
      <c r="G219" s="233">
        <v>265597</v>
      </c>
      <c r="H219" s="233">
        <v>276666</v>
      </c>
      <c r="I219" s="239">
        <f t="shared" si="8"/>
        <v>11069</v>
      </c>
      <c r="M219" s="241">
        <v>2110.2242533285353</v>
      </c>
      <c r="N219" s="238">
        <v>9.2624505217704212E-2</v>
      </c>
      <c r="O219" s="243">
        <v>0</v>
      </c>
      <c r="S219" s="238" t="s">
        <v>301</v>
      </c>
      <c r="T219" s="238" t="s">
        <v>812</v>
      </c>
      <c r="U219" s="238">
        <v>916.49</v>
      </c>
      <c r="V219" s="238" t="s">
        <v>813</v>
      </c>
    </row>
    <row r="220" spans="1:22" s="238" customFormat="1" x14ac:dyDescent="0.3">
      <c r="A220" s="238">
        <v>333</v>
      </c>
      <c r="B220" s="238">
        <v>1753</v>
      </c>
      <c r="C220" s="238" t="s">
        <v>805</v>
      </c>
      <c r="D220" s="238" t="s">
        <v>808</v>
      </c>
      <c r="E220" s="238" t="s">
        <v>4</v>
      </c>
      <c r="G220" s="233">
        <v>209683</v>
      </c>
      <c r="H220" s="233">
        <v>210856</v>
      </c>
      <c r="I220" s="239">
        <f t="shared" si="8"/>
        <v>1173</v>
      </c>
      <c r="M220" s="241">
        <v>2110.2242533285353</v>
      </c>
      <c r="N220" s="238">
        <v>9.2624505217704212E-2</v>
      </c>
      <c r="O220" s="243">
        <v>0</v>
      </c>
      <c r="S220" s="238" t="s">
        <v>301</v>
      </c>
      <c r="T220" s="238" t="s">
        <v>812</v>
      </c>
      <c r="U220" s="238">
        <v>916.49</v>
      </c>
      <c r="V220" s="238" t="s">
        <v>813</v>
      </c>
    </row>
    <row r="221" spans="1:22" s="238" customFormat="1" x14ac:dyDescent="0.3">
      <c r="A221" s="238">
        <v>333</v>
      </c>
      <c r="B221" s="238">
        <v>1753</v>
      </c>
      <c r="C221" s="238" t="s">
        <v>805</v>
      </c>
      <c r="D221" s="238" t="s">
        <v>809</v>
      </c>
      <c r="E221" s="238" t="s">
        <v>4</v>
      </c>
      <c r="G221" s="233">
        <v>174216</v>
      </c>
      <c r="H221" s="233">
        <v>180476</v>
      </c>
      <c r="I221" s="239">
        <f t="shared" si="8"/>
        <v>6260</v>
      </c>
      <c r="M221" s="256">
        <v>1954.3737063691976</v>
      </c>
      <c r="N221" s="238">
        <v>9.2624505217704212E-2</v>
      </c>
      <c r="O221" s="243">
        <v>0</v>
      </c>
      <c r="S221" s="238" t="s">
        <v>301</v>
      </c>
      <c r="T221" s="238" t="s">
        <v>812</v>
      </c>
      <c r="U221" s="238">
        <v>848.8</v>
      </c>
      <c r="V221" s="238" t="s">
        <v>813</v>
      </c>
    </row>
    <row r="222" spans="1:22" s="238" customFormat="1" x14ac:dyDescent="0.3">
      <c r="A222" s="238">
        <v>333</v>
      </c>
      <c r="B222" s="238">
        <v>1753</v>
      </c>
      <c r="C222" s="238" t="s">
        <v>805</v>
      </c>
      <c r="D222" s="238" t="s">
        <v>810</v>
      </c>
      <c r="E222" s="238" t="s">
        <v>4</v>
      </c>
      <c r="G222" s="233">
        <v>145631</v>
      </c>
      <c r="H222" s="233">
        <v>150558</v>
      </c>
      <c r="I222" s="239">
        <f t="shared" si="8"/>
        <v>4927</v>
      </c>
      <c r="M222" s="241">
        <v>1889.2365527168047</v>
      </c>
      <c r="N222" s="238">
        <v>9.2624505217704212E-2</v>
      </c>
      <c r="O222" s="243">
        <v>0</v>
      </c>
      <c r="S222" s="238" t="s">
        <v>301</v>
      </c>
      <c r="T222" s="238" t="s">
        <v>812</v>
      </c>
      <c r="U222" s="238">
        <v>820.51</v>
      </c>
      <c r="V222" s="238" t="s">
        <v>813</v>
      </c>
    </row>
    <row r="223" spans="1:22" s="238" customFormat="1" x14ac:dyDescent="0.3">
      <c r="A223" s="238">
        <v>333</v>
      </c>
      <c r="B223" s="238">
        <v>1753</v>
      </c>
      <c r="C223" s="238" t="s">
        <v>805</v>
      </c>
      <c r="D223" s="238" t="s">
        <v>819</v>
      </c>
      <c r="E223" s="238" t="s">
        <v>4</v>
      </c>
      <c r="G223" s="233">
        <v>167461</v>
      </c>
      <c r="H223" s="233">
        <v>173148</v>
      </c>
      <c r="I223" s="239">
        <f t="shared" si="8"/>
        <v>5687</v>
      </c>
      <c r="M223" s="241">
        <v>1889.2365527168047</v>
      </c>
      <c r="N223" s="238">
        <v>9.2624505217704212E-2</v>
      </c>
      <c r="O223" s="243">
        <v>0</v>
      </c>
      <c r="S223" s="238" t="s">
        <v>301</v>
      </c>
      <c r="T223" s="238" t="s">
        <v>820</v>
      </c>
      <c r="U223" s="238">
        <v>820.51</v>
      </c>
      <c r="V223" s="238" t="s">
        <v>813</v>
      </c>
    </row>
    <row r="224" spans="1:22" s="238" customFormat="1" x14ac:dyDescent="0.3">
      <c r="A224" s="238">
        <v>333</v>
      </c>
      <c r="B224" s="238">
        <v>1753</v>
      </c>
      <c r="C224" s="238" t="s">
        <v>805</v>
      </c>
      <c r="D224" s="238" t="s">
        <v>811</v>
      </c>
      <c r="E224" s="238" t="s">
        <v>4</v>
      </c>
      <c r="G224" s="233">
        <v>272482</v>
      </c>
      <c r="H224" s="233">
        <v>275051</v>
      </c>
      <c r="I224" s="239">
        <f t="shared" si="8"/>
        <v>2569</v>
      </c>
      <c r="M224" s="241">
        <v>1889.2365527168047</v>
      </c>
      <c r="N224" s="238">
        <v>9.2624505217704212E-2</v>
      </c>
      <c r="O224" s="243">
        <v>0</v>
      </c>
      <c r="S224" s="238" t="s">
        <v>301</v>
      </c>
      <c r="T224" s="238" t="s">
        <v>812</v>
      </c>
      <c r="U224" s="238">
        <v>820.51</v>
      </c>
      <c r="V224" s="238" t="s">
        <v>813</v>
      </c>
    </row>
    <row r="225" spans="1:21" s="238" customFormat="1" ht="17.25" customHeight="1" x14ac:dyDescent="0.3">
      <c r="B225" s="238">
        <v>1777</v>
      </c>
      <c r="C225" s="238" t="s">
        <v>821</v>
      </c>
      <c r="D225" s="238" t="s">
        <v>828</v>
      </c>
      <c r="E225" s="238" t="s">
        <v>4</v>
      </c>
      <c r="G225" s="233">
        <v>329459</v>
      </c>
      <c r="H225" s="233">
        <v>334191</v>
      </c>
      <c r="I225" s="239">
        <f t="shared" si="8"/>
        <v>4732</v>
      </c>
      <c r="M225" s="241">
        <v>2022.350097157251</v>
      </c>
      <c r="N225" s="238">
        <v>9.7995070169125592E-2</v>
      </c>
      <c r="O225" s="243">
        <v>0</v>
      </c>
      <c r="S225" s="238" t="s">
        <v>303</v>
      </c>
    </row>
    <row r="226" spans="1:21" s="238" customFormat="1" x14ac:dyDescent="0.3">
      <c r="B226" s="238">
        <v>1784</v>
      </c>
      <c r="C226" s="238" t="s">
        <v>936</v>
      </c>
      <c r="D226" s="238" t="s">
        <v>937</v>
      </c>
      <c r="E226" s="238" t="s">
        <v>4</v>
      </c>
      <c r="G226" s="233">
        <v>108368</v>
      </c>
      <c r="H226" s="233">
        <v>123199</v>
      </c>
      <c r="I226" s="239">
        <f t="shared" si="8"/>
        <v>14831</v>
      </c>
      <c r="M226" s="241">
        <v>2858.9635036496347</v>
      </c>
      <c r="N226" s="238">
        <v>0.10743104110641567</v>
      </c>
      <c r="O226" s="243" t="s">
        <v>638</v>
      </c>
      <c r="S226" s="238" t="s">
        <v>303</v>
      </c>
      <c r="T226" s="238" t="s">
        <v>938</v>
      </c>
    </row>
    <row r="227" spans="1:21" s="238" customFormat="1" x14ac:dyDescent="0.3">
      <c r="B227" s="238">
        <v>1786</v>
      </c>
      <c r="C227" s="238" t="s">
        <v>913</v>
      </c>
      <c r="D227" s="238" t="s">
        <v>915</v>
      </c>
      <c r="E227" s="238" t="s">
        <v>4</v>
      </c>
      <c r="G227" s="233">
        <v>132583</v>
      </c>
      <c r="H227" s="233">
        <v>139796</v>
      </c>
      <c r="I227" s="239">
        <f t="shared" si="8"/>
        <v>7213</v>
      </c>
      <c r="M227" s="241">
        <v>3856.7043716372018</v>
      </c>
      <c r="N227" s="238">
        <v>0.10088355111452729</v>
      </c>
      <c r="O227" s="243"/>
      <c r="S227" s="238" t="s">
        <v>107</v>
      </c>
      <c r="T227" s="238" t="s">
        <v>919</v>
      </c>
    </row>
    <row r="228" spans="1:21" s="238" customFormat="1" x14ac:dyDescent="0.3">
      <c r="B228" s="238">
        <v>1786</v>
      </c>
      <c r="C228" s="238" t="s">
        <v>913</v>
      </c>
      <c r="D228" s="238" t="s">
        <v>914</v>
      </c>
      <c r="E228" s="238" t="s">
        <v>4</v>
      </c>
      <c r="G228" s="233">
        <v>111581</v>
      </c>
      <c r="H228" s="233">
        <v>119445</v>
      </c>
      <c r="I228" s="239">
        <f t="shared" si="8"/>
        <v>7864</v>
      </c>
      <c r="M228" s="241">
        <v>3856.7043716372018</v>
      </c>
      <c r="N228" s="238">
        <v>0.10088355111452729</v>
      </c>
      <c r="O228" s="243"/>
      <c r="S228" s="238" t="s">
        <v>107</v>
      </c>
      <c r="T228" s="238" t="s">
        <v>929</v>
      </c>
    </row>
    <row r="229" spans="1:21" s="238" customFormat="1" x14ac:dyDescent="0.3">
      <c r="B229" s="238">
        <v>1805</v>
      </c>
      <c r="C229" s="238" t="s">
        <v>1074</v>
      </c>
      <c r="D229" s="238" t="s">
        <v>1075</v>
      </c>
      <c r="E229" s="238" t="s">
        <v>4</v>
      </c>
      <c r="G229" s="233">
        <v>17994</v>
      </c>
      <c r="H229" s="233">
        <v>25622</v>
      </c>
      <c r="I229" s="239">
        <f t="shared" si="8"/>
        <v>7628</v>
      </c>
      <c r="M229" s="241">
        <v>3221.56</v>
      </c>
      <c r="N229" s="238">
        <v>8.8999999999999996E-2</v>
      </c>
      <c r="O229" s="243"/>
      <c r="S229" s="238" t="s">
        <v>107</v>
      </c>
      <c r="T229" s="238" t="s">
        <v>1076</v>
      </c>
    </row>
    <row r="230" spans="1:21" s="238" customFormat="1" x14ac:dyDescent="0.3">
      <c r="B230" s="238">
        <v>1825</v>
      </c>
      <c r="C230" s="238" t="s">
        <v>907</v>
      </c>
      <c r="D230" s="238" t="s">
        <v>908</v>
      </c>
      <c r="E230" s="238" t="s">
        <v>4</v>
      </c>
      <c r="G230" s="233">
        <v>70041</v>
      </c>
      <c r="H230" s="233">
        <v>77076</v>
      </c>
      <c r="I230" s="239">
        <f t="shared" si="8"/>
        <v>7035</v>
      </c>
      <c r="M230" s="241">
        <v>2328.7641967717141</v>
      </c>
      <c r="N230" s="238">
        <v>9.3207628747117605E-2</v>
      </c>
      <c r="S230" s="238" t="s">
        <v>301</v>
      </c>
      <c r="T230" s="238" t="s">
        <v>916</v>
      </c>
    </row>
    <row r="231" spans="1:21" s="238" customFormat="1" x14ac:dyDescent="0.3">
      <c r="B231" s="238">
        <v>1825</v>
      </c>
      <c r="C231" s="238" t="s">
        <v>907</v>
      </c>
      <c r="D231" s="238" t="s">
        <v>909</v>
      </c>
      <c r="E231" s="238" t="s">
        <v>4</v>
      </c>
      <c r="G231" s="233">
        <v>106299</v>
      </c>
      <c r="H231" s="233">
        <v>113834</v>
      </c>
      <c r="I231" s="239">
        <f t="shared" si="8"/>
        <v>7535</v>
      </c>
      <c r="M231" s="241">
        <v>2328.7641967717141</v>
      </c>
      <c r="N231" s="238">
        <v>9.3207628747117605E-2</v>
      </c>
      <c r="S231" s="238" t="s">
        <v>301</v>
      </c>
      <c r="T231" s="238" t="s">
        <v>916</v>
      </c>
    </row>
    <row r="232" spans="1:21" s="238" customFormat="1" x14ac:dyDescent="0.3">
      <c r="B232" s="238">
        <v>1825</v>
      </c>
      <c r="C232" s="238" t="s">
        <v>907</v>
      </c>
      <c r="D232" s="238" t="s">
        <v>910</v>
      </c>
      <c r="E232" s="238" t="s">
        <v>4</v>
      </c>
      <c r="G232" s="233">
        <v>64389</v>
      </c>
      <c r="H232" s="233">
        <v>68670</v>
      </c>
      <c r="I232" s="239">
        <f t="shared" si="8"/>
        <v>4281</v>
      </c>
      <c r="M232" s="241">
        <v>2328.7641967717141</v>
      </c>
      <c r="N232" s="238">
        <v>9.3207628747117605E-2</v>
      </c>
      <c r="S232" s="238" t="s">
        <v>301</v>
      </c>
      <c r="T232" s="238" t="s">
        <v>916</v>
      </c>
    </row>
    <row r="233" spans="1:21" s="238" customFormat="1" x14ac:dyDescent="0.3">
      <c r="B233" s="238">
        <v>1825</v>
      </c>
      <c r="C233" s="238" t="s">
        <v>907</v>
      </c>
      <c r="D233" s="238" t="s">
        <v>911</v>
      </c>
      <c r="E233" s="238" t="s">
        <v>4</v>
      </c>
      <c r="G233" s="233">
        <v>62994</v>
      </c>
      <c r="H233" s="233">
        <v>70284</v>
      </c>
      <c r="I233" s="239">
        <f t="shared" si="8"/>
        <v>7290</v>
      </c>
      <c r="M233" s="241">
        <v>2328.7641967717141</v>
      </c>
      <c r="N233" s="238">
        <v>9.3207628747117605E-2</v>
      </c>
      <c r="S233" s="238" t="s">
        <v>301</v>
      </c>
      <c r="T233" s="238" t="s">
        <v>916</v>
      </c>
    </row>
    <row r="234" spans="1:21" s="238" customFormat="1" x14ac:dyDescent="0.3">
      <c r="B234" s="238">
        <v>1825</v>
      </c>
      <c r="C234" s="238" t="s">
        <v>907</v>
      </c>
      <c r="D234" s="238" t="s">
        <v>912</v>
      </c>
      <c r="E234" s="238" t="s">
        <v>4</v>
      </c>
      <c r="G234" s="233">
        <v>104657</v>
      </c>
      <c r="H234" s="233">
        <v>113400</v>
      </c>
      <c r="I234" s="239">
        <f t="shared" si="8"/>
        <v>8743</v>
      </c>
      <c r="M234" s="241">
        <v>2328.7641967717141</v>
      </c>
      <c r="N234" s="238">
        <v>9.3207628747117605E-2</v>
      </c>
      <c r="S234" s="238" t="s">
        <v>301</v>
      </c>
      <c r="T234" s="238" t="s">
        <v>916</v>
      </c>
    </row>
    <row r="235" spans="1:21" s="238" customFormat="1" x14ac:dyDescent="0.3">
      <c r="B235" s="231">
        <v>1836</v>
      </c>
      <c r="C235" s="231" t="s">
        <v>944</v>
      </c>
      <c r="D235" s="238" t="s">
        <v>947</v>
      </c>
      <c r="E235" s="238" t="s">
        <v>4</v>
      </c>
      <c r="G235" s="233">
        <v>100503</v>
      </c>
      <c r="H235" s="233">
        <v>108734</v>
      </c>
      <c r="I235" s="239">
        <f t="shared" si="8"/>
        <v>8231</v>
      </c>
      <c r="M235" s="241">
        <v>3283.8467594936706</v>
      </c>
      <c r="N235" s="238">
        <v>8.0592405063291142E-2</v>
      </c>
      <c r="O235" s="238" t="s">
        <v>949</v>
      </c>
      <c r="S235" s="238" t="s">
        <v>303</v>
      </c>
      <c r="T235" s="238" t="s">
        <v>948</v>
      </c>
    </row>
    <row r="236" spans="1:21" s="238" customFormat="1" x14ac:dyDescent="0.3">
      <c r="B236" s="238">
        <v>1837</v>
      </c>
      <c r="C236" s="238" t="s">
        <v>945</v>
      </c>
      <c r="D236" s="238" t="s">
        <v>946</v>
      </c>
      <c r="E236" s="238" t="s">
        <v>4</v>
      </c>
      <c r="G236" s="233">
        <v>16373</v>
      </c>
      <c r="H236" s="233">
        <v>16426</v>
      </c>
      <c r="I236" s="239">
        <f t="shared" si="8"/>
        <v>53</v>
      </c>
      <c r="M236" s="241">
        <v>2528.36</v>
      </c>
      <c r="N236" s="238">
        <v>8.5000000000000006E-2</v>
      </c>
      <c r="O236" s="238" t="s">
        <v>950</v>
      </c>
      <c r="S236" s="238" t="s">
        <v>303</v>
      </c>
      <c r="T236" s="238" t="s">
        <v>979</v>
      </c>
    </row>
    <row r="237" spans="1:21" s="238" customFormat="1" x14ac:dyDescent="0.3">
      <c r="A237" s="244"/>
      <c r="B237" s="250">
        <v>1860</v>
      </c>
      <c r="C237" s="238" t="s">
        <v>1126</v>
      </c>
      <c r="D237" s="238" t="s">
        <v>1127</v>
      </c>
      <c r="E237" s="238" t="s">
        <v>4</v>
      </c>
      <c r="G237" s="233">
        <v>382</v>
      </c>
      <c r="H237" s="233">
        <v>3012</v>
      </c>
      <c r="I237" s="239">
        <f>H237-G237</f>
        <v>2630</v>
      </c>
      <c r="L237" s="239"/>
      <c r="M237" s="305">
        <v>2696.95</v>
      </c>
      <c r="N237" s="312">
        <v>8.8999999999999996E-2</v>
      </c>
      <c r="O237" s="243">
        <v>0</v>
      </c>
      <c r="P237" s="240"/>
      <c r="Q237" s="240"/>
      <c r="R237" s="243"/>
      <c r="S237" s="238" t="s">
        <v>107</v>
      </c>
      <c r="T237" s="238" t="s">
        <v>1128</v>
      </c>
      <c r="U237" s="231"/>
    </row>
    <row r="238" spans="1:21" s="238" customFormat="1" x14ac:dyDescent="0.3">
      <c r="B238" s="238">
        <v>1863</v>
      </c>
      <c r="C238" s="231" t="s">
        <v>1008</v>
      </c>
      <c r="D238" s="238" t="s">
        <v>815</v>
      </c>
      <c r="E238" s="238" t="s">
        <v>4</v>
      </c>
      <c r="I238" s="239">
        <f t="shared" ref="I238:I249" si="9">H238-G238</f>
        <v>0</v>
      </c>
      <c r="M238" s="241">
        <v>3967.01</v>
      </c>
      <c r="N238" s="238">
        <v>0</v>
      </c>
      <c r="S238" s="238" t="s">
        <v>107</v>
      </c>
      <c r="T238" s="238" t="s">
        <v>1108</v>
      </c>
    </row>
    <row r="239" spans="1:21" s="238" customFormat="1" x14ac:dyDescent="0.3">
      <c r="B239" s="238">
        <v>1863</v>
      </c>
      <c r="C239" s="231" t="s">
        <v>1008</v>
      </c>
      <c r="D239" s="238" t="s">
        <v>816</v>
      </c>
      <c r="E239" s="238" t="s">
        <v>4</v>
      </c>
      <c r="I239" s="239">
        <f t="shared" si="9"/>
        <v>0</v>
      </c>
      <c r="M239" s="241">
        <v>3967.01</v>
      </c>
      <c r="N239" s="238">
        <v>0</v>
      </c>
      <c r="S239" s="238" t="s">
        <v>107</v>
      </c>
      <c r="T239" s="238" t="s">
        <v>1108</v>
      </c>
    </row>
    <row r="240" spans="1:21" s="238" customFormat="1" x14ac:dyDescent="0.3">
      <c r="B240" s="238">
        <v>1863</v>
      </c>
      <c r="C240" s="231" t="s">
        <v>1008</v>
      </c>
      <c r="D240" s="238" t="s">
        <v>887</v>
      </c>
      <c r="E240" s="238" t="s">
        <v>4</v>
      </c>
      <c r="I240" s="239">
        <f t="shared" si="9"/>
        <v>0</v>
      </c>
      <c r="M240" s="241">
        <v>4348.91</v>
      </c>
      <c r="N240" s="238">
        <v>0</v>
      </c>
      <c r="S240" s="238" t="s">
        <v>107</v>
      </c>
      <c r="T240" s="238" t="s">
        <v>1108</v>
      </c>
    </row>
    <row r="241" spans="2:20" s="238" customFormat="1" x14ac:dyDescent="0.3">
      <c r="B241" s="238">
        <v>1863</v>
      </c>
      <c r="C241" s="231" t="s">
        <v>1008</v>
      </c>
      <c r="D241" s="238" t="s">
        <v>888</v>
      </c>
      <c r="E241" s="238" t="s">
        <v>4</v>
      </c>
      <c r="I241" s="239">
        <f t="shared" si="9"/>
        <v>0</v>
      </c>
      <c r="M241" s="241">
        <v>4348.91</v>
      </c>
      <c r="N241" s="238">
        <v>0</v>
      </c>
      <c r="S241" s="238" t="s">
        <v>107</v>
      </c>
      <c r="T241" s="238" t="s">
        <v>1108</v>
      </c>
    </row>
    <row r="242" spans="2:20" s="238" customFormat="1" x14ac:dyDescent="0.3">
      <c r="B242" s="238">
        <v>1863</v>
      </c>
      <c r="C242" s="231" t="s">
        <v>1008</v>
      </c>
      <c r="D242" s="238" t="s">
        <v>964</v>
      </c>
      <c r="E242" s="238" t="s">
        <v>4</v>
      </c>
      <c r="I242" s="239">
        <f t="shared" si="9"/>
        <v>0</v>
      </c>
      <c r="M242" s="241">
        <v>4348.91</v>
      </c>
      <c r="N242" s="238">
        <v>0</v>
      </c>
      <c r="S242" s="238" t="s">
        <v>107</v>
      </c>
      <c r="T242" s="238" t="s">
        <v>1108</v>
      </c>
    </row>
    <row r="243" spans="2:20" s="238" customFormat="1" x14ac:dyDescent="0.3">
      <c r="B243" s="238">
        <v>1863</v>
      </c>
      <c r="C243" s="231" t="s">
        <v>1008</v>
      </c>
      <c r="D243" s="238" t="s">
        <v>965</v>
      </c>
      <c r="E243" s="238" t="s">
        <v>4</v>
      </c>
      <c r="I243" s="239">
        <f t="shared" si="9"/>
        <v>0</v>
      </c>
      <c r="M243" s="241">
        <v>4348.91</v>
      </c>
      <c r="N243" s="238">
        <v>0</v>
      </c>
      <c r="S243" s="238" t="s">
        <v>107</v>
      </c>
      <c r="T243" s="238" t="s">
        <v>1108</v>
      </c>
    </row>
    <row r="244" spans="2:20" s="238" customFormat="1" x14ac:dyDescent="0.3">
      <c r="B244" s="238">
        <v>1863</v>
      </c>
      <c r="C244" s="231" t="s">
        <v>1008</v>
      </c>
      <c r="D244" s="230" t="s">
        <v>966</v>
      </c>
      <c r="E244" s="238" t="s">
        <v>4</v>
      </c>
      <c r="I244" s="239">
        <f t="shared" si="9"/>
        <v>0</v>
      </c>
      <c r="M244" s="305">
        <v>3236</v>
      </c>
      <c r="N244" s="238">
        <v>0</v>
      </c>
      <c r="S244" s="238" t="s">
        <v>107</v>
      </c>
      <c r="T244" s="238" t="s">
        <v>1108</v>
      </c>
    </row>
    <row r="245" spans="2:20" s="238" customFormat="1" x14ac:dyDescent="0.3">
      <c r="B245" s="238" t="s">
        <v>1156</v>
      </c>
      <c r="C245" s="238" t="s">
        <v>1157</v>
      </c>
      <c r="D245" s="247" t="s">
        <v>921</v>
      </c>
      <c r="E245" s="238" t="s">
        <v>4</v>
      </c>
      <c r="I245" s="239">
        <f t="shared" si="9"/>
        <v>0</v>
      </c>
      <c r="M245" s="241">
        <v>4348.91</v>
      </c>
      <c r="N245" s="238">
        <v>0</v>
      </c>
      <c r="S245" s="238" t="s">
        <v>107</v>
      </c>
      <c r="T245" s="238" t="s">
        <v>1108</v>
      </c>
    </row>
    <row r="246" spans="2:20" s="238" customFormat="1" x14ac:dyDescent="0.3">
      <c r="B246" s="238" t="s">
        <v>1156</v>
      </c>
      <c r="C246" s="238" t="s">
        <v>1157</v>
      </c>
      <c r="D246" s="247" t="s">
        <v>922</v>
      </c>
      <c r="E246" s="238" t="s">
        <v>4</v>
      </c>
      <c r="I246" s="239">
        <f t="shared" si="9"/>
        <v>0</v>
      </c>
      <c r="M246" s="241">
        <v>4348.91</v>
      </c>
      <c r="N246" s="238">
        <v>0</v>
      </c>
      <c r="S246" s="238" t="s">
        <v>107</v>
      </c>
      <c r="T246" s="238" t="s">
        <v>1108</v>
      </c>
    </row>
    <row r="247" spans="2:20" s="238" customFormat="1" x14ac:dyDescent="0.3">
      <c r="B247" s="238" t="s">
        <v>1156</v>
      </c>
      <c r="C247" s="238" t="s">
        <v>1157</v>
      </c>
      <c r="D247" s="247" t="s">
        <v>967</v>
      </c>
      <c r="E247" s="238" t="s">
        <v>4</v>
      </c>
      <c r="I247" s="239">
        <f t="shared" si="9"/>
        <v>0</v>
      </c>
      <c r="M247" s="241">
        <v>4348.91</v>
      </c>
      <c r="N247" s="238">
        <v>0</v>
      </c>
      <c r="S247" s="238" t="s">
        <v>107</v>
      </c>
      <c r="T247" s="238" t="s">
        <v>1108</v>
      </c>
    </row>
    <row r="248" spans="2:20" s="238" customFormat="1" x14ac:dyDescent="0.3">
      <c r="B248" s="238">
        <v>1866</v>
      </c>
      <c r="C248" s="238" t="s">
        <v>1010</v>
      </c>
      <c r="D248" s="247" t="s">
        <v>1011</v>
      </c>
      <c r="E248" s="238" t="s">
        <v>4</v>
      </c>
      <c r="I248" s="239">
        <f t="shared" si="9"/>
        <v>0</v>
      </c>
      <c r="M248" s="241">
        <v>2535.9899999999998</v>
      </c>
      <c r="N248" s="238">
        <v>0</v>
      </c>
      <c r="S248" s="238" t="s">
        <v>107</v>
      </c>
      <c r="T248" s="238" t="s">
        <v>1016</v>
      </c>
    </row>
    <row r="249" spans="2:20" s="238" customFormat="1" x14ac:dyDescent="0.3">
      <c r="B249" s="238">
        <v>1873</v>
      </c>
      <c r="C249" s="238" t="s">
        <v>1138</v>
      </c>
      <c r="D249" s="238" t="s">
        <v>1139</v>
      </c>
      <c r="E249" s="238" t="s">
        <v>4</v>
      </c>
      <c r="G249" s="238">
        <v>4</v>
      </c>
      <c r="H249" s="233">
        <v>22</v>
      </c>
      <c r="I249" s="239">
        <f t="shared" si="9"/>
        <v>18</v>
      </c>
      <c r="M249" s="241">
        <v>3388.32</v>
      </c>
      <c r="N249" s="238">
        <v>0.115</v>
      </c>
      <c r="S249" s="238" t="s">
        <v>107</v>
      </c>
      <c r="T249" s="238" t="s">
        <v>1140</v>
      </c>
    </row>
    <row r="250" spans="2:20" s="238" customFormat="1" x14ac:dyDescent="0.3">
      <c r="B250" s="238">
        <v>1949</v>
      </c>
      <c r="C250" s="238" t="s">
        <v>1144</v>
      </c>
      <c r="D250" s="238" t="s">
        <v>1145</v>
      </c>
      <c r="E250" s="238" t="s">
        <v>4</v>
      </c>
      <c r="G250" s="238">
        <v>32</v>
      </c>
      <c r="H250" s="238">
        <v>32</v>
      </c>
      <c r="M250" s="241">
        <v>1613.03</v>
      </c>
      <c r="N250" s="238">
        <v>8.9499999999999996E-2</v>
      </c>
      <c r="S250" s="238" t="s">
        <v>107</v>
      </c>
      <c r="T250" s="238" t="s">
        <v>1146</v>
      </c>
    </row>
  </sheetData>
  <autoFilter ref="A3:V250" xr:uid="{CA822B9C-CDB4-4930-A7A5-53E5915412FA}"/>
  <conditionalFormatting sqref="G4:H69">
    <cfRule type="cellIs" dxfId="738" priority="9" operator="equal">
      <formula>0</formula>
    </cfRule>
    <cfRule type="cellIs" dxfId="737" priority="10" operator="equal">
      <formula>""""""</formula>
    </cfRule>
  </conditionalFormatting>
  <conditionalFormatting sqref="G78:H83">
    <cfRule type="cellIs" dxfId="736" priority="163" operator="equal">
      <formula>0</formula>
    </cfRule>
    <cfRule type="cellIs" dxfId="735" priority="164" operator="equal">
      <formula>""""""</formula>
    </cfRule>
  </conditionalFormatting>
  <conditionalFormatting sqref="G86:H153">
    <cfRule type="cellIs" dxfId="734" priority="33" operator="equal">
      <formula>0</formula>
    </cfRule>
    <cfRule type="cellIs" dxfId="733" priority="34" operator="equal">
      <formula>""""""</formula>
    </cfRule>
  </conditionalFormatting>
  <conditionalFormatting sqref="G155:H156">
    <cfRule type="cellIs" dxfId="732" priority="1" operator="equal">
      <formula>0</formula>
    </cfRule>
    <cfRule type="cellIs" dxfId="731" priority="2" operator="equal">
      <formula>""""""</formula>
    </cfRule>
  </conditionalFormatting>
  <conditionalFormatting sqref="G161:H186">
    <cfRule type="cellIs" dxfId="730" priority="25" operator="equal">
      <formula>0</formula>
    </cfRule>
    <cfRule type="cellIs" dxfId="729" priority="26" operator="equal">
      <formula>""""""</formula>
    </cfRule>
  </conditionalFormatting>
  <conditionalFormatting sqref="G189:H237">
    <cfRule type="cellIs" dxfId="728" priority="7" operator="equal">
      <formula>0</formula>
    </cfRule>
    <cfRule type="cellIs" dxfId="727" priority="8" operator="equal">
      <formula>""""""</formula>
    </cfRule>
  </conditionalFormatting>
  <conditionalFormatting sqref="H249">
    <cfRule type="cellIs" dxfId="726" priority="3" operator="equal">
      <formula>0</formula>
    </cfRule>
    <cfRule type="cellIs" dxfId="725" priority="4" operator="equal">
      <formula>""""""</formula>
    </cfRule>
  </conditionalFormatting>
  <conditionalFormatting sqref="J19:K19">
    <cfRule type="cellIs" dxfId="724" priority="99" operator="equal">
      <formula>0</formula>
    </cfRule>
    <cfRule type="cellIs" dxfId="723" priority="100" operator="equal">
      <formula>""""""</formula>
    </cfRule>
  </conditionalFormatting>
  <conditionalFormatting sqref="J36:K37">
    <cfRule type="cellIs" dxfId="722" priority="5" operator="equal">
      <formula>0</formula>
    </cfRule>
    <cfRule type="cellIs" dxfId="721" priority="6" operator="equal">
      <formula>""""""</formula>
    </cfRule>
  </conditionalFormatting>
  <conditionalFormatting sqref="J42:K42">
    <cfRule type="cellIs" dxfId="720" priority="113" operator="equal">
      <formula>0</formula>
    </cfRule>
    <cfRule type="cellIs" dxfId="719" priority="114" operator="equal">
      <formula>""""""</formula>
    </cfRule>
  </conditionalFormatting>
  <hyperlinks>
    <hyperlink ref="A193" r:id="rId1" xr:uid="{6697B1AB-0F31-4376-B122-ABAFD2F54ECF}"/>
    <hyperlink ref="A194:A195" r:id="rId2" display="corey.hommes@purple.com ONLY" xr:uid="{B3961801-BD87-46A1-87A9-E601C36E78FD}"/>
    <hyperlink ref="A155" r:id="rId3" xr:uid="{0CBB832C-BA76-4F24-ADA1-5984C67227F5}"/>
    <hyperlink ref="A156" r:id="rId4" xr:uid="{70ED88F8-F2DC-4FBE-B37F-25707EAF8A61}"/>
    <hyperlink ref="A196" r:id="rId5" xr:uid="{5C792355-A5BA-4ECA-A593-302C44914DCE}"/>
    <hyperlink ref="A105" r:id="rId6" xr:uid="{FC7806B9-6A71-4A00-A859-A89DBBF3220E}"/>
    <hyperlink ref="B30" r:id="rId7" xr:uid="{2EEA9045-F9AF-43AB-AB58-34810EE16F4D}"/>
    <hyperlink ref="A149" r:id="rId8" xr:uid="{7D484F2E-E55B-4BE0-96CA-63F4110E565A}"/>
    <hyperlink ref="A190" r:id="rId9" xr:uid="{473B99F1-1FFD-45AD-BD2E-95C3ED967D4A}"/>
    <hyperlink ref="B209" r:id="rId10" display="mailto:williestrans4u@gmail.com" xr:uid="{B8ED3C0C-CD67-426C-8426-4B6C732A79B0}"/>
    <hyperlink ref="A211" r:id="rId11" xr:uid="{1C8BE113-68F6-4170-80F2-EE76F24E9C91}"/>
    <hyperlink ref="A189" r:id="rId12" xr:uid="{7F98F4FB-8038-499D-8109-71C5FDE58A38}"/>
  </hyperlinks>
  <pageMargins left="0.7" right="0.7" top="0.75" bottom="0.75" header="0.3" footer="0.3"/>
  <pageSetup paperSize="5" scale="32" fitToHeight="0" orientation="portrait" r:id="rId1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C899-9544-4D90-A046-FE2521B15859}">
  <sheetPr codeName="Sheet90">
    <pageSetUpPr fitToPage="1"/>
  </sheetPr>
  <dimension ref="A1:V248"/>
  <sheetViews>
    <sheetView topLeftCell="E1" zoomScaleNormal="100" workbookViewId="0">
      <pane ySplit="3" topLeftCell="A181" activePane="bottomLeft" state="frozen"/>
      <selection pane="bottomLeft" activeCell="T192" sqref="T192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customWidth="1"/>
    <col min="16" max="16" width="8.85546875" style="211" customWidth="1"/>
    <col min="17" max="17" width="9.42578125" style="211" customWidth="1"/>
    <col min="18" max="18" width="9.5703125" style="21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280">
        <v>425</v>
      </c>
      <c r="C4" s="231" t="s">
        <v>269</v>
      </c>
      <c r="D4" s="230" t="s">
        <v>514</v>
      </c>
      <c r="E4" s="230" t="s">
        <v>4</v>
      </c>
      <c r="F4" s="230"/>
      <c r="G4" s="233">
        <v>63864</v>
      </c>
      <c r="H4" s="233">
        <v>63949</v>
      </c>
      <c r="I4" s="233">
        <f t="shared" ref="I4:I36" si="0">H4-G4</f>
        <v>85</v>
      </c>
      <c r="J4" s="282"/>
      <c r="L4" s="281"/>
      <c r="M4" s="283">
        <v>1491.7525944584381</v>
      </c>
      <c r="N4" s="284">
        <v>8.3598092839150775E-2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231" t="s">
        <v>269</v>
      </c>
      <c r="D5" s="230" t="s">
        <v>718</v>
      </c>
      <c r="E5" s="230" t="s">
        <v>4</v>
      </c>
      <c r="F5" s="230" t="s">
        <v>16</v>
      </c>
      <c r="G5" s="233">
        <v>30671</v>
      </c>
      <c r="H5" s="233">
        <v>31162</v>
      </c>
      <c r="I5" s="233">
        <f t="shared" si="0"/>
        <v>491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231" customFormat="1" x14ac:dyDescent="0.3">
      <c r="A6" s="231">
        <v>8</v>
      </c>
      <c r="B6" s="231" t="s">
        <v>260</v>
      </c>
      <c r="C6" s="231" t="s">
        <v>270</v>
      </c>
      <c r="D6" s="230" t="s">
        <v>20</v>
      </c>
      <c r="E6" s="230" t="s">
        <v>4</v>
      </c>
      <c r="G6" s="233">
        <v>438567</v>
      </c>
      <c r="H6" s="233">
        <v>443799</v>
      </c>
      <c r="I6" s="233">
        <f t="shared" si="0"/>
        <v>5232</v>
      </c>
      <c r="J6" s="234"/>
      <c r="L6" s="233">
        <f>K6-J6</f>
        <v>0</v>
      </c>
      <c r="M6" s="235">
        <v>2333.1033177401946</v>
      </c>
      <c r="N6" s="236">
        <v>0.10503771140698093</v>
      </c>
      <c r="O6" s="237">
        <v>154832</v>
      </c>
      <c r="P6" s="234"/>
      <c r="Q6" s="234"/>
      <c r="R6" s="237">
        <v>0</v>
      </c>
      <c r="S6" s="231" t="s">
        <v>385</v>
      </c>
    </row>
    <row r="7" spans="1:21" s="231" customFormat="1" x14ac:dyDescent="0.3">
      <c r="A7" s="231">
        <v>11</v>
      </c>
      <c r="B7" s="231" t="s">
        <v>260</v>
      </c>
      <c r="C7" s="231" t="s">
        <v>270</v>
      </c>
      <c r="D7" s="230" t="s">
        <v>489</v>
      </c>
      <c r="E7" s="230" t="s">
        <v>16</v>
      </c>
      <c r="G7" s="233">
        <v>119902</v>
      </c>
      <c r="H7" s="233">
        <v>121754</v>
      </c>
      <c r="I7" s="233">
        <f t="shared" si="0"/>
        <v>1852</v>
      </c>
      <c r="J7" s="234"/>
      <c r="L7" s="233">
        <v>0</v>
      </c>
      <c r="M7" s="235">
        <v>398.90339330694496</v>
      </c>
      <c r="N7" s="236">
        <v>0.11113620007196834</v>
      </c>
      <c r="O7" s="237">
        <v>0</v>
      </c>
      <c r="P7" s="240"/>
      <c r="Q7" s="240"/>
      <c r="R7" s="243">
        <v>0</v>
      </c>
    </row>
    <row r="8" spans="1:21" s="231" customFormat="1" x14ac:dyDescent="0.3">
      <c r="A8" s="231">
        <v>11.5</v>
      </c>
      <c r="B8" s="232">
        <v>438</v>
      </c>
      <c r="C8" s="231" t="s">
        <v>270</v>
      </c>
      <c r="D8" s="230" t="s">
        <v>512</v>
      </c>
      <c r="E8" s="230" t="s">
        <v>16</v>
      </c>
      <c r="G8" s="233">
        <v>115237</v>
      </c>
      <c r="H8" s="233">
        <v>117270</v>
      </c>
      <c r="I8" s="233">
        <f t="shared" si="0"/>
        <v>2033</v>
      </c>
      <c r="J8" s="234"/>
      <c r="L8" s="233">
        <v>0</v>
      </c>
      <c r="M8" s="235">
        <v>426.34408060453404</v>
      </c>
      <c r="N8" s="236">
        <v>0.11113620007196834</v>
      </c>
      <c r="O8" s="237">
        <v>0</v>
      </c>
      <c r="P8" s="240"/>
      <c r="Q8" s="240"/>
      <c r="R8" s="243">
        <v>0</v>
      </c>
    </row>
    <row r="9" spans="1:21" s="231" customFormat="1" ht="16.5" customHeight="1" x14ac:dyDescent="0.3">
      <c r="A9" s="231">
        <v>11.5</v>
      </c>
      <c r="B9" s="232">
        <v>438</v>
      </c>
      <c r="C9" s="231" t="s">
        <v>270</v>
      </c>
      <c r="D9" s="230" t="s">
        <v>609</v>
      </c>
      <c r="E9" s="230" t="s">
        <v>16</v>
      </c>
      <c r="G9" s="233">
        <v>137196</v>
      </c>
      <c r="H9" s="233">
        <v>140150</v>
      </c>
      <c r="I9" s="233">
        <f t="shared" si="0"/>
        <v>2954</v>
      </c>
      <c r="J9" s="234"/>
      <c r="L9" s="233">
        <v>0</v>
      </c>
      <c r="M9" s="235">
        <v>413.17295070169132</v>
      </c>
      <c r="N9" s="236">
        <v>0.10885091759625766</v>
      </c>
      <c r="O9" s="237">
        <v>0</v>
      </c>
      <c r="P9" s="240"/>
      <c r="Q9" s="240"/>
      <c r="R9" s="243">
        <v>0</v>
      </c>
      <c r="T9" s="231" t="s">
        <v>611</v>
      </c>
    </row>
    <row r="10" spans="1:21" s="231" customFormat="1" ht="18.75" customHeight="1" x14ac:dyDescent="0.3">
      <c r="A10" s="231">
        <v>11.5</v>
      </c>
      <c r="B10" s="232">
        <v>438</v>
      </c>
      <c r="C10" s="231" t="s">
        <v>270</v>
      </c>
      <c r="D10" s="230" t="s">
        <v>783</v>
      </c>
      <c r="E10" s="230" t="s">
        <v>16</v>
      </c>
      <c r="G10" s="233">
        <v>57997</v>
      </c>
      <c r="H10" s="233">
        <v>60189</v>
      </c>
      <c r="I10" s="233">
        <f t="shared" si="0"/>
        <v>2192</v>
      </c>
      <c r="J10" s="234"/>
      <c r="L10" s="233"/>
      <c r="M10" s="235">
        <v>421.61088161209068</v>
      </c>
      <c r="N10" s="236">
        <v>0.10717884130982368</v>
      </c>
      <c r="O10" s="237"/>
      <c r="P10" s="240"/>
      <c r="Q10" s="240"/>
      <c r="R10" s="243"/>
      <c r="T10" s="231" t="s">
        <v>784</v>
      </c>
    </row>
    <row r="11" spans="1:21" s="265" customFormat="1" ht="18.75" customHeight="1" x14ac:dyDescent="0.3">
      <c r="A11" s="265">
        <v>11.5</v>
      </c>
      <c r="B11" s="280">
        <v>438</v>
      </c>
      <c r="C11" s="314" t="s">
        <v>270</v>
      </c>
      <c r="D11" s="315" t="s">
        <v>1147</v>
      </c>
      <c r="E11" s="230" t="s">
        <v>16</v>
      </c>
      <c r="F11" s="231"/>
      <c r="G11" s="233">
        <v>1223</v>
      </c>
      <c r="H11" s="233">
        <v>1223</v>
      </c>
      <c r="I11" s="233">
        <f t="shared" si="0"/>
        <v>0</v>
      </c>
      <c r="J11" s="282"/>
      <c r="L11" s="281"/>
      <c r="M11" s="283">
        <v>415.92</v>
      </c>
      <c r="N11" s="284">
        <v>0.10299999999999999</v>
      </c>
      <c r="O11" s="285"/>
      <c r="P11" s="266"/>
      <c r="Q11" s="266"/>
      <c r="R11" s="267"/>
      <c r="T11" s="314" t="s">
        <v>1170</v>
      </c>
    </row>
    <row r="12" spans="1:21" s="231" customFormat="1" x14ac:dyDescent="0.3">
      <c r="A12" s="231">
        <v>15</v>
      </c>
      <c r="B12" s="231" t="s">
        <v>262</v>
      </c>
      <c r="C12" s="231" t="s">
        <v>272</v>
      </c>
      <c r="D12" s="230" t="s">
        <v>641</v>
      </c>
      <c r="E12" s="230" t="s">
        <v>4</v>
      </c>
      <c r="G12" s="233">
        <v>168775</v>
      </c>
      <c r="H12" s="233">
        <v>172363</v>
      </c>
      <c r="I12" s="233">
        <f t="shared" si="0"/>
        <v>3588</v>
      </c>
      <c r="J12" s="234"/>
      <c r="L12" s="233"/>
      <c r="M12" s="235">
        <v>1995.6486362000721</v>
      </c>
      <c r="N12" s="236">
        <v>9.2368657790572142E-2</v>
      </c>
      <c r="O12" s="237">
        <v>0</v>
      </c>
      <c r="P12" s="234"/>
      <c r="Q12" s="234"/>
      <c r="R12" s="237"/>
      <c r="S12" s="231" t="s">
        <v>301</v>
      </c>
      <c r="T12" s="231" t="s">
        <v>645</v>
      </c>
    </row>
    <row r="13" spans="1:21" s="231" customFormat="1" x14ac:dyDescent="0.3">
      <c r="A13" s="231">
        <v>15</v>
      </c>
      <c r="B13" s="231" t="s">
        <v>262</v>
      </c>
      <c r="C13" s="231" t="s">
        <v>272</v>
      </c>
      <c r="D13" s="230" t="s">
        <v>642</v>
      </c>
      <c r="E13" s="230" t="s">
        <v>4</v>
      </c>
      <c r="G13" s="233">
        <v>96705</v>
      </c>
      <c r="H13" s="233">
        <v>99015</v>
      </c>
      <c r="I13" s="233">
        <f t="shared" si="0"/>
        <v>2310</v>
      </c>
      <c r="J13" s="234"/>
      <c r="L13" s="233"/>
      <c r="M13" s="235">
        <v>1995.6486362000721</v>
      </c>
      <c r="N13" s="236">
        <v>9.2368657790572142E-2</v>
      </c>
      <c r="O13" s="237">
        <v>0</v>
      </c>
      <c r="P13" s="234"/>
      <c r="Q13" s="234"/>
      <c r="R13" s="237"/>
      <c r="S13" s="231" t="s">
        <v>301</v>
      </c>
      <c r="T13" s="231" t="s">
        <v>646</v>
      </c>
    </row>
    <row r="14" spans="1:21" s="231" customFormat="1" x14ac:dyDescent="0.3">
      <c r="A14" s="231">
        <v>15</v>
      </c>
      <c r="B14" s="231" t="s">
        <v>262</v>
      </c>
      <c r="C14" s="231" t="s">
        <v>272</v>
      </c>
      <c r="D14" s="230" t="s">
        <v>643</v>
      </c>
      <c r="E14" s="230" t="s">
        <v>4</v>
      </c>
      <c r="G14" s="233">
        <v>161674</v>
      </c>
      <c r="H14" s="233">
        <v>166662</v>
      </c>
      <c r="I14" s="233">
        <f t="shared" si="0"/>
        <v>4988</v>
      </c>
      <c r="J14" s="234"/>
      <c r="L14" s="233"/>
      <c r="M14" s="235">
        <v>1995.6486362000721</v>
      </c>
      <c r="N14" s="236">
        <v>9.2368657790572142E-2</v>
      </c>
      <c r="O14" s="237">
        <v>0</v>
      </c>
      <c r="P14" s="234"/>
      <c r="Q14" s="234"/>
      <c r="R14" s="237"/>
      <c r="S14" s="231" t="s">
        <v>301</v>
      </c>
      <c r="T14" s="231" t="s">
        <v>646</v>
      </c>
    </row>
    <row r="15" spans="1:21" s="231" customFormat="1" x14ac:dyDescent="0.3">
      <c r="B15" s="231">
        <v>573</v>
      </c>
      <c r="C15" s="231" t="s">
        <v>272</v>
      </c>
      <c r="D15" s="230" t="s">
        <v>990</v>
      </c>
      <c r="E15" s="230" t="s">
        <v>4</v>
      </c>
      <c r="G15" s="233">
        <v>40085</v>
      </c>
      <c r="H15" s="233">
        <v>43378</v>
      </c>
      <c r="I15" s="233">
        <f t="shared" si="0"/>
        <v>3293</v>
      </c>
      <c r="J15" s="234"/>
      <c r="L15" s="233"/>
      <c r="M15" s="235">
        <v>2026.99</v>
      </c>
      <c r="N15" s="236">
        <v>7.9000000000000001E-2</v>
      </c>
      <c r="O15" s="237">
        <v>0</v>
      </c>
      <c r="P15" s="234"/>
      <c r="Q15" s="234"/>
      <c r="R15" s="237"/>
      <c r="S15" s="231" t="s">
        <v>301</v>
      </c>
      <c r="T15" s="231" t="s">
        <v>991</v>
      </c>
    </row>
    <row r="16" spans="1:21" s="265" customFormat="1" x14ac:dyDescent="0.3">
      <c r="A16" s="265">
        <v>16</v>
      </c>
      <c r="B16" s="271" t="s">
        <v>1116</v>
      </c>
      <c r="C16" s="231" t="s">
        <v>917</v>
      </c>
      <c r="D16" s="230" t="s">
        <v>918</v>
      </c>
      <c r="E16" s="230" t="s">
        <v>4</v>
      </c>
      <c r="F16" s="231"/>
      <c r="G16" s="233">
        <v>20719</v>
      </c>
      <c r="H16" s="233">
        <v>20719</v>
      </c>
      <c r="I16" s="233">
        <f t="shared" si="0"/>
        <v>0</v>
      </c>
      <c r="J16" s="282"/>
      <c r="L16" s="281"/>
      <c r="M16" s="283">
        <v>1595.2096999999999</v>
      </c>
      <c r="N16" s="284">
        <v>9.5457403846153838E-2</v>
      </c>
      <c r="O16" s="285">
        <v>0</v>
      </c>
      <c r="P16" s="282"/>
      <c r="Q16" s="282"/>
      <c r="R16" s="285"/>
      <c r="S16" s="265" t="s">
        <v>107</v>
      </c>
      <c r="T16" s="268" t="s">
        <v>924</v>
      </c>
    </row>
    <row r="17" spans="1:21" s="231" customFormat="1" x14ac:dyDescent="0.3">
      <c r="B17" s="244">
        <v>740</v>
      </c>
      <c r="C17" s="231" t="s">
        <v>917</v>
      </c>
      <c r="D17" s="230" t="s">
        <v>980</v>
      </c>
      <c r="E17" s="230" t="s">
        <v>4</v>
      </c>
      <c r="G17" s="233">
        <v>11956</v>
      </c>
      <c r="H17" s="233">
        <v>14813</v>
      </c>
      <c r="I17" s="233">
        <f t="shared" si="0"/>
        <v>2857</v>
      </c>
      <c r="J17" s="234"/>
      <c r="L17" s="233"/>
      <c r="M17" s="235">
        <v>1601.3</v>
      </c>
      <c r="N17" s="236">
        <v>8.6999999999999994E-2</v>
      </c>
      <c r="O17" s="237">
        <v>0</v>
      </c>
      <c r="P17" s="234"/>
      <c r="Q17" s="234"/>
      <c r="R17" s="237"/>
      <c r="S17" s="231" t="s">
        <v>107</v>
      </c>
      <c r="T17" s="245" t="s">
        <v>981</v>
      </c>
    </row>
    <row r="18" spans="1:21" s="231" customFormat="1" x14ac:dyDescent="0.3">
      <c r="A18" s="231">
        <v>25</v>
      </c>
      <c r="B18" s="232">
        <v>881</v>
      </c>
      <c r="C18" s="231" t="s">
        <v>35</v>
      </c>
      <c r="D18" s="230" t="s">
        <v>775</v>
      </c>
      <c r="E18" s="230" t="s">
        <v>4</v>
      </c>
      <c r="G18" s="233">
        <v>71233</v>
      </c>
      <c r="H18" s="233">
        <v>74037</v>
      </c>
      <c r="I18" s="233">
        <f t="shared" si="0"/>
        <v>2804</v>
      </c>
      <c r="J18" s="234"/>
      <c r="L18" s="233"/>
      <c r="M18" s="235">
        <v>1712.3251169485427</v>
      </c>
      <c r="N18" s="236">
        <v>9.8437711406980932E-2</v>
      </c>
      <c r="O18" s="237">
        <v>0</v>
      </c>
      <c r="P18" s="234"/>
      <c r="Q18" s="234"/>
      <c r="R18" s="237"/>
      <c r="S18" s="231" t="s">
        <v>107</v>
      </c>
      <c r="T18" s="231" t="s">
        <v>928</v>
      </c>
    </row>
    <row r="19" spans="1:21" s="231" customFormat="1" x14ac:dyDescent="0.3">
      <c r="A19" s="231">
        <v>27</v>
      </c>
      <c r="B19" s="231" t="s">
        <v>267</v>
      </c>
      <c r="C19" s="231" t="s">
        <v>275</v>
      </c>
      <c r="D19" s="230" t="s">
        <v>612</v>
      </c>
      <c r="E19" s="230" t="s">
        <v>4</v>
      </c>
      <c r="F19" s="230"/>
      <c r="G19" s="233">
        <v>18441</v>
      </c>
      <c r="H19" s="233">
        <v>20263</v>
      </c>
      <c r="I19" s="233">
        <f t="shared" si="0"/>
        <v>1822</v>
      </c>
      <c r="J19" s="233">
        <v>470</v>
      </c>
      <c r="K19" s="233">
        <v>474</v>
      </c>
      <c r="L19" s="233">
        <f>K19-J19</f>
        <v>4</v>
      </c>
      <c r="M19" s="235">
        <v>1834.3906836991723</v>
      </c>
      <c r="N19" s="236">
        <v>0.10073771140698093</v>
      </c>
      <c r="O19" s="237"/>
      <c r="P19" s="234"/>
      <c r="Q19" s="234"/>
      <c r="R19" s="237"/>
      <c r="S19" s="231" t="s">
        <v>107</v>
      </c>
      <c r="T19" s="231" t="s">
        <v>613</v>
      </c>
      <c r="U19" s="231" t="s">
        <v>615</v>
      </c>
    </row>
    <row r="20" spans="1:21" s="265" customFormat="1" x14ac:dyDescent="0.3">
      <c r="A20" s="265">
        <v>33</v>
      </c>
      <c r="B20" s="295" t="s">
        <v>1162</v>
      </c>
      <c r="C20" s="231" t="s">
        <v>205</v>
      </c>
      <c r="D20" s="230" t="s">
        <v>669</v>
      </c>
      <c r="E20" s="230" t="s">
        <v>4</v>
      </c>
      <c r="F20" s="230"/>
      <c r="G20" s="233">
        <v>213050</v>
      </c>
      <c r="H20" s="233">
        <v>216579</v>
      </c>
      <c r="I20" s="233">
        <f t="shared" si="0"/>
        <v>3529</v>
      </c>
      <c r="J20" s="282"/>
      <c r="L20" s="281"/>
      <c r="M20" s="283">
        <v>2791.6071212666425</v>
      </c>
      <c r="N20" s="284">
        <v>6.5730550557754591E-2</v>
      </c>
      <c r="O20" s="285"/>
      <c r="P20" s="282"/>
      <c r="Q20" s="282"/>
      <c r="R20" s="285"/>
      <c r="T20" s="265" t="s">
        <v>686</v>
      </c>
      <c r="U20" s="265">
        <v>36</v>
      </c>
    </row>
    <row r="21" spans="1:21" s="231" customFormat="1" x14ac:dyDescent="0.3">
      <c r="A21" s="231">
        <v>33</v>
      </c>
      <c r="B21" s="231" t="s">
        <v>204</v>
      </c>
      <c r="C21" s="231" t="s">
        <v>205</v>
      </c>
      <c r="D21" s="230" t="s">
        <v>670</v>
      </c>
      <c r="E21" s="230" t="s">
        <v>4</v>
      </c>
      <c r="F21" s="230"/>
      <c r="G21" s="233">
        <v>159411</v>
      </c>
      <c r="H21" s="233">
        <v>164639</v>
      </c>
      <c r="I21" s="233">
        <f t="shared" si="0"/>
        <v>5228</v>
      </c>
      <c r="J21" s="234"/>
      <c r="L21" s="233"/>
      <c r="M21" s="235">
        <v>2791.6071212666425</v>
      </c>
      <c r="N21" s="236">
        <v>6.5730550557754591E-2</v>
      </c>
      <c r="O21" s="237"/>
      <c r="P21" s="234"/>
      <c r="Q21" s="234"/>
      <c r="R21" s="237"/>
      <c r="T21" s="231" t="s">
        <v>686</v>
      </c>
      <c r="U21" s="231">
        <v>36</v>
      </c>
    </row>
    <row r="22" spans="1:21" s="231" customFormat="1" x14ac:dyDescent="0.3">
      <c r="A22" s="231">
        <v>33</v>
      </c>
      <c r="B22" s="231" t="s">
        <v>204</v>
      </c>
      <c r="C22" s="231" t="s">
        <v>205</v>
      </c>
      <c r="D22" s="230" t="s">
        <v>671</v>
      </c>
      <c r="E22" s="230" t="s">
        <v>4</v>
      </c>
      <c r="F22" s="230"/>
      <c r="G22" s="233">
        <v>123386</v>
      </c>
      <c r="H22" s="233">
        <v>126897</v>
      </c>
      <c r="I22" s="233">
        <f t="shared" si="0"/>
        <v>3511</v>
      </c>
      <c r="J22" s="234"/>
      <c r="L22" s="233"/>
      <c r="M22" s="235">
        <v>2791.6071212666425</v>
      </c>
      <c r="N22" s="236">
        <v>6.5730550557754591E-2</v>
      </c>
      <c r="O22" s="237"/>
      <c r="P22" s="234"/>
      <c r="Q22" s="234"/>
      <c r="R22" s="237"/>
      <c r="T22" s="231" t="s">
        <v>686</v>
      </c>
      <c r="U22" s="231">
        <v>36</v>
      </c>
    </row>
    <row r="23" spans="1:21" s="231" customFormat="1" x14ac:dyDescent="0.3">
      <c r="A23" s="231">
        <v>33</v>
      </c>
      <c r="B23" s="231" t="s">
        <v>204</v>
      </c>
      <c r="C23" s="231" t="s">
        <v>205</v>
      </c>
      <c r="D23" s="230" t="s">
        <v>667</v>
      </c>
      <c r="E23" s="230" t="s">
        <v>4</v>
      </c>
      <c r="F23" s="230"/>
      <c r="G23" s="233">
        <v>171257</v>
      </c>
      <c r="H23" s="233">
        <v>174586</v>
      </c>
      <c r="I23" s="233">
        <f t="shared" si="0"/>
        <v>3329</v>
      </c>
      <c r="J23" s="234"/>
      <c r="L23" s="233"/>
      <c r="M23" s="235">
        <v>2791.6071212666425</v>
      </c>
      <c r="N23" s="236">
        <v>6.5730550557754591E-2</v>
      </c>
      <c r="O23" s="237"/>
      <c r="P23" s="234"/>
      <c r="Q23" s="234"/>
      <c r="R23" s="237"/>
      <c r="T23" s="231" t="s">
        <v>686</v>
      </c>
      <c r="U23" s="231">
        <v>36</v>
      </c>
    </row>
    <row r="24" spans="1:21" s="231" customFormat="1" x14ac:dyDescent="0.3">
      <c r="A24" s="231">
        <v>33</v>
      </c>
      <c r="B24" s="231" t="s">
        <v>204</v>
      </c>
      <c r="C24" s="231" t="s">
        <v>205</v>
      </c>
      <c r="D24" s="230" t="s">
        <v>668</v>
      </c>
      <c r="E24" s="230" t="s">
        <v>4</v>
      </c>
      <c r="F24" s="230"/>
      <c r="G24" s="233">
        <v>188653</v>
      </c>
      <c r="H24" s="233">
        <v>191400</v>
      </c>
      <c r="I24" s="233">
        <f t="shared" si="0"/>
        <v>2747</v>
      </c>
      <c r="J24" s="234"/>
      <c r="L24" s="233"/>
      <c r="M24" s="235">
        <v>2791.6071212666425</v>
      </c>
      <c r="N24" s="236">
        <v>6.5730550557754591E-2</v>
      </c>
      <c r="O24" s="237"/>
      <c r="P24" s="234"/>
      <c r="Q24" s="234"/>
      <c r="R24" s="237"/>
      <c r="T24" s="231" t="s">
        <v>686</v>
      </c>
      <c r="U24" s="231">
        <v>36</v>
      </c>
    </row>
    <row r="25" spans="1:21" s="231" customFormat="1" ht="16.5" customHeight="1" x14ac:dyDescent="0.3">
      <c r="A25" s="231">
        <v>33</v>
      </c>
      <c r="B25" s="232">
        <v>1034</v>
      </c>
      <c r="C25" s="231" t="s">
        <v>205</v>
      </c>
      <c r="D25" s="230" t="s">
        <v>1130</v>
      </c>
      <c r="E25" s="230" t="s">
        <v>4</v>
      </c>
      <c r="F25" s="230"/>
      <c r="G25" s="233">
        <v>5833</v>
      </c>
      <c r="H25" s="233">
        <v>12078</v>
      </c>
      <c r="I25" s="233">
        <f t="shared" si="0"/>
        <v>6245</v>
      </c>
      <c r="J25" s="234"/>
      <c r="L25" s="233"/>
      <c r="M25" s="235">
        <v>3523.51</v>
      </c>
      <c r="N25" s="236">
        <v>7.0999999999999994E-2</v>
      </c>
      <c r="O25" s="237"/>
      <c r="P25" s="234"/>
      <c r="Q25" s="234"/>
      <c r="R25" s="237"/>
      <c r="T25" s="231" t="s">
        <v>1132</v>
      </c>
    </row>
    <row r="26" spans="1:21" s="231" customFormat="1" ht="16.5" customHeight="1" x14ac:dyDescent="0.3">
      <c r="A26" s="231">
        <v>33</v>
      </c>
      <c r="B26" s="232">
        <v>1034</v>
      </c>
      <c r="C26" s="231" t="s">
        <v>205</v>
      </c>
      <c r="D26" s="230" t="s">
        <v>1131</v>
      </c>
      <c r="E26" s="230" t="s">
        <v>4</v>
      </c>
      <c r="F26" s="230"/>
      <c r="G26" s="233">
        <v>7486</v>
      </c>
      <c r="H26" s="233">
        <v>9705</v>
      </c>
      <c r="I26" s="233">
        <f t="shared" si="0"/>
        <v>2219</v>
      </c>
      <c r="J26" s="234"/>
      <c r="L26" s="233"/>
      <c r="M26" s="235">
        <v>3523.51</v>
      </c>
      <c r="N26" s="236">
        <v>7.0999999999999994E-2</v>
      </c>
      <c r="O26" s="237"/>
      <c r="P26" s="234"/>
      <c r="Q26" s="234"/>
      <c r="R26" s="237"/>
      <c r="T26" s="231" t="s">
        <v>1132</v>
      </c>
    </row>
    <row r="27" spans="1:21" s="231" customFormat="1" x14ac:dyDescent="0.3">
      <c r="A27" s="231">
        <v>43</v>
      </c>
      <c r="B27" s="231" t="s">
        <v>208</v>
      </c>
      <c r="C27" s="231" t="s">
        <v>209</v>
      </c>
      <c r="D27" s="230" t="s">
        <v>429</v>
      </c>
      <c r="E27" s="230" t="s">
        <v>4</v>
      </c>
      <c r="G27" s="233">
        <v>335050</v>
      </c>
      <c r="H27" s="233">
        <v>341452</v>
      </c>
      <c r="I27" s="233">
        <f t="shared" si="0"/>
        <v>6402</v>
      </c>
      <c r="J27" s="234"/>
      <c r="L27" s="233">
        <f>K27-J27</f>
        <v>0</v>
      </c>
      <c r="M27" s="235">
        <v>1997.1551457358762</v>
      </c>
      <c r="N27" s="236">
        <v>0.1074826916156891</v>
      </c>
      <c r="O27" s="237">
        <v>35840</v>
      </c>
      <c r="P27" s="234"/>
      <c r="Q27" s="234"/>
      <c r="R27" s="237">
        <v>0</v>
      </c>
      <c r="S27" s="231" t="s">
        <v>107</v>
      </c>
    </row>
    <row r="28" spans="1:21" s="265" customFormat="1" x14ac:dyDescent="0.3">
      <c r="A28" s="265">
        <v>47</v>
      </c>
      <c r="B28" s="186" t="s">
        <v>1163</v>
      </c>
      <c r="C28" s="231" t="s">
        <v>209</v>
      </c>
      <c r="D28" s="230" t="s">
        <v>547</v>
      </c>
      <c r="E28" s="230" t="s">
        <v>4</v>
      </c>
      <c r="F28" s="230" t="s">
        <v>16</v>
      </c>
      <c r="G28" s="233">
        <v>177789</v>
      </c>
      <c r="H28" s="233">
        <v>181354</v>
      </c>
      <c r="I28" s="233">
        <f t="shared" si="0"/>
        <v>3565</v>
      </c>
      <c r="J28" s="282"/>
      <c r="L28" s="281">
        <f>K28-J28</f>
        <v>0</v>
      </c>
      <c r="M28" s="286">
        <v>2054.7829578985247</v>
      </c>
      <c r="N28" s="284">
        <v>0.10768269161568911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231" t="s">
        <v>209</v>
      </c>
      <c r="D29" s="230" t="s">
        <v>549</v>
      </c>
      <c r="E29" s="230" t="s">
        <v>4</v>
      </c>
      <c r="F29" s="230" t="s">
        <v>16</v>
      </c>
      <c r="G29" s="233">
        <v>76155</v>
      </c>
      <c r="H29" s="233">
        <v>76155</v>
      </c>
      <c r="I29" s="233">
        <f t="shared" si="0"/>
        <v>0</v>
      </c>
      <c r="J29" s="282"/>
      <c r="L29" s="281"/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238" customFormat="1" ht="18" customHeight="1" x14ac:dyDescent="0.3">
      <c r="A30" s="238">
        <v>59</v>
      </c>
      <c r="B30" s="238" t="s">
        <v>213</v>
      </c>
      <c r="C30" s="238" t="s">
        <v>214</v>
      </c>
      <c r="D30" s="247" t="s">
        <v>1070</v>
      </c>
      <c r="E30" s="247" t="s">
        <v>4</v>
      </c>
      <c r="G30" s="233">
        <v>17369</v>
      </c>
      <c r="H30" s="233">
        <v>18895</v>
      </c>
      <c r="I30" s="239">
        <f t="shared" si="0"/>
        <v>1526</v>
      </c>
      <c r="J30" s="240"/>
      <c r="L30" s="239">
        <f>K30-J30</f>
        <v>0</v>
      </c>
      <c r="M30" s="241">
        <v>2657.66</v>
      </c>
      <c r="N30" s="242">
        <v>7.9000000000000001E-2</v>
      </c>
      <c r="O30" s="243"/>
      <c r="P30" s="240"/>
      <c r="Q30" s="240"/>
      <c r="R30" s="243">
        <v>0</v>
      </c>
      <c r="S30" s="238" t="s">
        <v>107</v>
      </c>
      <c r="T30" s="238" t="s">
        <v>1071</v>
      </c>
    </row>
    <row r="31" spans="1:21" s="238" customFormat="1" ht="18" customHeight="1" x14ac:dyDescent="0.3">
      <c r="A31" s="238">
        <v>59</v>
      </c>
      <c r="B31" s="238" t="s">
        <v>213</v>
      </c>
      <c r="C31" s="238" t="s">
        <v>214</v>
      </c>
      <c r="D31" s="247" t="s">
        <v>1072</v>
      </c>
      <c r="E31" s="247" t="s">
        <v>4</v>
      </c>
      <c r="G31" s="233">
        <v>15909</v>
      </c>
      <c r="H31" s="233">
        <v>17038</v>
      </c>
      <c r="I31" s="239">
        <f t="shared" si="0"/>
        <v>1129</v>
      </c>
      <c r="J31" s="240"/>
      <c r="L31" s="239">
        <f>K31-J31</f>
        <v>0</v>
      </c>
      <c r="M31" s="241">
        <v>2657.66</v>
      </c>
      <c r="N31" s="242">
        <v>7.9000000000000001E-2</v>
      </c>
      <c r="O31" s="243"/>
      <c r="P31" s="240"/>
      <c r="Q31" s="240"/>
      <c r="R31" s="243">
        <v>0</v>
      </c>
      <c r="S31" s="238" t="s">
        <v>107</v>
      </c>
      <c r="T31" s="238" t="s">
        <v>1089</v>
      </c>
    </row>
    <row r="32" spans="1:21" s="238" customFormat="1" ht="18" customHeight="1" x14ac:dyDescent="0.3">
      <c r="A32" s="238">
        <v>59</v>
      </c>
      <c r="B32" s="238" t="s">
        <v>213</v>
      </c>
      <c r="C32" s="238" t="s">
        <v>214</v>
      </c>
      <c r="D32" s="247" t="s">
        <v>1113</v>
      </c>
      <c r="E32" s="247" t="s">
        <v>4</v>
      </c>
      <c r="G32" s="233">
        <v>12913</v>
      </c>
      <c r="H32" s="233">
        <v>15085</v>
      </c>
      <c r="I32" s="239">
        <f t="shared" si="0"/>
        <v>2172</v>
      </c>
      <c r="J32" s="240"/>
      <c r="L32" s="239"/>
      <c r="M32" s="241">
        <v>2657.66</v>
      </c>
      <c r="N32" s="242">
        <v>7.9000000000000001E-2</v>
      </c>
      <c r="O32" s="243"/>
      <c r="P32" s="240"/>
      <c r="Q32" s="240"/>
      <c r="R32" s="243">
        <v>0</v>
      </c>
      <c r="S32" s="238" t="s">
        <v>107</v>
      </c>
      <c r="T32" s="238" t="s">
        <v>1112</v>
      </c>
    </row>
    <row r="33" spans="1:21" s="238" customFormat="1" x14ac:dyDescent="0.3">
      <c r="A33" s="238">
        <v>61</v>
      </c>
      <c r="B33" s="238" t="s">
        <v>219</v>
      </c>
      <c r="C33" s="238" t="s">
        <v>220</v>
      </c>
      <c r="D33" s="247" t="s">
        <v>350</v>
      </c>
      <c r="E33" s="247" t="s">
        <v>4</v>
      </c>
      <c r="G33" s="233">
        <v>156318</v>
      </c>
      <c r="H33" s="233">
        <v>158436</v>
      </c>
      <c r="I33" s="239">
        <f t="shared" si="0"/>
        <v>2118</v>
      </c>
      <c r="J33" s="240"/>
      <c r="L33" s="239">
        <f>K33-J33</f>
        <v>0</v>
      </c>
      <c r="M33" s="241">
        <v>1192.8599999999999</v>
      </c>
      <c r="N33" s="242">
        <v>8.2900000000000001E-2</v>
      </c>
      <c r="O33" s="243">
        <v>44097</v>
      </c>
      <c r="P33" s="240"/>
      <c r="Q33" s="240"/>
      <c r="R33" s="243">
        <v>0</v>
      </c>
      <c r="S33" s="238" t="s">
        <v>107</v>
      </c>
      <c r="T33" s="238" t="s">
        <v>728</v>
      </c>
      <c r="U33" s="238" t="s">
        <v>752</v>
      </c>
    </row>
    <row r="34" spans="1:21" s="238" customFormat="1" x14ac:dyDescent="0.3">
      <c r="A34" s="238">
        <v>62</v>
      </c>
      <c r="B34" s="238" t="s">
        <v>219</v>
      </c>
      <c r="C34" s="238" t="s">
        <v>220</v>
      </c>
      <c r="D34" s="247" t="s">
        <v>72</v>
      </c>
      <c r="E34" s="247" t="s">
        <v>4</v>
      </c>
      <c r="G34" s="233">
        <v>147654</v>
      </c>
      <c r="H34" s="233">
        <v>149312</v>
      </c>
      <c r="I34" s="239">
        <f t="shared" si="0"/>
        <v>1658</v>
      </c>
      <c r="J34" s="248">
        <v>11236</v>
      </c>
      <c r="K34" s="248">
        <v>11236</v>
      </c>
      <c r="L34" s="239">
        <f>K34-J34</f>
        <v>0</v>
      </c>
      <c r="M34" s="241">
        <v>1181.0601331414177</v>
      </c>
      <c r="N34" s="242">
        <v>0</v>
      </c>
      <c r="O34" s="243">
        <v>94065</v>
      </c>
      <c r="P34" s="240"/>
      <c r="Q34" s="240"/>
      <c r="R34" s="243">
        <v>18</v>
      </c>
      <c r="S34" s="238" t="s">
        <v>107</v>
      </c>
      <c r="T34" s="238" t="s">
        <v>977</v>
      </c>
    </row>
    <row r="35" spans="1:21" s="238" customFormat="1" x14ac:dyDescent="0.3">
      <c r="A35" s="238">
        <v>63</v>
      </c>
      <c r="B35" s="238" t="s">
        <v>219</v>
      </c>
      <c r="C35" s="238" t="s">
        <v>220</v>
      </c>
      <c r="D35" s="247" t="s">
        <v>73</v>
      </c>
      <c r="E35" s="247" t="s">
        <v>4</v>
      </c>
      <c r="G35" s="233">
        <v>174253</v>
      </c>
      <c r="H35" s="233">
        <v>175611</v>
      </c>
      <c r="I35" s="239">
        <f t="shared" si="0"/>
        <v>1358</v>
      </c>
      <c r="J35" s="248">
        <v>13869</v>
      </c>
      <c r="K35" s="248">
        <v>13907</v>
      </c>
      <c r="L35" s="239">
        <f>K35-J35</f>
        <v>38</v>
      </c>
      <c r="M35" s="241">
        <v>1181.0395645915798</v>
      </c>
      <c r="N35" s="242">
        <v>0</v>
      </c>
      <c r="O35" s="243">
        <v>97165</v>
      </c>
      <c r="P35" s="240"/>
      <c r="Q35" s="240"/>
      <c r="R35" s="243">
        <v>19</v>
      </c>
      <c r="S35" s="238" t="s">
        <v>107</v>
      </c>
      <c r="T35" s="238" t="s">
        <v>977</v>
      </c>
      <c r="U35" s="238" t="s">
        <v>752</v>
      </c>
    </row>
    <row r="36" spans="1:21" s="238" customFormat="1" x14ac:dyDescent="0.3">
      <c r="A36" s="238">
        <v>64</v>
      </c>
      <c r="B36" s="238" t="s">
        <v>219</v>
      </c>
      <c r="C36" s="238" t="s">
        <v>220</v>
      </c>
      <c r="D36" s="247" t="s">
        <v>74</v>
      </c>
      <c r="E36" s="247" t="s">
        <v>4</v>
      </c>
      <c r="G36" s="233">
        <v>147234</v>
      </c>
      <c r="H36" s="233">
        <v>148328</v>
      </c>
      <c r="I36" s="239">
        <f t="shared" si="0"/>
        <v>1094</v>
      </c>
      <c r="L36" s="239">
        <f>K36-J36</f>
        <v>0</v>
      </c>
      <c r="M36" s="241">
        <v>1193.44</v>
      </c>
      <c r="N36" s="242">
        <v>0</v>
      </c>
      <c r="O36" s="243">
        <v>79103</v>
      </c>
      <c r="P36" s="240"/>
      <c r="Q36" s="240"/>
      <c r="R36" s="243">
        <v>18</v>
      </c>
      <c r="S36" s="238" t="s">
        <v>107</v>
      </c>
      <c r="T36" s="238" t="s">
        <v>978</v>
      </c>
      <c r="U36" s="238" t="s">
        <v>752</v>
      </c>
    </row>
    <row r="37" spans="1:21" s="238" customFormat="1" x14ac:dyDescent="0.3">
      <c r="A37" s="238">
        <v>67</v>
      </c>
      <c r="B37" s="238" t="s">
        <v>219</v>
      </c>
      <c r="C37" s="238" t="s">
        <v>220</v>
      </c>
      <c r="D37" s="247" t="s">
        <v>77</v>
      </c>
      <c r="E37" s="247" t="s">
        <v>4</v>
      </c>
      <c r="G37" s="233">
        <v>137228</v>
      </c>
      <c r="H37" s="233">
        <v>137228</v>
      </c>
      <c r="I37" s="239">
        <f t="shared" ref="I37:I66" si="1">H37-G37</f>
        <v>0</v>
      </c>
      <c r="L37" s="239">
        <f t="shared" ref="L37:L45" si="2">K37-J37</f>
        <v>0</v>
      </c>
      <c r="M37" s="241">
        <v>1193.46</v>
      </c>
      <c r="N37" s="242">
        <v>0</v>
      </c>
      <c r="O37" s="243">
        <v>130828</v>
      </c>
      <c r="P37" s="240"/>
      <c r="Q37" s="240"/>
      <c r="R37" s="243">
        <v>0</v>
      </c>
      <c r="S37" s="238" t="s">
        <v>107</v>
      </c>
      <c r="T37" s="238" t="s">
        <v>978</v>
      </c>
      <c r="U37" s="238" t="s">
        <v>752</v>
      </c>
    </row>
    <row r="38" spans="1:21" s="238" customFormat="1" x14ac:dyDescent="0.3">
      <c r="A38" s="238">
        <v>68</v>
      </c>
      <c r="B38" s="238" t="s">
        <v>219</v>
      </c>
      <c r="C38" s="238" t="s">
        <v>220</v>
      </c>
      <c r="D38" s="247" t="s">
        <v>343</v>
      </c>
      <c r="E38" s="247" t="s">
        <v>4</v>
      </c>
      <c r="G38" s="233">
        <v>442163</v>
      </c>
      <c r="H38" s="233">
        <v>444856</v>
      </c>
      <c r="I38" s="239">
        <f t="shared" si="1"/>
        <v>2693</v>
      </c>
      <c r="L38" s="239">
        <f t="shared" si="2"/>
        <v>0</v>
      </c>
      <c r="M38" s="305">
        <v>2230.52</v>
      </c>
      <c r="N38" s="312">
        <v>0</v>
      </c>
      <c r="O38" s="243">
        <v>162958</v>
      </c>
      <c r="P38" s="240"/>
      <c r="Q38" s="240"/>
      <c r="R38" s="243">
        <v>0</v>
      </c>
      <c r="S38" s="238" t="s">
        <v>107</v>
      </c>
      <c r="T38" s="238" t="s">
        <v>978</v>
      </c>
    </row>
    <row r="39" spans="1:21" s="238" customFormat="1" x14ac:dyDescent="0.3">
      <c r="A39" s="238">
        <v>69</v>
      </c>
      <c r="B39" s="238" t="s">
        <v>219</v>
      </c>
      <c r="C39" s="238" t="s">
        <v>220</v>
      </c>
      <c r="D39" s="247" t="s">
        <v>351</v>
      </c>
      <c r="E39" s="247" t="s">
        <v>4</v>
      </c>
      <c r="G39" s="233">
        <v>134790</v>
      </c>
      <c r="H39" s="233">
        <v>138679</v>
      </c>
      <c r="I39" s="239">
        <f t="shared" si="1"/>
        <v>3889</v>
      </c>
      <c r="J39" s="248">
        <v>15196</v>
      </c>
      <c r="K39" s="248">
        <v>15289</v>
      </c>
      <c r="L39" s="239">
        <f t="shared" si="2"/>
        <v>93</v>
      </c>
      <c r="M39" s="241">
        <v>1109.1849118387909</v>
      </c>
      <c r="N39" s="242">
        <v>8.2870169125584744E-2</v>
      </c>
      <c r="O39" s="243">
        <v>43745</v>
      </c>
      <c r="P39" s="240"/>
      <c r="Q39" s="240"/>
      <c r="R39" s="243">
        <v>0</v>
      </c>
      <c r="S39" s="238" t="s">
        <v>107</v>
      </c>
      <c r="T39" s="238" t="s">
        <v>728</v>
      </c>
      <c r="U39" s="238" t="s">
        <v>752</v>
      </c>
    </row>
    <row r="40" spans="1:21" s="238" customFormat="1" x14ac:dyDescent="0.3">
      <c r="A40" s="238">
        <v>70</v>
      </c>
      <c r="B40" s="238" t="s">
        <v>219</v>
      </c>
      <c r="C40" s="238" t="s">
        <v>220</v>
      </c>
      <c r="D40" s="247" t="s">
        <v>349</v>
      </c>
      <c r="E40" s="247" t="s">
        <v>4</v>
      </c>
      <c r="G40" s="233">
        <v>180686</v>
      </c>
      <c r="H40" s="233">
        <v>182547</v>
      </c>
      <c r="I40" s="239">
        <f t="shared" si="1"/>
        <v>1861</v>
      </c>
      <c r="L40" s="239">
        <f t="shared" si="2"/>
        <v>0</v>
      </c>
      <c r="M40" s="241">
        <v>1192.8565383231378</v>
      </c>
      <c r="N40" s="242">
        <v>8.2870169125584744E-2</v>
      </c>
      <c r="O40" s="243">
        <v>54494</v>
      </c>
      <c r="P40" s="240"/>
      <c r="Q40" s="240"/>
      <c r="R40" s="243">
        <v>0</v>
      </c>
      <c r="S40" s="238" t="s">
        <v>107</v>
      </c>
      <c r="T40" s="238" t="s">
        <v>728</v>
      </c>
      <c r="U40" s="238" t="s">
        <v>752</v>
      </c>
    </row>
    <row r="41" spans="1:21" s="238" customFormat="1" x14ac:dyDescent="0.3">
      <c r="A41" s="238">
        <v>70</v>
      </c>
      <c r="B41" s="238" t="s">
        <v>219</v>
      </c>
      <c r="C41" s="238" t="s">
        <v>220</v>
      </c>
      <c r="D41" s="247" t="s">
        <v>553</v>
      </c>
      <c r="E41" s="247" t="s">
        <v>4</v>
      </c>
      <c r="G41" s="233">
        <v>120291</v>
      </c>
      <c r="H41" s="233">
        <v>122387</v>
      </c>
      <c r="I41" s="239">
        <f t="shared" si="1"/>
        <v>2096</v>
      </c>
      <c r="J41" s="234">
        <v>0</v>
      </c>
      <c r="K41" s="231"/>
      <c r="L41" s="233">
        <f t="shared" si="2"/>
        <v>0</v>
      </c>
      <c r="M41" s="241">
        <v>1315.8329578985247</v>
      </c>
      <c r="N41" s="242">
        <v>8.5998092839150775E-2</v>
      </c>
      <c r="O41" s="243">
        <v>22</v>
      </c>
      <c r="P41" s="240"/>
      <c r="Q41" s="240"/>
      <c r="R41" s="243">
        <v>0</v>
      </c>
      <c r="S41" s="238" t="s">
        <v>107</v>
      </c>
      <c r="T41" s="238" t="s">
        <v>554</v>
      </c>
    </row>
    <row r="42" spans="1:21" s="238" customFormat="1" x14ac:dyDescent="0.3">
      <c r="A42" s="238">
        <v>71</v>
      </c>
      <c r="B42" s="238" t="s">
        <v>219</v>
      </c>
      <c r="C42" s="238" t="s">
        <v>220</v>
      </c>
      <c r="D42" s="247" t="s">
        <v>536</v>
      </c>
      <c r="E42" s="247" t="s">
        <v>4</v>
      </c>
      <c r="G42" s="233">
        <v>104335</v>
      </c>
      <c r="H42" s="233">
        <v>105403</v>
      </c>
      <c r="I42" s="239">
        <f t="shared" si="1"/>
        <v>1068</v>
      </c>
      <c r="J42" s="240"/>
      <c r="L42" s="239">
        <f t="shared" si="2"/>
        <v>0</v>
      </c>
      <c r="M42" s="241">
        <v>1315.8329578985247</v>
      </c>
      <c r="N42" s="242">
        <v>8.5998092839150775E-2</v>
      </c>
      <c r="O42" s="243">
        <v>329</v>
      </c>
      <c r="P42" s="240"/>
      <c r="Q42" s="240"/>
      <c r="R42" s="243">
        <v>0</v>
      </c>
      <c r="S42" s="238" t="s">
        <v>107</v>
      </c>
    </row>
    <row r="43" spans="1:21" s="238" customFormat="1" x14ac:dyDescent="0.3">
      <c r="A43" s="238">
        <v>77</v>
      </c>
      <c r="B43" s="238" t="s">
        <v>219</v>
      </c>
      <c r="C43" s="238" t="s">
        <v>220</v>
      </c>
      <c r="D43" s="247" t="s">
        <v>506</v>
      </c>
      <c r="E43" s="247" t="s">
        <v>4</v>
      </c>
      <c r="F43" s="247"/>
      <c r="G43" s="233">
        <v>131193</v>
      </c>
      <c r="H43" s="233">
        <v>133243</v>
      </c>
      <c r="I43" s="239">
        <f t="shared" si="1"/>
        <v>2050</v>
      </c>
      <c r="J43" s="240">
        <v>0</v>
      </c>
      <c r="L43" s="239">
        <f t="shared" si="2"/>
        <v>0</v>
      </c>
      <c r="M43" s="241">
        <v>1315.8329578985247</v>
      </c>
      <c r="N43" s="242">
        <v>8.5998092839150775E-2</v>
      </c>
      <c r="O43" s="243">
        <v>329</v>
      </c>
      <c r="P43" s="240"/>
      <c r="Q43" s="240"/>
      <c r="R43" s="243">
        <v>0</v>
      </c>
      <c r="S43" s="238" t="s">
        <v>107</v>
      </c>
    </row>
    <row r="44" spans="1:21" s="238" customFormat="1" ht="17.25" customHeight="1" x14ac:dyDescent="0.3">
      <c r="A44" s="238">
        <v>80</v>
      </c>
      <c r="B44" s="238" t="s">
        <v>202</v>
      </c>
      <c r="C44" s="238" t="s">
        <v>87</v>
      </c>
      <c r="D44" s="247" t="s">
        <v>451</v>
      </c>
      <c r="E44" s="247" t="s">
        <v>4</v>
      </c>
      <c r="G44" s="233">
        <v>137935</v>
      </c>
      <c r="H44" s="233">
        <v>139069</v>
      </c>
      <c r="I44" s="239">
        <f t="shared" si="1"/>
        <v>1134</v>
      </c>
      <c r="J44" s="240"/>
      <c r="L44" s="239">
        <f t="shared" si="2"/>
        <v>0</v>
      </c>
      <c r="M44" s="241">
        <v>1430.8917596257647</v>
      </c>
      <c r="N44" s="242">
        <v>0.11287884130982369</v>
      </c>
      <c r="O44" s="243">
        <v>22457</v>
      </c>
      <c r="P44" s="240"/>
      <c r="Q44" s="240"/>
      <c r="R44" s="243">
        <v>0</v>
      </c>
      <c r="S44" s="238" t="s">
        <v>299</v>
      </c>
    </row>
    <row r="45" spans="1:21" s="238" customFormat="1" ht="17.25" customHeight="1" x14ac:dyDescent="0.3">
      <c r="A45" s="238">
        <v>87</v>
      </c>
      <c r="B45" s="238" t="s">
        <v>202</v>
      </c>
      <c r="C45" s="238" t="s">
        <v>87</v>
      </c>
      <c r="D45" s="247" t="s">
        <v>459</v>
      </c>
      <c r="E45" s="247" t="s">
        <v>4</v>
      </c>
      <c r="G45" s="233">
        <v>139951</v>
      </c>
      <c r="H45" s="233">
        <v>141020</v>
      </c>
      <c r="I45" s="239">
        <f t="shared" si="1"/>
        <v>1069</v>
      </c>
      <c r="J45" s="240"/>
      <c r="L45" s="239">
        <f t="shared" si="2"/>
        <v>0</v>
      </c>
      <c r="M45" s="241">
        <v>1430.8917596257647</v>
      </c>
      <c r="N45" s="242">
        <v>0.11287884130982369</v>
      </c>
      <c r="O45" s="243">
        <v>7263</v>
      </c>
      <c r="P45" s="240"/>
      <c r="Q45" s="240"/>
      <c r="R45" s="243">
        <v>0</v>
      </c>
      <c r="S45" s="238" t="s">
        <v>299</v>
      </c>
      <c r="T45" s="249"/>
    </row>
    <row r="46" spans="1:21" s="238" customFormat="1" ht="17.25" customHeight="1" x14ac:dyDescent="0.3">
      <c r="A46" s="238">
        <v>87</v>
      </c>
      <c r="B46" s="238" t="s">
        <v>202</v>
      </c>
      <c r="C46" s="238" t="s">
        <v>87</v>
      </c>
      <c r="D46" s="247" t="s">
        <v>520</v>
      </c>
      <c r="E46" s="247" t="s">
        <v>4</v>
      </c>
      <c r="G46" s="233">
        <v>193495</v>
      </c>
      <c r="H46" s="233">
        <v>194109</v>
      </c>
      <c r="I46" s="239">
        <f t="shared" si="1"/>
        <v>614</v>
      </c>
      <c r="J46" s="240"/>
      <c r="L46" s="239"/>
      <c r="M46" s="241">
        <v>1810.858542641238</v>
      </c>
      <c r="N46" s="242">
        <v>0.11183620007196834</v>
      </c>
      <c r="O46" s="243">
        <v>242</v>
      </c>
      <c r="P46" s="240"/>
      <c r="Q46" s="240"/>
      <c r="R46" s="243">
        <v>0</v>
      </c>
      <c r="S46" s="238" t="s">
        <v>299</v>
      </c>
      <c r="T46" s="249"/>
    </row>
    <row r="47" spans="1:21" s="238" customFormat="1" ht="17.25" customHeight="1" x14ac:dyDescent="0.3">
      <c r="A47" s="238">
        <v>91</v>
      </c>
      <c r="B47" s="238" t="s">
        <v>223</v>
      </c>
      <c r="C47" s="238" t="s">
        <v>224</v>
      </c>
      <c r="D47" s="247" t="s">
        <v>397</v>
      </c>
      <c r="E47" s="247" t="s">
        <v>4</v>
      </c>
      <c r="G47" s="233">
        <v>273265</v>
      </c>
      <c r="H47" s="233">
        <v>275838</v>
      </c>
      <c r="I47" s="239">
        <f t="shared" si="1"/>
        <v>2573</v>
      </c>
      <c r="J47" s="240"/>
      <c r="L47" s="239">
        <f>K47-J47</f>
        <v>0</v>
      </c>
      <c r="M47" s="241">
        <v>1889.3097697013313</v>
      </c>
      <c r="N47" s="242">
        <v>8.629809283915077E-2</v>
      </c>
      <c r="O47" s="243">
        <v>55160</v>
      </c>
      <c r="P47" s="240"/>
      <c r="Q47" s="240"/>
      <c r="R47" s="243">
        <v>0</v>
      </c>
      <c r="S47" s="238" t="s">
        <v>107</v>
      </c>
      <c r="T47" s="238" t="s">
        <v>601</v>
      </c>
    </row>
    <row r="48" spans="1:21" s="238" customFormat="1" ht="17.25" customHeight="1" x14ac:dyDescent="0.3">
      <c r="A48" s="238">
        <v>92</v>
      </c>
      <c r="B48" s="238" t="s">
        <v>223</v>
      </c>
      <c r="C48" s="238" t="s">
        <v>224</v>
      </c>
      <c r="D48" s="247" t="s">
        <v>435</v>
      </c>
      <c r="E48" s="247" t="s">
        <v>4</v>
      </c>
      <c r="G48" s="233">
        <v>163562</v>
      </c>
      <c r="H48" s="233">
        <v>165832</v>
      </c>
      <c r="I48" s="239">
        <f t="shared" si="1"/>
        <v>2270</v>
      </c>
      <c r="J48" s="240"/>
      <c r="L48" s="239">
        <f>K48-J48</f>
        <v>0</v>
      </c>
      <c r="M48" s="241">
        <v>1670.9189024829075</v>
      </c>
      <c r="N48" s="242">
        <v>9.3253940266282837E-2</v>
      </c>
      <c r="O48" s="243">
        <v>18410</v>
      </c>
      <c r="P48" s="240"/>
      <c r="Q48" s="240"/>
      <c r="R48" s="243">
        <v>0</v>
      </c>
      <c r="S48" s="238" t="s">
        <v>107</v>
      </c>
      <c r="T48" s="238" t="s">
        <v>832</v>
      </c>
      <c r="U48" s="238">
        <f>I48*N48</f>
        <v>211.68644440446204</v>
      </c>
    </row>
    <row r="49" spans="1:21" s="238" customFormat="1" ht="17.25" customHeight="1" x14ac:dyDescent="0.3">
      <c r="A49" s="238">
        <v>94</v>
      </c>
      <c r="B49" s="238" t="s">
        <v>223</v>
      </c>
      <c r="C49" s="238" t="s">
        <v>224</v>
      </c>
      <c r="D49" s="247" t="s">
        <v>524</v>
      </c>
      <c r="E49" s="247" t="s">
        <v>4</v>
      </c>
      <c r="F49" s="247"/>
      <c r="G49" s="233">
        <v>216183</v>
      </c>
      <c r="H49" s="233">
        <v>218047</v>
      </c>
      <c r="I49" s="239">
        <f t="shared" si="1"/>
        <v>1864</v>
      </c>
      <c r="J49" s="240"/>
      <c r="L49" s="239">
        <f>K49-J49</f>
        <v>0</v>
      </c>
      <c r="M49" s="241">
        <v>1962.9703346527529</v>
      </c>
      <c r="N49" s="242">
        <v>9.4796581504138194E-2</v>
      </c>
      <c r="O49" s="243">
        <v>31</v>
      </c>
      <c r="P49" s="240"/>
      <c r="Q49" s="240"/>
      <c r="R49" s="243">
        <v>0</v>
      </c>
      <c r="S49" s="238" t="s">
        <v>107</v>
      </c>
      <c r="T49" s="238" t="s">
        <v>601</v>
      </c>
    </row>
    <row r="50" spans="1:21" s="238" customFormat="1" ht="17.25" customHeight="1" x14ac:dyDescent="0.3">
      <c r="A50" s="238">
        <v>94</v>
      </c>
      <c r="B50" s="238" t="s">
        <v>223</v>
      </c>
      <c r="C50" s="238" t="s">
        <v>224</v>
      </c>
      <c r="D50" s="247" t="s">
        <v>712</v>
      </c>
      <c r="E50" s="247" t="s">
        <v>4</v>
      </c>
      <c r="F50" s="247"/>
      <c r="G50" s="233">
        <v>136260</v>
      </c>
      <c r="H50" s="233">
        <v>137537</v>
      </c>
      <c r="I50" s="239">
        <f t="shared" si="1"/>
        <v>1277</v>
      </c>
      <c r="J50" s="240"/>
      <c r="L50" s="239"/>
      <c r="M50" s="241">
        <v>2108.2722454120189</v>
      </c>
      <c r="N50" s="242">
        <v>9.4796581504138194E-2</v>
      </c>
      <c r="O50" s="243"/>
      <c r="P50" s="240"/>
      <c r="Q50" s="240"/>
      <c r="R50" s="243"/>
      <c r="S50" s="238" t="s">
        <v>107</v>
      </c>
      <c r="T50" s="238" t="s">
        <v>713</v>
      </c>
      <c r="U50" s="238" t="s">
        <v>714</v>
      </c>
    </row>
    <row r="51" spans="1:21" s="238" customFormat="1" ht="17.25" customHeight="1" x14ac:dyDescent="0.3">
      <c r="A51" s="238">
        <v>94</v>
      </c>
      <c r="B51" s="238" t="s">
        <v>223</v>
      </c>
      <c r="C51" s="238" t="s">
        <v>224</v>
      </c>
      <c r="D51" s="247" t="s">
        <v>802</v>
      </c>
      <c r="E51" s="247" t="s">
        <v>4</v>
      </c>
      <c r="F51" s="247"/>
      <c r="G51" s="233">
        <v>97911</v>
      </c>
      <c r="H51" s="233">
        <v>98526</v>
      </c>
      <c r="I51" s="239">
        <f t="shared" si="1"/>
        <v>615</v>
      </c>
      <c r="J51" s="240"/>
      <c r="L51" s="239"/>
      <c r="M51" s="241">
        <v>2209.1989492623243</v>
      </c>
      <c r="N51" s="242">
        <v>9.5096581504138189E-2</v>
      </c>
      <c r="O51" s="243"/>
      <c r="P51" s="240"/>
      <c r="Q51" s="240"/>
      <c r="R51" s="243"/>
      <c r="S51" s="238" t="s">
        <v>107</v>
      </c>
      <c r="T51" s="238" t="s">
        <v>803</v>
      </c>
      <c r="U51" s="238" t="s">
        <v>714</v>
      </c>
    </row>
    <row r="52" spans="1:21" s="238" customFormat="1" ht="17.25" customHeight="1" x14ac:dyDescent="0.3">
      <c r="A52" s="238">
        <v>94</v>
      </c>
      <c r="B52" s="238" t="s">
        <v>223</v>
      </c>
      <c r="C52" s="238" t="s">
        <v>224</v>
      </c>
      <c r="D52" s="247" t="s">
        <v>875</v>
      </c>
      <c r="E52" s="247" t="s">
        <v>4</v>
      </c>
      <c r="F52" s="247"/>
      <c r="G52" s="233">
        <v>40257</v>
      </c>
      <c r="H52" s="233">
        <v>40314</v>
      </c>
      <c r="I52" s="239">
        <f t="shared" si="1"/>
        <v>57</v>
      </c>
      <c r="J52" s="240"/>
      <c r="L52" s="239"/>
      <c r="M52" s="241">
        <v>1879.3514242309152</v>
      </c>
      <c r="N52" s="242">
        <v>9.2360425370300037E-2</v>
      </c>
      <c r="O52" s="243"/>
      <c r="P52" s="240"/>
      <c r="Q52" s="240"/>
      <c r="R52" s="243"/>
      <c r="S52" s="238" t="s">
        <v>107</v>
      </c>
      <c r="T52" s="238" t="s">
        <v>876</v>
      </c>
    </row>
    <row r="53" spans="1:21" s="238" customFormat="1" ht="17.25" customHeight="1" x14ac:dyDescent="0.3">
      <c r="A53" s="238">
        <v>100</v>
      </c>
      <c r="B53" s="238" t="s">
        <v>225</v>
      </c>
      <c r="C53" s="238" t="s">
        <v>226</v>
      </c>
      <c r="D53" s="247" t="s">
        <v>445</v>
      </c>
      <c r="E53" s="247" t="s">
        <v>4</v>
      </c>
      <c r="G53" s="233">
        <v>447065</v>
      </c>
      <c r="H53" s="233">
        <v>456191</v>
      </c>
      <c r="I53" s="239">
        <f t="shared" si="1"/>
        <v>9126</v>
      </c>
      <c r="J53" s="240"/>
      <c r="L53" s="239">
        <f t="shared" ref="L53:L65" si="3">K53-J53</f>
        <v>0</v>
      </c>
      <c r="M53" s="241">
        <v>2650.8543145016192</v>
      </c>
      <c r="N53" s="242">
        <v>9.96097876934149E-2</v>
      </c>
      <c r="O53" s="243">
        <v>36572</v>
      </c>
      <c r="P53" s="240"/>
      <c r="Q53" s="240"/>
      <c r="R53" s="243">
        <v>0</v>
      </c>
      <c r="S53" s="238" t="s">
        <v>301</v>
      </c>
    </row>
    <row r="54" spans="1:21" s="238" customFormat="1" ht="17.25" customHeight="1" x14ac:dyDescent="0.3">
      <c r="A54" s="238">
        <v>104</v>
      </c>
      <c r="B54" s="238" t="s">
        <v>225</v>
      </c>
      <c r="C54" s="238" t="s">
        <v>226</v>
      </c>
      <c r="D54" s="247" t="s">
        <v>537</v>
      </c>
      <c r="E54" s="247" t="s">
        <v>4</v>
      </c>
      <c r="F54" s="247" t="s">
        <v>16</v>
      </c>
      <c r="G54" s="233">
        <v>343453</v>
      </c>
      <c r="H54" s="233">
        <v>348054</v>
      </c>
      <c r="I54" s="239">
        <f t="shared" si="1"/>
        <v>4601</v>
      </c>
      <c r="J54" s="240"/>
      <c r="L54" s="239">
        <f t="shared" si="3"/>
        <v>0</v>
      </c>
      <c r="M54" s="241">
        <v>2675.8906729039222</v>
      </c>
      <c r="N54" s="242">
        <v>9.9709787693414903E-2</v>
      </c>
      <c r="O54" s="243"/>
      <c r="P54" s="240"/>
      <c r="Q54" s="240"/>
      <c r="R54" s="243">
        <v>0</v>
      </c>
      <c r="S54" s="238" t="s">
        <v>301</v>
      </c>
    </row>
    <row r="55" spans="1:21" s="238" customFormat="1" ht="17.25" customHeight="1" x14ac:dyDescent="0.3">
      <c r="A55" s="238">
        <v>104</v>
      </c>
      <c r="B55" s="238" t="s">
        <v>225</v>
      </c>
      <c r="C55" s="238" t="s">
        <v>226</v>
      </c>
      <c r="D55" s="247" t="s">
        <v>538</v>
      </c>
      <c r="E55" s="247" t="s">
        <v>4</v>
      </c>
      <c r="F55" s="247" t="s">
        <v>16</v>
      </c>
      <c r="G55" s="233">
        <v>360562</v>
      </c>
      <c r="H55" s="233">
        <v>367010</v>
      </c>
      <c r="I55" s="239">
        <f t="shared" si="1"/>
        <v>6448</v>
      </c>
      <c r="J55" s="240"/>
      <c r="L55" s="239">
        <f t="shared" si="3"/>
        <v>0</v>
      </c>
      <c r="M55" s="241">
        <v>2675.8906729039222</v>
      </c>
      <c r="N55" s="242">
        <v>9.9709787693414903E-2</v>
      </c>
      <c r="O55" s="243"/>
      <c r="P55" s="240"/>
      <c r="Q55" s="240"/>
      <c r="R55" s="243">
        <v>0</v>
      </c>
      <c r="S55" s="238" t="s">
        <v>301</v>
      </c>
    </row>
    <row r="56" spans="1:21" s="238" customFormat="1" ht="17.25" customHeight="1" x14ac:dyDescent="0.3">
      <c r="A56" s="238">
        <v>104</v>
      </c>
      <c r="B56" s="238" t="s">
        <v>225</v>
      </c>
      <c r="C56" s="238" t="s">
        <v>226</v>
      </c>
      <c r="D56" s="247" t="s">
        <v>656</v>
      </c>
      <c r="E56" s="247" t="s">
        <v>4</v>
      </c>
      <c r="F56" s="247" t="s">
        <v>16</v>
      </c>
      <c r="G56" s="233">
        <v>261413</v>
      </c>
      <c r="H56" s="233">
        <v>268416</v>
      </c>
      <c r="I56" s="239">
        <f t="shared" si="1"/>
        <v>7003</v>
      </c>
      <c r="J56" s="240"/>
      <c r="L56" s="239">
        <f t="shared" si="3"/>
        <v>0</v>
      </c>
      <c r="M56" s="241">
        <v>2652.4843145016193</v>
      </c>
      <c r="N56" s="242">
        <v>9.9709787693414903E-2</v>
      </c>
      <c r="O56" s="243"/>
      <c r="P56" s="240"/>
      <c r="Q56" s="240"/>
      <c r="R56" s="243">
        <v>0</v>
      </c>
      <c r="S56" s="238" t="s">
        <v>301</v>
      </c>
      <c r="T56" s="238" t="s">
        <v>658</v>
      </c>
    </row>
    <row r="57" spans="1:21" s="238" customFormat="1" ht="17.25" customHeight="1" x14ac:dyDescent="0.3">
      <c r="A57" s="238">
        <v>104</v>
      </c>
      <c r="B57" s="238" t="s">
        <v>225</v>
      </c>
      <c r="C57" s="238" t="s">
        <v>226</v>
      </c>
      <c r="D57" s="247" t="s">
        <v>657</v>
      </c>
      <c r="E57" s="247" t="s">
        <v>4</v>
      </c>
      <c r="F57" s="247" t="s">
        <v>16</v>
      </c>
      <c r="G57" s="233">
        <v>259521</v>
      </c>
      <c r="H57" s="233">
        <v>267208</v>
      </c>
      <c r="I57" s="239">
        <f t="shared" si="1"/>
        <v>7687</v>
      </c>
      <c r="J57" s="240"/>
      <c r="L57" s="239">
        <f t="shared" si="3"/>
        <v>0</v>
      </c>
      <c r="M57" s="241">
        <v>2652.4843145016193</v>
      </c>
      <c r="N57" s="242">
        <v>9.9709787693414903E-2</v>
      </c>
      <c r="O57" s="243"/>
      <c r="P57" s="240"/>
      <c r="Q57" s="240"/>
      <c r="R57" s="243">
        <v>0</v>
      </c>
      <c r="S57" s="238" t="s">
        <v>301</v>
      </c>
      <c r="T57" s="238" t="s">
        <v>658</v>
      </c>
    </row>
    <row r="58" spans="1:21" s="238" customFormat="1" ht="17.25" customHeight="1" x14ac:dyDescent="0.3">
      <c r="A58" s="238">
        <v>111</v>
      </c>
      <c r="B58" s="238" t="s">
        <v>227</v>
      </c>
      <c r="C58" s="238" t="s">
        <v>228</v>
      </c>
      <c r="D58" s="247" t="s">
        <v>437</v>
      </c>
      <c r="E58" s="247" t="s">
        <v>4</v>
      </c>
      <c r="G58" s="233">
        <v>297756</v>
      </c>
      <c r="H58" s="233">
        <v>301382</v>
      </c>
      <c r="I58" s="239">
        <f t="shared" si="1"/>
        <v>3626</v>
      </c>
      <c r="J58" s="240"/>
      <c r="L58" s="239">
        <f t="shared" si="3"/>
        <v>0</v>
      </c>
      <c r="M58" s="241">
        <v>1940.6726808204389</v>
      </c>
      <c r="N58" s="242">
        <v>8.3612810363440093E-2</v>
      </c>
      <c r="O58" s="243">
        <v>34054</v>
      </c>
      <c r="P58" s="240"/>
      <c r="Q58" s="240"/>
      <c r="R58" s="243">
        <v>0</v>
      </c>
      <c r="S58" s="238" t="s">
        <v>107</v>
      </c>
    </row>
    <row r="59" spans="1:21" s="238" customFormat="1" ht="17.25" customHeight="1" x14ac:dyDescent="0.3">
      <c r="A59" s="238">
        <v>112</v>
      </c>
      <c r="B59" s="238" t="s">
        <v>227</v>
      </c>
      <c r="C59" s="238" t="s">
        <v>228</v>
      </c>
      <c r="D59" s="247" t="s">
        <v>436</v>
      </c>
      <c r="E59" s="247" t="s">
        <v>4</v>
      </c>
      <c r="G59" s="233">
        <v>307904</v>
      </c>
      <c r="H59" s="233">
        <v>311991</v>
      </c>
      <c r="I59" s="239">
        <f t="shared" si="1"/>
        <v>4087</v>
      </c>
      <c r="J59" s="240"/>
      <c r="L59" s="239">
        <f t="shared" si="3"/>
        <v>0</v>
      </c>
      <c r="M59" s="241">
        <v>1940.6726808204389</v>
      </c>
      <c r="N59" s="242">
        <v>8.3612810363440093E-2</v>
      </c>
      <c r="O59" s="243">
        <v>43063</v>
      </c>
      <c r="P59" s="240"/>
      <c r="Q59" s="240"/>
      <c r="R59" s="243">
        <v>0</v>
      </c>
      <c r="S59" s="238" t="s">
        <v>107</v>
      </c>
    </row>
    <row r="60" spans="1:21" s="238" customFormat="1" ht="17.25" customHeight="1" x14ac:dyDescent="0.3">
      <c r="A60" s="238">
        <v>113</v>
      </c>
      <c r="B60" s="238" t="s">
        <v>227</v>
      </c>
      <c r="C60" s="238" t="s">
        <v>228</v>
      </c>
      <c r="D60" s="247" t="s">
        <v>467</v>
      </c>
      <c r="E60" s="247" t="s">
        <v>4</v>
      </c>
      <c r="G60" s="233">
        <v>156051</v>
      </c>
      <c r="H60" s="233">
        <v>158069</v>
      </c>
      <c r="I60" s="239">
        <f t="shared" si="1"/>
        <v>2018</v>
      </c>
      <c r="J60" s="240"/>
      <c r="L60" s="239">
        <f t="shared" si="3"/>
        <v>0</v>
      </c>
      <c r="M60" s="241">
        <v>1966.5625836631882</v>
      </c>
      <c r="N60" s="242">
        <v>8.3612810363440093E-2</v>
      </c>
      <c r="O60" s="243">
        <v>4101</v>
      </c>
      <c r="P60" s="240"/>
      <c r="Q60" s="240"/>
      <c r="R60" s="243">
        <v>0</v>
      </c>
      <c r="S60" s="238" t="s">
        <v>107</v>
      </c>
    </row>
    <row r="61" spans="1:21" s="238" customFormat="1" ht="17.25" customHeight="1" x14ac:dyDescent="0.3">
      <c r="A61" s="238">
        <v>114</v>
      </c>
      <c r="B61" s="238" t="s">
        <v>227</v>
      </c>
      <c r="C61" s="238" t="s">
        <v>228</v>
      </c>
      <c r="D61" s="247" t="s">
        <v>542</v>
      </c>
      <c r="E61" s="247" t="s">
        <v>4</v>
      </c>
      <c r="G61" s="233">
        <v>131959</v>
      </c>
      <c r="H61" s="233">
        <v>133738</v>
      </c>
      <c r="I61" s="239">
        <f t="shared" si="1"/>
        <v>1779</v>
      </c>
      <c r="J61" s="240"/>
      <c r="L61" s="239">
        <f t="shared" si="3"/>
        <v>0</v>
      </c>
      <c r="M61" s="241">
        <v>1988.835897804966</v>
      </c>
      <c r="N61" s="242">
        <v>8.2755451601295438E-2</v>
      </c>
      <c r="O61" s="243">
        <v>0</v>
      </c>
      <c r="P61" s="240"/>
      <c r="Q61" s="240"/>
      <c r="R61" s="243">
        <v>0</v>
      </c>
      <c r="S61" s="238" t="s">
        <v>107</v>
      </c>
    </row>
    <row r="62" spans="1:21" s="238" customFormat="1" ht="17.25" customHeight="1" x14ac:dyDescent="0.3">
      <c r="A62" s="238">
        <v>114</v>
      </c>
      <c r="B62" s="238" t="s">
        <v>227</v>
      </c>
      <c r="C62" s="238" t="s">
        <v>228</v>
      </c>
      <c r="D62" s="247" t="s">
        <v>753</v>
      </c>
      <c r="E62" s="247" t="s">
        <v>4</v>
      </c>
      <c r="G62" s="233">
        <v>171171</v>
      </c>
      <c r="H62" s="233">
        <v>175516</v>
      </c>
      <c r="I62" s="239">
        <f t="shared" si="1"/>
        <v>4345</v>
      </c>
      <c r="J62" s="240"/>
      <c r="L62" s="239">
        <f t="shared" si="3"/>
        <v>0</v>
      </c>
      <c r="M62" s="241">
        <v>2074.7029471032747</v>
      </c>
      <c r="N62" s="242">
        <v>8.2898092839150769E-2</v>
      </c>
      <c r="O62" s="243">
        <v>0</v>
      </c>
      <c r="P62" s="240"/>
      <c r="Q62" s="240"/>
      <c r="R62" s="243">
        <v>0</v>
      </c>
      <c r="S62" s="238" t="s">
        <v>107</v>
      </c>
      <c r="T62" s="238" t="s">
        <v>754</v>
      </c>
    </row>
    <row r="63" spans="1:21" s="238" customFormat="1" ht="17.25" customHeight="1" x14ac:dyDescent="0.3">
      <c r="A63" s="238">
        <v>114</v>
      </c>
      <c r="B63" s="238" t="s">
        <v>227</v>
      </c>
      <c r="C63" s="238" t="s">
        <v>228</v>
      </c>
      <c r="D63" s="247" t="s">
        <v>1029</v>
      </c>
      <c r="E63" s="247" t="s">
        <v>4</v>
      </c>
      <c r="G63" s="233">
        <v>18316</v>
      </c>
      <c r="H63" s="233">
        <v>20125</v>
      </c>
      <c r="I63" s="239">
        <f t="shared" si="1"/>
        <v>1809</v>
      </c>
      <c r="J63" s="240"/>
      <c r="L63" s="239">
        <f t="shared" si="3"/>
        <v>0</v>
      </c>
      <c r="M63" s="241">
        <v>2866.54</v>
      </c>
      <c r="N63" s="242">
        <v>7.8E-2</v>
      </c>
      <c r="O63" s="243">
        <v>0</v>
      </c>
      <c r="P63" s="240"/>
      <c r="Q63" s="240"/>
      <c r="R63" s="243">
        <v>0</v>
      </c>
      <c r="S63" s="238" t="s">
        <v>107</v>
      </c>
      <c r="T63" s="238" t="s">
        <v>1031</v>
      </c>
    </row>
    <row r="64" spans="1:21" s="238" customFormat="1" ht="17.25" customHeight="1" x14ac:dyDescent="0.3">
      <c r="A64" s="238">
        <v>114</v>
      </c>
      <c r="B64" s="250">
        <v>1314</v>
      </c>
      <c r="C64" s="238" t="s">
        <v>228</v>
      </c>
      <c r="D64" s="247" t="s">
        <v>1095</v>
      </c>
      <c r="E64" s="247" t="s">
        <v>4</v>
      </c>
      <c r="G64" s="233">
        <v>26780</v>
      </c>
      <c r="H64" s="233">
        <v>33951</v>
      </c>
      <c r="I64" s="239">
        <f t="shared" si="1"/>
        <v>7171</v>
      </c>
      <c r="J64" s="240"/>
      <c r="L64" s="239"/>
      <c r="M64" s="241">
        <v>2866.54</v>
      </c>
      <c r="N64" s="242">
        <v>7.8E-2</v>
      </c>
      <c r="O64" s="243"/>
      <c r="P64" s="240"/>
      <c r="Q64" s="240"/>
      <c r="R64" s="243"/>
      <c r="S64" s="238" t="s">
        <v>107</v>
      </c>
      <c r="T64" s="238" t="s">
        <v>1096</v>
      </c>
    </row>
    <row r="65" spans="1:22" ht="17.25" customHeight="1" x14ac:dyDescent="0.3">
      <c r="A65" s="211">
        <v>114</v>
      </c>
      <c r="B65" s="226" t="s">
        <v>227</v>
      </c>
      <c r="C65" s="226" t="s">
        <v>228</v>
      </c>
      <c r="D65" s="227" t="s">
        <v>1030</v>
      </c>
      <c r="E65" s="247" t="s">
        <v>4</v>
      </c>
      <c r="F65" s="238"/>
      <c r="G65" s="233"/>
      <c r="H65" s="233"/>
      <c r="I65" s="239">
        <f t="shared" si="1"/>
        <v>0</v>
      </c>
      <c r="J65" s="266"/>
      <c r="L65" s="287">
        <f t="shared" si="3"/>
        <v>0</v>
      </c>
      <c r="M65" s="304">
        <v>2866.54</v>
      </c>
      <c r="N65" s="273">
        <v>7.8E-2</v>
      </c>
      <c r="O65" s="267">
        <v>0</v>
      </c>
      <c r="P65" s="266"/>
      <c r="Q65" s="266"/>
      <c r="R65" s="267">
        <v>0</v>
      </c>
      <c r="S65" s="211" t="s">
        <v>107</v>
      </c>
      <c r="T65" s="226" t="s">
        <v>1051</v>
      </c>
    </row>
    <row r="66" spans="1:22" ht="17.25" customHeight="1" x14ac:dyDescent="0.3">
      <c r="A66" s="211">
        <v>114</v>
      </c>
      <c r="B66" s="275">
        <v>1314</v>
      </c>
      <c r="C66" s="226" t="s">
        <v>228</v>
      </c>
      <c r="D66" s="227" t="s">
        <v>1043</v>
      </c>
      <c r="E66" s="247" t="s">
        <v>4</v>
      </c>
      <c r="F66" s="238"/>
      <c r="G66" s="233"/>
      <c r="H66" s="233"/>
      <c r="I66" s="239">
        <f t="shared" si="1"/>
        <v>0</v>
      </c>
      <c r="J66" s="266"/>
      <c r="L66" s="287"/>
      <c r="M66" s="304">
        <v>2866.54</v>
      </c>
      <c r="N66" s="273">
        <v>7.8E-2</v>
      </c>
      <c r="O66" s="267">
        <v>0</v>
      </c>
      <c r="P66" s="266"/>
      <c r="Q66" s="266"/>
      <c r="R66" s="267">
        <v>0</v>
      </c>
      <c r="S66" s="211" t="s">
        <v>107</v>
      </c>
      <c r="T66" s="226" t="s">
        <v>1051</v>
      </c>
    </row>
    <row r="67" spans="1:22" x14ac:dyDescent="0.3">
      <c r="B67" s="269">
        <v>1316</v>
      </c>
      <c r="C67" s="269" t="s">
        <v>1033</v>
      </c>
      <c r="D67" s="247" t="s">
        <v>1034</v>
      </c>
      <c r="E67" s="238" t="s">
        <v>16</v>
      </c>
      <c r="F67" s="238"/>
      <c r="G67" s="238"/>
      <c r="H67" s="238"/>
      <c r="I67" s="239">
        <f t="shared" ref="I67:I130" si="4">H67-G67</f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247" t="s">
        <v>1035</v>
      </c>
      <c r="E68" s="238" t="s">
        <v>16</v>
      </c>
      <c r="F68" s="238"/>
      <c r="G68" s="238"/>
      <c r="H68" s="238"/>
      <c r="I68" s="239">
        <f t="shared" si="4"/>
        <v>0</v>
      </c>
      <c r="M68" s="272">
        <v>50</v>
      </c>
      <c r="N68" s="211">
        <v>0</v>
      </c>
      <c r="S68" s="211" t="s">
        <v>107</v>
      </c>
      <c r="T68" s="211" t="s">
        <v>1042</v>
      </c>
    </row>
    <row r="69" spans="1:22" x14ac:dyDescent="0.3">
      <c r="B69" s="269">
        <v>1316</v>
      </c>
      <c r="C69" s="269" t="s">
        <v>1033</v>
      </c>
      <c r="D69" s="247" t="s">
        <v>1036</v>
      </c>
      <c r="E69" s="238" t="s">
        <v>16</v>
      </c>
      <c r="F69" s="238"/>
      <c r="G69" s="238"/>
      <c r="H69" s="238"/>
      <c r="I69" s="239">
        <f t="shared" si="4"/>
        <v>0</v>
      </c>
      <c r="M69" s="272">
        <v>50</v>
      </c>
      <c r="N69" s="211">
        <v>0</v>
      </c>
      <c r="S69" s="211" t="s">
        <v>107</v>
      </c>
      <c r="T69" s="211" t="s">
        <v>1042</v>
      </c>
    </row>
    <row r="70" spans="1:22" x14ac:dyDescent="0.3">
      <c r="B70" s="269">
        <v>1316</v>
      </c>
      <c r="C70" s="269" t="s">
        <v>1033</v>
      </c>
      <c r="D70" s="247" t="s">
        <v>1037</v>
      </c>
      <c r="E70" s="238" t="s">
        <v>16</v>
      </c>
      <c r="F70" s="238"/>
      <c r="G70" s="238"/>
      <c r="H70" s="238"/>
      <c r="I70" s="239">
        <f t="shared" si="4"/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2" x14ac:dyDescent="0.3">
      <c r="B71" s="269">
        <v>1316</v>
      </c>
      <c r="C71" s="269" t="s">
        <v>1033</v>
      </c>
      <c r="D71" s="247" t="s">
        <v>1038</v>
      </c>
      <c r="E71" s="238" t="s">
        <v>16</v>
      </c>
      <c r="F71" s="238"/>
      <c r="G71" s="238"/>
      <c r="H71" s="238"/>
      <c r="I71" s="239">
        <f t="shared" si="4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2" x14ac:dyDescent="0.3">
      <c r="B72" s="269">
        <v>1316</v>
      </c>
      <c r="C72" s="269" t="s">
        <v>1033</v>
      </c>
      <c r="D72" s="247" t="s">
        <v>1039</v>
      </c>
      <c r="E72" s="238" t="s">
        <v>16</v>
      </c>
      <c r="F72" s="238"/>
      <c r="G72" s="238"/>
      <c r="H72" s="238"/>
      <c r="I72" s="239">
        <f t="shared" si="4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2" x14ac:dyDescent="0.3">
      <c r="B73" s="269">
        <v>1316</v>
      </c>
      <c r="C73" s="269" t="s">
        <v>1033</v>
      </c>
      <c r="D73" s="247" t="s">
        <v>1040</v>
      </c>
      <c r="E73" s="238" t="s">
        <v>16</v>
      </c>
      <c r="F73" s="238"/>
      <c r="G73" s="238"/>
      <c r="H73" s="238"/>
      <c r="I73" s="239">
        <f t="shared" si="4"/>
        <v>0</v>
      </c>
      <c r="M73" s="272">
        <v>50</v>
      </c>
      <c r="N73" s="211">
        <v>0</v>
      </c>
      <c r="S73" s="211" t="s">
        <v>107</v>
      </c>
      <c r="T73" s="211" t="s">
        <v>1042</v>
      </c>
    </row>
    <row r="74" spans="1:22" x14ac:dyDescent="0.3">
      <c r="B74" s="269">
        <v>1316</v>
      </c>
      <c r="C74" s="269" t="s">
        <v>1033</v>
      </c>
      <c r="D74" s="247" t="s">
        <v>1041</v>
      </c>
      <c r="E74" s="238" t="s">
        <v>16</v>
      </c>
      <c r="F74" s="238"/>
      <c r="G74" s="238"/>
      <c r="H74" s="238"/>
      <c r="I74" s="239">
        <f t="shared" si="4"/>
        <v>0</v>
      </c>
      <c r="M74" s="272">
        <v>50</v>
      </c>
      <c r="N74" s="211">
        <v>0</v>
      </c>
      <c r="S74" s="211" t="s">
        <v>107</v>
      </c>
      <c r="T74" s="211" t="s">
        <v>1042</v>
      </c>
    </row>
    <row r="75" spans="1:22" s="238" customFormat="1" ht="17.25" customHeight="1" x14ac:dyDescent="0.3">
      <c r="A75" s="238">
        <v>143</v>
      </c>
      <c r="B75" s="238" t="s">
        <v>234</v>
      </c>
      <c r="C75" s="238" t="s">
        <v>476</v>
      </c>
      <c r="D75" s="247" t="s">
        <v>567</v>
      </c>
      <c r="E75" s="247" t="s">
        <v>4</v>
      </c>
      <c r="G75" s="233">
        <v>39320</v>
      </c>
      <c r="H75" s="233">
        <v>40435</v>
      </c>
      <c r="I75" s="239">
        <f t="shared" si="4"/>
        <v>1115</v>
      </c>
      <c r="J75" s="240"/>
      <c r="L75" s="239">
        <f t="shared" ref="L75:L84" si="5">K75-J75</f>
        <v>0</v>
      </c>
      <c r="M75" s="241">
        <v>1390.3118351925152</v>
      </c>
      <c r="N75" s="242">
        <v>9.5000000000000001E-2</v>
      </c>
      <c r="O75" s="243">
        <v>0</v>
      </c>
      <c r="P75" s="240"/>
      <c r="Q75" s="240"/>
      <c r="R75" s="243">
        <v>0</v>
      </c>
      <c r="S75" s="238" t="s">
        <v>107</v>
      </c>
      <c r="T75" s="238" t="s">
        <v>568</v>
      </c>
    </row>
    <row r="76" spans="1:22" s="238" customFormat="1" ht="17.25" customHeight="1" x14ac:dyDescent="0.3">
      <c r="A76" s="238">
        <v>143</v>
      </c>
      <c r="B76" s="238" t="s">
        <v>234</v>
      </c>
      <c r="C76" s="238" t="s">
        <v>476</v>
      </c>
      <c r="D76" s="247" t="s">
        <v>576</v>
      </c>
      <c r="E76" s="247" t="s">
        <v>4</v>
      </c>
      <c r="G76" s="233">
        <v>42129</v>
      </c>
      <c r="H76" s="233">
        <v>41881</v>
      </c>
      <c r="I76" s="239">
        <f t="shared" si="4"/>
        <v>-248</v>
      </c>
      <c r="J76" s="240"/>
      <c r="L76" s="239">
        <f t="shared" si="5"/>
        <v>0</v>
      </c>
      <c r="M76" s="241">
        <v>1390.3118351925152</v>
      </c>
      <c r="N76" s="242">
        <v>9.5000000000000001E-2</v>
      </c>
      <c r="O76" s="243">
        <v>0</v>
      </c>
      <c r="P76" s="240"/>
      <c r="Q76" s="240"/>
      <c r="R76" s="243">
        <v>0</v>
      </c>
      <c r="S76" s="238" t="s">
        <v>107</v>
      </c>
      <c r="T76" s="238" t="s">
        <v>578</v>
      </c>
    </row>
    <row r="77" spans="1:22" s="238" customFormat="1" ht="17.25" customHeight="1" x14ac:dyDescent="0.3">
      <c r="A77" s="238">
        <v>143</v>
      </c>
      <c r="B77" s="238" t="s">
        <v>234</v>
      </c>
      <c r="C77" s="238" t="s">
        <v>476</v>
      </c>
      <c r="D77" s="247" t="s">
        <v>577</v>
      </c>
      <c r="E77" s="247" t="s">
        <v>4</v>
      </c>
      <c r="G77" s="233">
        <v>35715</v>
      </c>
      <c r="H77" s="233">
        <v>36340</v>
      </c>
      <c r="I77" s="239">
        <f t="shared" si="4"/>
        <v>625</v>
      </c>
      <c r="J77" s="240"/>
      <c r="L77" s="239">
        <f t="shared" si="5"/>
        <v>0</v>
      </c>
      <c r="M77" s="241">
        <v>1390.3118351925152</v>
      </c>
      <c r="N77" s="242">
        <v>9.5000000000000001E-2</v>
      </c>
      <c r="O77" s="243">
        <v>0</v>
      </c>
      <c r="P77" s="240"/>
      <c r="Q77" s="240"/>
      <c r="R77" s="243">
        <v>0</v>
      </c>
      <c r="S77" s="238" t="s">
        <v>107</v>
      </c>
      <c r="T77" s="238" t="s">
        <v>578</v>
      </c>
    </row>
    <row r="78" spans="1:22" s="238" customFormat="1" ht="17.25" customHeight="1" x14ac:dyDescent="0.3">
      <c r="A78" s="238">
        <v>143</v>
      </c>
      <c r="B78" s="238" t="s">
        <v>234</v>
      </c>
      <c r="C78" s="238" t="s">
        <v>476</v>
      </c>
      <c r="D78" s="247" t="s">
        <v>590</v>
      </c>
      <c r="E78" s="247" t="s">
        <v>4</v>
      </c>
      <c r="G78" s="233">
        <v>33663</v>
      </c>
      <c r="H78" s="233">
        <v>34241</v>
      </c>
      <c r="I78" s="239">
        <f t="shared" si="4"/>
        <v>578</v>
      </c>
      <c r="J78" s="240"/>
      <c r="L78" s="239">
        <f t="shared" si="5"/>
        <v>0</v>
      </c>
      <c r="M78" s="241">
        <v>1390.3118351925152</v>
      </c>
      <c r="N78" s="242">
        <v>9.5000000000000001E-2</v>
      </c>
      <c r="O78" s="243">
        <v>0</v>
      </c>
      <c r="P78" s="240"/>
      <c r="Q78" s="240"/>
      <c r="R78" s="243">
        <v>0</v>
      </c>
      <c r="S78" s="238" t="s">
        <v>107</v>
      </c>
      <c r="T78" s="238" t="s">
        <v>592</v>
      </c>
    </row>
    <row r="79" spans="1:22" s="238" customFormat="1" ht="17.25" customHeight="1" x14ac:dyDescent="0.3">
      <c r="A79" s="238">
        <v>143</v>
      </c>
      <c r="B79" s="238" t="s">
        <v>234</v>
      </c>
      <c r="C79" s="238" t="s">
        <v>476</v>
      </c>
      <c r="D79" s="247" t="s">
        <v>591</v>
      </c>
      <c r="E79" s="247" t="s">
        <v>4</v>
      </c>
      <c r="G79" s="233">
        <v>44688</v>
      </c>
      <c r="H79" s="233">
        <v>45489</v>
      </c>
      <c r="I79" s="239">
        <f t="shared" si="4"/>
        <v>801</v>
      </c>
      <c r="J79" s="240"/>
      <c r="L79" s="239">
        <f t="shared" si="5"/>
        <v>0</v>
      </c>
      <c r="M79" s="241">
        <v>1390.3118351925152</v>
      </c>
      <c r="N79" s="242">
        <v>9.5000000000000001E-2</v>
      </c>
      <c r="O79" s="243">
        <v>0</v>
      </c>
      <c r="P79" s="240"/>
      <c r="Q79" s="240"/>
      <c r="R79" s="243">
        <v>0</v>
      </c>
      <c r="S79" s="238" t="s">
        <v>107</v>
      </c>
      <c r="T79" s="238" t="s">
        <v>592</v>
      </c>
    </row>
    <row r="80" spans="1:22" s="238" customFormat="1" ht="17.25" customHeight="1" x14ac:dyDescent="0.3">
      <c r="A80" s="238">
        <v>320</v>
      </c>
      <c r="B80" s="250">
        <v>1344</v>
      </c>
      <c r="C80" s="238" t="s">
        <v>490</v>
      </c>
      <c r="D80" s="247" t="s">
        <v>731</v>
      </c>
      <c r="E80" s="247" t="s">
        <v>4</v>
      </c>
      <c r="G80" s="233">
        <v>481739</v>
      </c>
      <c r="H80" s="233">
        <v>494379</v>
      </c>
      <c r="I80" s="239">
        <f t="shared" si="4"/>
        <v>12640</v>
      </c>
      <c r="J80" s="240"/>
      <c r="L80" s="239">
        <f t="shared" si="5"/>
        <v>0</v>
      </c>
      <c r="M80" s="241">
        <v>3012.25</v>
      </c>
      <c r="N80" s="242">
        <v>0</v>
      </c>
      <c r="O80" s="243">
        <v>0</v>
      </c>
      <c r="P80" s="240"/>
      <c r="Q80" s="240"/>
      <c r="R80" s="243"/>
      <c r="S80" s="238" t="s">
        <v>303</v>
      </c>
      <c r="T80" s="238" t="s">
        <v>732</v>
      </c>
      <c r="U80" s="238" t="s">
        <v>734</v>
      </c>
      <c r="V80" s="238" t="s">
        <v>735</v>
      </c>
    </row>
    <row r="81" spans="1:21" s="238" customFormat="1" ht="17.25" customHeight="1" x14ac:dyDescent="0.3">
      <c r="A81" s="238">
        <v>156</v>
      </c>
      <c r="B81" s="238" t="s">
        <v>237</v>
      </c>
      <c r="C81" s="238" t="s">
        <v>477</v>
      </c>
      <c r="D81" s="247" t="s">
        <v>500</v>
      </c>
      <c r="E81" s="247" t="s">
        <v>4</v>
      </c>
      <c r="I81" s="239">
        <f t="shared" si="4"/>
        <v>0</v>
      </c>
      <c r="J81" s="240"/>
      <c r="L81" s="239">
        <f t="shared" si="5"/>
        <v>0</v>
      </c>
      <c r="M81" s="241">
        <v>2561.7022238215186</v>
      </c>
      <c r="N81" s="242">
        <v>0</v>
      </c>
      <c r="O81" s="243">
        <v>0</v>
      </c>
      <c r="P81" s="240"/>
      <c r="Q81" s="240"/>
      <c r="R81" s="243">
        <v>0</v>
      </c>
      <c r="S81" s="238" t="s">
        <v>107</v>
      </c>
    </row>
    <row r="82" spans="1:21" s="238" customFormat="1" ht="17.25" customHeight="1" x14ac:dyDescent="0.3">
      <c r="A82" s="238">
        <v>156</v>
      </c>
      <c r="B82" s="238" t="s">
        <v>237</v>
      </c>
      <c r="C82" s="238" t="s">
        <v>477</v>
      </c>
      <c r="D82" s="247" t="s">
        <v>715</v>
      </c>
      <c r="E82" s="247" t="s">
        <v>4</v>
      </c>
      <c r="I82" s="239">
        <f t="shared" si="4"/>
        <v>0</v>
      </c>
      <c r="J82" s="240"/>
      <c r="L82" s="239">
        <f t="shared" si="5"/>
        <v>0</v>
      </c>
      <c r="M82" s="241">
        <v>3134.1419251529328</v>
      </c>
      <c r="N82" s="242">
        <v>0</v>
      </c>
      <c r="O82" s="243">
        <v>0</v>
      </c>
      <c r="P82" s="240"/>
      <c r="Q82" s="240"/>
      <c r="R82" s="243"/>
      <c r="S82" s="238" t="s">
        <v>107</v>
      </c>
      <c r="T82" s="238" t="s">
        <v>746</v>
      </c>
    </row>
    <row r="83" spans="1:21" s="238" customFormat="1" ht="18.75" customHeight="1" x14ac:dyDescent="0.3">
      <c r="A83" s="238">
        <v>179</v>
      </c>
      <c r="B83" s="238" t="s">
        <v>364</v>
      </c>
      <c r="C83" s="238" t="s">
        <v>478</v>
      </c>
      <c r="D83" s="247" t="s">
        <v>419</v>
      </c>
      <c r="E83" s="247" t="s">
        <v>4</v>
      </c>
      <c r="G83" s="233">
        <v>368571</v>
      </c>
      <c r="H83" s="233">
        <v>372752</v>
      </c>
      <c r="I83" s="239">
        <f t="shared" si="4"/>
        <v>4181</v>
      </c>
      <c r="J83" s="240"/>
      <c r="L83" s="239">
        <f t="shared" si="5"/>
        <v>0</v>
      </c>
      <c r="M83" s="241">
        <v>1869.1598812522491</v>
      </c>
      <c r="N83" s="242">
        <v>8.72E-2</v>
      </c>
      <c r="O83" s="243">
        <v>50002</v>
      </c>
      <c r="P83" s="240"/>
      <c r="Q83" s="240"/>
      <c r="R83" s="243">
        <v>0</v>
      </c>
      <c r="S83" s="238" t="s">
        <v>107</v>
      </c>
    </row>
    <row r="84" spans="1:21" s="238" customFormat="1" ht="18.75" customHeight="1" x14ac:dyDescent="0.3">
      <c r="A84" s="238">
        <v>180</v>
      </c>
      <c r="B84" s="238" t="s">
        <v>364</v>
      </c>
      <c r="C84" s="238" t="s">
        <v>478</v>
      </c>
      <c r="D84" s="247" t="s">
        <v>420</v>
      </c>
      <c r="E84" s="247" t="s">
        <v>4</v>
      </c>
      <c r="G84" s="233">
        <v>328580</v>
      </c>
      <c r="H84" s="233">
        <v>331735</v>
      </c>
      <c r="I84" s="239">
        <f t="shared" si="4"/>
        <v>3155</v>
      </c>
      <c r="J84" s="240"/>
      <c r="L84" s="239">
        <f t="shared" si="5"/>
        <v>0</v>
      </c>
      <c r="M84" s="241">
        <v>1869.1598812522491</v>
      </c>
      <c r="N84" s="242">
        <v>8.72E-2</v>
      </c>
      <c r="O84" s="243">
        <v>50462</v>
      </c>
      <c r="P84" s="240"/>
      <c r="Q84" s="240"/>
      <c r="R84" s="243">
        <v>0</v>
      </c>
      <c r="S84" s="238" t="s">
        <v>107</v>
      </c>
      <c r="T84" s="238" t="s">
        <v>728</v>
      </c>
      <c r="U84" s="238" t="s">
        <v>752</v>
      </c>
    </row>
    <row r="85" spans="1:21" s="238" customFormat="1" ht="18.75" customHeight="1" x14ac:dyDescent="0.3">
      <c r="A85" s="238">
        <v>180</v>
      </c>
      <c r="B85" s="238" t="s">
        <v>1135</v>
      </c>
      <c r="C85" s="238" t="s">
        <v>478</v>
      </c>
      <c r="D85" s="247" t="s">
        <v>1097</v>
      </c>
      <c r="E85" s="247" t="s">
        <v>4</v>
      </c>
      <c r="G85" s="233">
        <v>24835</v>
      </c>
      <c r="H85" s="233">
        <v>31559</v>
      </c>
      <c r="I85" s="239">
        <f t="shared" si="4"/>
        <v>6724</v>
      </c>
      <c r="J85" s="240"/>
      <c r="L85" s="239"/>
      <c r="M85" s="241">
        <v>2990.42</v>
      </c>
      <c r="N85" s="242">
        <v>8.6999999999999994E-2</v>
      </c>
      <c r="O85" s="243"/>
      <c r="P85" s="240"/>
      <c r="Q85" s="240"/>
      <c r="R85" s="243"/>
      <c r="S85" s="238" t="s">
        <v>107</v>
      </c>
      <c r="T85" s="238" t="s">
        <v>1098</v>
      </c>
    </row>
    <row r="86" spans="1:21" s="238" customFormat="1" ht="18.75" customHeight="1" x14ac:dyDescent="0.3">
      <c r="A86" s="238">
        <v>180</v>
      </c>
      <c r="B86" s="238">
        <v>1372</v>
      </c>
      <c r="C86" s="238" t="s">
        <v>478</v>
      </c>
      <c r="D86" s="247" t="s">
        <v>1109</v>
      </c>
      <c r="E86" s="247" t="s">
        <v>4</v>
      </c>
      <c r="G86" s="233">
        <v>5982</v>
      </c>
      <c r="H86" s="233">
        <v>7449</v>
      </c>
      <c r="I86" s="239">
        <f t="shared" si="4"/>
        <v>1467</v>
      </c>
      <c r="J86" s="240"/>
      <c r="L86" s="239"/>
      <c r="M86" s="241">
        <v>2990.42</v>
      </c>
      <c r="N86" s="242">
        <v>8.6999999999999994E-2</v>
      </c>
      <c r="O86" s="243"/>
      <c r="P86" s="240"/>
      <c r="Q86" s="240"/>
      <c r="R86" s="243"/>
      <c r="S86" s="238" t="s">
        <v>107</v>
      </c>
      <c r="T86" s="238" t="s">
        <v>1111</v>
      </c>
    </row>
    <row r="87" spans="1:21" s="238" customFormat="1" ht="18.75" customHeight="1" x14ac:dyDescent="0.3">
      <c r="A87" s="238">
        <v>180</v>
      </c>
      <c r="B87" s="238">
        <v>1372</v>
      </c>
      <c r="C87" s="238" t="s">
        <v>478</v>
      </c>
      <c r="D87" s="247" t="s">
        <v>1110</v>
      </c>
      <c r="E87" s="247" t="s">
        <v>4</v>
      </c>
      <c r="G87" s="233">
        <v>18678</v>
      </c>
      <c r="H87" s="233">
        <v>23156</v>
      </c>
      <c r="I87" s="239">
        <f t="shared" si="4"/>
        <v>4478</v>
      </c>
      <c r="J87" s="240"/>
      <c r="L87" s="239"/>
      <c r="M87" s="241">
        <v>2990.42</v>
      </c>
      <c r="N87" s="242">
        <v>8.6999999999999994E-2</v>
      </c>
      <c r="O87" s="243"/>
      <c r="P87" s="240"/>
      <c r="Q87" s="240"/>
      <c r="R87" s="243"/>
      <c r="S87" s="238" t="s">
        <v>107</v>
      </c>
      <c r="T87" s="238" t="s">
        <v>1111</v>
      </c>
    </row>
    <row r="88" spans="1:21" s="238" customFormat="1" x14ac:dyDescent="0.3">
      <c r="A88" s="238">
        <v>190</v>
      </c>
      <c r="B88" s="250" t="s">
        <v>242</v>
      </c>
      <c r="C88" s="238" t="s">
        <v>243</v>
      </c>
      <c r="D88" s="247" t="s">
        <v>348</v>
      </c>
      <c r="E88" s="247" t="s">
        <v>4</v>
      </c>
      <c r="G88" s="233">
        <v>458494</v>
      </c>
      <c r="H88" s="233">
        <v>463105</v>
      </c>
      <c r="I88" s="239">
        <f t="shared" si="4"/>
        <v>4611</v>
      </c>
      <c r="J88" s="240"/>
      <c r="L88" s="239">
        <f>K88-J88</f>
        <v>0</v>
      </c>
      <c r="M88" s="251">
        <v>2325.7405433609215</v>
      </c>
      <c r="N88" s="242">
        <v>9.3159481827995688E-2</v>
      </c>
      <c r="O88" s="243">
        <v>137035</v>
      </c>
      <c r="P88" s="240"/>
      <c r="Q88" s="240"/>
      <c r="R88" s="243">
        <v>0</v>
      </c>
      <c r="S88" s="238" t="s">
        <v>107</v>
      </c>
      <c r="T88" s="238" t="s">
        <v>848</v>
      </c>
    </row>
    <row r="89" spans="1:21" x14ac:dyDescent="0.3">
      <c r="A89" s="211">
        <v>191</v>
      </c>
      <c r="B89" s="275" t="s">
        <v>242</v>
      </c>
      <c r="C89" s="226" t="s">
        <v>243</v>
      </c>
      <c r="D89" s="227" t="s">
        <v>452</v>
      </c>
      <c r="E89" s="247" t="s">
        <v>4</v>
      </c>
      <c r="F89" s="238"/>
      <c r="G89" s="233">
        <v>400021</v>
      </c>
      <c r="H89" s="233">
        <v>403893</v>
      </c>
      <c r="I89" s="239">
        <f t="shared" si="4"/>
        <v>3872</v>
      </c>
      <c r="J89" s="266"/>
      <c r="L89" s="287">
        <f>K89-J89</f>
        <v>0</v>
      </c>
      <c r="M89" s="316">
        <v>2377.6922454120186</v>
      </c>
      <c r="N89" s="273">
        <v>9.4416336811802809E-2</v>
      </c>
      <c r="O89" s="267">
        <v>22880</v>
      </c>
      <c r="P89" s="266"/>
      <c r="Q89" s="266"/>
      <c r="R89" s="267">
        <v>0</v>
      </c>
      <c r="S89" s="211" t="s">
        <v>107</v>
      </c>
      <c r="T89" s="226" t="s">
        <v>1158</v>
      </c>
    </row>
    <row r="90" spans="1:21" s="238" customFormat="1" x14ac:dyDescent="0.3">
      <c r="A90" s="238">
        <v>192</v>
      </c>
      <c r="B90" s="250" t="s">
        <v>242</v>
      </c>
      <c r="C90" s="238" t="s">
        <v>243</v>
      </c>
      <c r="D90" s="247" t="s">
        <v>499</v>
      </c>
      <c r="E90" s="247" t="s">
        <v>4</v>
      </c>
      <c r="G90" s="233">
        <v>306009</v>
      </c>
      <c r="H90" s="233">
        <v>306782</v>
      </c>
      <c r="I90" s="239">
        <f t="shared" si="4"/>
        <v>773</v>
      </c>
      <c r="J90" s="240"/>
      <c r="L90" s="239"/>
      <c r="M90" s="251">
        <v>2480.0466498740552</v>
      </c>
      <c r="N90" s="242">
        <v>9.8758474271320618E-2</v>
      </c>
      <c r="O90" s="243"/>
      <c r="P90" s="240"/>
      <c r="Q90" s="240"/>
      <c r="R90" s="243">
        <v>0</v>
      </c>
      <c r="S90" s="238" t="s">
        <v>107</v>
      </c>
    </row>
    <row r="91" spans="1:21" s="238" customFormat="1" x14ac:dyDescent="0.3">
      <c r="A91" s="238">
        <v>192</v>
      </c>
      <c r="B91" s="250">
        <v>1394</v>
      </c>
      <c r="C91" s="238" t="s">
        <v>243</v>
      </c>
      <c r="D91" s="247" t="s">
        <v>859</v>
      </c>
      <c r="E91" s="247" t="s">
        <v>4</v>
      </c>
      <c r="G91" s="233">
        <v>101300</v>
      </c>
      <c r="H91" s="233">
        <v>107139</v>
      </c>
      <c r="I91" s="239">
        <f t="shared" si="4"/>
        <v>5839</v>
      </c>
      <c r="J91" s="240"/>
      <c r="L91" s="239"/>
      <c r="M91" s="251">
        <v>2407.3505809926896</v>
      </c>
      <c r="N91" s="242">
        <v>9.5852250865717581E-2</v>
      </c>
      <c r="O91" s="243"/>
      <c r="P91" s="240"/>
      <c r="Q91" s="240"/>
      <c r="R91" s="243"/>
      <c r="S91" s="238" t="s">
        <v>107</v>
      </c>
      <c r="T91" s="238" t="s">
        <v>873</v>
      </c>
    </row>
    <row r="92" spans="1:21" s="238" customFormat="1" x14ac:dyDescent="0.3">
      <c r="A92" s="238">
        <v>192</v>
      </c>
      <c r="B92" s="250">
        <v>1394</v>
      </c>
      <c r="C92" s="238" t="s">
        <v>243</v>
      </c>
      <c r="D92" s="247" t="s">
        <v>1136</v>
      </c>
      <c r="E92" s="247" t="s">
        <v>4</v>
      </c>
      <c r="G92" s="233">
        <v>329</v>
      </c>
      <c r="H92" s="233">
        <v>4974</v>
      </c>
      <c r="I92" s="239">
        <f t="shared" si="4"/>
        <v>4645</v>
      </c>
      <c r="J92" s="240"/>
      <c r="L92" s="239"/>
      <c r="M92" s="251">
        <v>3688.19</v>
      </c>
      <c r="N92" s="242">
        <v>9.0999999999999998E-2</v>
      </c>
      <c r="O92" s="243"/>
      <c r="P92" s="240"/>
      <c r="Q92" s="240"/>
      <c r="R92" s="243"/>
      <c r="S92" s="238" t="s">
        <v>107</v>
      </c>
      <c r="T92" s="238" t="s">
        <v>1137</v>
      </c>
    </row>
    <row r="93" spans="1:21" s="238" customFormat="1" x14ac:dyDescent="0.3">
      <c r="A93" s="238">
        <v>192</v>
      </c>
      <c r="B93" s="250">
        <v>1394</v>
      </c>
      <c r="C93" s="238" t="s">
        <v>243</v>
      </c>
      <c r="D93" s="247" t="s">
        <v>1152</v>
      </c>
      <c r="E93" s="247" t="s">
        <v>4</v>
      </c>
      <c r="G93" s="233">
        <v>1376</v>
      </c>
      <c r="H93" s="233">
        <v>4523</v>
      </c>
      <c r="I93" s="239">
        <f t="shared" si="4"/>
        <v>3147</v>
      </c>
      <c r="J93" s="240"/>
      <c r="L93" s="239"/>
      <c r="M93" s="251">
        <v>3254.64</v>
      </c>
      <c r="N93" s="242">
        <v>9.0999999999999998E-2</v>
      </c>
      <c r="O93" s="243"/>
      <c r="P93" s="240"/>
      <c r="Q93" s="240"/>
      <c r="R93" s="243"/>
      <c r="S93" s="238" t="s">
        <v>107</v>
      </c>
      <c r="T93" s="238" t="s">
        <v>1154</v>
      </c>
    </row>
    <row r="94" spans="1:21" s="238" customFormat="1" x14ac:dyDescent="0.3">
      <c r="A94" s="238">
        <v>192</v>
      </c>
      <c r="B94" s="250">
        <v>1394</v>
      </c>
      <c r="C94" s="238" t="s">
        <v>243</v>
      </c>
      <c r="D94" s="247" t="s">
        <v>1153</v>
      </c>
      <c r="E94" s="247" t="s">
        <v>4</v>
      </c>
      <c r="G94" s="233">
        <v>11</v>
      </c>
      <c r="H94" s="233">
        <v>942</v>
      </c>
      <c r="I94" s="239">
        <f t="shared" si="4"/>
        <v>931</v>
      </c>
      <c r="J94" s="240"/>
      <c r="L94" s="239"/>
      <c r="M94" s="251">
        <v>3254.64</v>
      </c>
      <c r="N94" s="242">
        <v>9.0999999999999998E-2</v>
      </c>
      <c r="O94" s="243"/>
      <c r="P94" s="240"/>
      <c r="Q94" s="240"/>
      <c r="R94" s="243"/>
      <c r="S94" s="238" t="s">
        <v>107</v>
      </c>
      <c r="T94" s="238" t="s">
        <v>1155</v>
      </c>
    </row>
    <row r="95" spans="1:21" s="238" customFormat="1" x14ac:dyDescent="0.3">
      <c r="A95" s="238">
        <v>227</v>
      </c>
      <c r="B95" s="238" t="s">
        <v>198</v>
      </c>
      <c r="C95" s="238" t="s">
        <v>199</v>
      </c>
      <c r="D95" s="247" t="s">
        <v>598</v>
      </c>
      <c r="E95" s="247" t="s">
        <v>4</v>
      </c>
      <c r="G95" s="233">
        <v>146709</v>
      </c>
      <c r="H95" s="233">
        <v>146721</v>
      </c>
      <c r="I95" s="239">
        <f t="shared" si="4"/>
        <v>12</v>
      </c>
      <c r="J95" s="240"/>
      <c r="L95" s="239"/>
      <c r="M95" s="241">
        <v>2681.6602015113349</v>
      </c>
      <c r="N95" s="242">
        <v>0.11456412378553436</v>
      </c>
      <c r="O95" s="243"/>
      <c r="P95" s="240"/>
      <c r="Q95" s="240"/>
      <c r="R95" s="243">
        <v>0</v>
      </c>
      <c r="S95" s="238" t="s">
        <v>299</v>
      </c>
      <c r="T95" s="238" t="s">
        <v>600</v>
      </c>
    </row>
    <row r="96" spans="1:21" s="238" customFormat="1" x14ac:dyDescent="0.3">
      <c r="A96" s="238">
        <v>227</v>
      </c>
      <c r="B96" s="238" t="s">
        <v>198</v>
      </c>
      <c r="C96" s="238" t="s">
        <v>199</v>
      </c>
      <c r="D96" s="247" t="s">
        <v>606</v>
      </c>
      <c r="E96" s="247" t="s">
        <v>4</v>
      </c>
      <c r="G96" s="233">
        <v>194042</v>
      </c>
      <c r="H96" s="233">
        <v>194054</v>
      </c>
      <c r="I96" s="239">
        <f t="shared" si="4"/>
        <v>12</v>
      </c>
      <c r="J96" s="240"/>
      <c r="L96" s="239"/>
      <c r="M96" s="241">
        <v>2681.6602015113349</v>
      </c>
      <c r="N96" s="242">
        <v>0.11456412378553436</v>
      </c>
      <c r="O96" s="243"/>
      <c r="P96" s="240"/>
      <c r="Q96" s="240"/>
      <c r="R96" s="243">
        <v>0</v>
      </c>
      <c r="S96" s="238" t="s">
        <v>299</v>
      </c>
      <c r="T96" s="238" t="s">
        <v>930</v>
      </c>
    </row>
    <row r="97" spans="1:21" x14ac:dyDescent="0.3">
      <c r="A97" s="211">
        <v>242</v>
      </c>
      <c r="B97" s="238" t="s">
        <v>250</v>
      </c>
      <c r="C97" s="318" t="s">
        <v>479</v>
      </c>
      <c r="D97" s="319" t="s">
        <v>421</v>
      </c>
      <c r="E97" s="247" t="s">
        <v>4</v>
      </c>
      <c r="F97" s="238"/>
      <c r="G97" s="233">
        <v>101517</v>
      </c>
      <c r="H97" s="233">
        <v>103350</v>
      </c>
      <c r="I97" s="239">
        <f t="shared" si="4"/>
        <v>1833</v>
      </c>
      <c r="J97" s="266"/>
      <c r="L97" s="287">
        <f>K97-J97</f>
        <v>0</v>
      </c>
      <c r="M97" s="272">
        <v>2013.4970097157252</v>
      </c>
      <c r="N97" s="273">
        <v>8.3391489744512409E-2</v>
      </c>
      <c r="O97" s="267">
        <v>12286</v>
      </c>
      <c r="P97" s="266"/>
      <c r="Q97" s="266"/>
      <c r="R97" s="267">
        <v>0</v>
      </c>
      <c r="S97" s="211" t="s">
        <v>107</v>
      </c>
      <c r="T97" s="211" t="s">
        <v>776</v>
      </c>
    </row>
    <row r="98" spans="1:21" s="238" customFormat="1" x14ac:dyDescent="0.3">
      <c r="A98" s="238">
        <v>248</v>
      </c>
      <c r="B98" s="238" t="s">
        <v>255</v>
      </c>
      <c r="C98" s="238" t="s">
        <v>481</v>
      </c>
      <c r="D98" s="247" t="s">
        <v>697</v>
      </c>
      <c r="E98" s="247" t="s">
        <v>4</v>
      </c>
      <c r="G98" s="233">
        <v>357444</v>
      </c>
      <c r="H98" s="233">
        <v>360845</v>
      </c>
      <c r="I98" s="239">
        <f t="shared" si="4"/>
        <v>3401</v>
      </c>
      <c r="J98" s="240"/>
      <c r="L98" s="239"/>
      <c r="M98" s="241">
        <v>3422.5153148614613</v>
      </c>
      <c r="N98" s="242">
        <v>9.1639222741993528E-2</v>
      </c>
      <c r="O98" s="243"/>
      <c r="P98" s="240"/>
      <c r="Q98" s="240"/>
      <c r="R98" s="243"/>
      <c r="S98" s="238" t="s">
        <v>107</v>
      </c>
      <c r="T98" s="238" t="s">
        <v>701</v>
      </c>
      <c r="U98" s="238" t="s">
        <v>709</v>
      </c>
    </row>
    <row r="99" spans="1:21" s="238" customFormat="1" x14ac:dyDescent="0.3">
      <c r="A99" s="238">
        <v>248</v>
      </c>
      <c r="B99" s="238" t="s">
        <v>255</v>
      </c>
      <c r="C99" s="238" t="s">
        <v>481</v>
      </c>
      <c r="D99" s="247" t="s">
        <v>698</v>
      </c>
      <c r="E99" s="247" t="s">
        <v>4</v>
      </c>
      <c r="G99" s="233">
        <v>325173</v>
      </c>
      <c r="H99" s="233">
        <v>333465</v>
      </c>
      <c r="I99" s="239">
        <f t="shared" si="4"/>
        <v>8292</v>
      </c>
      <c r="J99" s="240"/>
      <c r="L99" s="239"/>
      <c r="M99" s="241">
        <v>3422.5153148614613</v>
      </c>
      <c r="N99" s="242">
        <v>9.1639222741993528E-2</v>
      </c>
      <c r="O99" s="243"/>
      <c r="P99" s="240"/>
      <c r="Q99" s="240"/>
      <c r="R99" s="243"/>
      <c r="S99" s="238" t="s">
        <v>107</v>
      </c>
      <c r="T99" s="238" t="s">
        <v>701</v>
      </c>
      <c r="U99" s="238" t="s">
        <v>709</v>
      </c>
    </row>
    <row r="100" spans="1:21" s="238" customFormat="1" x14ac:dyDescent="0.3">
      <c r="A100" s="238">
        <v>248</v>
      </c>
      <c r="B100" s="238" t="s">
        <v>255</v>
      </c>
      <c r="C100" s="238" t="s">
        <v>481</v>
      </c>
      <c r="D100" s="247" t="s">
        <v>699</v>
      </c>
      <c r="E100" s="247" t="s">
        <v>4</v>
      </c>
      <c r="G100" s="233">
        <v>355081</v>
      </c>
      <c r="H100" s="233">
        <v>358804</v>
      </c>
      <c r="I100" s="239">
        <f t="shared" si="4"/>
        <v>3723</v>
      </c>
      <c r="J100" s="240"/>
      <c r="L100" s="239"/>
      <c r="M100" s="241">
        <v>3422.5153148614613</v>
      </c>
      <c r="N100" s="242">
        <v>9.1639222741993528E-2</v>
      </c>
      <c r="O100" s="243"/>
      <c r="P100" s="240"/>
      <c r="Q100" s="240"/>
      <c r="R100" s="243"/>
      <c r="S100" s="238" t="s">
        <v>107</v>
      </c>
      <c r="T100" s="238" t="s">
        <v>702</v>
      </c>
      <c r="U100" s="238" t="s">
        <v>709</v>
      </c>
    </row>
    <row r="101" spans="1:21" s="238" customFormat="1" x14ac:dyDescent="0.3">
      <c r="A101" s="238">
        <v>248</v>
      </c>
      <c r="B101" s="250">
        <v>1447</v>
      </c>
      <c r="C101" s="238" t="s">
        <v>481</v>
      </c>
      <c r="D101" s="247" t="s">
        <v>951</v>
      </c>
      <c r="E101" s="247" t="s">
        <v>4</v>
      </c>
      <c r="G101" s="233">
        <v>75483</v>
      </c>
      <c r="H101" s="233">
        <v>80656</v>
      </c>
      <c r="I101" s="239">
        <f t="shared" si="4"/>
        <v>5173</v>
      </c>
      <c r="J101" s="240"/>
      <c r="L101" s="239"/>
      <c r="M101" s="241">
        <v>3554.0454419575112</v>
      </c>
      <c r="N101" s="242">
        <v>9.227949544764795E-2</v>
      </c>
      <c r="O101" s="243"/>
      <c r="P101" s="240"/>
      <c r="Q101" s="240"/>
      <c r="R101" s="243"/>
      <c r="S101" s="238" t="s">
        <v>107</v>
      </c>
      <c r="T101" s="238" t="s">
        <v>952</v>
      </c>
    </row>
    <row r="102" spans="1:21" x14ac:dyDescent="0.3">
      <c r="A102" s="271" t="s">
        <v>1003</v>
      </c>
      <c r="B102" s="238" t="s">
        <v>280</v>
      </c>
      <c r="C102" s="238" t="s">
        <v>175</v>
      </c>
      <c r="D102" s="247" t="s">
        <v>174</v>
      </c>
      <c r="E102" s="247" t="s">
        <v>4</v>
      </c>
      <c r="F102" s="238"/>
      <c r="G102" s="233">
        <v>234531</v>
      </c>
      <c r="H102" s="233">
        <v>238305</v>
      </c>
      <c r="I102" s="239">
        <f t="shared" si="4"/>
        <v>3774</v>
      </c>
      <c r="J102" s="266"/>
      <c r="L102" s="287">
        <f>K102-J102</f>
        <v>0</v>
      </c>
      <c r="M102" s="272">
        <v>4800</v>
      </c>
      <c r="N102" s="273">
        <v>0.16</v>
      </c>
      <c r="O102" s="267">
        <v>92287</v>
      </c>
      <c r="P102" s="266"/>
      <c r="Q102" s="266"/>
      <c r="R102" s="267">
        <v>0</v>
      </c>
      <c r="S102" s="211" t="s">
        <v>107</v>
      </c>
      <c r="T102" s="211" t="s">
        <v>1141</v>
      </c>
    </row>
    <row r="103" spans="1:21" s="238" customFormat="1" x14ac:dyDescent="0.3">
      <c r="A103" s="238">
        <v>265</v>
      </c>
      <c r="B103" s="238" t="s">
        <v>281</v>
      </c>
      <c r="C103" s="238" t="s">
        <v>482</v>
      </c>
      <c r="D103" s="247" t="s">
        <v>294</v>
      </c>
      <c r="E103" s="247" t="s">
        <v>4</v>
      </c>
      <c r="G103" s="233">
        <v>276030</v>
      </c>
      <c r="H103" s="233">
        <v>279359</v>
      </c>
      <c r="I103" s="239">
        <f t="shared" si="4"/>
        <v>3329</v>
      </c>
      <c r="J103" s="240"/>
      <c r="L103" s="239">
        <f>K103-J103</f>
        <v>0</v>
      </c>
      <c r="M103" s="241">
        <v>1853.131910759266</v>
      </c>
      <c r="N103" s="242">
        <v>9.216865779057215E-2</v>
      </c>
      <c r="O103" s="243">
        <v>88167</v>
      </c>
      <c r="P103" s="240"/>
      <c r="Q103" s="240"/>
      <c r="R103" s="243">
        <v>0</v>
      </c>
      <c r="S103" s="238" t="s">
        <v>107</v>
      </c>
    </row>
    <row r="104" spans="1:21" s="238" customFormat="1" x14ac:dyDescent="0.3">
      <c r="A104" s="238">
        <v>266</v>
      </c>
      <c r="B104" s="238" t="s">
        <v>281</v>
      </c>
      <c r="C104" s="238" t="s">
        <v>482</v>
      </c>
      <c r="D104" s="247" t="s">
        <v>295</v>
      </c>
      <c r="E104" s="247" t="s">
        <v>4</v>
      </c>
      <c r="G104" s="233">
        <v>206050</v>
      </c>
      <c r="H104" s="233">
        <v>207122</v>
      </c>
      <c r="I104" s="239">
        <f t="shared" si="4"/>
        <v>1072</v>
      </c>
      <c r="J104" s="240"/>
      <c r="L104" s="239">
        <f>K104-J104</f>
        <v>0</v>
      </c>
      <c r="M104" s="241">
        <v>1853.131910759266</v>
      </c>
      <c r="N104" s="242">
        <v>9.216865779057215E-2</v>
      </c>
      <c r="O104" s="243">
        <v>90585</v>
      </c>
      <c r="P104" s="240"/>
      <c r="Q104" s="240"/>
      <c r="R104" s="243">
        <v>0</v>
      </c>
      <c r="S104" s="238" t="s">
        <v>107</v>
      </c>
    </row>
    <row r="105" spans="1:21" s="238" customFormat="1" x14ac:dyDescent="0.3">
      <c r="A105" s="238">
        <v>268</v>
      </c>
      <c r="B105" s="238" t="s">
        <v>281</v>
      </c>
      <c r="C105" s="238" t="s">
        <v>482</v>
      </c>
      <c r="D105" s="247" t="s">
        <v>293</v>
      </c>
      <c r="E105" s="247" t="s">
        <v>4</v>
      </c>
      <c r="G105" s="233">
        <v>209530</v>
      </c>
      <c r="H105" s="233">
        <v>210923</v>
      </c>
      <c r="I105" s="239">
        <f t="shared" si="4"/>
        <v>1393</v>
      </c>
      <c r="J105" s="240"/>
      <c r="L105" s="239">
        <f>K105-J105</f>
        <v>0</v>
      </c>
      <c r="M105" s="241">
        <v>1853.131910759266</v>
      </c>
      <c r="N105" s="242">
        <v>9.216865779057215E-2</v>
      </c>
      <c r="O105" s="243">
        <v>77364</v>
      </c>
      <c r="P105" s="240"/>
      <c r="Q105" s="240"/>
      <c r="R105" s="243">
        <v>0</v>
      </c>
      <c r="S105" s="238" t="s">
        <v>107</v>
      </c>
    </row>
    <row r="106" spans="1:21" s="238" customFormat="1" x14ac:dyDescent="0.3">
      <c r="A106" s="238">
        <v>268</v>
      </c>
      <c r="B106" s="238" t="s">
        <v>281</v>
      </c>
      <c r="C106" s="238" t="s">
        <v>482</v>
      </c>
      <c r="D106" s="247" t="s">
        <v>647</v>
      </c>
      <c r="E106" s="247" t="s">
        <v>4</v>
      </c>
      <c r="G106" s="233">
        <v>152963</v>
      </c>
      <c r="H106" s="233">
        <v>156349</v>
      </c>
      <c r="I106" s="239">
        <f t="shared" si="4"/>
        <v>3386</v>
      </c>
      <c r="J106" s="240"/>
      <c r="L106" s="239">
        <f>K106-J106</f>
        <v>0</v>
      </c>
      <c r="M106" s="241">
        <v>2148.5354048218787</v>
      </c>
      <c r="N106" s="242">
        <v>9.872450521770422E-2</v>
      </c>
      <c r="O106" s="243">
        <v>0</v>
      </c>
      <c r="P106" s="240"/>
      <c r="Q106" s="240"/>
      <c r="R106" s="243">
        <v>0</v>
      </c>
      <c r="S106" s="238" t="s">
        <v>107</v>
      </c>
      <c r="T106" s="238" t="s">
        <v>645</v>
      </c>
    </row>
    <row r="107" spans="1:21" s="238" customFormat="1" x14ac:dyDescent="0.3">
      <c r="A107" s="238">
        <v>268</v>
      </c>
      <c r="B107" s="238" t="s">
        <v>281</v>
      </c>
      <c r="C107" s="238" t="s">
        <v>482</v>
      </c>
      <c r="D107" s="247" t="s">
        <v>654</v>
      </c>
      <c r="E107" s="247" t="s">
        <v>4</v>
      </c>
      <c r="G107" s="233">
        <v>148048</v>
      </c>
      <c r="H107" s="233">
        <v>151991</v>
      </c>
      <c r="I107" s="239">
        <f t="shared" si="4"/>
        <v>3943</v>
      </c>
      <c r="J107" s="240"/>
      <c r="L107" s="239"/>
      <c r="M107" s="241">
        <v>2148.5354048218787</v>
      </c>
      <c r="N107" s="242">
        <v>9.872450521770422E-2</v>
      </c>
      <c r="O107" s="243">
        <v>0</v>
      </c>
      <c r="P107" s="240"/>
      <c r="Q107" s="240"/>
      <c r="R107" s="243"/>
      <c r="S107" s="238" t="s">
        <v>107</v>
      </c>
      <c r="T107" s="238" t="s">
        <v>653</v>
      </c>
    </row>
    <row r="108" spans="1:21" s="238" customFormat="1" x14ac:dyDescent="0.3">
      <c r="A108" s="238">
        <v>278</v>
      </c>
      <c r="B108" s="238" t="s">
        <v>371</v>
      </c>
      <c r="C108" s="238" t="s">
        <v>388</v>
      </c>
      <c r="D108" s="247" t="s">
        <v>666</v>
      </c>
      <c r="E108" s="247" t="s">
        <v>4</v>
      </c>
      <c r="G108" s="233">
        <v>134126</v>
      </c>
      <c r="H108" s="233">
        <v>138949</v>
      </c>
      <c r="I108" s="239">
        <f t="shared" si="4"/>
        <v>4823</v>
      </c>
      <c r="J108" s="240"/>
      <c r="L108" s="239"/>
      <c r="M108" s="241">
        <v>1597.1111766822598</v>
      </c>
      <c r="N108" s="242">
        <v>9.4124505217704213E-2</v>
      </c>
      <c r="O108" s="243"/>
      <c r="P108" s="240"/>
      <c r="Q108" s="240"/>
      <c r="R108" s="243"/>
      <c r="S108" s="238" t="s">
        <v>107</v>
      </c>
      <c r="T108" s="238" t="s">
        <v>728</v>
      </c>
      <c r="U108" s="238" t="s">
        <v>752</v>
      </c>
    </row>
    <row r="109" spans="1:21" s="238" customFormat="1" x14ac:dyDescent="0.3">
      <c r="A109" s="238">
        <v>278</v>
      </c>
      <c r="B109" s="238" t="s">
        <v>371</v>
      </c>
      <c r="C109" s="238" t="s">
        <v>388</v>
      </c>
      <c r="D109" s="247" t="s">
        <v>689</v>
      </c>
      <c r="E109" s="247" t="s">
        <v>4</v>
      </c>
      <c r="G109" s="233">
        <v>157675</v>
      </c>
      <c r="H109" s="233">
        <v>161332</v>
      </c>
      <c r="I109" s="239">
        <f t="shared" si="4"/>
        <v>3657</v>
      </c>
      <c r="J109" s="240"/>
      <c r="L109" s="239"/>
      <c r="M109" s="241">
        <v>1597.1111766822598</v>
      </c>
      <c r="N109" s="242">
        <v>9.4124505217704213E-2</v>
      </c>
      <c r="O109" s="243"/>
      <c r="P109" s="240"/>
      <c r="Q109" s="240"/>
      <c r="R109" s="243"/>
      <c r="S109" s="238" t="s">
        <v>107</v>
      </c>
      <c r="T109" s="252" t="s">
        <v>688</v>
      </c>
      <c r="U109" s="238">
        <v>84</v>
      </c>
    </row>
    <row r="110" spans="1:21" s="238" customFormat="1" x14ac:dyDescent="0.3">
      <c r="A110" s="238">
        <v>278</v>
      </c>
      <c r="B110" s="238" t="s">
        <v>371</v>
      </c>
      <c r="C110" s="238" t="s">
        <v>388</v>
      </c>
      <c r="D110" s="247" t="s">
        <v>690</v>
      </c>
      <c r="E110" s="247" t="s">
        <v>4</v>
      </c>
      <c r="G110" s="233">
        <v>125772</v>
      </c>
      <c r="H110" s="233">
        <v>131448</v>
      </c>
      <c r="I110" s="239">
        <f t="shared" si="4"/>
        <v>5676</v>
      </c>
      <c r="J110" s="240"/>
      <c r="L110" s="239"/>
      <c r="M110" s="241">
        <v>1597.1111766822598</v>
      </c>
      <c r="N110" s="242">
        <v>9.4124505217704213E-2</v>
      </c>
      <c r="O110" s="243"/>
      <c r="P110" s="240"/>
      <c r="Q110" s="240"/>
      <c r="R110" s="243"/>
      <c r="S110" s="238" t="s">
        <v>107</v>
      </c>
      <c r="T110" s="238" t="s">
        <v>728</v>
      </c>
      <c r="U110" s="238" t="s">
        <v>752</v>
      </c>
    </row>
    <row r="111" spans="1:21" s="238" customFormat="1" x14ac:dyDescent="0.3">
      <c r="A111" s="238">
        <v>278</v>
      </c>
      <c r="B111" s="238" t="s">
        <v>371</v>
      </c>
      <c r="C111" s="238" t="s">
        <v>388</v>
      </c>
      <c r="D111" s="247" t="s">
        <v>681</v>
      </c>
      <c r="E111" s="247" t="s">
        <v>4</v>
      </c>
      <c r="G111" s="233">
        <v>145178</v>
      </c>
      <c r="H111" s="233">
        <v>148451</v>
      </c>
      <c r="I111" s="239">
        <f t="shared" si="4"/>
        <v>3273</v>
      </c>
      <c r="J111" s="240"/>
      <c r="L111" s="239"/>
      <c r="M111" s="241">
        <v>1597.1111766822598</v>
      </c>
      <c r="N111" s="242">
        <v>9.4124505217704213E-2</v>
      </c>
      <c r="O111" s="243"/>
      <c r="P111" s="240"/>
      <c r="Q111" s="240"/>
      <c r="R111" s="243"/>
      <c r="S111" s="238" t="s">
        <v>107</v>
      </c>
      <c r="T111" s="238" t="s">
        <v>728</v>
      </c>
      <c r="U111" s="238" t="s">
        <v>752</v>
      </c>
    </row>
    <row r="112" spans="1:21" s="238" customFormat="1" x14ac:dyDescent="0.3">
      <c r="A112" s="238">
        <v>278</v>
      </c>
      <c r="B112" s="238" t="s">
        <v>371</v>
      </c>
      <c r="C112" s="238" t="s">
        <v>388</v>
      </c>
      <c r="D112" s="247" t="s">
        <v>692</v>
      </c>
      <c r="E112" s="247" t="s">
        <v>4</v>
      </c>
      <c r="G112" s="233">
        <v>129883</v>
      </c>
      <c r="H112" s="233">
        <v>133296</v>
      </c>
      <c r="I112" s="239">
        <f t="shared" si="4"/>
        <v>3413</v>
      </c>
      <c r="J112" s="240"/>
      <c r="L112" s="239"/>
      <c r="M112" s="241">
        <v>1597.1111766822598</v>
      </c>
      <c r="N112" s="242">
        <v>9.4124505217704213E-2</v>
      </c>
      <c r="O112" s="243"/>
      <c r="P112" s="240"/>
      <c r="Q112" s="240"/>
      <c r="R112" s="243"/>
      <c r="S112" s="238" t="s">
        <v>107</v>
      </c>
      <c r="T112" s="238" t="s">
        <v>728</v>
      </c>
      <c r="U112" s="238" t="s">
        <v>752</v>
      </c>
    </row>
    <row r="113" spans="1:21" s="238" customFormat="1" x14ac:dyDescent="0.3">
      <c r="A113" s="238">
        <v>278</v>
      </c>
      <c r="B113" s="238" t="s">
        <v>371</v>
      </c>
      <c r="C113" s="238" t="s">
        <v>388</v>
      </c>
      <c r="D113" s="247" t="s">
        <v>695</v>
      </c>
      <c r="E113" s="247" t="s">
        <v>4</v>
      </c>
      <c r="G113" s="233">
        <v>144970</v>
      </c>
      <c r="H113" s="233">
        <v>148100</v>
      </c>
      <c r="I113" s="239">
        <f t="shared" si="4"/>
        <v>3130</v>
      </c>
      <c r="J113" s="240"/>
      <c r="L113" s="239"/>
      <c r="M113" s="241">
        <v>1597.1111766822598</v>
      </c>
      <c r="N113" s="242">
        <v>9.4124505217704213E-2</v>
      </c>
      <c r="O113" s="243"/>
      <c r="P113" s="240"/>
      <c r="Q113" s="240"/>
      <c r="R113" s="243"/>
      <c r="S113" s="238" t="s">
        <v>107</v>
      </c>
      <c r="T113" s="252" t="s">
        <v>696</v>
      </c>
      <c r="U113" s="238">
        <v>84</v>
      </c>
    </row>
    <row r="114" spans="1:21" s="238" customFormat="1" x14ac:dyDescent="0.3">
      <c r="A114" s="238">
        <v>278</v>
      </c>
      <c r="B114" s="238" t="s">
        <v>371</v>
      </c>
      <c r="C114" s="238" t="s">
        <v>388</v>
      </c>
      <c r="D114" s="247" t="s">
        <v>703</v>
      </c>
      <c r="E114" s="247" t="s">
        <v>4</v>
      </c>
      <c r="G114" s="233">
        <v>102689</v>
      </c>
      <c r="H114" s="233">
        <v>104720</v>
      </c>
      <c r="I114" s="239">
        <f t="shared" si="4"/>
        <v>2031</v>
      </c>
      <c r="J114" s="240"/>
      <c r="L114" s="239"/>
      <c r="M114" s="241">
        <v>1597.1111766822598</v>
      </c>
      <c r="N114" s="242">
        <v>9.4124505217704213E-2</v>
      </c>
      <c r="O114" s="243"/>
      <c r="P114" s="240"/>
      <c r="Q114" s="240"/>
      <c r="R114" s="243"/>
      <c r="S114" s="238" t="s">
        <v>107</v>
      </c>
      <c r="T114" s="252" t="s">
        <v>705</v>
      </c>
      <c r="U114" s="238">
        <v>84</v>
      </c>
    </row>
    <row r="115" spans="1:21" s="238" customFormat="1" x14ac:dyDescent="0.3">
      <c r="A115" s="238">
        <v>278</v>
      </c>
      <c r="B115" s="238" t="s">
        <v>371</v>
      </c>
      <c r="C115" s="238" t="s">
        <v>388</v>
      </c>
      <c r="D115" s="247" t="s">
        <v>704</v>
      </c>
      <c r="E115" s="247" t="s">
        <v>4</v>
      </c>
      <c r="G115" s="233">
        <v>143380</v>
      </c>
      <c r="H115" s="233">
        <v>147368</v>
      </c>
      <c r="I115" s="239">
        <f t="shared" si="4"/>
        <v>3988</v>
      </c>
      <c r="J115" s="240"/>
      <c r="L115" s="239"/>
      <c r="M115" s="241">
        <v>1597.1111766822598</v>
      </c>
      <c r="N115" s="242">
        <v>9.4124505217704213E-2</v>
      </c>
      <c r="O115" s="243"/>
      <c r="P115" s="240"/>
      <c r="Q115" s="240"/>
      <c r="R115" s="243"/>
      <c r="S115" s="238" t="s">
        <v>107</v>
      </c>
      <c r="T115" s="238" t="s">
        <v>728</v>
      </c>
      <c r="U115" s="238" t="s">
        <v>752</v>
      </c>
    </row>
    <row r="116" spans="1:21" s="238" customFormat="1" x14ac:dyDescent="0.3">
      <c r="A116" s="238">
        <v>278</v>
      </c>
      <c r="B116" s="238" t="s">
        <v>371</v>
      </c>
      <c r="C116" s="238" t="s">
        <v>388</v>
      </c>
      <c r="D116" s="247" t="s">
        <v>974</v>
      </c>
      <c r="E116" s="247" t="s">
        <v>4</v>
      </c>
      <c r="G116" s="233">
        <v>24445</v>
      </c>
      <c r="H116" s="233">
        <v>26603</v>
      </c>
      <c r="I116" s="239">
        <f t="shared" si="4"/>
        <v>2158</v>
      </c>
      <c r="J116" s="240"/>
      <c r="L116" s="239"/>
      <c r="M116" s="241">
        <v>1491.81</v>
      </c>
      <c r="N116" s="242">
        <v>8.5000000000000006E-2</v>
      </c>
      <c r="O116" s="243"/>
      <c r="P116" s="240"/>
      <c r="Q116" s="240"/>
      <c r="R116" s="243"/>
      <c r="S116" s="238" t="s">
        <v>107</v>
      </c>
      <c r="T116" s="238" t="s">
        <v>976</v>
      </c>
    </row>
    <row r="117" spans="1:21" s="238" customFormat="1" x14ac:dyDescent="0.3">
      <c r="A117" s="238">
        <v>278</v>
      </c>
      <c r="B117" s="238" t="s">
        <v>371</v>
      </c>
      <c r="C117" s="238" t="s">
        <v>388</v>
      </c>
      <c r="D117" s="247" t="s">
        <v>975</v>
      </c>
      <c r="E117" s="247" t="s">
        <v>4</v>
      </c>
      <c r="G117" s="233">
        <v>51963</v>
      </c>
      <c r="H117" s="233">
        <v>59207</v>
      </c>
      <c r="I117" s="239">
        <f t="shared" si="4"/>
        <v>7244</v>
      </c>
      <c r="J117" s="240"/>
      <c r="L117" s="239"/>
      <c r="M117" s="241">
        <v>1491.81</v>
      </c>
      <c r="N117" s="242">
        <v>8.5000000000000006E-2</v>
      </c>
      <c r="O117" s="243"/>
      <c r="P117" s="240"/>
      <c r="Q117" s="240"/>
      <c r="R117" s="243"/>
      <c r="S117" s="238" t="s">
        <v>107</v>
      </c>
      <c r="T117" s="238" t="s">
        <v>976</v>
      </c>
    </row>
    <row r="118" spans="1:21" s="238" customFormat="1" x14ac:dyDescent="0.3">
      <c r="A118" s="238">
        <v>278</v>
      </c>
      <c r="B118" s="238" t="s">
        <v>371</v>
      </c>
      <c r="C118" s="238" t="s">
        <v>388</v>
      </c>
      <c r="D118" s="247" t="s">
        <v>998</v>
      </c>
      <c r="E118" s="247" t="s">
        <v>4</v>
      </c>
      <c r="G118" s="233">
        <v>44636</v>
      </c>
      <c r="H118" s="233">
        <v>49919</v>
      </c>
      <c r="I118" s="239">
        <f t="shared" si="4"/>
        <v>5283</v>
      </c>
      <c r="J118" s="240"/>
      <c r="L118" s="239"/>
      <c r="M118" s="241">
        <v>1491.81</v>
      </c>
      <c r="N118" s="242">
        <v>8.5000000000000006E-2</v>
      </c>
      <c r="O118" s="243"/>
      <c r="P118" s="240"/>
      <c r="Q118" s="240"/>
      <c r="R118" s="243"/>
      <c r="S118" s="238" t="s">
        <v>107</v>
      </c>
      <c r="T118" s="238" t="s">
        <v>999</v>
      </c>
    </row>
    <row r="119" spans="1:21" s="238" customFormat="1" x14ac:dyDescent="0.3">
      <c r="A119" s="238">
        <v>278</v>
      </c>
      <c r="B119" s="238" t="s">
        <v>371</v>
      </c>
      <c r="C119" s="238" t="s">
        <v>388</v>
      </c>
      <c r="D119" s="247" t="s">
        <v>1019</v>
      </c>
      <c r="E119" s="247" t="s">
        <v>4</v>
      </c>
      <c r="G119" s="233">
        <v>30827</v>
      </c>
      <c r="H119" s="233">
        <v>32675</v>
      </c>
      <c r="I119" s="239">
        <f t="shared" si="4"/>
        <v>1848</v>
      </c>
      <c r="J119" s="240"/>
      <c r="L119" s="239"/>
      <c r="M119" s="241">
        <v>1491.81</v>
      </c>
      <c r="N119" s="242">
        <v>8.5000000000000006E-2</v>
      </c>
      <c r="O119" s="243"/>
      <c r="P119" s="240"/>
      <c r="Q119" s="240"/>
      <c r="R119" s="243"/>
      <c r="S119" s="238" t="s">
        <v>107</v>
      </c>
      <c r="T119" s="238" t="s">
        <v>1018</v>
      </c>
    </row>
    <row r="120" spans="1:21" s="238" customFormat="1" x14ac:dyDescent="0.3">
      <c r="A120" s="238">
        <v>278</v>
      </c>
      <c r="B120" s="238" t="s">
        <v>371</v>
      </c>
      <c r="C120" s="238" t="s">
        <v>388</v>
      </c>
      <c r="D120" s="247" t="s">
        <v>1056</v>
      </c>
      <c r="E120" s="247" t="s">
        <v>4</v>
      </c>
      <c r="G120" s="233">
        <v>33124</v>
      </c>
      <c r="H120" s="233">
        <v>38708</v>
      </c>
      <c r="I120" s="239">
        <f t="shared" si="4"/>
        <v>5584</v>
      </c>
      <c r="J120" s="240"/>
      <c r="L120" s="239"/>
      <c r="M120" s="241">
        <v>1491.81</v>
      </c>
      <c r="N120" s="242">
        <v>8.5000000000000006E-2</v>
      </c>
      <c r="O120" s="243"/>
      <c r="P120" s="240"/>
      <c r="Q120" s="240"/>
      <c r="R120" s="243"/>
      <c r="S120" s="238" t="s">
        <v>107</v>
      </c>
      <c r="T120" s="238" t="s">
        <v>1057</v>
      </c>
    </row>
    <row r="121" spans="1:21" s="238" customFormat="1" x14ac:dyDescent="0.3">
      <c r="A121" s="238">
        <v>278</v>
      </c>
      <c r="B121" s="238" t="s">
        <v>371</v>
      </c>
      <c r="C121" s="238" t="s">
        <v>388</v>
      </c>
      <c r="D121" s="247" t="s">
        <v>1024</v>
      </c>
      <c r="E121" s="247" t="s">
        <v>4</v>
      </c>
      <c r="G121" s="233">
        <v>28192</v>
      </c>
      <c r="H121" s="233">
        <v>33990</v>
      </c>
      <c r="I121" s="239">
        <f t="shared" si="4"/>
        <v>5798</v>
      </c>
      <c r="J121" s="240"/>
      <c r="L121" s="239"/>
      <c r="M121" s="241">
        <v>1491.81</v>
      </c>
      <c r="N121" s="242">
        <v>8.5000000000000006E-2</v>
      </c>
      <c r="O121" s="243"/>
      <c r="P121" s="240"/>
      <c r="Q121" s="240"/>
      <c r="R121" s="243"/>
      <c r="S121" s="238" t="s">
        <v>107</v>
      </c>
      <c r="T121" s="238" t="s">
        <v>1025</v>
      </c>
    </row>
    <row r="122" spans="1:21" x14ac:dyDescent="0.3">
      <c r="A122" s="211">
        <v>280</v>
      </c>
      <c r="B122" s="269" t="s">
        <v>284</v>
      </c>
      <c r="C122" s="228" t="s">
        <v>285</v>
      </c>
      <c r="D122" s="230" t="s">
        <v>297</v>
      </c>
      <c r="E122" s="247" t="s">
        <v>4</v>
      </c>
      <c r="F122" s="238"/>
      <c r="G122" s="233">
        <v>313076</v>
      </c>
      <c r="H122" s="233">
        <v>316966</v>
      </c>
      <c r="I122" s="239">
        <f t="shared" si="4"/>
        <v>3890</v>
      </c>
      <c r="J122" s="266"/>
      <c r="L122" s="287">
        <f>K122-J122</f>
        <v>0</v>
      </c>
      <c r="M122" s="272">
        <v>5000</v>
      </c>
      <c r="N122" s="273">
        <v>0.16</v>
      </c>
      <c r="O122" s="267">
        <v>111340</v>
      </c>
      <c r="P122" s="266"/>
      <c r="Q122" s="266"/>
      <c r="R122" s="267">
        <v>0</v>
      </c>
      <c r="S122" s="211" t="s">
        <v>107</v>
      </c>
      <c r="T122" s="211" t="s">
        <v>373</v>
      </c>
    </row>
    <row r="123" spans="1:21" s="238" customFormat="1" x14ac:dyDescent="0.3">
      <c r="A123" s="238">
        <v>295</v>
      </c>
      <c r="B123" s="238" t="s">
        <v>367</v>
      </c>
      <c r="C123" s="238" t="s">
        <v>383</v>
      </c>
      <c r="D123" s="247" t="s">
        <v>422</v>
      </c>
      <c r="E123" s="247" t="s">
        <v>4</v>
      </c>
      <c r="G123" s="233">
        <v>180480</v>
      </c>
      <c r="H123" s="233">
        <v>181900</v>
      </c>
      <c r="I123" s="239">
        <f t="shared" si="4"/>
        <v>1420</v>
      </c>
      <c r="J123" s="240"/>
      <c r="L123" s="239">
        <f>K123-J123</f>
        <v>0</v>
      </c>
      <c r="M123" s="241">
        <v>1541.47</v>
      </c>
      <c r="N123" s="242">
        <v>9.4500000000000001E-2</v>
      </c>
      <c r="O123" s="243">
        <v>23595</v>
      </c>
      <c r="P123" s="240"/>
      <c r="Q123" s="240"/>
      <c r="R123" s="243">
        <v>0</v>
      </c>
      <c r="S123" s="238" t="s">
        <v>107</v>
      </c>
    </row>
    <row r="124" spans="1:21" s="238" customFormat="1" x14ac:dyDescent="0.3">
      <c r="A124" s="238">
        <v>295</v>
      </c>
      <c r="B124" s="250">
        <v>1501</v>
      </c>
      <c r="C124" s="238" t="s">
        <v>383</v>
      </c>
      <c r="D124" s="247" t="s">
        <v>1058</v>
      </c>
      <c r="E124" s="247" t="s">
        <v>4</v>
      </c>
      <c r="G124" s="233">
        <v>16024</v>
      </c>
      <c r="H124" s="233">
        <v>18690</v>
      </c>
      <c r="I124" s="239">
        <f t="shared" si="4"/>
        <v>2666</v>
      </c>
      <c r="J124" s="240"/>
      <c r="L124" s="239"/>
      <c r="M124" s="241">
        <v>1787.4</v>
      </c>
      <c r="N124" s="242">
        <v>8.8900000000000007E-2</v>
      </c>
      <c r="O124" s="243"/>
      <c r="P124" s="240"/>
      <c r="Q124" s="240"/>
      <c r="R124" s="243"/>
      <c r="S124" s="238" t="s">
        <v>107</v>
      </c>
      <c r="T124" s="238" t="s">
        <v>1059</v>
      </c>
    </row>
    <row r="125" spans="1:21" s="238" customFormat="1" x14ac:dyDescent="0.3">
      <c r="A125" s="238">
        <v>297</v>
      </c>
      <c r="B125" s="238" t="s">
        <v>366</v>
      </c>
      <c r="C125" s="238" t="s">
        <v>382</v>
      </c>
      <c r="D125" s="247" t="s">
        <v>336</v>
      </c>
      <c r="E125" s="247" t="s">
        <v>4</v>
      </c>
      <c r="G125" s="233">
        <v>454897</v>
      </c>
      <c r="H125" s="233">
        <v>461224</v>
      </c>
      <c r="I125" s="239">
        <f t="shared" si="4"/>
        <v>6327</v>
      </c>
      <c r="J125" s="240"/>
      <c r="L125" s="239">
        <f>K125-J125</f>
        <v>0</v>
      </c>
      <c r="M125" s="241">
        <v>2135.85</v>
      </c>
      <c r="N125" s="242">
        <v>9.2100000000000001E-2</v>
      </c>
      <c r="O125" s="243">
        <v>123625</v>
      </c>
      <c r="P125" s="240"/>
      <c r="Q125" s="240"/>
      <c r="R125" s="243">
        <v>0</v>
      </c>
      <c r="S125" s="238" t="s">
        <v>107</v>
      </c>
      <c r="T125" s="238" t="s">
        <v>747</v>
      </c>
    </row>
    <row r="126" spans="1:21" s="238" customFormat="1" x14ac:dyDescent="0.3">
      <c r="A126" s="238">
        <v>301</v>
      </c>
      <c r="B126" s="250">
        <v>1514</v>
      </c>
      <c r="C126" s="238" t="s">
        <v>675</v>
      </c>
      <c r="D126" s="247" t="s">
        <v>676</v>
      </c>
      <c r="E126" s="247" t="s">
        <v>4</v>
      </c>
      <c r="G126" s="233">
        <v>96795</v>
      </c>
      <c r="H126" s="233">
        <v>99244</v>
      </c>
      <c r="I126" s="239">
        <f t="shared" si="4"/>
        <v>2449</v>
      </c>
      <c r="J126" s="240"/>
      <c r="L126" s="239"/>
      <c r="M126" s="241">
        <v>2495.4299999999998</v>
      </c>
      <c r="N126" s="242">
        <v>0.1106</v>
      </c>
      <c r="O126" s="243"/>
      <c r="P126" s="240"/>
      <c r="Q126" s="240"/>
      <c r="R126" s="243"/>
      <c r="S126" s="238" t="s">
        <v>107</v>
      </c>
      <c r="T126" s="238" t="s">
        <v>673</v>
      </c>
      <c r="U126" s="238">
        <v>60</v>
      </c>
    </row>
    <row r="127" spans="1:21" s="238" customFormat="1" x14ac:dyDescent="0.3">
      <c r="A127" s="238">
        <v>310</v>
      </c>
      <c r="B127" s="238" t="s">
        <v>471</v>
      </c>
      <c r="C127" s="238" t="s">
        <v>484</v>
      </c>
      <c r="D127" s="247" t="s">
        <v>414</v>
      </c>
      <c r="E127" s="247" t="s">
        <v>4</v>
      </c>
      <c r="G127" s="233">
        <v>501389</v>
      </c>
      <c r="H127" s="233">
        <v>509378</v>
      </c>
      <c r="I127" s="239">
        <f t="shared" si="4"/>
        <v>7989</v>
      </c>
      <c r="J127" s="240"/>
      <c r="L127" s="239">
        <f>K127-J127</f>
        <v>0</v>
      </c>
      <c r="M127" s="241">
        <v>2783.1532277797774</v>
      </c>
      <c r="N127" s="242">
        <v>8.6600431810003597E-2</v>
      </c>
      <c r="O127" s="243">
        <v>76567</v>
      </c>
      <c r="P127" s="240"/>
      <c r="Q127" s="240"/>
      <c r="R127" s="243">
        <v>0</v>
      </c>
      <c r="S127" s="238" t="s">
        <v>299</v>
      </c>
    </row>
    <row r="128" spans="1:21" s="238" customFormat="1" x14ac:dyDescent="0.3">
      <c r="A128" s="238">
        <v>311</v>
      </c>
      <c r="B128" s="238" t="s">
        <v>471</v>
      </c>
      <c r="C128" s="238" t="s">
        <v>484</v>
      </c>
      <c r="D128" s="247" t="s">
        <v>486</v>
      </c>
      <c r="E128" s="247" t="s">
        <v>4</v>
      </c>
      <c r="G128" s="233">
        <v>300917</v>
      </c>
      <c r="H128" s="233">
        <v>309103</v>
      </c>
      <c r="I128" s="239">
        <f t="shared" si="4"/>
        <v>8186</v>
      </c>
      <c r="J128" s="240"/>
      <c r="L128" s="239">
        <f>K128-J128</f>
        <v>0</v>
      </c>
      <c r="M128" s="241">
        <v>3450.2830766462757</v>
      </c>
      <c r="N128" s="242">
        <v>0.10967884130982368</v>
      </c>
      <c r="O128" s="243"/>
      <c r="P128" s="240"/>
      <c r="Q128" s="240"/>
      <c r="R128" s="243">
        <v>0</v>
      </c>
      <c r="S128" s="238" t="s">
        <v>299</v>
      </c>
    </row>
    <row r="129" spans="1:21" s="238" customFormat="1" x14ac:dyDescent="0.3">
      <c r="A129" s="238">
        <v>311</v>
      </c>
      <c r="B129" s="238" t="s">
        <v>471</v>
      </c>
      <c r="C129" s="238" t="s">
        <v>484</v>
      </c>
      <c r="D129" s="247" t="s">
        <v>569</v>
      </c>
      <c r="E129" s="247" t="s">
        <v>4</v>
      </c>
      <c r="G129" s="233">
        <v>358699</v>
      </c>
      <c r="H129" s="233">
        <v>363406</v>
      </c>
      <c r="I129" s="239">
        <f t="shared" si="4"/>
        <v>4707</v>
      </c>
      <c r="J129" s="240"/>
      <c r="L129" s="239">
        <f>K129-J129</f>
        <v>0</v>
      </c>
      <c r="M129" s="241">
        <v>3166.0858474271322</v>
      </c>
      <c r="N129" s="242">
        <v>8.6326016552716808E-2</v>
      </c>
      <c r="O129" s="243"/>
      <c r="P129" s="240"/>
      <c r="Q129" s="240"/>
      <c r="R129" s="243">
        <v>0</v>
      </c>
      <c r="S129" s="238" t="s">
        <v>299</v>
      </c>
      <c r="T129" s="238" t="s">
        <v>728</v>
      </c>
      <c r="U129" s="238" t="s">
        <v>752</v>
      </c>
    </row>
    <row r="130" spans="1:21" s="238" customFormat="1" x14ac:dyDescent="0.3">
      <c r="A130" s="238">
        <v>311</v>
      </c>
      <c r="B130" s="238" t="s">
        <v>471</v>
      </c>
      <c r="C130" s="238" t="s">
        <v>484</v>
      </c>
      <c r="D130" s="247" t="s">
        <v>570</v>
      </c>
      <c r="E130" s="247" t="s">
        <v>4</v>
      </c>
      <c r="G130" s="233">
        <v>344173</v>
      </c>
      <c r="H130" s="233">
        <v>347016</v>
      </c>
      <c r="I130" s="239">
        <f t="shared" si="4"/>
        <v>2843</v>
      </c>
      <c r="J130" s="240"/>
      <c r="L130" s="239">
        <f>K130-J130</f>
        <v>0</v>
      </c>
      <c r="M130" s="241">
        <v>3166.0858474271322</v>
      </c>
      <c r="N130" s="242">
        <v>8.6326016552716808E-2</v>
      </c>
      <c r="O130" s="243"/>
      <c r="P130" s="240"/>
      <c r="Q130" s="240"/>
      <c r="R130" s="243">
        <v>0</v>
      </c>
      <c r="S130" s="238" t="s">
        <v>299</v>
      </c>
      <c r="T130" s="238" t="s">
        <v>728</v>
      </c>
      <c r="U130" s="238" t="s">
        <v>752</v>
      </c>
    </row>
    <row r="131" spans="1:21" s="238" customFormat="1" x14ac:dyDescent="0.3">
      <c r="A131" s="238">
        <v>311</v>
      </c>
      <c r="B131" s="238" t="s">
        <v>471</v>
      </c>
      <c r="C131" s="238" t="s">
        <v>484</v>
      </c>
      <c r="D131" s="247" t="s">
        <v>729</v>
      </c>
      <c r="E131" s="247" t="s">
        <v>4</v>
      </c>
      <c r="G131" s="233">
        <v>295159</v>
      </c>
      <c r="H131" s="233">
        <v>299526</v>
      </c>
      <c r="I131" s="239">
        <f t="shared" ref="I131:I193" si="6">H131-G131</f>
        <v>4367</v>
      </c>
      <c r="J131" s="240"/>
      <c r="L131" s="239"/>
      <c r="M131" s="241">
        <v>3149.4356315221307</v>
      </c>
      <c r="N131" s="242">
        <v>8.915394026628283E-2</v>
      </c>
      <c r="O131" s="243"/>
      <c r="P131" s="240"/>
      <c r="Q131" s="240"/>
      <c r="R131" s="243"/>
      <c r="S131" s="238" t="s">
        <v>299</v>
      </c>
      <c r="T131" s="238" t="s">
        <v>778</v>
      </c>
      <c r="U131" s="238" t="s">
        <v>752</v>
      </c>
    </row>
    <row r="132" spans="1:21" s="238" customFormat="1" x14ac:dyDescent="0.3">
      <c r="A132" s="238">
        <v>311</v>
      </c>
      <c r="B132" s="250">
        <v>1520</v>
      </c>
      <c r="C132" s="238" t="s">
        <v>484</v>
      </c>
      <c r="D132" s="247" t="s">
        <v>860</v>
      </c>
      <c r="E132" s="247" t="s">
        <v>4</v>
      </c>
      <c r="G132" s="233">
        <v>168359</v>
      </c>
      <c r="H132" s="233">
        <v>173141</v>
      </c>
      <c r="I132" s="239">
        <f t="shared" si="6"/>
        <v>4782</v>
      </c>
      <c r="J132" s="240"/>
      <c r="L132" s="239"/>
      <c r="M132" s="241">
        <v>3049.0793830034927</v>
      </c>
      <c r="N132" s="242">
        <v>9.1696158323632135E-2</v>
      </c>
      <c r="O132" s="243"/>
      <c r="P132" s="240"/>
      <c r="Q132" s="240"/>
      <c r="R132" s="243"/>
      <c r="S132" s="238" t="s">
        <v>299</v>
      </c>
      <c r="T132" s="238" t="s">
        <v>862</v>
      </c>
    </row>
    <row r="133" spans="1:21" s="238" customFormat="1" x14ac:dyDescent="0.3">
      <c r="A133" s="238">
        <v>311</v>
      </c>
      <c r="B133" s="250">
        <v>1520</v>
      </c>
      <c r="C133" s="238" t="s">
        <v>484</v>
      </c>
      <c r="D133" s="247" t="s">
        <v>861</v>
      </c>
      <c r="E133" s="247" t="s">
        <v>4</v>
      </c>
      <c r="G133" s="233">
        <v>212382</v>
      </c>
      <c r="H133" s="233">
        <v>221150</v>
      </c>
      <c r="I133" s="239">
        <f t="shared" si="6"/>
        <v>8768</v>
      </c>
      <c r="J133" s="240"/>
      <c r="L133" s="239"/>
      <c r="M133" s="241">
        <v>3049.0793830034927</v>
      </c>
      <c r="N133" s="242">
        <v>9.1696158323632135E-2</v>
      </c>
      <c r="O133" s="243"/>
      <c r="P133" s="240"/>
      <c r="Q133" s="240"/>
      <c r="R133" s="243"/>
      <c r="S133" s="238" t="s">
        <v>299</v>
      </c>
      <c r="T133" s="238" t="s">
        <v>862</v>
      </c>
    </row>
    <row r="134" spans="1:21" s="238" customFormat="1" x14ac:dyDescent="0.3">
      <c r="A134" s="238">
        <v>319</v>
      </c>
      <c r="B134" s="238" t="s">
        <v>474</v>
      </c>
      <c r="C134" s="238" t="s">
        <v>448</v>
      </c>
      <c r="D134" s="247" t="s">
        <v>449</v>
      </c>
      <c r="E134" s="247" t="s">
        <v>4</v>
      </c>
      <c r="G134" s="233">
        <v>185204</v>
      </c>
      <c r="H134" s="233">
        <v>188150</v>
      </c>
      <c r="I134" s="239">
        <f t="shared" si="6"/>
        <v>2946</v>
      </c>
      <c r="J134" s="240"/>
      <c r="L134" s="239">
        <f>K134-J134</f>
        <v>0</v>
      </c>
      <c r="M134" s="241">
        <v>1556.5451457358763</v>
      </c>
      <c r="N134" s="253">
        <v>9.7139222741993533E-2</v>
      </c>
      <c r="O134" s="248">
        <v>11155</v>
      </c>
      <c r="P134" s="240"/>
      <c r="Q134" s="240"/>
      <c r="R134" s="248">
        <v>0</v>
      </c>
      <c r="S134" s="238" t="s">
        <v>107</v>
      </c>
    </row>
    <row r="135" spans="1:21" s="238" customFormat="1" x14ac:dyDescent="0.3">
      <c r="A135" s="238">
        <v>325</v>
      </c>
      <c r="B135" s="250">
        <v>1604</v>
      </c>
      <c r="C135" s="238" t="s">
        <v>534</v>
      </c>
      <c r="D135" s="238" t="s">
        <v>535</v>
      </c>
      <c r="E135" s="238" t="s">
        <v>4</v>
      </c>
      <c r="G135" s="233">
        <v>80910</v>
      </c>
      <c r="H135" s="233">
        <v>82530</v>
      </c>
      <c r="I135" s="239">
        <f t="shared" si="6"/>
        <v>1620</v>
      </c>
      <c r="M135" s="241">
        <v>1447.0144440446204</v>
      </c>
      <c r="N135" s="254">
        <v>9.8024505217704214E-2</v>
      </c>
      <c r="P135" s="240"/>
      <c r="Q135" s="240"/>
      <c r="R135" s="248">
        <v>0</v>
      </c>
      <c r="S135" s="238" t="s">
        <v>107</v>
      </c>
    </row>
    <row r="136" spans="1:21" s="238" customFormat="1" x14ac:dyDescent="0.3">
      <c r="A136" s="238">
        <v>325</v>
      </c>
      <c r="B136" s="250">
        <v>1604</v>
      </c>
      <c r="C136" s="238" t="s">
        <v>534</v>
      </c>
      <c r="D136" s="238" t="s">
        <v>623</v>
      </c>
      <c r="E136" s="238" t="s">
        <v>4</v>
      </c>
      <c r="G136" s="233">
        <v>73624</v>
      </c>
      <c r="H136" s="233">
        <v>74659</v>
      </c>
      <c r="I136" s="239">
        <f t="shared" si="6"/>
        <v>1035</v>
      </c>
      <c r="M136" s="241">
        <v>1184.854483627204</v>
      </c>
      <c r="N136" s="254">
        <v>9.3824505217704218E-2</v>
      </c>
      <c r="P136" s="240"/>
      <c r="Q136" s="240"/>
      <c r="R136" s="248"/>
      <c r="S136" s="238" t="s">
        <v>107</v>
      </c>
      <c r="T136" s="238" t="s">
        <v>624</v>
      </c>
    </row>
    <row r="137" spans="1:21" s="238" customFormat="1" x14ac:dyDescent="0.3">
      <c r="A137" s="238">
        <v>327</v>
      </c>
      <c r="B137" s="238">
        <v>1628</v>
      </c>
      <c r="C137" s="238" t="s">
        <v>579</v>
      </c>
      <c r="D137" s="238" t="s">
        <v>580</v>
      </c>
      <c r="E137" s="238" t="s">
        <v>4</v>
      </c>
      <c r="G137" s="233">
        <v>200285</v>
      </c>
      <c r="H137" s="233">
        <v>202839</v>
      </c>
      <c r="I137" s="239">
        <f t="shared" si="6"/>
        <v>2554</v>
      </c>
      <c r="M137" s="241">
        <v>3846.9830406621086</v>
      </c>
      <c r="N137" s="254">
        <v>0.11456412378553436</v>
      </c>
      <c r="O137" s="243">
        <v>0</v>
      </c>
      <c r="P137" s="240"/>
      <c r="Q137" s="240"/>
      <c r="R137" s="243">
        <v>0</v>
      </c>
      <c r="S137" s="238" t="s">
        <v>107</v>
      </c>
      <c r="T137" s="238" t="s">
        <v>602</v>
      </c>
    </row>
    <row r="138" spans="1:21" s="238" customFormat="1" x14ac:dyDescent="0.3">
      <c r="A138" s="238">
        <v>327</v>
      </c>
      <c r="B138" s="238">
        <v>1628</v>
      </c>
      <c r="C138" s="238" t="s">
        <v>579</v>
      </c>
      <c r="D138" s="238" t="s">
        <v>581</v>
      </c>
      <c r="E138" s="238" t="s">
        <v>4</v>
      </c>
      <c r="G138" s="233">
        <v>172795</v>
      </c>
      <c r="H138" s="233">
        <v>176420</v>
      </c>
      <c r="I138" s="239">
        <f t="shared" si="6"/>
        <v>3625</v>
      </c>
      <c r="M138" s="241">
        <v>3846.9830406621086</v>
      </c>
      <c r="N138" s="254">
        <v>0.11456412378553436</v>
      </c>
      <c r="O138" s="243">
        <v>0</v>
      </c>
      <c r="P138" s="240"/>
      <c r="Q138" s="240"/>
      <c r="R138" s="243">
        <v>0</v>
      </c>
      <c r="S138" s="238" t="s">
        <v>107</v>
      </c>
      <c r="T138" s="238" t="s">
        <v>602</v>
      </c>
    </row>
    <row r="139" spans="1:21" s="238" customFormat="1" x14ac:dyDescent="0.3">
      <c r="A139" s="238">
        <v>327</v>
      </c>
      <c r="B139" s="238">
        <v>1628</v>
      </c>
      <c r="C139" s="238" t="s">
        <v>579</v>
      </c>
      <c r="D139" s="238" t="s">
        <v>587</v>
      </c>
      <c r="E139" s="238" t="s">
        <v>4</v>
      </c>
      <c r="G139" s="233">
        <v>127797</v>
      </c>
      <c r="H139" s="233">
        <v>129678</v>
      </c>
      <c r="I139" s="239">
        <f t="shared" si="6"/>
        <v>1881</v>
      </c>
      <c r="M139" s="241">
        <v>1733.1037819359483</v>
      </c>
      <c r="N139" s="254">
        <v>0.10313771140698093</v>
      </c>
      <c r="O139" s="243">
        <v>0</v>
      </c>
      <c r="P139" s="240"/>
      <c r="Q139" s="240"/>
      <c r="R139" s="243">
        <v>0</v>
      </c>
      <c r="S139" s="238" t="s">
        <v>107</v>
      </c>
      <c r="T139" s="238" t="s">
        <v>603</v>
      </c>
    </row>
    <row r="140" spans="1:21" s="238" customFormat="1" x14ac:dyDescent="0.3">
      <c r="A140" s="238">
        <v>327</v>
      </c>
      <c r="B140" s="238">
        <v>1628</v>
      </c>
      <c r="C140" s="238" t="s">
        <v>579</v>
      </c>
      <c r="D140" s="238" t="s">
        <v>597</v>
      </c>
      <c r="E140" s="238" t="s">
        <v>4</v>
      </c>
      <c r="G140" s="233">
        <v>145302</v>
      </c>
      <c r="H140" s="233">
        <v>148337</v>
      </c>
      <c r="I140" s="239">
        <f t="shared" si="6"/>
        <v>3035</v>
      </c>
      <c r="M140" s="241">
        <v>1733.1037819359483</v>
      </c>
      <c r="N140" s="254">
        <v>0.10313771140698093</v>
      </c>
      <c r="O140" s="243">
        <v>0</v>
      </c>
      <c r="P140" s="240"/>
      <c r="Q140" s="240"/>
      <c r="R140" s="243">
        <v>0</v>
      </c>
      <c r="S140" s="238" t="s">
        <v>107</v>
      </c>
      <c r="T140" s="238" t="s">
        <v>596</v>
      </c>
    </row>
    <row r="141" spans="1:21" s="238" customFormat="1" x14ac:dyDescent="0.3">
      <c r="A141" s="238">
        <v>327</v>
      </c>
      <c r="B141" s="238">
        <v>1628</v>
      </c>
      <c r="C141" s="238" t="s">
        <v>579</v>
      </c>
      <c r="D141" s="238" t="s">
        <v>1052</v>
      </c>
      <c r="E141" s="238" t="s">
        <v>4</v>
      </c>
      <c r="G141" s="233">
        <v>13491</v>
      </c>
      <c r="H141" s="233">
        <v>14714</v>
      </c>
      <c r="I141" s="239">
        <f t="shared" si="6"/>
        <v>1223</v>
      </c>
      <c r="M141" s="305">
        <v>3543.32</v>
      </c>
      <c r="N141" s="306">
        <v>0.1</v>
      </c>
      <c r="O141" s="243">
        <v>0</v>
      </c>
      <c r="P141" s="240"/>
      <c r="Q141" s="240"/>
      <c r="R141" s="243">
        <v>0</v>
      </c>
      <c r="S141" s="238" t="s">
        <v>107</v>
      </c>
      <c r="T141" s="238" t="s">
        <v>1053</v>
      </c>
    </row>
    <row r="142" spans="1:21" s="238" customFormat="1" x14ac:dyDescent="0.3">
      <c r="A142" s="238">
        <v>327</v>
      </c>
      <c r="B142" s="238">
        <v>1628</v>
      </c>
      <c r="C142" s="238" t="s">
        <v>579</v>
      </c>
      <c r="D142" s="238" t="s">
        <v>1068</v>
      </c>
      <c r="E142" s="238" t="s">
        <v>4</v>
      </c>
      <c r="G142" s="233">
        <v>7698</v>
      </c>
      <c r="H142" s="233">
        <v>8718</v>
      </c>
      <c r="I142" s="239">
        <f t="shared" si="6"/>
        <v>1020</v>
      </c>
      <c r="M142" s="305">
        <v>4006.66</v>
      </c>
      <c r="N142" s="306">
        <v>0.11</v>
      </c>
      <c r="O142" s="243"/>
      <c r="P142" s="240"/>
      <c r="Q142" s="240"/>
      <c r="R142" s="243"/>
      <c r="S142" s="238" t="s">
        <v>107</v>
      </c>
      <c r="T142" s="238" t="s">
        <v>1069</v>
      </c>
    </row>
    <row r="143" spans="1:21" s="238" customFormat="1" x14ac:dyDescent="0.3">
      <c r="A143" s="238">
        <v>327</v>
      </c>
      <c r="B143" s="238">
        <v>1628</v>
      </c>
      <c r="C143" s="238" t="s">
        <v>579</v>
      </c>
      <c r="D143" s="238" t="s">
        <v>1099</v>
      </c>
      <c r="E143" s="238" t="s">
        <v>4</v>
      </c>
      <c r="G143" s="233">
        <v>4594</v>
      </c>
      <c r="H143" s="233">
        <v>7627</v>
      </c>
      <c r="I143" s="239">
        <f t="shared" si="6"/>
        <v>3033</v>
      </c>
      <c r="M143" s="305">
        <v>4006.66</v>
      </c>
      <c r="N143" s="306">
        <v>0.11</v>
      </c>
      <c r="O143" s="243"/>
      <c r="P143" s="240"/>
      <c r="Q143" s="240"/>
      <c r="R143" s="243"/>
      <c r="S143" s="238" t="s">
        <v>107</v>
      </c>
      <c r="T143" s="238" t="s">
        <v>1100</v>
      </c>
    </row>
    <row r="144" spans="1:21" s="238" customFormat="1" x14ac:dyDescent="0.3">
      <c r="A144" s="238">
        <v>327</v>
      </c>
      <c r="B144" s="238">
        <v>1628</v>
      </c>
      <c r="C144" s="238" t="s">
        <v>579</v>
      </c>
      <c r="D144" s="238" t="s">
        <v>1121</v>
      </c>
      <c r="E144" s="238" t="s">
        <v>4</v>
      </c>
      <c r="G144" s="233">
        <v>2626</v>
      </c>
      <c r="H144" s="233">
        <v>2626</v>
      </c>
      <c r="I144" s="239">
        <f t="shared" si="6"/>
        <v>0</v>
      </c>
      <c r="M144" s="305">
        <v>3485.6</v>
      </c>
      <c r="N144" s="306">
        <v>0.11</v>
      </c>
      <c r="O144" s="243"/>
      <c r="P144" s="240"/>
      <c r="Q144" s="240"/>
      <c r="R144" s="243"/>
      <c r="S144" s="238" t="s">
        <v>107</v>
      </c>
      <c r="T144" s="238" t="s">
        <v>1142</v>
      </c>
    </row>
    <row r="145" spans="1:21" s="238" customFormat="1" x14ac:dyDescent="0.3">
      <c r="A145" s="238">
        <v>327</v>
      </c>
      <c r="B145" s="238">
        <v>1628</v>
      </c>
      <c r="C145" s="238" t="s">
        <v>579</v>
      </c>
      <c r="D145" s="238" t="s">
        <v>1087</v>
      </c>
      <c r="E145" s="238" t="s">
        <v>4</v>
      </c>
      <c r="G145" s="233">
        <v>15616</v>
      </c>
      <c r="H145" s="233">
        <v>18914</v>
      </c>
      <c r="I145" s="239">
        <f t="shared" si="6"/>
        <v>3298</v>
      </c>
      <c r="M145" s="305">
        <v>4006.66</v>
      </c>
      <c r="N145" s="306">
        <v>0.11</v>
      </c>
      <c r="O145" s="243"/>
      <c r="P145" s="240"/>
      <c r="Q145" s="240"/>
      <c r="R145" s="243"/>
      <c r="S145" s="238" t="s">
        <v>107</v>
      </c>
      <c r="T145" s="238" t="s">
        <v>1088</v>
      </c>
    </row>
    <row r="146" spans="1:21" x14ac:dyDescent="0.3">
      <c r="A146" s="186" t="s">
        <v>1027</v>
      </c>
      <c r="B146" s="250">
        <v>1636</v>
      </c>
      <c r="C146" s="238" t="s">
        <v>496</v>
      </c>
      <c r="D146" s="238" t="s">
        <v>1055</v>
      </c>
      <c r="E146" s="238" t="s">
        <v>4</v>
      </c>
      <c r="F146" s="238"/>
      <c r="G146" s="233">
        <v>10489</v>
      </c>
      <c r="H146" s="233">
        <v>11976</v>
      </c>
      <c r="I146" s="239">
        <f t="shared" si="6"/>
        <v>1487</v>
      </c>
      <c r="M146" s="241">
        <v>1395.29</v>
      </c>
      <c r="N146" s="238">
        <v>9.5000000000000001E-2</v>
      </c>
      <c r="P146" s="266"/>
      <c r="Q146" s="266"/>
      <c r="R146" s="267"/>
      <c r="S146" s="211" t="s">
        <v>107</v>
      </c>
      <c r="T146" s="211" t="s">
        <v>1054</v>
      </c>
    </row>
    <row r="147" spans="1:21" s="238" customFormat="1" x14ac:dyDescent="0.3">
      <c r="A147" s="238">
        <v>325</v>
      </c>
      <c r="B147" s="250">
        <v>1642</v>
      </c>
      <c r="C147" s="238" t="s">
        <v>543</v>
      </c>
      <c r="D147" s="238" t="s">
        <v>544</v>
      </c>
      <c r="E147" s="247" t="s">
        <v>4</v>
      </c>
      <c r="G147" s="233">
        <v>481005</v>
      </c>
      <c r="H147" s="233">
        <v>491776</v>
      </c>
      <c r="I147" s="239">
        <f t="shared" si="6"/>
        <v>10771</v>
      </c>
      <c r="M147" s="241">
        <v>2981.6956027347969</v>
      </c>
      <c r="N147" s="238">
        <v>9.2396581504138195E-2</v>
      </c>
      <c r="O147" s="243">
        <v>0</v>
      </c>
      <c r="P147" s="240"/>
      <c r="Q147" s="240"/>
      <c r="R147" s="243">
        <v>0</v>
      </c>
      <c r="S147" s="238" t="s">
        <v>552</v>
      </c>
    </row>
    <row r="148" spans="1:21" s="238" customFormat="1" x14ac:dyDescent="0.3">
      <c r="A148" s="238">
        <v>325</v>
      </c>
      <c r="B148" s="250">
        <v>1642</v>
      </c>
      <c r="C148" s="238" t="s">
        <v>543</v>
      </c>
      <c r="D148" s="238" t="s">
        <v>767</v>
      </c>
      <c r="E148" s="247" t="s">
        <v>4</v>
      </c>
      <c r="G148" s="233">
        <v>306168</v>
      </c>
      <c r="H148" s="233">
        <v>315850</v>
      </c>
      <c r="I148" s="239">
        <f t="shared" si="6"/>
        <v>9682</v>
      </c>
      <c r="M148" s="241">
        <v>3025.4075422813962</v>
      </c>
      <c r="N148" s="238">
        <v>9.029658150413819E-2</v>
      </c>
      <c r="O148" s="243">
        <v>0</v>
      </c>
      <c r="P148" s="240"/>
      <c r="Q148" s="240"/>
      <c r="R148" s="243"/>
      <c r="S148" s="238" t="s">
        <v>552</v>
      </c>
      <c r="T148" s="238" t="s">
        <v>769</v>
      </c>
    </row>
    <row r="149" spans="1:21" s="238" customFormat="1" x14ac:dyDescent="0.3">
      <c r="A149" s="238">
        <v>325</v>
      </c>
      <c r="B149" s="250">
        <v>1642</v>
      </c>
      <c r="C149" s="238" t="s">
        <v>543</v>
      </c>
      <c r="D149" s="238" t="s">
        <v>1114</v>
      </c>
      <c r="E149" s="247" t="s">
        <v>4</v>
      </c>
      <c r="G149" s="233">
        <v>21992</v>
      </c>
      <c r="H149" s="233">
        <v>28124</v>
      </c>
      <c r="I149" s="239">
        <f t="shared" si="6"/>
        <v>6132</v>
      </c>
      <c r="M149" s="305">
        <v>3885.04</v>
      </c>
      <c r="O149" s="243"/>
      <c r="P149" s="240"/>
      <c r="Q149" s="240"/>
      <c r="R149" s="243"/>
      <c r="S149" s="238" t="s">
        <v>552</v>
      </c>
      <c r="T149" s="238" t="s">
        <v>1115</v>
      </c>
    </row>
    <row r="150" spans="1:21" s="238" customFormat="1" x14ac:dyDescent="0.3">
      <c r="A150" s="238">
        <v>322</v>
      </c>
      <c r="B150" s="250">
        <v>1645</v>
      </c>
      <c r="C150" s="238" t="s">
        <v>507</v>
      </c>
      <c r="D150" s="238" t="s">
        <v>1090</v>
      </c>
      <c r="E150" s="238" t="s">
        <v>4</v>
      </c>
      <c r="I150" s="239">
        <f t="shared" si="6"/>
        <v>0</v>
      </c>
      <c r="M150" s="241">
        <v>4046.1</v>
      </c>
      <c r="P150" s="240"/>
      <c r="Q150" s="240"/>
      <c r="R150" s="243"/>
      <c r="S150" s="238" t="s">
        <v>107</v>
      </c>
      <c r="T150" s="238" t="s">
        <v>1091</v>
      </c>
    </row>
    <row r="151" spans="1:21" x14ac:dyDescent="0.3">
      <c r="A151" s="271" t="s">
        <v>932</v>
      </c>
      <c r="B151" s="250">
        <v>1647</v>
      </c>
      <c r="C151" s="231" t="s">
        <v>546</v>
      </c>
      <c r="D151" s="231" t="s">
        <v>545</v>
      </c>
      <c r="E151" s="247" t="s">
        <v>4</v>
      </c>
      <c r="F151" s="238"/>
      <c r="G151" s="233">
        <v>232796</v>
      </c>
      <c r="H151" s="233">
        <v>233070</v>
      </c>
      <c r="I151" s="239">
        <f t="shared" si="6"/>
        <v>274</v>
      </c>
      <c r="M151" s="272">
        <v>2306.7301619287514</v>
      </c>
      <c r="N151" s="288">
        <v>9.8024505217704214E-2</v>
      </c>
      <c r="O151" s="267">
        <v>0</v>
      </c>
      <c r="P151" s="266"/>
      <c r="Q151" s="266"/>
      <c r="R151" s="267">
        <v>0</v>
      </c>
      <c r="S151" s="211" t="s">
        <v>107</v>
      </c>
      <c r="T151" s="309" t="s">
        <v>1124</v>
      </c>
    </row>
    <row r="152" spans="1:21" x14ac:dyDescent="0.3">
      <c r="A152" s="271" t="s">
        <v>931</v>
      </c>
      <c r="B152" s="250">
        <v>1647</v>
      </c>
      <c r="C152" s="231" t="s">
        <v>546</v>
      </c>
      <c r="D152" s="231" t="s">
        <v>551</v>
      </c>
      <c r="E152" s="247" t="s">
        <v>4</v>
      </c>
      <c r="F152" s="238"/>
      <c r="G152" s="233">
        <v>195721</v>
      </c>
      <c r="H152" s="233">
        <v>198843</v>
      </c>
      <c r="I152" s="239">
        <f t="shared" si="6"/>
        <v>3122</v>
      </c>
      <c r="M152" s="272">
        <v>2151.2290428211586</v>
      </c>
      <c r="N152" s="288">
        <v>9.8024505217704214E-2</v>
      </c>
      <c r="O152" s="267">
        <v>0</v>
      </c>
      <c r="P152" s="266"/>
      <c r="Q152" s="266"/>
      <c r="R152" s="267">
        <v>0</v>
      </c>
      <c r="S152" s="211" t="s">
        <v>107</v>
      </c>
      <c r="T152" s="211" t="s">
        <v>836</v>
      </c>
    </row>
    <row r="153" spans="1:21" s="238" customFormat="1" ht="15.75" customHeight="1" x14ac:dyDescent="0.3">
      <c r="A153" s="238">
        <v>127</v>
      </c>
      <c r="B153" s="238">
        <v>1653</v>
      </c>
      <c r="C153" s="238" t="s">
        <v>526</v>
      </c>
      <c r="D153" s="247" t="s">
        <v>427</v>
      </c>
      <c r="E153" s="247" t="s">
        <v>4</v>
      </c>
      <c r="I153" s="239">
        <f t="shared" si="6"/>
        <v>0</v>
      </c>
      <c r="J153" s="240"/>
      <c r="L153" s="239">
        <f>K153-J153</f>
        <v>0</v>
      </c>
      <c r="M153" s="241">
        <v>2695.5403022670025</v>
      </c>
      <c r="N153" s="242">
        <v>0</v>
      </c>
      <c r="O153" s="243">
        <v>0</v>
      </c>
      <c r="P153" s="240"/>
      <c r="Q153" s="240"/>
      <c r="R153" s="243">
        <v>0</v>
      </c>
      <c r="S153" s="238" t="s">
        <v>301</v>
      </c>
    </row>
    <row r="154" spans="1:21" s="238" customFormat="1" ht="15.75" customHeight="1" x14ac:dyDescent="0.3">
      <c r="A154" s="238">
        <v>127</v>
      </c>
      <c r="B154" s="238">
        <v>1653</v>
      </c>
      <c r="C154" s="238" t="s">
        <v>526</v>
      </c>
      <c r="D154" s="247" t="s">
        <v>516</v>
      </c>
      <c r="E154" s="247" t="s">
        <v>4</v>
      </c>
      <c r="I154" s="239">
        <f t="shared" si="6"/>
        <v>0</v>
      </c>
      <c r="J154" s="240"/>
      <c r="L154" s="239"/>
      <c r="M154" s="241">
        <v>2666.4348002878737</v>
      </c>
      <c r="N154" s="242"/>
      <c r="O154" s="243">
        <v>16.7</v>
      </c>
      <c r="P154" s="240"/>
      <c r="Q154" s="240"/>
      <c r="R154" s="243">
        <v>0</v>
      </c>
      <c r="S154" s="238" t="s">
        <v>301</v>
      </c>
    </row>
    <row r="155" spans="1:21" s="238" customFormat="1" ht="15.75" customHeight="1" x14ac:dyDescent="0.3">
      <c r="A155" s="238">
        <v>127</v>
      </c>
      <c r="B155" s="238">
        <v>1653</v>
      </c>
      <c r="C155" s="238" t="s">
        <v>526</v>
      </c>
      <c r="D155" s="247" t="s">
        <v>517</v>
      </c>
      <c r="E155" s="247" t="s">
        <v>4</v>
      </c>
      <c r="I155" s="239">
        <f t="shared" si="6"/>
        <v>0</v>
      </c>
      <c r="J155" s="240"/>
      <c r="L155" s="239"/>
      <c r="M155" s="241">
        <v>2666.4348002878737</v>
      </c>
      <c r="N155" s="242"/>
      <c r="O155" s="243">
        <v>496.5</v>
      </c>
      <c r="P155" s="240"/>
      <c r="Q155" s="240"/>
      <c r="R155" s="243">
        <v>0</v>
      </c>
      <c r="S155" s="238" t="s">
        <v>301</v>
      </c>
    </row>
    <row r="156" spans="1:21" s="238" customFormat="1" ht="15.75" customHeight="1" x14ac:dyDescent="0.3">
      <c r="A156" s="238">
        <v>127</v>
      </c>
      <c r="B156" s="238">
        <v>1653</v>
      </c>
      <c r="C156" s="238" t="s">
        <v>526</v>
      </c>
      <c r="D156" s="247" t="s">
        <v>518</v>
      </c>
      <c r="E156" s="247" t="s">
        <v>4</v>
      </c>
      <c r="I156" s="239">
        <f t="shared" si="6"/>
        <v>0</v>
      </c>
      <c r="J156" s="240"/>
      <c r="L156" s="239"/>
      <c r="M156" s="241">
        <v>2666.4348002878737</v>
      </c>
      <c r="N156" s="242"/>
      <c r="O156" s="243">
        <v>115.9</v>
      </c>
      <c r="P156" s="240"/>
      <c r="Q156" s="240"/>
      <c r="R156" s="243">
        <v>0</v>
      </c>
      <c r="S156" s="238" t="s">
        <v>301</v>
      </c>
    </row>
    <row r="157" spans="1:21" s="238" customFormat="1" x14ac:dyDescent="0.3">
      <c r="A157" s="238">
        <v>330</v>
      </c>
      <c r="B157" s="250">
        <v>1661</v>
      </c>
      <c r="C157" s="238" t="s">
        <v>627</v>
      </c>
      <c r="D157" s="238" t="s">
        <v>628</v>
      </c>
      <c r="E157" s="238" t="s">
        <v>4</v>
      </c>
      <c r="G157" s="233">
        <v>275266</v>
      </c>
      <c r="H157" s="233">
        <v>275266</v>
      </c>
      <c r="I157" s="239">
        <f t="shared" si="6"/>
        <v>0</v>
      </c>
      <c r="M157" s="241">
        <v>3323.2811119107591</v>
      </c>
      <c r="N157" s="254">
        <v>0.10030978769341491</v>
      </c>
      <c r="O157" s="243">
        <v>0</v>
      </c>
      <c r="S157" s="238" t="s">
        <v>299</v>
      </c>
      <c r="T157" s="238" t="s">
        <v>622</v>
      </c>
      <c r="U157" s="238" t="s">
        <v>661</v>
      </c>
    </row>
    <row r="158" spans="1:21" s="238" customFormat="1" x14ac:dyDescent="0.3">
      <c r="A158" s="238">
        <v>330</v>
      </c>
      <c r="B158" s="250">
        <v>1661</v>
      </c>
      <c r="C158" s="238" t="s">
        <v>627</v>
      </c>
      <c r="D158" s="238" t="s">
        <v>639</v>
      </c>
      <c r="E158" s="238" t="s">
        <v>4</v>
      </c>
      <c r="G158" s="233">
        <v>360111</v>
      </c>
      <c r="H158" s="233">
        <v>366148</v>
      </c>
      <c r="I158" s="239">
        <f t="shared" si="6"/>
        <v>6037</v>
      </c>
      <c r="M158" s="241">
        <v>3323.2811119107591</v>
      </c>
      <c r="N158" s="254">
        <v>0.10030978769341491</v>
      </c>
      <c r="O158" s="243">
        <v>0</v>
      </c>
      <c r="S158" s="238" t="s">
        <v>299</v>
      </c>
      <c r="T158" s="238" t="s">
        <v>648</v>
      </c>
      <c r="U158" s="238" t="s">
        <v>661</v>
      </c>
    </row>
    <row r="159" spans="1:21" s="238" customFormat="1" x14ac:dyDescent="0.3">
      <c r="A159" s="238">
        <v>330</v>
      </c>
      <c r="B159" s="250">
        <v>1661</v>
      </c>
      <c r="C159" s="238" t="s">
        <v>627</v>
      </c>
      <c r="D159" s="238" t="s">
        <v>632</v>
      </c>
      <c r="E159" s="238" t="s">
        <v>4</v>
      </c>
      <c r="G159" s="233">
        <v>182625</v>
      </c>
      <c r="H159" s="233">
        <v>187514</v>
      </c>
      <c r="I159" s="239">
        <f t="shared" si="6"/>
        <v>4889</v>
      </c>
      <c r="M159" s="241">
        <v>3505.686146095718</v>
      </c>
      <c r="N159" s="254">
        <v>0.10030978769341491</v>
      </c>
      <c r="O159" s="243">
        <v>0</v>
      </c>
      <c r="S159" s="238" t="s">
        <v>299</v>
      </c>
      <c r="T159" s="238" t="s">
        <v>633</v>
      </c>
      <c r="U159" s="238" t="s">
        <v>661</v>
      </c>
    </row>
    <row r="160" spans="1:21" s="238" customFormat="1" x14ac:dyDescent="0.3">
      <c r="A160" s="238">
        <v>330</v>
      </c>
      <c r="B160" s="250">
        <v>1661</v>
      </c>
      <c r="C160" s="238" t="s">
        <v>627</v>
      </c>
      <c r="D160" s="238" t="s">
        <v>629</v>
      </c>
      <c r="E160" s="238" t="s">
        <v>4</v>
      </c>
      <c r="G160" s="233">
        <v>312880</v>
      </c>
      <c r="H160" s="233">
        <v>320980</v>
      </c>
      <c r="I160" s="239">
        <f t="shared" si="6"/>
        <v>8100</v>
      </c>
      <c r="M160" s="241">
        <v>3505.686146095718</v>
      </c>
      <c r="N160" s="254">
        <v>0.10030978769341491</v>
      </c>
      <c r="O160" s="243">
        <v>0</v>
      </c>
      <c r="S160" s="238" t="s">
        <v>299</v>
      </c>
      <c r="T160" s="238" t="s">
        <v>630</v>
      </c>
      <c r="U160" s="238" t="s">
        <v>661</v>
      </c>
    </row>
    <row r="161" spans="1:21" s="238" customFormat="1" x14ac:dyDescent="0.3">
      <c r="A161" s="238">
        <v>330</v>
      </c>
      <c r="B161" s="250">
        <v>1661</v>
      </c>
      <c r="C161" s="238" t="s">
        <v>627</v>
      </c>
      <c r="D161" s="238" t="s">
        <v>640</v>
      </c>
      <c r="E161" s="238" t="s">
        <v>4</v>
      </c>
      <c r="G161" s="233">
        <v>270186</v>
      </c>
      <c r="H161" s="233">
        <v>271234</v>
      </c>
      <c r="I161" s="239">
        <f t="shared" si="6"/>
        <v>1048</v>
      </c>
      <c r="M161" s="241">
        <v>3323.2811119107591</v>
      </c>
      <c r="N161" s="254">
        <v>0.10030978769341491</v>
      </c>
      <c r="O161" s="243">
        <v>0</v>
      </c>
      <c r="S161" s="238" t="s">
        <v>299</v>
      </c>
      <c r="T161" s="238" t="s">
        <v>651</v>
      </c>
      <c r="U161" s="238" t="s">
        <v>661</v>
      </c>
    </row>
    <row r="162" spans="1:21" s="238" customFormat="1" x14ac:dyDescent="0.3">
      <c r="A162" s="238">
        <v>330</v>
      </c>
      <c r="B162" s="250">
        <v>1661</v>
      </c>
      <c r="C162" s="238" t="s">
        <v>627</v>
      </c>
      <c r="D162" s="238" t="s">
        <v>665</v>
      </c>
      <c r="E162" s="238" t="s">
        <v>4</v>
      </c>
      <c r="G162" s="233">
        <v>177670</v>
      </c>
      <c r="H162" s="233">
        <v>177975</v>
      </c>
      <c r="I162" s="239">
        <f t="shared" si="6"/>
        <v>305</v>
      </c>
      <c r="M162" s="241">
        <v>3323.2811119107591</v>
      </c>
      <c r="N162" s="254">
        <v>0.10030978769341491</v>
      </c>
      <c r="O162" s="243">
        <v>0</v>
      </c>
      <c r="S162" s="238" t="s">
        <v>299</v>
      </c>
      <c r="T162" s="238" t="s">
        <v>674</v>
      </c>
      <c r="U162" s="238">
        <v>48</v>
      </c>
    </row>
    <row r="163" spans="1:21" s="238" customFormat="1" x14ac:dyDescent="0.3">
      <c r="A163" s="238">
        <v>330</v>
      </c>
      <c r="B163" s="250">
        <v>1661</v>
      </c>
      <c r="C163" s="238" t="s">
        <v>627</v>
      </c>
      <c r="D163" s="238" t="s">
        <v>730</v>
      </c>
      <c r="E163" s="238" t="s">
        <v>4</v>
      </c>
      <c r="G163" s="233">
        <v>178361</v>
      </c>
      <c r="H163" s="233">
        <v>182505</v>
      </c>
      <c r="I163" s="239">
        <f t="shared" si="6"/>
        <v>4144</v>
      </c>
      <c r="M163" s="241">
        <v>3444.7410867218427</v>
      </c>
      <c r="N163" s="238">
        <v>9.5909787693414905E-2</v>
      </c>
      <c r="O163" s="243"/>
      <c r="S163" s="238" t="s">
        <v>299</v>
      </c>
      <c r="T163" s="238" t="s">
        <v>933</v>
      </c>
      <c r="U163" s="238">
        <v>48</v>
      </c>
    </row>
    <row r="164" spans="1:21" s="238" customFormat="1" x14ac:dyDescent="0.3">
      <c r="A164" s="238">
        <v>330</v>
      </c>
      <c r="B164" s="250">
        <v>1661</v>
      </c>
      <c r="C164" s="238" t="s">
        <v>627</v>
      </c>
      <c r="D164" s="238" t="s">
        <v>969</v>
      </c>
      <c r="E164" s="238" t="s">
        <v>4</v>
      </c>
      <c r="G164" s="233">
        <v>98817</v>
      </c>
      <c r="H164" s="233">
        <v>106922</v>
      </c>
      <c r="I164" s="239">
        <f t="shared" si="6"/>
        <v>8105</v>
      </c>
      <c r="M164" s="241">
        <v>3551.68</v>
      </c>
      <c r="N164" s="238">
        <v>8.8999999999999996E-2</v>
      </c>
      <c r="O164" s="243" t="s">
        <v>638</v>
      </c>
      <c r="S164" s="238" t="s">
        <v>299</v>
      </c>
      <c r="T164" s="238" t="s">
        <v>970</v>
      </c>
    </row>
    <row r="165" spans="1:21" s="238" customFormat="1" x14ac:dyDescent="0.3">
      <c r="B165" s="250">
        <v>1661</v>
      </c>
      <c r="C165" s="238" t="s">
        <v>627</v>
      </c>
      <c r="D165" s="238" t="s">
        <v>1083</v>
      </c>
      <c r="E165" s="238" t="s">
        <v>4</v>
      </c>
      <c r="G165" s="233">
        <v>4118</v>
      </c>
      <c r="H165" s="233">
        <v>6907</v>
      </c>
      <c r="I165" s="239">
        <f t="shared" si="6"/>
        <v>2789</v>
      </c>
      <c r="M165" s="241">
        <v>3815.16</v>
      </c>
      <c r="N165" s="238">
        <v>8.8999999999999996E-2</v>
      </c>
      <c r="O165" s="243"/>
      <c r="S165" s="238" t="s">
        <v>299</v>
      </c>
      <c r="T165" s="238" t="s">
        <v>1084</v>
      </c>
    </row>
    <row r="166" spans="1:21" s="238" customFormat="1" x14ac:dyDescent="0.3">
      <c r="B166" s="250">
        <v>1661</v>
      </c>
      <c r="C166" s="238" t="s">
        <v>627</v>
      </c>
      <c r="D166" s="238" t="s">
        <v>1085</v>
      </c>
      <c r="E166" s="238" t="s">
        <v>4</v>
      </c>
      <c r="G166" s="233">
        <v>27275</v>
      </c>
      <c r="H166" s="233">
        <v>35518</v>
      </c>
      <c r="I166" s="239">
        <f t="shared" si="6"/>
        <v>8243</v>
      </c>
      <c r="M166" s="241">
        <v>3167.16</v>
      </c>
      <c r="N166" s="238">
        <v>9.2999999999999999E-2</v>
      </c>
      <c r="O166" s="243"/>
      <c r="T166" s="238" t="s">
        <v>1084</v>
      </c>
    </row>
    <row r="167" spans="1:21" s="231" customFormat="1" x14ac:dyDescent="0.3">
      <c r="A167" s="231">
        <v>326</v>
      </c>
      <c r="B167" s="232">
        <v>1665</v>
      </c>
      <c r="C167" s="231" t="s">
        <v>571</v>
      </c>
      <c r="D167" s="230" t="s">
        <v>430</v>
      </c>
      <c r="E167" s="230" t="s">
        <v>4</v>
      </c>
      <c r="G167" s="233">
        <v>299242</v>
      </c>
      <c r="H167" s="233">
        <v>306600</v>
      </c>
      <c r="I167" s="233">
        <f t="shared" si="6"/>
        <v>7358</v>
      </c>
      <c r="J167" s="234"/>
      <c r="L167" s="233">
        <f>K167-J167</f>
        <v>0</v>
      </c>
      <c r="M167" s="235">
        <v>2315.921690194582</v>
      </c>
      <c r="N167" s="236">
        <v>0.10511682563906904</v>
      </c>
      <c r="O167" s="237">
        <v>36819</v>
      </c>
      <c r="P167" s="234"/>
      <c r="Q167" s="234"/>
      <c r="R167" s="237">
        <v>0</v>
      </c>
      <c r="S167" s="231" t="s">
        <v>303</v>
      </c>
      <c r="T167" s="231" t="s">
        <v>835</v>
      </c>
    </row>
    <row r="168" spans="1:21" s="238" customFormat="1" x14ac:dyDescent="0.3">
      <c r="A168" s="238">
        <v>326</v>
      </c>
      <c r="B168" s="232">
        <v>1665</v>
      </c>
      <c r="C168" s="238" t="s">
        <v>571</v>
      </c>
      <c r="D168" s="238" t="s">
        <v>572</v>
      </c>
      <c r="E168" s="238" t="s">
        <v>4</v>
      </c>
      <c r="G168" s="233">
        <v>281902</v>
      </c>
      <c r="H168" s="233">
        <v>291260</v>
      </c>
      <c r="I168" s="239">
        <f t="shared" si="6"/>
        <v>9358</v>
      </c>
      <c r="J168" s="240"/>
      <c r="L168" s="239">
        <f>K168-J168</f>
        <v>0</v>
      </c>
      <c r="M168" s="241">
        <v>2637.46</v>
      </c>
      <c r="N168" s="242">
        <v>8.5800000000000001E-2</v>
      </c>
      <c r="O168" s="243">
        <v>0</v>
      </c>
      <c r="P168" s="240"/>
      <c r="Q168" s="240"/>
      <c r="R168" s="243">
        <v>0</v>
      </c>
      <c r="S168" s="231" t="s">
        <v>303</v>
      </c>
      <c r="T168" s="238" t="s">
        <v>961</v>
      </c>
      <c r="U168" s="238" t="s">
        <v>940</v>
      </c>
    </row>
    <row r="169" spans="1:21" s="238" customFormat="1" x14ac:dyDescent="0.3">
      <c r="A169" s="238">
        <v>326</v>
      </c>
      <c r="B169" s="232">
        <v>1665</v>
      </c>
      <c r="C169" s="238" t="s">
        <v>571</v>
      </c>
      <c r="D169" s="238" t="s">
        <v>672</v>
      </c>
      <c r="E169" s="238" t="s">
        <v>4</v>
      </c>
      <c r="G169" s="233">
        <v>87912</v>
      </c>
      <c r="H169" s="233">
        <v>87912</v>
      </c>
      <c r="I169" s="239">
        <f t="shared" si="6"/>
        <v>0</v>
      </c>
      <c r="J169" s="240"/>
      <c r="L169" s="239"/>
      <c r="M169" s="305">
        <v>3234.4878121626489</v>
      </c>
      <c r="N169" s="242">
        <v>0.10136563512054697</v>
      </c>
      <c r="O169" s="243"/>
      <c r="P169" s="240"/>
      <c r="Q169" s="240"/>
      <c r="R169" s="243"/>
      <c r="S169" s="231" t="s">
        <v>303</v>
      </c>
      <c r="T169" s="238" t="s">
        <v>750</v>
      </c>
      <c r="U169" s="238" t="s">
        <v>762</v>
      </c>
    </row>
    <row r="170" spans="1:21" s="238" customFormat="1" x14ac:dyDescent="0.3">
      <c r="A170" s="238">
        <v>326</v>
      </c>
      <c r="B170" s="232">
        <v>1665</v>
      </c>
      <c r="C170" s="238" t="s">
        <v>571</v>
      </c>
      <c r="D170" s="238" t="s">
        <v>765</v>
      </c>
      <c r="E170" s="238" t="s">
        <v>4</v>
      </c>
      <c r="G170" s="233">
        <v>327711</v>
      </c>
      <c r="H170" s="233">
        <v>338289</v>
      </c>
      <c r="I170" s="239">
        <f t="shared" si="6"/>
        <v>10578</v>
      </c>
      <c r="J170" s="240"/>
      <c r="L170" s="239"/>
      <c r="M170" s="241">
        <v>2940.2087441525732</v>
      </c>
      <c r="N170" s="242">
        <v>9.5809787693414902E-2</v>
      </c>
      <c r="O170" s="243">
        <v>0</v>
      </c>
      <c r="P170" s="240"/>
      <c r="Q170" s="240"/>
      <c r="R170" s="243"/>
      <c r="S170" s="231" t="s">
        <v>303</v>
      </c>
      <c r="T170" s="238" t="s">
        <v>766</v>
      </c>
    </row>
    <row r="171" spans="1:21" s="238" customFormat="1" x14ac:dyDescent="0.3">
      <c r="A171" s="238">
        <v>326</v>
      </c>
      <c r="B171" s="232">
        <v>1665</v>
      </c>
      <c r="C171" s="238" t="s">
        <v>571</v>
      </c>
      <c r="D171" s="238" t="s">
        <v>849</v>
      </c>
      <c r="E171" s="238" t="s">
        <v>4</v>
      </c>
      <c r="G171" s="233">
        <v>254288</v>
      </c>
      <c r="H171" s="233">
        <v>264743</v>
      </c>
      <c r="I171" s="239">
        <f t="shared" si="6"/>
        <v>10455</v>
      </c>
      <c r="J171" s="240"/>
      <c r="L171" s="239"/>
      <c r="M171" s="241">
        <v>2635.0649250864385</v>
      </c>
      <c r="N171" s="238">
        <v>9.5372454859777162E-2</v>
      </c>
      <c r="O171" s="243">
        <v>0</v>
      </c>
      <c r="P171" s="240"/>
      <c r="Q171" s="240"/>
      <c r="R171" s="243"/>
      <c r="S171" s="231" t="s">
        <v>303</v>
      </c>
      <c r="T171" s="238" t="s">
        <v>852</v>
      </c>
    </row>
    <row r="172" spans="1:21" s="238" customFormat="1" x14ac:dyDescent="0.3">
      <c r="A172" s="238">
        <v>326</v>
      </c>
      <c r="B172" s="232">
        <v>1665</v>
      </c>
      <c r="C172" s="238" t="s">
        <v>571</v>
      </c>
      <c r="D172" s="238" t="s">
        <v>851</v>
      </c>
      <c r="E172" s="238" t="s">
        <v>4</v>
      </c>
      <c r="G172" s="233">
        <v>247797</v>
      </c>
      <c r="H172" s="233">
        <v>257361</v>
      </c>
      <c r="I172" s="239">
        <f t="shared" si="6"/>
        <v>9564</v>
      </c>
      <c r="J172" s="240"/>
      <c r="L172" s="239"/>
      <c r="M172" s="241">
        <v>2635.0649250864385</v>
      </c>
      <c r="N172" s="238">
        <v>9.5372454859777162E-2</v>
      </c>
      <c r="O172" s="243">
        <v>0</v>
      </c>
      <c r="P172" s="240"/>
      <c r="Q172" s="240"/>
      <c r="R172" s="243"/>
      <c r="S172" s="231" t="s">
        <v>303</v>
      </c>
      <c r="T172" s="238" t="s">
        <v>854</v>
      </c>
    </row>
    <row r="173" spans="1:21" s="238" customFormat="1" x14ac:dyDescent="0.3">
      <c r="A173" s="238">
        <v>326</v>
      </c>
      <c r="B173" s="232">
        <v>1665</v>
      </c>
      <c r="C173" s="238" t="s">
        <v>571</v>
      </c>
      <c r="D173" s="238" t="s">
        <v>599</v>
      </c>
      <c r="E173" s="238" t="s">
        <v>4</v>
      </c>
      <c r="G173" s="233">
        <v>197894</v>
      </c>
      <c r="H173" s="233">
        <v>202629</v>
      </c>
      <c r="I173" s="239">
        <f t="shared" si="6"/>
        <v>4735</v>
      </c>
      <c r="J173" s="240"/>
      <c r="L173" s="239"/>
      <c r="M173" s="241">
        <v>2905.2108811241928</v>
      </c>
      <c r="N173" s="238">
        <v>9.4533611849601198E-2</v>
      </c>
      <c r="O173" s="243">
        <v>0</v>
      </c>
      <c r="P173" s="240"/>
      <c r="Q173" s="240"/>
      <c r="R173" s="243"/>
      <c r="S173" s="231" t="s">
        <v>303</v>
      </c>
      <c r="T173" s="238" t="s">
        <v>879</v>
      </c>
    </row>
    <row r="174" spans="1:21" s="238" customFormat="1" x14ac:dyDescent="0.3">
      <c r="A174" s="238">
        <v>326</v>
      </c>
      <c r="B174" s="232">
        <v>1665</v>
      </c>
      <c r="C174" s="238" t="s">
        <v>571</v>
      </c>
      <c r="D174" s="238" t="s">
        <v>903</v>
      </c>
      <c r="E174" s="238" t="s">
        <v>4</v>
      </c>
      <c r="G174" s="233">
        <v>128766</v>
      </c>
      <c r="H174" s="233">
        <v>140495</v>
      </c>
      <c r="I174" s="239">
        <f t="shared" si="6"/>
        <v>11729</v>
      </c>
      <c r="J174" s="240"/>
      <c r="L174" s="239"/>
      <c r="M174" s="241">
        <v>2840.8798139004934</v>
      </c>
      <c r="N174" s="238">
        <v>0.10648613748575769</v>
      </c>
      <c r="O174" s="243">
        <v>0</v>
      </c>
      <c r="P174" s="240"/>
      <c r="Q174" s="240"/>
      <c r="R174" s="243"/>
      <c r="S174" s="231" t="s">
        <v>303</v>
      </c>
      <c r="T174" s="238" t="s">
        <v>905</v>
      </c>
    </row>
    <row r="175" spans="1:21" s="238" customFormat="1" x14ac:dyDescent="0.3">
      <c r="A175" s="238">
        <v>326</v>
      </c>
      <c r="B175" s="232">
        <v>1665</v>
      </c>
      <c r="C175" s="238" t="s">
        <v>571</v>
      </c>
      <c r="D175" s="238" t="s">
        <v>904</v>
      </c>
      <c r="E175" s="238" t="s">
        <v>4</v>
      </c>
      <c r="G175" s="233">
        <v>172820</v>
      </c>
      <c r="H175" s="233">
        <v>186924</v>
      </c>
      <c r="I175" s="239">
        <f t="shared" si="6"/>
        <v>14104</v>
      </c>
      <c r="J175" s="240"/>
      <c r="L175" s="239"/>
      <c r="M175" s="241">
        <v>2732.1373031117942</v>
      </c>
      <c r="N175" s="238">
        <v>0.10743104110641567</v>
      </c>
      <c r="O175" s="243">
        <v>0</v>
      </c>
      <c r="P175" s="240"/>
      <c r="Q175" s="240"/>
      <c r="R175" s="243"/>
      <c r="S175" s="231" t="s">
        <v>303</v>
      </c>
      <c r="T175" s="238" t="s">
        <v>906</v>
      </c>
    </row>
    <row r="176" spans="1:21" s="238" customFormat="1" x14ac:dyDescent="0.3">
      <c r="A176" s="238">
        <v>326</v>
      </c>
      <c r="B176" s="232">
        <v>1665</v>
      </c>
      <c r="C176" s="238" t="s">
        <v>571</v>
      </c>
      <c r="D176" s="238" t="s">
        <v>983</v>
      </c>
      <c r="E176" s="238" t="s">
        <v>4</v>
      </c>
      <c r="G176" s="233">
        <v>68900</v>
      </c>
      <c r="H176" s="233">
        <v>73886</v>
      </c>
      <c r="I176" s="239">
        <f t="shared" si="6"/>
        <v>4986</v>
      </c>
      <c r="J176" s="240"/>
      <c r="L176" s="239"/>
      <c r="M176" s="241">
        <v>2937.99</v>
      </c>
      <c r="N176" s="238">
        <v>9.8000000000000004E-2</v>
      </c>
      <c r="O176" s="243">
        <v>0</v>
      </c>
      <c r="P176" s="240"/>
      <c r="Q176" s="240"/>
      <c r="R176" s="243"/>
      <c r="S176" s="231" t="s">
        <v>303</v>
      </c>
      <c r="T176" s="238" t="s">
        <v>1001</v>
      </c>
    </row>
    <row r="177" spans="1:21" s="238" customFormat="1" x14ac:dyDescent="0.3">
      <c r="A177" s="238">
        <v>326</v>
      </c>
      <c r="B177" s="232">
        <v>1665</v>
      </c>
      <c r="C177" s="238" t="s">
        <v>571</v>
      </c>
      <c r="D177" s="238" t="s">
        <v>984</v>
      </c>
      <c r="E177" s="238" t="s">
        <v>4</v>
      </c>
      <c r="G177" s="233">
        <v>59830</v>
      </c>
      <c r="H177" s="233">
        <v>67662</v>
      </c>
      <c r="I177" s="239">
        <f t="shared" si="6"/>
        <v>7832</v>
      </c>
      <c r="J177" s="240"/>
      <c r="L177" s="239"/>
      <c r="M177" s="241">
        <v>3120.61</v>
      </c>
      <c r="N177" s="238">
        <v>8.6999999999999994E-2</v>
      </c>
      <c r="O177" s="243">
        <v>0</v>
      </c>
      <c r="P177" s="240"/>
      <c r="Q177" s="240"/>
      <c r="R177" s="243"/>
      <c r="S177" s="231" t="s">
        <v>303</v>
      </c>
      <c r="T177" s="238" t="s">
        <v>987</v>
      </c>
    </row>
    <row r="178" spans="1:21" s="238" customFormat="1" x14ac:dyDescent="0.3">
      <c r="A178" s="238">
        <v>326</v>
      </c>
      <c r="B178" s="232">
        <v>1665</v>
      </c>
      <c r="C178" s="238" t="s">
        <v>571</v>
      </c>
      <c r="D178" s="238" t="s">
        <v>985</v>
      </c>
      <c r="E178" s="238" t="s">
        <v>4</v>
      </c>
      <c r="G178" s="233">
        <v>97358</v>
      </c>
      <c r="H178" s="233">
        <v>105622</v>
      </c>
      <c r="I178" s="239">
        <f t="shared" si="6"/>
        <v>8264</v>
      </c>
      <c r="J178" s="240"/>
      <c r="L178" s="239"/>
      <c r="M178" s="241">
        <v>2786.54</v>
      </c>
      <c r="N178" s="238">
        <v>8.6999999999999994E-2</v>
      </c>
      <c r="O178" s="243">
        <v>0</v>
      </c>
      <c r="P178" s="240"/>
      <c r="Q178" s="240"/>
      <c r="R178" s="243"/>
      <c r="S178" s="231" t="s">
        <v>303</v>
      </c>
      <c r="T178" s="238" t="s">
        <v>988</v>
      </c>
    </row>
    <row r="179" spans="1:21" s="238" customFormat="1" x14ac:dyDescent="0.3">
      <c r="A179" s="238">
        <v>326</v>
      </c>
      <c r="B179" s="232">
        <v>1665</v>
      </c>
      <c r="C179" s="238" t="s">
        <v>571</v>
      </c>
      <c r="D179" s="238" t="s">
        <v>986</v>
      </c>
      <c r="E179" s="238" t="s">
        <v>4</v>
      </c>
      <c r="G179" s="233">
        <v>64922</v>
      </c>
      <c r="H179" s="233">
        <v>71912</v>
      </c>
      <c r="I179" s="239">
        <f t="shared" si="6"/>
        <v>6990</v>
      </c>
      <c r="J179" s="240"/>
      <c r="L179" s="239"/>
      <c r="M179" s="241">
        <v>2786.54</v>
      </c>
      <c r="N179" s="238">
        <v>8.6999999999999994E-2</v>
      </c>
      <c r="O179" s="243">
        <v>0</v>
      </c>
      <c r="P179" s="240"/>
      <c r="Q179" s="240"/>
      <c r="R179" s="243"/>
      <c r="S179" s="231" t="s">
        <v>303</v>
      </c>
      <c r="T179" s="238" t="s">
        <v>989</v>
      </c>
    </row>
    <row r="180" spans="1:21" s="238" customFormat="1" x14ac:dyDescent="0.3">
      <c r="A180" s="238">
        <v>326</v>
      </c>
      <c r="B180" s="232">
        <v>1665</v>
      </c>
      <c r="C180" s="238" t="s">
        <v>571</v>
      </c>
      <c r="D180" s="238" t="s">
        <v>1073</v>
      </c>
      <c r="E180" s="238" t="s">
        <v>4</v>
      </c>
      <c r="G180" s="233">
        <v>55587</v>
      </c>
      <c r="H180" s="233">
        <v>67240</v>
      </c>
      <c r="I180" s="239">
        <f t="shared" si="6"/>
        <v>11653</v>
      </c>
      <c r="J180" s="240"/>
      <c r="L180" s="239"/>
      <c r="M180" s="241">
        <v>3775.16</v>
      </c>
      <c r="N180" s="238">
        <v>9.8000000000000004E-2</v>
      </c>
      <c r="O180" s="243">
        <v>0</v>
      </c>
      <c r="P180" s="240"/>
      <c r="Q180" s="240"/>
      <c r="R180" s="243"/>
      <c r="S180" s="231" t="s">
        <v>303</v>
      </c>
      <c r="T180" s="238" t="s">
        <v>1077</v>
      </c>
    </row>
    <row r="181" spans="1:21" s="238" customFormat="1" x14ac:dyDescent="0.3">
      <c r="A181" s="238">
        <v>326</v>
      </c>
      <c r="B181" s="232">
        <v>1665</v>
      </c>
      <c r="C181" s="238" t="s">
        <v>571</v>
      </c>
      <c r="D181" s="238" t="s">
        <v>1101</v>
      </c>
      <c r="E181" s="238" t="s">
        <v>4</v>
      </c>
      <c r="G181" s="233">
        <v>22352</v>
      </c>
      <c r="H181" s="233">
        <v>31626</v>
      </c>
      <c r="I181" s="239">
        <f t="shared" si="6"/>
        <v>9274</v>
      </c>
      <c r="J181" s="240"/>
      <c r="L181" s="239"/>
      <c r="M181" s="241">
        <v>3658.68</v>
      </c>
      <c r="N181" s="238">
        <v>9.8000000000000004E-2</v>
      </c>
      <c r="O181" s="243"/>
      <c r="P181" s="240"/>
      <c r="Q181" s="240"/>
      <c r="R181" s="243"/>
      <c r="S181" s="231" t="s">
        <v>303</v>
      </c>
      <c r="T181" s="238" t="s">
        <v>1098</v>
      </c>
    </row>
    <row r="182" spans="1:21" s="238" customFormat="1" x14ac:dyDescent="0.3">
      <c r="A182" s="238">
        <v>326</v>
      </c>
      <c r="B182" s="232">
        <v>1665</v>
      </c>
      <c r="C182" s="238" t="s">
        <v>571</v>
      </c>
      <c r="D182" s="238" t="s">
        <v>1122</v>
      </c>
      <c r="E182" s="238" t="s">
        <v>4</v>
      </c>
      <c r="G182" s="233">
        <v>7367</v>
      </c>
      <c r="H182" s="233">
        <v>15978</v>
      </c>
      <c r="I182" s="239">
        <f t="shared" si="6"/>
        <v>8611</v>
      </c>
      <c r="J182" s="240"/>
      <c r="L182" s="239"/>
      <c r="M182" s="241">
        <v>3308.75</v>
      </c>
      <c r="N182" s="238">
        <v>9.9000000000000005E-2</v>
      </c>
      <c r="O182" s="243"/>
      <c r="P182" s="240"/>
      <c r="Q182" s="240"/>
      <c r="R182" s="243"/>
      <c r="S182" s="231" t="s">
        <v>303</v>
      </c>
      <c r="T182" s="238" t="s">
        <v>1123</v>
      </c>
    </row>
    <row r="183" spans="1:21" s="238" customFormat="1" x14ac:dyDescent="0.3">
      <c r="A183" s="238">
        <v>325</v>
      </c>
      <c r="B183" s="232">
        <v>1671</v>
      </c>
      <c r="C183" s="231" t="s">
        <v>555</v>
      </c>
      <c r="D183" s="231" t="s">
        <v>556</v>
      </c>
      <c r="E183" s="238" t="s">
        <v>4</v>
      </c>
      <c r="I183" s="239">
        <f t="shared" si="6"/>
        <v>0</v>
      </c>
      <c r="J183" s="240"/>
      <c r="L183" s="239">
        <f>K183-J183</f>
        <v>0</v>
      </c>
      <c r="M183" s="241">
        <v>2923.0738970852826</v>
      </c>
      <c r="N183" s="242">
        <v>0</v>
      </c>
      <c r="O183" s="243">
        <v>0</v>
      </c>
      <c r="P183" s="240"/>
      <c r="Q183" s="240"/>
      <c r="R183" s="243">
        <v>0</v>
      </c>
      <c r="S183" s="238" t="s">
        <v>301</v>
      </c>
      <c r="T183" s="238" t="s">
        <v>557</v>
      </c>
    </row>
    <row r="184" spans="1:21" s="238" customFormat="1" x14ac:dyDescent="0.3">
      <c r="A184" s="238">
        <v>325</v>
      </c>
      <c r="B184" s="232">
        <v>1671</v>
      </c>
      <c r="C184" s="231" t="s">
        <v>555</v>
      </c>
      <c r="D184" s="231" t="s">
        <v>763</v>
      </c>
      <c r="E184" s="238" t="s">
        <v>4</v>
      </c>
      <c r="I184" s="239">
        <f t="shared" si="6"/>
        <v>0</v>
      </c>
      <c r="J184" s="240"/>
      <c r="L184" s="239"/>
      <c r="M184" s="241">
        <v>3184.4079237135661</v>
      </c>
      <c r="N184" s="242">
        <v>0</v>
      </c>
      <c r="O184" s="243">
        <v>0</v>
      </c>
      <c r="P184" s="240"/>
      <c r="Q184" s="240"/>
      <c r="R184" s="243"/>
      <c r="S184" s="238" t="s">
        <v>301</v>
      </c>
      <c r="T184" s="238" t="s">
        <v>764</v>
      </c>
    </row>
    <row r="185" spans="1:21" x14ac:dyDescent="0.3">
      <c r="A185" s="186" t="s">
        <v>1143</v>
      </c>
      <c r="B185" s="232">
        <v>1673</v>
      </c>
      <c r="C185" s="231" t="s">
        <v>682</v>
      </c>
      <c r="D185" s="231" t="s">
        <v>683</v>
      </c>
      <c r="E185" s="238" t="s">
        <v>4</v>
      </c>
      <c r="F185" s="238" t="s">
        <v>804</v>
      </c>
      <c r="G185" s="233">
        <v>114172</v>
      </c>
      <c r="H185" s="233">
        <v>117022</v>
      </c>
      <c r="I185" s="239">
        <f t="shared" si="6"/>
        <v>2850</v>
      </c>
      <c r="J185" s="240">
        <v>0</v>
      </c>
      <c r="K185" s="238">
        <v>5456</v>
      </c>
      <c r="L185" s="239">
        <f>K185-J185</f>
        <v>5456</v>
      </c>
      <c r="M185" s="272">
        <v>1854.9313745951781</v>
      </c>
      <c r="N185" s="273">
        <v>8.6300000000000002E-2</v>
      </c>
      <c r="O185" s="267"/>
      <c r="P185" s="266"/>
      <c r="Q185" s="266"/>
      <c r="R185" s="267"/>
      <c r="S185" s="211" t="s">
        <v>107</v>
      </c>
      <c r="T185" s="211" t="s">
        <v>749</v>
      </c>
      <c r="U185" s="211" t="s">
        <v>463</v>
      </c>
    </row>
    <row r="186" spans="1:21" x14ac:dyDescent="0.3">
      <c r="A186" s="186" t="s">
        <v>1086</v>
      </c>
      <c r="B186" s="250">
        <v>1679</v>
      </c>
      <c r="C186" s="238" t="s">
        <v>616</v>
      </c>
      <c r="D186" s="238" t="s">
        <v>617</v>
      </c>
      <c r="E186" s="238" t="s">
        <v>4</v>
      </c>
      <c r="F186" s="238"/>
      <c r="G186" s="233">
        <v>152135</v>
      </c>
      <c r="H186" s="233">
        <v>155700</v>
      </c>
      <c r="I186" s="239">
        <f t="shared" si="6"/>
        <v>3565</v>
      </c>
      <c r="M186" s="272">
        <v>2962.332410939187</v>
      </c>
      <c r="N186" s="288">
        <v>0.1017097876934149</v>
      </c>
      <c r="O186" s="267">
        <v>0</v>
      </c>
      <c r="S186" s="211" t="s">
        <v>107</v>
      </c>
      <c r="T186" s="211" t="s">
        <v>621</v>
      </c>
    </row>
    <row r="187" spans="1:21" x14ac:dyDescent="0.3">
      <c r="A187" s="211">
        <v>328</v>
      </c>
      <c r="B187" s="250">
        <v>1679</v>
      </c>
      <c r="C187" s="318" t="s">
        <v>616</v>
      </c>
      <c r="D187" s="318" t="s">
        <v>618</v>
      </c>
      <c r="E187" s="238" t="s">
        <v>4</v>
      </c>
      <c r="F187" s="238"/>
      <c r="G187" s="233">
        <v>148921</v>
      </c>
      <c r="H187" s="233">
        <v>152254</v>
      </c>
      <c r="I187" s="239">
        <f t="shared" si="6"/>
        <v>3333</v>
      </c>
      <c r="M187" s="272">
        <v>2962.332410939187</v>
      </c>
      <c r="N187" s="288">
        <v>0.1017097876934149</v>
      </c>
      <c r="O187" s="267">
        <v>0</v>
      </c>
      <c r="S187" s="211" t="s">
        <v>107</v>
      </c>
      <c r="T187" s="211" t="s">
        <v>621</v>
      </c>
    </row>
    <row r="188" spans="1:21" s="238" customFormat="1" x14ac:dyDescent="0.3">
      <c r="A188" s="238">
        <v>328</v>
      </c>
      <c r="B188" s="250">
        <v>1679</v>
      </c>
      <c r="C188" s="238" t="s">
        <v>616</v>
      </c>
      <c r="D188" s="238" t="s">
        <v>1066</v>
      </c>
      <c r="E188" s="238" t="s">
        <v>4</v>
      </c>
      <c r="G188" s="233">
        <v>20974</v>
      </c>
      <c r="H188" s="233">
        <v>25712</v>
      </c>
      <c r="I188" s="239">
        <f t="shared" si="6"/>
        <v>4738</v>
      </c>
      <c r="M188" s="241">
        <v>3383.99</v>
      </c>
      <c r="N188" s="254">
        <v>8.8999999999999996E-2</v>
      </c>
      <c r="O188" s="243"/>
      <c r="S188" s="238" t="s">
        <v>107</v>
      </c>
      <c r="T188" s="238" t="s">
        <v>1067</v>
      </c>
    </row>
    <row r="189" spans="1:21" x14ac:dyDescent="0.3">
      <c r="A189" s="271" t="s">
        <v>920</v>
      </c>
      <c r="B189" s="250">
        <v>1683</v>
      </c>
      <c r="C189" s="238" t="s">
        <v>636</v>
      </c>
      <c r="D189" s="238" t="s">
        <v>321</v>
      </c>
      <c r="E189" s="238" t="s">
        <v>4</v>
      </c>
      <c r="F189" s="238"/>
      <c r="G189" s="233">
        <v>93202</v>
      </c>
      <c r="H189" s="233">
        <v>92948</v>
      </c>
      <c r="I189" s="239">
        <f t="shared" si="6"/>
        <v>-254</v>
      </c>
      <c r="M189" s="272">
        <v>1412.69918315941</v>
      </c>
      <c r="N189" s="211">
        <v>9.292450521770422E-2</v>
      </c>
      <c r="O189" s="267" t="s">
        <v>638</v>
      </c>
      <c r="S189" s="211" t="s">
        <v>107</v>
      </c>
      <c r="T189" s="211" t="s">
        <v>772</v>
      </c>
    </row>
    <row r="190" spans="1:21" x14ac:dyDescent="0.3">
      <c r="A190" s="307" t="s">
        <v>920</v>
      </c>
      <c r="B190" s="250">
        <v>1683</v>
      </c>
      <c r="C190" s="238" t="s">
        <v>636</v>
      </c>
      <c r="D190" s="238" t="s">
        <v>771</v>
      </c>
      <c r="E190" s="238" t="s">
        <v>4</v>
      </c>
      <c r="F190" s="238"/>
      <c r="G190" s="233">
        <v>147465</v>
      </c>
      <c r="H190" s="233">
        <v>148078</v>
      </c>
      <c r="I190" s="239">
        <f t="shared" si="6"/>
        <v>613</v>
      </c>
      <c r="M190" s="272">
        <v>2317.3240554156173</v>
      </c>
      <c r="N190" s="211">
        <v>8.6368657790572151E-2</v>
      </c>
      <c r="O190" s="267" t="s">
        <v>638</v>
      </c>
      <c r="S190" s="211" t="s">
        <v>107</v>
      </c>
      <c r="T190" s="211" t="s">
        <v>772</v>
      </c>
    </row>
    <row r="191" spans="1:21" ht="16.5" customHeight="1" x14ac:dyDescent="0.3">
      <c r="A191" s="307" t="s">
        <v>920</v>
      </c>
      <c r="B191" s="232">
        <v>1683</v>
      </c>
      <c r="C191" s="238" t="s">
        <v>636</v>
      </c>
      <c r="D191" s="238" t="s">
        <v>637</v>
      </c>
      <c r="E191" s="238" t="s">
        <v>4</v>
      </c>
      <c r="F191" s="238"/>
      <c r="G191" s="233">
        <v>80179</v>
      </c>
      <c r="H191" s="233">
        <v>81934</v>
      </c>
      <c r="I191" s="239">
        <f t="shared" si="6"/>
        <v>1755</v>
      </c>
      <c r="M191" s="272">
        <v>2105.3521554516014</v>
      </c>
      <c r="N191" s="211">
        <v>9.2299999999999993E-2</v>
      </c>
      <c r="O191" s="267" t="s">
        <v>638</v>
      </c>
      <c r="S191" s="211" t="s">
        <v>107</v>
      </c>
      <c r="T191" s="293"/>
    </row>
    <row r="192" spans="1:21" ht="16.5" customHeight="1" x14ac:dyDescent="0.3">
      <c r="A192" s="307" t="s">
        <v>920</v>
      </c>
      <c r="B192" s="232">
        <v>1683</v>
      </c>
      <c r="C192" s="238" t="s">
        <v>636</v>
      </c>
      <c r="D192" s="238" t="s">
        <v>997</v>
      </c>
      <c r="E192" s="238" t="s">
        <v>4</v>
      </c>
      <c r="F192" s="238"/>
      <c r="G192" s="233">
        <v>6765</v>
      </c>
      <c r="H192" s="233">
        <v>7289</v>
      </c>
      <c r="I192" s="239">
        <f t="shared" si="6"/>
        <v>524</v>
      </c>
      <c r="M192" s="272">
        <v>2054.44</v>
      </c>
      <c r="N192" s="211">
        <v>8.5000000000000006E-2</v>
      </c>
      <c r="O192" s="267" t="s">
        <v>638</v>
      </c>
      <c r="S192" s="211" t="s">
        <v>107</v>
      </c>
      <c r="T192" s="293" t="s">
        <v>1001</v>
      </c>
    </row>
    <row r="193" spans="1:21" s="238" customFormat="1" x14ac:dyDescent="0.3">
      <c r="B193" s="250">
        <v>1693</v>
      </c>
      <c r="C193" s="238" t="s">
        <v>726</v>
      </c>
      <c r="D193" s="238" t="s">
        <v>727</v>
      </c>
      <c r="E193" s="238" t="s">
        <v>4</v>
      </c>
      <c r="G193" s="233">
        <v>30540</v>
      </c>
      <c r="H193" s="233">
        <v>31481</v>
      </c>
      <c r="I193" s="239">
        <f t="shared" si="6"/>
        <v>941</v>
      </c>
      <c r="M193" s="241">
        <v>4586.57</v>
      </c>
      <c r="N193" s="238">
        <v>0</v>
      </c>
      <c r="O193" s="243"/>
      <c r="S193" s="238" t="s">
        <v>299</v>
      </c>
      <c r="T193" s="238" t="s">
        <v>740</v>
      </c>
      <c r="U193" s="238" t="s">
        <v>742</v>
      </c>
    </row>
    <row r="194" spans="1:21" s="238" customFormat="1" ht="17.25" customHeight="1" x14ac:dyDescent="0.3">
      <c r="A194" s="238">
        <v>329</v>
      </c>
      <c r="B194" s="250">
        <v>1695</v>
      </c>
      <c r="C194" s="238" t="s">
        <v>619</v>
      </c>
      <c r="D194" s="238" t="s">
        <v>620</v>
      </c>
      <c r="E194" s="238" t="s">
        <v>4</v>
      </c>
      <c r="G194" s="233">
        <v>368737</v>
      </c>
      <c r="H194" s="233">
        <v>374792</v>
      </c>
      <c r="I194" s="239">
        <f t="shared" ref="I194:I232" si="7">H194-G194</f>
        <v>6055</v>
      </c>
      <c r="M194" s="241">
        <v>2869.048481468154</v>
      </c>
      <c r="N194" s="254">
        <v>9.3511299028427489E-2</v>
      </c>
      <c r="O194" s="243">
        <v>0</v>
      </c>
      <c r="S194" s="238" t="s">
        <v>552</v>
      </c>
      <c r="T194" s="238" t="s">
        <v>622</v>
      </c>
    </row>
    <row r="195" spans="1:21" s="238" customFormat="1" ht="15.75" customHeight="1" x14ac:dyDescent="0.3">
      <c r="A195" s="238">
        <v>329</v>
      </c>
      <c r="B195" s="250">
        <v>1695</v>
      </c>
      <c r="C195" s="238" t="s">
        <v>619</v>
      </c>
      <c r="D195" s="238" t="s">
        <v>625</v>
      </c>
      <c r="E195" s="238" t="s">
        <v>4</v>
      </c>
      <c r="G195" s="233">
        <v>432085</v>
      </c>
      <c r="H195" s="233">
        <v>443299</v>
      </c>
      <c r="I195" s="239">
        <f t="shared" si="7"/>
        <v>11214</v>
      </c>
      <c r="M195" s="241">
        <v>2855.5742245412021</v>
      </c>
      <c r="N195" s="254">
        <v>9.3511299028427489E-2</v>
      </c>
      <c r="O195" s="243">
        <v>0</v>
      </c>
      <c r="S195" s="238" t="s">
        <v>552</v>
      </c>
      <c r="T195" s="238" t="s">
        <v>626</v>
      </c>
    </row>
    <row r="196" spans="1:21" s="238" customFormat="1" x14ac:dyDescent="0.3">
      <c r="A196" s="238">
        <v>330</v>
      </c>
      <c r="B196" s="250">
        <v>1706</v>
      </c>
      <c r="C196" s="238" t="s">
        <v>679</v>
      </c>
      <c r="D196" s="238" t="s">
        <v>677</v>
      </c>
      <c r="E196" s="238" t="s">
        <v>4</v>
      </c>
      <c r="G196" s="233">
        <v>314604</v>
      </c>
      <c r="H196" s="233">
        <v>318811</v>
      </c>
      <c r="I196" s="239">
        <f t="shared" si="7"/>
        <v>4207</v>
      </c>
      <c r="M196" s="241">
        <v>2430.96</v>
      </c>
      <c r="N196" s="254">
        <v>9.4100000000000003E-2</v>
      </c>
      <c r="O196" s="238">
        <v>0</v>
      </c>
      <c r="S196" s="238" t="s">
        <v>303</v>
      </c>
      <c r="T196" s="238" t="s">
        <v>678</v>
      </c>
    </row>
    <row r="197" spans="1:21" s="238" customFormat="1" x14ac:dyDescent="0.3">
      <c r="A197" s="238">
        <v>330</v>
      </c>
      <c r="B197" s="250">
        <v>1706</v>
      </c>
      <c r="C197" s="238" t="s">
        <v>679</v>
      </c>
      <c r="D197" s="238" t="s">
        <v>663</v>
      </c>
      <c r="E197" s="238" t="s">
        <v>4</v>
      </c>
      <c r="G197" s="233">
        <v>371409</v>
      </c>
      <c r="H197" s="233">
        <v>378855</v>
      </c>
      <c r="I197" s="239">
        <f t="shared" si="7"/>
        <v>7446</v>
      </c>
      <c r="M197" s="241">
        <v>2430.96</v>
      </c>
      <c r="N197" s="254">
        <v>9.4100000000000003E-2</v>
      </c>
      <c r="O197" s="243">
        <v>0</v>
      </c>
      <c r="S197" s="238" t="s">
        <v>303</v>
      </c>
      <c r="T197" s="238" t="s">
        <v>664</v>
      </c>
    </row>
    <row r="198" spans="1:21" s="238" customFormat="1" x14ac:dyDescent="0.3">
      <c r="B198" s="250">
        <v>1706</v>
      </c>
      <c r="C198" s="238" t="s">
        <v>679</v>
      </c>
      <c r="D198" s="238" t="s">
        <v>1102</v>
      </c>
      <c r="E198" s="238" t="s">
        <v>4</v>
      </c>
      <c r="G198" s="233">
        <v>27299</v>
      </c>
      <c r="H198" s="233">
        <v>37709</v>
      </c>
      <c r="I198" s="239">
        <f t="shared" si="7"/>
        <v>10410</v>
      </c>
      <c r="M198" s="241">
        <v>2542.88</v>
      </c>
      <c r="N198" s="254">
        <v>8.5000000000000006E-2</v>
      </c>
      <c r="O198" s="243">
        <v>0</v>
      </c>
      <c r="S198" s="238" t="s">
        <v>303</v>
      </c>
      <c r="T198" s="238" t="s">
        <v>1103</v>
      </c>
    </row>
    <row r="199" spans="1:21" s="238" customFormat="1" x14ac:dyDescent="0.3">
      <c r="B199" s="250">
        <v>1706</v>
      </c>
      <c r="C199" s="238" t="s">
        <v>679</v>
      </c>
      <c r="D199" s="238" t="s">
        <v>1104</v>
      </c>
      <c r="E199" s="238" t="s">
        <v>4</v>
      </c>
      <c r="G199" s="233">
        <v>26540</v>
      </c>
      <c r="H199" s="233">
        <v>36753</v>
      </c>
      <c r="I199" s="239">
        <f t="shared" si="7"/>
        <v>10213</v>
      </c>
      <c r="M199" s="241">
        <v>2542.88</v>
      </c>
      <c r="N199" s="254">
        <v>8.5000000000000006E-2</v>
      </c>
      <c r="O199" s="243"/>
      <c r="T199" s="238" t="s">
        <v>1103</v>
      </c>
    </row>
    <row r="200" spans="1:21" s="238" customFormat="1" x14ac:dyDescent="0.3">
      <c r="A200" s="238">
        <v>330</v>
      </c>
      <c r="B200" s="250">
        <v>1706</v>
      </c>
      <c r="C200" s="238" t="s">
        <v>679</v>
      </c>
      <c r="D200" s="238" t="s">
        <v>1022</v>
      </c>
      <c r="E200" s="238" t="s">
        <v>4</v>
      </c>
      <c r="G200" s="233">
        <v>58300</v>
      </c>
      <c r="H200" s="233">
        <v>62285</v>
      </c>
      <c r="I200" s="239">
        <f t="shared" si="7"/>
        <v>3985</v>
      </c>
      <c r="M200" s="241">
        <v>2439.9</v>
      </c>
      <c r="N200" s="254">
        <v>9.2899999999999996E-2</v>
      </c>
      <c r="O200" s="243"/>
      <c r="S200" s="238" t="s">
        <v>303</v>
      </c>
      <c r="T200" s="252">
        <v>44715</v>
      </c>
    </row>
    <row r="201" spans="1:21" s="238" customFormat="1" x14ac:dyDescent="0.3">
      <c r="A201" s="238">
        <v>330</v>
      </c>
      <c r="B201" s="250">
        <v>1706</v>
      </c>
      <c r="C201" s="238" t="s">
        <v>679</v>
      </c>
      <c r="D201" s="238" t="s">
        <v>1023</v>
      </c>
      <c r="E201" s="238" t="s">
        <v>4</v>
      </c>
      <c r="G201" s="233">
        <v>37769</v>
      </c>
      <c r="H201" s="233">
        <v>42810</v>
      </c>
      <c r="I201" s="239">
        <f t="shared" si="7"/>
        <v>5041</v>
      </c>
      <c r="M201" s="241">
        <v>2297.46</v>
      </c>
      <c r="N201" s="254">
        <v>8.5000000000000006E-2</v>
      </c>
      <c r="O201" s="243"/>
      <c r="S201" s="238" t="s">
        <v>303</v>
      </c>
      <c r="T201" s="252" t="s">
        <v>1050</v>
      </c>
    </row>
    <row r="202" spans="1:21" s="238" customFormat="1" x14ac:dyDescent="0.3">
      <c r="A202" s="238">
        <v>330</v>
      </c>
      <c r="B202" s="250">
        <v>1706</v>
      </c>
      <c r="C202" s="238" t="s">
        <v>679</v>
      </c>
      <c r="D202" s="238" t="s">
        <v>1080</v>
      </c>
      <c r="E202" s="238" t="s">
        <v>4</v>
      </c>
      <c r="G202" s="233">
        <v>20961</v>
      </c>
      <c r="H202" s="233">
        <v>26492</v>
      </c>
      <c r="I202" s="239">
        <f t="shared" si="7"/>
        <v>5531</v>
      </c>
      <c r="M202" s="241">
        <v>2297.46</v>
      </c>
      <c r="N202" s="254">
        <v>8.5000000000000006E-2</v>
      </c>
      <c r="O202" s="243"/>
      <c r="S202" s="238" t="s">
        <v>303</v>
      </c>
      <c r="T202" s="252" t="s">
        <v>1081</v>
      </c>
    </row>
    <row r="203" spans="1:21" s="238" customFormat="1" x14ac:dyDescent="0.3">
      <c r="A203" s="238">
        <v>330</v>
      </c>
      <c r="B203" s="250">
        <v>1706</v>
      </c>
      <c r="C203" s="238" t="s">
        <v>679</v>
      </c>
      <c r="D203" s="238" t="s">
        <v>1079</v>
      </c>
      <c r="E203" s="238" t="s">
        <v>4</v>
      </c>
      <c r="G203" s="233">
        <v>17199</v>
      </c>
      <c r="H203" s="233">
        <v>21682</v>
      </c>
      <c r="I203" s="239">
        <f t="shared" si="7"/>
        <v>4483</v>
      </c>
      <c r="M203" s="241">
        <v>2297.46</v>
      </c>
      <c r="N203" s="254">
        <v>8.5000000000000006E-2</v>
      </c>
      <c r="O203" s="243"/>
      <c r="S203" s="238" t="s">
        <v>303</v>
      </c>
      <c r="T203" s="252" t="s">
        <v>1082</v>
      </c>
    </row>
    <row r="204" spans="1:21" s="238" customFormat="1" x14ac:dyDescent="0.3">
      <c r="A204" s="238">
        <v>331</v>
      </c>
      <c r="B204" s="232">
        <v>1715</v>
      </c>
      <c r="C204" s="231" t="s">
        <v>706</v>
      </c>
      <c r="D204" s="231" t="s">
        <v>707</v>
      </c>
      <c r="E204" s="238" t="s">
        <v>4</v>
      </c>
      <c r="G204" s="233">
        <v>367491</v>
      </c>
      <c r="H204" s="233">
        <v>380574</v>
      </c>
      <c r="I204" s="239">
        <f t="shared" si="7"/>
        <v>13083</v>
      </c>
      <c r="M204" s="241">
        <v>3372.1767290392227</v>
      </c>
      <c r="N204" s="238">
        <v>0.10797884130982369</v>
      </c>
      <c r="O204" s="243">
        <v>0</v>
      </c>
      <c r="S204" s="238" t="s">
        <v>107</v>
      </c>
      <c r="T204" s="238" t="s">
        <v>855</v>
      </c>
      <c r="U204" s="238" t="s">
        <v>708</v>
      </c>
    </row>
    <row r="205" spans="1:21" x14ac:dyDescent="0.3">
      <c r="A205" s="211">
        <v>331</v>
      </c>
      <c r="B205" s="298" t="s">
        <v>1107</v>
      </c>
      <c r="C205" s="231" t="s">
        <v>706</v>
      </c>
      <c r="D205" s="231" t="s">
        <v>837</v>
      </c>
      <c r="E205" s="238" t="s">
        <v>4</v>
      </c>
      <c r="F205" s="238"/>
      <c r="G205" s="233">
        <v>239392</v>
      </c>
      <c r="H205" s="233">
        <v>245486</v>
      </c>
      <c r="I205" s="239">
        <f t="shared" si="7"/>
        <v>6094</v>
      </c>
      <c r="M205" s="272">
        <v>3010.7681024447029</v>
      </c>
      <c r="N205" s="211">
        <v>0.10826775320139698</v>
      </c>
      <c r="O205" s="267">
        <v>0</v>
      </c>
      <c r="S205" s="211" t="s">
        <v>107</v>
      </c>
      <c r="T205" s="211" t="s">
        <v>838</v>
      </c>
    </row>
    <row r="206" spans="1:21" s="238" customFormat="1" x14ac:dyDescent="0.3">
      <c r="A206" s="238" t="s">
        <v>925</v>
      </c>
      <c r="B206" s="238">
        <v>1740</v>
      </c>
      <c r="C206" s="238" t="s">
        <v>843</v>
      </c>
      <c r="D206" s="238" t="s">
        <v>840</v>
      </c>
      <c r="E206" s="238" t="s">
        <v>4</v>
      </c>
      <c r="G206" s="233">
        <v>33024</v>
      </c>
      <c r="H206" s="233">
        <v>33329</v>
      </c>
      <c r="I206" s="239">
        <f t="shared" si="7"/>
        <v>305</v>
      </c>
      <c r="M206" s="241">
        <v>1969.9570815450643</v>
      </c>
      <c r="N206" s="238">
        <v>7.7660944206008581E-2</v>
      </c>
      <c r="S206" s="238" t="s">
        <v>301</v>
      </c>
      <c r="T206" s="238" t="s">
        <v>842</v>
      </c>
    </row>
    <row r="207" spans="1:21" x14ac:dyDescent="0.3">
      <c r="A207" s="186" t="s">
        <v>1118</v>
      </c>
      <c r="B207" s="238">
        <v>1740</v>
      </c>
      <c r="C207" s="238" t="s">
        <v>843</v>
      </c>
      <c r="D207" s="238" t="s">
        <v>841</v>
      </c>
      <c r="E207" s="238" t="s">
        <v>4</v>
      </c>
      <c r="F207" s="238"/>
      <c r="G207" s="233">
        <v>37839</v>
      </c>
      <c r="H207" s="233">
        <v>39768</v>
      </c>
      <c r="I207" s="239">
        <f t="shared" si="7"/>
        <v>1929</v>
      </c>
      <c r="M207" s="272">
        <v>1969.9570815450643</v>
      </c>
      <c r="N207" s="211">
        <v>7.7660944206008581E-2</v>
      </c>
      <c r="S207" s="211" t="s">
        <v>301</v>
      </c>
      <c r="T207" s="211" t="s">
        <v>842</v>
      </c>
    </row>
    <row r="208" spans="1:21" s="238" customFormat="1" x14ac:dyDescent="0.3">
      <c r="A208" s="238" t="s">
        <v>1119</v>
      </c>
      <c r="B208" s="238">
        <v>1740</v>
      </c>
      <c r="C208" s="238" t="s">
        <v>843</v>
      </c>
      <c r="D208" s="238" t="s">
        <v>899</v>
      </c>
      <c r="E208" s="238" t="s">
        <v>4</v>
      </c>
      <c r="G208" s="233">
        <v>62421</v>
      </c>
      <c r="H208" s="233">
        <v>65948</v>
      </c>
      <c r="I208" s="239">
        <f t="shared" si="7"/>
        <v>3527</v>
      </c>
      <c r="M208" s="241">
        <v>2246.7234875717018</v>
      </c>
      <c r="N208" s="238">
        <v>7.6464627151051623E-2</v>
      </c>
      <c r="S208" s="238" t="s">
        <v>301</v>
      </c>
      <c r="T208" s="238" t="s">
        <v>898</v>
      </c>
    </row>
    <row r="209" spans="1:22" s="238" customFormat="1" x14ac:dyDescent="0.3">
      <c r="B209" s="238">
        <v>1740</v>
      </c>
      <c r="C209" s="238" t="s">
        <v>843</v>
      </c>
      <c r="D209" s="238" t="s">
        <v>900</v>
      </c>
      <c r="E209" s="238" t="s">
        <v>4</v>
      </c>
      <c r="G209" s="233">
        <v>73053</v>
      </c>
      <c r="H209" s="233">
        <v>79025</v>
      </c>
      <c r="I209" s="239">
        <f t="shared" si="7"/>
        <v>5972</v>
      </c>
      <c r="M209" s="241">
        <v>2246.7234875717018</v>
      </c>
      <c r="N209" s="238">
        <v>7.6464627151051623E-2</v>
      </c>
      <c r="S209" s="238" t="s">
        <v>301</v>
      </c>
      <c r="T209" s="238" t="s">
        <v>897</v>
      </c>
    </row>
    <row r="210" spans="1:22" s="238" customFormat="1" x14ac:dyDescent="0.3">
      <c r="B210" s="238">
        <v>1740</v>
      </c>
      <c r="C210" s="238" t="s">
        <v>843</v>
      </c>
      <c r="D210" s="238" t="s">
        <v>901</v>
      </c>
      <c r="E210" s="238" t="s">
        <v>4</v>
      </c>
      <c r="G210" s="233">
        <v>60949</v>
      </c>
      <c r="H210" s="233">
        <v>65220</v>
      </c>
      <c r="I210" s="239">
        <f t="shared" si="7"/>
        <v>4271</v>
      </c>
      <c r="M210" s="241">
        <v>2246.7234875717018</v>
      </c>
      <c r="N210" s="238">
        <v>7.6464627151051623E-2</v>
      </c>
      <c r="S210" s="238" t="s">
        <v>301</v>
      </c>
      <c r="T210" s="238" t="s">
        <v>902</v>
      </c>
    </row>
    <row r="211" spans="1:22" s="238" customFormat="1" x14ac:dyDescent="0.3">
      <c r="B211" s="238">
        <v>1740</v>
      </c>
      <c r="C211" s="238" t="s">
        <v>843</v>
      </c>
      <c r="D211" s="238" t="s">
        <v>892</v>
      </c>
      <c r="E211" s="238" t="s">
        <v>4</v>
      </c>
      <c r="G211" s="233">
        <v>75677</v>
      </c>
      <c r="H211" s="233">
        <v>80024</v>
      </c>
      <c r="I211" s="239">
        <f t="shared" si="7"/>
        <v>4347</v>
      </c>
      <c r="M211" s="241">
        <v>2246.7234875717018</v>
      </c>
      <c r="N211" s="238">
        <v>7.6464627151051623E-2</v>
      </c>
      <c r="S211" s="238" t="s">
        <v>301</v>
      </c>
      <c r="T211" s="238" t="s">
        <v>893</v>
      </c>
    </row>
    <row r="212" spans="1:22" x14ac:dyDescent="0.3">
      <c r="B212" s="269">
        <v>1745</v>
      </c>
      <c r="C212" s="269" t="s">
        <v>972</v>
      </c>
      <c r="D212" s="238" t="s">
        <v>973</v>
      </c>
      <c r="E212" s="238" t="s">
        <v>4</v>
      </c>
      <c r="F212" s="238"/>
      <c r="G212" s="233">
        <v>55417</v>
      </c>
      <c r="H212" s="233">
        <v>59614</v>
      </c>
      <c r="I212" s="239">
        <f t="shared" si="7"/>
        <v>4197</v>
      </c>
      <c r="M212" s="289">
        <v>2253.41</v>
      </c>
      <c r="N212" s="269">
        <v>8.5000000000000006E-2</v>
      </c>
      <c r="S212" s="211" t="s">
        <v>107</v>
      </c>
      <c r="T212" s="211" t="s">
        <v>971</v>
      </c>
    </row>
    <row r="213" spans="1:22" x14ac:dyDescent="0.3">
      <c r="B213" s="269">
        <v>1745</v>
      </c>
      <c r="C213" s="269" t="s">
        <v>972</v>
      </c>
      <c r="D213" s="238" t="s">
        <v>1004</v>
      </c>
      <c r="E213" s="238" t="s">
        <v>4</v>
      </c>
      <c r="F213" s="238"/>
      <c r="G213" s="233">
        <v>8664</v>
      </c>
      <c r="H213" s="233">
        <v>8668</v>
      </c>
      <c r="I213" s="239">
        <f t="shared" si="7"/>
        <v>4</v>
      </c>
      <c r="M213" s="289">
        <v>2199.41</v>
      </c>
      <c r="N213" s="269">
        <v>8.5000000000000006E-2</v>
      </c>
      <c r="P213" s="211" t="s">
        <v>107</v>
      </c>
      <c r="S213" s="211" t="s">
        <v>107</v>
      </c>
      <c r="T213" s="211" t="s">
        <v>1005</v>
      </c>
    </row>
    <row r="214" spans="1:22" s="238" customFormat="1" x14ac:dyDescent="0.3">
      <c r="A214" s="238">
        <v>333</v>
      </c>
      <c r="B214" s="238">
        <v>1753</v>
      </c>
      <c r="C214" s="238" t="s">
        <v>805</v>
      </c>
      <c r="D214" s="238" t="s">
        <v>806</v>
      </c>
      <c r="E214" s="238" t="s">
        <v>4</v>
      </c>
      <c r="G214" s="233">
        <v>229587</v>
      </c>
      <c r="H214" s="233">
        <v>234268</v>
      </c>
      <c r="I214" s="239">
        <f t="shared" si="7"/>
        <v>4681</v>
      </c>
      <c r="M214" s="241">
        <v>2110.2242533285353</v>
      </c>
      <c r="N214" s="238">
        <v>9.2624505217704212E-2</v>
      </c>
      <c r="O214" s="243">
        <v>0</v>
      </c>
      <c r="S214" s="238" t="s">
        <v>301</v>
      </c>
      <c r="T214" s="238" t="s">
        <v>812</v>
      </c>
      <c r="U214" s="238">
        <v>916.49</v>
      </c>
      <c r="V214" s="238" t="s">
        <v>813</v>
      </c>
    </row>
    <row r="215" spans="1:22" s="238" customFormat="1" x14ac:dyDescent="0.3">
      <c r="A215" s="238">
        <v>333</v>
      </c>
      <c r="B215" s="238">
        <v>1753</v>
      </c>
      <c r="C215" s="238" t="s">
        <v>805</v>
      </c>
      <c r="D215" s="238" t="s">
        <v>807</v>
      </c>
      <c r="E215" s="238" t="s">
        <v>4</v>
      </c>
      <c r="G215" s="233">
        <v>276666</v>
      </c>
      <c r="H215" s="233">
        <v>288041</v>
      </c>
      <c r="I215" s="239">
        <f t="shared" si="7"/>
        <v>11375</v>
      </c>
      <c r="M215" s="241">
        <v>2110.2242533285353</v>
      </c>
      <c r="N215" s="238">
        <v>9.2624505217704212E-2</v>
      </c>
      <c r="O215" s="243">
        <v>0</v>
      </c>
      <c r="S215" s="238" t="s">
        <v>301</v>
      </c>
      <c r="T215" s="238" t="s">
        <v>812</v>
      </c>
      <c r="U215" s="238">
        <v>916.49</v>
      </c>
      <c r="V215" s="238" t="s">
        <v>813</v>
      </c>
    </row>
    <row r="216" spans="1:22" s="238" customFormat="1" x14ac:dyDescent="0.3">
      <c r="A216" s="238">
        <v>333</v>
      </c>
      <c r="B216" s="238">
        <v>1753</v>
      </c>
      <c r="C216" s="238" t="s">
        <v>805</v>
      </c>
      <c r="D216" s="238" t="s">
        <v>808</v>
      </c>
      <c r="E216" s="238" t="s">
        <v>4</v>
      </c>
      <c r="G216" s="233">
        <v>210856</v>
      </c>
      <c r="H216" s="233">
        <v>218463</v>
      </c>
      <c r="I216" s="239">
        <f t="shared" si="7"/>
        <v>7607</v>
      </c>
      <c r="M216" s="241">
        <v>2110.2242533285353</v>
      </c>
      <c r="N216" s="238">
        <v>9.2624505217704212E-2</v>
      </c>
      <c r="O216" s="243">
        <v>0</v>
      </c>
      <c r="S216" s="238" t="s">
        <v>301</v>
      </c>
      <c r="T216" s="238" t="s">
        <v>812</v>
      </c>
      <c r="U216" s="238">
        <v>916.49</v>
      </c>
      <c r="V216" s="238" t="s">
        <v>813</v>
      </c>
    </row>
    <row r="217" spans="1:22" s="238" customFormat="1" x14ac:dyDescent="0.3">
      <c r="A217" s="238">
        <v>333</v>
      </c>
      <c r="B217" s="238">
        <v>1753</v>
      </c>
      <c r="C217" s="238" t="s">
        <v>805</v>
      </c>
      <c r="D217" s="238" t="s">
        <v>809</v>
      </c>
      <c r="E217" s="238" t="s">
        <v>4</v>
      </c>
      <c r="G217" s="233">
        <v>180476</v>
      </c>
      <c r="H217" s="233">
        <v>185621</v>
      </c>
      <c r="I217" s="239">
        <f t="shared" si="7"/>
        <v>5145</v>
      </c>
      <c r="M217" s="256">
        <v>1954.3737063691976</v>
      </c>
      <c r="N217" s="238">
        <v>9.2624505217704212E-2</v>
      </c>
      <c r="O217" s="243">
        <v>0</v>
      </c>
      <c r="S217" s="238" t="s">
        <v>301</v>
      </c>
      <c r="T217" s="238" t="s">
        <v>812</v>
      </c>
      <c r="U217" s="238">
        <v>848.8</v>
      </c>
      <c r="V217" s="238" t="s">
        <v>813</v>
      </c>
    </row>
    <row r="218" spans="1:22" s="238" customFormat="1" x14ac:dyDescent="0.3">
      <c r="A218" s="238">
        <v>333</v>
      </c>
      <c r="B218" s="238">
        <v>1753</v>
      </c>
      <c r="C218" s="238" t="s">
        <v>805</v>
      </c>
      <c r="D218" s="238" t="s">
        <v>810</v>
      </c>
      <c r="E218" s="238" t="s">
        <v>4</v>
      </c>
      <c r="G218" s="233">
        <v>150558</v>
      </c>
      <c r="H218" s="233">
        <v>157802</v>
      </c>
      <c r="I218" s="239">
        <f t="shared" si="7"/>
        <v>7244</v>
      </c>
      <c r="M218" s="241">
        <v>1889.2365527168047</v>
      </c>
      <c r="N218" s="238">
        <v>9.2624505217704212E-2</v>
      </c>
      <c r="O218" s="243">
        <v>0</v>
      </c>
      <c r="S218" s="238" t="s">
        <v>301</v>
      </c>
      <c r="T218" s="238" t="s">
        <v>812</v>
      </c>
      <c r="U218" s="238">
        <v>820.51</v>
      </c>
      <c r="V218" s="238" t="s">
        <v>813</v>
      </c>
    </row>
    <row r="219" spans="1:22" s="238" customFormat="1" x14ac:dyDescent="0.3">
      <c r="A219" s="238">
        <v>333</v>
      </c>
      <c r="B219" s="238">
        <v>1753</v>
      </c>
      <c r="C219" s="238" t="s">
        <v>805</v>
      </c>
      <c r="D219" s="238" t="s">
        <v>819</v>
      </c>
      <c r="E219" s="238" t="s">
        <v>4</v>
      </c>
      <c r="G219" s="233">
        <v>173148</v>
      </c>
      <c r="H219" s="233">
        <v>174894</v>
      </c>
      <c r="I219" s="239">
        <f t="shared" si="7"/>
        <v>1746</v>
      </c>
      <c r="M219" s="241">
        <v>1889.2365527168047</v>
      </c>
      <c r="N219" s="238">
        <v>9.2624505217704212E-2</v>
      </c>
      <c r="O219" s="243">
        <v>0</v>
      </c>
      <c r="S219" s="238" t="s">
        <v>301</v>
      </c>
      <c r="T219" s="238" t="s">
        <v>820</v>
      </c>
      <c r="U219" s="238">
        <v>820.51</v>
      </c>
      <c r="V219" s="238" t="s">
        <v>813</v>
      </c>
    </row>
    <row r="220" spans="1:22" s="238" customFormat="1" x14ac:dyDescent="0.3">
      <c r="A220" s="238">
        <v>333</v>
      </c>
      <c r="B220" s="238">
        <v>1753</v>
      </c>
      <c r="C220" s="238" t="s">
        <v>805</v>
      </c>
      <c r="D220" s="238" t="s">
        <v>811</v>
      </c>
      <c r="E220" s="238" t="s">
        <v>4</v>
      </c>
      <c r="G220" s="233">
        <v>275051</v>
      </c>
      <c r="H220" s="233">
        <v>284641</v>
      </c>
      <c r="I220" s="239">
        <f t="shared" si="7"/>
        <v>9590</v>
      </c>
      <c r="M220" s="241">
        <v>1889.2365527168047</v>
      </c>
      <c r="N220" s="238">
        <v>9.2624505217704212E-2</v>
      </c>
      <c r="O220" s="243">
        <v>0</v>
      </c>
      <c r="S220" s="238" t="s">
        <v>301</v>
      </c>
      <c r="T220" s="238" t="s">
        <v>812</v>
      </c>
      <c r="U220" s="238">
        <v>820.51</v>
      </c>
      <c r="V220" s="238" t="s">
        <v>813</v>
      </c>
    </row>
    <row r="221" spans="1:22" s="238" customFormat="1" ht="17.25" customHeight="1" x14ac:dyDescent="0.3">
      <c r="B221" s="238">
        <v>1777</v>
      </c>
      <c r="C221" s="238" t="s">
        <v>821</v>
      </c>
      <c r="D221" s="238" t="s">
        <v>828</v>
      </c>
      <c r="E221" s="238" t="s">
        <v>4</v>
      </c>
      <c r="G221" s="233">
        <v>334191</v>
      </c>
      <c r="H221" s="233">
        <v>336851</v>
      </c>
      <c r="I221" s="239">
        <f t="shared" si="7"/>
        <v>2660</v>
      </c>
      <c r="M221" s="241">
        <v>2022.350097157251</v>
      </c>
      <c r="N221" s="238">
        <v>9.7995070169125592E-2</v>
      </c>
      <c r="O221" s="243">
        <v>0</v>
      </c>
      <c r="S221" s="238" t="s">
        <v>303</v>
      </c>
    </row>
    <row r="222" spans="1:22" s="238" customFormat="1" x14ac:dyDescent="0.3">
      <c r="B222" s="238">
        <v>1784</v>
      </c>
      <c r="C222" s="238" t="s">
        <v>936</v>
      </c>
      <c r="D222" s="238" t="s">
        <v>937</v>
      </c>
      <c r="E222" s="238" t="s">
        <v>4</v>
      </c>
      <c r="G222" s="233">
        <v>123199</v>
      </c>
      <c r="H222" s="233">
        <v>134553</v>
      </c>
      <c r="I222" s="239">
        <f t="shared" si="7"/>
        <v>11354</v>
      </c>
      <c r="M222" s="241">
        <v>2858.9635036496347</v>
      </c>
      <c r="N222" s="238">
        <v>0.10743104110641567</v>
      </c>
      <c r="O222" s="243" t="s">
        <v>638</v>
      </c>
      <c r="S222" s="238" t="s">
        <v>303</v>
      </c>
      <c r="T222" s="238" t="s">
        <v>938</v>
      </c>
    </row>
    <row r="223" spans="1:22" s="238" customFormat="1" x14ac:dyDescent="0.3">
      <c r="B223" s="238">
        <v>1786</v>
      </c>
      <c r="C223" s="238" t="s">
        <v>913</v>
      </c>
      <c r="D223" s="238" t="s">
        <v>915</v>
      </c>
      <c r="E223" s="238" t="s">
        <v>4</v>
      </c>
      <c r="G223" s="233">
        <v>139796</v>
      </c>
      <c r="H223" s="233">
        <v>148889</v>
      </c>
      <c r="I223" s="239">
        <f t="shared" si="7"/>
        <v>9093</v>
      </c>
      <c r="M223" s="241">
        <v>3856.7043716372018</v>
      </c>
      <c r="N223" s="238">
        <v>0.10088355111452729</v>
      </c>
      <c r="O223" s="243"/>
      <c r="S223" s="238" t="s">
        <v>107</v>
      </c>
      <c r="T223" s="238" t="s">
        <v>919</v>
      </c>
    </row>
    <row r="224" spans="1:22" s="238" customFormat="1" x14ac:dyDescent="0.3">
      <c r="B224" s="238">
        <v>1786</v>
      </c>
      <c r="C224" s="238" t="s">
        <v>913</v>
      </c>
      <c r="D224" s="238" t="s">
        <v>914</v>
      </c>
      <c r="E224" s="238" t="s">
        <v>4</v>
      </c>
      <c r="G224" s="233">
        <v>119445</v>
      </c>
      <c r="H224" s="233">
        <v>129838</v>
      </c>
      <c r="I224" s="239">
        <f t="shared" si="7"/>
        <v>10393</v>
      </c>
      <c r="M224" s="241">
        <v>3856.7043716372018</v>
      </c>
      <c r="N224" s="238">
        <v>0.10088355111452729</v>
      </c>
      <c r="O224" s="243"/>
      <c r="S224" s="238" t="s">
        <v>107</v>
      </c>
      <c r="T224" s="238" t="s">
        <v>929</v>
      </c>
    </row>
    <row r="225" spans="1:21" s="238" customFormat="1" x14ac:dyDescent="0.3">
      <c r="B225" s="238">
        <v>1805</v>
      </c>
      <c r="C225" s="238" t="s">
        <v>1074</v>
      </c>
      <c r="D225" s="238" t="s">
        <v>1075</v>
      </c>
      <c r="E225" s="238" t="s">
        <v>4</v>
      </c>
      <c r="G225" s="233">
        <v>25622</v>
      </c>
      <c r="H225" s="233">
        <v>30779</v>
      </c>
      <c r="I225" s="239">
        <f t="shared" si="7"/>
        <v>5157</v>
      </c>
      <c r="M225" s="241">
        <v>3221.56</v>
      </c>
      <c r="N225" s="238">
        <v>8.8999999999999996E-2</v>
      </c>
      <c r="O225" s="243"/>
      <c r="S225" s="238" t="s">
        <v>107</v>
      </c>
      <c r="T225" s="238" t="s">
        <v>1076</v>
      </c>
    </row>
    <row r="226" spans="1:21" s="238" customFormat="1" x14ac:dyDescent="0.3">
      <c r="B226" s="238">
        <v>1825</v>
      </c>
      <c r="C226" s="238" t="s">
        <v>907</v>
      </c>
      <c r="D226" s="238" t="s">
        <v>908</v>
      </c>
      <c r="E226" s="238" t="s">
        <v>4</v>
      </c>
      <c r="G226" s="233">
        <v>77076</v>
      </c>
      <c r="H226" s="233">
        <v>80864</v>
      </c>
      <c r="I226" s="239">
        <f t="shared" si="7"/>
        <v>3788</v>
      </c>
      <c r="M226" s="241">
        <v>2328.7641967717141</v>
      </c>
      <c r="N226" s="238">
        <v>9.3207628747117605E-2</v>
      </c>
      <c r="S226" s="238" t="s">
        <v>301</v>
      </c>
      <c r="T226" s="238" t="s">
        <v>916</v>
      </c>
    </row>
    <row r="227" spans="1:21" s="238" customFormat="1" x14ac:dyDescent="0.3">
      <c r="B227" s="238">
        <v>1825</v>
      </c>
      <c r="C227" s="238" t="s">
        <v>907</v>
      </c>
      <c r="D227" s="238" t="s">
        <v>909</v>
      </c>
      <c r="E227" s="238" t="s">
        <v>4</v>
      </c>
      <c r="G227" s="233">
        <v>113834</v>
      </c>
      <c r="H227" s="233">
        <v>119430</v>
      </c>
      <c r="I227" s="239">
        <f t="shared" si="7"/>
        <v>5596</v>
      </c>
      <c r="M227" s="241">
        <v>2328.7641967717141</v>
      </c>
      <c r="N227" s="238">
        <v>9.3207628747117605E-2</v>
      </c>
      <c r="S227" s="238" t="s">
        <v>301</v>
      </c>
      <c r="T227" s="238" t="s">
        <v>916</v>
      </c>
    </row>
    <row r="228" spans="1:21" s="238" customFormat="1" x14ac:dyDescent="0.3">
      <c r="B228" s="238">
        <v>1825</v>
      </c>
      <c r="C228" s="238" t="s">
        <v>907</v>
      </c>
      <c r="D228" s="238" t="s">
        <v>910</v>
      </c>
      <c r="E228" s="238" t="s">
        <v>4</v>
      </c>
      <c r="G228" s="233">
        <v>68670</v>
      </c>
      <c r="H228" s="233">
        <v>72221</v>
      </c>
      <c r="I228" s="239">
        <f t="shared" si="7"/>
        <v>3551</v>
      </c>
      <c r="M228" s="241">
        <v>2328.7641967717141</v>
      </c>
      <c r="N228" s="238">
        <v>9.3207628747117605E-2</v>
      </c>
      <c r="S228" s="238" t="s">
        <v>301</v>
      </c>
      <c r="T228" s="238" t="s">
        <v>916</v>
      </c>
    </row>
    <row r="229" spans="1:21" s="238" customFormat="1" x14ac:dyDescent="0.3">
      <c r="B229" s="238">
        <v>1825</v>
      </c>
      <c r="C229" s="238" t="s">
        <v>907</v>
      </c>
      <c r="D229" s="238" t="s">
        <v>911</v>
      </c>
      <c r="E229" s="238" t="s">
        <v>4</v>
      </c>
      <c r="G229" s="233">
        <v>70284</v>
      </c>
      <c r="H229" s="233">
        <v>74848</v>
      </c>
      <c r="I229" s="239">
        <f t="shared" si="7"/>
        <v>4564</v>
      </c>
      <c r="M229" s="241">
        <v>2328.7641967717141</v>
      </c>
      <c r="N229" s="238">
        <v>9.3207628747117605E-2</v>
      </c>
      <c r="S229" s="238" t="s">
        <v>301</v>
      </c>
      <c r="T229" s="238" t="s">
        <v>916</v>
      </c>
    </row>
    <row r="230" spans="1:21" s="238" customFormat="1" x14ac:dyDescent="0.3">
      <c r="B230" s="238">
        <v>1825</v>
      </c>
      <c r="C230" s="238" t="s">
        <v>907</v>
      </c>
      <c r="D230" s="238" t="s">
        <v>912</v>
      </c>
      <c r="E230" s="238" t="s">
        <v>4</v>
      </c>
      <c r="G230" s="233">
        <v>113400</v>
      </c>
      <c r="H230" s="233">
        <v>119821</v>
      </c>
      <c r="I230" s="239">
        <f t="shared" si="7"/>
        <v>6421</v>
      </c>
      <c r="M230" s="241">
        <v>2328.7641967717141</v>
      </c>
      <c r="N230" s="238">
        <v>9.3207628747117605E-2</v>
      </c>
      <c r="S230" s="238" t="s">
        <v>301</v>
      </c>
      <c r="T230" s="238" t="s">
        <v>916</v>
      </c>
    </row>
    <row r="231" spans="1:21" s="238" customFormat="1" x14ac:dyDescent="0.3">
      <c r="B231" s="231">
        <v>1836</v>
      </c>
      <c r="C231" s="231" t="s">
        <v>944</v>
      </c>
      <c r="D231" s="238" t="s">
        <v>947</v>
      </c>
      <c r="E231" s="238" t="s">
        <v>4</v>
      </c>
      <c r="G231" s="233">
        <v>108734</v>
      </c>
      <c r="H231" s="233">
        <v>110867</v>
      </c>
      <c r="I231" s="239">
        <f t="shared" si="7"/>
        <v>2133</v>
      </c>
      <c r="M231" s="241">
        <v>3283.8467594936706</v>
      </c>
      <c r="N231" s="238">
        <v>8.0592405063291142E-2</v>
      </c>
      <c r="O231" s="238" t="s">
        <v>949</v>
      </c>
      <c r="S231" s="238" t="s">
        <v>303</v>
      </c>
      <c r="T231" s="238" t="s">
        <v>948</v>
      </c>
    </row>
    <row r="232" spans="1:21" s="238" customFormat="1" x14ac:dyDescent="0.3">
      <c r="B232" s="238">
        <v>1837</v>
      </c>
      <c r="C232" s="238" t="s">
        <v>945</v>
      </c>
      <c r="D232" s="238" t="s">
        <v>946</v>
      </c>
      <c r="E232" s="238" t="s">
        <v>4</v>
      </c>
      <c r="G232" s="233">
        <v>16426</v>
      </c>
      <c r="H232" s="233">
        <v>20116</v>
      </c>
      <c r="I232" s="239">
        <f t="shared" si="7"/>
        <v>3690</v>
      </c>
      <c r="M232" s="241">
        <v>2528.36</v>
      </c>
      <c r="N232" s="238">
        <v>8.5000000000000006E-2</v>
      </c>
      <c r="O232" s="238" t="s">
        <v>950</v>
      </c>
      <c r="S232" s="238" t="s">
        <v>303</v>
      </c>
      <c r="T232" s="238" t="s">
        <v>979</v>
      </c>
    </row>
    <row r="233" spans="1:21" s="238" customFormat="1" x14ac:dyDescent="0.3">
      <c r="A233" s="244"/>
      <c r="B233" s="250">
        <v>1860</v>
      </c>
      <c r="C233" s="238" t="s">
        <v>1126</v>
      </c>
      <c r="D233" s="238" t="s">
        <v>1127</v>
      </c>
      <c r="E233" s="238" t="s">
        <v>4</v>
      </c>
      <c r="G233" s="233">
        <v>3012</v>
      </c>
      <c r="H233" s="233">
        <v>6102</v>
      </c>
      <c r="I233" s="239">
        <f>H233-G233</f>
        <v>3090</v>
      </c>
      <c r="L233" s="239"/>
      <c r="M233" s="305">
        <v>2696.95</v>
      </c>
      <c r="N233" s="312">
        <v>8.8999999999999996E-2</v>
      </c>
      <c r="O233" s="243">
        <v>0</v>
      </c>
      <c r="P233" s="240"/>
      <c r="Q233" s="240"/>
      <c r="R233" s="243"/>
      <c r="S233" s="238" t="s">
        <v>107</v>
      </c>
      <c r="T233" s="238" t="s">
        <v>1128</v>
      </c>
      <c r="U233" s="231"/>
    </row>
    <row r="234" spans="1:21" s="238" customFormat="1" x14ac:dyDescent="0.3">
      <c r="B234" s="238">
        <v>1863</v>
      </c>
      <c r="C234" s="231" t="s">
        <v>1008</v>
      </c>
      <c r="D234" s="238" t="s">
        <v>815</v>
      </c>
      <c r="E234" s="238" t="s">
        <v>4</v>
      </c>
      <c r="I234" s="239">
        <f t="shared" ref="I234:I248" si="8">H234-G234</f>
        <v>0</v>
      </c>
      <c r="M234" s="241">
        <v>3967.01</v>
      </c>
      <c r="N234" s="238">
        <v>0</v>
      </c>
      <c r="S234" s="238" t="s">
        <v>107</v>
      </c>
      <c r="T234" s="238" t="s">
        <v>1108</v>
      </c>
    </row>
    <row r="235" spans="1:21" s="238" customFormat="1" x14ac:dyDescent="0.3">
      <c r="B235" s="238">
        <v>1863</v>
      </c>
      <c r="C235" s="231" t="s">
        <v>1008</v>
      </c>
      <c r="D235" s="238" t="s">
        <v>816</v>
      </c>
      <c r="E235" s="238" t="s">
        <v>4</v>
      </c>
      <c r="I235" s="239">
        <f t="shared" si="8"/>
        <v>0</v>
      </c>
      <c r="M235" s="241">
        <v>3967.01</v>
      </c>
      <c r="N235" s="238">
        <v>0</v>
      </c>
      <c r="S235" s="238" t="s">
        <v>107</v>
      </c>
      <c r="T235" s="238" t="s">
        <v>1108</v>
      </c>
    </row>
    <row r="236" spans="1:21" s="238" customFormat="1" x14ac:dyDescent="0.3">
      <c r="B236" s="238">
        <v>1863</v>
      </c>
      <c r="C236" s="231" t="s">
        <v>1008</v>
      </c>
      <c r="D236" s="238" t="s">
        <v>887</v>
      </c>
      <c r="E236" s="238" t="s">
        <v>4</v>
      </c>
      <c r="I236" s="239">
        <f t="shared" si="8"/>
        <v>0</v>
      </c>
      <c r="M236" s="241">
        <v>4348.91</v>
      </c>
      <c r="N236" s="238">
        <v>0</v>
      </c>
      <c r="S236" s="238" t="s">
        <v>107</v>
      </c>
      <c r="T236" s="238" t="s">
        <v>1108</v>
      </c>
    </row>
    <row r="237" spans="1:21" s="238" customFormat="1" x14ac:dyDescent="0.3">
      <c r="B237" s="238">
        <v>1863</v>
      </c>
      <c r="C237" s="231" t="s">
        <v>1008</v>
      </c>
      <c r="D237" s="238" t="s">
        <v>888</v>
      </c>
      <c r="E237" s="238" t="s">
        <v>4</v>
      </c>
      <c r="I237" s="239">
        <f t="shared" si="8"/>
        <v>0</v>
      </c>
      <c r="M237" s="241">
        <v>4348.91</v>
      </c>
      <c r="N237" s="238">
        <v>0</v>
      </c>
      <c r="S237" s="238" t="s">
        <v>107</v>
      </c>
      <c r="T237" s="238" t="s">
        <v>1108</v>
      </c>
    </row>
    <row r="238" spans="1:21" s="238" customFormat="1" x14ac:dyDescent="0.3">
      <c r="B238" s="238">
        <v>1863</v>
      </c>
      <c r="C238" s="231" t="s">
        <v>1008</v>
      </c>
      <c r="D238" s="238" t="s">
        <v>964</v>
      </c>
      <c r="E238" s="238" t="s">
        <v>4</v>
      </c>
      <c r="I238" s="239">
        <f t="shared" si="8"/>
        <v>0</v>
      </c>
      <c r="M238" s="241">
        <v>4348.91</v>
      </c>
      <c r="N238" s="238">
        <v>0</v>
      </c>
      <c r="S238" s="238" t="s">
        <v>107</v>
      </c>
      <c r="T238" s="238" t="s">
        <v>1108</v>
      </c>
    </row>
    <row r="239" spans="1:21" s="238" customFormat="1" x14ac:dyDescent="0.3">
      <c r="B239" s="238">
        <v>1863</v>
      </c>
      <c r="C239" s="231" t="s">
        <v>1008</v>
      </c>
      <c r="D239" s="238" t="s">
        <v>965</v>
      </c>
      <c r="E239" s="238" t="s">
        <v>4</v>
      </c>
      <c r="I239" s="239">
        <f t="shared" si="8"/>
        <v>0</v>
      </c>
      <c r="M239" s="241">
        <v>4348.91</v>
      </c>
      <c r="N239" s="238">
        <v>0</v>
      </c>
      <c r="S239" s="238" t="s">
        <v>107</v>
      </c>
      <c r="T239" s="238" t="s">
        <v>1108</v>
      </c>
    </row>
    <row r="240" spans="1:21" s="238" customFormat="1" x14ac:dyDescent="0.3">
      <c r="B240" s="238">
        <v>1863</v>
      </c>
      <c r="C240" s="231" t="s">
        <v>1008</v>
      </c>
      <c r="D240" s="230" t="s">
        <v>966</v>
      </c>
      <c r="E240" s="238" t="s">
        <v>4</v>
      </c>
      <c r="I240" s="239">
        <f t="shared" si="8"/>
        <v>0</v>
      </c>
      <c r="M240" s="305">
        <v>3236</v>
      </c>
      <c r="N240" s="238">
        <v>0</v>
      </c>
      <c r="S240" s="238" t="s">
        <v>107</v>
      </c>
      <c r="T240" s="238" t="s">
        <v>1108</v>
      </c>
    </row>
    <row r="241" spans="2:20" s="238" customFormat="1" x14ac:dyDescent="0.3">
      <c r="B241" s="238" t="s">
        <v>1156</v>
      </c>
      <c r="C241" s="238" t="s">
        <v>1157</v>
      </c>
      <c r="D241" s="247" t="s">
        <v>921</v>
      </c>
      <c r="E241" s="238" t="s">
        <v>4</v>
      </c>
      <c r="I241" s="239">
        <f t="shared" si="8"/>
        <v>0</v>
      </c>
      <c r="M241" s="241">
        <v>4348.91</v>
      </c>
      <c r="N241" s="238">
        <v>0</v>
      </c>
      <c r="S241" s="238" t="s">
        <v>107</v>
      </c>
      <c r="T241" s="238" t="s">
        <v>1108</v>
      </c>
    </row>
    <row r="242" spans="2:20" s="238" customFormat="1" x14ac:dyDescent="0.3">
      <c r="B242" s="238" t="s">
        <v>1156</v>
      </c>
      <c r="C242" s="238" t="s">
        <v>1157</v>
      </c>
      <c r="D242" s="247" t="s">
        <v>922</v>
      </c>
      <c r="E242" s="238" t="s">
        <v>4</v>
      </c>
      <c r="I242" s="239">
        <f t="shared" si="8"/>
        <v>0</v>
      </c>
      <c r="M242" s="241">
        <v>4348.91</v>
      </c>
      <c r="N242" s="238">
        <v>0</v>
      </c>
      <c r="S242" s="238" t="s">
        <v>107</v>
      </c>
      <c r="T242" s="238" t="s">
        <v>1108</v>
      </c>
    </row>
    <row r="243" spans="2:20" s="238" customFormat="1" x14ac:dyDescent="0.3">
      <c r="B243" s="238" t="s">
        <v>1156</v>
      </c>
      <c r="C243" s="238" t="s">
        <v>1157</v>
      </c>
      <c r="D243" s="247" t="s">
        <v>967</v>
      </c>
      <c r="E243" s="238" t="s">
        <v>4</v>
      </c>
      <c r="I243" s="239">
        <f t="shared" si="8"/>
        <v>0</v>
      </c>
      <c r="M243" s="241">
        <v>4348.91</v>
      </c>
      <c r="N243" s="238">
        <v>0</v>
      </c>
      <c r="S243" s="238" t="s">
        <v>107</v>
      </c>
      <c r="T243" s="238" t="s">
        <v>1108</v>
      </c>
    </row>
    <row r="244" spans="2:20" s="238" customFormat="1" x14ac:dyDescent="0.3">
      <c r="B244" s="238">
        <v>1866</v>
      </c>
      <c r="C244" s="238" t="s">
        <v>1010</v>
      </c>
      <c r="D244" s="247" t="s">
        <v>1011</v>
      </c>
      <c r="E244" s="238" t="s">
        <v>4</v>
      </c>
      <c r="I244" s="239">
        <f t="shared" si="8"/>
        <v>0</v>
      </c>
      <c r="M244" s="241">
        <v>2535.9899999999998</v>
      </c>
      <c r="N244" s="238">
        <v>0</v>
      </c>
      <c r="S244" s="238" t="s">
        <v>107</v>
      </c>
      <c r="T244" s="238" t="s">
        <v>1016</v>
      </c>
    </row>
    <row r="245" spans="2:20" s="238" customFormat="1" x14ac:dyDescent="0.3">
      <c r="B245" s="238">
        <v>1873</v>
      </c>
      <c r="C245" s="238" t="s">
        <v>1138</v>
      </c>
      <c r="D245" s="238" t="s">
        <v>1139</v>
      </c>
      <c r="E245" s="238" t="s">
        <v>4</v>
      </c>
      <c r="G245" s="233">
        <v>22</v>
      </c>
      <c r="H245" s="233">
        <v>870</v>
      </c>
      <c r="I245" s="239">
        <f t="shared" si="8"/>
        <v>848</v>
      </c>
      <c r="M245" s="241">
        <v>3388.32</v>
      </c>
      <c r="N245" s="238">
        <v>0.115</v>
      </c>
      <c r="S245" s="238" t="s">
        <v>107</v>
      </c>
      <c r="T245" s="238" t="s">
        <v>1140</v>
      </c>
    </row>
    <row r="246" spans="2:20" s="238" customFormat="1" x14ac:dyDescent="0.3">
      <c r="B246" s="238">
        <v>1884</v>
      </c>
      <c r="C246" s="238" t="s">
        <v>1165</v>
      </c>
      <c r="D246" s="238" t="s">
        <v>1166</v>
      </c>
      <c r="E246" s="238" t="s">
        <v>4</v>
      </c>
      <c r="G246" s="233">
        <v>4</v>
      </c>
      <c r="H246" s="233">
        <v>4</v>
      </c>
      <c r="I246" s="239">
        <f t="shared" si="8"/>
        <v>0</v>
      </c>
      <c r="M246" s="241">
        <v>3804.32</v>
      </c>
      <c r="N246" s="238">
        <v>9.5000000000000001E-2</v>
      </c>
      <c r="T246" s="238" t="s">
        <v>1168</v>
      </c>
    </row>
    <row r="247" spans="2:20" s="238" customFormat="1" x14ac:dyDescent="0.3">
      <c r="B247" s="238">
        <v>1884</v>
      </c>
      <c r="C247" s="238" t="s">
        <v>1165</v>
      </c>
      <c r="D247" s="238" t="s">
        <v>1167</v>
      </c>
      <c r="E247" s="238" t="s">
        <v>4</v>
      </c>
      <c r="G247" s="233">
        <v>4</v>
      </c>
      <c r="H247" s="233">
        <v>4</v>
      </c>
      <c r="I247" s="239">
        <f t="shared" si="8"/>
        <v>0</v>
      </c>
      <c r="M247" s="241">
        <v>3804.32</v>
      </c>
      <c r="N247" s="238">
        <v>9.5000000000000001E-2</v>
      </c>
      <c r="T247" s="238" t="s">
        <v>1169</v>
      </c>
    </row>
    <row r="248" spans="2:20" s="238" customFormat="1" x14ac:dyDescent="0.3">
      <c r="B248" s="238">
        <v>1949</v>
      </c>
      <c r="C248" s="238" t="s">
        <v>1144</v>
      </c>
      <c r="D248" s="238" t="s">
        <v>1145</v>
      </c>
      <c r="E248" s="238" t="s">
        <v>4</v>
      </c>
      <c r="G248" s="238">
        <v>32</v>
      </c>
      <c r="H248" s="233">
        <v>2367</v>
      </c>
      <c r="I248" s="239">
        <f t="shared" si="8"/>
        <v>2335</v>
      </c>
      <c r="M248" s="241">
        <v>1613.03</v>
      </c>
      <c r="N248" s="238">
        <v>8.9499999999999996E-2</v>
      </c>
      <c r="S248" s="238" t="s">
        <v>107</v>
      </c>
      <c r="T248" s="238" t="s">
        <v>1146</v>
      </c>
    </row>
  </sheetData>
  <autoFilter ref="A3:V248" xr:uid="{CA822B9C-CDB4-4930-A7A5-53E5915412FA}"/>
  <conditionalFormatting sqref="G245:G247">
    <cfRule type="cellIs" dxfId="718" priority="51" operator="equal">
      <formula>0</formula>
    </cfRule>
    <cfRule type="cellIs" dxfId="717" priority="52" operator="equal">
      <formula>""""""</formula>
    </cfRule>
  </conditionalFormatting>
  <conditionalFormatting sqref="G4:H66">
    <cfRule type="cellIs" dxfId="716" priority="5" operator="equal">
      <formula>0</formula>
    </cfRule>
    <cfRule type="cellIs" dxfId="715" priority="6" operator="equal">
      <formula>""""""</formula>
    </cfRule>
  </conditionalFormatting>
  <conditionalFormatting sqref="G75:H80">
    <cfRule type="cellIs" dxfId="714" priority="3" operator="equal">
      <formula>0</formula>
    </cfRule>
    <cfRule type="cellIs" dxfId="713" priority="4" operator="equal">
      <formula>""""""</formula>
    </cfRule>
  </conditionalFormatting>
  <conditionalFormatting sqref="G83:H149">
    <cfRule type="cellIs" dxfId="712" priority="35" operator="equal">
      <formula>0</formula>
    </cfRule>
    <cfRule type="cellIs" dxfId="711" priority="36" operator="equal">
      <formula>""""""</formula>
    </cfRule>
  </conditionalFormatting>
  <conditionalFormatting sqref="G151:H152">
    <cfRule type="cellIs" dxfId="710" priority="1" operator="equal">
      <formula>0</formula>
    </cfRule>
    <cfRule type="cellIs" dxfId="709" priority="2" operator="equal">
      <formula>""""""</formula>
    </cfRule>
  </conditionalFormatting>
  <conditionalFormatting sqref="G157:H182">
    <cfRule type="cellIs" dxfId="708" priority="27" operator="equal">
      <formula>0</formula>
    </cfRule>
    <cfRule type="cellIs" dxfId="707" priority="28" operator="equal">
      <formula>""""""</formula>
    </cfRule>
  </conditionalFormatting>
  <conditionalFormatting sqref="G185:H233">
    <cfRule type="cellIs" dxfId="706" priority="11" operator="equal">
      <formula>0</formula>
    </cfRule>
    <cfRule type="cellIs" dxfId="705" priority="12" operator="equal">
      <formula>""""""</formula>
    </cfRule>
  </conditionalFormatting>
  <conditionalFormatting sqref="H245:H248">
    <cfRule type="cellIs" dxfId="704" priority="7" operator="equal">
      <formula>0</formula>
    </cfRule>
    <cfRule type="cellIs" dxfId="703" priority="8" operator="equal">
      <formula>""""""</formula>
    </cfRule>
  </conditionalFormatting>
  <conditionalFormatting sqref="J19:K19">
    <cfRule type="cellIs" dxfId="702" priority="101" operator="equal">
      <formula>0</formula>
    </cfRule>
    <cfRule type="cellIs" dxfId="701" priority="102" operator="equal">
      <formula>""""""</formula>
    </cfRule>
  </conditionalFormatting>
  <conditionalFormatting sqref="J34:K35">
    <cfRule type="cellIs" dxfId="700" priority="47" operator="equal">
      <formula>0</formula>
    </cfRule>
    <cfRule type="cellIs" dxfId="699" priority="48" operator="equal">
      <formula>""""""</formula>
    </cfRule>
  </conditionalFormatting>
  <conditionalFormatting sqref="J39:K39">
    <cfRule type="cellIs" dxfId="698" priority="115" operator="equal">
      <formula>0</formula>
    </cfRule>
    <cfRule type="cellIs" dxfId="697" priority="116" operator="equal">
      <formula>""""""</formula>
    </cfRule>
  </conditionalFormatting>
  <hyperlinks>
    <hyperlink ref="A189" r:id="rId1" xr:uid="{DF2737B6-8E55-42D8-99DA-0E2C7D9AD4FA}"/>
    <hyperlink ref="A190:A191" r:id="rId2" display="corey.hommes@purple.com ONLY" xr:uid="{AFD06015-5C8C-408B-9916-33055FCE76D8}"/>
    <hyperlink ref="A151" r:id="rId3" xr:uid="{2C3561B7-4E6D-447A-8739-D1812D31F712}"/>
    <hyperlink ref="A152" r:id="rId4" xr:uid="{66AAF0A9-15E8-4CB1-99F7-43AC57632BBC}"/>
    <hyperlink ref="A192" r:id="rId5" xr:uid="{B6674795-6E92-43A3-823E-AC65CD00C5C9}"/>
    <hyperlink ref="A102" r:id="rId6" xr:uid="{C0335681-9D9C-4BF0-942D-F76F161818ED}"/>
    <hyperlink ref="B28" r:id="rId7" xr:uid="{73895A82-4877-4342-AE4A-5BA4E0ECEF70}"/>
    <hyperlink ref="A146" r:id="rId8" xr:uid="{AF8B3DE3-9370-4744-B796-3A13CF9C3C02}"/>
    <hyperlink ref="A186" r:id="rId9" xr:uid="{15B24ED8-47D5-46B1-A839-C234E3ED43DF}"/>
    <hyperlink ref="B205" r:id="rId10" display="mailto:williestrans4u@gmail.com" xr:uid="{85F89DE7-5CE6-426D-9927-9A8DF9B4ADBF}"/>
    <hyperlink ref="A207" r:id="rId11" xr:uid="{39EA3CB2-0F63-4C49-B34D-6CD3061A233E}"/>
    <hyperlink ref="A185" r:id="rId12" xr:uid="{CD61178C-45AB-4A22-8858-81F9E373F672}"/>
    <hyperlink ref="A4" r:id="rId13" xr:uid="{74B7E04D-9FFF-49EC-8A1E-65B013F6751A}"/>
    <hyperlink ref="B5" r:id="rId14" xr:uid="{94AC23D2-B784-47FE-BF36-2684EC245569}"/>
    <hyperlink ref="B29" r:id="rId15" xr:uid="{72364D1D-C62E-4193-BCF9-BCDA7AF46C75}"/>
  </hyperlinks>
  <pageMargins left="0.7" right="0.7" top="0.75" bottom="0.75" header="0.3" footer="0.3"/>
  <pageSetup paperSize="5" scale="32" fitToHeight="0" orientation="portrait" r:id="rId1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D6A6-1846-43BC-B294-A976B3A977F8}">
  <sheetPr codeName="Sheet91">
    <pageSetUpPr fitToPage="1"/>
  </sheetPr>
  <dimension ref="A1:V254"/>
  <sheetViews>
    <sheetView topLeftCell="B1" zoomScaleNormal="100" workbookViewId="0">
      <pane ySplit="3" topLeftCell="A186" activePane="bottomLeft" state="frozen"/>
      <selection pane="bottomLeft" activeCell="D238" sqref="D238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customWidth="1"/>
    <col min="16" max="16" width="8.85546875" style="211" customWidth="1"/>
    <col min="17" max="17" width="9.42578125" style="211" customWidth="1"/>
    <col min="18" max="18" width="9.5703125" style="21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280">
        <v>425</v>
      </c>
      <c r="C4" s="321" t="s">
        <v>269</v>
      </c>
      <c r="D4" s="322" t="s">
        <v>514</v>
      </c>
      <c r="E4" s="322" t="s">
        <v>4</v>
      </c>
      <c r="F4" s="322"/>
      <c r="G4" s="323">
        <v>63949</v>
      </c>
      <c r="H4" s="323">
        <v>64009</v>
      </c>
      <c r="I4" s="323">
        <f t="shared" ref="I4:I67" si="0">H4-G4</f>
        <v>60</v>
      </c>
      <c r="J4" s="324"/>
      <c r="K4" s="321"/>
      <c r="L4" s="323"/>
      <c r="M4" s="325">
        <v>1491.7525944584381</v>
      </c>
      <c r="N4" s="326">
        <v>8.3598092839150775E-2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31162</v>
      </c>
      <c r="H5" s="323">
        <v>32205</v>
      </c>
      <c r="I5" s="323">
        <f t="shared" si="0"/>
        <v>1043</v>
      </c>
      <c r="J5" s="324"/>
      <c r="K5" s="321"/>
      <c r="L5" s="323">
        <f>K5-J5</f>
        <v>0</v>
      </c>
      <c r="M5" s="325">
        <v>2112.1166498740558</v>
      </c>
      <c r="N5" s="326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443799</v>
      </c>
      <c r="H6" s="323">
        <v>448874</v>
      </c>
      <c r="I6" s="323">
        <f t="shared" si="0"/>
        <v>5075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x14ac:dyDescent="0.3">
      <c r="A7" s="321">
        <v>11</v>
      </c>
      <c r="B7" s="321" t="s">
        <v>260</v>
      </c>
      <c r="C7" s="321" t="s">
        <v>270</v>
      </c>
      <c r="D7" s="322" t="s">
        <v>489</v>
      </c>
      <c r="E7" s="322" t="s">
        <v>16</v>
      </c>
      <c r="G7" s="323">
        <v>121754</v>
      </c>
      <c r="H7" s="323">
        <v>124061</v>
      </c>
      <c r="I7" s="323">
        <f t="shared" si="0"/>
        <v>2307</v>
      </c>
      <c r="J7" s="324"/>
      <c r="L7" s="323">
        <v>0</v>
      </c>
      <c r="M7" s="325">
        <v>398.90339330694496</v>
      </c>
      <c r="N7" s="326">
        <v>0.11113620007196834</v>
      </c>
      <c r="O7" s="328">
        <v>0</v>
      </c>
      <c r="P7" s="329"/>
      <c r="Q7" s="329"/>
      <c r="R7" s="330">
        <v>0</v>
      </c>
      <c r="T7" s="321" t="s">
        <v>1186</v>
      </c>
    </row>
    <row r="8" spans="1:21" s="321" customFormat="1" x14ac:dyDescent="0.3">
      <c r="A8" s="321">
        <v>11.5</v>
      </c>
      <c r="B8" s="327">
        <v>438</v>
      </c>
      <c r="C8" s="321" t="s">
        <v>270</v>
      </c>
      <c r="D8" s="322" t="s">
        <v>512</v>
      </c>
      <c r="E8" s="322" t="s">
        <v>16</v>
      </c>
      <c r="G8" s="323">
        <v>117270</v>
      </c>
      <c r="H8" s="323">
        <v>118757</v>
      </c>
      <c r="I8" s="323">
        <f t="shared" si="0"/>
        <v>1487</v>
      </c>
      <c r="J8" s="324"/>
      <c r="L8" s="323">
        <v>0</v>
      </c>
      <c r="M8" s="325">
        <v>426.34408060453404</v>
      </c>
      <c r="N8" s="326">
        <v>0.11113620007196834</v>
      </c>
      <c r="O8" s="328">
        <v>0</v>
      </c>
      <c r="P8" s="329"/>
      <c r="Q8" s="329"/>
      <c r="R8" s="330">
        <v>0</v>
      </c>
    </row>
    <row r="9" spans="1:21" s="321" customFormat="1" ht="16.5" customHeight="1" x14ac:dyDescent="0.3">
      <c r="A9" s="321">
        <v>11.5</v>
      </c>
      <c r="B9" s="327">
        <v>438</v>
      </c>
      <c r="C9" s="321" t="s">
        <v>270</v>
      </c>
      <c r="D9" s="322" t="s">
        <v>609</v>
      </c>
      <c r="E9" s="322" t="s">
        <v>16</v>
      </c>
      <c r="G9" s="323">
        <v>140150</v>
      </c>
      <c r="H9" s="323">
        <v>143506</v>
      </c>
      <c r="I9" s="323">
        <f t="shared" si="0"/>
        <v>3356</v>
      </c>
      <c r="J9" s="324"/>
      <c r="L9" s="323">
        <v>0</v>
      </c>
      <c r="M9" s="325">
        <v>413.17295070169132</v>
      </c>
      <c r="N9" s="326">
        <v>0.10885091759625766</v>
      </c>
      <c r="O9" s="328">
        <v>0</v>
      </c>
      <c r="P9" s="329"/>
      <c r="Q9" s="329"/>
      <c r="R9" s="330">
        <v>0</v>
      </c>
      <c r="T9" s="321" t="s">
        <v>611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783</v>
      </c>
      <c r="E10" s="322" t="s">
        <v>16</v>
      </c>
      <c r="G10" s="323">
        <v>60189</v>
      </c>
      <c r="H10" s="323">
        <v>65413</v>
      </c>
      <c r="I10" s="323">
        <f t="shared" si="0"/>
        <v>5224</v>
      </c>
      <c r="J10" s="324"/>
      <c r="L10" s="323"/>
      <c r="M10" s="325">
        <v>421.61088161209068</v>
      </c>
      <c r="N10" s="326">
        <v>0.10717884130982368</v>
      </c>
      <c r="O10" s="328"/>
      <c r="P10" s="329"/>
      <c r="Q10" s="329"/>
      <c r="R10" s="330"/>
      <c r="T10" s="321" t="s">
        <v>784</v>
      </c>
    </row>
    <row r="11" spans="1:21" s="321" customFormat="1" ht="18.75" customHeight="1" x14ac:dyDescent="0.3">
      <c r="A11" s="321">
        <v>11.5</v>
      </c>
      <c r="B11" s="327">
        <v>438</v>
      </c>
      <c r="C11" s="321" t="s">
        <v>270</v>
      </c>
      <c r="D11" s="322" t="s">
        <v>1147</v>
      </c>
      <c r="E11" s="322" t="s">
        <v>16</v>
      </c>
      <c r="G11" s="323">
        <v>1223</v>
      </c>
      <c r="H11" s="323">
        <v>1223</v>
      </c>
      <c r="I11" s="323">
        <f t="shared" si="0"/>
        <v>0</v>
      </c>
      <c r="J11" s="324"/>
      <c r="L11" s="323"/>
      <c r="M11" s="325">
        <v>415.92</v>
      </c>
      <c r="N11" s="326">
        <v>0.10299999999999999</v>
      </c>
      <c r="O11" s="328"/>
      <c r="P11" s="329"/>
      <c r="Q11" s="329"/>
      <c r="R11" s="330"/>
      <c r="T11" s="321" t="s">
        <v>1185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641</v>
      </c>
      <c r="E12" s="322" t="s">
        <v>4</v>
      </c>
      <c r="G12" s="323">
        <v>172363</v>
      </c>
      <c r="H12" s="323">
        <v>177398</v>
      </c>
      <c r="I12" s="323">
        <f t="shared" si="0"/>
        <v>5035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645</v>
      </c>
    </row>
    <row r="13" spans="1:21" s="321" customFormat="1" x14ac:dyDescent="0.3">
      <c r="A13" s="321">
        <v>15</v>
      </c>
      <c r="B13" s="321" t="s">
        <v>262</v>
      </c>
      <c r="C13" s="321" t="s">
        <v>272</v>
      </c>
      <c r="D13" s="322" t="s">
        <v>642</v>
      </c>
      <c r="E13" s="322" t="s">
        <v>4</v>
      </c>
      <c r="G13" s="323">
        <v>99015</v>
      </c>
      <c r="H13" s="323">
        <v>101862</v>
      </c>
      <c r="I13" s="323">
        <f t="shared" si="0"/>
        <v>2847</v>
      </c>
      <c r="J13" s="324"/>
      <c r="L13" s="323"/>
      <c r="M13" s="325">
        <v>1995.6486362000721</v>
      </c>
      <c r="N13" s="326">
        <v>9.2368657790572142E-2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1" t="s">
        <v>262</v>
      </c>
      <c r="C14" s="321" t="s">
        <v>272</v>
      </c>
      <c r="D14" s="322" t="s">
        <v>643</v>
      </c>
      <c r="E14" s="322" t="s">
        <v>4</v>
      </c>
      <c r="G14" s="323">
        <v>166662</v>
      </c>
      <c r="H14" s="323">
        <v>170679</v>
      </c>
      <c r="I14" s="323">
        <f t="shared" si="0"/>
        <v>4017</v>
      </c>
      <c r="J14" s="324"/>
      <c r="L14" s="323"/>
      <c r="M14" s="325">
        <v>1995.6486362000721</v>
      </c>
      <c r="N14" s="326">
        <v>9.2368657790572142E-2</v>
      </c>
      <c r="O14" s="328">
        <v>0</v>
      </c>
      <c r="P14" s="324"/>
      <c r="Q14" s="324"/>
      <c r="R14" s="328"/>
      <c r="S14" s="321" t="s">
        <v>301</v>
      </c>
      <c r="T14" s="321" t="s">
        <v>646</v>
      </c>
    </row>
    <row r="15" spans="1:21" s="321" customFormat="1" x14ac:dyDescent="0.3">
      <c r="B15" s="321">
        <v>573</v>
      </c>
      <c r="C15" s="321" t="s">
        <v>272</v>
      </c>
      <c r="D15" s="322" t="s">
        <v>990</v>
      </c>
      <c r="E15" s="322" t="s">
        <v>4</v>
      </c>
      <c r="G15" s="323">
        <v>43378</v>
      </c>
      <c r="H15" s="323">
        <v>47588</v>
      </c>
      <c r="I15" s="323">
        <f t="shared" si="0"/>
        <v>4210</v>
      </c>
      <c r="J15" s="324"/>
      <c r="L15" s="323"/>
      <c r="M15" s="325">
        <v>2026.99</v>
      </c>
      <c r="N15" s="326">
        <v>7.9000000000000001E-2</v>
      </c>
      <c r="O15" s="328">
        <v>0</v>
      </c>
      <c r="P15" s="324"/>
      <c r="Q15" s="324"/>
      <c r="R15" s="328"/>
      <c r="S15" s="321" t="s">
        <v>301</v>
      </c>
      <c r="T15" s="321" t="s">
        <v>991</v>
      </c>
    </row>
    <row r="16" spans="1:21" s="265" customFormat="1" x14ac:dyDescent="0.3">
      <c r="A16" s="265">
        <v>16</v>
      </c>
      <c r="B16" s="271" t="s">
        <v>1116</v>
      </c>
      <c r="C16" s="321" t="s">
        <v>917</v>
      </c>
      <c r="D16" s="322" t="s">
        <v>918</v>
      </c>
      <c r="E16" s="322" t="s">
        <v>4</v>
      </c>
      <c r="F16" s="321"/>
      <c r="G16" s="323">
        <v>20719</v>
      </c>
      <c r="H16" s="323">
        <v>20719</v>
      </c>
      <c r="I16" s="323">
        <f t="shared" si="0"/>
        <v>0</v>
      </c>
      <c r="J16" s="282"/>
      <c r="L16" s="281"/>
      <c r="M16" s="283">
        <v>1595.2096999999999</v>
      </c>
      <c r="N16" s="284">
        <v>9.5457403846153838E-2</v>
      </c>
      <c r="O16" s="285">
        <v>0</v>
      </c>
      <c r="P16" s="282"/>
      <c r="Q16" s="282"/>
      <c r="R16" s="285"/>
      <c r="S16" s="265" t="s">
        <v>107</v>
      </c>
      <c r="T16" s="268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14813</v>
      </c>
      <c r="H17" s="323">
        <v>16044</v>
      </c>
      <c r="I17" s="323">
        <f t="shared" si="0"/>
        <v>1231</v>
      </c>
      <c r="J17" s="324"/>
      <c r="L17" s="323"/>
      <c r="M17" s="325">
        <v>1601.3</v>
      </c>
      <c r="N17" s="326">
        <v>8.6999999999999994E-2</v>
      </c>
      <c r="O17" s="328">
        <v>0</v>
      </c>
      <c r="P17" s="324"/>
      <c r="Q17" s="324"/>
      <c r="R17" s="328"/>
      <c r="S17" s="321" t="s">
        <v>107</v>
      </c>
      <c r="T17" s="332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74037</v>
      </c>
      <c r="H18" s="323">
        <v>77116</v>
      </c>
      <c r="I18" s="323">
        <f t="shared" si="0"/>
        <v>3079</v>
      </c>
      <c r="J18" s="324"/>
      <c r="L18" s="323"/>
      <c r="M18" s="325">
        <v>1712.3251169485427</v>
      </c>
      <c r="N18" s="326">
        <v>9.8437711406980932E-2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20263</v>
      </c>
      <c r="H19" s="323">
        <v>21879</v>
      </c>
      <c r="I19" s="323">
        <f t="shared" si="0"/>
        <v>1616</v>
      </c>
      <c r="J19" s="323">
        <v>474</v>
      </c>
      <c r="K19" s="323">
        <v>474</v>
      </c>
      <c r="L19" s="323">
        <f>K19-J19</f>
        <v>0</v>
      </c>
      <c r="M19" s="325">
        <v>1834.3906836991723</v>
      </c>
      <c r="N19" s="326">
        <v>0.10073771140698093</v>
      </c>
      <c r="O19" s="328"/>
      <c r="P19" s="324"/>
      <c r="Q19" s="324"/>
      <c r="R19" s="328"/>
      <c r="S19" s="321" t="s">
        <v>107</v>
      </c>
      <c r="T19" s="321" t="s">
        <v>613</v>
      </c>
      <c r="U19" s="321" t="s">
        <v>615</v>
      </c>
    </row>
    <row r="20" spans="1:21" s="321" customFormat="1" x14ac:dyDescent="0.3">
      <c r="A20" s="321">
        <v>33</v>
      </c>
      <c r="B20" s="333" t="s">
        <v>1182</v>
      </c>
      <c r="C20" s="321" t="s">
        <v>205</v>
      </c>
      <c r="D20" s="322" t="s">
        <v>669</v>
      </c>
      <c r="E20" s="322" t="s">
        <v>4</v>
      </c>
      <c r="F20" s="322"/>
      <c r="G20" s="323">
        <v>216579</v>
      </c>
      <c r="H20" s="323">
        <v>218856</v>
      </c>
      <c r="I20" s="323">
        <f t="shared" si="0"/>
        <v>2277</v>
      </c>
      <c r="J20" s="324"/>
      <c r="L20" s="323"/>
      <c r="M20" s="325">
        <v>2791.6071212666425</v>
      </c>
      <c r="N20" s="326">
        <v>6.5730550557754591E-2</v>
      </c>
      <c r="O20" s="328"/>
      <c r="P20" s="324"/>
      <c r="Q20" s="324"/>
      <c r="R20" s="328"/>
      <c r="T20" s="321" t="s">
        <v>686</v>
      </c>
      <c r="U20" s="321">
        <v>36</v>
      </c>
    </row>
    <row r="21" spans="1:21" s="321" customFormat="1" x14ac:dyDescent="0.3">
      <c r="A21" s="321">
        <v>33</v>
      </c>
      <c r="B21" s="321" t="s">
        <v>204</v>
      </c>
      <c r="C21" s="321" t="s">
        <v>205</v>
      </c>
      <c r="D21" s="322" t="s">
        <v>670</v>
      </c>
      <c r="E21" s="322" t="s">
        <v>4</v>
      </c>
      <c r="F21" s="322"/>
      <c r="G21" s="323">
        <v>164639</v>
      </c>
      <c r="H21" s="323">
        <v>169210</v>
      </c>
      <c r="I21" s="323">
        <f t="shared" si="0"/>
        <v>4571</v>
      </c>
      <c r="J21" s="324"/>
      <c r="L21" s="323"/>
      <c r="M21" s="325">
        <v>2791.6071212666425</v>
      </c>
      <c r="N21" s="326">
        <v>6.5730550557754591E-2</v>
      </c>
      <c r="O21" s="328"/>
      <c r="P21" s="324"/>
      <c r="Q21" s="324"/>
      <c r="R21" s="328"/>
      <c r="T21" s="321" t="s">
        <v>686</v>
      </c>
      <c r="U21" s="321">
        <v>36</v>
      </c>
    </row>
    <row r="22" spans="1:21" s="321" customFormat="1" x14ac:dyDescent="0.3">
      <c r="A22" s="321">
        <v>33</v>
      </c>
      <c r="B22" s="321" t="s">
        <v>204</v>
      </c>
      <c r="C22" s="321" t="s">
        <v>205</v>
      </c>
      <c r="D22" s="322" t="s">
        <v>671</v>
      </c>
      <c r="E22" s="322" t="s">
        <v>4</v>
      </c>
      <c r="F22" s="322"/>
      <c r="G22" s="323">
        <v>126897</v>
      </c>
      <c r="H22" s="323">
        <v>129306</v>
      </c>
      <c r="I22" s="323">
        <f t="shared" si="0"/>
        <v>2409</v>
      </c>
      <c r="J22" s="324"/>
      <c r="L22" s="323"/>
      <c r="M22" s="325">
        <v>2791.6071212666425</v>
      </c>
      <c r="N22" s="326">
        <v>6.5730550557754591E-2</v>
      </c>
      <c r="O22" s="328"/>
      <c r="P22" s="324"/>
      <c r="Q22" s="324"/>
      <c r="R22" s="328"/>
      <c r="T22" s="321" t="s">
        <v>686</v>
      </c>
      <c r="U22" s="321">
        <v>36</v>
      </c>
    </row>
    <row r="23" spans="1:21" s="321" customFormat="1" x14ac:dyDescent="0.3">
      <c r="A23" s="321">
        <v>33</v>
      </c>
      <c r="B23" s="321" t="s">
        <v>204</v>
      </c>
      <c r="C23" s="321" t="s">
        <v>205</v>
      </c>
      <c r="D23" s="322" t="s">
        <v>667</v>
      </c>
      <c r="E23" s="322" t="s">
        <v>4</v>
      </c>
      <c r="F23" s="322"/>
      <c r="G23" s="323">
        <v>174586</v>
      </c>
      <c r="H23" s="323">
        <v>178809</v>
      </c>
      <c r="I23" s="323">
        <f t="shared" si="0"/>
        <v>4223</v>
      </c>
      <c r="J23" s="324"/>
      <c r="L23" s="323"/>
      <c r="M23" s="325">
        <v>2791.6071212666425</v>
      </c>
      <c r="N23" s="326">
        <v>6.5730550557754591E-2</v>
      </c>
      <c r="O23" s="328"/>
      <c r="P23" s="324"/>
      <c r="Q23" s="324"/>
      <c r="R23" s="328"/>
      <c r="T23" s="321" t="s">
        <v>686</v>
      </c>
      <c r="U23" s="321">
        <v>36</v>
      </c>
    </row>
    <row r="24" spans="1:21" s="321" customFormat="1" x14ac:dyDescent="0.3">
      <c r="A24" s="321">
        <v>33</v>
      </c>
      <c r="B24" s="321" t="s">
        <v>204</v>
      </c>
      <c r="C24" s="321" t="s">
        <v>205</v>
      </c>
      <c r="D24" s="322" t="s">
        <v>668</v>
      </c>
      <c r="E24" s="322" t="s">
        <v>4</v>
      </c>
      <c r="F24" s="322"/>
      <c r="G24" s="323">
        <v>191400</v>
      </c>
      <c r="H24" s="323">
        <v>193647</v>
      </c>
      <c r="I24" s="323">
        <f t="shared" si="0"/>
        <v>2247</v>
      </c>
      <c r="J24" s="324"/>
      <c r="L24" s="323"/>
      <c r="M24" s="325">
        <v>2791.6071212666425</v>
      </c>
      <c r="N24" s="326">
        <v>6.5730550557754591E-2</v>
      </c>
      <c r="O24" s="328"/>
      <c r="P24" s="324"/>
      <c r="Q24" s="324"/>
      <c r="R24" s="328"/>
      <c r="T24" s="321" t="s">
        <v>686</v>
      </c>
      <c r="U24" s="321">
        <v>36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1130</v>
      </c>
      <c r="E25" s="322" t="s">
        <v>4</v>
      </c>
      <c r="F25" s="322"/>
      <c r="G25" s="323">
        <v>12078</v>
      </c>
      <c r="H25" s="323">
        <v>16643</v>
      </c>
      <c r="I25" s="323">
        <f t="shared" si="0"/>
        <v>4565</v>
      </c>
      <c r="J25" s="324"/>
      <c r="L25" s="323"/>
      <c r="M25" s="325">
        <v>3523.51</v>
      </c>
      <c r="N25" s="326">
        <v>7.0999999999999994E-2</v>
      </c>
      <c r="O25" s="328"/>
      <c r="P25" s="324"/>
      <c r="Q25" s="324"/>
      <c r="R25" s="328"/>
      <c r="T25" s="321" t="s">
        <v>1132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1131</v>
      </c>
      <c r="E26" s="322" t="s">
        <v>4</v>
      </c>
      <c r="F26" s="322"/>
      <c r="G26" s="323">
        <v>9705</v>
      </c>
      <c r="H26" s="323">
        <v>9718</v>
      </c>
      <c r="I26" s="323">
        <f t="shared" si="0"/>
        <v>13</v>
      </c>
      <c r="J26" s="324"/>
      <c r="L26" s="323"/>
      <c r="M26" s="325">
        <v>3523.51</v>
      </c>
      <c r="N26" s="326">
        <v>7.0999999999999994E-2</v>
      </c>
      <c r="O26" s="328"/>
      <c r="P26" s="324"/>
      <c r="Q26" s="324"/>
      <c r="R26" s="328"/>
      <c r="T26" s="321" t="s">
        <v>1132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341452</v>
      </c>
      <c r="H27" s="323">
        <v>344072</v>
      </c>
      <c r="I27" s="323">
        <f t="shared" si="0"/>
        <v>2620</v>
      </c>
      <c r="J27" s="324"/>
      <c r="L27" s="323">
        <f>K27-J27</f>
        <v>0</v>
      </c>
      <c r="M27" s="325">
        <v>1997.1551457358762</v>
      </c>
      <c r="N27" s="326">
        <v>0.1074826916156891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181354</v>
      </c>
      <c r="H28" s="323">
        <v>182411</v>
      </c>
      <c r="I28" s="323">
        <f t="shared" si="0"/>
        <v>1057</v>
      </c>
      <c r="J28" s="282"/>
      <c r="L28" s="281">
        <f>K28-J28</f>
        <v>0</v>
      </c>
      <c r="M28" s="286">
        <v>2054.7829578985247</v>
      </c>
      <c r="N28" s="284">
        <v>0.10768269161568911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76155</v>
      </c>
      <c r="H29" s="323">
        <v>80577</v>
      </c>
      <c r="I29" s="323">
        <f t="shared" si="0"/>
        <v>4422</v>
      </c>
      <c r="J29" s="282"/>
      <c r="L29" s="281"/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18895</v>
      </c>
      <c r="H30" s="323">
        <v>19966</v>
      </c>
      <c r="I30" s="336">
        <f t="shared" si="0"/>
        <v>1071</v>
      </c>
      <c r="J30" s="329"/>
      <c r="L30" s="336">
        <f>K30-J30</f>
        <v>0</v>
      </c>
      <c r="M30" s="337">
        <v>2657.66</v>
      </c>
      <c r="N30" s="338">
        <v>7.9000000000000001E-2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17038</v>
      </c>
      <c r="H31" s="323">
        <v>21563</v>
      </c>
      <c r="I31" s="336">
        <f t="shared" si="0"/>
        <v>4525</v>
      </c>
      <c r="J31" s="329"/>
      <c r="L31" s="336">
        <f>K31-J31</f>
        <v>0</v>
      </c>
      <c r="M31" s="337">
        <v>2657.66</v>
      </c>
      <c r="N31" s="338">
        <v>7.9000000000000001E-2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15085</v>
      </c>
      <c r="H32" s="323">
        <v>18169</v>
      </c>
      <c r="I32" s="336">
        <f t="shared" si="0"/>
        <v>3084</v>
      </c>
      <c r="J32" s="329"/>
      <c r="L32" s="336"/>
      <c r="M32" s="337">
        <v>2657.66</v>
      </c>
      <c r="N32" s="338">
        <v>7.9000000000000001E-2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158436</v>
      </c>
      <c r="H33" s="323">
        <v>159784</v>
      </c>
      <c r="I33" s="336">
        <f t="shared" si="0"/>
        <v>1348</v>
      </c>
      <c r="J33" s="329"/>
      <c r="L33" s="336">
        <f t="shared" ref="L33:L45" si="1">K33-J33</f>
        <v>0</v>
      </c>
      <c r="M33" s="337">
        <v>1192.8599999999999</v>
      </c>
      <c r="N33" s="338">
        <v>8.2900000000000001E-2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62</v>
      </c>
      <c r="B34" s="334" t="s">
        <v>219</v>
      </c>
      <c r="C34" s="334" t="s">
        <v>220</v>
      </c>
      <c r="D34" s="335" t="s">
        <v>72</v>
      </c>
      <c r="E34" s="335" t="s">
        <v>4</v>
      </c>
      <c r="G34" s="323">
        <v>149312</v>
      </c>
      <c r="H34" s="323">
        <v>149312</v>
      </c>
      <c r="I34" s="336">
        <f t="shared" si="0"/>
        <v>0</v>
      </c>
      <c r="J34" s="339">
        <v>11236</v>
      </c>
      <c r="K34" s="339">
        <v>11236</v>
      </c>
      <c r="L34" s="336">
        <f t="shared" si="1"/>
        <v>0</v>
      </c>
      <c r="M34" s="337">
        <v>1181.0601331414177</v>
      </c>
      <c r="N34" s="338">
        <v>0</v>
      </c>
      <c r="O34" s="330">
        <v>94065</v>
      </c>
      <c r="P34" s="329"/>
      <c r="Q34" s="329"/>
      <c r="R34" s="330">
        <v>18</v>
      </c>
      <c r="S34" s="334" t="s">
        <v>107</v>
      </c>
      <c r="T34" s="334" t="s">
        <v>977</v>
      </c>
    </row>
    <row r="35" spans="1:21" s="334" customFormat="1" x14ac:dyDescent="0.3">
      <c r="A35" s="334">
        <v>63</v>
      </c>
      <c r="B35" s="334" t="s">
        <v>219</v>
      </c>
      <c r="C35" s="334" t="s">
        <v>220</v>
      </c>
      <c r="D35" s="335" t="s">
        <v>73</v>
      </c>
      <c r="E35" s="335" t="s">
        <v>4</v>
      </c>
      <c r="G35" s="323">
        <v>175611</v>
      </c>
      <c r="H35" s="323">
        <v>176338</v>
      </c>
      <c r="I35" s="336">
        <f t="shared" si="0"/>
        <v>727</v>
      </c>
      <c r="J35" s="339">
        <v>13907</v>
      </c>
      <c r="K35" s="339">
        <v>13908</v>
      </c>
      <c r="L35" s="336">
        <f t="shared" si="1"/>
        <v>1</v>
      </c>
      <c r="M35" s="337">
        <v>1181.0395645915798</v>
      </c>
      <c r="N35" s="338">
        <v>0</v>
      </c>
      <c r="O35" s="330">
        <v>97165</v>
      </c>
      <c r="P35" s="329"/>
      <c r="Q35" s="329"/>
      <c r="R35" s="330">
        <v>19</v>
      </c>
      <c r="S35" s="334" t="s">
        <v>107</v>
      </c>
      <c r="T35" s="334" t="s">
        <v>977</v>
      </c>
      <c r="U35" s="334" t="s">
        <v>752</v>
      </c>
    </row>
    <row r="36" spans="1:21" s="334" customFormat="1" x14ac:dyDescent="0.3">
      <c r="A36" s="334">
        <v>64</v>
      </c>
      <c r="B36" s="334" t="s">
        <v>219</v>
      </c>
      <c r="C36" s="334" t="s">
        <v>220</v>
      </c>
      <c r="D36" s="335" t="s">
        <v>74</v>
      </c>
      <c r="E36" s="335" t="s">
        <v>4</v>
      </c>
      <c r="G36" s="323">
        <v>148328</v>
      </c>
      <c r="H36" s="323">
        <v>149037</v>
      </c>
      <c r="I36" s="336">
        <f t="shared" si="0"/>
        <v>709</v>
      </c>
      <c r="L36" s="336">
        <f t="shared" si="1"/>
        <v>0</v>
      </c>
      <c r="M36" s="337">
        <v>1193.44</v>
      </c>
      <c r="N36" s="338">
        <v>0</v>
      </c>
      <c r="O36" s="330">
        <v>79103</v>
      </c>
      <c r="P36" s="329"/>
      <c r="Q36" s="329"/>
      <c r="R36" s="330">
        <v>18</v>
      </c>
      <c r="S36" s="334" t="s">
        <v>107</v>
      </c>
      <c r="T36" s="334" t="s">
        <v>978</v>
      </c>
      <c r="U36" s="334" t="s">
        <v>752</v>
      </c>
    </row>
    <row r="37" spans="1:21" s="334" customFormat="1" x14ac:dyDescent="0.3">
      <c r="A37" s="334">
        <v>67</v>
      </c>
      <c r="B37" s="226" t="s">
        <v>219</v>
      </c>
      <c r="C37" s="226" t="s">
        <v>220</v>
      </c>
      <c r="D37" s="227" t="s">
        <v>77</v>
      </c>
      <c r="E37" s="335" t="s">
        <v>4</v>
      </c>
      <c r="G37" s="323">
        <v>137228</v>
      </c>
      <c r="H37" s="323">
        <v>139046</v>
      </c>
      <c r="I37" s="336">
        <f t="shared" si="0"/>
        <v>1818</v>
      </c>
      <c r="L37" s="336">
        <f t="shared" si="1"/>
        <v>0</v>
      </c>
      <c r="M37" s="337">
        <v>1193.46</v>
      </c>
      <c r="N37" s="338">
        <v>0</v>
      </c>
      <c r="O37" s="330">
        <v>130828</v>
      </c>
      <c r="P37" s="329"/>
      <c r="Q37" s="329"/>
      <c r="R37" s="330">
        <v>0</v>
      </c>
      <c r="S37" s="334" t="s">
        <v>107</v>
      </c>
      <c r="T37" s="226" t="s">
        <v>1173</v>
      </c>
      <c r="U37" s="334" t="s">
        <v>752</v>
      </c>
    </row>
    <row r="38" spans="1:21" s="334" customFormat="1" x14ac:dyDescent="0.3">
      <c r="A38" s="334">
        <v>68</v>
      </c>
      <c r="B38" s="334" t="s">
        <v>219</v>
      </c>
      <c r="C38" s="334" t="s">
        <v>220</v>
      </c>
      <c r="D38" s="335" t="s">
        <v>343</v>
      </c>
      <c r="E38" s="335" t="s">
        <v>4</v>
      </c>
      <c r="G38" s="323">
        <v>444856</v>
      </c>
      <c r="H38" s="323">
        <v>447126</v>
      </c>
      <c r="I38" s="336">
        <f t="shared" si="0"/>
        <v>2270</v>
      </c>
      <c r="L38" s="336">
        <f t="shared" si="1"/>
        <v>0</v>
      </c>
      <c r="M38" s="340">
        <v>2230.52</v>
      </c>
      <c r="N38" s="341">
        <v>0</v>
      </c>
      <c r="O38" s="330">
        <v>162958</v>
      </c>
      <c r="P38" s="329"/>
      <c r="Q38" s="329"/>
      <c r="R38" s="330">
        <v>0</v>
      </c>
      <c r="S38" s="334" t="s">
        <v>107</v>
      </c>
      <c r="T38" s="334" t="s">
        <v>978</v>
      </c>
    </row>
    <row r="39" spans="1:21" s="334" customFormat="1" x14ac:dyDescent="0.3">
      <c r="A39" s="334">
        <v>69</v>
      </c>
      <c r="B39" s="334" t="s">
        <v>219</v>
      </c>
      <c r="C39" s="334" t="s">
        <v>220</v>
      </c>
      <c r="D39" s="335" t="s">
        <v>351</v>
      </c>
      <c r="E39" s="335" t="s">
        <v>4</v>
      </c>
      <c r="G39" s="323">
        <v>138679</v>
      </c>
      <c r="H39" s="323">
        <v>140971</v>
      </c>
      <c r="I39" s="336">
        <f t="shared" si="0"/>
        <v>2292</v>
      </c>
      <c r="J39" s="339">
        <v>15289</v>
      </c>
      <c r="K39" s="339">
        <v>15289</v>
      </c>
      <c r="L39" s="336">
        <f t="shared" si="1"/>
        <v>0</v>
      </c>
      <c r="M39" s="337">
        <v>1109.1849118387909</v>
      </c>
      <c r="N39" s="338">
        <v>8.2870169125584744E-2</v>
      </c>
      <c r="O39" s="330">
        <v>43745</v>
      </c>
      <c r="P39" s="329"/>
      <c r="Q39" s="329"/>
      <c r="R39" s="330">
        <v>0</v>
      </c>
      <c r="S39" s="334" t="s">
        <v>107</v>
      </c>
      <c r="T39" s="334" t="s">
        <v>728</v>
      </c>
      <c r="U39" s="334" t="s">
        <v>752</v>
      </c>
    </row>
    <row r="40" spans="1:21" s="334" customFormat="1" x14ac:dyDescent="0.3">
      <c r="A40" s="334">
        <v>70</v>
      </c>
      <c r="B40" s="334" t="s">
        <v>219</v>
      </c>
      <c r="C40" s="334" t="s">
        <v>220</v>
      </c>
      <c r="D40" s="335" t="s">
        <v>349</v>
      </c>
      <c r="E40" s="335" t="s">
        <v>4</v>
      </c>
      <c r="G40" s="323">
        <v>182547</v>
      </c>
      <c r="H40" s="323">
        <v>184384</v>
      </c>
      <c r="I40" s="336">
        <f t="shared" si="0"/>
        <v>1837</v>
      </c>
      <c r="L40" s="336">
        <f t="shared" si="1"/>
        <v>0</v>
      </c>
      <c r="M40" s="337">
        <v>1192.8565383231378</v>
      </c>
      <c r="N40" s="338">
        <v>8.2870169125584744E-2</v>
      </c>
      <c r="O40" s="330">
        <v>54494</v>
      </c>
      <c r="P40" s="329"/>
      <c r="Q40" s="329"/>
      <c r="R40" s="330">
        <v>0</v>
      </c>
      <c r="S40" s="334" t="s">
        <v>107</v>
      </c>
      <c r="T40" s="334" t="s">
        <v>728</v>
      </c>
      <c r="U40" s="334" t="s">
        <v>752</v>
      </c>
    </row>
    <row r="41" spans="1:21" s="334" customFormat="1" x14ac:dyDescent="0.3">
      <c r="A41" s="334">
        <v>70</v>
      </c>
      <c r="B41" s="334" t="s">
        <v>219</v>
      </c>
      <c r="C41" s="334" t="s">
        <v>220</v>
      </c>
      <c r="D41" s="335" t="s">
        <v>553</v>
      </c>
      <c r="E41" s="335" t="s">
        <v>4</v>
      </c>
      <c r="G41" s="323">
        <v>122387</v>
      </c>
      <c r="H41" s="323">
        <v>124589</v>
      </c>
      <c r="I41" s="336">
        <f t="shared" si="0"/>
        <v>2202</v>
      </c>
      <c r="J41" s="324">
        <v>0</v>
      </c>
      <c r="K41" s="321"/>
      <c r="L41" s="323">
        <f t="shared" si="1"/>
        <v>0</v>
      </c>
      <c r="M41" s="337">
        <v>1315.8329578985247</v>
      </c>
      <c r="N41" s="338">
        <v>8.5998092839150775E-2</v>
      </c>
      <c r="O41" s="330">
        <v>22</v>
      </c>
      <c r="P41" s="329"/>
      <c r="Q41" s="329"/>
      <c r="R41" s="330">
        <v>0</v>
      </c>
      <c r="S41" s="334" t="s">
        <v>107</v>
      </c>
      <c r="T41" s="334" t="s">
        <v>554</v>
      </c>
    </row>
    <row r="42" spans="1:21" s="334" customFormat="1" x14ac:dyDescent="0.3">
      <c r="A42" s="334">
        <v>71</v>
      </c>
      <c r="B42" s="334" t="s">
        <v>219</v>
      </c>
      <c r="C42" s="334" t="s">
        <v>220</v>
      </c>
      <c r="D42" s="335" t="s">
        <v>536</v>
      </c>
      <c r="E42" s="335" t="s">
        <v>4</v>
      </c>
      <c r="G42" s="323">
        <v>105403</v>
      </c>
      <c r="H42" s="323">
        <v>106651</v>
      </c>
      <c r="I42" s="336">
        <f t="shared" si="0"/>
        <v>1248</v>
      </c>
      <c r="J42" s="329"/>
      <c r="L42" s="336">
        <f t="shared" si="1"/>
        <v>0</v>
      </c>
      <c r="M42" s="337">
        <v>1315.8329578985247</v>
      </c>
      <c r="N42" s="338">
        <v>8.5998092839150775E-2</v>
      </c>
      <c r="O42" s="330">
        <v>329</v>
      </c>
      <c r="P42" s="329"/>
      <c r="Q42" s="329"/>
      <c r="R42" s="330">
        <v>0</v>
      </c>
      <c r="S42" s="334" t="s">
        <v>107</v>
      </c>
    </row>
    <row r="43" spans="1:21" s="334" customFormat="1" x14ac:dyDescent="0.3">
      <c r="A43" s="334">
        <v>77</v>
      </c>
      <c r="B43" s="334" t="s">
        <v>219</v>
      </c>
      <c r="C43" s="334" t="s">
        <v>220</v>
      </c>
      <c r="D43" s="335" t="s">
        <v>506</v>
      </c>
      <c r="E43" s="335" t="s">
        <v>4</v>
      </c>
      <c r="F43" s="335"/>
      <c r="G43" s="323">
        <v>133243</v>
      </c>
      <c r="H43" s="323">
        <v>135904</v>
      </c>
      <c r="I43" s="336">
        <f t="shared" si="0"/>
        <v>2661</v>
      </c>
      <c r="J43" s="329">
        <v>0</v>
      </c>
      <c r="L43" s="336">
        <f t="shared" si="1"/>
        <v>0</v>
      </c>
      <c r="M43" s="337">
        <v>1315.8329578985247</v>
      </c>
      <c r="N43" s="338">
        <v>8.5998092839150775E-2</v>
      </c>
      <c r="O43" s="330">
        <v>329</v>
      </c>
      <c r="P43" s="329"/>
      <c r="Q43" s="329"/>
      <c r="R43" s="330">
        <v>0</v>
      </c>
      <c r="S43" s="334" t="s">
        <v>107</v>
      </c>
    </row>
    <row r="44" spans="1:21" s="334" customFormat="1" ht="17.25" customHeight="1" x14ac:dyDescent="0.3">
      <c r="A44" s="334">
        <v>80</v>
      </c>
      <c r="B44" s="334" t="s">
        <v>202</v>
      </c>
      <c r="C44" s="334" t="s">
        <v>87</v>
      </c>
      <c r="D44" s="335" t="s">
        <v>451</v>
      </c>
      <c r="E44" s="335" t="s">
        <v>4</v>
      </c>
      <c r="G44" s="323">
        <v>139069</v>
      </c>
      <c r="H44" s="323">
        <v>140267</v>
      </c>
      <c r="I44" s="336">
        <f t="shared" si="0"/>
        <v>1198</v>
      </c>
      <c r="J44" s="329"/>
      <c r="L44" s="336">
        <f t="shared" si="1"/>
        <v>0</v>
      </c>
      <c r="M44" s="337">
        <v>1430.8917596257647</v>
      </c>
      <c r="N44" s="338">
        <v>0.11287884130982369</v>
      </c>
      <c r="O44" s="330">
        <v>22457</v>
      </c>
      <c r="P44" s="329"/>
      <c r="Q44" s="329"/>
      <c r="R44" s="330">
        <v>0</v>
      </c>
      <c r="S44" s="334" t="s">
        <v>299</v>
      </c>
    </row>
    <row r="45" spans="1:21" s="334" customFormat="1" ht="17.25" customHeight="1" x14ac:dyDescent="0.3">
      <c r="A45" s="334">
        <v>87</v>
      </c>
      <c r="B45" s="334" t="s">
        <v>202</v>
      </c>
      <c r="C45" s="334" t="s">
        <v>87</v>
      </c>
      <c r="D45" s="335" t="s">
        <v>459</v>
      </c>
      <c r="E45" s="335" t="s">
        <v>4</v>
      </c>
      <c r="G45" s="323">
        <v>141020</v>
      </c>
      <c r="H45" s="323">
        <v>141900</v>
      </c>
      <c r="I45" s="336">
        <f t="shared" si="0"/>
        <v>880</v>
      </c>
      <c r="J45" s="329"/>
      <c r="L45" s="336">
        <f t="shared" si="1"/>
        <v>0</v>
      </c>
      <c r="M45" s="337">
        <v>1430.8917596257647</v>
      </c>
      <c r="N45" s="338">
        <v>0.11287884130982369</v>
      </c>
      <c r="O45" s="330">
        <v>7263</v>
      </c>
      <c r="P45" s="329"/>
      <c r="Q45" s="329"/>
      <c r="R45" s="330">
        <v>0</v>
      </c>
      <c r="S45" s="334" t="s">
        <v>299</v>
      </c>
      <c r="T45" s="342"/>
    </row>
    <row r="46" spans="1:21" s="334" customFormat="1" ht="17.25" customHeight="1" x14ac:dyDescent="0.3">
      <c r="A46" s="334">
        <v>87</v>
      </c>
      <c r="B46" s="334" t="s">
        <v>202</v>
      </c>
      <c r="C46" s="334" t="s">
        <v>87</v>
      </c>
      <c r="D46" s="335" t="s">
        <v>520</v>
      </c>
      <c r="E46" s="335" t="s">
        <v>4</v>
      </c>
      <c r="G46" s="323">
        <v>194109</v>
      </c>
      <c r="H46" s="323">
        <v>197366</v>
      </c>
      <c r="I46" s="336">
        <f t="shared" si="0"/>
        <v>3257</v>
      </c>
      <c r="J46" s="329"/>
      <c r="L46" s="336"/>
      <c r="M46" s="337">
        <v>1810.858542641238</v>
      </c>
      <c r="N46" s="338">
        <v>0.11183620007196834</v>
      </c>
      <c r="O46" s="330">
        <v>242</v>
      </c>
      <c r="P46" s="329"/>
      <c r="Q46" s="329"/>
      <c r="R46" s="330">
        <v>0</v>
      </c>
      <c r="S46" s="334" t="s">
        <v>299</v>
      </c>
      <c r="T46" s="342"/>
    </row>
    <row r="47" spans="1:21" s="334" customFormat="1" ht="17.25" customHeight="1" x14ac:dyDescent="0.3">
      <c r="A47" s="334">
        <v>91</v>
      </c>
      <c r="B47" s="334" t="s">
        <v>223</v>
      </c>
      <c r="C47" s="334" t="s">
        <v>224</v>
      </c>
      <c r="D47" s="335" t="s">
        <v>397</v>
      </c>
      <c r="E47" s="335" t="s">
        <v>4</v>
      </c>
      <c r="G47" s="323">
        <v>275838</v>
      </c>
      <c r="H47" s="323">
        <v>280438</v>
      </c>
      <c r="I47" s="336">
        <f t="shared" si="0"/>
        <v>4600</v>
      </c>
      <c r="J47" s="329"/>
      <c r="L47" s="336">
        <f>K47-J47</f>
        <v>0</v>
      </c>
      <c r="M47" s="337">
        <v>1889.3097697013313</v>
      </c>
      <c r="N47" s="338">
        <v>8.629809283915077E-2</v>
      </c>
      <c r="O47" s="330">
        <v>55160</v>
      </c>
      <c r="P47" s="329"/>
      <c r="Q47" s="329"/>
      <c r="R47" s="330">
        <v>0</v>
      </c>
      <c r="S47" s="334" t="s">
        <v>107</v>
      </c>
      <c r="T47" s="334" t="s">
        <v>601</v>
      </c>
    </row>
    <row r="48" spans="1:21" s="334" customFormat="1" ht="17.25" customHeight="1" x14ac:dyDescent="0.3">
      <c r="A48" s="334">
        <v>92</v>
      </c>
      <c r="B48" s="334" t="s">
        <v>223</v>
      </c>
      <c r="C48" s="334" t="s">
        <v>224</v>
      </c>
      <c r="D48" s="335" t="s">
        <v>435</v>
      </c>
      <c r="E48" s="335" t="s">
        <v>4</v>
      </c>
      <c r="G48" s="323">
        <v>165832</v>
      </c>
      <c r="H48" s="323">
        <v>166047</v>
      </c>
      <c r="I48" s="336">
        <f t="shared" si="0"/>
        <v>215</v>
      </c>
      <c r="J48" s="329"/>
      <c r="L48" s="336">
        <f>K48-J48</f>
        <v>0</v>
      </c>
      <c r="M48" s="337">
        <v>1670.9189024829075</v>
      </c>
      <c r="N48" s="338">
        <v>9.3253940266282837E-2</v>
      </c>
      <c r="O48" s="330">
        <v>18410</v>
      </c>
      <c r="P48" s="329"/>
      <c r="Q48" s="329"/>
      <c r="R48" s="330">
        <v>0</v>
      </c>
      <c r="S48" s="334" t="s">
        <v>107</v>
      </c>
      <c r="T48" s="334" t="s">
        <v>832</v>
      </c>
      <c r="U48" s="334">
        <f>I48*N48</f>
        <v>20.049597157250808</v>
      </c>
    </row>
    <row r="49" spans="1:21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524</v>
      </c>
      <c r="E49" s="335" t="s">
        <v>4</v>
      </c>
      <c r="F49" s="335"/>
      <c r="G49" s="323">
        <v>218047</v>
      </c>
      <c r="H49" s="323">
        <v>222752</v>
      </c>
      <c r="I49" s="336">
        <f t="shared" si="0"/>
        <v>4705</v>
      </c>
      <c r="J49" s="329"/>
      <c r="L49" s="336">
        <f>K49-J49</f>
        <v>0</v>
      </c>
      <c r="M49" s="337">
        <v>1962.9703346527529</v>
      </c>
      <c r="N49" s="338">
        <v>9.4796581504138194E-2</v>
      </c>
      <c r="O49" s="330">
        <v>31</v>
      </c>
      <c r="P49" s="329"/>
      <c r="Q49" s="329"/>
      <c r="R49" s="330">
        <v>0</v>
      </c>
      <c r="S49" s="334" t="s">
        <v>107</v>
      </c>
      <c r="T49" s="334" t="s">
        <v>601</v>
      </c>
    </row>
    <row r="50" spans="1:21" s="334" customFormat="1" ht="17.25" customHeight="1" x14ac:dyDescent="0.3">
      <c r="A50" s="334">
        <v>94</v>
      </c>
      <c r="B50" s="334" t="s">
        <v>223</v>
      </c>
      <c r="C50" s="334" t="s">
        <v>224</v>
      </c>
      <c r="D50" s="335" t="s">
        <v>712</v>
      </c>
      <c r="E50" s="335" t="s">
        <v>4</v>
      </c>
      <c r="F50" s="335"/>
      <c r="G50" s="323">
        <v>137537</v>
      </c>
      <c r="H50" s="323">
        <v>141874</v>
      </c>
      <c r="I50" s="336">
        <f t="shared" si="0"/>
        <v>4337</v>
      </c>
      <c r="J50" s="329"/>
      <c r="L50" s="336"/>
      <c r="M50" s="337">
        <v>2108.2722454120189</v>
      </c>
      <c r="N50" s="338">
        <v>9.4796581504138194E-2</v>
      </c>
      <c r="O50" s="330"/>
      <c r="P50" s="329"/>
      <c r="Q50" s="329"/>
      <c r="R50" s="330"/>
      <c r="S50" s="334" t="s">
        <v>107</v>
      </c>
      <c r="T50" s="334" t="s">
        <v>713</v>
      </c>
      <c r="U50" s="334" t="s">
        <v>714</v>
      </c>
    </row>
    <row r="51" spans="1:21" s="334" customFormat="1" ht="17.25" customHeight="1" x14ac:dyDescent="0.3">
      <c r="A51" s="334">
        <v>94</v>
      </c>
      <c r="B51" s="334" t="s">
        <v>223</v>
      </c>
      <c r="C51" s="334" t="s">
        <v>224</v>
      </c>
      <c r="D51" s="335" t="s">
        <v>802</v>
      </c>
      <c r="E51" s="335" t="s">
        <v>4</v>
      </c>
      <c r="F51" s="335"/>
      <c r="G51" s="323">
        <v>98526</v>
      </c>
      <c r="H51" s="323">
        <v>101335</v>
      </c>
      <c r="I51" s="336">
        <f t="shared" si="0"/>
        <v>2809</v>
      </c>
      <c r="J51" s="329"/>
      <c r="L51" s="336"/>
      <c r="M51" s="337">
        <v>2209.1989492623243</v>
      </c>
      <c r="N51" s="338">
        <v>9.5096581504138189E-2</v>
      </c>
      <c r="O51" s="330"/>
      <c r="P51" s="329"/>
      <c r="Q51" s="329"/>
      <c r="R51" s="330"/>
      <c r="S51" s="334" t="s">
        <v>107</v>
      </c>
      <c r="T51" s="334" t="s">
        <v>803</v>
      </c>
      <c r="U51" s="334" t="s">
        <v>714</v>
      </c>
    </row>
    <row r="52" spans="1:21" s="334" customFormat="1" ht="17.25" customHeight="1" x14ac:dyDescent="0.3">
      <c r="A52" s="334">
        <v>94</v>
      </c>
      <c r="B52" s="334" t="s">
        <v>223</v>
      </c>
      <c r="C52" s="334" t="s">
        <v>224</v>
      </c>
      <c r="D52" s="335" t="s">
        <v>875</v>
      </c>
      <c r="E52" s="335" t="s">
        <v>4</v>
      </c>
      <c r="F52" s="335"/>
      <c r="G52" s="323">
        <v>40314</v>
      </c>
      <c r="H52" s="323">
        <v>42584</v>
      </c>
      <c r="I52" s="336">
        <f t="shared" si="0"/>
        <v>2270</v>
      </c>
      <c r="J52" s="329"/>
      <c r="L52" s="336"/>
      <c r="M52" s="337">
        <v>1879.3514242309152</v>
      </c>
      <c r="N52" s="338">
        <v>9.2360425370300037E-2</v>
      </c>
      <c r="O52" s="330"/>
      <c r="P52" s="329"/>
      <c r="Q52" s="329"/>
      <c r="R52" s="330"/>
      <c r="S52" s="334" t="s">
        <v>107</v>
      </c>
      <c r="T52" s="334" t="s">
        <v>876</v>
      </c>
    </row>
    <row r="53" spans="1:21" s="334" customFormat="1" ht="17.25" customHeight="1" x14ac:dyDescent="0.3">
      <c r="A53" s="334">
        <v>100</v>
      </c>
      <c r="B53" s="334" t="s">
        <v>225</v>
      </c>
      <c r="C53" s="334" t="s">
        <v>226</v>
      </c>
      <c r="D53" s="335" t="s">
        <v>445</v>
      </c>
      <c r="E53" s="335" t="s">
        <v>4</v>
      </c>
      <c r="G53" s="323">
        <v>456191</v>
      </c>
      <c r="H53" s="323">
        <v>463319</v>
      </c>
      <c r="I53" s="336">
        <f t="shared" si="0"/>
        <v>7128</v>
      </c>
      <c r="J53" s="329"/>
      <c r="L53" s="336">
        <f t="shared" ref="L53:L63" si="2">K53-J53</f>
        <v>0</v>
      </c>
      <c r="M53" s="337">
        <v>2650.8543145016192</v>
      </c>
      <c r="N53" s="338">
        <v>9.96097876934149E-2</v>
      </c>
      <c r="O53" s="330">
        <v>36572</v>
      </c>
      <c r="P53" s="329"/>
      <c r="Q53" s="329"/>
      <c r="R53" s="330">
        <v>0</v>
      </c>
      <c r="S53" s="334" t="s">
        <v>301</v>
      </c>
    </row>
    <row r="54" spans="1:21" s="334" customFormat="1" ht="17.25" customHeight="1" x14ac:dyDescent="0.3">
      <c r="A54" s="334">
        <v>104</v>
      </c>
      <c r="B54" s="334" t="s">
        <v>225</v>
      </c>
      <c r="C54" s="334" t="s">
        <v>226</v>
      </c>
      <c r="D54" s="335" t="s">
        <v>537</v>
      </c>
      <c r="E54" s="335" t="s">
        <v>4</v>
      </c>
      <c r="F54" s="335" t="s">
        <v>16</v>
      </c>
      <c r="G54" s="323">
        <v>348054</v>
      </c>
      <c r="H54" s="323">
        <v>354228</v>
      </c>
      <c r="I54" s="336">
        <f t="shared" si="0"/>
        <v>6174</v>
      </c>
      <c r="J54" s="329"/>
      <c r="L54" s="336">
        <f t="shared" si="2"/>
        <v>0</v>
      </c>
      <c r="M54" s="337">
        <v>2675.8906729039222</v>
      </c>
      <c r="N54" s="338">
        <v>9.9709787693414903E-2</v>
      </c>
      <c r="O54" s="330"/>
      <c r="P54" s="329"/>
      <c r="Q54" s="329"/>
      <c r="R54" s="330">
        <v>0</v>
      </c>
      <c r="S54" s="334" t="s">
        <v>301</v>
      </c>
    </row>
    <row r="55" spans="1:21" s="334" customFormat="1" ht="17.25" customHeight="1" x14ac:dyDescent="0.3">
      <c r="A55" s="334">
        <v>104</v>
      </c>
      <c r="B55" s="334" t="s">
        <v>225</v>
      </c>
      <c r="C55" s="334" t="s">
        <v>226</v>
      </c>
      <c r="D55" s="335" t="s">
        <v>538</v>
      </c>
      <c r="E55" s="335" t="s">
        <v>4</v>
      </c>
      <c r="F55" s="335" t="s">
        <v>16</v>
      </c>
      <c r="G55" s="323">
        <v>367010</v>
      </c>
      <c r="H55" s="323">
        <v>369263</v>
      </c>
      <c r="I55" s="336">
        <f t="shared" si="0"/>
        <v>2253</v>
      </c>
      <c r="J55" s="329"/>
      <c r="L55" s="336">
        <f t="shared" si="2"/>
        <v>0</v>
      </c>
      <c r="M55" s="337">
        <v>2675.8906729039222</v>
      </c>
      <c r="N55" s="338">
        <v>9.9709787693414903E-2</v>
      </c>
      <c r="O55" s="330"/>
      <c r="P55" s="329"/>
      <c r="Q55" s="329"/>
      <c r="R55" s="330">
        <v>0</v>
      </c>
      <c r="S55" s="334" t="s">
        <v>301</v>
      </c>
    </row>
    <row r="56" spans="1:21" s="334" customFormat="1" ht="17.25" customHeight="1" x14ac:dyDescent="0.3">
      <c r="A56" s="334">
        <v>104</v>
      </c>
      <c r="B56" s="334" t="s">
        <v>225</v>
      </c>
      <c r="C56" s="334" t="s">
        <v>226</v>
      </c>
      <c r="D56" s="335" t="s">
        <v>656</v>
      </c>
      <c r="E56" s="335" t="s">
        <v>4</v>
      </c>
      <c r="F56" s="335" t="s">
        <v>16</v>
      </c>
      <c r="G56" s="323">
        <v>268416</v>
      </c>
      <c r="H56" s="323">
        <v>270858</v>
      </c>
      <c r="I56" s="336">
        <f t="shared" si="0"/>
        <v>2442</v>
      </c>
      <c r="J56" s="329"/>
      <c r="L56" s="336">
        <f t="shared" si="2"/>
        <v>0</v>
      </c>
      <c r="M56" s="337">
        <v>2652.4843145016193</v>
      </c>
      <c r="N56" s="338">
        <v>9.9709787693414903E-2</v>
      </c>
      <c r="O56" s="330"/>
      <c r="P56" s="329"/>
      <c r="Q56" s="329"/>
      <c r="R56" s="330">
        <v>0</v>
      </c>
      <c r="S56" s="334" t="s">
        <v>301</v>
      </c>
      <c r="T56" s="334" t="s">
        <v>658</v>
      </c>
    </row>
    <row r="57" spans="1:21" s="334" customFormat="1" ht="17.25" customHeight="1" x14ac:dyDescent="0.3">
      <c r="A57" s="334">
        <v>104</v>
      </c>
      <c r="B57" s="334" t="s">
        <v>225</v>
      </c>
      <c r="C57" s="334" t="s">
        <v>226</v>
      </c>
      <c r="D57" s="335" t="s">
        <v>657</v>
      </c>
      <c r="E57" s="335" t="s">
        <v>4</v>
      </c>
      <c r="F57" s="335" t="s">
        <v>16</v>
      </c>
      <c r="G57" s="323">
        <v>267208</v>
      </c>
      <c r="H57" s="323">
        <v>272898</v>
      </c>
      <c r="I57" s="336">
        <f t="shared" si="0"/>
        <v>5690</v>
      </c>
      <c r="J57" s="329"/>
      <c r="L57" s="336">
        <f t="shared" si="2"/>
        <v>0</v>
      </c>
      <c r="M57" s="337">
        <v>2652.4843145016193</v>
      </c>
      <c r="N57" s="338">
        <v>9.9709787693414903E-2</v>
      </c>
      <c r="O57" s="330"/>
      <c r="P57" s="329"/>
      <c r="Q57" s="329"/>
      <c r="R57" s="330">
        <v>0</v>
      </c>
      <c r="S57" s="334" t="s">
        <v>301</v>
      </c>
      <c r="T57" s="334" t="s">
        <v>658</v>
      </c>
    </row>
    <row r="58" spans="1:21" s="334" customFormat="1" ht="17.25" customHeight="1" x14ac:dyDescent="0.3">
      <c r="A58" s="334">
        <v>111</v>
      </c>
      <c r="B58" s="334" t="s">
        <v>227</v>
      </c>
      <c r="C58" s="334" t="s">
        <v>228</v>
      </c>
      <c r="D58" s="335" t="s">
        <v>437</v>
      </c>
      <c r="E58" s="335" t="s">
        <v>4</v>
      </c>
      <c r="G58" s="323">
        <v>301382</v>
      </c>
      <c r="H58" s="323">
        <v>305803</v>
      </c>
      <c r="I58" s="336">
        <f t="shared" si="0"/>
        <v>4421</v>
      </c>
      <c r="J58" s="329"/>
      <c r="L58" s="336">
        <f t="shared" si="2"/>
        <v>0</v>
      </c>
      <c r="M58" s="337">
        <v>1940.6726808204389</v>
      </c>
      <c r="N58" s="338">
        <v>8.3612810363440093E-2</v>
      </c>
      <c r="O58" s="330">
        <v>34054</v>
      </c>
      <c r="P58" s="329"/>
      <c r="Q58" s="329"/>
      <c r="R58" s="330">
        <v>0</v>
      </c>
      <c r="S58" s="334" t="s">
        <v>107</v>
      </c>
    </row>
    <row r="59" spans="1:21" s="334" customFormat="1" ht="17.25" customHeight="1" x14ac:dyDescent="0.3">
      <c r="A59" s="334">
        <v>112</v>
      </c>
      <c r="B59" s="334" t="s">
        <v>227</v>
      </c>
      <c r="C59" s="334" t="s">
        <v>228</v>
      </c>
      <c r="D59" s="335" t="s">
        <v>436</v>
      </c>
      <c r="E59" s="335" t="s">
        <v>4</v>
      </c>
      <c r="G59" s="323">
        <v>311991</v>
      </c>
      <c r="H59" s="323">
        <v>316677</v>
      </c>
      <c r="I59" s="336">
        <f t="shared" si="0"/>
        <v>4686</v>
      </c>
      <c r="J59" s="329"/>
      <c r="L59" s="336">
        <f t="shared" si="2"/>
        <v>0</v>
      </c>
      <c r="M59" s="337">
        <v>1940.6726808204389</v>
      </c>
      <c r="N59" s="338">
        <v>8.3612810363440093E-2</v>
      </c>
      <c r="O59" s="330">
        <v>43063</v>
      </c>
      <c r="P59" s="329"/>
      <c r="Q59" s="329"/>
      <c r="R59" s="330">
        <v>0</v>
      </c>
      <c r="S59" s="334" t="s">
        <v>107</v>
      </c>
    </row>
    <row r="60" spans="1:21" s="334" customFormat="1" ht="17.25" customHeight="1" x14ac:dyDescent="0.3">
      <c r="A60" s="334">
        <v>113</v>
      </c>
      <c r="B60" s="334" t="s">
        <v>227</v>
      </c>
      <c r="C60" s="334" t="s">
        <v>228</v>
      </c>
      <c r="D60" s="335" t="s">
        <v>467</v>
      </c>
      <c r="E60" s="335" t="s">
        <v>4</v>
      </c>
      <c r="G60" s="323">
        <v>158069</v>
      </c>
      <c r="H60" s="323">
        <v>160690</v>
      </c>
      <c r="I60" s="336">
        <f t="shared" si="0"/>
        <v>2621</v>
      </c>
      <c r="J60" s="329"/>
      <c r="L60" s="336">
        <f t="shared" si="2"/>
        <v>0</v>
      </c>
      <c r="M60" s="337">
        <v>1966.5625836631882</v>
      </c>
      <c r="N60" s="338">
        <v>8.3612810363440093E-2</v>
      </c>
      <c r="O60" s="330">
        <v>4101</v>
      </c>
      <c r="P60" s="329"/>
      <c r="Q60" s="329"/>
      <c r="R60" s="330">
        <v>0</v>
      </c>
      <c r="S60" s="334" t="s">
        <v>107</v>
      </c>
    </row>
    <row r="61" spans="1:21" s="334" customFormat="1" ht="17.25" customHeight="1" x14ac:dyDescent="0.3">
      <c r="A61" s="334">
        <v>114</v>
      </c>
      <c r="B61" s="334" t="s">
        <v>227</v>
      </c>
      <c r="C61" s="334" t="s">
        <v>228</v>
      </c>
      <c r="D61" s="335" t="s">
        <v>542</v>
      </c>
      <c r="E61" s="335" t="s">
        <v>4</v>
      </c>
      <c r="G61" s="323">
        <v>133738</v>
      </c>
      <c r="H61" s="323">
        <v>136946</v>
      </c>
      <c r="I61" s="336">
        <f t="shared" si="0"/>
        <v>3208</v>
      </c>
      <c r="J61" s="329"/>
      <c r="L61" s="336">
        <f t="shared" si="2"/>
        <v>0</v>
      </c>
      <c r="M61" s="337">
        <v>1988.835897804966</v>
      </c>
      <c r="N61" s="338">
        <v>8.2755451601295438E-2</v>
      </c>
      <c r="O61" s="330">
        <v>0</v>
      </c>
      <c r="P61" s="329"/>
      <c r="Q61" s="329"/>
      <c r="R61" s="330">
        <v>0</v>
      </c>
      <c r="S61" s="334" t="s">
        <v>107</v>
      </c>
    </row>
    <row r="62" spans="1:21" s="334" customFormat="1" ht="17.25" customHeight="1" x14ac:dyDescent="0.3">
      <c r="A62" s="334">
        <v>114</v>
      </c>
      <c r="B62" s="334" t="s">
        <v>227</v>
      </c>
      <c r="C62" s="334" t="s">
        <v>228</v>
      </c>
      <c r="D62" s="335" t="s">
        <v>753</v>
      </c>
      <c r="E62" s="335" t="s">
        <v>4</v>
      </c>
      <c r="G62" s="323">
        <v>175516</v>
      </c>
      <c r="H62" s="323">
        <v>180540</v>
      </c>
      <c r="I62" s="336">
        <f t="shared" si="0"/>
        <v>5024</v>
      </c>
      <c r="J62" s="329"/>
      <c r="L62" s="336">
        <f t="shared" si="2"/>
        <v>0</v>
      </c>
      <c r="M62" s="337">
        <v>2074.7029471032747</v>
      </c>
      <c r="N62" s="338">
        <v>8.2898092839150769E-2</v>
      </c>
      <c r="O62" s="330">
        <v>0</v>
      </c>
      <c r="P62" s="329"/>
      <c r="Q62" s="329"/>
      <c r="R62" s="330">
        <v>0</v>
      </c>
      <c r="S62" s="334" t="s">
        <v>107</v>
      </c>
      <c r="T62" s="334" t="s">
        <v>754</v>
      </c>
    </row>
    <row r="63" spans="1:21" s="334" customFormat="1" ht="17.25" customHeight="1" x14ac:dyDescent="0.3">
      <c r="A63" s="334">
        <v>114</v>
      </c>
      <c r="B63" s="334" t="s">
        <v>227</v>
      </c>
      <c r="C63" s="334" t="s">
        <v>228</v>
      </c>
      <c r="D63" s="335" t="s">
        <v>1029</v>
      </c>
      <c r="E63" s="335" t="s">
        <v>4</v>
      </c>
      <c r="G63" s="323">
        <v>20125</v>
      </c>
      <c r="H63" s="323">
        <v>20633</v>
      </c>
      <c r="I63" s="336">
        <f t="shared" si="0"/>
        <v>508</v>
      </c>
      <c r="J63" s="329"/>
      <c r="L63" s="336">
        <f t="shared" si="2"/>
        <v>0</v>
      </c>
      <c r="M63" s="337">
        <v>2866.54</v>
      </c>
      <c r="N63" s="338">
        <v>7.8E-2</v>
      </c>
      <c r="O63" s="330">
        <v>0</v>
      </c>
      <c r="P63" s="329"/>
      <c r="Q63" s="329"/>
      <c r="R63" s="330">
        <v>0</v>
      </c>
      <c r="S63" s="334" t="s">
        <v>107</v>
      </c>
      <c r="T63" s="334" t="s">
        <v>1031</v>
      </c>
    </row>
    <row r="64" spans="1:21" s="334" customFormat="1" ht="17.25" customHeight="1" x14ac:dyDescent="0.3">
      <c r="A64" s="334">
        <v>114</v>
      </c>
      <c r="B64" s="343">
        <v>1314</v>
      </c>
      <c r="C64" s="334" t="s">
        <v>228</v>
      </c>
      <c r="D64" s="335" t="s">
        <v>1095</v>
      </c>
      <c r="E64" s="335" t="s">
        <v>4</v>
      </c>
      <c r="G64" s="323">
        <v>33951</v>
      </c>
      <c r="H64" s="323">
        <v>41810</v>
      </c>
      <c r="I64" s="336">
        <f t="shared" si="0"/>
        <v>7859</v>
      </c>
      <c r="J64" s="329"/>
      <c r="L64" s="336"/>
      <c r="M64" s="337">
        <v>2866.54</v>
      </c>
      <c r="N64" s="338">
        <v>7.8E-2</v>
      </c>
      <c r="O64" s="330"/>
      <c r="P64" s="329"/>
      <c r="Q64" s="329"/>
      <c r="R64" s="330"/>
      <c r="S64" s="334" t="s">
        <v>107</v>
      </c>
      <c r="T64" s="334" t="s">
        <v>1096</v>
      </c>
    </row>
    <row r="65" spans="1:22" s="334" customFormat="1" ht="17.25" customHeight="1" x14ac:dyDescent="0.3">
      <c r="B65" s="343">
        <v>1314</v>
      </c>
      <c r="C65" s="334" t="s">
        <v>228</v>
      </c>
      <c r="D65" s="335" t="s">
        <v>1187</v>
      </c>
      <c r="E65" s="335" t="s">
        <v>4</v>
      </c>
      <c r="G65" s="323">
        <v>1206</v>
      </c>
      <c r="H65" s="323">
        <v>1206</v>
      </c>
      <c r="I65" s="336">
        <f t="shared" si="0"/>
        <v>0</v>
      </c>
      <c r="J65" s="329"/>
      <c r="L65" s="336"/>
      <c r="M65" s="337">
        <v>2857.03</v>
      </c>
      <c r="N65" s="338">
        <v>7.8E-2</v>
      </c>
      <c r="O65" s="330"/>
      <c r="P65" s="329" t="s">
        <v>714</v>
      </c>
      <c r="Q65" s="329"/>
      <c r="R65" s="330"/>
      <c r="S65" s="334" t="s">
        <v>107</v>
      </c>
      <c r="T65" s="334" t="s">
        <v>1185</v>
      </c>
    </row>
    <row r="66" spans="1:22" s="334" customFormat="1" ht="17.25" customHeight="1" x14ac:dyDescent="0.3">
      <c r="B66" s="343">
        <v>1314</v>
      </c>
      <c r="C66" s="334" t="s">
        <v>228</v>
      </c>
      <c r="D66" s="335" t="s">
        <v>1188</v>
      </c>
      <c r="E66" s="335" t="s">
        <v>4</v>
      </c>
      <c r="G66" s="323">
        <v>7</v>
      </c>
      <c r="H66" s="323">
        <v>7</v>
      </c>
      <c r="I66" s="336">
        <f t="shared" si="0"/>
        <v>0</v>
      </c>
      <c r="J66" s="329"/>
      <c r="L66" s="336"/>
      <c r="M66" s="337">
        <v>2857.03</v>
      </c>
      <c r="N66" s="338">
        <v>7.8E-2</v>
      </c>
      <c r="O66" s="330"/>
      <c r="P66" s="329" t="s">
        <v>714</v>
      </c>
      <c r="Q66" s="329"/>
      <c r="R66" s="330"/>
      <c r="S66" s="334" t="s">
        <v>107</v>
      </c>
      <c r="T66" s="334" t="s">
        <v>1189</v>
      </c>
    </row>
    <row r="67" spans="1:22" x14ac:dyDescent="0.3">
      <c r="B67" s="269">
        <v>1316</v>
      </c>
      <c r="C67" s="269" t="s">
        <v>1033</v>
      </c>
      <c r="D67" s="247" t="s">
        <v>1034</v>
      </c>
      <c r="E67" s="238" t="s">
        <v>16</v>
      </c>
      <c r="F67" s="238"/>
      <c r="G67" s="238"/>
      <c r="H67" s="238"/>
      <c r="I67" s="239">
        <f t="shared" si="0"/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247" t="s">
        <v>1035</v>
      </c>
      <c r="E68" s="238" t="s">
        <v>16</v>
      </c>
      <c r="F68" s="238"/>
      <c r="G68" s="238"/>
      <c r="H68" s="238"/>
      <c r="I68" s="239">
        <f t="shared" ref="I68:I132" si="3">H68-G68</f>
        <v>0</v>
      </c>
      <c r="M68" s="272">
        <v>50</v>
      </c>
      <c r="N68" s="211">
        <v>0</v>
      </c>
      <c r="S68" s="211" t="s">
        <v>107</v>
      </c>
      <c r="T68" s="211" t="s">
        <v>1042</v>
      </c>
    </row>
    <row r="69" spans="1:22" x14ac:dyDescent="0.3">
      <c r="B69" s="269">
        <v>1316</v>
      </c>
      <c r="C69" s="269" t="s">
        <v>1033</v>
      </c>
      <c r="D69" s="247" t="s">
        <v>1036</v>
      </c>
      <c r="E69" s="238" t="s">
        <v>16</v>
      </c>
      <c r="F69" s="238"/>
      <c r="G69" s="238"/>
      <c r="H69" s="238"/>
      <c r="I69" s="239">
        <f t="shared" si="3"/>
        <v>0</v>
      </c>
      <c r="M69" s="272">
        <v>50</v>
      </c>
      <c r="N69" s="211">
        <v>0</v>
      </c>
      <c r="S69" s="211" t="s">
        <v>107</v>
      </c>
      <c r="T69" s="211" t="s">
        <v>1042</v>
      </c>
    </row>
    <row r="70" spans="1:22" x14ac:dyDescent="0.3">
      <c r="B70" s="269">
        <v>1316</v>
      </c>
      <c r="C70" s="269" t="s">
        <v>1033</v>
      </c>
      <c r="D70" s="247" t="s">
        <v>1037</v>
      </c>
      <c r="E70" s="238" t="s">
        <v>16</v>
      </c>
      <c r="F70" s="238"/>
      <c r="G70" s="238"/>
      <c r="H70" s="238"/>
      <c r="I70" s="239">
        <f t="shared" si="3"/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2" x14ac:dyDescent="0.3">
      <c r="B71" s="269">
        <v>1316</v>
      </c>
      <c r="C71" s="269" t="s">
        <v>1033</v>
      </c>
      <c r="D71" s="247" t="s">
        <v>1038</v>
      </c>
      <c r="E71" s="238" t="s">
        <v>16</v>
      </c>
      <c r="F71" s="238"/>
      <c r="G71" s="238"/>
      <c r="H71" s="238"/>
      <c r="I71" s="239">
        <f t="shared" si="3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2" x14ac:dyDescent="0.3">
      <c r="B72" s="269">
        <v>1316</v>
      </c>
      <c r="C72" s="269" t="s">
        <v>1033</v>
      </c>
      <c r="D72" s="247" t="s">
        <v>1039</v>
      </c>
      <c r="E72" s="238" t="s">
        <v>16</v>
      </c>
      <c r="F72" s="238"/>
      <c r="G72" s="238"/>
      <c r="H72" s="238"/>
      <c r="I72" s="239">
        <f t="shared" si="3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2" x14ac:dyDescent="0.3">
      <c r="B73" s="269">
        <v>1316</v>
      </c>
      <c r="C73" s="269" t="s">
        <v>1033</v>
      </c>
      <c r="D73" s="247" t="s">
        <v>1040</v>
      </c>
      <c r="E73" s="238" t="s">
        <v>16</v>
      </c>
      <c r="F73" s="238"/>
      <c r="G73" s="238"/>
      <c r="H73" s="238"/>
      <c r="I73" s="239">
        <f t="shared" si="3"/>
        <v>0</v>
      </c>
      <c r="M73" s="272">
        <v>50</v>
      </c>
      <c r="N73" s="211">
        <v>0</v>
      </c>
      <c r="S73" s="211" t="s">
        <v>107</v>
      </c>
      <c r="T73" s="211" t="s">
        <v>1042</v>
      </c>
    </row>
    <row r="74" spans="1:22" x14ac:dyDescent="0.3">
      <c r="B74" s="269">
        <v>1316</v>
      </c>
      <c r="C74" s="269" t="s">
        <v>1033</v>
      </c>
      <c r="D74" s="247" t="s">
        <v>1041</v>
      </c>
      <c r="E74" s="238" t="s">
        <v>16</v>
      </c>
      <c r="F74" s="238"/>
      <c r="G74" s="238"/>
      <c r="H74" s="238"/>
      <c r="I74" s="239">
        <f t="shared" si="3"/>
        <v>0</v>
      </c>
      <c r="M74" s="272">
        <v>50</v>
      </c>
      <c r="N74" s="211">
        <v>0</v>
      </c>
      <c r="S74" s="211" t="s">
        <v>107</v>
      </c>
      <c r="T74" s="211" t="s">
        <v>1042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567</v>
      </c>
      <c r="E75" s="335" t="s">
        <v>4</v>
      </c>
      <c r="G75" s="323">
        <v>40435</v>
      </c>
      <c r="H75" s="323">
        <v>41290</v>
      </c>
      <c r="I75" s="336">
        <f t="shared" si="3"/>
        <v>855</v>
      </c>
      <c r="J75" s="329"/>
      <c r="L75" s="336">
        <f t="shared" ref="L75:L82" si="4">K75-J75</f>
        <v>0</v>
      </c>
      <c r="M75" s="337">
        <v>1390.3118351925152</v>
      </c>
      <c r="N75" s="338">
        <v>9.5000000000000001E-2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568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576</v>
      </c>
      <c r="E76" s="335" t="s">
        <v>4</v>
      </c>
      <c r="G76" s="323">
        <v>42129</v>
      </c>
      <c r="H76" s="323">
        <v>42397</v>
      </c>
      <c r="I76" s="336">
        <f t="shared" si="3"/>
        <v>268</v>
      </c>
      <c r="J76" s="329"/>
      <c r="L76" s="336">
        <f t="shared" si="4"/>
        <v>0</v>
      </c>
      <c r="M76" s="337">
        <v>1390.3118351925152</v>
      </c>
      <c r="N76" s="338">
        <v>9.5000000000000001E-2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578</v>
      </c>
    </row>
    <row r="77" spans="1:22" s="334" customFormat="1" ht="17.25" customHeight="1" x14ac:dyDescent="0.3">
      <c r="A77" s="334">
        <v>143</v>
      </c>
      <c r="B77" s="334" t="s">
        <v>234</v>
      </c>
      <c r="C77" s="334" t="s">
        <v>476</v>
      </c>
      <c r="D77" s="335" t="s">
        <v>577</v>
      </c>
      <c r="E77" s="335" t="s">
        <v>4</v>
      </c>
      <c r="G77" s="323">
        <v>36340</v>
      </c>
      <c r="H77" s="323">
        <v>37563</v>
      </c>
      <c r="I77" s="336">
        <f t="shared" si="3"/>
        <v>1223</v>
      </c>
      <c r="J77" s="329"/>
      <c r="L77" s="336">
        <f t="shared" si="4"/>
        <v>0</v>
      </c>
      <c r="M77" s="337">
        <v>1390.3118351925152</v>
      </c>
      <c r="N77" s="338">
        <v>9.5000000000000001E-2</v>
      </c>
      <c r="O77" s="330">
        <v>0</v>
      </c>
      <c r="P77" s="329"/>
      <c r="Q77" s="329"/>
      <c r="R77" s="330">
        <v>0</v>
      </c>
      <c r="S77" s="334" t="s">
        <v>107</v>
      </c>
      <c r="T77" s="334" t="s">
        <v>578</v>
      </c>
    </row>
    <row r="78" spans="1:22" s="334" customFormat="1" ht="17.25" customHeight="1" x14ac:dyDescent="0.3">
      <c r="A78" s="334">
        <v>143</v>
      </c>
      <c r="B78" s="334" t="s">
        <v>234</v>
      </c>
      <c r="C78" s="334" t="s">
        <v>476</v>
      </c>
      <c r="D78" s="335" t="s">
        <v>590</v>
      </c>
      <c r="E78" s="335" t="s">
        <v>4</v>
      </c>
      <c r="G78" s="323">
        <v>34241</v>
      </c>
      <c r="H78" s="323">
        <v>36353</v>
      </c>
      <c r="I78" s="336">
        <f t="shared" si="3"/>
        <v>2112</v>
      </c>
      <c r="J78" s="329"/>
      <c r="L78" s="336">
        <f t="shared" si="4"/>
        <v>0</v>
      </c>
      <c r="M78" s="337">
        <v>1390.3118351925152</v>
      </c>
      <c r="N78" s="338">
        <v>9.5000000000000001E-2</v>
      </c>
      <c r="O78" s="330">
        <v>0</v>
      </c>
      <c r="P78" s="329"/>
      <c r="Q78" s="329"/>
      <c r="R78" s="330">
        <v>0</v>
      </c>
      <c r="S78" s="334" t="s">
        <v>107</v>
      </c>
      <c r="T78" s="334" t="s">
        <v>592</v>
      </c>
    </row>
    <row r="79" spans="1:22" s="334" customFormat="1" ht="17.25" customHeight="1" x14ac:dyDescent="0.3">
      <c r="A79" s="334">
        <v>143</v>
      </c>
      <c r="B79" s="334" t="s">
        <v>234</v>
      </c>
      <c r="C79" s="334" t="s">
        <v>476</v>
      </c>
      <c r="D79" s="335" t="s">
        <v>591</v>
      </c>
      <c r="E79" s="335" t="s">
        <v>4</v>
      </c>
      <c r="G79" s="323">
        <v>45489</v>
      </c>
      <c r="H79" s="323">
        <v>47096</v>
      </c>
      <c r="I79" s="336">
        <f t="shared" si="3"/>
        <v>1607</v>
      </c>
      <c r="J79" s="329"/>
      <c r="L79" s="336">
        <f t="shared" si="4"/>
        <v>0</v>
      </c>
      <c r="M79" s="337">
        <v>1390.3118351925152</v>
      </c>
      <c r="N79" s="338">
        <v>9.5000000000000001E-2</v>
      </c>
      <c r="O79" s="330">
        <v>0</v>
      </c>
      <c r="P79" s="329"/>
      <c r="Q79" s="329"/>
      <c r="R79" s="330">
        <v>0</v>
      </c>
      <c r="S79" s="334" t="s">
        <v>107</v>
      </c>
      <c r="T79" s="334" t="s">
        <v>592</v>
      </c>
    </row>
    <row r="80" spans="1:22" s="334" customFormat="1" ht="17.25" customHeight="1" x14ac:dyDescent="0.3">
      <c r="A80" s="334">
        <v>320</v>
      </c>
      <c r="B80" s="343">
        <v>1344</v>
      </c>
      <c r="C80" s="334" t="s">
        <v>490</v>
      </c>
      <c r="D80" s="335" t="s">
        <v>731</v>
      </c>
      <c r="E80" s="335" t="s">
        <v>4</v>
      </c>
      <c r="G80" s="323">
        <v>494379</v>
      </c>
      <c r="H80" s="323">
        <v>504299</v>
      </c>
      <c r="I80" s="336">
        <f t="shared" si="3"/>
        <v>9920</v>
      </c>
      <c r="J80" s="329"/>
      <c r="L80" s="336">
        <f t="shared" si="4"/>
        <v>0</v>
      </c>
      <c r="M80" s="337">
        <v>3012.25</v>
      </c>
      <c r="N80" s="338">
        <v>0</v>
      </c>
      <c r="O80" s="330">
        <v>0</v>
      </c>
      <c r="P80" s="329"/>
      <c r="Q80" s="329"/>
      <c r="R80" s="330"/>
      <c r="S80" s="334" t="s">
        <v>303</v>
      </c>
      <c r="T80" s="334" t="s">
        <v>732</v>
      </c>
      <c r="U80" s="334" t="s">
        <v>734</v>
      </c>
      <c r="V80" s="334" t="s">
        <v>735</v>
      </c>
    </row>
    <row r="81" spans="1:21" s="334" customFormat="1" ht="17.25" customHeight="1" x14ac:dyDescent="0.3">
      <c r="A81" s="334">
        <v>156</v>
      </c>
      <c r="B81" s="334" t="s">
        <v>237</v>
      </c>
      <c r="C81" s="334" t="s">
        <v>477</v>
      </c>
      <c r="D81" s="335" t="s">
        <v>500</v>
      </c>
      <c r="E81" s="335" t="s">
        <v>4</v>
      </c>
      <c r="I81" s="336">
        <f t="shared" si="3"/>
        <v>0</v>
      </c>
      <c r="J81" s="329"/>
      <c r="L81" s="336">
        <f t="shared" si="4"/>
        <v>0</v>
      </c>
      <c r="M81" s="337">
        <v>2561.7022238215186</v>
      </c>
      <c r="N81" s="338">
        <v>0</v>
      </c>
      <c r="O81" s="330">
        <v>0</v>
      </c>
      <c r="P81" s="329"/>
      <c r="Q81" s="329"/>
      <c r="R81" s="330">
        <v>0</v>
      </c>
      <c r="S81" s="334" t="s">
        <v>107</v>
      </c>
    </row>
    <row r="82" spans="1:21" s="334" customFormat="1" ht="17.25" customHeight="1" x14ac:dyDescent="0.3">
      <c r="A82" s="334">
        <v>156</v>
      </c>
      <c r="B82" s="334" t="s">
        <v>237</v>
      </c>
      <c r="C82" s="334" t="s">
        <v>477</v>
      </c>
      <c r="D82" s="335" t="s">
        <v>715</v>
      </c>
      <c r="E82" s="335" t="s">
        <v>4</v>
      </c>
      <c r="I82" s="336">
        <f t="shared" si="3"/>
        <v>0</v>
      </c>
      <c r="J82" s="329"/>
      <c r="L82" s="336">
        <f t="shared" si="4"/>
        <v>0</v>
      </c>
      <c r="M82" s="337">
        <v>3134.1419251529328</v>
      </c>
      <c r="N82" s="338">
        <v>0</v>
      </c>
      <c r="O82" s="330">
        <v>0</v>
      </c>
      <c r="P82" s="329"/>
      <c r="Q82" s="329"/>
      <c r="R82" s="330"/>
      <c r="S82" s="334" t="s">
        <v>107</v>
      </c>
      <c r="T82" s="334" t="s">
        <v>746</v>
      </c>
    </row>
    <row r="83" spans="1:21" s="334" customFormat="1" x14ac:dyDescent="0.3">
      <c r="B83" s="334">
        <v>1352</v>
      </c>
      <c r="C83" s="334" t="s">
        <v>477</v>
      </c>
      <c r="D83" s="334" t="s">
        <v>1171</v>
      </c>
      <c r="E83" s="334" t="s">
        <v>4</v>
      </c>
      <c r="G83" s="334">
        <v>24</v>
      </c>
      <c r="H83" s="323">
        <v>216</v>
      </c>
      <c r="I83" s="336">
        <f t="shared" si="3"/>
        <v>192</v>
      </c>
      <c r="M83" s="337">
        <v>3735.75</v>
      </c>
      <c r="N83" s="334">
        <v>9.1999999999999998E-2</v>
      </c>
      <c r="S83" s="334" t="s">
        <v>107</v>
      </c>
      <c r="T83" s="334" t="s">
        <v>1178</v>
      </c>
    </row>
    <row r="84" spans="1:21" s="334" customFormat="1" ht="18.75" customHeight="1" x14ac:dyDescent="0.3">
      <c r="A84" s="334">
        <v>179</v>
      </c>
      <c r="B84" s="334" t="s">
        <v>364</v>
      </c>
      <c r="C84" s="334" t="s">
        <v>478</v>
      </c>
      <c r="D84" s="335" t="s">
        <v>419</v>
      </c>
      <c r="E84" s="335" t="s">
        <v>4</v>
      </c>
      <c r="G84" s="323">
        <v>372752</v>
      </c>
      <c r="H84" s="323">
        <v>373677</v>
      </c>
      <c r="I84" s="336">
        <f t="shared" si="3"/>
        <v>925</v>
      </c>
      <c r="J84" s="329"/>
      <c r="L84" s="336">
        <f>K84-J84</f>
        <v>0</v>
      </c>
      <c r="M84" s="337">
        <v>1869.1598812522491</v>
      </c>
      <c r="N84" s="338">
        <v>8.72E-2</v>
      </c>
      <c r="O84" s="330">
        <v>50002</v>
      </c>
      <c r="P84" s="329"/>
      <c r="Q84" s="329"/>
      <c r="R84" s="330">
        <v>0</v>
      </c>
      <c r="S84" s="334" t="s">
        <v>107</v>
      </c>
    </row>
    <row r="85" spans="1:21" s="334" customFormat="1" ht="18.75" customHeight="1" x14ac:dyDescent="0.3">
      <c r="A85" s="334">
        <v>180</v>
      </c>
      <c r="B85" s="334" t="s">
        <v>364</v>
      </c>
      <c r="C85" s="334" t="s">
        <v>478</v>
      </c>
      <c r="D85" s="335" t="s">
        <v>420</v>
      </c>
      <c r="E85" s="335" t="s">
        <v>4</v>
      </c>
      <c r="G85" s="323">
        <v>331735</v>
      </c>
      <c r="H85" s="323">
        <v>335834</v>
      </c>
      <c r="I85" s="336">
        <f t="shared" si="3"/>
        <v>4099</v>
      </c>
      <c r="J85" s="329"/>
      <c r="L85" s="336">
        <f>K85-J85</f>
        <v>0</v>
      </c>
      <c r="M85" s="337">
        <v>1869.1598812522491</v>
      </c>
      <c r="N85" s="338">
        <v>8.72E-2</v>
      </c>
      <c r="O85" s="330">
        <v>50462</v>
      </c>
      <c r="P85" s="329"/>
      <c r="Q85" s="329"/>
      <c r="R85" s="330">
        <v>0</v>
      </c>
      <c r="S85" s="334" t="s">
        <v>107</v>
      </c>
      <c r="T85" s="334" t="s">
        <v>728</v>
      </c>
      <c r="U85" s="334" t="s">
        <v>752</v>
      </c>
    </row>
    <row r="86" spans="1:21" s="334" customFormat="1" ht="18.75" customHeight="1" x14ac:dyDescent="0.3">
      <c r="A86" s="334">
        <v>180</v>
      </c>
      <c r="B86" s="334" t="s">
        <v>1135</v>
      </c>
      <c r="C86" s="334" t="s">
        <v>478</v>
      </c>
      <c r="D86" s="335" t="s">
        <v>1097</v>
      </c>
      <c r="E86" s="335" t="s">
        <v>4</v>
      </c>
      <c r="G86" s="323">
        <v>31559</v>
      </c>
      <c r="H86" s="323">
        <v>40759</v>
      </c>
      <c r="I86" s="336">
        <f t="shared" si="3"/>
        <v>9200</v>
      </c>
      <c r="J86" s="329"/>
      <c r="L86" s="336"/>
      <c r="M86" s="337">
        <v>2990.42</v>
      </c>
      <c r="N86" s="338">
        <v>8.6999999999999994E-2</v>
      </c>
      <c r="O86" s="330"/>
      <c r="P86" s="329"/>
      <c r="Q86" s="329"/>
      <c r="R86" s="330"/>
      <c r="S86" s="334" t="s">
        <v>107</v>
      </c>
      <c r="T86" s="334" t="s">
        <v>1098</v>
      </c>
    </row>
    <row r="87" spans="1:21" s="334" customFormat="1" ht="18.75" customHeight="1" x14ac:dyDescent="0.3">
      <c r="A87" s="334">
        <v>180</v>
      </c>
      <c r="B87" s="334">
        <v>1372</v>
      </c>
      <c r="C87" s="334" t="s">
        <v>478</v>
      </c>
      <c r="D87" s="335" t="s">
        <v>1109</v>
      </c>
      <c r="E87" s="335" t="s">
        <v>4</v>
      </c>
      <c r="G87" s="323">
        <v>7449</v>
      </c>
      <c r="H87" s="323">
        <v>10777</v>
      </c>
      <c r="I87" s="336">
        <f t="shared" si="3"/>
        <v>3328</v>
      </c>
      <c r="J87" s="329"/>
      <c r="L87" s="336"/>
      <c r="M87" s="337">
        <v>2990.42</v>
      </c>
      <c r="N87" s="338">
        <v>8.6999999999999994E-2</v>
      </c>
      <c r="O87" s="330"/>
      <c r="P87" s="329"/>
      <c r="Q87" s="329"/>
      <c r="R87" s="330"/>
      <c r="S87" s="334" t="s">
        <v>107</v>
      </c>
      <c r="T87" s="334" t="s">
        <v>1111</v>
      </c>
    </row>
    <row r="88" spans="1:21" s="334" customFormat="1" ht="18.75" customHeight="1" x14ac:dyDescent="0.3">
      <c r="A88" s="334">
        <v>180</v>
      </c>
      <c r="B88" s="334">
        <v>1372</v>
      </c>
      <c r="C88" s="334" t="s">
        <v>478</v>
      </c>
      <c r="D88" s="335" t="s">
        <v>1110</v>
      </c>
      <c r="E88" s="335" t="s">
        <v>4</v>
      </c>
      <c r="G88" s="323">
        <v>23156</v>
      </c>
      <c r="H88" s="323">
        <v>26356</v>
      </c>
      <c r="I88" s="336">
        <f t="shared" si="3"/>
        <v>3200</v>
      </c>
      <c r="J88" s="329"/>
      <c r="L88" s="336"/>
      <c r="M88" s="337">
        <v>2990.42</v>
      </c>
      <c r="N88" s="338">
        <v>8.6999999999999994E-2</v>
      </c>
      <c r="O88" s="330"/>
      <c r="P88" s="329"/>
      <c r="Q88" s="329"/>
      <c r="R88" s="330"/>
      <c r="S88" s="334" t="s">
        <v>107</v>
      </c>
      <c r="T88" s="334" t="s">
        <v>1111</v>
      </c>
    </row>
    <row r="89" spans="1:21" s="334" customFormat="1" x14ac:dyDescent="0.3">
      <c r="A89" s="334">
        <v>190</v>
      </c>
      <c r="B89" s="343" t="s">
        <v>242</v>
      </c>
      <c r="C89" s="334" t="s">
        <v>243</v>
      </c>
      <c r="D89" s="335" t="s">
        <v>348</v>
      </c>
      <c r="E89" s="335" t="s">
        <v>4</v>
      </c>
      <c r="G89" s="323">
        <v>463105</v>
      </c>
      <c r="H89" s="323">
        <v>469084</v>
      </c>
      <c r="I89" s="336">
        <f t="shared" si="3"/>
        <v>5979</v>
      </c>
      <c r="J89" s="329"/>
      <c r="L89" s="336">
        <f>K89-J89</f>
        <v>0</v>
      </c>
      <c r="M89" s="344">
        <v>2325.7405433609215</v>
      </c>
      <c r="N89" s="338">
        <v>9.3159481827995688E-2</v>
      </c>
      <c r="O89" s="330">
        <v>137035</v>
      </c>
      <c r="P89" s="329"/>
      <c r="Q89" s="329"/>
      <c r="R89" s="330">
        <v>0</v>
      </c>
      <c r="S89" s="334" t="s">
        <v>107</v>
      </c>
      <c r="T89" s="334" t="s">
        <v>848</v>
      </c>
    </row>
    <row r="90" spans="1:21" s="334" customFormat="1" x14ac:dyDescent="0.3">
      <c r="A90" s="334">
        <v>192</v>
      </c>
      <c r="B90" s="343" t="s">
        <v>242</v>
      </c>
      <c r="C90" s="334" t="s">
        <v>243</v>
      </c>
      <c r="D90" s="335" t="s">
        <v>499</v>
      </c>
      <c r="E90" s="335" t="s">
        <v>4</v>
      </c>
      <c r="G90" s="323">
        <v>306782</v>
      </c>
      <c r="H90" s="323">
        <v>310429</v>
      </c>
      <c r="I90" s="336">
        <f t="shared" si="3"/>
        <v>3647</v>
      </c>
      <c r="J90" s="329"/>
      <c r="L90" s="336"/>
      <c r="M90" s="344">
        <v>2480.0466498740552</v>
      </c>
      <c r="N90" s="338">
        <v>9.8758474271320618E-2</v>
      </c>
      <c r="O90" s="330"/>
      <c r="P90" s="329"/>
      <c r="Q90" s="329"/>
      <c r="R90" s="330">
        <v>0</v>
      </c>
      <c r="S90" s="334" t="s">
        <v>107</v>
      </c>
    </row>
    <row r="91" spans="1:21" s="334" customFormat="1" x14ac:dyDescent="0.3">
      <c r="A91" s="334">
        <v>192</v>
      </c>
      <c r="B91" s="343">
        <v>1394</v>
      </c>
      <c r="C91" s="334" t="s">
        <v>243</v>
      </c>
      <c r="D91" s="335" t="s">
        <v>859</v>
      </c>
      <c r="E91" s="335" t="s">
        <v>4</v>
      </c>
      <c r="G91" s="323">
        <v>107139</v>
      </c>
      <c r="H91" s="323">
        <v>110486</v>
      </c>
      <c r="I91" s="336">
        <f t="shared" si="3"/>
        <v>3347</v>
      </c>
      <c r="J91" s="329"/>
      <c r="L91" s="336"/>
      <c r="M91" s="344">
        <v>2407.3505809926896</v>
      </c>
      <c r="N91" s="338">
        <v>9.5852250865717581E-2</v>
      </c>
      <c r="O91" s="330"/>
      <c r="P91" s="329"/>
      <c r="Q91" s="329"/>
      <c r="R91" s="330"/>
      <c r="S91" s="334" t="s">
        <v>107</v>
      </c>
      <c r="T91" s="334" t="s">
        <v>873</v>
      </c>
    </row>
    <row r="92" spans="1:21" s="334" customFormat="1" x14ac:dyDescent="0.3">
      <c r="A92" s="334">
        <v>192</v>
      </c>
      <c r="B92" s="343">
        <v>1394</v>
      </c>
      <c r="C92" s="334" t="s">
        <v>243</v>
      </c>
      <c r="D92" s="335" t="s">
        <v>1136</v>
      </c>
      <c r="E92" s="335" t="s">
        <v>4</v>
      </c>
      <c r="G92" s="323">
        <v>4974</v>
      </c>
      <c r="H92" s="323">
        <v>9340</v>
      </c>
      <c r="I92" s="336">
        <f t="shared" si="3"/>
        <v>4366</v>
      </c>
      <c r="J92" s="329"/>
      <c r="L92" s="336"/>
      <c r="M92" s="344">
        <v>3688.19</v>
      </c>
      <c r="N92" s="338">
        <v>9.0999999999999998E-2</v>
      </c>
      <c r="O92" s="330"/>
      <c r="P92" s="329"/>
      <c r="Q92" s="329"/>
      <c r="R92" s="330"/>
      <c r="S92" s="334" t="s">
        <v>107</v>
      </c>
      <c r="T92" s="334" t="s">
        <v>1137</v>
      </c>
    </row>
    <row r="93" spans="1:21" s="334" customFormat="1" x14ac:dyDescent="0.3">
      <c r="A93" s="334">
        <v>192</v>
      </c>
      <c r="B93" s="343">
        <v>1394</v>
      </c>
      <c r="C93" s="334" t="s">
        <v>243</v>
      </c>
      <c r="D93" s="335" t="s">
        <v>1152</v>
      </c>
      <c r="E93" s="335" t="s">
        <v>4</v>
      </c>
      <c r="G93" s="323">
        <v>4523</v>
      </c>
      <c r="H93" s="323">
        <v>9542</v>
      </c>
      <c r="I93" s="336">
        <f t="shared" si="3"/>
        <v>5019</v>
      </c>
      <c r="J93" s="329"/>
      <c r="L93" s="336"/>
      <c r="M93" s="344">
        <v>3254.64</v>
      </c>
      <c r="N93" s="338">
        <v>9.0999999999999998E-2</v>
      </c>
      <c r="O93" s="330"/>
      <c r="P93" s="329"/>
      <c r="Q93" s="329"/>
      <c r="R93" s="330"/>
      <c r="S93" s="334" t="s">
        <v>107</v>
      </c>
      <c r="T93" s="334" t="s">
        <v>1154</v>
      </c>
    </row>
    <row r="94" spans="1:21" s="334" customFormat="1" x14ac:dyDescent="0.3">
      <c r="A94" s="334">
        <v>192</v>
      </c>
      <c r="B94" s="343">
        <v>1394</v>
      </c>
      <c r="C94" s="334" t="s">
        <v>243</v>
      </c>
      <c r="D94" s="335" t="s">
        <v>1153</v>
      </c>
      <c r="E94" s="335" t="s">
        <v>4</v>
      </c>
      <c r="G94" s="323">
        <v>942</v>
      </c>
      <c r="H94" s="323">
        <v>8599</v>
      </c>
      <c r="I94" s="336">
        <f t="shared" si="3"/>
        <v>7657</v>
      </c>
      <c r="J94" s="329"/>
      <c r="L94" s="336"/>
      <c r="M94" s="344">
        <v>3254.64</v>
      </c>
      <c r="N94" s="338">
        <v>9.0999999999999998E-2</v>
      </c>
      <c r="O94" s="330"/>
      <c r="P94" s="329"/>
      <c r="Q94" s="329"/>
      <c r="R94" s="330"/>
      <c r="S94" s="334" t="s">
        <v>107</v>
      </c>
      <c r="T94" s="334" t="s">
        <v>1155</v>
      </c>
    </row>
    <row r="95" spans="1:21" s="334" customFormat="1" x14ac:dyDescent="0.3">
      <c r="A95" s="334">
        <v>227</v>
      </c>
      <c r="B95" s="334" t="s">
        <v>198</v>
      </c>
      <c r="C95" s="334" t="s">
        <v>199</v>
      </c>
      <c r="D95" s="335" t="s">
        <v>598</v>
      </c>
      <c r="E95" s="335" t="s">
        <v>4</v>
      </c>
      <c r="G95" s="323">
        <v>146721</v>
      </c>
      <c r="H95" s="323">
        <v>146721</v>
      </c>
      <c r="I95" s="336">
        <f t="shared" si="3"/>
        <v>0</v>
      </c>
      <c r="J95" s="329"/>
      <c r="L95" s="336"/>
      <c r="M95" s="337">
        <v>2681.6602015113349</v>
      </c>
      <c r="N95" s="338">
        <v>0.11456412378553436</v>
      </c>
      <c r="O95" s="330"/>
      <c r="P95" s="329"/>
      <c r="Q95" s="329"/>
      <c r="R95" s="330">
        <v>0</v>
      </c>
      <c r="S95" s="334" t="s">
        <v>299</v>
      </c>
      <c r="T95" s="334" t="s">
        <v>600</v>
      </c>
    </row>
    <row r="96" spans="1:21" s="334" customFormat="1" x14ac:dyDescent="0.3">
      <c r="A96" s="334">
        <v>227</v>
      </c>
      <c r="B96" s="334" t="s">
        <v>198</v>
      </c>
      <c r="C96" s="334" t="s">
        <v>199</v>
      </c>
      <c r="D96" s="335" t="s">
        <v>606</v>
      </c>
      <c r="E96" s="335" t="s">
        <v>4</v>
      </c>
      <c r="G96" s="323">
        <v>194054</v>
      </c>
      <c r="H96" s="323">
        <v>194054</v>
      </c>
      <c r="I96" s="336">
        <f t="shared" si="3"/>
        <v>0</v>
      </c>
      <c r="J96" s="329"/>
      <c r="L96" s="336"/>
      <c r="M96" s="337">
        <v>2681.6602015113349</v>
      </c>
      <c r="N96" s="338">
        <v>0.11456412378553436</v>
      </c>
      <c r="O96" s="330"/>
      <c r="P96" s="329"/>
      <c r="Q96" s="329"/>
      <c r="R96" s="330">
        <v>0</v>
      </c>
      <c r="S96" s="334" t="s">
        <v>299</v>
      </c>
      <c r="T96" s="334" t="s">
        <v>930</v>
      </c>
    </row>
    <row r="97" spans="1:21" s="334" customFormat="1" x14ac:dyDescent="0.3">
      <c r="A97" s="334">
        <v>242</v>
      </c>
      <c r="B97" s="334" t="s">
        <v>250</v>
      </c>
      <c r="C97" s="334" t="s">
        <v>479</v>
      </c>
      <c r="D97" s="335" t="s">
        <v>421</v>
      </c>
      <c r="E97" s="335" t="s">
        <v>4</v>
      </c>
      <c r="G97" s="323">
        <v>103350</v>
      </c>
      <c r="H97" s="323">
        <v>104158</v>
      </c>
      <c r="I97" s="336">
        <f t="shared" si="3"/>
        <v>808</v>
      </c>
      <c r="J97" s="329"/>
      <c r="L97" s="336">
        <f>K97-J97</f>
        <v>0</v>
      </c>
      <c r="M97" s="337">
        <v>2013.4970097157252</v>
      </c>
      <c r="N97" s="338">
        <v>8.3391489744512409E-2</v>
      </c>
      <c r="O97" s="330">
        <v>12286</v>
      </c>
      <c r="P97" s="329"/>
      <c r="Q97" s="329"/>
      <c r="R97" s="330">
        <v>0</v>
      </c>
      <c r="S97" s="334" t="s">
        <v>107</v>
      </c>
      <c r="T97" s="334" t="s">
        <v>776</v>
      </c>
    </row>
    <row r="98" spans="1:21" s="334" customFormat="1" x14ac:dyDescent="0.3">
      <c r="A98" s="334">
        <v>248</v>
      </c>
      <c r="B98" s="334" t="s">
        <v>255</v>
      </c>
      <c r="C98" s="334" t="s">
        <v>481</v>
      </c>
      <c r="D98" s="335" t="s">
        <v>697</v>
      </c>
      <c r="E98" s="335" t="s">
        <v>4</v>
      </c>
      <c r="G98" s="323">
        <v>360845</v>
      </c>
      <c r="H98" s="323">
        <v>371225</v>
      </c>
      <c r="I98" s="336">
        <f t="shared" si="3"/>
        <v>10380</v>
      </c>
      <c r="J98" s="329"/>
      <c r="L98" s="336"/>
      <c r="M98" s="337">
        <v>3422.5153148614613</v>
      </c>
      <c r="N98" s="338">
        <v>9.1639222741993528E-2</v>
      </c>
      <c r="O98" s="330"/>
      <c r="P98" s="329"/>
      <c r="Q98" s="329"/>
      <c r="R98" s="330"/>
      <c r="S98" s="334" t="s">
        <v>107</v>
      </c>
      <c r="T98" s="334" t="s">
        <v>701</v>
      </c>
      <c r="U98" s="334" t="s">
        <v>709</v>
      </c>
    </row>
    <row r="99" spans="1:21" s="334" customFormat="1" x14ac:dyDescent="0.3">
      <c r="A99" s="334">
        <v>248</v>
      </c>
      <c r="B99" s="334" t="s">
        <v>255</v>
      </c>
      <c r="C99" s="334" t="s">
        <v>481</v>
      </c>
      <c r="D99" s="335" t="s">
        <v>698</v>
      </c>
      <c r="E99" s="335" t="s">
        <v>4</v>
      </c>
      <c r="G99" s="323">
        <v>333465</v>
      </c>
      <c r="H99" s="323">
        <v>339596</v>
      </c>
      <c r="I99" s="336">
        <f t="shared" si="3"/>
        <v>6131</v>
      </c>
      <c r="J99" s="329"/>
      <c r="L99" s="336"/>
      <c r="M99" s="337">
        <v>3422.5153148614613</v>
      </c>
      <c r="N99" s="338">
        <v>9.1639222741993528E-2</v>
      </c>
      <c r="O99" s="330"/>
      <c r="P99" s="329"/>
      <c r="Q99" s="329"/>
      <c r="R99" s="330"/>
      <c r="S99" s="334" t="s">
        <v>107</v>
      </c>
      <c r="T99" s="334" t="s">
        <v>701</v>
      </c>
      <c r="U99" s="334" t="s">
        <v>709</v>
      </c>
    </row>
    <row r="100" spans="1:21" s="334" customFormat="1" x14ac:dyDescent="0.3">
      <c r="A100" s="334">
        <v>248</v>
      </c>
      <c r="B100" s="334" t="s">
        <v>255</v>
      </c>
      <c r="C100" s="334" t="s">
        <v>481</v>
      </c>
      <c r="D100" s="335" t="s">
        <v>699</v>
      </c>
      <c r="E100" s="335" t="s">
        <v>4</v>
      </c>
      <c r="G100" s="323">
        <v>358804</v>
      </c>
      <c r="H100" s="323">
        <v>365324</v>
      </c>
      <c r="I100" s="336">
        <f t="shared" si="3"/>
        <v>6520</v>
      </c>
      <c r="J100" s="329"/>
      <c r="L100" s="336"/>
      <c r="M100" s="337">
        <v>3422.5153148614613</v>
      </c>
      <c r="N100" s="338">
        <v>9.1639222741993528E-2</v>
      </c>
      <c r="O100" s="330"/>
      <c r="P100" s="329"/>
      <c r="Q100" s="329"/>
      <c r="R100" s="330"/>
      <c r="S100" s="334" t="s">
        <v>107</v>
      </c>
      <c r="T100" s="334" t="s">
        <v>702</v>
      </c>
      <c r="U100" s="334" t="s">
        <v>709</v>
      </c>
    </row>
    <row r="101" spans="1:21" s="334" customFormat="1" x14ac:dyDescent="0.3">
      <c r="A101" s="334">
        <v>248</v>
      </c>
      <c r="B101" s="343">
        <v>1447</v>
      </c>
      <c r="C101" s="334" t="s">
        <v>481</v>
      </c>
      <c r="D101" s="335" t="s">
        <v>951</v>
      </c>
      <c r="E101" s="335" t="s">
        <v>4</v>
      </c>
      <c r="G101" s="323">
        <v>80656</v>
      </c>
      <c r="H101" s="323">
        <v>81608</v>
      </c>
      <c r="I101" s="336">
        <f t="shared" si="3"/>
        <v>952</v>
      </c>
      <c r="J101" s="329"/>
      <c r="L101" s="336"/>
      <c r="M101" s="337">
        <v>3554.0454419575112</v>
      </c>
      <c r="N101" s="338">
        <v>9.227949544764795E-2</v>
      </c>
      <c r="O101" s="330"/>
      <c r="P101" s="329"/>
      <c r="Q101" s="329"/>
      <c r="R101" s="330"/>
      <c r="S101" s="334" t="s">
        <v>107</v>
      </c>
      <c r="T101" s="334" t="s">
        <v>952</v>
      </c>
    </row>
    <row r="102" spans="1:21" s="334" customFormat="1" x14ac:dyDescent="0.3">
      <c r="A102" s="334">
        <v>248</v>
      </c>
      <c r="B102" s="343">
        <v>1447</v>
      </c>
      <c r="C102" s="334" t="s">
        <v>481</v>
      </c>
      <c r="D102" s="335" t="s">
        <v>1179</v>
      </c>
      <c r="E102" s="335" t="s">
        <v>4</v>
      </c>
      <c r="G102" s="323">
        <v>12</v>
      </c>
      <c r="H102" s="323">
        <v>12</v>
      </c>
      <c r="I102" s="336">
        <f t="shared" si="3"/>
        <v>0</v>
      </c>
      <c r="J102" s="329"/>
      <c r="L102" s="336"/>
      <c r="M102" s="337">
        <v>4575.76</v>
      </c>
      <c r="N102" s="338">
        <v>0.09</v>
      </c>
      <c r="O102" s="330"/>
      <c r="P102" s="329"/>
      <c r="Q102" s="329"/>
      <c r="R102" s="330"/>
      <c r="S102" s="334" t="s">
        <v>107</v>
      </c>
      <c r="T102" s="334" t="s">
        <v>1180</v>
      </c>
    </row>
    <row r="103" spans="1:21" x14ac:dyDescent="0.3">
      <c r="A103" s="271" t="s">
        <v>1003</v>
      </c>
      <c r="B103" s="334" t="s">
        <v>280</v>
      </c>
      <c r="C103" s="334" t="s">
        <v>175</v>
      </c>
      <c r="D103" s="335" t="s">
        <v>174</v>
      </c>
      <c r="E103" s="335" t="s">
        <v>4</v>
      </c>
      <c r="F103" s="334"/>
      <c r="G103" s="323">
        <v>238305</v>
      </c>
      <c r="H103" s="323">
        <v>253324</v>
      </c>
      <c r="I103" s="336">
        <f t="shared" si="3"/>
        <v>15019</v>
      </c>
      <c r="J103" s="266"/>
      <c r="L103" s="287">
        <f>K103-J103</f>
        <v>0</v>
      </c>
      <c r="M103" s="272">
        <v>4800</v>
      </c>
      <c r="N103" s="273">
        <v>0.16</v>
      </c>
      <c r="O103" s="267">
        <v>92287</v>
      </c>
      <c r="P103" s="266"/>
      <c r="Q103" s="266"/>
      <c r="R103" s="267">
        <v>0</v>
      </c>
      <c r="S103" s="211" t="s">
        <v>107</v>
      </c>
      <c r="T103" s="211" t="s">
        <v>1141</v>
      </c>
    </row>
    <row r="104" spans="1:21" s="334" customFormat="1" x14ac:dyDescent="0.3">
      <c r="A104" s="334">
        <v>265</v>
      </c>
      <c r="B104" s="334" t="s">
        <v>281</v>
      </c>
      <c r="C104" s="334" t="s">
        <v>482</v>
      </c>
      <c r="D104" s="335" t="s">
        <v>294</v>
      </c>
      <c r="E104" s="335" t="s">
        <v>4</v>
      </c>
      <c r="G104" s="323">
        <v>279359</v>
      </c>
      <c r="H104" s="323">
        <v>284127</v>
      </c>
      <c r="I104" s="336">
        <f t="shared" si="3"/>
        <v>4768</v>
      </c>
      <c r="J104" s="329"/>
      <c r="L104" s="336">
        <f>K104-J104</f>
        <v>0</v>
      </c>
      <c r="M104" s="337">
        <v>1853.131910759266</v>
      </c>
      <c r="N104" s="338">
        <v>9.216865779057215E-2</v>
      </c>
      <c r="O104" s="330">
        <v>88167</v>
      </c>
      <c r="P104" s="329"/>
      <c r="Q104" s="329"/>
      <c r="R104" s="330">
        <v>0</v>
      </c>
      <c r="S104" s="334" t="s">
        <v>107</v>
      </c>
    </row>
    <row r="105" spans="1:21" s="334" customFormat="1" x14ac:dyDescent="0.3">
      <c r="A105" s="334">
        <v>266</v>
      </c>
      <c r="B105" s="334" t="s">
        <v>281</v>
      </c>
      <c r="C105" s="334" t="s">
        <v>482</v>
      </c>
      <c r="D105" s="335" t="s">
        <v>295</v>
      </c>
      <c r="E105" s="335" t="s">
        <v>4</v>
      </c>
      <c r="G105" s="323">
        <v>207122</v>
      </c>
      <c r="H105" s="323">
        <v>209739</v>
      </c>
      <c r="I105" s="336">
        <f t="shared" si="3"/>
        <v>2617</v>
      </c>
      <c r="J105" s="329"/>
      <c r="L105" s="336">
        <f>K105-J105</f>
        <v>0</v>
      </c>
      <c r="M105" s="337">
        <v>1853.131910759266</v>
      </c>
      <c r="N105" s="338">
        <v>9.216865779057215E-2</v>
      </c>
      <c r="O105" s="330">
        <v>90585</v>
      </c>
      <c r="P105" s="329"/>
      <c r="Q105" s="329"/>
      <c r="R105" s="330">
        <v>0</v>
      </c>
      <c r="S105" s="334" t="s">
        <v>107</v>
      </c>
    </row>
    <row r="106" spans="1:21" s="334" customFormat="1" x14ac:dyDescent="0.3">
      <c r="A106" s="334">
        <v>268</v>
      </c>
      <c r="B106" s="334" t="s">
        <v>281</v>
      </c>
      <c r="C106" s="334" t="s">
        <v>482</v>
      </c>
      <c r="D106" s="335" t="s">
        <v>293</v>
      </c>
      <c r="E106" s="335" t="s">
        <v>4</v>
      </c>
      <c r="G106" s="323">
        <v>210923</v>
      </c>
      <c r="H106" s="323">
        <v>212437</v>
      </c>
      <c r="I106" s="336">
        <f t="shared" si="3"/>
        <v>1514</v>
      </c>
      <c r="J106" s="329"/>
      <c r="L106" s="336">
        <f>K106-J106</f>
        <v>0</v>
      </c>
      <c r="M106" s="337">
        <v>1853.131910759266</v>
      </c>
      <c r="N106" s="338">
        <v>9.216865779057215E-2</v>
      </c>
      <c r="O106" s="330">
        <v>77364</v>
      </c>
      <c r="P106" s="329"/>
      <c r="Q106" s="329"/>
      <c r="R106" s="330">
        <v>0</v>
      </c>
      <c r="S106" s="334" t="s">
        <v>107</v>
      </c>
    </row>
    <row r="107" spans="1:21" s="334" customFormat="1" x14ac:dyDescent="0.3">
      <c r="A107" s="334">
        <v>268</v>
      </c>
      <c r="B107" s="334" t="s">
        <v>281</v>
      </c>
      <c r="C107" s="334" t="s">
        <v>482</v>
      </c>
      <c r="D107" s="335" t="s">
        <v>647</v>
      </c>
      <c r="E107" s="335" t="s">
        <v>4</v>
      </c>
      <c r="G107" s="323">
        <v>156349</v>
      </c>
      <c r="H107" s="323">
        <v>160816</v>
      </c>
      <c r="I107" s="336">
        <f t="shared" si="3"/>
        <v>4467</v>
      </c>
      <c r="J107" s="329"/>
      <c r="L107" s="336">
        <f>K107-J107</f>
        <v>0</v>
      </c>
      <c r="M107" s="337">
        <v>2148.5354048218787</v>
      </c>
      <c r="N107" s="338">
        <v>9.872450521770422E-2</v>
      </c>
      <c r="O107" s="330">
        <v>0</v>
      </c>
      <c r="P107" s="329"/>
      <c r="Q107" s="329"/>
      <c r="R107" s="330">
        <v>0</v>
      </c>
      <c r="S107" s="334" t="s">
        <v>107</v>
      </c>
      <c r="T107" s="334" t="s">
        <v>645</v>
      </c>
    </row>
    <row r="108" spans="1:21" s="334" customFormat="1" x14ac:dyDescent="0.3">
      <c r="A108" s="334">
        <v>268</v>
      </c>
      <c r="B108" s="334" t="s">
        <v>281</v>
      </c>
      <c r="C108" s="334" t="s">
        <v>482</v>
      </c>
      <c r="D108" s="335" t="s">
        <v>654</v>
      </c>
      <c r="E108" s="335" t="s">
        <v>4</v>
      </c>
      <c r="G108" s="323">
        <v>151991</v>
      </c>
      <c r="H108" s="323">
        <v>156002</v>
      </c>
      <c r="I108" s="336">
        <f t="shared" si="3"/>
        <v>4011</v>
      </c>
      <c r="J108" s="329"/>
      <c r="L108" s="336"/>
      <c r="M108" s="337">
        <v>2148.5354048218787</v>
      </c>
      <c r="N108" s="338">
        <v>9.872450521770422E-2</v>
      </c>
      <c r="O108" s="330">
        <v>0</v>
      </c>
      <c r="P108" s="329"/>
      <c r="Q108" s="329"/>
      <c r="R108" s="330"/>
      <c r="S108" s="334" t="s">
        <v>107</v>
      </c>
      <c r="T108" s="334" t="s">
        <v>653</v>
      </c>
    </row>
    <row r="109" spans="1:21" s="334" customFormat="1" x14ac:dyDescent="0.3">
      <c r="A109" s="334">
        <v>278</v>
      </c>
      <c r="B109" s="334" t="s">
        <v>371</v>
      </c>
      <c r="C109" s="334" t="s">
        <v>388</v>
      </c>
      <c r="D109" s="335" t="s">
        <v>666</v>
      </c>
      <c r="E109" s="335" t="s">
        <v>4</v>
      </c>
      <c r="G109" s="323">
        <v>138949</v>
      </c>
      <c r="H109" s="323">
        <v>147367</v>
      </c>
      <c r="I109" s="336">
        <f t="shared" si="3"/>
        <v>8418</v>
      </c>
      <c r="J109" s="329"/>
      <c r="L109" s="336"/>
      <c r="M109" s="337">
        <v>1597.1111766822598</v>
      </c>
      <c r="N109" s="338">
        <v>9.4124505217704213E-2</v>
      </c>
      <c r="O109" s="330"/>
      <c r="P109" s="329"/>
      <c r="Q109" s="329"/>
      <c r="R109" s="330"/>
      <c r="S109" s="334" t="s">
        <v>107</v>
      </c>
      <c r="T109" s="334" t="s">
        <v>728</v>
      </c>
      <c r="U109" s="334" t="s">
        <v>752</v>
      </c>
    </row>
    <row r="110" spans="1:21" s="334" customFormat="1" x14ac:dyDescent="0.3">
      <c r="A110" s="334">
        <v>278</v>
      </c>
      <c r="B110" s="334" t="s">
        <v>371</v>
      </c>
      <c r="C110" s="334" t="s">
        <v>388</v>
      </c>
      <c r="D110" s="335" t="s">
        <v>689</v>
      </c>
      <c r="E110" s="335" t="s">
        <v>4</v>
      </c>
      <c r="G110" s="323">
        <v>161332</v>
      </c>
      <c r="H110" s="323">
        <v>165575</v>
      </c>
      <c r="I110" s="336">
        <f t="shared" si="3"/>
        <v>4243</v>
      </c>
      <c r="J110" s="329"/>
      <c r="L110" s="336"/>
      <c r="M110" s="337">
        <v>1597.1111766822598</v>
      </c>
      <c r="N110" s="338">
        <v>9.4124505217704213E-2</v>
      </c>
      <c r="O110" s="330"/>
      <c r="P110" s="329"/>
      <c r="Q110" s="329"/>
      <c r="R110" s="330"/>
      <c r="S110" s="334" t="s">
        <v>107</v>
      </c>
      <c r="T110" s="345" t="s">
        <v>688</v>
      </c>
      <c r="U110" s="334">
        <v>84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690</v>
      </c>
      <c r="E111" s="335" t="s">
        <v>4</v>
      </c>
      <c r="G111" s="323">
        <v>131448</v>
      </c>
      <c r="H111" s="323">
        <v>137173</v>
      </c>
      <c r="I111" s="336">
        <f t="shared" si="3"/>
        <v>5725</v>
      </c>
      <c r="J111" s="329"/>
      <c r="L111" s="336"/>
      <c r="M111" s="337">
        <v>1597.1111766822598</v>
      </c>
      <c r="N111" s="338">
        <v>9.4124505217704213E-2</v>
      </c>
      <c r="O111" s="330"/>
      <c r="P111" s="329"/>
      <c r="Q111" s="329"/>
      <c r="R111" s="330"/>
      <c r="S111" s="334" t="s">
        <v>107</v>
      </c>
      <c r="T111" s="334" t="s">
        <v>728</v>
      </c>
      <c r="U111" s="334" t="s">
        <v>752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681</v>
      </c>
      <c r="E112" s="335" t="s">
        <v>4</v>
      </c>
      <c r="G112" s="323">
        <v>148451</v>
      </c>
      <c r="H112" s="323">
        <v>153132</v>
      </c>
      <c r="I112" s="336">
        <f t="shared" si="3"/>
        <v>4681</v>
      </c>
      <c r="J112" s="329"/>
      <c r="L112" s="336"/>
      <c r="M112" s="337">
        <v>1597.1111766822598</v>
      </c>
      <c r="N112" s="338">
        <v>9.4124505217704213E-2</v>
      </c>
      <c r="O112" s="330"/>
      <c r="P112" s="329"/>
      <c r="Q112" s="329"/>
      <c r="R112" s="330"/>
      <c r="S112" s="334" t="s">
        <v>107</v>
      </c>
      <c r="T112" s="334" t="s">
        <v>728</v>
      </c>
      <c r="U112" s="334" t="s">
        <v>752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692</v>
      </c>
      <c r="E113" s="335" t="s">
        <v>4</v>
      </c>
      <c r="G113" s="323">
        <v>133296</v>
      </c>
      <c r="H113" s="323">
        <v>137252</v>
      </c>
      <c r="I113" s="336">
        <f t="shared" si="3"/>
        <v>3956</v>
      </c>
      <c r="J113" s="329"/>
      <c r="L113" s="336"/>
      <c r="M113" s="337">
        <v>1597.1111766822598</v>
      </c>
      <c r="N113" s="338">
        <v>9.4124505217704213E-2</v>
      </c>
      <c r="O113" s="330"/>
      <c r="P113" s="329"/>
      <c r="Q113" s="329"/>
      <c r="R113" s="330"/>
      <c r="S113" s="334" t="s">
        <v>107</v>
      </c>
      <c r="T113" s="334" t="s">
        <v>728</v>
      </c>
      <c r="U113" s="334" t="s">
        <v>752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695</v>
      </c>
      <c r="E114" s="335" t="s">
        <v>4</v>
      </c>
      <c r="G114" s="323">
        <v>148100</v>
      </c>
      <c r="H114" s="323">
        <v>151900</v>
      </c>
      <c r="I114" s="336">
        <f t="shared" si="3"/>
        <v>3800</v>
      </c>
      <c r="J114" s="329"/>
      <c r="L114" s="336"/>
      <c r="M114" s="337">
        <v>1597.1111766822598</v>
      </c>
      <c r="N114" s="338">
        <v>9.4124505217704213E-2</v>
      </c>
      <c r="O114" s="330"/>
      <c r="P114" s="329"/>
      <c r="Q114" s="329"/>
      <c r="R114" s="330"/>
      <c r="S114" s="334" t="s">
        <v>107</v>
      </c>
      <c r="T114" s="345" t="s">
        <v>696</v>
      </c>
      <c r="U114" s="334">
        <v>84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703</v>
      </c>
      <c r="E115" s="335" t="s">
        <v>4</v>
      </c>
      <c r="G115" s="323">
        <v>104720</v>
      </c>
      <c r="H115" s="323">
        <v>107266</v>
      </c>
      <c r="I115" s="336">
        <f t="shared" si="3"/>
        <v>2546</v>
      </c>
      <c r="J115" s="329"/>
      <c r="L115" s="336"/>
      <c r="M115" s="337">
        <v>1597.1111766822598</v>
      </c>
      <c r="N115" s="338">
        <v>9.4124505217704213E-2</v>
      </c>
      <c r="O115" s="330"/>
      <c r="P115" s="329"/>
      <c r="Q115" s="329"/>
      <c r="R115" s="330"/>
      <c r="S115" s="334" t="s">
        <v>107</v>
      </c>
      <c r="T115" s="345" t="s">
        <v>705</v>
      </c>
      <c r="U115" s="334">
        <v>84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704</v>
      </c>
      <c r="E116" s="335" t="s">
        <v>4</v>
      </c>
      <c r="G116" s="323">
        <v>147368</v>
      </c>
      <c r="H116" s="323">
        <v>152184</v>
      </c>
      <c r="I116" s="336">
        <f t="shared" si="3"/>
        <v>4816</v>
      </c>
      <c r="J116" s="329"/>
      <c r="L116" s="336"/>
      <c r="M116" s="337">
        <v>1597.1111766822598</v>
      </c>
      <c r="N116" s="338">
        <v>9.4124505217704213E-2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974</v>
      </c>
      <c r="E117" s="335" t="s">
        <v>4</v>
      </c>
      <c r="G117" s="323">
        <v>26603</v>
      </c>
      <c r="H117" s="323">
        <v>29304</v>
      </c>
      <c r="I117" s="336">
        <f t="shared" si="3"/>
        <v>2701</v>
      </c>
      <c r="J117" s="329"/>
      <c r="L117" s="336"/>
      <c r="M117" s="337">
        <v>1491.81</v>
      </c>
      <c r="N117" s="338">
        <v>8.5000000000000006E-2</v>
      </c>
      <c r="O117" s="330"/>
      <c r="P117" s="329"/>
      <c r="Q117" s="329"/>
      <c r="R117" s="330"/>
      <c r="S117" s="334" t="s">
        <v>107</v>
      </c>
      <c r="T117" s="334" t="s">
        <v>976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975</v>
      </c>
      <c r="E118" s="335" t="s">
        <v>4</v>
      </c>
      <c r="G118" s="323">
        <v>59207</v>
      </c>
      <c r="H118" s="323">
        <v>66044</v>
      </c>
      <c r="I118" s="336">
        <f t="shared" si="3"/>
        <v>6837</v>
      </c>
      <c r="J118" s="329"/>
      <c r="L118" s="336"/>
      <c r="M118" s="337">
        <v>1491.81</v>
      </c>
      <c r="N118" s="338">
        <v>8.5000000000000006E-2</v>
      </c>
      <c r="O118" s="330"/>
      <c r="P118" s="329"/>
      <c r="Q118" s="329"/>
      <c r="R118" s="330"/>
      <c r="S118" s="334" t="s">
        <v>107</v>
      </c>
      <c r="T118" s="334" t="s">
        <v>976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998</v>
      </c>
      <c r="E119" s="335" t="s">
        <v>4</v>
      </c>
      <c r="G119" s="323">
        <v>49919</v>
      </c>
      <c r="H119" s="323">
        <v>55396</v>
      </c>
      <c r="I119" s="336">
        <f t="shared" si="3"/>
        <v>5477</v>
      </c>
      <c r="J119" s="329"/>
      <c r="L119" s="336"/>
      <c r="M119" s="337">
        <v>1491.81</v>
      </c>
      <c r="N119" s="338">
        <v>8.5000000000000006E-2</v>
      </c>
      <c r="O119" s="330"/>
      <c r="P119" s="329"/>
      <c r="Q119" s="329"/>
      <c r="R119" s="330"/>
      <c r="S119" s="334" t="s">
        <v>107</v>
      </c>
      <c r="T119" s="334" t="s">
        <v>999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1019</v>
      </c>
      <c r="E120" s="335" t="s">
        <v>4</v>
      </c>
      <c r="G120" s="323">
        <v>32675</v>
      </c>
      <c r="H120" s="323">
        <v>39692</v>
      </c>
      <c r="I120" s="336">
        <f t="shared" si="3"/>
        <v>7017</v>
      </c>
      <c r="J120" s="329"/>
      <c r="L120" s="336"/>
      <c r="M120" s="337">
        <v>1491.81</v>
      </c>
      <c r="N120" s="338">
        <v>8.5000000000000006E-2</v>
      </c>
      <c r="O120" s="330"/>
      <c r="P120" s="329"/>
      <c r="Q120" s="329"/>
      <c r="R120" s="330"/>
      <c r="S120" s="334" t="s">
        <v>107</v>
      </c>
      <c r="T120" s="334" t="s">
        <v>1018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1056</v>
      </c>
      <c r="E121" s="335" t="s">
        <v>4</v>
      </c>
      <c r="G121" s="323">
        <v>38708</v>
      </c>
      <c r="H121" s="323">
        <v>39485</v>
      </c>
      <c r="I121" s="336">
        <f t="shared" si="3"/>
        <v>777</v>
      </c>
      <c r="J121" s="329"/>
      <c r="L121" s="336"/>
      <c r="M121" s="337">
        <v>1491.81</v>
      </c>
      <c r="N121" s="338">
        <v>8.5000000000000006E-2</v>
      </c>
      <c r="O121" s="330"/>
      <c r="P121" s="329"/>
      <c r="Q121" s="329"/>
      <c r="R121" s="330"/>
      <c r="S121" s="334" t="s">
        <v>107</v>
      </c>
      <c r="T121" s="334" t="s">
        <v>1057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1024</v>
      </c>
      <c r="E122" s="335" t="s">
        <v>4</v>
      </c>
      <c r="G122" s="323">
        <v>33990</v>
      </c>
      <c r="H122" s="323">
        <v>40261</v>
      </c>
      <c r="I122" s="336">
        <f t="shared" si="3"/>
        <v>6271</v>
      </c>
      <c r="J122" s="329"/>
      <c r="L122" s="336"/>
      <c r="M122" s="337">
        <v>1491.81</v>
      </c>
      <c r="N122" s="338">
        <v>8.5000000000000006E-2</v>
      </c>
      <c r="O122" s="330"/>
      <c r="P122" s="329"/>
      <c r="Q122" s="329"/>
      <c r="R122" s="330"/>
      <c r="S122" s="334" t="s">
        <v>107</v>
      </c>
      <c r="T122" s="334" t="s">
        <v>1025</v>
      </c>
    </row>
    <row r="123" spans="1:21" x14ac:dyDescent="0.3">
      <c r="A123" s="211">
        <v>280</v>
      </c>
      <c r="B123" s="269" t="s">
        <v>284</v>
      </c>
      <c r="C123" s="228" t="s">
        <v>285</v>
      </c>
      <c r="D123" s="230" t="s">
        <v>297</v>
      </c>
      <c r="E123" s="247" t="s">
        <v>4</v>
      </c>
      <c r="F123" s="238"/>
      <c r="G123" s="233">
        <v>316966</v>
      </c>
      <c r="H123" s="233">
        <v>319524</v>
      </c>
      <c r="I123" s="239">
        <f t="shared" si="3"/>
        <v>2558</v>
      </c>
      <c r="J123" s="266"/>
      <c r="L123" s="287">
        <f>K123-J123</f>
        <v>0</v>
      </c>
      <c r="M123" s="272">
        <v>5000</v>
      </c>
      <c r="N123" s="273">
        <v>0.16</v>
      </c>
      <c r="O123" s="267">
        <v>111340</v>
      </c>
      <c r="P123" s="266"/>
      <c r="Q123" s="266"/>
      <c r="R123" s="267">
        <v>0</v>
      </c>
      <c r="S123" s="211" t="s">
        <v>107</v>
      </c>
      <c r="T123" s="211" t="s">
        <v>373</v>
      </c>
    </row>
    <row r="124" spans="1:21" s="334" customFormat="1" x14ac:dyDescent="0.3">
      <c r="A124" s="334">
        <v>295</v>
      </c>
      <c r="B124" s="334" t="s">
        <v>367</v>
      </c>
      <c r="C124" s="334" t="s">
        <v>383</v>
      </c>
      <c r="D124" s="335" t="s">
        <v>422</v>
      </c>
      <c r="E124" s="335" t="s">
        <v>4</v>
      </c>
      <c r="G124" s="323">
        <v>181900</v>
      </c>
      <c r="H124" s="323">
        <v>184060</v>
      </c>
      <c r="I124" s="336">
        <f t="shared" si="3"/>
        <v>2160</v>
      </c>
      <c r="J124" s="329"/>
      <c r="L124" s="336">
        <f>K124-J124</f>
        <v>0</v>
      </c>
      <c r="M124" s="337">
        <v>1541.47</v>
      </c>
      <c r="N124" s="338">
        <v>9.4500000000000001E-2</v>
      </c>
      <c r="O124" s="330">
        <v>23595</v>
      </c>
      <c r="P124" s="329"/>
      <c r="Q124" s="329"/>
      <c r="R124" s="330">
        <v>0</v>
      </c>
      <c r="S124" s="334" t="s">
        <v>107</v>
      </c>
    </row>
    <row r="125" spans="1:21" s="334" customFormat="1" x14ac:dyDescent="0.3">
      <c r="A125" s="334">
        <v>295</v>
      </c>
      <c r="B125" s="343">
        <v>1501</v>
      </c>
      <c r="C125" s="334" t="s">
        <v>383</v>
      </c>
      <c r="D125" s="335" t="s">
        <v>1058</v>
      </c>
      <c r="E125" s="335" t="s">
        <v>4</v>
      </c>
      <c r="G125" s="323">
        <v>18690</v>
      </c>
      <c r="H125" s="323">
        <v>20480</v>
      </c>
      <c r="I125" s="336">
        <f t="shared" si="3"/>
        <v>1790</v>
      </c>
      <c r="J125" s="329"/>
      <c r="L125" s="336"/>
      <c r="M125" s="337">
        <v>1787.4</v>
      </c>
      <c r="N125" s="338">
        <v>8.8900000000000007E-2</v>
      </c>
      <c r="O125" s="330"/>
      <c r="P125" s="329"/>
      <c r="Q125" s="329"/>
      <c r="R125" s="330"/>
      <c r="S125" s="334" t="s">
        <v>107</v>
      </c>
      <c r="T125" s="334" t="s">
        <v>1059</v>
      </c>
    </row>
    <row r="126" spans="1:21" s="334" customFormat="1" x14ac:dyDescent="0.3">
      <c r="A126" s="334">
        <v>297</v>
      </c>
      <c r="B126" s="334" t="s">
        <v>366</v>
      </c>
      <c r="C126" s="334" t="s">
        <v>382</v>
      </c>
      <c r="D126" s="335" t="s">
        <v>336</v>
      </c>
      <c r="E126" s="335" t="s">
        <v>4</v>
      </c>
      <c r="G126" s="323">
        <v>461224</v>
      </c>
      <c r="H126" s="323">
        <v>467620</v>
      </c>
      <c r="I126" s="336">
        <f t="shared" si="3"/>
        <v>6396</v>
      </c>
      <c r="J126" s="329"/>
      <c r="L126" s="336">
        <f>K126-J126</f>
        <v>0</v>
      </c>
      <c r="M126" s="337">
        <v>2135.85</v>
      </c>
      <c r="N126" s="338">
        <v>9.2100000000000001E-2</v>
      </c>
      <c r="O126" s="330">
        <v>123625</v>
      </c>
      <c r="P126" s="329"/>
      <c r="Q126" s="329"/>
      <c r="R126" s="330">
        <v>0</v>
      </c>
      <c r="S126" s="334" t="s">
        <v>107</v>
      </c>
      <c r="T126" s="334" t="s">
        <v>747</v>
      </c>
    </row>
    <row r="127" spans="1:21" s="334" customFormat="1" x14ac:dyDescent="0.3">
      <c r="A127" s="334">
        <v>301</v>
      </c>
      <c r="B127" s="343">
        <v>1514</v>
      </c>
      <c r="C127" s="334" t="s">
        <v>675</v>
      </c>
      <c r="D127" s="335" t="s">
        <v>676</v>
      </c>
      <c r="E127" s="335" t="s">
        <v>4</v>
      </c>
      <c r="G127" s="323">
        <v>99244</v>
      </c>
      <c r="H127" s="323">
        <v>102184</v>
      </c>
      <c r="I127" s="336">
        <f t="shared" si="3"/>
        <v>2940</v>
      </c>
      <c r="J127" s="329"/>
      <c r="L127" s="336"/>
      <c r="M127" s="337">
        <v>2495.4299999999998</v>
      </c>
      <c r="N127" s="338">
        <v>0.1106</v>
      </c>
      <c r="O127" s="330"/>
      <c r="P127" s="329"/>
      <c r="Q127" s="329"/>
      <c r="R127" s="330"/>
      <c r="S127" s="334" t="s">
        <v>107</v>
      </c>
      <c r="T127" s="334" t="s">
        <v>673</v>
      </c>
      <c r="U127" s="334">
        <v>60</v>
      </c>
    </row>
    <row r="128" spans="1:21" s="334" customFormat="1" x14ac:dyDescent="0.3">
      <c r="A128" s="334">
        <v>310</v>
      </c>
      <c r="B128" s="334" t="s">
        <v>471</v>
      </c>
      <c r="C128" s="334" t="s">
        <v>484</v>
      </c>
      <c r="D128" s="335" t="s">
        <v>414</v>
      </c>
      <c r="E128" s="335" t="s">
        <v>4</v>
      </c>
      <c r="G128" s="323">
        <v>509378</v>
      </c>
      <c r="H128" s="323">
        <v>520026</v>
      </c>
      <c r="I128" s="336">
        <f t="shared" si="3"/>
        <v>10648</v>
      </c>
      <c r="J128" s="329"/>
      <c r="L128" s="336">
        <f>K128-J128</f>
        <v>0</v>
      </c>
      <c r="M128" s="337">
        <v>2783.1532277797774</v>
      </c>
      <c r="N128" s="338">
        <v>8.6600431810003597E-2</v>
      </c>
      <c r="O128" s="330">
        <v>76567</v>
      </c>
      <c r="P128" s="329"/>
      <c r="Q128" s="329"/>
      <c r="R128" s="330">
        <v>0</v>
      </c>
      <c r="S128" s="334" t="s">
        <v>299</v>
      </c>
    </row>
    <row r="129" spans="1:21" s="334" customFormat="1" x14ac:dyDescent="0.3">
      <c r="A129" s="334">
        <v>311</v>
      </c>
      <c r="B129" s="334" t="s">
        <v>471</v>
      </c>
      <c r="C129" s="334" t="s">
        <v>484</v>
      </c>
      <c r="D129" s="335" t="s">
        <v>486</v>
      </c>
      <c r="E129" s="335" t="s">
        <v>4</v>
      </c>
      <c r="G129" s="323">
        <v>309103</v>
      </c>
      <c r="H129" s="323">
        <v>310533</v>
      </c>
      <c r="I129" s="336">
        <f t="shared" si="3"/>
        <v>1430</v>
      </c>
      <c r="J129" s="329"/>
      <c r="L129" s="336">
        <f>K129-J129</f>
        <v>0</v>
      </c>
      <c r="M129" s="337">
        <v>3450.2830766462757</v>
      </c>
      <c r="N129" s="338">
        <v>0.10967884130982368</v>
      </c>
      <c r="O129" s="330"/>
      <c r="P129" s="329"/>
      <c r="Q129" s="329"/>
      <c r="R129" s="330">
        <v>0</v>
      </c>
      <c r="S129" s="334" t="s">
        <v>299</v>
      </c>
    </row>
    <row r="130" spans="1:21" s="334" customFormat="1" x14ac:dyDescent="0.3">
      <c r="A130" s="334">
        <v>311</v>
      </c>
      <c r="B130" s="334" t="s">
        <v>471</v>
      </c>
      <c r="C130" s="334" t="s">
        <v>484</v>
      </c>
      <c r="D130" s="335" t="s">
        <v>569</v>
      </c>
      <c r="E130" s="335" t="s">
        <v>4</v>
      </c>
      <c r="G130" s="323">
        <v>363406</v>
      </c>
      <c r="H130" s="323">
        <v>370472</v>
      </c>
      <c r="I130" s="336">
        <f t="shared" si="3"/>
        <v>7066</v>
      </c>
      <c r="J130" s="329"/>
      <c r="L130" s="336">
        <f>K130-J130</f>
        <v>0</v>
      </c>
      <c r="M130" s="337">
        <v>3166.0858474271322</v>
      </c>
      <c r="N130" s="338">
        <v>8.6326016552716808E-2</v>
      </c>
      <c r="O130" s="330"/>
      <c r="P130" s="329"/>
      <c r="Q130" s="329"/>
      <c r="R130" s="330">
        <v>0</v>
      </c>
      <c r="S130" s="334" t="s">
        <v>299</v>
      </c>
      <c r="T130" s="334" t="s">
        <v>728</v>
      </c>
      <c r="U130" s="334" t="s">
        <v>752</v>
      </c>
    </row>
    <row r="131" spans="1:21" x14ac:dyDescent="0.3">
      <c r="A131" s="211">
        <v>311</v>
      </c>
      <c r="B131" s="226" t="s">
        <v>471</v>
      </c>
      <c r="C131" s="226" t="s">
        <v>484</v>
      </c>
      <c r="D131" s="227" t="s">
        <v>570</v>
      </c>
      <c r="E131" s="335" t="s">
        <v>4</v>
      </c>
      <c r="F131" s="334"/>
      <c r="G131" s="323">
        <v>347016</v>
      </c>
      <c r="H131" s="323">
        <v>347276</v>
      </c>
      <c r="I131" s="336">
        <f t="shared" si="3"/>
        <v>260</v>
      </c>
      <c r="J131" s="266"/>
      <c r="L131" s="287">
        <f>K131-J131</f>
        <v>0</v>
      </c>
      <c r="M131" s="272">
        <v>3166.0858474271322</v>
      </c>
      <c r="N131" s="273">
        <v>8.6326016552716808E-2</v>
      </c>
      <c r="O131" s="267"/>
      <c r="P131" s="266"/>
      <c r="Q131" s="266"/>
      <c r="R131" s="267">
        <v>0</v>
      </c>
      <c r="S131" s="211" t="s">
        <v>299</v>
      </c>
      <c r="T131" s="226" t="s">
        <v>1174</v>
      </c>
      <c r="U131" s="211" t="s">
        <v>752</v>
      </c>
    </row>
    <row r="132" spans="1:21" s="334" customFormat="1" x14ac:dyDescent="0.3">
      <c r="A132" s="334">
        <v>311</v>
      </c>
      <c r="B132" s="334" t="s">
        <v>471</v>
      </c>
      <c r="C132" s="334" t="s">
        <v>484</v>
      </c>
      <c r="D132" s="335" t="s">
        <v>729</v>
      </c>
      <c r="E132" s="335" t="s">
        <v>4</v>
      </c>
      <c r="G132" s="323">
        <v>299526</v>
      </c>
      <c r="H132" s="323">
        <v>305964</v>
      </c>
      <c r="I132" s="336">
        <f t="shared" si="3"/>
        <v>6438</v>
      </c>
      <c r="J132" s="329"/>
      <c r="L132" s="336"/>
      <c r="M132" s="337">
        <v>3149.4356315221307</v>
      </c>
      <c r="N132" s="338">
        <v>8.915394026628283E-2</v>
      </c>
      <c r="O132" s="330"/>
      <c r="P132" s="329"/>
      <c r="Q132" s="329"/>
      <c r="R132" s="330"/>
      <c r="S132" s="334" t="s">
        <v>299</v>
      </c>
      <c r="T132" s="334" t="s">
        <v>778</v>
      </c>
      <c r="U132" s="334" t="s">
        <v>752</v>
      </c>
    </row>
    <row r="133" spans="1:21" s="334" customFormat="1" x14ac:dyDescent="0.3">
      <c r="A133" s="334">
        <v>311</v>
      </c>
      <c r="B133" s="343">
        <v>1520</v>
      </c>
      <c r="C133" s="334" t="s">
        <v>484</v>
      </c>
      <c r="D133" s="335" t="s">
        <v>860</v>
      </c>
      <c r="E133" s="335" t="s">
        <v>4</v>
      </c>
      <c r="G133" s="323">
        <v>173141</v>
      </c>
      <c r="H133" s="323">
        <v>181677</v>
      </c>
      <c r="I133" s="336">
        <f t="shared" ref="I133:I196" si="5">H133-G133</f>
        <v>8536</v>
      </c>
      <c r="J133" s="329"/>
      <c r="L133" s="336"/>
      <c r="M133" s="337">
        <v>3049.0793830034927</v>
      </c>
      <c r="N133" s="338">
        <v>9.1696158323632135E-2</v>
      </c>
      <c r="O133" s="330"/>
      <c r="P133" s="329"/>
      <c r="Q133" s="329"/>
      <c r="R133" s="330"/>
      <c r="S133" s="334" t="s">
        <v>299</v>
      </c>
      <c r="T133" s="334" t="s">
        <v>862</v>
      </c>
    </row>
    <row r="134" spans="1:21" s="334" customFormat="1" x14ac:dyDescent="0.3">
      <c r="A134" s="334">
        <v>311</v>
      </c>
      <c r="B134" s="343">
        <v>1520</v>
      </c>
      <c r="C134" s="334" t="s">
        <v>484</v>
      </c>
      <c r="D134" s="335" t="s">
        <v>861</v>
      </c>
      <c r="E134" s="335" t="s">
        <v>4</v>
      </c>
      <c r="G134" s="323">
        <v>221150</v>
      </c>
      <c r="H134" s="323">
        <v>231667</v>
      </c>
      <c r="I134" s="336">
        <f t="shared" si="5"/>
        <v>10517</v>
      </c>
      <c r="J134" s="329"/>
      <c r="L134" s="336"/>
      <c r="M134" s="337">
        <v>3049.0793830034927</v>
      </c>
      <c r="N134" s="338">
        <v>9.1696158323632135E-2</v>
      </c>
      <c r="O134" s="330"/>
      <c r="P134" s="329"/>
      <c r="Q134" s="329"/>
      <c r="R134" s="330"/>
      <c r="S134" s="334" t="s">
        <v>299</v>
      </c>
      <c r="T134" s="334" t="s">
        <v>862</v>
      </c>
    </row>
    <row r="135" spans="1:21" s="334" customFormat="1" x14ac:dyDescent="0.3">
      <c r="A135" s="334">
        <v>319</v>
      </c>
      <c r="B135" s="334" t="s">
        <v>474</v>
      </c>
      <c r="C135" s="334" t="s">
        <v>448</v>
      </c>
      <c r="D135" s="335" t="s">
        <v>449</v>
      </c>
      <c r="E135" s="335" t="s">
        <v>4</v>
      </c>
      <c r="G135" s="323">
        <v>188150</v>
      </c>
      <c r="H135" s="323">
        <v>193357</v>
      </c>
      <c r="I135" s="336">
        <f t="shared" si="5"/>
        <v>5207</v>
      </c>
      <c r="J135" s="329"/>
      <c r="L135" s="336">
        <f>K135-J135</f>
        <v>0</v>
      </c>
      <c r="M135" s="337">
        <v>1556.5451457358763</v>
      </c>
      <c r="N135" s="346">
        <v>9.7139222741993533E-2</v>
      </c>
      <c r="O135" s="339">
        <v>11155</v>
      </c>
      <c r="P135" s="329"/>
      <c r="Q135" s="329"/>
      <c r="R135" s="339">
        <v>0</v>
      </c>
      <c r="S135" s="334" t="s">
        <v>107</v>
      </c>
    </row>
    <row r="136" spans="1:21" s="334" customFormat="1" x14ac:dyDescent="0.3">
      <c r="A136" s="334">
        <v>325</v>
      </c>
      <c r="B136" s="343">
        <v>1604</v>
      </c>
      <c r="C136" s="334" t="s">
        <v>534</v>
      </c>
      <c r="D136" s="334" t="s">
        <v>535</v>
      </c>
      <c r="E136" s="334" t="s">
        <v>4</v>
      </c>
      <c r="G136" s="323">
        <v>82530</v>
      </c>
      <c r="H136" s="323">
        <v>84750</v>
      </c>
      <c r="I136" s="336">
        <f t="shared" si="5"/>
        <v>2220</v>
      </c>
      <c r="M136" s="337">
        <v>1447.0144440446204</v>
      </c>
      <c r="N136" s="347">
        <v>9.8024505217704214E-2</v>
      </c>
      <c r="P136" s="329"/>
      <c r="Q136" s="329"/>
      <c r="R136" s="339">
        <v>0</v>
      </c>
      <c r="S136" s="334" t="s">
        <v>107</v>
      </c>
    </row>
    <row r="137" spans="1:21" s="334" customFormat="1" x14ac:dyDescent="0.3">
      <c r="A137" s="334">
        <v>325</v>
      </c>
      <c r="B137" s="343">
        <v>1604</v>
      </c>
      <c r="C137" s="334" t="s">
        <v>534</v>
      </c>
      <c r="D137" s="334" t="s">
        <v>623</v>
      </c>
      <c r="E137" s="334" t="s">
        <v>4</v>
      </c>
      <c r="G137" s="323">
        <v>74659</v>
      </c>
      <c r="H137" s="323">
        <v>78192</v>
      </c>
      <c r="I137" s="336">
        <f t="shared" si="5"/>
        <v>3533</v>
      </c>
      <c r="M137" s="337">
        <v>1184.854483627204</v>
      </c>
      <c r="N137" s="347">
        <v>9.3824505217704218E-2</v>
      </c>
      <c r="P137" s="329"/>
      <c r="Q137" s="329"/>
      <c r="R137" s="339"/>
      <c r="S137" s="334" t="s">
        <v>107</v>
      </c>
      <c r="T137" s="334" t="s">
        <v>624</v>
      </c>
    </row>
    <row r="138" spans="1:21" s="334" customFormat="1" x14ac:dyDescent="0.3">
      <c r="A138" s="334">
        <v>327</v>
      </c>
      <c r="B138" s="334">
        <v>1628</v>
      </c>
      <c r="C138" s="334" t="s">
        <v>579</v>
      </c>
      <c r="D138" s="334" t="s">
        <v>580</v>
      </c>
      <c r="E138" s="334" t="s">
        <v>4</v>
      </c>
      <c r="G138" s="323">
        <v>202839</v>
      </c>
      <c r="H138" s="323">
        <v>206794</v>
      </c>
      <c r="I138" s="336">
        <f t="shared" si="5"/>
        <v>3955</v>
      </c>
      <c r="M138" s="337">
        <v>3846.9830406621086</v>
      </c>
      <c r="N138" s="347">
        <v>0.11456412378553436</v>
      </c>
      <c r="O138" s="330">
        <v>0</v>
      </c>
      <c r="P138" s="329"/>
      <c r="Q138" s="329"/>
      <c r="R138" s="330">
        <v>0</v>
      </c>
      <c r="S138" s="334" t="s">
        <v>107</v>
      </c>
      <c r="T138" s="334" t="s">
        <v>602</v>
      </c>
    </row>
    <row r="139" spans="1:21" s="334" customFormat="1" x14ac:dyDescent="0.3">
      <c r="A139" s="334">
        <v>327</v>
      </c>
      <c r="B139" s="334">
        <v>1628</v>
      </c>
      <c r="C139" s="334" t="s">
        <v>579</v>
      </c>
      <c r="D139" s="334" t="s">
        <v>581</v>
      </c>
      <c r="E139" s="334" t="s">
        <v>4</v>
      </c>
      <c r="G139" s="323">
        <v>176420</v>
      </c>
      <c r="H139" s="323">
        <v>180056</v>
      </c>
      <c r="I139" s="336">
        <f t="shared" si="5"/>
        <v>3636</v>
      </c>
      <c r="M139" s="337">
        <v>3846.9830406621086</v>
      </c>
      <c r="N139" s="347">
        <v>0.11456412378553436</v>
      </c>
      <c r="O139" s="330">
        <v>0</v>
      </c>
      <c r="P139" s="329"/>
      <c r="Q139" s="329"/>
      <c r="R139" s="330">
        <v>0</v>
      </c>
      <c r="S139" s="334" t="s">
        <v>107</v>
      </c>
      <c r="T139" s="334" t="s">
        <v>602</v>
      </c>
    </row>
    <row r="140" spans="1:21" s="334" customFormat="1" x14ac:dyDescent="0.3">
      <c r="A140" s="334">
        <v>327</v>
      </c>
      <c r="B140" s="334">
        <v>1628</v>
      </c>
      <c r="C140" s="334" t="s">
        <v>579</v>
      </c>
      <c r="D140" s="334" t="s">
        <v>587</v>
      </c>
      <c r="E140" s="334" t="s">
        <v>4</v>
      </c>
      <c r="G140" s="323">
        <v>129678</v>
      </c>
      <c r="H140" s="323">
        <v>132663</v>
      </c>
      <c r="I140" s="336">
        <f t="shared" si="5"/>
        <v>2985</v>
      </c>
      <c r="M140" s="337">
        <v>1733.1037819359483</v>
      </c>
      <c r="N140" s="347">
        <v>0.10313771140698093</v>
      </c>
      <c r="O140" s="330">
        <v>0</v>
      </c>
      <c r="P140" s="329"/>
      <c r="Q140" s="329"/>
      <c r="R140" s="330">
        <v>0</v>
      </c>
      <c r="S140" s="334" t="s">
        <v>107</v>
      </c>
      <c r="T140" s="334" t="s">
        <v>603</v>
      </c>
    </row>
    <row r="141" spans="1:21" s="334" customFormat="1" x14ac:dyDescent="0.3">
      <c r="A141" s="334">
        <v>327</v>
      </c>
      <c r="B141" s="334">
        <v>1628</v>
      </c>
      <c r="C141" s="334" t="s">
        <v>579</v>
      </c>
      <c r="D141" s="334" t="s">
        <v>597</v>
      </c>
      <c r="E141" s="334" t="s">
        <v>4</v>
      </c>
      <c r="G141" s="323">
        <v>148337</v>
      </c>
      <c r="H141" s="323">
        <v>150280</v>
      </c>
      <c r="I141" s="336">
        <f t="shared" si="5"/>
        <v>1943</v>
      </c>
      <c r="M141" s="337">
        <v>1733.1037819359483</v>
      </c>
      <c r="N141" s="347">
        <v>0.10313771140698093</v>
      </c>
      <c r="O141" s="330">
        <v>0</v>
      </c>
      <c r="P141" s="329"/>
      <c r="Q141" s="329"/>
      <c r="R141" s="330">
        <v>0</v>
      </c>
      <c r="S141" s="334" t="s">
        <v>107</v>
      </c>
      <c r="T141" s="334" t="s">
        <v>596</v>
      </c>
    </row>
    <row r="142" spans="1:21" s="334" customFormat="1" x14ac:dyDescent="0.3">
      <c r="A142" s="334">
        <v>327</v>
      </c>
      <c r="B142" s="334">
        <v>1628</v>
      </c>
      <c r="C142" s="334" t="s">
        <v>579</v>
      </c>
      <c r="D142" s="334" t="s">
        <v>1052</v>
      </c>
      <c r="E142" s="334" t="s">
        <v>4</v>
      </c>
      <c r="G142" s="323">
        <v>14714</v>
      </c>
      <c r="H142" s="323">
        <v>16165</v>
      </c>
      <c r="I142" s="336">
        <f t="shared" si="5"/>
        <v>1451</v>
      </c>
      <c r="M142" s="340">
        <v>3543.32</v>
      </c>
      <c r="N142" s="348">
        <v>0.1</v>
      </c>
      <c r="O142" s="330">
        <v>0</v>
      </c>
      <c r="P142" s="329"/>
      <c r="Q142" s="329"/>
      <c r="R142" s="330">
        <v>0</v>
      </c>
      <c r="S142" s="334" t="s">
        <v>107</v>
      </c>
      <c r="T142" s="334" t="s">
        <v>1053</v>
      </c>
    </row>
    <row r="143" spans="1:21" s="334" customFormat="1" x14ac:dyDescent="0.3">
      <c r="A143" s="334">
        <v>327</v>
      </c>
      <c r="B143" s="334">
        <v>1628</v>
      </c>
      <c r="C143" s="334" t="s">
        <v>579</v>
      </c>
      <c r="D143" s="334" t="s">
        <v>1068</v>
      </c>
      <c r="E143" s="334" t="s">
        <v>4</v>
      </c>
      <c r="G143" s="323">
        <v>8718</v>
      </c>
      <c r="H143" s="323">
        <v>10711</v>
      </c>
      <c r="I143" s="336">
        <f t="shared" si="5"/>
        <v>1993</v>
      </c>
      <c r="M143" s="340">
        <v>4006.66</v>
      </c>
      <c r="N143" s="348">
        <v>0.11</v>
      </c>
      <c r="O143" s="330"/>
      <c r="P143" s="329"/>
      <c r="Q143" s="329"/>
      <c r="R143" s="330"/>
      <c r="S143" s="334" t="s">
        <v>107</v>
      </c>
      <c r="T143" s="334" t="s">
        <v>1069</v>
      </c>
    </row>
    <row r="144" spans="1:21" s="334" customFormat="1" x14ac:dyDescent="0.3">
      <c r="A144" s="334">
        <v>327</v>
      </c>
      <c r="B144" s="334">
        <v>1628</v>
      </c>
      <c r="C144" s="334" t="s">
        <v>579</v>
      </c>
      <c r="D144" s="334" t="s">
        <v>1099</v>
      </c>
      <c r="E144" s="334" t="s">
        <v>4</v>
      </c>
      <c r="G144" s="323">
        <v>7627</v>
      </c>
      <c r="H144" s="323">
        <v>8385</v>
      </c>
      <c r="I144" s="336">
        <f t="shared" si="5"/>
        <v>758</v>
      </c>
      <c r="M144" s="340">
        <v>4006.66</v>
      </c>
      <c r="N144" s="348">
        <v>0.11</v>
      </c>
      <c r="O144" s="330"/>
      <c r="P144" s="329"/>
      <c r="Q144" s="329"/>
      <c r="R144" s="330"/>
      <c r="S144" s="334" t="s">
        <v>107</v>
      </c>
      <c r="T144" s="334" t="s">
        <v>1100</v>
      </c>
    </row>
    <row r="145" spans="1:21" s="334" customFormat="1" x14ac:dyDescent="0.3">
      <c r="A145" s="334">
        <v>327</v>
      </c>
      <c r="B145" s="334">
        <v>1628</v>
      </c>
      <c r="C145" s="334" t="s">
        <v>579</v>
      </c>
      <c r="D145" s="334" t="s">
        <v>1121</v>
      </c>
      <c r="E145" s="334" t="s">
        <v>4</v>
      </c>
      <c r="G145" s="323">
        <v>2626</v>
      </c>
      <c r="H145" s="323">
        <v>4435</v>
      </c>
      <c r="I145" s="336">
        <f t="shared" si="5"/>
        <v>1809</v>
      </c>
      <c r="M145" s="340">
        <v>3485.6</v>
      </c>
      <c r="N145" s="348">
        <v>0.11</v>
      </c>
      <c r="O145" s="330"/>
      <c r="P145" s="329"/>
      <c r="Q145" s="329"/>
      <c r="R145" s="330"/>
      <c r="S145" s="334" t="s">
        <v>107</v>
      </c>
      <c r="T145" s="334" t="s">
        <v>1142</v>
      </c>
    </row>
    <row r="146" spans="1:21" s="334" customFormat="1" x14ac:dyDescent="0.3">
      <c r="A146" s="334">
        <v>327</v>
      </c>
      <c r="B146" s="334">
        <v>1628</v>
      </c>
      <c r="C146" s="334" t="s">
        <v>579</v>
      </c>
      <c r="D146" s="334" t="s">
        <v>1087</v>
      </c>
      <c r="E146" s="334" t="s">
        <v>4</v>
      </c>
      <c r="G146" s="323">
        <v>18914</v>
      </c>
      <c r="H146" s="323">
        <v>21300</v>
      </c>
      <c r="I146" s="336">
        <f t="shared" si="5"/>
        <v>2386</v>
      </c>
      <c r="M146" s="340">
        <v>4006.66</v>
      </c>
      <c r="N146" s="348">
        <v>0.11</v>
      </c>
      <c r="O146" s="330"/>
      <c r="P146" s="329"/>
      <c r="Q146" s="329"/>
      <c r="R146" s="330"/>
      <c r="S146" s="334" t="s">
        <v>107</v>
      </c>
      <c r="T146" s="334" t="s">
        <v>1088</v>
      </c>
    </row>
    <row r="147" spans="1:21" x14ac:dyDescent="0.3">
      <c r="A147" s="186" t="s">
        <v>1027</v>
      </c>
      <c r="B147" s="343">
        <v>1636</v>
      </c>
      <c r="C147" s="334" t="s">
        <v>496</v>
      </c>
      <c r="D147" s="334" t="s">
        <v>1055</v>
      </c>
      <c r="E147" s="334" t="s">
        <v>4</v>
      </c>
      <c r="F147" s="334"/>
      <c r="G147" s="323">
        <v>11976</v>
      </c>
      <c r="H147" s="323">
        <v>13404</v>
      </c>
      <c r="I147" s="336">
        <f t="shared" si="5"/>
        <v>1428</v>
      </c>
      <c r="M147" s="241">
        <v>1395.29</v>
      </c>
      <c r="N147" s="238">
        <v>9.5000000000000001E-2</v>
      </c>
      <c r="P147" s="266"/>
      <c r="Q147" s="266"/>
      <c r="R147" s="267"/>
      <c r="S147" s="211" t="s">
        <v>107</v>
      </c>
      <c r="T147" s="211" t="s">
        <v>1054</v>
      </c>
    </row>
    <row r="148" spans="1:21" s="334" customFormat="1" x14ac:dyDescent="0.3">
      <c r="A148" s="334">
        <v>325</v>
      </c>
      <c r="B148" s="343">
        <v>1642</v>
      </c>
      <c r="C148" s="334" t="s">
        <v>543</v>
      </c>
      <c r="D148" s="334" t="s">
        <v>544</v>
      </c>
      <c r="E148" s="335" t="s">
        <v>4</v>
      </c>
      <c r="G148" s="323">
        <v>491776</v>
      </c>
      <c r="H148" s="323">
        <v>502737</v>
      </c>
      <c r="I148" s="336">
        <f t="shared" si="5"/>
        <v>10961</v>
      </c>
      <c r="M148" s="337">
        <v>2981.6956027347969</v>
      </c>
      <c r="N148" s="334">
        <v>9.2396581504138195E-2</v>
      </c>
      <c r="O148" s="330">
        <v>0</v>
      </c>
      <c r="P148" s="329"/>
      <c r="Q148" s="329"/>
      <c r="R148" s="330">
        <v>0</v>
      </c>
      <c r="S148" s="334" t="s">
        <v>552</v>
      </c>
    </row>
    <row r="149" spans="1:21" s="334" customFormat="1" x14ac:dyDescent="0.3">
      <c r="A149" s="334">
        <v>325</v>
      </c>
      <c r="B149" s="343">
        <v>1642</v>
      </c>
      <c r="C149" s="334" t="s">
        <v>543</v>
      </c>
      <c r="D149" s="334" t="s">
        <v>767</v>
      </c>
      <c r="E149" s="335" t="s">
        <v>4</v>
      </c>
      <c r="G149" s="323">
        <v>315850</v>
      </c>
      <c r="H149" s="323">
        <v>325120</v>
      </c>
      <c r="I149" s="336">
        <f t="shared" si="5"/>
        <v>9270</v>
      </c>
      <c r="M149" s="337">
        <v>3025.4075422813962</v>
      </c>
      <c r="N149" s="334">
        <v>9.029658150413819E-2</v>
      </c>
      <c r="O149" s="330">
        <v>0</v>
      </c>
      <c r="P149" s="329"/>
      <c r="Q149" s="329"/>
      <c r="R149" s="330"/>
      <c r="S149" s="334" t="s">
        <v>552</v>
      </c>
      <c r="T149" s="334" t="s">
        <v>769</v>
      </c>
    </row>
    <row r="150" spans="1:21" s="334" customFormat="1" x14ac:dyDescent="0.3">
      <c r="A150" s="334">
        <v>325</v>
      </c>
      <c r="B150" s="343">
        <v>1642</v>
      </c>
      <c r="C150" s="334" t="s">
        <v>543</v>
      </c>
      <c r="D150" s="334" t="s">
        <v>1114</v>
      </c>
      <c r="E150" s="335" t="s">
        <v>4</v>
      </c>
      <c r="G150" s="323">
        <v>28124</v>
      </c>
      <c r="H150" s="323">
        <v>36378</v>
      </c>
      <c r="I150" s="336">
        <f t="shared" si="5"/>
        <v>8254</v>
      </c>
      <c r="M150" s="340">
        <v>3885.04</v>
      </c>
      <c r="O150" s="330"/>
      <c r="P150" s="329"/>
      <c r="Q150" s="329"/>
      <c r="R150" s="330"/>
      <c r="S150" s="334" t="s">
        <v>552</v>
      </c>
      <c r="T150" s="334" t="s">
        <v>1115</v>
      </c>
    </row>
    <row r="151" spans="1:21" s="334" customFormat="1" x14ac:dyDescent="0.3">
      <c r="A151" s="334">
        <v>322</v>
      </c>
      <c r="B151" s="343">
        <v>1645</v>
      </c>
      <c r="C151" s="334" t="s">
        <v>507</v>
      </c>
      <c r="D151" s="334" t="s">
        <v>1090</v>
      </c>
      <c r="E151" s="334" t="s">
        <v>4</v>
      </c>
      <c r="I151" s="336">
        <f t="shared" si="5"/>
        <v>0</v>
      </c>
      <c r="M151" s="337">
        <v>4046.1</v>
      </c>
      <c r="P151" s="329"/>
      <c r="Q151" s="329"/>
      <c r="R151" s="330"/>
      <c r="S151" s="334" t="s">
        <v>107</v>
      </c>
      <c r="T151" s="334" t="s">
        <v>1091</v>
      </c>
    </row>
    <row r="152" spans="1:21" x14ac:dyDescent="0.3">
      <c r="A152" s="271" t="s">
        <v>932</v>
      </c>
      <c r="B152" s="343">
        <v>1647</v>
      </c>
      <c r="C152" s="321" t="s">
        <v>546</v>
      </c>
      <c r="D152" s="321" t="s">
        <v>545</v>
      </c>
      <c r="E152" s="335" t="s">
        <v>4</v>
      </c>
      <c r="F152" s="334"/>
      <c r="G152" s="323">
        <v>233070</v>
      </c>
      <c r="H152" s="323">
        <v>236827</v>
      </c>
      <c r="I152" s="336">
        <f t="shared" si="5"/>
        <v>3757</v>
      </c>
      <c r="M152" s="272">
        <v>2306.7301619287514</v>
      </c>
      <c r="N152" s="288">
        <v>9.8024505217704214E-2</v>
      </c>
      <c r="O152" s="267">
        <v>0</v>
      </c>
      <c r="P152" s="266"/>
      <c r="Q152" s="266"/>
      <c r="R152" s="267">
        <v>0</v>
      </c>
      <c r="S152" s="211" t="s">
        <v>107</v>
      </c>
      <c r="T152" s="309" t="s">
        <v>1124</v>
      </c>
    </row>
    <row r="153" spans="1:21" x14ac:dyDescent="0.3">
      <c r="A153" s="271" t="s">
        <v>931</v>
      </c>
      <c r="B153" s="343">
        <v>1647</v>
      </c>
      <c r="C153" s="321" t="s">
        <v>546</v>
      </c>
      <c r="D153" s="321" t="s">
        <v>551</v>
      </c>
      <c r="E153" s="335" t="s">
        <v>4</v>
      </c>
      <c r="F153" s="334"/>
      <c r="G153" s="323">
        <v>198843</v>
      </c>
      <c r="H153" s="323">
        <v>199802</v>
      </c>
      <c r="I153" s="336">
        <f t="shared" si="5"/>
        <v>959</v>
      </c>
      <c r="M153" s="272">
        <v>2151.2290428211586</v>
      </c>
      <c r="N153" s="288">
        <v>9.8024505217704214E-2</v>
      </c>
      <c r="O153" s="267">
        <v>0</v>
      </c>
      <c r="P153" s="266"/>
      <c r="Q153" s="266"/>
      <c r="R153" s="267">
        <v>0</v>
      </c>
      <c r="S153" s="211" t="s">
        <v>107</v>
      </c>
      <c r="T153" s="211" t="s">
        <v>836</v>
      </c>
    </row>
    <row r="154" spans="1:21" s="334" customFormat="1" ht="15.75" customHeight="1" x14ac:dyDescent="0.3">
      <c r="A154" s="334">
        <v>127</v>
      </c>
      <c r="B154" s="334">
        <v>1653</v>
      </c>
      <c r="C154" s="334" t="s">
        <v>526</v>
      </c>
      <c r="D154" s="335" t="s">
        <v>427</v>
      </c>
      <c r="E154" s="335" t="s">
        <v>4</v>
      </c>
      <c r="I154" s="336">
        <f t="shared" si="5"/>
        <v>0</v>
      </c>
      <c r="J154" s="329"/>
      <c r="L154" s="336">
        <f>K154-J154</f>
        <v>0</v>
      </c>
      <c r="M154" s="337">
        <v>2695.5403022670025</v>
      </c>
      <c r="N154" s="338">
        <v>0</v>
      </c>
      <c r="O154" s="330">
        <v>0</v>
      </c>
      <c r="P154" s="329"/>
      <c r="Q154" s="329"/>
      <c r="R154" s="330">
        <v>0</v>
      </c>
      <c r="S154" s="334" t="s">
        <v>301</v>
      </c>
    </row>
    <row r="155" spans="1:21" s="334" customFormat="1" ht="15.75" customHeight="1" x14ac:dyDescent="0.3">
      <c r="A155" s="334">
        <v>127</v>
      </c>
      <c r="B155" s="334">
        <v>1653</v>
      </c>
      <c r="C155" s="334" t="s">
        <v>526</v>
      </c>
      <c r="D155" s="335" t="s">
        <v>516</v>
      </c>
      <c r="E155" s="335" t="s">
        <v>4</v>
      </c>
      <c r="I155" s="336">
        <f t="shared" si="5"/>
        <v>0</v>
      </c>
      <c r="J155" s="329"/>
      <c r="L155" s="336"/>
      <c r="M155" s="337">
        <v>2666.4348002878737</v>
      </c>
      <c r="N155" s="338"/>
      <c r="O155" s="330">
        <v>16.7</v>
      </c>
      <c r="P155" s="329"/>
      <c r="Q155" s="329"/>
      <c r="R155" s="330">
        <v>0</v>
      </c>
      <c r="S155" s="334" t="s">
        <v>301</v>
      </c>
    </row>
    <row r="156" spans="1:21" s="334" customFormat="1" ht="15.75" customHeight="1" x14ac:dyDescent="0.3">
      <c r="A156" s="334">
        <v>127</v>
      </c>
      <c r="B156" s="334">
        <v>1653</v>
      </c>
      <c r="C156" s="334" t="s">
        <v>526</v>
      </c>
      <c r="D156" s="335" t="s">
        <v>517</v>
      </c>
      <c r="E156" s="335" t="s">
        <v>4</v>
      </c>
      <c r="I156" s="336">
        <f t="shared" si="5"/>
        <v>0</v>
      </c>
      <c r="J156" s="329"/>
      <c r="L156" s="336"/>
      <c r="M156" s="337">
        <v>2666.4348002878737</v>
      </c>
      <c r="N156" s="338"/>
      <c r="O156" s="330">
        <v>496.5</v>
      </c>
      <c r="P156" s="329"/>
      <c r="Q156" s="329"/>
      <c r="R156" s="330">
        <v>0</v>
      </c>
      <c r="S156" s="334" t="s">
        <v>301</v>
      </c>
    </row>
    <row r="157" spans="1:21" s="334" customFormat="1" ht="15.75" customHeight="1" x14ac:dyDescent="0.3">
      <c r="A157" s="334">
        <v>127</v>
      </c>
      <c r="B157" s="334">
        <v>1653</v>
      </c>
      <c r="C157" s="334" t="s">
        <v>526</v>
      </c>
      <c r="D157" s="335" t="s">
        <v>518</v>
      </c>
      <c r="E157" s="335" t="s">
        <v>4</v>
      </c>
      <c r="I157" s="336">
        <f t="shared" si="5"/>
        <v>0</v>
      </c>
      <c r="J157" s="329"/>
      <c r="L157" s="336"/>
      <c r="M157" s="337">
        <v>2666.4348002878737</v>
      </c>
      <c r="N157" s="338"/>
      <c r="O157" s="330">
        <v>115.9</v>
      </c>
      <c r="P157" s="329"/>
      <c r="Q157" s="329"/>
      <c r="R157" s="330">
        <v>0</v>
      </c>
      <c r="S157" s="334" t="s">
        <v>301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628</v>
      </c>
      <c r="E158" s="334" t="s">
        <v>4</v>
      </c>
      <c r="G158" s="323">
        <v>275266</v>
      </c>
      <c r="H158" s="323">
        <v>275266</v>
      </c>
      <c r="I158" s="336">
        <f t="shared" si="5"/>
        <v>0</v>
      </c>
      <c r="M158" s="337">
        <v>3323.2811119107591</v>
      </c>
      <c r="N158" s="347">
        <v>0.10030978769341491</v>
      </c>
      <c r="O158" s="330">
        <v>0</v>
      </c>
      <c r="S158" s="334" t="s">
        <v>299</v>
      </c>
      <c r="T158" s="334" t="s">
        <v>622</v>
      </c>
      <c r="U158" s="334" t="s">
        <v>661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639</v>
      </c>
      <c r="E159" s="334" t="s">
        <v>4</v>
      </c>
      <c r="G159" s="323">
        <v>366148</v>
      </c>
      <c r="H159" s="323">
        <v>374399</v>
      </c>
      <c r="I159" s="336">
        <f t="shared" si="5"/>
        <v>8251</v>
      </c>
      <c r="M159" s="337">
        <v>3323.2811119107591</v>
      </c>
      <c r="N159" s="347">
        <v>0.10030978769341491</v>
      </c>
      <c r="O159" s="330">
        <v>0</v>
      </c>
      <c r="S159" s="334" t="s">
        <v>299</v>
      </c>
      <c r="T159" s="334" t="s">
        <v>648</v>
      </c>
      <c r="U159" s="334" t="s">
        <v>661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632</v>
      </c>
      <c r="E160" s="334" t="s">
        <v>4</v>
      </c>
      <c r="G160" s="323">
        <v>187514</v>
      </c>
      <c r="H160" s="323">
        <v>190738</v>
      </c>
      <c r="I160" s="336">
        <f t="shared" si="5"/>
        <v>3224</v>
      </c>
      <c r="M160" s="337">
        <v>3505.686146095718</v>
      </c>
      <c r="N160" s="347">
        <v>0.10030978769341491</v>
      </c>
      <c r="O160" s="330">
        <v>0</v>
      </c>
      <c r="S160" s="334" t="s">
        <v>299</v>
      </c>
      <c r="T160" s="334" t="s">
        <v>633</v>
      </c>
      <c r="U160" s="334" t="s">
        <v>661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629</v>
      </c>
      <c r="E161" s="334" t="s">
        <v>4</v>
      </c>
      <c r="G161" s="323">
        <v>320980</v>
      </c>
      <c r="H161" s="323">
        <v>327762</v>
      </c>
      <c r="I161" s="336">
        <f t="shared" si="5"/>
        <v>6782</v>
      </c>
      <c r="M161" s="337">
        <v>3505.686146095718</v>
      </c>
      <c r="N161" s="347">
        <v>0.10030978769341491</v>
      </c>
      <c r="O161" s="330">
        <v>0</v>
      </c>
      <c r="S161" s="334" t="s">
        <v>299</v>
      </c>
      <c r="T161" s="334" t="s">
        <v>630</v>
      </c>
      <c r="U161" s="334" t="s">
        <v>661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640</v>
      </c>
      <c r="E162" s="334" t="s">
        <v>4</v>
      </c>
      <c r="G162" s="323">
        <v>271234</v>
      </c>
      <c r="H162" s="323">
        <v>274183</v>
      </c>
      <c r="I162" s="336">
        <f t="shared" si="5"/>
        <v>2949</v>
      </c>
      <c r="M162" s="337">
        <v>3323.2811119107591</v>
      </c>
      <c r="N162" s="347">
        <v>0.10030978769341491</v>
      </c>
      <c r="O162" s="330">
        <v>0</v>
      </c>
      <c r="S162" s="334" t="s">
        <v>299</v>
      </c>
      <c r="T162" s="334" t="s">
        <v>651</v>
      </c>
      <c r="U162" s="334" t="s">
        <v>661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665</v>
      </c>
      <c r="E163" s="334" t="s">
        <v>4</v>
      </c>
      <c r="G163" s="323">
        <v>177975</v>
      </c>
      <c r="H163" s="323">
        <v>181163</v>
      </c>
      <c r="I163" s="336">
        <f t="shared" si="5"/>
        <v>3188</v>
      </c>
      <c r="M163" s="337">
        <v>3323.2811119107591</v>
      </c>
      <c r="N163" s="347">
        <v>0.10030978769341491</v>
      </c>
      <c r="O163" s="330">
        <v>0</v>
      </c>
      <c r="S163" s="334" t="s">
        <v>299</v>
      </c>
      <c r="T163" s="334" t="s">
        <v>674</v>
      </c>
      <c r="U163" s="334">
        <v>48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730</v>
      </c>
      <c r="E164" s="334" t="s">
        <v>4</v>
      </c>
      <c r="G164" s="323">
        <v>182505</v>
      </c>
      <c r="H164" s="323">
        <v>188048</v>
      </c>
      <c r="I164" s="336">
        <f t="shared" si="5"/>
        <v>5543</v>
      </c>
      <c r="M164" s="337">
        <v>3444.7410867218427</v>
      </c>
      <c r="N164" s="334">
        <v>9.5909787693414905E-2</v>
      </c>
      <c r="O164" s="330"/>
      <c r="S164" s="334" t="s">
        <v>299</v>
      </c>
      <c r="T164" s="334" t="s">
        <v>933</v>
      </c>
      <c r="U164" s="334">
        <v>48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969</v>
      </c>
      <c r="E165" s="334" t="s">
        <v>4</v>
      </c>
      <c r="G165" s="323">
        <v>106922</v>
      </c>
      <c r="H165" s="323">
        <v>116115</v>
      </c>
      <c r="I165" s="336">
        <f t="shared" si="5"/>
        <v>9193</v>
      </c>
      <c r="M165" s="337">
        <v>3551.68</v>
      </c>
      <c r="N165" s="334">
        <v>8.8999999999999996E-2</v>
      </c>
      <c r="O165" s="330" t="s">
        <v>638</v>
      </c>
      <c r="S165" s="334" t="s">
        <v>299</v>
      </c>
      <c r="T165" s="334" t="s">
        <v>970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1083</v>
      </c>
      <c r="E166" s="334" t="s">
        <v>4</v>
      </c>
      <c r="G166" s="323">
        <v>6907</v>
      </c>
      <c r="H166" s="323">
        <v>11647</v>
      </c>
      <c r="I166" s="336">
        <f t="shared" si="5"/>
        <v>4740</v>
      </c>
      <c r="M166" s="337">
        <v>3815.16</v>
      </c>
      <c r="N166" s="334">
        <v>8.8999999999999996E-2</v>
      </c>
      <c r="O166" s="330"/>
      <c r="S166" s="334" t="s">
        <v>299</v>
      </c>
      <c r="T166" s="334" t="s">
        <v>1084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1085</v>
      </c>
      <c r="E167" s="334" t="s">
        <v>4</v>
      </c>
      <c r="G167" s="323">
        <v>35518</v>
      </c>
      <c r="H167" s="323">
        <v>44018</v>
      </c>
      <c r="I167" s="336">
        <f t="shared" si="5"/>
        <v>8500</v>
      </c>
      <c r="M167" s="337">
        <v>3167.16</v>
      </c>
      <c r="N167" s="334">
        <v>9.2999999999999999E-2</v>
      </c>
      <c r="O167" s="330"/>
      <c r="S167" s="334" t="s">
        <v>299</v>
      </c>
      <c r="T167" s="334" t="s">
        <v>1084</v>
      </c>
    </row>
    <row r="168" spans="1:21" s="321" customFormat="1" x14ac:dyDescent="0.3">
      <c r="A168" s="321">
        <v>326</v>
      </c>
      <c r="B168" s="327">
        <v>1665</v>
      </c>
      <c r="C168" s="321" t="s">
        <v>571</v>
      </c>
      <c r="D168" s="322" t="s">
        <v>430</v>
      </c>
      <c r="E168" s="322" t="s">
        <v>4</v>
      </c>
      <c r="G168" s="323">
        <v>306600</v>
      </c>
      <c r="H168" s="323">
        <v>317364</v>
      </c>
      <c r="I168" s="323">
        <f t="shared" si="5"/>
        <v>10764</v>
      </c>
      <c r="J168" s="324"/>
      <c r="L168" s="323">
        <f>K168-J168</f>
        <v>0</v>
      </c>
      <c r="M168" s="325">
        <v>2315.921690194582</v>
      </c>
      <c r="N168" s="326">
        <v>0.10511682563906904</v>
      </c>
      <c r="O168" s="328">
        <v>36819</v>
      </c>
      <c r="P168" s="324"/>
      <c r="Q168" s="324"/>
      <c r="R168" s="328">
        <v>0</v>
      </c>
      <c r="S168" s="321" t="s">
        <v>303</v>
      </c>
      <c r="T168" s="321" t="s">
        <v>835</v>
      </c>
    </row>
    <row r="169" spans="1:21" s="334" customFormat="1" x14ac:dyDescent="0.3">
      <c r="A169" s="334">
        <v>326</v>
      </c>
      <c r="B169" s="327">
        <v>1665</v>
      </c>
      <c r="C169" s="334" t="s">
        <v>571</v>
      </c>
      <c r="D169" s="334" t="s">
        <v>572</v>
      </c>
      <c r="E169" s="334" t="s">
        <v>4</v>
      </c>
      <c r="G169" s="323">
        <v>291260</v>
      </c>
      <c r="H169" s="323">
        <v>293720</v>
      </c>
      <c r="I169" s="336">
        <f t="shared" si="5"/>
        <v>2460</v>
      </c>
      <c r="J169" s="329"/>
      <c r="L169" s="336">
        <f>K169-J169</f>
        <v>0</v>
      </c>
      <c r="M169" s="337">
        <v>2637.46</v>
      </c>
      <c r="N169" s="338">
        <v>8.5800000000000001E-2</v>
      </c>
      <c r="O169" s="330">
        <v>0</v>
      </c>
      <c r="P169" s="329"/>
      <c r="Q169" s="329"/>
      <c r="R169" s="330">
        <v>0</v>
      </c>
      <c r="S169" s="321" t="s">
        <v>303</v>
      </c>
      <c r="T169" s="334" t="s">
        <v>961</v>
      </c>
      <c r="U169" s="334" t="s">
        <v>940</v>
      </c>
    </row>
    <row r="170" spans="1:21" s="334" customFormat="1" x14ac:dyDescent="0.3">
      <c r="A170" s="334">
        <v>326</v>
      </c>
      <c r="B170" s="327">
        <v>1665</v>
      </c>
      <c r="C170" s="334" t="s">
        <v>571</v>
      </c>
      <c r="D170" s="334" t="s">
        <v>672</v>
      </c>
      <c r="E170" s="334" t="s">
        <v>4</v>
      </c>
      <c r="G170" s="323">
        <v>87912</v>
      </c>
      <c r="H170" s="323">
        <v>88933</v>
      </c>
      <c r="I170" s="336">
        <f t="shared" si="5"/>
        <v>1021</v>
      </c>
      <c r="J170" s="329"/>
      <c r="L170" s="336"/>
      <c r="M170" s="340">
        <v>3234.4878121626489</v>
      </c>
      <c r="N170" s="338">
        <v>0.10136563512054697</v>
      </c>
      <c r="O170" s="330"/>
      <c r="P170" s="329"/>
      <c r="Q170" s="329"/>
      <c r="R170" s="330"/>
      <c r="S170" s="321" t="s">
        <v>303</v>
      </c>
      <c r="T170" s="334" t="s">
        <v>750</v>
      </c>
      <c r="U170" s="334" t="s">
        <v>762</v>
      </c>
    </row>
    <row r="171" spans="1:21" s="334" customFormat="1" x14ac:dyDescent="0.3">
      <c r="A171" s="334">
        <v>326</v>
      </c>
      <c r="B171" s="327">
        <v>1665</v>
      </c>
      <c r="C171" s="334" t="s">
        <v>571</v>
      </c>
      <c r="D171" s="334" t="s">
        <v>765</v>
      </c>
      <c r="E171" s="334" t="s">
        <v>4</v>
      </c>
      <c r="G171" s="323">
        <v>338289</v>
      </c>
      <c r="H171" s="323">
        <v>347189</v>
      </c>
      <c r="I171" s="336">
        <f t="shared" si="5"/>
        <v>8900</v>
      </c>
      <c r="J171" s="329"/>
      <c r="L171" s="336"/>
      <c r="M171" s="337">
        <v>2940.2087441525732</v>
      </c>
      <c r="N171" s="338">
        <v>9.5809787693414902E-2</v>
      </c>
      <c r="O171" s="330">
        <v>0</v>
      </c>
      <c r="P171" s="329"/>
      <c r="Q171" s="329"/>
      <c r="R171" s="330"/>
      <c r="S171" s="321" t="s">
        <v>303</v>
      </c>
      <c r="T171" s="334" t="s">
        <v>766</v>
      </c>
    </row>
    <row r="172" spans="1:21" s="334" customFormat="1" x14ac:dyDescent="0.3">
      <c r="A172" s="334">
        <v>326</v>
      </c>
      <c r="B172" s="327">
        <v>1665</v>
      </c>
      <c r="C172" s="334" t="s">
        <v>571</v>
      </c>
      <c r="D172" s="334" t="s">
        <v>849</v>
      </c>
      <c r="E172" s="334" t="s">
        <v>4</v>
      </c>
      <c r="G172" s="323">
        <v>264743</v>
      </c>
      <c r="H172" s="323">
        <v>275610</v>
      </c>
      <c r="I172" s="336">
        <f t="shared" si="5"/>
        <v>10867</v>
      </c>
      <c r="J172" s="329"/>
      <c r="L172" s="336"/>
      <c r="M172" s="337">
        <v>2635.0649250864385</v>
      </c>
      <c r="N172" s="334">
        <v>9.5372454859777162E-2</v>
      </c>
      <c r="O172" s="330">
        <v>0</v>
      </c>
      <c r="P172" s="329"/>
      <c r="Q172" s="329"/>
      <c r="R172" s="330"/>
      <c r="S172" s="321" t="s">
        <v>303</v>
      </c>
      <c r="T172" s="334" t="s">
        <v>852</v>
      </c>
    </row>
    <row r="173" spans="1:21" s="334" customFormat="1" x14ac:dyDescent="0.3">
      <c r="A173" s="334">
        <v>326</v>
      </c>
      <c r="B173" s="327">
        <v>1665</v>
      </c>
      <c r="C173" s="334" t="s">
        <v>571</v>
      </c>
      <c r="D173" s="334" t="s">
        <v>851</v>
      </c>
      <c r="E173" s="334" t="s">
        <v>4</v>
      </c>
      <c r="G173" s="323">
        <v>257361</v>
      </c>
      <c r="H173" s="323">
        <v>269718</v>
      </c>
      <c r="I173" s="336">
        <f t="shared" si="5"/>
        <v>12357</v>
      </c>
      <c r="J173" s="329"/>
      <c r="L173" s="336"/>
      <c r="M173" s="337">
        <v>2635.0649250864385</v>
      </c>
      <c r="N173" s="334">
        <v>9.5372454859777162E-2</v>
      </c>
      <c r="O173" s="330">
        <v>0</v>
      </c>
      <c r="P173" s="329"/>
      <c r="Q173" s="329"/>
      <c r="R173" s="330"/>
      <c r="S173" s="321" t="s">
        <v>303</v>
      </c>
      <c r="T173" s="334" t="s">
        <v>854</v>
      </c>
    </row>
    <row r="174" spans="1:21" s="334" customFormat="1" x14ac:dyDescent="0.3">
      <c r="A174" s="334">
        <v>326</v>
      </c>
      <c r="B174" s="327">
        <v>1665</v>
      </c>
      <c r="C174" s="334" t="s">
        <v>571</v>
      </c>
      <c r="D174" s="334" t="s">
        <v>599</v>
      </c>
      <c r="E174" s="334" t="s">
        <v>4</v>
      </c>
      <c r="G174" s="323">
        <v>202629</v>
      </c>
      <c r="H174" s="323">
        <v>207194</v>
      </c>
      <c r="I174" s="336">
        <f t="shared" si="5"/>
        <v>4565</v>
      </c>
      <c r="J174" s="329"/>
      <c r="L174" s="336"/>
      <c r="M174" s="337">
        <v>2905.2108811241928</v>
      </c>
      <c r="N174" s="334">
        <v>9.4533611849601198E-2</v>
      </c>
      <c r="O174" s="330">
        <v>0</v>
      </c>
      <c r="P174" s="329"/>
      <c r="Q174" s="329"/>
      <c r="R174" s="330"/>
      <c r="S174" s="321" t="s">
        <v>303</v>
      </c>
      <c r="T174" s="334" t="s">
        <v>879</v>
      </c>
    </row>
    <row r="175" spans="1:21" s="334" customFormat="1" x14ac:dyDescent="0.3">
      <c r="A175" s="334">
        <v>326</v>
      </c>
      <c r="B175" s="327">
        <v>1665</v>
      </c>
      <c r="C175" s="334" t="s">
        <v>571</v>
      </c>
      <c r="D175" s="334" t="s">
        <v>903</v>
      </c>
      <c r="E175" s="334" t="s">
        <v>4</v>
      </c>
      <c r="G175" s="323">
        <v>140495</v>
      </c>
      <c r="H175" s="323">
        <v>151754</v>
      </c>
      <c r="I175" s="336">
        <f t="shared" si="5"/>
        <v>11259</v>
      </c>
      <c r="J175" s="329"/>
      <c r="L175" s="336"/>
      <c r="M175" s="337">
        <v>2840.8798139004934</v>
      </c>
      <c r="N175" s="334">
        <v>0.10648613748575769</v>
      </c>
      <c r="O175" s="330">
        <v>0</v>
      </c>
      <c r="P175" s="329"/>
      <c r="Q175" s="329"/>
      <c r="R175" s="330"/>
      <c r="S175" s="321" t="s">
        <v>303</v>
      </c>
      <c r="T175" s="334" t="s">
        <v>905</v>
      </c>
    </row>
    <row r="176" spans="1:21" s="334" customFormat="1" x14ac:dyDescent="0.3">
      <c r="A176" s="334">
        <v>326</v>
      </c>
      <c r="B176" s="327">
        <v>1665</v>
      </c>
      <c r="C176" s="334" t="s">
        <v>571</v>
      </c>
      <c r="D176" s="334" t="s">
        <v>904</v>
      </c>
      <c r="E176" s="334" t="s">
        <v>4</v>
      </c>
      <c r="G176" s="323">
        <v>186924</v>
      </c>
      <c r="H176" s="323">
        <v>199931</v>
      </c>
      <c r="I176" s="336">
        <f t="shared" si="5"/>
        <v>13007</v>
      </c>
      <c r="J176" s="329"/>
      <c r="L176" s="336"/>
      <c r="M176" s="337">
        <v>2732.1373031117942</v>
      </c>
      <c r="N176" s="334">
        <v>0.10743104110641567</v>
      </c>
      <c r="O176" s="330">
        <v>0</v>
      </c>
      <c r="P176" s="329"/>
      <c r="Q176" s="329"/>
      <c r="R176" s="330"/>
      <c r="S176" s="321" t="s">
        <v>303</v>
      </c>
      <c r="T176" s="334" t="s">
        <v>906</v>
      </c>
    </row>
    <row r="177" spans="1:21" s="334" customFormat="1" x14ac:dyDescent="0.3">
      <c r="A177" s="334">
        <v>326</v>
      </c>
      <c r="B177" s="327">
        <v>1665</v>
      </c>
      <c r="C177" s="334" t="s">
        <v>571</v>
      </c>
      <c r="D177" s="334" t="s">
        <v>983</v>
      </c>
      <c r="E177" s="334" t="s">
        <v>4</v>
      </c>
      <c r="G177" s="323">
        <v>73886</v>
      </c>
      <c r="H177" s="323">
        <v>79903</v>
      </c>
      <c r="I177" s="336">
        <f t="shared" si="5"/>
        <v>6017</v>
      </c>
      <c r="J177" s="329"/>
      <c r="L177" s="336"/>
      <c r="M177" s="337">
        <v>2937.99</v>
      </c>
      <c r="N177" s="334">
        <v>9.8000000000000004E-2</v>
      </c>
      <c r="O177" s="330">
        <v>0</v>
      </c>
      <c r="P177" s="329"/>
      <c r="Q177" s="329"/>
      <c r="R177" s="330"/>
      <c r="S177" s="321" t="s">
        <v>303</v>
      </c>
      <c r="T177" s="334" t="s">
        <v>1001</v>
      </c>
    </row>
    <row r="178" spans="1:21" s="334" customFormat="1" x14ac:dyDescent="0.3">
      <c r="A178" s="334">
        <v>326</v>
      </c>
      <c r="B178" s="327">
        <v>1665</v>
      </c>
      <c r="C178" s="334" t="s">
        <v>571</v>
      </c>
      <c r="D178" s="334" t="s">
        <v>984</v>
      </c>
      <c r="E178" s="334" t="s">
        <v>4</v>
      </c>
      <c r="G178" s="323">
        <v>67662</v>
      </c>
      <c r="H178" s="323">
        <v>75224</v>
      </c>
      <c r="I178" s="336">
        <f t="shared" si="5"/>
        <v>7562</v>
      </c>
      <c r="J178" s="329"/>
      <c r="L178" s="336"/>
      <c r="M178" s="337">
        <v>3120.61</v>
      </c>
      <c r="N178" s="334">
        <v>8.6999999999999994E-2</v>
      </c>
      <c r="O178" s="330">
        <v>0</v>
      </c>
      <c r="P178" s="329"/>
      <c r="Q178" s="329"/>
      <c r="R178" s="330"/>
      <c r="S178" s="321" t="s">
        <v>303</v>
      </c>
      <c r="T178" s="334" t="s">
        <v>987</v>
      </c>
    </row>
    <row r="179" spans="1:21" s="334" customFormat="1" x14ac:dyDescent="0.3">
      <c r="A179" s="334">
        <v>326</v>
      </c>
      <c r="B179" s="327">
        <v>1665</v>
      </c>
      <c r="C179" s="334" t="s">
        <v>571</v>
      </c>
      <c r="D179" s="334" t="s">
        <v>985</v>
      </c>
      <c r="E179" s="334" t="s">
        <v>4</v>
      </c>
      <c r="G179" s="323">
        <v>105622</v>
      </c>
      <c r="H179" s="323">
        <v>113594</v>
      </c>
      <c r="I179" s="336">
        <f t="shared" si="5"/>
        <v>7972</v>
      </c>
      <c r="J179" s="329"/>
      <c r="L179" s="336"/>
      <c r="M179" s="337">
        <v>2786.54</v>
      </c>
      <c r="N179" s="334">
        <v>8.6999999999999994E-2</v>
      </c>
      <c r="O179" s="330">
        <v>0</v>
      </c>
      <c r="P179" s="329"/>
      <c r="Q179" s="329"/>
      <c r="R179" s="330"/>
      <c r="S179" s="321" t="s">
        <v>303</v>
      </c>
      <c r="T179" s="334" t="s">
        <v>988</v>
      </c>
    </row>
    <row r="180" spans="1:21" s="334" customFormat="1" x14ac:dyDescent="0.3">
      <c r="A180" s="334">
        <v>326</v>
      </c>
      <c r="B180" s="327">
        <v>1665</v>
      </c>
      <c r="C180" s="334" t="s">
        <v>571</v>
      </c>
      <c r="D180" s="334" t="s">
        <v>986</v>
      </c>
      <c r="E180" s="334" t="s">
        <v>4</v>
      </c>
      <c r="G180" s="323">
        <v>71912</v>
      </c>
      <c r="H180" s="323">
        <v>80783</v>
      </c>
      <c r="I180" s="336">
        <f t="shared" si="5"/>
        <v>8871</v>
      </c>
      <c r="J180" s="329"/>
      <c r="L180" s="336"/>
      <c r="M180" s="337">
        <v>2786.54</v>
      </c>
      <c r="N180" s="334">
        <v>8.6999999999999994E-2</v>
      </c>
      <c r="O180" s="330">
        <v>0</v>
      </c>
      <c r="P180" s="329"/>
      <c r="Q180" s="329"/>
      <c r="R180" s="330"/>
      <c r="S180" s="321" t="s">
        <v>303</v>
      </c>
      <c r="T180" s="334" t="s">
        <v>989</v>
      </c>
    </row>
    <row r="181" spans="1:21" s="334" customFormat="1" x14ac:dyDescent="0.3">
      <c r="A181" s="334">
        <v>326</v>
      </c>
      <c r="B181" s="327">
        <v>1665</v>
      </c>
      <c r="C181" s="334" t="s">
        <v>571</v>
      </c>
      <c r="D181" s="334" t="s">
        <v>1073</v>
      </c>
      <c r="E181" s="334" t="s">
        <v>4</v>
      </c>
      <c r="G181" s="323">
        <v>67240</v>
      </c>
      <c r="H181" s="323">
        <v>79514</v>
      </c>
      <c r="I181" s="336">
        <f t="shared" si="5"/>
        <v>12274</v>
      </c>
      <c r="J181" s="329"/>
      <c r="L181" s="336"/>
      <c r="M181" s="337">
        <v>3775.16</v>
      </c>
      <c r="N181" s="334">
        <v>9.8000000000000004E-2</v>
      </c>
      <c r="O181" s="330">
        <v>0</v>
      </c>
      <c r="P181" s="329"/>
      <c r="Q181" s="329"/>
      <c r="R181" s="330"/>
      <c r="S181" s="321" t="s">
        <v>303</v>
      </c>
      <c r="T181" s="334" t="s">
        <v>1077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1101</v>
      </c>
      <c r="E182" s="334" t="s">
        <v>4</v>
      </c>
      <c r="G182" s="323">
        <v>31626</v>
      </c>
      <c r="H182" s="323">
        <v>36187</v>
      </c>
      <c r="I182" s="336">
        <f t="shared" si="5"/>
        <v>4561</v>
      </c>
      <c r="J182" s="329"/>
      <c r="L182" s="336"/>
      <c r="M182" s="337">
        <v>3658.68</v>
      </c>
      <c r="N182" s="334">
        <v>9.8000000000000004E-2</v>
      </c>
      <c r="O182" s="330"/>
      <c r="P182" s="329"/>
      <c r="Q182" s="329"/>
      <c r="R182" s="330"/>
      <c r="S182" s="321" t="s">
        <v>303</v>
      </c>
      <c r="T182" s="334" t="s">
        <v>1098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1122</v>
      </c>
      <c r="E183" s="334" t="s">
        <v>4</v>
      </c>
      <c r="G183" s="323">
        <v>15978</v>
      </c>
      <c r="H183" s="323">
        <v>22957</v>
      </c>
      <c r="I183" s="336">
        <f t="shared" si="5"/>
        <v>6979</v>
      </c>
      <c r="J183" s="329"/>
      <c r="L183" s="336"/>
      <c r="M183" s="337">
        <v>3308.75</v>
      </c>
      <c r="N183" s="334">
        <v>9.9000000000000005E-2</v>
      </c>
      <c r="O183" s="330"/>
      <c r="P183" s="329"/>
      <c r="Q183" s="329"/>
      <c r="R183" s="330"/>
      <c r="S183" s="321" t="s">
        <v>303</v>
      </c>
      <c r="T183" s="334" t="s">
        <v>1123</v>
      </c>
    </row>
    <row r="184" spans="1:21" s="334" customFormat="1" x14ac:dyDescent="0.3">
      <c r="A184" s="334">
        <v>325</v>
      </c>
      <c r="B184" s="327">
        <v>1671</v>
      </c>
      <c r="C184" s="321" t="s">
        <v>555</v>
      </c>
      <c r="D184" s="321" t="s">
        <v>556</v>
      </c>
      <c r="E184" s="334" t="s">
        <v>4</v>
      </c>
      <c r="I184" s="336">
        <f t="shared" si="5"/>
        <v>0</v>
      </c>
      <c r="J184" s="329"/>
      <c r="L184" s="336">
        <f>K184-J184</f>
        <v>0</v>
      </c>
      <c r="M184" s="337">
        <v>2923.0738970852826</v>
      </c>
      <c r="N184" s="338">
        <v>0</v>
      </c>
      <c r="O184" s="330">
        <v>0</v>
      </c>
      <c r="P184" s="329"/>
      <c r="Q184" s="329"/>
      <c r="R184" s="330">
        <v>0</v>
      </c>
      <c r="S184" s="334" t="s">
        <v>301</v>
      </c>
      <c r="T184" s="334" t="s">
        <v>557</v>
      </c>
    </row>
    <row r="185" spans="1:21" s="334" customFormat="1" x14ac:dyDescent="0.3">
      <c r="A185" s="334">
        <v>325</v>
      </c>
      <c r="B185" s="327">
        <v>1671</v>
      </c>
      <c r="C185" s="321" t="s">
        <v>555</v>
      </c>
      <c r="D185" s="321" t="s">
        <v>763</v>
      </c>
      <c r="E185" s="334" t="s">
        <v>4</v>
      </c>
      <c r="I185" s="336">
        <f t="shared" si="5"/>
        <v>0</v>
      </c>
      <c r="J185" s="329"/>
      <c r="L185" s="336"/>
      <c r="M185" s="337">
        <v>3184.4079237135661</v>
      </c>
      <c r="N185" s="338">
        <v>0</v>
      </c>
      <c r="O185" s="330">
        <v>0</v>
      </c>
      <c r="P185" s="329"/>
      <c r="Q185" s="329"/>
      <c r="R185" s="330"/>
      <c r="S185" s="334" t="s">
        <v>301</v>
      </c>
      <c r="T185" s="334" t="s">
        <v>764</v>
      </c>
    </row>
    <row r="186" spans="1:21" x14ac:dyDescent="0.3">
      <c r="A186" s="186" t="s">
        <v>1143</v>
      </c>
      <c r="B186" s="327">
        <v>1673</v>
      </c>
      <c r="C186" s="321" t="s">
        <v>682</v>
      </c>
      <c r="D186" s="321" t="s">
        <v>683</v>
      </c>
      <c r="E186" s="334" t="s">
        <v>4</v>
      </c>
      <c r="F186" s="334" t="s">
        <v>804</v>
      </c>
      <c r="G186" s="323">
        <v>117022</v>
      </c>
      <c r="H186" s="323">
        <v>120933</v>
      </c>
      <c r="I186" s="336">
        <f t="shared" si="5"/>
        <v>3911</v>
      </c>
      <c r="J186" s="329">
        <v>5456</v>
      </c>
      <c r="K186" s="334">
        <v>5489</v>
      </c>
      <c r="L186" s="336">
        <f>K186-J186</f>
        <v>33</v>
      </c>
      <c r="M186" s="272">
        <v>1854.9313745951781</v>
      </c>
      <c r="N186" s="273">
        <v>8.6300000000000002E-2</v>
      </c>
      <c r="O186" s="267"/>
      <c r="P186" s="266"/>
      <c r="Q186" s="266"/>
      <c r="R186" s="267"/>
      <c r="S186" s="211" t="s">
        <v>107</v>
      </c>
      <c r="T186" s="211" t="s">
        <v>749</v>
      </c>
      <c r="U186" s="211" t="s">
        <v>463</v>
      </c>
    </row>
    <row r="187" spans="1:21" x14ac:dyDescent="0.3">
      <c r="A187" s="186" t="s">
        <v>1086</v>
      </c>
      <c r="B187" s="343">
        <v>1679</v>
      </c>
      <c r="C187" s="334" t="s">
        <v>616</v>
      </c>
      <c r="D187" s="334" t="s">
        <v>617</v>
      </c>
      <c r="E187" s="334" t="s">
        <v>4</v>
      </c>
      <c r="F187" s="334"/>
      <c r="G187" s="323">
        <v>155700</v>
      </c>
      <c r="H187" s="323">
        <v>158742</v>
      </c>
      <c r="I187" s="336">
        <f t="shared" si="5"/>
        <v>3042</v>
      </c>
      <c r="M187" s="272">
        <v>2962.332410939187</v>
      </c>
      <c r="N187" s="288">
        <v>0.1017097876934149</v>
      </c>
      <c r="O187" s="267">
        <v>0</v>
      </c>
      <c r="S187" s="211" t="s">
        <v>107</v>
      </c>
      <c r="T187" s="211" t="s">
        <v>621</v>
      </c>
    </row>
    <row r="188" spans="1:21" s="334" customFormat="1" x14ac:dyDescent="0.3">
      <c r="A188" s="334">
        <v>328</v>
      </c>
      <c r="B188" s="343">
        <v>1679</v>
      </c>
      <c r="C188" s="334" t="s">
        <v>616</v>
      </c>
      <c r="D188" s="334" t="s">
        <v>618</v>
      </c>
      <c r="E188" s="334" t="s">
        <v>4</v>
      </c>
      <c r="G188" s="323">
        <v>152254</v>
      </c>
      <c r="H188" s="323">
        <v>153467</v>
      </c>
      <c r="I188" s="336">
        <f t="shared" si="5"/>
        <v>1213</v>
      </c>
      <c r="M188" s="337">
        <v>2962.332410939187</v>
      </c>
      <c r="N188" s="347">
        <v>0.1017097876934149</v>
      </c>
      <c r="O188" s="330">
        <v>0</v>
      </c>
      <c r="S188" s="334" t="s">
        <v>107</v>
      </c>
      <c r="T188" s="334" t="s">
        <v>621</v>
      </c>
    </row>
    <row r="189" spans="1:21" s="334" customFormat="1" x14ac:dyDescent="0.3">
      <c r="A189" s="334">
        <v>328</v>
      </c>
      <c r="B189" s="343">
        <v>1679</v>
      </c>
      <c r="C189" s="334" t="s">
        <v>616</v>
      </c>
      <c r="D189" s="334" t="s">
        <v>1066</v>
      </c>
      <c r="E189" s="334" t="s">
        <v>4</v>
      </c>
      <c r="G189" s="323">
        <v>25712</v>
      </c>
      <c r="H189" s="323">
        <v>29646</v>
      </c>
      <c r="I189" s="336">
        <f t="shared" si="5"/>
        <v>3934</v>
      </c>
      <c r="M189" s="337">
        <v>3383.99</v>
      </c>
      <c r="N189" s="347">
        <v>8.8999999999999996E-2</v>
      </c>
      <c r="O189" s="330"/>
      <c r="S189" s="334" t="s">
        <v>107</v>
      </c>
      <c r="T189" s="334" t="s">
        <v>1067</v>
      </c>
    </row>
    <row r="190" spans="1:21" x14ac:dyDescent="0.3">
      <c r="A190" s="271" t="s">
        <v>920</v>
      </c>
      <c r="B190" s="343">
        <v>1683</v>
      </c>
      <c r="C190" s="334" t="s">
        <v>636</v>
      </c>
      <c r="D190" s="334" t="s">
        <v>321</v>
      </c>
      <c r="E190" s="334" t="s">
        <v>4</v>
      </c>
      <c r="F190" s="334"/>
      <c r="G190" s="323">
        <v>93202</v>
      </c>
      <c r="H190" s="323">
        <v>93092</v>
      </c>
      <c r="I190" s="336">
        <f t="shared" si="5"/>
        <v>-110</v>
      </c>
      <c r="M190" s="272">
        <v>1412.69918315941</v>
      </c>
      <c r="N190" s="211">
        <v>9.292450521770422E-2</v>
      </c>
      <c r="O190" s="267" t="s">
        <v>638</v>
      </c>
      <c r="S190" s="211" t="s">
        <v>107</v>
      </c>
      <c r="T190" s="211" t="s">
        <v>772</v>
      </c>
    </row>
    <row r="191" spans="1:21" s="334" customFormat="1" x14ac:dyDescent="0.3">
      <c r="A191" s="331" t="s">
        <v>920</v>
      </c>
      <c r="B191" s="343">
        <v>1683</v>
      </c>
      <c r="C191" s="334" t="s">
        <v>636</v>
      </c>
      <c r="D191" s="334" t="s">
        <v>771</v>
      </c>
      <c r="E191" s="334" t="s">
        <v>4</v>
      </c>
      <c r="G191" s="323">
        <v>148078</v>
      </c>
      <c r="H191" s="323">
        <v>148872</v>
      </c>
      <c r="I191" s="336">
        <f t="shared" si="5"/>
        <v>794</v>
      </c>
      <c r="M191" s="337">
        <v>2317.3240554156173</v>
      </c>
      <c r="N191" s="334">
        <v>8.6368657790572151E-2</v>
      </c>
      <c r="O191" s="330" t="s">
        <v>638</v>
      </c>
      <c r="S191" s="334" t="s">
        <v>107</v>
      </c>
      <c r="T191" s="334" t="s">
        <v>772</v>
      </c>
    </row>
    <row r="192" spans="1:21" s="334" customFormat="1" ht="16.5" customHeight="1" x14ac:dyDescent="0.3">
      <c r="A192" s="331" t="s">
        <v>920</v>
      </c>
      <c r="B192" s="327">
        <v>1683</v>
      </c>
      <c r="C192" s="334" t="s">
        <v>636</v>
      </c>
      <c r="D192" s="334" t="s">
        <v>637</v>
      </c>
      <c r="E192" s="334" t="s">
        <v>4</v>
      </c>
      <c r="G192" s="323">
        <v>81934</v>
      </c>
      <c r="H192" s="323">
        <v>84502</v>
      </c>
      <c r="I192" s="336">
        <f t="shared" si="5"/>
        <v>2568</v>
      </c>
      <c r="M192" s="337">
        <v>2105.3521554516014</v>
      </c>
      <c r="N192" s="334">
        <v>9.2299999999999993E-2</v>
      </c>
      <c r="O192" s="330" t="s">
        <v>638</v>
      </c>
      <c r="S192" s="334" t="s">
        <v>107</v>
      </c>
      <c r="T192" s="349"/>
    </row>
    <row r="193" spans="1:21" s="334" customFormat="1" ht="16.5" customHeight="1" x14ac:dyDescent="0.3">
      <c r="A193" s="331" t="s">
        <v>920</v>
      </c>
      <c r="B193" s="327">
        <v>1683</v>
      </c>
      <c r="C193" s="334" t="s">
        <v>636</v>
      </c>
      <c r="D193" s="334" t="s">
        <v>997</v>
      </c>
      <c r="E193" s="334" t="s">
        <v>4</v>
      </c>
      <c r="G193" s="323">
        <v>7289</v>
      </c>
      <c r="H193" s="323">
        <v>8505</v>
      </c>
      <c r="I193" s="336">
        <f t="shared" si="5"/>
        <v>1216</v>
      </c>
      <c r="M193" s="337">
        <v>2054.44</v>
      </c>
      <c r="N193" s="334">
        <v>8.5000000000000006E-2</v>
      </c>
      <c r="O193" s="330" t="s">
        <v>638</v>
      </c>
      <c r="S193" s="334" t="s">
        <v>107</v>
      </c>
      <c r="T193" s="349" t="s">
        <v>1001</v>
      </c>
    </row>
    <row r="194" spans="1:21" s="334" customFormat="1" x14ac:dyDescent="0.3">
      <c r="B194" s="343">
        <v>1693</v>
      </c>
      <c r="C194" s="334" t="s">
        <v>726</v>
      </c>
      <c r="D194" s="334" t="s">
        <v>727</v>
      </c>
      <c r="E194" s="334" t="s">
        <v>4</v>
      </c>
      <c r="G194" s="323">
        <v>31481</v>
      </c>
      <c r="H194" s="323">
        <v>33405</v>
      </c>
      <c r="I194" s="336">
        <f t="shared" si="5"/>
        <v>1924</v>
      </c>
      <c r="M194" s="337">
        <v>4586.57</v>
      </c>
      <c r="N194" s="334">
        <v>0</v>
      </c>
      <c r="O194" s="330"/>
      <c r="S194" s="334" t="s">
        <v>299</v>
      </c>
      <c r="T194" s="334" t="s">
        <v>740</v>
      </c>
      <c r="U194" s="334" t="s">
        <v>742</v>
      </c>
    </row>
    <row r="195" spans="1:21" s="334" customFormat="1" ht="17.25" customHeight="1" x14ac:dyDescent="0.3">
      <c r="A195" s="334">
        <v>329</v>
      </c>
      <c r="B195" s="343">
        <v>1695</v>
      </c>
      <c r="C195" s="334" t="s">
        <v>619</v>
      </c>
      <c r="D195" s="334" t="s">
        <v>620</v>
      </c>
      <c r="E195" s="334" t="s">
        <v>4</v>
      </c>
      <c r="G195" s="323">
        <v>374792</v>
      </c>
      <c r="H195" s="323">
        <v>385425</v>
      </c>
      <c r="I195" s="336">
        <f t="shared" si="5"/>
        <v>10633</v>
      </c>
      <c r="M195" s="337">
        <v>2869.048481468154</v>
      </c>
      <c r="N195" s="347">
        <v>9.3511299028427489E-2</v>
      </c>
      <c r="O195" s="330">
        <v>0</v>
      </c>
      <c r="S195" s="334" t="s">
        <v>552</v>
      </c>
      <c r="T195" s="334" t="s">
        <v>622</v>
      </c>
    </row>
    <row r="196" spans="1:21" s="334" customFormat="1" ht="15.75" customHeight="1" x14ac:dyDescent="0.3">
      <c r="A196" s="334">
        <v>329</v>
      </c>
      <c r="B196" s="343">
        <v>1695</v>
      </c>
      <c r="C196" s="334" t="s">
        <v>619</v>
      </c>
      <c r="D196" s="334" t="s">
        <v>625</v>
      </c>
      <c r="E196" s="334" t="s">
        <v>4</v>
      </c>
      <c r="G196" s="323">
        <v>443299</v>
      </c>
      <c r="H196" s="323">
        <v>453366</v>
      </c>
      <c r="I196" s="336">
        <f t="shared" si="5"/>
        <v>10067</v>
      </c>
      <c r="M196" s="337">
        <v>2855.5742245412021</v>
      </c>
      <c r="N196" s="347">
        <v>9.3511299028427489E-2</v>
      </c>
      <c r="O196" s="330">
        <v>0</v>
      </c>
      <c r="S196" s="334" t="s">
        <v>552</v>
      </c>
      <c r="T196" s="334" t="s">
        <v>626</v>
      </c>
    </row>
    <row r="197" spans="1:21" s="334" customFormat="1" x14ac:dyDescent="0.3">
      <c r="A197" s="334">
        <v>330</v>
      </c>
      <c r="B197" s="343">
        <v>1706</v>
      </c>
      <c r="C197" s="334" t="s">
        <v>679</v>
      </c>
      <c r="D197" s="334" t="s">
        <v>677</v>
      </c>
      <c r="E197" s="334" t="s">
        <v>4</v>
      </c>
      <c r="G197" s="323">
        <v>318811</v>
      </c>
      <c r="H197" s="323">
        <v>321849</v>
      </c>
      <c r="I197" s="336">
        <f t="shared" ref="I197:I254" si="6">H197-G197</f>
        <v>3038</v>
      </c>
      <c r="M197" s="337">
        <v>2430.96</v>
      </c>
      <c r="N197" s="347">
        <v>9.4100000000000003E-2</v>
      </c>
      <c r="O197" s="334">
        <v>0</v>
      </c>
      <c r="S197" s="334" t="s">
        <v>303</v>
      </c>
      <c r="T197" s="334" t="s">
        <v>678</v>
      </c>
    </row>
    <row r="198" spans="1:21" s="334" customFormat="1" x14ac:dyDescent="0.3">
      <c r="A198" s="334">
        <v>330</v>
      </c>
      <c r="B198" s="343">
        <v>1706</v>
      </c>
      <c r="C198" s="334" t="s">
        <v>679</v>
      </c>
      <c r="D198" s="334" t="s">
        <v>663</v>
      </c>
      <c r="E198" s="334" t="s">
        <v>4</v>
      </c>
      <c r="G198" s="323">
        <v>378855</v>
      </c>
      <c r="H198" s="323">
        <v>385505</v>
      </c>
      <c r="I198" s="336">
        <f t="shared" si="6"/>
        <v>6650</v>
      </c>
      <c r="M198" s="337">
        <v>2430.96</v>
      </c>
      <c r="N198" s="347">
        <v>9.4100000000000003E-2</v>
      </c>
      <c r="O198" s="330">
        <v>0</v>
      </c>
      <c r="S198" s="334" t="s">
        <v>303</v>
      </c>
      <c r="T198" s="334" t="s">
        <v>664</v>
      </c>
    </row>
    <row r="199" spans="1:21" s="334" customFormat="1" x14ac:dyDescent="0.3">
      <c r="B199" s="343">
        <v>1706</v>
      </c>
      <c r="C199" s="334" t="s">
        <v>679</v>
      </c>
      <c r="D199" s="334" t="s">
        <v>1102</v>
      </c>
      <c r="E199" s="334" t="s">
        <v>4</v>
      </c>
      <c r="G199" s="323">
        <v>37709</v>
      </c>
      <c r="H199" s="323">
        <v>49642</v>
      </c>
      <c r="I199" s="336">
        <f t="shared" si="6"/>
        <v>11933</v>
      </c>
      <c r="M199" s="337">
        <v>2542.88</v>
      </c>
      <c r="N199" s="347">
        <v>8.5000000000000006E-2</v>
      </c>
      <c r="O199" s="330">
        <v>0</v>
      </c>
      <c r="S199" s="334" t="s">
        <v>303</v>
      </c>
      <c r="T199" s="334" t="s">
        <v>1103</v>
      </c>
    </row>
    <row r="200" spans="1:21" s="334" customFormat="1" x14ac:dyDescent="0.3">
      <c r="B200" s="343">
        <v>1706</v>
      </c>
      <c r="C200" s="334" t="s">
        <v>679</v>
      </c>
      <c r="D200" s="334" t="s">
        <v>1104</v>
      </c>
      <c r="E200" s="334" t="s">
        <v>4</v>
      </c>
      <c r="G200" s="323">
        <v>36753</v>
      </c>
      <c r="H200" s="323">
        <v>48676</v>
      </c>
      <c r="I200" s="336">
        <f t="shared" si="6"/>
        <v>11923</v>
      </c>
      <c r="M200" s="337">
        <v>2542.88</v>
      </c>
      <c r="N200" s="347">
        <v>8.5000000000000006E-2</v>
      </c>
      <c r="O200" s="330"/>
      <c r="T200" s="334" t="s">
        <v>1103</v>
      </c>
    </row>
    <row r="201" spans="1:21" s="334" customFormat="1" x14ac:dyDescent="0.3">
      <c r="A201" s="334">
        <v>330</v>
      </c>
      <c r="B201" s="343">
        <v>1706</v>
      </c>
      <c r="C201" s="334" t="s">
        <v>679</v>
      </c>
      <c r="D201" s="334" t="s">
        <v>1022</v>
      </c>
      <c r="E201" s="334" t="s">
        <v>4</v>
      </c>
      <c r="G201" s="323">
        <v>62285</v>
      </c>
      <c r="H201" s="323">
        <v>64258</v>
      </c>
      <c r="I201" s="336">
        <f t="shared" si="6"/>
        <v>1973</v>
      </c>
      <c r="M201" s="337">
        <v>2439.9</v>
      </c>
      <c r="N201" s="347">
        <v>9.2899999999999996E-2</v>
      </c>
      <c r="O201" s="330"/>
      <c r="S201" s="334" t="s">
        <v>303</v>
      </c>
      <c r="T201" s="345">
        <v>44715</v>
      </c>
    </row>
    <row r="202" spans="1:21" s="334" customFormat="1" x14ac:dyDescent="0.3">
      <c r="A202" s="334">
        <v>330</v>
      </c>
      <c r="B202" s="343">
        <v>1706</v>
      </c>
      <c r="C202" s="334" t="s">
        <v>679</v>
      </c>
      <c r="D202" s="334" t="s">
        <v>1023</v>
      </c>
      <c r="E202" s="334" t="s">
        <v>4</v>
      </c>
      <c r="G202" s="323">
        <v>42810</v>
      </c>
      <c r="H202" s="323">
        <v>50715</v>
      </c>
      <c r="I202" s="336">
        <f t="shared" si="6"/>
        <v>7905</v>
      </c>
      <c r="M202" s="337">
        <v>2297.46</v>
      </c>
      <c r="N202" s="347">
        <v>8.5000000000000006E-2</v>
      </c>
      <c r="O202" s="330"/>
      <c r="S202" s="334" t="s">
        <v>303</v>
      </c>
      <c r="T202" s="345" t="s">
        <v>1050</v>
      </c>
    </row>
    <row r="203" spans="1:21" s="334" customFormat="1" x14ac:dyDescent="0.3">
      <c r="A203" s="334">
        <v>330</v>
      </c>
      <c r="B203" s="343">
        <v>1706</v>
      </c>
      <c r="C203" s="334" t="s">
        <v>679</v>
      </c>
      <c r="D203" s="334" t="s">
        <v>1080</v>
      </c>
      <c r="E203" s="334" t="s">
        <v>4</v>
      </c>
      <c r="G203" s="323">
        <v>26492</v>
      </c>
      <c r="H203" s="323">
        <v>33084</v>
      </c>
      <c r="I203" s="336">
        <f t="shared" si="6"/>
        <v>6592</v>
      </c>
      <c r="M203" s="337">
        <v>2297.46</v>
      </c>
      <c r="N203" s="347">
        <v>8.5000000000000006E-2</v>
      </c>
      <c r="O203" s="330"/>
      <c r="S203" s="334" t="s">
        <v>303</v>
      </c>
      <c r="T203" s="345" t="s">
        <v>1081</v>
      </c>
    </row>
    <row r="204" spans="1:21" s="334" customFormat="1" x14ac:dyDescent="0.3">
      <c r="A204" s="334">
        <v>330</v>
      </c>
      <c r="B204" s="343">
        <v>1706</v>
      </c>
      <c r="C204" s="334" t="s">
        <v>679</v>
      </c>
      <c r="D204" s="334" t="s">
        <v>1079</v>
      </c>
      <c r="E204" s="334" t="s">
        <v>4</v>
      </c>
      <c r="G204" s="323">
        <v>21682</v>
      </c>
      <c r="H204" s="323">
        <v>27825</v>
      </c>
      <c r="I204" s="336">
        <f t="shared" si="6"/>
        <v>6143</v>
      </c>
      <c r="M204" s="337">
        <v>2297.46</v>
      </c>
      <c r="N204" s="347">
        <v>8.5000000000000006E-2</v>
      </c>
      <c r="O204" s="330"/>
      <c r="S204" s="334" t="s">
        <v>303</v>
      </c>
      <c r="T204" s="345" t="s">
        <v>1082</v>
      </c>
    </row>
    <row r="205" spans="1:21" s="334" customFormat="1" x14ac:dyDescent="0.3">
      <c r="A205" s="334">
        <v>331</v>
      </c>
      <c r="B205" s="327">
        <v>1715</v>
      </c>
      <c r="C205" s="321" t="s">
        <v>706</v>
      </c>
      <c r="D205" s="321" t="s">
        <v>707</v>
      </c>
      <c r="E205" s="334" t="s">
        <v>4</v>
      </c>
      <c r="G205" s="323">
        <v>380574</v>
      </c>
      <c r="H205" s="323">
        <v>385614</v>
      </c>
      <c r="I205" s="336">
        <f t="shared" si="6"/>
        <v>5040</v>
      </c>
      <c r="M205" s="337">
        <v>3372.1767290392227</v>
      </c>
      <c r="N205" s="334">
        <v>0.10797884130982369</v>
      </c>
      <c r="O205" s="330">
        <v>0</v>
      </c>
      <c r="S205" s="334" t="s">
        <v>107</v>
      </c>
      <c r="T205" s="334" t="s">
        <v>855</v>
      </c>
      <c r="U205" s="334" t="s">
        <v>708</v>
      </c>
    </row>
    <row r="206" spans="1:21" x14ac:dyDescent="0.3">
      <c r="A206" s="211">
        <v>331</v>
      </c>
      <c r="B206" s="298" t="s">
        <v>1107</v>
      </c>
      <c r="C206" s="321" t="s">
        <v>706</v>
      </c>
      <c r="D206" s="321" t="s">
        <v>837</v>
      </c>
      <c r="E206" s="334" t="s">
        <v>4</v>
      </c>
      <c r="F206" s="334"/>
      <c r="G206" s="323">
        <v>245486</v>
      </c>
      <c r="H206" s="323">
        <v>254429</v>
      </c>
      <c r="I206" s="336">
        <f t="shared" si="6"/>
        <v>8943</v>
      </c>
      <c r="M206" s="272">
        <v>3010.7681024447029</v>
      </c>
      <c r="N206" s="211">
        <v>0.10826775320139698</v>
      </c>
      <c r="O206" s="267">
        <v>0</v>
      </c>
      <c r="S206" s="211" t="s">
        <v>107</v>
      </c>
      <c r="T206" s="211" t="s">
        <v>838</v>
      </c>
    </row>
    <row r="207" spans="1:21" s="334" customFormat="1" x14ac:dyDescent="0.3">
      <c r="A207" s="334" t="s">
        <v>925</v>
      </c>
      <c r="B207" s="334">
        <v>1740</v>
      </c>
      <c r="C207" s="334" t="s">
        <v>843</v>
      </c>
      <c r="D207" s="334" t="s">
        <v>840</v>
      </c>
      <c r="E207" s="334" t="s">
        <v>4</v>
      </c>
      <c r="G207" s="323">
        <v>33329</v>
      </c>
      <c r="H207" s="323">
        <v>34500</v>
      </c>
      <c r="I207" s="336">
        <f t="shared" si="6"/>
        <v>1171</v>
      </c>
      <c r="M207" s="337">
        <v>1969.9570815450643</v>
      </c>
      <c r="N207" s="334">
        <v>7.7660944206008581E-2</v>
      </c>
      <c r="S207" s="334" t="s">
        <v>301</v>
      </c>
      <c r="T207" s="334" t="s">
        <v>842</v>
      </c>
    </row>
    <row r="208" spans="1:21" x14ac:dyDescent="0.3">
      <c r="A208" s="186" t="s">
        <v>1118</v>
      </c>
      <c r="B208" s="334">
        <v>1740</v>
      </c>
      <c r="C208" s="334" t="s">
        <v>843</v>
      </c>
      <c r="D208" s="334" t="s">
        <v>841</v>
      </c>
      <c r="E208" s="334" t="s">
        <v>4</v>
      </c>
      <c r="F208" s="334"/>
      <c r="G208" s="323">
        <v>39768</v>
      </c>
      <c r="H208" s="323">
        <v>41762</v>
      </c>
      <c r="I208" s="336">
        <f t="shared" si="6"/>
        <v>1994</v>
      </c>
      <c r="M208" s="272">
        <v>1969.9570815450643</v>
      </c>
      <c r="N208" s="211">
        <v>7.7660944206008581E-2</v>
      </c>
      <c r="S208" s="211" t="s">
        <v>301</v>
      </c>
      <c r="T208" s="211" t="s">
        <v>842</v>
      </c>
    </row>
    <row r="209" spans="1:22" s="334" customFormat="1" x14ac:dyDescent="0.3">
      <c r="A209" s="334" t="s">
        <v>1119</v>
      </c>
      <c r="B209" s="334">
        <v>1740</v>
      </c>
      <c r="C209" s="334" t="s">
        <v>843</v>
      </c>
      <c r="D209" s="334" t="s">
        <v>899</v>
      </c>
      <c r="E209" s="334" t="s">
        <v>4</v>
      </c>
      <c r="G209" s="323">
        <v>65948</v>
      </c>
      <c r="H209" s="323">
        <v>70502</v>
      </c>
      <c r="I209" s="336">
        <f t="shared" si="6"/>
        <v>4554</v>
      </c>
      <c r="M209" s="337">
        <v>2246.7234875717018</v>
      </c>
      <c r="N209" s="334">
        <v>7.6464627151051623E-2</v>
      </c>
      <c r="S209" s="334" t="s">
        <v>301</v>
      </c>
      <c r="T209" s="334" t="s">
        <v>898</v>
      </c>
    </row>
    <row r="210" spans="1:22" s="334" customFormat="1" x14ac:dyDescent="0.3">
      <c r="B210" s="334">
        <v>1740</v>
      </c>
      <c r="C210" s="334" t="s">
        <v>843</v>
      </c>
      <c r="D210" s="334" t="s">
        <v>900</v>
      </c>
      <c r="E210" s="334" t="s">
        <v>4</v>
      </c>
      <c r="G210" s="323">
        <v>79025</v>
      </c>
      <c r="H210" s="323">
        <v>83703</v>
      </c>
      <c r="I210" s="336">
        <f t="shared" si="6"/>
        <v>4678</v>
      </c>
      <c r="M210" s="337">
        <v>2246.7234875717018</v>
      </c>
      <c r="N210" s="334">
        <v>7.6464627151051623E-2</v>
      </c>
      <c r="S210" s="334" t="s">
        <v>301</v>
      </c>
      <c r="T210" s="334" t="s">
        <v>897</v>
      </c>
    </row>
    <row r="211" spans="1:22" s="334" customFormat="1" x14ac:dyDescent="0.3">
      <c r="B211" s="334">
        <v>1740</v>
      </c>
      <c r="C211" s="334" t="s">
        <v>843</v>
      </c>
      <c r="D211" s="334" t="s">
        <v>901</v>
      </c>
      <c r="E211" s="334" t="s">
        <v>4</v>
      </c>
      <c r="G211" s="323">
        <v>65220</v>
      </c>
      <c r="H211" s="323">
        <v>70242</v>
      </c>
      <c r="I211" s="336">
        <f t="shared" si="6"/>
        <v>5022</v>
      </c>
      <c r="M211" s="337">
        <v>2246.7234875717018</v>
      </c>
      <c r="N211" s="334">
        <v>7.6464627151051623E-2</v>
      </c>
      <c r="S211" s="334" t="s">
        <v>301</v>
      </c>
      <c r="T211" s="334" t="s">
        <v>902</v>
      </c>
    </row>
    <row r="212" spans="1:22" s="334" customFormat="1" x14ac:dyDescent="0.3">
      <c r="B212" s="334">
        <v>1740</v>
      </c>
      <c r="C212" s="334" t="s">
        <v>843</v>
      </c>
      <c r="D212" s="334" t="s">
        <v>892</v>
      </c>
      <c r="E212" s="334" t="s">
        <v>4</v>
      </c>
      <c r="G212" s="323">
        <v>80024</v>
      </c>
      <c r="H212" s="323">
        <v>85512</v>
      </c>
      <c r="I212" s="336">
        <f t="shared" si="6"/>
        <v>5488</v>
      </c>
      <c r="M212" s="337">
        <v>2246.7234875717018</v>
      </c>
      <c r="N212" s="334">
        <v>7.6464627151051623E-2</v>
      </c>
      <c r="S212" s="334" t="s">
        <v>301</v>
      </c>
      <c r="T212" s="334" t="s">
        <v>893</v>
      </c>
    </row>
    <row r="213" spans="1:22" x14ac:dyDescent="0.3">
      <c r="B213" s="269">
        <v>1745</v>
      </c>
      <c r="C213" s="269" t="s">
        <v>972</v>
      </c>
      <c r="D213" s="238" t="s">
        <v>973</v>
      </c>
      <c r="E213" s="238" t="s">
        <v>4</v>
      </c>
      <c r="F213" s="238"/>
      <c r="G213" s="233">
        <v>59614</v>
      </c>
      <c r="H213" s="233">
        <v>64975</v>
      </c>
      <c r="I213" s="239">
        <f t="shared" si="6"/>
        <v>5361</v>
      </c>
      <c r="M213" s="289">
        <v>2253.41</v>
      </c>
      <c r="N213" s="269">
        <v>8.5000000000000006E-2</v>
      </c>
      <c r="S213" s="211" t="s">
        <v>107</v>
      </c>
      <c r="T213" s="211" t="s">
        <v>971</v>
      </c>
    </row>
    <row r="214" spans="1:22" x14ac:dyDescent="0.3">
      <c r="B214" s="269">
        <v>1745</v>
      </c>
      <c r="C214" s="269" t="s">
        <v>972</v>
      </c>
      <c r="D214" s="238" t="s">
        <v>1004</v>
      </c>
      <c r="E214" s="238" t="s">
        <v>4</v>
      </c>
      <c r="F214" s="238"/>
      <c r="G214" s="233">
        <v>8668</v>
      </c>
      <c r="H214" s="233">
        <v>8672</v>
      </c>
      <c r="I214" s="239">
        <f t="shared" si="6"/>
        <v>4</v>
      </c>
      <c r="M214" s="289">
        <v>2199.41</v>
      </c>
      <c r="N214" s="269">
        <v>8.5000000000000006E-2</v>
      </c>
      <c r="P214" s="211" t="s">
        <v>107</v>
      </c>
      <c r="S214" s="211" t="s">
        <v>107</v>
      </c>
      <c r="T214" s="211" t="s">
        <v>1005</v>
      </c>
    </row>
    <row r="215" spans="1:22" x14ac:dyDescent="0.3">
      <c r="B215" s="269">
        <v>1745</v>
      </c>
      <c r="C215" s="269" t="s">
        <v>972</v>
      </c>
      <c r="D215" s="238" t="s">
        <v>1172</v>
      </c>
      <c r="E215" s="238" t="s">
        <v>4</v>
      </c>
      <c r="F215" s="238"/>
      <c r="G215" s="233">
        <v>560</v>
      </c>
      <c r="H215" s="233">
        <v>1935</v>
      </c>
      <c r="I215" s="239">
        <f t="shared" si="6"/>
        <v>1375</v>
      </c>
      <c r="M215" s="289">
        <v>1996.81</v>
      </c>
      <c r="N215" s="269">
        <v>9.9000000000000005E-2</v>
      </c>
      <c r="O215" s="226"/>
      <c r="P215" s="226"/>
      <c r="Q215" s="226"/>
      <c r="R215" s="226"/>
      <c r="S215" s="226" t="s">
        <v>107</v>
      </c>
      <c r="T215" s="226" t="s">
        <v>1177</v>
      </c>
    </row>
    <row r="216" spans="1:22" s="334" customFormat="1" x14ac:dyDescent="0.3">
      <c r="A216" s="334">
        <v>333</v>
      </c>
      <c r="B216" s="334">
        <v>1753</v>
      </c>
      <c r="C216" s="334" t="s">
        <v>805</v>
      </c>
      <c r="D216" s="334" t="s">
        <v>806</v>
      </c>
      <c r="E216" s="334" t="s">
        <v>4</v>
      </c>
      <c r="G216" s="323">
        <v>234268</v>
      </c>
      <c r="H216" s="323">
        <v>240744</v>
      </c>
      <c r="I216" s="336">
        <f t="shared" si="6"/>
        <v>6476</v>
      </c>
      <c r="M216" s="337">
        <v>2110.2242533285353</v>
      </c>
      <c r="N216" s="334">
        <v>9.2624505217704212E-2</v>
      </c>
      <c r="O216" s="330">
        <v>0</v>
      </c>
      <c r="S216" s="334" t="s">
        <v>301</v>
      </c>
      <c r="T216" s="334" t="s">
        <v>812</v>
      </c>
      <c r="U216" s="334">
        <v>916.49</v>
      </c>
      <c r="V216" s="334" t="s">
        <v>813</v>
      </c>
    </row>
    <row r="217" spans="1:22" s="334" customFormat="1" x14ac:dyDescent="0.3">
      <c r="A217" s="334">
        <v>333</v>
      </c>
      <c r="B217" s="334">
        <v>1753</v>
      </c>
      <c r="C217" s="334" t="s">
        <v>805</v>
      </c>
      <c r="D217" s="334" t="s">
        <v>807</v>
      </c>
      <c r="E217" s="334" t="s">
        <v>4</v>
      </c>
      <c r="G217" s="323">
        <v>288041</v>
      </c>
      <c r="H217" s="323">
        <v>298856</v>
      </c>
      <c r="I217" s="336">
        <f t="shared" si="6"/>
        <v>10815</v>
      </c>
      <c r="M217" s="337">
        <v>2110.2242533285353</v>
      </c>
      <c r="N217" s="334">
        <v>9.2624505217704212E-2</v>
      </c>
      <c r="O217" s="330">
        <v>0</v>
      </c>
      <c r="S217" s="334" t="s">
        <v>301</v>
      </c>
      <c r="T217" s="334" t="s">
        <v>812</v>
      </c>
      <c r="U217" s="334">
        <v>916.49</v>
      </c>
      <c r="V217" s="334" t="s">
        <v>813</v>
      </c>
    </row>
    <row r="218" spans="1:22" s="334" customFormat="1" x14ac:dyDescent="0.3">
      <c r="A218" s="334">
        <v>333</v>
      </c>
      <c r="B218" s="334">
        <v>1753</v>
      </c>
      <c r="C218" s="334" t="s">
        <v>805</v>
      </c>
      <c r="D218" s="334" t="s">
        <v>808</v>
      </c>
      <c r="E218" s="334" t="s">
        <v>4</v>
      </c>
      <c r="G218" s="323">
        <v>218463</v>
      </c>
      <c r="H218" s="323">
        <v>227573</v>
      </c>
      <c r="I218" s="336">
        <f t="shared" si="6"/>
        <v>9110</v>
      </c>
      <c r="M218" s="337">
        <v>2110.2242533285353</v>
      </c>
      <c r="N218" s="334">
        <v>9.2624505217704212E-2</v>
      </c>
      <c r="O218" s="330">
        <v>0</v>
      </c>
      <c r="S218" s="334" t="s">
        <v>301</v>
      </c>
      <c r="T218" s="334" t="s">
        <v>812</v>
      </c>
      <c r="U218" s="334">
        <v>916.49</v>
      </c>
      <c r="V218" s="334" t="s">
        <v>813</v>
      </c>
    </row>
    <row r="219" spans="1:22" s="334" customFormat="1" x14ac:dyDescent="0.3">
      <c r="A219" s="334">
        <v>333</v>
      </c>
      <c r="B219" s="334">
        <v>1753</v>
      </c>
      <c r="C219" s="334" t="s">
        <v>805</v>
      </c>
      <c r="D219" s="334" t="s">
        <v>809</v>
      </c>
      <c r="E219" s="334" t="s">
        <v>4</v>
      </c>
      <c r="G219" s="323">
        <v>185621</v>
      </c>
      <c r="H219" s="323">
        <v>192271</v>
      </c>
      <c r="I219" s="336">
        <f t="shared" si="6"/>
        <v>6650</v>
      </c>
      <c r="M219" s="350">
        <v>1954.3737063691976</v>
      </c>
      <c r="N219" s="334">
        <v>9.2624505217704212E-2</v>
      </c>
      <c r="O219" s="330">
        <v>0</v>
      </c>
      <c r="S219" s="334" t="s">
        <v>301</v>
      </c>
      <c r="T219" s="334" t="s">
        <v>812</v>
      </c>
      <c r="U219" s="334">
        <v>848.8</v>
      </c>
      <c r="V219" s="334" t="s">
        <v>813</v>
      </c>
    </row>
    <row r="220" spans="1:22" s="334" customFormat="1" x14ac:dyDescent="0.3">
      <c r="A220" s="334">
        <v>333</v>
      </c>
      <c r="B220" s="334">
        <v>1753</v>
      </c>
      <c r="C220" s="334" t="s">
        <v>805</v>
      </c>
      <c r="D220" s="334" t="s">
        <v>810</v>
      </c>
      <c r="E220" s="334" t="s">
        <v>4</v>
      </c>
      <c r="G220" s="323">
        <v>157802</v>
      </c>
      <c r="H220" s="323">
        <v>168654</v>
      </c>
      <c r="I220" s="336">
        <f t="shared" si="6"/>
        <v>10852</v>
      </c>
      <c r="M220" s="337">
        <v>1889.2365527168047</v>
      </c>
      <c r="N220" s="334">
        <v>9.2624505217704212E-2</v>
      </c>
      <c r="O220" s="330">
        <v>0</v>
      </c>
      <c r="S220" s="334" t="s">
        <v>301</v>
      </c>
      <c r="T220" s="334" t="s">
        <v>812</v>
      </c>
      <c r="U220" s="334">
        <v>820.51</v>
      </c>
      <c r="V220" s="334" t="s">
        <v>813</v>
      </c>
    </row>
    <row r="221" spans="1:22" s="334" customFormat="1" x14ac:dyDescent="0.3">
      <c r="A221" s="334">
        <v>333</v>
      </c>
      <c r="B221" s="334">
        <v>1753</v>
      </c>
      <c r="C221" s="334" t="s">
        <v>805</v>
      </c>
      <c r="D221" s="334" t="s">
        <v>819</v>
      </c>
      <c r="E221" s="334" t="s">
        <v>4</v>
      </c>
      <c r="G221" s="323">
        <v>174894</v>
      </c>
      <c r="H221" s="323">
        <v>177696</v>
      </c>
      <c r="I221" s="336">
        <f t="shared" si="6"/>
        <v>2802</v>
      </c>
      <c r="M221" s="337">
        <v>1889.2365527168047</v>
      </c>
      <c r="N221" s="334">
        <v>9.2624505217704212E-2</v>
      </c>
      <c r="O221" s="330">
        <v>0</v>
      </c>
      <c r="S221" s="334" t="s">
        <v>301</v>
      </c>
      <c r="T221" s="334" t="s">
        <v>820</v>
      </c>
      <c r="U221" s="334">
        <v>820.51</v>
      </c>
      <c r="V221" s="334" t="s">
        <v>813</v>
      </c>
    </row>
    <row r="222" spans="1:22" s="334" customFormat="1" x14ac:dyDescent="0.3">
      <c r="A222" s="334">
        <v>333</v>
      </c>
      <c r="B222" s="334">
        <v>1753</v>
      </c>
      <c r="C222" s="334" t="s">
        <v>805</v>
      </c>
      <c r="D222" s="334" t="s">
        <v>811</v>
      </c>
      <c r="E222" s="334" t="s">
        <v>4</v>
      </c>
      <c r="G222" s="323">
        <v>284641</v>
      </c>
      <c r="H222" s="323">
        <v>291067</v>
      </c>
      <c r="I222" s="336">
        <f t="shared" si="6"/>
        <v>6426</v>
      </c>
      <c r="M222" s="337">
        <v>1889.2365527168047</v>
      </c>
      <c r="N222" s="334">
        <v>9.2624505217704212E-2</v>
      </c>
      <c r="O222" s="330">
        <v>0</v>
      </c>
      <c r="S222" s="334" t="s">
        <v>301</v>
      </c>
      <c r="T222" s="334" t="s">
        <v>812</v>
      </c>
      <c r="U222" s="334">
        <v>820.51</v>
      </c>
      <c r="V222" s="334" t="s">
        <v>813</v>
      </c>
    </row>
    <row r="223" spans="1:22" s="334" customFormat="1" ht="17.25" customHeight="1" x14ac:dyDescent="0.3">
      <c r="B223" s="334">
        <v>1777</v>
      </c>
      <c r="C223" s="334" t="s">
        <v>821</v>
      </c>
      <c r="D223" s="334" t="s">
        <v>828</v>
      </c>
      <c r="E223" s="334" t="s">
        <v>4</v>
      </c>
      <c r="G223" s="323">
        <v>336851</v>
      </c>
      <c r="H223" s="323">
        <v>336851</v>
      </c>
      <c r="I223" s="336">
        <f t="shared" si="6"/>
        <v>0</v>
      </c>
      <c r="M223" s="337">
        <v>2022.350097157251</v>
      </c>
      <c r="N223" s="334">
        <v>9.7995070169125592E-2</v>
      </c>
      <c r="O223" s="330">
        <v>0</v>
      </c>
      <c r="S223" s="334" t="s">
        <v>303</v>
      </c>
    </row>
    <row r="224" spans="1:22" s="334" customFormat="1" x14ac:dyDescent="0.3">
      <c r="B224" s="334">
        <v>1784</v>
      </c>
      <c r="C224" s="334" t="s">
        <v>936</v>
      </c>
      <c r="D224" s="334" t="s">
        <v>937</v>
      </c>
      <c r="E224" s="334" t="s">
        <v>4</v>
      </c>
      <c r="G224" s="323">
        <v>134553</v>
      </c>
      <c r="H224" s="323">
        <v>146740</v>
      </c>
      <c r="I224" s="336">
        <f t="shared" si="6"/>
        <v>12187</v>
      </c>
      <c r="M224" s="337">
        <v>2858.9635036496347</v>
      </c>
      <c r="N224" s="334">
        <v>0.10743104110641567</v>
      </c>
      <c r="O224" s="330" t="s">
        <v>638</v>
      </c>
      <c r="S224" s="334" t="s">
        <v>303</v>
      </c>
      <c r="T224" s="334" t="s">
        <v>938</v>
      </c>
    </row>
    <row r="225" spans="1:21" s="334" customFormat="1" x14ac:dyDescent="0.3">
      <c r="B225" s="334">
        <v>1786</v>
      </c>
      <c r="C225" s="334" t="s">
        <v>913</v>
      </c>
      <c r="D225" s="334" t="s">
        <v>915</v>
      </c>
      <c r="E225" s="334" t="s">
        <v>4</v>
      </c>
      <c r="G225" s="323">
        <v>148889</v>
      </c>
      <c r="H225" s="323">
        <v>154024</v>
      </c>
      <c r="I225" s="336">
        <f t="shared" si="6"/>
        <v>5135</v>
      </c>
      <c r="M225" s="337">
        <v>3856.7043716372018</v>
      </c>
      <c r="N225" s="334">
        <v>0.10088355111452729</v>
      </c>
      <c r="O225" s="330"/>
      <c r="S225" s="334" t="s">
        <v>107</v>
      </c>
      <c r="T225" s="334" t="s">
        <v>919</v>
      </c>
    </row>
    <row r="226" spans="1:21" s="334" customFormat="1" x14ac:dyDescent="0.3">
      <c r="B226" s="334">
        <v>1786</v>
      </c>
      <c r="C226" s="334" t="s">
        <v>913</v>
      </c>
      <c r="D226" s="334" t="s">
        <v>914</v>
      </c>
      <c r="E226" s="334" t="s">
        <v>4</v>
      </c>
      <c r="G226" s="323">
        <v>129838</v>
      </c>
      <c r="H226" s="323">
        <v>137724</v>
      </c>
      <c r="I226" s="336">
        <f t="shared" si="6"/>
        <v>7886</v>
      </c>
      <c r="M226" s="337">
        <v>3856.7043716372018</v>
      </c>
      <c r="N226" s="334">
        <v>0.10088355111452729</v>
      </c>
      <c r="O226" s="330"/>
      <c r="S226" s="334" t="s">
        <v>107</v>
      </c>
      <c r="T226" s="334" t="s">
        <v>929</v>
      </c>
    </row>
    <row r="227" spans="1:21" s="334" customFormat="1" x14ac:dyDescent="0.3">
      <c r="B227" s="334">
        <v>1805</v>
      </c>
      <c r="C227" s="334" t="s">
        <v>1074</v>
      </c>
      <c r="D227" s="334" t="s">
        <v>1075</v>
      </c>
      <c r="E227" s="334" t="s">
        <v>4</v>
      </c>
      <c r="G227" s="323">
        <v>30779</v>
      </c>
      <c r="H227" s="323">
        <v>36302</v>
      </c>
      <c r="I227" s="336">
        <f t="shared" si="6"/>
        <v>5523</v>
      </c>
      <c r="M227" s="337">
        <v>3221.56</v>
      </c>
      <c r="N227" s="334">
        <v>8.8999999999999996E-2</v>
      </c>
      <c r="O227" s="330"/>
      <c r="S227" s="334" t="s">
        <v>107</v>
      </c>
      <c r="T227" s="334" t="s">
        <v>1076</v>
      </c>
    </row>
    <row r="228" spans="1:21" s="334" customFormat="1" x14ac:dyDescent="0.3">
      <c r="B228" s="334">
        <v>1825</v>
      </c>
      <c r="C228" s="334" t="s">
        <v>907</v>
      </c>
      <c r="D228" s="334" t="s">
        <v>908</v>
      </c>
      <c r="E228" s="334" t="s">
        <v>4</v>
      </c>
      <c r="G228" s="323">
        <v>80864</v>
      </c>
      <c r="H228" s="323">
        <v>85496</v>
      </c>
      <c r="I228" s="336">
        <f t="shared" si="6"/>
        <v>4632</v>
      </c>
      <c r="M228" s="337">
        <v>2328.7641967717141</v>
      </c>
      <c r="N228" s="334">
        <v>9.3207628747117605E-2</v>
      </c>
      <c r="S228" s="334" t="s">
        <v>301</v>
      </c>
      <c r="T228" s="334" t="s">
        <v>916</v>
      </c>
    </row>
    <row r="229" spans="1:21" s="334" customFormat="1" x14ac:dyDescent="0.3">
      <c r="B229" s="334">
        <v>1825</v>
      </c>
      <c r="C229" s="334" t="s">
        <v>907</v>
      </c>
      <c r="D229" s="334" t="s">
        <v>909</v>
      </c>
      <c r="E229" s="334" t="s">
        <v>4</v>
      </c>
      <c r="G229" s="323">
        <v>119430</v>
      </c>
      <c r="H229" s="323">
        <v>127900</v>
      </c>
      <c r="I229" s="336">
        <f t="shared" si="6"/>
        <v>8470</v>
      </c>
      <c r="M229" s="337">
        <v>2328.7641967717141</v>
      </c>
      <c r="N229" s="334">
        <v>9.3207628747117605E-2</v>
      </c>
      <c r="S229" s="334" t="s">
        <v>301</v>
      </c>
      <c r="T229" s="334" t="s">
        <v>916</v>
      </c>
    </row>
    <row r="230" spans="1:21" s="334" customFormat="1" x14ac:dyDescent="0.3">
      <c r="B230" s="334">
        <v>1825</v>
      </c>
      <c r="C230" s="334" t="s">
        <v>907</v>
      </c>
      <c r="D230" s="334" t="s">
        <v>910</v>
      </c>
      <c r="E230" s="334" t="s">
        <v>4</v>
      </c>
      <c r="G230" s="323">
        <v>72221</v>
      </c>
      <c r="H230" s="323">
        <v>77706</v>
      </c>
      <c r="I230" s="336">
        <f t="shared" si="6"/>
        <v>5485</v>
      </c>
      <c r="M230" s="337">
        <v>2328.7641967717141</v>
      </c>
      <c r="N230" s="334">
        <v>9.3207628747117605E-2</v>
      </c>
      <c r="S230" s="334" t="s">
        <v>301</v>
      </c>
      <c r="T230" s="334" t="s">
        <v>916</v>
      </c>
    </row>
    <row r="231" spans="1:21" s="334" customFormat="1" x14ac:dyDescent="0.3">
      <c r="B231" s="334">
        <v>1825</v>
      </c>
      <c r="C231" s="334" t="s">
        <v>907</v>
      </c>
      <c r="D231" s="334" t="s">
        <v>911</v>
      </c>
      <c r="E231" s="334" t="s">
        <v>4</v>
      </c>
      <c r="G231" s="323">
        <v>74848</v>
      </c>
      <c r="H231" s="323">
        <v>83276</v>
      </c>
      <c r="I231" s="336">
        <f t="shared" si="6"/>
        <v>8428</v>
      </c>
      <c r="M231" s="337">
        <v>2328.7641967717141</v>
      </c>
      <c r="N231" s="334">
        <v>9.3207628747117605E-2</v>
      </c>
      <c r="S231" s="334" t="s">
        <v>301</v>
      </c>
      <c r="T231" s="334" t="s">
        <v>916</v>
      </c>
    </row>
    <row r="232" spans="1:21" s="334" customFormat="1" x14ac:dyDescent="0.3">
      <c r="B232" s="334">
        <v>1825</v>
      </c>
      <c r="C232" s="334" t="s">
        <v>907</v>
      </c>
      <c r="D232" s="334" t="s">
        <v>912</v>
      </c>
      <c r="E232" s="334" t="s">
        <v>4</v>
      </c>
      <c r="G232" s="323">
        <v>119821</v>
      </c>
      <c r="H232" s="323">
        <v>128785</v>
      </c>
      <c r="I232" s="336">
        <f t="shared" si="6"/>
        <v>8964</v>
      </c>
      <c r="M232" s="337">
        <v>2328.7641967717141</v>
      </c>
      <c r="N232" s="334">
        <v>9.3207628747117605E-2</v>
      </c>
      <c r="S232" s="334" t="s">
        <v>301</v>
      </c>
      <c r="T232" s="334" t="s">
        <v>916</v>
      </c>
    </row>
    <row r="233" spans="1:21" s="334" customFormat="1" x14ac:dyDescent="0.3">
      <c r="B233" s="321">
        <v>1836</v>
      </c>
      <c r="C233" s="321" t="s">
        <v>944</v>
      </c>
      <c r="D233" s="334" t="s">
        <v>947</v>
      </c>
      <c r="E233" s="334" t="s">
        <v>4</v>
      </c>
      <c r="G233" s="323">
        <v>110867</v>
      </c>
      <c r="H233" s="323">
        <v>117528</v>
      </c>
      <c r="I233" s="336">
        <f t="shared" si="6"/>
        <v>6661</v>
      </c>
      <c r="M233" s="337">
        <v>3283.8467594936706</v>
      </c>
      <c r="N233" s="334">
        <v>8.0592405063291142E-2</v>
      </c>
      <c r="O233" s="334" t="s">
        <v>949</v>
      </c>
      <c r="S233" s="334" t="s">
        <v>303</v>
      </c>
      <c r="T233" s="334" t="s">
        <v>948</v>
      </c>
    </row>
    <row r="234" spans="1:21" s="334" customFormat="1" x14ac:dyDescent="0.3">
      <c r="B234" s="334">
        <v>1837</v>
      </c>
      <c r="C234" s="334" t="s">
        <v>945</v>
      </c>
      <c r="D234" s="334" t="s">
        <v>946</v>
      </c>
      <c r="E234" s="334" t="s">
        <v>4</v>
      </c>
      <c r="G234" s="323">
        <v>20116</v>
      </c>
      <c r="H234" s="323">
        <v>38336</v>
      </c>
      <c r="I234" s="336">
        <f t="shared" si="6"/>
        <v>18220</v>
      </c>
      <c r="M234" s="337">
        <v>2528.36</v>
      </c>
      <c r="N234" s="334">
        <v>8.5000000000000006E-2</v>
      </c>
      <c r="O234" s="334" t="s">
        <v>950</v>
      </c>
      <c r="S234" s="334" t="s">
        <v>303</v>
      </c>
      <c r="T234" s="334" t="s">
        <v>979</v>
      </c>
    </row>
    <row r="235" spans="1:21" s="334" customFormat="1" x14ac:dyDescent="0.3">
      <c r="B235" s="334">
        <v>1837</v>
      </c>
      <c r="C235" s="334" t="s">
        <v>945</v>
      </c>
      <c r="D235" s="334" t="s">
        <v>1175</v>
      </c>
      <c r="E235" s="334" t="s">
        <v>4</v>
      </c>
      <c r="G235" s="323">
        <v>107</v>
      </c>
      <c r="H235" s="323">
        <v>1918</v>
      </c>
      <c r="I235" s="336">
        <f t="shared" si="6"/>
        <v>1811</v>
      </c>
      <c r="M235" s="337">
        <v>2065</v>
      </c>
      <c r="N235" s="334">
        <v>0.85</v>
      </c>
      <c r="O235" s="334" t="s">
        <v>950</v>
      </c>
      <c r="S235" s="334" t="s">
        <v>303</v>
      </c>
      <c r="T235" s="334" t="s">
        <v>1181</v>
      </c>
    </row>
    <row r="236" spans="1:21" s="334" customFormat="1" x14ac:dyDescent="0.3">
      <c r="B236" s="334">
        <v>1837</v>
      </c>
      <c r="C236" s="334" t="s">
        <v>945</v>
      </c>
      <c r="D236" s="334" t="s">
        <v>1176</v>
      </c>
      <c r="E236" s="334" t="s">
        <v>4</v>
      </c>
      <c r="G236" s="323">
        <v>2230</v>
      </c>
      <c r="H236" s="323">
        <v>3791</v>
      </c>
      <c r="I236" s="336">
        <f t="shared" si="6"/>
        <v>1561</v>
      </c>
      <c r="M236" s="337">
        <v>2065</v>
      </c>
      <c r="N236" s="334">
        <v>0.85</v>
      </c>
      <c r="O236" s="334" t="s">
        <v>950</v>
      </c>
      <c r="S236" s="334" t="s">
        <v>303</v>
      </c>
      <c r="T236" s="334" t="s">
        <v>1181</v>
      </c>
    </row>
    <row r="237" spans="1:21" s="334" customFormat="1" x14ac:dyDescent="0.3">
      <c r="B237" s="334">
        <v>1837</v>
      </c>
      <c r="C237" s="334" t="s">
        <v>945</v>
      </c>
      <c r="D237" s="334" t="s">
        <v>1183</v>
      </c>
      <c r="E237" s="334" t="s">
        <v>4</v>
      </c>
      <c r="I237" s="336">
        <f>H237-G237</f>
        <v>0</v>
      </c>
      <c r="M237" s="337">
        <v>2065</v>
      </c>
      <c r="N237" s="334">
        <v>0.85</v>
      </c>
      <c r="O237" s="334" t="s">
        <v>950</v>
      </c>
      <c r="S237" s="334" t="s">
        <v>303</v>
      </c>
      <c r="T237" s="334" t="s">
        <v>1181</v>
      </c>
    </row>
    <row r="238" spans="1:21" s="334" customFormat="1" x14ac:dyDescent="0.3">
      <c r="B238" s="334">
        <v>1837</v>
      </c>
      <c r="C238" s="334" t="s">
        <v>945</v>
      </c>
      <c r="D238" s="334" t="s">
        <v>1184</v>
      </c>
      <c r="E238" s="334" t="s">
        <v>4</v>
      </c>
      <c r="I238" s="336">
        <f>H238-G238</f>
        <v>0</v>
      </c>
      <c r="M238" s="337">
        <v>2065</v>
      </c>
      <c r="N238" s="334">
        <v>0.85</v>
      </c>
      <c r="O238" s="334" t="s">
        <v>950</v>
      </c>
      <c r="S238" s="334" t="s">
        <v>303</v>
      </c>
      <c r="T238" s="334" t="s">
        <v>1181</v>
      </c>
    </row>
    <row r="239" spans="1:21" s="334" customFormat="1" x14ac:dyDescent="0.3">
      <c r="A239" s="331"/>
      <c r="B239" s="343">
        <v>1860</v>
      </c>
      <c r="C239" s="334" t="s">
        <v>1126</v>
      </c>
      <c r="D239" s="334" t="s">
        <v>1127</v>
      </c>
      <c r="E239" s="334" t="s">
        <v>4</v>
      </c>
      <c r="G239" s="323">
        <v>6102</v>
      </c>
      <c r="H239" s="323">
        <v>10369</v>
      </c>
      <c r="I239" s="336">
        <f t="shared" si="6"/>
        <v>4267</v>
      </c>
      <c r="L239" s="336"/>
      <c r="M239" s="340">
        <v>2696.95</v>
      </c>
      <c r="N239" s="341">
        <v>8.8999999999999996E-2</v>
      </c>
      <c r="O239" s="330">
        <v>0</v>
      </c>
      <c r="P239" s="329"/>
      <c r="Q239" s="329"/>
      <c r="R239" s="330"/>
      <c r="S239" s="334" t="s">
        <v>107</v>
      </c>
      <c r="T239" s="334" t="s">
        <v>1128</v>
      </c>
      <c r="U239" s="321"/>
    </row>
    <row r="240" spans="1:21" s="334" customFormat="1" x14ac:dyDescent="0.3">
      <c r="B240" s="334">
        <v>1863</v>
      </c>
      <c r="C240" s="321" t="s">
        <v>1008</v>
      </c>
      <c r="D240" s="334" t="s">
        <v>815</v>
      </c>
      <c r="E240" s="334" t="s">
        <v>4</v>
      </c>
      <c r="I240" s="336">
        <f t="shared" si="6"/>
        <v>0</v>
      </c>
      <c r="M240" s="337">
        <v>3967.01</v>
      </c>
      <c r="N240" s="334">
        <v>0</v>
      </c>
      <c r="S240" s="334" t="s">
        <v>107</v>
      </c>
      <c r="T240" s="334" t="s">
        <v>1108</v>
      </c>
    </row>
    <row r="241" spans="2:20" s="334" customFormat="1" x14ac:dyDescent="0.3">
      <c r="B241" s="334">
        <v>1863</v>
      </c>
      <c r="C241" s="321" t="s">
        <v>1008</v>
      </c>
      <c r="D241" s="334" t="s">
        <v>816</v>
      </c>
      <c r="E241" s="334" t="s">
        <v>4</v>
      </c>
      <c r="I241" s="336">
        <f t="shared" si="6"/>
        <v>0</v>
      </c>
      <c r="M241" s="337">
        <v>3967.01</v>
      </c>
      <c r="N241" s="334">
        <v>0</v>
      </c>
      <c r="S241" s="334" t="s">
        <v>107</v>
      </c>
      <c r="T241" s="334" t="s">
        <v>1108</v>
      </c>
    </row>
    <row r="242" spans="2:20" s="334" customFormat="1" x14ac:dyDescent="0.3">
      <c r="B242" s="334">
        <v>1863</v>
      </c>
      <c r="C242" s="321" t="s">
        <v>1008</v>
      </c>
      <c r="D242" s="334" t="s">
        <v>887</v>
      </c>
      <c r="E242" s="334" t="s">
        <v>4</v>
      </c>
      <c r="I242" s="336">
        <f t="shared" si="6"/>
        <v>0</v>
      </c>
      <c r="M242" s="337">
        <v>4348.91</v>
      </c>
      <c r="N242" s="334">
        <v>0</v>
      </c>
      <c r="S242" s="334" t="s">
        <v>107</v>
      </c>
      <c r="T242" s="334" t="s">
        <v>1108</v>
      </c>
    </row>
    <row r="243" spans="2:20" s="334" customFormat="1" x14ac:dyDescent="0.3">
      <c r="B243" s="334">
        <v>1863</v>
      </c>
      <c r="C243" s="321" t="s">
        <v>1008</v>
      </c>
      <c r="D243" s="334" t="s">
        <v>888</v>
      </c>
      <c r="E243" s="334" t="s">
        <v>4</v>
      </c>
      <c r="I243" s="336">
        <f t="shared" si="6"/>
        <v>0</v>
      </c>
      <c r="M243" s="337">
        <v>4348.91</v>
      </c>
      <c r="N243" s="334">
        <v>0</v>
      </c>
      <c r="S243" s="334" t="s">
        <v>107</v>
      </c>
      <c r="T243" s="334" t="s">
        <v>1108</v>
      </c>
    </row>
    <row r="244" spans="2:20" s="334" customFormat="1" x14ac:dyDescent="0.3">
      <c r="B244" s="334">
        <v>1863</v>
      </c>
      <c r="C244" s="321" t="s">
        <v>1008</v>
      </c>
      <c r="D244" s="334" t="s">
        <v>964</v>
      </c>
      <c r="E244" s="334" t="s">
        <v>4</v>
      </c>
      <c r="I244" s="336">
        <f t="shared" si="6"/>
        <v>0</v>
      </c>
      <c r="M244" s="337">
        <v>4348.91</v>
      </c>
      <c r="N244" s="334">
        <v>0</v>
      </c>
      <c r="S244" s="334" t="s">
        <v>107</v>
      </c>
      <c r="T244" s="334" t="s">
        <v>1108</v>
      </c>
    </row>
    <row r="245" spans="2:20" s="334" customFormat="1" x14ac:dyDescent="0.3">
      <c r="B245" s="334">
        <v>1863</v>
      </c>
      <c r="C245" s="321" t="s">
        <v>1008</v>
      </c>
      <c r="D245" s="334" t="s">
        <v>965</v>
      </c>
      <c r="E245" s="334" t="s">
        <v>4</v>
      </c>
      <c r="I245" s="336">
        <f t="shared" si="6"/>
        <v>0</v>
      </c>
      <c r="M245" s="337">
        <v>4348.91</v>
      </c>
      <c r="N245" s="334">
        <v>0</v>
      </c>
      <c r="S245" s="334" t="s">
        <v>107</v>
      </c>
      <c r="T245" s="334" t="s">
        <v>1108</v>
      </c>
    </row>
    <row r="246" spans="2:20" s="334" customFormat="1" x14ac:dyDescent="0.3">
      <c r="B246" s="334">
        <v>1863</v>
      </c>
      <c r="C246" s="321" t="s">
        <v>1008</v>
      </c>
      <c r="D246" s="322" t="s">
        <v>966</v>
      </c>
      <c r="E246" s="334" t="s">
        <v>4</v>
      </c>
      <c r="I246" s="336">
        <f t="shared" si="6"/>
        <v>0</v>
      </c>
      <c r="M246" s="340">
        <v>3236</v>
      </c>
      <c r="N246" s="334">
        <v>0</v>
      </c>
      <c r="S246" s="334" t="s">
        <v>107</v>
      </c>
      <c r="T246" s="334" t="s">
        <v>1108</v>
      </c>
    </row>
    <row r="247" spans="2:20" s="334" customFormat="1" x14ac:dyDescent="0.3">
      <c r="B247" s="334" t="s">
        <v>1156</v>
      </c>
      <c r="C247" s="334" t="s">
        <v>1157</v>
      </c>
      <c r="D247" s="335" t="s">
        <v>921</v>
      </c>
      <c r="E247" s="334" t="s">
        <v>4</v>
      </c>
      <c r="I247" s="336">
        <f t="shared" si="6"/>
        <v>0</v>
      </c>
      <c r="M247" s="337">
        <v>4348.91</v>
      </c>
      <c r="N247" s="334">
        <v>0</v>
      </c>
      <c r="S247" s="334" t="s">
        <v>107</v>
      </c>
      <c r="T247" s="334" t="s">
        <v>1108</v>
      </c>
    </row>
    <row r="248" spans="2:20" s="334" customFormat="1" x14ac:dyDescent="0.3">
      <c r="B248" s="334" t="s">
        <v>1156</v>
      </c>
      <c r="C248" s="334" t="s">
        <v>1157</v>
      </c>
      <c r="D248" s="335" t="s">
        <v>922</v>
      </c>
      <c r="E248" s="334" t="s">
        <v>4</v>
      </c>
      <c r="I248" s="336">
        <f t="shared" si="6"/>
        <v>0</v>
      </c>
      <c r="M248" s="337">
        <v>4348.91</v>
      </c>
      <c r="N248" s="334">
        <v>0</v>
      </c>
      <c r="S248" s="334" t="s">
        <v>107</v>
      </c>
      <c r="T248" s="334" t="s">
        <v>1108</v>
      </c>
    </row>
    <row r="249" spans="2:20" s="334" customFormat="1" x14ac:dyDescent="0.3">
      <c r="B249" s="334" t="s">
        <v>1156</v>
      </c>
      <c r="C249" s="334" t="s">
        <v>1157</v>
      </c>
      <c r="D249" s="335" t="s">
        <v>967</v>
      </c>
      <c r="E249" s="334" t="s">
        <v>4</v>
      </c>
      <c r="I249" s="336">
        <f t="shared" si="6"/>
        <v>0</v>
      </c>
      <c r="M249" s="337">
        <v>4348.91</v>
      </c>
      <c r="N249" s="334">
        <v>0</v>
      </c>
      <c r="S249" s="334" t="s">
        <v>107</v>
      </c>
      <c r="T249" s="334" t="s">
        <v>1108</v>
      </c>
    </row>
    <row r="250" spans="2:20" s="334" customFormat="1" x14ac:dyDescent="0.3">
      <c r="B250" s="334">
        <v>1866</v>
      </c>
      <c r="C250" s="334" t="s">
        <v>1010</v>
      </c>
      <c r="D250" s="335" t="s">
        <v>1011</v>
      </c>
      <c r="E250" s="334" t="s">
        <v>4</v>
      </c>
      <c r="I250" s="336">
        <f t="shared" si="6"/>
        <v>0</v>
      </c>
      <c r="M250" s="337">
        <v>2535.9899999999998</v>
      </c>
      <c r="N250" s="334">
        <v>0</v>
      </c>
      <c r="S250" s="334" t="s">
        <v>107</v>
      </c>
      <c r="T250" s="334" t="s">
        <v>1016</v>
      </c>
    </row>
    <row r="251" spans="2:20" s="334" customFormat="1" x14ac:dyDescent="0.3">
      <c r="B251" s="334">
        <v>1873</v>
      </c>
      <c r="C251" s="334" t="s">
        <v>1138</v>
      </c>
      <c r="D251" s="334" t="s">
        <v>1139</v>
      </c>
      <c r="E251" s="334" t="s">
        <v>4</v>
      </c>
      <c r="G251" s="323">
        <v>870</v>
      </c>
      <c r="H251" s="323">
        <v>3672</v>
      </c>
      <c r="I251" s="336">
        <f t="shared" si="6"/>
        <v>2802</v>
      </c>
      <c r="M251" s="337">
        <v>3388.32</v>
      </c>
      <c r="N251" s="334">
        <v>0.115</v>
      </c>
      <c r="S251" s="334" t="s">
        <v>107</v>
      </c>
      <c r="T251" s="334" t="s">
        <v>1140</v>
      </c>
    </row>
    <row r="252" spans="2:20" s="334" customFormat="1" x14ac:dyDescent="0.3">
      <c r="B252" s="334">
        <v>1884</v>
      </c>
      <c r="C252" s="334" t="s">
        <v>1165</v>
      </c>
      <c r="D252" s="334" t="s">
        <v>1166</v>
      </c>
      <c r="E252" s="334" t="s">
        <v>4</v>
      </c>
      <c r="G252" s="323">
        <v>4</v>
      </c>
      <c r="H252" s="323">
        <v>8643</v>
      </c>
      <c r="I252" s="336">
        <f t="shared" si="6"/>
        <v>8639</v>
      </c>
      <c r="M252" s="337">
        <v>3804.32</v>
      </c>
      <c r="N252" s="334">
        <v>9.5000000000000001E-2</v>
      </c>
      <c r="T252" s="334" t="s">
        <v>1168</v>
      </c>
    </row>
    <row r="253" spans="2:20" s="334" customFormat="1" x14ac:dyDescent="0.3">
      <c r="B253" s="334">
        <v>1884</v>
      </c>
      <c r="C253" s="320" t="s">
        <v>1165</v>
      </c>
      <c r="D253" s="320" t="s">
        <v>1167</v>
      </c>
      <c r="E253" s="334" t="s">
        <v>4</v>
      </c>
      <c r="G253" s="323">
        <v>4</v>
      </c>
      <c r="H253" s="323">
        <v>4</v>
      </c>
      <c r="I253" s="336">
        <f t="shared" si="6"/>
        <v>0</v>
      </c>
      <c r="M253" s="337">
        <v>3804.32</v>
      </c>
      <c r="N253" s="334">
        <v>9.5000000000000001E-2</v>
      </c>
      <c r="T253" s="334" t="s">
        <v>1169</v>
      </c>
    </row>
    <row r="254" spans="2:20" s="334" customFormat="1" x14ac:dyDescent="0.3">
      <c r="B254" s="334">
        <v>1949</v>
      </c>
      <c r="C254" s="334" t="s">
        <v>1144</v>
      </c>
      <c r="D254" s="334" t="s">
        <v>1145</v>
      </c>
      <c r="E254" s="334" t="s">
        <v>4</v>
      </c>
      <c r="G254" s="323">
        <v>2367</v>
      </c>
      <c r="H254" s="323">
        <v>3325</v>
      </c>
      <c r="I254" s="336">
        <f t="shared" si="6"/>
        <v>958</v>
      </c>
      <c r="M254" s="337">
        <v>1613.03</v>
      </c>
      <c r="N254" s="334">
        <v>8.9499999999999996E-2</v>
      </c>
      <c r="S254" s="334" t="s">
        <v>107</v>
      </c>
      <c r="T254" s="334" t="s">
        <v>1146</v>
      </c>
    </row>
  </sheetData>
  <autoFilter ref="A3:V254" xr:uid="{CA822B9C-CDB4-4930-A7A5-53E5915412FA}"/>
  <conditionalFormatting sqref="G4:H66">
    <cfRule type="cellIs" dxfId="696" priority="9" operator="equal">
      <formula>0</formula>
    </cfRule>
    <cfRule type="cellIs" dxfId="695" priority="10" operator="equal">
      <formula>""""""</formula>
    </cfRule>
  </conditionalFormatting>
  <conditionalFormatting sqref="G75:H80">
    <cfRule type="cellIs" dxfId="694" priority="159" operator="equal">
      <formula>0</formula>
    </cfRule>
    <cfRule type="cellIs" dxfId="693" priority="160" operator="equal">
      <formula>""""""</formula>
    </cfRule>
  </conditionalFormatting>
  <conditionalFormatting sqref="G84:H150">
    <cfRule type="cellIs" dxfId="692" priority="31" operator="equal">
      <formula>0</formula>
    </cfRule>
    <cfRule type="cellIs" dxfId="691" priority="32" operator="equal">
      <formula>""""""</formula>
    </cfRule>
  </conditionalFormatting>
  <conditionalFormatting sqref="G152:H153">
    <cfRule type="cellIs" dxfId="690" priority="151" operator="equal">
      <formula>0</formula>
    </cfRule>
    <cfRule type="cellIs" dxfId="689" priority="152" operator="equal">
      <formula>""""""</formula>
    </cfRule>
  </conditionalFormatting>
  <conditionalFormatting sqref="G158:H183">
    <cfRule type="cellIs" dxfId="688" priority="23" operator="equal">
      <formula>0</formula>
    </cfRule>
    <cfRule type="cellIs" dxfId="687" priority="24" operator="equal">
      <formula>""""""</formula>
    </cfRule>
  </conditionalFormatting>
  <conditionalFormatting sqref="G186:H236 G239:H239">
    <cfRule type="cellIs" dxfId="686" priority="7" operator="equal">
      <formula>0</formula>
    </cfRule>
    <cfRule type="cellIs" dxfId="685" priority="8" operator="equal">
      <formula>""""""</formula>
    </cfRule>
  </conditionalFormatting>
  <conditionalFormatting sqref="G251:H254">
    <cfRule type="cellIs" dxfId="684" priority="5" operator="equal">
      <formula>0</formula>
    </cfRule>
    <cfRule type="cellIs" dxfId="683" priority="6" operator="equal">
      <formula>""""""</formula>
    </cfRule>
  </conditionalFormatting>
  <conditionalFormatting sqref="H83">
    <cfRule type="cellIs" dxfId="682" priority="1" operator="equal">
      <formula>0</formula>
    </cfRule>
    <cfRule type="cellIs" dxfId="681" priority="2" operator="equal">
      <formula>""""""</formula>
    </cfRule>
  </conditionalFormatting>
  <conditionalFormatting sqref="J19:K19">
    <cfRule type="cellIs" dxfId="680" priority="99" operator="equal">
      <formula>0</formula>
    </cfRule>
    <cfRule type="cellIs" dxfId="679" priority="100" operator="equal">
      <formula>""""""</formula>
    </cfRule>
  </conditionalFormatting>
  <conditionalFormatting sqref="J34:K35">
    <cfRule type="cellIs" dxfId="678" priority="3" operator="equal">
      <formula>0</formula>
    </cfRule>
    <cfRule type="cellIs" dxfId="677" priority="4" operator="equal">
      <formula>""""""</formula>
    </cfRule>
  </conditionalFormatting>
  <conditionalFormatting sqref="J39:K39">
    <cfRule type="cellIs" dxfId="676" priority="113" operator="equal">
      <formula>0</formula>
    </cfRule>
    <cfRule type="cellIs" dxfId="675" priority="114" operator="equal">
      <formula>""""""</formula>
    </cfRule>
  </conditionalFormatting>
  <hyperlinks>
    <hyperlink ref="A190" r:id="rId1" xr:uid="{A18EFD24-E97D-458F-B429-3296A69C8639}"/>
    <hyperlink ref="A191:A192" r:id="rId2" display="corey.hommes@purple.com ONLY" xr:uid="{2AFF2380-052B-41BC-A708-400EAA6C8AAF}"/>
    <hyperlink ref="A152" r:id="rId3" xr:uid="{C4D5A749-2668-4214-B076-911D024A58FA}"/>
    <hyperlink ref="A153" r:id="rId4" xr:uid="{4F3B1C5F-3026-4BC1-8FD0-5473135EA7F2}"/>
    <hyperlink ref="A193" r:id="rId5" xr:uid="{1CC61F25-E16A-4C05-A4D6-D11A637C9831}"/>
    <hyperlink ref="A103" r:id="rId6" xr:uid="{57906C7B-A50B-4721-A668-563BB10C1BA7}"/>
    <hyperlink ref="B28" r:id="rId7" xr:uid="{EFD5DE78-ECD9-4FAE-9E74-0681AB029A7D}"/>
    <hyperlink ref="A147" r:id="rId8" xr:uid="{BC1CBF71-9FD8-419E-AB65-48FB7BEC9E20}"/>
    <hyperlink ref="A187" r:id="rId9" xr:uid="{A9CBFFF0-5C50-4517-95FA-27F90581AD10}"/>
    <hyperlink ref="B206" r:id="rId10" display="mailto:williestrans4u@gmail.com" xr:uid="{C9961F5F-409A-4B70-976D-B5F7C15A352D}"/>
    <hyperlink ref="A208" r:id="rId11" xr:uid="{7117A5F5-B46F-429F-A2BC-CEF3C9EBEFBA}"/>
    <hyperlink ref="A186" r:id="rId12" xr:uid="{4BDDD102-D3EB-43AA-AC76-DA8D4CBABC8F}"/>
    <hyperlink ref="A4" r:id="rId13" xr:uid="{1DBE328C-52D7-44D8-9EBE-DCA9FF18BE1C}"/>
    <hyperlink ref="B5" r:id="rId14" xr:uid="{4C431F8C-577F-470D-99F5-1CB888EC2D25}"/>
    <hyperlink ref="B29" r:id="rId15" xr:uid="{C653D442-ACDA-486B-BAC1-201C942D3371}"/>
  </hyperlinks>
  <pageMargins left="0.7" right="0.7" top="0.75" bottom="0.75" header="0.3" footer="0.3"/>
  <pageSetup paperSize="5" scale="32" fitToHeight="0" orientation="portrait" r:id="rId1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C49EA-B5D7-4B63-AE0D-85B8C4639A62}">
  <sheetPr codeName="Sheet92">
    <pageSetUpPr fitToPage="1"/>
  </sheetPr>
  <dimension ref="A1:V258"/>
  <sheetViews>
    <sheetView zoomScaleNormal="100" workbookViewId="0">
      <pane ySplit="3" topLeftCell="A230" activePane="bottomLeft" state="frozen"/>
      <selection pane="bottomLeft" activeCell="D242" sqref="D242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9.42578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280">
        <v>425</v>
      </c>
      <c r="C4" s="321" t="s">
        <v>269</v>
      </c>
      <c r="D4" s="322" t="s">
        <v>514</v>
      </c>
      <c r="E4" s="322" t="s">
        <v>4</v>
      </c>
      <c r="F4" s="322"/>
      <c r="G4" s="323">
        <v>64009</v>
      </c>
      <c r="H4" s="323">
        <v>64107</v>
      </c>
      <c r="I4" s="323">
        <f t="shared" ref="I4:I66" si="0">H4-G4</f>
        <v>98</v>
      </c>
      <c r="J4" s="282"/>
      <c r="L4" s="281"/>
      <c r="M4" s="283">
        <v>1491.7525944584381</v>
      </c>
      <c r="N4" s="284">
        <v>8.3598092839150775E-2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32205</v>
      </c>
      <c r="H5" s="323">
        <v>32762</v>
      </c>
      <c r="I5" s="323">
        <f t="shared" si="0"/>
        <v>557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448874</v>
      </c>
      <c r="H6" s="323">
        <v>452184</v>
      </c>
      <c r="I6" s="323">
        <f t="shared" si="0"/>
        <v>3310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x14ac:dyDescent="0.3">
      <c r="A7" s="321">
        <v>11</v>
      </c>
      <c r="B7" s="321" t="s">
        <v>260</v>
      </c>
      <c r="C7" s="321" t="s">
        <v>270</v>
      </c>
      <c r="D7" s="322" t="s">
        <v>489</v>
      </c>
      <c r="E7" s="322" t="s">
        <v>16</v>
      </c>
      <c r="G7" s="323">
        <v>124061</v>
      </c>
      <c r="H7" s="323">
        <v>124061</v>
      </c>
      <c r="I7" s="323">
        <f t="shared" si="0"/>
        <v>0</v>
      </c>
      <c r="J7" s="324"/>
      <c r="L7" s="323">
        <v>0</v>
      </c>
      <c r="M7" s="325">
        <v>398.90339330694496</v>
      </c>
      <c r="N7" s="326">
        <v>0.11113620007196834</v>
      </c>
      <c r="O7" s="328">
        <v>0</v>
      </c>
      <c r="P7" s="329"/>
      <c r="Q7" s="329"/>
      <c r="R7" s="330">
        <v>0</v>
      </c>
      <c r="T7" s="321" t="s">
        <v>1186</v>
      </c>
    </row>
    <row r="8" spans="1:21" s="321" customFormat="1" x14ac:dyDescent="0.3">
      <c r="A8" s="321">
        <v>11.5</v>
      </c>
      <c r="B8" s="327">
        <v>438</v>
      </c>
      <c r="C8" s="321" t="s">
        <v>270</v>
      </c>
      <c r="D8" s="322" t="s">
        <v>512</v>
      </c>
      <c r="E8" s="322" t="s">
        <v>16</v>
      </c>
      <c r="G8" s="323">
        <v>118757</v>
      </c>
      <c r="H8" s="323">
        <v>119340</v>
      </c>
      <c r="I8" s="323">
        <f t="shared" si="0"/>
        <v>583</v>
      </c>
      <c r="J8" s="324"/>
      <c r="L8" s="323">
        <v>0</v>
      </c>
      <c r="M8" s="325">
        <v>426.34408060453404</v>
      </c>
      <c r="N8" s="326">
        <v>0.11113620007196834</v>
      </c>
      <c r="O8" s="328">
        <v>0</v>
      </c>
      <c r="P8" s="329"/>
      <c r="Q8" s="329"/>
      <c r="R8" s="330">
        <v>0</v>
      </c>
    </row>
    <row r="9" spans="1:21" s="321" customFormat="1" ht="16.5" customHeight="1" x14ac:dyDescent="0.3">
      <c r="A9" s="321">
        <v>11.5</v>
      </c>
      <c r="B9" s="327">
        <v>438</v>
      </c>
      <c r="C9" s="321" t="s">
        <v>270</v>
      </c>
      <c r="D9" s="322" t="s">
        <v>609</v>
      </c>
      <c r="E9" s="322" t="s">
        <v>16</v>
      </c>
      <c r="G9" s="323">
        <v>143506</v>
      </c>
      <c r="H9" s="323">
        <v>146194</v>
      </c>
      <c r="I9" s="323">
        <f t="shared" si="0"/>
        <v>2688</v>
      </c>
      <c r="J9" s="324"/>
      <c r="L9" s="323">
        <v>0</v>
      </c>
      <c r="M9" s="325">
        <v>413.17295070169132</v>
      </c>
      <c r="N9" s="326">
        <v>0.10885091759625766</v>
      </c>
      <c r="O9" s="328">
        <v>0</v>
      </c>
      <c r="P9" s="329"/>
      <c r="Q9" s="329"/>
      <c r="R9" s="330">
        <v>0</v>
      </c>
      <c r="T9" s="321" t="s">
        <v>611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783</v>
      </c>
      <c r="E10" s="322" t="s">
        <v>16</v>
      </c>
      <c r="G10" s="323">
        <v>65413</v>
      </c>
      <c r="H10" s="323">
        <v>67488</v>
      </c>
      <c r="I10" s="323">
        <f t="shared" si="0"/>
        <v>2075</v>
      </c>
      <c r="J10" s="324"/>
      <c r="L10" s="323"/>
      <c r="M10" s="325">
        <v>421.61088161209068</v>
      </c>
      <c r="N10" s="326">
        <v>0.10717884130982368</v>
      </c>
      <c r="O10" s="328"/>
      <c r="P10" s="329"/>
      <c r="Q10" s="329"/>
      <c r="R10" s="330"/>
      <c r="T10" s="321" t="s">
        <v>784</v>
      </c>
    </row>
    <row r="11" spans="1:21" s="321" customFormat="1" ht="18.75" customHeight="1" x14ac:dyDescent="0.3">
      <c r="A11" s="321">
        <v>11.5</v>
      </c>
      <c r="B11" s="327">
        <v>438</v>
      </c>
      <c r="C11" s="321" t="s">
        <v>270</v>
      </c>
      <c r="D11" s="322" t="s">
        <v>1147</v>
      </c>
      <c r="E11" s="322" t="s">
        <v>16</v>
      </c>
      <c r="G11" s="323">
        <v>1223</v>
      </c>
      <c r="H11" s="323">
        <v>3178</v>
      </c>
      <c r="I11" s="323">
        <f t="shared" si="0"/>
        <v>1955</v>
      </c>
      <c r="J11" s="324"/>
      <c r="L11" s="323"/>
      <c r="M11" s="325">
        <v>415.92</v>
      </c>
      <c r="N11" s="326">
        <v>0.10299999999999999</v>
      </c>
      <c r="O11" s="328"/>
      <c r="P11" s="329"/>
      <c r="Q11" s="329"/>
      <c r="R11" s="330"/>
      <c r="T11" s="321" t="s">
        <v>1185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641</v>
      </c>
      <c r="E12" s="322" t="s">
        <v>4</v>
      </c>
      <c r="G12" s="323">
        <v>177398</v>
      </c>
      <c r="H12" s="323">
        <v>182919</v>
      </c>
      <c r="I12" s="323">
        <f t="shared" si="0"/>
        <v>5521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645</v>
      </c>
    </row>
    <row r="13" spans="1:21" s="321" customFormat="1" x14ac:dyDescent="0.3">
      <c r="A13" s="321">
        <v>15</v>
      </c>
      <c r="B13" s="321" t="s">
        <v>262</v>
      </c>
      <c r="C13" s="321" t="s">
        <v>272</v>
      </c>
      <c r="D13" s="322" t="s">
        <v>642</v>
      </c>
      <c r="E13" s="322" t="s">
        <v>4</v>
      </c>
      <c r="G13" s="323">
        <v>101862</v>
      </c>
      <c r="H13" s="323">
        <v>105308</v>
      </c>
      <c r="I13" s="323">
        <f t="shared" si="0"/>
        <v>3446</v>
      </c>
      <c r="J13" s="324"/>
      <c r="L13" s="323"/>
      <c r="M13" s="325">
        <v>1995.6486362000721</v>
      </c>
      <c r="N13" s="326">
        <v>9.2368657790572142E-2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1" t="s">
        <v>262</v>
      </c>
      <c r="C14" s="321" t="s">
        <v>272</v>
      </c>
      <c r="D14" s="322" t="s">
        <v>643</v>
      </c>
      <c r="E14" s="322" t="s">
        <v>4</v>
      </c>
      <c r="G14" s="323">
        <v>170679</v>
      </c>
      <c r="H14" s="323">
        <v>176166</v>
      </c>
      <c r="I14" s="323">
        <f t="shared" si="0"/>
        <v>5487</v>
      </c>
      <c r="J14" s="324"/>
      <c r="L14" s="323"/>
      <c r="M14" s="325">
        <v>1995.6486362000721</v>
      </c>
      <c r="N14" s="326">
        <v>9.2368657790572142E-2</v>
      </c>
      <c r="O14" s="328">
        <v>0</v>
      </c>
      <c r="P14" s="324"/>
      <c r="Q14" s="324"/>
      <c r="R14" s="328"/>
      <c r="S14" s="321" t="s">
        <v>301</v>
      </c>
      <c r="T14" s="321" t="s">
        <v>646</v>
      </c>
    </row>
    <row r="15" spans="1:21" s="321" customFormat="1" x14ac:dyDescent="0.3">
      <c r="B15" s="321">
        <v>573</v>
      </c>
      <c r="C15" s="321" t="s">
        <v>272</v>
      </c>
      <c r="D15" s="322" t="s">
        <v>990</v>
      </c>
      <c r="E15" s="322" t="s">
        <v>4</v>
      </c>
      <c r="G15" s="323">
        <v>47588</v>
      </c>
      <c r="H15" s="323">
        <v>52411</v>
      </c>
      <c r="I15" s="323">
        <f t="shared" si="0"/>
        <v>4823</v>
      </c>
      <c r="J15" s="324"/>
      <c r="L15" s="323"/>
      <c r="M15" s="325">
        <v>2026.99</v>
      </c>
      <c r="N15" s="326">
        <v>7.9000000000000001E-2</v>
      </c>
      <c r="O15" s="328">
        <v>0</v>
      </c>
      <c r="P15" s="324"/>
      <c r="Q15" s="324"/>
      <c r="R15" s="328"/>
      <c r="S15" s="321" t="s">
        <v>301</v>
      </c>
      <c r="T15" s="321" t="s">
        <v>991</v>
      </c>
    </row>
    <row r="16" spans="1:21" s="265" customFormat="1" x14ac:dyDescent="0.3">
      <c r="A16" s="265">
        <v>16</v>
      </c>
      <c r="B16" s="271" t="s">
        <v>1116</v>
      </c>
      <c r="C16" s="296" t="s">
        <v>917</v>
      </c>
      <c r="D16" s="297" t="s">
        <v>918</v>
      </c>
      <c r="E16" s="322" t="s">
        <v>4</v>
      </c>
      <c r="F16" s="321"/>
      <c r="G16" s="323">
        <v>20719</v>
      </c>
      <c r="H16" s="323">
        <v>20719</v>
      </c>
      <c r="I16" s="323">
        <f t="shared" si="0"/>
        <v>0</v>
      </c>
      <c r="J16" s="324"/>
      <c r="K16" s="321"/>
      <c r="L16" s="323"/>
      <c r="M16" s="283">
        <v>1595.2096999999999</v>
      </c>
      <c r="N16" s="284">
        <v>9.5457403846153838E-2</v>
      </c>
      <c r="O16" s="285">
        <v>0</v>
      </c>
      <c r="P16" s="282"/>
      <c r="Q16" s="282"/>
      <c r="R16" s="285"/>
      <c r="S16" s="265" t="s">
        <v>107</v>
      </c>
      <c r="T16" s="268" t="s">
        <v>924</v>
      </c>
    </row>
    <row r="17" spans="1:21" s="265" customFormat="1" x14ac:dyDescent="0.3">
      <c r="B17" s="307">
        <v>740</v>
      </c>
      <c r="C17" s="296" t="s">
        <v>917</v>
      </c>
      <c r="D17" s="297" t="s">
        <v>980</v>
      </c>
      <c r="E17" s="322" t="s">
        <v>4</v>
      </c>
      <c r="F17" s="321"/>
      <c r="G17" s="323">
        <v>16044</v>
      </c>
      <c r="H17" s="323">
        <v>16044</v>
      </c>
      <c r="I17" s="323">
        <f t="shared" si="0"/>
        <v>0</v>
      </c>
      <c r="J17" s="324"/>
      <c r="K17" s="321"/>
      <c r="L17" s="323"/>
      <c r="M17" s="283">
        <v>1601.3</v>
      </c>
      <c r="N17" s="284">
        <v>8.6999999999999994E-2</v>
      </c>
      <c r="O17" s="285">
        <v>0</v>
      </c>
      <c r="P17" s="282"/>
      <c r="Q17" s="282"/>
      <c r="R17" s="285"/>
      <c r="S17" s="265" t="s">
        <v>107</v>
      </c>
      <c r="T17" s="268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77116</v>
      </c>
      <c r="H18" s="323">
        <v>80158</v>
      </c>
      <c r="I18" s="323">
        <f t="shared" si="0"/>
        <v>3042</v>
      </c>
      <c r="J18" s="324"/>
      <c r="L18" s="323"/>
      <c r="M18" s="325">
        <v>1712.3251169485427</v>
      </c>
      <c r="N18" s="326">
        <v>9.8437711406980932E-2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265" customFormat="1" x14ac:dyDescent="0.3">
      <c r="A19" s="265">
        <v>27</v>
      </c>
      <c r="B19" s="265" t="s">
        <v>267</v>
      </c>
      <c r="C19" s="296" t="s">
        <v>275</v>
      </c>
      <c r="D19" s="297" t="s">
        <v>612</v>
      </c>
      <c r="E19" s="322" t="s">
        <v>4</v>
      </c>
      <c r="F19" s="322"/>
      <c r="G19" s="323">
        <v>21879</v>
      </c>
      <c r="H19" s="323">
        <v>21879</v>
      </c>
      <c r="I19" s="323">
        <f t="shared" si="0"/>
        <v>0</v>
      </c>
      <c r="J19" s="323">
        <v>474</v>
      </c>
      <c r="K19" s="323">
        <v>474</v>
      </c>
      <c r="L19" s="323">
        <f>K19-J19</f>
        <v>0</v>
      </c>
      <c r="M19" s="283">
        <v>1834.3906836991723</v>
      </c>
      <c r="N19" s="284">
        <v>0.10073771140698093</v>
      </c>
      <c r="O19" s="285"/>
      <c r="P19" s="282"/>
      <c r="Q19" s="282"/>
      <c r="R19" s="285"/>
      <c r="S19" s="265" t="s">
        <v>107</v>
      </c>
      <c r="T19" s="265" t="s">
        <v>613</v>
      </c>
      <c r="U19" s="265" t="s">
        <v>615</v>
      </c>
    </row>
    <row r="20" spans="1:21" s="321" customFormat="1" x14ac:dyDescent="0.3">
      <c r="A20" s="321">
        <v>33</v>
      </c>
      <c r="B20" s="333" t="s">
        <v>1191</v>
      </c>
      <c r="C20" s="321" t="s">
        <v>205</v>
      </c>
      <c r="D20" s="322" t="s">
        <v>669</v>
      </c>
      <c r="E20" s="322" t="s">
        <v>4</v>
      </c>
      <c r="F20" s="322"/>
      <c r="G20" s="323">
        <v>218856</v>
      </c>
      <c r="H20" s="323">
        <v>221079</v>
      </c>
      <c r="I20" s="323">
        <f t="shared" si="0"/>
        <v>2223</v>
      </c>
      <c r="J20" s="324"/>
      <c r="L20" s="323"/>
      <c r="M20" s="325">
        <v>2791.6071212666425</v>
      </c>
      <c r="N20" s="326">
        <v>6.5730550557754591E-2</v>
      </c>
      <c r="O20" s="328"/>
      <c r="P20" s="324"/>
      <c r="Q20" s="324"/>
      <c r="R20" s="328"/>
      <c r="T20" s="321" t="s">
        <v>686</v>
      </c>
      <c r="U20" s="321">
        <v>36</v>
      </c>
    </row>
    <row r="21" spans="1:21" s="321" customFormat="1" x14ac:dyDescent="0.3">
      <c r="A21" s="321">
        <v>33</v>
      </c>
      <c r="B21" s="321" t="s">
        <v>204</v>
      </c>
      <c r="C21" s="321" t="s">
        <v>205</v>
      </c>
      <c r="D21" s="322" t="s">
        <v>670</v>
      </c>
      <c r="E21" s="322" t="s">
        <v>4</v>
      </c>
      <c r="F21" s="322"/>
      <c r="G21" s="323">
        <v>169210</v>
      </c>
      <c r="H21" s="323">
        <v>173236</v>
      </c>
      <c r="I21" s="323">
        <f t="shared" si="0"/>
        <v>4026</v>
      </c>
      <c r="J21" s="324"/>
      <c r="L21" s="323"/>
      <c r="M21" s="325">
        <v>2791.6071212666425</v>
      </c>
      <c r="N21" s="326">
        <v>6.5730550557754591E-2</v>
      </c>
      <c r="O21" s="328"/>
      <c r="P21" s="324"/>
      <c r="Q21" s="324"/>
      <c r="R21" s="328"/>
      <c r="T21" s="321" t="s">
        <v>686</v>
      </c>
      <c r="U21" s="321">
        <v>36</v>
      </c>
    </row>
    <row r="22" spans="1:21" s="321" customFormat="1" x14ac:dyDescent="0.3">
      <c r="A22" s="321">
        <v>33</v>
      </c>
      <c r="B22" s="321" t="s">
        <v>204</v>
      </c>
      <c r="C22" s="321" t="s">
        <v>205</v>
      </c>
      <c r="D22" s="322" t="s">
        <v>671</v>
      </c>
      <c r="E22" s="322" t="s">
        <v>4</v>
      </c>
      <c r="F22" s="322"/>
      <c r="G22" s="323">
        <v>129306</v>
      </c>
      <c r="H22" s="323">
        <v>133014</v>
      </c>
      <c r="I22" s="323">
        <f t="shared" si="0"/>
        <v>3708</v>
      </c>
      <c r="J22" s="324"/>
      <c r="L22" s="323"/>
      <c r="M22" s="325">
        <v>2791.6071212666425</v>
      </c>
      <c r="N22" s="326">
        <v>6.5730550557754591E-2</v>
      </c>
      <c r="O22" s="328"/>
      <c r="P22" s="324"/>
      <c r="Q22" s="324"/>
      <c r="R22" s="328"/>
      <c r="T22" s="321" t="s">
        <v>686</v>
      </c>
      <c r="U22" s="321">
        <v>36</v>
      </c>
    </row>
    <row r="23" spans="1:21" s="321" customFormat="1" x14ac:dyDescent="0.3">
      <c r="A23" s="321">
        <v>33</v>
      </c>
      <c r="B23" s="321" t="s">
        <v>204</v>
      </c>
      <c r="C23" s="321" t="s">
        <v>205</v>
      </c>
      <c r="D23" s="322" t="s">
        <v>667</v>
      </c>
      <c r="E23" s="322" t="s">
        <v>4</v>
      </c>
      <c r="F23" s="322"/>
      <c r="G23" s="323">
        <v>178809</v>
      </c>
      <c r="H23" s="323">
        <v>184337</v>
      </c>
      <c r="I23" s="323">
        <f t="shared" si="0"/>
        <v>5528</v>
      </c>
      <c r="J23" s="324"/>
      <c r="L23" s="323"/>
      <c r="M23" s="325">
        <v>2791.6071212666425</v>
      </c>
      <c r="N23" s="326">
        <v>6.5730550557754591E-2</v>
      </c>
      <c r="O23" s="328"/>
      <c r="P23" s="324"/>
      <c r="Q23" s="324"/>
      <c r="R23" s="328"/>
      <c r="T23" s="321" t="s">
        <v>686</v>
      </c>
      <c r="U23" s="321">
        <v>36</v>
      </c>
    </row>
    <row r="24" spans="1:21" s="321" customFormat="1" x14ac:dyDescent="0.3">
      <c r="A24" s="321">
        <v>33</v>
      </c>
      <c r="B24" s="321" t="s">
        <v>204</v>
      </c>
      <c r="C24" s="321" t="s">
        <v>205</v>
      </c>
      <c r="D24" s="322" t="s">
        <v>668</v>
      </c>
      <c r="E24" s="322" t="s">
        <v>4</v>
      </c>
      <c r="F24" s="322"/>
      <c r="G24" s="323">
        <v>193647</v>
      </c>
      <c r="H24" s="323">
        <v>196051</v>
      </c>
      <c r="I24" s="323">
        <f t="shared" si="0"/>
        <v>2404</v>
      </c>
      <c r="J24" s="324"/>
      <c r="L24" s="323"/>
      <c r="M24" s="325">
        <v>2791.6071212666425</v>
      </c>
      <c r="N24" s="326">
        <v>6.5730550557754591E-2</v>
      </c>
      <c r="O24" s="328"/>
      <c r="P24" s="324"/>
      <c r="Q24" s="324"/>
      <c r="R24" s="328"/>
      <c r="T24" s="321" t="s">
        <v>686</v>
      </c>
      <c r="U24" s="321">
        <v>36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1130</v>
      </c>
      <c r="E25" s="322" t="s">
        <v>4</v>
      </c>
      <c r="F25" s="322"/>
      <c r="G25" s="323">
        <v>16643</v>
      </c>
      <c r="H25" s="323">
        <v>23258</v>
      </c>
      <c r="I25" s="323">
        <f t="shared" si="0"/>
        <v>6615</v>
      </c>
      <c r="J25" s="324"/>
      <c r="L25" s="323"/>
      <c r="M25" s="325">
        <v>3523.51</v>
      </c>
      <c r="N25" s="326">
        <v>7.0999999999999994E-2</v>
      </c>
      <c r="O25" s="328"/>
      <c r="P25" s="324"/>
      <c r="Q25" s="324"/>
      <c r="R25" s="328"/>
      <c r="T25" s="321" t="s">
        <v>1132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1131</v>
      </c>
      <c r="E26" s="322" t="s">
        <v>4</v>
      </c>
      <c r="F26" s="322"/>
      <c r="G26" s="323">
        <v>9718</v>
      </c>
      <c r="H26" s="323">
        <v>16826</v>
      </c>
      <c r="I26" s="323">
        <f t="shared" si="0"/>
        <v>7108</v>
      </c>
      <c r="J26" s="324"/>
      <c r="L26" s="323"/>
      <c r="M26" s="325">
        <v>3523.51</v>
      </c>
      <c r="N26" s="326">
        <v>7.0999999999999994E-2</v>
      </c>
      <c r="O26" s="328"/>
      <c r="P26" s="324"/>
      <c r="Q26" s="324"/>
      <c r="R26" s="328"/>
      <c r="T26" s="321" t="s">
        <v>1132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344072</v>
      </c>
      <c r="H27" s="323">
        <v>353284</v>
      </c>
      <c r="I27" s="323">
        <f t="shared" si="0"/>
        <v>9212</v>
      </c>
      <c r="J27" s="324"/>
      <c r="L27" s="323">
        <f>K27-J27</f>
        <v>0</v>
      </c>
      <c r="M27" s="325">
        <v>1997.1551457358762</v>
      </c>
      <c r="N27" s="326">
        <v>0.1074826916156891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182411</v>
      </c>
      <c r="H28" s="323">
        <v>185752</v>
      </c>
      <c r="I28" s="323">
        <f t="shared" si="0"/>
        <v>3341</v>
      </c>
      <c r="J28" s="282"/>
      <c r="L28" s="281">
        <f>K28-J28</f>
        <v>0</v>
      </c>
      <c r="M28" s="286">
        <v>2054.7829578985247</v>
      </c>
      <c r="N28" s="284">
        <v>0.10768269161568911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80577</v>
      </c>
      <c r="H29" s="323">
        <v>88009</v>
      </c>
      <c r="I29" s="323">
        <f t="shared" si="0"/>
        <v>7432</v>
      </c>
      <c r="J29" s="282"/>
      <c r="L29" s="281"/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19966</v>
      </c>
      <c r="H30" s="323">
        <v>22587</v>
      </c>
      <c r="I30" s="336">
        <f t="shared" si="0"/>
        <v>2621</v>
      </c>
      <c r="J30" s="329"/>
      <c r="L30" s="336">
        <f>K30-J30</f>
        <v>0</v>
      </c>
      <c r="M30" s="337">
        <v>2657.66</v>
      </c>
      <c r="N30" s="338">
        <v>7.9000000000000001E-2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21563</v>
      </c>
      <c r="H31" s="323">
        <v>27004</v>
      </c>
      <c r="I31" s="336">
        <f>H31-G31</f>
        <v>5441</v>
      </c>
      <c r="J31" s="329"/>
      <c r="L31" s="336">
        <f>K31-J31</f>
        <v>0</v>
      </c>
      <c r="M31" s="337">
        <v>2657.66</v>
      </c>
      <c r="N31" s="338">
        <v>7.9000000000000001E-2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18169</v>
      </c>
      <c r="H32" s="323">
        <v>22758</v>
      </c>
      <c r="I32" s="336">
        <f>H32-G32</f>
        <v>4589</v>
      </c>
      <c r="J32" s="329"/>
      <c r="L32" s="336"/>
      <c r="M32" s="337">
        <v>2657.66</v>
      </c>
      <c r="N32" s="338">
        <v>7.9000000000000001E-2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159784</v>
      </c>
      <c r="H33" s="323">
        <v>162965</v>
      </c>
      <c r="I33" s="336">
        <f t="shared" si="0"/>
        <v>3181</v>
      </c>
      <c r="J33" s="329"/>
      <c r="L33" s="336">
        <f t="shared" ref="L33:L44" si="1">K33-J33</f>
        <v>0</v>
      </c>
      <c r="M33" s="337">
        <v>1192.8599999999999</v>
      </c>
      <c r="N33" s="338">
        <v>8.2900000000000001E-2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x14ac:dyDescent="0.3">
      <c r="A34" s="211">
        <v>62</v>
      </c>
      <c r="B34" s="211" t="s">
        <v>219</v>
      </c>
      <c r="C34" s="334" t="s">
        <v>220</v>
      </c>
      <c r="D34" s="335" t="s">
        <v>72</v>
      </c>
      <c r="E34" s="335" t="s">
        <v>4</v>
      </c>
      <c r="F34" s="334"/>
      <c r="G34" s="323">
        <v>149312</v>
      </c>
      <c r="H34" s="323">
        <v>149443</v>
      </c>
      <c r="I34" s="336">
        <f t="shared" si="0"/>
        <v>131</v>
      </c>
      <c r="J34" s="292">
        <v>11236</v>
      </c>
      <c r="K34" s="292">
        <v>11425</v>
      </c>
      <c r="L34" s="287">
        <f t="shared" si="1"/>
        <v>189</v>
      </c>
      <c r="M34" s="272">
        <v>1181.0601331414177</v>
      </c>
      <c r="N34" s="273">
        <v>0</v>
      </c>
      <c r="O34" s="267">
        <v>94065</v>
      </c>
      <c r="P34" s="266"/>
      <c r="Q34" s="266"/>
      <c r="R34" s="267">
        <v>18</v>
      </c>
      <c r="S34" s="211" t="s">
        <v>107</v>
      </c>
      <c r="T34" s="211" t="s">
        <v>977</v>
      </c>
    </row>
    <row r="35" spans="1:21" x14ac:dyDescent="0.3">
      <c r="A35" s="211">
        <v>63</v>
      </c>
      <c r="B35" s="211" t="s">
        <v>219</v>
      </c>
      <c r="C35" s="334" t="s">
        <v>220</v>
      </c>
      <c r="D35" s="335" t="s">
        <v>73</v>
      </c>
      <c r="E35" s="335" t="s">
        <v>4</v>
      </c>
      <c r="F35" s="334"/>
      <c r="G35" s="323">
        <v>176338</v>
      </c>
      <c r="H35" s="323">
        <v>176343</v>
      </c>
      <c r="I35" s="336">
        <f t="shared" si="0"/>
        <v>5</v>
      </c>
      <c r="J35" s="292">
        <v>13908</v>
      </c>
      <c r="K35" s="292">
        <v>13908</v>
      </c>
      <c r="L35" s="287">
        <f t="shared" si="1"/>
        <v>0</v>
      </c>
      <c r="M35" s="272">
        <v>1181.0395645915798</v>
      </c>
      <c r="N35" s="273">
        <v>0</v>
      </c>
      <c r="O35" s="267">
        <v>97165</v>
      </c>
      <c r="P35" s="266"/>
      <c r="Q35" s="266"/>
      <c r="R35" s="267">
        <v>19</v>
      </c>
      <c r="S35" s="211" t="s">
        <v>107</v>
      </c>
      <c r="T35" s="211" t="s">
        <v>977</v>
      </c>
      <c r="U35" s="211" t="s">
        <v>752</v>
      </c>
    </row>
    <row r="36" spans="1:21" x14ac:dyDescent="0.3">
      <c r="A36" s="211">
        <v>64</v>
      </c>
      <c r="B36" s="211" t="s">
        <v>219</v>
      </c>
      <c r="C36" s="226" t="s">
        <v>220</v>
      </c>
      <c r="D36" s="227" t="s">
        <v>74</v>
      </c>
      <c r="E36" s="335" t="s">
        <v>4</v>
      </c>
      <c r="F36" s="334"/>
      <c r="G36" s="323">
        <v>149037</v>
      </c>
      <c r="H36" s="323">
        <v>150667</v>
      </c>
      <c r="I36" s="336">
        <f t="shared" si="0"/>
        <v>1630</v>
      </c>
      <c r="J36" s="334"/>
      <c r="K36" s="334"/>
      <c r="L36" s="336">
        <f t="shared" si="1"/>
        <v>0</v>
      </c>
      <c r="M36" s="272">
        <v>1193.44</v>
      </c>
      <c r="N36" s="273">
        <v>0</v>
      </c>
      <c r="O36" s="267">
        <v>79103</v>
      </c>
      <c r="P36" s="266"/>
      <c r="Q36" s="266"/>
      <c r="R36" s="267">
        <v>18</v>
      </c>
      <c r="S36" s="211" t="s">
        <v>107</v>
      </c>
      <c r="T36" s="226" t="s">
        <v>1190</v>
      </c>
      <c r="U36" s="211" t="s">
        <v>752</v>
      </c>
    </row>
    <row r="37" spans="1:21" s="334" customFormat="1" x14ac:dyDescent="0.3">
      <c r="A37" s="334">
        <v>68</v>
      </c>
      <c r="B37" s="334" t="s">
        <v>219</v>
      </c>
      <c r="C37" s="334" t="s">
        <v>220</v>
      </c>
      <c r="D37" s="335" t="s">
        <v>343</v>
      </c>
      <c r="E37" s="335" t="s">
        <v>4</v>
      </c>
      <c r="G37" s="323">
        <v>447126</v>
      </c>
      <c r="H37" s="323">
        <v>452068</v>
      </c>
      <c r="I37" s="336">
        <f t="shared" si="0"/>
        <v>4942</v>
      </c>
      <c r="L37" s="336">
        <f t="shared" si="1"/>
        <v>0</v>
      </c>
      <c r="M37" s="340">
        <v>2230.52</v>
      </c>
      <c r="N37" s="341">
        <v>0</v>
      </c>
      <c r="O37" s="330">
        <v>162958</v>
      </c>
      <c r="P37" s="329"/>
      <c r="Q37" s="329"/>
      <c r="R37" s="330">
        <v>0</v>
      </c>
      <c r="S37" s="334" t="s">
        <v>107</v>
      </c>
      <c r="T37" s="334" t="s">
        <v>978</v>
      </c>
    </row>
    <row r="38" spans="1:21" x14ac:dyDescent="0.3">
      <c r="A38" s="334">
        <v>69</v>
      </c>
      <c r="B38" s="334" t="s">
        <v>219</v>
      </c>
      <c r="C38" s="334" t="s">
        <v>220</v>
      </c>
      <c r="D38" s="335" t="s">
        <v>351</v>
      </c>
      <c r="E38" s="335" t="s">
        <v>4</v>
      </c>
      <c r="F38" s="334"/>
      <c r="G38" s="323">
        <v>140971</v>
      </c>
      <c r="H38" s="323">
        <v>145620</v>
      </c>
      <c r="I38" s="336">
        <f t="shared" si="0"/>
        <v>4649</v>
      </c>
      <c r="J38" s="292">
        <v>15289</v>
      </c>
      <c r="K38" s="292">
        <v>15200</v>
      </c>
      <c r="L38" s="287">
        <f t="shared" si="1"/>
        <v>-89</v>
      </c>
      <c r="M38" s="272">
        <v>1109.1849118387909</v>
      </c>
      <c r="N38" s="273">
        <v>8.2870169125584744E-2</v>
      </c>
      <c r="O38" s="267">
        <v>43745</v>
      </c>
      <c r="P38" s="266"/>
      <c r="Q38" s="266"/>
      <c r="R38" s="267">
        <v>0</v>
      </c>
      <c r="S38" s="211" t="s">
        <v>107</v>
      </c>
      <c r="T38" s="211" t="s">
        <v>728</v>
      </c>
      <c r="U38" s="211" t="s">
        <v>752</v>
      </c>
    </row>
    <row r="39" spans="1:21" s="334" customFormat="1" x14ac:dyDescent="0.3">
      <c r="A39" s="334">
        <v>70</v>
      </c>
      <c r="B39" s="334" t="s">
        <v>219</v>
      </c>
      <c r="C39" s="334" t="s">
        <v>220</v>
      </c>
      <c r="D39" s="335" t="s">
        <v>349</v>
      </c>
      <c r="E39" s="335" t="s">
        <v>4</v>
      </c>
      <c r="G39" s="323">
        <v>184384</v>
      </c>
      <c r="H39" s="323">
        <v>186495</v>
      </c>
      <c r="I39" s="336">
        <f t="shared" si="0"/>
        <v>2111</v>
      </c>
      <c r="L39" s="336">
        <f t="shared" si="1"/>
        <v>0</v>
      </c>
      <c r="M39" s="337">
        <v>1192.8565383231378</v>
      </c>
      <c r="N39" s="338">
        <v>8.2870169125584744E-2</v>
      </c>
      <c r="O39" s="330">
        <v>54494</v>
      </c>
      <c r="P39" s="329"/>
      <c r="Q39" s="329"/>
      <c r="R39" s="330">
        <v>0</v>
      </c>
      <c r="S39" s="334" t="s">
        <v>107</v>
      </c>
      <c r="T39" s="334" t="s">
        <v>728</v>
      </c>
      <c r="U39" s="334" t="s">
        <v>752</v>
      </c>
    </row>
    <row r="40" spans="1:21" s="334" customFormat="1" x14ac:dyDescent="0.3">
      <c r="A40" s="334">
        <v>70</v>
      </c>
      <c r="B40" s="334" t="s">
        <v>219</v>
      </c>
      <c r="C40" s="334" t="s">
        <v>220</v>
      </c>
      <c r="D40" s="335" t="s">
        <v>553</v>
      </c>
      <c r="E40" s="335" t="s">
        <v>4</v>
      </c>
      <c r="G40" s="323">
        <v>124589</v>
      </c>
      <c r="H40" s="323">
        <v>126149</v>
      </c>
      <c r="I40" s="336">
        <f t="shared" si="0"/>
        <v>1560</v>
      </c>
      <c r="J40" s="324">
        <v>0</v>
      </c>
      <c r="K40" s="321"/>
      <c r="L40" s="323">
        <f t="shared" si="1"/>
        <v>0</v>
      </c>
      <c r="M40" s="337">
        <v>1315.8329578985247</v>
      </c>
      <c r="N40" s="338">
        <v>8.5998092839150775E-2</v>
      </c>
      <c r="O40" s="330">
        <v>22</v>
      </c>
      <c r="P40" s="329"/>
      <c r="Q40" s="329"/>
      <c r="R40" s="330">
        <v>0</v>
      </c>
      <c r="S40" s="334" t="s">
        <v>107</v>
      </c>
      <c r="T40" s="334" t="s">
        <v>554</v>
      </c>
    </row>
    <row r="41" spans="1:21" s="334" customFormat="1" x14ac:dyDescent="0.3">
      <c r="A41" s="334">
        <v>71</v>
      </c>
      <c r="B41" s="334" t="s">
        <v>219</v>
      </c>
      <c r="C41" s="334" t="s">
        <v>220</v>
      </c>
      <c r="D41" s="335" t="s">
        <v>536</v>
      </c>
      <c r="E41" s="335" t="s">
        <v>4</v>
      </c>
      <c r="G41" s="323">
        <v>106651</v>
      </c>
      <c r="H41" s="323">
        <v>107925</v>
      </c>
      <c r="I41" s="336">
        <f t="shared" si="0"/>
        <v>1274</v>
      </c>
      <c r="J41" s="329"/>
      <c r="L41" s="336">
        <f t="shared" si="1"/>
        <v>0</v>
      </c>
      <c r="M41" s="337">
        <v>1315.8329578985247</v>
      </c>
      <c r="N41" s="338">
        <v>8.5998092839150775E-2</v>
      </c>
      <c r="O41" s="330">
        <v>329</v>
      </c>
      <c r="P41" s="329"/>
      <c r="Q41" s="329"/>
      <c r="R41" s="330">
        <v>0</v>
      </c>
      <c r="S41" s="334" t="s">
        <v>107</v>
      </c>
    </row>
    <row r="42" spans="1:21" s="334" customFormat="1" x14ac:dyDescent="0.3">
      <c r="A42" s="334">
        <v>77</v>
      </c>
      <c r="B42" s="334" t="s">
        <v>219</v>
      </c>
      <c r="C42" s="334" t="s">
        <v>220</v>
      </c>
      <c r="D42" s="335" t="s">
        <v>506</v>
      </c>
      <c r="E42" s="335" t="s">
        <v>4</v>
      </c>
      <c r="F42" s="335"/>
      <c r="G42" s="323">
        <v>135904</v>
      </c>
      <c r="H42" s="323">
        <v>139877</v>
      </c>
      <c r="I42" s="336">
        <f t="shared" si="0"/>
        <v>3973</v>
      </c>
      <c r="J42" s="329">
        <v>0</v>
      </c>
      <c r="L42" s="336">
        <f t="shared" si="1"/>
        <v>0</v>
      </c>
      <c r="M42" s="337">
        <v>1315.8329578985247</v>
      </c>
      <c r="N42" s="338">
        <v>8.5998092839150775E-2</v>
      </c>
      <c r="O42" s="330">
        <v>329</v>
      </c>
      <c r="P42" s="329"/>
      <c r="Q42" s="329"/>
      <c r="R42" s="330">
        <v>0</v>
      </c>
      <c r="S42" s="334" t="s">
        <v>107</v>
      </c>
    </row>
    <row r="43" spans="1:21" s="334" customFormat="1" ht="17.25" customHeight="1" x14ac:dyDescent="0.3">
      <c r="A43" s="334">
        <v>80</v>
      </c>
      <c r="B43" s="334" t="s">
        <v>202</v>
      </c>
      <c r="C43" s="334" t="s">
        <v>87</v>
      </c>
      <c r="D43" s="335" t="s">
        <v>451</v>
      </c>
      <c r="E43" s="335" t="s">
        <v>4</v>
      </c>
      <c r="G43" s="323">
        <v>140267</v>
      </c>
      <c r="H43" s="323">
        <v>141333</v>
      </c>
      <c r="I43" s="336">
        <f t="shared" si="0"/>
        <v>1066</v>
      </c>
      <c r="J43" s="329"/>
      <c r="L43" s="336">
        <f t="shared" si="1"/>
        <v>0</v>
      </c>
      <c r="M43" s="337">
        <v>1430.8917596257647</v>
      </c>
      <c r="N43" s="338">
        <v>0.11287884130982369</v>
      </c>
      <c r="O43" s="330">
        <v>22457</v>
      </c>
      <c r="P43" s="329"/>
      <c r="Q43" s="329"/>
      <c r="R43" s="330">
        <v>0</v>
      </c>
      <c r="S43" s="334" t="s">
        <v>299</v>
      </c>
    </row>
    <row r="44" spans="1:21" s="334" customFormat="1" ht="17.25" customHeight="1" x14ac:dyDescent="0.3">
      <c r="A44" s="334">
        <v>87</v>
      </c>
      <c r="B44" s="334" t="s">
        <v>202</v>
      </c>
      <c r="C44" s="334" t="s">
        <v>87</v>
      </c>
      <c r="D44" s="335" t="s">
        <v>459</v>
      </c>
      <c r="E44" s="335" t="s">
        <v>4</v>
      </c>
      <c r="G44" s="323">
        <v>141900</v>
      </c>
      <c r="H44" s="323">
        <v>142732</v>
      </c>
      <c r="I44" s="336">
        <f t="shared" si="0"/>
        <v>832</v>
      </c>
      <c r="J44" s="329"/>
      <c r="L44" s="336">
        <f t="shared" si="1"/>
        <v>0</v>
      </c>
      <c r="M44" s="337">
        <v>1430.8917596257647</v>
      </c>
      <c r="N44" s="338">
        <v>0.11287884130982369</v>
      </c>
      <c r="O44" s="330">
        <v>7263</v>
      </c>
      <c r="P44" s="329"/>
      <c r="Q44" s="329"/>
      <c r="R44" s="330">
        <v>0</v>
      </c>
      <c r="S44" s="334" t="s">
        <v>299</v>
      </c>
      <c r="T44" s="342"/>
    </row>
    <row r="45" spans="1:21" s="334" customFormat="1" ht="17.25" customHeight="1" x14ac:dyDescent="0.3">
      <c r="A45" s="334">
        <v>87</v>
      </c>
      <c r="B45" s="334" t="s">
        <v>202</v>
      </c>
      <c r="C45" s="334" t="s">
        <v>87</v>
      </c>
      <c r="D45" s="335" t="s">
        <v>520</v>
      </c>
      <c r="E45" s="335" t="s">
        <v>4</v>
      </c>
      <c r="G45" s="323">
        <v>197366</v>
      </c>
      <c r="H45" s="323">
        <v>200671</v>
      </c>
      <c r="I45" s="336">
        <f t="shared" si="0"/>
        <v>3305</v>
      </c>
      <c r="J45" s="329"/>
      <c r="L45" s="336"/>
      <c r="M45" s="337">
        <v>1810.858542641238</v>
      </c>
      <c r="N45" s="338">
        <v>0.11183620007196834</v>
      </c>
      <c r="O45" s="330">
        <v>242</v>
      </c>
      <c r="P45" s="329"/>
      <c r="Q45" s="329"/>
      <c r="R45" s="330">
        <v>0</v>
      </c>
      <c r="S45" s="334" t="s">
        <v>299</v>
      </c>
      <c r="T45" s="342"/>
    </row>
    <row r="46" spans="1:21" s="334" customFormat="1" ht="17.25" customHeight="1" x14ac:dyDescent="0.3">
      <c r="A46" s="334">
        <v>91</v>
      </c>
      <c r="B46" s="334" t="s">
        <v>223</v>
      </c>
      <c r="C46" s="334" t="s">
        <v>224</v>
      </c>
      <c r="D46" s="335" t="s">
        <v>397</v>
      </c>
      <c r="E46" s="335" t="s">
        <v>4</v>
      </c>
      <c r="G46" s="323">
        <v>280438</v>
      </c>
      <c r="H46" s="323">
        <v>286447</v>
      </c>
      <c r="I46" s="336">
        <f t="shared" si="0"/>
        <v>6009</v>
      </c>
      <c r="J46" s="329"/>
      <c r="L46" s="336">
        <f>K46-J46</f>
        <v>0</v>
      </c>
      <c r="M46" s="337">
        <v>1889.3097697013313</v>
      </c>
      <c r="N46" s="338">
        <v>8.629809283915077E-2</v>
      </c>
      <c r="O46" s="330">
        <v>55160</v>
      </c>
      <c r="P46" s="329"/>
      <c r="Q46" s="329"/>
      <c r="R46" s="330">
        <v>0</v>
      </c>
      <c r="S46" s="334" t="s">
        <v>107</v>
      </c>
      <c r="T46" s="334" t="s">
        <v>601</v>
      </c>
    </row>
    <row r="47" spans="1:21" s="334" customFormat="1" ht="17.25" customHeight="1" x14ac:dyDescent="0.3">
      <c r="A47" s="334">
        <v>92</v>
      </c>
      <c r="B47" s="334" t="s">
        <v>223</v>
      </c>
      <c r="C47" s="334" t="s">
        <v>224</v>
      </c>
      <c r="D47" s="335" t="s">
        <v>435</v>
      </c>
      <c r="E47" s="335" t="s">
        <v>4</v>
      </c>
      <c r="G47" s="323">
        <v>166047</v>
      </c>
      <c r="H47" s="323">
        <v>166047</v>
      </c>
      <c r="I47" s="336">
        <f t="shared" si="0"/>
        <v>0</v>
      </c>
      <c r="J47" s="329"/>
      <c r="L47" s="336">
        <f>K47-J47</f>
        <v>0</v>
      </c>
      <c r="M47" s="337">
        <v>1670.9189024829075</v>
      </c>
      <c r="N47" s="338">
        <v>9.3253940266282837E-2</v>
      </c>
      <c r="O47" s="330">
        <v>18410</v>
      </c>
      <c r="P47" s="329"/>
      <c r="Q47" s="329"/>
      <c r="R47" s="330">
        <v>0</v>
      </c>
      <c r="S47" s="334" t="s">
        <v>107</v>
      </c>
      <c r="T47" s="334" t="s">
        <v>832</v>
      </c>
      <c r="U47" s="334">
        <f>I47*N47</f>
        <v>0</v>
      </c>
    </row>
    <row r="48" spans="1:21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524</v>
      </c>
      <c r="E48" s="335" t="s">
        <v>4</v>
      </c>
      <c r="F48" s="335"/>
      <c r="G48" s="323">
        <v>222752</v>
      </c>
      <c r="H48" s="323">
        <v>226868</v>
      </c>
      <c r="I48" s="336">
        <f t="shared" si="0"/>
        <v>4116</v>
      </c>
      <c r="J48" s="329"/>
      <c r="L48" s="336">
        <f>K48-J48</f>
        <v>0</v>
      </c>
      <c r="M48" s="337">
        <v>1962.9703346527529</v>
      </c>
      <c r="N48" s="338">
        <v>9.4796581504138194E-2</v>
      </c>
      <c r="O48" s="330">
        <v>31</v>
      </c>
      <c r="P48" s="329"/>
      <c r="Q48" s="329"/>
      <c r="R48" s="330">
        <v>0</v>
      </c>
      <c r="S48" s="334" t="s">
        <v>107</v>
      </c>
      <c r="T48" s="334" t="s">
        <v>601</v>
      </c>
    </row>
    <row r="49" spans="1:21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712</v>
      </c>
      <c r="E49" s="335" t="s">
        <v>4</v>
      </c>
      <c r="F49" s="335"/>
      <c r="G49" s="323">
        <v>141874</v>
      </c>
      <c r="H49" s="323">
        <v>146746</v>
      </c>
      <c r="I49" s="336">
        <f t="shared" si="0"/>
        <v>4872</v>
      </c>
      <c r="J49" s="329"/>
      <c r="L49" s="336"/>
      <c r="M49" s="337">
        <v>2108.2722454120189</v>
      </c>
      <c r="N49" s="338">
        <v>9.4796581504138194E-2</v>
      </c>
      <c r="O49" s="330"/>
      <c r="P49" s="329"/>
      <c r="Q49" s="329"/>
      <c r="R49" s="330"/>
      <c r="S49" s="334" t="s">
        <v>107</v>
      </c>
      <c r="T49" s="334" t="s">
        <v>713</v>
      </c>
      <c r="U49" s="334" t="s">
        <v>714</v>
      </c>
    </row>
    <row r="50" spans="1:21" s="334" customFormat="1" ht="17.25" customHeight="1" x14ac:dyDescent="0.3">
      <c r="A50" s="334">
        <v>94</v>
      </c>
      <c r="B50" s="334" t="s">
        <v>223</v>
      </c>
      <c r="C50" s="334" t="s">
        <v>224</v>
      </c>
      <c r="D50" s="335" t="s">
        <v>802</v>
      </c>
      <c r="E50" s="335" t="s">
        <v>4</v>
      </c>
      <c r="F50" s="335"/>
      <c r="G50" s="323">
        <v>101335</v>
      </c>
      <c r="H50" s="323">
        <v>104279</v>
      </c>
      <c r="I50" s="336">
        <f t="shared" si="0"/>
        <v>2944</v>
      </c>
      <c r="J50" s="329"/>
      <c r="L50" s="336"/>
      <c r="M50" s="337">
        <v>2209.1989492623243</v>
      </c>
      <c r="N50" s="338">
        <v>9.5096581504138189E-2</v>
      </c>
      <c r="O50" s="330"/>
      <c r="P50" s="329"/>
      <c r="Q50" s="329"/>
      <c r="R50" s="330"/>
      <c r="S50" s="334" t="s">
        <v>107</v>
      </c>
      <c r="T50" s="334" t="s">
        <v>803</v>
      </c>
      <c r="U50" s="334" t="s">
        <v>714</v>
      </c>
    </row>
    <row r="51" spans="1:21" s="334" customFormat="1" ht="17.25" customHeight="1" x14ac:dyDescent="0.3">
      <c r="A51" s="334">
        <v>94</v>
      </c>
      <c r="B51" s="334" t="s">
        <v>223</v>
      </c>
      <c r="C51" s="334" t="s">
        <v>224</v>
      </c>
      <c r="D51" s="335" t="s">
        <v>875</v>
      </c>
      <c r="E51" s="335" t="s">
        <v>4</v>
      </c>
      <c r="F51" s="335"/>
      <c r="G51" s="323">
        <v>42584</v>
      </c>
      <c r="H51" s="323">
        <v>43824</v>
      </c>
      <c r="I51" s="336">
        <f t="shared" si="0"/>
        <v>1240</v>
      </c>
      <c r="J51" s="329"/>
      <c r="L51" s="336"/>
      <c r="M51" s="337">
        <v>1879.3514242309152</v>
      </c>
      <c r="N51" s="338">
        <v>9.2360425370300037E-2</v>
      </c>
      <c r="O51" s="330"/>
      <c r="P51" s="329"/>
      <c r="Q51" s="329"/>
      <c r="R51" s="330"/>
      <c r="S51" s="334" t="s">
        <v>107</v>
      </c>
      <c r="T51" s="334" t="s">
        <v>876</v>
      </c>
    </row>
    <row r="52" spans="1:21" ht="17.25" customHeight="1" x14ac:dyDescent="0.3">
      <c r="A52" s="211">
        <v>100</v>
      </c>
      <c r="B52" s="211" t="s">
        <v>225</v>
      </c>
      <c r="C52" s="226" t="s">
        <v>226</v>
      </c>
      <c r="D52" s="227" t="s">
        <v>445</v>
      </c>
      <c r="E52" s="335" t="s">
        <v>4</v>
      </c>
      <c r="F52" s="334"/>
      <c r="G52" s="323">
        <v>463319</v>
      </c>
      <c r="H52" s="323">
        <v>472861</v>
      </c>
      <c r="I52" s="336">
        <f t="shared" si="0"/>
        <v>9542</v>
      </c>
      <c r="J52" s="329"/>
      <c r="K52" s="334"/>
      <c r="L52" s="336">
        <f t="shared" ref="L52:L62" si="2">K52-J52</f>
        <v>0</v>
      </c>
      <c r="M52" s="272">
        <v>2650.8543145016192</v>
      </c>
      <c r="N52" s="273">
        <v>9.96097876934149E-2</v>
      </c>
      <c r="O52" s="267">
        <v>36572</v>
      </c>
      <c r="P52" s="266"/>
      <c r="Q52" s="266"/>
      <c r="R52" s="267">
        <v>0</v>
      </c>
      <c r="S52" s="211" t="s">
        <v>301</v>
      </c>
      <c r="T52" s="226" t="s">
        <v>1195</v>
      </c>
    </row>
    <row r="53" spans="1:21" ht="17.25" customHeight="1" x14ac:dyDescent="0.3">
      <c r="A53" s="211">
        <v>104</v>
      </c>
      <c r="B53" s="211" t="s">
        <v>225</v>
      </c>
      <c r="C53" s="226" t="s">
        <v>226</v>
      </c>
      <c r="D53" s="227" t="s">
        <v>537</v>
      </c>
      <c r="E53" s="335" t="s">
        <v>4</v>
      </c>
      <c r="F53" s="335" t="s">
        <v>16</v>
      </c>
      <c r="G53" s="323">
        <v>354228</v>
      </c>
      <c r="H53" s="323">
        <v>361627</v>
      </c>
      <c r="I53" s="336">
        <f t="shared" si="0"/>
        <v>7399</v>
      </c>
      <c r="J53" s="329"/>
      <c r="K53" s="334"/>
      <c r="L53" s="336">
        <f t="shared" si="2"/>
        <v>0</v>
      </c>
      <c r="M53" s="272">
        <v>2675.8906729039222</v>
      </c>
      <c r="N53" s="273">
        <v>9.9709787693414903E-2</v>
      </c>
      <c r="O53" s="267"/>
      <c r="P53" s="266"/>
      <c r="Q53" s="266"/>
      <c r="R53" s="267">
        <v>0</v>
      </c>
      <c r="S53" s="211" t="s">
        <v>301</v>
      </c>
      <c r="T53" s="226" t="s">
        <v>1195</v>
      </c>
    </row>
    <row r="54" spans="1:21" ht="17.25" customHeight="1" x14ac:dyDescent="0.3">
      <c r="A54" s="211">
        <v>104</v>
      </c>
      <c r="B54" s="211" t="s">
        <v>225</v>
      </c>
      <c r="C54" s="226" t="s">
        <v>226</v>
      </c>
      <c r="D54" s="227" t="s">
        <v>538</v>
      </c>
      <c r="E54" s="335" t="s">
        <v>4</v>
      </c>
      <c r="F54" s="335" t="s">
        <v>16</v>
      </c>
      <c r="G54" s="323">
        <v>369263</v>
      </c>
      <c r="H54" s="323">
        <v>369275</v>
      </c>
      <c r="I54" s="336">
        <f t="shared" si="0"/>
        <v>12</v>
      </c>
      <c r="J54" s="329"/>
      <c r="K54" s="334"/>
      <c r="L54" s="336">
        <f t="shared" si="2"/>
        <v>0</v>
      </c>
      <c r="M54" s="272">
        <v>2675.8906729039222</v>
      </c>
      <c r="N54" s="273">
        <v>9.9709787693414903E-2</v>
      </c>
      <c r="O54" s="267"/>
      <c r="P54" s="266"/>
      <c r="Q54" s="266"/>
      <c r="R54" s="267">
        <v>0</v>
      </c>
      <c r="S54" s="211" t="s">
        <v>301</v>
      </c>
      <c r="T54" s="226" t="s">
        <v>1192</v>
      </c>
    </row>
    <row r="55" spans="1:21" ht="17.25" customHeight="1" x14ac:dyDescent="0.3">
      <c r="A55" s="211">
        <v>104</v>
      </c>
      <c r="B55" s="211" t="s">
        <v>225</v>
      </c>
      <c r="C55" s="226" t="s">
        <v>226</v>
      </c>
      <c r="D55" s="227" t="s">
        <v>656</v>
      </c>
      <c r="E55" s="335" t="s">
        <v>4</v>
      </c>
      <c r="F55" s="335" t="s">
        <v>16</v>
      </c>
      <c r="G55" s="323">
        <v>270858</v>
      </c>
      <c r="H55" s="323">
        <v>276856</v>
      </c>
      <c r="I55" s="336">
        <f t="shared" si="0"/>
        <v>5998</v>
      </c>
      <c r="J55" s="329"/>
      <c r="K55" s="334"/>
      <c r="L55" s="336">
        <f t="shared" si="2"/>
        <v>0</v>
      </c>
      <c r="M55" s="272">
        <v>2652.4843145016193</v>
      </c>
      <c r="N55" s="273">
        <v>9.9709787693414903E-2</v>
      </c>
      <c r="O55" s="267"/>
      <c r="P55" s="266"/>
      <c r="Q55" s="266"/>
      <c r="R55" s="267">
        <v>0</v>
      </c>
      <c r="S55" s="211" t="s">
        <v>301</v>
      </c>
      <c r="T55" s="226" t="s">
        <v>1193</v>
      </c>
    </row>
    <row r="56" spans="1:21" ht="17.25" customHeight="1" x14ac:dyDescent="0.3">
      <c r="A56" s="211">
        <v>104</v>
      </c>
      <c r="B56" s="211" t="s">
        <v>225</v>
      </c>
      <c r="C56" s="226" t="s">
        <v>226</v>
      </c>
      <c r="D56" s="227" t="s">
        <v>657</v>
      </c>
      <c r="E56" s="335" t="s">
        <v>4</v>
      </c>
      <c r="F56" s="335" t="s">
        <v>16</v>
      </c>
      <c r="G56" s="323">
        <v>272898</v>
      </c>
      <c r="H56" s="323">
        <v>276019</v>
      </c>
      <c r="I56" s="336">
        <f t="shared" si="0"/>
        <v>3121</v>
      </c>
      <c r="J56" s="329"/>
      <c r="K56" s="334"/>
      <c r="L56" s="336">
        <f t="shared" si="2"/>
        <v>0</v>
      </c>
      <c r="M56" s="272">
        <v>2652.4843145016193</v>
      </c>
      <c r="N56" s="273">
        <v>9.9709787693414903E-2</v>
      </c>
      <c r="O56" s="267"/>
      <c r="P56" s="266"/>
      <c r="Q56" s="266"/>
      <c r="R56" s="267">
        <v>0</v>
      </c>
      <c r="S56" s="211" t="s">
        <v>301</v>
      </c>
      <c r="T56" s="226" t="s">
        <v>1196</v>
      </c>
    </row>
    <row r="57" spans="1:21" s="334" customFormat="1" ht="17.25" customHeight="1" x14ac:dyDescent="0.3">
      <c r="A57" s="334">
        <v>111</v>
      </c>
      <c r="B57" s="334" t="s">
        <v>227</v>
      </c>
      <c r="C57" s="334" t="s">
        <v>228</v>
      </c>
      <c r="D57" s="335" t="s">
        <v>437</v>
      </c>
      <c r="E57" s="335" t="s">
        <v>4</v>
      </c>
      <c r="G57" s="323">
        <v>305803</v>
      </c>
      <c r="H57" s="323">
        <v>309291</v>
      </c>
      <c r="I57" s="336">
        <f t="shared" si="0"/>
        <v>3488</v>
      </c>
      <c r="J57" s="329"/>
      <c r="L57" s="336">
        <f t="shared" si="2"/>
        <v>0</v>
      </c>
      <c r="M57" s="337">
        <v>1940.6726808204389</v>
      </c>
      <c r="N57" s="338">
        <v>8.3612810363440093E-2</v>
      </c>
      <c r="O57" s="330">
        <v>34054</v>
      </c>
      <c r="P57" s="329"/>
      <c r="Q57" s="329"/>
      <c r="R57" s="330">
        <v>0</v>
      </c>
      <c r="S57" s="334" t="s">
        <v>107</v>
      </c>
    </row>
    <row r="58" spans="1:21" s="334" customFormat="1" ht="17.25" customHeight="1" x14ac:dyDescent="0.3">
      <c r="A58" s="334">
        <v>112</v>
      </c>
      <c r="B58" s="334" t="s">
        <v>227</v>
      </c>
      <c r="C58" s="334" t="s">
        <v>228</v>
      </c>
      <c r="D58" s="335" t="s">
        <v>436</v>
      </c>
      <c r="E58" s="335" t="s">
        <v>4</v>
      </c>
      <c r="G58" s="323">
        <v>316677</v>
      </c>
      <c r="H58" s="323">
        <v>320402</v>
      </c>
      <c r="I58" s="336">
        <f t="shared" si="0"/>
        <v>3725</v>
      </c>
      <c r="J58" s="329"/>
      <c r="L58" s="336">
        <f t="shared" si="2"/>
        <v>0</v>
      </c>
      <c r="M58" s="337">
        <v>1940.6726808204389</v>
      </c>
      <c r="N58" s="338">
        <v>8.3612810363440093E-2</v>
      </c>
      <c r="O58" s="330">
        <v>43063</v>
      </c>
      <c r="P58" s="329"/>
      <c r="Q58" s="329"/>
      <c r="R58" s="330">
        <v>0</v>
      </c>
      <c r="S58" s="334" t="s">
        <v>107</v>
      </c>
    </row>
    <row r="59" spans="1:21" s="334" customFormat="1" ht="17.25" customHeight="1" x14ac:dyDescent="0.3">
      <c r="A59" s="334">
        <v>113</v>
      </c>
      <c r="B59" s="334" t="s">
        <v>227</v>
      </c>
      <c r="C59" s="334" t="s">
        <v>228</v>
      </c>
      <c r="D59" s="335" t="s">
        <v>467</v>
      </c>
      <c r="E59" s="335" t="s">
        <v>4</v>
      </c>
      <c r="G59" s="323">
        <v>160690</v>
      </c>
      <c r="H59" s="323">
        <v>162695</v>
      </c>
      <c r="I59" s="336">
        <f t="shared" si="0"/>
        <v>2005</v>
      </c>
      <c r="J59" s="329"/>
      <c r="L59" s="336">
        <f t="shared" si="2"/>
        <v>0</v>
      </c>
      <c r="M59" s="337">
        <v>1966.5625836631882</v>
      </c>
      <c r="N59" s="338">
        <v>8.3612810363440093E-2</v>
      </c>
      <c r="O59" s="330">
        <v>4101</v>
      </c>
      <c r="P59" s="329"/>
      <c r="Q59" s="329"/>
      <c r="R59" s="330">
        <v>0</v>
      </c>
      <c r="S59" s="334" t="s">
        <v>107</v>
      </c>
    </row>
    <row r="60" spans="1:21" s="334" customFormat="1" ht="17.25" customHeight="1" x14ac:dyDescent="0.3">
      <c r="A60" s="334">
        <v>114</v>
      </c>
      <c r="B60" s="334" t="s">
        <v>227</v>
      </c>
      <c r="C60" s="334" t="s">
        <v>228</v>
      </c>
      <c r="D60" s="335" t="s">
        <v>542</v>
      </c>
      <c r="E60" s="335" t="s">
        <v>4</v>
      </c>
      <c r="G60" s="323">
        <v>136946</v>
      </c>
      <c r="H60" s="323">
        <v>138871</v>
      </c>
      <c r="I60" s="336">
        <f t="shared" si="0"/>
        <v>1925</v>
      </c>
      <c r="J60" s="329"/>
      <c r="L60" s="336">
        <f t="shared" si="2"/>
        <v>0</v>
      </c>
      <c r="M60" s="337">
        <v>1988.835897804966</v>
      </c>
      <c r="N60" s="338">
        <v>8.2755451601295438E-2</v>
      </c>
      <c r="O60" s="330">
        <v>0</v>
      </c>
      <c r="P60" s="329"/>
      <c r="Q60" s="329"/>
      <c r="R60" s="330">
        <v>0</v>
      </c>
      <c r="S60" s="334" t="s">
        <v>107</v>
      </c>
    </row>
    <row r="61" spans="1:21" s="334" customFormat="1" ht="17.25" customHeight="1" x14ac:dyDescent="0.3">
      <c r="A61" s="334">
        <v>114</v>
      </c>
      <c r="B61" s="334" t="s">
        <v>227</v>
      </c>
      <c r="C61" s="334" t="s">
        <v>228</v>
      </c>
      <c r="D61" s="335" t="s">
        <v>753</v>
      </c>
      <c r="E61" s="335" t="s">
        <v>4</v>
      </c>
      <c r="G61" s="323">
        <v>180540</v>
      </c>
      <c r="H61" s="323">
        <v>185578</v>
      </c>
      <c r="I61" s="336">
        <f t="shared" si="0"/>
        <v>5038</v>
      </c>
      <c r="J61" s="329"/>
      <c r="L61" s="336">
        <f t="shared" si="2"/>
        <v>0</v>
      </c>
      <c r="M61" s="337">
        <v>2074.7029471032747</v>
      </c>
      <c r="N61" s="338">
        <v>8.2898092839150769E-2</v>
      </c>
      <c r="O61" s="330">
        <v>0</v>
      </c>
      <c r="P61" s="329"/>
      <c r="Q61" s="329"/>
      <c r="R61" s="330">
        <v>0</v>
      </c>
      <c r="S61" s="334" t="s">
        <v>107</v>
      </c>
      <c r="T61" s="334" t="s">
        <v>754</v>
      </c>
    </row>
    <row r="62" spans="1:21" s="334" customFormat="1" ht="17.25" customHeight="1" x14ac:dyDescent="0.3">
      <c r="A62" s="334">
        <v>114</v>
      </c>
      <c r="B62" s="334" t="s">
        <v>227</v>
      </c>
      <c r="C62" s="334" t="s">
        <v>228</v>
      </c>
      <c r="D62" s="335" t="s">
        <v>1029</v>
      </c>
      <c r="E62" s="335" t="s">
        <v>4</v>
      </c>
      <c r="G62" s="323">
        <v>20633</v>
      </c>
      <c r="H62" s="323">
        <v>25135</v>
      </c>
      <c r="I62" s="336">
        <f t="shared" si="0"/>
        <v>4502</v>
      </c>
      <c r="J62" s="329"/>
      <c r="L62" s="336">
        <f t="shared" si="2"/>
        <v>0</v>
      </c>
      <c r="M62" s="337">
        <v>2866.54</v>
      </c>
      <c r="N62" s="338">
        <v>7.8E-2</v>
      </c>
      <c r="O62" s="330">
        <v>0</v>
      </c>
      <c r="P62" s="329"/>
      <c r="Q62" s="329"/>
      <c r="R62" s="330">
        <v>0</v>
      </c>
      <c r="S62" s="334" t="s">
        <v>107</v>
      </c>
      <c r="T62" s="334" t="s">
        <v>1031</v>
      </c>
    </row>
    <row r="63" spans="1:21" s="334" customFormat="1" ht="17.25" customHeight="1" x14ac:dyDescent="0.3">
      <c r="A63" s="334">
        <v>114</v>
      </c>
      <c r="B63" s="343">
        <v>1314</v>
      </c>
      <c r="C63" s="334" t="s">
        <v>228</v>
      </c>
      <c r="D63" s="335" t="s">
        <v>1095</v>
      </c>
      <c r="E63" s="335" t="s">
        <v>4</v>
      </c>
      <c r="G63" s="323">
        <v>41810</v>
      </c>
      <c r="H63" s="323">
        <v>47981</v>
      </c>
      <c r="I63" s="336">
        <f t="shared" si="0"/>
        <v>6171</v>
      </c>
      <c r="J63" s="329"/>
      <c r="L63" s="336"/>
      <c r="M63" s="337">
        <v>2866.54</v>
      </c>
      <c r="N63" s="338">
        <v>7.8E-2</v>
      </c>
      <c r="O63" s="330"/>
      <c r="P63" s="329"/>
      <c r="Q63" s="329"/>
      <c r="R63" s="330"/>
      <c r="S63" s="334" t="s">
        <v>107</v>
      </c>
      <c r="T63" s="334" t="s">
        <v>1096</v>
      </c>
    </row>
    <row r="64" spans="1:21" s="334" customFormat="1" ht="17.25" customHeight="1" x14ac:dyDescent="0.3">
      <c r="B64" s="343">
        <v>1314</v>
      </c>
      <c r="C64" s="334" t="s">
        <v>228</v>
      </c>
      <c r="D64" s="335" t="s">
        <v>1187</v>
      </c>
      <c r="E64" s="335" t="s">
        <v>4</v>
      </c>
      <c r="G64" s="323">
        <v>1206</v>
      </c>
      <c r="H64" s="323">
        <v>4965</v>
      </c>
      <c r="I64" s="336">
        <f t="shared" si="0"/>
        <v>3759</v>
      </c>
      <c r="J64" s="329"/>
      <c r="L64" s="336"/>
      <c r="M64" s="337">
        <v>2857.03</v>
      </c>
      <c r="N64" s="338">
        <v>7.8E-2</v>
      </c>
      <c r="O64" s="330"/>
      <c r="P64" s="329" t="s">
        <v>714</v>
      </c>
      <c r="Q64" s="329"/>
      <c r="R64" s="330"/>
      <c r="S64" s="334" t="s">
        <v>107</v>
      </c>
      <c r="T64" s="334" t="s">
        <v>1185</v>
      </c>
    </row>
    <row r="65" spans="1:22" s="334" customFormat="1" ht="17.25" customHeight="1" x14ac:dyDescent="0.3">
      <c r="B65" s="343">
        <v>1314</v>
      </c>
      <c r="C65" s="334" t="s">
        <v>228</v>
      </c>
      <c r="D65" s="335" t="s">
        <v>1188</v>
      </c>
      <c r="E65" s="335" t="s">
        <v>4</v>
      </c>
      <c r="G65" s="323">
        <v>7</v>
      </c>
      <c r="H65" s="323">
        <v>8662</v>
      </c>
      <c r="I65" s="336">
        <f t="shared" si="0"/>
        <v>8655</v>
      </c>
      <c r="J65" s="329"/>
      <c r="L65" s="336"/>
      <c r="M65" s="337">
        <v>2857.03</v>
      </c>
      <c r="N65" s="338">
        <v>7.8E-2</v>
      </c>
      <c r="O65" s="330"/>
      <c r="P65" s="329" t="s">
        <v>714</v>
      </c>
      <c r="Q65" s="329"/>
      <c r="R65" s="330"/>
      <c r="S65" s="334" t="s">
        <v>107</v>
      </c>
      <c r="T65" s="334" t="s">
        <v>1189</v>
      </c>
    </row>
    <row r="66" spans="1:22" x14ac:dyDescent="0.3">
      <c r="B66" s="269">
        <v>1316</v>
      </c>
      <c r="C66" s="269" t="s">
        <v>1033</v>
      </c>
      <c r="D66" s="335" t="s">
        <v>1034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50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335" t="s">
        <v>1035</v>
      </c>
      <c r="E67" s="334" t="s">
        <v>16</v>
      </c>
      <c r="F67" s="334"/>
      <c r="G67" s="334"/>
      <c r="H67" s="334"/>
      <c r="I67" s="336">
        <f t="shared" ref="I67:I133" si="3">H67-G67</f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335" t="s">
        <v>1036</v>
      </c>
      <c r="E68" s="334" t="s">
        <v>16</v>
      </c>
      <c r="F68" s="334"/>
      <c r="G68" s="334"/>
      <c r="H68" s="334"/>
      <c r="I68" s="336">
        <f t="shared" si="3"/>
        <v>0</v>
      </c>
      <c r="M68" s="272">
        <v>50</v>
      </c>
      <c r="N68" s="211">
        <v>0</v>
      </c>
      <c r="S68" s="211" t="s">
        <v>107</v>
      </c>
      <c r="T68" s="211" t="s">
        <v>1042</v>
      </c>
    </row>
    <row r="69" spans="1:22" x14ac:dyDescent="0.3">
      <c r="B69" s="269">
        <v>1316</v>
      </c>
      <c r="C69" s="269" t="s">
        <v>1033</v>
      </c>
      <c r="D69" s="335" t="s">
        <v>1037</v>
      </c>
      <c r="E69" s="334" t="s">
        <v>16</v>
      </c>
      <c r="F69" s="334"/>
      <c r="G69" s="334"/>
      <c r="H69" s="334"/>
      <c r="I69" s="336">
        <f t="shared" si="3"/>
        <v>0</v>
      </c>
      <c r="M69" s="272">
        <v>50</v>
      </c>
      <c r="N69" s="211">
        <v>0</v>
      </c>
      <c r="S69" s="211" t="s">
        <v>107</v>
      </c>
      <c r="T69" s="211" t="s">
        <v>1042</v>
      </c>
    </row>
    <row r="70" spans="1:22" x14ac:dyDescent="0.3">
      <c r="B70" s="269">
        <v>1316</v>
      </c>
      <c r="C70" s="269" t="s">
        <v>1033</v>
      </c>
      <c r="D70" s="335" t="s">
        <v>1038</v>
      </c>
      <c r="E70" s="334" t="s">
        <v>16</v>
      </c>
      <c r="F70" s="334"/>
      <c r="G70" s="334"/>
      <c r="H70" s="334"/>
      <c r="I70" s="336">
        <f t="shared" si="3"/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2" x14ac:dyDescent="0.3">
      <c r="B71" s="269">
        <v>1316</v>
      </c>
      <c r="C71" s="269" t="s">
        <v>1033</v>
      </c>
      <c r="D71" s="335" t="s">
        <v>1039</v>
      </c>
      <c r="E71" s="334" t="s">
        <v>16</v>
      </c>
      <c r="F71" s="334"/>
      <c r="G71" s="334"/>
      <c r="H71" s="334"/>
      <c r="I71" s="336">
        <f t="shared" si="3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2" x14ac:dyDescent="0.3">
      <c r="B72" s="269">
        <v>1316</v>
      </c>
      <c r="C72" s="269" t="s">
        <v>1033</v>
      </c>
      <c r="D72" s="335" t="s">
        <v>1040</v>
      </c>
      <c r="E72" s="334" t="s">
        <v>16</v>
      </c>
      <c r="F72" s="334"/>
      <c r="G72" s="334"/>
      <c r="H72" s="334"/>
      <c r="I72" s="336">
        <f t="shared" si="3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2" x14ac:dyDescent="0.3">
      <c r="B73" s="269">
        <v>1316</v>
      </c>
      <c r="C73" s="269" t="s">
        <v>1033</v>
      </c>
      <c r="D73" s="335" t="s">
        <v>1041</v>
      </c>
      <c r="E73" s="334" t="s">
        <v>16</v>
      </c>
      <c r="F73" s="334"/>
      <c r="G73" s="334"/>
      <c r="H73" s="334"/>
      <c r="I73" s="336">
        <f t="shared" si="3"/>
        <v>0</v>
      </c>
      <c r="M73" s="272">
        <v>50</v>
      </c>
      <c r="N73" s="211">
        <v>0</v>
      </c>
      <c r="S73" s="211" t="s">
        <v>107</v>
      </c>
      <c r="T73" s="211" t="s">
        <v>1042</v>
      </c>
    </row>
    <row r="74" spans="1:22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567</v>
      </c>
      <c r="E74" s="335" t="s">
        <v>4</v>
      </c>
      <c r="G74" s="323">
        <v>41290</v>
      </c>
      <c r="H74" s="323">
        <v>42061</v>
      </c>
      <c r="I74" s="336">
        <f t="shared" si="3"/>
        <v>771</v>
      </c>
      <c r="J74" s="329"/>
      <c r="L74" s="336">
        <f t="shared" ref="L74:L81" si="4">K74-J74</f>
        <v>0</v>
      </c>
      <c r="M74" s="337">
        <v>1390.3118351925152</v>
      </c>
      <c r="N74" s="338">
        <v>9.5000000000000001E-2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568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576</v>
      </c>
      <c r="E75" s="335" t="s">
        <v>4</v>
      </c>
      <c r="G75" s="323">
        <v>42397</v>
      </c>
      <c r="H75" s="323">
        <v>42731</v>
      </c>
      <c r="I75" s="336">
        <f t="shared" si="3"/>
        <v>334</v>
      </c>
      <c r="J75" s="329"/>
      <c r="L75" s="336">
        <f t="shared" si="4"/>
        <v>0</v>
      </c>
      <c r="M75" s="337">
        <v>1390.3118351925152</v>
      </c>
      <c r="N75" s="338">
        <v>9.5000000000000001E-2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578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577</v>
      </c>
      <c r="E76" s="335" t="s">
        <v>4</v>
      </c>
      <c r="G76" s="323">
        <v>37563</v>
      </c>
      <c r="H76" s="323">
        <v>38473</v>
      </c>
      <c r="I76" s="336">
        <f t="shared" si="3"/>
        <v>910</v>
      </c>
      <c r="J76" s="329"/>
      <c r="L76" s="336">
        <f t="shared" si="4"/>
        <v>0</v>
      </c>
      <c r="M76" s="337">
        <v>1390.3118351925152</v>
      </c>
      <c r="N76" s="338">
        <v>9.5000000000000001E-2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578</v>
      </c>
    </row>
    <row r="77" spans="1:22" s="334" customFormat="1" ht="17.25" customHeight="1" x14ac:dyDescent="0.3">
      <c r="A77" s="334">
        <v>143</v>
      </c>
      <c r="B77" s="334" t="s">
        <v>234</v>
      </c>
      <c r="C77" s="334" t="s">
        <v>476</v>
      </c>
      <c r="D77" s="335" t="s">
        <v>590</v>
      </c>
      <c r="E77" s="335" t="s">
        <v>4</v>
      </c>
      <c r="G77" s="323">
        <v>36353</v>
      </c>
      <c r="H77" s="323">
        <v>37627</v>
      </c>
      <c r="I77" s="336">
        <f t="shared" si="3"/>
        <v>1274</v>
      </c>
      <c r="J77" s="329"/>
      <c r="L77" s="336">
        <f t="shared" si="4"/>
        <v>0</v>
      </c>
      <c r="M77" s="337">
        <v>1390.3118351925152</v>
      </c>
      <c r="N77" s="338">
        <v>9.5000000000000001E-2</v>
      </c>
      <c r="O77" s="330">
        <v>0</v>
      </c>
      <c r="P77" s="329"/>
      <c r="Q77" s="329"/>
      <c r="R77" s="330">
        <v>0</v>
      </c>
      <c r="S77" s="334" t="s">
        <v>107</v>
      </c>
      <c r="T77" s="334" t="s">
        <v>592</v>
      </c>
    </row>
    <row r="78" spans="1:22" s="334" customFormat="1" ht="17.25" customHeight="1" x14ac:dyDescent="0.3">
      <c r="A78" s="334">
        <v>143</v>
      </c>
      <c r="B78" s="334" t="s">
        <v>234</v>
      </c>
      <c r="C78" s="334" t="s">
        <v>476</v>
      </c>
      <c r="D78" s="335" t="s">
        <v>591</v>
      </c>
      <c r="E78" s="335" t="s">
        <v>4</v>
      </c>
      <c r="G78" s="323">
        <v>47096</v>
      </c>
      <c r="H78" s="323">
        <v>48136</v>
      </c>
      <c r="I78" s="336">
        <f t="shared" si="3"/>
        <v>1040</v>
      </c>
      <c r="J78" s="329"/>
      <c r="L78" s="336">
        <f t="shared" si="4"/>
        <v>0</v>
      </c>
      <c r="M78" s="337">
        <v>1390.3118351925152</v>
      </c>
      <c r="N78" s="338">
        <v>9.5000000000000001E-2</v>
      </c>
      <c r="O78" s="330">
        <v>0</v>
      </c>
      <c r="P78" s="329"/>
      <c r="Q78" s="329"/>
      <c r="R78" s="330">
        <v>0</v>
      </c>
      <c r="S78" s="334" t="s">
        <v>107</v>
      </c>
      <c r="T78" s="334" t="s">
        <v>592</v>
      </c>
    </row>
    <row r="79" spans="1:22" s="334" customFormat="1" ht="17.25" customHeight="1" x14ac:dyDescent="0.3">
      <c r="A79" s="334">
        <v>320</v>
      </c>
      <c r="B79" s="343">
        <v>1344</v>
      </c>
      <c r="C79" s="334" t="s">
        <v>490</v>
      </c>
      <c r="D79" s="335" t="s">
        <v>731</v>
      </c>
      <c r="E79" s="335" t="s">
        <v>4</v>
      </c>
      <c r="G79" s="323">
        <v>504299</v>
      </c>
      <c r="H79" s="323">
        <v>520845</v>
      </c>
      <c r="I79" s="336">
        <f t="shared" si="3"/>
        <v>16546</v>
      </c>
      <c r="J79" s="329"/>
      <c r="L79" s="336">
        <f t="shared" si="4"/>
        <v>0</v>
      </c>
      <c r="M79" s="337">
        <v>3012.25</v>
      </c>
      <c r="N79" s="338">
        <v>0</v>
      </c>
      <c r="O79" s="330">
        <v>0</v>
      </c>
      <c r="P79" s="329"/>
      <c r="Q79" s="329"/>
      <c r="R79" s="330"/>
      <c r="S79" s="334" t="s">
        <v>303</v>
      </c>
      <c r="T79" s="334" t="s">
        <v>732</v>
      </c>
      <c r="U79" s="334" t="s">
        <v>734</v>
      </c>
      <c r="V79" s="334" t="s">
        <v>735</v>
      </c>
    </row>
    <row r="80" spans="1:22" s="334" customFormat="1" ht="17.25" customHeight="1" x14ac:dyDescent="0.3">
      <c r="A80" s="334">
        <v>156</v>
      </c>
      <c r="B80" s="334" t="s">
        <v>237</v>
      </c>
      <c r="C80" s="334" t="s">
        <v>477</v>
      </c>
      <c r="D80" s="335" t="s">
        <v>500</v>
      </c>
      <c r="E80" s="335" t="s">
        <v>4</v>
      </c>
      <c r="I80" s="336">
        <f t="shared" si="3"/>
        <v>0</v>
      </c>
      <c r="J80" s="329"/>
      <c r="L80" s="336">
        <f t="shared" si="4"/>
        <v>0</v>
      </c>
      <c r="M80" s="337">
        <v>2561.7022238215186</v>
      </c>
      <c r="N80" s="338">
        <v>0</v>
      </c>
      <c r="O80" s="330">
        <v>0</v>
      </c>
      <c r="P80" s="329"/>
      <c r="Q80" s="329"/>
      <c r="R80" s="330">
        <v>0</v>
      </c>
      <c r="S80" s="334" t="s">
        <v>107</v>
      </c>
    </row>
    <row r="81" spans="1:21" s="334" customFormat="1" ht="17.25" customHeight="1" x14ac:dyDescent="0.3">
      <c r="A81" s="334">
        <v>156</v>
      </c>
      <c r="B81" s="334" t="s">
        <v>237</v>
      </c>
      <c r="C81" s="334" t="s">
        <v>477</v>
      </c>
      <c r="D81" s="335" t="s">
        <v>715</v>
      </c>
      <c r="E81" s="335" t="s">
        <v>4</v>
      </c>
      <c r="I81" s="336">
        <f t="shared" si="3"/>
        <v>0</v>
      </c>
      <c r="J81" s="329"/>
      <c r="L81" s="336">
        <f t="shared" si="4"/>
        <v>0</v>
      </c>
      <c r="M81" s="337">
        <v>3134.1419251529328</v>
      </c>
      <c r="N81" s="338">
        <v>0</v>
      </c>
      <c r="O81" s="330">
        <v>0</v>
      </c>
      <c r="P81" s="329"/>
      <c r="Q81" s="329"/>
      <c r="R81" s="330"/>
      <c r="S81" s="334" t="s">
        <v>107</v>
      </c>
      <c r="T81" s="334" t="s">
        <v>746</v>
      </c>
    </row>
    <row r="82" spans="1:21" s="334" customFormat="1" x14ac:dyDescent="0.3">
      <c r="A82" s="334">
        <v>156</v>
      </c>
      <c r="B82" s="334">
        <v>1352</v>
      </c>
      <c r="C82" s="334" t="s">
        <v>477</v>
      </c>
      <c r="D82" s="334" t="s">
        <v>1171</v>
      </c>
      <c r="E82" s="334" t="s">
        <v>4</v>
      </c>
      <c r="G82" s="323">
        <v>216</v>
      </c>
      <c r="H82" s="323">
        <v>236</v>
      </c>
      <c r="I82" s="336">
        <f t="shared" si="3"/>
        <v>20</v>
      </c>
      <c r="M82" s="337">
        <v>3735.75</v>
      </c>
      <c r="N82" s="334">
        <v>9.1999999999999998E-2</v>
      </c>
      <c r="S82" s="334" t="s">
        <v>107</v>
      </c>
      <c r="T82" s="334" t="s">
        <v>1178</v>
      </c>
    </row>
    <row r="83" spans="1:21" s="334" customFormat="1" x14ac:dyDescent="0.3">
      <c r="A83" s="334">
        <v>156</v>
      </c>
      <c r="B83" s="334">
        <v>1352</v>
      </c>
      <c r="C83" s="334" t="s">
        <v>1204</v>
      </c>
      <c r="D83" s="334" t="s">
        <v>1205</v>
      </c>
      <c r="E83" s="334" t="s">
        <v>4</v>
      </c>
      <c r="G83" s="323">
        <v>246</v>
      </c>
      <c r="H83" s="323">
        <v>2653</v>
      </c>
      <c r="I83" s="336">
        <f t="shared" si="3"/>
        <v>2407</v>
      </c>
      <c r="M83" s="337">
        <v>3720.7</v>
      </c>
      <c r="N83" s="334">
        <v>9.1999999999999998E-2</v>
      </c>
      <c r="S83" s="334" t="s">
        <v>107</v>
      </c>
      <c r="T83" s="334" t="s">
        <v>1207</v>
      </c>
    </row>
    <row r="84" spans="1:21" s="334" customFormat="1" x14ac:dyDescent="0.3">
      <c r="A84" s="334">
        <v>156</v>
      </c>
      <c r="B84" s="334">
        <v>1352</v>
      </c>
      <c r="C84" s="334" t="s">
        <v>477</v>
      </c>
      <c r="D84" s="334" t="s">
        <v>1197</v>
      </c>
      <c r="E84" s="334" t="s">
        <v>4</v>
      </c>
      <c r="G84" s="323">
        <v>6</v>
      </c>
      <c r="H84" s="323">
        <v>6</v>
      </c>
      <c r="I84" s="336">
        <f t="shared" si="3"/>
        <v>0</v>
      </c>
      <c r="M84" s="337">
        <v>3720.7</v>
      </c>
      <c r="N84" s="334">
        <v>9.1999999999999998E-2</v>
      </c>
      <c r="S84" s="334" t="s">
        <v>107</v>
      </c>
      <c r="T84" s="334" t="s">
        <v>1199</v>
      </c>
    </row>
    <row r="85" spans="1:21" s="334" customFormat="1" x14ac:dyDescent="0.3">
      <c r="A85" s="334">
        <v>156</v>
      </c>
      <c r="B85" s="334">
        <v>1352</v>
      </c>
      <c r="C85" s="334" t="s">
        <v>477</v>
      </c>
      <c r="D85" s="334" t="s">
        <v>1198</v>
      </c>
      <c r="E85" s="334" t="s">
        <v>4</v>
      </c>
      <c r="G85" s="323">
        <v>1277</v>
      </c>
      <c r="H85" s="323">
        <v>1277</v>
      </c>
      <c r="I85" s="336">
        <f t="shared" si="3"/>
        <v>0</v>
      </c>
      <c r="M85" s="337">
        <v>3720.7</v>
      </c>
      <c r="N85" s="334">
        <v>9.1999999999999998E-2</v>
      </c>
      <c r="S85" s="334" t="s">
        <v>107</v>
      </c>
      <c r="T85" s="334" t="s">
        <v>1199</v>
      </c>
    </row>
    <row r="86" spans="1:21" s="334" customFormat="1" ht="18.75" customHeight="1" x14ac:dyDescent="0.3">
      <c r="A86" s="334">
        <v>179</v>
      </c>
      <c r="B86" s="334" t="s">
        <v>364</v>
      </c>
      <c r="C86" s="334" t="s">
        <v>478</v>
      </c>
      <c r="D86" s="335" t="s">
        <v>419</v>
      </c>
      <c r="E86" s="335" t="s">
        <v>4</v>
      </c>
      <c r="G86" s="323">
        <v>373677</v>
      </c>
      <c r="H86" s="323">
        <v>379908</v>
      </c>
      <c r="I86" s="336">
        <f t="shared" si="3"/>
        <v>6231</v>
      </c>
      <c r="J86" s="329"/>
      <c r="L86" s="336">
        <f>K86-J86</f>
        <v>0</v>
      </c>
      <c r="M86" s="337">
        <v>1869.1598812522491</v>
      </c>
      <c r="N86" s="338">
        <v>8.72E-2</v>
      </c>
      <c r="O86" s="330">
        <v>50002</v>
      </c>
      <c r="P86" s="329"/>
      <c r="Q86" s="329"/>
      <c r="R86" s="330">
        <v>0</v>
      </c>
      <c r="S86" s="334" t="s">
        <v>107</v>
      </c>
    </row>
    <row r="87" spans="1:21" ht="18.75" customHeight="1" x14ac:dyDescent="0.3">
      <c r="A87" s="211">
        <v>180</v>
      </c>
      <c r="B87" s="211" t="s">
        <v>364</v>
      </c>
      <c r="C87" s="226" t="s">
        <v>478</v>
      </c>
      <c r="D87" s="227" t="s">
        <v>420</v>
      </c>
      <c r="E87" s="335" t="s">
        <v>4</v>
      </c>
      <c r="F87" s="334"/>
      <c r="G87" s="323">
        <v>335834</v>
      </c>
      <c r="H87" s="323">
        <v>338099</v>
      </c>
      <c r="I87" s="336">
        <f t="shared" si="3"/>
        <v>2265</v>
      </c>
      <c r="J87" s="329"/>
      <c r="K87" s="334"/>
      <c r="L87" s="336">
        <f>K87-J87</f>
        <v>0</v>
      </c>
      <c r="M87" s="272">
        <v>1869.1598812522491</v>
      </c>
      <c r="N87" s="273">
        <v>8.72E-2</v>
      </c>
      <c r="O87" s="267">
        <v>50462</v>
      </c>
      <c r="P87" s="266"/>
      <c r="Q87" s="266"/>
      <c r="R87" s="267">
        <v>0</v>
      </c>
      <c r="S87" s="211" t="s">
        <v>107</v>
      </c>
      <c r="T87" s="226" t="s">
        <v>1194</v>
      </c>
      <c r="U87" s="211" t="s">
        <v>752</v>
      </c>
    </row>
    <row r="88" spans="1:21" s="334" customFormat="1" ht="18.75" customHeight="1" x14ac:dyDescent="0.3">
      <c r="A88" s="334">
        <v>180</v>
      </c>
      <c r="B88" s="334" t="s">
        <v>1135</v>
      </c>
      <c r="C88" s="334" t="s">
        <v>478</v>
      </c>
      <c r="D88" s="335" t="s">
        <v>1097</v>
      </c>
      <c r="E88" s="335" t="s">
        <v>4</v>
      </c>
      <c r="G88" s="323">
        <v>40759</v>
      </c>
      <c r="H88" s="323">
        <v>47499</v>
      </c>
      <c r="I88" s="336">
        <f t="shared" si="3"/>
        <v>6740</v>
      </c>
      <c r="J88" s="329"/>
      <c r="L88" s="336"/>
      <c r="M88" s="337">
        <v>2990.42</v>
      </c>
      <c r="N88" s="338">
        <v>8.6999999999999994E-2</v>
      </c>
      <c r="O88" s="330"/>
      <c r="P88" s="329"/>
      <c r="Q88" s="329"/>
      <c r="R88" s="330"/>
      <c r="S88" s="334" t="s">
        <v>107</v>
      </c>
      <c r="T88" s="334" t="s">
        <v>1098</v>
      </c>
    </row>
    <row r="89" spans="1:21" s="334" customFormat="1" ht="18.75" customHeight="1" x14ac:dyDescent="0.3">
      <c r="A89" s="334">
        <v>180</v>
      </c>
      <c r="B89" s="334">
        <v>1372</v>
      </c>
      <c r="C89" s="334" t="s">
        <v>478</v>
      </c>
      <c r="D89" s="335" t="s">
        <v>1109</v>
      </c>
      <c r="E89" s="335" t="s">
        <v>4</v>
      </c>
      <c r="G89" s="323">
        <v>10777</v>
      </c>
      <c r="H89" s="323">
        <v>14568</v>
      </c>
      <c r="I89" s="336">
        <f t="shared" si="3"/>
        <v>3791</v>
      </c>
      <c r="J89" s="329"/>
      <c r="L89" s="336"/>
      <c r="M89" s="337">
        <v>2990.42</v>
      </c>
      <c r="N89" s="338">
        <v>8.6999999999999994E-2</v>
      </c>
      <c r="O89" s="330"/>
      <c r="P89" s="329"/>
      <c r="Q89" s="329"/>
      <c r="R89" s="330"/>
      <c r="S89" s="334" t="s">
        <v>107</v>
      </c>
      <c r="T89" s="334" t="s">
        <v>1111</v>
      </c>
    </row>
    <row r="90" spans="1:21" s="334" customFormat="1" ht="18.75" customHeight="1" x14ac:dyDescent="0.3">
      <c r="A90" s="334">
        <v>180</v>
      </c>
      <c r="B90" s="334">
        <v>1372</v>
      </c>
      <c r="C90" s="334" t="s">
        <v>478</v>
      </c>
      <c r="D90" s="335" t="s">
        <v>1110</v>
      </c>
      <c r="E90" s="335" t="s">
        <v>4</v>
      </c>
      <c r="G90" s="323">
        <v>26356</v>
      </c>
      <c r="H90" s="323">
        <v>29898</v>
      </c>
      <c r="I90" s="336">
        <f t="shared" si="3"/>
        <v>3542</v>
      </c>
      <c r="J90" s="329"/>
      <c r="L90" s="336"/>
      <c r="M90" s="337">
        <v>2990.42</v>
      </c>
      <c r="N90" s="338">
        <v>8.6999999999999994E-2</v>
      </c>
      <c r="O90" s="330"/>
      <c r="P90" s="329"/>
      <c r="Q90" s="329"/>
      <c r="R90" s="330"/>
      <c r="S90" s="334" t="s">
        <v>107</v>
      </c>
      <c r="T90" s="334" t="s">
        <v>1111</v>
      </c>
    </row>
    <row r="91" spans="1:21" s="334" customFormat="1" x14ac:dyDescent="0.3">
      <c r="A91" s="334">
        <v>190</v>
      </c>
      <c r="B91" s="343" t="s">
        <v>242</v>
      </c>
      <c r="C91" s="334" t="s">
        <v>243</v>
      </c>
      <c r="D91" s="335" t="s">
        <v>348</v>
      </c>
      <c r="E91" s="335" t="s">
        <v>4</v>
      </c>
      <c r="G91" s="323">
        <v>469084</v>
      </c>
      <c r="H91" s="323">
        <v>470025</v>
      </c>
      <c r="I91" s="336">
        <f t="shared" si="3"/>
        <v>941</v>
      </c>
      <c r="J91" s="329"/>
      <c r="L91" s="336">
        <f>K91-J91</f>
        <v>0</v>
      </c>
      <c r="M91" s="344">
        <v>2325.7405433609215</v>
      </c>
      <c r="N91" s="338">
        <v>9.3159481827995688E-2</v>
      </c>
      <c r="O91" s="330">
        <v>137035</v>
      </c>
      <c r="P91" s="329"/>
      <c r="Q91" s="329"/>
      <c r="R91" s="330">
        <v>0</v>
      </c>
      <c r="S91" s="334" t="s">
        <v>107</v>
      </c>
      <c r="T91" s="334" t="s">
        <v>848</v>
      </c>
    </row>
    <row r="92" spans="1:21" s="334" customFormat="1" x14ac:dyDescent="0.3">
      <c r="A92" s="334">
        <v>192</v>
      </c>
      <c r="B92" s="343" t="s">
        <v>242</v>
      </c>
      <c r="C92" s="334" t="s">
        <v>243</v>
      </c>
      <c r="D92" s="335" t="s">
        <v>499</v>
      </c>
      <c r="E92" s="335" t="s">
        <v>4</v>
      </c>
      <c r="G92" s="323">
        <v>310429</v>
      </c>
      <c r="H92" s="323">
        <v>315812</v>
      </c>
      <c r="I92" s="336">
        <f t="shared" si="3"/>
        <v>5383</v>
      </c>
      <c r="J92" s="329"/>
      <c r="L92" s="336"/>
      <c r="M92" s="344">
        <v>2480.0466498740552</v>
      </c>
      <c r="N92" s="338">
        <v>9.8758474271320618E-2</v>
      </c>
      <c r="O92" s="330"/>
      <c r="P92" s="329"/>
      <c r="Q92" s="329"/>
      <c r="R92" s="330">
        <v>0</v>
      </c>
      <c r="S92" s="334" t="s">
        <v>107</v>
      </c>
    </row>
    <row r="93" spans="1:21" s="334" customFormat="1" x14ac:dyDescent="0.3">
      <c r="A93" s="334">
        <v>192</v>
      </c>
      <c r="B93" s="343">
        <v>1394</v>
      </c>
      <c r="C93" s="334" t="s">
        <v>243</v>
      </c>
      <c r="D93" s="335" t="s">
        <v>859</v>
      </c>
      <c r="E93" s="335" t="s">
        <v>4</v>
      </c>
      <c r="G93" s="323">
        <v>110486</v>
      </c>
      <c r="H93" s="323">
        <v>116313</v>
      </c>
      <c r="I93" s="336">
        <f t="shared" si="3"/>
        <v>5827</v>
      </c>
      <c r="J93" s="329"/>
      <c r="L93" s="336"/>
      <c r="M93" s="344">
        <v>2407.3505809926896</v>
      </c>
      <c r="N93" s="338">
        <v>9.5852250865717581E-2</v>
      </c>
      <c r="O93" s="330"/>
      <c r="P93" s="329"/>
      <c r="Q93" s="329"/>
      <c r="R93" s="330"/>
      <c r="S93" s="334" t="s">
        <v>107</v>
      </c>
      <c r="T93" s="334" t="s">
        <v>873</v>
      </c>
    </row>
    <row r="94" spans="1:21" s="334" customFormat="1" x14ac:dyDescent="0.3">
      <c r="A94" s="334">
        <v>192</v>
      </c>
      <c r="B94" s="343">
        <v>1394</v>
      </c>
      <c r="C94" s="334" t="s">
        <v>243</v>
      </c>
      <c r="D94" s="335" t="s">
        <v>1136</v>
      </c>
      <c r="E94" s="335" t="s">
        <v>4</v>
      </c>
      <c r="G94" s="323">
        <v>9340</v>
      </c>
      <c r="H94" s="323">
        <v>15601</v>
      </c>
      <c r="I94" s="336">
        <f t="shared" si="3"/>
        <v>6261</v>
      </c>
      <c r="J94" s="329"/>
      <c r="L94" s="336"/>
      <c r="M94" s="344">
        <v>3688.19</v>
      </c>
      <c r="N94" s="338">
        <v>9.0999999999999998E-2</v>
      </c>
      <c r="O94" s="330"/>
      <c r="P94" s="329"/>
      <c r="Q94" s="329"/>
      <c r="R94" s="330"/>
      <c r="S94" s="334" t="s">
        <v>107</v>
      </c>
      <c r="T94" s="334" t="s">
        <v>1137</v>
      </c>
    </row>
    <row r="95" spans="1:21" s="334" customFormat="1" x14ac:dyDescent="0.3">
      <c r="A95" s="334">
        <v>192</v>
      </c>
      <c r="B95" s="343">
        <v>1394</v>
      </c>
      <c r="C95" s="334" t="s">
        <v>243</v>
      </c>
      <c r="D95" s="335" t="s">
        <v>1152</v>
      </c>
      <c r="E95" s="335" t="s">
        <v>4</v>
      </c>
      <c r="G95" s="323">
        <v>9542</v>
      </c>
      <c r="H95" s="323">
        <v>16563</v>
      </c>
      <c r="I95" s="336">
        <f t="shared" si="3"/>
        <v>7021</v>
      </c>
      <c r="J95" s="329"/>
      <c r="L95" s="336"/>
      <c r="M95" s="344">
        <v>3254.64</v>
      </c>
      <c r="N95" s="338">
        <v>9.0999999999999998E-2</v>
      </c>
      <c r="O95" s="330"/>
      <c r="P95" s="329"/>
      <c r="Q95" s="329"/>
      <c r="R95" s="330"/>
      <c r="S95" s="334" t="s">
        <v>107</v>
      </c>
      <c r="T95" s="334" t="s">
        <v>1154</v>
      </c>
    </row>
    <row r="96" spans="1:21" s="334" customFormat="1" x14ac:dyDescent="0.3">
      <c r="A96" s="334">
        <v>192</v>
      </c>
      <c r="B96" s="343">
        <v>1394</v>
      </c>
      <c r="C96" s="334" t="s">
        <v>243</v>
      </c>
      <c r="D96" s="335" t="s">
        <v>1153</v>
      </c>
      <c r="E96" s="335" t="s">
        <v>4</v>
      </c>
      <c r="G96" s="323">
        <v>8599</v>
      </c>
      <c r="H96" s="323">
        <v>14569</v>
      </c>
      <c r="I96" s="336">
        <f t="shared" si="3"/>
        <v>5970</v>
      </c>
      <c r="J96" s="329"/>
      <c r="L96" s="336"/>
      <c r="M96" s="344">
        <v>3254.64</v>
      </c>
      <c r="N96" s="338">
        <v>9.0999999999999998E-2</v>
      </c>
      <c r="O96" s="330"/>
      <c r="P96" s="329"/>
      <c r="Q96" s="329"/>
      <c r="R96" s="330"/>
      <c r="S96" s="334" t="s">
        <v>107</v>
      </c>
      <c r="T96" s="334" t="s">
        <v>1155</v>
      </c>
    </row>
    <row r="97" spans="1:21" x14ac:dyDescent="0.3">
      <c r="A97" s="211">
        <v>227</v>
      </c>
      <c r="B97" s="211" t="s">
        <v>198</v>
      </c>
      <c r="C97" s="226" t="s">
        <v>199</v>
      </c>
      <c r="D97" s="227" t="s">
        <v>598</v>
      </c>
      <c r="E97" s="335" t="s">
        <v>4</v>
      </c>
      <c r="F97" s="334"/>
      <c r="G97" s="323">
        <v>146721</v>
      </c>
      <c r="H97" s="323">
        <v>146721</v>
      </c>
      <c r="I97" s="336">
        <f t="shared" si="3"/>
        <v>0</v>
      </c>
      <c r="J97" s="329"/>
      <c r="K97" s="334"/>
      <c r="L97" s="336"/>
      <c r="M97" s="270">
        <v>2681.6602015113349</v>
      </c>
      <c r="N97" s="273">
        <v>0.11456412378553436</v>
      </c>
      <c r="O97" s="267"/>
      <c r="P97" s="266"/>
      <c r="Q97" s="266"/>
      <c r="R97" s="267">
        <v>0</v>
      </c>
      <c r="S97" s="211" t="s">
        <v>299</v>
      </c>
      <c r="T97" s="211" t="s">
        <v>600</v>
      </c>
    </row>
    <row r="98" spans="1:21" x14ac:dyDescent="0.3">
      <c r="A98" s="211">
        <v>227</v>
      </c>
      <c r="B98" s="211" t="s">
        <v>198</v>
      </c>
      <c r="C98" s="226" t="s">
        <v>199</v>
      </c>
      <c r="D98" s="227" t="s">
        <v>606</v>
      </c>
      <c r="E98" s="335" t="s">
        <v>4</v>
      </c>
      <c r="F98" s="334"/>
      <c r="G98" s="323">
        <v>194054</v>
      </c>
      <c r="H98" s="323">
        <v>194054</v>
      </c>
      <c r="I98" s="336">
        <f t="shared" si="3"/>
        <v>0</v>
      </c>
      <c r="J98" s="329"/>
      <c r="K98" s="334"/>
      <c r="L98" s="336"/>
      <c r="M98" s="270">
        <v>2681.6602015113349</v>
      </c>
      <c r="N98" s="273">
        <v>0.11456412378553436</v>
      </c>
      <c r="O98" s="267"/>
      <c r="P98" s="266"/>
      <c r="Q98" s="266"/>
      <c r="R98" s="267">
        <v>0</v>
      </c>
      <c r="S98" s="211" t="s">
        <v>299</v>
      </c>
      <c r="T98" s="211" t="s">
        <v>930</v>
      </c>
    </row>
    <row r="99" spans="1:21" x14ac:dyDescent="0.3">
      <c r="A99" s="211">
        <v>242</v>
      </c>
      <c r="B99" s="211" t="s">
        <v>250</v>
      </c>
      <c r="C99" s="320" t="s">
        <v>479</v>
      </c>
      <c r="D99" s="351" t="s">
        <v>421</v>
      </c>
      <c r="E99" s="335" t="s">
        <v>4</v>
      </c>
      <c r="F99" s="334"/>
      <c r="G99" s="323">
        <v>104158</v>
      </c>
      <c r="H99" s="323">
        <v>104158</v>
      </c>
      <c r="I99" s="336">
        <f t="shared" si="3"/>
        <v>0</v>
      </c>
      <c r="J99" s="329"/>
      <c r="K99" s="334"/>
      <c r="L99" s="336">
        <f>K99-J99</f>
        <v>0</v>
      </c>
      <c r="M99" s="272">
        <v>2013.4970097157252</v>
      </c>
      <c r="N99" s="273">
        <v>8.3391489744512409E-2</v>
      </c>
      <c r="O99" s="267">
        <v>12286</v>
      </c>
      <c r="P99" s="266"/>
      <c r="Q99" s="266"/>
      <c r="R99" s="267">
        <v>0</v>
      </c>
      <c r="S99" s="211" t="s">
        <v>107</v>
      </c>
      <c r="T99" s="211" t="s">
        <v>776</v>
      </c>
    </row>
    <row r="100" spans="1:21" s="334" customFormat="1" x14ac:dyDescent="0.3">
      <c r="A100" s="334">
        <v>248</v>
      </c>
      <c r="B100" s="334" t="s">
        <v>255</v>
      </c>
      <c r="C100" s="334" t="s">
        <v>481</v>
      </c>
      <c r="D100" s="335" t="s">
        <v>697</v>
      </c>
      <c r="E100" s="335" t="s">
        <v>4</v>
      </c>
      <c r="G100" s="323">
        <v>371225</v>
      </c>
      <c r="H100" s="323">
        <v>377814</v>
      </c>
      <c r="I100" s="336">
        <f t="shared" si="3"/>
        <v>6589</v>
      </c>
      <c r="J100" s="329"/>
      <c r="L100" s="336"/>
      <c r="M100" s="337">
        <v>3422.5153148614613</v>
      </c>
      <c r="N100" s="338">
        <v>9.1639222741993528E-2</v>
      </c>
      <c r="O100" s="330"/>
      <c r="P100" s="329"/>
      <c r="Q100" s="329"/>
      <c r="R100" s="330"/>
      <c r="S100" s="334" t="s">
        <v>107</v>
      </c>
      <c r="T100" s="334" t="s">
        <v>701</v>
      </c>
      <c r="U100" s="334" t="s">
        <v>709</v>
      </c>
    </row>
    <row r="101" spans="1:21" s="334" customFormat="1" x14ac:dyDescent="0.3">
      <c r="A101" s="334">
        <v>248</v>
      </c>
      <c r="B101" s="334" t="s">
        <v>255</v>
      </c>
      <c r="C101" s="334" t="s">
        <v>481</v>
      </c>
      <c r="D101" s="335" t="s">
        <v>698</v>
      </c>
      <c r="E101" s="335" t="s">
        <v>4</v>
      </c>
      <c r="G101" s="323">
        <v>339596</v>
      </c>
      <c r="H101" s="323">
        <v>347272</v>
      </c>
      <c r="I101" s="336">
        <f t="shared" si="3"/>
        <v>7676</v>
      </c>
      <c r="J101" s="329"/>
      <c r="L101" s="336"/>
      <c r="M101" s="337">
        <v>3422.5153148614613</v>
      </c>
      <c r="N101" s="338">
        <v>9.1639222741993528E-2</v>
      </c>
      <c r="O101" s="330"/>
      <c r="P101" s="329"/>
      <c r="Q101" s="329"/>
      <c r="R101" s="330"/>
      <c r="S101" s="334" t="s">
        <v>107</v>
      </c>
      <c r="T101" s="334" t="s">
        <v>701</v>
      </c>
      <c r="U101" s="334" t="s">
        <v>709</v>
      </c>
    </row>
    <row r="102" spans="1:21" s="334" customFormat="1" x14ac:dyDescent="0.3">
      <c r="A102" s="334">
        <v>248</v>
      </c>
      <c r="B102" s="334" t="s">
        <v>255</v>
      </c>
      <c r="C102" s="334" t="s">
        <v>481</v>
      </c>
      <c r="D102" s="335" t="s">
        <v>699</v>
      </c>
      <c r="E102" s="335" t="s">
        <v>4</v>
      </c>
      <c r="G102" s="323">
        <v>365324</v>
      </c>
      <c r="H102" s="323">
        <v>370112</v>
      </c>
      <c r="I102" s="336">
        <f t="shared" si="3"/>
        <v>4788</v>
      </c>
      <c r="J102" s="329"/>
      <c r="L102" s="336"/>
      <c r="M102" s="337">
        <v>3422.5153148614613</v>
      </c>
      <c r="N102" s="338">
        <v>9.1639222741993528E-2</v>
      </c>
      <c r="O102" s="330"/>
      <c r="P102" s="329"/>
      <c r="Q102" s="329"/>
      <c r="R102" s="330"/>
      <c r="S102" s="334" t="s">
        <v>107</v>
      </c>
      <c r="T102" s="334" t="s">
        <v>702</v>
      </c>
      <c r="U102" s="334" t="s">
        <v>709</v>
      </c>
    </row>
    <row r="103" spans="1:21" s="334" customFormat="1" x14ac:dyDescent="0.3">
      <c r="A103" s="334">
        <v>248</v>
      </c>
      <c r="B103" s="343">
        <v>1447</v>
      </c>
      <c r="C103" s="334" t="s">
        <v>481</v>
      </c>
      <c r="D103" s="335" t="s">
        <v>951</v>
      </c>
      <c r="E103" s="335" t="s">
        <v>4</v>
      </c>
      <c r="G103" s="323">
        <v>81608</v>
      </c>
      <c r="H103" s="323">
        <v>87287</v>
      </c>
      <c r="I103" s="336">
        <f t="shared" si="3"/>
        <v>5679</v>
      </c>
      <c r="J103" s="329"/>
      <c r="L103" s="336"/>
      <c r="M103" s="337">
        <v>3554.0454419575112</v>
      </c>
      <c r="N103" s="338">
        <v>9.227949544764795E-2</v>
      </c>
      <c r="O103" s="330"/>
      <c r="P103" s="329"/>
      <c r="Q103" s="329"/>
      <c r="R103" s="330"/>
      <c r="S103" s="334" t="s">
        <v>107</v>
      </c>
      <c r="T103" s="334" t="s">
        <v>952</v>
      </c>
    </row>
    <row r="104" spans="1:21" s="334" customFormat="1" x14ac:dyDescent="0.3">
      <c r="A104" s="334">
        <v>248</v>
      </c>
      <c r="B104" s="343">
        <v>1447</v>
      </c>
      <c r="C104" s="334" t="s">
        <v>481</v>
      </c>
      <c r="D104" s="335" t="s">
        <v>1179</v>
      </c>
      <c r="E104" s="335" t="s">
        <v>4</v>
      </c>
      <c r="G104" s="323">
        <v>12</v>
      </c>
      <c r="H104" s="323">
        <v>6007</v>
      </c>
      <c r="I104" s="336">
        <f t="shared" si="3"/>
        <v>5995</v>
      </c>
      <c r="J104" s="329"/>
      <c r="L104" s="336"/>
      <c r="M104" s="337">
        <v>4575.76</v>
      </c>
      <c r="N104" s="338">
        <v>0.09</v>
      </c>
      <c r="O104" s="330"/>
      <c r="P104" s="329"/>
      <c r="Q104" s="329"/>
      <c r="R104" s="330"/>
      <c r="S104" s="334" t="s">
        <v>107</v>
      </c>
      <c r="T104" s="334" t="s">
        <v>1180</v>
      </c>
    </row>
    <row r="105" spans="1:21" x14ac:dyDescent="0.3">
      <c r="A105" s="271" t="s">
        <v>1003</v>
      </c>
      <c r="B105" s="334" t="s">
        <v>280</v>
      </c>
      <c r="C105" s="334" t="s">
        <v>175</v>
      </c>
      <c r="D105" s="335" t="s">
        <v>174</v>
      </c>
      <c r="E105" s="335" t="s">
        <v>4</v>
      </c>
      <c r="F105" s="334"/>
      <c r="G105" s="323">
        <v>253324</v>
      </c>
      <c r="H105" s="323">
        <v>253324</v>
      </c>
      <c r="I105" s="336">
        <f t="shared" si="3"/>
        <v>0</v>
      </c>
      <c r="J105" s="329"/>
      <c r="K105" s="334"/>
      <c r="L105" s="336">
        <f>K105-J105</f>
        <v>0</v>
      </c>
      <c r="M105" s="272">
        <v>4800</v>
      </c>
      <c r="N105" s="273">
        <v>0.16</v>
      </c>
      <c r="O105" s="267">
        <v>92287</v>
      </c>
      <c r="P105" s="266"/>
      <c r="Q105" s="266"/>
      <c r="R105" s="267">
        <v>0</v>
      </c>
      <c r="S105" s="211" t="s">
        <v>107</v>
      </c>
      <c r="T105" s="211" t="s">
        <v>1141</v>
      </c>
    </row>
    <row r="106" spans="1:21" s="334" customFormat="1" x14ac:dyDescent="0.3">
      <c r="A106" s="334">
        <v>265</v>
      </c>
      <c r="B106" s="334" t="s">
        <v>281</v>
      </c>
      <c r="C106" s="334" t="s">
        <v>482</v>
      </c>
      <c r="D106" s="335" t="s">
        <v>294</v>
      </c>
      <c r="E106" s="335" t="s">
        <v>4</v>
      </c>
      <c r="G106" s="323">
        <v>284127</v>
      </c>
      <c r="H106" s="323">
        <v>288193</v>
      </c>
      <c r="I106" s="336">
        <f t="shared" si="3"/>
        <v>4066</v>
      </c>
      <c r="J106" s="329"/>
      <c r="L106" s="336">
        <f>K106-J106</f>
        <v>0</v>
      </c>
      <c r="M106" s="337">
        <v>1853.131910759266</v>
      </c>
      <c r="N106" s="338">
        <v>9.216865779057215E-2</v>
      </c>
      <c r="O106" s="330">
        <v>88167</v>
      </c>
      <c r="P106" s="329"/>
      <c r="Q106" s="329"/>
      <c r="R106" s="330">
        <v>0</v>
      </c>
      <c r="S106" s="334" t="s">
        <v>107</v>
      </c>
    </row>
    <row r="107" spans="1:21" s="334" customFormat="1" x14ac:dyDescent="0.3">
      <c r="A107" s="334">
        <v>266</v>
      </c>
      <c r="B107" s="334" t="s">
        <v>281</v>
      </c>
      <c r="C107" s="334" t="s">
        <v>482</v>
      </c>
      <c r="D107" s="335" t="s">
        <v>295</v>
      </c>
      <c r="E107" s="335" t="s">
        <v>4</v>
      </c>
      <c r="G107" s="323">
        <v>209739</v>
      </c>
      <c r="H107" s="323">
        <v>210810</v>
      </c>
      <c r="I107" s="336">
        <f t="shared" si="3"/>
        <v>1071</v>
      </c>
      <c r="J107" s="329"/>
      <c r="L107" s="336">
        <f>K107-J107</f>
        <v>0</v>
      </c>
      <c r="M107" s="337">
        <v>1853.131910759266</v>
      </c>
      <c r="N107" s="338">
        <v>9.216865779057215E-2</v>
      </c>
      <c r="O107" s="330">
        <v>90585</v>
      </c>
      <c r="P107" s="329"/>
      <c r="Q107" s="329"/>
      <c r="R107" s="330">
        <v>0</v>
      </c>
      <c r="S107" s="334" t="s">
        <v>107</v>
      </c>
    </row>
    <row r="108" spans="1:21" s="334" customFormat="1" x14ac:dyDescent="0.3">
      <c r="A108" s="334">
        <v>268</v>
      </c>
      <c r="B108" s="334" t="s">
        <v>281</v>
      </c>
      <c r="C108" s="334" t="s">
        <v>482</v>
      </c>
      <c r="D108" s="335" t="s">
        <v>293</v>
      </c>
      <c r="E108" s="335" t="s">
        <v>4</v>
      </c>
      <c r="G108" s="323">
        <v>212437</v>
      </c>
      <c r="H108" s="323">
        <v>214300</v>
      </c>
      <c r="I108" s="336">
        <f t="shared" si="3"/>
        <v>1863</v>
      </c>
      <c r="J108" s="329"/>
      <c r="L108" s="336">
        <f>K108-J108</f>
        <v>0</v>
      </c>
      <c r="M108" s="337">
        <v>1853.131910759266</v>
      </c>
      <c r="N108" s="338">
        <v>9.216865779057215E-2</v>
      </c>
      <c r="O108" s="330">
        <v>77364</v>
      </c>
      <c r="P108" s="329"/>
      <c r="Q108" s="329"/>
      <c r="R108" s="330">
        <v>0</v>
      </c>
      <c r="S108" s="334" t="s">
        <v>107</v>
      </c>
    </row>
    <row r="109" spans="1:21" s="334" customFormat="1" x14ac:dyDescent="0.3">
      <c r="A109" s="334">
        <v>268</v>
      </c>
      <c r="B109" s="334" t="s">
        <v>281</v>
      </c>
      <c r="C109" s="334" t="s">
        <v>482</v>
      </c>
      <c r="D109" s="335" t="s">
        <v>647</v>
      </c>
      <c r="E109" s="335" t="s">
        <v>4</v>
      </c>
      <c r="G109" s="323">
        <v>160816</v>
      </c>
      <c r="H109" s="323">
        <v>164812</v>
      </c>
      <c r="I109" s="336">
        <f t="shared" si="3"/>
        <v>3996</v>
      </c>
      <c r="J109" s="329"/>
      <c r="L109" s="336">
        <f>K109-J109</f>
        <v>0</v>
      </c>
      <c r="M109" s="337">
        <v>2148.5354048218787</v>
      </c>
      <c r="N109" s="338">
        <v>9.872450521770422E-2</v>
      </c>
      <c r="O109" s="330">
        <v>0</v>
      </c>
      <c r="P109" s="329"/>
      <c r="Q109" s="329"/>
      <c r="R109" s="330">
        <v>0</v>
      </c>
      <c r="S109" s="334" t="s">
        <v>107</v>
      </c>
      <c r="T109" s="334" t="s">
        <v>645</v>
      </c>
    </row>
    <row r="110" spans="1:21" s="334" customFormat="1" x14ac:dyDescent="0.3">
      <c r="A110" s="334">
        <v>268</v>
      </c>
      <c r="B110" s="334" t="s">
        <v>281</v>
      </c>
      <c r="C110" s="334" t="s">
        <v>482</v>
      </c>
      <c r="D110" s="335" t="s">
        <v>654</v>
      </c>
      <c r="E110" s="335" t="s">
        <v>4</v>
      </c>
      <c r="G110" s="323">
        <v>156002</v>
      </c>
      <c r="H110" s="323">
        <v>160790</v>
      </c>
      <c r="I110" s="336">
        <f t="shared" si="3"/>
        <v>4788</v>
      </c>
      <c r="J110" s="329"/>
      <c r="L110" s="336"/>
      <c r="M110" s="337">
        <v>2148.5354048218787</v>
      </c>
      <c r="N110" s="338">
        <v>9.872450521770422E-2</v>
      </c>
      <c r="O110" s="330">
        <v>0</v>
      </c>
      <c r="P110" s="329"/>
      <c r="Q110" s="329"/>
      <c r="R110" s="330"/>
      <c r="S110" s="334" t="s">
        <v>107</v>
      </c>
      <c r="T110" s="334" t="s">
        <v>653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666</v>
      </c>
      <c r="E111" s="335" t="s">
        <v>4</v>
      </c>
      <c r="G111" s="323">
        <v>147367</v>
      </c>
      <c r="H111" s="323">
        <v>147367</v>
      </c>
      <c r="I111" s="336">
        <f t="shared" si="3"/>
        <v>0</v>
      </c>
      <c r="J111" s="329"/>
      <c r="L111" s="336"/>
      <c r="M111" s="337">
        <v>1597.1111766822598</v>
      </c>
      <c r="N111" s="338">
        <v>9.4124505217704213E-2</v>
      </c>
      <c r="O111" s="330"/>
      <c r="P111" s="329"/>
      <c r="Q111" s="329"/>
      <c r="R111" s="330"/>
      <c r="S111" s="334" t="s">
        <v>107</v>
      </c>
      <c r="T111" s="334" t="s">
        <v>728</v>
      </c>
      <c r="U111" s="334" t="s">
        <v>752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689</v>
      </c>
      <c r="E112" s="335" t="s">
        <v>4</v>
      </c>
      <c r="G112" s="323">
        <v>165575</v>
      </c>
      <c r="H112" s="323">
        <v>169613</v>
      </c>
      <c r="I112" s="336">
        <f t="shared" si="3"/>
        <v>4038</v>
      </c>
      <c r="J112" s="329"/>
      <c r="L112" s="336"/>
      <c r="M112" s="337">
        <v>1597.1111766822598</v>
      </c>
      <c r="N112" s="338">
        <v>9.4124505217704213E-2</v>
      </c>
      <c r="O112" s="330"/>
      <c r="P112" s="329"/>
      <c r="Q112" s="329"/>
      <c r="R112" s="330"/>
      <c r="S112" s="334" t="s">
        <v>107</v>
      </c>
      <c r="T112" s="345" t="s">
        <v>688</v>
      </c>
      <c r="U112" s="334">
        <v>84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690</v>
      </c>
      <c r="E113" s="335" t="s">
        <v>4</v>
      </c>
      <c r="G113" s="323">
        <v>137173</v>
      </c>
      <c r="H113" s="323">
        <v>141665</v>
      </c>
      <c r="I113" s="336">
        <f t="shared" si="3"/>
        <v>4492</v>
      </c>
      <c r="J113" s="329"/>
      <c r="L113" s="336"/>
      <c r="M113" s="337">
        <v>1597.1111766822598</v>
      </c>
      <c r="N113" s="338">
        <v>9.4124505217704213E-2</v>
      </c>
      <c r="O113" s="330"/>
      <c r="P113" s="329"/>
      <c r="Q113" s="329"/>
      <c r="R113" s="330"/>
      <c r="S113" s="334" t="s">
        <v>107</v>
      </c>
      <c r="T113" s="334" t="s">
        <v>728</v>
      </c>
      <c r="U113" s="334" t="s">
        <v>752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681</v>
      </c>
      <c r="E114" s="335" t="s">
        <v>4</v>
      </c>
      <c r="G114" s="323">
        <v>153132</v>
      </c>
      <c r="H114" s="323">
        <v>154949</v>
      </c>
      <c r="I114" s="336">
        <f t="shared" si="3"/>
        <v>1817</v>
      </c>
      <c r="J114" s="329"/>
      <c r="L114" s="336"/>
      <c r="M114" s="337">
        <v>1597.1111766822598</v>
      </c>
      <c r="N114" s="338">
        <v>9.4124505217704213E-2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692</v>
      </c>
      <c r="E115" s="335" t="s">
        <v>4</v>
      </c>
      <c r="G115" s="323">
        <v>137252</v>
      </c>
      <c r="H115" s="323">
        <v>140752</v>
      </c>
      <c r="I115" s="336">
        <f t="shared" si="3"/>
        <v>3500</v>
      </c>
      <c r="J115" s="329"/>
      <c r="L115" s="336"/>
      <c r="M115" s="337">
        <v>1597.1111766822598</v>
      </c>
      <c r="N115" s="338">
        <v>9.4124505217704213E-2</v>
      </c>
      <c r="O115" s="330"/>
      <c r="P115" s="329"/>
      <c r="Q115" s="329"/>
      <c r="R115" s="330"/>
      <c r="S115" s="334" t="s">
        <v>107</v>
      </c>
      <c r="T115" s="334" t="s">
        <v>728</v>
      </c>
      <c r="U115" s="334" t="s">
        <v>752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695</v>
      </c>
      <c r="E116" s="335" t="s">
        <v>4</v>
      </c>
      <c r="G116" s="323">
        <v>151900</v>
      </c>
      <c r="H116" s="323">
        <v>154830</v>
      </c>
      <c r="I116" s="336">
        <f t="shared" si="3"/>
        <v>2930</v>
      </c>
      <c r="J116" s="329"/>
      <c r="L116" s="336"/>
      <c r="M116" s="337">
        <v>1597.1111766822598</v>
      </c>
      <c r="N116" s="338">
        <v>9.4124505217704213E-2</v>
      </c>
      <c r="O116" s="330"/>
      <c r="P116" s="329"/>
      <c r="Q116" s="329"/>
      <c r="R116" s="330"/>
      <c r="S116" s="334" t="s">
        <v>107</v>
      </c>
      <c r="T116" s="345" t="s">
        <v>696</v>
      </c>
      <c r="U116" s="334">
        <v>84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703</v>
      </c>
      <c r="E117" s="335" t="s">
        <v>4</v>
      </c>
      <c r="G117" s="323">
        <v>107266</v>
      </c>
      <c r="H117" s="323">
        <v>109421</v>
      </c>
      <c r="I117" s="336">
        <f t="shared" si="3"/>
        <v>2155</v>
      </c>
      <c r="J117" s="329"/>
      <c r="L117" s="336"/>
      <c r="M117" s="337">
        <v>1597.1111766822598</v>
      </c>
      <c r="N117" s="338">
        <v>9.4124505217704213E-2</v>
      </c>
      <c r="O117" s="330"/>
      <c r="P117" s="329"/>
      <c r="Q117" s="329"/>
      <c r="R117" s="330"/>
      <c r="S117" s="334" t="s">
        <v>107</v>
      </c>
      <c r="T117" s="345" t="s">
        <v>705</v>
      </c>
      <c r="U117" s="334">
        <v>84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704</v>
      </c>
      <c r="E118" s="335" t="s">
        <v>4</v>
      </c>
      <c r="G118" s="323">
        <v>152184</v>
      </c>
      <c r="H118" s="323">
        <v>156048</v>
      </c>
      <c r="I118" s="336">
        <f t="shared" si="3"/>
        <v>3864</v>
      </c>
      <c r="J118" s="329"/>
      <c r="L118" s="336"/>
      <c r="M118" s="337">
        <v>1597.1111766822598</v>
      </c>
      <c r="N118" s="338">
        <v>9.4124505217704213E-2</v>
      </c>
      <c r="O118" s="330"/>
      <c r="P118" s="329"/>
      <c r="Q118" s="329"/>
      <c r="R118" s="330"/>
      <c r="S118" s="334" t="s">
        <v>107</v>
      </c>
      <c r="T118" s="334" t="s">
        <v>728</v>
      </c>
      <c r="U118" s="334" t="s">
        <v>752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974</v>
      </c>
      <c r="E119" s="335" t="s">
        <v>4</v>
      </c>
      <c r="G119" s="323">
        <v>29304</v>
      </c>
      <c r="H119" s="323">
        <v>31563</v>
      </c>
      <c r="I119" s="336">
        <f t="shared" si="3"/>
        <v>2259</v>
      </c>
      <c r="J119" s="329"/>
      <c r="L119" s="336"/>
      <c r="M119" s="337">
        <v>1491.81</v>
      </c>
      <c r="N119" s="338">
        <v>8.5000000000000006E-2</v>
      </c>
      <c r="O119" s="330"/>
      <c r="P119" s="329"/>
      <c r="Q119" s="329"/>
      <c r="R119" s="330"/>
      <c r="S119" s="334" t="s">
        <v>107</v>
      </c>
      <c r="T119" s="334" t="s">
        <v>976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975</v>
      </c>
      <c r="E120" s="335" t="s">
        <v>4</v>
      </c>
      <c r="G120" s="323">
        <v>66044</v>
      </c>
      <c r="H120" s="323">
        <v>70458</v>
      </c>
      <c r="I120" s="336">
        <f t="shared" si="3"/>
        <v>4414</v>
      </c>
      <c r="J120" s="329"/>
      <c r="L120" s="336"/>
      <c r="M120" s="337">
        <v>1491.81</v>
      </c>
      <c r="N120" s="338">
        <v>8.5000000000000006E-2</v>
      </c>
      <c r="O120" s="330"/>
      <c r="P120" s="329"/>
      <c r="Q120" s="329"/>
      <c r="R120" s="330"/>
      <c r="S120" s="334" t="s">
        <v>107</v>
      </c>
      <c r="T120" s="334" t="s">
        <v>976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998</v>
      </c>
      <c r="E121" s="335" t="s">
        <v>4</v>
      </c>
      <c r="G121" s="323">
        <v>55396</v>
      </c>
      <c r="H121" s="323">
        <v>59579</v>
      </c>
      <c r="I121" s="336">
        <f t="shared" si="3"/>
        <v>4183</v>
      </c>
      <c r="J121" s="329"/>
      <c r="L121" s="336"/>
      <c r="M121" s="337">
        <v>1491.81</v>
      </c>
      <c r="N121" s="338">
        <v>8.5000000000000006E-2</v>
      </c>
      <c r="O121" s="330"/>
      <c r="P121" s="329"/>
      <c r="Q121" s="329"/>
      <c r="R121" s="330"/>
      <c r="S121" s="334" t="s">
        <v>107</v>
      </c>
      <c r="T121" s="334" t="s">
        <v>999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1019</v>
      </c>
      <c r="E122" s="335" t="s">
        <v>4</v>
      </c>
      <c r="G122" s="323">
        <v>39692</v>
      </c>
      <c r="H122" s="323">
        <v>45483</v>
      </c>
      <c r="I122" s="336">
        <f t="shared" si="3"/>
        <v>5791</v>
      </c>
      <c r="J122" s="329"/>
      <c r="L122" s="336"/>
      <c r="M122" s="337">
        <v>1491.81</v>
      </c>
      <c r="N122" s="338">
        <v>8.5000000000000006E-2</v>
      </c>
      <c r="O122" s="330"/>
      <c r="P122" s="329"/>
      <c r="Q122" s="329"/>
      <c r="R122" s="330"/>
      <c r="S122" s="334" t="s">
        <v>107</v>
      </c>
      <c r="T122" s="334" t="s">
        <v>1018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1056</v>
      </c>
      <c r="E123" s="335" t="s">
        <v>4</v>
      </c>
      <c r="G123" s="323">
        <v>39485</v>
      </c>
      <c r="H123" s="323">
        <v>42397</v>
      </c>
      <c r="I123" s="336">
        <f t="shared" si="3"/>
        <v>2912</v>
      </c>
      <c r="J123" s="329"/>
      <c r="L123" s="336"/>
      <c r="M123" s="337">
        <v>1491.81</v>
      </c>
      <c r="N123" s="338">
        <v>8.5000000000000006E-2</v>
      </c>
      <c r="O123" s="330"/>
      <c r="P123" s="329"/>
      <c r="Q123" s="329"/>
      <c r="R123" s="330"/>
      <c r="S123" s="334" t="s">
        <v>107</v>
      </c>
      <c r="T123" s="334" t="s">
        <v>1057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1024</v>
      </c>
      <c r="E124" s="335" t="s">
        <v>4</v>
      </c>
      <c r="G124" s="323">
        <v>40261</v>
      </c>
      <c r="H124" s="323">
        <v>46571</v>
      </c>
      <c r="I124" s="336">
        <f t="shared" si="3"/>
        <v>6310</v>
      </c>
      <c r="J124" s="329"/>
      <c r="L124" s="336"/>
      <c r="M124" s="337">
        <v>1491.81</v>
      </c>
      <c r="N124" s="338">
        <v>8.5000000000000006E-2</v>
      </c>
      <c r="O124" s="330"/>
      <c r="P124" s="329"/>
      <c r="Q124" s="329"/>
      <c r="R124" s="330"/>
      <c r="S124" s="334" t="s">
        <v>107</v>
      </c>
      <c r="T124" s="334" t="s">
        <v>1025</v>
      </c>
    </row>
    <row r="125" spans="1:21" x14ac:dyDescent="0.3">
      <c r="A125" s="211">
        <v>280</v>
      </c>
      <c r="B125" s="269" t="s">
        <v>284</v>
      </c>
      <c r="C125" s="228" t="s">
        <v>285</v>
      </c>
      <c r="D125" s="322" t="s">
        <v>297</v>
      </c>
      <c r="E125" s="335" t="s">
        <v>4</v>
      </c>
      <c r="F125" s="334"/>
      <c r="G125" s="323">
        <v>319524</v>
      </c>
      <c r="H125" s="323">
        <v>323812</v>
      </c>
      <c r="I125" s="336">
        <f t="shared" si="3"/>
        <v>4288</v>
      </c>
      <c r="J125" s="266"/>
      <c r="L125" s="287">
        <f>K125-J125</f>
        <v>0</v>
      </c>
      <c r="M125" s="272">
        <v>5000</v>
      </c>
      <c r="N125" s="273">
        <v>0.16</v>
      </c>
      <c r="O125" s="267">
        <v>111340</v>
      </c>
      <c r="P125" s="266"/>
      <c r="Q125" s="266"/>
      <c r="R125" s="267">
        <v>0</v>
      </c>
      <c r="S125" s="211" t="s">
        <v>107</v>
      </c>
      <c r="T125" s="211" t="s">
        <v>373</v>
      </c>
    </row>
    <row r="126" spans="1:21" s="334" customFormat="1" x14ac:dyDescent="0.3">
      <c r="A126" s="334">
        <v>295</v>
      </c>
      <c r="B126" s="334" t="s">
        <v>367</v>
      </c>
      <c r="C126" s="334" t="s">
        <v>383</v>
      </c>
      <c r="D126" s="335" t="s">
        <v>422</v>
      </c>
      <c r="E126" s="335" t="s">
        <v>4</v>
      </c>
      <c r="G126" s="323">
        <v>184060</v>
      </c>
      <c r="H126" s="323">
        <v>186800</v>
      </c>
      <c r="I126" s="336">
        <f t="shared" si="3"/>
        <v>2740</v>
      </c>
      <c r="J126" s="329"/>
      <c r="L126" s="336">
        <f>K126-J126</f>
        <v>0</v>
      </c>
      <c r="M126" s="337">
        <v>1541.47</v>
      </c>
      <c r="N126" s="338">
        <v>9.4500000000000001E-2</v>
      </c>
      <c r="O126" s="330">
        <v>23595</v>
      </c>
      <c r="P126" s="329"/>
      <c r="Q126" s="329"/>
      <c r="R126" s="330">
        <v>0</v>
      </c>
      <c r="S126" s="334" t="s">
        <v>107</v>
      </c>
    </row>
    <row r="127" spans="1:21" s="334" customFormat="1" x14ac:dyDescent="0.3">
      <c r="A127" s="334">
        <v>295</v>
      </c>
      <c r="B127" s="343">
        <v>1501</v>
      </c>
      <c r="C127" s="334" t="s">
        <v>383</v>
      </c>
      <c r="D127" s="335" t="s">
        <v>1058</v>
      </c>
      <c r="E127" s="335" t="s">
        <v>4</v>
      </c>
      <c r="G127" s="323">
        <v>20480</v>
      </c>
      <c r="H127" s="323">
        <v>22921</v>
      </c>
      <c r="I127" s="336">
        <f t="shared" si="3"/>
        <v>2441</v>
      </c>
      <c r="J127" s="329"/>
      <c r="L127" s="336"/>
      <c r="M127" s="337">
        <v>1787.4</v>
      </c>
      <c r="N127" s="338">
        <v>8.8900000000000007E-2</v>
      </c>
      <c r="O127" s="330"/>
      <c r="P127" s="329"/>
      <c r="Q127" s="329"/>
      <c r="R127" s="330"/>
      <c r="S127" s="334" t="s">
        <v>107</v>
      </c>
      <c r="T127" s="334" t="s">
        <v>1059</v>
      </c>
    </row>
    <row r="128" spans="1:21" s="334" customFormat="1" x14ac:dyDescent="0.3">
      <c r="A128" s="334">
        <v>297</v>
      </c>
      <c r="B128" s="334" t="s">
        <v>366</v>
      </c>
      <c r="C128" s="334" t="s">
        <v>382</v>
      </c>
      <c r="D128" s="335" t="s">
        <v>336</v>
      </c>
      <c r="E128" s="335" t="s">
        <v>4</v>
      </c>
      <c r="G128" s="323">
        <v>467620</v>
      </c>
      <c r="H128" s="323">
        <v>475022</v>
      </c>
      <c r="I128" s="336">
        <f t="shared" si="3"/>
        <v>7402</v>
      </c>
      <c r="J128" s="329"/>
      <c r="L128" s="336">
        <f>K128-J128</f>
        <v>0</v>
      </c>
      <c r="M128" s="337">
        <v>2135.85</v>
      </c>
      <c r="N128" s="338">
        <v>9.2100000000000001E-2</v>
      </c>
      <c r="O128" s="330">
        <v>123625</v>
      </c>
      <c r="P128" s="329"/>
      <c r="Q128" s="329"/>
      <c r="R128" s="330">
        <v>0</v>
      </c>
      <c r="S128" s="334" t="s">
        <v>107</v>
      </c>
      <c r="T128" s="334" t="s">
        <v>747</v>
      </c>
    </row>
    <row r="129" spans="1:21" s="334" customFormat="1" x14ac:dyDescent="0.3">
      <c r="A129" s="334">
        <v>301</v>
      </c>
      <c r="B129" s="343">
        <v>1514</v>
      </c>
      <c r="C129" s="334" t="s">
        <v>675</v>
      </c>
      <c r="D129" s="335" t="s">
        <v>676</v>
      </c>
      <c r="E129" s="335" t="s">
        <v>4</v>
      </c>
      <c r="G129" s="323">
        <v>102184</v>
      </c>
      <c r="H129" s="323">
        <v>103500</v>
      </c>
      <c r="I129" s="336">
        <f t="shared" si="3"/>
        <v>1316</v>
      </c>
      <c r="J129" s="329"/>
      <c r="L129" s="336"/>
      <c r="M129" s="337">
        <v>2495.4299999999998</v>
      </c>
      <c r="N129" s="338">
        <v>0.1106</v>
      </c>
      <c r="O129" s="330"/>
      <c r="P129" s="329"/>
      <c r="Q129" s="329"/>
      <c r="R129" s="330"/>
      <c r="S129" s="334" t="s">
        <v>107</v>
      </c>
      <c r="T129" s="334" t="s">
        <v>673</v>
      </c>
      <c r="U129" s="334">
        <v>60</v>
      </c>
    </row>
    <row r="130" spans="1:21" s="334" customFormat="1" x14ac:dyDescent="0.3">
      <c r="A130" s="334">
        <v>310</v>
      </c>
      <c r="B130" s="334" t="s">
        <v>471</v>
      </c>
      <c r="C130" s="334" t="s">
        <v>484</v>
      </c>
      <c r="D130" s="335" t="s">
        <v>414</v>
      </c>
      <c r="E130" s="335" t="s">
        <v>4</v>
      </c>
      <c r="G130" s="323">
        <v>520026</v>
      </c>
      <c r="H130" s="323">
        <v>529002</v>
      </c>
      <c r="I130" s="336">
        <f t="shared" si="3"/>
        <v>8976</v>
      </c>
      <c r="J130" s="329"/>
      <c r="L130" s="336">
        <f>K130-J130</f>
        <v>0</v>
      </c>
      <c r="M130" s="337">
        <v>2783.1532277797774</v>
      </c>
      <c r="N130" s="338">
        <v>8.6600431810003597E-2</v>
      </c>
      <c r="O130" s="330">
        <v>76567</v>
      </c>
      <c r="P130" s="329"/>
      <c r="Q130" s="329"/>
      <c r="R130" s="330">
        <v>0</v>
      </c>
      <c r="S130" s="334" t="s">
        <v>299</v>
      </c>
    </row>
    <row r="131" spans="1:21" s="334" customFormat="1" x14ac:dyDescent="0.3">
      <c r="A131" s="334">
        <v>311</v>
      </c>
      <c r="B131" s="334" t="s">
        <v>471</v>
      </c>
      <c r="C131" s="334" t="s">
        <v>484</v>
      </c>
      <c r="D131" s="335" t="s">
        <v>486</v>
      </c>
      <c r="E131" s="335" t="s">
        <v>4</v>
      </c>
      <c r="G131" s="323">
        <v>310533</v>
      </c>
      <c r="H131" s="323">
        <v>314283</v>
      </c>
      <c r="I131" s="336">
        <f t="shared" si="3"/>
        <v>3750</v>
      </c>
      <c r="J131" s="329"/>
      <c r="L131" s="336">
        <f>K131-J131</f>
        <v>0</v>
      </c>
      <c r="M131" s="337">
        <v>3450.2830766462757</v>
      </c>
      <c r="N131" s="338">
        <v>0.10967884130982368</v>
      </c>
      <c r="O131" s="330"/>
      <c r="P131" s="329"/>
      <c r="Q131" s="329"/>
      <c r="R131" s="330">
        <v>0</v>
      </c>
      <c r="S131" s="334" t="s">
        <v>299</v>
      </c>
    </row>
    <row r="132" spans="1:21" s="334" customFormat="1" x14ac:dyDescent="0.3">
      <c r="A132" s="334">
        <v>311</v>
      </c>
      <c r="B132" s="334" t="s">
        <v>471</v>
      </c>
      <c r="C132" s="334" t="s">
        <v>484</v>
      </c>
      <c r="D132" s="335" t="s">
        <v>569</v>
      </c>
      <c r="E132" s="335" t="s">
        <v>4</v>
      </c>
      <c r="G132" s="323">
        <v>370472</v>
      </c>
      <c r="H132" s="323">
        <v>377873</v>
      </c>
      <c r="I132" s="336">
        <f t="shared" si="3"/>
        <v>7401</v>
      </c>
      <c r="J132" s="329"/>
      <c r="L132" s="336">
        <f>K132-J132</f>
        <v>0</v>
      </c>
      <c r="M132" s="337">
        <v>3166.0858474271322</v>
      </c>
      <c r="N132" s="338">
        <v>8.6326016552716808E-2</v>
      </c>
      <c r="O132" s="330"/>
      <c r="P132" s="329"/>
      <c r="Q132" s="329"/>
      <c r="R132" s="330">
        <v>0</v>
      </c>
      <c r="S132" s="334" t="s">
        <v>299</v>
      </c>
      <c r="T132" s="334" t="s">
        <v>728</v>
      </c>
      <c r="U132" s="334" t="s">
        <v>752</v>
      </c>
    </row>
    <row r="133" spans="1:21" s="334" customFormat="1" x14ac:dyDescent="0.3">
      <c r="A133" s="334">
        <v>311</v>
      </c>
      <c r="B133" s="334" t="s">
        <v>471</v>
      </c>
      <c r="C133" s="334" t="s">
        <v>484</v>
      </c>
      <c r="D133" s="335" t="s">
        <v>729</v>
      </c>
      <c r="E133" s="335" t="s">
        <v>4</v>
      </c>
      <c r="G133" s="323">
        <v>305964</v>
      </c>
      <c r="H133" s="323">
        <v>313747</v>
      </c>
      <c r="I133" s="336">
        <f t="shared" si="3"/>
        <v>7783</v>
      </c>
      <c r="J133" s="329"/>
      <c r="L133" s="336"/>
      <c r="M133" s="337">
        <v>3149.4356315221307</v>
      </c>
      <c r="N133" s="338">
        <v>8.915394026628283E-2</v>
      </c>
      <c r="O133" s="330"/>
      <c r="P133" s="329"/>
      <c r="Q133" s="329"/>
      <c r="R133" s="330"/>
      <c r="S133" s="334" t="s">
        <v>299</v>
      </c>
      <c r="T133" s="334" t="s">
        <v>778</v>
      </c>
      <c r="U133" s="334" t="s">
        <v>752</v>
      </c>
    </row>
    <row r="134" spans="1:21" s="334" customFormat="1" x14ac:dyDescent="0.3">
      <c r="A134" s="334">
        <v>311</v>
      </c>
      <c r="B134" s="343">
        <v>1520</v>
      </c>
      <c r="C134" s="334" t="s">
        <v>484</v>
      </c>
      <c r="D134" s="335" t="s">
        <v>860</v>
      </c>
      <c r="E134" s="335" t="s">
        <v>4</v>
      </c>
      <c r="G134" s="323">
        <v>181677</v>
      </c>
      <c r="H134" s="323">
        <v>188793</v>
      </c>
      <c r="I134" s="336">
        <f t="shared" ref="I134:I200" si="5">H134-G134</f>
        <v>7116</v>
      </c>
      <c r="J134" s="329"/>
      <c r="L134" s="336"/>
      <c r="M134" s="337">
        <v>3049.0793830034927</v>
      </c>
      <c r="N134" s="338">
        <v>9.1696158323632135E-2</v>
      </c>
      <c r="O134" s="330"/>
      <c r="P134" s="329"/>
      <c r="Q134" s="329"/>
      <c r="R134" s="330"/>
      <c r="S134" s="334" t="s">
        <v>299</v>
      </c>
      <c r="T134" s="334" t="s">
        <v>862</v>
      </c>
    </row>
    <row r="135" spans="1:21" s="334" customFormat="1" x14ac:dyDescent="0.3">
      <c r="A135" s="334">
        <v>311</v>
      </c>
      <c r="B135" s="343">
        <v>1520</v>
      </c>
      <c r="C135" s="334" t="s">
        <v>484</v>
      </c>
      <c r="D135" s="335" t="s">
        <v>861</v>
      </c>
      <c r="E135" s="335" t="s">
        <v>4</v>
      </c>
      <c r="G135" s="323">
        <v>231667</v>
      </c>
      <c r="H135" s="323">
        <v>242244</v>
      </c>
      <c r="I135" s="336">
        <f t="shared" si="5"/>
        <v>10577</v>
      </c>
      <c r="J135" s="329"/>
      <c r="L135" s="336"/>
      <c r="M135" s="337">
        <v>3049.0793830034927</v>
      </c>
      <c r="N135" s="338">
        <v>9.1696158323632135E-2</v>
      </c>
      <c r="O135" s="330"/>
      <c r="P135" s="329"/>
      <c r="Q135" s="329"/>
      <c r="R135" s="330"/>
      <c r="S135" s="334" t="s">
        <v>299</v>
      </c>
      <c r="T135" s="334" t="s">
        <v>862</v>
      </c>
    </row>
    <row r="136" spans="1:21" x14ac:dyDescent="0.3">
      <c r="A136" s="211">
        <v>311</v>
      </c>
      <c r="B136" s="275">
        <v>1520</v>
      </c>
      <c r="C136" s="226" t="s">
        <v>484</v>
      </c>
      <c r="D136" s="227" t="s">
        <v>1200</v>
      </c>
      <c r="E136" s="224" t="s">
        <v>4</v>
      </c>
      <c r="G136" s="281"/>
      <c r="H136" s="281"/>
      <c r="I136" s="287">
        <f t="shared" si="5"/>
        <v>0</v>
      </c>
      <c r="J136" s="266"/>
      <c r="L136" s="287"/>
      <c r="M136" s="270"/>
      <c r="N136" s="352"/>
      <c r="O136" s="267"/>
      <c r="P136" s="266"/>
      <c r="Q136" s="266"/>
      <c r="R136" s="267"/>
      <c r="S136" s="211" t="s">
        <v>299</v>
      </c>
    </row>
    <row r="137" spans="1:21" x14ac:dyDescent="0.3">
      <c r="A137" s="211">
        <v>311</v>
      </c>
      <c r="B137" s="275">
        <v>1520</v>
      </c>
      <c r="C137" s="226" t="s">
        <v>484</v>
      </c>
      <c r="D137" s="227" t="s">
        <v>1201</v>
      </c>
      <c r="E137" s="224" t="s">
        <v>4</v>
      </c>
      <c r="G137" s="281"/>
      <c r="H137" s="281"/>
      <c r="I137" s="287">
        <f t="shared" si="5"/>
        <v>0</v>
      </c>
      <c r="J137" s="266"/>
      <c r="L137" s="287"/>
      <c r="M137" s="270"/>
      <c r="N137" s="352"/>
      <c r="O137" s="267"/>
      <c r="P137" s="266"/>
      <c r="Q137" s="266"/>
      <c r="R137" s="267"/>
      <c r="S137" s="211" t="s">
        <v>299</v>
      </c>
    </row>
    <row r="138" spans="1:21" x14ac:dyDescent="0.3">
      <c r="A138" s="211">
        <v>311</v>
      </c>
      <c r="B138" s="275">
        <v>1520</v>
      </c>
      <c r="C138" s="226" t="s">
        <v>484</v>
      </c>
      <c r="D138" s="227" t="s">
        <v>1202</v>
      </c>
      <c r="E138" s="224" t="s">
        <v>4</v>
      </c>
      <c r="G138" s="281">
        <v>14</v>
      </c>
      <c r="H138" s="281">
        <v>14</v>
      </c>
      <c r="I138" s="287">
        <f t="shared" si="5"/>
        <v>0</v>
      </c>
      <c r="J138" s="266"/>
      <c r="L138" s="287"/>
      <c r="M138" s="270"/>
      <c r="N138" s="352"/>
      <c r="O138" s="267"/>
      <c r="P138" s="266"/>
      <c r="Q138" s="266"/>
      <c r="R138" s="267"/>
      <c r="S138" s="211" t="s">
        <v>299</v>
      </c>
      <c r="T138" s="226" t="s">
        <v>1203</v>
      </c>
    </row>
    <row r="139" spans="1:21" s="334" customFormat="1" x14ac:dyDescent="0.3">
      <c r="A139" s="334">
        <v>319</v>
      </c>
      <c r="B139" s="334" t="s">
        <v>474</v>
      </c>
      <c r="C139" s="334" t="s">
        <v>448</v>
      </c>
      <c r="D139" s="335" t="s">
        <v>449</v>
      </c>
      <c r="E139" s="335" t="s">
        <v>4</v>
      </c>
      <c r="G139" s="323">
        <v>193357</v>
      </c>
      <c r="H139" s="323">
        <v>198160</v>
      </c>
      <c r="I139" s="336">
        <f t="shared" si="5"/>
        <v>4803</v>
      </c>
      <c r="J139" s="329"/>
      <c r="L139" s="336">
        <f>K139-J139</f>
        <v>0</v>
      </c>
      <c r="M139" s="337">
        <v>1556.5451457358763</v>
      </c>
      <c r="N139" s="346">
        <v>9.7139222741993533E-2</v>
      </c>
      <c r="O139" s="339">
        <v>11155</v>
      </c>
      <c r="P139" s="329"/>
      <c r="Q139" s="329"/>
      <c r="R139" s="339">
        <v>0</v>
      </c>
      <c r="S139" s="334" t="s">
        <v>107</v>
      </c>
    </row>
    <row r="140" spans="1:21" s="334" customFormat="1" x14ac:dyDescent="0.3">
      <c r="A140" s="334">
        <v>325</v>
      </c>
      <c r="B140" s="343">
        <v>1604</v>
      </c>
      <c r="C140" s="334" t="s">
        <v>534</v>
      </c>
      <c r="D140" s="334" t="s">
        <v>535</v>
      </c>
      <c r="E140" s="334" t="s">
        <v>4</v>
      </c>
      <c r="G140" s="323">
        <v>84750</v>
      </c>
      <c r="H140" s="323">
        <v>86921</v>
      </c>
      <c r="I140" s="336">
        <f t="shared" si="5"/>
        <v>2171</v>
      </c>
      <c r="M140" s="337">
        <v>1447.0144440446204</v>
      </c>
      <c r="N140" s="347">
        <v>9.8024505217704214E-2</v>
      </c>
      <c r="P140" s="329"/>
      <c r="Q140" s="329"/>
      <c r="R140" s="339">
        <v>0</v>
      </c>
      <c r="S140" s="334" t="s">
        <v>107</v>
      </c>
    </row>
    <row r="141" spans="1:21" s="334" customFormat="1" x14ac:dyDescent="0.3">
      <c r="A141" s="334">
        <v>325</v>
      </c>
      <c r="B141" s="343">
        <v>1604</v>
      </c>
      <c r="C141" s="334" t="s">
        <v>534</v>
      </c>
      <c r="D141" s="334" t="s">
        <v>623</v>
      </c>
      <c r="E141" s="334" t="s">
        <v>4</v>
      </c>
      <c r="G141" s="323">
        <v>78192</v>
      </c>
      <c r="H141" s="323">
        <v>80835</v>
      </c>
      <c r="I141" s="336">
        <f t="shared" si="5"/>
        <v>2643</v>
      </c>
      <c r="M141" s="337">
        <v>1184.854483627204</v>
      </c>
      <c r="N141" s="347">
        <v>9.3824505217704218E-2</v>
      </c>
      <c r="P141" s="329"/>
      <c r="Q141" s="329"/>
      <c r="R141" s="339"/>
      <c r="S141" s="334" t="s">
        <v>107</v>
      </c>
      <c r="T141" s="334" t="s">
        <v>624</v>
      </c>
    </row>
    <row r="142" spans="1:21" s="334" customFormat="1" x14ac:dyDescent="0.3">
      <c r="A142" s="334">
        <v>327</v>
      </c>
      <c r="B142" s="334">
        <v>1628</v>
      </c>
      <c r="C142" s="334" t="s">
        <v>579</v>
      </c>
      <c r="D142" s="334" t="s">
        <v>580</v>
      </c>
      <c r="E142" s="334" t="s">
        <v>4</v>
      </c>
      <c r="G142" s="323">
        <v>206794</v>
      </c>
      <c r="H142" s="323">
        <v>209485</v>
      </c>
      <c r="I142" s="336">
        <f t="shared" si="5"/>
        <v>2691</v>
      </c>
      <c r="M142" s="337">
        <v>3846.9830406621086</v>
      </c>
      <c r="N142" s="347">
        <v>0.11456412378553436</v>
      </c>
      <c r="O142" s="330">
        <v>0</v>
      </c>
      <c r="P142" s="329"/>
      <c r="Q142" s="329"/>
      <c r="R142" s="330">
        <v>0</v>
      </c>
      <c r="S142" s="334" t="s">
        <v>107</v>
      </c>
      <c r="T142" s="334" t="s">
        <v>602</v>
      </c>
    </row>
    <row r="143" spans="1:21" s="334" customFormat="1" x14ac:dyDescent="0.3">
      <c r="A143" s="334">
        <v>327</v>
      </c>
      <c r="B143" s="334">
        <v>1628</v>
      </c>
      <c r="C143" s="334" t="s">
        <v>579</v>
      </c>
      <c r="D143" s="334" t="s">
        <v>581</v>
      </c>
      <c r="E143" s="334" t="s">
        <v>4</v>
      </c>
      <c r="G143" s="323">
        <v>180056</v>
      </c>
      <c r="H143" s="323">
        <v>183902</v>
      </c>
      <c r="I143" s="336">
        <f t="shared" si="5"/>
        <v>3846</v>
      </c>
      <c r="M143" s="337">
        <v>3846.9830406621086</v>
      </c>
      <c r="N143" s="347">
        <v>0.11456412378553436</v>
      </c>
      <c r="O143" s="330">
        <v>0</v>
      </c>
      <c r="P143" s="329"/>
      <c r="Q143" s="329"/>
      <c r="R143" s="330">
        <v>0</v>
      </c>
      <c r="S143" s="334" t="s">
        <v>107</v>
      </c>
      <c r="T143" s="334" t="s">
        <v>602</v>
      </c>
    </row>
    <row r="144" spans="1:21" s="334" customFormat="1" x14ac:dyDescent="0.3">
      <c r="A144" s="334">
        <v>327</v>
      </c>
      <c r="B144" s="334">
        <v>1628</v>
      </c>
      <c r="C144" s="334" t="s">
        <v>579</v>
      </c>
      <c r="D144" s="334" t="s">
        <v>587</v>
      </c>
      <c r="E144" s="334" t="s">
        <v>4</v>
      </c>
      <c r="G144" s="323">
        <v>132663</v>
      </c>
      <c r="H144" s="323">
        <v>135416</v>
      </c>
      <c r="I144" s="336">
        <f t="shared" si="5"/>
        <v>2753</v>
      </c>
      <c r="M144" s="337">
        <v>1733.1037819359483</v>
      </c>
      <c r="N144" s="347">
        <v>0.10313771140698093</v>
      </c>
      <c r="O144" s="330">
        <v>0</v>
      </c>
      <c r="P144" s="329"/>
      <c r="Q144" s="329"/>
      <c r="R144" s="330">
        <v>0</v>
      </c>
      <c r="S144" s="334" t="s">
        <v>107</v>
      </c>
      <c r="T144" s="334" t="s">
        <v>603</v>
      </c>
    </row>
    <row r="145" spans="1:20" s="334" customFormat="1" x14ac:dyDescent="0.3">
      <c r="A145" s="334">
        <v>327</v>
      </c>
      <c r="B145" s="334">
        <v>1628</v>
      </c>
      <c r="C145" s="334" t="s">
        <v>579</v>
      </c>
      <c r="D145" s="334" t="s">
        <v>597</v>
      </c>
      <c r="E145" s="334" t="s">
        <v>4</v>
      </c>
      <c r="G145" s="323">
        <v>150280</v>
      </c>
      <c r="H145" s="323">
        <v>152431</v>
      </c>
      <c r="I145" s="336">
        <f t="shared" si="5"/>
        <v>2151</v>
      </c>
      <c r="M145" s="337">
        <v>1733.1037819359483</v>
      </c>
      <c r="N145" s="347">
        <v>0.10313771140698093</v>
      </c>
      <c r="O145" s="330">
        <v>0</v>
      </c>
      <c r="P145" s="329"/>
      <c r="Q145" s="329"/>
      <c r="R145" s="330">
        <v>0</v>
      </c>
      <c r="S145" s="334" t="s">
        <v>107</v>
      </c>
      <c r="T145" s="334" t="s">
        <v>596</v>
      </c>
    </row>
    <row r="146" spans="1:20" s="334" customFormat="1" x14ac:dyDescent="0.3">
      <c r="A146" s="334">
        <v>327</v>
      </c>
      <c r="B146" s="334">
        <v>1628</v>
      </c>
      <c r="C146" s="334" t="s">
        <v>579</v>
      </c>
      <c r="D146" s="334" t="s">
        <v>1052</v>
      </c>
      <c r="E146" s="334" t="s">
        <v>4</v>
      </c>
      <c r="G146" s="323">
        <v>16165</v>
      </c>
      <c r="H146" s="323">
        <v>17030</v>
      </c>
      <c r="I146" s="336">
        <f t="shared" si="5"/>
        <v>865</v>
      </c>
      <c r="M146" s="340">
        <v>3543.32</v>
      </c>
      <c r="N146" s="348">
        <v>0.1</v>
      </c>
      <c r="O146" s="330">
        <v>0</v>
      </c>
      <c r="P146" s="329"/>
      <c r="Q146" s="329"/>
      <c r="R146" s="330">
        <v>0</v>
      </c>
      <c r="S146" s="334" t="s">
        <v>107</v>
      </c>
      <c r="T146" s="334" t="s">
        <v>1053</v>
      </c>
    </row>
    <row r="147" spans="1:20" s="334" customFormat="1" x14ac:dyDescent="0.3">
      <c r="A147" s="334">
        <v>327</v>
      </c>
      <c r="B147" s="334">
        <v>1628</v>
      </c>
      <c r="C147" s="334" t="s">
        <v>579</v>
      </c>
      <c r="D147" s="334" t="s">
        <v>1068</v>
      </c>
      <c r="E147" s="334" t="s">
        <v>4</v>
      </c>
      <c r="G147" s="323">
        <v>10711</v>
      </c>
      <c r="H147" s="323">
        <v>12824</v>
      </c>
      <c r="I147" s="336">
        <f t="shared" si="5"/>
        <v>2113</v>
      </c>
      <c r="M147" s="340">
        <v>4006.66</v>
      </c>
      <c r="N147" s="348">
        <v>0.11</v>
      </c>
      <c r="O147" s="330"/>
      <c r="P147" s="329"/>
      <c r="Q147" s="329"/>
      <c r="R147" s="330"/>
      <c r="S147" s="334" t="s">
        <v>107</v>
      </c>
      <c r="T147" s="334" t="s">
        <v>1069</v>
      </c>
    </row>
    <row r="148" spans="1:20" s="334" customFormat="1" x14ac:dyDescent="0.3">
      <c r="A148" s="334">
        <v>327</v>
      </c>
      <c r="B148" s="334">
        <v>1628</v>
      </c>
      <c r="C148" s="334" t="s">
        <v>579</v>
      </c>
      <c r="D148" s="334" t="s">
        <v>1099</v>
      </c>
      <c r="E148" s="334" t="s">
        <v>4</v>
      </c>
      <c r="G148" s="323">
        <v>8385</v>
      </c>
      <c r="H148" s="323">
        <v>11047</v>
      </c>
      <c r="I148" s="336">
        <f t="shared" si="5"/>
        <v>2662</v>
      </c>
      <c r="M148" s="340">
        <v>4006.66</v>
      </c>
      <c r="N148" s="348">
        <v>0.11</v>
      </c>
      <c r="O148" s="330"/>
      <c r="P148" s="329"/>
      <c r="Q148" s="329"/>
      <c r="R148" s="330"/>
      <c r="S148" s="334" t="s">
        <v>107</v>
      </c>
      <c r="T148" s="334" t="s">
        <v>1100</v>
      </c>
    </row>
    <row r="149" spans="1:20" s="334" customFormat="1" x14ac:dyDescent="0.3">
      <c r="A149" s="334">
        <v>327</v>
      </c>
      <c r="B149" s="334">
        <v>1628</v>
      </c>
      <c r="C149" s="334" t="s">
        <v>579</v>
      </c>
      <c r="D149" s="334" t="s">
        <v>1121</v>
      </c>
      <c r="E149" s="334" t="s">
        <v>4</v>
      </c>
      <c r="G149" s="323">
        <v>4435</v>
      </c>
      <c r="H149" s="323">
        <v>7458</v>
      </c>
      <c r="I149" s="336">
        <f t="shared" si="5"/>
        <v>3023</v>
      </c>
      <c r="M149" s="340">
        <v>3485.6</v>
      </c>
      <c r="N149" s="348">
        <v>0.11</v>
      </c>
      <c r="O149" s="330"/>
      <c r="P149" s="329"/>
      <c r="Q149" s="329"/>
      <c r="R149" s="330"/>
      <c r="S149" s="334" t="s">
        <v>107</v>
      </c>
      <c r="T149" s="334" t="s">
        <v>1142</v>
      </c>
    </row>
    <row r="150" spans="1:20" s="334" customFormat="1" x14ac:dyDescent="0.3">
      <c r="A150" s="334">
        <v>327</v>
      </c>
      <c r="B150" s="334">
        <v>1628</v>
      </c>
      <c r="C150" s="334" t="s">
        <v>579</v>
      </c>
      <c r="D150" s="334" t="s">
        <v>1087</v>
      </c>
      <c r="E150" s="334" t="s">
        <v>4</v>
      </c>
      <c r="G150" s="323">
        <v>21300</v>
      </c>
      <c r="H150" s="323">
        <v>24258</v>
      </c>
      <c r="I150" s="336">
        <f t="shared" si="5"/>
        <v>2958</v>
      </c>
      <c r="M150" s="340">
        <v>4006.66</v>
      </c>
      <c r="N150" s="348">
        <v>0.11</v>
      </c>
      <c r="O150" s="330"/>
      <c r="P150" s="329"/>
      <c r="Q150" s="329"/>
      <c r="R150" s="330"/>
      <c r="S150" s="334" t="s">
        <v>107</v>
      </c>
      <c r="T150" s="334" t="s">
        <v>1088</v>
      </c>
    </row>
    <row r="151" spans="1:20" x14ac:dyDescent="0.3">
      <c r="A151" s="186" t="s">
        <v>1027</v>
      </c>
      <c r="B151" s="343">
        <v>1636</v>
      </c>
      <c r="C151" s="334" t="s">
        <v>496</v>
      </c>
      <c r="D151" s="334" t="s">
        <v>1055</v>
      </c>
      <c r="E151" s="334" t="s">
        <v>4</v>
      </c>
      <c r="F151" s="334"/>
      <c r="G151" s="323">
        <v>13404</v>
      </c>
      <c r="H151" s="323">
        <v>15459</v>
      </c>
      <c r="I151" s="336">
        <f t="shared" si="5"/>
        <v>2055</v>
      </c>
      <c r="J151" s="334"/>
      <c r="K151" s="334"/>
      <c r="L151" s="334"/>
      <c r="M151" s="241">
        <v>1395.29</v>
      </c>
      <c r="N151" s="238">
        <v>9.5000000000000001E-2</v>
      </c>
      <c r="P151" s="266"/>
      <c r="Q151" s="266"/>
      <c r="R151" s="267"/>
      <c r="S151" s="211" t="s">
        <v>107</v>
      </c>
      <c r="T151" s="211" t="s">
        <v>1054</v>
      </c>
    </row>
    <row r="152" spans="1:20" s="334" customFormat="1" x14ac:dyDescent="0.3">
      <c r="A152" s="334">
        <v>325</v>
      </c>
      <c r="B152" s="343">
        <v>1642</v>
      </c>
      <c r="C152" s="334" t="s">
        <v>543</v>
      </c>
      <c r="D152" s="334" t="s">
        <v>544</v>
      </c>
      <c r="E152" s="335" t="s">
        <v>4</v>
      </c>
      <c r="G152" s="323">
        <v>502737</v>
      </c>
      <c r="H152" s="323">
        <v>514947</v>
      </c>
      <c r="I152" s="336">
        <f t="shared" si="5"/>
        <v>12210</v>
      </c>
      <c r="M152" s="337">
        <v>2981.6956027347969</v>
      </c>
      <c r="N152" s="334">
        <v>9.2396581504138195E-2</v>
      </c>
      <c r="O152" s="330">
        <v>0</v>
      </c>
      <c r="P152" s="329"/>
      <c r="Q152" s="329"/>
      <c r="R152" s="330">
        <v>0</v>
      </c>
      <c r="S152" s="334" t="s">
        <v>552</v>
      </c>
    </row>
    <row r="153" spans="1:20" s="334" customFormat="1" x14ac:dyDescent="0.3">
      <c r="A153" s="334">
        <v>325</v>
      </c>
      <c r="B153" s="343">
        <v>1642</v>
      </c>
      <c r="C153" s="334" t="s">
        <v>543</v>
      </c>
      <c r="D153" s="334" t="s">
        <v>767</v>
      </c>
      <c r="E153" s="335" t="s">
        <v>4</v>
      </c>
      <c r="G153" s="323">
        <v>325120</v>
      </c>
      <c r="H153" s="323">
        <v>336309</v>
      </c>
      <c r="I153" s="336">
        <f t="shared" si="5"/>
        <v>11189</v>
      </c>
      <c r="M153" s="337">
        <v>3025.4075422813962</v>
      </c>
      <c r="N153" s="334">
        <v>9.029658150413819E-2</v>
      </c>
      <c r="O153" s="330">
        <v>0</v>
      </c>
      <c r="P153" s="329"/>
      <c r="Q153" s="329"/>
      <c r="R153" s="330"/>
      <c r="S153" s="334" t="s">
        <v>552</v>
      </c>
      <c r="T153" s="334" t="s">
        <v>769</v>
      </c>
    </row>
    <row r="154" spans="1:20" s="334" customFormat="1" x14ac:dyDescent="0.3">
      <c r="A154" s="334">
        <v>325</v>
      </c>
      <c r="B154" s="343">
        <v>1642</v>
      </c>
      <c r="C154" s="334" t="s">
        <v>543</v>
      </c>
      <c r="D154" s="334" t="s">
        <v>1114</v>
      </c>
      <c r="E154" s="335" t="s">
        <v>4</v>
      </c>
      <c r="G154" s="323">
        <v>36378</v>
      </c>
      <c r="H154" s="323">
        <v>41082</v>
      </c>
      <c r="I154" s="336">
        <f t="shared" si="5"/>
        <v>4704</v>
      </c>
      <c r="M154" s="340">
        <v>3885.04</v>
      </c>
      <c r="O154" s="330"/>
      <c r="P154" s="329"/>
      <c r="Q154" s="329"/>
      <c r="R154" s="330"/>
      <c r="S154" s="334" t="s">
        <v>552</v>
      </c>
      <c r="T154" s="334" t="s">
        <v>1115</v>
      </c>
    </row>
    <row r="155" spans="1:20" s="334" customFormat="1" x14ac:dyDescent="0.3">
      <c r="A155" s="334">
        <v>322</v>
      </c>
      <c r="B155" s="343">
        <v>1645</v>
      </c>
      <c r="C155" s="334" t="s">
        <v>507</v>
      </c>
      <c r="D155" s="334" t="s">
        <v>1090</v>
      </c>
      <c r="E155" s="334" t="s">
        <v>4</v>
      </c>
      <c r="I155" s="336">
        <f t="shared" si="5"/>
        <v>0</v>
      </c>
      <c r="M155" s="337">
        <v>4046.1</v>
      </c>
      <c r="P155" s="329"/>
      <c r="Q155" s="329"/>
      <c r="R155" s="330"/>
      <c r="S155" s="334" t="s">
        <v>107</v>
      </c>
      <c r="T155" s="334" t="s">
        <v>1091</v>
      </c>
    </row>
    <row r="156" spans="1:20" x14ac:dyDescent="0.3">
      <c r="A156" s="271" t="s">
        <v>932</v>
      </c>
      <c r="B156" s="343">
        <v>1647</v>
      </c>
      <c r="C156" s="321" t="s">
        <v>546</v>
      </c>
      <c r="D156" s="321" t="s">
        <v>545</v>
      </c>
      <c r="E156" s="335" t="s">
        <v>4</v>
      </c>
      <c r="F156" s="334"/>
      <c r="G156" s="323">
        <v>236827</v>
      </c>
      <c r="H156" s="323">
        <v>242254</v>
      </c>
      <c r="I156" s="336">
        <f t="shared" si="5"/>
        <v>5427</v>
      </c>
      <c r="J156" s="334"/>
      <c r="K156" s="334"/>
      <c r="L156" s="334"/>
      <c r="M156" s="272">
        <v>2306.7301619287514</v>
      </c>
      <c r="N156" s="288">
        <v>9.8024505217704214E-2</v>
      </c>
      <c r="O156" s="267">
        <v>0</v>
      </c>
      <c r="P156" s="266"/>
      <c r="Q156" s="266"/>
      <c r="R156" s="267">
        <v>0</v>
      </c>
      <c r="S156" s="211" t="s">
        <v>107</v>
      </c>
      <c r="T156" s="211" t="s">
        <v>1124</v>
      </c>
    </row>
    <row r="157" spans="1:20" x14ac:dyDescent="0.3">
      <c r="A157" s="271" t="s">
        <v>931</v>
      </c>
      <c r="B157" s="343">
        <v>1647</v>
      </c>
      <c r="C157" s="321" t="s">
        <v>546</v>
      </c>
      <c r="D157" s="321" t="s">
        <v>551</v>
      </c>
      <c r="E157" s="335" t="s">
        <v>4</v>
      </c>
      <c r="F157" s="334"/>
      <c r="G157" s="323">
        <v>199802</v>
      </c>
      <c r="H157" s="323">
        <v>200771</v>
      </c>
      <c r="I157" s="336">
        <f t="shared" si="5"/>
        <v>969</v>
      </c>
      <c r="J157" s="334"/>
      <c r="K157" s="334"/>
      <c r="L157" s="334"/>
      <c r="M157" s="272">
        <v>2151.2290428211586</v>
      </c>
      <c r="N157" s="288">
        <v>9.8024505217704214E-2</v>
      </c>
      <c r="O157" s="267">
        <v>0</v>
      </c>
      <c r="P157" s="266"/>
      <c r="Q157" s="266"/>
      <c r="R157" s="267">
        <v>0</v>
      </c>
      <c r="S157" s="211" t="s">
        <v>107</v>
      </c>
      <c r="T157" s="211" t="s">
        <v>836</v>
      </c>
    </row>
    <row r="158" spans="1:20" s="334" customFormat="1" ht="15.75" customHeight="1" x14ac:dyDescent="0.3">
      <c r="A158" s="334">
        <v>127</v>
      </c>
      <c r="B158" s="334">
        <v>1653</v>
      </c>
      <c r="C158" s="334" t="s">
        <v>526</v>
      </c>
      <c r="D158" s="335" t="s">
        <v>427</v>
      </c>
      <c r="E158" s="335" t="s">
        <v>4</v>
      </c>
      <c r="I158" s="336">
        <f t="shared" si="5"/>
        <v>0</v>
      </c>
      <c r="J158" s="329"/>
      <c r="L158" s="336">
        <f>K158-J158</f>
        <v>0</v>
      </c>
      <c r="M158" s="337">
        <v>2695.5403022670025</v>
      </c>
      <c r="N158" s="338">
        <v>0</v>
      </c>
      <c r="O158" s="330">
        <v>0</v>
      </c>
      <c r="P158" s="329"/>
      <c r="Q158" s="329"/>
      <c r="R158" s="330">
        <v>0</v>
      </c>
      <c r="S158" s="334" t="s">
        <v>301</v>
      </c>
    </row>
    <row r="159" spans="1:20" s="334" customFormat="1" ht="15.75" customHeight="1" x14ac:dyDescent="0.3">
      <c r="A159" s="334">
        <v>127</v>
      </c>
      <c r="B159" s="334">
        <v>1653</v>
      </c>
      <c r="C159" s="334" t="s">
        <v>526</v>
      </c>
      <c r="D159" s="335" t="s">
        <v>516</v>
      </c>
      <c r="E159" s="335" t="s">
        <v>4</v>
      </c>
      <c r="I159" s="336">
        <f t="shared" si="5"/>
        <v>0</v>
      </c>
      <c r="J159" s="329"/>
      <c r="L159" s="336"/>
      <c r="M159" s="337">
        <v>2666.4348002878737</v>
      </c>
      <c r="N159" s="338"/>
      <c r="O159" s="330">
        <v>16.7</v>
      </c>
      <c r="P159" s="329"/>
      <c r="Q159" s="329"/>
      <c r="R159" s="330">
        <v>0</v>
      </c>
      <c r="S159" s="334" t="s">
        <v>301</v>
      </c>
    </row>
    <row r="160" spans="1:20" s="334" customFormat="1" ht="15.75" customHeight="1" x14ac:dyDescent="0.3">
      <c r="A160" s="334">
        <v>127</v>
      </c>
      <c r="B160" s="334">
        <v>1653</v>
      </c>
      <c r="C160" s="334" t="s">
        <v>526</v>
      </c>
      <c r="D160" s="335" t="s">
        <v>517</v>
      </c>
      <c r="E160" s="335" t="s">
        <v>4</v>
      </c>
      <c r="I160" s="336">
        <f t="shared" si="5"/>
        <v>0</v>
      </c>
      <c r="J160" s="329"/>
      <c r="L160" s="336"/>
      <c r="M160" s="337">
        <v>2666.4348002878737</v>
      </c>
      <c r="N160" s="338"/>
      <c r="O160" s="330">
        <v>496.5</v>
      </c>
      <c r="P160" s="329"/>
      <c r="Q160" s="329"/>
      <c r="R160" s="330">
        <v>0</v>
      </c>
      <c r="S160" s="334" t="s">
        <v>301</v>
      </c>
    </row>
    <row r="161" spans="1:21" s="334" customFormat="1" ht="15.75" customHeight="1" x14ac:dyDescent="0.3">
      <c r="A161" s="334">
        <v>127</v>
      </c>
      <c r="B161" s="334">
        <v>1653</v>
      </c>
      <c r="C161" s="334" t="s">
        <v>526</v>
      </c>
      <c r="D161" s="335" t="s">
        <v>518</v>
      </c>
      <c r="E161" s="335" t="s">
        <v>4</v>
      </c>
      <c r="I161" s="336">
        <f t="shared" si="5"/>
        <v>0</v>
      </c>
      <c r="J161" s="329"/>
      <c r="L161" s="336"/>
      <c r="M161" s="337">
        <v>2666.4348002878737</v>
      </c>
      <c r="N161" s="338"/>
      <c r="O161" s="330">
        <v>115.9</v>
      </c>
      <c r="P161" s="329"/>
      <c r="Q161" s="329"/>
      <c r="R161" s="330">
        <v>0</v>
      </c>
      <c r="S161" s="334" t="s">
        <v>301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628</v>
      </c>
      <c r="E162" s="334" t="s">
        <v>4</v>
      </c>
      <c r="G162" s="323">
        <v>275266</v>
      </c>
      <c r="H162" s="323">
        <v>292527</v>
      </c>
      <c r="I162" s="336">
        <f t="shared" si="5"/>
        <v>17261</v>
      </c>
      <c r="M162" s="337">
        <v>3323.2811119107591</v>
      </c>
      <c r="N162" s="347">
        <v>0.10030978769341491</v>
      </c>
      <c r="O162" s="330">
        <v>0</v>
      </c>
      <c r="S162" s="334" t="s">
        <v>299</v>
      </c>
      <c r="T162" s="334" t="s">
        <v>622</v>
      </c>
      <c r="U162" s="334" t="s">
        <v>661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639</v>
      </c>
      <c r="E163" s="334" t="s">
        <v>4</v>
      </c>
      <c r="G163" s="323">
        <v>374399</v>
      </c>
      <c r="H163" s="323">
        <v>382555</v>
      </c>
      <c r="I163" s="336">
        <f t="shared" si="5"/>
        <v>8156</v>
      </c>
      <c r="M163" s="337">
        <v>3323.2811119107591</v>
      </c>
      <c r="N163" s="347">
        <v>0.10030978769341491</v>
      </c>
      <c r="O163" s="330">
        <v>0</v>
      </c>
      <c r="S163" s="334" t="s">
        <v>299</v>
      </c>
      <c r="T163" s="334" t="s">
        <v>648</v>
      </c>
      <c r="U163" s="334" t="s">
        <v>661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632</v>
      </c>
      <c r="E164" s="334" t="s">
        <v>4</v>
      </c>
      <c r="G164" s="323">
        <v>190738</v>
      </c>
      <c r="H164" s="323">
        <v>194126</v>
      </c>
      <c r="I164" s="336">
        <f t="shared" si="5"/>
        <v>3388</v>
      </c>
      <c r="M164" s="337">
        <v>3505.686146095718</v>
      </c>
      <c r="N164" s="347">
        <v>0.10030978769341491</v>
      </c>
      <c r="O164" s="330">
        <v>0</v>
      </c>
      <c r="S164" s="334" t="s">
        <v>299</v>
      </c>
      <c r="T164" s="334" t="s">
        <v>633</v>
      </c>
      <c r="U164" s="334" t="s">
        <v>661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629</v>
      </c>
      <c r="E165" s="334" t="s">
        <v>4</v>
      </c>
      <c r="G165" s="323">
        <v>327762</v>
      </c>
      <c r="H165" s="323">
        <v>330703</v>
      </c>
      <c r="I165" s="336">
        <f t="shared" si="5"/>
        <v>2941</v>
      </c>
      <c r="M165" s="337">
        <v>3505.686146095718</v>
      </c>
      <c r="N165" s="347">
        <v>0.10030978769341491</v>
      </c>
      <c r="O165" s="330">
        <v>0</v>
      </c>
      <c r="S165" s="334" t="s">
        <v>299</v>
      </c>
      <c r="T165" s="334" t="s">
        <v>630</v>
      </c>
      <c r="U165" s="334" t="s">
        <v>661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640</v>
      </c>
      <c r="E166" s="334" t="s">
        <v>4</v>
      </c>
      <c r="G166" s="323">
        <v>274183</v>
      </c>
      <c r="H166" s="323">
        <v>274183</v>
      </c>
      <c r="I166" s="336">
        <f t="shared" si="5"/>
        <v>0</v>
      </c>
      <c r="M166" s="337">
        <v>3323.2811119107591</v>
      </c>
      <c r="N166" s="347">
        <v>0.10030978769341491</v>
      </c>
      <c r="O166" s="330">
        <v>0</v>
      </c>
      <c r="S166" s="334" t="s">
        <v>299</v>
      </c>
      <c r="T166" s="334" t="s">
        <v>651</v>
      </c>
      <c r="U166" s="334" t="s">
        <v>661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665</v>
      </c>
      <c r="E167" s="334" t="s">
        <v>4</v>
      </c>
      <c r="G167" s="323">
        <v>181163</v>
      </c>
      <c r="H167" s="323">
        <v>185812</v>
      </c>
      <c r="I167" s="336">
        <f t="shared" si="5"/>
        <v>4649</v>
      </c>
      <c r="M167" s="337">
        <v>3323.2811119107591</v>
      </c>
      <c r="N167" s="347">
        <v>0.10030978769341491</v>
      </c>
      <c r="O167" s="330">
        <v>0</v>
      </c>
      <c r="S167" s="334" t="s">
        <v>299</v>
      </c>
      <c r="T167" s="334" t="s">
        <v>674</v>
      </c>
      <c r="U167" s="334">
        <v>48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730</v>
      </c>
      <c r="E168" s="334" t="s">
        <v>4</v>
      </c>
      <c r="G168" s="323">
        <v>188048</v>
      </c>
      <c r="H168" s="323">
        <v>192517</v>
      </c>
      <c r="I168" s="336">
        <f t="shared" si="5"/>
        <v>4469</v>
      </c>
      <c r="M168" s="337">
        <v>3444.7410867218427</v>
      </c>
      <c r="N168" s="334">
        <v>9.5909787693414905E-2</v>
      </c>
      <c r="O168" s="330"/>
      <c r="S168" s="334" t="s">
        <v>299</v>
      </c>
      <c r="T168" s="334" t="s">
        <v>933</v>
      </c>
      <c r="U168" s="334">
        <v>48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969</v>
      </c>
      <c r="E169" s="334" t="s">
        <v>4</v>
      </c>
      <c r="G169" s="323">
        <v>116115</v>
      </c>
      <c r="H169" s="323">
        <v>124014</v>
      </c>
      <c r="I169" s="336">
        <f t="shared" si="5"/>
        <v>7899</v>
      </c>
      <c r="M169" s="337">
        <v>3551.68</v>
      </c>
      <c r="N169" s="334">
        <v>8.8999999999999996E-2</v>
      </c>
      <c r="O169" s="330" t="s">
        <v>638</v>
      </c>
      <c r="S169" s="334" t="s">
        <v>299</v>
      </c>
      <c r="T169" s="334" t="s">
        <v>970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1083</v>
      </c>
      <c r="E170" s="334" t="s">
        <v>4</v>
      </c>
      <c r="G170" s="323">
        <v>11647</v>
      </c>
      <c r="H170" s="323">
        <v>18981</v>
      </c>
      <c r="I170" s="336">
        <f t="shared" si="5"/>
        <v>7334</v>
      </c>
      <c r="M170" s="337">
        <v>3815.16</v>
      </c>
      <c r="N170" s="334">
        <v>8.8999999999999996E-2</v>
      </c>
      <c r="O170" s="330"/>
      <c r="S170" s="334" t="s">
        <v>299</v>
      </c>
      <c r="T170" s="334" t="s">
        <v>1084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1085</v>
      </c>
      <c r="E171" s="334" t="s">
        <v>4</v>
      </c>
      <c r="G171" s="323">
        <v>44018</v>
      </c>
      <c r="H171" s="323">
        <v>55515</v>
      </c>
      <c r="I171" s="336">
        <f t="shared" si="5"/>
        <v>11497</v>
      </c>
      <c r="M171" s="337">
        <v>3167.16</v>
      </c>
      <c r="N171" s="334">
        <v>9.2999999999999999E-2</v>
      </c>
      <c r="O171" s="330"/>
      <c r="S171" s="334" t="s">
        <v>299</v>
      </c>
      <c r="T171" s="334" t="s">
        <v>1084</v>
      </c>
    </row>
    <row r="172" spans="1:21" s="321" customFormat="1" x14ac:dyDescent="0.3">
      <c r="A172" s="321">
        <v>326</v>
      </c>
      <c r="B172" s="327">
        <v>1665</v>
      </c>
      <c r="C172" s="321" t="s">
        <v>571</v>
      </c>
      <c r="D172" s="322" t="s">
        <v>430</v>
      </c>
      <c r="E172" s="322" t="s">
        <v>4</v>
      </c>
      <c r="G172" s="323">
        <v>317364</v>
      </c>
      <c r="H172" s="323">
        <v>326159</v>
      </c>
      <c r="I172" s="323">
        <f t="shared" si="5"/>
        <v>8795</v>
      </c>
      <c r="J172" s="324"/>
      <c r="L172" s="323">
        <f>K172-J172</f>
        <v>0</v>
      </c>
      <c r="M172" s="325">
        <v>2315.921690194582</v>
      </c>
      <c r="N172" s="326">
        <v>0.10511682563906904</v>
      </c>
      <c r="O172" s="328">
        <v>36819</v>
      </c>
      <c r="P172" s="324"/>
      <c r="Q172" s="324"/>
      <c r="R172" s="328">
        <v>0</v>
      </c>
      <c r="S172" s="321" t="s">
        <v>303</v>
      </c>
      <c r="T172" s="321" t="s">
        <v>835</v>
      </c>
    </row>
    <row r="173" spans="1:21" s="334" customFormat="1" x14ac:dyDescent="0.3">
      <c r="A173" s="334">
        <v>326</v>
      </c>
      <c r="B173" s="327">
        <v>1665</v>
      </c>
      <c r="C173" s="334" t="s">
        <v>571</v>
      </c>
      <c r="D173" s="334" t="s">
        <v>572</v>
      </c>
      <c r="E173" s="334" t="s">
        <v>4</v>
      </c>
      <c r="G173" s="323">
        <v>293720</v>
      </c>
      <c r="H173" s="323">
        <v>294291</v>
      </c>
      <c r="I173" s="336">
        <f t="shared" si="5"/>
        <v>571</v>
      </c>
      <c r="J173" s="329"/>
      <c r="L173" s="336">
        <f>K173-J173</f>
        <v>0</v>
      </c>
      <c r="M173" s="337">
        <v>2637.46</v>
      </c>
      <c r="N173" s="338">
        <v>8.5800000000000001E-2</v>
      </c>
      <c r="O173" s="330">
        <v>0</v>
      </c>
      <c r="P173" s="329"/>
      <c r="Q173" s="329"/>
      <c r="R173" s="330">
        <v>0</v>
      </c>
      <c r="S173" s="321" t="s">
        <v>303</v>
      </c>
      <c r="T173" s="334" t="s">
        <v>961</v>
      </c>
      <c r="U173" s="334" t="s">
        <v>940</v>
      </c>
    </row>
    <row r="174" spans="1:21" s="334" customFormat="1" x14ac:dyDescent="0.3">
      <c r="A174" s="334">
        <v>326</v>
      </c>
      <c r="B174" s="327">
        <v>1665</v>
      </c>
      <c r="C174" s="334" t="s">
        <v>571</v>
      </c>
      <c r="D174" s="334" t="s">
        <v>672</v>
      </c>
      <c r="E174" s="334" t="s">
        <v>4</v>
      </c>
      <c r="G174" s="323">
        <v>88933</v>
      </c>
      <c r="H174" s="323">
        <v>96083</v>
      </c>
      <c r="I174" s="336">
        <f t="shared" si="5"/>
        <v>7150</v>
      </c>
      <c r="J174" s="329"/>
      <c r="L174" s="336"/>
      <c r="M174" s="340">
        <v>3234.4878121626489</v>
      </c>
      <c r="N174" s="338">
        <v>0.10136563512054697</v>
      </c>
      <c r="O174" s="330"/>
      <c r="P174" s="329"/>
      <c r="Q174" s="329"/>
      <c r="R174" s="330"/>
      <c r="S174" s="321" t="s">
        <v>303</v>
      </c>
      <c r="T174" s="334" t="s">
        <v>750</v>
      </c>
      <c r="U174" s="334" t="s">
        <v>762</v>
      </c>
    </row>
    <row r="175" spans="1:21" s="334" customFormat="1" x14ac:dyDescent="0.3">
      <c r="A175" s="334">
        <v>326</v>
      </c>
      <c r="B175" s="327">
        <v>1665</v>
      </c>
      <c r="C175" s="334" t="s">
        <v>571</v>
      </c>
      <c r="D175" s="334" t="s">
        <v>765</v>
      </c>
      <c r="E175" s="334" t="s">
        <v>4</v>
      </c>
      <c r="G175" s="323">
        <v>347189</v>
      </c>
      <c r="H175" s="323">
        <v>354853</v>
      </c>
      <c r="I175" s="336">
        <f t="shared" si="5"/>
        <v>7664</v>
      </c>
      <c r="J175" s="329"/>
      <c r="L175" s="336"/>
      <c r="M175" s="337">
        <v>2940.2087441525732</v>
      </c>
      <c r="N175" s="338">
        <v>9.5809787693414902E-2</v>
      </c>
      <c r="O175" s="330">
        <v>0</v>
      </c>
      <c r="P175" s="329"/>
      <c r="Q175" s="329"/>
      <c r="R175" s="330"/>
      <c r="S175" s="321" t="s">
        <v>303</v>
      </c>
      <c r="T175" s="334" t="s">
        <v>766</v>
      </c>
    </row>
    <row r="176" spans="1:21" s="334" customFormat="1" x14ac:dyDescent="0.3">
      <c r="A176" s="334">
        <v>326</v>
      </c>
      <c r="B176" s="327">
        <v>1665</v>
      </c>
      <c r="C176" s="334" t="s">
        <v>571</v>
      </c>
      <c r="D176" s="334" t="s">
        <v>849</v>
      </c>
      <c r="E176" s="334" t="s">
        <v>4</v>
      </c>
      <c r="G176" s="323">
        <v>275610</v>
      </c>
      <c r="H176" s="323">
        <v>281267</v>
      </c>
      <c r="I176" s="336">
        <f t="shared" si="5"/>
        <v>5657</v>
      </c>
      <c r="J176" s="329"/>
      <c r="L176" s="336"/>
      <c r="M176" s="337">
        <v>2635.0649250864385</v>
      </c>
      <c r="N176" s="334">
        <v>9.5372454859777162E-2</v>
      </c>
      <c r="O176" s="330">
        <v>0</v>
      </c>
      <c r="P176" s="329"/>
      <c r="Q176" s="329"/>
      <c r="R176" s="330"/>
      <c r="S176" s="321" t="s">
        <v>303</v>
      </c>
      <c r="T176" s="334" t="s">
        <v>852</v>
      </c>
    </row>
    <row r="177" spans="1:21" s="334" customFormat="1" x14ac:dyDescent="0.3">
      <c r="A177" s="334">
        <v>326</v>
      </c>
      <c r="B177" s="327">
        <v>1665</v>
      </c>
      <c r="C177" s="334" t="s">
        <v>571</v>
      </c>
      <c r="D177" s="334" t="s">
        <v>851</v>
      </c>
      <c r="E177" s="334" t="s">
        <v>4</v>
      </c>
      <c r="G177" s="323">
        <v>269718</v>
      </c>
      <c r="H177" s="323">
        <v>276132</v>
      </c>
      <c r="I177" s="336">
        <f t="shared" si="5"/>
        <v>6414</v>
      </c>
      <c r="J177" s="329"/>
      <c r="L177" s="336"/>
      <c r="M177" s="337">
        <v>2635.0649250864385</v>
      </c>
      <c r="N177" s="334">
        <v>9.5372454859777162E-2</v>
      </c>
      <c r="O177" s="330">
        <v>0</v>
      </c>
      <c r="P177" s="329"/>
      <c r="Q177" s="329"/>
      <c r="R177" s="330"/>
      <c r="S177" s="321" t="s">
        <v>303</v>
      </c>
      <c r="T177" s="334" t="s">
        <v>854</v>
      </c>
    </row>
    <row r="178" spans="1:21" s="334" customFormat="1" x14ac:dyDescent="0.3">
      <c r="A178" s="334">
        <v>326</v>
      </c>
      <c r="B178" s="327">
        <v>1665</v>
      </c>
      <c r="C178" s="334" t="s">
        <v>571</v>
      </c>
      <c r="D178" s="334" t="s">
        <v>599</v>
      </c>
      <c r="E178" s="334" t="s">
        <v>4</v>
      </c>
      <c r="G178" s="323">
        <v>207194</v>
      </c>
      <c r="H178" s="323">
        <v>213896</v>
      </c>
      <c r="I178" s="336">
        <f t="shared" si="5"/>
        <v>6702</v>
      </c>
      <c r="J178" s="329"/>
      <c r="L178" s="336"/>
      <c r="M178" s="337">
        <v>2905.2108811241928</v>
      </c>
      <c r="N178" s="334">
        <v>9.4533611849601198E-2</v>
      </c>
      <c r="O178" s="330">
        <v>0</v>
      </c>
      <c r="P178" s="329"/>
      <c r="Q178" s="329"/>
      <c r="R178" s="330"/>
      <c r="S178" s="321" t="s">
        <v>303</v>
      </c>
      <c r="T178" s="334" t="s">
        <v>879</v>
      </c>
    </row>
    <row r="179" spans="1:21" s="334" customFormat="1" x14ac:dyDescent="0.3">
      <c r="A179" s="334">
        <v>326</v>
      </c>
      <c r="B179" s="327">
        <v>1665</v>
      </c>
      <c r="C179" s="334" t="s">
        <v>571</v>
      </c>
      <c r="D179" s="334" t="s">
        <v>903</v>
      </c>
      <c r="E179" s="334" t="s">
        <v>4</v>
      </c>
      <c r="G179" s="323">
        <v>151754</v>
      </c>
      <c r="H179" s="323">
        <v>158614</v>
      </c>
      <c r="I179" s="336">
        <f t="shared" si="5"/>
        <v>6860</v>
      </c>
      <c r="J179" s="329"/>
      <c r="L179" s="336"/>
      <c r="M179" s="337">
        <v>2840.8798139004934</v>
      </c>
      <c r="N179" s="334">
        <v>0.10648613748575769</v>
      </c>
      <c r="O179" s="330">
        <v>0</v>
      </c>
      <c r="P179" s="329"/>
      <c r="Q179" s="329"/>
      <c r="R179" s="330"/>
      <c r="S179" s="321" t="s">
        <v>303</v>
      </c>
      <c r="T179" s="334" t="s">
        <v>905</v>
      </c>
    </row>
    <row r="180" spans="1:21" s="334" customFormat="1" x14ac:dyDescent="0.3">
      <c r="A180" s="334">
        <v>326</v>
      </c>
      <c r="B180" s="327">
        <v>1665</v>
      </c>
      <c r="C180" s="334" t="s">
        <v>571</v>
      </c>
      <c r="D180" s="334" t="s">
        <v>904</v>
      </c>
      <c r="E180" s="334" t="s">
        <v>4</v>
      </c>
      <c r="G180" s="323">
        <v>199931</v>
      </c>
      <c r="H180" s="323">
        <v>211396</v>
      </c>
      <c r="I180" s="336">
        <f t="shared" si="5"/>
        <v>11465</v>
      </c>
      <c r="J180" s="329"/>
      <c r="L180" s="336"/>
      <c r="M180" s="337">
        <v>2732.1373031117942</v>
      </c>
      <c r="N180" s="334">
        <v>0.10743104110641567</v>
      </c>
      <c r="O180" s="330">
        <v>0</v>
      </c>
      <c r="P180" s="329"/>
      <c r="Q180" s="329"/>
      <c r="R180" s="330"/>
      <c r="S180" s="321" t="s">
        <v>303</v>
      </c>
      <c r="T180" s="334" t="s">
        <v>906</v>
      </c>
    </row>
    <row r="181" spans="1:21" s="334" customFormat="1" x14ac:dyDescent="0.3">
      <c r="A181" s="334">
        <v>326</v>
      </c>
      <c r="B181" s="327">
        <v>1665</v>
      </c>
      <c r="C181" s="334" t="s">
        <v>571</v>
      </c>
      <c r="D181" s="334" t="s">
        <v>983</v>
      </c>
      <c r="E181" s="334" t="s">
        <v>4</v>
      </c>
      <c r="G181" s="323">
        <v>79903</v>
      </c>
      <c r="H181" s="323">
        <v>86830</v>
      </c>
      <c r="I181" s="336">
        <f t="shared" si="5"/>
        <v>6927</v>
      </c>
      <c r="J181" s="329"/>
      <c r="L181" s="336"/>
      <c r="M181" s="337">
        <v>2937.99</v>
      </c>
      <c r="N181" s="334">
        <v>9.8000000000000004E-2</v>
      </c>
      <c r="O181" s="330">
        <v>0</v>
      </c>
      <c r="P181" s="329"/>
      <c r="Q181" s="329"/>
      <c r="R181" s="330"/>
      <c r="S181" s="321" t="s">
        <v>303</v>
      </c>
      <c r="T181" s="334" t="s">
        <v>1001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984</v>
      </c>
      <c r="E182" s="334" t="s">
        <v>4</v>
      </c>
      <c r="G182" s="323">
        <v>75224</v>
      </c>
      <c r="H182" s="323">
        <v>82062</v>
      </c>
      <c r="I182" s="336">
        <f t="shared" si="5"/>
        <v>6838</v>
      </c>
      <c r="J182" s="329"/>
      <c r="L182" s="336"/>
      <c r="M182" s="337">
        <v>3120.61</v>
      </c>
      <c r="N182" s="334">
        <v>8.6999999999999994E-2</v>
      </c>
      <c r="O182" s="330">
        <v>0</v>
      </c>
      <c r="P182" s="329"/>
      <c r="Q182" s="329"/>
      <c r="R182" s="330"/>
      <c r="S182" s="321" t="s">
        <v>303</v>
      </c>
      <c r="T182" s="334" t="s">
        <v>987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985</v>
      </c>
      <c r="E183" s="334" t="s">
        <v>4</v>
      </c>
      <c r="G183" s="323">
        <v>113594</v>
      </c>
      <c r="H183" s="323">
        <v>122040</v>
      </c>
      <c r="I183" s="336">
        <f t="shared" si="5"/>
        <v>8446</v>
      </c>
      <c r="J183" s="329"/>
      <c r="L183" s="336"/>
      <c r="M183" s="337">
        <v>2786.54</v>
      </c>
      <c r="N183" s="334">
        <v>8.6999999999999994E-2</v>
      </c>
      <c r="O183" s="330">
        <v>0</v>
      </c>
      <c r="P183" s="329"/>
      <c r="Q183" s="329"/>
      <c r="R183" s="330"/>
      <c r="S183" s="321" t="s">
        <v>303</v>
      </c>
      <c r="T183" s="334" t="s">
        <v>988</v>
      </c>
    </row>
    <row r="184" spans="1:21" s="334" customFormat="1" x14ac:dyDescent="0.3">
      <c r="A184" s="334">
        <v>326</v>
      </c>
      <c r="B184" s="327">
        <v>1665</v>
      </c>
      <c r="C184" s="334" t="s">
        <v>571</v>
      </c>
      <c r="D184" s="334" t="s">
        <v>986</v>
      </c>
      <c r="E184" s="334" t="s">
        <v>4</v>
      </c>
      <c r="G184" s="323">
        <v>80783</v>
      </c>
      <c r="H184" s="323">
        <v>87618</v>
      </c>
      <c r="I184" s="336">
        <f t="shared" si="5"/>
        <v>6835</v>
      </c>
      <c r="J184" s="329"/>
      <c r="L184" s="336"/>
      <c r="M184" s="337">
        <v>2786.54</v>
      </c>
      <c r="N184" s="334">
        <v>8.6999999999999994E-2</v>
      </c>
      <c r="O184" s="330">
        <v>0</v>
      </c>
      <c r="P184" s="329"/>
      <c r="Q184" s="329"/>
      <c r="R184" s="330"/>
      <c r="S184" s="321" t="s">
        <v>303</v>
      </c>
      <c r="T184" s="334" t="s">
        <v>989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1073</v>
      </c>
      <c r="E185" s="334" t="s">
        <v>4</v>
      </c>
      <c r="G185" s="323">
        <v>79514</v>
      </c>
      <c r="H185" s="323">
        <v>89461</v>
      </c>
      <c r="I185" s="336">
        <f t="shared" si="5"/>
        <v>9947</v>
      </c>
      <c r="J185" s="329"/>
      <c r="L185" s="336"/>
      <c r="M185" s="337">
        <v>3775.16</v>
      </c>
      <c r="N185" s="334">
        <v>9.8000000000000004E-2</v>
      </c>
      <c r="O185" s="330">
        <v>0</v>
      </c>
      <c r="P185" s="329"/>
      <c r="Q185" s="329"/>
      <c r="R185" s="330"/>
      <c r="S185" s="321" t="s">
        <v>303</v>
      </c>
      <c r="T185" s="334" t="s">
        <v>1077</v>
      </c>
    </row>
    <row r="186" spans="1:21" s="334" customFormat="1" x14ac:dyDescent="0.3">
      <c r="A186" s="334">
        <v>326</v>
      </c>
      <c r="B186" s="327">
        <v>1665</v>
      </c>
      <c r="C186" s="334" t="s">
        <v>571</v>
      </c>
      <c r="D186" s="334" t="s">
        <v>1101</v>
      </c>
      <c r="E186" s="334" t="s">
        <v>4</v>
      </c>
      <c r="G186" s="323">
        <v>36187</v>
      </c>
      <c r="H186" s="323">
        <v>42341</v>
      </c>
      <c r="I186" s="336">
        <f t="shared" si="5"/>
        <v>6154</v>
      </c>
      <c r="J186" s="329"/>
      <c r="L186" s="336"/>
      <c r="M186" s="337">
        <v>3658.68</v>
      </c>
      <c r="N186" s="334">
        <v>9.8000000000000004E-2</v>
      </c>
      <c r="O186" s="330"/>
      <c r="P186" s="329"/>
      <c r="Q186" s="329"/>
      <c r="R186" s="330"/>
      <c r="S186" s="321" t="s">
        <v>303</v>
      </c>
      <c r="T186" s="334" t="s">
        <v>1098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1122</v>
      </c>
      <c r="E187" s="334" t="s">
        <v>4</v>
      </c>
      <c r="G187" s="323">
        <v>22957</v>
      </c>
      <c r="H187" s="323">
        <v>29006</v>
      </c>
      <c r="I187" s="336">
        <f t="shared" si="5"/>
        <v>6049</v>
      </c>
      <c r="J187" s="329"/>
      <c r="L187" s="336"/>
      <c r="M187" s="337">
        <v>3308.75</v>
      </c>
      <c r="N187" s="334">
        <v>9.9000000000000005E-2</v>
      </c>
      <c r="O187" s="330"/>
      <c r="P187" s="329"/>
      <c r="Q187" s="329"/>
      <c r="R187" s="330"/>
      <c r="S187" s="321" t="s">
        <v>303</v>
      </c>
      <c r="T187" s="334" t="s">
        <v>1123</v>
      </c>
    </row>
    <row r="188" spans="1:21" s="334" customFormat="1" x14ac:dyDescent="0.3">
      <c r="A188" s="334">
        <v>325</v>
      </c>
      <c r="B188" s="327">
        <v>1671</v>
      </c>
      <c r="C188" s="321" t="s">
        <v>555</v>
      </c>
      <c r="D188" s="321" t="s">
        <v>556</v>
      </c>
      <c r="E188" s="334" t="s">
        <v>4</v>
      </c>
      <c r="I188" s="336">
        <f t="shared" si="5"/>
        <v>0</v>
      </c>
      <c r="J188" s="329"/>
      <c r="L188" s="336">
        <f>K188-J188</f>
        <v>0</v>
      </c>
      <c r="M188" s="337">
        <v>2923.0738970852826</v>
      </c>
      <c r="N188" s="338">
        <v>0</v>
      </c>
      <c r="O188" s="330">
        <v>0</v>
      </c>
      <c r="P188" s="329"/>
      <c r="Q188" s="329"/>
      <c r="R188" s="330">
        <v>0</v>
      </c>
      <c r="S188" s="334" t="s">
        <v>301</v>
      </c>
      <c r="T188" s="334" t="s">
        <v>557</v>
      </c>
    </row>
    <row r="189" spans="1:21" s="334" customFormat="1" x14ac:dyDescent="0.3">
      <c r="A189" s="334">
        <v>325</v>
      </c>
      <c r="B189" s="327">
        <v>1671</v>
      </c>
      <c r="C189" s="321" t="s">
        <v>555</v>
      </c>
      <c r="D189" s="321" t="s">
        <v>763</v>
      </c>
      <c r="E189" s="334" t="s">
        <v>4</v>
      </c>
      <c r="I189" s="336">
        <f t="shared" si="5"/>
        <v>0</v>
      </c>
      <c r="J189" s="329"/>
      <c r="L189" s="336"/>
      <c r="M189" s="337">
        <v>3184.4079237135661</v>
      </c>
      <c r="N189" s="338">
        <v>0</v>
      </c>
      <c r="O189" s="330">
        <v>0</v>
      </c>
      <c r="P189" s="329"/>
      <c r="Q189" s="329"/>
      <c r="R189" s="330"/>
      <c r="S189" s="334" t="s">
        <v>301</v>
      </c>
      <c r="T189" s="334" t="s">
        <v>764</v>
      </c>
    </row>
    <row r="190" spans="1:21" x14ac:dyDescent="0.3">
      <c r="A190" s="186" t="s">
        <v>1143</v>
      </c>
      <c r="B190" s="327">
        <v>1673</v>
      </c>
      <c r="C190" s="321" t="s">
        <v>682</v>
      </c>
      <c r="D190" s="321" t="s">
        <v>683</v>
      </c>
      <c r="E190" s="334" t="s">
        <v>4</v>
      </c>
      <c r="F190" s="334" t="s">
        <v>804</v>
      </c>
      <c r="G190" s="323">
        <v>120933</v>
      </c>
      <c r="H190" s="323">
        <v>122975</v>
      </c>
      <c r="I190" s="336">
        <f t="shared" si="5"/>
        <v>2042</v>
      </c>
      <c r="J190" s="329">
        <v>5489</v>
      </c>
      <c r="K190" s="334">
        <v>5800</v>
      </c>
      <c r="L190" s="336">
        <f>K190-J190</f>
        <v>311</v>
      </c>
      <c r="M190" s="272">
        <v>1854.9313745951781</v>
      </c>
      <c r="N190" s="273">
        <v>8.6300000000000002E-2</v>
      </c>
      <c r="O190" s="267"/>
      <c r="P190" s="266"/>
      <c r="Q190" s="266"/>
      <c r="R190" s="267"/>
      <c r="S190" s="211" t="s">
        <v>107</v>
      </c>
      <c r="T190" s="211" t="s">
        <v>749</v>
      </c>
      <c r="U190" s="211" t="s">
        <v>463</v>
      </c>
    </row>
    <row r="191" spans="1:21" x14ac:dyDescent="0.3">
      <c r="A191" s="186" t="s">
        <v>1086</v>
      </c>
      <c r="B191" s="343">
        <v>1679</v>
      </c>
      <c r="C191" s="334" t="s">
        <v>616</v>
      </c>
      <c r="D191" s="334" t="s">
        <v>617</v>
      </c>
      <c r="E191" s="334" t="s">
        <v>4</v>
      </c>
      <c r="F191" s="334"/>
      <c r="G191" s="323">
        <v>158742</v>
      </c>
      <c r="H191" s="323">
        <v>161437</v>
      </c>
      <c r="I191" s="336">
        <f t="shared" si="5"/>
        <v>2695</v>
      </c>
      <c r="J191" s="334"/>
      <c r="K191" s="334"/>
      <c r="L191" s="334"/>
      <c r="M191" s="272">
        <v>2962.332410939187</v>
      </c>
      <c r="N191" s="288">
        <v>0.1017097876934149</v>
      </c>
      <c r="O191" s="267">
        <v>0</v>
      </c>
      <c r="S191" s="211" t="s">
        <v>107</v>
      </c>
      <c r="T191" s="211" t="s">
        <v>621</v>
      </c>
    </row>
    <row r="192" spans="1:21" s="334" customFormat="1" x14ac:dyDescent="0.3">
      <c r="A192" s="334">
        <v>328</v>
      </c>
      <c r="B192" s="343">
        <v>1679</v>
      </c>
      <c r="C192" s="334" t="s">
        <v>616</v>
      </c>
      <c r="D192" s="334" t="s">
        <v>618</v>
      </c>
      <c r="E192" s="334" t="s">
        <v>4</v>
      </c>
      <c r="G192" s="323">
        <v>153467</v>
      </c>
      <c r="H192" s="323">
        <v>157567</v>
      </c>
      <c r="I192" s="336">
        <f t="shared" si="5"/>
        <v>4100</v>
      </c>
      <c r="M192" s="337">
        <v>2962.332410939187</v>
      </c>
      <c r="N192" s="347">
        <v>0.1017097876934149</v>
      </c>
      <c r="O192" s="330">
        <v>0</v>
      </c>
      <c r="S192" s="334" t="s">
        <v>107</v>
      </c>
      <c r="T192" s="334" t="s">
        <v>621</v>
      </c>
    </row>
    <row r="193" spans="1:21" s="334" customFormat="1" x14ac:dyDescent="0.3">
      <c r="A193" s="334">
        <v>328</v>
      </c>
      <c r="B193" s="343">
        <v>1679</v>
      </c>
      <c r="C193" s="334" t="s">
        <v>616</v>
      </c>
      <c r="D193" s="334" t="s">
        <v>1066</v>
      </c>
      <c r="E193" s="334" t="s">
        <v>4</v>
      </c>
      <c r="G193" s="323">
        <v>29646</v>
      </c>
      <c r="H193" s="323">
        <v>34394</v>
      </c>
      <c r="I193" s="336">
        <f t="shared" si="5"/>
        <v>4748</v>
      </c>
      <c r="M193" s="337">
        <v>3383.99</v>
      </c>
      <c r="N193" s="347">
        <v>8.8999999999999996E-2</v>
      </c>
      <c r="O193" s="330"/>
      <c r="S193" s="334" t="s">
        <v>107</v>
      </c>
      <c r="T193" s="334" t="s">
        <v>1067</v>
      </c>
    </row>
    <row r="194" spans="1:21" x14ac:dyDescent="0.3">
      <c r="A194" s="271" t="s">
        <v>920</v>
      </c>
      <c r="B194" s="343">
        <v>1683</v>
      </c>
      <c r="C194" s="334" t="s">
        <v>636</v>
      </c>
      <c r="D194" s="334" t="s">
        <v>321</v>
      </c>
      <c r="E194" s="334" t="s">
        <v>4</v>
      </c>
      <c r="F194" s="334"/>
      <c r="G194" s="323">
        <v>93202</v>
      </c>
      <c r="H194" s="323">
        <v>93435</v>
      </c>
      <c r="I194" s="336">
        <f t="shared" si="5"/>
        <v>233</v>
      </c>
      <c r="J194" s="334"/>
      <c r="K194" s="334"/>
      <c r="L194" s="334"/>
      <c r="M194" s="272">
        <v>1412.69918315941</v>
      </c>
      <c r="N194" s="211">
        <v>9.292450521770422E-2</v>
      </c>
      <c r="O194" s="267" t="s">
        <v>638</v>
      </c>
      <c r="S194" s="211" t="s">
        <v>107</v>
      </c>
      <c r="T194" s="211" t="s">
        <v>772</v>
      </c>
    </row>
    <row r="195" spans="1:21" s="334" customFormat="1" x14ac:dyDescent="0.3">
      <c r="A195" s="331" t="s">
        <v>920</v>
      </c>
      <c r="B195" s="343">
        <v>1683</v>
      </c>
      <c r="C195" s="334" t="s">
        <v>636</v>
      </c>
      <c r="D195" s="334" t="s">
        <v>771</v>
      </c>
      <c r="E195" s="334" t="s">
        <v>4</v>
      </c>
      <c r="G195" s="323">
        <v>148872</v>
      </c>
      <c r="H195" s="323">
        <v>149374</v>
      </c>
      <c r="I195" s="336">
        <f t="shared" si="5"/>
        <v>502</v>
      </c>
      <c r="M195" s="337">
        <v>2317.3240554156173</v>
      </c>
      <c r="N195" s="334">
        <v>8.6368657790572151E-2</v>
      </c>
      <c r="O195" s="330" t="s">
        <v>638</v>
      </c>
      <c r="S195" s="334" t="s">
        <v>107</v>
      </c>
      <c r="T195" s="334" t="s">
        <v>772</v>
      </c>
    </row>
    <row r="196" spans="1:21" s="334" customFormat="1" ht="16.5" customHeight="1" x14ac:dyDescent="0.3">
      <c r="A196" s="331" t="s">
        <v>920</v>
      </c>
      <c r="B196" s="327">
        <v>1683</v>
      </c>
      <c r="C196" s="334" t="s">
        <v>636</v>
      </c>
      <c r="D196" s="334" t="s">
        <v>637</v>
      </c>
      <c r="E196" s="334" t="s">
        <v>4</v>
      </c>
      <c r="G196" s="323">
        <v>84502</v>
      </c>
      <c r="H196" s="323">
        <v>86121</v>
      </c>
      <c r="I196" s="336">
        <f t="shared" si="5"/>
        <v>1619</v>
      </c>
      <c r="M196" s="337">
        <v>2105.3521554516014</v>
      </c>
      <c r="N196" s="334">
        <v>9.2299999999999993E-2</v>
      </c>
      <c r="O196" s="330" t="s">
        <v>638</v>
      </c>
      <c r="S196" s="334" t="s">
        <v>107</v>
      </c>
      <c r="T196" s="349"/>
    </row>
    <row r="197" spans="1:21" s="334" customFormat="1" ht="16.5" customHeight="1" x14ac:dyDescent="0.3">
      <c r="A197" s="331" t="s">
        <v>920</v>
      </c>
      <c r="B197" s="327">
        <v>1683</v>
      </c>
      <c r="C197" s="334" t="s">
        <v>636</v>
      </c>
      <c r="D197" s="334" t="s">
        <v>997</v>
      </c>
      <c r="E197" s="334" t="s">
        <v>4</v>
      </c>
      <c r="G197" s="323">
        <v>8505</v>
      </c>
      <c r="H197" s="323">
        <v>9117</v>
      </c>
      <c r="I197" s="336">
        <f t="shared" si="5"/>
        <v>612</v>
      </c>
      <c r="M197" s="337">
        <v>2054.44</v>
      </c>
      <c r="N197" s="334">
        <v>8.5000000000000006E-2</v>
      </c>
      <c r="O197" s="330" t="s">
        <v>638</v>
      </c>
      <c r="S197" s="334" t="s">
        <v>107</v>
      </c>
      <c r="T197" s="349" t="s">
        <v>1001</v>
      </c>
    </row>
    <row r="198" spans="1:21" s="334" customFormat="1" x14ac:dyDescent="0.3">
      <c r="B198" s="343">
        <v>1693</v>
      </c>
      <c r="C198" s="334" t="s">
        <v>726</v>
      </c>
      <c r="D198" s="334" t="s">
        <v>727</v>
      </c>
      <c r="E198" s="334" t="s">
        <v>4</v>
      </c>
      <c r="G198" s="323">
        <v>33405</v>
      </c>
      <c r="H198" s="323">
        <v>33915</v>
      </c>
      <c r="I198" s="336">
        <f t="shared" si="5"/>
        <v>510</v>
      </c>
      <c r="M198" s="337">
        <v>4586.57</v>
      </c>
      <c r="N198" s="334">
        <v>0</v>
      </c>
      <c r="O198" s="330"/>
      <c r="S198" s="334" t="s">
        <v>299</v>
      </c>
      <c r="T198" s="334" t="s">
        <v>740</v>
      </c>
      <c r="U198" s="334" t="s">
        <v>742</v>
      </c>
    </row>
    <row r="199" spans="1:21" s="334" customFormat="1" ht="17.25" customHeight="1" x14ac:dyDescent="0.3">
      <c r="A199" s="334">
        <v>329</v>
      </c>
      <c r="B199" s="343">
        <v>1695</v>
      </c>
      <c r="C199" s="334" t="s">
        <v>619</v>
      </c>
      <c r="D199" s="334" t="s">
        <v>620</v>
      </c>
      <c r="E199" s="334" t="s">
        <v>4</v>
      </c>
      <c r="G199" s="323">
        <v>385425</v>
      </c>
      <c r="H199" s="323">
        <v>395860</v>
      </c>
      <c r="I199" s="336">
        <f t="shared" si="5"/>
        <v>10435</v>
      </c>
      <c r="M199" s="337">
        <v>2869.048481468154</v>
      </c>
      <c r="N199" s="347">
        <v>9.3511299028427489E-2</v>
      </c>
      <c r="O199" s="330">
        <v>0</v>
      </c>
      <c r="S199" s="334" t="s">
        <v>552</v>
      </c>
      <c r="T199" s="334" t="s">
        <v>622</v>
      </c>
    </row>
    <row r="200" spans="1:21" s="334" customFormat="1" ht="15.75" customHeight="1" x14ac:dyDescent="0.3">
      <c r="A200" s="334">
        <v>329</v>
      </c>
      <c r="B200" s="343">
        <v>1695</v>
      </c>
      <c r="C200" s="334" t="s">
        <v>619</v>
      </c>
      <c r="D200" s="334" t="s">
        <v>625</v>
      </c>
      <c r="E200" s="334" t="s">
        <v>4</v>
      </c>
      <c r="G200" s="323">
        <v>453366</v>
      </c>
      <c r="H200" s="323">
        <v>463946</v>
      </c>
      <c r="I200" s="336">
        <f t="shared" si="5"/>
        <v>10580</v>
      </c>
      <c r="M200" s="337">
        <v>2855.5742245412021</v>
      </c>
      <c r="N200" s="347">
        <v>9.3511299028427489E-2</v>
      </c>
      <c r="O200" s="330">
        <v>0</v>
      </c>
      <c r="S200" s="334" t="s">
        <v>552</v>
      </c>
      <c r="T200" s="334" t="s">
        <v>626</v>
      </c>
    </row>
    <row r="201" spans="1:21" s="334" customFormat="1" x14ac:dyDescent="0.3">
      <c r="A201" s="334">
        <v>330</v>
      </c>
      <c r="B201" s="343">
        <v>1706</v>
      </c>
      <c r="C201" s="334" t="s">
        <v>679</v>
      </c>
      <c r="D201" s="334" t="s">
        <v>677</v>
      </c>
      <c r="E201" s="334" t="s">
        <v>4</v>
      </c>
      <c r="G201" s="323">
        <v>321849</v>
      </c>
      <c r="H201" s="323">
        <v>325119</v>
      </c>
      <c r="I201" s="336">
        <f t="shared" ref="I201:I258" si="6">H201-G201</f>
        <v>3270</v>
      </c>
      <c r="M201" s="337">
        <v>2430.96</v>
      </c>
      <c r="N201" s="347">
        <v>9.4100000000000003E-2</v>
      </c>
      <c r="O201" s="334">
        <v>0</v>
      </c>
      <c r="S201" s="334" t="s">
        <v>303</v>
      </c>
      <c r="T201" s="334" t="s">
        <v>678</v>
      </c>
    </row>
    <row r="202" spans="1:21" s="334" customFormat="1" x14ac:dyDescent="0.3">
      <c r="A202" s="334">
        <v>330</v>
      </c>
      <c r="B202" s="343">
        <v>1706</v>
      </c>
      <c r="C202" s="334" t="s">
        <v>679</v>
      </c>
      <c r="D202" s="334" t="s">
        <v>663</v>
      </c>
      <c r="E202" s="334" t="s">
        <v>4</v>
      </c>
      <c r="G202" s="323">
        <v>385505</v>
      </c>
      <c r="H202" s="323">
        <v>391765</v>
      </c>
      <c r="I202" s="336">
        <f t="shared" si="6"/>
        <v>6260</v>
      </c>
      <c r="M202" s="337">
        <v>2430.96</v>
      </c>
      <c r="N202" s="347">
        <v>9.4100000000000003E-2</v>
      </c>
      <c r="O202" s="330">
        <v>0</v>
      </c>
      <c r="S202" s="334" t="s">
        <v>303</v>
      </c>
      <c r="T202" s="334" t="s">
        <v>664</v>
      </c>
    </row>
    <row r="203" spans="1:21" s="334" customFormat="1" x14ac:dyDescent="0.3">
      <c r="B203" s="343">
        <v>1706</v>
      </c>
      <c r="C203" s="334" t="s">
        <v>679</v>
      </c>
      <c r="D203" s="334" t="s">
        <v>1102</v>
      </c>
      <c r="E203" s="334" t="s">
        <v>4</v>
      </c>
      <c r="G203" s="323">
        <v>49642</v>
      </c>
      <c r="H203" s="323">
        <v>62520</v>
      </c>
      <c r="I203" s="336">
        <f t="shared" si="6"/>
        <v>12878</v>
      </c>
      <c r="M203" s="337">
        <v>2542.88</v>
      </c>
      <c r="N203" s="347">
        <v>8.5000000000000006E-2</v>
      </c>
      <c r="O203" s="330">
        <v>0</v>
      </c>
      <c r="S203" s="334" t="s">
        <v>303</v>
      </c>
      <c r="T203" s="334" t="s">
        <v>1103</v>
      </c>
    </row>
    <row r="204" spans="1:21" s="334" customFormat="1" x14ac:dyDescent="0.3">
      <c r="B204" s="343">
        <v>1706</v>
      </c>
      <c r="C204" s="334" t="s">
        <v>679</v>
      </c>
      <c r="D204" s="334" t="s">
        <v>1104</v>
      </c>
      <c r="E204" s="334" t="s">
        <v>4</v>
      </c>
      <c r="G204" s="323">
        <v>48676</v>
      </c>
      <c r="H204" s="323">
        <v>63452</v>
      </c>
      <c r="I204" s="336">
        <f t="shared" si="6"/>
        <v>14776</v>
      </c>
      <c r="M204" s="337">
        <v>2542.88</v>
      </c>
      <c r="N204" s="347">
        <v>8.5000000000000006E-2</v>
      </c>
      <c r="O204" s="330"/>
      <c r="T204" s="334" t="s">
        <v>1103</v>
      </c>
    </row>
    <row r="205" spans="1:21" s="334" customFormat="1" x14ac:dyDescent="0.3">
      <c r="A205" s="334">
        <v>330</v>
      </c>
      <c r="B205" s="343">
        <v>1706</v>
      </c>
      <c r="C205" s="334" t="s">
        <v>679</v>
      </c>
      <c r="D205" s="334" t="s">
        <v>1022</v>
      </c>
      <c r="E205" s="334" t="s">
        <v>4</v>
      </c>
      <c r="G205" s="323">
        <v>64258</v>
      </c>
      <c r="H205" s="323">
        <v>74784</v>
      </c>
      <c r="I205" s="336">
        <f t="shared" si="6"/>
        <v>10526</v>
      </c>
      <c r="M205" s="337">
        <v>2439.9</v>
      </c>
      <c r="N205" s="347">
        <v>9.2899999999999996E-2</v>
      </c>
      <c r="O205" s="330"/>
      <c r="S205" s="334" t="s">
        <v>303</v>
      </c>
      <c r="T205" s="345">
        <v>44715</v>
      </c>
    </row>
    <row r="206" spans="1:21" s="334" customFormat="1" x14ac:dyDescent="0.3">
      <c r="A206" s="334">
        <v>330</v>
      </c>
      <c r="B206" s="343">
        <v>1706</v>
      </c>
      <c r="C206" s="334" t="s">
        <v>679</v>
      </c>
      <c r="D206" s="334" t="s">
        <v>1023</v>
      </c>
      <c r="E206" s="334" t="s">
        <v>4</v>
      </c>
      <c r="G206" s="323">
        <v>50715</v>
      </c>
      <c r="H206" s="323">
        <v>61555</v>
      </c>
      <c r="I206" s="336">
        <f t="shared" si="6"/>
        <v>10840</v>
      </c>
      <c r="M206" s="337">
        <v>2297.46</v>
      </c>
      <c r="N206" s="347">
        <v>8.5000000000000006E-2</v>
      </c>
      <c r="O206" s="330"/>
      <c r="S206" s="334" t="s">
        <v>303</v>
      </c>
      <c r="T206" s="345" t="s">
        <v>1050</v>
      </c>
    </row>
    <row r="207" spans="1:21" s="334" customFormat="1" x14ac:dyDescent="0.3">
      <c r="A207" s="334">
        <v>330</v>
      </c>
      <c r="B207" s="343">
        <v>1706</v>
      </c>
      <c r="C207" s="334" t="s">
        <v>679</v>
      </c>
      <c r="D207" s="334" t="s">
        <v>1080</v>
      </c>
      <c r="E207" s="334" t="s">
        <v>4</v>
      </c>
      <c r="G207" s="323">
        <v>33084</v>
      </c>
      <c r="H207" s="323">
        <v>40152</v>
      </c>
      <c r="I207" s="336">
        <f t="shared" si="6"/>
        <v>7068</v>
      </c>
      <c r="M207" s="337">
        <v>2297.46</v>
      </c>
      <c r="N207" s="347">
        <v>8.5000000000000006E-2</v>
      </c>
      <c r="O207" s="330"/>
      <c r="S207" s="334" t="s">
        <v>303</v>
      </c>
      <c r="T207" s="345" t="s">
        <v>1081</v>
      </c>
    </row>
    <row r="208" spans="1:21" s="334" customFormat="1" x14ac:dyDescent="0.3">
      <c r="A208" s="334">
        <v>330</v>
      </c>
      <c r="B208" s="343">
        <v>1706</v>
      </c>
      <c r="C208" s="334" t="s">
        <v>679</v>
      </c>
      <c r="D208" s="334" t="s">
        <v>1079</v>
      </c>
      <c r="E208" s="334" t="s">
        <v>4</v>
      </c>
      <c r="G208" s="323">
        <v>27825</v>
      </c>
      <c r="H208" s="323">
        <v>32767</v>
      </c>
      <c r="I208" s="336">
        <f t="shared" si="6"/>
        <v>4942</v>
      </c>
      <c r="M208" s="337">
        <v>2297.46</v>
      </c>
      <c r="N208" s="347">
        <v>8.5000000000000006E-2</v>
      </c>
      <c r="O208" s="330"/>
      <c r="S208" s="334" t="s">
        <v>303</v>
      </c>
      <c r="T208" s="345" t="s">
        <v>1082</v>
      </c>
    </row>
    <row r="209" spans="1:22" s="334" customFormat="1" x14ac:dyDescent="0.3">
      <c r="A209" s="334">
        <v>331</v>
      </c>
      <c r="B209" s="327">
        <v>1715</v>
      </c>
      <c r="C209" s="321" t="s">
        <v>706</v>
      </c>
      <c r="D209" s="321" t="s">
        <v>707</v>
      </c>
      <c r="E209" s="334" t="s">
        <v>4</v>
      </c>
      <c r="G209" s="323">
        <v>385614</v>
      </c>
      <c r="H209" s="323">
        <v>387384</v>
      </c>
      <c r="I209" s="336">
        <f t="shared" si="6"/>
        <v>1770</v>
      </c>
      <c r="M209" s="337">
        <v>3372.1767290392227</v>
      </c>
      <c r="N209" s="334">
        <v>0.10797884130982369</v>
      </c>
      <c r="O209" s="330">
        <v>0</v>
      </c>
      <c r="S209" s="334" t="s">
        <v>107</v>
      </c>
      <c r="T209" s="334" t="s">
        <v>855</v>
      </c>
      <c r="U209" s="334" t="s">
        <v>708</v>
      </c>
    </row>
    <row r="210" spans="1:22" x14ac:dyDescent="0.3">
      <c r="A210" s="211">
        <v>331</v>
      </c>
      <c r="B210" s="298" t="s">
        <v>1107</v>
      </c>
      <c r="C210" s="321" t="s">
        <v>706</v>
      </c>
      <c r="D210" s="321" t="s">
        <v>837</v>
      </c>
      <c r="E210" s="334" t="s">
        <v>4</v>
      </c>
      <c r="F210" s="334"/>
      <c r="G210" s="323">
        <v>254429</v>
      </c>
      <c r="H210" s="323">
        <v>255137</v>
      </c>
      <c r="I210" s="336">
        <f t="shared" si="6"/>
        <v>708</v>
      </c>
      <c r="J210" s="334"/>
      <c r="K210" s="334"/>
      <c r="L210" s="334"/>
      <c r="M210" s="272">
        <v>3010.7681024447029</v>
      </c>
      <c r="N210" s="211">
        <v>0.10826775320139698</v>
      </c>
      <c r="O210" s="267">
        <v>0</v>
      </c>
      <c r="S210" s="211" t="s">
        <v>107</v>
      </c>
      <c r="T210" s="211" t="s">
        <v>838</v>
      </c>
    </row>
    <row r="211" spans="1:22" s="334" customFormat="1" x14ac:dyDescent="0.3">
      <c r="A211" s="334" t="s">
        <v>925</v>
      </c>
      <c r="B211" s="334">
        <v>1740</v>
      </c>
      <c r="C211" s="334" t="s">
        <v>843</v>
      </c>
      <c r="D211" s="334" t="s">
        <v>840</v>
      </c>
      <c r="E211" s="334" t="s">
        <v>4</v>
      </c>
      <c r="G211" s="323">
        <v>34500</v>
      </c>
      <c r="H211" s="323">
        <v>36000</v>
      </c>
      <c r="I211" s="336">
        <f t="shared" si="6"/>
        <v>1500</v>
      </c>
      <c r="M211" s="337">
        <v>1969.9570815450643</v>
      </c>
      <c r="N211" s="334">
        <v>7.7660944206008581E-2</v>
      </c>
      <c r="S211" s="334" t="s">
        <v>301</v>
      </c>
      <c r="T211" s="334" t="s">
        <v>842</v>
      </c>
    </row>
    <row r="212" spans="1:22" x14ac:dyDescent="0.3">
      <c r="A212" s="186" t="s">
        <v>1118</v>
      </c>
      <c r="B212" s="334">
        <v>1740</v>
      </c>
      <c r="C212" s="334" t="s">
        <v>843</v>
      </c>
      <c r="D212" s="334" t="s">
        <v>841</v>
      </c>
      <c r="E212" s="334" t="s">
        <v>4</v>
      </c>
      <c r="F212" s="334"/>
      <c r="G212" s="323">
        <v>41762</v>
      </c>
      <c r="H212" s="323">
        <v>43814</v>
      </c>
      <c r="I212" s="336">
        <f t="shared" si="6"/>
        <v>2052</v>
      </c>
      <c r="J212" s="334"/>
      <c r="K212" s="334"/>
      <c r="L212" s="334"/>
      <c r="M212" s="272">
        <v>1969.9570815450643</v>
      </c>
      <c r="N212" s="211">
        <v>7.7660944206008581E-2</v>
      </c>
      <c r="S212" s="211" t="s">
        <v>301</v>
      </c>
      <c r="T212" s="211" t="s">
        <v>842</v>
      </c>
    </row>
    <row r="213" spans="1:22" s="334" customFormat="1" x14ac:dyDescent="0.3">
      <c r="A213" s="334" t="s">
        <v>1119</v>
      </c>
      <c r="B213" s="334">
        <v>1740</v>
      </c>
      <c r="C213" s="334" t="s">
        <v>843</v>
      </c>
      <c r="D213" s="334" t="s">
        <v>899</v>
      </c>
      <c r="E213" s="334" t="s">
        <v>4</v>
      </c>
      <c r="G213" s="323">
        <v>70502</v>
      </c>
      <c r="H213" s="323">
        <v>73909</v>
      </c>
      <c r="I213" s="336">
        <f t="shared" si="6"/>
        <v>3407</v>
      </c>
      <c r="M213" s="337">
        <v>2246.7234875717018</v>
      </c>
      <c r="N213" s="334">
        <v>7.6464627151051623E-2</v>
      </c>
      <c r="S213" s="334" t="s">
        <v>301</v>
      </c>
      <c r="T213" s="334" t="s">
        <v>898</v>
      </c>
    </row>
    <row r="214" spans="1:22" s="334" customFormat="1" x14ac:dyDescent="0.3">
      <c r="B214" s="334">
        <v>1740</v>
      </c>
      <c r="C214" s="334" t="s">
        <v>843</v>
      </c>
      <c r="D214" s="334" t="s">
        <v>900</v>
      </c>
      <c r="E214" s="334" t="s">
        <v>4</v>
      </c>
      <c r="G214" s="323">
        <v>83703</v>
      </c>
      <c r="H214" s="323">
        <v>87339</v>
      </c>
      <c r="I214" s="336">
        <f t="shared" si="6"/>
        <v>3636</v>
      </c>
      <c r="M214" s="337">
        <v>2246.7234875717018</v>
      </c>
      <c r="N214" s="334">
        <v>7.6464627151051623E-2</v>
      </c>
      <c r="S214" s="334" t="s">
        <v>301</v>
      </c>
      <c r="T214" s="334" t="s">
        <v>897</v>
      </c>
    </row>
    <row r="215" spans="1:22" s="334" customFormat="1" x14ac:dyDescent="0.3">
      <c r="B215" s="334">
        <v>1740</v>
      </c>
      <c r="C215" s="334" t="s">
        <v>843</v>
      </c>
      <c r="D215" s="334" t="s">
        <v>901</v>
      </c>
      <c r="E215" s="334" t="s">
        <v>4</v>
      </c>
      <c r="G215" s="323">
        <v>70242</v>
      </c>
      <c r="H215" s="323">
        <v>75126</v>
      </c>
      <c r="I215" s="336">
        <f t="shared" si="6"/>
        <v>4884</v>
      </c>
      <c r="M215" s="337">
        <v>2246.7234875717018</v>
      </c>
      <c r="N215" s="334">
        <v>7.6464627151051623E-2</v>
      </c>
      <c r="S215" s="334" t="s">
        <v>301</v>
      </c>
      <c r="T215" s="334" t="s">
        <v>902</v>
      </c>
    </row>
    <row r="216" spans="1:22" s="334" customFormat="1" x14ac:dyDescent="0.3">
      <c r="B216" s="334">
        <v>1740</v>
      </c>
      <c r="C216" s="334" t="s">
        <v>843</v>
      </c>
      <c r="D216" s="334" t="s">
        <v>892</v>
      </c>
      <c r="E216" s="334" t="s">
        <v>4</v>
      </c>
      <c r="G216" s="323">
        <v>85512</v>
      </c>
      <c r="H216" s="323">
        <v>90292</v>
      </c>
      <c r="I216" s="336">
        <f t="shared" si="6"/>
        <v>4780</v>
      </c>
      <c r="M216" s="337">
        <v>2246.7234875717018</v>
      </c>
      <c r="N216" s="334">
        <v>7.6464627151051623E-2</v>
      </c>
      <c r="S216" s="334" t="s">
        <v>301</v>
      </c>
      <c r="T216" s="334" t="s">
        <v>893</v>
      </c>
    </row>
    <row r="217" spans="1:22" x14ac:dyDescent="0.3">
      <c r="B217" s="269">
        <v>1745</v>
      </c>
      <c r="C217" s="269" t="s">
        <v>972</v>
      </c>
      <c r="D217" s="334" t="s">
        <v>973</v>
      </c>
      <c r="E217" s="334" t="s">
        <v>4</v>
      </c>
      <c r="F217" s="334"/>
      <c r="G217" s="323">
        <v>64975</v>
      </c>
      <c r="H217" s="323">
        <v>70487</v>
      </c>
      <c r="I217" s="336">
        <f t="shared" si="6"/>
        <v>5512</v>
      </c>
      <c r="M217" s="289">
        <v>2253.41</v>
      </c>
      <c r="N217" s="269">
        <v>8.5000000000000006E-2</v>
      </c>
      <c r="S217" s="211" t="s">
        <v>107</v>
      </c>
      <c r="T217" s="211" t="s">
        <v>971</v>
      </c>
    </row>
    <row r="218" spans="1:22" x14ac:dyDescent="0.3">
      <c r="B218" s="269">
        <v>1745</v>
      </c>
      <c r="C218" s="269" t="s">
        <v>972</v>
      </c>
      <c r="D218" s="334" t="s">
        <v>1004</v>
      </c>
      <c r="E218" s="334" t="s">
        <v>4</v>
      </c>
      <c r="F218" s="334"/>
      <c r="G218" s="323">
        <v>8672</v>
      </c>
      <c r="H218" s="323">
        <v>9310</v>
      </c>
      <c r="I218" s="336">
        <f t="shared" si="6"/>
        <v>638</v>
      </c>
      <c r="M218" s="289">
        <v>2199.41</v>
      </c>
      <c r="N218" s="269">
        <v>8.5000000000000006E-2</v>
      </c>
      <c r="P218" s="211" t="s">
        <v>107</v>
      </c>
      <c r="S218" s="211" t="s">
        <v>107</v>
      </c>
      <c r="T218" s="211" t="s">
        <v>1005</v>
      </c>
    </row>
    <row r="219" spans="1:22" x14ac:dyDescent="0.3">
      <c r="B219" s="269">
        <v>1745</v>
      </c>
      <c r="C219" s="269" t="s">
        <v>972</v>
      </c>
      <c r="D219" s="334" t="s">
        <v>1172</v>
      </c>
      <c r="E219" s="334" t="s">
        <v>4</v>
      </c>
      <c r="F219" s="334"/>
      <c r="G219" s="323">
        <v>1935</v>
      </c>
      <c r="H219" s="323">
        <v>7999</v>
      </c>
      <c r="I219" s="336">
        <f t="shared" si="6"/>
        <v>6064</v>
      </c>
      <c r="M219" s="289">
        <v>1996.81</v>
      </c>
      <c r="N219" s="269">
        <v>9.9000000000000005E-2</v>
      </c>
      <c r="S219" s="211" t="s">
        <v>107</v>
      </c>
      <c r="T219" s="211" t="s">
        <v>1177</v>
      </c>
    </row>
    <row r="220" spans="1:22" s="334" customFormat="1" x14ac:dyDescent="0.3">
      <c r="A220" s="334">
        <v>333</v>
      </c>
      <c r="B220" s="334">
        <v>1753</v>
      </c>
      <c r="C220" s="334" t="s">
        <v>805</v>
      </c>
      <c r="D220" s="334" t="s">
        <v>806</v>
      </c>
      <c r="E220" s="334" t="s">
        <v>4</v>
      </c>
      <c r="G220" s="323">
        <v>240744</v>
      </c>
      <c r="H220" s="323">
        <v>249787</v>
      </c>
      <c r="I220" s="336">
        <f t="shared" si="6"/>
        <v>9043</v>
      </c>
      <c r="M220" s="337">
        <v>2110.2242533285353</v>
      </c>
      <c r="N220" s="334">
        <v>9.2624505217704212E-2</v>
      </c>
      <c r="O220" s="330">
        <v>0</v>
      </c>
      <c r="S220" s="334" t="s">
        <v>301</v>
      </c>
      <c r="T220" s="334" t="s">
        <v>812</v>
      </c>
      <c r="U220" s="334">
        <v>916.49</v>
      </c>
      <c r="V220" s="334" t="s">
        <v>813</v>
      </c>
    </row>
    <row r="221" spans="1:22" s="334" customFormat="1" x14ac:dyDescent="0.3">
      <c r="A221" s="334">
        <v>333</v>
      </c>
      <c r="B221" s="334">
        <v>1753</v>
      </c>
      <c r="C221" s="334" t="s">
        <v>805</v>
      </c>
      <c r="D221" s="334" t="s">
        <v>807</v>
      </c>
      <c r="E221" s="334" t="s">
        <v>4</v>
      </c>
      <c r="G221" s="323">
        <v>298856</v>
      </c>
      <c r="H221" s="323">
        <v>308457</v>
      </c>
      <c r="I221" s="336">
        <f t="shared" si="6"/>
        <v>9601</v>
      </c>
      <c r="M221" s="337">
        <v>2110.2242533285353</v>
      </c>
      <c r="N221" s="334">
        <v>9.2624505217704212E-2</v>
      </c>
      <c r="O221" s="330">
        <v>0</v>
      </c>
      <c r="S221" s="334" t="s">
        <v>301</v>
      </c>
      <c r="T221" s="334" t="s">
        <v>812</v>
      </c>
      <c r="U221" s="334">
        <v>916.49</v>
      </c>
      <c r="V221" s="334" t="s">
        <v>813</v>
      </c>
    </row>
    <row r="222" spans="1:22" s="334" customFormat="1" x14ac:dyDescent="0.3">
      <c r="A222" s="334">
        <v>333</v>
      </c>
      <c r="B222" s="334">
        <v>1753</v>
      </c>
      <c r="C222" s="334" t="s">
        <v>805</v>
      </c>
      <c r="D222" s="334" t="s">
        <v>808</v>
      </c>
      <c r="E222" s="334" t="s">
        <v>4</v>
      </c>
      <c r="G222" s="323">
        <v>227573</v>
      </c>
      <c r="H222" s="323">
        <v>233750</v>
      </c>
      <c r="I222" s="336">
        <f t="shared" si="6"/>
        <v>6177</v>
      </c>
      <c r="M222" s="337">
        <v>2110.2242533285353</v>
      </c>
      <c r="N222" s="334">
        <v>9.2624505217704212E-2</v>
      </c>
      <c r="O222" s="330">
        <v>0</v>
      </c>
      <c r="S222" s="334" t="s">
        <v>301</v>
      </c>
      <c r="T222" s="334" t="s">
        <v>812</v>
      </c>
      <c r="U222" s="334">
        <v>916.49</v>
      </c>
      <c r="V222" s="334" t="s">
        <v>813</v>
      </c>
    </row>
    <row r="223" spans="1:22" s="334" customFormat="1" x14ac:dyDescent="0.3">
      <c r="A223" s="334">
        <v>333</v>
      </c>
      <c r="B223" s="334">
        <v>1753</v>
      </c>
      <c r="C223" s="334" t="s">
        <v>805</v>
      </c>
      <c r="D223" s="334" t="s">
        <v>809</v>
      </c>
      <c r="E223" s="334" t="s">
        <v>4</v>
      </c>
      <c r="G223" s="323">
        <v>192271</v>
      </c>
      <c r="H223" s="323">
        <v>197721</v>
      </c>
      <c r="I223" s="336">
        <f t="shared" si="6"/>
        <v>5450</v>
      </c>
      <c r="M223" s="350">
        <v>1954.3737063691976</v>
      </c>
      <c r="N223" s="334">
        <v>9.2624505217704212E-2</v>
      </c>
      <c r="O223" s="330">
        <v>0</v>
      </c>
      <c r="S223" s="334" t="s">
        <v>301</v>
      </c>
      <c r="T223" s="334" t="s">
        <v>812</v>
      </c>
      <c r="U223" s="334">
        <v>848.8</v>
      </c>
      <c r="V223" s="334" t="s">
        <v>813</v>
      </c>
    </row>
    <row r="224" spans="1:22" s="334" customFormat="1" x14ac:dyDescent="0.3">
      <c r="A224" s="334">
        <v>333</v>
      </c>
      <c r="B224" s="334">
        <v>1753</v>
      </c>
      <c r="C224" s="334" t="s">
        <v>805</v>
      </c>
      <c r="D224" s="334" t="s">
        <v>810</v>
      </c>
      <c r="E224" s="334" t="s">
        <v>4</v>
      </c>
      <c r="G224" s="323">
        <v>168654</v>
      </c>
      <c r="H224" s="323">
        <v>174078</v>
      </c>
      <c r="I224" s="336">
        <f t="shared" si="6"/>
        <v>5424</v>
      </c>
      <c r="M224" s="337">
        <v>1889.2365527168047</v>
      </c>
      <c r="N224" s="334">
        <v>9.2624505217704212E-2</v>
      </c>
      <c r="O224" s="330">
        <v>0</v>
      </c>
      <c r="S224" s="334" t="s">
        <v>301</v>
      </c>
      <c r="T224" s="334" t="s">
        <v>812</v>
      </c>
      <c r="U224" s="334">
        <v>820.51</v>
      </c>
      <c r="V224" s="334" t="s">
        <v>813</v>
      </c>
    </row>
    <row r="225" spans="1:22" s="334" customFormat="1" x14ac:dyDescent="0.3">
      <c r="A225" s="334">
        <v>333</v>
      </c>
      <c r="B225" s="334">
        <v>1753</v>
      </c>
      <c r="C225" s="334" t="s">
        <v>805</v>
      </c>
      <c r="D225" s="334" t="s">
        <v>819</v>
      </c>
      <c r="E225" s="334" t="s">
        <v>4</v>
      </c>
      <c r="G225" s="323">
        <v>177696</v>
      </c>
      <c r="H225" s="323">
        <v>177854</v>
      </c>
      <c r="I225" s="336">
        <f t="shared" si="6"/>
        <v>158</v>
      </c>
      <c r="M225" s="337">
        <v>1889.2365527168047</v>
      </c>
      <c r="N225" s="334">
        <v>9.2624505217704212E-2</v>
      </c>
      <c r="O225" s="330">
        <v>0</v>
      </c>
      <c r="S225" s="334" t="s">
        <v>301</v>
      </c>
      <c r="T225" s="334" t="s">
        <v>820</v>
      </c>
      <c r="U225" s="334">
        <v>820.51</v>
      </c>
      <c r="V225" s="334" t="s">
        <v>813</v>
      </c>
    </row>
    <row r="226" spans="1:22" s="334" customFormat="1" x14ac:dyDescent="0.3">
      <c r="A226" s="334">
        <v>333</v>
      </c>
      <c r="B226" s="334">
        <v>1753</v>
      </c>
      <c r="C226" s="334" t="s">
        <v>805</v>
      </c>
      <c r="D226" s="334" t="s">
        <v>811</v>
      </c>
      <c r="E226" s="334" t="s">
        <v>4</v>
      </c>
      <c r="G226" s="323">
        <v>291067</v>
      </c>
      <c r="H226" s="323">
        <v>297156</v>
      </c>
      <c r="I226" s="336">
        <f t="shared" si="6"/>
        <v>6089</v>
      </c>
      <c r="M226" s="337">
        <v>1889.2365527168047</v>
      </c>
      <c r="N226" s="334">
        <v>9.2624505217704212E-2</v>
      </c>
      <c r="O226" s="330">
        <v>0</v>
      </c>
      <c r="S226" s="334" t="s">
        <v>301</v>
      </c>
      <c r="T226" s="334" t="s">
        <v>812</v>
      </c>
      <c r="U226" s="334">
        <v>820.51</v>
      </c>
      <c r="V226" s="334" t="s">
        <v>813</v>
      </c>
    </row>
    <row r="227" spans="1:22" s="334" customFormat="1" ht="17.25" customHeight="1" x14ac:dyDescent="0.3">
      <c r="B227" s="334">
        <v>1777</v>
      </c>
      <c r="C227" s="334" t="s">
        <v>821</v>
      </c>
      <c r="D227" s="334" t="s">
        <v>828</v>
      </c>
      <c r="E227" s="334" t="s">
        <v>4</v>
      </c>
      <c r="G227" s="323">
        <v>336851</v>
      </c>
      <c r="H227" s="323">
        <v>336851</v>
      </c>
      <c r="I227" s="336">
        <f t="shared" si="6"/>
        <v>0</v>
      </c>
      <c r="M227" s="337">
        <v>2022.350097157251</v>
      </c>
      <c r="N227" s="334">
        <v>9.7995070169125592E-2</v>
      </c>
      <c r="O227" s="330">
        <v>0</v>
      </c>
      <c r="S227" s="334" t="s">
        <v>303</v>
      </c>
    </row>
    <row r="228" spans="1:22" s="334" customFormat="1" x14ac:dyDescent="0.3">
      <c r="B228" s="334">
        <v>1784</v>
      </c>
      <c r="C228" s="334" t="s">
        <v>936</v>
      </c>
      <c r="D228" s="334" t="s">
        <v>937</v>
      </c>
      <c r="E228" s="334" t="s">
        <v>4</v>
      </c>
      <c r="G228" s="323">
        <v>146740</v>
      </c>
      <c r="H228" s="323">
        <v>152725</v>
      </c>
      <c r="I228" s="336">
        <f t="shared" si="6"/>
        <v>5985</v>
      </c>
      <c r="M228" s="337">
        <v>2858.9635036496347</v>
      </c>
      <c r="N228" s="334">
        <v>0.10743104110641567</v>
      </c>
      <c r="O228" s="330" t="s">
        <v>638</v>
      </c>
      <c r="S228" s="334" t="s">
        <v>303</v>
      </c>
      <c r="T228" s="334" t="s">
        <v>938</v>
      </c>
    </row>
    <row r="229" spans="1:22" x14ac:dyDescent="0.3">
      <c r="B229" s="226">
        <v>1786</v>
      </c>
      <c r="C229" s="226" t="s">
        <v>913</v>
      </c>
      <c r="D229" s="226" t="s">
        <v>915</v>
      </c>
      <c r="E229" s="334" t="s">
        <v>4</v>
      </c>
      <c r="F229" s="334"/>
      <c r="G229" s="323">
        <v>154024</v>
      </c>
      <c r="H229" s="323">
        <v>164906</v>
      </c>
      <c r="I229" s="336">
        <f t="shared" si="6"/>
        <v>10882</v>
      </c>
      <c r="J229" s="334"/>
      <c r="K229" s="334"/>
      <c r="L229" s="334"/>
      <c r="M229" s="272">
        <v>3856.7043716372018</v>
      </c>
      <c r="N229" s="211">
        <v>0.10088355111452729</v>
      </c>
      <c r="O229" s="267"/>
      <c r="S229" s="211" t="s">
        <v>107</v>
      </c>
      <c r="T229" s="226" t="s">
        <v>1206</v>
      </c>
    </row>
    <row r="230" spans="1:22" x14ac:dyDescent="0.3">
      <c r="B230" s="226">
        <v>1786</v>
      </c>
      <c r="C230" s="226" t="s">
        <v>913</v>
      </c>
      <c r="D230" s="226" t="s">
        <v>914</v>
      </c>
      <c r="E230" s="334" t="s">
        <v>4</v>
      </c>
      <c r="F230" s="334"/>
      <c r="G230" s="323">
        <v>137724</v>
      </c>
      <c r="H230" s="323">
        <v>147372</v>
      </c>
      <c r="I230" s="336">
        <f t="shared" si="6"/>
        <v>9648</v>
      </c>
      <c r="J230" s="334"/>
      <c r="K230" s="334"/>
      <c r="L230" s="334"/>
      <c r="M230" s="272">
        <v>3856.7043716372018</v>
      </c>
      <c r="N230" s="211">
        <v>0.10088355111452729</v>
      </c>
      <c r="O230" s="267"/>
      <c r="S230" s="211" t="s">
        <v>107</v>
      </c>
      <c r="T230" s="226" t="s">
        <v>1206</v>
      </c>
    </row>
    <row r="231" spans="1:22" s="334" customFormat="1" x14ac:dyDescent="0.3">
      <c r="B231" s="334">
        <v>1805</v>
      </c>
      <c r="C231" s="334" t="s">
        <v>1074</v>
      </c>
      <c r="D231" s="334" t="s">
        <v>1075</v>
      </c>
      <c r="E231" s="334" t="s">
        <v>4</v>
      </c>
      <c r="G231" s="323">
        <v>36302</v>
      </c>
      <c r="H231" s="323">
        <v>47421</v>
      </c>
      <c r="I231" s="336">
        <f t="shared" si="6"/>
        <v>11119</v>
      </c>
      <c r="M231" s="337">
        <v>3221.56</v>
      </c>
      <c r="N231" s="334">
        <v>8.8999999999999996E-2</v>
      </c>
      <c r="O231" s="330"/>
      <c r="S231" s="334" t="s">
        <v>107</v>
      </c>
      <c r="T231" s="334" t="s">
        <v>1076</v>
      </c>
    </row>
    <row r="232" spans="1:22" s="334" customFormat="1" x14ac:dyDescent="0.3">
      <c r="B232" s="334">
        <v>1825</v>
      </c>
      <c r="C232" s="334" t="s">
        <v>907</v>
      </c>
      <c r="D232" s="334" t="s">
        <v>908</v>
      </c>
      <c r="E232" s="334" t="s">
        <v>4</v>
      </c>
      <c r="G232" s="323">
        <v>85496</v>
      </c>
      <c r="H232" s="323">
        <v>91166</v>
      </c>
      <c r="I232" s="336">
        <f t="shared" si="6"/>
        <v>5670</v>
      </c>
      <c r="M232" s="337">
        <v>2328.7641967717141</v>
      </c>
      <c r="N232" s="334">
        <v>9.3207628747117605E-2</v>
      </c>
      <c r="S232" s="334" t="s">
        <v>301</v>
      </c>
      <c r="T232" s="334" t="s">
        <v>916</v>
      </c>
    </row>
    <row r="233" spans="1:22" s="334" customFormat="1" x14ac:dyDescent="0.3">
      <c r="B233" s="334">
        <v>1825</v>
      </c>
      <c r="C233" s="334" t="s">
        <v>907</v>
      </c>
      <c r="D233" s="334" t="s">
        <v>909</v>
      </c>
      <c r="E233" s="334" t="s">
        <v>4</v>
      </c>
      <c r="G233" s="323">
        <v>127900</v>
      </c>
      <c r="H233" s="323">
        <v>135065</v>
      </c>
      <c r="I233" s="336">
        <f t="shared" si="6"/>
        <v>7165</v>
      </c>
      <c r="M233" s="337">
        <v>2328.7641967717141</v>
      </c>
      <c r="N233" s="334">
        <v>9.3207628747117605E-2</v>
      </c>
      <c r="S233" s="334" t="s">
        <v>301</v>
      </c>
      <c r="T233" s="334" t="s">
        <v>916</v>
      </c>
    </row>
    <row r="234" spans="1:22" s="334" customFormat="1" x14ac:dyDescent="0.3">
      <c r="B234" s="334">
        <v>1825</v>
      </c>
      <c r="C234" s="334" t="s">
        <v>907</v>
      </c>
      <c r="D234" s="334" t="s">
        <v>910</v>
      </c>
      <c r="E234" s="334" t="s">
        <v>4</v>
      </c>
      <c r="G234" s="323">
        <v>77706</v>
      </c>
      <c r="H234" s="323">
        <v>79310</v>
      </c>
      <c r="I234" s="336">
        <f t="shared" si="6"/>
        <v>1604</v>
      </c>
      <c r="M234" s="337">
        <v>2328.7641967717141</v>
      </c>
      <c r="N234" s="334">
        <v>9.3207628747117605E-2</v>
      </c>
      <c r="S234" s="334" t="s">
        <v>301</v>
      </c>
      <c r="T234" s="334" t="s">
        <v>916</v>
      </c>
    </row>
    <row r="235" spans="1:22" s="334" customFormat="1" x14ac:dyDescent="0.3">
      <c r="B235" s="334">
        <v>1825</v>
      </c>
      <c r="C235" s="334" t="s">
        <v>907</v>
      </c>
      <c r="D235" s="334" t="s">
        <v>911</v>
      </c>
      <c r="E235" s="334" t="s">
        <v>4</v>
      </c>
      <c r="G235" s="323">
        <v>83276</v>
      </c>
      <c r="H235" s="323">
        <v>89962</v>
      </c>
      <c r="I235" s="336">
        <f t="shared" si="6"/>
        <v>6686</v>
      </c>
      <c r="M235" s="337">
        <v>2328.7641967717141</v>
      </c>
      <c r="N235" s="334">
        <v>9.3207628747117605E-2</v>
      </c>
      <c r="S235" s="334" t="s">
        <v>301</v>
      </c>
      <c r="T235" s="334" t="s">
        <v>916</v>
      </c>
    </row>
    <row r="236" spans="1:22" s="334" customFormat="1" x14ac:dyDescent="0.3">
      <c r="B236" s="334">
        <v>1825</v>
      </c>
      <c r="C236" s="334" t="s">
        <v>907</v>
      </c>
      <c r="D236" s="334" t="s">
        <v>912</v>
      </c>
      <c r="E236" s="334" t="s">
        <v>4</v>
      </c>
      <c r="G236" s="323">
        <v>128785</v>
      </c>
      <c r="H236" s="323">
        <v>135810</v>
      </c>
      <c r="I236" s="336">
        <f t="shared" si="6"/>
        <v>7025</v>
      </c>
      <c r="M236" s="337">
        <v>2328.7641967717141</v>
      </c>
      <c r="N236" s="334">
        <v>9.3207628747117605E-2</v>
      </c>
      <c r="S236" s="334" t="s">
        <v>301</v>
      </c>
      <c r="T236" s="334" t="s">
        <v>916</v>
      </c>
    </row>
    <row r="237" spans="1:22" s="334" customFormat="1" x14ac:dyDescent="0.3">
      <c r="B237" s="321">
        <v>1836</v>
      </c>
      <c r="C237" s="321" t="s">
        <v>944</v>
      </c>
      <c r="D237" s="334" t="s">
        <v>947</v>
      </c>
      <c r="E237" s="334" t="s">
        <v>4</v>
      </c>
      <c r="G237" s="323">
        <v>117528</v>
      </c>
      <c r="H237" s="323">
        <v>123175</v>
      </c>
      <c r="I237" s="336">
        <f t="shared" si="6"/>
        <v>5647</v>
      </c>
      <c r="M237" s="337">
        <v>3283.8467594936706</v>
      </c>
      <c r="N237" s="334">
        <v>8.0592405063291142E-2</v>
      </c>
      <c r="O237" s="334" t="s">
        <v>949</v>
      </c>
      <c r="S237" s="334" t="s">
        <v>303</v>
      </c>
      <c r="T237" s="334" t="s">
        <v>948</v>
      </c>
    </row>
    <row r="238" spans="1:22" s="334" customFormat="1" x14ac:dyDescent="0.3">
      <c r="B238" s="334">
        <v>1837</v>
      </c>
      <c r="C238" s="334" t="s">
        <v>945</v>
      </c>
      <c r="D238" s="334" t="s">
        <v>946</v>
      </c>
      <c r="E238" s="334" t="s">
        <v>4</v>
      </c>
      <c r="G238" s="323">
        <v>38336</v>
      </c>
      <c r="H238" s="323">
        <v>41139</v>
      </c>
      <c r="I238" s="336">
        <f t="shared" si="6"/>
        <v>2803</v>
      </c>
      <c r="M238" s="337">
        <v>2528.36</v>
      </c>
      <c r="N238" s="334">
        <v>8.5000000000000006E-2</v>
      </c>
      <c r="O238" s="334" t="s">
        <v>950</v>
      </c>
      <c r="S238" s="334" t="s">
        <v>303</v>
      </c>
      <c r="T238" s="334" t="s">
        <v>979</v>
      </c>
    </row>
    <row r="239" spans="1:22" s="334" customFormat="1" x14ac:dyDescent="0.3">
      <c r="B239" s="334">
        <v>1837</v>
      </c>
      <c r="C239" s="334" t="s">
        <v>945</v>
      </c>
      <c r="D239" s="334" t="s">
        <v>1175</v>
      </c>
      <c r="E239" s="334" t="s">
        <v>4</v>
      </c>
      <c r="G239" s="323">
        <v>1918</v>
      </c>
      <c r="H239" s="323">
        <v>1998</v>
      </c>
      <c r="I239" s="336">
        <f t="shared" si="6"/>
        <v>80</v>
      </c>
      <c r="M239" s="337">
        <v>2065</v>
      </c>
      <c r="N239" s="334">
        <v>0.85</v>
      </c>
      <c r="O239" s="334" t="s">
        <v>950</v>
      </c>
      <c r="S239" s="334" t="s">
        <v>303</v>
      </c>
      <c r="T239" s="334" t="s">
        <v>1181</v>
      </c>
    </row>
    <row r="240" spans="1:22" s="334" customFormat="1" x14ac:dyDescent="0.3">
      <c r="B240" s="334">
        <v>1837</v>
      </c>
      <c r="C240" s="334" t="s">
        <v>945</v>
      </c>
      <c r="D240" s="334" t="s">
        <v>1176</v>
      </c>
      <c r="E240" s="334" t="s">
        <v>4</v>
      </c>
      <c r="G240" s="323">
        <v>3791</v>
      </c>
      <c r="H240" s="323">
        <v>3915</v>
      </c>
      <c r="I240" s="336">
        <f t="shared" si="6"/>
        <v>124</v>
      </c>
      <c r="M240" s="337">
        <v>2065</v>
      </c>
      <c r="N240" s="334">
        <v>0.85</v>
      </c>
      <c r="O240" s="334" t="s">
        <v>950</v>
      </c>
      <c r="S240" s="334" t="s">
        <v>303</v>
      </c>
      <c r="T240" s="334" t="s">
        <v>1181</v>
      </c>
    </row>
    <row r="241" spans="1:21" s="334" customFormat="1" x14ac:dyDescent="0.3">
      <c r="B241" s="334">
        <v>1837</v>
      </c>
      <c r="C241" s="334" t="s">
        <v>945</v>
      </c>
      <c r="D241" s="334" t="s">
        <v>1183</v>
      </c>
      <c r="E241" s="334" t="s">
        <v>4</v>
      </c>
      <c r="I241" s="336">
        <f t="shared" si="6"/>
        <v>0</v>
      </c>
      <c r="M241" s="337">
        <v>2065</v>
      </c>
      <c r="N241" s="334">
        <v>0.85</v>
      </c>
      <c r="O241" s="334" t="s">
        <v>950</v>
      </c>
      <c r="S241" s="334" t="s">
        <v>303</v>
      </c>
      <c r="T241" s="334" t="s">
        <v>1181</v>
      </c>
    </row>
    <row r="242" spans="1:21" s="334" customFormat="1" x14ac:dyDescent="0.3">
      <c r="B242" s="334">
        <v>1837</v>
      </c>
      <c r="C242" s="334" t="s">
        <v>945</v>
      </c>
      <c r="D242" s="334" t="s">
        <v>1184</v>
      </c>
      <c r="E242" s="334" t="s">
        <v>4</v>
      </c>
      <c r="I242" s="336">
        <f t="shared" si="6"/>
        <v>0</v>
      </c>
      <c r="M242" s="337">
        <v>2065</v>
      </c>
      <c r="N242" s="334">
        <v>0.85</v>
      </c>
      <c r="O242" s="334" t="s">
        <v>950</v>
      </c>
      <c r="S242" s="334" t="s">
        <v>303</v>
      </c>
      <c r="T242" s="334" t="s">
        <v>1181</v>
      </c>
    </row>
    <row r="243" spans="1:21" s="334" customFormat="1" x14ac:dyDescent="0.3">
      <c r="A243" s="331"/>
      <c r="B243" s="343">
        <v>1860</v>
      </c>
      <c r="C243" s="334" t="s">
        <v>1126</v>
      </c>
      <c r="D243" s="334" t="s">
        <v>1127</v>
      </c>
      <c r="E243" s="334" t="s">
        <v>4</v>
      </c>
      <c r="G243" s="323">
        <v>10369</v>
      </c>
      <c r="H243" s="323">
        <v>12769</v>
      </c>
      <c r="I243" s="336">
        <f t="shared" si="6"/>
        <v>2400</v>
      </c>
      <c r="L243" s="336"/>
      <c r="M243" s="340">
        <v>2696.95</v>
      </c>
      <c r="N243" s="341">
        <v>8.8999999999999996E-2</v>
      </c>
      <c r="O243" s="330">
        <v>0</v>
      </c>
      <c r="P243" s="329"/>
      <c r="Q243" s="329"/>
      <c r="R243" s="330"/>
      <c r="S243" s="334" t="s">
        <v>107</v>
      </c>
      <c r="T243" s="334" t="s">
        <v>1128</v>
      </c>
      <c r="U243" s="321"/>
    </row>
    <row r="244" spans="1:21" s="334" customFormat="1" x14ac:dyDescent="0.3">
      <c r="B244" s="334">
        <v>1863</v>
      </c>
      <c r="C244" s="321" t="s">
        <v>1008</v>
      </c>
      <c r="D244" s="334" t="s">
        <v>815</v>
      </c>
      <c r="E244" s="334" t="s">
        <v>4</v>
      </c>
      <c r="I244" s="336">
        <f t="shared" si="6"/>
        <v>0</v>
      </c>
      <c r="M244" s="337">
        <v>3967.01</v>
      </c>
      <c r="N244" s="334">
        <v>0</v>
      </c>
      <c r="S244" s="334" t="s">
        <v>107</v>
      </c>
      <c r="T244" s="334" t="s">
        <v>1108</v>
      </c>
    </row>
    <row r="245" spans="1:21" s="334" customFormat="1" x14ac:dyDescent="0.3">
      <c r="B245" s="334">
        <v>1863</v>
      </c>
      <c r="C245" s="321" t="s">
        <v>1008</v>
      </c>
      <c r="D245" s="334" t="s">
        <v>816</v>
      </c>
      <c r="E245" s="334" t="s">
        <v>4</v>
      </c>
      <c r="I245" s="336">
        <f t="shared" si="6"/>
        <v>0</v>
      </c>
      <c r="M245" s="337">
        <v>3967.01</v>
      </c>
      <c r="N245" s="334">
        <v>0</v>
      </c>
      <c r="S245" s="334" t="s">
        <v>107</v>
      </c>
      <c r="T245" s="334" t="s">
        <v>1108</v>
      </c>
    </row>
    <row r="246" spans="1:21" s="334" customFormat="1" x14ac:dyDescent="0.3">
      <c r="B246" s="334">
        <v>1863</v>
      </c>
      <c r="C246" s="321" t="s">
        <v>1008</v>
      </c>
      <c r="D246" s="334" t="s">
        <v>887</v>
      </c>
      <c r="E246" s="334" t="s">
        <v>4</v>
      </c>
      <c r="I246" s="336">
        <f t="shared" si="6"/>
        <v>0</v>
      </c>
      <c r="M246" s="337">
        <v>4348.91</v>
      </c>
      <c r="N246" s="334">
        <v>0</v>
      </c>
      <c r="S246" s="334" t="s">
        <v>107</v>
      </c>
      <c r="T246" s="334" t="s">
        <v>1108</v>
      </c>
    </row>
    <row r="247" spans="1:21" s="334" customFormat="1" x14ac:dyDescent="0.3">
      <c r="B247" s="334">
        <v>1863</v>
      </c>
      <c r="C247" s="321" t="s">
        <v>1008</v>
      </c>
      <c r="D247" s="334" t="s">
        <v>888</v>
      </c>
      <c r="E247" s="334" t="s">
        <v>4</v>
      </c>
      <c r="I247" s="336">
        <f t="shared" si="6"/>
        <v>0</v>
      </c>
      <c r="M247" s="337">
        <v>4348.91</v>
      </c>
      <c r="N247" s="334">
        <v>0</v>
      </c>
      <c r="S247" s="334" t="s">
        <v>107</v>
      </c>
      <c r="T247" s="334" t="s">
        <v>1108</v>
      </c>
    </row>
    <row r="248" spans="1:21" s="334" customFormat="1" x14ac:dyDescent="0.3">
      <c r="B248" s="334">
        <v>1863</v>
      </c>
      <c r="C248" s="321" t="s">
        <v>1008</v>
      </c>
      <c r="D248" s="334" t="s">
        <v>964</v>
      </c>
      <c r="E248" s="334" t="s">
        <v>4</v>
      </c>
      <c r="I248" s="336">
        <f t="shared" si="6"/>
        <v>0</v>
      </c>
      <c r="M248" s="337">
        <v>4348.91</v>
      </c>
      <c r="N248" s="334">
        <v>0</v>
      </c>
      <c r="S248" s="334" t="s">
        <v>107</v>
      </c>
      <c r="T248" s="334" t="s">
        <v>1108</v>
      </c>
    </row>
    <row r="249" spans="1:21" s="334" customFormat="1" x14ac:dyDescent="0.3">
      <c r="B249" s="334">
        <v>1863</v>
      </c>
      <c r="C249" s="321" t="s">
        <v>1008</v>
      </c>
      <c r="D249" s="334" t="s">
        <v>965</v>
      </c>
      <c r="E249" s="334" t="s">
        <v>4</v>
      </c>
      <c r="I249" s="336">
        <f t="shared" si="6"/>
        <v>0</v>
      </c>
      <c r="M249" s="337">
        <v>4348.91</v>
      </c>
      <c r="N249" s="334">
        <v>0</v>
      </c>
      <c r="S249" s="334" t="s">
        <v>107</v>
      </c>
      <c r="T249" s="334" t="s">
        <v>1108</v>
      </c>
    </row>
    <row r="250" spans="1:21" s="334" customFormat="1" x14ac:dyDescent="0.3">
      <c r="B250" s="334">
        <v>1863</v>
      </c>
      <c r="C250" s="321" t="s">
        <v>1008</v>
      </c>
      <c r="D250" s="322" t="s">
        <v>966</v>
      </c>
      <c r="E250" s="334" t="s">
        <v>4</v>
      </c>
      <c r="I250" s="336">
        <f t="shared" si="6"/>
        <v>0</v>
      </c>
      <c r="M250" s="340">
        <v>3236</v>
      </c>
      <c r="N250" s="334">
        <v>0</v>
      </c>
      <c r="S250" s="334" t="s">
        <v>107</v>
      </c>
      <c r="T250" s="334" t="s">
        <v>1108</v>
      </c>
    </row>
    <row r="251" spans="1:21" s="334" customFormat="1" x14ac:dyDescent="0.3">
      <c r="B251" s="334" t="s">
        <v>1156</v>
      </c>
      <c r="C251" s="334" t="s">
        <v>1157</v>
      </c>
      <c r="D251" s="335" t="s">
        <v>921</v>
      </c>
      <c r="E251" s="334" t="s">
        <v>4</v>
      </c>
      <c r="I251" s="336">
        <f t="shared" si="6"/>
        <v>0</v>
      </c>
      <c r="M251" s="337">
        <v>4348.91</v>
      </c>
      <c r="N251" s="334">
        <v>0</v>
      </c>
      <c r="S251" s="334" t="s">
        <v>107</v>
      </c>
      <c r="T251" s="334" t="s">
        <v>1108</v>
      </c>
    </row>
    <row r="252" spans="1:21" s="334" customFormat="1" x14ac:dyDescent="0.3">
      <c r="B252" s="334" t="s">
        <v>1156</v>
      </c>
      <c r="C252" s="334" t="s">
        <v>1157</v>
      </c>
      <c r="D252" s="335" t="s">
        <v>922</v>
      </c>
      <c r="E252" s="334" t="s">
        <v>4</v>
      </c>
      <c r="I252" s="336">
        <f t="shared" si="6"/>
        <v>0</v>
      </c>
      <c r="M252" s="337">
        <v>4348.91</v>
      </c>
      <c r="N252" s="334">
        <v>0</v>
      </c>
      <c r="S252" s="334" t="s">
        <v>107</v>
      </c>
      <c r="T252" s="334" t="s">
        <v>1108</v>
      </c>
    </row>
    <row r="253" spans="1:21" s="334" customFormat="1" x14ac:dyDescent="0.3">
      <c r="B253" s="334" t="s">
        <v>1156</v>
      </c>
      <c r="C253" s="334" t="s">
        <v>1157</v>
      </c>
      <c r="D253" s="335" t="s">
        <v>967</v>
      </c>
      <c r="E253" s="334" t="s">
        <v>4</v>
      </c>
      <c r="I253" s="336">
        <f t="shared" si="6"/>
        <v>0</v>
      </c>
      <c r="M253" s="337">
        <v>4348.91</v>
      </c>
      <c r="N253" s="334">
        <v>0</v>
      </c>
      <c r="S253" s="334" t="s">
        <v>107</v>
      </c>
      <c r="T253" s="334" t="s">
        <v>1108</v>
      </c>
    </row>
    <row r="254" spans="1:21" s="334" customFormat="1" x14ac:dyDescent="0.3">
      <c r="B254" s="334">
        <v>1866</v>
      </c>
      <c r="C254" s="334" t="s">
        <v>1010</v>
      </c>
      <c r="D254" s="335" t="s">
        <v>1011</v>
      </c>
      <c r="E254" s="334" t="s">
        <v>4</v>
      </c>
      <c r="I254" s="336">
        <f t="shared" si="6"/>
        <v>0</v>
      </c>
      <c r="M254" s="337">
        <v>2535.9899999999998</v>
      </c>
      <c r="N254" s="334">
        <v>0</v>
      </c>
      <c r="S254" s="334" t="s">
        <v>107</v>
      </c>
      <c r="T254" s="334" t="s">
        <v>1016</v>
      </c>
    </row>
    <row r="255" spans="1:21" s="334" customFormat="1" x14ac:dyDescent="0.3">
      <c r="B255" s="334">
        <v>1873</v>
      </c>
      <c r="C255" s="334" t="s">
        <v>1138</v>
      </c>
      <c r="D255" s="334" t="s">
        <v>1139</v>
      </c>
      <c r="E255" s="334" t="s">
        <v>4</v>
      </c>
      <c r="G255" s="323">
        <v>3672</v>
      </c>
      <c r="H255" s="323">
        <v>7301</v>
      </c>
      <c r="I255" s="336">
        <f t="shared" si="6"/>
        <v>3629</v>
      </c>
      <c r="M255" s="337">
        <v>3388.32</v>
      </c>
      <c r="N255" s="334">
        <v>0.115</v>
      </c>
      <c r="S255" s="334" t="s">
        <v>107</v>
      </c>
      <c r="T255" s="334" t="s">
        <v>1140</v>
      </c>
    </row>
    <row r="256" spans="1:21" s="334" customFormat="1" x14ac:dyDescent="0.3">
      <c r="B256" s="334">
        <v>1884</v>
      </c>
      <c r="C256" s="334" t="s">
        <v>1165</v>
      </c>
      <c r="D256" s="334" t="s">
        <v>1166</v>
      </c>
      <c r="E256" s="334" t="s">
        <v>4</v>
      </c>
      <c r="G256" s="323">
        <v>8643</v>
      </c>
      <c r="H256" s="323">
        <v>18600</v>
      </c>
      <c r="I256" s="336">
        <f t="shared" si="6"/>
        <v>9957</v>
      </c>
      <c r="M256" s="337">
        <v>3804.32</v>
      </c>
      <c r="N256" s="334">
        <v>9.5000000000000001E-2</v>
      </c>
      <c r="T256" s="334" t="s">
        <v>1168</v>
      </c>
    </row>
    <row r="257" spans="2:20" s="334" customFormat="1" x14ac:dyDescent="0.3">
      <c r="B257" s="334">
        <v>1884</v>
      </c>
      <c r="C257" s="334" t="s">
        <v>1165</v>
      </c>
      <c r="D257" s="334" t="s">
        <v>1167</v>
      </c>
      <c r="E257" s="334" t="s">
        <v>4</v>
      </c>
      <c r="G257" s="323">
        <v>4</v>
      </c>
      <c r="H257" s="323">
        <v>4</v>
      </c>
      <c r="I257" s="336">
        <f t="shared" si="6"/>
        <v>0</v>
      </c>
      <c r="M257" s="337">
        <v>3804.32</v>
      </c>
      <c r="N257" s="334">
        <v>9.5000000000000001E-2</v>
      </c>
      <c r="T257" s="334" t="s">
        <v>1169</v>
      </c>
    </row>
    <row r="258" spans="2:20" s="334" customFormat="1" x14ac:dyDescent="0.3">
      <c r="B258" s="334">
        <v>1949</v>
      </c>
      <c r="C258" s="334" t="s">
        <v>1144</v>
      </c>
      <c r="D258" s="334" t="s">
        <v>1145</v>
      </c>
      <c r="E258" s="334" t="s">
        <v>4</v>
      </c>
      <c r="G258" s="323">
        <v>3325</v>
      </c>
      <c r="H258" s="323">
        <v>4500</v>
      </c>
      <c r="I258" s="336">
        <f t="shared" si="6"/>
        <v>1175</v>
      </c>
      <c r="M258" s="337">
        <v>1613.03</v>
      </c>
      <c r="N258" s="334">
        <v>8.9499999999999996E-2</v>
      </c>
      <c r="S258" s="334" t="s">
        <v>107</v>
      </c>
      <c r="T258" s="334" t="s">
        <v>1146</v>
      </c>
    </row>
  </sheetData>
  <autoFilter ref="A3:V258" xr:uid="{CA822B9C-CDB4-4930-A7A5-53E5915412FA}"/>
  <conditionalFormatting sqref="G4:H65">
    <cfRule type="cellIs" dxfId="674" priority="3" operator="equal">
      <formula>0</formula>
    </cfRule>
    <cfRule type="cellIs" dxfId="673" priority="4" operator="equal">
      <formula>""""""</formula>
    </cfRule>
  </conditionalFormatting>
  <conditionalFormatting sqref="G74:H79">
    <cfRule type="cellIs" dxfId="672" priority="143" operator="equal">
      <formula>0</formula>
    </cfRule>
    <cfRule type="cellIs" dxfId="671" priority="144" operator="equal">
      <formula>""""""</formula>
    </cfRule>
  </conditionalFormatting>
  <conditionalFormatting sqref="G82:H154">
    <cfRule type="cellIs" dxfId="670" priority="23" operator="equal">
      <formula>0</formula>
    </cfRule>
    <cfRule type="cellIs" dxfId="669" priority="24" operator="equal">
      <formula>""""""</formula>
    </cfRule>
  </conditionalFormatting>
  <conditionalFormatting sqref="G156:H157">
    <cfRule type="cellIs" dxfId="668" priority="135" operator="equal">
      <formula>0</formula>
    </cfRule>
    <cfRule type="cellIs" dxfId="667" priority="136" operator="equal">
      <formula>""""""</formula>
    </cfRule>
  </conditionalFormatting>
  <conditionalFormatting sqref="G162:H187">
    <cfRule type="cellIs" dxfId="666" priority="15" operator="equal">
      <formula>0</formula>
    </cfRule>
    <cfRule type="cellIs" dxfId="665" priority="16" operator="equal">
      <formula>""""""</formula>
    </cfRule>
  </conditionalFormatting>
  <conditionalFormatting sqref="G190:H240">
    <cfRule type="cellIs" dxfId="664" priority="5" operator="equal">
      <formula>0</formula>
    </cfRule>
    <cfRule type="cellIs" dxfId="663" priority="6" operator="equal">
      <formula>""""""</formula>
    </cfRule>
  </conditionalFormatting>
  <conditionalFormatting sqref="G243:H243">
    <cfRule type="cellIs" dxfId="662" priority="77" operator="equal">
      <formula>0</formula>
    </cfRule>
    <cfRule type="cellIs" dxfId="661" priority="78" operator="equal">
      <formula>""""""</formula>
    </cfRule>
  </conditionalFormatting>
  <conditionalFormatting sqref="G255:H258">
    <cfRule type="cellIs" dxfId="660" priority="1" operator="equal">
      <formula>0</formula>
    </cfRule>
    <cfRule type="cellIs" dxfId="659" priority="2" operator="equal">
      <formula>""""""</formula>
    </cfRule>
  </conditionalFormatting>
  <conditionalFormatting sqref="J19:K19">
    <cfRule type="cellIs" dxfId="658" priority="85" operator="equal">
      <formula>0</formula>
    </cfRule>
    <cfRule type="cellIs" dxfId="657" priority="86" operator="equal">
      <formula>""""""</formula>
    </cfRule>
  </conditionalFormatting>
  <conditionalFormatting sqref="J34:K35">
    <cfRule type="cellIs" dxfId="656" priority="37" operator="equal">
      <formula>0</formula>
    </cfRule>
    <cfRule type="cellIs" dxfId="655" priority="38" operator="equal">
      <formula>""""""</formula>
    </cfRule>
  </conditionalFormatting>
  <conditionalFormatting sqref="J38:K38">
    <cfRule type="cellIs" dxfId="654" priority="99" operator="equal">
      <formula>0</formula>
    </cfRule>
    <cfRule type="cellIs" dxfId="653" priority="100" operator="equal">
      <formula>""""""</formula>
    </cfRule>
  </conditionalFormatting>
  <hyperlinks>
    <hyperlink ref="A194" r:id="rId1" xr:uid="{7C79B60E-60B0-42EE-BAE3-327EF7F2C926}"/>
    <hyperlink ref="A195:A196" r:id="rId2" display="corey.hommes@purple.com ONLY" xr:uid="{479611B8-70B9-4C9E-ABF3-20F5DB992691}"/>
    <hyperlink ref="A156" r:id="rId3" xr:uid="{079B121A-E11B-4C29-B14A-3D1A76A06380}"/>
    <hyperlink ref="A157" r:id="rId4" xr:uid="{13DCD8C2-CCE9-4841-A9D2-723AF42B009A}"/>
    <hyperlink ref="A197" r:id="rId5" xr:uid="{FC432CE7-383C-4274-9D63-5F1E8B92E046}"/>
    <hyperlink ref="A105" r:id="rId6" xr:uid="{540D0CB9-2AF7-4474-B6FD-94DAD1B70908}"/>
    <hyperlink ref="B28" r:id="rId7" xr:uid="{B31100FC-FBA6-433C-8824-C443855B6E4A}"/>
    <hyperlink ref="A151" r:id="rId8" xr:uid="{BB42E5B4-CBDB-42D6-BCC9-14C12AE47CAD}"/>
    <hyperlink ref="A191" r:id="rId9" xr:uid="{D3D6E6F1-1DF6-4F00-A54F-0327FDBCC234}"/>
    <hyperlink ref="B210" r:id="rId10" display="mailto:williestrans4u@gmail.com" xr:uid="{293B8E24-1F5A-46C6-B1A4-EE43ED1684DF}"/>
    <hyperlink ref="A212" r:id="rId11" xr:uid="{861AF4D6-47DC-4F65-AC96-33A0710430DF}"/>
    <hyperlink ref="A190" r:id="rId12" xr:uid="{A798750F-41B5-4133-A7D2-B326CE8CE9A2}"/>
    <hyperlink ref="A4" r:id="rId13" xr:uid="{47566A5B-EBBB-4ABF-B3BF-4FD347EB2C7F}"/>
    <hyperlink ref="B5" r:id="rId14" xr:uid="{EC09C6D3-978F-40FE-A8A0-0153BBF1E2A3}"/>
    <hyperlink ref="B29" r:id="rId15" xr:uid="{376A6CA8-3530-4FDB-9152-F89746BBCF27}"/>
  </hyperlinks>
  <pageMargins left="0.7" right="0.7" top="0.75" bottom="0.75" header="0.3" footer="0.3"/>
  <pageSetup paperSize="5" scale="32" fitToHeight="0" orientation="portrait" r:id="rId1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A30A-24EE-4CEE-B3B0-A55E7EAF85F6}">
  <sheetPr codeName="Sheet93">
    <pageSetUpPr fitToPage="1"/>
  </sheetPr>
  <dimension ref="A1:V251"/>
  <sheetViews>
    <sheetView zoomScaleNormal="100" workbookViewId="0">
      <pane ySplit="3" topLeftCell="A132" activePane="bottomLeft" state="frozen"/>
      <selection pane="bottomLeft" activeCell="M144" sqref="M144:N144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9.42578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280">
        <v>425</v>
      </c>
      <c r="C4" s="321" t="s">
        <v>269</v>
      </c>
      <c r="D4" s="322" t="s">
        <v>514</v>
      </c>
      <c r="E4" s="322" t="s">
        <v>4</v>
      </c>
      <c r="F4" s="322"/>
      <c r="G4" s="323">
        <v>64107</v>
      </c>
      <c r="H4" s="323">
        <v>64568</v>
      </c>
      <c r="I4" s="323">
        <f t="shared" ref="I4:I61" si="0">H4-G4</f>
        <v>461</v>
      </c>
      <c r="J4" s="282"/>
      <c r="L4" s="281"/>
      <c r="M4" s="283">
        <v>1491.7525944584381</v>
      </c>
      <c r="N4" s="284">
        <v>8.3598092839150775E-2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32762</v>
      </c>
      <c r="H5" s="323">
        <v>33661</v>
      </c>
      <c r="I5" s="323">
        <f t="shared" si="0"/>
        <v>899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452184</v>
      </c>
      <c r="H6" s="323">
        <v>457294</v>
      </c>
      <c r="I6" s="323">
        <f t="shared" si="0"/>
        <v>5110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x14ac:dyDescent="0.3">
      <c r="A7" s="321">
        <v>11</v>
      </c>
      <c r="B7" s="321" t="s">
        <v>260</v>
      </c>
      <c r="C7" s="321" t="s">
        <v>270</v>
      </c>
      <c r="D7" s="322" t="s">
        <v>489</v>
      </c>
      <c r="E7" s="322" t="s">
        <v>16</v>
      </c>
      <c r="G7" s="323">
        <v>124061</v>
      </c>
      <c r="H7" s="323">
        <v>128098</v>
      </c>
      <c r="I7" s="323">
        <f t="shared" si="0"/>
        <v>4037</v>
      </c>
      <c r="J7" s="324"/>
      <c r="L7" s="323">
        <v>0</v>
      </c>
      <c r="M7" s="325">
        <v>398.90339330694496</v>
      </c>
      <c r="N7" s="326">
        <v>0.11113620007196834</v>
      </c>
      <c r="O7" s="328">
        <v>0</v>
      </c>
      <c r="P7" s="329"/>
      <c r="Q7" s="329"/>
      <c r="R7" s="330">
        <v>0</v>
      </c>
      <c r="T7" s="321" t="s">
        <v>1186</v>
      </c>
    </row>
    <row r="8" spans="1:21" s="321" customFormat="1" x14ac:dyDescent="0.3">
      <c r="A8" s="321">
        <v>11.5</v>
      </c>
      <c r="B8" s="327">
        <v>438</v>
      </c>
      <c r="C8" s="321" t="s">
        <v>270</v>
      </c>
      <c r="D8" s="322" t="s">
        <v>512</v>
      </c>
      <c r="E8" s="322" t="s">
        <v>16</v>
      </c>
      <c r="G8" s="323">
        <v>119340</v>
      </c>
      <c r="H8" s="323">
        <v>121756</v>
      </c>
      <c r="I8" s="323">
        <f t="shared" si="0"/>
        <v>2416</v>
      </c>
      <c r="J8" s="324"/>
      <c r="L8" s="323">
        <v>0</v>
      </c>
      <c r="M8" s="325">
        <v>426.34408060453404</v>
      </c>
      <c r="N8" s="326">
        <v>0.11113620007196834</v>
      </c>
      <c r="O8" s="328">
        <v>0</v>
      </c>
      <c r="P8" s="329"/>
      <c r="Q8" s="329"/>
      <c r="R8" s="330">
        <v>0</v>
      </c>
    </row>
    <row r="9" spans="1:21" s="321" customFormat="1" ht="16.5" customHeight="1" x14ac:dyDescent="0.3">
      <c r="A9" s="321">
        <v>11.5</v>
      </c>
      <c r="B9" s="327">
        <v>438</v>
      </c>
      <c r="C9" s="321" t="s">
        <v>270</v>
      </c>
      <c r="D9" s="322" t="s">
        <v>609</v>
      </c>
      <c r="E9" s="322" t="s">
        <v>16</v>
      </c>
      <c r="G9" s="323">
        <v>146194</v>
      </c>
      <c r="H9" s="323">
        <v>151623</v>
      </c>
      <c r="I9" s="323">
        <f t="shared" si="0"/>
        <v>5429</v>
      </c>
      <c r="J9" s="324"/>
      <c r="L9" s="323">
        <v>0</v>
      </c>
      <c r="M9" s="325">
        <v>413.17295070169132</v>
      </c>
      <c r="N9" s="326">
        <v>0.10885091759625766</v>
      </c>
      <c r="O9" s="328">
        <v>0</v>
      </c>
      <c r="P9" s="329"/>
      <c r="Q9" s="329"/>
      <c r="R9" s="330">
        <v>0</v>
      </c>
      <c r="T9" s="321" t="s">
        <v>611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783</v>
      </c>
      <c r="E10" s="322" t="s">
        <v>16</v>
      </c>
      <c r="G10" s="323">
        <v>67488</v>
      </c>
      <c r="H10" s="323">
        <v>70728</v>
      </c>
      <c r="I10" s="323">
        <f t="shared" si="0"/>
        <v>3240</v>
      </c>
      <c r="J10" s="324"/>
      <c r="L10" s="323"/>
      <c r="M10" s="325">
        <v>421.61088161209068</v>
      </c>
      <c r="N10" s="326">
        <v>0.10717884130982368</v>
      </c>
      <c r="O10" s="328"/>
      <c r="P10" s="329"/>
      <c r="Q10" s="329"/>
      <c r="R10" s="330"/>
      <c r="T10" s="321" t="s">
        <v>784</v>
      </c>
    </row>
    <row r="11" spans="1:21" s="321" customFormat="1" ht="18.75" customHeight="1" x14ac:dyDescent="0.3">
      <c r="A11" s="321">
        <v>11.5</v>
      </c>
      <c r="B11" s="327">
        <v>438</v>
      </c>
      <c r="C11" s="321" t="s">
        <v>270</v>
      </c>
      <c r="D11" s="322" t="s">
        <v>1147</v>
      </c>
      <c r="E11" s="322" t="s">
        <v>16</v>
      </c>
      <c r="G11" s="323">
        <v>3178</v>
      </c>
      <c r="H11" s="323">
        <v>6052</v>
      </c>
      <c r="I11" s="323">
        <f t="shared" si="0"/>
        <v>2874</v>
      </c>
      <c r="J11" s="324"/>
      <c r="L11" s="323"/>
      <c r="M11" s="325">
        <v>415.92</v>
      </c>
      <c r="N11" s="326">
        <v>0.10299999999999999</v>
      </c>
      <c r="O11" s="328"/>
      <c r="P11" s="329"/>
      <c r="Q11" s="329"/>
      <c r="R11" s="330"/>
      <c r="T11" s="321" t="s">
        <v>1185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641</v>
      </c>
      <c r="E12" s="322" t="s">
        <v>4</v>
      </c>
      <c r="G12" s="323">
        <v>182919</v>
      </c>
      <c r="H12" s="323">
        <v>184829</v>
      </c>
      <c r="I12" s="323">
        <f t="shared" si="0"/>
        <v>1910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645</v>
      </c>
    </row>
    <row r="13" spans="1:21" s="321" customFormat="1" x14ac:dyDescent="0.3">
      <c r="A13" s="321">
        <v>15</v>
      </c>
      <c r="B13" s="321" t="s">
        <v>262</v>
      </c>
      <c r="C13" s="321" t="s">
        <v>272</v>
      </c>
      <c r="D13" s="322" t="s">
        <v>642</v>
      </c>
      <c r="E13" s="322" t="s">
        <v>4</v>
      </c>
      <c r="G13" s="323">
        <v>105308</v>
      </c>
      <c r="H13" s="323">
        <v>106886</v>
      </c>
      <c r="I13" s="323">
        <f t="shared" si="0"/>
        <v>1578</v>
      </c>
      <c r="J13" s="324"/>
      <c r="L13" s="323"/>
      <c r="M13" s="325">
        <v>1995.6486362000721</v>
      </c>
      <c r="N13" s="326">
        <v>9.2368657790572142E-2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1" t="s">
        <v>262</v>
      </c>
      <c r="C14" s="321" t="s">
        <v>272</v>
      </c>
      <c r="D14" s="322" t="s">
        <v>643</v>
      </c>
      <c r="E14" s="322" t="s">
        <v>4</v>
      </c>
      <c r="G14" s="323">
        <v>176166</v>
      </c>
      <c r="H14" s="323">
        <v>178209</v>
      </c>
      <c r="I14" s="323">
        <f t="shared" si="0"/>
        <v>2043</v>
      </c>
      <c r="J14" s="324"/>
      <c r="L14" s="323"/>
      <c r="M14" s="325">
        <v>1995.6486362000721</v>
      </c>
      <c r="N14" s="326">
        <v>9.2368657790572142E-2</v>
      </c>
      <c r="O14" s="328">
        <v>0</v>
      </c>
      <c r="P14" s="324"/>
      <c r="Q14" s="324"/>
      <c r="R14" s="328"/>
      <c r="S14" s="321" t="s">
        <v>301</v>
      </c>
      <c r="T14" s="321" t="s">
        <v>646</v>
      </c>
    </row>
    <row r="15" spans="1:21" s="321" customFormat="1" x14ac:dyDescent="0.3">
      <c r="B15" s="321">
        <v>573</v>
      </c>
      <c r="C15" s="321" t="s">
        <v>272</v>
      </c>
      <c r="D15" s="322" t="s">
        <v>990</v>
      </c>
      <c r="E15" s="322" t="s">
        <v>4</v>
      </c>
      <c r="G15" s="323">
        <v>52411</v>
      </c>
      <c r="H15" s="323">
        <v>54522</v>
      </c>
      <c r="I15" s="323">
        <f t="shared" si="0"/>
        <v>2111</v>
      </c>
      <c r="J15" s="324"/>
      <c r="L15" s="323"/>
      <c r="M15" s="325">
        <v>2026.99</v>
      </c>
      <c r="N15" s="326">
        <v>7.9000000000000001E-2</v>
      </c>
      <c r="O15" s="328">
        <v>0</v>
      </c>
      <c r="P15" s="324"/>
      <c r="Q15" s="324"/>
      <c r="R15" s="328"/>
      <c r="S15" s="321" t="s">
        <v>301</v>
      </c>
      <c r="T15" s="321" t="s">
        <v>991</v>
      </c>
    </row>
    <row r="16" spans="1:21" s="265" customFormat="1" x14ac:dyDescent="0.3">
      <c r="A16" s="265">
        <v>16</v>
      </c>
      <c r="B16" s="271" t="s">
        <v>1116</v>
      </c>
      <c r="C16" s="321" t="s">
        <v>917</v>
      </c>
      <c r="D16" s="322" t="s">
        <v>918</v>
      </c>
      <c r="E16" s="322" t="s">
        <v>4</v>
      </c>
      <c r="F16" s="321"/>
      <c r="G16" s="323">
        <v>20719</v>
      </c>
      <c r="H16" s="323">
        <v>22801</v>
      </c>
      <c r="I16" s="323">
        <f t="shared" si="0"/>
        <v>2082</v>
      </c>
      <c r="J16" s="282"/>
      <c r="L16" s="281"/>
      <c r="M16" s="283">
        <v>1595.2096999999999</v>
      </c>
      <c r="N16" s="284">
        <v>9.5457403846153838E-2</v>
      </c>
      <c r="O16" s="285">
        <v>0</v>
      </c>
      <c r="P16" s="282"/>
      <c r="Q16" s="282"/>
      <c r="R16" s="285"/>
      <c r="S16" s="265" t="s">
        <v>107</v>
      </c>
      <c r="T16" s="268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16044</v>
      </c>
      <c r="H17" s="323">
        <v>18774</v>
      </c>
      <c r="I17" s="323">
        <f t="shared" si="0"/>
        <v>2730</v>
      </c>
      <c r="J17" s="324"/>
      <c r="L17" s="323"/>
      <c r="M17" s="325">
        <v>1601.3</v>
      </c>
      <c r="N17" s="326">
        <v>8.6999999999999994E-2</v>
      </c>
      <c r="O17" s="328">
        <v>0</v>
      </c>
      <c r="P17" s="324"/>
      <c r="Q17" s="324"/>
      <c r="R17" s="328"/>
      <c r="S17" s="321" t="s">
        <v>107</v>
      </c>
      <c r="T17" s="332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80158</v>
      </c>
      <c r="H18" s="323">
        <v>84075</v>
      </c>
      <c r="I18" s="323">
        <f t="shared" si="0"/>
        <v>3917</v>
      </c>
      <c r="J18" s="324"/>
      <c r="L18" s="323"/>
      <c r="M18" s="325">
        <v>1712.3251169485427</v>
      </c>
      <c r="N18" s="326">
        <v>9.8437711406980932E-2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21879</v>
      </c>
      <c r="H19" s="323">
        <v>26596</v>
      </c>
      <c r="I19" s="323">
        <f t="shared" si="0"/>
        <v>4717</v>
      </c>
      <c r="J19" s="323">
        <v>474</v>
      </c>
      <c r="K19" s="323">
        <v>474</v>
      </c>
      <c r="L19" s="323">
        <f>K19-J19</f>
        <v>0</v>
      </c>
      <c r="M19" s="325">
        <v>1834.3906836991723</v>
      </c>
      <c r="N19" s="326">
        <v>0.10073771140698093</v>
      </c>
      <c r="O19" s="328"/>
      <c r="P19" s="324"/>
      <c r="Q19" s="324"/>
      <c r="R19" s="328"/>
      <c r="S19" s="321" t="s">
        <v>107</v>
      </c>
      <c r="T19" s="321" t="s">
        <v>613</v>
      </c>
      <c r="U19" s="321" t="s">
        <v>615</v>
      </c>
    </row>
    <row r="20" spans="1:21" s="265" customFormat="1" x14ac:dyDescent="0.3">
      <c r="A20" s="265">
        <v>33</v>
      </c>
      <c r="B20" s="295" t="s">
        <v>1220</v>
      </c>
      <c r="C20" s="321" t="s">
        <v>205</v>
      </c>
      <c r="D20" s="322" t="s">
        <v>669</v>
      </c>
      <c r="E20" s="322" t="s">
        <v>4</v>
      </c>
      <c r="F20" s="322"/>
      <c r="G20" s="323">
        <v>221079</v>
      </c>
      <c r="H20" s="323">
        <v>225788</v>
      </c>
      <c r="I20" s="323">
        <f t="shared" si="0"/>
        <v>4709</v>
      </c>
      <c r="J20" s="282"/>
      <c r="L20" s="281"/>
      <c r="M20" s="283">
        <v>2791.6071212666425</v>
      </c>
      <c r="N20" s="284">
        <v>6.5730550557754591E-2</v>
      </c>
      <c r="O20" s="285"/>
      <c r="P20" s="282"/>
      <c r="Q20" s="282"/>
      <c r="R20" s="285"/>
      <c r="T20" s="265" t="s">
        <v>686</v>
      </c>
      <c r="U20" s="265">
        <v>36</v>
      </c>
    </row>
    <row r="21" spans="1:21" s="321" customFormat="1" x14ac:dyDescent="0.3">
      <c r="A21" s="321">
        <v>33</v>
      </c>
      <c r="B21" s="321" t="s">
        <v>204</v>
      </c>
      <c r="C21" s="321" t="s">
        <v>205</v>
      </c>
      <c r="D21" s="322" t="s">
        <v>670</v>
      </c>
      <c r="E21" s="322" t="s">
        <v>4</v>
      </c>
      <c r="F21" s="322"/>
      <c r="G21" s="323">
        <v>173236</v>
      </c>
      <c r="H21" s="323">
        <v>180011</v>
      </c>
      <c r="I21" s="323">
        <f t="shared" si="0"/>
        <v>6775</v>
      </c>
      <c r="J21" s="324"/>
      <c r="L21" s="323"/>
      <c r="M21" s="325">
        <v>2791.6071212666425</v>
      </c>
      <c r="N21" s="326">
        <v>6.5730550557754591E-2</v>
      </c>
      <c r="O21" s="328"/>
      <c r="P21" s="324"/>
      <c r="Q21" s="324"/>
      <c r="R21" s="328"/>
      <c r="T21" s="321" t="s">
        <v>686</v>
      </c>
      <c r="U21" s="321">
        <v>36</v>
      </c>
    </row>
    <row r="22" spans="1:21" s="321" customFormat="1" x14ac:dyDescent="0.3">
      <c r="A22" s="321">
        <v>33</v>
      </c>
      <c r="B22" s="321" t="s">
        <v>204</v>
      </c>
      <c r="C22" s="321" t="s">
        <v>205</v>
      </c>
      <c r="D22" s="322" t="s">
        <v>671</v>
      </c>
      <c r="E22" s="322" t="s">
        <v>4</v>
      </c>
      <c r="F22" s="322"/>
      <c r="G22" s="323">
        <v>133014</v>
      </c>
      <c r="H22" s="323">
        <v>135888</v>
      </c>
      <c r="I22" s="323">
        <f t="shared" si="0"/>
        <v>2874</v>
      </c>
      <c r="J22" s="324"/>
      <c r="L22" s="323"/>
      <c r="M22" s="325">
        <v>2791.6071212666425</v>
      </c>
      <c r="N22" s="326">
        <v>6.5730550557754591E-2</v>
      </c>
      <c r="O22" s="328"/>
      <c r="P22" s="324"/>
      <c r="Q22" s="324"/>
      <c r="R22" s="328"/>
      <c r="T22" s="321" t="s">
        <v>686</v>
      </c>
      <c r="U22" s="321">
        <v>36</v>
      </c>
    </row>
    <row r="23" spans="1:21" s="321" customFormat="1" x14ac:dyDescent="0.3">
      <c r="A23" s="321">
        <v>33</v>
      </c>
      <c r="B23" s="321" t="s">
        <v>204</v>
      </c>
      <c r="C23" s="321" t="s">
        <v>205</v>
      </c>
      <c r="D23" s="322" t="s">
        <v>667</v>
      </c>
      <c r="E23" s="322" t="s">
        <v>4</v>
      </c>
      <c r="F23" s="322"/>
      <c r="G23" s="323">
        <v>184337</v>
      </c>
      <c r="H23" s="323">
        <v>191890</v>
      </c>
      <c r="I23" s="323">
        <f t="shared" si="0"/>
        <v>7553</v>
      </c>
      <c r="J23" s="324"/>
      <c r="L23" s="323"/>
      <c r="M23" s="325">
        <v>2791.6071212666425</v>
      </c>
      <c r="N23" s="326">
        <v>6.5730550557754591E-2</v>
      </c>
      <c r="O23" s="328"/>
      <c r="P23" s="324"/>
      <c r="Q23" s="324"/>
      <c r="R23" s="328"/>
      <c r="T23" s="321" t="s">
        <v>686</v>
      </c>
      <c r="U23" s="321">
        <v>36</v>
      </c>
    </row>
    <row r="24" spans="1:21" s="321" customFormat="1" x14ac:dyDescent="0.3">
      <c r="A24" s="321">
        <v>33</v>
      </c>
      <c r="B24" s="321" t="s">
        <v>204</v>
      </c>
      <c r="C24" s="321" t="s">
        <v>205</v>
      </c>
      <c r="D24" s="322" t="s">
        <v>668</v>
      </c>
      <c r="E24" s="322" t="s">
        <v>4</v>
      </c>
      <c r="F24" s="322"/>
      <c r="G24" s="323">
        <v>196051</v>
      </c>
      <c r="H24" s="323">
        <v>198748</v>
      </c>
      <c r="I24" s="323">
        <f t="shared" si="0"/>
        <v>2697</v>
      </c>
      <c r="J24" s="324"/>
      <c r="L24" s="323"/>
      <c r="M24" s="325">
        <v>2791.6071212666425</v>
      </c>
      <c r="N24" s="326">
        <v>6.5730550557754591E-2</v>
      </c>
      <c r="O24" s="328"/>
      <c r="P24" s="324"/>
      <c r="Q24" s="324"/>
      <c r="R24" s="328"/>
      <c r="T24" s="321" t="s">
        <v>686</v>
      </c>
      <c r="U24" s="321">
        <v>36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1130</v>
      </c>
      <c r="E25" s="322" t="s">
        <v>4</v>
      </c>
      <c r="F25" s="322"/>
      <c r="G25" s="323">
        <v>23258</v>
      </c>
      <c r="H25" s="323">
        <v>33913</v>
      </c>
      <c r="I25" s="323">
        <f t="shared" si="0"/>
        <v>10655</v>
      </c>
      <c r="J25" s="324"/>
      <c r="L25" s="323"/>
      <c r="M25" s="325">
        <v>3523.51</v>
      </c>
      <c r="N25" s="326">
        <v>7.0999999999999994E-2</v>
      </c>
      <c r="O25" s="328"/>
      <c r="P25" s="324"/>
      <c r="Q25" s="324"/>
      <c r="R25" s="328"/>
      <c r="T25" s="321" t="s">
        <v>1132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1131</v>
      </c>
      <c r="E26" s="322" t="s">
        <v>4</v>
      </c>
      <c r="F26" s="322"/>
      <c r="G26" s="323">
        <v>16826</v>
      </c>
      <c r="H26" s="323">
        <v>28194</v>
      </c>
      <c r="I26" s="323">
        <f t="shared" si="0"/>
        <v>11368</v>
      </c>
      <c r="J26" s="324"/>
      <c r="L26" s="323"/>
      <c r="M26" s="325">
        <v>3523.51</v>
      </c>
      <c r="N26" s="326">
        <v>7.0999999999999994E-2</v>
      </c>
      <c r="O26" s="328"/>
      <c r="P26" s="324"/>
      <c r="Q26" s="324"/>
      <c r="R26" s="328"/>
      <c r="T26" s="321" t="s">
        <v>1132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353284</v>
      </c>
      <c r="H27" s="323">
        <v>357345</v>
      </c>
      <c r="I27" s="323">
        <f t="shared" si="0"/>
        <v>4061</v>
      </c>
      <c r="J27" s="324"/>
      <c r="L27" s="323">
        <f>K27-J27</f>
        <v>0</v>
      </c>
      <c r="M27" s="325">
        <v>1997.1551457358762</v>
      </c>
      <c r="N27" s="326">
        <v>0.1074826916156891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185752</v>
      </c>
      <c r="H28" s="323">
        <v>189712</v>
      </c>
      <c r="I28" s="323">
        <f t="shared" si="0"/>
        <v>3960</v>
      </c>
      <c r="J28" s="282"/>
      <c r="L28" s="281">
        <f>K28-J28</f>
        <v>0</v>
      </c>
      <c r="M28" s="286">
        <v>2054.7829578985247</v>
      </c>
      <c r="N28" s="284">
        <v>0.10768269161568911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88009</v>
      </c>
      <c r="H29" s="323">
        <v>88088</v>
      </c>
      <c r="I29" s="323">
        <f t="shared" si="0"/>
        <v>79</v>
      </c>
      <c r="J29" s="282"/>
      <c r="L29" s="281"/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22587</v>
      </c>
      <c r="H30" s="323">
        <v>23429</v>
      </c>
      <c r="I30" s="336">
        <f t="shared" si="0"/>
        <v>842</v>
      </c>
      <c r="J30" s="329"/>
      <c r="L30" s="336">
        <f>K30-J30</f>
        <v>0</v>
      </c>
      <c r="M30" s="337">
        <v>2657.66</v>
      </c>
      <c r="N30" s="338">
        <v>7.9000000000000001E-2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27004</v>
      </c>
      <c r="H31" s="323">
        <v>29837</v>
      </c>
      <c r="I31" s="336">
        <f>H31-G31</f>
        <v>2833</v>
      </c>
      <c r="J31" s="329"/>
      <c r="L31" s="336">
        <f>K31-J31</f>
        <v>0</v>
      </c>
      <c r="M31" s="337">
        <v>2657.66</v>
      </c>
      <c r="N31" s="338">
        <v>7.9000000000000001E-2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22758</v>
      </c>
      <c r="H32" s="323">
        <v>26567</v>
      </c>
      <c r="I32" s="336">
        <f>H32-G32</f>
        <v>3809</v>
      </c>
      <c r="J32" s="329"/>
      <c r="L32" s="336"/>
      <c r="M32" s="337">
        <v>2657.66</v>
      </c>
      <c r="N32" s="338">
        <v>7.9000000000000001E-2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162965</v>
      </c>
      <c r="H33" s="323">
        <v>166264</v>
      </c>
      <c r="I33" s="336">
        <f t="shared" si="0"/>
        <v>3299</v>
      </c>
      <c r="J33" s="329"/>
      <c r="L33" s="336">
        <f t="shared" ref="L33:L43" si="1">K33-J33</f>
        <v>0</v>
      </c>
      <c r="M33" s="337">
        <v>1192.8599999999999</v>
      </c>
      <c r="N33" s="338">
        <v>8.2900000000000001E-2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x14ac:dyDescent="0.3">
      <c r="A34" s="211">
        <v>62</v>
      </c>
      <c r="B34" s="334" t="s">
        <v>219</v>
      </c>
      <c r="C34" s="334" t="s">
        <v>220</v>
      </c>
      <c r="D34" s="335" t="s">
        <v>72</v>
      </c>
      <c r="E34" s="335" t="s">
        <v>4</v>
      </c>
      <c r="F34" s="334"/>
      <c r="G34" s="323">
        <v>149443</v>
      </c>
      <c r="H34" s="323">
        <v>150239</v>
      </c>
      <c r="I34" s="336">
        <f t="shared" si="0"/>
        <v>796</v>
      </c>
      <c r="J34" s="292">
        <v>11425</v>
      </c>
      <c r="K34" s="292">
        <v>11565</v>
      </c>
      <c r="L34" s="287">
        <f t="shared" si="1"/>
        <v>140</v>
      </c>
      <c r="M34" s="272">
        <v>1181.0601331414177</v>
      </c>
      <c r="N34" s="273">
        <v>0</v>
      </c>
      <c r="O34" s="267">
        <v>94065</v>
      </c>
      <c r="P34" s="266"/>
      <c r="Q34" s="266"/>
      <c r="R34" s="267">
        <v>18</v>
      </c>
      <c r="S34" s="211" t="s">
        <v>107</v>
      </c>
      <c r="T34" s="211" t="s">
        <v>977</v>
      </c>
    </row>
    <row r="35" spans="1:21" x14ac:dyDescent="0.3">
      <c r="A35" s="211">
        <v>63</v>
      </c>
      <c r="B35" s="334" t="s">
        <v>219</v>
      </c>
      <c r="C35" s="334" t="s">
        <v>220</v>
      </c>
      <c r="D35" s="335" t="s">
        <v>73</v>
      </c>
      <c r="E35" s="335" t="s">
        <v>4</v>
      </c>
      <c r="F35" s="334"/>
      <c r="G35" s="323">
        <v>176343</v>
      </c>
      <c r="H35" s="323">
        <v>176343</v>
      </c>
      <c r="I35" s="336">
        <f t="shared" si="0"/>
        <v>0</v>
      </c>
      <c r="J35" s="292">
        <v>13908</v>
      </c>
      <c r="K35" s="292">
        <v>13908</v>
      </c>
      <c r="L35" s="287">
        <f t="shared" si="1"/>
        <v>0</v>
      </c>
      <c r="M35" s="272">
        <v>1181.0395645915798</v>
      </c>
      <c r="N35" s="273">
        <v>0</v>
      </c>
      <c r="O35" s="267">
        <v>97165</v>
      </c>
      <c r="P35" s="266"/>
      <c r="Q35" s="266"/>
      <c r="R35" s="267">
        <v>19</v>
      </c>
      <c r="S35" s="211" t="s">
        <v>107</v>
      </c>
      <c r="T35" s="211" t="s">
        <v>977</v>
      </c>
      <c r="U35" s="211" t="s">
        <v>752</v>
      </c>
    </row>
    <row r="36" spans="1:21" s="334" customFormat="1" x14ac:dyDescent="0.3">
      <c r="A36" s="334">
        <v>68</v>
      </c>
      <c r="B36" s="334" t="s">
        <v>219</v>
      </c>
      <c r="C36" s="334" t="s">
        <v>220</v>
      </c>
      <c r="D36" s="335" t="s">
        <v>343</v>
      </c>
      <c r="E36" s="335" t="s">
        <v>4</v>
      </c>
      <c r="G36" s="323">
        <v>452068</v>
      </c>
      <c r="H36" s="323">
        <v>454194</v>
      </c>
      <c r="I36" s="336">
        <f t="shared" si="0"/>
        <v>2126</v>
      </c>
      <c r="L36" s="336">
        <f t="shared" si="1"/>
        <v>0</v>
      </c>
      <c r="M36" s="340">
        <v>2230.52</v>
      </c>
      <c r="N36" s="341">
        <v>0</v>
      </c>
      <c r="O36" s="330">
        <v>162958</v>
      </c>
      <c r="P36" s="329"/>
      <c r="Q36" s="329"/>
      <c r="R36" s="330">
        <v>0</v>
      </c>
      <c r="S36" s="334" t="s">
        <v>107</v>
      </c>
      <c r="T36" s="334" t="s">
        <v>978</v>
      </c>
    </row>
    <row r="37" spans="1:21" x14ac:dyDescent="0.3">
      <c r="A37" s="211">
        <v>69</v>
      </c>
      <c r="B37" s="334" t="s">
        <v>219</v>
      </c>
      <c r="C37" s="334" t="s">
        <v>220</v>
      </c>
      <c r="D37" s="335" t="s">
        <v>351</v>
      </c>
      <c r="E37" s="335" t="s">
        <v>4</v>
      </c>
      <c r="F37" s="334"/>
      <c r="G37" s="323">
        <v>145620</v>
      </c>
      <c r="H37" s="323">
        <v>148940</v>
      </c>
      <c r="I37" s="336">
        <f t="shared" si="0"/>
        <v>3320</v>
      </c>
      <c r="J37" s="248">
        <v>15289</v>
      </c>
      <c r="K37" s="292">
        <v>15340</v>
      </c>
      <c r="L37" s="287">
        <f t="shared" si="1"/>
        <v>51</v>
      </c>
      <c r="M37" s="272">
        <v>1109.1849118387909</v>
      </c>
      <c r="N37" s="273">
        <v>8.2870169125584744E-2</v>
      </c>
      <c r="O37" s="267">
        <v>43745</v>
      </c>
      <c r="P37" s="266"/>
      <c r="Q37" s="266"/>
      <c r="R37" s="267">
        <v>0</v>
      </c>
      <c r="S37" s="211" t="s">
        <v>107</v>
      </c>
      <c r="T37" s="211" t="s">
        <v>728</v>
      </c>
      <c r="U37" s="211" t="s">
        <v>752</v>
      </c>
    </row>
    <row r="38" spans="1:21" s="334" customFormat="1" x14ac:dyDescent="0.3">
      <c r="A38" s="334">
        <v>70</v>
      </c>
      <c r="B38" s="334" t="s">
        <v>219</v>
      </c>
      <c r="C38" s="334" t="s">
        <v>220</v>
      </c>
      <c r="D38" s="335" t="s">
        <v>349</v>
      </c>
      <c r="E38" s="335" t="s">
        <v>4</v>
      </c>
      <c r="G38" s="323">
        <v>186495</v>
      </c>
      <c r="H38" s="323">
        <v>189421</v>
      </c>
      <c r="I38" s="336">
        <f t="shared" si="0"/>
        <v>2926</v>
      </c>
      <c r="L38" s="336">
        <f t="shared" si="1"/>
        <v>0</v>
      </c>
      <c r="M38" s="337">
        <v>1192.8565383231378</v>
      </c>
      <c r="N38" s="338">
        <v>8.2870169125584744E-2</v>
      </c>
      <c r="O38" s="330">
        <v>54494</v>
      </c>
      <c r="P38" s="329"/>
      <c r="Q38" s="329"/>
      <c r="R38" s="330">
        <v>0</v>
      </c>
      <c r="S38" s="334" t="s">
        <v>107</v>
      </c>
      <c r="T38" s="334" t="s">
        <v>728</v>
      </c>
      <c r="U38" s="334" t="s">
        <v>752</v>
      </c>
    </row>
    <row r="39" spans="1:21" s="334" customFormat="1" x14ac:dyDescent="0.3">
      <c r="A39" s="334">
        <v>70</v>
      </c>
      <c r="B39" s="334" t="s">
        <v>219</v>
      </c>
      <c r="C39" s="334" t="s">
        <v>220</v>
      </c>
      <c r="D39" s="335" t="s">
        <v>553</v>
      </c>
      <c r="E39" s="335" t="s">
        <v>4</v>
      </c>
      <c r="G39" s="323">
        <v>126149</v>
      </c>
      <c r="H39" s="323">
        <v>126818</v>
      </c>
      <c r="I39" s="336">
        <f t="shared" si="0"/>
        <v>669</v>
      </c>
      <c r="J39" s="324">
        <v>0</v>
      </c>
      <c r="K39" s="321"/>
      <c r="L39" s="323">
        <f t="shared" si="1"/>
        <v>0</v>
      </c>
      <c r="M39" s="337">
        <v>1315.8329578985247</v>
      </c>
      <c r="N39" s="338">
        <v>8.5998092839150775E-2</v>
      </c>
      <c r="O39" s="330">
        <v>22</v>
      </c>
      <c r="P39" s="329"/>
      <c r="Q39" s="329"/>
      <c r="R39" s="330">
        <v>0</v>
      </c>
      <c r="S39" s="334" t="s">
        <v>107</v>
      </c>
      <c r="T39" s="334" t="s">
        <v>554</v>
      </c>
    </row>
    <row r="40" spans="1:21" s="334" customFormat="1" x14ac:dyDescent="0.3">
      <c r="A40" s="334">
        <v>71</v>
      </c>
      <c r="B40" s="334" t="s">
        <v>219</v>
      </c>
      <c r="C40" s="334" t="s">
        <v>220</v>
      </c>
      <c r="D40" s="335" t="s">
        <v>536</v>
      </c>
      <c r="E40" s="335" t="s">
        <v>4</v>
      </c>
      <c r="G40" s="323">
        <v>107925</v>
      </c>
      <c r="H40" s="323">
        <v>110674</v>
      </c>
      <c r="I40" s="336">
        <f t="shared" si="0"/>
        <v>2749</v>
      </c>
      <c r="J40" s="329"/>
      <c r="L40" s="336">
        <f t="shared" si="1"/>
        <v>0</v>
      </c>
      <c r="M40" s="337">
        <v>1315.8329578985247</v>
      </c>
      <c r="N40" s="338">
        <v>8.5998092839150775E-2</v>
      </c>
      <c r="O40" s="330">
        <v>329</v>
      </c>
      <c r="P40" s="329"/>
      <c r="Q40" s="329"/>
      <c r="R40" s="330">
        <v>0</v>
      </c>
      <c r="S40" s="334" t="s">
        <v>107</v>
      </c>
    </row>
    <row r="41" spans="1:21" s="334" customFormat="1" x14ac:dyDescent="0.3">
      <c r="A41" s="334">
        <v>77</v>
      </c>
      <c r="B41" s="334" t="s">
        <v>219</v>
      </c>
      <c r="C41" s="334" t="s">
        <v>220</v>
      </c>
      <c r="D41" s="335" t="s">
        <v>506</v>
      </c>
      <c r="E41" s="335" t="s">
        <v>4</v>
      </c>
      <c r="F41" s="335"/>
      <c r="G41" s="323">
        <v>139877</v>
      </c>
      <c r="H41" s="323">
        <v>142569</v>
      </c>
      <c r="I41" s="336">
        <f t="shared" si="0"/>
        <v>2692</v>
      </c>
      <c r="J41" s="329">
        <v>0</v>
      </c>
      <c r="L41" s="336">
        <f t="shared" si="1"/>
        <v>0</v>
      </c>
      <c r="M41" s="337">
        <v>1315.8329578985247</v>
      </c>
      <c r="N41" s="338">
        <v>8.5998092839150775E-2</v>
      </c>
      <c r="O41" s="330">
        <v>329</v>
      </c>
      <c r="P41" s="329"/>
      <c r="Q41" s="329"/>
      <c r="R41" s="330">
        <v>0</v>
      </c>
      <c r="S41" s="334" t="s">
        <v>107</v>
      </c>
    </row>
    <row r="42" spans="1:21" s="334" customFormat="1" ht="17.25" customHeight="1" x14ac:dyDescent="0.3">
      <c r="A42" s="334">
        <v>80</v>
      </c>
      <c r="B42" s="334" t="s">
        <v>202</v>
      </c>
      <c r="C42" s="334" t="s">
        <v>87</v>
      </c>
      <c r="D42" s="335" t="s">
        <v>451</v>
      </c>
      <c r="E42" s="335" t="s">
        <v>4</v>
      </c>
      <c r="G42" s="323">
        <v>141333</v>
      </c>
      <c r="H42" s="323">
        <v>142578</v>
      </c>
      <c r="I42" s="336">
        <f t="shared" si="0"/>
        <v>1245</v>
      </c>
      <c r="J42" s="329"/>
      <c r="L42" s="336">
        <f t="shared" si="1"/>
        <v>0</v>
      </c>
      <c r="M42" s="337">
        <v>1430.8917596257647</v>
      </c>
      <c r="N42" s="338">
        <v>0.11287884130982369</v>
      </c>
      <c r="O42" s="330">
        <v>22457</v>
      </c>
      <c r="P42" s="329"/>
      <c r="Q42" s="329"/>
      <c r="R42" s="330">
        <v>0</v>
      </c>
      <c r="S42" s="334" t="s">
        <v>299</v>
      </c>
    </row>
    <row r="43" spans="1:21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459</v>
      </c>
      <c r="E43" s="335" t="s">
        <v>4</v>
      </c>
      <c r="G43" s="323">
        <v>142732</v>
      </c>
      <c r="H43" s="323">
        <v>143789</v>
      </c>
      <c r="I43" s="336">
        <f t="shared" si="0"/>
        <v>1057</v>
      </c>
      <c r="J43" s="329"/>
      <c r="L43" s="336">
        <f t="shared" si="1"/>
        <v>0</v>
      </c>
      <c r="M43" s="337">
        <v>1430.8917596257647</v>
      </c>
      <c r="N43" s="338">
        <v>0.11287884130982369</v>
      </c>
      <c r="O43" s="330">
        <v>7263</v>
      </c>
      <c r="P43" s="329"/>
      <c r="Q43" s="329"/>
      <c r="R43" s="330">
        <v>0</v>
      </c>
      <c r="S43" s="334" t="s">
        <v>299</v>
      </c>
      <c r="T43" s="342"/>
    </row>
    <row r="44" spans="1:21" s="334" customFormat="1" ht="17.25" customHeight="1" x14ac:dyDescent="0.3">
      <c r="A44" s="334">
        <v>87</v>
      </c>
      <c r="B44" s="334" t="s">
        <v>202</v>
      </c>
      <c r="C44" s="334" t="s">
        <v>87</v>
      </c>
      <c r="D44" s="335" t="s">
        <v>520</v>
      </c>
      <c r="E44" s="335" t="s">
        <v>4</v>
      </c>
      <c r="G44" s="323">
        <v>200671</v>
      </c>
      <c r="H44" s="323">
        <v>204902</v>
      </c>
      <c r="I44" s="336">
        <f t="shared" si="0"/>
        <v>4231</v>
      </c>
      <c r="J44" s="329"/>
      <c r="L44" s="336"/>
      <c r="M44" s="337">
        <v>1810.858542641238</v>
      </c>
      <c r="N44" s="338">
        <v>0.11183620007196834</v>
      </c>
      <c r="O44" s="330">
        <v>242</v>
      </c>
      <c r="P44" s="329"/>
      <c r="Q44" s="329"/>
      <c r="R44" s="330">
        <v>0</v>
      </c>
      <c r="S44" s="334" t="s">
        <v>299</v>
      </c>
      <c r="T44" s="342"/>
    </row>
    <row r="45" spans="1:21" s="334" customFormat="1" ht="17.25" customHeight="1" x14ac:dyDescent="0.3">
      <c r="A45" s="334">
        <v>91</v>
      </c>
      <c r="B45" s="334" t="s">
        <v>223</v>
      </c>
      <c r="C45" s="334" t="s">
        <v>224</v>
      </c>
      <c r="D45" s="335" t="s">
        <v>397</v>
      </c>
      <c r="E45" s="335" t="s">
        <v>4</v>
      </c>
      <c r="G45" s="323">
        <v>286447</v>
      </c>
      <c r="H45" s="323">
        <v>288852</v>
      </c>
      <c r="I45" s="336">
        <f t="shared" si="0"/>
        <v>2405</v>
      </c>
      <c r="J45" s="329"/>
      <c r="L45" s="336">
        <f>K45-J45</f>
        <v>0</v>
      </c>
      <c r="M45" s="337">
        <v>1889.3097697013313</v>
      </c>
      <c r="N45" s="338">
        <v>8.629809283915077E-2</v>
      </c>
      <c r="O45" s="330">
        <v>55160</v>
      </c>
      <c r="P45" s="329"/>
      <c r="Q45" s="329"/>
      <c r="R45" s="330">
        <v>0</v>
      </c>
      <c r="S45" s="334" t="s">
        <v>107</v>
      </c>
      <c r="T45" s="334" t="s">
        <v>601</v>
      </c>
    </row>
    <row r="46" spans="1:21" s="334" customFormat="1" ht="17.25" customHeight="1" x14ac:dyDescent="0.3">
      <c r="A46" s="334">
        <v>92</v>
      </c>
      <c r="B46" s="334" t="s">
        <v>223</v>
      </c>
      <c r="C46" s="334" t="s">
        <v>224</v>
      </c>
      <c r="D46" s="335" t="s">
        <v>435</v>
      </c>
      <c r="E46" s="335" t="s">
        <v>4</v>
      </c>
      <c r="G46" s="323">
        <v>166047</v>
      </c>
      <c r="H46" s="323">
        <v>166364</v>
      </c>
      <c r="I46" s="336">
        <f t="shared" si="0"/>
        <v>317</v>
      </c>
      <c r="J46" s="329"/>
      <c r="L46" s="336">
        <f>K46-J46</f>
        <v>0</v>
      </c>
      <c r="M46" s="337">
        <v>1670.9189024829075</v>
      </c>
      <c r="N46" s="338">
        <v>9.3253940266282837E-2</v>
      </c>
      <c r="O46" s="330">
        <v>18410</v>
      </c>
      <c r="P46" s="329"/>
      <c r="Q46" s="329"/>
      <c r="R46" s="330">
        <v>0</v>
      </c>
      <c r="S46" s="334" t="s">
        <v>107</v>
      </c>
      <c r="T46" s="334" t="s">
        <v>832</v>
      </c>
      <c r="U46" s="334">
        <f>I46*N46</f>
        <v>29.56149906441166</v>
      </c>
    </row>
    <row r="47" spans="1:21" s="334" customFormat="1" ht="17.25" customHeight="1" x14ac:dyDescent="0.3">
      <c r="A47" s="334">
        <v>94</v>
      </c>
      <c r="B47" s="334" t="s">
        <v>223</v>
      </c>
      <c r="C47" s="334" t="s">
        <v>224</v>
      </c>
      <c r="D47" s="335" t="s">
        <v>524</v>
      </c>
      <c r="E47" s="335" t="s">
        <v>4</v>
      </c>
      <c r="F47" s="335"/>
      <c r="G47" s="323">
        <v>226868</v>
      </c>
      <c r="H47" s="323">
        <v>229384</v>
      </c>
      <c r="I47" s="336">
        <f t="shared" si="0"/>
        <v>2516</v>
      </c>
      <c r="J47" s="329"/>
      <c r="L47" s="336">
        <f>K47-J47</f>
        <v>0</v>
      </c>
      <c r="M47" s="337">
        <v>1962.9703346527529</v>
      </c>
      <c r="N47" s="338">
        <v>9.4796581504138194E-2</v>
      </c>
      <c r="O47" s="330">
        <v>31</v>
      </c>
      <c r="P47" s="329"/>
      <c r="Q47" s="329"/>
      <c r="R47" s="330">
        <v>0</v>
      </c>
      <c r="S47" s="334" t="s">
        <v>107</v>
      </c>
      <c r="T47" s="334" t="s">
        <v>601</v>
      </c>
    </row>
    <row r="48" spans="1:21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712</v>
      </c>
      <c r="E48" s="335" t="s">
        <v>4</v>
      </c>
      <c r="F48" s="335"/>
      <c r="G48" s="323">
        <v>146746</v>
      </c>
      <c r="H48" s="323">
        <v>148436</v>
      </c>
      <c r="I48" s="336">
        <f t="shared" si="0"/>
        <v>1690</v>
      </c>
      <c r="J48" s="329"/>
      <c r="L48" s="336"/>
      <c r="M48" s="337">
        <v>2108.2722454120189</v>
      </c>
      <c r="N48" s="338">
        <v>9.4796581504138194E-2</v>
      </c>
      <c r="O48" s="330"/>
      <c r="P48" s="329"/>
      <c r="Q48" s="329"/>
      <c r="R48" s="330"/>
      <c r="S48" s="334" t="s">
        <v>107</v>
      </c>
      <c r="T48" s="334" t="s">
        <v>713</v>
      </c>
      <c r="U48" s="334" t="s">
        <v>714</v>
      </c>
    </row>
    <row r="49" spans="1:21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802</v>
      </c>
      <c r="E49" s="335" t="s">
        <v>4</v>
      </c>
      <c r="F49" s="335"/>
      <c r="G49" s="323">
        <v>104279</v>
      </c>
      <c r="H49" s="323">
        <v>105850</v>
      </c>
      <c r="I49" s="336">
        <f t="shared" si="0"/>
        <v>1571</v>
      </c>
      <c r="J49" s="329"/>
      <c r="L49" s="336"/>
      <c r="M49" s="337">
        <v>2209.1989492623243</v>
      </c>
      <c r="N49" s="338">
        <v>9.5096581504138189E-2</v>
      </c>
      <c r="O49" s="330"/>
      <c r="P49" s="329"/>
      <c r="Q49" s="329"/>
      <c r="R49" s="330"/>
      <c r="S49" s="334" t="s">
        <v>107</v>
      </c>
      <c r="T49" s="334" t="s">
        <v>803</v>
      </c>
      <c r="U49" s="334" t="s">
        <v>714</v>
      </c>
    </row>
    <row r="50" spans="1:21" s="334" customFormat="1" ht="17.25" customHeight="1" x14ac:dyDescent="0.3">
      <c r="A50" s="334">
        <v>94</v>
      </c>
      <c r="B50" s="334" t="s">
        <v>223</v>
      </c>
      <c r="C50" s="334" t="s">
        <v>224</v>
      </c>
      <c r="D50" s="335" t="s">
        <v>875</v>
      </c>
      <c r="E50" s="335" t="s">
        <v>4</v>
      </c>
      <c r="F50" s="335"/>
      <c r="G50" s="323">
        <v>43824</v>
      </c>
      <c r="H50" s="323">
        <v>44575</v>
      </c>
      <c r="I50" s="336">
        <f t="shared" si="0"/>
        <v>751</v>
      </c>
      <c r="J50" s="329"/>
      <c r="L50" s="336"/>
      <c r="M50" s="337">
        <v>1879.3514242309152</v>
      </c>
      <c r="N50" s="338">
        <v>9.2360425370300037E-2</v>
      </c>
      <c r="O50" s="330"/>
      <c r="P50" s="329"/>
      <c r="Q50" s="329"/>
      <c r="R50" s="330"/>
      <c r="S50" s="334" t="s">
        <v>107</v>
      </c>
      <c r="T50" s="334" t="s">
        <v>876</v>
      </c>
    </row>
    <row r="51" spans="1:21" s="334" customFormat="1" ht="17.25" customHeight="1" x14ac:dyDescent="0.3">
      <c r="A51" s="334">
        <v>111</v>
      </c>
      <c r="B51" s="334" t="s">
        <v>227</v>
      </c>
      <c r="C51" s="334" t="s">
        <v>228</v>
      </c>
      <c r="D51" s="335" t="s">
        <v>437</v>
      </c>
      <c r="E51" s="335" t="s">
        <v>4</v>
      </c>
      <c r="G51" s="323">
        <v>309291</v>
      </c>
      <c r="H51" s="323">
        <v>315755</v>
      </c>
      <c r="I51" s="336">
        <f t="shared" si="0"/>
        <v>6464</v>
      </c>
      <c r="J51" s="329"/>
      <c r="L51" s="336">
        <f t="shared" ref="L51:L56" si="2">K51-J51</f>
        <v>0</v>
      </c>
      <c r="M51" s="337">
        <v>1940.6726808204389</v>
      </c>
      <c r="N51" s="338">
        <v>8.3612810363440093E-2</v>
      </c>
      <c r="O51" s="330">
        <v>34054</v>
      </c>
      <c r="P51" s="329"/>
      <c r="Q51" s="329"/>
      <c r="R51" s="330">
        <v>0</v>
      </c>
      <c r="S51" s="334" t="s">
        <v>107</v>
      </c>
    </row>
    <row r="52" spans="1:21" s="334" customFormat="1" ht="17.25" customHeight="1" x14ac:dyDescent="0.3">
      <c r="A52" s="334">
        <v>112</v>
      </c>
      <c r="B52" s="334" t="s">
        <v>227</v>
      </c>
      <c r="C52" s="334" t="s">
        <v>228</v>
      </c>
      <c r="D52" s="335" t="s">
        <v>436</v>
      </c>
      <c r="E52" s="335" t="s">
        <v>4</v>
      </c>
      <c r="G52" s="323">
        <v>320402</v>
      </c>
      <c r="H52" s="323">
        <v>327138</v>
      </c>
      <c r="I52" s="336">
        <f t="shared" si="0"/>
        <v>6736</v>
      </c>
      <c r="J52" s="329"/>
      <c r="L52" s="336">
        <f t="shared" si="2"/>
        <v>0</v>
      </c>
      <c r="M52" s="337">
        <v>1940.6726808204389</v>
      </c>
      <c r="N52" s="338">
        <v>8.3612810363440093E-2</v>
      </c>
      <c r="O52" s="330">
        <v>43063</v>
      </c>
      <c r="P52" s="329"/>
      <c r="Q52" s="329"/>
      <c r="R52" s="330">
        <v>0</v>
      </c>
      <c r="S52" s="334" t="s">
        <v>107</v>
      </c>
    </row>
    <row r="53" spans="1:21" s="334" customFormat="1" ht="17.25" customHeight="1" x14ac:dyDescent="0.3">
      <c r="A53" s="334">
        <v>113</v>
      </c>
      <c r="B53" s="334" t="s">
        <v>227</v>
      </c>
      <c r="C53" s="334" t="s">
        <v>228</v>
      </c>
      <c r="D53" s="335" t="s">
        <v>467</v>
      </c>
      <c r="E53" s="335" t="s">
        <v>4</v>
      </c>
      <c r="G53" s="323">
        <v>162695</v>
      </c>
      <c r="H53" s="323">
        <v>165830</v>
      </c>
      <c r="I53" s="336">
        <f t="shared" si="0"/>
        <v>3135</v>
      </c>
      <c r="J53" s="329"/>
      <c r="L53" s="336">
        <f t="shared" si="2"/>
        <v>0</v>
      </c>
      <c r="M53" s="337">
        <v>1966.5625836631882</v>
      </c>
      <c r="N53" s="338">
        <v>8.3612810363440093E-2</v>
      </c>
      <c r="O53" s="330">
        <v>4101</v>
      </c>
      <c r="P53" s="329"/>
      <c r="Q53" s="329"/>
      <c r="R53" s="330">
        <v>0</v>
      </c>
      <c r="S53" s="334" t="s">
        <v>107</v>
      </c>
    </row>
    <row r="54" spans="1:21" s="334" customFormat="1" ht="17.25" customHeight="1" x14ac:dyDescent="0.3">
      <c r="A54" s="334">
        <v>114</v>
      </c>
      <c r="B54" s="334" t="s">
        <v>227</v>
      </c>
      <c r="C54" s="334" t="s">
        <v>228</v>
      </c>
      <c r="D54" s="335" t="s">
        <v>542</v>
      </c>
      <c r="E54" s="335" t="s">
        <v>4</v>
      </c>
      <c r="G54" s="323">
        <v>138871</v>
      </c>
      <c r="H54" s="323">
        <v>140954</v>
      </c>
      <c r="I54" s="336">
        <f t="shared" si="0"/>
        <v>2083</v>
      </c>
      <c r="J54" s="329"/>
      <c r="L54" s="336">
        <f t="shared" si="2"/>
        <v>0</v>
      </c>
      <c r="M54" s="337">
        <v>1988.835897804966</v>
      </c>
      <c r="N54" s="338">
        <v>8.2755451601295438E-2</v>
      </c>
      <c r="O54" s="330">
        <v>0</v>
      </c>
      <c r="P54" s="329"/>
      <c r="Q54" s="329"/>
      <c r="R54" s="330">
        <v>0</v>
      </c>
      <c r="S54" s="334" t="s">
        <v>107</v>
      </c>
    </row>
    <row r="55" spans="1:21" s="334" customFormat="1" ht="17.25" customHeight="1" x14ac:dyDescent="0.3">
      <c r="A55" s="334">
        <v>114</v>
      </c>
      <c r="B55" s="334" t="s">
        <v>227</v>
      </c>
      <c r="C55" s="334" t="s">
        <v>228</v>
      </c>
      <c r="D55" s="335" t="s">
        <v>753</v>
      </c>
      <c r="E55" s="335" t="s">
        <v>4</v>
      </c>
      <c r="G55" s="323">
        <v>185578</v>
      </c>
      <c r="H55" s="323">
        <v>192289</v>
      </c>
      <c r="I55" s="336">
        <f t="shared" si="0"/>
        <v>6711</v>
      </c>
      <c r="J55" s="329"/>
      <c r="L55" s="336">
        <f t="shared" si="2"/>
        <v>0</v>
      </c>
      <c r="M55" s="337">
        <v>2074.7029471032747</v>
      </c>
      <c r="N55" s="338">
        <v>8.2898092839150769E-2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754</v>
      </c>
    </row>
    <row r="56" spans="1:21" s="334" customFormat="1" ht="17.25" customHeight="1" x14ac:dyDescent="0.3">
      <c r="A56" s="334">
        <v>114</v>
      </c>
      <c r="B56" s="334" t="s">
        <v>227</v>
      </c>
      <c r="C56" s="334" t="s">
        <v>228</v>
      </c>
      <c r="D56" s="335" t="s">
        <v>1029</v>
      </c>
      <c r="E56" s="335" t="s">
        <v>4</v>
      </c>
      <c r="G56" s="323">
        <v>25135</v>
      </c>
      <c r="H56" s="323">
        <v>29142</v>
      </c>
      <c r="I56" s="336">
        <f t="shared" si="0"/>
        <v>4007</v>
      </c>
      <c r="J56" s="329"/>
      <c r="L56" s="336">
        <f t="shared" si="2"/>
        <v>0</v>
      </c>
      <c r="M56" s="337">
        <v>2866.54</v>
      </c>
      <c r="N56" s="338">
        <v>7.8E-2</v>
      </c>
      <c r="O56" s="330">
        <v>0</v>
      </c>
      <c r="P56" s="329"/>
      <c r="Q56" s="329"/>
      <c r="R56" s="330">
        <v>0</v>
      </c>
      <c r="S56" s="334" t="s">
        <v>107</v>
      </c>
      <c r="T56" s="334" t="s">
        <v>1031</v>
      </c>
    </row>
    <row r="57" spans="1:21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1095</v>
      </c>
      <c r="E57" s="335" t="s">
        <v>4</v>
      </c>
      <c r="G57" s="323">
        <v>47981</v>
      </c>
      <c r="H57" s="323">
        <v>57453</v>
      </c>
      <c r="I57" s="336">
        <f t="shared" si="0"/>
        <v>9472</v>
      </c>
      <c r="J57" s="329"/>
      <c r="L57" s="336"/>
      <c r="M57" s="337">
        <v>2866.54</v>
      </c>
      <c r="N57" s="338">
        <v>7.8E-2</v>
      </c>
      <c r="O57" s="330"/>
      <c r="P57" s="329"/>
      <c r="Q57" s="329"/>
      <c r="R57" s="330"/>
      <c r="S57" s="334" t="s">
        <v>107</v>
      </c>
      <c r="T57" s="334" t="s">
        <v>1096</v>
      </c>
    </row>
    <row r="58" spans="1:21" s="334" customFormat="1" ht="17.25" customHeight="1" x14ac:dyDescent="0.3">
      <c r="B58" s="343">
        <v>1314</v>
      </c>
      <c r="C58" s="334" t="s">
        <v>228</v>
      </c>
      <c r="D58" s="335" t="s">
        <v>1187</v>
      </c>
      <c r="E58" s="335" t="s">
        <v>4</v>
      </c>
      <c r="G58" s="323">
        <v>4965</v>
      </c>
      <c r="H58" s="323">
        <v>9454</v>
      </c>
      <c r="I58" s="336">
        <f t="shared" si="0"/>
        <v>4489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1185</v>
      </c>
    </row>
    <row r="59" spans="1:21" s="334" customFormat="1" ht="17.25" customHeight="1" x14ac:dyDescent="0.3">
      <c r="B59" s="343">
        <v>1314</v>
      </c>
      <c r="C59" s="334" t="s">
        <v>228</v>
      </c>
      <c r="D59" s="335" t="s">
        <v>1188</v>
      </c>
      <c r="E59" s="335" t="s">
        <v>4</v>
      </c>
      <c r="G59" s="323">
        <v>8662</v>
      </c>
      <c r="H59" s="323">
        <v>24937</v>
      </c>
      <c r="I59" s="336">
        <f t="shared" si="0"/>
        <v>16275</v>
      </c>
      <c r="J59" s="329"/>
      <c r="L59" s="336"/>
      <c r="M59" s="337">
        <v>2857.03</v>
      </c>
      <c r="N59" s="338">
        <v>7.8E-2</v>
      </c>
      <c r="O59" s="330"/>
      <c r="P59" s="329" t="s">
        <v>714</v>
      </c>
      <c r="Q59" s="329"/>
      <c r="R59" s="330"/>
      <c r="S59" s="334" t="s">
        <v>107</v>
      </c>
      <c r="T59" s="334" t="s">
        <v>1189</v>
      </c>
    </row>
    <row r="60" spans="1:21" x14ac:dyDescent="0.3">
      <c r="B60" s="269">
        <v>1316</v>
      </c>
      <c r="C60" s="269" t="s">
        <v>1033</v>
      </c>
      <c r="D60" s="335" t="s">
        <v>1034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</v>
      </c>
      <c r="N60" s="211">
        <v>0</v>
      </c>
      <c r="S60" s="211" t="s">
        <v>107</v>
      </c>
      <c r="T60" s="211" t="s">
        <v>1042</v>
      </c>
    </row>
    <row r="61" spans="1:21" x14ac:dyDescent="0.3">
      <c r="B61" s="269">
        <v>1316</v>
      </c>
      <c r="C61" s="269" t="s">
        <v>1033</v>
      </c>
      <c r="D61" s="335" t="s">
        <v>1035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</v>
      </c>
      <c r="N61" s="211">
        <v>0</v>
      </c>
      <c r="S61" s="211" t="s">
        <v>107</v>
      </c>
      <c r="T61" s="211" t="s">
        <v>1042</v>
      </c>
    </row>
    <row r="62" spans="1:21" x14ac:dyDescent="0.3">
      <c r="B62" s="269">
        <v>1316</v>
      </c>
      <c r="C62" s="269" t="s">
        <v>1033</v>
      </c>
      <c r="D62" s="335" t="s">
        <v>1036</v>
      </c>
      <c r="E62" s="334" t="s">
        <v>16</v>
      </c>
      <c r="F62" s="334"/>
      <c r="G62" s="334"/>
      <c r="H62" s="334"/>
      <c r="I62" s="336">
        <f t="shared" ref="I62:I127" si="3">H62-G62</f>
        <v>0</v>
      </c>
      <c r="M62" s="272">
        <v>50</v>
      </c>
      <c r="N62" s="211">
        <v>0</v>
      </c>
      <c r="S62" s="211" t="s">
        <v>107</v>
      </c>
      <c r="T62" s="211" t="s">
        <v>1042</v>
      </c>
    </row>
    <row r="63" spans="1:21" x14ac:dyDescent="0.3">
      <c r="B63" s="269">
        <v>1316</v>
      </c>
      <c r="C63" s="269" t="s">
        <v>1033</v>
      </c>
      <c r="D63" s="335" t="s">
        <v>1037</v>
      </c>
      <c r="E63" s="334" t="s">
        <v>16</v>
      </c>
      <c r="F63" s="334"/>
      <c r="G63" s="334"/>
      <c r="H63" s="334"/>
      <c r="I63" s="336">
        <f t="shared" si="3"/>
        <v>0</v>
      </c>
      <c r="M63" s="272">
        <v>50</v>
      </c>
      <c r="N63" s="211">
        <v>0</v>
      </c>
      <c r="S63" s="211" t="s">
        <v>107</v>
      </c>
      <c r="T63" s="211" t="s">
        <v>1042</v>
      </c>
    </row>
    <row r="64" spans="1:21" x14ac:dyDescent="0.3">
      <c r="B64" s="269">
        <v>1316</v>
      </c>
      <c r="C64" s="269" t="s">
        <v>1033</v>
      </c>
      <c r="D64" s="335" t="s">
        <v>1038</v>
      </c>
      <c r="E64" s="334" t="s">
        <v>16</v>
      </c>
      <c r="F64" s="334"/>
      <c r="G64" s="334"/>
      <c r="H64" s="334"/>
      <c r="I64" s="336">
        <f t="shared" si="3"/>
        <v>0</v>
      </c>
      <c r="M64" s="272">
        <v>50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1039</v>
      </c>
      <c r="E65" s="334" t="s">
        <v>16</v>
      </c>
      <c r="F65" s="334"/>
      <c r="G65" s="334"/>
      <c r="H65" s="334"/>
      <c r="I65" s="336">
        <f t="shared" si="3"/>
        <v>0</v>
      </c>
      <c r="M65" s="272">
        <v>50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335" t="s">
        <v>1040</v>
      </c>
      <c r="E66" s="334" t="s">
        <v>16</v>
      </c>
      <c r="F66" s="334"/>
      <c r="G66" s="334"/>
      <c r="H66" s="334"/>
      <c r="I66" s="336">
        <f t="shared" si="3"/>
        <v>0</v>
      </c>
      <c r="M66" s="272">
        <v>50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335" t="s">
        <v>1041</v>
      </c>
      <c r="E67" s="334" t="s">
        <v>16</v>
      </c>
      <c r="F67" s="334"/>
      <c r="G67" s="334"/>
      <c r="H67" s="334"/>
      <c r="I67" s="336">
        <f t="shared" si="3"/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2" s="334" customFormat="1" ht="17.25" customHeight="1" x14ac:dyDescent="0.3">
      <c r="A68" s="334">
        <v>143</v>
      </c>
      <c r="B68" s="334" t="s">
        <v>234</v>
      </c>
      <c r="C68" s="334" t="s">
        <v>476</v>
      </c>
      <c r="D68" s="335" t="s">
        <v>567</v>
      </c>
      <c r="E68" s="335" t="s">
        <v>4</v>
      </c>
      <c r="G68" s="323">
        <v>42061</v>
      </c>
      <c r="H68" s="323">
        <v>42617</v>
      </c>
      <c r="I68" s="336">
        <f t="shared" si="3"/>
        <v>556</v>
      </c>
      <c r="J68" s="329"/>
      <c r="L68" s="336">
        <f t="shared" ref="L68:L75" si="4">K68-J68</f>
        <v>0</v>
      </c>
      <c r="M68" s="337">
        <v>1390.3118351925152</v>
      </c>
      <c r="N68" s="338">
        <v>9.5000000000000001E-2</v>
      </c>
      <c r="O68" s="330">
        <v>0</v>
      </c>
      <c r="P68" s="329"/>
      <c r="Q68" s="329"/>
      <c r="R68" s="330">
        <v>0</v>
      </c>
      <c r="S68" s="334" t="s">
        <v>107</v>
      </c>
      <c r="T68" s="334" t="s">
        <v>568</v>
      </c>
    </row>
    <row r="69" spans="1:22" s="334" customFormat="1" ht="17.25" customHeight="1" x14ac:dyDescent="0.3">
      <c r="A69" s="334">
        <v>143</v>
      </c>
      <c r="B69" s="334" t="s">
        <v>234</v>
      </c>
      <c r="C69" s="334" t="s">
        <v>476</v>
      </c>
      <c r="D69" s="335" t="s">
        <v>576</v>
      </c>
      <c r="E69" s="335" t="s">
        <v>4</v>
      </c>
      <c r="G69" s="323">
        <v>42731</v>
      </c>
      <c r="H69" s="323">
        <v>43179</v>
      </c>
      <c r="I69" s="336">
        <f t="shared" si="3"/>
        <v>448</v>
      </c>
      <c r="J69" s="329"/>
      <c r="L69" s="336">
        <f t="shared" si="4"/>
        <v>0</v>
      </c>
      <c r="M69" s="337">
        <v>1390.3118351925152</v>
      </c>
      <c r="N69" s="338">
        <v>9.5000000000000001E-2</v>
      </c>
      <c r="O69" s="330">
        <v>0</v>
      </c>
      <c r="P69" s="329"/>
      <c r="Q69" s="329"/>
      <c r="R69" s="330">
        <v>0</v>
      </c>
      <c r="S69" s="334" t="s">
        <v>107</v>
      </c>
      <c r="T69" s="334" t="s">
        <v>578</v>
      </c>
    </row>
    <row r="70" spans="1:22" s="334" customFormat="1" ht="17.25" customHeight="1" x14ac:dyDescent="0.3">
      <c r="A70" s="334">
        <v>143</v>
      </c>
      <c r="B70" s="334" t="s">
        <v>234</v>
      </c>
      <c r="C70" s="334" t="s">
        <v>476</v>
      </c>
      <c r="D70" s="335" t="s">
        <v>577</v>
      </c>
      <c r="E70" s="335" t="s">
        <v>4</v>
      </c>
      <c r="G70" s="323">
        <v>38473</v>
      </c>
      <c r="H70" s="323">
        <v>39663</v>
      </c>
      <c r="I70" s="336">
        <f t="shared" si="3"/>
        <v>1190</v>
      </c>
      <c r="J70" s="329"/>
      <c r="L70" s="336">
        <f t="shared" si="4"/>
        <v>0</v>
      </c>
      <c r="M70" s="337">
        <v>1390.3118351925152</v>
      </c>
      <c r="N70" s="338">
        <v>9.5000000000000001E-2</v>
      </c>
      <c r="O70" s="330">
        <v>0</v>
      </c>
      <c r="P70" s="329"/>
      <c r="Q70" s="329"/>
      <c r="R70" s="330">
        <v>0</v>
      </c>
      <c r="S70" s="334" t="s">
        <v>107</v>
      </c>
      <c r="T70" s="334" t="s">
        <v>578</v>
      </c>
    </row>
    <row r="71" spans="1:22" s="334" customFormat="1" ht="17.25" customHeight="1" x14ac:dyDescent="0.3">
      <c r="A71" s="334">
        <v>143</v>
      </c>
      <c r="B71" s="334" t="s">
        <v>234</v>
      </c>
      <c r="C71" s="334" t="s">
        <v>476</v>
      </c>
      <c r="D71" s="335" t="s">
        <v>590</v>
      </c>
      <c r="E71" s="335" t="s">
        <v>4</v>
      </c>
      <c r="G71" s="323">
        <v>37627</v>
      </c>
      <c r="H71" s="323">
        <v>39359</v>
      </c>
      <c r="I71" s="336">
        <f t="shared" si="3"/>
        <v>1732</v>
      </c>
      <c r="J71" s="329"/>
      <c r="L71" s="336">
        <f t="shared" si="4"/>
        <v>0</v>
      </c>
      <c r="M71" s="337">
        <v>1390.3118351925152</v>
      </c>
      <c r="N71" s="338">
        <v>9.5000000000000001E-2</v>
      </c>
      <c r="O71" s="330">
        <v>0</v>
      </c>
      <c r="P71" s="329"/>
      <c r="Q71" s="329"/>
      <c r="R71" s="330">
        <v>0</v>
      </c>
      <c r="S71" s="334" t="s">
        <v>107</v>
      </c>
      <c r="T71" s="334" t="s">
        <v>592</v>
      </c>
    </row>
    <row r="72" spans="1:22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591</v>
      </c>
      <c r="E72" s="335" t="s">
        <v>4</v>
      </c>
      <c r="G72" s="323">
        <v>48136</v>
      </c>
      <c r="H72" s="323">
        <v>49760</v>
      </c>
      <c r="I72" s="336">
        <f t="shared" si="3"/>
        <v>1624</v>
      </c>
      <c r="J72" s="329"/>
      <c r="L72" s="336">
        <f t="shared" si="4"/>
        <v>0</v>
      </c>
      <c r="M72" s="337">
        <v>1390.3118351925152</v>
      </c>
      <c r="N72" s="338">
        <v>9.5000000000000001E-2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592</v>
      </c>
    </row>
    <row r="73" spans="1:22" s="334" customFormat="1" ht="17.25" customHeight="1" x14ac:dyDescent="0.3">
      <c r="A73" s="334">
        <v>320</v>
      </c>
      <c r="B73" s="343">
        <v>1344</v>
      </c>
      <c r="C73" s="334" t="s">
        <v>490</v>
      </c>
      <c r="D73" s="335" t="s">
        <v>731</v>
      </c>
      <c r="E73" s="335" t="s">
        <v>4</v>
      </c>
      <c r="G73" s="323">
        <v>520845</v>
      </c>
      <c r="H73" s="323">
        <v>536308</v>
      </c>
      <c r="I73" s="336">
        <f t="shared" si="3"/>
        <v>15463</v>
      </c>
      <c r="J73" s="329"/>
      <c r="L73" s="336">
        <f t="shared" si="4"/>
        <v>0</v>
      </c>
      <c r="M73" s="337">
        <v>3012.25</v>
      </c>
      <c r="N73" s="338">
        <v>0</v>
      </c>
      <c r="O73" s="330">
        <v>0</v>
      </c>
      <c r="P73" s="329"/>
      <c r="Q73" s="329"/>
      <c r="R73" s="330"/>
      <c r="S73" s="334" t="s">
        <v>303</v>
      </c>
      <c r="T73" s="334" t="s">
        <v>732</v>
      </c>
      <c r="U73" s="334" t="s">
        <v>734</v>
      </c>
      <c r="V73" s="334" t="s">
        <v>735</v>
      </c>
    </row>
    <row r="74" spans="1:22" s="334" customFormat="1" ht="17.25" customHeight="1" x14ac:dyDescent="0.3">
      <c r="A74" s="334">
        <v>156</v>
      </c>
      <c r="B74" s="334" t="s">
        <v>237</v>
      </c>
      <c r="C74" s="334" t="s">
        <v>477</v>
      </c>
      <c r="D74" s="335" t="s">
        <v>500</v>
      </c>
      <c r="E74" s="335" t="s">
        <v>4</v>
      </c>
      <c r="I74" s="336">
        <f t="shared" si="3"/>
        <v>0</v>
      </c>
      <c r="J74" s="329"/>
      <c r="L74" s="336">
        <f t="shared" si="4"/>
        <v>0</v>
      </c>
      <c r="M74" s="337">
        <v>2561.7022238215186</v>
      </c>
      <c r="N74" s="338">
        <v>0</v>
      </c>
      <c r="O74" s="330">
        <v>0</v>
      </c>
      <c r="P74" s="329"/>
      <c r="Q74" s="329"/>
      <c r="R74" s="330">
        <v>0</v>
      </c>
      <c r="S74" s="334" t="s">
        <v>107</v>
      </c>
    </row>
    <row r="75" spans="1:22" s="334" customFormat="1" ht="17.25" customHeight="1" x14ac:dyDescent="0.3">
      <c r="A75" s="334">
        <v>156</v>
      </c>
      <c r="B75" s="334" t="s">
        <v>237</v>
      </c>
      <c r="C75" s="334" t="s">
        <v>477</v>
      </c>
      <c r="D75" s="335" t="s">
        <v>715</v>
      </c>
      <c r="E75" s="335" t="s">
        <v>4</v>
      </c>
      <c r="I75" s="336">
        <f t="shared" si="3"/>
        <v>0</v>
      </c>
      <c r="J75" s="329"/>
      <c r="L75" s="336">
        <f t="shared" si="4"/>
        <v>0</v>
      </c>
      <c r="M75" s="337">
        <v>3134.1419251529328</v>
      </c>
      <c r="N75" s="338">
        <v>0</v>
      </c>
      <c r="O75" s="330">
        <v>0</v>
      </c>
      <c r="P75" s="329"/>
      <c r="Q75" s="329"/>
      <c r="R75" s="330"/>
      <c r="S75" s="334" t="s">
        <v>107</v>
      </c>
      <c r="T75" s="334" t="s">
        <v>746</v>
      </c>
    </row>
    <row r="76" spans="1:22" s="334" customFormat="1" x14ac:dyDescent="0.3">
      <c r="A76" s="334">
        <v>156</v>
      </c>
      <c r="B76" s="334">
        <v>1352</v>
      </c>
      <c r="C76" s="334" t="s">
        <v>477</v>
      </c>
      <c r="D76" s="334" t="s">
        <v>1171</v>
      </c>
      <c r="E76" s="334" t="s">
        <v>4</v>
      </c>
      <c r="G76" s="323">
        <v>236</v>
      </c>
      <c r="H76" s="323">
        <v>236</v>
      </c>
      <c r="I76" s="336">
        <f t="shared" si="3"/>
        <v>0</v>
      </c>
      <c r="M76" s="337">
        <v>3735.75</v>
      </c>
      <c r="N76" s="334">
        <v>9.1999999999999998E-2</v>
      </c>
      <c r="S76" s="334" t="s">
        <v>107</v>
      </c>
      <c r="T76" s="334" t="s">
        <v>1178</v>
      </c>
    </row>
    <row r="77" spans="1:22" s="334" customFormat="1" x14ac:dyDescent="0.3">
      <c r="A77" s="334">
        <v>156</v>
      </c>
      <c r="B77" s="334">
        <v>1352</v>
      </c>
      <c r="C77" s="334" t="s">
        <v>1204</v>
      </c>
      <c r="D77" s="334" t="s">
        <v>1205</v>
      </c>
      <c r="E77" s="334" t="s">
        <v>4</v>
      </c>
      <c r="G77" s="323">
        <v>2653</v>
      </c>
      <c r="H77" s="323">
        <v>4369</v>
      </c>
      <c r="I77" s="336">
        <f t="shared" si="3"/>
        <v>1716</v>
      </c>
      <c r="M77" s="337">
        <v>3720.7</v>
      </c>
      <c r="N77" s="334">
        <v>9.1999999999999998E-2</v>
      </c>
      <c r="S77" s="334" t="s">
        <v>107</v>
      </c>
      <c r="T77" s="334" t="s">
        <v>1207</v>
      </c>
    </row>
    <row r="78" spans="1:22" s="334" customFormat="1" x14ac:dyDescent="0.3">
      <c r="A78" s="334">
        <v>156</v>
      </c>
      <c r="B78" s="334">
        <v>1352</v>
      </c>
      <c r="C78" s="334" t="s">
        <v>477</v>
      </c>
      <c r="D78" s="334" t="s">
        <v>1197</v>
      </c>
      <c r="E78" s="334" t="s">
        <v>4</v>
      </c>
      <c r="G78" s="323">
        <v>6</v>
      </c>
      <c r="H78" s="323">
        <v>2513</v>
      </c>
      <c r="I78" s="336">
        <f t="shared" si="3"/>
        <v>2507</v>
      </c>
      <c r="M78" s="337">
        <v>3720.7</v>
      </c>
      <c r="N78" s="334">
        <v>9.1999999999999998E-2</v>
      </c>
      <c r="S78" s="334" t="s">
        <v>107</v>
      </c>
      <c r="T78" s="334" t="s">
        <v>1199</v>
      </c>
    </row>
    <row r="79" spans="1:22" s="334" customFormat="1" x14ac:dyDescent="0.3">
      <c r="A79" s="334">
        <v>156</v>
      </c>
      <c r="B79" s="334">
        <v>1352</v>
      </c>
      <c r="C79" s="334" t="s">
        <v>477</v>
      </c>
      <c r="D79" s="334" t="s">
        <v>1198</v>
      </c>
      <c r="E79" s="334" t="s">
        <v>4</v>
      </c>
      <c r="G79" s="323">
        <v>1277</v>
      </c>
      <c r="H79" s="323">
        <v>1692</v>
      </c>
      <c r="I79" s="336">
        <f t="shared" si="3"/>
        <v>415</v>
      </c>
      <c r="M79" s="337">
        <v>3720.7</v>
      </c>
      <c r="N79" s="334">
        <v>9.1999999999999998E-2</v>
      </c>
      <c r="S79" s="334" t="s">
        <v>107</v>
      </c>
      <c r="T79" s="334" t="s">
        <v>1199</v>
      </c>
    </row>
    <row r="80" spans="1:22" s="334" customFormat="1" ht="18.75" customHeight="1" x14ac:dyDescent="0.3">
      <c r="A80" s="334">
        <v>179</v>
      </c>
      <c r="B80" s="334" t="s">
        <v>364</v>
      </c>
      <c r="C80" s="334" t="s">
        <v>478</v>
      </c>
      <c r="D80" s="335" t="s">
        <v>419</v>
      </c>
      <c r="E80" s="335" t="s">
        <v>4</v>
      </c>
      <c r="G80" s="323">
        <v>379908</v>
      </c>
      <c r="H80" s="323">
        <v>384365</v>
      </c>
      <c r="I80" s="336">
        <f t="shared" si="3"/>
        <v>4457</v>
      </c>
      <c r="J80" s="329"/>
      <c r="L80" s="336">
        <f>K80-J80</f>
        <v>0</v>
      </c>
      <c r="M80" s="337">
        <v>1869.1598812522491</v>
      </c>
      <c r="N80" s="338">
        <v>8.72E-2</v>
      </c>
      <c r="O80" s="330">
        <v>50002</v>
      </c>
      <c r="P80" s="329"/>
      <c r="Q80" s="329"/>
      <c r="R80" s="330">
        <v>0</v>
      </c>
      <c r="S80" s="334" t="s">
        <v>107</v>
      </c>
    </row>
    <row r="81" spans="1:21" s="334" customFormat="1" ht="18.75" customHeight="1" x14ac:dyDescent="0.3">
      <c r="A81" s="334">
        <v>180</v>
      </c>
      <c r="B81" s="334" t="s">
        <v>1135</v>
      </c>
      <c r="C81" s="334" t="s">
        <v>478</v>
      </c>
      <c r="D81" s="335" t="s">
        <v>1097</v>
      </c>
      <c r="E81" s="335" t="s">
        <v>4</v>
      </c>
      <c r="G81" s="323">
        <v>47499</v>
      </c>
      <c r="H81" s="323">
        <v>55059</v>
      </c>
      <c r="I81" s="336">
        <f t="shared" si="3"/>
        <v>7560</v>
      </c>
      <c r="J81" s="329"/>
      <c r="L81" s="336"/>
      <c r="M81" s="337">
        <v>2990.42</v>
      </c>
      <c r="N81" s="338">
        <v>8.6999999999999994E-2</v>
      </c>
      <c r="O81" s="330"/>
      <c r="P81" s="329"/>
      <c r="Q81" s="329"/>
      <c r="R81" s="330"/>
      <c r="S81" s="334" t="s">
        <v>107</v>
      </c>
      <c r="T81" s="334" t="s">
        <v>1098</v>
      </c>
    </row>
    <row r="82" spans="1:21" s="334" customFormat="1" ht="18.75" customHeight="1" x14ac:dyDescent="0.3">
      <c r="A82" s="334">
        <v>180</v>
      </c>
      <c r="B82" s="334">
        <v>1372</v>
      </c>
      <c r="C82" s="334" t="s">
        <v>478</v>
      </c>
      <c r="D82" s="335" t="s">
        <v>1109</v>
      </c>
      <c r="E82" s="335" t="s">
        <v>4</v>
      </c>
      <c r="G82" s="323">
        <v>14568</v>
      </c>
      <c r="H82" s="323">
        <v>16711</v>
      </c>
      <c r="I82" s="336">
        <f t="shared" si="3"/>
        <v>2143</v>
      </c>
      <c r="J82" s="329"/>
      <c r="L82" s="336"/>
      <c r="M82" s="337">
        <v>2990.42</v>
      </c>
      <c r="N82" s="338">
        <v>8.6999999999999994E-2</v>
      </c>
      <c r="O82" s="330"/>
      <c r="P82" s="329"/>
      <c r="Q82" s="329"/>
      <c r="R82" s="330"/>
      <c r="S82" s="334" t="s">
        <v>107</v>
      </c>
      <c r="T82" s="334" t="s">
        <v>1111</v>
      </c>
    </row>
    <row r="83" spans="1:21" s="334" customFormat="1" ht="18.75" customHeight="1" x14ac:dyDescent="0.3">
      <c r="A83" s="334">
        <v>180</v>
      </c>
      <c r="B83" s="334">
        <v>1372</v>
      </c>
      <c r="C83" s="334" t="s">
        <v>478</v>
      </c>
      <c r="D83" s="335" t="s">
        <v>1110</v>
      </c>
      <c r="E83" s="335" t="s">
        <v>4</v>
      </c>
      <c r="G83" s="323">
        <v>29898</v>
      </c>
      <c r="H83" s="323">
        <v>45950</v>
      </c>
      <c r="I83" s="336">
        <f t="shared" si="3"/>
        <v>16052</v>
      </c>
      <c r="J83" s="329"/>
      <c r="L83" s="336"/>
      <c r="M83" s="337">
        <v>2990.42</v>
      </c>
      <c r="N83" s="338">
        <v>8.6999999999999994E-2</v>
      </c>
      <c r="O83" s="330"/>
      <c r="P83" s="329"/>
      <c r="Q83" s="329"/>
      <c r="R83" s="330"/>
      <c r="S83" s="334" t="s">
        <v>107</v>
      </c>
      <c r="T83" s="334" t="s">
        <v>1111</v>
      </c>
    </row>
    <row r="84" spans="1:21" s="334" customFormat="1" x14ac:dyDescent="0.3">
      <c r="A84" s="334">
        <v>190</v>
      </c>
      <c r="B84" s="343" t="s">
        <v>242</v>
      </c>
      <c r="C84" s="334" t="s">
        <v>243</v>
      </c>
      <c r="D84" s="335" t="s">
        <v>348</v>
      </c>
      <c r="E84" s="335" t="s">
        <v>4</v>
      </c>
      <c r="G84" s="323">
        <v>470025</v>
      </c>
      <c r="H84" s="323">
        <v>471929</v>
      </c>
      <c r="I84" s="336">
        <f t="shared" si="3"/>
        <v>1904</v>
      </c>
      <c r="J84" s="329"/>
      <c r="L84" s="336">
        <f>K84-J84</f>
        <v>0</v>
      </c>
      <c r="M84" s="344">
        <v>2325.7405433609215</v>
      </c>
      <c r="N84" s="338">
        <v>9.3159481827995688E-2</v>
      </c>
      <c r="O84" s="330">
        <v>137035</v>
      </c>
      <c r="P84" s="329"/>
      <c r="Q84" s="329"/>
      <c r="R84" s="330">
        <v>0</v>
      </c>
      <c r="S84" s="334" t="s">
        <v>107</v>
      </c>
      <c r="T84" s="334" t="s">
        <v>848</v>
      </c>
    </row>
    <row r="85" spans="1:21" s="334" customFormat="1" x14ac:dyDescent="0.3">
      <c r="A85" s="334">
        <v>192</v>
      </c>
      <c r="B85" s="343" t="s">
        <v>242</v>
      </c>
      <c r="C85" s="334" t="s">
        <v>243</v>
      </c>
      <c r="D85" s="335" t="s">
        <v>499</v>
      </c>
      <c r="E85" s="335" t="s">
        <v>4</v>
      </c>
      <c r="G85" s="323">
        <v>315812</v>
      </c>
      <c r="H85" s="323">
        <v>322988</v>
      </c>
      <c r="I85" s="336">
        <f t="shared" si="3"/>
        <v>7176</v>
      </c>
      <c r="J85" s="329"/>
      <c r="L85" s="336"/>
      <c r="M85" s="344">
        <v>2480.0466498740552</v>
      </c>
      <c r="N85" s="338">
        <v>9.8758474271320618E-2</v>
      </c>
      <c r="O85" s="330"/>
      <c r="P85" s="329"/>
      <c r="Q85" s="329"/>
      <c r="R85" s="330">
        <v>0</v>
      </c>
      <c r="S85" s="334" t="s">
        <v>107</v>
      </c>
    </row>
    <row r="86" spans="1:21" s="334" customFormat="1" x14ac:dyDescent="0.3">
      <c r="A86" s="334">
        <v>192</v>
      </c>
      <c r="B86" s="343">
        <v>1394</v>
      </c>
      <c r="C86" s="334" t="s">
        <v>243</v>
      </c>
      <c r="D86" s="335" t="s">
        <v>859</v>
      </c>
      <c r="E86" s="335" t="s">
        <v>4</v>
      </c>
      <c r="G86" s="323">
        <v>116313</v>
      </c>
      <c r="H86" s="323">
        <v>124125</v>
      </c>
      <c r="I86" s="336">
        <f t="shared" si="3"/>
        <v>7812</v>
      </c>
      <c r="J86" s="329"/>
      <c r="L86" s="336"/>
      <c r="M86" s="344">
        <v>2407.3505809926896</v>
      </c>
      <c r="N86" s="338">
        <v>9.5852250865717581E-2</v>
      </c>
      <c r="O86" s="330"/>
      <c r="P86" s="329"/>
      <c r="Q86" s="329"/>
      <c r="R86" s="330"/>
      <c r="S86" s="334" t="s">
        <v>107</v>
      </c>
      <c r="T86" s="334" t="s">
        <v>873</v>
      </c>
    </row>
    <row r="87" spans="1:21" s="334" customFormat="1" x14ac:dyDescent="0.3">
      <c r="A87" s="334">
        <v>192</v>
      </c>
      <c r="B87" s="343">
        <v>1394</v>
      </c>
      <c r="C87" s="334" t="s">
        <v>243</v>
      </c>
      <c r="D87" s="335" t="s">
        <v>1136</v>
      </c>
      <c r="E87" s="335" t="s">
        <v>4</v>
      </c>
      <c r="G87" s="323">
        <v>15601</v>
      </c>
      <c r="H87" s="323">
        <v>20717</v>
      </c>
      <c r="I87" s="336">
        <f t="shared" si="3"/>
        <v>5116</v>
      </c>
      <c r="J87" s="329"/>
      <c r="L87" s="336"/>
      <c r="M87" s="344">
        <v>3688.19</v>
      </c>
      <c r="N87" s="338">
        <v>9.0999999999999998E-2</v>
      </c>
      <c r="O87" s="330"/>
      <c r="P87" s="329"/>
      <c r="Q87" s="329"/>
      <c r="R87" s="330"/>
      <c r="S87" s="334" t="s">
        <v>107</v>
      </c>
      <c r="T87" s="334" t="s">
        <v>1137</v>
      </c>
    </row>
    <row r="88" spans="1:21" s="334" customFormat="1" x14ac:dyDescent="0.3">
      <c r="A88" s="334">
        <v>192</v>
      </c>
      <c r="B88" s="343">
        <v>1394</v>
      </c>
      <c r="C88" s="334" t="s">
        <v>243</v>
      </c>
      <c r="D88" s="335" t="s">
        <v>1152</v>
      </c>
      <c r="E88" s="335" t="s">
        <v>4</v>
      </c>
      <c r="G88" s="323">
        <v>16563</v>
      </c>
      <c r="H88" s="323">
        <v>24460</v>
      </c>
      <c r="I88" s="336">
        <f t="shared" si="3"/>
        <v>7897</v>
      </c>
      <c r="J88" s="329"/>
      <c r="L88" s="336"/>
      <c r="M88" s="344">
        <v>3254.64</v>
      </c>
      <c r="N88" s="338">
        <v>9.0999999999999998E-2</v>
      </c>
      <c r="O88" s="330"/>
      <c r="P88" s="329"/>
      <c r="Q88" s="329"/>
      <c r="R88" s="330"/>
      <c r="S88" s="334" t="s">
        <v>107</v>
      </c>
      <c r="T88" s="334" t="s">
        <v>1154</v>
      </c>
    </row>
    <row r="89" spans="1:21" s="334" customFormat="1" x14ac:dyDescent="0.3">
      <c r="A89" s="334">
        <v>192</v>
      </c>
      <c r="B89" s="343">
        <v>1394</v>
      </c>
      <c r="C89" s="334" t="s">
        <v>243</v>
      </c>
      <c r="D89" s="335" t="s">
        <v>1153</v>
      </c>
      <c r="E89" s="335" t="s">
        <v>4</v>
      </c>
      <c r="G89" s="323">
        <v>14569</v>
      </c>
      <c r="H89" s="323">
        <v>22241</v>
      </c>
      <c r="I89" s="336">
        <f t="shared" si="3"/>
        <v>7672</v>
      </c>
      <c r="J89" s="329"/>
      <c r="L89" s="336"/>
      <c r="M89" s="344">
        <v>3254.64</v>
      </c>
      <c r="N89" s="338">
        <v>9.0999999999999998E-2</v>
      </c>
      <c r="O89" s="330"/>
      <c r="P89" s="329"/>
      <c r="Q89" s="329"/>
      <c r="R89" s="330"/>
      <c r="S89" s="334" t="s">
        <v>107</v>
      </c>
      <c r="T89" s="334" t="s">
        <v>1155</v>
      </c>
    </row>
    <row r="90" spans="1:21" s="334" customFormat="1" x14ac:dyDescent="0.3">
      <c r="A90" s="334">
        <v>242</v>
      </c>
      <c r="B90" s="334" t="s">
        <v>250</v>
      </c>
      <c r="C90" s="334" t="s">
        <v>479</v>
      </c>
      <c r="D90" s="335" t="s">
        <v>421</v>
      </c>
      <c r="E90" s="335" t="s">
        <v>4</v>
      </c>
      <c r="G90" s="323">
        <v>104158</v>
      </c>
      <c r="H90" s="323">
        <v>108047</v>
      </c>
      <c r="I90" s="336">
        <f t="shared" si="3"/>
        <v>3889</v>
      </c>
      <c r="J90" s="329"/>
      <c r="L90" s="336">
        <f>K90-J90</f>
        <v>0</v>
      </c>
      <c r="M90" s="337">
        <v>2013.4970097157252</v>
      </c>
      <c r="N90" s="338">
        <v>8.3391489744512409E-2</v>
      </c>
      <c r="O90" s="330">
        <v>12286</v>
      </c>
      <c r="P90" s="329"/>
      <c r="Q90" s="329"/>
      <c r="R90" s="330">
        <v>0</v>
      </c>
      <c r="S90" s="334" t="s">
        <v>107</v>
      </c>
      <c r="T90" s="334" t="s">
        <v>776</v>
      </c>
    </row>
    <row r="91" spans="1:21" s="334" customFormat="1" x14ac:dyDescent="0.3">
      <c r="A91" s="334">
        <v>248</v>
      </c>
      <c r="B91" s="334" t="s">
        <v>255</v>
      </c>
      <c r="C91" s="334" t="s">
        <v>481</v>
      </c>
      <c r="D91" s="335" t="s">
        <v>697</v>
      </c>
      <c r="E91" s="335" t="s">
        <v>4</v>
      </c>
      <c r="G91" s="323">
        <v>377814</v>
      </c>
      <c r="H91" s="323">
        <v>391363</v>
      </c>
      <c r="I91" s="336">
        <f t="shared" si="3"/>
        <v>13549</v>
      </c>
      <c r="J91" s="329"/>
      <c r="L91" s="336"/>
      <c r="M91" s="337">
        <v>3422.5153148614613</v>
      </c>
      <c r="N91" s="338">
        <v>9.1639222741993528E-2</v>
      </c>
      <c r="O91" s="330"/>
      <c r="P91" s="329"/>
      <c r="Q91" s="329"/>
      <c r="R91" s="330"/>
      <c r="S91" s="334" t="s">
        <v>107</v>
      </c>
      <c r="T91" s="334" t="s">
        <v>701</v>
      </c>
      <c r="U91" s="334" t="s">
        <v>709</v>
      </c>
    </row>
    <row r="92" spans="1:21" s="334" customFormat="1" x14ac:dyDescent="0.3">
      <c r="A92" s="334">
        <v>248</v>
      </c>
      <c r="B92" s="334" t="s">
        <v>255</v>
      </c>
      <c r="C92" s="334" t="s">
        <v>481</v>
      </c>
      <c r="D92" s="335" t="s">
        <v>698</v>
      </c>
      <c r="E92" s="335" t="s">
        <v>4</v>
      </c>
      <c r="G92" s="323">
        <v>347272</v>
      </c>
      <c r="H92" s="323">
        <v>354745</v>
      </c>
      <c r="I92" s="336">
        <f t="shared" si="3"/>
        <v>7473</v>
      </c>
      <c r="J92" s="329"/>
      <c r="L92" s="336"/>
      <c r="M92" s="337">
        <v>3422.5153148614613</v>
      </c>
      <c r="N92" s="338">
        <v>9.1639222741993528E-2</v>
      </c>
      <c r="O92" s="330"/>
      <c r="P92" s="329"/>
      <c r="Q92" s="329"/>
      <c r="R92" s="330"/>
      <c r="S92" s="334" t="s">
        <v>107</v>
      </c>
      <c r="T92" s="334" t="s">
        <v>701</v>
      </c>
      <c r="U92" s="334" t="s">
        <v>709</v>
      </c>
    </row>
    <row r="93" spans="1:21" s="226" customFormat="1" x14ac:dyDescent="0.3">
      <c r="A93" s="226">
        <v>248</v>
      </c>
      <c r="B93" s="226" t="s">
        <v>255</v>
      </c>
      <c r="C93" s="226" t="s">
        <v>481</v>
      </c>
      <c r="D93" s="227" t="s">
        <v>699</v>
      </c>
      <c r="E93" s="227" t="s">
        <v>4</v>
      </c>
      <c r="G93" s="355">
        <v>370112</v>
      </c>
      <c r="H93" s="355">
        <v>371875</v>
      </c>
      <c r="I93" s="356">
        <f t="shared" si="3"/>
        <v>1763</v>
      </c>
      <c r="J93" s="354"/>
      <c r="L93" s="356"/>
      <c r="M93" s="270">
        <v>3422.5153148614613</v>
      </c>
      <c r="N93" s="352">
        <v>9.1639222741993528E-2</v>
      </c>
      <c r="O93" s="353"/>
      <c r="P93" s="354"/>
      <c r="Q93" s="354"/>
      <c r="R93" s="353"/>
      <c r="S93" s="226" t="s">
        <v>107</v>
      </c>
      <c r="T93" s="226" t="s">
        <v>1215</v>
      </c>
      <c r="U93" s="226" t="s">
        <v>709</v>
      </c>
    </row>
    <row r="94" spans="1:21" s="334" customFormat="1" x14ac:dyDescent="0.3">
      <c r="A94" s="334">
        <v>248</v>
      </c>
      <c r="B94" s="343">
        <v>1447</v>
      </c>
      <c r="C94" s="334" t="s">
        <v>481</v>
      </c>
      <c r="D94" s="335" t="s">
        <v>951</v>
      </c>
      <c r="E94" s="335" t="s">
        <v>4</v>
      </c>
      <c r="G94" s="323">
        <v>87287</v>
      </c>
      <c r="H94" s="323">
        <v>102870</v>
      </c>
      <c r="I94" s="336">
        <f t="shared" si="3"/>
        <v>15583</v>
      </c>
      <c r="J94" s="329"/>
      <c r="L94" s="336"/>
      <c r="M94" s="337">
        <v>3554.0454419575112</v>
      </c>
      <c r="N94" s="338">
        <v>9.227949544764795E-2</v>
      </c>
      <c r="O94" s="330"/>
      <c r="P94" s="329"/>
      <c r="Q94" s="329"/>
      <c r="R94" s="330"/>
      <c r="S94" s="334" t="s">
        <v>107</v>
      </c>
      <c r="T94" s="334" t="s">
        <v>952</v>
      </c>
    </row>
    <row r="95" spans="1:21" s="334" customFormat="1" x14ac:dyDescent="0.3">
      <c r="A95" s="334">
        <v>248</v>
      </c>
      <c r="B95" s="343">
        <v>1447</v>
      </c>
      <c r="C95" s="334" t="s">
        <v>481</v>
      </c>
      <c r="D95" s="335" t="s">
        <v>1179</v>
      </c>
      <c r="E95" s="335" t="s">
        <v>4</v>
      </c>
      <c r="G95" s="323">
        <v>6007</v>
      </c>
      <c r="H95" s="323">
        <v>13073</v>
      </c>
      <c r="I95" s="336">
        <f t="shared" si="3"/>
        <v>7066</v>
      </c>
      <c r="J95" s="329"/>
      <c r="L95" s="336"/>
      <c r="M95" s="337">
        <v>4575.76</v>
      </c>
      <c r="N95" s="338">
        <v>0.09</v>
      </c>
      <c r="O95" s="330"/>
      <c r="P95" s="329"/>
      <c r="Q95" s="329"/>
      <c r="R95" s="330"/>
      <c r="S95" s="334" t="s">
        <v>107</v>
      </c>
      <c r="T95" s="334" t="s">
        <v>1180</v>
      </c>
    </row>
    <row r="96" spans="1:21" s="334" customFormat="1" x14ac:dyDescent="0.3">
      <c r="A96" s="334">
        <v>248</v>
      </c>
      <c r="B96" s="343">
        <v>1447</v>
      </c>
      <c r="C96" s="334" t="s">
        <v>481</v>
      </c>
      <c r="D96" s="335" t="s">
        <v>1212</v>
      </c>
      <c r="E96" s="335" t="s">
        <v>4</v>
      </c>
      <c r="G96" s="323">
        <v>8</v>
      </c>
      <c r="H96" s="323">
        <v>8</v>
      </c>
      <c r="I96" s="336">
        <f t="shared" si="3"/>
        <v>0</v>
      </c>
      <c r="J96" s="329"/>
      <c r="L96" s="336"/>
      <c r="M96" s="337">
        <v>4575.76</v>
      </c>
      <c r="N96" s="338">
        <v>0.09</v>
      </c>
      <c r="O96" s="330"/>
      <c r="P96" s="329"/>
      <c r="Q96" s="329"/>
      <c r="R96" s="330"/>
      <c r="S96" s="334" t="s">
        <v>107</v>
      </c>
      <c r="T96" s="334" t="s">
        <v>1219</v>
      </c>
    </row>
    <row r="97" spans="1:21" s="334" customFormat="1" x14ac:dyDescent="0.3">
      <c r="A97" s="334">
        <v>248</v>
      </c>
      <c r="B97" s="343">
        <v>1447</v>
      </c>
      <c r="C97" s="334" t="s">
        <v>481</v>
      </c>
      <c r="D97" s="335" t="s">
        <v>1213</v>
      </c>
      <c r="E97" s="335" t="s">
        <v>4</v>
      </c>
      <c r="G97" s="323">
        <v>8</v>
      </c>
      <c r="H97" s="323">
        <v>8064</v>
      </c>
      <c r="I97" s="336">
        <f t="shared" si="3"/>
        <v>8056</v>
      </c>
      <c r="J97" s="329"/>
      <c r="L97" s="336"/>
      <c r="M97" s="337">
        <v>4575.76</v>
      </c>
      <c r="N97" s="338">
        <v>0.09</v>
      </c>
      <c r="O97" s="330"/>
      <c r="P97" s="329"/>
      <c r="Q97" s="329"/>
      <c r="R97" s="330"/>
      <c r="S97" s="334" t="s">
        <v>107</v>
      </c>
      <c r="T97" s="334" t="s">
        <v>1214</v>
      </c>
    </row>
    <row r="98" spans="1:21" x14ac:dyDescent="0.3">
      <c r="A98" s="271" t="s">
        <v>1003</v>
      </c>
      <c r="B98" s="334" t="s">
        <v>280</v>
      </c>
      <c r="C98" s="334" t="s">
        <v>175</v>
      </c>
      <c r="D98" s="335" t="s">
        <v>174</v>
      </c>
      <c r="E98" s="335" t="s">
        <v>4</v>
      </c>
      <c r="F98" s="334"/>
      <c r="G98" s="323">
        <v>253324</v>
      </c>
      <c r="H98" s="323">
        <v>258163</v>
      </c>
      <c r="I98" s="336">
        <f t="shared" si="3"/>
        <v>4839</v>
      </c>
      <c r="J98" s="266"/>
      <c r="L98" s="287">
        <f>K98-J98</f>
        <v>0</v>
      </c>
      <c r="M98" s="272">
        <v>4800</v>
      </c>
      <c r="N98" s="273">
        <v>0.16</v>
      </c>
      <c r="O98" s="267">
        <v>92287</v>
      </c>
      <c r="P98" s="266"/>
      <c r="Q98" s="266"/>
      <c r="R98" s="267">
        <v>0</v>
      </c>
      <c r="S98" s="211" t="s">
        <v>107</v>
      </c>
      <c r="T98" s="211" t="s">
        <v>1141</v>
      </c>
    </row>
    <row r="99" spans="1:21" s="334" customFormat="1" x14ac:dyDescent="0.3">
      <c r="A99" s="334">
        <v>265</v>
      </c>
      <c r="B99" s="334" t="s">
        <v>281</v>
      </c>
      <c r="C99" s="334" t="s">
        <v>482</v>
      </c>
      <c r="D99" s="335" t="s">
        <v>294</v>
      </c>
      <c r="E99" s="335" t="s">
        <v>4</v>
      </c>
      <c r="G99" s="323">
        <v>288193</v>
      </c>
      <c r="H99" s="323">
        <v>292133</v>
      </c>
      <c r="I99" s="336">
        <f t="shared" si="3"/>
        <v>3940</v>
      </c>
      <c r="J99" s="329"/>
      <c r="L99" s="336">
        <f>K99-J99</f>
        <v>0</v>
      </c>
      <c r="M99" s="337">
        <v>1853.131910759266</v>
      </c>
      <c r="N99" s="338">
        <v>9.216865779057215E-2</v>
      </c>
      <c r="O99" s="330">
        <v>88167</v>
      </c>
      <c r="P99" s="329"/>
      <c r="Q99" s="329"/>
      <c r="R99" s="330">
        <v>0</v>
      </c>
      <c r="S99" s="334" t="s">
        <v>107</v>
      </c>
    </row>
    <row r="100" spans="1:21" s="334" customFormat="1" x14ac:dyDescent="0.3">
      <c r="A100" s="334">
        <v>266</v>
      </c>
      <c r="B100" s="334" t="s">
        <v>281</v>
      </c>
      <c r="C100" s="334" t="s">
        <v>482</v>
      </c>
      <c r="D100" s="335" t="s">
        <v>295</v>
      </c>
      <c r="E100" s="335" t="s">
        <v>4</v>
      </c>
      <c r="G100" s="323">
        <v>210810</v>
      </c>
      <c r="H100" s="323">
        <v>212766</v>
      </c>
      <c r="I100" s="336">
        <f t="shared" si="3"/>
        <v>1956</v>
      </c>
      <c r="J100" s="329"/>
      <c r="L100" s="336">
        <f>K100-J100</f>
        <v>0</v>
      </c>
      <c r="M100" s="337">
        <v>1853.131910759266</v>
      </c>
      <c r="N100" s="338">
        <v>9.216865779057215E-2</v>
      </c>
      <c r="O100" s="330">
        <v>90585</v>
      </c>
      <c r="P100" s="329"/>
      <c r="Q100" s="329"/>
      <c r="R100" s="330">
        <v>0</v>
      </c>
      <c r="S100" s="334" t="s">
        <v>107</v>
      </c>
    </row>
    <row r="101" spans="1:21" s="334" customFormat="1" x14ac:dyDescent="0.3">
      <c r="A101" s="334">
        <v>268</v>
      </c>
      <c r="B101" s="334" t="s">
        <v>281</v>
      </c>
      <c r="C101" s="334" t="s">
        <v>482</v>
      </c>
      <c r="D101" s="335" t="s">
        <v>293</v>
      </c>
      <c r="E101" s="335" t="s">
        <v>4</v>
      </c>
      <c r="G101" s="323">
        <v>214300</v>
      </c>
      <c r="H101" s="323">
        <v>216135</v>
      </c>
      <c r="I101" s="336">
        <f t="shared" si="3"/>
        <v>1835</v>
      </c>
      <c r="J101" s="329"/>
      <c r="L101" s="336">
        <f>K101-J101</f>
        <v>0</v>
      </c>
      <c r="M101" s="337">
        <v>1853.131910759266</v>
      </c>
      <c r="N101" s="338">
        <v>9.216865779057215E-2</v>
      </c>
      <c r="O101" s="330">
        <v>77364</v>
      </c>
      <c r="P101" s="329"/>
      <c r="Q101" s="329"/>
      <c r="R101" s="330">
        <v>0</v>
      </c>
      <c r="S101" s="334" t="s">
        <v>107</v>
      </c>
    </row>
    <row r="102" spans="1:21" s="334" customFormat="1" x14ac:dyDescent="0.3">
      <c r="A102" s="334">
        <v>268</v>
      </c>
      <c r="B102" s="334" t="s">
        <v>281</v>
      </c>
      <c r="C102" s="334" t="s">
        <v>482</v>
      </c>
      <c r="D102" s="335" t="s">
        <v>647</v>
      </c>
      <c r="E102" s="335" t="s">
        <v>4</v>
      </c>
      <c r="G102" s="323">
        <v>164812</v>
      </c>
      <c r="H102" s="323">
        <v>169020</v>
      </c>
      <c r="I102" s="336">
        <f t="shared" si="3"/>
        <v>4208</v>
      </c>
      <c r="J102" s="329"/>
      <c r="L102" s="336">
        <f>K102-J102</f>
        <v>0</v>
      </c>
      <c r="M102" s="337">
        <v>2148.5354048218787</v>
      </c>
      <c r="N102" s="338">
        <v>9.872450521770422E-2</v>
      </c>
      <c r="O102" s="330">
        <v>0</v>
      </c>
      <c r="P102" s="329"/>
      <c r="Q102" s="329"/>
      <c r="R102" s="330">
        <v>0</v>
      </c>
      <c r="S102" s="334" t="s">
        <v>107</v>
      </c>
      <c r="T102" s="334" t="s">
        <v>645</v>
      </c>
    </row>
    <row r="103" spans="1:21" s="334" customFormat="1" x14ac:dyDescent="0.3">
      <c r="A103" s="334">
        <v>268</v>
      </c>
      <c r="B103" s="334" t="s">
        <v>281</v>
      </c>
      <c r="C103" s="334" t="s">
        <v>482</v>
      </c>
      <c r="D103" s="335" t="s">
        <v>654</v>
      </c>
      <c r="E103" s="335" t="s">
        <v>4</v>
      </c>
      <c r="G103" s="323">
        <v>160790</v>
      </c>
      <c r="H103" s="323">
        <v>165330</v>
      </c>
      <c r="I103" s="336">
        <f t="shared" si="3"/>
        <v>4540</v>
      </c>
      <c r="J103" s="329"/>
      <c r="L103" s="336"/>
      <c r="M103" s="337">
        <v>2148.5354048218787</v>
      </c>
      <c r="N103" s="338">
        <v>9.872450521770422E-2</v>
      </c>
      <c r="O103" s="330">
        <v>0</v>
      </c>
      <c r="P103" s="329"/>
      <c r="Q103" s="329"/>
      <c r="R103" s="330"/>
      <c r="S103" s="334" t="s">
        <v>107</v>
      </c>
      <c r="T103" s="334" t="s">
        <v>653</v>
      </c>
    </row>
    <row r="104" spans="1:21" s="334" customFormat="1" x14ac:dyDescent="0.3">
      <c r="A104" s="334">
        <v>278</v>
      </c>
      <c r="B104" s="334" t="s">
        <v>371</v>
      </c>
      <c r="C104" s="334" t="s">
        <v>388</v>
      </c>
      <c r="D104" s="335" t="s">
        <v>666</v>
      </c>
      <c r="E104" s="335" t="s">
        <v>4</v>
      </c>
      <c r="G104" s="323">
        <v>147367</v>
      </c>
      <c r="H104" s="323">
        <v>148875</v>
      </c>
      <c r="I104" s="336">
        <f t="shared" si="3"/>
        <v>1508</v>
      </c>
      <c r="J104" s="329"/>
      <c r="L104" s="336"/>
      <c r="M104" s="337">
        <v>1597.1111766822598</v>
      </c>
      <c r="N104" s="338">
        <v>9.4124505217704213E-2</v>
      </c>
      <c r="O104" s="330"/>
      <c r="P104" s="329"/>
      <c r="Q104" s="329"/>
      <c r="R104" s="330"/>
      <c r="S104" s="334" t="s">
        <v>107</v>
      </c>
      <c r="T104" s="334" t="s">
        <v>728</v>
      </c>
      <c r="U104" s="334" t="s">
        <v>752</v>
      </c>
    </row>
    <row r="105" spans="1:21" s="334" customFormat="1" x14ac:dyDescent="0.3">
      <c r="A105" s="334">
        <v>278</v>
      </c>
      <c r="B105" s="334" t="s">
        <v>371</v>
      </c>
      <c r="C105" s="334" t="s">
        <v>388</v>
      </c>
      <c r="D105" s="335" t="s">
        <v>689</v>
      </c>
      <c r="E105" s="335" t="s">
        <v>4</v>
      </c>
      <c r="G105" s="323">
        <v>169613</v>
      </c>
      <c r="H105" s="323">
        <v>173819</v>
      </c>
      <c r="I105" s="336">
        <f t="shared" si="3"/>
        <v>4206</v>
      </c>
      <c r="J105" s="329"/>
      <c r="L105" s="336"/>
      <c r="M105" s="337">
        <v>1597.1111766822598</v>
      </c>
      <c r="N105" s="338">
        <v>9.4124505217704213E-2</v>
      </c>
      <c r="O105" s="330"/>
      <c r="P105" s="329"/>
      <c r="Q105" s="329"/>
      <c r="R105" s="330"/>
      <c r="S105" s="334" t="s">
        <v>107</v>
      </c>
      <c r="T105" s="345" t="s">
        <v>688</v>
      </c>
      <c r="U105" s="334">
        <v>84</v>
      </c>
    </row>
    <row r="106" spans="1:21" s="334" customFormat="1" x14ac:dyDescent="0.3">
      <c r="A106" s="334">
        <v>278</v>
      </c>
      <c r="B106" s="334" t="s">
        <v>371</v>
      </c>
      <c r="C106" s="334" t="s">
        <v>388</v>
      </c>
      <c r="D106" s="335" t="s">
        <v>690</v>
      </c>
      <c r="E106" s="335" t="s">
        <v>4</v>
      </c>
      <c r="G106" s="323">
        <v>141665</v>
      </c>
      <c r="H106" s="323">
        <v>146890</v>
      </c>
      <c r="I106" s="336">
        <f t="shared" si="3"/>
        <v>5225</v>
      </c>
      <c r="J106" s="329"/>
      <c r="L106" s="336"/>
      <c r="M106" s="337">
        <v>1597.1111766822598</v>
      </c>
      <c r="N106" s="338">
        <v>9.4124505217704213E-2</v>
      </c>
      <c r="O106" s="330"/>
      <c r="P106" s="329"/>
      <c r="Q106" s="329"/>
      <c r="R106" s="330"/>
      <c r="S106" s="334" t="s">
        <v>107</v>
      </c>
      <c r="T106" s="334" t="s">
        <v>728</v>
      </c>
      <c r="U106" s="334" t="s">
        <v>752</v>
      </c>
    </row>
    <row r="107" spans="1:21" s="334" customFormat="1" x14ac:dyDescent="0.3">
      <c r="A107" s="334">
        <v>278</v>
      </c>
      <c r="B107" s="334" t="s">
        <v>371</v>
      </c>
      <c r="C107" s="334" t="s">
        <v>388</v>
      </c>
      <c r="D107" s="335" t="s">
        <v>681</v>
      </c>
      <c r="E107" s="335" t="s">
        <v>4</v>
      </c>
      <c r="G107" s="323">
        <v>154949</v>
      </c>
      <c r="H107" s="323">
        <v>158244</v>
      </c>
      <c r="I107" s="336">
        <f t="shared" si="3"/>
        <v>3295</v>
      </c>
      <c r="J107" s="329"/>
      <c r="L107" s="336"/>
      <c r="M107" s="337">
        <v>1597.1111766822598</v>
      </c>
      <c r="N107" s="338">
        <v>9.4124505217704213E-2</v>
      </c>
      <c r="O107" s="330"/>
      <c r="P107" s="329"/>
      <c r="Q107" s="329"/>
      <c r="R107" s="330"/>
      <c r="S107" s="334" t="s">
        <v>107</v>
      </c>
      <c r="T107" s="334" t="s">
        <v>728</v>
      </c>
      <c r="U107" s="334" t="s">
        <v>752</v>
      </c>
    </row>
    <row r="108" spans="1:21" s="334" customFormat="1" x14ac:dyDescent="0.3">
      <c r="A108" s="334">
        <v>278</v>
      </c>
      <c r="B108" s="334" t="s">
        <v>371</v>
      </c>
      <c r="C108" s="334" t="s">
        <v>388</v>
      </c>
      <c r="D108" s="335" t="s">
        <v>692</v>
      </c>
      <c r="E108" s="335" t="s">
        <v>4</v>
      </c>
      <c r="G108" s="323">
        <v>140752</v>
      </c>
      <c r="H108" s="323">
        <v>144710</v>
      </c>
      <c r="I108" s="336">
        <f t="shared" si="3"/>
        <v>3958</v>
      </c>
      <c r="J108" s="329"/>
      <c r="L108" s="336"/>
      <c r="M108" s="337">
        <v>1597.1111766822598</v>
      </c>
      <c r="N108" s="338">
        <v>9.4124505217704213E-2</v>
      </c>
      <c r="O108" s="330"/>
      <c r="P108" s="329"/>
      <c r="Q108" s="329"/>
      <c r="R108" s="330"/>
      <c r="S108" s="334" t="s">
        <v>107</v>
      </c>
      <c r="T108" s="334" t="s">
        <v>728</v>
      </c>
      <c r="U108" s="334" t="s">
        <v>752</v>
      </c>
    </row>
    <row r="109" spans="1:21" s="334" customFormat="1" x14ac:dyDescent="0.3">
      <c r="A109" s="334">
        <v>278</v>
      </c>
      <c r="B109" s="334" t="s">
        <v>371</v>
      </c>
      <c r="C109" s="334" t="s">
        <v>388</v>
      </c>
      <c r="D109" s="335" t="s">
        <v>695</v>
      </c>
      <c r="E109" s="335" t="s">
        <v>4</v>
      </c>
      <c r="G109" s="323">
        <v>154830</v>
      </c>
      <c r="H109" s="323">
        <v>158637</v>
      </c>
      <c r="I109" s="336">
        <f t="shared" si="3"/>
        <v>3807</v>
      </c>
      <c r="J109" s="329"/>
      <c r="L109" s="336"/>
      <c r="M109" s="337">
        <v>1597.1111766822598</v>
      </c>
      <c r="N109" s="338">
        <v>9.4124505217704213E-2</v>
      </c>
      <c r="O109" s="330"/>
      <c r="P109" s="329"/>
      <c r="Q109" s="329"/>
      <c r="R109" s="330"/>
      <c r="S109" s="334" t="s">
        <v>107</v>
      </c>
      <c r="T109" s="345" t="s">
        <v>696</v>
      </c>
      <c r="U109" s="334">
        <v>84</v>
      </c>
    </row>
    <row r="110" spans="1:21" s="334" customFormat="1" x14ac:dyDescent="0.3">
      <c r="A110" s="334">
        <v>278</v>
      </c>
      <c r="B110" s="334" t="s">
        <v>371</v>
      </c>
      <c r="C110" s="334" t="s">
        <v>388</v>
      </c>
      <c r="D110" s="335" t="s">
        <v>703</v>
      </c>
      <c r="E110" s="335" t="s">
        <v>4</v>
      </c>
      <c r="G110" s="323">
        <v>109421</v>
      </c>
      <c r="H110" s="323">
        <v>112073</v>
      </c>
      <c r="I110" s="336">
        <f t="shared" si="3"/>
        <v>2652</v>
      </c>
      <c r="J110" s="329"/>
      <c r="L110" s="336"/>
      <c r="M110" s="337">
        <v>1597.1111766822598</v>
      </c>
      <c r="N110" s="338">
        <v>9.4124505217704213E-2</v>
      </c>
      <c r="O110" s="330"/>
      <c r="P110" s="329"/>
      <c r="Q110" s="329"/>
      <c r="R110" s="330"/>
      <c r="S110" s="334" t="s">
        <v>107</v>
      </c>
      <c r="T110" s="345" t="s">
        <v>705</v>
      </c>
      <c r="U110" s="334">
        <v>84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704</v>
      </c>
      <c r="E111" s="335" t="s">
        <v>4</v>
      </c>
      <c r="G111" s="323">
        <v>156048</v>
      </c>
      <c r="H111" s="323">
        <v>160150</v>
      </c>
      <c r="I111" s="336">
        <f t="shared" si="3"/>
        <v>4102</v>
      </c>
      <c r="J111" s="329"/>
      <c r="L111" s="336"/>
      <c r="M111" s="337">
        <v>1597.1111766822598</v>
      </c>
      <c r="N111" s="338">
        <v>9.4124505217704213E-2</v>
      </c>
      <c r="O111" s="330"/>
      <c r="P111" s="329"/>
      <c r="Q111" s="329"/>
      <c r="R111" s="330"/>
      <c r="S111" s="334" t="s">
        <v>107</v>
      </c>
      <c r="T111" s="334" t="s">
        <v>728</v>
      </c>
      <c r="U111" s="334" t="s">
        <v>752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974</v>
      </c>
      <c r="E112" s="335" t="s">
        <v>4</v>
      </c>
      <c r="G112" s="323">
        <v>31563</v>
      </c>
      <c r="H112" s="323">
        <v>34186</v>
      </c>
      <c r="I112" s="336">
        <f t="shared" si="3"/>
        <v>2623</v>
      </c>
      <c r="J112" s="329"/>
      <c r="L112" s="336"/>
      <c r="M112" s="337">
        <v>1491.81</v>
      </c>
      <c r="N112" s="338">
        <v>8.5000000000000006E-2</v>
      </c>
      <c r="O112" s="330"/>
      <c r="P112" s="329"/>
      <c r="Q112" s="329"/>
      <c r="R112" s="330"/>
      <c r="S112" s="334" t="s">
        <v>107</v>
      </c>
      <c r="T112" s="334" t="s">
        <v>976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975</v>
      </c>
      <c r="E113" s="335" t="s">
        <v>4</v>
      </c>
      <c r="G113" s="323">
        <v>70458</v>
      </c>
      <c r="H113" s="323">
        <v>75684</v>
      </c>
      <c r="I113" s="336">
        <f t="shared" si="3"/>
        <v>5226</v>
      </c>
      <c r="J113" s="329"/>
      <c r="L113" s="336"/>
      <c r="M113" s="337">
        <v>1491.81</v>
      </c>
      <c r="N113" s="338">
        <v>8.5000000000000006E-2</v>
      </c>
      <c r="O113" s="330"/>
      <c r="P113" s="329"/>
      <c r="Q113" s="329"/>
      <c r="R113" s="330"/>
      <c r="S113" s="334" t="s">
        <v>107</v>
      </c>
      <c r="T113" s="334" t="s">
        <v>976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998</v>
      </c>
      <c r="E114" s="335" t="s">
        <v>4</v>
      </c>
      <c r="G114" s="323">
        <v>59579</v>
      </c>
      <c r="H114" s="323">
        <v>65168</v>
      </c>
      <c r="I114" s="336">
        <f t="shared" si="3"/>
        <v>5589</v>
      </c>
      <c r="J114" s="329"/>
      <c r="L114" s="336"/>
      <c r="M114" s="337">
        <v>1491.81</v>
      </c>
      <c r="N114" s="338">
        <v>8.5000000000000006E-2</v>
      </c>
      <c r="O114" s="330"/>
      <c r="P114" s="329"/>
      <c r="Q114" s="329"/>
      <c r="R114" s="330"/>
      <c r="S114" s="334" t="s">
        <v>107</v>
      </c>
      <c r="T114" s="334" t="s">
        <v>999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1019</v>
      </c>
      <c r="E115" s="335" t="s">
        <v>4</v>
      </c>
      <c r="G115" s="323">
        <v>45483</v>
      </c>
      <c r="H115" s="323">
        <v>51085</v>
      </c>
      <c r="I115" s="336">
        <f t="shared" si="3"/>
        <v>5602</v>
      </c>
      <c r="J115" s="329"/>
      <c r="L115" s="336"/>
      <c r="M115" s="337">
        <v>1491.81</v>
      </c>
      <c r="N115" s="338">
        <v>8.5000000000000006E-2</v>
      </c>
      <c r="O115" s="330"/>
      <c r="P115" s="329"/>
      <c r="Q115" s="329"/>
      <c r="R115" s="330"/>
      <c r="S115" s="334" t="s">
        <v>107</v>
      </c>
      <c r="T115" s="334" t="s">
        <v>1018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1056</v>
      </c>
      <c r="E116" s="335" t="s">
        <v>4</v>
      </c>
      <c r="G116" s="323">
        <v>42397</v>
      </c>
      <c r="H116" s="323">
        <v>45718</v>
      </c>
      <c r="I116" s="336">
        <f t="shared" si="3"/>
        <v>3321</v>
      </c>
      <c r="J116" s="329"/>
      <c r="L116" s="336"/>
      <c r="M116" s="337">
        <v>1491.81</v>
      </c>
      <c r="N116" s="338">
        <v>8.5000000000000006E-2</v>
      </c>
      <c r="O116" s="330"/>
      <c r="P116" s="329"/>
      <c r="Q116" s="329"/>
      <c r="R116" s="330"/>
      <c r="S116" s="334" t="s">
        <v>107</v>
      </c>
      <c r="T116" s="334" t="s">
        <v>1057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1024</v>
      </c>
      <c r="E117" s="335" t="s">
        <v>4</v>
      </c>
      <c r="G117" s="323">
        <v>46571</v>
      </c>
      <c r="H117" s="323">
        <v>52036</v>
      </c>
      <c r="I117" s="336">
        <f t="shared" si="3"/>
        <v>5465</v>
      </c>
      <c r="J117" s="329"/>
      <c r="L117" s="336"/>
      <c r="M117" s="337">
        <v>1491.81</v>
      </c>
      <c r="N117" s="338">
        <v>8.5000000000000006E-2</v>
      </c>
      <c r="O117" s="330"/>
      <c r="P117" s="329"/>
      <c r="Q117" s="329"/>
      <c r="R117" s="330"/>
      <c r="S117" s="334" t="s">
        <v>107</v>
      </c>
      <c r="T117" s="334" t="s">
        <v>1025</v>
      </c>
    </row>
    <row r="118" spans="1:21" x14ac:dyDescent="0.3">
      <c r="A118" s="211">
        <v>280</v>
      </c>
      <c r="B118" s="269" t="s">
        <v>284</v>
      </c>
      <c r="C118" s="228" t="s">
        <v>285</v>
      </c>
      <c r="D118" s="322" t="s">
        <v>297</v>
      </c>
      <c r="E118" s="335" t="s">
        <v>4</v>
      </c>
      <c r="F118" s="334"/>
      <c r="G118" s="323">
        <v>323812</v>
      </c>
      <c r="H118" s="323">
        <v>326962</v>
      </c>
      <c r="I118" s="336">
        <f t="shared" si="3"/>
        <v>3150</v>
      </c>
      <c r="J118" s="266"/>
      <c r="L118" s="287">
        <f>K118-J118</f>
        <v>0</v>
      </c>
      <c r="M118" s="272">
        <v>5000</v>
      </c>
      <c r="N118" s="273">
        <v>0.16</v>
      </c>
      <c r="O118" s="267">
        <v>111340</v>
      </c>
      <c r="P118" s="266"/>
      <c r="Q118" s="266"/>
      <c r="R118" s="267">
        <v>0</v>
      </c>
      <c r="S118" s="211" t="s">
        <v>107</v>
      </c>
      <c r="T118" s="211" t="s">
        <v>373</v>
      </c>
    </row>
    <row r="119" spans="1:21" s="334" customFormat="1" x14ac:dyDescent="0.3">
      <c r="A119" s="334">
        <v>295</v>
      </c>
      <c r="B119" s="334" t="s">
        <v>367</v>
      </c>
      <c r="C119" s="334" t="s">
        <v>383</v>
      </c>
      <c r="D119" s="335" t="s">
        <v>422</v>
      </c>
      <c r="E119" s="335" t="s">
        <v>4</v>
      </c>
      <c r="G119" s="323">
        <v>186800</v>
      </c>
      <c r="H119" s="323">
        <v>188650</v>
      </c>
      <c r="I119" s="336">
        <f t="shared" si="3"/>
        <v>1850</v>
      </c>
      <c r="J119" s="329"/>
      <c r="L119" s="336">
        <f>K119-J119</f>
        <v>0</v>
      </c>
      <c r="M119" s="337">
        <v>1541.47</v>
      </c>
      <c r="N119" s="338">
        <v>9.4500000000000001E-2</v>
      </c>
      <c r="O119" s="330">
        <v>23595</v>
      </c>
      <c r="P119" s="329"/>
      <c r="Q119" s="329"/>
      <c r="R119" s="330">
        <v>0</v>
      </c>
      <c r="S119" s="334" t="s">
        <v>107</v>
      </c>
    </row>
    <row r="120" spans="1:21" s="334" customFormat="1" x14ac:dyDescent="0.3">
      <c r="A120" s="334">
        <v>295</v>
      </c>
      <c r="B120" s="343">
        <v>1501</v>
      </c>
      <c r="C120" s="334" t="s">
        <v>383</v>
      </c>
      <c r="D120" s="335" t="s">
        <v>1058</v>
      </c>
      <c r="E120" s="335" t="s">
        <v>4</v>
      </c>
      <c r="G120" s="323">
        <v>22921</v>
      </c>
      <c r="H120" s="323">
        <v>24885</v>
      </c>
      <c r="I120" s="336">
        <f t="shared" si="3"/>
        <v>1964</v>
      </c>
      <c r="J120" s="329"/>
      <c r="L120" s="336"/>
      <c r="M120" s="337">
        <v>1787.4</v>
      </c>
      <c r="N120" s="338">
        <v>8.8900000000000007E-2</v>
      </c>
      <c r="O120" s="330"/>
      <c r="P120" s="329"/>
      <c r="Q120" s="329"/>
      <c r="R120" s="330"/>
      <c r="S120" s="334" t="s">
        <v>107</v>
      </c>
      <c r="T120" s="334" t="s">
        <v>1059</v>
      </c>
    </row>
    <row r="121" spans="1:21" s="226" customFormat="1" x14ac:dyDescent="0.3">
      <c r="A121" s="226">
        <v>297</v>
      </c>
      <c r="B121" s="226" t="s">
        <v>366</v>
      </c>
      <c r="C121" s="226" t="s">
        <v>382</v>
      </c>
      <c r="D121" s="227" t="s">
        <v>336</v>
      </c>
      <c r="E121" s="227" t="s">
        <v>4</v>
      </c>
      <c r="G121" s="355">
        <v>475022</v>
      </c>
      <c r="H121" s="355">
        <v>481137</v>
      </c>
      <c r="I121" s="356">
        <f t="shared" si="3"/>
        <v>6115</v>
      </c>
      <c r="J121" s="354"/>
      <c r="L121" s="356">
        <f>K121-J121</f>
        <v>0</v>
      </c>
      <c r="M121" s="270">
        <v>2135.85</v>
      </c>
      <c r="N121" s="352">
        <v>9.2100000000000001E-2</v>
      </c>
      <c r="O121" s="353">
        <v>123625</v>
      </c>
      <c r="P121" s="354"/>
      <c r="Q121" s="354"/>
      <c r="R121" s="353">
        <v>0</v>
      </c>
      <c r="S121" s="226" t="s">
        <v>107</v>
      </c>
      <c r="T121" s="226" t="s">
        <v>1221</v>
      </c>
    </row>
    <row r="122" spans="1:21" s="334" customFormat="1" x14ac:dyDescent="0.3">
      <c r="A122" s="334">
        <v>301</v>
      </c>
      <c r="B122" s="343">
        <v>1514</v>
      </c>
      <c r="C122" s="334" t="s">
        <v>675</v>
      </c>
      <c r="D122" s="335" t="s">
        <v>676</v>
      </c>
      <c r="E122" s="335" t="s">
        <v>4</v>
      </c>
      <c r="G122" s="323">
        <v>103500</v>
      </c>
      <c r="H122" s="323">
        <v>105841</v>
      </c>
      <c r="I122" s="336">
        <f t="shared" si="3"/>
        <v>2341</v>
      </c>
      <c r="J122" s="329"/>
      <c r="L122" s="336"/>
      <c r="M122" s="337">
        <v>2495.4299999999998</v>
      </c>
      <c r="N122" s="338">
        <v>0.1106</v>
      </c>
      <c r="O122" s="330"/>
      <c r="P122" s="329"/>
      <c r="Q122" s="329"/>
      <c r="R122" s="330"/>
      <c r="S122" s="334" t="s">
        <v>107</v>
      </c>
      <c r="T122" s="334" t="s">
        <v>673</v>
      </c>
      <c r="U122" s="334">
        <v>60</v>
      </c>
    </row>
    <row r="123" spans="1:21" s="226" customFormat="1" x14ac:dyDescent="0.3">
      <c r="A123" s="226">
        <v>310</v>
      </c>
      <c r="B123" s="226" t="s">
        <v>471</v>
      </c>
      <c r="C123" s="226" t="s">
        <v>484</v>
      </c>
      <c r="D123" s="227" t="s">
        <v>414</v>
      </c>
      <c r="E123" s="227" t="s">
        <v>4</v>
      </c>
      <c r="G123" s="355">
        <v>529002</v>
      </c>
      <c r="H123" s="355">
        <v>534127</v>
      </c>
      <c r="I123" s="356">
        <f t="shared" si="3"/>
        <v>5125</v>
      </c>
      <c r="J123" s="354"/>
      <c r="L123" s="356">
        <f>K123-J123</f>
        <v>0</v>
      </c>
      <c r="M123" s="270">
        <v>2783.1532277797774</v>
      </c>
      <c r="N123" s="352">
        <v>8.6600431810003597E-2</v>
      </c>
      <c r="O123" s="353">
        <v>76567</v>
      </c>
      <c r="P123" s="354"/>
      <c r="Q123" s="354"/>
      <c r="R123" s="353">
        <v>0</v>
      </c>
      <c r="S123" s="226" t="s">
        <v>299</v>
      </c>
      <c r="T123" s="226" t="s">
        <v>1216</v>
      </c>
    </row>
    <row r="124" spans="1:21" s="334" customFormat="1" x14ac:dyDescent="0.3">
      <c r="A124" s="334">
        <v>311</v>
      </c>
      <c r="B124" s="334" t="s">
        <v>471</v>
      </c>
      <c r="C124" s="334" t="s">
        <v>484</v>
      </c>
      <c r="D124" s="335" t="s">
        <v>486</v>
      </c>
      <c r="E124" s="335" t="s">
        <v>4</v>
      </c>
      <c r="G124" s="323">
        <v>314283</v>
      </c>
      <c r="H124" s="323">
        <v>318546</v>
      </c>
      <c r="I124" s="336">
        <f t="shared" si="3"/>
        <v>4263</v>
      </c>
      <c r="J124" s="329"/>
      <c r="L124" s="336">
        <f>K124-J124</f>
        <v>0</v>
      </c>
      <c r="M124" s="337">
        <v>3450.2830766462757</v>
      </c>
      <c r="N124" s="338">
        <v>0.10967884130982368</v>
      </c>
      <c r="O124" s="330"/>
      <c r="P124" s="329"/>
      <c r="Q124" s="329"/>
      <c r="R124" s="330">
        <v>0</v>
      </c>
      <c r="S124" s="334" t="s">
        <v>299</v>
      </c>
    </row>
    <row r="125" spans="1:21" s="226" customFormat="1" x14ac:dyDescent="0.3">
      <c r="A125" s="226">
        <v>311</v>
      </c>
      <c r="B125" s="226" t="s">
        <v>471</v>
      </c>
      <c r="C125" s="226" t="s">
        <v>484</v>
      </c>
      <c r="D125" s="227" t="s">
        <v>569</v>
      </c>
      <c r="E125" s="227" t="s">
        <v>4</v>
      </c>
      <c r="G125" s="355">
        <v>377873</v>
      </c>
      <c r="H125" s="355">
        <v>384823</v>
      </c>
      <c r="I125" s="356">
        <f t="shared" si="3"/>
        <v>6950</v>
      </c>
      <c r="J125" s="354"/>
      <c r="L125" s="356">
        <f>K125-J125</f>
        <v>0</v>
      </c>
      <c r="M125" s="270">
        <v>3166.0858474271322</v>
      </c>
      <c r="N125" s="352">
        <v>8.6326016552716808E-2</v>
      </c>
      <c r="O125" s="353"/>
      <c r="P125" s="354"/>
      <c r="Q125" s="354"/>
      <c r="R125" s="353">
        <v>0</v>
      </c>
      <c r="S125" s="226" t="s">
        <v>299</v>
      </c>
      <c r="T125" s="226" t="s">
        <v>1217</v>
      </c>
      <c r="U125" s="226" t="s">
        <v>752</v>
      </c>
    </row>
    <row r="126" spans="1:21" s="334" customFormat="1" x14ac:dyDescent="0.3">
      <c r="A126" s="334">
        <v>311</v>
      </c>
      <c r="B126" s="334" t="s">
        <v>471</v>
      </c>
      <c r="C126" s="334" t="s">
        <v>484</v>
      </c>
      <c r="D126" s="335" t="s">
        <v>729</v>
      </c>
      <c r="E126" s="335" t="s">
        <v>4</v>
      </c>
      <c r="G126" s="323">
        <v>313747</v>
      </c>
      <c r="H126" s="323">
        <v>323725</v>
      </c>
      <c r="I126" s="336">
        <f t="shared" si="3"/>
        <v>9978</v>
      </c>
      <c r="J126" s="329"/>
      <c r="L126" s="336"/>
      <c r="M126" s="337">
        <v>3149.4356315221307</v>
      </c>
      <c r="N126" s="338">
        <v>8.915394026628283E-2</v>
      </c>
      <c r="O126" s="330"/>
      <c r="P126" s="329"/>
      <c r="Q126" s="329"/>
      <c r="R126" s="330"/>
      <c r="S126" s="334" t="s">
        <v>299</v>
      </c>
      <c r="T126" s="334" t="s">
        <v>778</v>
      </c>
      <c r="U126" s="334" t="s">
        <v>752</v>
      </c>
    </row>
    <row r="127" spans="1:21" s="334" customFormat="1" x14ac:dyDescent="0.3">
      <c r="A127" s="334">
        <v>311</v>
      </c>
      <c r="B127" s="343">
        <v>1520</v>
      </c>
      <c r="C127" s="334" t="s">
        <v>484</v>
      </c>
      <c r="D127" s="335" t="s">
        <v>860</v>
      </c>
      <c r="E127" s="335" t="s">
        <v>4</v>
      </c>
      <c r="G127" s="323">
        <v>188793</v>
      </c>
      <c r="H127" s="323">
        <v>196533</v>
      </c>
      <c r="I127" s="336">
        <f t="shared" si="3"/>
        <v>7740</v>
      </c>
      <c r="J127" s="329"/>
      <c r="L127" s="336"/>
      <c r="M127" s="337">
        <v>3049.0793830034927</v>
      </c>
      <c r="N127" s="338">
        <v>9.1696158323632135E-2</v>
      </c>
      <c r="O127" s="330"/>
      <c r="P127" s="329"/>
      <c r="Q127" s="329"/>
      <c r="R127" s="330"/>
      <c r="S127" s="334" t="s">
        <v>299</v>
      </c>
      <c r="T127" s="334" t="s">
        <v>862</v>
      </c>
    </row>
    <row r="128" spans="1:21" s="334" customFormat="1" x14ac:dyDescent="0.3">
      <c r="A128" s="334">
        <v>311</v>
      </c>
      <c r="B128" s="343">
        <v>1520</v>
      </c>
      <c r="C128" s="334" t="s">
        <v>484</v>
      </c>
      <c r="D128" s="335" t="s">
        <v>861</v>
      </c>
      <c r="E128" s="335" t="s">
        <v>4</v>
      </c>
      <c r="G128" s="323">
        <v>242244</v>
      </c>
      <c r="H128" s="323">
        <v>250678</v>
      </c>
      <c r="I128" s="336">
        <f t="shared" ref="I128:I195" si="5">H128-G128</f>
        <v>8434</v>
      </c>
      <c r="J128" s="329"/>
      <c r="L128" s="336"/>
      <c r="M128" s="337">
        <v>3049.0793830034927</v>
      </c>
      <c r="N128" s="338">
        <v>9.1696158323632135E-2</v>
      </c>
      <c r="O128" s="330"/>
      <c r="P128" s="329"/>
      <c r="Q128" s="329"/>
      <c r="R128" s="330"/>
      <c r="S128" s="334" t="s">
        <v>299</v>
      </c>
      <c r="T128" s="334" t="s">
        <v>862</v>
      </c>
    </row>
    <row r="129" spans="1:20" s="334" customFormat="1" x14ac:dyDescent="0.3">
      <c r="A129" s="334">
        <v>311</v>
      </c>
      <c r="B129" s="343">
        <v>1520</v>
      </c>
      <c r="C129" s="334" t="s">
        <v>484</v>
      </c>
      <c r="D129" s="335" t="s">
        <v>1200</v>
      </c>
      <c r="E129" s="335" t="s">
        <v>4</v>
      </c>
      <c r="G129" s="323">
        <v>1245</v>
      </c>
      <c r="H129" s="323">
        <v>1245</v>
      </c>
      <c r="I129" s="336">
        <f t="shared" si="5"/>
        <v>0</v>
      </c>
      <c r="J129" s="329"/>
      <c r="L129" s="336"/>
      <c r="M129" s="337">
        <v>5391.19</v>
      </c>
      <c r="N129" s="338">
        <v>8.8999999999999996E-2</v>
      </c>
      <c r="O129" s="330"/>
      <c r="P129" s="329"/>
      <c r="Q129" s="329"/>
      <c r="R129" s="330"/>
      <c r="S129" s="334" t="s">
        <v>299</v>
      </c>
      <c r="T129" s="334" t="s">
        <v>1218</v>
      </c>
    </row>
    <row r="130" spans="1:20" s="334" customFormat="1" x14ac:dyDescent="0.3">
      <c r="A130" s="334">
        <v>311</v>
      </c>
      <c r="B130" s="343">
        <v>1520</v>
      </c>
      <c r="C130" s="334" t="s">
        <v>484</v>
      </c>
      <c r="D130" s="335" t="s">
        <v>1201</v>
      </c>
      <c r="E130" s="335" t="s">
        <v>4</v>
      </c>
      <c r="G130" s="323">
        <v>8</v>
      </c>
      <c r="H130" s="323">
        <v>2880</v>
      </c>
      <c r="I130" s="336">
        <f t="shared" si="5"/>
        <v>2872</v>
      </c>
      <c r="J130" s="329"/>
      <c r="L130" s="336"/>
      <c r="M130" s="337">
        <v>4737.1899999999996</v>
      </c>
      <c r="N130" s="338">
        <v>8.8999999999999996E-2</v>
      </c>
      <c r="O130" s="330"/>
      <c r="P130" s="329"/>
      <c r="Q130" s="329"/>
      <c r="R130" s="330"/>
      <c r="S130" s="334" t="s">
        <v>299</v>
      </c>
      <c r="T130" s="334" t="s">
        <v>1208</v>
      </c>
    </row>
    <row r="131" spans="1:20" s="334" customFormat="1" x14ac:dyDescent="0.3">
      <c r="A131" s="334">
        <v>311</v>
      </c>
      <c r="B131" s="343">
        <v>1520</v>
      </c>
      <c r="C131" s="334" t="s">
        <v>484</v>
      </c>
      <c r="D131" s="335" t="s">
        <v>1202</v>
      </c>
      <c r="E131" s="335" t="s">
        <v>4</v>
      </c>
      <c r="G131" s="323">
        <v>14</v>
      </c>
      <c r="H131" s="323">
        <v>3983</v>
      </c>
      <c r="I131" s="336">
        <f t="shared" si="5"/>
        <v>3969</v>
      </c>
      <c r="J131" s="329"/>
      <c r="L131" s="336"/>
      <c r="M131" s="337">
        <v>4737.1899999999996</v>
      </c>
      <c r="N131" s="338">
        <v>8.8999999999999996E-2</v>
      </c>
      <c r="O131" s="330"/>
      <c r="P131" s="329"/>
      <c r="Q131" s="329"/>
      <c r="R131" s="330"/>
      <c r="S131" s="334" t="s">
        <v>299</v>
      </c>
      <c r="T131" s="334" t="s">
        <v>1203</v>
      </c>
    </row>
    <row r="132" spans="1:20" s="334" customFormat="1" x14ac:dyDescent="0.3">
      <c r="A132" s="334">
        <v>319</v>
      </c>
      <c r="B132" s="334" t="s">
        <v>474</v>
      </c>
      <c r="C132" s="334" t="s">
        <v>448</v>
      </c>
      <c r="D132" s="335" t="s">
        <v>449</v>
      </c>
      <c r="E132" s="335" t="s">
        <v>4</v>
      </c>
      <c r="G132" s="323">
        <v>198160</v>
      </c>
      <c r="H132" s="323">
        <v>203045</v>
      </c>
      <c r="I132" s="336">
        <f t="shared" si="5"/>
        <v>4885</v>
      </c>
      <c r="J132" s="329"/>
      <c r="L132" s="336">
        <f>K132-J132</f>
        <v>0</v>
      </c>
      <c r="M132" s="337">
        <v>1556.5451457358763</v>
      </c>
      <c r="N132" s="346">
        <v>9.7139222741993533E-2</v>
      </c>
      <c r="O132" s="339">
        <v>11155</v>
      </c>
      <c r="P132" s="329"/>
      <c r="Q132" s="329"/>
      <c r="R132" s="339">
        <v>0</v>
      </c>
      <c r="S132" s="334" t="s">
        <v>107</v>
      </c>
    </row>
    <row r="133" spans="1:20" s="334" customFormat="1" x14ac:dyDescent="0.3">
      <c r="A133" s="334">
        <v>325</v>
      </c>
      <c r="B133" s="343">
        <v>1604</v>
      </c>
      <c r="C133" s="334" t="s">
        <v>534</v>
      </c>
      <c r="D133" s="334" t="s">
        <v>535</v>
      </c>
      <c r="E133" s="334" t="s">
        <v>4</v>
      </c>
      <c r="G133" s="323">
        <v>86921</v>
      </c>
      <c r="H133" s="323">
        <v>88889</v>
      </c>
      <c r="I133" s="336">
        <f t="shared" si="5"/>
        <v>1968</v>
      </c>
      <c r="M133" s="337">
        <v>1447.0144440446204</v>
      </c>
      <c r="N133" s="347">
        <v>9.8024505217704214E-2</v>
      </c>
      <c r="P133" s="329"/>
      <c r="Q133" s="329"/>
      <c r="R133" s="339">
        <v>0</v>
      </c>
      <c r="S133" s="334" t="s">
        <v>107</v>
      </c>
    </row>
    <row r="134" spans="1:20" s="334" customFormat="1" x14ac:dyDescent="0.3">
      <c r="A134" s="334">
        <v>325</v>
      </c>
      <c r="B134" s="343">
        <v>1604</v>
      </c>
      <c r="C134" s="334" t="s">
        <v>534</v>
      </c>
      <c r="D134" s="334" t="s">
        <v>623</v>
      </c>
      <c r="E134" s="334" t="s">
        <v>4</v>
      </c>
      <c r="G134" s="323">
        <v>80835</v>
      </c>
      <c r="H134" s="323">
        <v>82759</v>
      </c>
      <c r="I134" s="336">
        <f t="shared" si="5"/>
        <v>1924</v>
      </c>
      <c r="M134" s="337">
        <v>1184.854483627204</v>
      </c>
      <c r="N134" s="347">
        <v>9.3824505217704218E-2</v>
      </c>
      <c r="P134" s="329"/>
      <c r="Q134" s="329"/>
      <c r="R134" s="339"/>
      <c r="S134" s="334" t="s">
        <v>107</v>
      </c>
      <c r="T134" s="334" t="s">
        <v>624</v>
      </c>
    </row>
    <row r="135" spans="1:20" s="334" customFormat="1" x14ac:dyDescent="0.3">
      <c r="A135" s="334">
        <v>327</v>
      </c>
      <c r="B135" s="334">
        <v>1628</v>
      </c>
      <c r="C135" s="334" t="s">
        <v>579</v>
      </c>
      <c r="D135" s="334" t="s">
        <v>580</v>
      </c>
      <c r="E135" s="334" t="s">
        <v>4</v>
      </c>
      <c r="G135" s="323">
        <v>209485</v>
      </c>
      <c r="H135" s="323">
        <v>213503</v>
      </c>
      <c r="I135" s="336">
        <f t="shared" si="5"/>
        <v>4018</v>
      </c>
      <c r="M135" s="337">
        <v>3846.9830406621086</v>
      </c>
      <c r="N135" s="347">
        <v>0.11456412378553436</v>
      </c>
      <c r="O135" s="330">
        <v>0</v>
      </c>
      <c r="P135" s="329"/>
      <c r="Q135" s="329"/>
      <c r="R135" s="330">
        <v>0</v>
      </c>
      <c r="S135" s="334" t="s">
        <v>107</v>
      </c>
      <c r="T135" s="334" t="s">
        <v>602</v>
      </c>
    </row>
    <row r="136" spans="1:20" s="334" customFormat="1" x14ac:dyDescent="0.3">
      <c r="A136" s="334">
        <v>327</v>
      </c>
      <c r="B136" s="334">
        <v>1628</v>
      </c>
      <c r="C136" s="334" t="s">
        <v>579</v>
      </c>
      <c r="D136" s="334" t="s">
        <v>581</v>
      </c>
      <c r="E136" s="334" t="s">
        <v>4</v>
      </c>
      <c r="G136" s="323">
        <v>183902</v>
      </c>
      <c r="H136" s="323">
        <v>188124</v>
      </c>
      <c r="I136" s="336">
        <f t="shared" si="5"/>
        <v>4222</v>
      </c>
      <c r="M136" s="337">
        <v>3846.9830406621086</v>
      </c>
      <c r="N136" s="347">
        <v>0.11456412378553436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602</v>
      </c>
    </row>
    <row r="137" spans="1:20" s="334" customFormat="1" x14ac:dyDescent="0.3">
      <c r="A137" s="334">
        <v>327</v>
      </c>
      <c r="B137" s="334">
        <v>1628</v>
      </c>
      <c r="C137" s="334" t="s">
        <v>579</v>
      </c>
      <c r="D137" s="334" t="s">
        <v>587</v>
      </c>
      <c r="E137" s="334" t="s">
        <v>4</v>
      </c>
      <c r="G137" s="323">
        <v>135416</v>
      </c>
      <c r="H137" s="323">
        <v>138774</v>
      </c>
      <c r="I137" s="336">
        <f t="shared" si="5"/>
        <v>3358</v>
      </c>
      <c r="M137" s="337">
        <v>1733.1037819359483</v>
      </c>
      <c r="N137" s="347">
        <v>0.10313771140698093</v>
      </c>
      <c r="O137" s="330">
        <v>0</v>
      </c>
      <c r="P137" s="329"/>
      <c r="Q137" s="329"/>
      <c r="R137" s="330">
        <v>0</v>
      </c>
      <c r="S137" s="334" t="s">
        <v>107</v>
      </c>
      <c r="T137" s="334" t="s">
        <v>603</v>
      </c>
    </row>
    <row r="138" spans="1:20" s="334" customFormat="1" x14ac:dyDescent="0.3">
      <c r="A138" s="334">
        <v>327</v>
      </c>
      <c r="B138" s="334">
        <v>1628</v>
      </c>
      <c r="C138" s="334" t="s">
        <v>579</v>
      </c>
      <c r="D138" s="334" t="s">
        <v>597</v>
      </c>
      <c r="E138" s="334" t="s">
        <v>4</v>
      </c>
      <c r="G138" s="323">
        <v>152431</v>
      </c>
      <c r="H138" s="323">
        <v>156170</v>
      </c>
      <c r="I138" s="336">
        <f t="shared" si="5"/>
        <v>3739</v>
      </c>
      <c r="M138" s="337">
        <v>1733.1037819359483</v>
      </c>
      <c r="N138" s="347">
        <v>0.10313771140698093</v>
      </c>
      <c r="O138" s="330">
        <v>0</v>
      </c>
      <c r="P138" s="329"/>
      <c r="Q138" s="329"/>
      <c r="R138" s="330">
        <v>0</v>
      </c>
      <c r="S138" s="334" t="s">
        <v>107</v>
      </c>
      <c r="T138" s="334" t="s">
        <v>596</v>
      </c>
    </row>
    <row r="139" spans="1:20" s="334" customFormat="1" x14ac:dyDescent="0.3">
      <c r="A139" s="334">
        <v>327</v>
      </c>
      <c r="B139" s="334">
        <v>1628</v>
      </c>
      <c r="C139" s="334" t="s">
        <v>579</v>
      </c>
      <c r="D139" s="334" t="s">
        <v>1052</v>
      </c>
      <c r="E139" s="334" t="s">
        <v>4</v>
      </c>
      <c r="G139" s="323">
        <v>17030</v>
      </c>
      <c r="H139" s="323">
        <v>17540</v>
      </c>
      <c r="I139" s="336">
        <f t="shared" si="5"/>
        <v>510</v>
      </c>
      <c r="M139" s="340">
        <v>3543.32</v>
      </c>
      <c r="N139" s="348">
        <v>0.1</v>
      </c>
      <c r="O139" s="330">
        <v>0</v>
      </c>
      <c r="P139" s="329"/>
      <c r="Q139" s="329"/>
      <c r="R139" s="330">
        <v>0</v>
      </c>
      <c r="S139" s="334" t="s">
        <v>107</v>
      </c>
      <c r="T139" s="334" t="s">
        <v>1053</v>
      </c>
    </row>
    <row r="140" spans="1:20" s="334" customFormat="1" x14ac:dyDescent="0.3">
      <c r="A140" s="334">
        <v>327</v>
      </c>
      <c r="B140" s="334">
        <v>1628</v>
      </c>
      <c r="C140" s="334" t="s">
        <v>579</v>
      </c>
      <c r="D140" s="334" t="s">
        <v>1068</v>
      </c>
      <c r="E140" s="334" t="s">
        <v>4</v>
      </c>
      <c r="G140" s="323">
        <v>12824</v>
      </c>
      <c r="H140" s="323">
        <v>13934</v>
      </c>
      <c r="I140" s="336">
        <f t="shared" si="5"/>
        <v>1110</v>
      </c>
      <c r="M140" s="340">
        <v>4006.66</v>
      </c>
      <c r="N140" s="348">
        <v>0.11</v>
      </c>
      <c r="O140" s="330"/>
      <c r="P140" s="329"/>
      <c r="Q140" s="329"/>
      <c r="R140" s="330"/>
      <c r="S140" s="334" t="s">
        <v>107</v>
      </c>
      <c r="T140" s="334" t="s">
        <v>1069</v>
      </c>
    </row>
    <row r="141" spans="1:20" s="334" customFormat="1" x14ac:dyDescent="0.3">
      <c r="A141" s="334">
        <v>327</v>
      </c>
      <c r="B141" s="334">
        <v>1628</v>
      </c>
      <c r="C141" s="334" t="s">
        <v>579</v>
      </c>
      <c r="D141" s="334" t="s">
        <v>1099</v>
      </c>
      <c r="E141" s="334" t="s">
        <v>4</v>
      </c>
      <c r="G141" s="323">
        <v>11047</v>
      </c>
      <c r="H141" s="323">
        <v>13158</v>
      </c>
      <c r="I141" s="336">
        <f t="shared" si="5"/>
        <v>2111</v>
      </c>
      <c r="M141" s="340">
        <v>4006.66</v>
      </c>
      <c r="N141" s="348">
        <v>0.11</v>
      </c>
      <c r="O141" s="330"/>
      <c r="P141" s="329"/>
      <c r="Q141" s="329"/>
      <c r="R141" s="330"/>
      <c r="S141" s="334" t="s">
        <v>107</v>
      </c>
      <c r="T141" s="334" t="s">
        <v>1100</v>
      </c>
    </row>
    <row r="142" spans="1:20" s="334" customFormat="1" x14ac:dyDescent="0.3">
      <c r="A142" s="334">
        <v>327</v>
      </c>
      <c r="B142" s="334">
        <v>1628</v>
      </c>
      <c r="C142" s="334" t="s">
        <v>579</v>
      </c>
      <c r="D142" s="334" t="s">
        <v>1121</v>
      </c>
      <c r="E142" s="334" t="s">
        <v>4</v>
      </c>
      <c r="G142" s="323">
        <v>7458</v>
      </c>
      <c r="H142" s="323">
        <v>9028</v>
      </c>
      <c r="I142" s="336">
        <f t="shared" si="5"/>
        <v>1570</v>
      </c>
      <c r="M142" s="340">
        <v>3485.6</v>
      </c>
      <c r="N142" s="348">
        <v>0.11</v>
      </c>
      <c r="O142" s="330"/>
      <c r="P142" s="329"/>
      <c r="Q142" s="329"/>
      <c r="R142" s="330"/>
      <c r="S142" s="334" t="s">
        <v>107</v>
      </c>
      <c r="T142" s="334" t="s">
        <v>1142</v>
      </c>
    </row>
    <row r="143" spans="1:20" s="334" customFormat="1" x14ac:dyDescent="0.3">
      <c r="A143" s="334">
        <v>327</v>
      </c>
      <c r="B143" s="334">
        <v>1628</v>
      </c>
      <c r="C143" s="334" t="s">
        <v>579</v>
      </c>
      <c r="D143" s="334" t="s">
        <v>1087</v>
      </c>
      <c r="E143" s="334" t="s">
        <v>4</v>
      </c>
      <c r="G143" s="323">
        <v>24258</v>
      </c>
      <c r="H143" s="323">
        <v>27582</v>
      </c>
      <c r="I143" s="336">
        <f t="shared" si="5"/>
        <v>3324</v>
      </c>
      <c r="M143" s="340">
        <v>4006.66</v>
      </c>
      <c r="N143" s="348">
        <v>0.11</v>
      </c>
      <c r="O143" s="330"/>
      <c r="P143" s="329"/>
      <c r="Q143" s="329"/>
      <c r="R143" s="330"/>
      <c r="S143" s="334" t="s">
        <v>107</v>
      </c>
      <c r="T143" s="334" t="s">
        <v>1088</v>
      </c>
    </row>
    <row r="144" spans="1:20" x14ac:dyDescent="0.3">
      <c r="A144" s="186" t="s">
        <v>1027</v>
      </c>
      <c r="B144" s="343">
        <v>1636</v>
      </c>
      <c r="C144" s="334" t="s">
        <v>496</v>
      </c>
      <c r="D144" s="334" t="s">
        <v>1055</v>
      </c>
      <c r="E144" s="334" t="s">
        <v>4</v>
      </c>
      <c r="F144" s="334"/>
      <c r="G144" s="323">
        <v>15459</v>
      </c>
      <c r="H144" s="323">
        <v>16988</v>
      </c>
      <c r="I144" s="336">
        <f t="shared" si="5"/>
        <v>1529</v>
      </c>
      <c r="M144" s="241">
        <v>1395.29</v>
      </c>
      <c r="N144" s="238">
        <v>9.5000000000000001E-2</v>
      </c>
      <c r="P144" s="266"/>
      <c r="Q144" s="266"/>
      <c r="R144" s="267"/>
      <c r="S144" s="211" t="s">
        <v>107</v>
      </c>
      <c r="T144" s="211" t="s">
        <v>1054</v>
      </c>
    </row>
    <row r="145" spans="1:21" s="334" customFormat="1" x14ac:dyDescent="0.3">
      <c r="A145" s="334">
        <v>325</v>
      </c>
      <c r="B145" s="343">
        <v>1642</v>
      </c>
      <c r="C145" s="334" t="s">
        <v>543</v>
      </c>
      <c r="D145" s="334" t="s">
        <v>544</v>
      </c>
      <c r="E145" s="335" t="s">
        <v>4</v>
      </c>
      <c r="G145" s="323">
        <v>514947</v>
      </c>
      <c r="H145" s="323">
        <v>524007</v>
      </c>
      <c r="I145" s="336">
        <f t="shared" si="5"/>
        <v>9060</v>
      </c>
      <c r="M145" s="337">
        <v>2981.6956027347969</v>
      </c>
      <c r="N145" s="334">
        <v>9.2396581504138195E-2</v>
      </c>
      <c r="O145" s="330">
        <v>0</v>
      </c>
      <c r="P145" s="329"/>
      <c r="Q145" s="329"/>
      <c r="R145" s="330">
        <v>0</v>
      </c>
      <c r="S145" s="334" t="s">
        <v>552</v>
      </c>
    </row>
    <row r="146" spans="1:21" s="334" customFormat="1" x14ac:dyDescent="0.3">
      <c r="A146" s="334">
        <v>325</v>
      </c>
      <c r="B146" s="343">
        <v>1642</v>
      </c>
      <c r="C146" s="334" t="s">
        <v>543</v>
      </c>
      <c r="D146" s="334" t="s">
        <v>767</v>
      </c>
      <c r="E146" s="335" t="s">
        <v>4</v>
      </c>
      <c r="G146" s="323">
        <v>336309</v>
      </c>
      <c r="H146" s="323">
        <v>345389</v>
      </c>
      <c r="I146" s="336">
        <f t="shared" si="5"/>
        <v>9080</v>
      </c>
      <c r="M146" s="337">
        <v>3025.4075422813962</v>
      </c>
      <c r="N146" s="334">
        <v>9.029658150413819E-2</v>
      </c>
      <c r="O146" s="330">
        <v>0</v>
      </c>
      <c r="P146" s="329"/>
      <c r="Q146" s="329"/>
      <c r="R146" s="330"/>
      <c r="S146" s="334" t="s">
        <v>552</v>
      </c>
      <c r="T146" s="334" t="s">
        <v>769</v>
      </c>
    </row>
    <row r="147" spans="1:21" s="334" customFormat="1" x14ac:dyDescent="0.3">
      <c r="A147" s="334">
        <v>325</v>
      </c>
      <c r="B147" s="343">
        <v>1642</v>
      </c>
      <c r="C147" s="334" t="s">
        <v>543</v>
      </c>
      <c r="D147" s="334" t="s">
        <v>1114</v>
      </c>
      <c r="E147" s="335" t="s">
        <v>4</v>
      </c>
      <c r="G147" s="323">
        <v>41082</v>
      </c>
      <c r="H147" s="323">
        <v>47421</v>
      </c>
      <c r="I147" s="336">
        <f t="shared" si="5"/>
        <v>6339</v>
      </c>
      <c r="M147" s="340">
        <v>3885.04</v>
      </c>
      <c r="O147" s="330"/>
      <c r="P147" s="329"/>
      <c r="Q147" s="329"/>
      <c r="R147" s="330"/>
      <c r="S147" s="334" t="s">
        <v>552</v>
      </c>
      <c r="T147" s="334" t="s">
        <v>1115</v>
      </c>
    </row>
    <row r="148" spans="1:21" s="334" customFormat="1" x14ac:dyDescent="0.3">
      <c r="A148" s="334">
        <v>322</v>
      </c>
      <c r="B148" s="343">
        <v>1645</v>
      </c>
      <c r="C148" s="334" t="s">
        <v>507</v>
      </c>
      <c r="D148" s="334" t="s">
        <v>1090</v>
      </c>
      <c r="E148" s="334" t="s">
        <v>4</v>
      </c>
      <c r="I148" s="336">
        <f t="shared" si="5"/>
        <v>0</v>
      </c>
      <c r="M148" s="337">
        <v>4046.1</v>
      </c>
      <c r="P148" s="329"/>
      <c r="Q148" s="329"/>
      <c r="R148" s="330"/>
      <c r="S148" s="334" t="s">
        <v>107</v>
      </c>
      <c r="T148" s="334" t="s">
        <v>1091</v>
      </c>
    </row>
    <row r="149" spans="1:21" x14ac:dyDescent="0.3">
      <c r="A149" s="271" t="s">
        <v>932</v>
      </c>
      <c r="B149" s="343">
        <v>1647</v>
      </c>
      <c r="C149" s="321" t="s">
        <v>546</v>
      </c>
      <c r="D149" s="321" t="s">
        <v>545</v>
      </c>
      <c r="E149" s="335" t="s">
        <v>4</v>
      </c>
      <c r="F149" s="334"/>
      <c r="G149" s="323">
        <v>242254</v>
      </c>
      <c r="H149" s="323">
        <v>245864</v>
      </c>
      <c r="I149" s="336">
        <f t="shared" si="5"/>
        <v>3610</v>
      </c>
      <c r="M149" s="272">
        <v>2306.7301619287514</v>
      </c>
      <c r="N149" s="288">
        <v>9.8024505217704214E-2</v>
      </c>
      <c r="O149" s="267">
        <v>0</v>
      </c>
      <c r="P149" s="266"/>
      <c r="Q149" s="266"/>
      <c r="R149" s="267">
        <v>0</v>
      </c>
      <c r="S149" s="211" t="s">
        <v>107</v>
      </c>
      <c r="T149" s="211" t="s">
        <v>1124</v>
      </c>
    </row>
    <row r="150" spans="1:21" x14ac:dyDescent="0.3">
      <c r="A150" s="271" t="s">
        <v>931</v>
      </c>
      <c r="B150" s="343">
        <v>1647</v>
      </c>
      <c r="C150" s="321" t="s">
        <v>546</v>
      </c>
      <c r="D150" s="321" t="s">
        <v>551</v>
      </c>
      <c r="E150" s="335" t="s">
        <v>4</v>
      </c>
      <c r="F150" s="334"/>
      <c r="G150" s="323">
        <v>200771</v>
      </c>
      <c r="H150" s="323">
        <v>204255</v>
      </c>
      <c r="I150" s="336">
        <f t="shared" si="5"/>
        <v>3484</v>
      </c>
      <c r="M150" s="272">
        <v>2151.2290428211586</v>
      </c>
      <c r="N150" s="288">
        <v>9.8024505217704214E-2</v>
      </c>
      <c r="O150" s="267">
        <v>0</v>
      </c>
      <c r="P150" s="266"/>
      <c r="Q150" s="266"/>
      <c r="R150" s="267">
        <v>0</v>
      </c>
      <c r="S150" s="211" t="s">
        <v>107</v>
      </c>
      <c r="T150" s="211" t="s">
        <v>836</v>
      </c>
    </row>
    <row r="151" spans="1:21" s="334" customFormat="1" ht="15.75" customHeight="1" x14ac:dyDescent="0.3">
      <c r="A151" s="334">
        <v>127</v>
      </c>
      <c r="B151" s="334">
        <v>1653</v>
      </c>
      <c r="C151" s="334" t="s">
        <v>526</v>
      </c>
      <c r="D151" s="335" t="s">
        <v>427</v>
      </c>
      <c r="E151" s="335" t="s">
        <v>4</v>
      </c>
      <c r="I151" s="336">
        <f t="shared" si="5"/>
        <v>0</v>
      </c>
      <c r="J151" s="329"/>
      <c r="L151" s="336">
        <f>K151-J151</f>
        <v>0</v>
      </c>
      <c r="M151" s="337">
        <v>2695.5403022670025</v>
      </c>
      <c r="N151" s="338">
        <v>0</v>
      </c>
      <c r="O151" s="330">
        <v>0</v>
      </c>
      <c r="P151" s="329"/>
      <c r="Q151" s="329"/>
      <c r="R151" s="330">
        <v>0</v>
      </c>
      <c r="S151" s="334" t="s">
        <v>301</v>
      </c>
    </row>
    <row r="152" spans="1:21" s="334" customFormat="1" ht="15.75" customHeight="1" x14ac:dyDescent="0.3">
      <c r="A152" s="334">
        <v>127</v>
      </c>
      <c r="B152" s="334">
        <v>1653</v>
      </c>
      <c r="C152" s="334" t="s">
        <v>526</v>
      </c>
      <c r="D152" s="335" t="s">
        <v>516</v>
      </c>
      <c r="E152" s="335" t="s">
        <v>4</v>
      </c>
      <c r="I152" s="336">
        <f t="shared" si="5"/>
        <v>0</v>
      </c>
      <c r="J152" s="329"/>
      <c r="L152" s="336"/>
      <c r="M152" s="337">
        <v>2666.4348002878737</v>
      </c>
      <c r="N152" s="338"/>
      <c r="O152" s="330">
        <v>16.7</v>
      </c>
      <c r="P152" s="329"/>
      <c r="Q152" s="329"/>
      <c r="R152" s="330">
        <v>0</v>
      </c>
      <c r="S152" s="334" t="s">
        <v>301</v>
      </c>
    </row>
    <row r="153" spans="1:21" s="334" customFormat="1" ht="15.75" customHeight="1" x14ac:dyDescent="0.3">
      <c r="A153" s="334">
        <v>127</v>
      </c>
      <c r="B153" s="334">
        <v>1653</v>
      </c>
      <c r="C153" s="334" t="s">
        <v>526</v>
      </c>
      <c r="D153" s="335" t="s">
        <v>517</v>
      </c>
      <c r="E153" s="335" t="s">
        <v>4</v>
      </c>
      <c r="I153" s="336">
        <f t="shared" si="5"/>
        <v>0</v>
      </c>
      <c r="J153" s="329"/>
      <c r="L153" s="336"/>
      <c r="M153" s="337">
        <v>2666.4348002878737</v>
      </c>
      <c r="N153" s="338"/>
      <c r="O153" s="330">
        <v>496.5</v>
      </c>
      <c r="P153" s="329"/>
      <c r="Q153" s="329"/>
      <c r="R153" s="330">
        <v>0</v>
      </c>
      <c r="S153" s="334" t="s">
        <v>301</v>
      </c>
    </row>
    <row r="154" spans="1:21" s="334" customFormat="1" ht="15.75" customHeight="1" x14ac:dyDescent="0.3">
      <c r="A154" s="334">
        <v>127</v>
      </c>
      <c r="B154" s="334">
        <v>1653</v>
      </c>
      <c r="C154" s="334" t="s">
        <v>526</v>
      </c>
      <c r="D154" s="335" t="s">
        <v>518</v>
      </c>
      <c r="E154" s="335" t="s">
        <v>4</v>
      </c>
      <c r="I154" s="336">
        <f t="shared" si="5"/>
        <v>0</v>
      </c>
      <c r="J154" s="329"/>
      <c r="L154" s="336"/>
      <c r="M154" s="337">
        <v>2666.4348002878737</v>
      </c>
      <c r="N154" s="338"/>
      <c r="O154" s="330">
        <v>115.9</v>
      </c>
      <c r="P154" s="329"/>
      <c r="Q154" s="329"/>
      <c r="R154" s="330">
        <v>0</v>
      </c>
      <c r="S154" s="334" t="s">
        <v>301</v>
      </c>
    </row>
    <row r="155" spans="1:21" s="334" customFormat="1" x14ac:dyDescent="0.3">
      <c r="A155" s="334">
        <v>330</v>
      </c>
      <c r="B155" s="343">
        <v>1661</v>
      </c>
      <c r="C155" s="334" t="s">
        <v>627</v>
      </c>
      <c r="D155" s="334" t="s">
        <v>628</v>
      </c>
      <c r="E155" s="334" t="s">
        <v>4</v>
      </c>
      <c r="G155" s="323">
        <v>292527</v>
      </c>
      <c r="H155" s="323">
        <v>296416</v>
      </c>
      <c r="I155" s="336">
        <f t="shared" si="5"/>
        <v>3889</v>
      </c>
      <c r="M155" s="337">
        <v>3323.2811119107591</v>
      </c>
      <c r="N155" s="347">
        <v>0.10030978769341491</v>
      </c>
      <c r="O155" s="330">
        <v>0</v>
      </c>
      <c r="S155" s="334" t="s">
        <v>299</v>
      </c>
      <c r="T155" s="334" t="s">
        <v>622</v>
      </c>
      <c r="U155" s="334" t="s">
        <v>661</v>
      </c>
    </row>
    <row r="156" spans="1:21" s="334" customFormat="1" x14ac:dyDescent="0.3">
      <c r="A156" s="334">
        <v>330</v>
      </c>
      <c r="B156" s="343">
        <v>1661</v>
      </c>
      <c r="C156" s="334" t="s">
        <v>627</v>
      </c>
      <c r="D156" s="334" t="s">
        <v>639</v>
      </c>
      <c r="E156" s="334" t="s">
        <v>4</v>
      </c>
      <c r="G156" s="323">
        <v>382555</v>
      </c>
      <c r="H156" s="323">
        <v>384947</v>
      </c>
      <c r="I156" s="336">
        <f t="shared" si="5"/>
        <v>2392</v>
      </c>
      <c r="M156" s="337">
        <v>3323.2811119107591</v>
      </c>
      <c r="N156" s="347">
        <v>0.10030978769341491</v>
      </c>
      <c r="O156" s="330">
        <v>0</v>
      </c>
      <c r="S156" s="334" t="s">
        <v>299</v>
      </c>
      <c r="T156" s="334" t="s">
        <v>648</v>
      </c>
      <c r="U156" s="334" t="s">
        <v>661</v>
      </c>
    </row>
    <row r="157" spans="1:21" s="334" customFormat="1" x14ac:dyDescent="0.3">
      <c r="A157" s="334">
        <v>330</v>
      </c>
      <c r="B157" s="343">
        <v>1661</v>
      </c>
      <c r="C157" s="334" t="s">
        <v>627</v>
      </c>
      <c r="D157" s="334" t="s">
        <v>632</v>
      </c>
      <c r="E157" s="334" t="s">
        <v>4</v>
      </c>
      <c r="G157" s="323">
        <v>194126</v>
      </c>
      <c r="H157" s="323">
        <v>198677</v>
      </c>
      <c r="I157" s="336">
        <f t="shared" si="5"/>
        <v>4551</v>
      </c>
      <c r="M157" s="337">
        <v>3505.686146095718</v>
      </c>
      <c r="N157" s="347">
        <v>0.10030978769341491</v>
      </c>
      <c r="O157" s="330">
        <v>0</v>
      </c>
      <c r="S157" s="334" t="s">
        <v>299</v>
      </c>
      <c r="T157" s="334" t="s">
        <v>633</v>
      </c>
      <c r="U157" s="334" t="s">
        <v>661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629</v>
      </c>
      <c r="E158" s="334" t="s">
        <v>4</v>
      </c>
      <c r="G158" s="323">
        <v>330703</v>
      </c>
      <c r="H158" s="323">
        <v>336523</v>
      </c>
      <c r="I158" s="336">
        <f t="shared" si="5"/>
        <v>5820</v>
      </c>
      <c r="M158" s="337">
        <v>3505.686146095718</v>
      </c>
      <c r="N158" s="347">
        <v>0.10030978769341491</v>
      </c>
      <c r="O158" s="330">
        <v>0</v>
      </c>
      <c r="S158" s="334" t="s">
        <v>299</v>
      </c>
      <c r="T158" s="334" t="s">
        <v>630</v>
      </c>
      <c r="U158" s="334" t="s">
        <v>661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640</v>
      </c>
      <c r="E159" s="334" t="s">
        <v>4</v>
      </c>
      <c r="G159" s="323">
        <v>274183</v>
      </c>
      <c r="H159" s="323">
        <v>279765</v>
      </c>
      <c r="I159" s="336">
        <f t="shared" si="5"/>
        <v>5582</v>
      </c>
      <c r="M159" s="337">
        <v>3323.2811119107591</v>
      </c>
      <c r="N159" s="347">
        <v>0.10030978769341491</v>
      </c>
      <c r="O159" s="330">
        <v>0</v>
      </c>
      <c r="S159" s="334" t="s">
        <v>299</v>
      </c>
      <c r="T159" s="334" t="s">
        <v>651</v>
      </c>
      <c r="U159" s="334" t="s">
        <v>661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665</v>
      </c>
      <c r="E160" s="334" t="s">
        <v>4</v>
      </c>
      <c r="G160" s="323">
        <v>185812</v>
      </c>
      <c r="H160" s="323">
        <v>191835</v>
      </c>
      <c r="I160" s="336">
        <f t="shared" si="5"/>
        <v>6023</v>
      </c>
      <c r="M160" s="337">
        <v>3323.2811119107591</v>
      </c>
      <c r="N160" s="347">
        <v>0.10030978769341491</v>
      </c>
      <c r="O160" s="330">
        <v>0</v>
      </c>
      <c r="S160" s="334" t="s">
        <v>299</v>
      </c>
      <c r="T160" s="334" t="s">
        <v>674</v>
      </c>
      <c r="U160" s="334">
        <v>48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730</v>
      </c>
      <c r="E161" s="334" t="s">
        <v>4</v>
      </c>
      <c r="G161" s="323">
        <v>192517</v>
      </c>
      <c r="H161" s="323">
        <v>197807</v>
      </c>
      <c r="I161" s="336">
        <f t="shared" si="5"/>
        <v>5290</v>
      </c>
      <c r="M161" s="337">
        <v>3444.7410867218427</v>
      </c>
      <c r="N161" s="334">
        <v>9.5909787693414905E-2</v>
      </c>
      <c r="O161" s="330"/>
      <c r="S161" s="334" t="s">
        <v>299</v>
      </c>
      <c r="T161" s="334" t="s">
        <v>933</v>
      </c>
      <c r="U161" s="334">
        <v>48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969</v>
      </c>
      <c r="E162" s="334" t="s">
        <v>4</v>
      </c>
      <c r="G162" s="323">
        <v>124014</v>
      </c>
      <c r="H162" s="323">
        <v>130862</v>
      </c>
      <c r="I162" s="336">
        <f t="shared" si="5"/>
        <v>6848</v>
      </c>
      <c r="M162" s="337">
        <v>3551.68</v>
      </c>
      <c r="N162" s="334">
        <v>8.8999999999999996E-2</v>
      </c>
      <c r="O162" s="330" t="s">
        <v>638</v>
      </c>
      <c r="S162" s="334" t="s">
        <v>299</v>
      </c>
      <c r="T162" s="334" t="s">
        <v>970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1083</v>
      </c>
      <c r="E163" s="334" t="s">
        <v>4</v>
      </c>
      <c r="G163" s="323">
        <v>18981</v>
      </c>
      <c r="H163" s="323">
        <v>28590</v>
      </c>
      <c r="I163" s="336">
        <f t="shared" si="5"/>
        <v>9609</v>
      </c>
      <c r="M163" s="337">
        <v>3815.16</v>
      </c>
      <c r="N163" s="334">
        <v>8.8999999999999996E-2</v>
      </c>
      <c r="O163" s="330"/>
      <c r="S163" s="334" t="s">
        <v>299</v>
      </c>
      <c r="T163" s="334" t="s">
        <v>1084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1085</v>
      </c>
      <c r="E164" s="334" t="s">
        <v>4</v>
      </c>
      <c r="G164" s="323">
        <v>55515</v>
      </c>
      <c r="H164" s="323">
        <v>66008</v>
      </c>
      <c r="I164" s="336">
        <f t="shared" si="5"/>
        <v>10493</v>
      </c>
      <c r="M164" s="337">
        <v>3167.16</v>
      </c>
      <c r="N164" s="334">
        <v>9.2999999999999999E-2</v>
      </c>
      <c r="O164" s="330"/>
      <c r="S164" s="334" t="s">
        <v>299</v>
      </c>
      <c r="T164" s="334" t="s">
        <v>1084</v>
      </c>
    </row>
    <row r="165" spans="1:21" s="321" customFormat="1" x14ac:dyDescent="0.3">
      <c r="A165" s="321">
        <v>326</v>
      </c>
      <c r="B165" s="280">
        <v>1665</v>
      </c>
      <c r="C165" s="265" t="s">
        <v>571</v>
      </c>
      <c r="D165" s="313" t="s">
        <v>430</v>
      </c>
      <c r="E165" s="322" t="s">
        <v>4</v>
      </c>
      <c r="G165" s="323">
        <v>326159</v>
      </c>
      <c r="H165" s="323">
        <v>330907</v>
      </c>
      <c r="I165" s="323">
        <f t="shared" si="5"/>
        <v>4748</v>
      </c>
      <c r="J165" s="324"/>
      <c r="L165" s="323">
        <f>K165-J165</f>
        <v>0</v>
      </c>
      <c r="M165" s="325">
        <v>2315.921690194582</v>
      </c>
      <c r="N165" s="326">
        <v>0.10511682563906904</v>
      </c>
      <c r="O165" s="328">
        <v>36819</v>
      </c>
      <c r="P165" s="324"/>
      <c r="Q165" s="324"/>
      <c r="R165" s="328">
        <v>0</v>
      </c>
      <c r="S165" s="321" t="s">
        <v>303</v>
      </c>
      <c r="T165" s="321" t="s">
        <v>835</v>
      </c>
    </row>
    <row r="166" spans="1:21" s="334" customFormat="1" x14ac:dyDescent="0.3">
      <c r="A166" s="334">
        <v>326</v>
      </c>
      <c r="B166" s="280">
        <v>1665</v>
      </c>
      <c r="C166" s="211" t="s">
        <v>571</v>
      </c>
      <c r="D166" s="211" t="s">
        <v>572</v>
      </c>
      <c r="E166" s="334" t="s">
        <v>4</v>
      </c>
      <c r="G166" s="323">
        <v>294291</v>
      </c>
      <c r="H166" s="323">
        <v>294296</v>
      </c>
      <c r="I166" s="336">
        <f t="shared" si="5"/>
        <v>5</v>
      </c>
      <c r="J166" s="329"/>
      <c r="L166" s="336">
        <f>K166-J166</f>
        <v>0</v>
      </c>
      <c r="M166" s="337">
        <v>2637.46</v>
      </c>
      <c r="N166" s="338">
        <v>8.5800000000000001E-2</v>
      </c>
      <c r="O166" s="330">
        <v>0</v>
      </c>
      <c r="P166" s="329"/>
      <c r="Q166" s="329"/>
      <c r="R166" s="330">
        <v>0</v>
      </c>
      <c r="S166" s="321" t="s">
        <v>303</v>
      </c>
      <c r="T166" s="334" t="s">
        <v>961</v>
      </c>
      <c r="U166" s="334" t="s">
        <v>940</v>
      </c>
    </row>
    <row r="167" spans="1:21" s="334" customFormat="1" x14ac:dyDescent="0.3">
      <c r="A167" s="334">
        <v>326</v>
      </c>
      <c r="B167" s="280">
        <v>1665</v>
      </c>
      <c r="C167" s="211" t="s">
        <v>571</v>
      </c>
      <c r="D167" s="211" t="s">
        <v>672</v>
      </c>
      <c r="E167" s="334" t="s">
        <v>4</v>
      </c>
      <c r="G167" s="323">
        <v>96083</v>
      </c>
      <c r="H167" s="323">
        <v>104069</v>
      </c>
      <c r="I167" s="336">
        <f t="shared" si="5"/>
        <v>7986</v>
      </c>
      <c r="J167" s="329"/>
      <c r="L167" s="336"/>
      <c r="M167" s="340">
        <v>3234.4878121626489</v>
      </c>
      <c r="N167" s="338">
        <v>0.10136563512054697</v>
      </c>
      <c r="O167" s="330"/>
      <c r="P167" s="329"/>
      <c r="Q167" s="329"/>
      <c r="R167" s="330"/>
      <c r="S167" s="321" t="s">
        <v>303</v>
      </c>
      <c r="T167" s="334" t="s">
        <v>750</v>
      </c>
      <c r="U167" s="334" t="s">
        <v>762</v>
      </c>
    </row>
    <row r="168" spans="1:21" s="334" customFormat="1" x14ac:dyDescent="0.3">
      <c r="A168" s="334">
        <v>326</v>
      </c>
      <c r="B168" s="280">
        <v>1665</v>
      </c>
      <c r="C168" s="211" t="s">
        <v>571</v>
      </c>
      <c r="D168" s="211" t="s">
        <v>765</v>
      </c>
      <c r="E168" s="334" t="s">
        <v>4</v>
      </c>
      <c r="G168" s="323">
        <v>354853</v>
      </c>
      <c r="H168" s="323">
        <v>364836</v>
      </c>
      <c r="I168" s="336">
        <f t="shared" si="5"/>
        <v>9983</v>
      </c>
      <c r="J168" s="329"/>
      <c r="L168" s="336"/>
      <c r="M168" s="337">
        <v>2940.2087441525732</v>
      </c>
      <c r="N168" s="338">
        <v>9.5809787693414902E-2</v>
      </c>
      <c r="O168" s="330">
        <v>0</v>
      </c>
      <c r="P168" s="329"/>
      <c r="Q168" s="329"/>
      <c r="R168" s="330"/>
      <c r="S168" s="321" t="s">
        <v>303</v>
      </c>
      <c r="T168" s="334" t="s">
        <v>766</v>
      </c>
    </row>
    <row r="169" spans="1:21" s="334" customFormat="1" x14ac:dyDescent="0.3">
      <c r="A169" s="334">
        <v>326</v>
      </c>
      <c r="B169" s="280">
        <v>1665</v>
      </c>
      <c r="C169" s="211" t="s">
        <v>571</v>
      </c>
      <c r="D169" s="211" t="s">
        <v>849</v>
      </c>
      <c r="E169" s="334" t="s">
        <v>4</v>
      </c>
      <c r="G169" s="323">
        <v>281267</v>
      </c>
      <c r="H169" s="323">
        <v>289648</v>
      </c>
      <c r="I169" s="336">
        <f t="shared" si="5"/>
        <v>8381</v>
      </c>
      <c r="J169" s="329"/>
      <c r="L169" s="336"/>
      <c r="M169" s="337">
        <v>2635.0649250864385</v>
      </c>
      <c r="N169" s="334">
        <v>9.5372454859777162E-2</v>
      </c>
      <c r="O169" s="330">
        <v>0</v>
      </c>
      <c r="P169" s="329"/>
      <c r="Q169" s="329"/>
      <c r="R169" s="330"/>
      <c r="S169" s="321" t="s">
        <v>303</v>
      </c>
      <c r="T169" s="334" t="s">
        <v>852</v>
      </c>
    </row>
    <row r="170" spans="1:21" s="334" customFormat="1" x14ac:dyDescent="0.3">
      <c r="A170" s="334">
        <v>326</v>
      </c>
      <c r="B170" s="280">
        <v>1665</v>
      </c>
      <c r="C170" s="211" t="s">
        <v>571</v>
      </c>
      <c r="D170" s="211" t="s">
        <v>851</v>
      </c>
      <c r="E170" s="334" t="s">
        <v>4</v>
      </c>
      <c r="G170" s="323">
        <v>276132</v>
      </c>
      <c r="H170" s="323">
        <v>283752</v>
      </c>
      <c r="I170" s="336">
        <f t="shared" si="5"/>
        <v>7620</v>
      </c>
      <c r="J170" s="329"/>
      <c r="L170" s="336"/>
      <c r="M170" s="337">
        <v>2635.0649250864385</v>
      </c>
      <c r="N170" s="334">
        <v>9.5372454859777162E-2</v>
      </c>
      <c r="O170" s="330">
        <v>0</v>
      </c>
      <c r="P170" s="329"/>
      <c r="Q170" s="329"/>
      <c r="R170" s="330"/>
      <c r="S170" s="321" t="s">
        <v>303</v>
      </c>
      <c r="T170" s="334" t="s">
        <v>854</v>
      </c>
    </row>
    <row r="171" spans="1:21" s="334" customFormat="1" x14ac:dyDescent="0.3">
      <c r="A171" s="334">
        <v>326</v>
      </c>
      <c r="B171" s="280">
        <v>1665</v>
      </c>
      <c r="C171" s="211" t="s">
        <v>571</v>
      </c>
      <c r="D171" s="211" t="s">
        <v>904</v>
      </c>
      <c r="E171" s="334" t="s">
        <v>4</v>
      </c>
      <c r="G171" s="323">
        <v>211396</v>
      </c>
      <c r="H171" s="323">
        <v>224281</v>
      </c>
      <c r="I171" s="336">
        <f>H171-G171</f>
        <v>12885</v>
      </c>
      <c r="J171" s="329"/>
      <c r="L171" s="336"/>
      <c r="M171" s="337">
        <v>2732.1373031117942</v>
      </c>
      <c r="N171" s="334">
        <v>0.10743104110641567</v>
      </c>
      <c r="O171" s="330">
        <v>0</v>
      </c>
      <c r="P171" s="329"/>
      <c r="Q171" s="329"/>
      <c r="R171" s="330"/>
      <c r="S171" s="321" t="s">
        <v>303</v>
      </c>
      <c r="T171" s="334" t="s">
        <v>906</v>
      </c>
    </row>
    <row r="172" spans="1:21" s="334" customFormat="1" x14ac:dyDescent="0.3">
      <c r="A172" s="334">
        <v>326</v>
      </c>
      <c r="B172" s="280">
        <v>1665</v>
      </c>
      <c r="C172" s="211" t="s">
        <v>571</v>
      </c>
      <c r="D172" s="211" t="s">
        <v>599</v>
      </c>
      <c r="E172" s="334" t="s">
        <v>4</v>
      </c>
      <c r="G172" s="323">
        <v>213896</v>
      </c>
      <c r="H172" s="323">
        <v>216044</v>
      </c>
      <c r="I172" s="336">
        <f t="shared" si="5"/>
        <v>2148</v>
      </c>
      <c r="J172" s="329"/>
      <c r="L172" s="336"/>
      <c r="M172" s="337">
        <v>2905.2108811241928</v>
      </c>
      <c r="N172" s="334">
        <v>9.4533611849601198E-2</v>
      </c>
      <c r="O172" s="330">
        <v>0</v>
      </c>
      <c r="P172" s="329"/>
      <c r="Q172" s="329"/>
      <c r="R172" s="330"/>
      <c r="S172" s="321" t="s">
        <v>303</v>
      </c>
      <c r="T172" s="334" t="s">
        <v>879</v>
      </c>
    </row>
    <row r="173" spans="1:21" s="334" customFormat="1" x14ac:dyDescent="0.3">
      <c r="A173" s="334">
        <v>326</v>
      </c>
      <c r="B173" s="280">
        <v>1665</v>
      </c>
      <c r="C173" s="211" t="s">
        <v>571</v>
      </c>
      <c r="D173" s="211" t="s">
        <v>903</v>
      </c>
      <c r="E173" s="334" t="s">
        <v>4</v>
      </c>
      <c r="G173" s="323">
        <v>158614</v>
      </c>
      <c r="H173" s="323">
        <v>165064</v>
      </c>
      <c r="I173" s="336">
        <f t="shared" si="5"/>
        <v>6450</v>
      </c>
      <c r="J173" s="329"/>
      <c r="L173" s="336"/>
      <c r="M173" s="337">
        <v>2840.8798139004934</v>
      </c>
      <c r="N173" s="334">
        <v>0.10648613748575769</v>
      </c>
      <c r="O173" s="330">
        <v>0</v>
      </c>
      <c r="P173" s="329"/>
      <c r="Q173" s="329"/>
      <c r="R173" s="330"/>
      <c r="S173" s="321" t="s">
        <v>303</v>
      </c>
      <c r="T173" s="334" t="s">
        <v>905</v>
      </c>
    </row>
    <row r="174" spans="1:21" s="334" customFormat="1" x14ac:dyDescent="0.3">
      <c r="A174" s="334">
        <v>326</v>
      </c>
      <c r="B174" s="280">
        <v>1665</v>
      </c>
      <c r="C174" s="211" t="s">
        <v>571</v>
      </c>
      <c r="D174" s="211" t="s">
        <v>983</v>
      </c>
      <c r="E174" s="334" t="s">
        <v>4</v>
      </c>
      <c r="G174" s="323">
        <v>86830</v>
      </c>
      <c r="H174" s="323">
        <v>95355</v>
      </c>
      <c r="I174" s="336">
        <f t="shared" si="5"/>
        <v>8525</v>
      </c>
      <c r="J174" s="329"/>
      <c r="L174" s="336"/>
      <c r="M174" s="337">
        <v>2937.99</v>
      </c>
      <c r="N174" s="334">
        <v>9.8000000000000004E-2</v>
      </c>
      <c r="O174" s="330">
        <v>0</v>
      </c>
      <c r="P174" s="329"/>
      <c r="Q174" s="329"/>
      <c r="R174" s="330"/>
      <c r="S174" s="321" t="s">
        <v>303</v>
      </c>
      <c r="T174" s="334" t="s">
        <v>1001</v>
      </c>
    </row>
    <row r="175" spans="1:21" s="334" customFormat="1" x14ac:dyDescent="0.3">
      <c r="A175" s="334">
        <v>326</v>
      </c>
      <c r="B175" s="280">
        <v>1665</v>
      </c>
      <c r="C175" s="211" t="s">
        <v>571</v>
      </c>
      <c r="D175" s="211" t="s">
        <v>984</v>
      </c>
      <c r="E175" s="334" t="s">
        <v>4</v>
      </c>
      <c r="G175" s="323">
        <v>82062</v>
      </c>
      <c r="H175" s="323">
        <v>90487</v>
      </c>
      <c r="I175" s="336">
        <f t="shared" si="5"/>
        <v>8425</v>
      </c>
      <c r="J175" s="329"/>
      <c r="L175" s="336"/>
      <c r="M175" s="337">
        <v>3120.61</v>
      </c>
      <c r="N175" s="334">
        <v>8.6999999999999994E-2</v>
      </c>
      <c r="O175" s="330">
        <v>0</v>
      </c>
      <c r="P175" s="329"/>
      <c r="Q175" s="329"/>
      <c r="R175" s="330"/>
      <c r="S175" s="321" t="s">
        <v>303</v>
      </c>
      <c r="T175" s="334" t="s">
        <v>987</v>
      </c>
    </row>
    <row r="176" spans="1:21" s="334" customFormat="1" x14ac:dyDescent="0.3">
      <c r="A176" s="334">
        <v>326</v>
      </c>
      <c r="B176" s="280">
        <v>1665</v>
      </c>
      <c r="C176" s="211" t="s">
        <v>571</v>
      </c>
      <c r="D176" s="211" t="s">
        <v>985</v>
      </c>
      <c r="E176" s="334" t="s">
        <v>4</v>
      </c>
      <c r="G176" s="323">
        <v>122040</v>
      </c>
      <c r="H176" s="323">
        <v>129795</v>
      </c>
      <c r="I176" s="336">
        <f t="shared" si="5"/>
        <v>7755</v>
      </c>
      <c r="J176" s="329"/>
      <c r="L176" s="336"/>
      <c r="M176" s="337">
        <v>2786.54</v>
      </c>
      <c r="N176" s="334">
        <v>8.6999999999999994E-2</v>
      </c>
      <c r="O176" s="330">
        <v>0</v>
      </c>
      <c r="P176" s="329"/>
      <c r="Q176" s="329"/>
      <c r="R176" s="330"/>
      <c r="S176" s="321" t="s">
        <v>303</v>
      </c>
      <c r="T176" s="334" t="s">
        <v>988</v>
      </c>
    </row>
    <row r="177" spans="1:21" s="334" customFormat="1" x14ac:dyDescent="0.3">
      <c r="A177" s="334">
        <v>326</v>
      </c>
      <c r="B177" s="280">
        <v>1665</v>
      </c>
      <c r="C177" s="211" t="s">
        <v>571</v>
      </c>
      <c r="D177" s="211" t="s">
        <v>986</v>
      </c>
      <c r="E177" s="334" t="s">
        <v>4</v>
      </c>
      <c r="G177" s="323">
        <v>87618</v>
      </c>
      <c r="H177" s="323">
        <v>92052</v>
      </c>
      <c r="I177" s="336">
        <f t="shared" si="5"/>
        <v>4434</v>
      </c>
      <c r="J177" s="329"/>
      <c r="L177" s="336"/>
      <c r="M177" s="337">
        <v>2786.54</v>
      </c>
      <c r="N177" s="334">
        <v>8.6999999999999994E-2</v>
      </c>
      <c r="O177" s="330">
        <v>0</v>
      </c>
      <c r="P177" s="329"/>
      <c r="Q177" s="329"/>
      <c r="R177" s="330"/>
      <c r="S177" s="321" t="s">
        <v>303</v>
      </c>
      <c r="T177" s="334" t="s">
        <v>989</v>
      </c>
    </row>
    <row r="178" spans="1:21" s="334" customFormat="1" x14ac:dyDescent="0.3">
      <c r="A178" s="334">
        <v>326</v>
      </c>
      <c r="B178" s="280">
        <v>1665</v>
      </c>
      <c r="C178" s="211" t="s">
        <v>571</v>
      </c>
      <c r="D178" s="211" t="s">
        <v>1073</v>
      </c>
      <c r="E178" s="334" t="s">
        <v>4</v>
      </c>
      <c r="G178" s="323">
        <v>89461</v>
      </c>
      <c r="H178" s="323">
        <v>99547</v>
      </c>
      <c r="I178" s="336">
        <f t="shared" si="5"/>
        <v>10086</v>
      </c>
      <c r="J178" s="329"/>
      <c r="L178" s="336"/>
      <c r="M178" s="337">
        <v>3775.16</v>
      </c>
      <c r="N178" s="334">
        <v>9.8000000000000004E-2</v>
      </c>
      <c r="O178" s="330">
        <v>0</v>
      </c>
      <c r="P178" s="329"/>
      <c r="Q178" s="329"/>
      <c r="R178" s="330"/>
      <c r="S178" s="321" t="s">
        <v>303</v>
      </c>
      <c r="T178" s="334" t="s">
        <v>1077</v>
      </c>
    </row>
    <row r="179" spans="1:21" s="334" customFormat="1" x14ac:dyDescent="0.3">
      <c r="A179" s="334">
        <v>326</v>
      </c>
      <c r="B179" s="280">
        <v>1665</v>
      </c>
      <c r="C179" s="211" t="s">
        <v>571</v>
      </c>
      <c r="D179" s="211" t="s">
        <v>1101</v>
      </c>
      <c r="E179" s="334" t="s">
        <v>4</v>
      </c>
      <c r="G179" s="323">
        <v>42341</v>
      </c>
      <c r="H179" s="323">
        <v>51492</v>
      </c>
      <c r="I179" s="336">
        <f t="shared" si="5"/>
        <v>9151</v>
      </c>
      <c r="J179" s="329"/>
      <c r="L179" s="336"/>
      <c r="M179" s="337">
        <v>3658.68</v>
      </c>
      <c r="N179" s="334">
        <v>9.8000000000000004E-2</v>
      </c>
      <c r="O179" s="330"/>
      <c r="P179" s="329"/>
      <c r="Q179" s="329"/>
      <c r="R179" s="330"/>
      <c r="S179" s="321" t="s">
        <v>303</v>
      </c>
      <c r="T179" s="334" t="s">
        <v>1098</v>
      </c>
    </row>
    <row r="180" spans="1:21" s="334" customFormat="1" x14ac:dyDescent="0.3">
      <c r="A180" s="334">
        <v>326</v>
      </c>
      <c r="B180" s="280">
        <v>1665</v>
      </c>
      <c r="C180" s="211" t="s">
        <v>571</v>
      </c>
      <c r="D180" s="211" t="s">
        <v>1122</v>
      </c>
      <c r="E180" s="334" t="s">
        <v>4</v>
      </c>
      <c r="G180" s="323">
        <v>29006</v>
      </c>
      <c r="H180" s="323">
        <v>38021</v>
      </c>
      <c r="I180" s="336">
        <f t="shared" si="5"/>
        <v>9015</v>
      </c>
      <c r="J180" s="329"/>
      <c r="L180" s="336"/>
      <c r="M180" s="337">
        <v>3308.75</v>
      </c>
      <c r="N180" s="334">
        <v>9.9000000000000005E-2</v>
      </c>
      <c r="O180" s="330"/>
      <c r="P180" s="329"/>
      <c r="Q180" s="329"/>
      <c r="R180" s="330"/>
      <c r="S180" s="321" t="s">
        <v>303</v>
      </c>
      <c r="T180" s="334" t="s">
        <v>1123</v>
      </c>
    </row>
    <row r="181" spans="1:21" s="226" customFormat="1" x14ac:dyDescent="0.3">
      <c r="A181" s="226">
        <v>325</v>
      </c>
      <c r="B181" s="279">
        <v>1671</v>
      </c>
      <c r="C181" s="314" t="s">
        <v>555</v>
      </c>
      <c r="D181" s="314" t="s">
        <v>556</v>
      </c>
      <c r="E181" s="226" t="s">
        <v>4</v>
      </c>
      <c r="I181" s="356">
        <f t="shared" si="5"/>
        <v>0</v>
      </c>
      <c r="J181" s="354"/>
      <c r="L181" s="356">
        <f>K181-J181</f>
        <v>0</v>
      </c>
      <c r="M181" s="270">
        <v>2923.0738970852826</v>
      </c>
      <c r="N181" s="352">
        <v>0</v>
      </c>
      <c r="O181" s="353">
        <v>0</v>
      </c>
      <c r="P181" s="354"/>
      <c r="Q181" s="354"/>
      <c r="R181" s="353">
        <v>0</v>
      </c>
      <c r="S181" s="226" t="s">
        <v>301</v>
      </c>
      <c r="T181" s="226" t="s">
        <v>1210</v>
      </c>
    </row>
    <row r="182" spans="1:21" s="334" customFormat="1" x14ac:dyDescent="0.3">
      <c r="A182" s="334">
        <v>325</v>
      </c>
      <c r="B182" s="327">
        <v>1671</v>
      </c>
      <c r="C182" s="321" t="s">
        <v>555</v>
      </c>
      <c r="D182" s="321" t="s">
        <v>763</v>
      </c>
      <c r="E182" s="334" t="s">
        <v>4</v>
      </c>
      <c r="I182" s="336">
        <f t="shared" si="5"/>
        <v>0</v>
      </c>
      <c r="J182" s="329"/>
      <c r="L182" s="336"/>
      <c r="M182" s="337">
        <v>3184.4079237135661</v>
      </c>
      <c r="N182" s="338">
        <v>0</v>
      </c>
      <c r="O182" s="330">
        <v>0</v>
      </c>
      <c r="P182" s="329"/>
      <c r="Q182" s="329"/>
      <c r="R182" s="330"/>
      <c r="S182" s="334" t="s">
        <v>301</v>
      </c>
      <c r="T182" s="334" t="s">
        <v>764</v>
      </c>
    </row>
    <row r="183" spans="1:21" s="334" customFormat="1" x14ac:dyDescent="0.3">
      <c r="A183" s="334">
        <v>325</v>
      </c>
      <c r="B183" s="327">
        <v>1671</v>
      </c>
      <c r="C183" s="321" t="s">
        <v>555</v>
      </c>
      <c r="D183" s="321" t="s">
        <v>1209</v>
      </c>
      <c r="E183" s="334" t="s">
        <v>4</v>
      </c>
      <c r="I183" s="336">
        <v>0</v>
      </c>
      <c r="J183" s="329"/>
      <c r="L183" s="336"/>
      <c r="M183" s="337">
        <v>4999</v>
      </c>
      <c r="N183" s="338"/>
      <c r="O183" s="330"/>
      <c r="P183" s="329"/>
      <c r="Q183" s="329"/>
      <c r="R183" s="330"/>
      <c r="S183" s="334" t="s">
        <v>301</v>
      </c>
      <c r="T183" s="334" t="s">
        <v>1211</v>
      </c>
    </row>
    <row r="184" spans="1:21" x14ac:dyDescent="0.3">
      <c r="A184" s="186" t="s">
        <v>1143</v>
      </c>
      <c r="B184" s="327">
        <v>1673</v>
      </c>
      <c r="C184" s="321" t="s">
        <v>682</v>
      </c>
      <c r="D184" s="321" t="s">
        <v>683</v>
      </c>
      <c r="E184" s="334" t="s">
        <v>4</v>
      </c>
      <c r="F184" s="334" t="s">
        <v>804</v>
      </c>
      <c r="G184" s="323">
        <v>122975</v>
      </c>
      <c r="H184" s="323">
        <v>127097</v>
      </c>
      <c r="I184" s="336">
        <f t="shared" si="5"/>
        <v>4122</v>
      </c>
      <c r="J184" s="309">
        <v>5800</v>
      </c>
      <c r="K184" s="309">
        <v>6039</v>
      </c>
      <c r="L184" s="277">
        <f>K184-J184</f>
        <v>239</v>
      </c>
      <c r="M184" s="272">
        <v>1854.9313745951781</v>
      </c>
      <c r="N184" s="273">
        <v>8.6300000000000002E-2</v>
      </c>
      <c r="O184" s="267"/>
      <c r="P184" s="266"/>
      <c r="Q184" s="266"/>
      <c r="R184" s="267"/>
      <c r="S184" s="211" t="s">
        <v>107</v>
      </c>
      <c r="T184" s="211" t="s">
        <v>749</v>
      </c>
      <c r="U184" s="211" t="s">
        <v>463</v>
      </c>
    </row>
    <row r="185" spans="1:21" x14ac:dyDescent="0.3">
      <c r="A185" s="186" t="s">
        <v>1086</v>
      </c>
      <c r="B185" s="343">
        <v>1679</v>
      </c>
      <c r="C185" s="334" t="s">
        <v>616</v>
      </c>
      <c r="D185" s="334" t="s">
        <v>617</v>
      </c>
      <c r="E185" s="334" t="s">
        <v>4</v>
      </c>
      <c r="F185" s="334"/>
      <c r="G185" s="323">
        <v>161437</v>
      </c>
      <c r="H185" s="323">
        <v>164327</v>
      </c>
      <c r="I185" s="336">
        <f t="shared" si="5"/>
        <v>2890</v>
      </c>
      <c r="M185" s="272">
        <v>2962.332410939187</v>
      </c>
      <c r="N185" s="288">
        <v>0.1017097876934149</v>
      </c>
      <c r="O185" s="267">
        <v>0</v>
      </c>
      <c r="S185" s="211" t="s">
        <v>107</v>
      </c>
      <c r="T185" s="211" t="s">
        <v>621</v>
      </c>
    </row>
    <row r="186" spans="1:21" s="334" customFormat="1" x14ac:dyDescent="0.3">
      <c r="A186" s="334">
        <v>328</v>
      </c>
      <c r="B186" s="343">
        <v>1679</v>
      </c>
      <c r="C186" s="334" t="s">
        <v>616</v>
      </c>
      <c r="D186" s="334" t="s">
        <v>618</v>
      </c>
      <c r="E186" s="334" t="s">
        <v>4</v>
      </c>
      <c r="G186" s="323">
        <v>157567</v>
      </c>
      <c r="H186" s="323">
        <v>164664</v>
      </c>
      <c r="I186" s="336">
        <f t="shared" si="5"/>
        <v>7097</v>
      </c>
      <c r="M186" s="337">
        <v>2962.332410939187</v>
      </c>
      <c r="N186" s="347">
        <v>0.1017097876934149</v>
      </c>
      <c r="O186" s="330">
        <v>0</v>
      </c>
      <c r="S186" s="334" t="s">
        <v>107</v>
      </c>
      <c r="T186" s="334" t="s">
        <v>621</v>
      </c>
    </row>
    <row r="187" spans="1:21" s="334" customFormat="1" x14ac:dyDescent="0.3">
      <c r="A187" s="334">
        <v>328</v>
      </c>
      <c r="B187" s="343">
        <v>1679</v>
      </c>
      <c r="C187" s="334" t="s">
        <v>616</v>
      </c>
      <c r="D187" s="334" t="s">
        <v>1066</v>
      </c>
      <c r="E187" s="334" t="s">
        <v>4</v>
      </c>
      <c r="G187" s="323">
        <v>34394</v>
      </c>
      <c r="H187" s="323">
        <v>36785</v>
      </c>
      <c r="I187" s="336">
        <f t="shared" si="5"/>
        <v>2391</v>
      </c>
      <c r="M187" s="337">
        <v>3383.99</v>
      </c>
      <c r="N187" s="347">
        <v>8.8999999999999996E-2</v>
      </c>
      <c r="O187" s="330"/>
      <c r="S187" s="334" t="s">
        <v>107</v>
      </c>
      <c r="T187" s="334" t="s">
        <v>1067</v>
      </c>
    </row>
    <row r="188" spans="1:21" x14ac:dyDescent="0.3">
      <c r="A188" s="271" t="s">
        <v>920</v>
      </c>
      <c r="B188" s="343">
        <v>1683</v>
      </c>
      <c r="C188" s="334" t="s">
        <v>636</v>
      </c>
      <c r="D188" s="334" t="s">
        <v>321</v>
      </c>
      <c r="E188" s="334" t="s">
        <v>4</v>
      </c>
      <c r="F188" s="334"/>
      <c r="G188" s="323">
        <v>93435</v>
      </c>
      <c r="H188" s="323">
        <v>93959</v>
      </c>
      <c r="I188" s="336">
        <f t="shared" si="5"/>
        <v>524</v>
      </c>
      <c r="M188" s="272">
        <v>1412.69918315941</v>
      </c>
      <c r="N188" s="211">
        <v>9.292450521770422E-2</v>
      </c>
      <c r="O188" s="267" t="s">
        <v>638</v>
      </c>
      <c r="S188" s="211" t="s">
        <v>107</v>
      </c>
      <c r="T188" s="211" t="s">
        <v>772</v>
      </c>
    </row>
    <row r="189" spans="1:21" s="334" customFormat="1" x14ac:dyDescent="0.3">
      <c r="A189" s="331" t="s">
        <v>920</v>
      </c>
      <c r="B189" s="343">
        <v>1683</v>
      </c>
      <c r="C189" s="334" t="s">
        <v>636</v>
      </c>
      <c r="D189" s="334" t="s">
        <v>771</v>
      </c>
      <c r="E189" s="334" t="s">
        <v>4</v>
      </c>
      <c r="G189" s="323">
        <v>149374</v>
      </c>
      <c r="H189" s="323">
        <v>149749</v>
      </c>
      <c r="I189" s="336">
        <f t="shared" si="5"/>
        <v>375</v>
      </c>
      <c r="M189" s="337">
        <v>2317.3240554156173</v>
      </c>
      <c r="N189" s="334">
        <v>8.6368657790572151E-2</v>
      </c>
      <c r="O189" s="330" t="s">
        <v>638</v>
      </c>
      <c r="S189" s="334" t="s">
        <v>107</v>
      </c>
      <c r="T189" s="334" t="s">
        <v>772</v>
      </c>
    </row>
    <row r="190" spans="1:21" s="334" customFormat="1" ht="16.5" customHeight="1" x14ac:dyDescent="0.3">
      <c r="A190" s="331" t="s">
        <v>920</v>
      </c>
      <c r="B190" s="327">
        <v>1683</v>
      </c>
      <c r="C190" s="334" t="s">
        <v>636</v>
      </c>
      <c r="D190" s="334" t="s">
        <v>637</v>
      </c>
      <c r="E190" s="334" t="s">
        <v>4</v>
      </c>
      <c r="G190" s="323">
        <v>86121</v>
      </c>
      <c r="H190" s="323">
        <v>87811</v>
      </c>
      <c r="I190" s="336">
        <f t="shared" si="5"/>
        <v>1690</v>
      </c>
      <c r="M190" s="337">
        <v>2105.3521554516014</v>
      </c>
      <c r="N190" s="334">
        <v>9.2299999999999993E-2</v>
      </c>
      <c r="O190" s="330" t="s">
        <v>638</v>
      </c>
      <c r="S190" s="334" t="s">
        <v>107</v>
      </c>
      <c r="T190" s="349"/>
    </row>
    <row r="191" spans="1:21" s="334" customFormat="1" ht="16.5" customHeight="1" x14ac:dyDescent="0.3">
      <c r="A191" s="331" t="s">
        <v>920</v>
      </c>
      <c r="B191" s="327">
        <v>1683</v>
      </c>
      <c r="C191" s="334" t="s">
        <v>636</v>
      </c>
      <c r="D191" s="334" t="s">
        <v>997</v>
      </c>
      <c r="E191" s="334" t="s">
        <v>4</v>
      </c>
      <c r="G191" s="323">
        <v>9117</v>
      </c>
      <c r="H191" s="323">
        <v>10022</v>
      </c>
      <c r="I191" s="336">
        <f t="shared" si="5"/>
        <v>905</v>
      </c>
      <c r="M191" s="337">
        <v>2054.44</v>
      </c>
      <c r="N191" s="334">
        <v>8.5000000000000006E-2</v>
      </c>
      <c r="O191" s="330" t="s">
        <v>638</v>
      </c>
      <c r="S191" s="334" t="s">
        <v>107</v>
      </c>
      <c r="T191" s="349" t="s">
        <v>1001</v>
      </c>
    </row>
    <row r="192" spans="1:21" s="334" customFormat="1" x14ac:dyDescent="0.3">
      <c r="B192" s="343">
        <v>1693</v>
      </c>
      <c r="C192" s="334" t="s">
        <v>726</v>
      </c>
      <c r="D192" s="334" t="s">
        <v>727</v>
      </c>
      <c r="E192" s="334" t="s">
        <v>4</v>
      </c>
      <c r="G192" s="323">
        <v>33915</v>
      </c>
      <c r="H192" s="323">
        <v>35069</v>
      </c>
      <c r="I192" s="336">
        <f t="shared" si="5"/>
        <v>1154</v>
      </c>
      <c r="M192" s="337">
        <v>4586.57</v>
      </c>
      <c r="N192" s="334">
        <v>0</v>
      </c>
      <c r="O192" s="330"/>
      <c r="S192" s="334" t="s">
        <v>299</v>
      </c>
      <c r="T192" s="334" t="s">
        <v>740</v>
      </c>
      <c r="U192" s="334" t="s">
        <v>742</v>
      </c>
    </row>
    <row r="193" spans="1:21" s="334" customFormat="1" ht="17.25" customHeight="1" x14ac:dyDescent="0.3">
      <c r="A193" s="334">
        <v>329</v>
      </c>
      <c r="B193" s="343">
        <v>1695</v>
      </c>
      <c r="C193" s="334" t="s">
        <v>619</v>
      </c>
      <c r="D193" s="334" t="s">
        <v>620</v>
      </c>
      <c r="E193" s="334" t="s">
        <v>4</v>
      </c>
      <c r="G193" s="323">
        <v>395860</v>
      </c>
      <c r="H193" s="323">
        <v>405134</v>
      </c>
      <c r="I193" s="336">
        <f t="shared" si="5"/>
        <v>9274</v>
      </c>
      <c r="M193" s="337">
        <v>2869.048481468154</v>
      </c>
      <c r="N193" s="347">
        <v>9.3511299028427489E-2</v>
      </c>
      <c r="O193" s="330">
        <v>0</v>
      </c>
      <c r="S193" s="334" t="s">
        <v>552</v>
      </c>
      <c r="T193" s="334" t="s">
        <v>622</v>
      </c>
    </row>
    <row r="194" spans="1:21" s="334" customFormat="1" ht="15.75" customHeight="1" x14ac:dyDescent="0.3">
      <c r="A194" s="334">
        <v>329</v>
      </c>
      <c r="B194" s="343">
        <v>1695</v>
      </c>
      <c r="C194" s="334" t="s">
        <v>619</v>
      </c>
      <c r="D194" s="334" t="s">
        <v>625</v>
      </c>
      <c r="E194" s="334" t="s">
        <v>4</v>
      </c>
      <c r="G194" s="323">
        <v>463946</v>
      </c>
      <c r="H194" s="323">
        <v>475738</v>
      </c>
      <c r="I194" s="336">
        <f t="shared" si="5"/>
        <v>11792</v>
      </c>
      <c r="M194" s="337">
        <v>2855.5742245412021</v>
      </c>
      <c r="N194" s="347">
        <v>9.3511299028427489E-2</v>
      </c>
      <c r="O194" s="330">
        <v>0</v>
      </c>
      <c r="S194" s="334" t="s">
        <v>552</v>
      </c>
      <c r="T194" s="334" t="s">
        <v>626</v>
      </c>
    </row>
    <row r="195" spans="1:21" s="334" customFormat="1" x14ac:dyDescent="0.3">
      <c r="A195" s="334">
        <v>330</v>
      </c>
      <c r="B195" s="343">
        <v>1706</v>
      </c>
      <c r="C195" s="334" t="s">
        <v>679</v>
      </c>
      <c r="D195" s="334" t="s">
        <v>677</v>
      </c>
      <c r="E195" s="334" t="s">
        <v>4</v>
      </c>
      <c r="G195" s="323">
        <v>325119</v>
      </c>
      <c r="H195" s="323">
        <v>325997</v>
      </c>
      <c r="I195" s="336">
        <f t="shared" si="5"/>
        <v>878</v>
      </c>
      <c r="M195" s="337">
        <v>2430.96</v>
      </c>
      <c r="N195" s="347">
        <v>9.4100000000000003E-2</v>
      </c>
      <c r="O195" s="334">
        <v>0</v>
      </c>
      <c r="S195" s="334" t="s">
        <v>303</v>
      </c>
      <c r="T195" s="334" t="s">
        <v>678</v>
      </c>
    </row>
    <row r="196" spans="1:21" s="334" customFormat="1" x14ac:dyDescent="0.3">
      <c r="A196" s="334">
        <v>330</v>
      </c>
      <c r="B196" s="343">
        <v>1706</v>
      </c>
      <c r="C196" s="334" t="s">
        <v>679</v>
      </c>
      <c r="D196" s="334" t="s">
        <v>663</v>
      </c>
      <c r="E196" s="334" t="s">
        <v>4</v>
      </c>
      <c r="G196" s="323">
        <v>391765</v>
      </c>
      <c r="H196" s="323">
        <v>392944</v>
      </c>
      <c r="I196" s="336">
        <f t="shared" ref="I196:I251" si="6">H196-G196</f>
        <v>1179</v>
      </c>
      <c r="M196" s="337">
        <v>2430.96</v>
      </c>
      <c r="N196" s="347">
        <v>9.4100000000000003E-2</v>
      </c>
      <c r="O196" s="330">
        <v>0</v>
      </c>
      <c r="S196" s="334" t="s">
        <v>303</v>
      </c>
      <c r="T196" s="334" t="s">
        <v>664</v>
      </c>
    </row>
    <row r="197" spans="1:21" s="334" customFormat="1" x14ac:dyDescent="0.3">
      <c r="B197" s="343">
        <v>1706</v>
      </c>
      <c r="C197" s="334" t="s">
        <v>679</v>
      </c>
      <c r="D197" s="334" t="s">
        <v>1102</v>
      </c>
      <c r="E197" s="334" t="s">
        <v>4</v>
      </c>
      <c r="G197" s="323">
        <v>62520</v>
      </c>
      <c r="H197" s="323">
        <v>70606</v>
      </c>
      <c r="I197" s="336">
        <f t="shared" si="6"/>
        <v>8086</v>
      </c>
      <c r="M197" s="337">
        <v>2542.88</v>
      </c>
      <c r="N197" s="347">
        <v>8.5000000000000006E-2</v>
      </c>
      <c r="O197" s="330">
        <v>0</v>
      </c>
      <c r="S197" s="334" t="s">
        <v>303</v>
      </c>
      <c r="T197" s="334" t="s">
        <v>1103</v>
      </c>
    </row>
    <row r="198" spans="1:21" s="334" customFormat="1" x14ac:dyDescent="0.3">
      <c r="B198" s="343">
        <v>1706</v>
      </c>
      <c r="C198" s="334" t="s">
        <v>679</v>
      </c>
      <c r="D198" s="334" t="s">
        <v>1104</v>
      </c>
      <c r="E198" s="334" t="s">
        <v>4</v>
      </c>
      <c r="G198" s="323">
        <v>63452</v>
      </c>
      <c r="H198" s="323">
        <v>73847</v>
      </c>
      <c r="I198" s="336">
        <f t="shared" si="6"/>
        <v>10395</v>
      </c>
      <c r="M198" s="337">
        <v>2542.88</v>
      </c>
      <c r="N198" s="347">
        <v>8.5000000000000006E-2</v>
      </c>
      <c r="O198" s="330"/>
      <c r="T198" s="334" t="s">
        <v>1103</v>
      </c>
    </row>
    <row r="199" spans="1:21" s="334" customFormat="1" x14ac:dyDescent="0.3">
      <c r="A199" s="334">
        <v>330</v>
      </c>
      <c r="B199" s="343">
        <v>1706</v>
      </c>
      <c r="C199" s="334" t="s">
        <v>679</v>
      </c>
      <c r="D199" s="334" t="s">
        <v>1022</v>
      </c>
      <c r="E199" s="334" t="s">
        <v>4</v>
      </c>
      <c r="G199" s="323">
        <v>74784</v>
      </c>
      <c r="H199" s="323">
        <v>74784</v>
      </c>
      <c r="I199" s="336">
        <f t="shared" si="6"/>
        <v>0</v>
      </c>
      <c r="M199" s="337">
        <v>2439.9</v>
      </c>
      <c r="N199" s="347">
        <v>9.2899999999999996E-2</v>
      </c>
      <c r="O199" s="330"/>
      <c r="S199" s="334" t="s">
        <v>303</v>
      </c>
      <c r="T199" s="345">
        <v>44715</v>
      </c>
    </row>
    <row r="200" spans="1:21" s="334" customFormat="1" x14ac:dyDescent="0.3">
      <c r="A200" s="334">
        <v>330</v>
      </c>
      <c r="B200" s="343">
        <v>1706</v>
      </c>
      <c r="C200" s="334" t="s">
        <v>679</v>
      </c>
      <c r="D200" s="334" t="s">
        <v>1023</v>
      </c>
      <c r="E200" s="334" t="s">
        <v>4</v>
      </c>
      <c r="G200" s="323">
        <v>61555</v>
      </c>
      <c r="H200" s="323">
        <v>66429</v>
      </c>
      <c r="I200" s="336">
        <f t="shared" si="6"/>
        <v>4874</v>
      </c>
      <c r="M200" s="337">
        <v>2297.46</v>
      </c>
      <c r="N200" s="347">
        <v>8.5000000000000006E-2</v>
      </c>
      <c r="O200" s="330"/>
      <c r="S200" s="334" t="s">
        <v>303</v>
      </c>
      <c r="T200" s="345" t="s">
        <v>1050</v>
      </c>
    </row>
    <row r="201" spans="1:21" s="334" customFormat="1" x14ac:dyDescent="0.3">
      <c r="A201" s="334">
        <v>330</v>
      </c>
      <c r="B201" s="343">
        <v>1706</v>
      </c>
      <c r="C201" s="334" t="s">
        <v>679</v>
      </c>
      <c r="D201" s="334" t="s">
        <v>1080</v>
      </c>
      <c r="E201" s="334" t="s">
        <v>4</v>
      </c>
      <c r="G201" s="323">
        <v>40152</v>
      </c>
      <c r="H201" s="323">
        <v>43844</v>
      </c>
      <c r="I201" s="336">
        <f t="shared" si="6"/>
        <v>3692</v>
      </c>
      <c r="M201" s="337">
        <v>2297.46</v>
      </c>
      <c r="N201" s="347">
        <v>8.5000000000000006E-2</v>
      </c>
      <c r="O201" s="330"/>
      <c r="S201" s="334" t="s">
        <v>303</v>
      </c>
      <c r="T201" s="345" t="s">
        <v>1081</v>
      </c>
    </row>
    <row r="202" spans="1:21" s="334" customFormat="1" x14ac:dyDescent="0.3">
      <c r="A202" s="334">
        <v>330</v>
      </c>
      <c r="B202" s="343">
        <v>1706</v>
      </c>
      <c r="C202" s="334" t="s">
        <v>679</v>
      </c>
      <c r="D202" s="334" t="s">
        <v>1079</v>
      </c>
      <c r="E202" s="334" t="s">
        <v>4</v>
      </c>
      <c r="G202" s="323">
        <v>32767</v>
      </c>
      <c r="H202" s="323">
        <v>34780</v>
      </c>
      <c r="I202" s="336">
        <f t="shared" si="6"/>
        <v>2013</v>
      </c>
      <c r="M202" s="337">
        <v>2297.46</v>
      </c>
      <c r="N202" s="347">
        <v>8.5000000000000006E-2</v>
      </c>
      <c r="O202" s="330"/>
      <c r="S202" s="334" t="s">
        <v>303</v>
      </c>
      <c r="T202" s="345" t="s">
        <v>1082</v>
      </c>
    </row>
    <row r="203" spans="1:21" s="226" customFormat="1" x14ac:dyDescent="0.3">
      <c r="A203" s="226">
        <v>331</v>
      </c>
      <c r="B203" s="279">
        <v>1715</v>
      </c>
      <c r="C203" s="314" t="s">
        <v>706</v>
      </c>
      <c r="D203" s="314" t="s">
        <v>707</v>
      </c>
      <c r="E203" s="226" t="s">
        <v>4</v>
      </c>
      <c r="G203" s="355">
        <v>387384</v>
      </c>
      <c r="H203" s="355">
        <v>387456</v>
      </c>
      <c r="I203" s="356">
        <f t="shared" si="6"/>
        <v>72</v>
      </c>
      <c r="M203" s="270">
        <v>3372.1767290392227</v>
      </c>
      <c r="N203" s="226">
        <v>0.10797884130982369</v>
      </c>
      <c r="O203" s="353">
        <v>0</v>
      </c>
      <c r="S203" s="226" t="s">
        <v>107</v>
      </c>
      <c r="T203" s="226" t="s">
        <v>855</v>
      </c>
      <c r="U203" s="226" t="s">
        <v>708</v>
      </c>
    </row>
    <row r="204" spans="1:21" s="226" customFormat="1" x14ac:dyDescent="0.3">
      <c r="A204" s="226">
        <v>331</v>
      </c>
      <c r="B204" s="357" t="s">
        <v>1107</v>
      </c>
      <c r="C204" s="314" t="s">
        <v>706</v>
      </c>
      <c r="D204" s="314" t="s">
        <v>837</v>
      </c>
      <c r="E204" s="226" t="s">
        <v>4</v>
      </c>
      <c r="G204" s="355">
        <v>255137</v>
      </c>
      <c r="H204" s="355">
        <v>255209</v>
      </c>
      <c r="I204" s="356">
        <f t="shared" si="6"/>
        <v>72</v>
      </c>
      <c r="M204" s="270">
        <v>3010.7681024447029</v>
      </c>
      <c r="N204" s="226">
        <v>0.10826775320139698</v>
      </c>
      <c r="O204" s="353">
        <v>0</v>
      </c>
      <c r="S204" s="226" t="s">
        <v>107</v>
      </c>
      <c r="T204" s="226" t="s">
        <v>1224</v>
      </c>
    </row>
    <row r="205" spans="1:21" s="334" customFormat="1" x14ac:dyDescent="0.3">
      <c r="A205" s="334" t="s">
        <v>925</v>
      </c>
      <c r="B205" s="334">
        <v>1740</v>
      </c>
      <c r="C205" s="334" t="s">
        <v>843</v>
      </c>
      <c r="D205" s="334" t="s">
        <v>840</v>
      </c>
      <c r="E205" s="334" t="s">
        <v>4</v>
      </c>
      <c r="G205" s="323">
        <v>36000</v>
      </c>
      <c r="H205" s="323">
        <v>37171</v>
      </c>
      <c r="I205" s="336">
        <f t="shared" si="6"/>
        <v>1171</v>
      </c>
      <c r="M205" s="337">
        <v>1969.9570815450643</v>
      </c>
      <c r="N205" s="334">
        <v>7.7660944206008581E-2</v>
      </c>
      <c r="S205" s="334" t="s">
        <v>301</v>
      </c>
      <c r="T205" s="334" t="s">
        <v>842</v>
      </c>
    </row>
    <row r="206" spans="1:21" x14ac:dyDescent="0.3">
      <c r="A206" s="186" t="s">
        <v>1118</v>
      </c>
      <c r="B206" s="334">
        <v>1740</v>
      </c>
      <c r="C206" s="334" t="s">
        <v>843</v>
      </c>
      <c r="D206" s="334" t="s">
        <v>841</v>
      </c>
      <c r="E206" s="334" t="s">
        <v>4</v>
      </c>
      <c r="F206" s="334"/>
      <c r="G206" s="323">
        <v>43814</v>
      </c>
      <c r="H206" s="323">
        <v>45475</v>
      </c>
      <c r="I206" s="336">
        <f t="shared" si="6"/>
        <v>1661</v>
      </c>
      <c r="M206" s="272">
        <v>1969.9570815450643</v>
      </c>
      <c r="N206" s="211">
        <v>7.7660944206008581E-2</v>
      </c>
      <c r="S206" s="211" t="s">
        <v>301</v>
      </c>
      <c r="T206" s="211" t="s">
        <v>842</v>
      </c>
    </row>
    <row r="207" spans="1:21" s="334" customFormat="1" x14ac:dyDescent="0.3">
      <c r="A207" s="334" t="s">
        <v>1119</v>
      </c>
      <c r="B207" s="334">
        <v>1740</v>
      </c>
      <c r="C207" s="334" t="s">
        <v>843</v>
      </c>
      <c r="D207" s="334" t="s">
        <v>899</v>
      </c>
      <c r="E207" s="334" t="s">
        <v>4</v>
      </c>
      <c r="G207" s="323">
        <v>73909</v>
      </c>
      <c r="H207" s="323">
        <v>79133</v>
      </c>
      <c r="I207" s="336">
        <f t="shared" si="6"/>
        <v>5224</v>
      </c>
      <c r="M207" s="337">
        <v>2246.7234875717018</v>
      </c>
      <c r="N207" s="334">
        <v>7.6464627151051623E-2</v>
      </c>
      <c r="S207" s="334" t="s">
        <v>301</v>
      </c>
      <c r="T207" s="334" t="s">
        <v>898</v>
      </c>
    </row>
    <row r="208" spans="1:21" s="334" customFormat="1" x14ac:dyDescent="0.3">
      <c r="B208" s="334">
        <v>1740</v>
      </c>
      <c r="C208" s="334" t="s">
        <v>843</v>
      </c>
      <c r="D208" s="334" t="s">
        <v>900</v>
      </c>
      <c r="E208" s="334" t="s">
        <v>4</v>
      </c>
      <c r="G208" s="323">
        <v>87339</v>
      </c>
      <c r="H208" s="323">
        <v>92719</v>
      </c>
      <c r="I208" s="336">
        <f t="shared" si="6"/>
        <v>5380</v>
      </c>
      <c r="M208" s="337">
        <v>2246.7234875717018</v>
      </c>
      <c r="N208" s="334">
        <v>7.6464627151051623E-2</v>
      </c>
      <c r="S208" s="334" t="s">
        <v>301</v>
      </c>
      <c r="T208" s="334" t="s">
        <v>897</v>
      </c>
    </row>
    <row r="209" spans="1:22" s="334" customFormat="1" x14ac:dyDescent="0.3">
      <c r="B209" s="334">
        <v>1740</v>
      </c>
      <c r="C209" s="334" t="s">
        <v>843</v>
      </c>
      <c r="D209" s="334" t="s">
        <v>901</v>
      </c>
      <c r="E209" s="334" t="s">
        <v>4</v>
      </c>
      <c r="G209" s="323">
        <v>75126</v>
      </c>
      <c r="H209" s="323">
        <v>78785</v>
      </c>
      <c r="I209" s="336">
        <f t="shared" si="6"/>
        <v>3659</v>
      </c>
      <c r="M209" s="337">
        <v>2246.7234875717018</v>
      </c>
      <c r="N209" s="334">
        <v>7.6464627151051623E-2</v>
      </c>
      <c r="S209" s="334" t="s">
        <v>301</v>
      </c>
      <c r="T209" s="334" t="s">
        <v>902</v>
      </c>
    </row>
    <row r="210" spans="1:22" s="334" customFormat="1" x14ac:dyDescent="0.3">
      <c r="B210" s="334">
        <v>1740</v>
      </c>
      <c r="C210" s="334" t="s">
        <v>843</v>
      </c>
      <c r="D210" s="334" t="s">
        <v>892</v>
      </c>
      <c r="E210" s="334" t="s">
        <v>4</v>
      </c>
      <c r="G210" s="323">
        <v>90292</v>
      </c>
      <c r="H210" s="323">
        <v>95178</v>
      </c>
      <c r="I210" s="336">
        <f t="shared" si="6"/>
        <v>4886</v>
      </c>
      <c r="M210" s="337">
        <v>2246.7234875717018</v>
      </c>
      <c r="N210" s="334">
        <v>7.6464627151051623E-2</v>
      </c>
      <c r="S210" s="334" t="s">
        <v>301</v>
      </c>
      <c r="T210" s="334" t="s">
        <v>893</v>
      </c>
    </row>
    <row r="211" spans="1:22" x14ac:dyDescent="0.3">
      <c r="B211" s="269">
        <v>1745</v>
      </c>
      <c r="C211" s="269" t="s">
        <v>972</v>
      </c>
      <c r="D211" s="334" t="s">
        <v>973</v>
      </c>
      <c r="E211" s="334" t="s">
        <v>4</v>
      </c>
      <c r="F211" s="334"/>
      <c r="G211" s="323">
        <v>70487</v>
      </c>
      <c r="H211" s="323">
        <v>74964</v>
      </c>
      <c r="I211" s="336">
        <f t="shared" si="6"/>
        <v>4477</v>
      </c>
      <c r="M211" s="289">
        <v>2253.41</v>
      </c>
      <c r="N211" s="269">
        <v>8.5000000000000006E-2</v>
      </c>
      <c r="S211" s="211" t="s">
        <v>107</v>
      </c>
      <c r="T211" s="211" t="s">
        <v>971</v>
      </c>
    </row>
    <row r="212" spans="1:22" x14ac:dyDescent="0.3">
      <c r="B212" s="269">
        <v>1745</v>
      </c>
      <c r="C212" s="269" t="s">
        <v>972</v>
      </c>
      <c r="D212" s="334" t="s">
        <v>1004</v>
      </c>
      <c r="E212" s="334" t="s">
        <v>4</v>
      </c>
      <c r="F212" s="334"/>
      <c r="G212" s="323">
        <v>9310</v>
      </c>
      <c r="H212" s="323">
        <v>9310</v>
      </c>
      <c r="I212" s="336">
        <f t="shared" si="6"/>
        <v>0</v>
      </c>
      <c r="M212" s="289">
        <v>2199.41</v>
      </c>
      <c r="N212" s="269">
        <v>8.5000000000000006E-2</v>
      </c>
      <c r="P212" s="211" t="s">
        <v>107</v>
      </c>
      <c r="S212" s="211" t="s">
        <v>107</v>
      </c>
      <c r="T212" s="211" t="s">
        <v>1005</v>
      </c>
    </row>
    <row r="213" spans="1:22" x14ac:dyDescent="0.3">
      <c r="B213" s="269">
        <v>1745</v>
      </c>
      <c r="C213" s="269" t="s">
        <v>972</v>
      </c>
      <c r="D213" s="334" t="s">
        <v>1172</v>
      </c>
      <c r="E213" s="334" t="s">
        <v>4</v>
      </c>
      <c r="F213" s="334"/>
      <c r="G213" s="323">
        <v>7999</v>
      </c>
      <c r="H213" s="323">
        <v>11557</v>
      </c>
      <c r="I213" s="336">
        <f t="shared" si="6"/>
        <v>3558</v>
      </c>
      <c r="M213" s="289">
        <v>1996.81</v>
      </c>
      <c r="N213" s="269">
        <v>9.9000000000000005E-2</v>
      </c>
      <c r="S213" s="211" t="s">
        <v>107</v>
      </c>
      <c r="T213" s="211" t="s">
        <v>1177</v>
      </c>
    </row>
    <row r="214" spans="1:22" s="334" customFormat="1" x14ac:dyDescent="0.3">
      <c r="A214" s="334">
        <v>333</v>
      </c>
      <c r="B214" s="334">
        <v>1753</v>
      </c>
      <c r="C214" s="334" t="s">
        <v>805</v>
      </c>
      <c r="D214" s="334" t="s">
        <v>806</v>
      </c>
      <c r="E214" s="334" t="s">
        <v>4</v>
      </c>
      <c r="G214" s="323">
        <v>249787</v>
      </c>
      <c r="H214" s="323">
        <v>258616</v>
      </c>
      <c r="I214" s="336">
        <f t="shared" si="6"/>
        <v>8829</v>
      </c>
      <c r="M214" s="337">
        <v>2110.2242533285353</v>
      </c>
      <c r="N214" s="334">
        <v>9.2624505217704212E-2</v>
      </c>
      <c r="O214" s="330">
        <v>0</v>
      </c>
      <c r="S214" s="334" t="s">
        <v>301</v>
      </c>
      <c r="T214" s="334" t="s">
        <v>812</v>
      </c>
      <c r="U214" s="334">
        <v>916.49</v>
      </c>
      <c r="V214" s="334" t="s">
        <v>813</v>
      </c>
    </row>
    <row r="215" spans="1:22" s="334" customFormat="1" x14ac:dyDescent="0.3">
      <c r="A215" s="334">
        <v>333</v>
      </c>
      <c r="B215" s="334">
        <v>1753</v>
      </c>
      <c r="C215" s="334" t="s">
        <v>805</v>
      </c>
      <c r="D215" s="334" t="s">
        <v>807</v>
      </c>
      <c r="E215" s="334" t="s">
        <v>4</v>
      </c>
      <c r="G215" s="323">
        <v>308457</v>
      </c>
      <c r="H215" s="323">
        <v>319125</v>
      </c>
      <c r="I215" s="336">
        <f t="shared" si="6"/>
        <v>10668</v>
      </c>
      <c r="M215" s="337">
        <v>2110.2242533285353</v>
      </c>
      <c r="N215" s="334">
        <v>9.2624505217704212E-2</v>
      </c>
      <c r="O215" s="330">
        <v>0</v>
      </c>
      <c r="S215" s="334" t="s">
        <v>301</v>
      </c>
      <c r="T215" s="334" t="s">
        <v>812</v>
      </c>
      <c r="U215" s="334">
        <v>916.49</v>
      </c>
      <c r="V215" s="334" t="s">
        <v>813</v>
      </c>
    </row>
    <row r="216" spans="1:22" s="334" customFormat="1" x14ac:dyDescent="0.3">
      <c r="A216" s="334">
        <v>333</v>
      </c>
      <c r="B216" s="334">
        <v>1753</v>
      </c>
      <c r="C216" s="334" t="s">
        <v>805</v>
      </c>
      <c r="D216" s="334" t="s">
        <v>808</v>
      </c>
      <c r="E216" s="334" t="s">
        <v>4</v>
      </c>
      <c r="G216" s="323">
        <v>233750</v>
      </c>
      <c r="H216" s="323">
        <v>242908</v>
      </c>
      <c r="I216" s="336">
        <f t="shared" si="6"/>
        <v>9158</v>
      </c>
      <c r="M216" s="337">
        <v>2110.2242533285353</v>
      </c>
      <c r="N216" s="334">
        <v>9.2624505217704212E-2</v>
      </c>
      <c r="O216" s="330">
        <v>0</v>
      </c>
      <c r="S216" s="334" t="s">
        <v>301</v>
      </c>
      <c r="T216" s="334" t="s">
        <v>812</v>
      </c>
      <c r="U216" s="334">
        <v>916.49</v>
      </c>
      <c r="V216" s="334" t="s">
        <v>813</v>
      </c>
    </row>
    <row r="217" spans="1:22" s="334" customFormat="1" x14ac:dyDescent="0.3">
      <c r="A217" s="334">
        <v>333</v>
      </c>
      <c r="B217" s="334">
        <v>1753</v>
      </c>
      <c r="C217" s="334" t="s">
        <v>805</v>
      </c>
      <c r="D217" s="334" t="s">
        <v>809</v>
      </c>
      <c r="E217" s="334" t="s">
        <v>4</v>
      </c>
      <c r="G217" s="323">
        <v>197721</v>
      </c>
      <c r="H217" s="323">
        <v>202315</v>
      </c>
      <c r="I217" s="336">
        <f t="shared" si="6"/>
        <v>4594</v>
      </c>
      <c r="M217" s="350">
        <v>1954.3737063691976</v>
      </c>
      <c r="N217" s="334">
        <v>9.2624505217704212E-2</v>
      </c>
      <c r="O217" s="330">
        <v>0</v>
      </c>
      <c r="S217" s="334" t="s">
        <v>301</v>
      </c>
      <c r="T217" s="334" t="s">
        <v>812</v>
      </c>
      <c r="U217" s="334">
        <v>848.8</v>
      </c>
      <c r="V217" s="334" t="s">
        <v>813</v>
      </c>
    </row>
    <row r="218" spans="1:22" s="334" customFormat="1" x14ac:dyDescent="0.3">
      <c r="A218" s="334">
        <v>333</v>
      </c>
      <c r="B218" s="334">
        <v>1753</v>
      </c>
      <c r="C218" s="334" t="s">
        <v>805</v>
      </c>
      <c r="D218" s="334" t="s">
        <v>810</v>
      </c>
      <c r="E218" s="334" t="s">
        <v>4</v>
      </c>
      <c r="G218" s="323">
        <v>174078</v>
      </c>
      <c r="H218" s="323">
        <v>179307</v>
      </c>
      <c r="I218" s="336">
        <f t="shared" si="6"/>
        <v>5229</v>
      </c>
      <c r="M218" s="337">
        <v>1889.2365527168047</v>
      </c>
      <c r="N218" s="334">
        <v>9.2624505217704212E-2</v>
      </c>
      <c r="O218" s="330">
        <v>0</v>
      </c>
      <c r="S218" s="334" t="s">
        <v>301</v>
      </c>
      <c r="T218" s="334" t="s">
        <v>812</v>
      </c>
      <c r="U218" s="334">
        <v>820.51</v>
      </c>
      <c r="V218" s="334" t="s">
        <v>813</v>
      </c>
    </row>
    <row r="219" spans="1:22" s="334" customFormat="1" x14ac:dyDescent="0.3">
      <c r="A219" s="334">
        <v>333</v>
      </c>
      <c r="B219" s="334">
        <v>1753</v>
      </c>
      <c r="C219" s="334" t="s">
        <v>805</v>
      </c>
      <c r="D219" s="334" t="s">
        <v>819</v>
      </c>
      <c r="E219" s="334" t="s">
        <v>4</v>
      </c>
      <c r="G219" s="323">
        <v>177854</v>
      </c>
      <c r="H219" s="323">
        <v>184487</v>
      </c>
      <c r="I219" s="336">
        <f t="shared" si="6"/>
        <v>6633</v>
      </c>
      <c r="M219" s="337">
        <v>1889.2365527168047</v>
      </c>
      <c r="N219" s="334">
        <v>9.2624505217704212E-2</v>
      </c>
      <c r="O219" s="330">
        <v>0</v>
      </c>
      <c r="S219" s="334" t="s">
        <v>301</v>
      </c>
      <c r="T219" s="334" t="s">
        <v>820</v>
      </c>
      <c r="U219" s="334">
        <v>820.51</v>
      </c>
      <c r="V219" s="334" t="s">
        <v>813</v>
      </c>
    </row>
    <row r="220" spans="1:22" s="334" customFormat="1" x14ac:dyDescent="0.3">
      <c r="A220" s="334">
        <v>333</v>
      </c>
      <c r="B220" s="334">
        <v>1753</v>
      </c>
      <c r="C220" s="334" t="s">
        <v>805</v>
      </c>
      <c r="D220" s="334" t="s">
        <v>811</v>
      </c>
      <c r="E220" s="334" t="s">
        <v>4</v>
      </c>
      <c r="G220" s="323">
        <v>297156</v>
      </c>
      <c r="H220" s="323">
        <v>303637</v>
      </c>
      <c r="I220" s="336">
        <f t="shared" si="6"/>
        <v>6481</v>
      </c>
      <c r="M220" s="337">
        <v>1889.2365527168047</v>
      </c>
      <c r="N220" s="334">
        <v>9.2624505217704212E-2</v>
      </c>
      <c r="O220" s="330">
        <v>0</v>
      </c>
      <c r="S220" s="334" t="s">
        <v>301</v>
      </c>
      <c r="T220" s="334" t="s">
        <v>812</v>
      </c>
      <c r="U220" s="334">
        <v>820.51</v>
      </c>
      <c r="V220" s="334" t="s">
        <v>813</v>
      </c>
    </row>
    <row r="221" spans="1:22" s="334" customFormat="1" ht="17.25" customHeight="1" x14ac:dyDescent="0.3">
      <c r="B221" s="334">
        <v>1777</v>
      </c>
      <c r="C221" s="334" t="s">
        <v>821</v>
      </c>
      <c r="D221" s="334" t="s">
        <v>828</v>
      </c>
      <c r="E221" s="334" t="s">
        <v>4</v>
      </c>
      <c r="G221" s="323">
        <v>336851</v>
      </c>
      <c r="H221" s="323">
        <v>337114</v>
      </c>
      <c r="I221" s="336">
        <f t="shared" si="6"/>
        <v>263</v>
      </c>
      <c r="M221" s="337">
        <v>2022.350097157251</v>
      </c>
      <c r="N221" s="334">
        <v>9.7995070169125592E-2</v>
      </c>
      <c r="O221" s="330">
        <v>0</v>
      </c>
      <c r="S221" s="334" t="s">
        <v>303</v>
      </c>
    </row>
    <row r="222" spans="1:22" s="334" customFormat="1" x14ac:dyDescent="0.3">
      <c r="B222" s="334">
        <v>1784</v>
      </c>
      <c r="C222" s="334" t="s">
        <v>936</v>
      </c>
      <c r="D222" s="334" t="s">
        <v>937</v>
      </c>
      <c r="E222" s="334" t="s">
        <v>4</v>
      </c>
      <c r="G222" s="323">
        <v>152725</v>
      </c>
      <c r="H222" s="323">
        <v>160875</v>
      </c>
      <c r="I222" s="336">
        <f t="shared" si="6"/>
        <v>8150</v>
      </c>
      <c r="M222" s="337">
        <v>2858.9635036496347</v>
      </c>
      <c r="N222" s="334">
        <v>0.10743104110641567</v>
      </c>
      <c r="O222" s="330" t="s">
        <v>638</v>
      </c>
      <c r="S222" s="334" t="s">
        <v>303</v>
      </c>
      <c r="T222" s="334" t="s">
        <v>938</v>
      </c>
    </row>
    <row r="223" spans="1:22" s="334" customFormat="1" x14ac:dyDescent="0.3">
      <c r="B223" s="334">
        <v>1805</v>
      </c>
      <c r="C223" s="334" t="s">
        <v>1074</v>
      </c>
      <c r="D223" s="334" t="s">
        <v>1075</v>
      </c>
      <c r="E223" s="334" t="s">
        <v>4</v>
      </c>
      <c r="G223" s="323">
        <v>47421</v>
      </c>
      <c r="H223" s="323">
        <v>56761</v>
      </c>
      <c r="I223" s="336">
        <f t="shared" si="6"/>
        <v>9340</v>
      </c>
      <c r="M223" s="337">
        <v>3221.56</v>
      </c>
      <c r="N223" s="334">
        <v>8.8999999999999996E-2</v>
      </c>
      <c r="O223" s="330"/>
      <c r="S223" s="334" t="s">
        <v>107</v>
      </c>
      <c r="T223" s="334" t="s">
        <v>1076</v>
      </c>
    </row>
    <row r="224" spans="1:22" s="334" customFormat="1" x14ac:dyDescent="0.3">
      <c r="B224" s="334">
        <v>1825</v>
      </c>
      <c r="C224" s="334" t="s">
        <v>907</v>
      </c>
      <c r="D224" s="334" t="s">
        <v>908</v>
      </c>
      <c r="E224" s="334" t="s">
        <v>4</v>
      </c>
      <c r="G224" s="323">
        <v>91166</v>
      </c>
      <c r="H224" s="323">
        <v>95552</v>
      </c>
      <c r="I224" s="336">
        <f t="shared" si="6"/>
        <v>4386</v>
      </c>
      <c r="M224" s="337">
        <v>2328.7641967717141</v>
      </c>
      <c r="N224" s="334">
        <v>9.3207628747117605E-2</v>
      </c>
      <c r="S224" s="334" t="s">
        <v>301</v>
      </c>
      <c r="T224" s="334" t="s">
        <v>916</v>
      </c>
    </row>
    <row r="225" spans="1:21" s="334" customFormat="1" x14ac:dyDescent="0.3">
      <c r="B225" s="334">
        <v>1825</v>
      </c>
      <c r="C225" s="334" t="s">
        <v>907</v>
      </c>
      <c r="D225" s="334" t="s">
        <v>909</v>
      </c>
      <c r="E225" s="334" t="s">
        <v>4</v>
      </c>
      <c r="G225" s="323">
        <v>135065</v>
      </c>
      <c r="H225" s="323">
        <v>140900</v>
      </c>
      <c r="I225" s="336">
        <f t="shared" si="6"/>
        <v>5835</v>
      </c>
      <c r="M225" s="337">
        <v>2328.7641967717141</v>
      </c>
      <c r="N225" s="334">
        <v>9.3207628747117605E-2</v>
      </c>
      <c r="S225" s="334" t="s">
        <v>301</v>
      </c>
      <c r="T225" s="334" t="s">
        <v>916</v>
      </c>
    </row>
    <row r="226" spans="1:21" s="334" customFormat="1" x14ac:dyDescent="0.3">
      <c r="B226" s="334">
        <v>1825</v>
      </c>
      <c r="C226" s="334" t="s">
        <v>907</v>
      </c>
      <c r="D226" s="334" t="s">
        <v>910</v>
      </c>
      <c r="E226" s="334" t="s">
        <v>4</v>
      </c>
      <c r="G226" s="323">
        <v>79310</v>
      </c>
      <c r="H226" s="323">
        <v>82771</v>
      </c>
      <c r="I226" s="336">
        <f t="shared" si="6"/>
        <v>3461</v>
      </c>
      <c r="M226" s="337">
        <v>2328.7641967717141</v>
      </c>
      <c r="N226" s="334">
        <v>9.3207628747117605E-2</v>
      </c>
      <c r="S226" s="334" t="s">
        <v>301</v>
      </c>
      <c r="T226" s="334" t="s">
        <v>916</v>
      </c>
    </row>
    <row r="227" spans="1:21" s="334" customFormat="1" x14ac:dyDescent="0.3">
      <c r="B227" s="334">
        <v>1825</v>
      </c>
      <c r="C227" s="334" t="s">
        <v>907</v>
      </c>
      <c r="D227" s="334" t="s">
        <v>911</v>
      </c>
      <c r="E227" s="334" t="s">
        <v>4</v>
      </c>
      <c r="G227" s="323">
        <v>89962</v>
      </c>
      <c r="H227" s="323">
        <v>94680</v>
      </c>
      <c r="I227" s="336">
        <f t="shared" si="6"/>
        <v>4718</v>
      </c>
      <c r="M227" s="337">
        <v>2328.7641967717141</v>
      </c>
      <c r="N227" s="334">
        <v>9.3207628747117605E-2</v>
      </c>
      <c r="S227" s="334" t="s">
        <v>301</v>
      </c>
      <c r="T227" s="334" t="s">
        <v>916</v>
      </c>
    </row>
    <row r="228" spans="1:21" s="334" customFormat="1" x14ac:dyDescent="0.3">
      <c r="B228" s="334">
        <v>1825</v>
      </c>
      <c r="C228" s="334" t="s">
        <v>907</v>
      </c>
      <c r="D228" s="334" t="s">
        <v>912</v>
      </c>
      <c r="E228" s="334" t="s">
        <v>4</v>
      </c>
      <c r="G228" s="323">
        <v>135810</v>
      </c>
      <c r="H228" s="323">
        <v>142400</v>
      </c>
      <c r="I228" s="336">
        <f t="shared" si="6"/>
        <v>6590</v>
      </c>
      <c r="M228" s="337">
        <v>2328.7641967717141</v>
      </c>
      <c r="N228" s="334">
        <v>9.3207628747117605E-2</v>
      </c>
      <c r="S228" s="334" t="s">
        <v>301</v>
      </c>
      <c r="T228" s="334" t="s">
        <v>916</v>
      </c>
    </row>
    <row r="229" spans="1:21" s="334" customFormat="1" x14ac:dyDescent="0.3">
      <c r="B229" s="321">
        <v>1836</v>
      </c>
      <c r="C229" s="321" t="s">
        <v>944</v>
      </c>
      <c r="D229" s="334" t="s">
        <v>947</v>
      </c>
      <c r="E229" s="334" t="s">
        <v>4</v>
      </c>
      <c r="G229" s="323">
        <v>123175</v>
      </c>
      <c r="H229" s="323">
        <v>129475</v>
      </c>
      <c r="I229" s="336">
        <f t="shared" si="6"/>
        <v>6300</v>
      </c>
      <c r="M229" s="337">
        <v>3283.8467594936706</v>
      </c>
      <c r="N229" s="334">
        <v>8.0592405063291142E-2</v>
      </c>
      <c r="O229" s="334" t="s">
        <v>949</v>
      </c>
      <c r="S229" s="334" t="s">
        <v>303</v>
      </c>
      <c r="T229" s="334" t="s">
        <v>948</v>
      </c>
    </row>
    <row r="230" spans="1:21" s="334" customFormat="1" x14ac:dyDescent="0.3">
      <c r="B230" s="334">
        <v>1837</v>
      </c>
      <c r="C230" s="334" t="s">
        <v>945</v>
      </c>
      <c r="D230" s="334" t="s">
        <v>946</v>
      </c>
      <c r="E230" s="334" t="s">
        <v>4</v>
      </c>
      <c r="G230" s="323">
        <v>41139</v>
      </c>
      <c r="H230" s="323">
        <v>53372</v>
      </c>
      <c r="I230" s="336">
        <f t="shared" si="6"/>
        <v>12233</v>
      </c>
      <c r="M230" s="337">
        <v>2528.36</v>
      </c>
      <c r="N230" s="334">
        <v>8.5000000000000006E-2</v>
      </c>
      <c r="O230" s="334" t="s">
        <v>950</v>
      </c>
      <c r="S230" s="334" t="s">
        <v>303</v>
      </c>
      <c r="T230" s="334" t="s">
        <v>979</v>
      </c>
    </row>
    <row r="231" spans="1:21" s="334" customFormat="1" x14ac:dyDescent="0.3">
      <c r="B231" s="334">
        <v>1837</v>
      </c>
      <c r="C231" s="334" t="s">
        <v>945</v>
      </c>
      <c r="D231" s="334" t="s">
        <v>1175</v>
      </c>
      <c r="E231" s="334" t="s">
        <v>4</v>
      </c>
      <c r="G231" s="323">
        <v>1998</v>
      </c>
      <c r="H231" s="323">
        <v>3151</v>
      </c>
      <c r="I231" s="336">
        <f t="shared" si="6"/>
        <v>1153</v>
      </c>
      <c r="M231" s="337">
        <v>2065</v>
      </c>
      <c r="N231" s="334">
        <v>0.85</v>
      </c>
      <c r="O231" s="334" t="s">
        <v>950</v>
      </c>
      <c r="S231" s="334" t="s">
        <v>303</v>
      </c>
      <c r="T231" s="334" t="s">
        <v>1181</v>
      </c>
    </row>
    <row r="232" spans="1:21" s="334" customFormat="1" x14ac:dyDescent="0.3">
      <c r="B232" s="334">
        <v>1837</v>
      </c>
      <c r="C232" s="334" t="s">
        <v>945</v>
      </c>
      <c r="D232" s="334" t="s">
        <v>1176</v>
      </c>
      <c r="E232" s="334" t="s">
        <v>4</v>
      </c>
      <c r="G232" s="323">
        <v>3915</v>
      </c>
      <c r="H232" s="323">
        <v>3979</v>
      </c>
      <c r="I232" s="336">
        <f t="shared" si="6"/>
        <v>64</v>
      </c>
      <c r="M232" s="337">
        <v>2065</v>
      </c>
      <c r="N232" s="334">
        <v>0.85</v>
      </c>
      <c r="O232" s="334" t="s">
        <v>950</v>
      </c>
      <c r="S232" s="334" t="s">
        <v>303</v>
      </c>
      <c r="T232" s="334" t="s">
        <v>1181</v>
      </c>
    </row>
    <row r="233" spans="1:21" s="334" customFormat="1" x14ac:dyDescent="0.3">
      <c r="B233" s="334">
        <v>1837</v>
      </c>
      <c r="C233" s="334" t="s">
        <v>945</v>
      </c>
      <c r="D233" s="334" t="s">
        <v>1183</v>
      </c>
      <c r="E233" s="334" t="s">
        <v>4</v>
      </c>
      <c r="I233" s="336">
        <f t="shared" si="6"/>
        <v>0</v>
      </c>
      <c r="M233" s="337">
        <v>2065</v>
      </c>
      <c r="N233" s="334">
        <v>0.85</v>
      </c>
      <c r="O233" s="334" t="s">
        <v>950</v>
      </c>
      <c r="S233" s="334" t="s">
        <v>303</v>
      </c>
      <c r="T233" s="334" t="s">
        <v>1181</v>
      </c>
    </row>
    <row r="234" spans="1:21" s="334" customFormat="1" x14ac:dyDescent="0.3">
      <c r="B234" s="334">
        <v>1837</v>
      </c>
      <c r="C234" s="334" t="s">
        <v>945</v>
      </c>
      <c r="D234" s="334" t="s">
        <v>1184</v>
      </c>
      <c r="E234" s="334" t="s">
        <v>4</v>
      </c>
      <c r="I234" s="336">
        <f t="shared" si="6"/>
        <v>0</v>
      </c>
      <c r="M234" s="337">
        <v>2065</v>
      </c>
      <c r="N234" s="334">
        <v>0.85</v>
      </c>
      <c r="O234" s="334" t="s">
        <v>950</v>
      </c>
      <c r="S234" s="334" t="s">
        <v>303</v>
      </c>
      <c r="T234" s="334" t="s">
        <v>1181</v>
      </c>
    </row>
    <row r="235" spans="1:21" s="334" customFormat="1" x14ac:dyDescent="0.3">
      <c r="A235" s="331"/>
      <c r="B235" s="343">
        <v>1860</v>
      </c>
      <c r="C235" s="334" t="s">
        <v>1126</v>
      </c>
      <c r="D235" s="334" t="s">
        <v>1127</v>
      </c>
      <c r="E235" s="334" t="s">
        <v>4</v>
      </c>
      <c r="G235" s="323">
        <v>12769</v>
      </c>
      <c r="H235" s="323">
        <v>16528</v>
      </c>
      <c r="I235" s="336">
        <f t="shared" si="6"/>
        <v>3759</v>
      </c>
      <c r="L235" s="336"/>
      <c r="M235" s="340">
        <v>2696.95</v>
      </c>
      <c r="N235" s="341">
        <v>8.8999999999999996E-2</v>
      </c>
      <c r="O235" s="330">
        <v>0</v>
      </c>
      <c r="P235" s="329"/>
      <c r="Q235" s="329"/>
      <c r="R235" s="330"/>
      <c r="S235" s="334" t="s">
        <v>107</v>
      </c>
      <c r="T235" s="334" t="s">
        <v>1128</v>
      </c>
      <c r="U235" s="321"/>
    </row>
    <row r="236" spans="1:21" s="334" customFormat="1" x14ac:dyDescent="0.3">
      <c r="A236" s="331"/>
      <c r="B236" s="343">
        <v>1860</v>
      </c>
      <c r="C236" s="334" t="s">
        <v>1126</v>
      </c>
      <c r="D236" s="334" t="s">
        <v>1222</v>
      </c>
      <c r="E236" s="334" t="s">
        <v>4</v>
      </c>
      <c r="G236" s="323">
        <v>8</v>
      </c>
      <c r="H236" s="323">
        <v>8</v>
      </c>
      <c r="I236" s="336">
        <f t="shared" si="6"/>
        <v>0</v>
      </c>
      <c r="L236" s="336"/>
      <c r="M236" s="340">
        <v>3526.73</v>
      </c>
      <c r="N236" s="341">
        <v>9.5000000000000001E-2</v>
      </c>
      <c r="O236" s="330"/>
      <c r="P236" s="329"/>
      <c r="Q236" s="329"/>
      <c r="R236" s="330"/>
      <c r="S236" s="334" t="s">
        <v>107</v>
      </c>
      <c r="T236" s="345" t="s">
        <v>1223</v>
      </c>
      <c r="U236" s="321"/>
    </row>
    <row r="237" spans="1:21" s="334" customFormat="1" x14ac:dyDescent="0.3">
      <c r="B237" s="334">
        <v>1863</v>
      </c>
      <c r="C237" s="321" t="s">
        <v>1008</v>
      </c>
      <c r="D237" s="334" t="s">
        <v>815</v>
      </c>
      <c r="E237" s="334" t="s">
        <v>4</v>
      </c>
      <c r="I237" s="336">
        <f t="shared" si="6"/>
        <v>0</v>
      </c>
      <c r="M237" s="337">
        <v>3967.01</v>
      </c>
      <c r="N237" s="334">
        <v>0</v>
      </c>
      <c r="S237" s="334" t="s">
        <v>107</v>
      </c>
      <c r="T237" s="334" t="s">
        <v>1108</v>
      </c>
    </row>
    <row r="238" spans="1:21" s="334" customFormat="1" x14ac:dyDescent="0.3">
      <c r="B238" s="334">
        <v>1863</v>
      </c>
      <c r="C238" s="321" t="s">
        <v>1008</v>
      </c>
      <c r="D238" s="334" t="s">
        <v>816</v>
      </c>
      <c r="E238" s="334" t="s">
        <v>4</v>
      </c>
      <c r="I238" s="336">
        <f t="shared" si="6"/>
        <v>0</v>
      </c>
      <c r="M238" s="337">
        <v>3967.01</v>
      </c>
      <c r="N238" s="334">
        <v>0</v>
      </c>
      <c r="S238" s="334" t="s">
        <v>107</v>
      </c>
      <c r="T238" s="334" t="s">
        <v>1108</v>
      </c>
    </row>
    <row r="239" spans="1:21" s="334" customFormat="1" x14ac:dyDescent="0.3">
      <c r="B239" s="334">
        <v>1863</v>
      </c>
      <c r="C239" s="321" t="s">
        <v>1008</v>
      </c>
      <c r="D239" s="334" t="s">
        <v>887</v>
      </c>
      <c r="E239" s="334" t="s">
        <v>4</v>
      </c>
      <c r="I239" s="336">
        <f t="shared" si="6"/>
        <v>0</v>
      </c>
      <c r="M239" s="337">
        <v>4348.91</v>
      </c>
      <c r="N239" s="334">
        <v>0</v>
      </c>
      <c r="S239" s="334" t="s">
        <v>107</v>
      </c>
      <c r="T239" s="334" t="s">
        <v>1108</v>
      </c>
    </row>
    <row r="240" spans="1:21" s="334" customFormat="1" x14ac:dyDescent="0.3">
      <c r="B240" s="334">
        <v>1863</v>
      </c>
      <c r="C240" s="321" t="s">
        <v>1008</v>
      </c>
      <c r="D240" s="334" t="s">
        <v>888</v>
      </c>
      <c r="E240" s="334" t="s">
        <v>4</v>
      </c>
      <c r="I240" s="336">
        <f t="shared" si="6"/>
        <v>0</v>
      </c>
      <c r="M240" s="337">
        <v>4348.91</v>
      </c>
      <c r="N240" s="334">
        <v>0</v>
      </c>
      <c r="S240" s="334" t="s">
        <v>107</v>
      </c>
      <c r="T240" s="334" t="s">
        <v>1108</v>
      </c>
    </row>
    <row r="241" spans="2:20" s="334" customFormat="1" x14ac:dyDescent="0.3">
      <c r="B241" s="334">
        <v>1863</v>
      </c>
      <c r="C241" s="321" t="s">
        <v>1008</v>
      </c>
      <c r="D241" s="334" t="s">
        <v>964</v>
      </c>
      <c r="E241" s="334" t="s">
        <v>4</v>
      </c>
      <c r="I241" s="336">
        <f t="shared" si="6"/>
        <v>0</v>
      </c>
      <c r="M241" s="337">
        <v>4348.91</v>
      </c>
      <c r="N241" s="334">
        <v>0</v>
      </c>
      <c r="S241" s="334" t="s">
        <v>107</v>
      </c>
      <c r="T241" s="334" t="s">
        <v>1108</v>
      </c>
    </row>
    <row r="242" spans="2:20" s="334" customFormat="1" x14ac:dyDescent="0.3">
      <c r="B242" s="334">
        <v>1863</v>
      </c>
      <c r="C242" s="321" t="s">
        <v>1008</v>
      </c>
      <c r="D242" s="334" t="s">
        <v>965</v>
      </c>
      <c r="E242" s="334" t="s">
        <v>4</v>
      </c>
      <c r="I242" s="336">
        <f t="shared" si="6"/>
        <v>0</v>
      </c>
      <c r="M242" s="337">
        <v>4348.91</v>
      </c>
      <c r="N242" s="334">
        <v>0</v>
      </c>
      <c r="S242" s="334" t="s">
        <v>107</v>
      </c>
      <c r="T242" s="334" t="s">
        <v>1108</v>
      </c>
    </row>
    <row r="243" spans="2:20" s="334" customFormat="1" x14ac:dyDescent="0.3">
      <c r="B243" s="334">
        <v>1863</v>
      </c>
      <c r="C243" s="321" t="s">
        <v>1008</v>
      </c>
      <c r="D243" s="322" t="s">
        <v>966</v>
      </c>
      <c r="E243" s="334" t="s">
        <v>4</v>
      </c>
      <c r="I243" s="336">
        <f t="shared" si="6"/>
        <v>0</v>
      </c>
      <c r="M243" s="340">
        <v>3236</v>
      </c>
      <c r="N243" s="334">
        <v>0</v>
      </c>
      <c r="S243" s="334" t="s">
        <v>107</v>
      </c>
      <c r="T243" s="334" t="s">
        <v>1108</v>
      </c>
    </row>
    <row r="244" spans="2:20" s="334" customFormat="1" x14ac:dyDescent="0.3">
      <c r="B244" s="334" t="s">
        <v>1156</v>
      </c>
      <c r="C244" s="334" t="s">
        <v>1157</v>
      </c>
      <c r="D244" s="335" t="s">
        <v>921</v>
      </c>
      <c r="E244" s="334" t="s">
        <v>4</v>
      </c>
      <c r="I244" s="336">
        <f t="shared" si="6"/>
        <v>0</v>
      </c>
      <c r="M244" s="337">
        <v>4348.91</v>
      </c>
      <c r="N244" s="334">
        <v>0</v>
      </c>
      <c r="S244" s="334" t="s">
        <v>107</v>
      </c>
      <c r="T244" s="334" t="s">
        <v>1108</v>
      </c>
    </row>
    <row r="245" spans="2:20" s="334" customFormat="1" x14ac:dyDescent="0.3">
      <c r="B245" s="334" t="s">
        <v>1156</v>
      </c>
      <c r="C245" s="334" t="s">
        <v>1157</v>
      </c>
      <c r="D245" s="335" t="s">
        <v>922</v>
      </c>
      <c r="E245" s="334" t="s">
        <v>4</v>
      </c>
      <c r="I245" s="336">
        <f t="shared" si="6"/>
        <v>0</v>
      </c>
      <c r="M245" s="337">
        <v>4348.91</v>
      </c>
      <c r="N245" s="334">
        <v>0</v>
      </c>
      <c r="S245" s="334" t="s">
        <v>107</v>
      </c>
      <c r="T245" s="334" t="s">
        <v>1108</v>
      </c>
    </row>
    <row r="246" spans="2:20" s="334" customFormat="1" x14ac:dyDescent="0.3">
      <c r="B246" s="334" t="s">
        <v>1156</v>
      </c>
      <c r="C246" s="334" t="s">
        <v>1157</v>
      </c>
      <c r="D246" s="335" t="s">
        <v>967</v>
      </c>
      <c r="E246" s="334" t="s">
        <v>4</v>
      </c>
      <c r="I246" s="336">
        <f t="shared" si="6"/>
        <v>0</v>
      </c>
      <c r="M246" s="337">
        <v>4348.91</v>
      </c>
      <c r="N246" s="334">
        <v>0</v>
      </c>
      <c r="S246" s="334" t="s">
        <v>107</v>
      </c>
      <c r="T246" s="334" t="s">
        <v>1108</v>
      </c>
    </row>
    <row r="247" spans="2:20" s="334" customFormat="1" x14ac:dyDescent="0.3">
      <c r="B247" s="334">
        <v>1866</v>
      </c>
      <c r="C247" s="334" t="s">
        <v>1010</v>
      </c>
      <c r="D247" s="335" t="s">
        <v>1011</v>
      </c>
      <c r="E247" s="334" t="s">
        <v>4</v>
      </c>
      <c r="I247" s="336">
        <f t="shared" si="6"/>
        <v>0</v>
      </c>
      <c r="M247" s="337">
        <v>2535.9899999999998</v>
      </c>
      <c r="N247" s="334">
        <v>0</v>
      </c>
      <c r="S247" s="334" t="s">
        <v>107</v>
      </c>
      <c r="T247" s="334" t="s">
        <v>1016</v>
      </c>
    </row>
    <row r="248" spans="2:20" s="334" customFormat="1" x14ac:dyDescent="0.3">
      <c r="B248" s="334">
        <v>1873</v>
      </c>
      <c r="C248" s="334" t="s">
        <v>1138</v>
      </c>
      <c r="D248" s="334" t="s">
        <v>1139</v>
      </c>
      <c r="E248" s="334" t="s">
        <v>4</v>
      </c>
      <c r="G248" s="323">
        <v>7301</v>
      </c>
      <c r="H248" s="323">
        <v>10392</v>
      </c>
      <c r="I248" s="336">
        <f t="shared" si="6"/>
        <v>3091</v>
      </c>
      <c r="M248" s="337">
        <v>3388.32</v>
      </c>
      <c r="N248" s="334">
        <v>0.115</v>
      </c>
      <c r="S248" s="334" t="s">
        <v>107</v>
      </c>
      <c r="T248" s="334" t="s">
        <v>1140</v>
      </c>
    </row>
    <row r="249" spans="2:20" s="334" customFormat="1" x14ac:dyDescent="0.3">
      <c r="B249" s="334">
        <v>1884</v>
      </c>
      <c r="C249" s="334" t="s">
        <v>1165</v>
      </c>
      <c r="D249" s="334" t="s">
        <v>1166</v>
      </c>
      <c r="E249" s="334" t="s">
        <v>4</v>
      </c>
      <c r="G249" s="323">
        <v>18600</v>
      </c>
      <c r="H249" s="323">
        <v>27866</v>
      </c>
      <c r="I249" s="336">
        <f t="shared" si="6"/>
        <v>9266</v>
      </c>
      <c r="M249" s="337">
        <v>3804.32</v>
      </c>
      <c r="N249" s="334">
        <v>9.5000000000000001E-2</v>
      </c>
      <c r="T249" s="334" t="s">
        <v>1168</v>
      </c>
    </row>
    <row r="250" spans="2:20" s="334" customFormat="1" x14ac:dyDescent="0.3">
      <c r="B250" s="334">
        <v>1884</v>
      </c>
      <c r="C250" s="334" t="s">
        <v>1165</v>
      </c>
      <c r="D250" s="334" t="s">
        <v>1167</v>
      </c>
      <c r="E250" s="334" t="s">
        <v>4</v>
      </c>
      <c r="G250" s="323">
        <v>4</v>
      </c>
      <c r="H250" s="323">
        <v>4</v>
      </c>
      <c r="I250" s="336">
        <f t="shared" si="6"/>
        <v>0</v>
      </c>
      <c r="M250" s="337">
        <v>3804.32</v>
      </c>
      <c r="N250" s="334">
        <v>9.5000000000000001E-2</v>
      </c>
      <c r="T250" s="334" t="s">
        <v>1169</v>
      </c>
    </row>
    <row r="251" spans="2:20" s="334" customFormat="1" x14ac:dyDescent="0.3">
      <c r="B251" s="334">
        <v>1949</v>
      </c>
      <c r="C251" s="334" t="s">
        <v>1144</v>
      </c>
      <c r="D251" s="334" t="s">
        <v>1145</v>
      </c>
      <c r="E251" s="334" t="s">
        <v>4</v>
      </c>
      <c r="G251" s="323">
        <v>4500</v>
      </c>
      <c r="H251" s="323">
        <v>6909</v>
      </c>
      <c r="I251" s="336">
        <f t="shared" si="6"/>
        <v>2409</v>
      </c>
      <c r="M251" s="337">
        <v>1613.03</v>
      </c>
      <c r="N251" s="334">
        <v>8.9499999999999996E-2</v>
      </c>
      <c r="S251" s="334" t="s">
        <v>107</v>
      </c>
      <c r="T251" s="334" t="s">
        <v>1146</v>
      </c>
    </row>
  </sheetData>
  <autoFilter ref="A3:V251" xr:uid="{CA822B9C-CDB4-4930-A7A5-53E5915412FA}"/>
  <conditionalFormatting sqref="G4:H59 G76:H147 G155:H180 G184:H232">
    <cfRule type="cellIs" dxfId="652" priority="5" operator="equal">
      <formula>0</formula>
    </cfRule>
    <cfRule type="cellIs" dxfId="651" priority="6" operator="equal">
      <formula>""""""</formula>
    </cfRule>
  </conditionalFormatting>
  <conditionalFormatting sqref="G68:H73">
    <cfRule type="cellIs" dxfId="650" priority="23" operator="equal">
      <formula>0</formula>
    </cfRule>
    <cfRule type="cellIs" dxfId="649" priority="24" operator="equal">
      <formula>""""""</formula>
    </cfRule>
  </conditionalFormatting>
  <conditionalFormatting sqref="G149:H150">
    <cfRule type="cellIs" dxfId="648" priority="21" operator="equal">
      <formula>0</formula>
    </cfRule>
    <cfRule type="cellIs" dxfId="647" priority="22" operator="equal">
      <formula>""""""</formula>
    </cfRule>
  </conditionalFormatting>
  <conditionalFormatting sqref="G235:H236">
    <cfRule type="cellIs" dxfId="646" priority="15" operator="equal">
      <formula>0</formula>
    </cfRule>
    <cfRule type="cellIs" dxfId="645" priority="16" operator="equal">
      <formula>""""""</formula>
    </cfRule>
  </conditionalFormatting>
  <conditionalFormatting sqref="G248:H251">
    <cfRule type="cellIs" dxfId="644" priority="3" operator="equal">
      <formula>0</formula>
    </cfRule>
    <cfRule type="cellIs" dxfId="643" priority="4" operator="equal">
      <formula>""""""</formula>
    </cfRule>
  </conditionalFormatting>
  <conditionalFormatting sqref="J19:K19">
    <cfRule type="cellIs" dxfId="642" priority="17" operator="equal">
      <formula>0</formula>
    </cfRule>
    <cfRule type="cellIs" dxfId="641" priority="18" operator="equal">
      <formula>""""""</formula>
    </cfRule>
  </conditionalFormatting>
  <conditionalFormatting sqref="J34:K35">
    <cfRule type="cellIs" dxfId="640" priority="13" operator="equal">
      <formula>0</formula>
    </cfRule>
    <cfRule type="cellIs" dxfId="639" priority="14" operator="equal">
      <formula>""""""</formula>
    </cfRule>
  </conditionalFormatting>
  <conditionalFormatting sqref="J37:K37">
    <cfRule type="cellIs" dxfId="638" priority="1" operator="equal">
      <formula>0</formula>
    </cfRule>
    <cfRule type="cellIs" dxfId="637" priority="2" operator="equal">
      <formula>""""""</formula>
    </cfRule>
  </conditionalFormatting>
  <hyperlinks>
    <hyperlink ref="A188" r:id="rId1" xr:uid="{ABA62C8C-1FF8-4DD5-BFE5-1D9BFFDE7A88}"/>
    <hyperlink ref="A189:A190" r:id="rId2" display="corey.hommes@purple.com ONLY" xr:uid="{652157E9-2200-404C-88A0-A09D72594ACD}"/>
    <hyperlink ref="A149" r:id="rId3" xr:uid="{B7DABB70-951A-4589-9AAC-3CC98BA3A8BC}"/>
    <hyperlink ref="A150" r:id="rId4" xr:uid="{31A2D519-FCE0-48CC-9E74-334859FBDECD}"/>
    <hyperlink ref="A191" r:id="rId5" xr:uid="{9A2B6510-C7FD-4CC3-9CB0-BD4DDD2C9C07}"/>
    <hyperlink ref="A98" r:id="rId6" xr:uid="{E776CD76-6715-4A8E-9516-2E857BDAEFF3}"/>
    <hyperlink ref="B28" r:id="rId7" xr:uid="{A3F233F1-EB57-4413-8E87-A6FFEAEE6F4C}"/>
    <hyperlink ref="A144" r:id="rId8" xr:uid="{72CDFD02-92BE-4FF8-895F-01119D5C3E89}"/>
    <hyperlink ref="A185" r:id="rId9" xr:uid="{108441F5-DD52-44E4-9347-4007D1C72919}"/>
    <hyperlink ref="B204" r:id="rId10" display="mailto:williestrans4u@gmail.com" xr:uid="{23C35AB9-3539-40A9-A63A-5EFC8FA79729}"/>
    <hyperlink ref="A206" r:id="rId11" xr:uid="{96663D58-A18E-48EF-B771-57C38061B2C5}"/>
    <hyperlink ref="A184" r:id="rId12" xr:uid="{29FD30AB-34AA-4015-B2F5-373973D1EECD}"/>
    <hyperlink ref="A4" r:id="rId13" xr:uid="{C4F171BA-4C7C-4760-932D-4BF5E84D326C}"/>
    <hyperlink ref="B5" r:id="rId14" xr:uid="{C8F041CC-B01C-45C1-959E-32D3F691FBB2}"/>
    <hyperlink ref="B29" r:id="rId15" xr:uid="{75E6AF34-97DA-4B8C-8F8B-437BB0BAE451}"/>
  </hyperlinks>
  <pageMargins left="0.7" right="0.7" top="0.75" bottom="0.75" header="0.3" footer="0.3"/>
  <pageSetup paperSize="5" scale="32" fitToHeight="0" orientation="portrait" r:id="rId1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37AC-AEBC-439E-B6BB-EAFF0B7C8BE4}">
  <sheetPr codeName="Sheet94">
    <pageSetUpPr fitToPage="1"/>
  </sheetPr>
  <dimension ref="A1:V248"/>
  <sheetViews>
    <sheetView zoomScaleNormal="100" workbookViewId="0">
      <pane ySplit="3" topLeftCell="A22" activePane="bottomLeft" state="frozen"/>
      <selection pane="bottomLeft" activeCell="D231" sqref="D231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9.42578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280">
        <v>425</v>
      </c>
      <c r="C4" s="321" t="s">
        <v>269</v>
      </c>
      <c r="D4" s="322" t="s">
        <v>514</v>
      </c>
      <c r="E4" s="322" t="s">
        <v>4</v>
      </c>
      <c r="F4" s="322"/>
      <c r="G4" s="323">
        <v>64568</v>
      </c>
      <c r="H4" s="323">
        <v>65446</v>
      </c>
      <c r="I4" s="323">
        <f t="shared" ref="I4:I67" si="0">H4-G4</f>
        <v>878</v>
      </c>
      <c r="J4" s="282"/>
      <c r="L4" s="281"/>
      <c r="M4" s="283">
        <v>1491.7525944584381</v>
      </c>
      <c r="N4" s="284">
        <v>8.3598092839150775E-2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33661</v>
      </c>
      <c r="H5" s="323">
        <v>34978</v>
      </c>
      <c r="I5" s="323">
        <f t="shared" si="0"/>
        <v>1317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457294</v>
      </c>
      <c r="H6" s="323">
        <v>462645</v>
      </c>
      <c r="I6" s="323">
        <f t="shared" si="0"/>
        <v>5351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265" customFormat="1" x14ac:dyDescent="0.3">
      <c r="A7" s="265">
        <v>11</v>
      </c>
      <c r="B7" s="265" t="s">
        <v>260</v>
      </c>
      <c r="C7" s="314" t="s">
        <v>270</v>
      </c>
      <c r="D7" s="315" t="s">
        <v>489</v>
      </c>
      <c r="E7" s="313" t="s">
        <v>16</v>
      </c>
      <c r="G7" s="281">
        <v>128098</v>
      </c>
      <c r="H7" s="281"/>
      <c r="I7" s="281">
        <f t="shared" si="0"/>
        <v>-128098</v>
      </c>
      <c r="J7" s="282"/>
      <c r="L7" s="281">
        <v>0</v>
      </c>
      <c r="M7" s="283">
        <v>398.90339330694496</v>
      </c>
      <c r="N7" s="284">
        <v>0.11113620007196834</v>
      </c>
      <c r="O7" s="285">
        <v>0</v>
      </c>
      <c r="P7" s="266"/>
      <c r="Q7" s="266"/>
      <c r="R7" s="267">
        <v>0</v>
      </c>
      <c r="T7" s="314" t="s">
        <v>1234</v>
      </c>
    </row>
    <row r="8" spans="1:21" s="321" customFormat="1" x14ac:dyDescent="0.3">
      <c r="A8" s="321">
        <v>11.5</v>
      </c>
      <c r="B8" s="327">
        <v>438</v>
      </c>
      <c r="C8" s="321" t="s">
        <v>270</v>
      </c>
      <c r="D8" s="322" t="s">
        <v>512</v>
      </c>
      <c r="E8" s="322" t="s">
        <v>16</v>
      </c>
      <c r="G8" s="323">
        <v>121756</v>
      </c>
      <c r="H8" s="323">
        <v>124477</v>
      </c>
      <c r="I8" s="323">
        <f t="shared" si="0"/>
        <v>2721</v>
      </c>
      <c r="J8" s="324"/>
      <c r="L8" s="323">
        <v>0</v>
      </c>
      <c r="M8" s="325">
        <v>426.34408060453404</v>
      </c>
      <c r="N8" s="326">
        <v>0.11113620007196834</v>
      </c>
      <c r="O8" s="328">
        <v>0</v>
      </c>
      <c r="P8" s="329"/>
      <c r="Q8" s="329"/>
      <c r="R8" s="330">
        <v>0</v>
      </c>
    </row>
    <row r="9" spans="1:21" s="321" customFormat="1" ht="16.5" customHeight="1" x14ac:dyDescent="0.3">
      <c r="A9" s="321">
        <v>11.5</v>
      </c>
      <c r="B9" s="327">
        <v>438</v>
      </c>
      <c r="C9" s="321" t="s">
        <v>270</v>
      </c>
      <c r="D9" s="322" t="s">
        <v>609</v>
      </c>
      <c r="E9" s="322" t="s">
        <v>16</v>
      </c>
      <c r="G9" s="323">
        <v>151623</v>
      </c>
      <c r="H9" s="323">
        <v>154399</v>
      </c>
      <c r="I9" s="323">
        <f t="shared" si="0"/>
        <v>2776</v>
      </c>
      <c r="J9" s="324"/>
      <c r="L9" s="323">
        <v>0</v>
      </c>
      <c r="M9" s="325">
        <v>413.17295070169132</v>
      </c>
      <c r="N9" s="326">
        <v>0.10885091759625766</v>
      </c>
      <c r="O9" s="328">
        <v>0</v>
      </c>
      <c r="P9" s="329"/>
      <c r="Q9" s="329"/>
      <c r="R9" s="330">
        <v>0</v>
      </c>
      <c r="T9" s="321" t="s">
        <v>611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783</v>
      </c>
      <c r="E10" s="322" t="s">
        <v>16</v>
      </c>
      <c r="G10" s="323">
        <v>70728</v>
      </c>
      <c r="H10" s="323">
        <v>75314</v>
      </c>
      <c r="I10" s="323">
        <f t="shared" si="0"/>
        <v>4586</v>
      </c>
      <c r="J10" s="324"/>
      <c r="L10" s="323"/>
      <c r="M10" s="325">
        <v>421.61088161209068</v>
      </c>
      <c r="N10" s="326">
        <v>0.10717884130982368</v>
      </c>
      <c r="O10" s="328"/>
      <c r="P10" s="329"/>
      <c r="Q10" s="329"/>
      <c r="R10" s="330"/>
      <c r="T10" s="321" t="s">
        <v>784</v>
      </c>
    </row>
    <row r="11" spans="1:21" s="321" customFormat="1" ht="18.75" customHeight="1" x14ac:dyDescent="0.3">
      <c r="A11" s="321">
        <v>11.5</v>
      </c>
      <c r="B11" s="327">
        <v>438</v>
      </c>
      <c r="C11" s="321" t="s">
        <v>270</v>
      </c>
      <c r="D11" s="322" t="s">
        <v>1147</v>
      </c>
      <c r="E11" s="322" t="s">
        <v>16</v>
      </c>
      <c r="G11" s="323">
        <v>6052</v>
      </c>
      <c r="H11" s="323">
        <v>7542</v>
      </c>
      <c r="I11" s="323">
        <f t="shared" si="0"/>
        <v>1490</v>
      </c>
      <c r="J11" s="324"/>
      <c r="L11" s="323"/>
      <c r="M11" s="325">
        <v>415.92</v>
      </c>
      <c r="N11" s="326">
        <v>0.10299999999999999</v>
      </c>
      <c r="O11" s="328"/>
      <c r="P11" s="329"/>
      <c r="Q11" s="329"/>
      <c r="R11" s="330"/>
      <c r="T11" s="321" t="s">
        <v>1185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641</v>
      </c>
      <c r="E12" s="322" t="s">
        <v>4</v>
      </c>
      <c r="G12" s="323">
        <v>184829</v>
      </c>
      <c r="H12" s="323">
        <v>188544</v>
      </c>
      <c r="I12" s="323">
        <f t="shared" si="0"/>
        <v>3715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645</v>
      </c>
    </row>
    <row r="13" spans="1:21" s="321" customFormat="1" x14ac:dyDescent="0.3">
      <c r="A13" s="321">
        <v>15</v>
      </c>
      <c r="B13" s="321" t="s">
        <v>262</v>
      </c>
      <c r="C13" s="321" t="s">
        <v>272</v>
      </c>
      <c r="D13" s="322" t="s">
        <v>642</v>
      </c>
      <c r="E13" s="322" t="s">
        <v>4</v>
      </c>
      <c r="G13" s="323">
        <v>106886</v>
      </c>
      <c r="H13" s="323">
        <v>109741</v>
      </c>
      <c r="I13" s="323">
        <f t="shared" si="0"/>
        <v>2855</v>
      </c>
      <c r="J13" s="324"/>
      <c r="L13" s="323"/>
      <c r="M13" s="325">
        <v>1995.6486362000721</v>
      </c>
      <c r="N13" s="326">
        <v>9.2368657790572142E-2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1" t="s">
        <v>262</v>
      </c>
      <c r="C14" s="321" t="s">
        <v>272</v>
      </c>
      <c r="D14" s="322" t="s">
        <v>643</v>
      </c>
      <c r="E14" s="322" t="s">
        <v>4</v>
      </c>
      <c r="G14" s="323">
        <v>178209</v>
      </c>
      <c r="H14" s="323">
        <v>180736</v>
      </c>
      <c r="I14" s="323">
        <f t="shared" si="0"/>
        <v>2527</v>
      </c>
      <c r="J14" s="324"/>
      <c r="L14" s="323"/>
      <c r="M14" s="325">
        <v>1995.6486362000721</v>
      </c>
      <c r="N14" s="326">
        <v>9.2368657790572142E-2</v>
      </c>
      <c r="O14" s="328">
        <v>0</v>
      </c>
      <c r="P14" s="324"/>
      <c r="Q14" s="324"/>
      <c r="R14" s="328"/>
      <c r="S14" s="321" t="s">
        <v>301</v>
      </c>
      <c r="T14" s="321" t="s">
        <v>646</v>
      </c>
    </row>
    <row r="15" spans="1:21" s="321" customFormat="1" x14ac:dyDescent="0.3">
      <c r="B15" s="321">
        <v>573</v>
      </c>
      <c r="C15" s="321" t="s">
        <v>272</v>
      </c>
      <c r="D15" s="322" t="s">
        <v>990</v>
      </c>
      <c r="E15" s="322" t="s">
        <v>4</v>
      </c>
      <c r="G15" s="323">
        <v>54522</v>
      </c>
      <c r="H15" s="323">
        <v>60419</v>
      </c>
      <c r="I15" s="323">
        <f t="shared" si="0"/>
        <v>5897</v>
      </c>
      <c r="J15" s="324"/>
      <c r="L15" s="323"/>
      <c r="M15" s="325">
        <v>2026.99</v>
      </c>
      <c r="N15" s="326">
        <v>7.9000000000000001E-2</v>
      </c>
      <c r="O15" s="328">
        <v>0</v>
      </c>
      <c r="P15" s="324"/>
      <c r="Q15" s="324"/>
      <c r="R15" s="328"/>
      <c r="S15" s="321" t="s">
        <v>301</v>
      </c>
      <c r="T15" s="321" t="s">
        <v>991</v>
      </c>
    </row>
    <row r="16" spans="1:21" s="265" customFormat="1" x14ac:dyDescent="0.3">
      <c r="A16" s="265">
        <v>16</v>
      </c>
      <c r="B16" s="271" t="s">
        <v>1116</v>
      </c>
      <c r="C16" s="321" t="s">
        <v>917</v>
      </c>
      <c r="D16" s="322" t="s">
        <v>918</v>
      </c>
      <c r="E16" s="322" t="s">
        <v>4</v>
      </c>
      <c r="F16" s="321"/>
      <c r="G16" s="323">
        <v>22801</v>
      </c>
      <c r="H16" s="323">
        <v>24545</v>
      </c>
      <c r="I16" s="323">
        <f t="shared" si="0"/>
        <v>1744</v>
      </c>
      <c r="J16" s="282"/>
      <c r="L16" s="281"/>
      <c r="M16" s="283">
        <v>1595.2096999999999</v>
      </c>
      <c r="N16" s="284">
        <v>9.5457403846153838E-2</v>
      </c>
      <c r="O16" s="285">
        <v>0</v>
      </c>
      <c r="P16" s="282"/>
      <c r="Q16" s="282"/>
      <c r="R16" s="285"/>
      <c r="S16" s="265" t="s">
        <v>107</v>
      </c>
      <c r="T16" s="268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18774</v>
      </c>
      <c r="H17" s="323">
        <v>19039</v>
      </c>
      <c r="I17" s="323">
        <f t="shared" si="0"/>
        <v>265</v>
      </c>
      <c r="J17" s="324"/>
      <c r="L17" s="323"/>
      <c r="M17" s="325">
        <v>1601.3</v>
      </c>
      <c r="N17" s="326">
        <v>8.6999999999999994E-2</v>
      </c>
      <c r="O17" s="328">
        <v>0</v>
      </c>
      <c r="P17" s="324"/>
      <c r="Q17" s="324"/>
      <c r="R17" s="328"/>
      <c r="S17" s="321" t="s">
        <v>107</v>
      </c>
      <c r="T17" s="332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84075</v>
      </c>
      <c r="H18" s="323">
        <v>87504</v>
      </c>
      <c r="I18" s="323">
        <f t="shared" si="0"/>
        <v>3429</v>
      </c>
      <c r="J18" s="324"/>
      <c r="L18" s="323"/>
      <c r="M18" s="325">
        <v>1712.3251169485427</v>
      </c>
      <c r="N18" s="326">
        <v>9.8437711406980932E-2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26596</v>
      </c>
      <c r="H19" s="323">
        <v>26596</v>
      </c>
      <c r="I19" s="323">
        <f t="shared" si="0"/>
        <v>0</v>
      </c>
      <c r="J19" s="323">
        <v>474</v>
      </c>
      <c r="K19" s="323">
        <v>474</v>
      </c>
      <c r="L19" s="323">
        <f>K19-J19</f>
        <v>0</v>
      </c>
      <c r="M19" s="325">
        <v>1834.3906836991723</v>
      </c>
      <c r="N19" s="326">
        <v>0.10073771140698093</v>
      </c>
      <c r="O19" s="328"/>
      <c r="P19" s="324"/>
      <c r="Q19" s="324"/>
      <c r="R19" s="328"/>
      <c r="S19" s="321" t="s">
        <v>107</v>
      </c>
      <c r="T19" s="321" t="s">
        <v>613</v>
      </c>
      <c r="U19" s="321" t="s">
        <v>615</v>
      </c>
    </row>
    <row r="20" spans="1:21" s="265" customFormat="1" x14ac:dyDescent="0.3">
      <c r="A20" s="265">
        <v>33</v>
      </c>
      <c r="B20" s="295" t="s">
        <v>1230</v>
      </c>
      <c r="C20" s="321" t="s">
        <v>205</v>
      </c>
      <c r="D20" s="322" t="s">
        <v>669</v>
      </c>
      <c r="E20" s="322" t="s">
        <v>4</v>
      </c>
      <c r="F20" s="322"/>
      <c r="G20" s="323">
        <v>225788</v>
      </c>
      <c r="H20" s="323">
        <v>227592</v>
      </c>
      <c r="I20" s="323">
        <f t="shared" si="0"/>
        <v>1804</v>
      </c>
      <c r="J20" s="282"/>
      <c r="L20" s="281"/>
      <c r="M20" s="283">
        <v>2791.6071212666425</v>
      </c>
      <c r="N20" s="284">
        <v>6.5730550557754591E-2</v>
      </c>
      <c r="O20" s="285"/>
      <c r="P20" s="282"/>
      <c r="Q20" s="282"/>
      <c r="R20" s="285"/>
      <c r="T20" s="265" t="s">
        <v>686</v>
      </c>
      <c r="U20" s="265">
        <v>36</v>
      </c>
    </row>
    <row r="21" spans="1:21" s="321" customFormat="1" x14ac:dyDescent="0.3">
      <c r="A21" s="321">
        <v>33</v>
      </c>
      <c r="B21" s="321" t="s">
        <v>204</v>
      </c>
      <c r="C21" s="321" t="s">
        <v>205</v>
      </c>
      <c r="D21" s="322" t="s">
        <v>670</v>
      </c>
      <c r="E21" s="322" t="s">
        <v>4</v>
      </c>
      <c r="F21" s="322"/>
      <c r="G21" s="323">
        <v>180011</v>
      </c>
      <c r="H21" s="323">
        <v>182872</v>
      </c>
      <c r="I21" s="323">
        <f t="shared" si="0"/>
        <v>2861</v>
      </c>
      <c r="J21" s="324"/>
      <c r="L21" s="323"/>
      <c r="M21" s="325">
        <v>2791.6071212666425</v>
      </c>
      <c r="N21" s="326">
        <v>6.5730550557754591E-2</v>
      </c>
      <c r="O21" s="328"/>
      <c r="P21" s="324"/>
      <c r="Q21" s="324"/>
      <c r="R21" s="328"/>
      <c r="T21" s="321" t="s">
        <v>686</v>
      </c>
      <c r="U21" s="321">
        <v>36</v>
      </c>
    </row>
    <row r="22" spans="1:21" s="321" customFormat="1" x14ac:dyDescent="0.3">
      <c r="A22" s="321">
        <v>33</v>
      </c>
      <c r="B22" s="321" t="s">
        <v>204</v>
      </c>
      <c r="C22" s="321" t="s">
        <v>205</v>
      </c>
      <c r="D22" s="322" t="s">
        <v>671</v>
      </c>
      <c r="E22" s="322" t="s">
        <v>4</v>
      </c>
      <c r="F22" s="322"/>
      <c r="G22" s="323">
        <v>135888</v>
      </c>
      <c r="H22" s="323">
        <v>137737</v>
      </c>
      <c r="I22" s="323">
        <f t="shared" si="0"/>
        <v>1849</v>
      </c>
      <c r="J22" s="324"/>
      <c r="L22" s="323"/>
      <c r="M22" s="325">
        <v>2791.6071212666425</v>
      </c>
      <c r="N22" s="326">
        <v>6.5730550557754591E-2</v>
      </c>
      <c r="O22" s="328"/>
      <c r="P22" s="324"/>
      <c r="Q22" s="324"/>
      <c r="R22" s="328"/>
      <c r="T22" s="321" t="s">
        <v>686</v>
      </c>
      <c r="U22" s="321">
        <v>36</v>
      </c>
    </row>
    <row r="23" spans="1:21" s="321" customFormat="1" x14ac:dyDescent="0.3">
      <c r="A23" s="321">
        <v>33</v>
      </c>
      <c r="B23" s="321" t="s">
        <v>204</v>
      </c>
      <c r="C23" s="321" t="s">
        <v>205</v>
      </c>
      <c r="D23" s="322" t="s">
        <v>667</v>
      </c>
      <c r="E23" s="322" t="s">
        <v>4</v>
      </c>
      <c r="F23" s="322"/>
      <c r="G23" s="323">
        <v>191890</v>
      </c>
      <c r="H23" s="323">
        <v>195430</v>
      </c>
      <c r="I23" s="323">
        <f t="shared" si="0"/>
        <v>3540</v>
      </c>
      <c r="J23" s="324"/>
      <c r="L23" s="323"/>
      <c r="M23" s="325">
        <v>2791.6071212666425</v>
      </c>
      <c r="N23" s="326">
        <v>6.5730550557754591E-2</v>
      </c>
      <c r="O23" s="328"/>
      <c r="P23" s="324"/>
      <c r="Q23" s="324"/>
      <c r="R23" s="328"/>
      <c r="T23" s="321" t="s">
        <v>686</v>
      </c>
      <c r="U23" s="321">
        <v>36</v>
      </c>
    </row>
    <row r="24" spans="1:21" s="321" customFormat="1" x14ac:dyDescent="0.3">
      <c r="A24" s="321">
        <v>33</v>
      </c>
      <c r="B24" s="321" t="s">
        <v>204</v>
      </c>
      <c r="C24" s="321" t="s">
        <v>205</v>
      </c>
      <c r="D24" s="322" t="s">
        <v>668</v>
      </c>
      <c r="E24" s="322" t="s">
        <v>4</v>
      </c>
      <c r="F24" s="322"/>
      <c r="G24" s="323">
        <v>198748</v>
      </c>
      <c r="H24" s="323">
        <v>202007</v>
      </c>
      <c r="I24" s="323">
        <f t="shared" si="0"/>
        <v>3259</v>
      </c>
      <c r="J24" s="324"/>
      <c r="L24" s="323"/>
      <c r="M24" s="325">
        <v>2791.6071212666425</v>
      </c>
      <c r="N24" s="326">
        <v>6.5730550557754591E-2</v>
      </c>
      <c r="O24" s="328"/>
      <c r="P24" s="324"/>
      <c r="Q24" s="324"/>
      <c r="R24" s="328"/>
      <c r="T24" s="321" t="s">
        <v>686</v>
      </c>
      <c r="U24" s="321">
        <v>36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1130</v>
      </c>
      <c r="E25" s="322" t="s">
        <v>4</v>
      </c>
      <c r="F25" s="322"/>
      <c r="G25" s="323">
        <v>33913</v>
      </c>
      <c r="H25" s="323">
        <v>37293</v>
      </c>
      <c r="I25" s="323">
        <f t="shared" si="0"/>
        <v>3380</v>
      </c>
      <c r="J25" s="324"/>
      <c r="L25" s="323"/>
      <c r="M25" s="325">
        <v>3523.51</v>
      </c>
      <c r="N25" s="326">
        <v>7.0999999999999994E-2</v>
      </c>
      <c r="O25" s="328"/>
      <c r="P25" s="324"/>
      <c r="Q25" s="324"/>
      <c r="R25" s="328"/>
      <c r="T25" s="321" t="s">
        <v>1132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1131</v>
      </c>
      <c r="E26" s="322" t="s">
        <v>4</v>
      </c>
      <c r="F26" s="322"/>
      <c r="G26" s="323">
        <v>28194</v>
      </c>
      <c r="H26" s="323">
        <v>34085</v>
      </c>
      <c r="I26" s="323">
        <f t="shared" si="0"/>
        <v>5891</v>
      </c>
      <c r="J26" s="324"/>
      <c r="L26" s="323"/>
      <c r="M26" s="325">
        <v>3523.51</v>
      </c>
      <c r="N26" s="326">
        <v>7.0999999999999994E-2</v>
      </c>
      <c r="O26" s="328"/>
      <c r="P26" s="324"/>
      <c r="Q26" s="324"/>
      <c r="R26" s="328"/>
      <c r="T26" s="321" t="s">
        <v>1132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357345</v>
      </c>
      <c r="H27" s="323">
        <v>360489</v>
      </c>
      <c r="I27" s="323">
        <f t="shared" si="0"/>
        <v>3144</v>
      </c>
      <c r="J27" s="324"/>
      <c r="L27" s="323">
        <f>K27-J27</f>
        <v>0</v>
      </c>
      <c r="M27" s="325">
        <v>1997.1551457358762</v>
      </c>
      <c r="N27" s="326">
        <v>0.1074826916156891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189712</v>
      </c>
      <c r="H28" s="323">
        <v>190924</v>
      </c>
      <c r="I28" s="323">
        <f t="shared" si="0"/>
        <v>1212</v>
      </c>
      <c r="J28" s="282"/>
      <c r="L28" s="281">
        <f>K28-J28</f>
        <v>0</v>
      </c>
      <c r="M28" s="286">
        <v>2054.7829578985247</v>
      </c>
      <c r="N28" s="284">
        <v>0.10768269161568911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88088</v>
      </c>
      <c r="H29" s="323">
        <v>90017</v>
      </c>
      <c r="I29" s="323">
        <f t="shared" si="0"/>
        <v>1929</v>
      </c>
      <c r="J29" s="282"/>
      <c r="L29" s="281"/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23429</v>
      </c>
      <c r="H30" s="323">
        <v>27653</v>
      </c>
      <c r="I30" s="336">
        <f t="shared" si="0"/>
        <v>4224</v>
      </c>
      <c r="J30" s="329"/>
      <c r="L30" s="336">
        <f>K30-J30</f>
        <v>0</v>
      </c>
      <c r="M30" s="337">
        <v>2657.66</v>
      </c>
      <c r="N30" s="338">
        <v>7.9000000000000001E-2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29837</v>
      </c>
      <c r="H31" s="323">
        <v>33896</v>
      </c>
      <c r="I31" s="336">
        <f>H31-G31</f>
        <v>4059</v>
      </c>
      <c r="J31" s="329"/>
      <c r="L31" s="336">
        <f>K31-J31</f>
        <v>0</v>
      </c>
      <c r="M31" s="337">
        <v>2657.66</v>
      </c>
      <c r="N31" s="338">
        <v>7.9000000000000001E-2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26567</v>
      </c>
      <c r="H32" s="323">
        <v>30558</v>
      </c>
      <c r="I32" s="336">
        <f>H32-G32</f>
        <v>3991</v>
      </c>
      <c r="J32" s="329"/>
      <c r="L32" s="336"/>
      <c r="M32" s="337">
        <v>2657.66</v>
      </c>
      <c r="N32" s="338">
        <v>7.9000000000000001E-2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166264</v>
      </c>
      <c r="H33" s="323">
        <v>169058</v>
      </c>
      <c r="I33" s="336">
        <f t="shared" si="0"/>
        <v>2794</v>
      </c>
      <c r="J33" s="329"/>
      <c r="L33" s="336">
        <f t="shared" ref="L33:L43" si="1">K33-J33</f>
        <v>0</v>
      </c>
      <c r="M33" s="337">
        <v>1192.8599999999999</v>
      </c>
      <c r="N33" s="338">
        <v>8.2900000000000001E-2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x14ac:dyDescent="0.3">
      <c r="A34" s="211">
        <v>62</v>
      </c>
      <c r="B34" s="334" t="s">
        <v>219</v>
      </c>
      <c r="C34" s="334" t="s">
        <v>220</v>
      </c>
      <c r="D34" s="335" t="s">
        <v>72</v>
      </c>
      <c r="E34" s="335" t="s">
        <v>4</v>
      </c>
      <c r="F34" s="334"/>
      <c r="G34" s="323">
        <v>150239</v>
      </c>
      <c r="H34" s="323">
        <v>150627</v>
      </c>
      <c r="I34" s="336">
        <f t="shared" si="0"/>
        <v>388</v>
      </c>
      <c r="J34" s="276">
        <v>11565</v>
      </c>
      <c r="K34" s="276">
        <v>11639</v>
      </c>
      <c r="L34" s="277">
        <f t="shared" si="1"/>
        <v>74</v>
      </c>
      <c r="M34" s="272">
        <v>1181.0601331414177</v>
      </c>
      <c r="N34" s="273">
        <v>0</v>
      </c>
      <c r="O34" s="267">
        <v>94065</v>
      </c>
      <c r="P34" s="266"/>
      <c r="Q34" s="266"/>
      <c r="R34" s="267">
        <v>18</v>
      </c>
      <c r="S34" s="211" t="s">
        <v>107</v>
      </c>
      <c r="T34" s="211" t="s">
        <v>977</v>
      </c>
    </row>
    <row r="35" spans="1:21" s="334" customFormat="1" x14ac:dyDescent="0.3">
      <c r="A35" s="334">
        <v>63</v>
      </c>
      <c r="B35" s="334" t="s">
        <v>219</v>
      </c>
      <c r="C35" s="334" t="s">
        <v>220</v>
      </c>
      <c r="D35" s="335" t="s">
        <v>73</v>
      </c>
      <c r="E35" s="335" t="s">
        <v>4</v>
      </c>
      <c r="G35" s="323">
        <v>176343</v>
      </c>
      <c r="H35" s="323">
        <v>176343</v>
      </c>
      <c r="I35" s="336">
        <f t="shared" si="0"/>
        <v>0</v>
      </c>
      <c r="J35" s="339">
        <v>13908</v>
      </c>
      <c r="K35" s="339">
        <v>13908</v>
      </c>
      <c r="L35" s="336">
        <f t="shared" si="1"/>
        <v>0</v>
      </c>
      <c r="M35" s="337">
        <v>1181.0395645915798</v>
      </c>
      <c r="N35" s="338">
        <v>0</v>
      </c>
      <c r="O35" s="330">
        <v>97165</v>
      </c>
      <c r="P35" s="329"/>
      <c r="Q35" s="329"/>
      <c r="R35" s="330">
        <v>19</v>
      </c>
      <c r="S35" s="334" t="s">
        <v>107</v>
      </c>
      <c r="T35" s="334" t="s">
        <v>977</v>
      </c>
      <c r="U35" s="334" t="s">
        <v>752</v>
      </c>
    </row>
    <row r="36" spans="1:21" s="334" customFormat="1" x14ac:dyDescent="0.3">
      <c r="A36" s="334">
        <v>68</v>
      </c>
      <c r="B36" s="334" t="s">
        <v>219</v>
      </c>
      <c r="C36" s="334" t="s">
        <v>220</v>
      </c>
      <c r="D36" s="335" t="s">
        <v>343</v>
      </c>
      <c r="E36" s="335" t="s">
        <v>4</v>
      </c>
      <c r="G36" s="323">
        <v>454194</v>
      </c>
      <c r="H36" s="323">
        <v>456677</v>
      </c>
      <c r="I36" s="336">
        <f t="shared" si="0"/>
        <v>2483</v>
      </c>
      <c r="L36" s="336">
        <f t="shared" si="1"/>
        <v>0</v>
      </c>
      <c r="M36" s="340">
        <v>2230.52</v>
      </c>
      <c r="N36" s="341">
        <v>0</v>
      </c>
      <c r="O36" s="330">
        <v>162958</v>
      </c>
      <c r="P36" s="329"/>
      <c r="Q36" s="329"/>
      <c r="R36" s="330">
        <v>0</v>
      </c>
      <c r="S36" s="334" t="s">
        <v>107</v>
      </c>
      <c r="T36" s="334" t="s">
        <v>978</v>
      </c>
    </row>
    <row r="37" spans="1:21" x14ac:dyDescent="0.3">
      <c r="A37" s="211">
        <v>69</v>
      </c>
      <c r="B37" s="334" t="s">
        <v>219</v>
      </c>
      <c r="C37" s="334" t="s">
        <v>220</v>
      </c>
      <c r="D37" s="335" t="s">
        <v>351</v>
      </c>
      <c r="E37" s="335" t="s">
        <v>4</v>
      </c>
      <c r="F37" s="334"/>
      <c r="G37" s="323">
        <v>148940</v>
      </c>
      <c r="H37" s="323">
        <v>149834</v>
      </c>
      <c r="I37" s="336">
        <f t="shared" si="0"/>
        <v>894</v>
      </c>
      <c r="J37" s="276">
        <v>15340</v>
      </c>
      <c r="K37" s="276">
        <v>15391</v>
      </c>
      <c r="L37" s="277">
        <f t="shared" si="1"/>
        <v>51</v>
      </c>
      <c r="M37" s="272">
        <v>1109.1849118387909</v>
      </c>
      <c r="N37" s="273">
        <v>8.2870169125584744E-2</v>
      </c>
      <c r="O37" s="267">
        <v>43745</v>
      </c>
      <c r="P37" s="266"/>
      <c r="Q37" s="266"/>
      <c r="R37" s="267">
        <v>0</v>
      </c>
      <c r="S37" s="211" t="s">
        <v>107</v>
      </c>
      <c r="T37" s="211" t="s">
        <v>728</v>
      </c>
      <c r="U37" s="211" t="s">
        <v>752</v>
      </c>
    </row>
    <row r="38" spans="1:21" s="334" customFormat="1" x14ac:dyDescent="0.3">
      <c r="A38" s="334">
        <v>70</v>
      </c>
      <c r="B38" s="334" t="s">
        <v>219</v>
      </c>
      <c r="C38" s="334" t="s">
        <v>220</v>
      </c>
      <c r="D38" s="335" t="s">
        <v>349</v>
      </c>
      <c r="E38" s="335" t="s">
        <v>4</v>
      </c>
      <c r="G38" s="323">
        <v>189421</v>
      </c>
      <c r="H38" s="323">
        <v>191387</v>
      </c>
      <c r="I38" s="336">
        <f t="shared" si="0"/>
        <v>1966</v>
      </c>
      <c r="L38" s="336">
        <f t="shared" si="1"/>
        <v>0</v>
      </c>
      <c r="M38" s="337">
        <v>1192.8565383231378</v>
      </c>
      <c r="N38" s="338">
        <v>8.2870169125584744E-2</v>
      </c>
      <c r="O38" s="330">
        <v>54494</v>
      </c>
      <c r="P38" s="329"/>
      <c r="Q38" s="329"/>
      <c r="R38" s="330">
        <v>0</v>
      </c>
      <c r="S38" s="334" t="s">
        <v>107</v>
      </c>
      <c r="T38" s="334" t="s">
        <v>728</v>
      </c>
      <c r="U38" s="334" t="s">
        <v>752</v>
      </c>
    </row>
    <row r="39" spans="1:21" s="334" customFormat="1" x14ac:dyDescent="0.3">
      <c r="A39" s="334">
        <v>70</v>
      </c>
      <c r="B39" s="334" t="s">
        <v>219</v>
      </c>
      <c r="C39" s="334" t="s">
        <v>220</v>
      </c>
      <c r="D39" s="335" t="s">
        <v>553</v>
      </c>
      <c r="E39" s="335" t="s">
        <v>4</v>
      </c>
      <c r="G39" s="323">
        <v>126818</v>
      </c>
      <c r="H39" s="323">
        <v>126975</v>
      </c>
      <c r="I39" s="336">
        <f t="shared" si="0"/>
        <v>157</v>
      </c>
      <c r="J39" s="324">
        <v>0</v>
      </c>
      <c r="K39" s="321"/>
      <c r="L39" s="323">
        <f t="shared" si="1"/>
        <v>0</v>
      </c>
      <c r="M39" s="337">
        <v>1315.8329578985247</v>
      </c>
      <c r="N39" s="338">
        <v>8.5998092839150775E-2</v>
      </c>
      <c r="O39" s="330">
        <v>22</v>
      </c>
      <c r="P39" s="329"/>
      <c r="Q39" s="329"/>
      <c r="R39" s="330">
        <v>0</v>
      </c>
      <c r="S39" s="334" t="s">
        <v>107</v>
      </c>
      <c r="T39" s="334" t="s">
        <v>554</v>
      </c>
    </row>
    <row r="40" spans="1:21" s="334" customFormat="1" x14ac:dyDescent="0.3">
      <c r="A40" s="334">
        <v>71</v>
      </c>
      <c r="B40" s="334" t="s">
        <v>219</v>
      </c>
      <c r="C40" s="334" t="s">
        <v>220</v>
      </c>
      <c r="D40" s="335" t="s">
        <v>536</v>
      </c>
      <c r="E40" s="335" t="s">
        <v>4</v>
      </c>
      <c r="G40" s="323">
        <v>110674</v>
      </c>
      <c r="H40" s="323">
        <v>114564</v>
      </c>
      <c r="I40" s="336">
        <f t="shared" si="0"/>
        <v>3890</v>
      </c>
      <c r="J40" s="329"/>
      <c r="L40" s="336">
        <f t="shared" si="1"/>
        <v>0</v>
      </c>
      <c r="M40" s="337">
        <v>1315.8329578985247</v>
      </c>
      <c r="N40" s="338">
        <v>8.5998092839150775E-2</v>
      </c>
      <c r="O40" s="330">
        <v>329</v>
      </c>
      <c r="P40" s="329"/>
      <c r="Q40" s="329"/>
      <c r="R40" s="330">
        <v>0</v>
      </c>
      <c r="S40" s="334" t="s">
        <v>107</v>
      </c>
    </row>
    <row r="41" spans="1:21" s="334" customFormat="1" x14ac:dyDescent="0.3">
      <c r="A41" s="334">
        <v>77</v>
      </c>
      <c r="B41" s="334" t="s">
        <v>219</v>
      </c>
      <c r="C41" s="334" t="s">
        <v>220</v>
      </c>
      <c r="D41" s="335" t="s">
        <v>506</v>
      </c>
      <c r="E41" s="335" t="s">
        <v>4</v>
      </c>
      <c r="F41" s="335"/>
      <c r="G41" s="323">
        <v>142569</v>
      </c>
      <c r="H41" s="323">
        <v>145282</v>
      </c>
      <c r="I41" s="336">
        <f t="shared" si="0"/>
        <v>2713</v>
      </c>
      <c r="J41" s="329">
        <v>0</v>
      </c>
      <c r="L41" s="336">
        <f t="shared" si="1"/>
        <v>0</v>
      </c>
      <c r="M41" s="337">
        <v>1315.8329578985247</v>
      </c>
      <c r="N41" s="338">
        <v>8.5998092839150775E-2</v>
      </c>
      <c r="O41" s="330">
        <v>329</v>
      </c>
      <c r="P41" s="329"/>
      <c r="Q41" s="329"/>
      <c r="R41" s="330">
        <v>0</v>
      </c>
      <c r="S41" s="334" t="s">
        <v>107</v>
      </c>
    </row>
    <row r="42" spans="1:21" s="334" customFormat="1" ht="17.25" customHeight="1" x14ac:dyDescent="0.3">
      <c r="A42" s="334">
        <v>80</v>
      </c>
      <c r="B42" s="334" t="s">
        <v>202</v>
      </c>
      <c r="C42" s="334" t="s">
        <v>87</v>
      </c>
      <c r="D42" s="335" t="s">
        <v>451</v>
      </c>
      <c r="E42" s="335" t="s">
        <v>4</v>
      </c>
      <c r="G42" s="323">
        <v>142578</v>
      </c>
      <c r="H42" s="323">
        <v>143815</v>
      </c>
      <c r="I42" s="336">
        <f t="shared" si="0"/>
        <v>1237</v>
      </c>
      <c r="J42" s="329"/>
      <c r="L42" s="336">
        <f t="shared" si="1"/>
        <v>0</v>
      </c>
      <c r="M42" s="337">
        <v>1430.8917596257647</v>
      </c>
      <c r="N42" s="338">
        <v>0.11287884130982369</v>
      </c>
      <c r="O42" s="330">
        <v>22457</v>
      </c>
      <c r="P42" s="329"/>
      <c r="Q42" s="329"/>
      <c r="R42" s="330">
        <v>0</v>
      </c>
      <c r="S42" s="334" t="s">
        <v>299</v>
      </c>
    </row>
    <row r="43" spans="1:21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459</v>
      </c>
      <c r="E43" s="335" t="s">
        <v>4</v>
      </c>
      <c r="G43" s="323">
        <v>143789</v>
      </c>
      <c r="H43" s="323">
        <v>144778</v>
      </c>
      <c r="I43" s="336">
        <f t="shared" si="0"/>
        <v>989</v>
      </c>
      <c r="J43" s="329"/>
      <c r="L43" s="336">
        <f t="shared" si="1"/>
        <v>0</v>
      </c>
      <c r="M43" s="337">
        <v>1430.8917596257647</v>
      </c>
      <c r="N43" s="338">
        <v>0.11287884130982369</v>
      </c>
      <c r="O43" s="330">
        <v>7263</v>
      </c>
      <c r="P43" s="329"/>
      <c r="Q43" s="329"/>
      <c r="R43" s="330">
        <v>0</v>
      </c>
      <c r="S43" s="334" t="s">
        <v>299</v>
      </c>
      <c r="T43" s="342"/>
    </row>
    <row r="44" spans="1:21" s="334" customFormat="1" ht="17.25" customHeight="1" x14ac:dyDescent="0.3">
      <c r="A44" s="334">
        <v>87</v>
      </c>
      <c r="B44" s="334" t="s">
        <v>202</v>
      </c>
      <c r="C44" s="334" t="s">
        <v>87</v>
      </c>
      <c r="D44" s="335" t="s">
        <v>520</v>
      </c>
      <c r="E44" s="335" t="s">
        <v>4</v>
      </c>
      <c r="G44" s="323">
        <v>204902</v>
      </c>
      <c r="H44" s="323">
        <v>208446</v>
      </c>
      <c r="I44" s="336">
        <f t="shared" si="0"/>
        <v>3544</v>
      </c>
      <c r="J44" s="329"/>
      <c r="L44" s="336"/>
      <c r="M44" s="337">
        <v>1810.858542641238</v>
      </c>
      <c r="N44" s="338">
        <v>0.11183620007196834</v>
      </c>
      <c r="O44" s="330">
        <v>242</v>
      </c>
      <c r="P44" s="329"/>
      <c r="Q44" s="329"/>
      <c r="R44" s="330">
        <v>0</v>
      </c>
      <c r="S44" s="334" t="s">
        <v>299</v>
      </c>
      <c r="T44" s="342"/>
    </row>
    <row r="45" spans="1:21" s="334" customFormat="1" ht="17.25" customHeight="1" x14ac:dyDescent="0.3">
      <c r="A45" s="334">
        <v>91</v>
      </c>
      <c r="B45" s="334" t="s">
        <v>223</v>
      </c>
      <c r="C45" s="334" t="s">
        <v>224</v>
      </c>
      <c r="D45" s="335" t="s">
        <v>397</v>
      </c>
      <c r="E45" s="335" t="s">
        <v>4</v>
      </c>
      <c r="G45" s="323">
        <v>288852</v>
      </c>
      <c r="H45" s="323">
        <v>292827</v>
      </c>
      <c r="I45" s="336">
        <f t="shared" si="0"/>
        <v>3975</v>
      </c>
      <c r="J45" s="329"/>
      <c r="L45" s="336">
        <f>K45-J45</f>
        <v>0</v>
      </c>
      <c r="M45" s="337">
        <v>1889.3097697013313</v>
      </c>
      <c r="N45" s="338">
        <v>8.629809283915077E-2</v>
      </c>
      <c r="O45" s="330">
        <v>55160</v>
      </c>
      <c r="P45" s="329"/>
      <c r="Q45" s="329"/>
      <c r="R45" s="330">
        <v>0</v>
      </c>
      <c r="S45" s="334" t="s">
        <v>107</v>
      </c>
      <c r="T45" s="334" t="s">
        <v>601</v>
      </c>
    </row>
    <row r="46" spans="1:21" s="334" customFormat="1" ht="17.25" customHeight="1" x14ac:dyDescent="0.3">
      <c r="A46" s="334">
        <v>92</v>
      </c>
      <c r="B46" s="334" t="s">
        <v>223</v>
      </c>
      <c r="C46" s="334" t="s">
        <v>224</v>
      </c>
      <c r="D46" s="335" t="s">
        <v>435</v>
      </c>
      <c r="E46" s="335" t="s">
        <v>4</v>
      </c>
      <c r="G46" s="323">
        <v>166364</v>
      </c>
      <c r="H46" s="323">
        <v>166544</v>
      </c>
      <c r="I46" s="336">
        <f t="shared" si="0"/>
        <v>180</v>
      </c>
      <c r="J46" s="329"/>
      <c r="L46" s="336">
        <f>K46-J46</f>
        <v>0</v>
      </c>
      <c r="M46" s="337">
        <v>1670.9189024829075</v>
      </c>
      <c r="N46" s="338">
        <v>9.3253940266282837E-2</v>
      </c>
      <c r="O46" s="330">
        <v>18410</v>
      </c>
      <c r="P46" s="329"/>
      <c r="Q46" s="329"/>
      <c r="R46" s="330">
        <v>0</v>
      </c>
      <c r="S46" s="334" t="s">
        <v>107</v>
      </c>
      <c r="T46" s="334" t="s">
        <v>832</v>
      </c>
      <c r="U46" s="334">
        <f>I46*N46</f>
        <v>16.78570924793091</v>
      </c>
    </row>
    <row r="47" spans="1:21" s="334" customFormat="1" ht="17.25" customHeight="1" x14ac:dyDescent="0.3">
      <c r="A47" s="334">
        <v>94</v>
      </c>
      <c r="B47" s="334" t="s">
        <v>223</v>
      </c>
      <c r="C47" s="334" t="s">
        <v>224</v>
      </c>
      <c r="D47" s="335" t="s">
        <v>524</v>
      </c>
      <c r="E47" s="335" t="s">
        <v>4</v>
      </c>
      <c r="F47" s="335"/>
      <c r="G47" s="323">
        <v>229384</v>
      </c>
      <c r="H47" s="323">
        <v>234085</v>
      </c>
      <c r="I47" s="336">
        <f t="shared" si="0"/>
        <v>4701</v>
      </c>
      <c r="J47" s="329"/>
      <c r="L47" s="336">
        <f>K47-J47</f>
        <v>0</v>
      </c>
      <c r="M47" s="337">
        <v>1962.9703346527529</v>
      </c>
      <c r="N47" s="338">
        <v>9.4796581504138194E-2</v>
      </c>
      <c r="O47" s="330">
        <v>31</v>
      </c>
      <c r="P47" s="329"/>
      <c r="Q47" s="329"/>
      <c r="R47" s="330">
        <v>0</v>
      </c>
      <c r="S47" s="334" t="s">
        <v>107</v>
      </c>
      <c r="T47" s="334" t="s">
        <v>601</v>
      </c>
    </row>
    <row r="48" spans="1:21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712</v>
      </c>
      <c r="E48" s="335" t="s">
        <v>4</v>
      </c>
      <c r="F48" s="335"/>
      <c r="G48" s="323">
        <v>148436</v>
      </c>
      <c r="H48" s="323">
        <v>149836</v>
      </c>
      <c r="I48" s="336">
        <f t="shared" si="0"/>
        <v>1400</v>
      </c>
      <c r="J48" s="329"/>
      <c r="L48" s="336"/>
      <c r="M48" s="337">
        <v>2108.2722454120189</v>
      </c>
      <c r="N48" s="338">
        <v>9.4796581504138194E-2</v>
      </c>
      <c r="O48" s="330"/>
      <c r="P48" s="329"/>
      <c r="Q48" s="329"/>
      <c r="R48" s="330"/>
      <c r="S48" s="334" t="s">
        <v>107</v>
      </c>
      <c r="T48" s="334" t="s">
        <v>713</v>
      </c>
      <c r="U48" s="334" t="s">
        <v>714</v>
      </c>
    </row>
    <row r="49" spans="1:21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802</v>
      </c>
      <c r="E49" s="335" t="s">
        <v>4</v>
      </c>
      <c r="F49" s="335"/>
      <c r="G49" s="323">
        <v>105850</v>
      </c>
      <c r="H49" s="323">
        <v>108576</v>
      </c>
      <c r="I49" s="336">
        <f t="shared" si="0"/>
        <v>2726</v>
      </c>
      <c r="J49" s="329"/>
      <c r="L49" s="336"/>
      <c r="M49" s="337">
        <v>2209.1989492623243</v>
      </c>
      <c r="N49" s="338">
        <v>9.5096581504138189E-2</v>
      </c>
      <c r="O49" s="330"/>
      <c r="P49" s="329"/>
      <c r="Q49" s="329"/>
      <c r="R49" s="330"/>
      <c r="S49" s="334" t="s">
        <v>107</v>
      </c>
      <c r="T49" s="334" t="s">
        <v>803</v>
      </c>
      <c r="U49" s="334" t="s">
        <v>714</v>
      </c>
    </row>
    <row r="50" spans="1:21" s="334" customFormat="1" ht="17.25" customHeight="1" x14ac:dyDescent="0.3">
      <c r="A50" s="334">
        <v>94</v>
      </c>
      <c r="B50" s="334" t="s">
        <v>223</v>
      </c>
      <c r="C50" s="334" t="s">
        <v>224</v>
      </c>
      <c r="D50" s="335" t="s">
        <v>875</v>
      </c>
      <c r="E50" s="335" t="s">
        <v>4</v>
      </c>
      <c r="F50" s="335"/>
      <c r="G50" s="323">
        <v>44575</v>
      </c>
      <c r="H50" s="323">
        <v>48508</v>
      </c>
      <c r="I50" s="336">
        <f t="shared" si="0"/>
        <v>3933</v>
      </c>
      <c r="J50" s="329"/>
      <c r="L50" s="336"/>
      <c r="M50" s="337">
        <v>1879.3514242309152</v>
      </c>
      <c r="N50" s="338">
        <v>9.2360425370300037E-2</v>
      </c>
      <c r="O50" s="330"/>
      <c r="P50" s="329"/>
      <c r="Q50" s="329"/>
      <c r="R50" s="330"/>
      <c r="S50" s="334" t="s">
        <v>107</v>
      </c>
      <c r="T50" s="334" t="s">
        <v>876</v>
      </c>
    </row>
    <row r="51" spans="1:21" s="334" customFormat="1" ht="17.25" customHeight="1" x14ac:dyDescent="0.3">
      <c r="A51" s="334">
        <v>111</v>
      </c>
      <c r="B51" s="334" t="s">
        <v>227</v>
      </c>
      <c r="C51" s="334" t="s">
        <v>228</v>
      </c>
      <c r="D51" s="335" t="s">
        <v>437</v>
      </c>
      <c r="E51" s="335" t="s">
        <v>4</v>
      </c>
      <c r="G51" s="323">
        <v>315755</v>
      </c>
      <c r="H51" s="323">
        <v>321040</v>
      </c>
      <c r="I51" s="336">
        <f t="shared" si="0"/>
        <v>5285</v>
      </c>
      <c r="J51" s="329"/>
      <c r="L51" s="336">
        <f t="shared" ref="L51:L56" si="2">K51-J51</f>
        <v>0</v>
      </c>
      <c r="M51" s="337">
        <v>1940.6726808204389</v>
      </c>
      <c r="N51" s="338">
        <v>8.3612810363440093E-2</v>
      </c>
      <c r="O51" s="330">
        <v>34054</v>
      </c>
      <c r="P51" s="329"/>
      <c r="Q51" s="329"/>
      <c r="R51" s="330">
        <v>0</v>
      </c>
      <c r="S51" s="334" t="s">
        <v>107</v>
      </c>
    </row>
    <row r="52" spans="1:21" s="334" customFormat="1" ht="17.25" customHeight="1" x14ac:dyDescent="0.3">
      <c r="A52" s="334">
        <v>112</v>
      </c>
      <c r="B52" s="334" t="s">
        <v>227</v>
      </c>
      <c r="C52" s="334" t="s">
        <v>228</v>
      </c>
      <c r="D52" s="335" t="s">
        <v>436</v>
      </c>
      <c r="E52" s="335" t="s">
        <v>4</v>
      </c>
      <c r="G52" s="323">
        <v>327138</v>
      </c>
      <c r="H52" s="323">
        <v>332133</v>
      </c>
      <c r="I52" s="336">
        <f t="shared" si="0"/>
        <v>4995</v>
      </c>
      <c r="J52" s="329"/>
      <c r="L52" s="336">
        <f t="shared" si="2"/>
        <v>0</v>
      </c>
      <c r="M52" s="337">
        <v>1940.6726808204389</v>
      </c>
      <c r="N52" s="338">
        <v>8.3612810363440093E-2</v>
      </c>
      <c r="O52" s="330">
        <v>43063</v>
      </c>
      <c r="P52" s="329"/>
      <c r="Q52" s="329"/>
      <c r="R52" s="330">
        <v>0</v>
      </c>
      <c r="S52" s="334" t="s">
        <v>107</v>
      </c>
    </row>
    <row r="53" spans="1:21" s="334" customFormat="1" ht="17.25" customHeight="1" x14ac:dyDescent="0.3">
      <c r="A53" s="334">
        <v>113</v>
      </c>
      <c r="B53" s="334" t="s">
        <v>227</v>
      </c>
      <c r="C53" s="334" t="s">
        <v>228</v>
      </c>
      <c r="D53" s="335" t="s">
        <v>467</v>
      </c>
      <c r="E53" s="335" t="s">
        <v>4</v>
      </c>
      <c r="G53" s="323">
        <v>165830</v>
      </c>
      <c r="H53" s="323">
        <v>169211</v>
      </c>
      <c r="I53" s="336">
        <f t="shared" si="0"/>
        <v>3381</v>
      </c>
      <c r="J53" s="329"/>
      <c r="L53" s="336">
        <f t="shared" si="2"/>
        <v>0</v>
      </c>
      <c r="M53" s="337">
        <v>1966.5625836631882</v>
      </c>
      <c r="N53" s="338">
        <v>8.3612810363440093E-2</v>
      </c>
      <c r="O53" s="330">
        <v>4101</v>
      </c>
      <c r="P53" s="329"/>
      <c r="Q53" s="329"/>
      <c r="R53" s="330">
        <v>0</v>
      </c>
      <c r="S53" s="334" t="s">
        <v>107</v>
      </c>
    </row>
    <row r="54" spans="1:21" s="334" customFormat="1" ht="17.25" customHeight="1" x14ac:dyDescent="0.3">
      <c r="A54" s="334">
        <v>114</v>
      </c>
      <c r="B54" s="334" t="s">
        <v>227</v>
      </c>
      <c r="C54" s="334" t="s">
        <v>228</v>
      </c>
      <c r="D54" s="335" t="s">
        <v>542</v>
      </c>
      <c r="E54" s="335" t="s">
        <v>4</v>
      </c>
      <c r="G54" s="323">
        <v>140954</v>
      </c>
      <c r="H54" s="323">
        <v>143234</v>
      </c>
      <c r="I54" s="336">
        <f t="shared" si="0"/>
        <v>2280</v>
      </c>
      <c r="J54" s="329"/>
      <c r="L54" s="336">
        <f t="shared" si="2"/>
        <v>0</v>
      </c>
      <c r="M54" s="337">
        <v>1988.835897804966</v>
      </c>
      <c r="N54" s="338">
        <v>8.2755451601295438E-2</v>
      </c>
      <c r="O54" s="330">
        <v>0</v>
      </c>
      <c r="P54" s="329"/>
      <c r="Q54" s="329"/>
      <c r="R54" s="330">
        <v>0</v>
      </c>
      <c r="S54" s="334" t="s">
        <v>107</v>
      </c>
    </row>
    <row r="55" spans="1:21" s="334" customFormat="1" ht="17.25" customHeight="1" x14ac:dyDescent="0.3">
      <c r="A55" s="334">
        <v>114</v>
      </c>
      <c r="B55" s="334" t="s">
        <v>227</v>
      </c>
      <c r="C55" s="334" t="s">
        <v>228</v>
      </c>
      <c r="D55" s="335" t="s">
        <v>753</v>
      </c>
      <c r="E55" s="335" t="s">
        <v>4</v>
      </c>
      <c r="G55" s="323">
        <v>192289</v>
      </c>
      <c r="H55" s="323">
        <v>197182</v>
      </c>
      <c r="I55" s="336">
        <f t="shared" si="0"/>
        <v>4893</v>
      </c>
      <c r="J55" s="329"/>
      <c r="L55" s="336">
        <f t="shared" si="2"/>
        <v>0</v>
      </c>
      <c r="M55" s="337">
        <v>2074.7029471032747</v>
      </c>
      <c r="N55" s="338">
        <v>8.2898092839150769E-2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754</v>
      </c>
    </row>
    <row r="56" spans="1:21" s="334" customFormat="1" ht="17.25" customHeight="1" x14ac:dyDescent="0.3">
      <c r="A56" s="334">
        <v>114</v>
      </c>
      <c r="B56" s="334" t="s">
        <v>227</v>
      </c>
      <c r="C56" s="334" t="s">
        <v>228</v>
      </c>
      <c r="D56" s="335" t="s">
        <v>1029</v>
      </c>
      <c r="E56" s="335" t="s">
        <v>4</v>
      </c>
      <c r="G56" s="323">
        <v>29142</v>
      </c>
      <c r="H56" s="323">
        <v>33339</v>
      </c>
      <c r="I56" s="336">
        <f t="shared" si="0"/>
        <v>4197</v>
      </c>
      <c r="J56" s="329"/>
      <c r="L56" s="336">
        <f t="shared" si="2"/>
        <v>0</v>
      </c>
      <c r="M56" s="337">
        <v>2866.54</v>
      </c>
      <c r="N56" s="338">
        <v>7.8E-2</v>
      </c>
      <c r="O56" s="330">
        <v>0</v>
      </c>
      <c r="P56" s="329"/>
      <c r="Q56" s="329"/>
      <c r="R56" s="330">
        <v>0</v>
      </c>
      <c r="S56" s="334" t="s">
        <v>107</v>
      </c>
      <c r="T56" s="334" t="s">
        <v>1031</v>
      </c>
    </row>
    <row r="57" spans="1:21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1095</v>
      </c>
      <c r="E57" s="335" t="s">
        <v>4</v>
      </c>
      <c r="G57" s="323">
        <v>57453</v>
      </c>
      <c r="H57" s="323">
        <v>66880</v>
      </c>
      <c r="I57" s="336">
        <f t="shared" si="0"/>
        <v>9427</v>
      </c>
      <c r="J57" s="329"/>
      <c r="L57" s="336"/>
      <c r="M57" s="337">
        <v>2866.54</v>
      </c>
      <c r="N57" s="338">
        <v>7.8E-2</v>
      </c>
      <c r="O57" s="330"/>
      <c r="P57" s="329"/>
      <c r="Q57" s="329"/>
      <c r="R57" s="330"/>
      <c r="S57" s="334" t="s">
        <v>107</v>
      </c>
      <c r="T57" s="334" t="s">
        <v>1096</v>
      </c>
    </row>
    <row r="58" spans="1:21" s="334" customFormat="1" ht="17.25" customHeight="1" x14ac:dyDescent="0.3">
      <c r="B58" s="343">
        <v>1314</v>
      </c>
      <c r="C58" s="334" t="s">
        <v>228</v>
      </c>
      <c r="D58" s="335" t="s">
        <v>1187</v>
      </c>
      <c r="E58" s="335" t="s">
        <v>4</v>
      </c>
      <c r="G58" s="323">
        <v>9454</v>
      </c>
      <c r="H58" s="323">
        <v>25125</v>
      </c>
      <c r="I58" s="336">
        <f t="shared" si="0"/>
        <v>15671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1185</v>
      </c>
    </row>
    <row r="59" spans="1:21" s="334" customFormat="1" ht="17.25" customHeight="1" x14ac:dyDescent="0.3">
      <c r="B59" s="343">
        <v>1314</v>
      </c>
      <c r="C59" s="334" t="s">
        <v>228</v>
      </c>
      <c r="D59" s="335" t="s">
        <v>1188</v>
      </c>
      <c r="E59" s="335" t="s">
        <v>4</v>
      </c>
      <c r="G59" s="323">
        <v>24937</v>
      </c>
      <c r="H59" s="323">
        <v>30170</v>
      </c>
      <c r="I59" s="336">
        <f t="shared" si="0"/>
        <v>5233</v>
      </c>
      <c r="J59" s="329"/>
      <c r="L59" s="336"/>
      <c r="M59" s="337">
        <v>2857.03</v>
      </c>
      <c r="N59" s="338">
        <v>7.8E-2</v>
      </c>
      <c r="O59" s="330"/>
      <c r="P59" s="329" t="s">
        <v>714</v>
      </c>
      <c r="Q59" s="329"/>
      <c r="R59" s="330"/>
      <c r="S59" s="334" t="s">
        <v>107</v>
      </c>
      <c r="T59" s="334" t="s">
        <v>1189</v>
      </c>
    </row>
    <row r="60" spans="1:21" x14ac:dyDescent="0.3">
      <c r="B60" s="269">
        <v>1316</v>
      </c>
      <c r="C60" s="269" t="s">
        <v>1033</v>
      </c>
      <c r="D60" s="335" t="s">
        <v>1034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</v>
      </c>
      <c r="N60" s="211">
        <v>0</v>
      </c>
      <c r="S60" s="211" t="s">
        <v>107</v>
      </c>
      <c r="T60" s="211" t="s">
        <v>1042</v>
      </c>
    </row>
    <row r="61" spans="1:21" x14ac:dyDescent="0.3">
      <c r="B61" s="269">
        <v>1316</v>
      </c>
      <c r="C61" s="269" t="s">
        <v>1033</v>
      </c>
      <c r="D61" s="335" t="s">
        <v>1035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</v>
      </c>
      <c r="N61" s="211">
        <v>0</v>
      </c>
      <c r="S61" s="211" t="s">
        <v>107</v>
      </c>
      <c r="T61" s="211" t="s">
        <v>1042</v>
      </c>
    </row>
    <row r="62" spans="1:21" x14ac:dyDescent="0.3">
      <c r="B62" s="269">
        <v>1316</v>
      </c>
      <c r="C62" s="269" t="s">
        <v>1033</v>
      </c>
      <c r="D62" s="335" t="s">
        <v>1036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</v>
      </c>
      <c r="N62" s="211">
        <v>0</v>
      </c>
      <c r="S62" s="211" t="s">
        <v>107</v>
      </c>
      <c r="T62" s="211" t="s">
        <v>1042</v>
      </c>
    </row>
    <row r="63" spans="1:21" x14ac:dyDescent="0.3">
      <c r="B63" s="269">
        <v>1316</v>
      </c>
      <c r="C63" s="269" t="s">
        <v>1033</v>
      </c>
      <c r="D63" s="335" t="s">
        <v>1037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</v>
      </c>
      <c r="N63" s="211">
        <v>0</v>
      </c>
      <c r="S63" s="211" t="s">
        <v>107</v>
      </c>
      <c r="T63" s="211" t="s">
        <v>1042</v>
      </c>
    </row>
    <row r="64" spans="1:21" x14ac:dyDescent="0.3">
      <c r="B64" s="269">
        <v>1316</v>
      </c>
      <c r="C64" s="269" t="s">
        <v>1033</v>
      </c>
      <c r="D64" s="335" t="s">
        <v>1038</v>
      </c>
      <c r="E64" s="334" t="s">
        <v>16</v>
      </c>
      <c r="F64" s="334"/>
      <c r="G64" s="334"/>
      <c r="H64" s="334"/>
      <c r="I64" s="336">
        <f t="shared" si="0"/>
        <v>0</v>
      </c>
      <c r="M64" s="272">
        <v>50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1039</v>
      </c>
      <c r="E65" s="334" t="s">
        <v>16</v>
      </c>
      <c r="F65" s="334"/>
      <c r="G65" s="334"/>
      <c r="H65" s="334"/>
      <c r="I65" s="336">
        <f t="shared" si="0"/>
        <v>0</v>
      </c>
      <c r="M65" s="272">
        <v>50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335" t="s">
        <v>1040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50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335" t="s">
        <v>1041</v>
      </c>
      <c r="E67" s="334" t="s">
        <v>16</v>
      </c>
      <c r="F67" s="334"/>
      <c r="G67" s="334"/>
      <c r="H67" s="334"/>
      <c r="I67" s="336">
        <f t="shared" si="0"/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2" s="334" customFormat="1" ht="17.25" customHeight="1" x14ac:dyDescent="0.3">
      <c r="A68" s="334">
        <v>143</v>
      </c>
      <c r="B68" s="334" t="s">
        <v>234</v>
      </c>
      <c r="C68" s="334" t="s">
        <v>476</v>
      </c>
      <c r="D68" s="335" t="s">
        <v>567</v>
      </c>
      <c r="E68" s="335" t="s">
        <v>4</v>
      </c>
      <c r="G68" s="323">
        <v>42617</v>
      </c>
      <c r="H68" s="323">
        <v>43017</v>
      </c>
      <c r="I68" s="336">
        <f t="shared" ref="I68:I130" si="3">H68-G68</f>
        <v>400</v>
      </c>
      <c r="J68" s="329"/>
      <c r="L68" s="336">
        <f t="shared" ref="L68:L75" si="4">K68-J68</f>
        <v>0</v>
      </c>
      <c r="M68" s="337">
        <v>1390.3118351925152</v>
      </c>
      <c r="N68" s="338">
        <v>9.5000000000000001E-2</v>
      </c>
      <c r="O68" s="330">
        <v>0</v>
      </c>
      <c r="P68" s="329"/>
      <c r="Q68" s="329"/>
      <c r="R68" s="330">
        <v>0</v>
      </c>
      <c r="S68" s="334" t="s">
        <v>107</v>
      </c>
      <c r="T68" s="334" t="s">
        <v>568</v>
      </c>
    </row>
    <row r="69" spans="1:22" s="334" customFormat="1" ht="17.25" customHeight="1" x14ac:dyDescent="0.3">
      <c r="A69" s="334">
        <v>143</v>
      </c>
      <c r="B69" s="334" t="s">
        <v>234</v>
      </c>
      <c r="C69" s="334" t="s">
        <v>476</v>
      </c>
      <c r="D69" s="335" t="s">
        <v>576</v>
      </c>
      <c r="E69" s="335" t="s">
        <v>4</v>
      </c>
      <c r="G69" s="323">
        <v>43179</v>
      </c>
      <c r="H69" s="323">
        <v>43540</v>
      </c>
      <c r="I69" s="336">
        <f t="shared" si="3"/>
        <v>361</v>
      </c>
      <c r="J69" s="329"/>
      <c r="L69" s="336">
        <f t="shared" si="4"/>
        <v>0</v>
      </c>
      <c r="M69" s="337">
        <v>1390.3118351925152</v>
      </c>
      <c r="N69" s="338">
        <v>9.5000000000000001E-2</v>
      </c>
      <c r="O69" s="330">
        <v>0</v>
      </c>
      <c r="P69" s="329"/>
      <c r="Q69" s="329"/>
      <c r="R69" s="330">
        <v>0</v>
      </c>
      <c r="S69" s="334" t="s">
        <v>107</v>
      </c>
      <c r="T69" s="334" t="s">
        <v>578</v>
      </c>
    </row>
    <row r="70" spans="1:22" s="334" customFormat="1" ht="17.25" customHeight="1" x14ac:dyDescent="0.3">
      <c r="A70" s="334">
        <v>143</v>
      </c>
      <c r="B70" s="334" t="s">
        <v>234</v>
      </c>
      <c r="C70" s="334" t="s">
        <v>476</v>
      </c>
      <c r="D70" s="335" t="s">
        <v>577</v>
      </c>
      <c r="E70" s="335" t="s">
        <v>4</v>
      </c>
      <c r="G70" s="323">
        <v>39663</v>
      </c>
      <c r="H70" s="323">
        <v>40537</v>
      </c>
      <c r="I70" s="336">
        <f t="shared" si="3"/>
        <v>874</v>
      </c>
      <c r="J70" s="329"/>
      <c r="L70" s="336">
        <f t="shared" si="4"/>
        <v>0</v>
      </c>
      <c r="M70" s="337">
        <v>1390.3118351925152</v>
      </c>
      <c r="N70" s="338">
        <v>9.5000000000000001E-2</v>
      </c>
      <c r="O70" s="330">
        <v>0</v>
      </c>
      <c r="P70" s="329"/>
      <c r="Q70" s="329"/>
      <c r="R70" s="330">
        <v>0</v>
      </c>
      <c r="S70" s="334" t="s">
        <v>107</v>
      </c>
      <c r="T70" s="334" t="s">
        <v>578</v>
      </c>
    </row>
    <row r="71" spans="1:22" s="334" customFormat="1" ht="17.25" customHeight="1" x14ac:dyDescent="0.3">
      <c r="A71" s="334">
        <v>143</v>
      </c>
      <c r="B71" s="334" t="s">
        <v>234</v>
      </c>
      <c r="C71" s="334" t="s">
        <v>476</v>
      </c>
      <c r="D71" s="335" t="s">
        <v>590</v>
      </c>
      <c r="E71" s="335" t="s">
        <v>4</v>
      </c>
      <c r="G71" s="323">
        <v>39359</v>
      </c>
      <c r="H71" s="323">
        <v>40614</v>
      </c>
      <c r="I71" s="336">
        <f t="shared" si="3"/>
        <v>1255</v>
      </c>
      <c r="J71" s="329"/>
      <c r="L71" s="336">
        <f t="shared" si="4"/>
        <v>0</v>
      </c>
      <c r="M71" s="337">
        <v>1390.3118351925152</v>
      </c>
      <c r="N71" s="338">
        <v>9.5000000000000001E-2</v>
      </c>
      <c r="O71" s="330">
        <v>0</v>
      </c>
      <c r="P71" s="329"/>
      <c r="Q71" s="329"/>
      <c r="R71" s="330">
        <v>0</v>
      </c>
      <c r="S71" s="334" t="s">
        <v>107</v>
      </c>
      <c r="T71" s="334" t="s">
        <v>592</v>
      </c>
    </row>
    <row r="72" spans="1:22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591</v>
      </c>
      <c r="E72" s="335" t="s">
        <v>4</v>
      </c>
      <c r="G72" s="323">
        <v>49760</v>
      </c>
      <c r="H72" s="323">
        <v>50753</v>
      </c>
      <c r="I72" s="336">
        <f t="shared" si="3"/>
        <v>993</v>
      </c>
      <c r="J72" s="329"/>
      <c r="L72" s="336">
        <f t="shared" si="4"/>
        <v>0</v>
      </c>
      <c r="M72" s="337">
        <v>1390.3118351925152</v>
      </c>
      <c r="N72" s="338">
        <v>9.5000000000000001E-2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592</v>
      </c>
    </row>
    <row r="73" spans="1:22" s="334" customFormat="1" ht="17.25" customHeight="1" x14ac:dyDescent="0.3">
      <c r="A73" s="334">
        <v>320</v>
      </c>
      <c r="B73" s="343">
        <v>1344</v>
      </c>
      <c r="C73" s="334" t="s">
        <v>490</v>
      </c>
      <c r="D73" s="335" t="s">
        <v>731</v>
      </c>
      <c r="E73" s="335" t="s">
        <v>4</v>
      </c>
      <c r="G73" s="323">
        <v>536308</v>
      </c>
      <c r="H73" s="323">
        <v>549051</v>
      </c>
      <c r="I73" s="336">
        <f t="shared" si="3"/>
        <v>12743</v>
      </c>
      <c r="J73" s="329"/>
      <c r="L73" s="336">
        <f t="shared" si="4"/>
        <v>0</v>
      </c>
      <c r="M73" s="337">
        <v>3012.25</v>
      </c>
      <c r="N73" s="338">
        <v>0</v>
      </c>
      <c r="O73" s="330">
        <v>0</v>
      </c>
      <c r="P73" s="329"/>
      <c r="Q73" s="329"/>
      <c r="R73" s="330"/>
      <c r="S73" s="334" t="s">
        <v>303</v>
      </c>
      <c r="T73" s="334" t="s">
        <v>732</v>
      </c>
      <c r="U73" s="334" t="s">
        <v>734</v>
      </c>
      <c r="V73" s="334" t="s">
        <v>735</v>
      </c>
    </row>
    <row r="74" spans="1:22" s="334" customFormat="1" ht="17.25" customHeight="1" x14ac:dyDescent="0.3">
      <c r="A74" s="334">
        <v>156</v>
      </c>
      <c r="B74" s="226" t="s">
        <v>237</v>
      </c>
      <c r="C74" s="226" t="s">
        <v>477</v>
      </c>
      <c r="D74" s="227" t="s">
        <v>500</v>
      </c>
      <c r="E74" s="335" t="s">
        <v>4</v>
      </c>
      <c r="I74" s="336">
        <f t="shared" si="3"/>
        <v>0</v>
      </c>
      <c r="J74" s="329"/>
      <c r="L74" s="336">
        <f t="shared" si="4"/>
        <v>0</v>
      </c>
      <c r="M74" s="337">
        <v>2561.7022238215186</v>
      </c>
      <c r="N74" s="338">
        <v>0</v>
      </c>
      <c r="O74" s="330">
        <v>0</v>
      </c>
      <c r="P74" s="329"/>
      <c r="Q74" s="329"/>
      <c r="R74" s="330">
        <v>0</v>
      </c>
      <c r="S74" s="334" t="s">
        <v>107</v>
      </c>
      <c r="T74" s="226" t="s">
        <v>1235</v>
      </c>
    </row>
    <row r="75" spans="1:22" s="334" customFormat="1" ht="17.25" customHeight="1" x14ac:dyDescent="0.3">
      <c r="A75" s="334">
        <v>156</v>
      </c>
      <c r="B75" s="334" t="s">
        <v>237</v>
      </c>
      <c r="C75" s="334" t="s">
        <v>477</v>
      </c>
      <c r="D75" s="335" t="s">
        <v>715</v>
      </c>
      <c r="E75" s="335" t="s">
        <v>4</v>
      </c>
      <c r="I75" s="336">
        <f t="shared" si="3"/>
        <v>0</v>
      </c>
      <c r="J75" s="329"/>
      <c r="L75" s="336">
        <f t="shared" si="4"/>
        <v>0</v>
      </c>
      <c r="M75" s="337">
        <v>3134.1419251529328</v>
      </c>
      <c r="N75" s="338">
        <v>0</v>
      </c>
      <c r="O75" s="330">
        <v>0</v>
      </c>
      <c r="P75" s="329"/>
      <c r="Q75" s="329"/>
      <c r="R75" s="330"/>
      <c r="S75" s="334" t="s">
        <v>107</v>
      </c>
      <c r="T75" s="334" t="s">
        <v>746</v>
      </c>
    </row>
    <row r="76" spans="1:22" s="334" customFormat="1" x14ac:dyDescent="0.3">
      <c r="A76" s="334">
        <v>156</v>
      </c>
      <c r="B76" s="334">
        <v>1352</v>
      </c>
      <c r="C76" s="334" t="s">
        <v>477</v>
      </c>
      <c r="D76" s="334" t="s">
        <v>1171</v>
      </c>
      <c r="E76" s="334" t="s">
        <v>4</v>
      </c>
      <c r="G76" s="323">
        <v>236</v>
      </c>
      <c r="H76" s="323">
        <v>236</v>
      </c>
      <c r="I76" s="336">
        <f t="shared" si="3"/>
        <v>0</v>
      </c>
      <c r="M76" s="337">
        <v>3735.75</v>
      </c>
      <c r="N76" s="334">
        <v>9.1999999999999998E-2</v>
      </c>
      <c r="S76" s="334" t="s">
        <v>107</v>
      </c>
      <c r="T76" s="334" t="s">
        <v>1178</v>
      </c>
    </row>
    <row r="77" spans="1:22" s="334" customFormat="1" x14ac:dyDescent="0.3">
      <c r="A77" s="334">
        <v>156</v>
      </c>
      <c r="B77" s="334">
        <v>1352</v>
      </c>
      <c r="C77" s="334" t="s">
        <v>1204</v>
      </c>
      <c r="D77" s="334" t="s">
        <v>1205</v>
      </c>
      <c r="E77" s="334" t="s">
        <v>4</v>
      </c>
      <c r="G77" s="323">
        <v>4369</v>
      </c>
      <c r="H77" s="323">
        <v>8502</v>
      </c>
      <c r="I77" s="336">
        <f t="shared" si="3"/>
        <v>4133</v>
      </c>
      <c r="M77" s="337">
        <v>3720.7</v>
      </c>
      <c r="N77" s="334">
        <v>9.1999999999999998E-2</v>
      </c>
      <c r="S77" s="334" t="s">
        <v>107</v>
      </c>
      <c r="T77" s="334" t="s">
        <v>1207</v>
      </c>
    </row>
    <row r="78" spans="1:22" s="334" customFormat="1" x14ac:dyDescent="0.3">
      <c r="A78" s="334">
        <v>156</v>
      </c>
      <c r="B78" s="334">
        <v>1352</v>
      </c>
      <c r="C78" s="334" t="s">
        <v>477</v>
      </c>
      <c r="D78" s="334" t="s">
        <v>1197</v>
      </c>
      <c r="E78" s="334" t="s">
        <v>4</v>
      </c>
      <c r="G78" s="323">
        <v>2513</v>
      </c>
      <c r="H78" s="323">
        <v>5339</v>
      </c>
      <c r="I78" s="336">
        <f t="shared" si="3"/>
        <v>2826</v>
      </c>
      <c r="M78" s="337">
        <v>3720.7</v>
      </c>
      <c r="N78" s="334">
        <v>9.1999999999999998E-2</v>
      </c>
      <c r="S78" s="334" t="s">
        <v>107</v>
      </c>
      <c r="T78" s="334" t="s">
        <v>1199</v>
      </c>
    </row>
    <row r="79" spans="1:22" s="334" customFormat="1" x14ac:dyDescent="0.3">
      <c r="A79" s="334">
        <v>156</v>
      </c>
      <c r="B79" s="334">
        <v>1352</v>
      </c>
      <c r="C79" s="334" t="s">
        <v>477</v>
      </c>
      <c r="D79" s="334" t="s">
        <v>1198</v>
      </c>
      <c r="E79" s="334" t="s">
        <v>4</v>
      </c>
      <c r="G79" s="323">
        <v>1692</v>
      </c>
      <c r="H79" s="323">
        <v>3889</v>
      </c>
      <c r="I79" s="336">
        <f t="shared" si="3"/>
        <v>2197</v>
      </c>
      <c r="M79" s="337">
        <v>3720.7</v>
      </c>
      <c r="N79" s="334">
        <v>9.1999999999999998E-2</v>
      </c>
      <c r="S79" s="334" t="s">
        <v>107</v>
      </c>
      <c r="T79" s="334" t="s">
        <v>1199</v>
      </c>
    </row>
    <row r="80" spans="1:22" s="334" customFormat="1" ht="18.75" customHeight="1" x14ac:dyDescent="0.3">
      <c r="A80" s="334">
        <v>179</v>
      </c>
      <c r="B80" s="334" t="s">
        <v>364</v>
      </c>
      <c r="C80" s="334" t="s">
        <v>478</v>
      </c>
      <c r="D80" s="335" t="s">
        <v>419</v>
      </c>
      <c r="E80" s="335" t="s">
        <v>4</v>
      </c>
      <c r="G80" s="323">
        <v>384365</v>
      </c>
      <c r="H80" s="323">
        <v>393795</v>
      </c>
      <c r="I80" s="336">
        <f t="shared" si="3"/>
        <v>9430</v>
      </c>
      <c r="J80" s="329"/>
      <c r="L80" s="336">
        <f>K80-J80</f>
        <v>0</v>
      </c>
      <c r="M80" s="337">
        <v>1869.1598812522491</v>
      </c>
      <c r="N80" s="338">
        <v>8.72E-2</v>
      </c>
      <c r="O80" s="330">
        <v>50002</v>
      </c>
      <c r="P80" s="329"/>
      <c r="Q80" s="329"/>
      <c r="R80" s="330">
        <v>0</v>
      </c>
      <c r="S80" s="334" t="s">
        <v>107</v>
      </c>
    </row>
    <row r="81" spans="1:21" s="334" customFormat="1" ht="18.75" customHeight="1" x14ac:dyDescent="0.3">
      <c r="A81" s="334">
        <v>180</v>
      </c>
      <c r="B81" s="334" t="s">
        <v>1135</v>
      </c>
      <c r="C81" s="334" t="s">
        <v>478</v>
      </c>
      <c r="D81" s="335" t="s">
        <v>1097</v>
      </c>
      <c r="E81" s="335" t="s">
        <v>4</v>
      </c>
      <c r="G81" s="323">
        <v>55059</v>
      </c>
      <c r="H81" s="323">
        <v>58723</v>
      </c>
      <c r="I81" s="336">
        <f t="shared" si="3"/>
        <v>3664</v>
      </c>
      <c r="J81" s="329"/>
      <c r="L81" s="336"/>
      <c r="M81" s="337">
        <v>2990.42</v>
      </c>
      <c r="N81" s="338">
        <v>8.6999999999999994E-2</v>
      </c>
      <c r="O81" s="330"/>
      <c r="P81" s="329"/>
      <c r="Q81" s="329"/>
      <c r="R81" s="330"/>
      <c r="S81" s="334" t="s">
        <v>107</v>
      </c>
      <c r="T81" s="334" t="s">
        <v>1098</v>
      </c>
    </row>
    <row r="82" spans="1:21" s="334" customFormat="1" ht="18.75" customHeight="1" x14ac:dyDescent="0.3">
      <c r="A82" s="334">
        <v>180</v>
      </c>
      <c r="B82" s="334">
        <v>1372</v>
      </c>
      <c r="C82" s="334" t="s">
        <v>478</v>
      </c>
      <c r="D82" s="335" t="s">
        <v>1109</v>
      </c>
      <c r="E82" s="335" t="s">
        <v>4</v>
      </c>
      <c r="G82" s="323">
        <v>16711</v>
      </c>
      <c r="H82" s="323">
        <v>23770</v>
      </c>
      <c r="I82" s="336">
        <f t="shared" si="3"/>
        <v>7059</v>
      </c>
      <c r="J82" s="329"/>
      <c r="L82" s="336"/>
      <c r="M82" s="337">
        <v>2990.42</v>
      </c>
      <c r="N82" s="338">
        <v>8.6999999999999994E-2</v>
      </c>
      <c r="O82" s="330"/>
      <c r="P82" s="329"/>
      <c r="Q82" s="329"/>
      <c r="R82" s="330"/>
      <c r="S82" s="334" t="s">
        <v>107</v>
      </c>
      <c r="T82" s="334" t="s">
        <v>1111</v>
      </c>
    </row>
    <row r="83" spans="1:21" s="334" customFormat="1" ht="18.75" customHeight="1" x14ac:dyDescent="0.3">
      <c r="A83" s="334">
        <v>180</v>
      </c>
      <c r="B83" s="334">
        <v>1372</v>
      </c>
      <c r="C83" s="334" t="s">
        <v>478</v>
      </c>
      <c r="D83" s="335" t="s">
        <v>1110</v>
      </c>
      <c r="E83" s="335" t="s">
        <v>4</v>
      </c>
      <c r="G83" s="323">
        <v>45950</v>
      </c>
      <c r="H83" s="323">
        <v>53136</v>
      </c>
      <c r="I83" s="336">
        <f t="shared" si="3"/>
        <v>7186</v>
      </c>
      <c r="J83" s="329"/>
      <c r="L83" s="336"/>
      <c r="M83" s="337">
        <v>2990.42</v>
      </c>
      <c r="N83" s="338">
        <v>8.6999999999999994E-2</v>
      </c>
      <c r="O83" s="330"/>
      <c r="P83" s="329"/>
      <c r="Q83" s="329"/>
      <c r="R83" s="330"/>
      <c r="S83" s="334" t="s">
        <v>107</v>
      </c>
      <c r="T83" s="334" t="s">
        <v>1111</v>
      </c>
    </row>
    <row r="84" spans="1:21" s="334" customFormat="1" x14ac:dyDescent="0.3">
      <c r="A84" s="334">
        <v>190</v>
      </c>
      <c r="B84" s="343" t="s">
        <v>242</v>
      </c>
      <c r="C84" s="334" t="s">
        <v>243</v>
      </c>
      <c r="D84" s="335" t="s">
        <v>348</v>
      </c>
      <c r="E84" s="335" t="s">
        <v>4</v>
      </c>
      <c r="G84" s="323">
        <v>471929</v>
      </c>
      <c r="H84" s="323">
        <v>476272</v>
      </c>
      <c r="I84" s="336">
        <f t="shared" si="3"/>
        <v>4343</v>
      </c>
      <c r="J84" s="329"/>
      <c r="L84" s="336">
        <f>K84-J84</f>
        <v>0</v>
      </c>
      <c r="M84" s="344">
        <v>2325.7405433609215</v>
      </c>
      <c r="N84" s="338">
        <v>9.3159481827995688E-2</v>
      </c>
      <c r="O84" s="330">
        <v>137035</v>
      </c>
      <c r="P84" s="329"/>
      <c r="Q84" s="329"/>
      <c r="R84" s="330">
        <v>0</v>
      </c>
      <c r="S84" s="334" t="s">
        <v>107</v>
      </c>
      <c r="T84" s="334" t="s">
        <v>848</v>
      </c>
    </row>
    <row r="85" spans="1:21" s="334" customFormat="1" x14ac:dyDescent="0.3">
      <c r="A85" s="334">
        <v>192</v>
      </c>
      <c r="B85" s="343" t="s">
        <v>242</v>
      </c>
      <c r="C85" s="334" t="s">
        <v>243</v>
      </c>
      <c r="D85" s="335" t="s">
        <v>499</v>
      </c>
      <c r="E85" s="335" t="s">
        <v>4</v>
      </c>
      <c r="G85" s="323">
        <v>322988</v>
      </c>
      <c r="H85" s="323">
        <v>326535</v>
      </c>
      <c r="I85" s="336">
        <f t="shared" si="3"/>
        <v>3547</v>
      </c>
      <c r="J85" s="329"/>
      <c r="L85" s="336"/>
      <c r="M85" s="344">
        <v>2480.0466498740552</v>
      </c>
      <c r="N85" s="338">
        <v>9.8758474271320618E-2</v>
      </c>
      <c r="O85" s="330"/>
      <c r="P85" s="329"/>
      <c r="Q85" s="329"/>
      <c r="R85" s="330">
        <v>0</v>
      </c>
      <c r="S85" s="334" t="s">
        <v>107</v>
      </c>
    </row>
    <row r="86" spans="1:21" s="334" customFormat="1" x14ac:dyDescent="0.3">
      <c r="A86" s="334">
        <v>192</v>
      </c>
      <c r="B86" s="343">
        <v>1394</v>
      </c>
      <c r="C86" s="334" t="s">
        <v>243</v>
      </c>
      <c r="D86" s="335" t="s">
        <v>859</v>
      </c>
      <c r="E86" s="335" t="s">
        <v>4</v>
      </c>
      <c r="G86" s="323">
        <v>124125</v>
      </c>
      <c r="H86" s="323">
        <v>130175</v>
      </c>
      <c r="I86" s="336">
        <f t="shared" si="3"/>
        <v>6050</v>
      </c>
      <c r="J86" s="329"/>
      <c r="L86" s="336"/>
      <c r="M86" s="344">
        <v>2407.3505809926896</v>
      </c>
      <c r="N86" s="338">
        <v>9.5852250865717581E-2</v>
      </c>
      <c r="O86" s="330"/>
      <c r="P86" s="329"/>
      <c r="Q86" s="329"/>
      <c r="R86" s="330"/>
      <c r="S86" s="334" t="s">
        <v>107</v>
      </c>
      <c r="T86" s="334" t="s">
        <v>873</v>
      </c>
    </row>
    <row r="87" spans="1:21" s="334" customFormat="1" x14ac:dyDescent="0.3">
      <c r="A87" s="334">
        <v>192</v>
      </c>
      <c r="B87" s="343">
        <v>1394</v>
      </c>
      <c r="C87" s="334" t="s">
        <v>243</v>
      </c>
      <c r="D87" s="335" t="s">
        <v>1136</v>
      </c>
      <c r="E87" s="335" t="s">
        <v>4</v>
      </c>
      <c r="G87" s="323">
        <v>20717</v>
      </c>
      <c r="H87" s="323">
        <v>27729</v>
      </c>
      <c r="I87" s="336">
        <f t="shared" si="3"/>
        <v>7012</v>
      </c>
      <c r="J87" s="329"/>
      <c r="L87" s="336"/>
      <c r="M87" s="344">
        <v>3688.19</v>
      </c>
      <c r="N87" s="338">
        <v>9.0999999999999998E-2</v>
      </c>
      <c r="O87" s="330"/>
      <c r="P87" s="329"/>
      <c r="Q87" s="329"/>
      <c r="R87" s="330"/>
      <c r="S87" s="334" t="s">
        <v>107</v>
      </c>
      <c r="T87" s="334" t="s">
        <v>1137</v>
      </c>
    </row>
    <row r="88" spans="1:21" s="334" customFormat="1" x14ac:dyDescent="0.3">
      <c r="A88" s="334">
        <v>192</v>
      </c>
      <c r="B88" s="343">
        <v>1394</v>
      </c>
      <c r="C88" s="334" t="s">
        <v>243</v>
      </c>
      <c r="D88" s="335" t="s">
        <v>1152</v>
      </c>
      <c r="E88" s="335" t="s">
        <v>4</v>
      </c>
      <c r="G88" s="323">
        <v>24460</v>
      </c>
      <c r="H88" s="323">
        <v>31787</v>
      </c>
      <c r="I88" s="336">
        <f t="shared" si="3"/>
        <v>7327</v>
      </c>
      <c r="J88" s="329"/>
      <c r="L88" s="336"/>
      <c r="M88" s="344">
        <v>3254.64</v>
      </c>
      <c r="N88" s="338">
        <v>9.0999999999999998E-2</v>
      </c>
      <c r="O88" s="330"/>
      <c r="P88" s="329"/>
      <c r="Q88" s="329"/>
      <c r="R88" s="330"/>
      <c r="S88" s="334" t="s">
        <v>107</v>
      </c>
      <c r="T88" s="334" t="s">
        <v>1154</v>
      </c>
    </row>
    <row r="89" spans="1:21" s="334" customFormat="1" x14ac:dyDescent="0.3">
      <c r="A89" s="334">
        <v>192</v>
      </c>
      <c r="B89" s="343">
        <v>1394</v>
      </c>
      <c r="C89" s="334" t="s">
        <v>243</v>
      </c>
      <c r="D89" s="335" t="s">
        <v>1153</v>
      </c>
      <c r="E89" s="335" t="s">
        <v>4</v>
      </c>
      <c r="G89" s="323">
        <v>22241</v>
      </c>
      <c r="H89" s="323">
        <v>28240</v>
      </c>
      <c r="I89" s="336">
        <f t="shared" si="3"/>
        <v>5999</v>
      </c>
      <c r="J89" s="329"/>
      <c r="L89" s="336"/>
      <c r="M89" s="344">
        <v>3254.64</v>
      </c>
      <c r="N89" s="338">
        <v>9.0999999999999998E-2</v>
      </c>
      <c r="O89" s="330"/>
      <c r="P89" s="329"/>
      <c r="Q89" s="329"/>
      <c r="R89" s="330"/>
      <c r="S89" s="334" t="s">
        <v>107</v>
      </c>
      <c r="T89" s="334" t="s">
        <v>1155</v>
      </c>
    </row>
    <row r="90" spans="1:21" s="334" customFormat="1" x14ac:dyDescent="0.3">
      <c r="A90" s="334">
        <v>242</v>
      </c>
      <c r="B90" s="334" t="s">
        <v>250</v>
      </c>
      <c r="C90" s="334" t="s">
        <v>479</v>
      </c>
      <c r="D90" s="335" t="s">
        <v>421</v>
      </c>
      <c r="E90" s="335" t="s">
        <v>4</v>
      </c>
      <c r="G90" s="323">
        <v>108047</v>
      </c>
      <c r="H90" s="323">
        <v>109509</v>
      </c>
      <c r="I90" s="336">
        <f t="shared" si="3"/>
        <v>1462</v>
      </c>
      <c r="J90" s="329"/>
      <c r="L90" s="336">
        <f>K90-J90</f>
        <v>0</v>
      </c>
      <c r="M90" s="337">
        <v>2013.4970097157252</v>
      </c>
      <c r="N90" s="338">
        <v>8.3391489744512409E-2</v>
      </c>
      <c r="O90" s="330">
        <v>12286</v>
      </c>
      <c r="P90" s="329"/>
      <c r="Q90" s="329"/>
      <c r="R90" s="330">
        <v>0</v>
      </c>
      <c r="S90" s="334" t="s">
        <v>107</v>
      </c>
      <c r="T90" s="334" t="s">
        <v>776</v>
      </c>
    </row>
    <row r="91" spans="1:21" s="334" customFormat="1" x14ac:dyDescent="0.3">
      <c r="A91" s="334">
        <v>248</v>
      </c>
      <c r="B91" s="334" t="s">
        <v>255</v>
      </c>
      <c r="C91" s="334" t="s">
        <v>481</v>
      </c>
      <c r="D91" s="335" t="s">
        <v>697</v>
      </c>
      <c r="E91" s="335" t="s">
        <v>4</v>
      </c>
      <c r="G91" s="323">
        <v>391363</v>
      </c>
      <c r="H91" s="323">
        <v>395430</v>
      </c>
      <c r="I91" s="336">
        <f t="shared" si="3"/>
        <v>4067</v>
      </c>
      <c r="J91" s="329"/>
      <c r="L91" s="336"/>
      <c r="M91" s="337">
        <v>3422.5153148614613</v>
      </c>
      <c r="N91" s="338">
        <v>9.1639222741993528E-2</v>
      </c>
      <c r="O91" s="330"/>
      <c r="P91" s="329"/>
      <c r="Q91" s="329"/>
      <c r="R91" s="330"/>
      <c r="S91" s="334" t="s">
        <v>107</v>
      </c>
      <c r="T91" s="334" t="s">
        <v>701</v>
      </c>
      <c r="U91" s="334" t="s">
        <v>709</v>
      </c>
    </row>
    <row r="92" spans="1:21" x14ac:dyDescent="0.3">
      <c r="A92" s="211">
        <v>248</v>
      </c>
      <c r="B92" s="226" t="s">
        <v>255</v>
      </c>
      <c r="C92" s="226" t="s">
        <v>481</v>
      </c>
      <c r="D92" s="227" t="s">
        <v>698</v>
      </c>
      <c r="E92" s="335" t="s">
        <v>4</v>
      </c>
      <c r="F92" s="334"/>
      <c r="G92" s="323">
        <v>354745</v>
      </c>
      <c r="H92" s="323">
        <v>356739</v>
      </c>
      <c r="I92" s="336">
        <f t="shared" si="3"/>
        <v>1994</v>
      </c>
      <c r="J92" s="266"/>
      <c r="L92" s="287"/>
      <c r="M92" s="272">
        <v>3422.5153148614613</v>
      </c>
      <c r="N92" s="273">
        <v>9.1639222741993528E-2</v>
      </c>
      <c r="O92" s="267"/>
      <c r="P92" s="266"/>
      <c r="Q92" s="266"/>
      <c r="R92" s="267"/>
      <c r="S92" s="211" t="s">
        <v>107</v>
      </c>
      <c r="T92" s="226" t="s">
        <v>1225</v>
      </c>
      <c r="U92" s="211" t="s">
        <v>709</v>
      </c>
    </row>
    <row r="93" spans="1:21" s="334" customFormat="1" x14ac:dyDescent="0.3">
      <c r="A93" s="334">
        <v>248</v>
      </c>
      <c r="B93" s="343">
        <v>1447</v>
      </c>
      <c r="C93" s="334" t="s">
        <v>481</v>
      </c>
      <c r="D93" s="335" t="s">
        <v>951</v>
      </c>
      <c r="E93" s="335" t="s">
        <v>4</v>
      </c>
      <c r="G93" s="323">
        <v>102870</v>
      </c>
      <c r="H93" s="323">
        <v>113787</v>
      </c>
      <c r="I93" s="336">
        <f t="shared" si="3"/>
        <v>10917</v>
      </c>
      <c r="J93" s="329"/>
      <c r="L93" s="336"/>
      <c r="M93" s="337">
        <v>3554.0454419575112</v>
      </c>
      <c r="N93" s="338">
        <v>9.227949544764795E-2</v>
      </c>
      <c r="O93" s="330"/>
      <c r="P93" s="329"/>
      <c r="Q93" s="329"/>
      <c r="R93" s="330"/>
      <c r="S93" s="334" t="s">
        <v>107</v>
      </c>
      <c r="T93" s="334" t="s">
        <v>952</v>
      </c>
    </row>
    <row r="94" spans="1:21" s="334" customFormat="1" x14ac:dyDescent="0.3">
      <c r="A94" s="334">
        <v>248</v>
      </c>
      <c r="B94" s="343">
        <v>1447</v>
      </c>
      <c r="C94" s="334" t="s">
        <v>481</v>
      </c>
      <c r="D94" s="335" t="s">
        <v>1179</v>
      </c>
      <c r="E94" s="335" t="s">
        <v>4</v>
      </c>
      <c r="G94" s="323">
        <v>13073</v>
      </c>
      <c r="H94" s="323">
        <v>18235</v>
      </c>
      <c r="I94" s="336">
        <f t="shared" si="3"/>
        <v>5162</v>
      </c>
      <c r="J94" s="329"/>
      <c r="L94" s="336"/>
      <c r="M94" s="337">
        <v>4575.76</v>
      </c>
      <c r="N94" s="338">
        <v>0.09</v>
      </c>
      <c r="O94" s="330"/>
      <c r="P94" s="329"/>
      <c r="Q94" s="329"/>
      <c r="R94" s="330"/>
      <c r="S94" s="334" t="s">
        <v>107</v>
      </c>
      <c r="T94" s="334" t="s">
        <v>1180</v>
      </c>
    </row>
    <row r="95" spans="1:21" s="334" customFormat="1" x14ac:dyDescent="0.3">
      <c r="A95" s="334">
        <v>248</v>
      </c>
      <c r="B95" s="343">
        <v>1447</v>
      </c>
      <c r="C95" s="334" t="s">
        <v>481</v>
      </c>
      <c r="D95" s="335" t="s">
        <v>1212</v>
      </c>
      <c r="E95" s="335" t="s">
        <v>4</v>
      </c>
      <c r="G95" s="323">
        <v>8</v>
      </c>
      <c r="H95" s="323">
        <v>3334</v>
      </c>
      <c r="I95" s="336">
        <f t="shared" si="3"/>
        <v>3326</v>
      </c>
      <c r="J95" s="329"/>
      <c r="L95" s="336"/>
      <c r="M95" s="337">
        <v>4575.76</v>
      </c>
      <c r="N95" s="338">
        <v>0.09</v>
      </c>
      <c r="O95" s="330"/>
      <c r="P95" s="329"/>
      <c r="Q95" s="329"/>
      <c r="R95" s="330"/>
      <c r="S95" s="334" t="s">
        <v>107</v>
      </c>
      <c r="T95" s="334" t="s">
        <v>1219</v>
      </c>
    </row>
    <row r="96" spans="1:21" s="334" customFormat="1" x14ac:dyDescent="0.3">
      <c r="A96" s="334">
        <v>248</v>
      </c>
      <c r="B96" s="343">
        <v>1447</v>
      </c>
      <c r="C96" s="334" t="s">
        <v>481</v>
      </c>
      <c r="D96" s="335" t="s">
        <v>1213</v>
      </c>
      <c r="E96" s="335" t="s">
        <v>4</v>
      </c>
      <c r="G96" s="323">
        <v>8064</v>
      </c>
      <c r="H96" s="323">
        <v>16217</v>
      </c>
      <c r="I96" s="336">
        <f t="shared" si="3"/>
        <v>8153</v>
      </c>
      <c r="J96" s="329"/>
      <c r="L96" s="336"/>
      <c r="M96" s="337">
        <v>4575.76</v>
      </c>
      <c r="N96" s="338">
        <v>0.09</v>
      </c>
      <c r="O96" s="330"/>
      <c r="P96" s="329"/>
      <c r="Q96" s="329"/>
      <c r="R96" s="330"/>
      <c r="S96" s="334" t="s">
        <v>107</v>
      </c>
      <c r="T96" s="334" t="s">
        <v>1214</v>
      </c>
    </row>
    <row r="97" spans="1:21" x14ac:dyDescent="0.3">
      <c r="A97" s="271" t="s">
        <v>1003</v>
      </c>
      <c r="B97" s="211" t="s">
        <v>280</v>
      </c>
      <c r="C97" s="226" t="s">
        <v>175</v>
      </c>
      <c r="D97" s="227" t="s">
        <v>174</v>
      </c>
      <c r="E97" s="335" t="s">
        <v>4</v>
      </c>
      <c r="F97" s="334"/>
      <c r="G97" s="323">
        <v>258163</v>
      </c>
      <c r="H97" s="323">
        <v>258253</v>
      </c>
      <c r="I97" s="336">
        <f t="shared" si="3"/>
        <v>90</v>
      </c>
      <c r="J97" s="266"/>
      <c r="L97" s="287">
        <f>K97-J97</f>
        <v>0</v>
      </c>
      <c r="M97" s="272">
        <v>4800</v>
      </c>
      <c r="N97" s="273">
        <v>0.16</v>
      </c>
      <c r="O97" s="267">
        <v>92287</v>
      </c>
      <c r="P97" s="266"/>
      <c r="Q97" s="266"/>
      <c r="R97" s="267">
        <v>0</v>
      </c>
      <c r="S97" s="211" t="s">
        <v>107</v>
      </c>
      <c r="T97" s="226" t="s">
        <v>1229</v>
      </c>
    </row>
    <row r="98" spans="1:21" s="334" customFormat="1" x14ac:dyDescent="0.3">
      <c r="A98" s="334">
        <v>265</v>
      </c>
      <c r="B98" s="334" t="s">
        <v>281</v>
      </c>
      <c r="C98" s="334" t="s">
        <v>482</v>
      </c>
      <c r="D98" s="335" t="s">
        <v>294</v>
      </c>
      <c r="E98" s="335" t="s">
        <v>4</v>
      </c>
      <c r="G98" s="323">
        <v>292133</v>
      </c>
      <c r="H98" s="323">
        <v>296996</v>
      </c>
      <c r="I98" s="336">
        <f t="shared" si="3"/>
        <v>4863</v>
      </c>
      <c r="J98" s="329"/>
      <c r="L98" s="336">
        <f>K98-J98</f>
        <v>0</v>
      </c>
      <c r="M98" s="337">
        <v>1853.131910759266</v>
      </c>
      <c r="N98" s="338">
        <v>9.216865779057215E-2</v>
      </c>
      <c r="O98" s="330">
        <v>88167</v>
      </c>
      <c r="P98" s="329"/>
      <c r="Q98" s="329"/>
      <c r="R98" s="330">
        <v>0</v>
      </c>
      <c r="S98" s="334" t="s">
        <v>107</v>
      </c>
    </row>
    <row r="99" spans="1:21" s="334" customFormat="1" x14ac:dyDescent="0.3">
      <c r="A99" s="334">
        <v>266</v>
      </c>
      <c r="B99" s="334" t="s">
        <v>281</v>
      </c>
      <c r="C99" s="334" t="s">
        <v>482</v>
      </c>
      <c r="D99" s="335" t="s">
        <v>295</v>
      </c>
      <c r="E99" s="335" t="s">
        <v>4</v>
      </c>
      <c r="G99" s="323">
        <v>212766</v>
      </c>
      <c r="H99" s="323">
        <v>213021</v>
      </c>
      <c r="I99" s="336">
        <f t="shared" si="3"/>
        <v>255</v>
      </c>
      <c r="J99" s="329"/>
      <c r="L99" s="336">
        <f>K99-J99</f>
        <v>0</v>
      </c>
      <c r="M99" s="337">
        <v>1853.131910759266</v>
      </c>
      <c r="N99" s="338">
        <v>9.216865779057215E-2</v>
      </c>
      <c r="O99" s="330">
        <v>90585</v>
      </c>
      <c r="P99" s="329"/>
      <c r="Q99" s="329"/>
      <c r="R99" s="330">
        <v>0</v>
      </c>
      <c r="S99" s="334" t="s">
        <v>107</v>
      </c>
    </row>
    <row r="100" spans="1:21" s="334" customFormat="1" x14ac:dyDescent="0.3">
      <c r="A100" s="334">
        <v>268</v>
      </c>
      <c r="B100" s="334" t="s">
        <v>281</v>
      </c>
      <c r="C100" s="334" t="s">
        <v>482</v>
      </c>
      <c r="D100" s="335" t="s">
        <v>293</v>
      </c>
      <c r="E100" s="335" t="s">
        <v>4</v>
      </c>
      <c r="G100" s="323">
        <v>216135</v>
      </c>
      <c r="H100" s="323">
        <v>217280</v>
      </c>
      <c r="I100" s="336">
        <f t="shared" si="3"/>
        <v>1145</v>
      </c>
      <c r="J100" s="329"/>
      <c r="L100" s="336">
        <f>K100-J100</f>
        <v>0</v>
      </c>
      <c r="M100" s="337">
        <v>1853.131910759266</v>
      </c>
      <c r="N100" s="338">
        <v>9.216865779057215E-2</v>
      </c>
      <c r="O100" s="330">
        <v>77364</v>
      </c>
      <c r="P100" s="329"/>
      <c r="Q100" s="329"/>
      <c r="R100" s="330">
        <v>0</v>
      </c>
      <c r="S100" s="334" t="s">
        <v>107</v>
      </c>
    </row>
    <row r="101" spans="1:21" s="334" customFormat="1" x14ac:dyDescent="0.3">
      <c r="A101" s="334">
        <v>268</v>
      </c>
      <c r="B101" s="334" t="s">
        <v>281</v>
      </c>
      <c r="C101" s="334" t="s">
        <v>482</v>
      </c>
      <c r="D101" s="335" t="s">
        <v>647</v>
      </c>
      <c r="E101" s="335" t="s">
        <v>4</v>
      </c>
      <c r="G101" s="323">
        <v>169020</v>
      </c>
      <c r="H101" s="323">
        <v>171110</v>
      </c>
      <c r="I101" s="336">
        <f t="shared" si="3"/>
        <v>2090</v>
      </c>
      <c r="J101" s="329"/>
      <c r="L101" s="336">
        <f>K101-J101</f>
        <v>0</v>
      </c>
      <c r="M101" s="337">
        <v>2148.5354048218787</v>
      </c>
      <c r="N101" s="338">
        <v>9.872450521770422E-2</v>
      </c>
      <c r="O101" s="330">
        <v>0</v>
      </c>
      <c r="P101" s="329"/>
      <c r="Q101" s="329"/>
      <c r="R101" s="330">
        <v>0</v>
      </c>
      <c r="S101" s="334" t="s">
        <v>107</v>
      </c>
      <c r="T101" s="334" t="s">
        <v>645</v>
      </c>
    </row>
    <row r="102" spans="1:21" s="334" customFormat="1" x14ac:dyDescent="0.3">
      <c r="A102" s="334">
        <v>268</v>
      </c>
      <c r="B102" s="334" t="s">
        <v>281</v>
      </c>
      <c r="C102" s="334" t="s">
        <v>482</v>
      </c>
      <c r="D102" s="335" t="s">
        <v>654</v>
      </c>
      <c r="E102" s="335" t="s">
        <v>4</v>
      </c>
      <c r="G102" s="323">
        <v>165330</v>
      </c>
      <c r="H102" s="323">
        <v>168009</v>
      </c>
      <c r="I102" s="336">
        <f t="shared" si="3"/>
        <v>2679</v>
      </c>
      <c r="J102" s="329"/>
      <c r="L102" s="336"/>
      <c r="M102" s="337">
        <v>2148.5354048218787</v>
      </c>
      <c r="N102" s="338">
        <v>9.872450521770422E-2</v>
      </c>
      <c r="O102" s="330">
        <v>0</v>
      </c>
      <c r="P102" s="329"/>
      <c r="Q102" s="329"/>
      <c r="R102" s="330"/>
      <c r="S102" s="334" t="s">
        <v>107</v>
      </c>
      <c r="T102" s="334" t="s">
        <v>653</v>
      </c>
    </row>
    <row r="103" spans="1:21" s="334" customFormat="1" x14ac:dyDescent="0.3">
      <c r="A103" s="334">
        <v>278</v>
      </c>
      <c r="B103" s="334" t="s">
        <v>371</v>
      </c>
      <c r="C103" s="334" t="s">
        <v>388</v>
      </c>
      <c r="D103" s="335" t="s">
        <v>666</v>
      </c>
      <c r="E103" s="335" t="s">
        <v>4</v>
      </c>
      <c r="G103" s="323">
        <v>148875</v>
      </c>
      <c r="H103" s="323">
        <v>153006</v>
      </c>
      <c r="I103" s="336">
        <f t="shared" si="3"/>
        <v>4131</v>
      </c>
      <c r="J103" s="329"/>
      <c r="L103" s="336"/>
      <c r="M103" s="337">
        <v>1597.1111766822598</v>
      </c>
      <c r="N103" s="338">
        <v>9.4124505217704213E-2</v>
      </c>
      <c r="O103" s="330"/>
      <c r="P103" s="329"/>
      <c r="Q103" s="329"/>
      <c r="R103" s="330"/>
      <c r="S103" s="334" t="s">
        <v>107</v>
      </c>
      <c r="T103" s="334" t="s">
        <v>728</v>
      </c>
      <c r="U103" s="334" t="s">
        <v>752</v>
      </c>
    </row>
    <row r="104" spans="1:21" s="334" customFormat="1" x14ac:dyDescent="0.3">
      <c r="A104" s="334">
        <v>278</v>
      </c>
      <c r="B104" s="334" t="s">
        <v>371</v>
      </c>
      <c r="C104" s="334" t="s">
        <v>388</v>
      </c>
      <c r="D104" s="335" t="s">
        <v>689</v>
      </c>
      <c r="E104" s="335" t="s">
        <v>4</v>
      </c>
      <c r="G104" s="323">
        <v>173819</v>
      </c>
      <c r="H104" s="323">
        <v>177468</v>
      </c>
      <c r="I104" s="336">
        <f t="shared" si="3"/>
        <v>3649</v>
      </c>
      <c r="J104" s="329"/>
      <c r="L104" s="336"/>
      <c r="M104" s="337">
        <v>1597.1111766822598</v>
      </c>
      <c r="N104" s="338">
        <v>9.4124505217704213E-2</v>
      </c>
      <c r="O104" s="330"/>
      <c r="P104" s="329"/>
      <c r="Q104" s="329"/>
      <c r="R104" s="330"/>
      <c r="S104" s="334" t="s">
        <v>107</v>
      </c>
      <c r="T104" s="345" t="s">
        <v>688</v>
      </c>
      <c r="U104" s="334">
        <v>84</v>
      </c>
    </row>
    <row r="105" spans="1:21" s="334" customFormat="1" x14ac:dyDescent="0.3">
      <c r="A105" s="334">
        <v>278</v>
      </c>
      <c r="B105" s="334" t="s">
        <v>371</v>
      </c>
      <c r="C105" s="334" t="s">
        <v>388</v>
      </c>
      <c r="D105" s="335" t="s">
        <v>690</v>
      </c>
      <c r="E105" s="335" t="s">
        <v>4</v>
      </c>
      <c r="G105" s="323">
        <v>146890</v>
      </c>
      <c r="H105" s="323">
        <v>150171</v>
      </c>
      <c r="I105" s="336">
        <f t="shared" si="3"/>
        <v>3281</v>
      </c>
      <c r="J105" s="329"/>
      <c r="L105" s="336"/>
      <c r="M105" s="337">
        <v>1597.1111766822598</v>
      </c>
      <c r="N105" s="338">
        <v>9.4124505217704213E-2</v>
      </c>
      <c r="O105" s="330"/>
      <c r="P105" s="329"/>
      <c r="Q105" s="329"/>
      <c r="R105" s="330"/>
      <c r="S105" s="334" t="s">
        <v>107</v>
      </c>
      <c r="T105" s="334" t="s">
        <v>728</v>
      </c>
      <c r="U105" s="334" t="s">
        <v>752</v>
      </c>
    </row>
    <row r="106" spans="1:21" s="334" customFormat="1" x14ac:dyDescent="0.3">
      <c r="A106" s="334">
        <v>278</v>
      </c>
      <c r="B106" s="334" t="s">
        <v>371</v>
      </c>
      <c r="C106" s="334" t="s">
        <v>388</v>
      </c>
      <c r="D106" s="335" t="s">
        <v>681</v>
      </c>
      <c r="E106" s="335" t="s">
        <v>4</v>
      </c>
      <c r="G106" s="323">
        <v>158244</v>
      </c>
      <c r="H106" s="323">
        <v>162146</v>
      </c>
      <c r="I106" s="336">
        <f t="shared" si="3"/>
        <v>3902</v>
      </c>
      <c r="J106" s="329"/>
      <c r="L106" s="336"/>
      <c r="M106" s="337">
        <v>1597.1111766822598</v>
      </c>
      <c r="N106" s="338">
        <v>9.4124505217704213E-2</v>
      </c>
      <c r="O106" s="330"/>
      <c r="P106" s="329"/>
      <c r="Q106" s="329"/>
      <c r="R106" s="330"/>
      <c r="S106" s="334" t="s">
        <v>107</v>
      </c>
      <c r="T106" s="334" t="s">
        <v>728</v>
      </c>
      <c r="U106" s="334" t="s">
        <v>752</v>
      </c>
    </row>
    <row r="107" spans="1:21" s="334" customFormat="1" x14ac:dyDescent="0.3">
      <c r="A107" s="334">
        <v>278</v>
      </c>
      <c r="B107" s="334" t="s">
        <v>371</v>
      </c>
      <c r="C107" s="334" t="s">
        <v>388</v>
      </c>
      <c r="D107" s="335" t="s">
        <v>692</v>
      </c>
      <c r="E107" s="335" t="s">
        <v>4</v>
      </c>
      <c r="G107" s="323">
        <v>144710</v>
      </c>
      <c r="H107" s="323">
        <v>148031</v>
      </c>
      <c r="I107" s="336">
        <f t="shared" si="3"/>
        <v>3321</v>
      </c>
      <c r="J107" s="329"/>
      <c r="L107" s="336"/>
      <c r="M107" s="337">
        <v>1597.1111766822598</v>
      </c>
      <c r="N107" s="338">
        <v>9.4124505217704213E-2</v>
      </c>
      <c r="O107" s="330"/>
      <c r="P107" s="329"/>
      <c r="Q107" s="329"/>
      <c r="R107" s="330"/>
      <c r="S107" s="334" t="s">
        <v>107</v>
      </c>
      <c r="T107" s="334" t="s">
        <v>728</v>
      </c>
      <c r="U107" s="334" t="s">
        <v>752</v>
      </c>
    </row>
    <row r="108" spans="1:21" s="334" customFormat="1" x14ac:dyDescent="0.3">
      <c r="A108" s="334">
        <v>278</v>
      </c>
      <c r="B108" s="334" t="s">
        <v>371</v>
      </c>
      <c r="C108" s="334" t="s">
        <v>388</v>
      </c>
      <c r="D108" s="335" t="s">
        <v>695</v>
      </c>
      <c r="E108" s="335" t="s">
        <v>4</v>
      </c>
      <c r="G108" s="323">
        <v>158637</v>
      </c>
      <c r="H108" s="323">
        <v>161510</v>
      </c>
      <c r="I108" s="336">
        <f t="shared" si="3"/>
        <v>2873</v>
      </c>
      <c r="J108" s="329"/>
      <c r="L108" s="336"/>
      <c r="M108" s="337">
        <v>1597.1111766822598</v>
      </c>
      <c r="N108" s="338">
        <v>9.4124505217704213E-2</v>
      </c>
      <c r="O108" s="330"/>
      <c r="P108" s="329"/>
      <c r="Q108" s="329"/>
      <c r="R108" s="330"/>
      <c r="S108" s="334" t="s">
        <v>107</v>
      </c>
      <c r="T108" s="345" t="s">
        <v>696</v>
      </c>
      <c r="U108" s="334">
        <v>84</v>
      </c>
    </row>
    <row r="109" spans="1:21" s="334" customFormat="1" x14ac:dyDescent="0.3">
      <c r="A109" s="334">
        <v>278</v>
      </c>
      <c r="B109" s="334" t="s">
        <v>371</v>
      </c>
      <c r="C109" s="334" t="s">
        <v>388</v>
      </c>
      <c r="D109" s="335" t="s">
        <v>703</v>
      </c>
      <c r="E109" s="335" t="s">
        <v>4</v>
      </c>
      <c r="G109" s="323">
        <v>112073</v>
      </c>
      <c r="H109" s="323">
        <v>114167</v>
      </c>
      <c r="I109" s="336">
        <f t="shared" si="3"/>
        <v>2094</v>
      </c>
      <c r="J109" s="329"/>
      <c r="L109" s="336"/>
      <c r="M109" s="337">
        <v>1597.1111766822598</v>
      </c>
      <c r="N109" s="338">
        <v>9.4124505217704213E-2</v>
      </c>
      <c r="O109" s="330"/>
      <c r="P109" s="329"/>
      <c r="Q109" s="329"/>
      <c r="R109" s="330"/>
      <c r="S109" s="334" t="s">
        <v>107</v>
      </c>
      <c r="T109" s="345" t="s">
        <v>705</v>
      </c>
      <c r="U109" s="334">
        <v>84</v>
      </c>
    </row>
    <row r="110" spans="1:21" s="334" customFormat="1" x14ac:dyDescent="0.3">
      <c r="A110" s="334">
        <v>278</v>
      </c>
      <c r="B110" s="334" t="s">
        <v>371</v>
      </c>
      <c r="C110" s="334" t="s">
        <v>388</v>
      </c>
      <c r="D110" s="335" t="s">
        <v>704</v>
      </c>
      <c r="E110" s="335" t="s">
        <v>4</v>
      </c>
      <c r="G110" s="323">
        <v>160150</v>
      </c>
      <c r="H110" s="323">
        <v>164226</v>
      </c>
      <c r="I110" s="336">
        <f t="shared" si="3"/>
        <v>4076</v>
      </c>
      <c r="J110" s="329"/>
      <c r="L110" s="336"/>
      <c r="M110" s="337">
        <v>1597.1111766822598</v>
      </c>
      <c r="N110" s="338">
        <v>9.4124505217704213E-2</v>
      </c>
      <c r="O110" s="330"/>
      <c r="P110" s="329"/>
      <c r="Q110" s="329"/>
      <c r="R110" s="330"/>
      <c r="S110" s="334" t="s">
        <v>107</v>
      </c>
      <c r="T110" s="334" t="s">
        <v>728</v>
      </c>
      <c r="U110" s="334" t="s">
        <v>752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974</v>
      </c>
      <c r="E111" s="335" t="s">
        <v>4</v>
      </c>
      <c r="G111" s="323">
        <v>34186</v>
      </c>
      <c r="H111" s="323">
        <v>36346</v>
      </c>
      <c r="I111" s="336">
        <f t="shared" si="3"/>
        <v>2160</v>
      </c>
      <c r="J111" s="329"/>
      <c r="L111" s="336"/>
      <c r="M111" s="337">
        <v>1491.81</v>
      </c>
      <c r="N111" s="338">
        <v>8.5000000000000006E-2</v>
      </c>
      <c r="O111" s="330"/>
      <c r="P111" s="329"/>
      <c r="Q111" s="329"/>
      <c r="R111" s="330"/>
      <c r="S111" s="334" t="s">
        <v>107</v>
      </c>
      <c r="T111" s="334" t="s">
        <v>976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975</v>
      </c>
      <c r="E112" s="335" t="s">
        <v>4</v>
      </c>
      <c r="G112" s="323">
        <v>75684</v>
      </c>
      <c r="H112" s="323">
        <v>78758</v>
      </c>
      <c r="I112" s="336">
        <f t="shared" si="3"/>
        <v>3074</v>
      </c>
      <c r="J112" s="329"/>
      <c r="L112" s="336"/>
      <c r="M112" s="337">
        <v>1491.81</v>
      </c>
      <c r="N112" s="338">
        <v>8.5000000000000006E-2</v>
      </c>
      <c r="O112" s="330"/>
      <c r="P112" s="329"/>
      <c r="Q112" s="329"/>
      <c r="R112" s="330"/>
      <c r="S112" s="334" t="s">
        <v>107</v>
      </c>
      <c r="T112" s="334" t="s">
        <v>976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998</v>
      </c>
      <c r="E113" s="335" t="s">
        <v>4</v>
      </c>
      <c r="G113" s="323">
        <v>65168</v>
      </c>
      <c r="H113" s="323">
        <v>68947</v>
      </c>
      <c r="I113" s="336">
        <f t="shared" si="3"/>
        <v>3779</v>
      </c>
      <c r="J113" s="329"/>
      <c r="L113" s="336"/>
      <c r="M113" s="337">
        <v>1491.81</v>
      </c>
      <c r="N113" s="338">
        <v>8.5000000000000006E-2</v>
      </c>
      <c r="O113" s="330"/>
      <c r="P113" s="329"/>
      <c r="Q113" s="329"/>
      <c r="R113" s="330"/>
      <c r="S113" s="334" t="s">
        <v>107</v>
      </c>
      <c r="T113" s="334" t="s">
        <v>999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1019</v>
      </c>
      <c r="E114" s="335" t="s">
        <v>4</v>
      </c>
      <c r="G114" s="323">
        <v>51085</v>
      </c>
      <c r="H114" s="323">
        <v>55170</v>
      </c>
      <c r="I114" s="336">
        <f t="shared" si="3"/>
        <v>4085</v>
      </c>
      <c r="J114" s="329"/>
      <c r="L114" s="336"/>
      <c r="M114" s="337">
        <v>1491.81</v>
      </c>
      <c r="N114" s="338">
        <v>8.5000000000000006E-2</v>
      </c>
      <c r="O114" s="330"/>
      <c r="P114" s="329"/>
      <c r="Q114" s="329"/>
      <c r="R114" s="330"/>
      <c r="S114" s="334" t="s">
        <v>107</v>
      </c>
      <c r="T114" s="334" t="s">
        <v>1018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1056</v>
      </c>
      <c r="E115" s="335" t="s">
        <v>4</v>
      </c>
      <c r="G115" s="323">
        <v>45718</v>
      </c>
      <c r="H115" s="323">
        <v>48656</v>
      </c>
      <c r="I115" s="336">
        <f t="shared" si="3"/>
        <v>2938</v>
      </c>
      <c r="J115" s="329"/>
      <c r="L115" s="336"/>
      <c r="M115" s="337">
        <v>1491.81</v>
      </c>
      <c r="N115" s="338">
        <v>8.5000000000000006E-2</v>
      </c>
      <c r="O115" s="330"/>
      <c r="P115" s="329"/>
      <c r="Q115" s="329"/>
      <c r="R115" s="330"/>
      <c r="S115" s="334" t="s">
        <v>107</v>
      </c>
      <c r="T115" s="334" t="s">
        <v>1057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1024</v>
      </c>
      <c r="E116" s="335" t="s">
        <v>4</v>
      </c>
      <c r="G116" s="323">
        <v>52036</v>
      </c>
      <c r="H116" s="323">
        <v>59936</v>
      </c>
      <c r="I116" s="336">
        <f t="shared" si="3"/>
        <v>7900</v>
      </c>
      <c r="J116" s="329"/>
      <c r="L116" s="336"/>
      <c r="M116" s="337">
        <v>1491.81</v>
      </c>
      <c r="N116" s="338">
        <v>8.5000000000000006E-2</v>
      </c>
      <c r="O116" s="330"/>
      <c r="P116" s="329"/>
      <c r="Q116" s="329"/>
      <c r="R116" s="330"/>
      <c r="S116" s="334" t="s">
        <v>107</v>
      </c>
      <c r="T116" s="334" t="s">
        <v>1025</v>
      </c>
    </row>
    <row r="117" spans="1:21" x14ac:dyDescent="0.3">
      <c r="A117" s="211">
        <v>280</v>
      </c>
      <c r="B117" s="269" t="s">
        <v>284</v>
      </c>
      <c r="C117" s="228" t="s">
        <v>285</v>
      </c>
      <c r="D117" s="315" t="s">
        <v>297</v>
      </c>
      <c r="E117" s="335" t="s">
        <v>4</v>
      </c>
      <c r="F117" s="334"/>
      <c r="G117" s="323">
        <v>326962</v>
      </c>
      <c r="H117" s="323">
        <v>327654</v>
      </c>
      <c r="I117" s="336">
        <f t="shared" si="3"/>
        <v>692</v>
      </c>
      <c r="J117" s="266"/>
      <c r="L117" s="287">
        <f>K117-J117</f>
        <v>0</v>
      </c>
      <c r="M117" s="272" t="s">
        <v>1227</v>
      </c>
      <c r="N117" s="273">
        <v>0.16</v>
      </c>
      <c r="O117" s="267">
        <v>111340</v>
      </c>
      <c r="P117" s="266"/>
      <c r="Q117" s="266"/>
      <c r="R117" s="267">
        <v>0</v>
      </c>
      <c r="S117" s="211" t="s">
        <v>107</v>
      </c>
      <c r="T117" s="226" t="s">
        <v>1228</v>
      </c>
    </row>
    <row r="118" spans="1:21" s="334" customFormat="1" x14ac:dyDescent="0.3">
      <c r="A118" s="334">
        <v>295</v>
      </c>
      <c r="B118" s="334" t="s">
        <v>367</v>
      </c>
      <c r="C118" s="334" t="s">
        <v>383</v>
      </c>
      <c r="D118" s="335" t="s">
        <v>422</v>
      </c>
      <c r="E118" s="335" t="s">
        <v>4</v>
      </c>
      <c r="G118" s="323">
        <v>188650</v>
      </c>
      <c r="H118" s="323">
        <v>190110</v>
      </c>
      <c r="I118" s="336">
        <f t="shared" si="3"/>
        <v>1460</v>
      </c>
      <c r="J118" s="329"/>
      <c r="L118" s="336">
        <f>K118-J118</f>
        <v>0</v>
      </c>
      <c r="M118" s="337">
        <v>1541.47</v>
      </c>
      <c r="N118" s="338">
        <v>9.4500000000000001E-2</v>
      </c>
      <c r="O118" s="330">
        <v>23595</v>
      </c>
      <c r="P118" s="329"/>
      <c r="Q118" s="329"/>
      <c r="R118" s="330">
        <v>0</v>
      </c>
      <c r="S118" s="334" t="s">
        <v>107</v>
      </c>
    </row>
    <row r="119" spans="1:21" s="334" customFormat="1" x14ac:dyDescent="0.3">
      <c r="A119" s="334">
        <v>295</v>
      </c>
      <c r="B119" s="343">
        <v>1501</v>
      </c>
      <c r="C119" s="334" t="s">
        <v>383</v>
      </c>
      <c r="D119" s="335" t="s">
        <v>1058</v>
      </c>
      <c r="E119" s="335" t="s">
        <v>4</v>
      </c>
      <c r="G119" s="323">
        <v>24885</v>
      </c>
      <c r="H119" s="323">
        <v>27109</v>
      </c>
      <c r="I119" s="336">
        <f t="shared" si="3"/>
        <v>2224</v>
      </c>
      <c r="J119" s="329"/>
      <c r="L119" s="336"/>
      <c r="M119" s="337">
        <v>1787.4</v>
      </c>
      <c r="N119" s="338">
        <v>8.8900000000000007E-2</v>
      </c>
      <c r="O119" s="330"/>
      <c r="P119" s="329"/>
      <c r="Q119" s="329"/>
      <c r="R119" s="330"/>
      <c r="S119" s="334" t="s">
        <v>107</v>
      </c>
      <c r="T119" s="334" t="s">
        <v>1059</v>
      </c>
    </row>
    <row r="120" spans="1:21" s="334" customFormat="1" x14ac:dyDescent="0.3">
      <c r="A120" s="334">
        <v>301</v>
      </c>
      <c r="B120" s="343">
        <v>1514</v>
      </c>
      <c r="C120" s="334" t="s">
        <v>675</v>
      </c>
      <c r="D120" s="335" t="s">
        <v>676</v>
      </c>
      <c r="E120" s="335" t="s">
        <v>4</v>
      </c>
      <c r="G120" s="323">
        <v>105841</v>
      </c>
      <c r="H120" s="323">
        <v>108770</v>
      </c>
      <c r="I120" s="336">
        <f t="shared" si="3"/>
        <v>2929</v>
      </c>
      <c r="J120" s="329"/>
      <c r="L120" s="336"/>
      <c r="M120" s="337">
        <v>2495.4299999999998</v>
      </c>
      <c r="N120" s="338">
        <v>0.1106</v>
      </c>
      <c r="O120" s="330"/>
      <c r="P120" s="329"/>
      <c r="Q120" s="329"/>
      <c r="R120" s="330"/>
      <c r="S120" s="334" t="s">
        <v>107</v>
      </c>
      <c r="T120" s="334" t="s">
        <v>673</v>
      </c>
      <c r="U120" s="334">
        <v>60</v>
      </c>
    </row>
    <row r="121" spans="1:21" x14ac:dyDescent="0.3">
      <c r="A121" s="211">
        <v>311</v>
      </c>
      <c r="B121" s="211">
        <v>1520</v>
      </c>
      <c r="C121" s="226" t="s">
        <v>484</v>
      </c>
      <c r="D121" s="227" t="s">
        <v>486</v>
      </c>
      <c r="E121" s="335" t="s">
        <v>4</v>
      </c>
      <c r="F121" s="334"/>
      <c r="G121" s="323">
        <v>318546</v>
      </c>
      <c r="H121" s="323">
        <v>320848</v>
      </c>
      <c r="I121" s="336">
        <f t="shared" si="3"/>
        <v>2302</v>
      </c>
      <c r="J121" s="266"/>
      <c r="L121" s="287">
        <f>K121-J121</f>
        <v>0</v>
      </c>
      <c r="M121" s="272">
        <v>3450.2830766462757</v>
      </c>
      <c r="N121" s="273">
        <v>0.10967884130982368</v>
      </c>
      <c r="O121" s="267"/>
      <c r="P121" s="266"/>
      <c r="Q121" s="266"/>
      <c r="R121" s="267">
        <v>0</v>
      </c>
      <c r="S121" s="211" t="s">
        <v>299</v>
      </c>
      <c r="T121" s="226" t="s">
        <v>1231</v>
      </c>
    </row>
    <row r="122" spans="1:21" s="334" customFormat="1" x14ac:dyDescent="0.3">
      <c r="A122" s="334">
        <v>311</v>
      </c>
      <c r="B122" s="334" t="s">
        <v>471</v>
      </c>
      <c r="C122" s="334" t="s">
        <v>484</v>
      </c>
      <c r="D122" s="335" t="s">
        <v>729</v>
      </c>
      <c r="E122" s="335" t="s">
        <v>4</v>
      </c>
      <c r="G122" s="323">
        <v>323725</v>
      </c>
      <c r="H122" s="323">
        <v>330903</v>
      </c>
      <c r="I122" s="336">
        <f t="shared" si="3"/>
        <v>7178</v>
      </c>
      <c r="J122" s="329"/>
      <c r="L122" s="336"/>
      <c r="M122" s="337">
        <v>3149.4356315221307</v>
      </c>
      <c r="N122" s="338">
        <v>8.915394026628283E-2</v>
      </c>
      <c r="O122" s="330"/>
      <c r="P122" s="329"/>
      <c r="Q122" s="329"/>
      <c r="R122" s="330"/>
      <c r="S122" s="334" t="s">
        <v>299</v>
      </c>
      <c r="T122" s="334" t="s">
        <v>778</v>
      </c>
      <c r="U122" s="334" t="s">
        <v>752</v>
      </c>
    </row>
    <row r="123" spans="1:21" s="334" customFormat="1" x14ac:dyDescent="0.3">
      <c r="A123" s="334">
        <v>311</v>
      </c>
      <c r="B123" s="343">
        <v>1520</v>
      </c>
      <c r="C123" s="334" t="s">
        <v>484</v>
      </c>
      <c r="D123" s="335" t="s">
        <v>860</v>
      </c>
      <c r="E123" s="335" t="s">
        <v>4</v>
      </c>
      <c r="G123" s="323">
        <v>196533</v>
      </c>
      <c r="H123" s="323">
        <v>206000</v>
      </c>
      <c r="I123" s="336">
        <f t="shared" si="3"/>
        <v>9467</v>
      </c>
      <c r="J123" s="329"/>
      <c r="L123" s="336"/>
      <c r="M123" s="337">
        <v>3049.0793830034927</v>
      </c>
      <c r="N123" s="338">
        <v>9.1696158323632135E-2</v>
      </c>
      <c r="O123" s="330"/>
      <c r="P123" s="329"/>
      <c r="Q123" s="329"/>
      <c r="R123" s="330"/>
      <c r="S123" s="334" t="s">
        <v>299</v>
      </c>
      <c r="T123" s="334" t="s">
        <v>862</v>
      </c>
    </row>
    <row r="124" spans="1:21" s="334" customFormat="1" x14ac:dyDescent="0.3">
      <c r="A124" s="334">
        <v>311</v>
      </c>
      <c r="B124" s="343">
        <v>1520</v>
      </c>
      <c r="C124" s="334" t="s">
        <v>484</v>
      </c>
      <c r="D124" s="335" t="s">
        <v>861</v>
      </c>
      <c r="E124" s="335" t="s">
        <v>4</v>
      </c>
      <c r="G124" s="323">
        <v>250678</v>
      </c>
      <c r="H124" s="323">
        <v>259694</v>
      </c>
      <c r="I124" s="336">
        <f t="shared" si="3"/>
        <v>9016</v>
      </c>
      <c r="J124" s="329"/>
      <c r="L124" s="336"/>
      <c r="M124" s="337">
        <v>3049.0793830034927</v>
      </c>
      <c r="N124" s="338">
        <v>9.1696158323632135E-2</v>
      </c>
      <c r="O124" s="330"/>
      <c r="P124" s="329"/>
      <c r="Q124" s="329"/>
      <c r="R124" s="330"/>
      <c r="S124" s="334" t="s">
        <v>299</v>
      </c>
      <c r="T124" s="334" t="s">
        <v>862</v>
      </c>
    </row>
    <row r="125" spans="1:21" s="334" customFormat="1" x14ac:dyDescent="0.3">
      <c r="A125" s="334">
        <v>311</v>
      </c>
      <c r="B125" s="343">
        <v>1520</v>
      </c>
      <c r="C125" s="334" t="s">
        <v>484</v>
      </c>
      <c r="D125" s="335" t="s">
        <v>1232</v>
      </c>
      <c r="E125" s="335" t="s">
        <v>4</v>
      </c>
      <c r="G125" s="323">
        <v>710</v>
      </c>
      <c r="H125" s="323">
        <v>710</v>
      </c>
      <c r="I125" s="336">
        <f t="shared" si="3"/>
        <v>0</v>
      </c>
      <c r="J125" s="329"/>
      <c r="L125" s="336"/>
      <c r="M125" s="337">
        <v>4583.9799999999996</v>
      </c>
      <c r="N125" s="338">
        <v>8.8999999999999996E-2</v>
      </c>
      <c r="O125" s="330"/>
      <c r="P125" s="329"/>
      <c r="Q125" s="329"/>
      <c r="R125" s="330"/>
      <c r="S125" s="334" t="s">
        <v>299</v>
      </c>
      <c r="T125" s="334" t="s">
        <v>1233</v>
      </c>
    </row>
    <row r="126" spans="1:21" s="334" customFormat="1" x14ac:dyDescent="0.3">
      <c r="A126" s="334">
        <v>311</v>
      </c>
      <c r="B126" s="343">
        <v>1520</v>
      </c>
      <c r="C126" s="334" t="s">
        <v>484</v>
      </c>
      <c r="D126" s="335" t="s">
        <v>1200</v>
      </c>
      <c r="E126" s="335" t="s">
        <v>4</v>
      </c>
      <c r="G126" s="323">
        <v>1245</v>
      </c>
      <c r="H126" s="323">
        <v>4890</v>
      </c>
      <c r="I126" s="336">
        <f t="shared" si="3"/>
        <v>3645</v>
      </c>
      <c r="J126" s="329"/>
      <c r="L126" s="336"/>
      <c r="M126" s="337">
        <v>5391.19</v>
      </c>
      <c r="N126" s="338">
        <v>8.8999999999999996E-2</v>
      </c>
      <c r="O126" s="330"/>
      <c r="P126" s="329"/>
      <c r="Q126" s="329"/>
      <c r="R126" s="330"/>
      <c r="S126" s="334" t="s">
        <v>299</v>
      </c>
      <c r="T126" s="334" t="s">
        <v>1218</v>
      </c>
    </row>
    <row r="127" spans="1:21" s="334" customFormat="1" x14ac:dyDescent="0.3">
      <c r="A127" s="334">
        <v>311</v>
      </c>
      <c r="B127" s="343">
        <v>1520</v>
      </c>
      <c r="C127" s="334" t="s">
        <v>484</v>
      </c>
      <c r="D127" s="335" t="s">
        <v>1201</v>
      </c>
      <c r="E127" s="335" t="s">
        <v>4</v>
      </c>
      <c r="G127" s="323">
        <v>2880</v>
      </c>
      <c r="H127" s="323">
        <v>9308</v>
      </c>
      <c r="I127" s="336">
        <f t="shared" si="3"/>
        <v>6428</v>
      </c>
      <c r="J127" s="329"/>
      <c r="L127" s="336"/>
      <c r="M127" s="337">
        <v>4737.1899999999996</v>
      </c>
      <c r="N127" s="338">
        <v>8.8999999999999996E-2</v>
      </c>
      <c r="O127" s="330"/>
      <c r="P127" s="329"/>
      <c r="Q127" s="329"/>
      <c r="R127" s="330"/>
      <c r="S127" s="334" t="s">
        <v>299</v>
      </c>
      <c r="T127" s="334" t="s">
        <v>1208</v>
      </c>
    </row>
    <row r="128" spans="1:21" s="334" customFormat="1" x14ac:dyDescent="0.3">
      <c r="A128" s="334">
        <v>311</v>
      </c>
      <c r="B128" s="343">
        <v>1520</v>
      </c>
      <c r="C128" s="334" t="s">
        <v>484</v>
      </c>
      <c r="D128" s="335" t="s">
        <v>1202</v>
      </c>
      <c r="E128" s="335" t="s">
        <v>4</v>
      </c>
      <c r="G128" s="323">
        <v>3983</v>
      </c>
      <c r="H128" s="323">
        <v>7626</v>
      </c>
      <c r="I128" s="336">
        <f t="shared" si="3"/>
        <v>3643</v>
      </c>
      <c r="J128" s="329"/>
      <c r="L128" s="336"/>
      <c r="M128" s="337">
        <v>4737.1899999999996</v>
      </c>
      <c r="N128" s="338">
        <v>8.8999999999999996E-2</v>
      </c>
      <c r="O128" s="330"/>
      <c r="P128" s="329"/>
      <c r="Q128" s="329"/>
      <c r="R128" s="330"/>
      <c r="S128" s="334" t="s">
        <v>299</v>
      </c>
      <c r="T128" s="334" t="s">
        <v>1203</v>
      </c>
    </row>
    <row r="129" spans="1:20" s="334" customFormat="1" x14ac:dyDescent="0.3">
      <c r="A129" s="334">
        <v>319</v>
      </c>
      <c r="B129" s="334" t="s">
        <v>474</v>
      </c>
      <c r="C129" s="334" t="s">
        <v>448</v>
      </c>
      <c r="D129" s="335" t="s">
        <v>449</v>
      </c>
      <c r="E129" s="335" t="s">
        <v>4</v>
      </c>
      <c r="G129" s="323">
        <v>203045</v>
      </c>
      <c r="H129" s="323">
        <v>205692</v>
      </c>
      <c r="I129" s="336">
        <f t="shared" si="3"/>
        <v>2647</v>
      </c>
      <c r="J129" s="329"/>
      <c r="L129" s="336">
        <f>K129-J129</f>
        <v>0</v>
      </c>
      <c r="M129" s="337">
        <v>1556.5451457358763</v>
      </c>
      <c r="N129" s="346">
        <v>9.7139222741993533E-2</v>
      </c>
      <c r="O129" s="339">
        <v>11155</v>
      </c>
      <c r="P129" s="329"/>
      <c r="Q129" s="329"/>
      <c r="R129" s="339">
        <v>0</v>
      </c>
      <c r="S129" s="334" t="s">
        <v>107</v>
      </c>
    </row>
    <row r="130" spans="1:20" s="334" customFormat="1" x14ac:dyDescent="0.3">
      <c r="A130" s="334">
        <v>325</v>
      </c>
      <c r="B130" s="343">
        <v>1604</v>
      </c>
      <c r="C130" s="334" t="s">
        <v>534</v>
      </c>
      <c r="D130" s="334" t="s">
        <v>535</v>
      </c>
      <c r="E130" s="334" t="s">
        <v>4</v>
      </c>
      <c r="G130" s="323">
        <v>88889</v>
      </c>
      <c r="H130" s="323">
        <v>89897</v>
      </c>
      <c r="I130" s="336">
        <f t="shared" si="3"/>
        <v>1008</v>
      </c>
      <c r="M130" s="337">
        <v>1447.0144440446204</v>
      </c>
      <c r="N130" s="347">
        <v>9.8024505217704214E-2</v>
      </c>
      <c r="P130" s="329"/>
      <c r="Q130" s="329"/>
      <c r="R130" s="339">
        <v>0</v>
      </c>
      <c r="S130" s="334" t="s">
        <v>107</v>
      </c>
    </row>
    <row r="131" spans="1:20" s="334" customFormat="1" x14ac:dyDescent="0.3">
      <c r="A131" s="334">
        <v>325</v>
      </c>
      <c r="B131" s="343">
        <v>1604</v>
      </c>
      <c r="C131" s="334" t="s">
        <v>534</v>
      </c>
      <c r="D131" s="334" t="s">
        <v>623</v>
      </c>
      <c r="E131" s="334" t="s">
        <v>4</v>
      </c>
      <c r="G131" s="323">
        <v>82759</v>
      </c>
      <c r="H131" s="323">
        <v>84930</v>
      </c>
      <c r="I131" s="336">
        <f t="shared" ref="I131:I200" si="5">H131-G131</f>
        <v>2171</v>
      </c>
      <c r="M131" s="337">
        <v>1184.854483627204</v>
      </c>
      <c r="N131" s="347">
        <v>9.3824505217704218E-2</v>
      </c>
      <c r="P131" s="329"/>
      <c r="Q131" s="329"/>
      <c r="R131" s="339"/>
      <c r="S131" s="334" t="s">
        <v>107</v>
      </c>
      <c r="T131" s="334" t="s">
        <v>624</v>
      </c>
    </row>
    <row r="132" spans="1:20" s="334" customFormat="1" x14ac:dyDescent="0.3">
      <c r="A132" s="334">
        <v>327</v>
      </c>
      <c r="B132" s="334">
        <v>1628</v>
      </c>
      <c r="C132" s="334" t="s">
        <v>579</v>
      </c>
      <c r="D132" s="334" t="s">
        <v>580</v>
      </c>
      <c r="E132" s="334" t="s">
        <v>4</v>
      </c>
      <c r="G132" s="323">
        <v>213503</v>
      </c>
      <c r="H132" s="323">
        <v>216919</v>
      </c>
      <c r="I132" s="336">
        <f t="shared" si="5"/>
        <v>3416</v>
      </c>
      <c r="M132" s="337">
        <v>3846.9830406621086</v>
      </c>
      <c r="N132" s="347">
        <v>0.11456412378553436</v>
      </c>
      <c r="O132" s="330">
        <v>0</v>
      </c>
      <c r="P132" s="329"/>
      <c r="Q132" s="329"/>
      <c r="R132" s="330">
        <v>0</v>
      </c>
      <c r="S132" s="334" t="s">
        <v>107</v>
      </c>
      <c r="T132" s="334" t="s">
        <v>602</v>
      </c>
    </row>
    <row r="133" spans="1:20" s="334" customFormat="1" x14ac:dyDescent="0.3">
      <c r="A133" s="334">
        <v>327</v>
      </c>
      <c r="B133" s="334">
        <v>1628</v>
      </c>
      <c r="C133" s="334" t="s">
        <v>579</v>
      </c>
      <c r="D133" s="334" t="s">
        <v>581</v>
      </c>
      <c r="E133" s="334" t="s">
        <v>4</v>
      </c>
      <c r="G133" s="323">
        <v>188124</v>
      </c>
      <c r="H133" s="323">
        <v>193396</v>
      </c>
      <c r="I133" s="336">
        <f t="shared" si="5"/>
        <v>5272</v>
      </c>
      <c r="M133" s="337">
        <v>3846.9830406621086</v>
      </c>
      <c r="N133" s="347">
        <v>0.11456412378553436</v>
      </c>
      <c r="O133" s="330">
        <v>0</v>
      </c>
      <c r="P133" s="329"/>
      <c r="Q133" s="329"/>
      <c r="R133" s="330">
        <v>0</v>
      </c>
      <c r="S133" s="334" t="s">
        <v>107</v>
      </c>
      <c r="T133" s="334" t="s">
        <v>602</v>
      </c>
    </row>
    <row r="134" spans="1:20" s="334" customFormat="1" x14ac:dyDescent="0.3">
      <c r="A134" s="334">
        <v>327</v>
      </c>
      <c r="B134" s="334">
        <v>1628</v>
      </c>
      <c r="C134" s="334" t="s">
        <v>579</v>
      </c>
      <c r="D134" s="334" t="s">
        <v>587</v>
      </c>
      <c r="E134" s="334" t="s">
        <v>4</v>
      </c>
      <c r="G134" s="323">
        <v>138774</v>
      </c>
      <c r="H134" s="323">
        <v>142611</v>
      </c>
      <c r="I134" s="336">
        <f t="shared" si="5"/>
        <v>3837</v>
      </c>
      <c r="M134" s="337">
        <v>1733.1037819359483</v>
      </c>
      <c r="N134" s="347">
        <v>0.10313771140698093</v>
      </c>
      <c r="O134" s="330">
        <v>0</v>
      </c>
      <c r="P134" s="329"/>
      <c r="Q134" s="329"/>
      <c r="R134" s="330">
        <v>0</v>
      </c>
      <c r="S134" s="334" t="s">
        <v>107</v>
      </c>
      <c r="T134" s="334" t="s">
        <v>603</v>
      </c>
    </row>
    <row r="135" spans="1:20" s="334" customFormat="1" x14ac:dyDescent="0.3">
      <c r="A135" s="334">
        <v>327</v>
      </c>
      <c r="B135" s="334">
        <v>1628</v>
      </c>
      <c r="C135" s="334" t="s">
        <v>579</v>
      </c>
      <c r="D135" s="334" t="s">
        <v>597</v>
      </c>
      <c r="E135" s="334" t="s">
        <v>4</v>
      </c>
      <c r="G135" s="323">
        <v>156170</v>
      </c>
      <c r="H135" s="323">
        <v>161000</v>
      </c>
      <c r="I135" s="336">
        <f t="shared" si="5"/>
        <v>4830</v>
      </c>
      <c r="M135" s="337">
        <v>1733.1037819359483</v>
      </c>
      <c r="N135" s="347">
        <v>0.10313771140698093</v>
      </c>
      <c r="O135" s="330">
        <v>0</v>
      </c>
      <c r="P135" s="329"/>
      <c r="Q135" s="329"/>
      <c r="R135" s="330">
        <v>0</v>
      </c>
      <c r="S135" s="334" t="s">
        <v>107</v>
      </c>
      <c r="T135" s="334" t="s">
        <v>596</v>
      </c>
    </row>
    <row r="136" spans="1:20" s="334" customFormat="1" x14ac:dyDescent="0.3">
      <c r="A136" s="334">
        <v>327</v>
      </c>
      <c r="B136" s="334">
        <v>1628</v>
      </c>
      <c r="C136" s="334" t="s">
        <v>579</v>
      </c>
      <c r="D136" s="334" t="s">
        <v>1052</v>
      </c>
      <c r="E136" s="334" t="s">
        <v>4</v>
      </c>
      <c r="G136" s="323">
        <v>17540</v>
      </c>
      <c r="H136" s="323">
        <v>18217</v>
      </c>
      <c r="I136" s="336">
        <f t="shared" si="5"/>
        <v>677</v>
      </c>
      <c r="M136" s="340">
        <v>3543.32</v>
      </c>
      <c r="N136" s="348">
        <v>0.1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1053</v>
      </c>
    </row>
    <row r="137" spans="1:20" s="334" customFormat="1" x14ac:dyDescent="0.3">
      <c r="A137" s="334">
        <v>327</v>
      </c>
      <c r="B137" s="334">
        <v>1628</v>
      </c>
      <c r="C137" s="334" t="s">
        <v>579</v>
      </c>
      <c r="D137" s="334" t="s">
        <v>1068</v>
      </c>
      <c r="E137" s="334" t="s">
        <v>4</v>
      </c>
      <c r="G137" s="323">
        <v>13934</v>
      </c>
      <c r="H137" s="323">
        <v>16705</v>
      </c>
      <c r="I137" s="336">
        <f t="shared" si="5"/>
        <v>2771</v>
      </c>
      <c r="M137" s="340">
        <v>4006.66</v>
      </c>
      <c r="N137" s="348">
        <v>0.11</v>
      </c>
      <c r="O137" s="330"/>
      <c r="P137" s="329"/>
      <c r="Q137" s="329"/>
      <c r="R137" s="330"/>
      <c r="S137" s="334" t="s">
        <v>107</v>
      </c>
      <c r="T137" s="334" t="s">
        <v>1069</v>
      </c>
    </row>
    <row r="138" spans="1:20" s="334" customFormat="1" x14ac:dyDescent="0.3">
      <c r="A138" s="334">
        <v>327</v>
      </c>
      <c r="B138" s="334">
        <v>1628</v>
      </c>
      <c r="C138" s="334" t="s">
        <v>579</v>
      </c>
      <c r="D138" s="334" t="s">
        <v>1099</v>
      </c>
      <c r="E138" s="334" t="s">
        <v>4</v>
      </c>
      <c r="G138" s="323">
        <v>13158</v>
      </c>
      <c r="H138" s="323">
        <v>16186</v>
      </c>
      <c r="I138" s="336">
        <f t="shared" si="5"/>
        <v>3028</v>
      </c>
      <c r="M138" s="340">
        <v>4006.66</v>
      </c>
      <c r="N138" s="348">
        <v>0.11</v>
      </c>
      <c r="O138" s="330"/>
      <c r="P138" s="329"/>
      <c r="Q138" s="329"/>
      <c r="R138" s="330"/>
      <c r="S138" s="334" t="s">
        <v>107</v>
      </c>
      <c r="T138" s="334" t="s">
        <v>1100</v>
      </c>
    </row>
    <row r="139" spans="1:20" s="334" customFormat="1" x14ac:dyDescent="0.3">
      <c r="A139" s="334">
        <v>327</v>
      </c>
      <c r="B139" s="334">
        <v>1628</v>
      </c>
      <c r="C139" s="334" t="s">
        <v>579</v>
      </c>
      <c r="D139" s="334" t="s">
        <v>1121</v>
      </c>
      <c r="E139" s="334" t="s">
        <v>4</v>
      </c>
      <c r="G139" s="323">
        <v>9028</v>
      </c>
      <c r="H139" s="323">
        <v>10561</v>
      </c>
      <c r="I139" s="336">
        <f t="shared" si="5"/>
        <v>1533</v>
      </c>
      <c r="M139" s="340">
        <v>3485.6</v>
      </c>
      <c r="N139" s="348">
        <v>0.11</v>
      </c>
      <c r="O139" s="330"/>
      <c r="P139" s="329"/>
      <c r="Q139" s="329"/>
      <c r="R139" s="330"/>
      <c r="S139" s="334" t="s">
        <v>107</v>
      </c>
      <c r="T139" s="334" t="s">
        <v>1142</v>
      </c>
    </row>
    <row r="140" spans="1:20" s="334" customFormat="1" x14ac:dyDescent="0.3">
      <c r="A140" s="334">
        <v>327</v>
      </c>
      <c r="B140" s="334">
        <v>1628</v>
      </c>
      <c r="C140" s="334" t="s">
        <v>579</v>
      </c>
      <c r="D140" s="334" t="s">
        <v>1087</v>
      </c>
      <c r="E140" s="334" t="s">
        <v>4</v>
      </c>
      <c r="G140" s="323">
        <v>27582</v>
      </c>
      <c r="H140" s="323">
        <v>33007</v>
      </c>
      <c r="I140" s="336">
        <f t="shared" si="5"/>
        <v>5425</v>
      </c>
      <c r="M140" s="340">
        <v>4006.66</v>
      </c>
      <c r="N140" s="348">
        <v>0.11</v>
      </c>
      <c r="O140" s="330"/>
      <c r="P140" s="329"/>
      <c r="Q140" s="329"/>
      <c r="R140" s="330"/>
      <c r="S140" s="334" t="s">
        <v>107</v>
      </c>
      <c r="T140" s="334" t="s">
        <v>1088</v>
      </c>
    </row>
    <row r="141" spans="1:20" x14ac:dyDescent="0.3">
      <c r="A141" s="186" t="s">
        <v>1027</v>
      </c>
      <c r="B141" s="343">
        <v>1636</v>
      </c>
      <c r="C141" s="334" t="s">
        <v>496</v>
      </c>
      <c r="D141" s="334" t="s">
        <v>1055</v>
      </c>
      <c r="E141" s="334" t="s">
        <v>4</v>
      </c>
      <c r="F141" s="334"/>
      <c r="G141" s="323">
        <v>16988</v>
      </c>
      <c r="H141" s="323">
        <v>18803</v>
      </c>
      <c r="I141" s="336">
        <f t="shared" si="5"/>
        <v>1815</v>
      </c>
      <c r="M141" s="241">
        <v>1395.29</v>
      </c>
      <c r="N141" s="238">
        <v>9.5000000000000001E-2</v>
      </c>
      <c r="P141" s="266"/>
      <c r="Q141" s="266"/>
      <c r="R141" s="267"/>
      <c r="S141" s="211" t="s">
        <v>107</v>
      </c>
      <c r="T141" s="211" t="s">
        <v>1054</v>
      </c>
    </row>
    <row r="142" spans="1:20" s="334" customFormat="1" x14ac:dyDescent="0.3">
      <c r="A142" s="334">
        <v>325</v>
      </c>
      <c r="B142" s="343">
        <v>1642</v>
      </c>
      <c r="C142" s="334" t="s">
        <v>543</v>
      </c>
      <c r="D142" s="334" t="s">
        <v>544</v>
      </c>
      <c r="E142" s="335" t="s">
        <v>4</v>
      </c>
      <c r="G142" s="323">
        <v>524007</v>
      </c>
      <c r="H142" s="323">
        <v>530406</v>
      </c>
      <c r="I142" s="336">
        <f t="shared" si="5"/>
        <v>6399</v>
      </c>
      <c r="M142" s="337">
        <v>2981.6956027347969</v>
      </c>
      <c r="N142" s="334">
        <v>9.2396581504138195E-2</v>
      </c>
      <c r="O142" s="330">
        <v>0</v>
      </c>
      <c r="P142" s="329"/>
      <c r="Q142" s="329"/>
      <c r="R142" s="330">
        <v>0</v>
      </c>
      <c r="S142" s="334" t="s">
        <v>552</v>
      </c>
    </row>
    <row r="143" spans="1:20" s="334" customFormat="1" x14ac:dyDescent="0.3">
      <c r="A143" s="334">
        <v>325</v>
      </c>
      <c r="B143" s="343">
        <v>1642</v>
      </c>
      <c r="C143" s="334" t="s">
        <v>543</v>
      </c>
      <c r="D143" s="334" t="s">
        <v>767</v>
      </c>
      <c r="E143" s="335" t="s">
        <v>4</v>
      </c>
      <c r="G143" s="323">
        <v>345389</v>
      </c>
      <c r="H143" s="323">
        <v>357518</v>
      </c>
      <c r="I143" s="336">
        <f t="shared" si="5"/>
        <v>12129</v>
      </c>
      <c r="M143" s="337">
        <v>3025.4075422813962</v>
      </c>
      <c r="N143" s="334">
        <v>9.029658150413819E-2</v>
      </c>
      <c r="O143" s="330">
        <v>0</v>
      </c>
      <c r="P143" s="329"/>
      <c r="Q143" s="329"/>
      <c r="R143" s="330"/>
      <c r="S143" s="334" t="s">
        <v>552</v>
      </c>
      <c r="T143" s="334" t="s">
        <v>769</v>
      </c>
    </row>
    <row r="144" spans="1:20" s="334" customFormat="1" x14ac:dyDescent="0.3">
      <c r="A144" s="334">
        <v>325</v>
      </c>
      <c r="B144" s="343">
        <v>1642</v>
      </c>
      <c r="C144" s="334" t="s">
        <v>543</v>
      </c>
      <c r="D144" s="334" t="s">
        <v>1114</v>
      </c>
      <c r="E144" s="335" t="s">
        <v>4</v>
      </c>
      <c r="G144" s="323">
        <v>47421</v>
      </c>
      <c r="H144" s="323">
        <v>51553</v>
      </c>
      <c r="I144" s="336">
        <f t="shared" si="5"/>
        <v>4132</v>
      </c>
      <c r="M144" s="340">
        <v>3885.04</v>
      </c>
      <c r="O144" s="330"/>
      <c r="P144" s="329"/>
      <c r="Q144" s="329"/>
      <c r="R144" s="330"/>
      <c r="S144" s="334" t="s">
        <v>552</v>
      </c>
      <c r="T144" s="334" t="s">
        <v>1115</v>
      </c>
    </row>
    <row r="145" spans="1:21" s="334" customFormat="1" x14ac:dyDescent="0.3">
      <c r="A145" s="334">
        <v>322</v>
      </c>
      <c r="B145" s="343">
        <v>1645</v>
      </c>
      <c r="C145" s="334" t="s">
        <v>507</v>
      </c>
      <c r="D145" s="334" t="s">
        <v>1090</v>
      </c>
      <c r="E145" s="334" t="s">
        <v>4</v>
      </c>
      <c r="I145" s="336">
        <f t="shared" si="5"/>
        <v>0</v>
      </c>
      <c r="M145" s="337">
        <v>4046.1</v>
      </c>
      <c r="P145" s="329"/>
      <c r="Q145" s="329"/>
      <c r="R145" s="330"/>
      <c r="S145" s="334" t="s">
        <v>107</v>
      </c>
      <c r="T145" s="334" t="s">
        <v>1091</v>
      </c>
    </row>
    <row r="146" spans="1:21" x14ac:dyDescent="0.3">
      <c r="A146" s="271" t="s">
        <v>932</v>
      </c>
      <c r="B146" s="343">
        <v>1647</v>
      </c>
      <c r="C146" s="321" t="s">
        <v>546</v>
      </c>
      <c r="D146" s="321" t="s">
        <v>545</v>
      </c>
      <c r="E146" s="335" t="s">
        <v>4</v>
      </c>
      <c r="F146" s="334"/>
      <c r="G146" s="323">
        <v>245864</v>
      </c>
      <c r="H146" s="323">
        <v>246154</v>
      </c>
      <c r="I146" s="336">
        <f t="shared" si="5"/>
        <v>290</v>
      </c>
      <c r="M146" s="272">
        <v>2306.7301619287514</v>
      </c>
      <c r="N146" s="288">
        <v>9.8024505217704214E-2</v>
      </c>
      <c r="O146" s="267">
        <v>0</v>
      </c>
      <c r="P146" s="266"/>
      <c r="Q146" s="266"/>
      <c r="R146" s="267">
        <v>0</v>
      </c>
      <c r="S146" s="211" t="s">
        <v>107</v>
      </c>
      <c r="T146" s="211" t="s">
        <v>1124</v>
      </c>
    </row>
    <row r="147" spans="1:21" x14ac:dyDescent="0.3">
      <c r="A147" s="271" t="s">
        <v>931</v>
      </c>
      <c r="B147" s="343">
        <v>1647</v>
      </c>
      <c r="C147" s="321" t="s">
        <v>546</v>
      </c>
      <c r="D147" s="321" t="s">
        <v>551</v>
      </c>
      <c r="E147" s="335" t="s">
        <v>4</v>
      </c>
      <c r="F147" s="334"/>
      <c r="G147" s="323">
        <v>204255</v>
      </c>
      <c r="H147" s="323">
        <v>207929</v>
      </c>
      <c r="I147" s="336">
        <f t="shared" si="5"/>
        <v>3674</v>
      </c>
      <c r="M147" s="272">
        <v>2151.2290428211586</v>
      </c>
      <c r="N147" s="288">
        <v>9.8024505217704214E-2</v>
      </c>
      <c r="O147" s="267">
        <v>0</v>
      </c>
      <c r="P147" s="266"/>
      <c r="Q147" s="266"/>
      <c r="R147" s="267">
        <v>0</v>
      </c>
      <c r="S147" s="211" t="s">
        <v>107</v>
      </c>
      <c r="T147" s="211" t="s">
        <v>836</v>
      </c>
    </row>
    <row r="148" spans="1:21" s="334" customFormat="1" ht="15.75" customHeight="1" x14ac:dyDescent="0.3">
      <c r="A148" s="334">
        <v>127</v>
      </c>
      <c r="B148" s="334">
        <v>1653</v>
      </c>
      <c r="C148" s="334" t="s">
        <v>526</v>
      </c>
      <c r="D148" s="335" t="s">
        <v>427</v>
      </c>
      <c r="E148" s="335" t="s">
        <v>4</v>
      </c>
      <c r="I148" s="336">
        <f t="shared" si="5"/>
        <v>0</v>
      </c>
      <c r="J148" s="329"/>
      <c r="L148" s="336">
        <f>K148-J148</f>
        <v>0</v>
      </c>
      <c r="M148" s="337">
        <v>2695.5403022670025</v>
      </c>
      <c r="N148" s="338">
        <v>0</v>
      </c>
      <c r="O148" s="330">
        <v>0</v>
      </c>
      <c r="P148" s="329"/>
      <c r="Q148" s="329"/>
      <c r="R148" s="330">
        <v>0</v>
      </c>
      <c r="S148" s="334" t="s">
        <v>301</v>
      </c>
    </row>
    <row r="149" spans="1:21" s="334" customFormat="1" ht="15.75" customHeight="1" x14ac:dyDescent="0.3">
      <c r="A149" s="334">
        <v>127</v>
      </c>
      <c r="B149" s="334">
        <v>1653</v>
      </c>
      <c r="C149" s="334" t="s">
        <v>526</v>
      </c>
      <c r="D149" s="335" t="s">
        <v>516</v>
      </c>
      <c r="E149" s="335" t="s">
        <v>4</v>
      </c>
      <c r="I149" s="336">
        <f t="shared" si="5"/>
        <v>0</v>
      </c>
      <c r="J149" s="329"/>
      <c r="L149" s="336"/>
      <c r="M149" s="337">
        <v>2666.4348002878737</v>
      </c>
      <c r="N149" s="338"/>
      <c r="O149" s="330">
        <v>16.7</v>
      </c>
      <c r="P149" s="329"/>
      <c r="Q149" s="329"/>
      <c r="R149" s="330">
        <v>0</v>
      </c>
      <c r="S149" s="334" t="s">
        <v>301</v>
      </c>
    </row>
    <row r="150" spans="1:21" s="334" customFormat="1" ht="15.75" customHeight="1" x14ac:dyDescent="0.3">
      <c r="A150" s="334">
        <v>127</v>
      </c>
      <c r="B150" s="334">
        <v>1653</v>
      </c>
      <c r="C150" s="334" t="s">
        <v>526</v>
      </c>
      <c r="D150" s="335" t="s">
        <v>517</v>
      </c>
      <c r="E150" s="335" t="s">
        <v>4</v>
      </c>
      <c r="I150" s="336">
        <f t="shared" si="5"/>
        <v>0</v>
      </c>
      <c r="J150" s="329"/>
      <c r="L150" s="336"/>
      <c r="M150" s="337">
        <v>2666.4348002878737</v>
      </c>
      <c r="N150" s="338"/>
      <c r="O150" s="330">
        <v>496.5</v>
      </c>
      <c r="P150" s="329"/>
      <c r="Q150" s="329"/>
      <c r="R150" s="330">
        <v>0</v>
      </c>
      <c r="S150" s="334" t="s">
        <v>301</v>
      </c>
    </row>
    <row r="151" spans="1:21" s="334" customFormat="1" ht="15.75" customHeight="1" x14ac:dyDescent="0.3">
      <c r="A151" s="334">
        <v>127</v>
      </c>
      <c r="B151" s="334">
        <v>1653</v>
      </c>
      <c r="C151" s="334" t="s">
        <v>526</v>
      </c>
      <c r="D151" s="335" t="s">
        <v>518</v>
      </c>
      <c r="E151" s="335" t="s">
        <v>4</v>
      </c>
      <c r="I151" s="336">
        <f t="shared" si="5"/>
        <v>0</v>
      </c>
      <c r="J151" s="329"/>
      <c r="L151" s="336"/>
      <c r="M151" s="337">
        <v>2666.4348002878737</v>
      </c>
      <c r="N151" s="338"/>
      <c r="O151" s="330">
        <v>115.9</v>
      </c>
      <c r="P151" s="329"/>
      <c r="Q151" s="329"/>
      <c r="R151" s="330">
        <v>0</v>
      </c>
      <c r="S151" s="334" t="s">
        <v>301</v>
      </c>
    </row>
    <row r="152" spans="1:21" s="334" customFormat="1" x14ac:dyDescent="0.3">
      <c r="A152" s="334">
        <v>330</v>
      </c>
      <c r="B152" s="343">
        <v>1661</v>
      </c>
      <c r="C152" s="334" t="s">
        <v>627</v>
      </c>
      <c r="D152" s="334" t="s">
        <v>628</v>
      </c>
      <c r="E152" s="334" t="s">
        <v>4</v>
      </c>
      <c r="G152" s="323">
        <v>296416</v>
      </c>
      <c r="H152" s="323">
        <v>303410</v>
      </c>
      <c r="I152" s="336">
        <f t="shared" si="5"/>
        <v>6994</v>
      </c>
      <c r="M152" s="337">
        <v>3323.2811119107591</v>
      </c>
      <c r="N152" s="347">
        <v>0.10030978769341491</v>
      </c>
      <c r="O152" s="330">
        <v>0</v>
      </c>
      <c r="S152" s="334" t="s">
        <v>299</v>
      </c>
      <c r="T152" s="334" t="s">
        <v>622</v>
      </c>
      <c r="U152" s="334" t="s">
        <v>661</v>
      </c>
    </row>
    <row r="153" spans="1:21" s="334" customFormat="1" x14ac:dyDescent="0.3">
      <c r="A153" s="334">
        <v>330</v>
      </c>
      <c r="B153" s="343">
        <v>1661</v>
      </c>
      <c r="C153" s="334" t="s">
        <v>627</v>
      </c>
      <c r="D153" s="334" t="s">
        <v>639</v>
      </c>
      <c r="E153" s="334" t="s">
        <v>4</v>
      </c>
      <c r="G153" s="323">
        <v>384947</v>
      </c>
      <c r="H153" s="323">
        <v>389042</v>
      </c>
      <c r="I153" s="336">
        <f t="shared" si="5"/>
        <v>4095</v>
      </c>
      <c r="M153" s="337">
        <v>3323.2811119107591</v>
      </c>
      <c r="N153" s="347">
        <v>0.10030978769341491</v>
      </c>
      <c r="O153" s="330">
        <v>0</v>
      </c>
      <c r="S153" s="334" t="s">
        <v>299</v>
      </c>
      <c r="T153" s="334" t="s">
        <v>648</v>
      </c>
      <c r="U153" s="334" t="s">
        <v>661</v>
      </c>
    </row>
    <row r="154" spans="1:21" s="334" customFormat="1" x14ac:dyDescent="0.3">
      <c r="A154" s="334">
        <v>330</v>
      </c>
      <c r="B154" s="343">
        <v>1661</v>
      </c>
      <c r="C154" s="334" t="s">
        <v>627</v>
      </c>
      <c r="D154" s="334" t="s">
        <v>632</v>
      </c>
      <c r="E154" s="334" t="s">
        <v>4</v>
      </c>
      <c r="G154" s="323">
        <v>198677</v>
      </c>
      <c r="H154" s="323">
        <v>202642</v>
      </c>
      <c r="I154" s="336">
        <f t="shared" si="5"/>
        <v>3965</v>
      </c>
      <c r="M154" s="337">
        <v>3505.686146095718</v>
      </c>
      <c r="N154" s="347">
        <v>0.10030978769341491</v>
      </c>
      <c r="O154" s="330">
        <v>0</v>
      </c>
      <c r="S154" s="334" t="s">
        <v>299</v>
      </c>
      <c r="T154" s="334" t="s">
        <v>633</v>
      </c>
      <c r="U154" s="334" t="s">
        <v>661</v>
      </c>
    </row>
    <row r="155" spans="1:21" s="334" customFormat="1" x14ac:dyDescent="0.3">
      <c r="A155" s="334">
        <v>330</v>
      </c>
      <c r="B155" s="343">
        <v>1661</v>
      </c>
      <c r="C155" s="334" t="s">
        <v>627</v>
      </c>
      <c r="D155" s="334" t="s">
        <v>629</v>
      </c>
      <c r="E155" s="334" t="s">
        <v>4</v>
      </c>
      <c r="G155" s="323">
        <v>336523</v>
      </c>
      <c r="H155" s="323">
        <v>340475</v>
      </c>
      <c r="I155" s="336">
        <f t="shared" si="5"/>
        <v>3952</v>
      </c>
      <c r="M155" s="337">
        <v>3505.686146095718</v>
      </c>
      <c r="N155" s="347">
        <v>0.10030978769341491</v>
      </c>
      <c r="O155" s="330">
        <v>0</v>
      </c>
      <c r="S155" s="334" t="s">
        <v>299</v>
      </c>
      <c r="T155" s="334" t="s">
        <v>630</v>
      </c>
      <c r="U155" s="334" t="s">
        <v>661</v>
      </c>
    </row>
    <row r="156" spans="1:21" s="334" customFormat="1" x14ac:dyDescent="0.3">
      <c r="A156" s="334">
        <v>330</v>
      </c>
      <c r="B156" s="343">
        <v>1661</v>
      </c>
      <c r="C156" s="334" t="s">
        <v>627</v>
      </c>
      <c r="D156" s="334" t="s">
        <v>640</v>
      </c>
      <c r="E156" s="334" t="s">
        <v>4</v>
      </c>
      <c r="G156" s="323">
        <v>279765</v>
      </c>
      <c r="H156" s="323">
        <v>283744</v>
      </c>
      <c r="I156" s="336">
        <f t="shared" si="5"/>
        <v>3979</v>
      </c>
      <c r="M156" s="337">
        <v>3323.2811119107591</v>
      </c>
      <c r="N156" s="347">
        <v>0.10030978769341491</v>
      </c>
      <c r="O156" s="330">
        <v>0</v>
      </c>
      <c r="S156" s="334" t="s">
        <v>299</v>
      </c>
      <c r="T156" s="334" t="s">
        <v>651</v>
      </c>
      <c r="U156" s="334" t="s">
        <v>661</v>
      </c>
    </row>
    <row r="157" spans="1:21" s="334" customFormat="1" x14ac:dyDescent="0.3">
      <c r="A157" s="334">
        <v>330</v>
      </c>
      <c r="B157" s="343">
        <v>1661</v>
      </c>
      <c r="C157" s="334" t="s">
        <v>627</v>
      </c>
      <c r="D157" s="334" t="s">
        <v>665</v>
      </c>
      <c r="E157" s="334" t="s">
        <v>4</v>
      </c>
      <c r="G157" s="323">
        <v>191835</v>
      </c>
      <c r="H157" s="323">
        <v>195273</v>
      </c>
      <c r="I157" s="336">
        <f t="shared" si="5"/>
        <v>3438</v>
      </c>
      <c r="M157" s="337">
        <v>3323.2811119107591</v>
      </c>
      <c r="N157" s="347">
        <v>0.10030978769341491</v>
      </c>
      <c r="O157" s="330">
        <v>0</v>
      </c>
      <c r="S157" s="334" t="s">
        <v>299</v>
      </c>
      <c r="T157" s="334" t="s">
        <v>674</v>
      </c>
      <c r="U157" s="334">
        <v>48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730</v>
      </c>
      <c r="E158" s="334" t="s">
        <v>4</v>
      </c>
      <c r="G158" s="323">
        <v>197807</v>
      </c>
      <c r="H158" s="323">
        <v>202753</v>
      </c>
      <c r="I158" s="336">
        <f t="shared" si="5"/>
        <v>4946</v>
      </c>
      <c r="M158" s="337">
        <v>3444.7410867218427</v>
      </c>
      <c r="N158" s="334">
        <v>9.5909787693414905E-2</v>
      </c>
      <c r="O158" s="330"/>
      <c r="S158" s="334" t="s">
        <v>299</v>
      </c>
      <c r="T158" s="334" t="s">
        <v>933</v>
      </c>
      <c r="U158" s="334">
        <v>48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969</v>
      </c>
      <c r="E159" s="334" t="s">
        <v>4</v>
      </c>
      <c r="G159" s="323">
        <v>130862</v>
      </c>
      <c r="H159" s="323">
        <v>138682</v>
      </c>
      <c r="I159" s="336">
        <f t="shared" si="5"/>
        <v>7820</v>
      </c>
      <c r="M159" s="337">
        <v>3551.68</v>
      </c>
      <c r="N159" s="334">
        <v>8.8999999999999996E-2</v>
      </c>
      <c r="O159" s="330" t="s">
        <v>638</v>
      </c>
      <c r="S159" s="334" t="s">
        <v>299</v>
      </c>
      <c r="T159" s="334" t="s">
        <v>970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1083</v>
      </c>
      <c r="E160" s="334" t="s">
        <v>4</v>
      </c>
      <c r="G160" s="323">
        <v>28590</v>
      </c>
      <c r="H160" s="323">
        <v>36872</v>
      </c>
      <c r="I160" s="336">
        <f t="shared" si="5"/>
        <v>8282</v>
      </c>
      <c r="M160" s="337">
        <v>3815.16</v>
      </c>
      <c r="N160" s="334">
        <v>8.8999999999999996E-2</v>
      </c>
      <c r="O160" s="330"/>
      <c r="S160" s="334" t="s">
        <v>299</v>
      </c>
      <c r="T160" s="334" t="s">
        <v>1084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1085</v>
      </c>
      <c r="E161" s="334" t="s">
        <v>4</v>
      </c>
      <c r="G161" s="323">
        <v>66008</v>
      </c>
      <c r="H161" s="323">
        <v>76309</v>
      </c>
      <c r="I161" s="336">
        <f t="shared" si="5"/>
        <v>10301</v>
      </c>
      <c r="M161" s="337">
        <v>3167.16</v>
      </c>
      <c r="N161" s="334">
        <v>9.2999999999999999E-2</v>
      </c>
      <c r="O161" s="330"/>
      <c r="S161" s="334" t="s">
        <v>299</v>
      </c>
      <c r="T161" s="334" t="s">
        <v>1084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1236</v>
      </c>
      <c r="E162" s="334" t="s">
        <v>4</v>
      </c>
      <c r="G162" s="323"/>
      <c r="H162" s="323"/>
      <c r="I162" s="336">
        <f t="shared" si="5"/>
        <v>0</v>
      </c>
      <c r="M162" s="337">
        <v>3849.73</v>
      </c>
      <c r="N162" s="338">
        <v>0.11</v>
      </c>
      <c r="O162" s="330"/>
      <c r="S162" s="334" t="s">
        <v>299</v>
      </c>
      <c r="T162" s="334" t="s">
        <v>1239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1237</v>
      </c>
      <c r="E163" s="334" t="s">
        <v>4</v>
      </c>
      <c r="G163" s="323"/>
      <c r="H163" s="323"/>
      <c r="I163" s="336">
        <f t="shared" si="5"/>
        <v>0</v>
      </c>
      <c r="M163" s="337">
        <v>3849.73</v>
      </c>
      <c r="N163" s="338">
        <v>0.11</v>
      </c>
      <c r="O163" s="330"/>
      <c r="S163" s="334" t="s">
        <v>299</v>
      </c>
      <c r="T163" s="334" t="s">
        <v>1239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1238</v>
      </c>
      <c r="E164" s="334" t="s">
        <v>4</v>
      </c>
      <c r="G164" s="323">
        <v>6</v>
      </c>
      <c r="H164" s="323">
        <v>6</v>
      </c>
      <c r="I164" s="336">
        <f t="shared" si="5"/>
        <v>0</v>
      </c>
      <c r="M164" s="337">
        <v>3728.95</v>
      </c>
      <c r="N164" s="338">
        <v>0.105</v>
      </c>
      <c r="O164" s="330"/>
      <c r="S164" s="334" t="s">
        <v>299</v>
      </c>
      <c r="T164" s="334" t="s">
        <v>1240</v>
      </c>
    </row>
    <row r="165" spans="1:21" s="321" customFormat="1" x14ac:dyDescent="0.3">
      <c r="A165" s="321">
        <v>326</v>
      </c>
      <c r="B165" s="327">
        <v>1665</v>
      </c>
      <c r="C165" s="321" t="s">
        <v>571</v>
      </c>
      <c r="D165" s="322" t="s">
        <v>430</v>
      </c>
      <c r="E165" s="322" t="s">
        <v>4</v>
      </c>
      <c r="G165" s="323">
        <v>330907</v>
      </c>
      <c r="H165" s="323">
        <v>335318</v>
      </c>
      <c r="I165" s="323">
        <f t="shared" si="5"/>
        <v>4411</v>
      </c>
      <c r="J165" s="324"/>
      <c r="L165" s="323">
        <f>K165-J165</f>
        <v>0</v>
      </c>
      <c r="M165" s="325">
        <v>2315.921690194582</v>
      </c>
      <c r="N165" s="326">
        <v>0.10511682563906904</v>
      </c>
      <c r="O165" s="328">
        <v>36819</v>
      </c>
      <c r="P165" s="324"/>
      <c r="Q165" s="324"/>
      <c r="R165" s="328">
        <v>0</v>
      </c>
      <c r="S165" s="321" t="s">
        <v>303</v>
      </c>
      <c r="T165" s="321" t="s">
        <v>835</v>
      </c>
    </row>
    <row r="166" spans="1:21" s="334" customFormat="1" x14ac:dyDescent="0.3">
      <c r="A166" s="334">
        <v>326</v>
      </c>
      <c r="B166" s="327">
        <v>1665</v>
      </c>
      <c r="C166" s="334" t="s">
        <v>571</v>
      </c>
      <c r="D166" s="334" t="s">
        <v>572</v>
      </c>
      <c r="E166" s="334" t="s">
        <v>4</v>
      </c>
      <c r="G166" s="323">
        <v>294296</v>
      </c>
      <c r="H166" s="323">
        <v>299537</v>
      </c>
      <c r="I166" s="336">
        <f t="shared" si="5"/>
        <v>5241</v>
      </c>
      <c r="J166" s="329"/>
      <c r="L166" s="336">
        <f>K166-J166</f>
        <v>0</v>
      </c>
      <c r="M166" s="337">
        <v>2637.46</v>
      </c>
      <c r="N166" s="338">
        <v>8.5800000000000001E-2</v>
      </c>
      <c r="O166" s="330">
        <v>0</v>
      </c>
      <c r="P166" s="329"/>
      <c r="Q166" s="329"/>
      <c r="R166" s="330">
        <v>0</v>
      </c>
      <c r="S166" s="321" t="s">
        <v>303</v>
      </c>
      <c r="T166" s="334" t="s">
        <v>961</v>
      </c>
      <c r="U166" s="334" t="s">
        <v>940</v>
      </c>
    </row>
    <row r="167" spans="1:21" s="334" customFormat="1" x14ac:dyDescent="0.3">
      <c r="A167" s="334">
        <v>326</v>
      </c>
      <c r="B167" s="327">
        <v>1665</v>
      </c>
      <c r="C167" s="334" t="s">
        <v>571</v>
      </c>
      <c r="D167" s="334" t="s">
        <v>672</v>
      </c>
      <c r="E167" s="334" t="s">
        <v>4</v>
      </c>
      <c r="G167" s="323">
        <v>104069</v>
      </c>
      <c r="H167" s="323">
        <v>110223</v>
      </c>
      <c r="I167" s="336">
        <f t="shared" si="5"/>
        <v>6154</v>
      </c>
      <c r="J167" s="329"/>
      <c r="L167" s="336"/>
      <c r="M167" s="337">
        <v>3234.4878121626489</v>
      </c>
      <c r="N167" s="338">
        <v>0.10136563512054697</v>
      </c>
      <c r="O167" s="330"/>
      <c r="P167" s="329"/>
      <c r="Q167" s="329"/>
      <c r="R167" s="330"/>
      <c r="S167" s="321" t="s">
        <v>303</v>
      </c>
      <c r="T167" s="334" t="s">
        <v>750</v>
      </c>
      <c r="U167" s="334" t="s">
        <v>762</v>
      </c>
    </row>
    <row r="168" spans="1:21" s="334" customFormat="1" x14ac:dyDescent="0.3">
      <c r="A168" s="334">
        <v>326</v>
      </c>
      <c r="B168" s="327">
        <v>1665</v>
      </c>
      <c r="C168" s="334" t="s">
        <v>571</v>
      </c>
      <c r="D168" s="334" t="s">
        <v>765</v>
      </c>
      <c r="E168" s="334" t="s">
        <v>4</v>
      </c>
      <c r="G168" s="323">
        <v>364836</v>
      </c>
      <c r="H168" s="323">
        <v>376012</v>
      </c>
      <c r="I168" s="336">
        <f t="shared" si="5"/>
        <v>11176</v>
      </c>
      <c r="J168" s="329"/>
      <c r="L168" s="336"/>
      <c r="M168" s="337">
        <v>2940.2087441525732</v>
      </c>
      <c r="N168" s="338">
        <v>9.5809787693414902E-2</v>
      </c>
      <c r="O168" s="330">
        <v>0</v>
      </c>
      <c r="P168" s="329"/>
      <c r="Q168" s="329"/>
      <c r="R168" s="330"/>
      <c r="S168" s="321" t="s">
        <v>303</v>
      </c>
      <c r="T168" s="334" t="s">
        <v>766</v>
      </c>
    </row>
    <row r="169" spans="1:21" s="334" customFormat="1" x14ac:dyDescent="0.3">
      <c r="A169" s="334">
        <v>326</v>
      </c>
      <c r="B169" s="327">
        <v>1665</v>
      </c>
      <c r="C169" s="334" t="s">
        <v>571</v>
      </c>
      <c r="D169" s="334" t="s">
        <v>849</v>
      </c>
      <c r="E169" s="334" t="s">
        <v>4</v>
      </c>
      <c r="G169" s="323">
        <v>289648</v>
      </c>
      <c r="H169" s="323">
        <v>292229</v>
      </c>
      <c r="I169" s="336">
        <f t="shared" si="5"/>
        <v>2581</v>
      </c>
      <c r="J169" s="329"/>
      <c r="L169" s="336"/>
      <c r="M169" s="337">
        <v>2635.0649250864385</v>
      </c>
      <c r="N169" s="334">
        <v>9.5372454859777162E-2</v>
      </c>
      <c r="O169" s="330">
        <v>0</v>
      </c>
      <c r="P169" s="329"/>
      <c r="Q169" s="329"/>
      <c r="R169" s="330"/>
      <c r="S169" s="321" t="s">
        <v>303</v>
      </c>
      <c r="T169" s="334" t="s">
        <v>852</v>
      </c>
    </row>
    <row r="170" spans="1:21" s="334" customFormat="1" x14ac:dyDescent="0.3">
      <c r="A170" s="334">
        <v>326</v>
      </c>
      <c r="B170" s="327">
        <v>1665</v>
      </c>
      <c r="C170" s="334" t="s">
        <v>571</v>
      </c>
      <c r="D170" s="334" t="s">
        <v>851</v>
      </c>
      <c r="E170" s="334" t="s">
        <v>4</v>
      </c>
      <c r="G170" s="323">
        <v>283752</v>
      </c>
      <c r="H170" s="323">
        <v>297039</v>
      </c>
      <c r="I170" s="336">
        <f t="shared" si="5"/>
        <v>13287</v>
      </c>
      <c r="J170" s="329"/>
      <c r="L170" s="336"/>
      <c r="M170" s="337">
        <v>2635.0649250864385</v>
      </c>
      <c r="N170" s="334">
        <v>9.5372454859777162E-2</v>
      </c>
      <c r="O170" s="330">
        <v>0</v>
      </c>
      <c r="P170" s="329"/>
      <c r="Q170" s="329"/>
      <c r="R170" s="330"/>
      <c r="S170" s="321" t="s">
        <v>303</v>
      </c>
      <c r="T170" s="334" t="s">
        <v>854</v>
      </c>
    </row>
    <row r="171" spans="1:21" s="334" customFormat="1" x14ac:dyDescent="0.3">
      <c r="A171" s="334">
        <v>326</v>
      </c>
      <c r="B171" s="327">
        <v>1665</v>
      </c>
      <c r="C171" s="334" t="s">
        <v>571</v>
      </c>
      <c r="D171" s="334" t="s">
        <v>904</v>
      </c>
      <c r="E171" s="334" t="s">
        <v>4</v>
      </c>
      <c r="G171" s="323">
        <v>224281</v>
      </c>
      <c r="H171" s="323">
        <v>234301</v>
      </c>
      <c r="I171" s="336">
        <f>H171-G171</f>
        <v>10020</v>
      </c>
      <c r="J171" s="329"/>
      <c r="L171" s="336"/>
      <c r="M171" s="337">
        <v>2732.1373031117942</v>
      </c>
      <c r="N171" s="334">
        <v>0.10743104110641567</v>
      </c>
      <c r="O171" s="330">
        <v>0</v>
      </c>
      <c r="P171" s="329"/>
      <c r="Q171" s="329"/>
      <c r="R171" s="330"/>
      <c r="S171" s="321" t="s">
        <v>303</v>
      </c>
      <c r="T171" s="334" t="s">
        <v>906</v>
      </c>
    </row>
    <row r="172" spans="1:21" s="334" customFormat="1" x14ac:dyDescent="0.3">
      <c r="A172" s="334">
        <v>326</v>
      </c>
      <c r="B172" s="327">
        <v>1665</v>
      </c>
      <c r="C172" s="334" t="s">
        <v>571</v>
      </c>
      <c r="D172" s="334" t="s">
        <v>599</v>
      </c>
      <c r="E172" s="334" t="s">
        <v>4</v>
      </c>
      <c r="G172" s="323">
        <v>216044</v>
      </c>
      <c r="H172" s="323">
        <v>222218</v>
      </c>
      <c r="I172" s="336">
        <f t="shared" si="5"/>
        <v>6174</v>
      </c>
      <c r="J172" s="329"/>
      <c r="L172" s="336"/>
      <c r="M172" s="337">
        <v>2905.2108811241928</v>
      </c>
      <c r="N172" s="334">
        <v>9.4533611849601198E-2</v>
      </c>
      <c r="O172" s="330">
        <v>0</v>
      </c>
      <c r="P172" s="329"/>
      <c r="Q172" s="329"/>
      <c r="R172" s="330"/>
      <c r="S172" s="321" t="s">
        <v>303</v>
      </c>
      <c r="T172" s="334" t="s">
        <v>879</v>
      </c>
    </row>
    <row r="173" spans="1:21" s="334" customFormat="1" x14ac:dyDescent="0.3">
      <c r="A173" s="334">
        <v>326</v>
      </c>
      <c r="B173" s="327">
        <v>1665</v>
      </c>
      <c r="C173" s="334" t="s">
        <v>571</v>
      </c>
      <c r="D173" s="334" t="s">
        <v>903</v>
      </c>
      <c r="E173" s="334" t="s">
        <v>4</v>
      </c>
      <c r="G173" s="323">
        <v>165064</v>
      </c>
      <c r="H173" s="323">
        <v>173921</v>
      </c>
      <c r="I173" s="336">
        <f t="shared" si="5"/>
        <v>8857</v>
      </c>
      <c r="J173" s="329"/>
      <c r="L173" s="336"/>
      <c r="M173" s="337">
        <v>2840.8798139004934</v>
      </c>
      <c r="N173" s="334">
        <v>0.10648613748575769</v>
      </c>
      <c r="O173" s="330">
        <v>0</v>
      </c>
      <c r="P173" s="329"/>
      <c r="Q173" s="329"/>
      <c r="R173" s="330"/>
      <c r="S173" s="321" t="s">
        <v>303</v>
      </c>
      <c r="T173" s="334" t="s">
        <v>905</v>
      </c>
    </row>
    <row r="174" spans="1:21" s="334" customFormat="1" x14ac:dyDescent="0.3">
      <c r="A174" s="334">
        <v>326</v>
      </c>
      <c r="B174" s="327">
        <v>1665</v>
      </c>
      <c r="C174" s="334" t="s">
        <v>571</v>
      </c>
      <c r="D174" s="334" t="s">
        <v>983</v>
      </c>
      <c r="E174" s="334" t="s">
        <v>4</v>
      </c>
      <c r="G174" s="323">
        <v>95355</v>
      </c>
      <c r="H174" s="323">
        <v>98125</v>
      </c>
      <c r="I174" s="336">
        <f t="shared" si="5"/>
        <v>2770</v>
      </c>
      <c r="J174" s="329"/>
      <c r="L174" s="336"/>
      <c r="M174" s="337">
        <v>2937.99</v>
      </c>
      <c r="N174" s="334">
        <v>9.8000000000000004E-2</v>
      </c>
      <c r="O174" s="330">
        <v>0</v>
      </c>
      <c r="P174" s="329"/>
      <c r="Q174" s="329"/>
      <c r="R174" s="330"/>
      <c r="S174" s="321" t="s">
        <v>303</v>
      </c>
      <c r="T174" s="334" t="s">
        <v>1001</v>
      </c>
    </row>
    <row r="175" spans="1:21" s="334" customFormat="1" x14ac:dyDescent="0.3">
      <c r="A175" s="334">
        <v>326</v>
      </c>
      <c r="B175" s="327">
        <v>1665</v>
      </c>
      <c r="C175" s="334" t="s">
        <v>571</v>
      </c>
      <c r="D175" s="334" t="s">
        <v>984</v>
      </c>
      <c r="E175" s="334" t="s">
        <v>4</v>
      </c>
      <c r="G175" s="323">
        <v>90487</v>
      </c>
      <c r="H175" s="323">
        <v>94312</v>
      </c>
      <c r="I175" s="336">
        <f t="shared" si="5"/>
        <v>3825</v>
      </c>
      <c r="J175" s="329"/>
      <c r="L175" s="336"/>
      <c r="M175" s="337">
        <v>3120.61</v>
      </c>
      <c r="N175" s="334">
        <v>8.6999999999999994E-2</v>
      </c>
      <c r="O175" s="330">
        <v>0</v>
      </c>
      <c r="P175" s="329"/>
      <c r="Q175" s="329"/>
      <c r="R175" s="330"/>
      <c r="S175" s="321" t="s">
        <v>303</v>
      </c>
      <c r="T175" s="334" t="s">
        <v>987</v>
      </c>
    </row>
    <row r="176" spans="1:21" s="334" customFormat="1" x14ac:dyDescent="0.3">
      <c r="A176" s="334">
        <v>326</v>
      </c>
      <c r="B176" s="327">
        <v>1665</v>
      </c>
      <c r="C176" s="334" t="s">
        <v>571</v>
      </c>
      <c r="D176" s="334" t="s">
        <v>985</v>
      </c>
      <c r="E176" s="334" t="s">
        <v>4</v>
      </c>
      <c r="G176" s="323">
        <v>129795</v>
      </c>
      <c r="H176" s="323">
        <v>137588</v>
      </c>
      <c r="I176" s="336">
        <f t="shared" si="5"/>
        <v>7793</v>
      </c>
      <c r="J176" s="329"/>
      <c r="L176" s="336"/>
      <c r="M176" s="337">
        <v>2786.54</v>
      </c>
      <c r="N176" s="334">
        <v>8.6999999999999994E-2</v>
      </c>
      <c r="O176" s="330">
        <v>0</v>
      </c>
      <c r="P176" s="329"/>
      <c r="Q176" s="329"/>
      <c r="R176" s="330"/>
      <c r="S176" s="321" t="s">
        <v>303</v>
      </c>
      <c r="T176" s="334" t="s">
        <v>988</v>
      </c>
    </row>
    <row r="177" spans="1:21" s="334" customFormat="1" x14ac:dyDescent="0.3">
      <c r="A177" s="334">
        <v>326</v>
      </c>
      <c r="B177" s="327">
        <v>1665</v>
      </c>
      <c r="C177" s="334" t="s">
        <v>571</v>
      </c>
      <c r="D177" s="334" t="s">
        <v>986</v>
      </c>
      <c r="E177" s="334" t="s">
        <v>4</v>
      </c>
      <c r="G177" s="323">
        <v>92052</v>
      </c>
      <c r="H177" s="323">
        <v>94901</v>
      </c>
      <c r="I177" s="336">
        <f t="shared" si="5"/>
        <v>2849</v>
      </c>
      <c r="J177" s="329"/>
      <c r="L177" s="336"/>
      <c r="M177" s="337">
        <v>2786.54</v>
      </c>
      <c r="N177" s="334">
        <v>8.6999999999999994E-2</v>
      </c>
      <c r="O177" s="330">
        <v>0</v>
      </c>
      <c r="P177" s="329"/>
      <c r="Q177" s="329"/>
      <c r="R177" s="330"/>
      <c r="S177" s="321" t="s">
        <v>303</v>
      </c>
      <c r="T177" s="334" t="s">
        <v>989</v>
      </c>
    </row>
    <row r="178" spans="1:21" s="334" customFormat="1" x14ac:dyDescent="0.3">
      <c r="A178" s="334">
        <v>326</v>
      </c>
      <c r="B178" s="327">
        <v>1665</v>
      </c>
      <c r="C178" s="334" t="s">
        <v>571</v>
      </c>
      <c r="D178" s="334" t="s">
        <v>1073</v>
      </c>
      <c r="E178" s="334" t="s">
        <v>4</v>
      </c>
      <c r="G178" s="323">
        <v>99547</v>
      </c>
      <c r="H178" s="323">
        <v>106724</v>
      </c>
      <c r="I178" s="336">
        <f t="shared" si="5"/>
        <v>7177</v>
      </c>
      <c r="J178" s="329"/>
      <c r="L178" s="336"/>
      <c r="M178" s="337">
        <v>3775.16</v>
      </c>
      <c r="N178" s="334">
        <v>9.8000000000000004E-2</v>
      </c>
      <c r="O178" s="330">
        <v>0</v>
      </c>
      <c r="P178" s="329"/>
      <c r="Q178" s="329"/>
      <c r="R178" s="330"/>
      <c r="S178" s="321" t="s">
        <v>303</v>
      </c>
      <c r="T178" s="334" t="s">
        <v>1077</v>
      </c>
    </row>
    <row r="179" spans="1:21" s="334" customFormat="1" x14ac:dyDescent="0.3">
      <c r="A179" s="334">
        <v>326</v>
      </c>
      <c r="B179" s="327">
        <v>1665</v>
      </c>
      <c r="C179" s="334" t="s">
        <v>571</v>
      </c>
      <c r="D179" s="334" t="s">
        <v>1101</v>
      </c>
      <c r="E179" s="334" t="s">
        <v>4</v>
      </c>
      <c r="G179" s="323">
        <v>51492</v>
      </c>
      <c r="H179" s="323">
        <v>59750</v>
      </c>
      <c r="I179" s="336">
        <f t="shared" si="5"/>
        <v>8258</v>
      </c>
      <c r="J179" s="329"/>
      <c r="L179" s="336"/>
      <c r="M179" s="337">
        <v>3658.68</v>
      </c>
      <c r="N179" s="334">
        <v>9.8000000000000004E-2</v>
      </c>
      <c r="O179" s="330"/>
      <c r="P179" s="329"/>
      <c r="Q179" s="329"/>
      <c r="R179" s="330"/>
      <c r="S179" s="321" t="s">
        <v>303</v>
      </c>
      <c r="T179" s="334" t="s">
        <v>1098</v>
      </c>
    </row>
    <row r="180" spans="1:21" s="334" customFormat="1" x14ac:dyDescent="0.3">
      <c r="A180" s="334">
        <v>326</v>
      </c>
      <c r="B180" s="327">
        <v>1665</v>
      </c>
      <c r="C180" s="334" t="s">
        <v>571</v>
      </c>
      <c r="D180" s="334" t="s">
        <v>1122</v>
      </c>
      <c r="E180" s="334" t="s">
        <v>4</v>
      </c>
      <c r="G180" s="323">
        <v>38021</v>
      </c>
      <c r="H180" s="323">
        <v>45854</v>
      </c>
      <c r="I180" s="336">
        <f t="shared" si="5"/>
        <v>7833</v>
      </c>
      <c r="J180" s="329"/>
      <c r="L180" s="336"/>
      <c r="M180" s="337">
        <v>3308.75</v>
      </c>
      <c r="N180" s="334">
        <v>9.9000000000000005E-2</v>
      </c>
      <c r="O180" s="330"/>
      <c r="P180" s="329"/>
      <c r="Q180" s="329"/>
      <c r="R180" s="330"/>
      <c r="S180" s="321" t="s">
        <v>303</v>
      </c>
      <c r="T180" s="334" t="s">
        <v>1123</v>
      </c>
    </row>
    <row r="181" spans="1:21" s="334" customFormat="1" x14ac:dyDescent="0.3">
      <c r="A181" s="334">
        <v>325</v>
      </c>
      <c r="B181" s="327">
        <v>1671</v>
      </c>
      <c r="C181" s="321" t="s">
        <v>555</v>
      </c>
      <c r="D181" s="321" t="s">
        <v>763</v>
      </c>
      <c r="E181" s="334" t="s">
        <v>4</v>
      </c>
      <c r="I181" s="336">
        <f t="shared" si="5"/>
        <v>0</v>
      </c>
      <c r="J181" s="329"/>
      <c r="L181" s="336"/>
      <c r="M181" s="337">
        <v>3184.4079237135661</v>
      </c>
      <c r="N181" s="338">
        <v>0</v>
      </c>
      <c r="O181" s="330">
        <v>0</v>
      </c>
      <c r="P181" s="329"/>
      <c r="Q181" s="329"/>
      <c r="R181" s="330"/>
      <c r="S181" s="334" t="s">
        <v>301</v>
      </c>
      <c r="T181" s="334" t="s">
        <v>764</v>
      </c>
    </row>
    <row r="182" spans="1:21" s="334" customFormat="1" x14ac:dyDescent="0.3">
      <c r="A182" s="334">
        <v>325</v>
      </c>
      <c r="B182" s="327">
        <v>1671</v>
      </c>
      <c r="C182" s="321" t="s">
        <v>555</v>
      </c>
      <c r="D182" s="321" t="s">
        <v>1209</v>
      </c>
      <c r="E182" s="334" t="s">
        <v>4</v>
      </c>
      <c r="I182" s="336">
        <v>0</v>
      </c>
      <c r="J182" s="329"/>
      <c r="L182" s="336"/>
      <c r="M182" s="337">
        <v>4999</v>
      </c>
      <c r="N182" s="338"/>
      <c r="O182" s="330"/>
      <c r="P182" s="329"/>
      <c r="Q182" s="329"/>
      <c r="R182" s="330"/>
      <c r="S182" s="334" t="s">
        <v>301</v>
      </c>
      <c r="T182" s="334" t="s">
        <v>1211</v>
      </c>
    </row>
    <row r="183" spans="1:21" x14ac:dyDescent="0.3">
      <c r="A183" s="186" t="s">
        <v>1143</v>
      </c>
      <c r="B183" s="327">
        <v>1673</v>
      </c>
      <c r="C183" s="321" t="s">
        <v>682</v>
      </c>
      <c r="D183" s="321" t="s">
        <v>683</v>
      </c>
      <c r="E183" s="334" t="s">
        <v>4</v>
      </c>
      <c r="F183" s="334" t="s">
        <v>804</v>
      </c>
      <c r="G183" s="323">
        <v>127097</v>
      </c>
      <c r="H183" s="323">
        <v>131088</v>
      </c>
      <c r="I183" s="336">
        <f t="shared" si="5"/>
        <v>3991</v>
      </c>
      <c r="J183" s="309">
        <v>6039</v>
      </c>
      <c r="K183" s="309">
        <v>6381</v>
      </c>
      <c r="L183" s="277">
        <f>K183-J183</f>
        <v>342</v>
      </c>
      <c r="M183" s="272">
        <v>1854.9313745951781</v>
      </c>
      <c r="N183" s="273">
        <v>8.6300000000000002E-2</v>
      </c>
      <c r="O183" s="267"/>
      <c r="P183" s="266"/>
      <c r="Q183" s="266"/>
      <c r="R183" s="267"/>
      <c r="S183" s="211" t="s">
        <v>107</v>
      </c>
      <c r="T183" s="211" t="s">
        <v>749</v>
      </c>
      <c r="U183" s="211" t="s">
        <v>463</v>
      </c>
    </row>
    <row r="184" spans="1:21" x14ac:dyDescent="0.3">
      <c r="A184" s="186" t="s">
        <v>1086</v>
      </c>
      <c r="B184" s="343">
        <v>1679</v>
      </c>
      <c r="C184" s="334" t="s">
        <v>616</v>
      </c>
      <c r="D184" s="334" t="s">
        <v>617</v>
      </c>
      <c r="E184" s="334" t="s">
        <v>4</v>
      </c>
      <c r="F184" s="334"/>
      <c r="G184" s="323">
        <v>164327</v>
      </c>
      <c r="H184" s="323">
        <v>166873</v>
      </c>
      <c r="I184" s="336">
        <f t="shared" si="5"/>
        <v>2546</v>
      </c>
      <c r="M184" s="272">
        <v>2962.332410939187</v>
      </c>
      <c r="N184" s="288">
        <v>0.1017097876934149</v>
      </c>
      <c r="O184" s="267">
        <v>0</v>
      </c>
      <c r="S184" s="211" t="s">
        <v>107</v>
      </c>
      <c r="T184" s="211" t="s">
        <v>621</v>
      </c>
    </row>
    <row r="185" spans="1:21" s="334" customFormat="1" x14ac:dyDescent="0.3">
      <c r="A185" s="334">
        <v>328</v>
      </c>
      <c r="B185" s="343">
        <v>1679</v>
      </c>
      <c r="C185" s="334" t="s">
        <v>616</v>
      </c>
      <c r="D185" s="334" t="s">
        <v>618</v>
      </c>
      <c r="E185" s="334" t="s">
        <v>4</v>
      </c>
      <c r="G185" s="323">
        <v>164664</v>
      </c>
      <c r="H185" s="323">
        <v>166852</v>
      </c>
      <c r="I185" s="336">
        <f t="shared" si="5"/>
        <v>2188</v>
      </c>
      <c r="M185" s="337">
        <v>2962.332410939187</v>
      </c>
      <c r="N185" s="347">
        <v>0.1017097876934149</v>
      </c>
      <c r="O185" s="330">
        <v>0</v>
      </c>
      <c r="S185" s="334" t="s">
        <v>107</v>
      </c>
      <c r="T185" s="334" t="s">
        <v>621</v>
      </c>
    </row>
    <row r="186" spans="1:21" s="334" customFormat="1" x14ac:dyDescent="0.3">
      <c r="A186" s="334">
        <v>328</v>
      </c>
      <c r="B186" s="343">
        <v>1679</v>
      </c>
      <c r="C186" s="334" t="s">
        <v>616</v>
      </c>
      <c r="D186" s="334" t="s">
        <v>1066</v>
      </c>
      <c r="E186" s="334" t="s">
        <v>4</v>
      </c>
      <c r="G186" s="323">
        <v>36785</v>
      </c>
      <c r="H186" s="323">
        <v>44221</v>
      </c>
      <c r="I186" s="336">
        <f t="shared" si="5"/>
        <v>7436</v>
      </c>
      <c r="M186" s="337">
        <v>3383.99</v>
      </c>
      <c r="N186" s="347">
        <v>8.8999999999999996E-2</v>
      </c>
      <c r="O186" s="330"/>
      <c r="S186" s="334" t="s">
        <v>107</v>
      </c>
      <c r="T186" s="334" t="s">
        <v>1067</v>
      </c>
    </row>
    <row r="187" spans="1:21" x14ac:dyDescent="0.3">
      <c r="A187" s="271" t="s">
        <v>920</v>
      </c>
      <c r="B187" s="343">
        <v>1683</v>
      </c>
      <c r="C187" s="334" t="s">
        <v>636</v>
      </c>
      <c r="D187" s="334" t="s">
        <v>321</v>
      </c>
      <c r="E187" s="334" t="s">
        <v>4</v>
      </c>
      <c r="F187" s="334"/>
      <c r="G187" s="323">
        <v>93959</v>
      </c>
      <c r="H187" s="323">
        <v>94436</v>
      </c>
      <c r="I187" s="336">
        <f t="shared" si="5"/>
        <v>477</v>
      </c>
      <c r="M187" s="272">
        <v>1412.69918315941</v>
      </c>
      <c r="N187" s="211">
        <v>9.292450521770422E-2</v>
      </c>
      <c r="O187" s="267" t="s">
        <v>638</v>
      </c>
      <c r="S187" s="211" t="s">
        <v>107</v>
      </c>
      <c r="T187" s="211" t="s">
        <v>772</v>
      </c>
    </row>
    <row r="188" spans="1:21" s="334" customFormat="1" x14ac:dyDescent="0.3">
      <c r="A188" s="331" t="s">
        <v>920</v>
      </c>
      <c r="B188" s="343">
        <v>1683</v>
      </c>
      <c r="C188" s="334" t="s">
        <v>636</v>
      </c>
      <c r="D188" s="334" t="s">
        <v>771</v>
      </c>
      <c r="E188" s="334" t="s">
        <v>4</v>
      </c>
      <c r="G188" s="323">
        <v>149749</v>
      </c>
      <c r="H188" s="323">
        <v>150172</v>
      </c>
      <c r="I188" s="336">
        <f t="shared" si="5"/>
        <v>423</v>
      </c>
      <c r="M188" s="337">
        <v>2317.3240554156173</v>
      </c>
      <c r="N188" s="334">
        <v>8.6368657790572151E-2</v>
      </c>
      <c r="O188" s="330" t="s">
        <v>638</v>
      </c>
      <c r="S188" s="334" t="s">
        <v>107</v>
      </c>
      <c r="T188" s="334" t="s">
        <v>772</v>
      </c>
    </row>
    <row r="189" spans="1:21" s="334" customFormat="1" ht="16.5" customHeight="1" x14ac:dyDescent="0.3">
      <c r="A189" s="331" t="s">
        <v>920</v>
      </c>
      <c r="B189" s="327">
        <v>1683</v>
      </c>
      <c r="C189" s="334" t="s">
        <v>636</v>
      </c>
      <c r="D189" s="334" t="s">
        <v>637</v>
      </c>
      <c r="E189" s="334" t="s">
        <v>4</v>
      </c>
      <c r="G189" s="323">
        <v>87811</v>
      </c>
      <c r="H189" s="323">
        <v>90100</v>
      </c>
      <c r="I189" s="336">
        <f t="shared" si="5"/>
        <v>2289</v>
      </c>
      <c r="M189" s="337">
        <v>2105.3521554516014</v>
      </c>
      <c r="N189" s="334">
        <v>9.2299999999999993E-2</v>
      </c>
      <c r="O189" s="330" t="s">
        <v>638</v>
      </c>
      <c r="S189" s="334" t="s">
        <v>107</v>
      </c>
      <c r="T189" s="349"/>
    </row>
    <row r="190" spans="1:21" s="334" customFormat="1" ht="16.5" customHeight="1" x14ac:dyDescent="0.3">
      <c r="A190" s="331" t="s">
        <v>920</v>
      </c>
      <c r="B190" s="327">
        <v>1683</v>
      </c>
      <c r="C190" s="334" t="s">
        <v>636</v>
      </c>
      <c r="D190" s="334" t="s">
        <v>997</v>
      </c>
      <c r="E190" s="334" t="s">
        <v>4</v>
      </c>
      <c r="G190" s="323">
        <v>10022</v>
      </c>
      <c r="H190" s="323">
        <v>10517</v>
      </c>
      <c r="I190" s="336">
        <f t="shared" si="5"/>
        <v>495</v>
      </c>
      <c r="M190" s="337">
        <v>2054.44</v>
      </c>
      <c r="N190" s="334">
        <v>8.5000000000000006E-2</v>
      </c>
      <c r="O190" s="330" t="s">
        <v>638</v>
      </c>
      <c r="S190" s="334" t="s">
        <v>107</v>
      </c>
      <c r="T190" s="349" t="s">
        <v>1001</v>
      </c>
    </row>
    <row r="191" spans="1:21" s="334" customFormat="1" x14ac:dyDescent="0.3">
      <c r="B191" s="343">
        <v>1693</v>
      </c>
      <c r="C191" s="334" t="s">
        <v>726</v>
      </c>
      <c r="D191" s="334" t="s">
        <v>727</v>
      </c>
      <c r="E191" s="334" t="s">
        <v>4</v>
      </c>
      <c r="G191" s="323">
        <v>35069</v>
      </c>
      <c r="H191" s="323">
        <v>35800</v>
      </c>
      <c r="I191" s="336">
        <f t="shared" si="5"/>
        <v>731</v>
      </c>
      <c r="M191" s="337">
        <v>4586.57</v>
      </c>
      <c r="N191" s="334">
        <v>0</v>
      </c>
      <c r="O191" s="330"/>
      <c r="S191" s="334" t="s">
        <v>299</v>
      </c>
      <c r="T191" s="334" t="s">
        <v>740</v>
      </c>
      <c r="U191" s="334" t="s">
        <v>742</v>
      </c>
    </row>
    <row r="192" spans="1:21" s="334" customFormat="1" ht="17.25" customHeight="1" x14ac:dyDescent="0.3">
      <c r="A192" s="334">
        <v>329</v>
      </c>
      <c r="B192" s="343">
        <v>1695</v>
      </c>
      <c r="C192" s="334" t="s">
        <v>619</v>
      </c>
      <c r="D192" s="334" t="s">
        <v>620</v>
      </c>
      <c r="E192" s="334" t="s">
        <v>4</v>
      </c>
      <c r="G192" s="323">
        <v>405134</v>
      </c>
      <c r="H192" s="323">
        <v>411869</v>
      </c>
      <c r="I192" s="336">
        <f t="shared" si="5"/>
        <v>6735</v>
      </c>
      <c r="M192" s="337">
        <v>2869.048481468154</v>
      </c>
      <c r="N192" s="347">
        <v>9.3511299028427489E-2</v>
      </c>
      <c r="O192" s="330">
        <v>0</v>
      </c>
      <c r="S192" s="334" t="s">
        <v>552</v>
      </c>
      <c r="T192" s="334" t="s">
        <v>622</v>
      </c>
    </row>
    <row r="193" spans="1:20" s="334" customFormat="1" ht="15.75" customHeight="1" x14ac:dyDescent="0.3">
      <c r="A193" s="334">
        <v>329</v>
      </c>
      <c r="B193" s="343">
        <v>1695</v>
      </c>
      <c r="C193" s="334" t="s">
        <v>619</v>
      </c>
      <c r="D193" s="334" t="s">
        <v>625</v>
      </c>
      <c r="E193" s="334" t="s">
        <v>4</v>
      </c>
      <c r="G193" s="323">
        <v>475738</v>
      </c>
      <c r="H193" s="323">
        <v>487765</v>
      </c>
      <c r="I193" s="336">
        <f t="shared" si="5"/>
        <v>12027</v>
      </c>
      <c r="M193" s="337">
        <v>2855.5742245412021</v>
      </c>
      <c r="N193" s="347">
        <v>9.3511299028427489E-2</v>
      </c>
      <c r="O193" s="330">
        <v>0</v>
      </c>
      <c r="S193" s="334" t="s">
        <v>552</v>
      </c>
      <c r="T193" s="334" t="s">
        <v>626</v>
      </c>
    </row>
    <row r="194" spans="1:20" s="334" customFormat="1" x14ac:dyDescent="0.3">
      <c r="A194" s="334">
        <v>330</v>
      </c>
      <c r="B194" s="343">
        <v>1706</v>
      </c>
      <c r="C194" s="334" t="s">
        <v>679</v>
      </c>
      <c r="D194" s="334" t="s">
        <v>677</v>
      </c>
      <c r="E194" s="334" t="s">
        <v>4</v>
      </c>
      <c r="G194" s="323">
        <v>325997</v>
      </c>
      <c r="H194" s="323">
        <v>327827</v>
      </c>
      <c r="I194" s="336">
        <f t="shared" si="5"/>
        <v>1830</v>
      </c>
      <c r="M194" s="337">
        <v>2430.96</v>
      </c>
      <c r="N194" s="347">
        <v>9.4100000000000003E-2</v>
      </c>
      <c r="O194" s="334">
        <v>0</v>
      </c>
      <c r="S194" s="334" t="s">
        <v>303</v>
      </c>
      <c r="T194" s="334" t="s">
        <v>678</v>
      </c>
    </row>
    <row r="195" spans="1:20" s="334" customFormat="1" x14ac:dyDescent="0.3">
      <c r="A195" s="334">
        <v>330</v>
      </c>
      <c r="B195" s="343">
        <v>1706</v>
      </c>
      <c r="C195" s="334" t="s">
        <v>679</v>
      </c>
      <c r="D195" s="334" t="s">
        <v>663</v>
      </c>
      <c r="E195" s="334" t="s">
        <v>4</v>
      </c>
      <c r="G195" s="323">
        <v>392944</v>
      </c>
      <c r="H195" s="323">
        <v>401399</v>
      </c>
      <c r="I195" s="336">
        <f t="shared" si="5"/>
        <v>8455</v>
      </c>
      <c r="M195" s="337">
        <v>2430.96</v>
      </c>
      <c r="N195" s="347">
        <v>9.4100000000000003E-2</v>
      </c>
      <c r="O195" s="330">
        <v>0</v>
      </c>
      <c r="S195" s="334" t="s">
        <v>303</v>
      </c>
      <c r="T195" s="334" t="s">
        <v>664</v>
      </c>
    </row>
    <row r="196" spans="1:20" s="334" customFormat="1" x14ac:dyDescent="0.3">
      <c r="B196" s="343">
        <v>1706</v>
      </c>
      <c r="C196" s="334" t="s">
        <v>679</v>
      </c>
      <c r="D196" s="334" t="s">
        <v>1102</v>
      </c>
      <c r="E196" s="334" t="s">
        <v>4</v>
      </c>
      <c r="G196" s="323">
        <v>70606</v>
      </c>
      <c r="H196" s="323">
        <v>81508</v>
      </c>
      <c r="I196" s="336">
        <f t="shared" si="5"/>
        <v>10902</v>
      </c>
      <c r="M196" s="337">
        <v>2542.88</v>
      </c>
      <c r="N196" s="347">
        <v>8.5000000000000006E-2</v>
      </c>
      <c r="O196" s="330">
        <v>0</v>
      </c>
      <c r="S196" s="334" t="s">
        <v>303</v>
      </c>
      <c r="T196" s="334" t="s">
        <v>1103</v>
      </c>
    </row>
    <row r="197" spans="1:20" s="334" customFormat="1" x14ac:dyDescent="0.3">
      <c r="B197" s="343">
        <v>1706</v>
      </c>
      <c r="C197" s="334" t="s">
        <v>679</v>
      </c>
      <c r="D197" s="334" t="s">
        <v>1104</v>
      </c>
      <c r="E197" s="334" t="s">
        <v>4</v>
      </c>
      <c r="G197" s="323">
        <v>73847</v>
      </c>
      <c r="H197" s="323">
        <v>84936</v>
      </c>
      <c r="I197" s="336">
        <f t="shared" si="5"/>
        <v>11089</v>
      </c>
      <c r="M197" s="337">
        <v>2542.88</v>
      </c>
      <c r="N197" s="347">
        <v>8.5000000000000006E-2</v>
      </c>
      <c r="O197" s="330"/>
      <c r="T197" s="334" t="s">
        <v>1103</v>
      </c>
    </row>
    <row r="198" spans="1:20" s="334" customFormat="1" x14ac:dyDescent="0.3">
      <c r="A198" s="334">
        <v>330</v>
      </c>
      <c r="B198" s="343">
        <v>1706</v>
      </c>
      <c r="C198" s="334" t="s">
        <v>679</v>
      </c>
      <c r="D198" s="334" t="s">
        <v>1022</v>
      </c>
      <c r="E198" s="334" t="s">
        <v>4</v>
      </c>
      <c r="G198" s="323">
        <v>74784</v>
      </c>
      <c r="H198" s="323">
        <v>85307</v>
      </c>
      <c r="I198" s="336">
        <f t="shared" si="5"/>
        <v>10523</v>
      </c>
      <c r="M198" s="337">
        <v>2439.9</v>
      </c>
      <c r="N198" s="347">
        <v>9.2899999999999996E-2</v>
      </c>
      <c r="O198" s="330"/>
      <c r="S198" s="334" t="s">
        <v>303</v>
      </c>
      <c r="T198" s="345">
        <v>44715</v>
      </c>
    </row>
    <row r="199" spans="1:20" s="334" customFormat="1" x14ac:dyDescent="0.3">
      <c r="A199" s="334">
        <v>330</v>
      </c>
      <c r="B199" s="343">
        <v>1706</v>
      </c>
      <c r="C199" s="334" t="s">
        <v>679</v>
      </c>
      <c r="D199" s="334" t="s">
        <v>1023</v>
      </c>
      <c r="E199" s="334" t="s">
        <v>4</v>
      </c>
      <c r="G199" s="323">
        <v>66429</v>
      </c>
      <c r="H199" s="323">
        <v>71766</v>
      </c>
      <c r="I199" s="336">
        <f t="shared" si="5"/>
        <v>5337</v>
      </c>
      <c r="M199" s="337">
        <v>2297.46</v>
      </c>
      <c r="N199" s="347">
        <v>8.5000000000000006E-2</v>
      </c>
      <c r="O199" s="330"/>
      <c r="S199" s="334" t="s">
        <v>303</v>
      </c>
      <c r="T199" s="345" t="s">
        <v>1050</v>
      </c>
    </row>
    <row r="200" spans="1:20" s="334" customFormat="1" x14ac:dyDescent="0.3">
      <c r="A200" s="334">
        <v>330</v>
      </c>
      <c r="B200" s="343">
        <v>1706</v>
      </c>
      <c r="C200" s="334" t="s">
        <v>679</v>
      </c>
      <c r="D200" s="334" t="s">
        <v>1080</v>
      </c>
      <c r="E200" s="334" t="s">
        <v>4</v>
      </c>
      <c r="G200" s="323">
        <v>43844</v>
      </c>
      <c r="H200" s="323">
        <v>48523</v>
      </c>
      <c r="I200" s="336">
        <f t="shared" si="5"/>
        <v>4679</v>
      </c>
      <c r="M200" s="337">
        <v>2297.46</v>
      </c>
      <c r="N200" s="347">
        <v>8.5000000000000006E-2</v>
      </c>
      <c r="O200" s="330"/>
      <c r="S200" s="334" t="s">
        <v>303</v>
      </c>
      <c r="T200" s="345" t="s">
        <v>1081</v>
      </c>
    </row>
    <row r="201" spans="1:20" s="334" customFormat="1" x14ac:dyDescent="0.3">
      <c r="A201" s="334">
        <v>330</v>
      </c>
      <c r="B201" s="343">
        <v>1706</v>
      </c>
      <c r="C201" s="334" t="s">
        <v>679</v>
      </c>
      <c r="D201" s="334" t="s">
        <v>1079</v>
      </c>
      <c r="E201" s="334" t="s">
        <v>4</v>
      </c>
      <c r="G201" s="323">
        <v>34780</v>
      </c>
      <c r="H201" s="323">
        <v>38181</v>
      </c>
      <c r="I201" s="336">
        <f t="shared" ref="I201:I248" si="6">H201-G201</f>
        <v>3401</v>
      </c>
      <c r="M201" s="337">
        <v>2297.46</v>
      </c>
      <c r="N201" s="347">
        <v>8.5000000000000006E-2</v>
      </c>
      <c r="O201" s="330"/>
      <c r="S201" s="334" t="s">
        <v>303</v>
      </c>
      <c r="T201" s="345" t="s">
        <v>1082</v>
      </c>
    </row>
    <row r="202" spans="1:20" s="334" customFormat="1" x14ac:dyDescent="0.3">
      <c r="A202" s="334" t="s">
        <v>925</v>
      </c>
      <c r="B202" s="334">
        <v>1740</v>
      </c>
      <c r="C202" s="334" t="s">
        <v>843</v>
      </c>
      <c r="D202" s="334" t="s">
        <v>840</v>
      </c>
      <c r="E202" s="334" t="s">
        <v>4</v>
      </c>
      <c r="G202" s="323">
        <v>37171</v>
      </c>
      <c r="H202" s="323">
        <v>37716</v>
      </c>
      <c r="I202" s="336">
        <f t="shared" si="6"/>
        <v>545</v>
      </c>
      <c r="M202" s="337">
        <v>1969.9570815450643</v>
      </c>
      <c r="N202" s="334">
        <v>7.7660944206008581E-2</v>
      </c>
      <c r="S202" s="334" t="s">
        <v>301</v>
      </c>
      <c r="T202" s="334" t="s">
        <v>842</v>
      </c>
    </row>
    <row r="203" spans="1:20" x14ac:dyDescent="0.3">
      <c r="A203" s="186" t="s">
        <v>1118</v>
      </c>
      <c r="B203" s="334">
        <v>1740</v>
      </c>
      <c r="C203" s="334" t="s">
        <v>843</v>
      </c>
      <c r="D203" s="334" t="s">
        <v>841</v>
      </c>
      <c r="E203" s="334" t="s">
        <v>4</v>
      </c>
      <c r="F203" s="334"/>
      <c r="G203" s="323">
        <v>45475</v>
      </c>
      <c r="H203" s="323">
        <v>46482</v>
      </c>
      <c r="I203" s="336">
        <f t="shared" si="6"/>
        <v>1007</v>
      </c>
      <c r="M203" s="272">
        <v>1969.9570815450643</v>
      </c>
      <c r="N203" s="211">
        <v>7.7660944206008581E-2</v>
      </c>
      <c r="S203" s="211" t="s">
        <v>301</v>
      </c>
      <c r="T203" s="211" t="s">
        <v>842</v>
      </c>
    </row>
    <row r="204" spans="1:20" s="334" customFormat="1" x14ac:dyDescent="0.3">
      <c r="A204" s="334" t="s">
        <v>1119</v>
      </c>
      <c r="B204" s="334">
        <v>1740</v>
      </c>
      <c r="C204" s="334" t="s">
        <v>843</v>
      </c>
      <c r="D204" s="334" t="s">
        <v>899</v>
      </c>
      <c r="E204" s="334" t="s">
        <v>4</v>
      </c>
      <c r="G204" s="323">
        <v>79133</v>
      </c>
      <c r="H204" s="323">
        <v>80242</v>
      </c>
      <c r="I204" s="336">
        <f t="shared" si="6"/>
        <v>1109</v>
      </c>
      <c r="M204" s="337">
        <v>2246.7234875717018</v>
      </c>
      <c r="N204" s="334">
        <v>7.6464627151051623E-2</v>
      </c>
      <c r="S204" s="334" t="s">
        <v>301</v>
      </c>
      <c r="T204" s="334" t="s">
        <v>898</v>
      </c>
    </row>
    <row r="205" spans="1:20" s="334" customFormat="1" x14ac:dyDescent="0.3">
      <c r="B205" s="334">
        <v>1740</v>
      </c>
      <c r="C205" s="334" t="s">
        <v>843</v>
      </c>
      <c r="D205" s="334" t="s">
        <v>900</v>
      </c>
      <c r="E205" s="334" t="s">
        <v>4</v>
      </c>
      <c r="G205" s="323">
        <v>92719</v>
      </c>
      <c r="H205" s="323">
        <v>93608</v>
      </c>
      <c r="I205" s="336">
        <f t="shared" si="6"/>
        <v>889</v>
      </c>
      <c r="M205" s="337">
        <v>2246.7234875717018</v>
      </c>
      <c r="N205" s="334">
        <v>7.6464627151051623E-2</v>
      </c>
      <c r="S205" s="334" t="s">
        <v>301</v>
      </c>
      <c r="T205" s="334" t="s">
        <v>897</v>
      </c>
    </row>
    <row r="206" spans="1:20" s="334" customFormat="1" x14ac:dyDescent="0.3">
      <c r="B206" s="334">
        <v>1740</v>
      </c>
      <c r="C206" s="334" t="s">
        <v>843</v>
      </c>
      <c r="D206" s="334" t="s">
        <v>901</v>
      </c>
      <c r="E206" s="334" t="s">
        <v>4</v>
      </c>
      <c r="G206" s="323">
        <v>78785</v>
      </c>
      <c r="H206" s="323">
        <v>78785</v>
      </c>
      <c r="I206" s="336">
        <f t="shared" si="6"/>
        <v>0</v>
      </c>
      <c r="M206" s="337">
        <v>2246.7234875717018</v>
      </c>
      <c r="N206" s="334">
        <v>7.6464627151051623E-2</v>
      </c>
      <c r="S206" s="334" t="s">
        <v>301</v>
      </c>
      <c r="T206" s="334" t="s">
        <v>902</v>
      </c>
    </row>
    <row r="207" spans="1:20" s="334" customFormat="1" x14ac:dyDescent="0.3">
      <c r="B207" s="334">
        <v>1740</v>
      </c>
      <c r="C207" s="334" t="s">
        <v>843</v>
      </c>
      <c r="D207" s="334" t="s">
        <v>892</v>
      </c>
      <c r="E207" s="334" t="s">
        <v>4</v>
      </c>
      <c r="G207" s="323">
        <v>95178</v>
      </c>
      <c r="H207" s="323">
        <v>96619</v>
      </c>
      <c r="I207" s="336">
        <f t="shared" si="6"/>
        <v>1441</v>
      </c>
      <c r="M207" s="337">
        <v>2246.7234875717018</v>
      </c>
      <c r="N207" s="334">
        <v>7.6464627151051623E-2</v>
      </c>
      <c r="S207" s="334" t="s">
        <v>301</v>
      </c>
      <c r="T207" s="334" t="s">
        <v>893</v>
      </c>
    </row>
    <row r="208" spans="1:20" x14ac:dyDescent="0.3">
      <c r="B208" s="269">
        <v>1745</v>
      </c>
      <c r="C208" s="269" t="s">
        <v>972</v>
      </c>
      <c r="D208" s="334" t="s">
        <v>973</v>
      </c>
      <c r="E208" s="334" t="s">
        <v>4</v>
      </c>
      <c r="F208" s="334"/>
      <c r="G208" s="323">
        <v>74964</v>
      </c>
      <c r="H208" s="323">
        <v>79788</v>
      </c>
      <c r="I208" s="336">
        <f t="shared" si="6"/>
        <v>4824</v>
      </c>
      <c r="M208" s="289">
        <v>2253.41</v>
      </c>
      <c r="N208" s="269">
        <v>8.5000000000000006E-2</v>
      </c>
      <c r="S208" s="211" t="s">
        <v>107</v>
      </c>
      <c r="T208" s="211" t="s">
        <v>971</v>
      </c>
    </row>
    <row r="209" spans="1:22" x14ac:dyDescent="0.3">
      <c r="B209" s="269">
        <v>1745</v>
      </c>
      <c r="C209" s="269" t="s">
        <v>972</v>
      </c>
      <c r="D209" s="334" t="s">
        <v>1004</v>
      </c>
      <c r="E209" s="334" t="s">
        <v>4</v>
      </c>
      <c r="F209" s="334"/>
      <c r="G209" s="323">
        <v>9310</v>
      </c>
      <c r="H209" s="323">
        <v>9311</v>
      </c>
      <c r="I209" s="336">
        <f t="shared" si="6"/>
        <v>1</v>
      </c>
      <c r="M209" s="289">
        <v>2199.41</v>
      </c>
      <c r="N209" s="269">
        <v>8.5000000000000006E-2</v>
      </c>
      <c r="P209" s="211" t="s">
        <v>107</v>
      </c>
      <c r="S209" s="211" t="s">
        <v>107</v>
      </c>
      <c r="T209" s="211" t="s">
        <v>1005</v>
      </c>
    </row>
    <row r="210" spans="1:22" x14ac:dyDescent="0.3">
      <c r="B210" s="269">
        <v>1745</v>
      </c>
      <c r="C210" s="269" t="s">
        <v>972</v>
      </c>
      <c r="D210" s="334" t="s">
        <v>1172</v>
      </c>
      <c r="E210" s="334" t="s">
        <v>4</v>
      </c>
      <c r="F210" s="334"/>
      <c r="G210" s="323">
        <v>11557</v>
      </c>
      <c r="H210" s="323">
        <v>14448</v>
      </c>
      <c r="I210" s="336">
        <f t="shared" si="6"/>
        <v>2891</v>
      </c>
      <c r="M210" s="289">
        <v>1996.81</v>
      </c>
      <c r="N210" s="269">
        <v>9.9000000000000005E-2</v>
      </c>
      <c r="S210" s="211" t="s">
        <v>107</v>
      </c>
      <c r="T210" s="211" t="s">
        <v>1177</v>
      </c>
    </row>
    <row r="211" spans="1:22" s="334" customFormat="1" x14ac:dyDescent="0.3">
      <c r="A211" s="334">
        <v>333</v>
      </c>
      <c r="B211" s="334">
        <v>1753</v>
      </c>
      <c r="C211" s="334" t="s">
        <v>805</v>
      </c>
      <c r="D211" s="334" t="s">
        <v>806</v>
      </c>
      <c r="E211" s="334" t="s">
        <v>4</v>
      </c>
      <c r="G211" s="323">
        <v>258616</v>
      </c>
      <c r="H211" s="323">
        <v>268361</v>
      </c>
      <c r="I211" s="336">
        <f t="shared" si="6"/>
        <v>9745</v>
      </c>
      <c r="M211" s="337">
        <v>2110.2242533285353</v>
      </c>
      <c r="N211" s="334">
        <v>9.2624505217704212E-2</v>
      </c>
      <c r="O211" s="330">
        <v>0</v>
      </c>
      <c r="S211" s="334" t="s">
        <v>301</v>
      </c>
      <c r="T211" s="334" t="s">
        <v>812</v>
      </c>
      <c r="U211" s="334">
        <v>916.49</v>
      </c>
      <c r="V211" s="334" t="s">
        <v>813</v>
      </c>
    </row>
    <row r="212" spans="1:22" s="334" customFormat="1" x14ac:dyDescent="0.3">
      <c r="A212" s="334">
        <v>333</v>
      </c>
      <c r="B212" s="334">
        <v>1753</v>
      </c>
      <c r="C212" s="334" t="s">
        <v>805</v>
      </c>
      <c r="D212" s="334" t="s">
        <v>807</v>
      </c>
      <c r="E212" s="334" t="s">
        <v>4</v>
      </c>
      <c r="G212" s="323">
        <v>319125</v>
      </c>
      <c r="H212" s="323">
        <v>329845</v>
      </c>
      <c r="I212" s="336">
        <f t="shared" si="6"/>
        <v>10720</v>
      </c>
      <c r="M212" s="337">
        <v>2110.2242533285353</v>
      </c>
      <c r="N212" s="334">
        <v>9.2624505217704212E-2</v>
      </c>
      <c r="O212" s="330">
        <v>0</v>
      </c>
      <c r="S212" s="334" t="s">
        <v>301</v>
      </c>
      <c r="T212" s="334" t="s">
        <v>812</v>
      </c>
      <c r="U212" s="334">
        <v>916.49</v>
      </c>
      <c r="V212" s="334" t="s">
        <v>813</v>
      </c>
    </row>
    <row r="213" spans="1:22" s="334" customFormat="1" x14ac:dyDescent="0.3">
      <c r="A213" s="334">
        <v>333</v>
      </c>
      <c r="B213" s="334">
        <v>1753</v>
      </c>
      <c r="C213" s="334" t="s">
        <v>805</v>
      </c>
      <c r="D213" s="334" t="s">
        <v>808</v>
      </c>
      <c r="E213" s="334" t="s">
        <v>4</v>
      </c>
      <c r="G213" s="323">
        <v>242908</v>
      </c>
      <c r="H213" s="323">
        <v>250675</v>
      </c>
      <c r="I213" s="336">
        <f t="shared" si="6"/>
        <v>7767</v>
      </c>
      <c r="M213" s="337">
        <v>2110.2242533285353</v>
      </c>
      <c r="N213" s="334">
        <v>9.2624505217704212E-2</v>
      </c>
      <c r="O213" s="330">
        <v>0</v>
      </c>
      <c r="S213" s="334" t="s">
        <v>301</v>
      </c>
      <c r="T213" s="334" t="s">
        <v>812</v>
      </c>
      <c r="U213" s="334">
        <v>916.49</v>
      </c>
      <c r="V213" s="334" t="s">
        <v>813</v>
      </c>
    </row>
    <row r="214" spans="1:22" s="334" customFormat="1" x14ac:dyDescent="0.3">
      <c r="A214" s="334">
        <v>333</v>
      </c>
      <c r="B214" s="334">
        <v>1753</v>
      </c>
      <c r="C214" s="334" t="s">
        <v>805</v>
      </c>
      <c r="D214" s="334" t="s">
        <v>809</v>
      </c>
      <c r="E214" s="334" t="s">
        <v>4</v>
      </c>
      <c r="G214" s="323">
        <v>202315</v>
      </c>
      <c r="H214" s="323">
        <v>206093</v>
      </c>
      <c r="I214" s="336">
        <f t="shared" si="6"/>
        <v>3778</v>
      </c>
      <c r="M214" s="350">
        <v>1954.3737063691976</v>
      </c>
      <c r="N214" s="334">
        <v>9.2624505217704212E-2</v>
      </c>
      <c r="O214" s="330">
        <v>0</v>
      </c>
      <c r="S214" s="334" t="s">
        <v>301</v>
      </c>
      <c r="T214" s="334" t="s">
        <v>812</v>
      </c>
      <c r="U214" s="334">
        <v>848.8</v>
      </c>
      <c r="V214" s="334" t="s">
        <v>813</v>
      </c>
    </row>
    <row r="215" spans="1:22" s="334" customFormat="1" x14ac:dyDescent="0.3">
      <c r="A215" s="334">
        <v>333</v>
      </c>
      <c r="B215" s="334">
        <v>1753</v>
      </c>
      <c r="C215" s="334" t="s">
        <v>805</v>
      </c>
      <c r="D215" s="334" t="s">
        <v>810</v>
      </c>
      <c r="E215" s="334" t="s">
        <v>4</v>
      </c>
      <c r="G215" s="323">
        <v>179307</v>
      </c>
      <c r="H215" s="323">
        <v>188466</v>
      </c>
      <c r="I215" s="336">
        <f t="shared" si="6"/>
        <v>9159</v>
      </c>
      <c r="M215" s="337">
        <v>1889.2365527168047</v>
      </c>
      <c r="N215" s="334">
        <v>9.2624505217704212E-2</v>
      </c>
      <c r="O215" s="330">
        <v>0</v>
      </c>
      <c r="S215" s="334" t="s">
        <v>301</v>
      </c>
      <c r="T215" s="334" t="s">
        <v>812</v>
      </c>
      <c r="U215" s="334">
        <v>820.51</v>
      </c>
      <c r="V215" s="334" t="s">
        <v>813</v>
      </c>
    </row>
    <row r="216" spans="1:22" s="334" customFormat="1" x14ac:dyDescent="0.3">
      <c r="A216" s="334">
        <v>333</v>
      </c>
      <c r="B216" s="334">
        <v>1753</v>
      </c>
      <c r="C216" s="334" t="s">
        <v>805</v>
      </c>
      <c r="D216" s="334" t="s">
        <v>819</v>
      </c>
      <c r="E216" s="334" t="s">
        <v>4</v>
      </c>
      <c r="G216" s="323">
        <v>184487</v>
      </c>
      <c r="H216" s="323">
        <v>188567</v>
      </c>
      <c r="I216" s="336">
        <f t="shared" si="6"/>
        <v>4080</v>
      </c>
      <c r="M216" s="337">
        <v>1889.2365527168047</v>
      </c>
      <c r="N216" s="334">
        <v>9.2624505217704212E-2</v>
      </c>
      <c r="O216" s="330">
        <v>0</v>
      </c>
      <c r="S216" s="334" t="s">
        <v>301</v>
      </c>
      <c r="T216" s="334" t="s">
        <v>820</v>
      </c>
      <c r="U216" s="334">
        <v>820.51</v>
      </c>
      <c r="V216" s="334" t="s">
        <v>813</v>
      </c>
    </row>
    <row r="217" spans="1:22" s="334" customFormat="1" x14ac:dyDescent="0.3">
      <c r="A217" s="334">
        <v>333</v>
      </c>
      <c r="B217" s="334">
        <v>1753</v>
      </c>
      <c r="C217" s="334" t="s">
        <v>805</v>
      </c>
      <c r="D217" s="334" t="s">
        <v>811</v>
      </c>
      <c r="E217" s="334" t="s">
        <v>4</v>
      </c>
      <c r="G217" s="323">
        <v>303637</v>
      </c>
      <c r="H217" s="323">
        <v>303637</v>
      </c>
      <c r="I217" s="336">
        <f t="shared" si="6"/>
        <v>0</v>
      </c>
      <c r="M217" s="337">
        <v>1889.2365527168047</v>
      </c>
      <c r="N217" s="334">
        <v>9.2624505217704212E-2</v>
      </c>
      <c r="O217" s="330">
        <v>0</v>
      </c>
      <c r="S217" s="334" t="s">
        <v>301</v>
      </c>
      <c r="T217" s="334" t="s">
        <v>812</v>
      </c>
      <c r="U217" s="334">
        <v>820.51</v>
      </c>
      <c r="V217" s="334" t="s">
        <v>813</v>
      </c>
    </row>
    <row r="218" spans="1:22" s="334" customFormat="1" ht="17.25" customHeight="1" x14ac:dyDescent="0.3">
      <c r="B218" s="334">
        <v>1777</v>
      </c>
      <c r="C218" s="334" t="s">
        <v>821</v>
      </c>
      <c r="D218" s="334" t="s">
        <v>828</v>
      </c>
      <c r="E218" s="334" t="s">
        <v>4</v>
      </c>
      <c r="G218" s="323">
        <v>337114</v>
      </c>
      <c r="H218" s="323">
        <v>340596</v>
      </c>
      <c r="I218" s="336">
        <f t="shared" si="6"/>
        <v>3482</v>
      </c>
      <c r="M218" s="337">
        <v>2022.350097157251</v>
      </c>
      <c r="N218" s="334">
        <v>9.7995070169125592E-2</v>
      </c>
      <c r="O218" s="330">
        <v>0</v>
      </c>
      <c r="S218" s="334" t="s">
        <v>303</v>
      </c>
    </row>
    <row r="219" spans="1:22" s="334" customFormat="1" x14ac:dyDescent="0.3">
      <c r="B219" s="334">
        <v>1784</v>
      </c>
      <c r="C219" s="334" t="s">
        <v>936</v>
      </c>
      <c r="D219" s="334" t="s">
        <v>937</v>
      </c>
      <c r="E219" s="334" t="s">
        <v>4</v>
      </c>
      <c r="G219" s="323">
        <v>160875</v>
      </c>
      <c r="H219" s="323">
        <v>170019</v>
      </c>
      <c r="I219" s="336">
        <f t="shared" si="6"/>
        <v>9144</v>
      </c>
      <c r="M219" s="337">
        <v>2858.9635036496347</v>
      </c>
      <c r="N219" s="334">
        <v>0.10743104110641567</v>
      </c>
      <c r="O219" s="330" t="s">
        <v>638</v>
      </c>
      <c r="S219" s="334" t="s">
        <v>303</v>
      </c>
      <c r="T219" s="334" t="s">
        <v>938</v>
      </c>
    </row>
    <row r="220" spans="1:22" s="334" customFormat="1" x14ac:dyDescent="0.3">
      <c r="B220" s="334">
        <v>1805</v>
      </c>
      <c r="C220" s="334" t="s">
        <v>1074</v>
      </c>
      <c r="D220" s="334" t="s">
        <v>1075</v>
      </c>
      <c r="E220" s="334" t="s">
        <v>4</v>
      </c>
      <c r="G220" s="323">
        <v>56761</v>
      </c>
      <c r="H220" s="323">
        <v>63857</v>
      </c>
      <c r="I220" s="336">
        <f t="shared" si="6"/>
        <v>7096</v>
      </c>
      <c r="M220" s="337">
        <v>3221.56</v>
      </c>
      <c r="N220" s="334">
        <v>8.8999999999999996E-2</v>
      </c>
      <c r="O220" s="330"/>
      <c r="S220" s="334" t="s">
        <v>107</v>
      </c>
      <c r="T220" s="334" t="s">
        <v>1076</v>
      </c>
    </row>
    <row r="221" spans="1:22" s="334" customFormat="1" x14ac:dyDescent="0.3">
      <c r="B221" s="334">
        <v>1825</v>
      </c>
      <c r="C221" s="334" t="s">
        <v>907</v>
      </c>
      <c r="D221" s="334" t="s">
        <v>908</v>
      </c>
      <c r="E221" s="334" t="s">
        <v>4</v>
      </c>
      <c r="G221" s="323">
        <v>95552</v>
      </c>
      <c r="H221" s="323">
        <v>100013</v>
      </c>
      <c r="I221" s="336">
        <f t="shared" si="6"/>
        <v>4461</v>
      </c>
      <c r="M221" s="337">
        <v>2328.7641967717141</v>
      </c>
      <c r="N221" s="334">
        <v>9.3207628747117605E-2</v>
      </c>
      <c r="S221" s="334" t="s">
        <v>301</v>
      </c>
      <c r="T221" s="334" t="s">
        <v>916</v>
      </c>
    </row>
    <row r="222" spans="1:22" s="334" customFormat="1" x14ac:dyDescent="0.3">
      <c r="B222" s="334">
        <v>1825</v>
      </c>
      <c r="C222" s="334" t="s">
        <v>907</v>
      </c>
      <c r="D222" s="334" t="s">
        <v>909</v>
      </c>
      <c r="E222" s="334" t="s">
        <v>4</v>
      </c>
      <c r="G222" s="323">
        <v>140900</v>
      </c>
      <c r="H222" s="323">
        <v>147400</v>
      </c>
      <c r="I222" s="336">
        <f t="shared" si="6"/>
        <v>6500</v>
      </c>
      <c r="M222" s="337">
        <v>2328.7641967717141</v>
      </c>
      <c r="N222" s="334">
        <v>9.3207628747117605E-2</v>
      </c>
      <c r="S222" s="334" t="s">
        <v>301</v>
      </c>
      <c r="T222" s="334" t="s">
        <v>916</v>
      </c>
    </row>
    <row r="223" spans="1:22" s="334" customFormat="1" x14ac:dyDescent="0.3">
      <c r="B223" s="334">
        <v>1825</v>
      </c>
      <c r="C223" s="334" t="s">
        <v>907</v>
      </c>
      <c r="D223" s="334" t="s">
        <v>910</v>
      </c>
      <c r="E223" s="334" t="s">
        <v>4</v>
      </c>
      <c r="G223" s="323">
        <v>82771</v>
      </c>
      <c r="H223" s="323">
        <v>87443</v>
      </c>
      <c r="I223" s="336">
        <f t="shared" si="6"/>
        <v>4672</v>
      </c>
      <c r="M223" s="337">
        <v>2328.7641967717141</v>
      </c>
      <c r="N223" s="334">
        <v>9.3207628747117605E-2</v>
      </c>
      <c r="S223" s="334" t="s">
        <v>301</v>
      </c>
      <c r="T223" s="334" t="s">
        <v>916</v>
      </c>
    </row>
    <row r="224" spans="1:22" s="334" customFormat="1" x14ac:dyDescent="0.3">
      <c r="B224" s="334">
        <v>1825</v>
      </c>
      <c r="C224" s="334" t="s">
        <v>907</v>
      </c>
      <c r="D224" s="334" t="s">
        <v>911</v>
      </c>
      <c r="E224" s="334" t="s">
        <v>4</v>
      </c>
      <c r="G224" s="323">
        <v>94680</v>
      </c>
      <c r="H224" s="323">
        <v>99942</v>
      </c>
      <c r="I224" s="336">
        <f t="shared" si="6"/>
        <v>5262</v>
      </c>
      <c r="M224" s="337">
        <v>2328.7641967717141</v>
      </c>
      <c r="N224" s="334">
        <v>9.3207628747117605E-2</v>
      </c>
      <c r="S224" s="334" t="s">
        <v>301</v>
      </c>
      <c r="T224" s="334" t="s">
        <v>916</v>
      </c>
    </row>
    <row r="225" spans="1:21" s="334" customFormat="1" x14ac:dyDescent="0.3">
      <c r="B225" s="334">
        <v>1825</v>
      </c>
      <c r="C225" s="334" t="s">
        <v>907</v>
      </c>
      <c r="D225" s="334" t="s">
        <v>912</v>
      </c>
      <c r="E225" s="334" t="s">
        <v>4</v>
      </c>
      <c r="G225" s="323">
        <v>142400</v>
      </c>
      <c r="H225" s="323">
        <v>149343</v>
      </c>
      <c r="I225" s="336">
        <f t="shared" si="6"/>
        <v>6943</v>
      </c>
      <c r="M225" s="337">
        <v>2328.7641967717141</v>
      </c>
      <c r="N225" s="334">
        <v>9.3207628747117605E-2</v>
      </c>
      <c r="S225" s="334" t="s">
        <v>301</v>
      </c>
      <c r="T225" s="334" t="s">
        <v>916</v>
      </c>
    </row>
    <row r="226" spans="1:21" s="334" customFormat="1" x14ac:dyDescent="0.3">
      <c r="B226" s="321">
        <v>1836</v>
      </c>
      <c r="C226" s="321" t="s">
        <v>944</v>
      </c>
      <c r="D226" s="334" t="s">
        <v>947</v>
      </c>
      <c r="E226" s="334" t="s">
        <v>4</v>
      </c>
      <c r="G226" s="323">
        <v>129475</v>
      </c>
      <c r="H226" s="323">
        <v>136491</v>
      </c>
      <c r="I226" s="336">
        <f t="shared" si="6"/>
        <v>7016</v>
      </c>
      <c r="M226" s="337">
        <v>3283.8467594936706</v>
      </c>
      <c r="N226" s="334">
        <v>8.0592405063291142E-2</v>
      </c>
      <c r="O226" s="334" t="s">
        <v>949</v>
      </c>
      <c r="S226" s="334" t="s">
        <v>303</v>
      </c>
      <c r="T226" s="334" t="s">
        <v>948</v>
      </c>
    </row>
    <row r="227" spans="1:21" s="334" customFormat="1" x14ac:dyDescent="0.3">
      <c r="B227" s="334">
        <v>1837</v>
      </c>
      <c r="C227" s="334" t="s">
        <v>945</v>
      </c>
      <c r="D227" s="334" t="s">
        <v>946</v>
      </c>
      <c r="E227" s="334" t="s">
        <v>4</v>
      </c>
      <c r="G227" s="323">
        <v>53372</v>
      </c>
      <c r="H227" s="323">
        <v>65911</v>
      </c>
      <c r="I227" s="336">
        <f t="shared" si="6"/>
        <v>12539</v>
      </c>
      <c r="M227" s="337">
        <v>2528.36</v>
      </c>
      <c r="N227" s="334">
        <v>8.5000000000000006E-2</v>
      </c>
      <c r="O227" s="334" t="s">
        <v>950</v>
      </c>
      <c r="S227" s="334" t="s">
        <v>303</v>
      </c>
      <c r="T227" s="334" t="s">
        <v>979</v>
      </c>
    </row>
    <row r="228" spans="1:21" s="334" customFormat="1" x14ac:dyDescent="0.3">
      <c r="B228" s="334">
        <v>1837</v>
      </c>
      <c r="C228" s="334" t="s">
        <v>945</v>
      </c>
      <c r="D228" s="334" t="s">
        <v>1175</v>
      </c>
      <c r="E228" s="334" t="s">
        <v>4</v>
      </c>
      <c r="G228" s="323">
        <v>3151</v>
      </c>
      <c r="H228" s="323">
        <v>3980</v>
      </c>
      <c r="I228" s="336">
        <f t="shared" si="6"/>
        <v>829</v>
      </c>
      <c r="M228" s="337">
        <v>2065</v>
      </c>
      <c r="N228" s="334">
        <v>0.85</v>
      </c>
      <c r="O228" s="334" t="s">
        <v>950</v>
      </c>
      <c r="S228" s="334" t="s">
        <v>303</v>
      </c>
      <c r="T228" s="334" t="s">
        <v>1181</v>
      </c>
    </row>
    <row r="229" spans="1:21" s="334" customFormat="1" x14ac:dyDescent="0.3">
      <c r="B229" s="334">
        <v>1837</v>
      </c>
      <c r="C229" s="334" t="s">
        <v>945</v>
      </c>
      <c r="D229" s="334" t="s">
        <v>1176</v>
      </c>
      <c r="E229" s="334" t="s">
        <v>4</v>
      </c>
      <c r="G229" s="323">
        <v>3979</v>
      </c>
      <c r="H229" s="323">
        <v>4259</v>
      </c>
      <c r="I229" s="336">
        <f t="shared" si="6"/>
        <v>280</v>
      </c>
      <c r="M229" s="337">
        <v>2065</v>
      </c>
      <c r="N229" s="334">
        <v>0.85</v>
      </c>
      <c r="O229" s="334" t="s">
        <v>950</v>
      </c>
      <c r="S229" s="334" t="s">
        <v>303</v>
      </c>
      <c r="T229" s="334" t="s">
        <v>1181</v>
      </c>
    </row>
    <row r="230" spans="1:21" s="334" customFormat="1" x14ac:dyDescent="0.3">
      <c r="B230" s="334">
        <v>1837</v>
      </c>
      <c r="C230" s="334" t="s">
        <v>945</v>
      </c>
      <c r="D230" s="334" t="s">
        <v>1183</v>
      </c>
      <c r="E230" s="334" t="s">
        <v>4</v>
      </c>
      <c r="I230" s="336">
        <f t="shared" si="6"/>
        <v>0</v>
      </c>
      <c r="M230" s="337">
        <v>2065</v>
      </c>
      <c r="N230" s="334">
        <v>0.85</v>
      </c>
      <c r="O230" s="334" t="s">
        <v>950</v>
      </c>
      <c r="S230" s="334" t="s">
        <v>303</v>
      </c>
      <c r="T230" s="334" t="s">
        <v>1181</v>
      </c>
    </row>
    <row r="231" spans="1:21" s="334" customFormat="1" x14ac:dyDescent="0.3">
      <c r="B231" s="334">
        <v>1837</v>
      </c>
      <c r="C231" s="334" t="s">
        <v>945</v>
      </c>
      <c r="D231" s="334" t="s">
        <v>1184</v>
      </c>
      <c r="E231" s="334" t="s">
        <v>4</v>
      </c>
      <c r="I231" s="336">
        <f t="shared" si="6"/>
        <v>0</v>
      </c>
      <c r="M231" s="337">
        <v>2065</v>
      </c>
      <c r="N231" s="334">
        <v>0.85</v>
      </c>
      <c r="O231" s="334" t="s">
        <v>950</v>
      </c>
      <c r="S231" s="334" t="s">
        <v>303</v>
      </c>
      <c r="T231" s="334" t="s">
        <v>1181</v>
      </c>
    </row>
    <row r="232" spans="1:21" s="334" customFormat="1" x14ac:dyDescent="0.3">
      <c r="A232" s="331"/>
      <c r="B232" s="343">
        <v>1860</v>
      </c>
      <c r="C232" s="334" t="s">
        <v>1126</v>
      </c>
      <c r="D232" s="334" t="s">
        <v>1127</v>
      </c>
      <c r="E232" s="334" t="s">
        <v>4</v>
      </c>
      <c r="G232" s="323">
        <v>16528</v>
      </c>
      <c r="H232" s="323">
        <v>20349</v>
      </c>
      <c r="I232" s="336">
        <f t="shared" si="6"/>
        <v>3821</v>
      </c>
      <c r="L232" s="336"/>
      <c r="M232" s="340">
        <v>2696.95</v>
      </c>
      <c r="N232" s="341">
        <v>8.8999999999999996E-2</v>
      </c>
      <c r="O232" s="330">
        <v>0</v>
      </c>
      <c r="P232" s="329"/>
      <c r="Q232" s="329"/>
      <c r="R232" s="330"/>
      <c r="S232" s="334" t="s">
        <v>107</v>
      </c>
      <c r="T232" s="334" t="s">
        <v>1128</v>
      </c>
      <c r="U232" s="321"/>
    </row>
    <row r="233" spans="1:21" s="334" customFormat="1" x14ac:dyDescent="0.3">
      <c r="A233" s="331"/>
      <c r="B233" s="343">
        <v>1860</v>
      </c>
      <c r="C233" s="334" t="s">
        <v>1126</v>
      </c>
      <c r="D233" s="334" t="s">
        <v>1222</v>
      </c>
      <c r="E233" s="334" t="s">
        <v>4</v>
      </c>
      <c r="G233" s="323">
        <v>8</v>
      </c>
      <c r="H233" s="323">
        <v>1187</v>
      </c>
      <c r="I233" s="336">
        <f t="shared" si="6"/>
        <v>1179</v>
      </c>
      <c r="L233" s="336"/>
      <c r="M233" s="340">
        <v>3526.73</v>
      </c>
      <c r="N233" s="341">
        <v>9.5000000000000001E-2</v>
      </c>
      <c r="O233" s="330"/>
      <c r="P233" s="329"/>
      <c r="Q233" s="329"/>
      <c r="R233" s="330"/>
      <c r="S233" s="334" t="s">
        <v>107</v>
      </c>
      <c r="T233" s="345" t="s">
        <v>1223</v>
      </c>
      <c r="U233" s="321"/>
    </row>
    <row r="234" spans="1:21" s="334" customFormat="1" x14ac:dyDescent="0.3">
      <c r="B234" s="334">
        <v>1863</v>
      </c>
      <c r="C234" s="321" t="s">
        <v>1008</v>
      </c>
      <c r="D234" s="334" t="s">
        <v>815</v>
      </c>
      <c r="E234" s="334" t="s">
        <v>4</v>
      </c>
      <c r="I234" s="336">
        <f t="shared" si="6"/>
        <v>0</v>
      </c>
      <c r="M234" s="337">
        <v>3967.01</v>
      </c>
      <c r="N234" s="334">
        <v>0</v>
      </c>
      <c r="S234" s="334" t="s">
        <v>107</v>
      </c>
      <c r="T234" s="334" t="s">
        <v>1108</v>
      </c>
    </row>
    <row r="235" spans="1:21" s="334" customFormat="1" x14ac:dyDescent="0.3">
      <c r="B235" s="334">
        <v>1863</v>
      </c>
      <c r="C235" s="321" t="s">
        <v>1008</v>
      </c>
      <c r="D235" s="334" t="s">
        <v>816</v>
      </c>
      <c r="E235" s="334" t="s">
        <v>4</v>
      </c>
      <c r="I235" s="336">
        <f t="shared" si="6"/>
        <v>0</v>
      </c>
      <c r="M235" s="337">
        <v>3967.01</v>
      </c>
      <c r="N235" s="334">
        <v>0</v>
      </c>
      <c r="S235" s="334" t="s">
        <v>107</v>
      </c>
      <c r="T235" s="334" t="s">
        <v>1108</v>
      </c>
    </row>
    <row r="236" spans="1:21" s="334" customFormat="1" x14ac:dyDescent="0.3">
      <c r="B236" s="334">
        <v>1863</v>
      </c>
      <c r="C236" s="321" t="s">
        <v>1008</v>
      </c>
      <c r="D236" s="334" t="s">
        <v>887</v>
      </c>
      <c r="E236" s="334" t="s">
        <v>4</v>
      </c>
      <c r="I236" s="336">
        <f t="shared" si="6"/>
        <v>0</v>
      </c>
      <c r="M236" s="337">
        <v>4348.91</v>
      </c>
      <c r="N236" s="334">
        <v>0</v>
      </c>
      <c r="S236" s="334" t="s">
        <v>107</v>
      </c>
      <c r="T236" s="334" t="s">
        <v>1108</v>
      </c>
    </row>
    <row r="237" spans="1:21" s="334" customFormat="1" x14ac:dyDescent="0.3">
      <c r="B237" s="334">
        <v>1863</v>
      </c>
      <c r="C237" s="321" t="s">
        <v>1008</v>
      </c>
      <c r="D237" s="334" t="s">
        <v>888</v>
      </c>
      <c r="E237" s="334" t="s">
        <v>4</v>
      </c>
      <c r="I237" s="336">
        <f t="shared" si="6"/>
        <v>0</v>
      </c>
      <c r="M237" s="337">
        <v>4348.91</v>
      </c>
      <c r="N237" s="334">
        <v>0</v>
      </c>
      <c r="S237" s="334" t="s">
        <v>107</v>
      </c>
      <c r="T237" s="334" t="s">
        <v>1108</v>
      </c>
    </row>
    <row r="238" spans="1:21" s="334" customFormat="1" x14ac:dyDescent="0.3">
      <c r="B238" s="334">
        <v>1863</v>
      </c>
      <c r="C238" s="321" t="s">
        <v>1008</v>
      </c>
      <c r="D238" s="334" t="s">
        <v>964</v>
      </c>
      <c r="E238" s="334" t="s">
        <v>4</v>
      </c>
      <c r="I238" s="336">
        <f t="shared" si="6"/>
        <v>0</v>
      </c>
      <c r="M238" s="337">
        <v>4348.91</v>
      </c>
      <c r="N238" s="334">
        <v>0</v>
      </c>
      <c r="S238" s="334" t="s">
        <v>107</v>
      </c>
      <c r="T238" s="334" t="s">
        <v>1108</v>
      </c>
    </row>
    <row r="239" spans="1:21" s="334" customFormat="1" x14ac:dyDescent="0.3">
      <c r="B239" s="334">
        <v>1863</v>
      </c>
      <c r="C239" s="321" t="s">
        <v>1008</v>
      </c>
      <c r="D239" s="334" t="s">
        <v>965</v>
      </c>
      <c r="E239" s="334" t="s">
        <v>4</v>
      </c>
      <c r="I239" s="336">
        <f t="shared" si="6"/>
        <v>0</v>
      </c>
      <c r="M239" s="337">
        <v>4348.91</v>
      </c>
      <c r="N239" s="334">
        <v>0</v>
      </c>
      <c r="S239" s="334" t="s">
        <v>107</v>
      </c>
      <c r="T239" s="334" t="s">
        <v>1108</v>
      </c>
    </row>
    <row r="240" spans="1:21" s="334" customFormat="1" x14ac:dyDescent="0.3">
      <c r="B240" s="334">
        <v>1863</v>
      </c>
      <c r="C240" s="321" t="s">
        <v>1008</v>
      </c>
      <c r="D240" s="322" t="s">
        <v>966</v>
      </c>
      <c r="E240" s="334" t="s">
        <v>4</v>
      </c>
      <c r="I240" s="336">
        <f t="shared" si="6"/>
        <v>0</v>
      </c>
      <c r="M240" s="340">
        <v>3236</v>
      </c>
      <c r="N240" s="334">
        <v>0</v>
      </c>
      <c r="S240" s="334" t="s">
        <v>107</v>
      </c>
      <c r="T240" s="334" t="s">
        <v>1108</v>
      </c>
    </row>
    <row r="241" spans="2:20" s="334" customFormat="1" x14ac:dyDescent="0.3">
      <c r="B241" s="334" t="s">
        <v>1156</v>
      </c>
      <c r="C241" s="334" t="s">
        <v>1157</v>
      </c>
      <c r="D241" s="335" t="s">
        <v>921</v>
      </c>
      <c r="E241" s="334" t="s">
        <v>4</v>
      </c>
      <c r="I241" s="336">
        <f t="shared" si="6"/>
        <v>0</v>
      </c>
      <c r="M241" s="337">
        <v>4348.91</v>
      </c>
      <c r="N241" s="334">
        <v>0</v>
      </c>
      <c r="S241" s="334" t="s">
        <v>107</v>
      </c>
      <c r="T241" s="334" t="s">
        <v>1108</v>
      </c>
    </row>
    <row r="242" spans="2:20" s="334" customFormat="1" x14ac:dyDescent="0.3">
      <c r="B242" s="334" t="s">
        <v>1156</v>
      </c>
      <c r="C242" s="334" t="s">
        <v>1157</v>
      </c>
      <c r="D242" s="335" t="s">
        <v>922</v>
      </c>
      <c r="E242" s="334" t="s">
        <v>4</v>
      </c>
      <c r="I242" s="336">
        <f t="shared" si="6"/>
        <v>0</v>
      </c>
      <c r="M242" s="337">
        <v>4348.91</v>
      </c>
      <c r="N242" s="334">
        <v>0</v>
      </c>
      <c r="S242" s="334" t="s">
        <v>107</v>
      </c>
      <c r="T242" s="334" t="s">
        <v>1108</v>
      </c>
    </row>
    <row r="243" spans="2:20" s="334" customFormat="1" x14ac:dyDescent="0.3">
      <c r="B243" s="334" t="s">
        <v>1156</v>
      </c>
      <c r="C243" s="334" t="s">
        <v>1157</v>
      </c>
      <c r="D243" s="335" t="s">
        <v>967</v>
      </c>
      <c r="E243" s="334" t="s">
        <v>4</v>
      </c>
      <c r="I243" s="336">
        <f t="shared" si="6"/>
        <v>0</v>
      </c>
      <c r="M243" s="337">
        <v>4348.91</v>
      </c>
      <c r="N243" s="334">
        <v>0</v>
      </c>
      <c r="S243" s="334" t="s">
        <v>107</v>
      </c>
      <c r="T243" s="334" t="s">
        <v>1108</v>
      </c>
    </row>
    <row r="244" spans="2:20" s="334" customFormat="1" x14ac:dyDescent="0.3">
      <c r="B244" s="334">
        <v>1866</v>
      </c>
      <c r="C244" s="334" t="s">
        <v>1010</v>
      </c>
      <c r="D244" s="335" t="s">
        <v>1011</v>
      </c>
      <c r="E244" s="334" t="s">
        <v>4</v>
      </c>
      <c r="I244" s="336">
        <f t="shared" si="6"/>
        <v>0</v>
      </c>
      <c r="M244" s="337">
        <v>2535.9899999999998</v>
      </c>
      <c r="N244" s="334">
        <v>0</v>
      </c>
      <c r="S244" s="334" t="s">
        <v>107</v>
      </c>
      <c r="T244" s="334" t="s">
        <v>1016</v>
      </c>
    </row>
    <row r="245" spans="2:20" s="334" customFormat="1" x14ac:dyDescent="0.3">
      <c r="B245" s="334">
        <v>1873</v>
      </c>
      <c r="C245" s="334" t="s">
        <v>1138</v>
      </c>
      <c r="D245" s="334" t="s">
        <v>1139</v>
      </c>
      <c r="E245" s="334" t="s">
        <v>4</v>
      </c>
      <c r="G245" s="323">
        <v>10392</v>
      </c>
      <c r="H245" s="323">
        <v>13273</v>
      </c>
      <c r="I245" s="336">
        <f t="shared" si="6"/>
        <v>2881</v>
      </c>
      <c r="M245" s="337">
        <v>3388.32</v>
      </c>
      <c r="N245" s="334">
        <v>0.115</v>
      </c>
      <c r="S245" s="334" t="s">
        <v>107</v>
      </c>
      <c r="T245" s="334" t="s">
        <v>1140</v>
      </c>
    </row>
    <row r="246" spans="2:20" s="334" customFormat="1" x14ac:dyDescent="0.3">
      <c r="B246" s="334">
        <v>1884</v>
      </c>
      <c r="C246" s="334" t="s">
        <v>1165</v>
      </c>
      <c r="D246" s="334" t="s">
        <v>1166</v>
      </c>
      <c r="E246" s="334" t="s">
        <v>4</v>
      </c>
      <c r="G246" s="323">
        <v>27866</v>
      </c>
      <c r="H246" s="323">
        <v>34661</v>
      </c>
      <c r="I246" s="336">
        <f t="shared" si="6"/>
        <v>6795</v>
      </c>
      <c r="M246" s="337">
        <v>3804.32</v>
      </c>
      <c r="N246" s="334">
        <v>9.5000000000000001E-2</v>
      </c>
      <c r="T246" s="334" t="s">
        <v>1168</v>
      </c>
    </row>
    <row r="247" spans="2:20" s="334" customFormat="1" x14ac:dyDescent="0.3">
      <c r="B247" s="334">
        <v>1884</v>
      </c>
      <c r="C247" s="334" t="s">
        <v>1165</v>
      </c>
      <c r="D247" s="334" t="s">
        <v>1167</v>
      </c>
      <c r="E247" s="334" t="s">
        <v>4</v>
      </c>
      <c r="G247" s="323">
        <v>4</v>
      </c>
      <c r="H247" s="323">
        <v>4</v>
      </c>
      <c r="I247" s="336">
        <f t="shared" si="6"/>
        <v>0</v>
      </c>
      <c r="M247" s="337">
        <v>3804.32</v>
      </c>
      <c r="N247" s="334">
        <v>9.5000000000000001E-2</v>
      </c>
      <c r="T247" s="334" t="s">
        <v>1169</v>
      </c>
    </row>
    <row r="248" spans="2:20" s="334" customFormat="1" x14ac:dyDescent="0.3">
      <c r="B248" s="334">
        <v>1949</v>
      </c>
      <c r="C248" s="334" t="s">
        <v>1144</v>
      </c>
      <c r="D248" s="334" t="s">
        <v>1145</v>
      </c>
      <c r="E248" s="334" t="s">
        <v>4</v>
      </c>
      <c r="G248" s="323">
        <v>6909</v>
      </c>
      <c r="H248" s="323">
        <v>9586</v>
      </c>
      <c r="I248" s="336">
        <f t="shared" si="6"/>
        <v>2677</v>
      </c>
      <c r="M248" s="337">
        <v>1613.03</v>
      </c>
      <c r="N248" s="334">
        <v>8.9499999999999996E-2</v>
      </c>
      <c r="S248" s="334" t="s">
        <v>107</v>
      </c>
      <c r="T248" s="334" t="s">
        <v>1146</v>
      </c>
    </row>
  </sheetData>
  <autoFilter ref="A3:V248" xr:uid="{CA822B9C-CDB4-4930-A7A5-53E5915412FA}"/>
  <conditionalFormatting sqref="G4:H59 G76:H144 G183:H229">
    <cfRule type="cellIs" dxfId="636" priority="7" operator="equal">
      <formula>0</formula>
    </cfRule>
    <cfRule type="cellIs" dxfId="635" priority="8" operator="equal">
      <formula>""""""</formula>
    </cfRule>
  </conditionalFormatting>
  <conditionalFormatting sqref="G68:H73">
    <cfRule type="cellIs" dxfId="634" priority="17" operator="equal">
      <formula>0</formula>
    </cfRule>
    <cfRule type="cellIs" dxfId="633" priority="18" operator="equal">
      <formula>""""""</formula>
    </cfRule>
  </conditionalFormatting>
  <conditionalFormatting sqref="G146:H147">
    <cfRule type="cellIs" dxfId="632" priority="15" operator="equal">
      <formula>0</formula>
    </cfRule>
    <cfRule type="cellIs" dxfId="631" priority="16" operator="equal">
      <formula>""""""</formula>
    </cfRule>
  </conditionalFormatting>
  <conditionalFormatting sqref="G152:H180">
    <cfRule type="cellIs" dxfId="630" priority="1" operator="equal">
      <formula>0</formula>
    </cfRule>
    <cfRule type="cellIs" dxfId="629" priority="2" operator="equal">
      <formula>""""""</formula>
    </cfRule>
  </conditionalFormatting>
  <conditionalFormatting sqref="G232:H233">
    <cfRule type="cellIs" dxfId="628" priority="11" operator="equal">
      <formula>0</formula>
    </cfRule>
    <cfRule type="cellIs" dxfId="627" priority="12" operator="equal">
      <formula>""""""</formula>
    </cfRule>
  </conditionalFormatting>
  <conditionalFormatting sqref="G245:H248">
    <cfRule type="cellIs" dxfId="626" priority="5" operator="equal">
      <formula>0</formula>
    </cfRule>
    <cfRule type="cellIs" dxfId="625" priority="6" operator="equal">
      <formula>""""""</formula>
    </cfRule>
  </conditionalFormatting>
  <conditionalFormatting sqref="J19:K19">
    <cfRule type="cellIs" dxfId="624" priority="13" operator="equal">
      <formula>0</formula>
    </cfRule>
    <cfRule type="cellIs" dxfId="623" priority="14" operator="equal">
      <formula>""""""</formula>
    </cfRule>
  </conditionalFormatting>
  <conditionalFormatting sqref="J34:K35">
    <cfRule type="cellIs" dxfId="622" priority="9" operator="equal">
      <formula>0</formula>
    </cfRule>
    <cfRule type="cellIs" dxfId="621" priority="10" operator="equal">
      <formula>""""""</formula>
    </cfRule>
  </conditionalFormatting>
  <conditionalFormatting sqref="J37:K37">
    <cfRule type="cellIs" dxfId="620" priority="3" operator="equal">
      <formula>0</formula>
    </cfRule>
    <cfRule type="cellIs" dxfId="619" priority="4" operator="equal">
      <formula>""""""</formula>
    </cfRule>
  </conditionalFormatting>
  <hyperlinks>
    <hyperlink ref="A187" r:id="rId1" xr:uid="{968E4663-29D3-4AE5-9FA6-57D5E7A9BABC}"/>
    <hyperlink ref="A188:A189" r:id="rId2" display="corey.hommes@purple.com ONLY" xr:uid="{2D5C54E8-57E2-4CE8-9004-62CA2F8B68AF}"/>
    <hyperlink ref="A146" r:id="rId3" xr:uid="{07D8C7BA-3278-44A9-AC3A-1AD7099565CA}"/>
    <hyperlink ref="A147" r:id="rId4" xr:uid="{DD8E4BDF-6A86-4068-B891-FDEA57359F5C}"/>
    <hyperlink ref="A190" r:id="rId5" xr:uid="{0FF0C29A-3670-45CB-8B58-F7DEB3FBE919}"/>
    <hyperlink ref="A97" r:id="rId6" xr:uid="{B80D6462-8871-4291-9145-21FE0CCE336D}"/>
    <hyperlink ref="B28" r:id="rId7" xr:uid="{B5EE1C9F-0655-4969-812D-197037731D91}"/>
    <hyperlink ref="A141" r:id="rId8" xr:uid="{3192CB97-BD4D-4EF7-885F-188007E727F8}"/>
    <hyperlink ref="A184" r:id="rId9" xr:uid="{E81DC2B6-BFDB-4B64-A0AF-21111358B214}"/>
    <hyperlink ref="A203" r:id="rId10" xr:uid="{3D58DBA1-17EC-4F8C-9F6A-138D958AFF24}"/>
    <hyperlink ref="A183" r:id="rId11" xr:uid="{9663229D-88E5-469A-94FA-B053917CD850}"/>
    <hyperlink ref="A4" r:id="rId12" xr:uid="{7908B077-F474-404E-8A10-6BC99AF981FB}"/>
    <hyperlink ref="B5" r:id="rId13" xr:uid="{10934D31-D6CC-4C40-A6CC-1744C0567457}"/>
    <hyperlink ref="B29" r:id="rId14" xr:uid="{3B44EC09-FD0A-4A47-9580-D52E72633166}"/>
  </hyperlinks>
  <pageMargins left="0.7" right="0.7" top="0.75" bottom="0.75" header="0.3" footer="0.3"/>
  <pageSetup paperSize="5" scale="32" fitToHeight="0" orientation="portrait" r:id="rId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750D-88B6-4523-8A08-CCC6566BDC78}">
  <sheetPr codeName="Sheet95">
    <pageSetUpPr fitToPage="1"/>
  </sheetPr>
  <dimension ref="A1:V255"/>
  <sheetViews>
    <sheetView zoomScaleNormal="100" workbookViewId="0">
      <pane ySplit="3" topLeftCell="A226" activePane="bottomLeft" state="frozen"/>
      <selection pane="bottomLeft" activeCell="D238" sqref="D238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9.42578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65446</v>
      </c>
      <c r="H4" s="323">
        <v>66526</v>
      </c>
      <c r="I4" s="323">
        <f t="shared" ref="I4:I67" si="0">H4-G4</f>
        <v>1080</v>
      </c>
      <c r="J4" s="324"/>
      <c r="L4" s="323"/>
      <c r="M4" s="325">
        <v>1491.7525944584381</v>
      </c>
      <c r="N4" s="326">
        <v>8.3598092839150775E-2</v>
      </c>
      <c r="O4" s="328"/>
      <c r="P4" s="329"/>
      <c r="Q4" s="329"/>
      <c r="R4" s="330">
        <v>0</v>
      </c>
      <c r="S4" s="321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34978</v>
      </c>
      <c r="H5" s="323">
        <v>35510</v>
      </c>
      <c r="I5" s="323">
        <f t="shared" si="0"/>
        <v>532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462645</v>
      </c>
      <c r="H6" s="323">
        <v>464764</v>
      </c>
      <c r="I6" s="323">
        <f t="shared" si="0"/>
        <v>2119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265" customFormat="1" x14ac:dyDescent="0.3">
      <c r="A7" s="314" t="s">
        <v>1261</v>
      </c>
      <c r="B7" s="321" t="s">
        <v>260</v>
      </c>
      <c r="C7" s="314" t="s">
        <v>270</v>
      </c>
      <c r="D7" s="315" t="s">
        <v>489</v>
      </c>
      <c r="E7" s="322" t="s">
        <v>16</v>
      </c>
      <c r="F7" s="321"/>
      <c r="G7" s="323">
        <v>128098</v>
      </c>
      <c r="H7" s="323">
        <v>128598</v>
      </c>
      <c r="I7" s="323">
        <f t="shared" si="0"/>
        <v>500</v>
      </c>
      <c r="J7" s="282"/>
      <c r="L7" s="281">
        <v>0</v>
      </c>
      <c r="M7" s="283">
        <v>398.90339330694496</v>
      </c>
      <c r="N7" s="284">
        <v>0.11113620007196834</v>
      </c>
      <c r="O7" s="285">
        <v>0</v>
      </c>
      <c r="P7" s="266"/>
      <c r="Q7" s="266"/>
      <c r="R7" s="267">
        <v>0</v>
      </c>
      <c r="T7" s="314" t="s">
        <v>1234</v>
      </c>
    </row>
    <row r="8" spans="1:21" s="321" customFormat="1" x14ac:dyDescent="0.3">
      <c r="A8" s="321">
        <v>11.5</v>
      </c>
      <c r="B8" s="327">
        <v>438</v>
      </c>
      <c r="C8" s="321" t="s">
        <v>270</v>
      </c>
      <c r="D8" s="322" t="s">
        <v>512</v>
      </c>
      <c r="E8" s="322" t="s">
        <v>16</v>
      </c>
      <c r="G8" s="323">
        <v>124477</v>
      </c>
      <c r="H8" s="323">
        <v>126342</v>
      </c>
      <c r="I8" s="323">
        <f t="shared" si="0"/>
        <v>1865</v>
      </c>
      <c r="J8" s="324"/>
      <c r="L8" s="323">
        <v>0</v>
      </c>
      <c r="M8" s="325">
        <v>426.34408060453404</v>
      </c>
      <c r="N8" s="326">
        <v>0.11113620007196834</v>
      </c>
      <c r="O8" s="328">
        <v>0</v>
      </c>
      <c r="P8" s="329"/>
      <c r="Q8" s="329"/>
      <c r="R8" s="330">
        <v>0</v>
      </c>
    </row>
    <row r="9" spans="1:21" s="321" customFormat="1" ht="16.5" customHeight="1" x14ac:dyDescent="0.3">
      <c r="A9" s="321">
        <v>11.5</v>
      </c>
      <c r="B9" s="327">
        <v>438</v>
      </c>
      <c r="C9" s="321" t="s">
        <v>270</v>
      </c>
      <c r="D9" s="322" t="s">
        <v>609</v>
      </c>
      <c r="E9" s="322" t="s">
        <v>16</v>
      </c>
      <c r="G9" s="323">
        <v>154399</v>
      </c>
      <c r="H9" s="323">
        <v>157907</v>
      </c>
      <c r="I9" s="323">
        <f t="shared" si="0"/>
        <v>3508</v>
      </c>
      <c r="J9" s="324"/>
      <c r="L9" s="323">
        <v>0</v>
      </c>
      <c r="M9" s="325">
        <v>413.17295070169132</v>
      </c>
      <c r="N9" s="326">
        <v>0.10885091759625766</v>
      </c>
      <c r="O9" s="328">
        <v>0</v>
      </c>
      <c r="P9" s="329"/>
      <c r="Q9" s="329"/>
      <c r="R9" s="330">
        <v>0</v>
      </c>
      <c r="T9" s="321" t="s">
        <v>611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783</v>
      </c>
      <c r="E10" s="322" t="s">
        <v>16</v>
      </c>
      <c r="G10" s="323">
        <v>75314</v>
      </c>
      <c r="H10" s="323">
        <v>76321</v>
      </c>
      <c r="I10" s="323">
        <f t="shared" si="0"/>
        <v>1007</v>
      </c>
      <c r="J10" s="324"/>
      <c r="L10" s="323"/>
      <c r="M10" s="325">
        <v>421.61088161209068</v>
      </c>
      <c r="N10" s="326">
        <v>0.10717884130982368</v>
      </c>
      <c r="O10" s="328"/>
      <c r="P10" s="329"/>
      <c r="Q10" s="329"/>
      <c r="R10" s="330"/>
      <c r="T10" s="321" t="s">
        <v>784</v>
      </c>
    </row>
    <row r="11" spans="1:21" s="321" customFormat="1" ht="18.75" customHeight="1" x14ac:dyDescent="0.3">
      <c r="A11" s="321">
        <v>11.5</v>
      </c>
      <c r="B11" s="327">
        <v>438</v>
      </c>
      <c r="C11" s="321" t="s">
        <v>270</v>
      </c>
      <c r="D11" s="322" t="s">
        <v>1147</v>
      </c>
      <c r="E11" s="322" t="s">
        <v>16</v>
      </c>
      <c r="G11" s="323">
        <v>7542</v>
      </c>
      <c r="H11" s="323">
        <v>9380</v>
      </c>
      <c r="I11" s="323">
        <f t="shared" si="0"/>
        <v>1838</v>
      </c>
      <c r="J11" s="324"/>
      <c r="L11" s="323"/>
      <c r="M11" s="325">
        <v>415.92</v>
      </c>
      <c r="N11" s="326">
        <v>0.10299999999999999</v>
      </c>
      <c r="O11" s="328"/>
      <c r="P11" s="329"/>
      <c r="Q11" s="329"/>
      <c r="R11" s="330"/>
      <c r="T11" s="321" t="s">
        <v>1185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641</v>
      </c>
      <c r="E12" s="322" t="s">
        <v>4</v>
      </c>
      <c r="G12" s="323">
        <v>188544</v>
      </c>
      <c r="H12" s="323">
        <v>190367</v>
      </c>
      <c r="I12" s="323">
        <f t="shared" si="0"/>
        <v>1823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645</v>
      </c>
    </row>
    <row r="13" spans="1:21" s="321" customFormat="1" x14ac:dyDescent="0.3">
      <c r="A13" s="321">
        <v>15</v>
      </c>
      <c r="B13" s="321" t="s">
        <v>262</v>
      </c>
      <c r="C13" s="321" t="s">
        <v>272</v>
      </c>
      <c r="D13" s="322" t="s">
        <v>642</v>
      </c>
      <c r="E13" s="322" t="s">
        <v>4</v>
      </c>
      <c r="G13" s="323">
        <v>109741</v>
      </c>
      <c r="H13" s="323">
        <v>111971</v>
      </c>
      <c r="I13" s="323">
        <f t="shared" si="0"/>
        <v>2230</v>
      </c>
      <c r="J13" s="324"/>
      <c r="L13" s="323"/>
      <c r="M13" s="325">
        <v>1995.6486362000721</v>
      </c>
      <c r="N13" s="326">
        <v>9.2368657790572142E-2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1" t="s">
        <v>262</v>
      </c>
      <c r="C14" s="321" t="s">
        <v>272</v>
      </c>
      <c r="D14" s="322" t="s">
        <v>643</v>
      </c>
      <c r="E14" s="322" t="s">
        <v>4</v>
      </c>
      <c r="G14" s="323">
        <v>180736</v>
      </c>
      <c r="H14" s="323">
        <v>183812</v>
      </c>
      <c r="I14" s="323">
        <f t="shared" si="0"/>
        <v>3076</v>
      </c>
      <c r="J14" s="324"/>
      <c r="L14" s="323"/>
      <c r="M14" s="325">
        <v>1995.6486362000721</v>
      </c>
      <c r="N14" s="326">
        <v>9.2368657790572142E-2</v>
      </c>
      <c r="O14" s="328">
        <v>0</v>
      </c>
      <c r="P14" s="324"/>
      <c r="Q14" s="324"/>
      <c r="R14" s="328"/>
      <c r="S14" s="321" t="s">
        <v>301</v>
      </c>
      <c r="T14" s="321" t="s">
        <v>646</v>
      </c>
    </row>
    <row r="15" spans="1:21" s="321" customFormat="1" x14ac:dyDescent="0.3">
      <c r="B15" s="321">
        <v>573</v>
      </c>
      <c r="C15" s="321" t="s">
        <v>272</v>
      </c>
      <c r="D15" s="322" t="s">
        <v>990</v>
      </c>
      <c r="E15" s="322" t="s">
        <v>4</v>
      </c>
      <c r="G15" s="323">
        <v>60419</v>
      </c>
      <c r="H15" s="323">
        <v>64428</v>
      </c>
      <c r="I15" s="323">
        <f t="shared" si="0"/>
        <v>4009</v>
      </c>
      <c r="J15" s="324"/>
      <c r="L15" s="323"/>
      <c r="M15" s="325">
        <v>2026.99</v>
      </c>
      <c r="N15" s="326">
        <v>7.9000000000000001E-2</v>
      </c>
      <c r="O15" s="328">
        <v>0</v>
      </c>
      <c r="P15" s="324"/>
      <c r="Q15" s="324"/>
      <c r="R15" s="328"/>
      <c r="S15" s="321" t="s">
        <v>301</v>
      </c>
      <c r="T15" s="321" t="s">
        <v>991</v>
      </c>
    </row>
    <row r="16" spans="1:21" s="265" customFormat="1" x14ac:dyDescent="0.3">
      <c r="A16" s="265">
        <v>16</v>
      </c>
      <c r="B16" s="271" t="s">
        <v>1116</v>
      </c>
      <c r="C16" s="321" t="s">
        <v>917</v>
      </c>
      <c r="D16" s="322" t="s">
        <v>918</v>
      </c>
      <c r="E16" s="322" t="s">
        <v>4</v>
      </c>
      <c r="F16" s="321"/>
      <c r="G16" s="323">
        <v>24545</v>
      </c>
      <c r="H16" s="323">
        <v>25070</v>
      </c>
      <c r="I16" s="323">
        <f t="shared" si="0"/>
        <v>525</v>
      </c>
      <c r="J16" s="282"/>
      <c r="L16" s="281"/>
      <c r="M16" s="283">
        <v>1595.2096999999999</v>
      </c>
      <c r="N16" s="284">
        <v>9.5457403846153838E-2</v>
      </c>
      <c r="O16" s="285">
        <v>0</v>
      </c>
      <c r="P16" s="282"/>
      <c r="Q16" s="282"/>
      <c r="R16" s="285"/>
      <c r="S16" s="265" t="s">
        <v>107</v>
      </c>
      <c r="T16" s="268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19039</v>
      </c>
      <c r="H17" s="323">
        <v>25183</v>
      </c>
      <c r="I17" s="323">
        <f t="shared" si="0"/>
        <v>6144</v>
      </c>
      <c r="J17" s="324"/>
      <c r="L17" s="323"/>
      <c r="M17" s="325">
        <v>1601.3</v>
      </c>
      <c r="N17" s="326">
        <v>8.6999999999999994E-2</v>
      </c>
      <c r="O17" s="328">
        <v>0</v>
      </c>
      <c r="P17" s="324"/>
      <c r="Q17" s="324"/>
      <c r="R17" s="328"/>
      <c r="S17" s="321" t="s">
        <v>107</v>
      </c>
      <c r="T17" s="332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87504</v>
      </c>
      <c r="H18" s="323">
        <v>91538</v>
      </c>
      <c r="I18" s="323">
        <f t="shared" si="0"/>
        <v>4034</v>
      </c>
      <c r="J18" s="324"/>
      <c r="L18" s="323"/>
      <c r="M18" s="325">
        <v>1712.3251169485427</v>
      </c>
      <c r="N18" s="326">
        <v>9.8437711406980932E-2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265" customFormat="1" x14ac:dyDescent="0.3">
      <c r="A19" s="265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26596</v>
      </c>
      <c r="H19" s="323">
        <v>31122</v>
      </c>
      <c r="I19" s="323">
        <f t="shared" si="0"/>
        <v>4526</v>
      </c>
      <c r="J19" s="323">
        <v>474</v>
      </c>
      <c r="K19" s="323">
        <v>480</v>
      </c>
      <c r="L19" s="323">
        <f>K19-J19</f>
        <v>6</v>
      </c>
      <c r="M19" s="283">
        <v>1834.3906836991723</v>
      </c>
      <c r="N19" s="284">
        <v>0.10073771140698093</v>
      </c>
      <c r="O19" s="285"/>
      <c r="P19" s="282"/>
      <c r="Q19" s="282"/>
      <c r="R19" s="285"/>
      <c r="S19" s="265" t="s">
        <v>107</v>
      </c>
      <c r="T19" s="265" t="s">
        <v>613</v>
      </c>
      <c r="U19" s="265" t="s">
        <v>615</v>
      </c>
    </row>
    <row r="20" spans="1:21" s="321" customFormat="1" x14ac:dyDescent="0.3">
      <c r="A20" s="321">
        <v>33</v>
      </c>
      <c r="B20" s="295" t="s">
        <v>1268</v>
      </c>
      <c r="C20" s="321" t="s">
        <v>205</v>
      </c>
      <c r="D20" s="322" t="s">
        <v>669</v>
      </c>
      <c r="E20" s="322" t="s">
        <v>4</v>
      </c>
      <c r="F20" s="322"/>
      <c r="G20" s="323">
        <v>227592</v>
      </c>
      <c r="H20" s="323">
        <v>231576</v>
      </c>
      <c r="I20" s="323">
        <f t="shared" si="0"/>
        <v>3984</v>
      </c>
      <c r="J20" s="324"/>
      <c r="L20" s="323"/>
      <c r="M20" s="325">
        <v>2791.6071212666425</v>
      </c>
      <c r="N20" s="326">
        <v>6.5730550557754591E-2</v>
      </c>
      <c r="O20" s="328"/>
      <c r="P20" s="324"/>
      <c r="Q20" s="324"/>
      <c r="R20" s="328"/>
      <c r="T20" s="321" t="s">
        <v>686</v>
      </c>
      <c r="U20" s="321">
        <v>36</v>
      </c>
    </row>
    <row r="21" spans="1:21" s="321" customFormat="1" x14ac:dyDescent="0.3">
      <c r="A21" s="321">
        <v>33</v>
      </c>
      <c r="B21" s="321" t="s">
        <v>204</v>
      </c>
      <c r="C21" s="321" t="s">
        <v>205</v>
      </c>
      <c r="D21" s="322" t="s">
        <v>670</v>
      </c>
      <c r="E21" s="322" t="s">
        <v>4</v>
      </c>
      <c r="F21" s="322"/>
      <c r="G21" s="323">
        <v>182872</v>
      </c>
      <c r="H21" s="323">
        <v>187335</v>
      </c>
      <c r="I21" s="323">
        <f t="shared" si="0"/>
        <v>4463</v>
      </c>
      <c r="J21" s="324"/>
      <c r="L21" s="323"/>
      <c r="M21" s="325">
        <v>2791.6071212666425</v>
      </c>
      <c r="N21" s="326">
        <v>6.5730550557754591E-2</v>
      </c>
      <c r="O21" s="328"/>
      <c r="P21" s="324"/>
      <c r="Q21" s="324"/>
      <c r="R21" s="328"/>
      <c r="T21" s="321" t="s">
        <v>686</v>
      </c>
      <c r="U21" s="321">
        <v>36</v>
      </c>
    </row>
    <row r="22" spans="1:21" s="321" customFormat="1" x14ac:dyDescent="0.3">
      <c r="A22" s="321">
        <v>33</v>
      </c>
      <c r="B22" s="321" t="s">
        <v>204</v>
      </c>
      <c r="C22" s="321" t="s">
        <v>205</v>
      </c>
      <c r="D22" s="322" t="s">
        <v>671</v>
      </c>
      <c r="E22" s="322" t="s">
        <v>4</v>
      </c>
      <c r="F22" s="322"/>
      <c r="G22" s="323">
        <v>137737</v>
      </c>
      <c r="H22" s="323">
        <v>141800</v>
      </c>
      <c r="I22" s="323">
        <f t="shared" si="0"/>
        <v>4063</v>
      </c>
      <c r="J22" s="324"/>
      <c r="L22" s="323"/>
      <c r="M22" s="325">
        <v>2791.6071212666425</v>
      </c>
      <c r="N22" s="326">
        <v>6.5730550557754591E-2</v>
      </c>
      <c r="O22" s="328"/>
      <c r="P22" s="324"/>
      <c r="Q22" s="324"/>
      <c r="R22" s="328"/>
      <c r="T22" s="321" t="s">
        <v>686</v>
      </c>
      <c r="U22" s="321">
        <v>36</v>
      </c>
    </row>
    <row r="23" spans="1:21" s="321" customFormat="1" x14ac:dyDescent="0.3">
      <c r="A23" s="321">
        <v>33</v>
      </c>
      <c r="B23" s="321" t="s">
        <v>204</v>
      </c>
      <c r="C23" s="321" t="s">
        <v>205</v>
      </c>
      <c r="D23" s="322" t="s">
        <v>667</v>
      </c>
      <c r="E23" s="322" t="s">
        <v>4</v>
      </c>
      <c r="F23" s="322"/>
      <c r="G23" s="323">
        <v>195430</v>
      </c>
      <c r="H23" s="323">
        <v>201010</v>
      </c>
      <c r="I23" s="323">
        <f t="shared" si="0"/>
        <v>5580</v>
      </c>
      <c r="J23" s="324"/>
      <c r="L23" s="323"/>
      <c r="M23" s="325">
        <v>2791.6071212666425</v>
      </c>
      <c r="N23" s="326">
        <v>6.5730550557754591E-2</v>
      </c>
      <c r="O23" s="328"/>
      <c r="P23" s="324"/>
      <c r="Q23" s="324"/>
      <c r="R23" s="328"/>
      <c r="T23" s="321" t="s">
        <v>686</v>
      </c>
      <c r="U23" s="321">
        <v>36</v>
      </c>
    </row>
    <row r="24" spans="1:21" s="321" customFormat="1" x14ac:dyDescent="0.3">
      <c r="A24" s="321">
        <v>33</v>
      </c>
      <c r="B24" s="321" t="s">
        <v>204</v>
      </c>
      <c r="C24" s="321" t="s">
        <v>205</v>
      </c>
      <c r="D24" s="322" t="s">
        <v>668</v>
      </c>
      <c r="E24" s="322" t="s">
        <v>4</v>
      </c>
      <c r="F24" s="322"/>
      <c r="G24" s="323">
        <v>202007</v>
      </c>
      <c r="H24" s="323">
        <v>206140</v>
      </c>
      <c r="I24" s="323">
        <f t="shared" si="0"/>
        <v>4133</v>
      </c>
      <c r="J24" s="324"/>
      <c r="L24" s="323"/>
      <c r="M24" s="325">
        <v>2791.6071212666425</v>
      </c>
      <c r="N24" s="326">
        <v>6.5730550557754591E-2</v>
      </c>
      <c r="O24" s="328"/>
      <c r="P24" s="324"/>
      <c r="Q24" s="324"/>
      <c r="R24" s="328"/>
      <c r="T24" s="321" t="s">
        <v>686</v>
      </c>
      <c r="U24" s="321">
        <v>36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1130</v>
      </c>
      <c r="E25" s="322" t="s">
        <v>4</v>
      </c>
      <c r="F25" s="322"/>
      <c r="G25" s="323">
        <v>37293</v>
      </c>
      <c r="H25" s="323">
        <v>41562</v>
      </c>
      <c r="I25" s="323">
        <f t="shared" si="0"/>
        <v>4269</v>
      </c>
      <c r="J25" s="324"/>
      <c r="L25" s="323"/>
      <c r="M25" s="325">
        <v>3523.51</v>
      </c>
      <c r="N25" s="326">
        <v>7.0999999999999994E-2</v>
      </c>
      <c r="O25" s="328"/>
      <c r="P25" s="324"/>
      <c r="Q25" s="324"/>
      <c r="R25" s="328"/>
      <c r="T25" s="321" t="s">
        <v>1132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1131</v>
      </c>
      <c r="E26" s="322" t="s">
        <v>4</v>
      </c>
      <c r="F26" s="322"/>
      <c r="G26" s="323">
        <v>34085</v>
      </c>
      <c r="H26" s="323">
        <v>38365</v>
      </c>
      <c r="I26" s="323">
        <f t="shared" si="0"/>
        <v>4280</v>
      </c>
      <c r="J26" s="324"/>
      <c r="L26" s="323"/>
      <c r="M26" s="325">
        <v>3523.51</v>
      </c>
      <c r="N26" s="326">
        <v>7.0999999999999994E-2</v>
      </c>
      <c r="O26" s="328"/>
      <c r="P26" s="324"/>
      <c r="Q26" s="324"/>
      <c r="R26" s="328"/>
      <c r="T26" s="321" t="s">
        <v>1132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360489</v>
      </c>
      <c r="H27" s="323">
        <v>367082</v>
      </c>
      <c r="I27" s="323">
        <f t="shared" si="0"/>
        <v>6593</v>
      </c>
      <c r="J27" s="324"/>
      <c r="L27" s="323">
        <f>K27-J27</f>
        <v>0</v>
      </c>
      <c r="M27" s="325">
        <v>1997.1551457358762</v>
      </c>
      <c r="N27" s="326">
        <v>0.1074826916156891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190924</v>
      </c>
      <c r="H28" s="323">
        <v>192198</v>
      </c>
      <c r="I28" s="323">
        <f t="shared" si="0"/>
        <v>1274</v>
      </c>
      <c r="J28" s="282"/>
      <c r="L28" s="281">
        <f>K28-J28</f>
        <v>0</v>
      </c>
      <c r="M28" s="286">
        <v>2054.7829578985247</v>
      </c>
      <c r="N28" s="284">
        <v>0.10768269161568911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90017</v>
      </c>
      <c r="H29" s="323">
        <v>91279</v>
      </c>
      <c r="I29" s="323">
        <f t="shared" si="0"/>
        <v>1262</v>
      </c>
      <c r="J29" s="282"/>
      <c r="L29" s="281"/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27653</v>
      </c>
      <c r="H30" s="323">
        <v>31717</v>
      </c>
      <c r="I30" s="336">
        <f t="shared" si="0"/>
        <v>4064</v>
      </c>
      <c r="J30" s="329"/>
      <c r="L30" s="336">
        <f>K30-J30</f>
        <v>0</v>
      </c>
      <c r="M30" s="337">
        <v>2657.66</v>
      </c>
      <c r="N30" s="338">
        <v>7.9000000000000001E-2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33896</v>
      </c>
      <c r="H31" s="323">
        <v>37208</v>
      </c>
      <c r="I31" s="336">
        <f>H31-G31</f>
        <v>3312</v>
      </c>
      <c r="J31" s="329"/>
      <c r="L31" s="336">
        <f>K31-J31</f>
        <v>0</v>
      </c>
      <c r="M31" s="337">
        <v>2657.66</v>
      </c>
      <c r="N31" s="338">
        <v>7.9000000000000001E-2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30558</v>
      </c>
      <c r="H32" s="323">
        <v>34152</v>
      </c>
      <c r="I32" s="336">
        <f>H32-G32</f>
        <v>3594</v>
      </c>
      <c r="J32" s="329"/>
      <c r="L32" s="336"/>
      <c r="M32" s="337">
        <v>2657.66</v>
      </c>
      <c r="N32" s="338">
        <v>7.9000000000000001E-2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169058</v>
      </c>
      <c r="H33" s="323">
        <v>171510</v>
      </c>
      <c r="I33" s="336">
        <f t="shared" si="0"/>
        <v>2452</v>
      </c>
      <c r="J33" s="329"/>
      <c r="L33" s="336">
        <f t="shared" ref="L33:L43" si="1">K33-J33</f>
        <v>0</v>
      </c>
      <c r="M33" s="337">
        <v>1192.8599999999999</v>
      </c>
      <c r="N33" s="338">
        <v>8.2900000000000001E-2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x14ac:dyDescent="0.3">
      <c r="A34" s="211">
        <v>62</v>
      </c>
      <c r="B34" s="334" t="s">
        <v>219</v>
      </c>
      <c r="C34" s="334" t="s">
        <v>220</v>
      </c>
      <c r="D34" s="335" t="s">
        <v>72</v>
      </c>
      <c r="E34" s="335" t="s">
        <v>4</v>
      </c>
      <c r="F34" s="334"/>
      <c r="G34" s="323">
        <v>150627</v>
      </c>
      <c r="H34" s="323">
        <v>150937</v>
      </c>
      <c r="I34" s="336">
        <f t="shared" si="0"/>
        <v>310</v>
      </c>
      <c r="J34" s="339">
        <v>11639</v>
      </c>
      <c r="K34" s="339">
        <v>11669</v>
      </c>
      <c r="L34" s="336">
        <f t="shared" si="1"/>
        <v>30</v>
      </c>
      <c r="M34" s="272">
        <v>1181.0601331414177</v>
      </c>
      <c r="N34" s="273">
        <v>0</v>
      </c>
      <c r="O34" s="267">
        <v>94065</v>
      </c>
      <c r="P34" s="266"/>
      <c r="Q34" s="266"/>
      <c r="R34" s="267">
        <v>18</v>
      </c>
      <c r="S34" s="211" t="s">
        <v>107</v>
      </c>
      <c r="T34" s="211" t="s">
        <v>977</v>
      </c>
    </row>
    <row r="35" spans="1:21" x14ac:dyDescent="0.3">
      <c r="A35" s="211">
        <v>63</v>
      </c>
      <c r="B35" s="226" t="s">
        <v>219</v>
      </c>
      <c r="C35" s="226" t="s">
        <v>220</v>
      </c>
      <c r="D35" s="227" t="s">
        <v>73</v>
      </c>
      <c r="E35" s="335" t="s">
        <v>4</v>
      </c>
      <c r="F35" s="334"/>
      <c r="G35" s="323">
        <v>176343</v>
      </c>
      <c r="H35" s="323">
        <v>176346</v>
      </c>
      <c r="I35" s="336">
        <f t="shared" si="0"/>
        <v>3</v>
      </c>
      <c r="J35" s="339">
        <v>13908</v>
      </c>
      <c r="K35" s="339">
        <v>13908</v>
      </c>
      <c r="L35" s="336">
        <f t="shared" si="1"/>
        <v>0</v>
      </c>
      <c r="M35" s="272">
        <v>1181.0395645915798</v>
      </c>
      <c r="N35" s="273">
        <v>0</v>
      </c>
      <c r="O35" s="267">
        <v>97165</v>
      </c>
      <c r="P35" s="266"/>
      <c r="Q35" s="266"/>
      <c r="R35" s="267">
        <v>19</v>
      </c>
      <c r="S35" s="211" t="s">
        <v>107</v>
      </c>
      <c r="T35" s="226" t="s">
        <v>1258</v>
      </c>
      <c r="U35" s="211" t="s">
        <v>752</v>
      </c>
    </row>
    <row r="36" spans="1:21" s="334" customFormat="1" x14ac:dyDescent="0.3">
      <c r="A36" s="334">
        <v>68</v>
      </c>
      <c r="B36" s="334" t="s">
        <v>219</v>
      </c>
      <c r="C36" s="334" t="s">
        <v>220</v>
      </c>
      <c r="D36" s="335" t="s">
        <v>343</v>
      </c>
      <c r="E36" s="335" t="s">
        <v>4</v>
      </c>
      <c r="G36" s="323">
        <v>456677</v>
      </c>
      <c r="H36" s="323">
        <v>459231</v>
      </c>
      <c r="I36" s="336">
        <f t="shared" si="0"/>
        <v>2554</v>
      </c>
      <c r="L36" s="336">
        <f t="shared" si="1"/>
        <v>0</v>
      </c>
      <c r="M36" s="340">
        <v>2230.52</v>
      </c>
      <c r="N36" s="341">
        <v>0</v>
      </c>
      <c r="O36" s="330">
        <v>162958</v>
      </c>
      <c r="P36" s="329"/>
      <c r="Q36" s="329"/>
      <c r="R36" s="330">
        <v>0</v>
      </c>
      <c r="S36" s="334" t="s">
        <v>107</v>
      </c>
      <c r="T36" s="334" t="s">
        <v>978</v>
      </c>
    </row>
    <row r="37" spans="1:21" x14ac:dyDescent="0.3">
      <c r="A37" s="211">
        <v>69</v>
      </c>
      <c r="B37" s="334" t="s">
        <v>219</v>
      </c>
      <c r="C37" s="334" t="s">
        <v>220</v>
      </c>
      <c r="D37" s="335" t="s">
        <v>351</v>
      </c>
      <c r="E37" s="335" t="s">
        <v>4</v>
      </c>
      <c r="F37" s="334"/>
      <c r="G37" s="323">
        <v>149834</v>
      </c>
      <c r="H37" s="323">
        <v>152366</v>
      </c>
      <c r="I37" s="336">
        <f t="shared" si="0"/>
        <v>2532</v>
      </c>
      <c r="J37" s="339">
        <v>15391</v>
      </c>
      <c r="K37" s="339">
        <v>15391</v>
      </c>
      <c r="L37" s="336">
        <f t="shared" si="1"/>
        <v>0</v>
      </c>
      <c r="M37" s="272">
        <v>1109.1849118387909</v>
      </c>
      <c r="N37" s="273">
        <v>8.2870169125584744E-2</v>
      </c>
      <c r="O37" s="267">
        <v>43745</v>
      </c>
      <c r="P37" s="266"/>
      <c r="Q37" s="266"/>
      <c r="R37" s="267">
        <v>0</v>
      </c>
      <c r="S37" s="211" t="s">
        <v>107</v>
      </c>
      <c r="T37" s="211" t="s">
        <v>728</v>
      </c>
      <c r="U37" s="211" t="s">
        <v>752</v>
      </c>
    </row>
    <row r="38" spans="1:21" s="334" customFormat="1" x14ac:dyDescent="0.3">
      <c r="A38" s="334">
        <v>70</v>
      </c>
      <c r="B38" s="334" t="s">
        <v>219</v>
      </c>
      <c r="C38" s="334" t="s">
        <v>220</v>
      </c>
      <c r="D38" s="335" t="s">
        <v>349</v>
      </c>
      <c r="E38" s="335" t="s">
        <v>4</v>
      </c>
      <c r="G38" s="323">
        <v>191387</v>
      </c>
      <c r="H38" s="323">
        <v>193317</v>
      </c>
      <c r="I38" s="336">
        <f t="shared" si="0"/>
        <v>1930</v>
      </c>
      <c r="L38" s="336">
        <f t="shared" si="1"/>
        <v>0</v>
      </c>
      <c r="M38" s="337">
        <v>1192.8565383231378</v>
      </c>
      <c r="N38" s="338">
        <v>8.2870169125584744E-2</v>
      </c>
      <c r="O38" s="330">
        <v>54494</v>
      </c>
      <c r="P38" s="329"/>
      <c r="Q38" s="329"/>
      <c r="R38" s="330">
        <v>0</v>
      </c>
      <c r="S38" s="334" t="s">
        <v>107</v>
      </c>
      <c r="T38" s="334" t="s">
        <v>728</v>
      </c>
      <c r="U38" s="334" t="s">
        <v>752</v>
      </c>
    </row>
    <row r="39" spans="1:21" s="334" customFormat="1" x14ac:dyDescent="0.3">
      <c r="A39" s="334">
        <v>70</v>
      </c>
      <c r="B39" s="334" t="s">
        <v>219</v>
      </c>
      <c r="C39" s="334" t="s">
        <v>220</v>
      </c>
      <c r="D39" s="335" t="s">
        <v>553</v>
      </c>
      <c r="E39" s="335" t="s">
        <v>4</v>
      </c>
      <c r="G39" s="323">
        <v>126975</v>
      </c>
      <c r="H39" s="323">
        <v>127197</v>
      </c>
      <c r="I39" s="336">
        <f t="shared" si="0"/>
        <v>222</v>
      </c>
      <c r="J39" s="324">
        <v>0</v>
      </c>
      <c r="K39" s="321"/>
      <c r="L39" s="323">
        <f t="shared" si="1"/>
        <v>0</v>
      </c>
      <c r="M39" s="337">
        <v>1315.8329578985247</v>
      </c>
      <c r="N39" s="338">
        <v>8.5998092839150775E-2</v>
      </c>
      <c r="O39" s="330">
        <v>22</v>
      </c>
      <c r="P39" s="329"/>
      <c r="Q39" s="329"/>
      <c r="R39" s="330">
        <v>0</v>
      </c>
      <c r="S39" s="334" t="s">
        <v>107</v>
      </c>
      <c r="T39" s="334" t="s">
        <v>554</v>
      </c>
    </row>
    <row r="40" spans="1:21" s="334" customFormat="1" x14ac:dyDescent="0.3">
      <c r="A40" s="334">
        <v>71</v>
      </c>
      <c r="B40" s="334" t="s">
        <v>219</v>
      </c>
      <c r="C40" s="334" t="s">
        <v>220</v>
      </c>
      <c r="D40" s="335" t="s">
        <v>536</v>
      </c>
      <c r="E40" s="335" t="s">
        <v>4</v>
      </c>
      <c r="G40" s="323">
        <v>114564</v>
      </c>
      <c r="H40" s="323">
        <v>118787</v>
      </c>
      <c r="I40" s="336">
        <f t="shared" si="0"/>
        <v>4223</v>
      </c>
      <c r="J40" s="329"/>
      <c r="L40" s="336">
        <f t="shared" si="1"/>
        <v>0</v>
      </c>
      <c r="M40" s="337">
        <v>1315.8329578985247</v>
      </c>
      <c r="N40" s="338">
        <v>8.5998092839150775E-2</v>
      </c>
      <c r="O40" s="330">
        <v>329</v>
      </c>
      <c r="P40" s="329"/>
      <c r="Q40" s="329"/>
      <c r="R40" s="330">
        <v>0</v>
      </c>
      <c r="S40" s="334" t="s">
        <v>107</v>
      </c>
    </row>
    <row r="41" spans="1:21" s="334" customFormat="1" x14ac:dyDescent="0.3">
      <c r="A41" s="334">
        <v>77</v>
      </c>
      <c r="B41" s="334" t="s">
        <v>219</v>
      </c>
      <c r="C41" s="334" t="s">
        <v>220</v>
      </c>
      <c r="D41" s="335" t="s">
        <v>506</v>
      </c>
      <c r="E41" s="335" t="s">
        <v>4</v>
      </c>
      <c r="F41" s="335"/>
      <c r="G41" s="323">
        <v>145282</v>
      </c>
      <c r="H41" s="323">
        <v>148191</v>
      </c>
      <c r="I41" s="336">
        <f t="shared" si="0"/>
        <v>2909</v>
      </c>
      <c r="J41" s="329">
        <v>0</v>
      </c>
      <c r="L41" s="336">
        <f t="shared" si="1"/>
        <v>0</v>
      </c>
      <c r="M41" s="337">
        <v>1315.8329578985247</v>
      </c>
      <c r="N41" s="338">
        <v>8.5998092839150775E-2</v>
      </c>
      <c r="O41" s="330">
        <v>329</v>
      </c>
      <c r="P41" s="329"/>
      <c r="Q41" s="329"/>
      <c r="R41" s="330">
        <v>0</v>
      </c>
      <c r="S41" s="334" t="s">
        <v>107</v>
      </c>
    </row>
    <row r="42" spans="1:21" s="334" customFormat="1" ht="17.25" customHeight="1" x14ac:dyDescent="0.3">
      <c r="A42" s="334">
        <v>80</v>
      </c>
      <c r="B42" s="334" t="s">
        <v>202</v>
      </c>
      <c r="C42" s="334" t="s">
        <v>87</v>
      </c>
      <c r="D42" s="335" t="s">
        <v>451</v>
      </c>
      <c r="E42" s="335" t="s">
        <v>4</v>
      </c>
      <c r="G42" s="323">
        <v>143815</v>
      </c>
      <c r="H42" s="323">
        <v>144711</v>
      </c>
      <c r="I42" s="336">
        <f t="shared" si="0"/>
        <v>896</v>
      </c>
      <c r="J42" s="329"/>
      <c r="L42" s="336">
        <f t="shared" si="1"/>
        <v>0</v>
      </c>
      <c r="M42" s="337">
        <v>1430.8917596257647</v>
      </c>
      <c r="N42" s="338">
        <v>0.11287884130982369</v>
      </c>
      <c r="O42" s="330">
        <v>22457</v>
      </c>
      <c r="P42" s="329"/>
      <c r="Q42" s="329"/>
      <c r="R42" s="330">
        <v>0</v>
      </c>
      <c r="S42" s="334" t="s">
        <v>299</v>
      </c>
    </row>
    <row r="43" spans="1:21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459</v>
      </c>
      <c r="E43" s="335" t="s">
        <v>4</v>
      </c>
      <c r="G43" s="323">
        <v>144778</v>
      </c>
      <c r="H43" s="323">
        <v>145571</v>
      </c>
      <c r="I43" s="336">
        <f t="shared" si="0"/>
        <v>793</v>
      </c>
      <c r="J43" s="329"/>
      <c r="L43" s="336">
        <f t="shared" si="1"/>
        <v>0</v>
      </c>
      <c r="M43" s="337">
        <v>1430.8917596257647</v>
      </c>
      <c r="N43" s="338">
        <v>0.11287884130982369</v>
      </c>
      <c r="O43" s="330">
        <v>7263</v>
      </c>
      <c r="P43" s="329"/>
      <c r="Q43" s="329"/>
      <c r="R43" s="330">
        <v>0</v>
      </c>
      <c r="S43" s="334" t="s">
        <v>299</v>
      </c>
      <c r="T43" s="342"/>
    </row>
    <row r="44" spans="1:21" s="334" customFormat="1" ht="17.25" customHeight="1" x14ac:dyDescent="0.3">
      <c r="A44" s="334">
        <v>87</v>
      </c>
      <c r="B44" s="334" t="s">
        <v>202</v>
      </c>
      <c r="C44" s="334" t="s">
        <v>87</v>
      </c>
      <c r="D44" s="335" t="s">
        <v>520</v>
      </c>
      <c r="E44" s="335" t="s">
        <v>4</v>
      </c>
      <c r="G44" s="323">
        <v>208446</v>
      </c>
      <c r="H44" s="323">
        <v>213486</v>
      </c>
      <c r="I44" s="336">
        <f t="shared" si="0"/>
        <v>5040</v>
      </c>
      <c r="J44" s="329"/>
      <c r="L44" s="336"/>
      <c r="M44" s="337">
        <v>1810.858542641238</v>
      </c>
      <c r="N44" s="338">
        <v>0.11183620007196834</v>
      </c>
      <c r="O44" s="330">
        <v>242</v>
      </c>
      <c r="P44" s="329"/>
      <c r="Q44" s="329"/>
      <c r="R44" s="330">
        <v>0</v>
      </c>
      <c r="S44" s="334" t="s">
        <v>299</v>
      </c>
      <c r="T44" s="342"/>
    </row>
    <row r="45" spans="1:21" s="334" customFormat="1" ht="17.25" customHeight="1" x14ac:dyDescent="0.3">
      <c r="A45" s="334">
        <v>91</v>
      </c>
      <c r="B45" s="334" t="s">
        <v>223</v>
      </c>
      <c r="C45" s="334" t="s">
        <v>224</v>
      </c>
      <c r="D45" s="335" t="s">
        <v>397</v>
      </c>
      <c r="E45" s="335" t="s">
        <v>4</v>
      </c>
      <c r="G45" s="323">
        <v>292827</v>
      </c>
      <c r="H45" s="323">
        <v>292827</v>
      </c>
      <c r="I45" s="336">
        <f t="shared" si="0"/>
        <v>0</v>
      </c>
      <c r="J45" s="329"/>
      <c r="L45" s="336">
        <f>K45-J45</f>
        <v>0</v>
      </c>
      <c r="M45" s="337">
        <v>1889.3097697013313</v>
      </c>
      <c r="N45" s="338">
        <v>8.629809283915077E-2</v>
      </c>
      <c r="O45" s="330">
        <v>55160</v>
      </c>
      <c r="P45" s="329"/>
      <c r="Q45" s="329"/>
      <c r="R45" s="330">
        <v>0</v>
      </c>
      <c r="S45" s="334" t="s">
        <v>107</v>
      </c>
      <c r="T45" s="334" t="s">
        <v>601</v>
      </c>
    </row>
    <row r="46" spans="1:21" s="334" customFormat="1" ht="17.25" customHeight="1" x14ac:dyDescent="0.3">
      <c r="A46" s="334">
        <v>92</v>
      </c>
      <c r="B46" s="334" t="s">
        <v>223</v>
      </c>
      <c r="C46" s="334" t="s">
        <v>224</v>
      </c>
      <c r="D46" s="335" t="s">
        <v>435</v>
      </c>
      <c r="E46" s="335" t="s">
        <v>4</v>
      </c>
      <c r="G46" s="323">
        <v>166544</v>
      </c>
      <c r="H46" s="323">
        <v>166544</v>
      </c>
      <c r="I46" s="336">
        <f t="shared" si="0"/>
        <v>0</v>
      </c>
      <c r="J46" s="329"/>
      <c r="L46" s="336">
        <f>K46-J46</f>
        <v>0</v>
      </c>
      <c r="M46" s="337">
        <v>1670.9189024829075</v>
      </c>
      <c r="N46" s="338">
        <v>9.3253940266282837E-2</v>
      </c>
      <c r="O46" s="330">
        <v>18410</v>
      </c>
      <c r="P46" s="329"/>
      <c r="Q46" s="329"/>
      <c r="R46" s="330">
        <v>0</v>
      </c>
      <c r="S46" s="334" t="s">
        <v>107</v>
      </c>
      <c r="T46" s="334" t="s">
        <v>832</v>
      </c>
      <c r="U46" s="334">
        <f>I46*N46</f>
        <v>0</v>
      </c>
    </row>
    <row r="47" spans="1:21" s="334" customFormat="1" ht="17.25" customHeight="1" x14ac:dyDescent="0.3">
      <c r="A47" s="334">
        <v>94</v>
      </c>
      <c r="B47" s="334" t="s">
        <v>223</v>
      </c>
      <c r="C47" s="334" t="s">
        <v>224</v>
      </c>
      <c r="D47" s="335" t="s">
        <v>524</v>
      </c>
      <c r="E47" s="335" t="s">
        <v>4</v>
      </c>
      <c r="F47" s="335"/>
      <c r="G47" s="323">
        <v>234085</v>
      </c>
      <c r="H47" s="323">
        <v>239371</v>
      </c>
      <c r="I47" s="336">
        <f t="shared" si="0"/>
        <v>5286</v>
      </c>
      <c r="J47" s="329"/>
      <c r="L47" s="336">
        <f>K47-J47</f>
        <v>0</v>
      </c>
      <c r="M47" s="337">
        <v>1962.9703346527529</v>
      </c>
      <c r="N47" s="338">
        <v>9.4796581504138194E-2</v>
      </c>
      <c r="O47" s="330">
        <v>31</v>
      </c>
      <c r="P47" s="329"/>
      <c r="Q47" s="329"/>
      <c r="R47" s="330">
        <v>0</v>
      </c>
      <c r="S47" s="334" t="s">
        <v>107</v>
      </c>
      <c r="T47" s="334" t="s">
        <v>601</v>
      </c>
    </row>
    <row r="48" spans="1:21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712</v>
      </c>
      <c r="E48" s="335" t="s">
        <v>4</v>
      </c>
      <c r="F48" s="335"/>
      <c r="G48" s="323">
        <v>149836</v>
      </c>
      <c r="H48" s="323">
        <v>154102</v>
      </c>
      <c r="I48" s="336">
        <f t="shared" si="0"/>
        <v>4266</v>
      </c>
      <c r="J48" s="329"/>
      <c r="L48" s="336"/>
      <c r="M48" s="337">
        <v>2108.2722454120189</v>
      </c>
      <c r="N48" s="338">
        <v>9.4796581504138194E-2</v>
      </c>
      <c r="O48" s="330"/>
      <c r="P48" s="329"/>
      <c r="Q48" s="329"/>
      <c r="R48" s="330"/>
      <c r="S48" s="334" t="s">
        <v>107</v>
      </c>
      <c r="T48" s="334" t="s">
        <v>713</v>
      </c>
      <c r="U48" s="334" t="s">
        <v>714</v>
      </c>
    </row>
    <row r="49" spans="1:21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802</v>
      </c>
      <c r="E49" s="335" t="s">
        <v>4</v>
      </c>
      <c r="F49" s="335"/>
      <c r="G49" s="323">
        <v>108576</v>
      </c>
      <c r="H49" s="323">
        <v>112372</v>
      </c>
      <c r="I49" s="336">
        <f t="shared" si="0"/>
        <v>3796</v>
      </c>
      <c r="J49" s="329"/>
      <c r="L49" s="336"/>
      <c r="M49" s="337">
        <v>2209.1989492623243</v>
      </c>
      <c r="N49" s="338">
        <v>9.5096581504138189E-2</v>
      </c>
      <c r="O49" s="330"/>
      <c r="P49" s="329"/>
      <c r="Q49" s="329"/>
      <c r="R49" s="330"/>
      <c r="S49" s="334" t="s">
        <v>107</v>
      </c>
      <c r="T49" s="334" t="s">
        <v>803</v>
      </c>
      <c r="U49" s="334" t="s">
        <v>714</v>
      </c>
    </row>
    <row r="50" spans="1:21" s="334" customFormat="1" ht="17.25" customHeight="1" x14ac:dyDescent="0.3">
      <c r="A50" s="334">
        <v>94</v>
      </c>
      <c r="B50" s="334" t="s">
        <v>223</v>
      </c>
      <c r="C50" s="334" t="s">
        <v>224</v>
      </c>
      <c r="D50" s="335" t="s">
        <v>875</v>
      </c>
      <c r="E50" s="335" t="s">
        <v>4</v>
      </c>
      <c r="F50" s="335"/>
      <c r="G50" s="323">
        <v>48508</v>
      </c>
      <c r="H50" s="323">
        <v>49496</v>
      </c>
      <c r="I50" s="336">
        <f t="shared" si="0"/>
        <v>988</v>
      </c>
      <c r="J50" s="329"/>
      <c r="L50" s="336"/>
      <c r="M50" s="337">
        <v>1879.3514242309152</v>
      </c>
      <c r="N50" s="338">
        <v>9.2360425370300037E-2</v>
      </c>
      <c r="O50" s="330"/>
      <c r="P50" s="329"/>
      <c r="Q50" s="329"/>
      <c r="R50" s="330"/>
      <c r="S50" s="334" t="s">
        <v>107</v>
      </c>
      <c r="T50" s="334" t="s">
        <v>876</v>
      </c>
    </row>
    <row r="51" spans="1:21" s="334" customFormat="1" ht="17.25" customHeight="1" x14ac:dyDescent="0.3">
      <c r="A51" s="334">
        <v>111</v>
      </c>
      <c r="B51" s="334" t="s">
        <v>227</v>
      </c>
      <c r="C51" s="334" t="s">
        <v>228</v>
      </c>
      <c r="D51" s="335" t="s">
        <v>437</v>
      </c>
      <c r="E51" s="335" t="s">
        <v>4</v>
      </c>
      <c r="G51" s="323">
        <v>321040</v>
      </c>
      <c r="H51" s="323">
        <v>324063</v>
      </c>
      <c r="I51" s="336">
        <f t="shared" si="0"/>
        <v>3023</v>
      </c>
      <c r="J51" s="329"/>
      <c r="L51" s="336">
        <f t="shared" ref="L51:L56" si="2">K51-J51</f>
        <v>0</v>
      </c>
      <c r="M51" s="337">
        <v>1940.6726808204389</v>
      </c>
      <c r="N51" s="338">
        <v>8.3612810363440093E-2</v>
      </c>
      <c r="O51" s="330">
        <v>34054</v>
      </c>
      <c r="P51" s="329"/>
      <c r="Q51" s="329"/>
      <c r="R51" s="330">
        <v>0</v>
      </c>
      <c r="S51" s="334" t="s">
        <v>107</v>
      </c>
    </row>
    <row r="52" spans="1:21" s="334" customFormat="1" ht="17.25" customHeight="1" x14ac:dyDescent="0.3">
      <c r="A52" s="334">
        <v>112</v>
      </c>
      <c r="B52" s="334" t="s">
        <v>227</v>
      </c>
      <c r="C52" s="334" t="s">
        <v>228</v>
      </c>
      <c r="D52" s="335" t="s">
        <v>436</v>
      </c>
      <c r="E52" s="335" t="s">
        <v>4</v>
      </c>
      <c r="G52" s="323">
        <v>332133</v>
      </c>
      <c r="H52" s="323">
        <v>334624</v>
      </c>
      <c r="I52" s="336">
        <f t="shared" si="0"/>
        <v>2491</v>
      </c>
      <c r="J52" s="329"/>
      <c r="L52" s="336">
        <f t="shared" si="2"/>
        <v>0</v>
      </c>
      <c r="M52" s="337">
        <v>1940.6726808204389</v>
      </c>
      <c r="N52" s="338">
        <v>8.3612810363440093E-2</v>
      </c>
      <c r="O52" s="330">
        <v>43063</v>
      </c>
      <c r="P52" s="329"/>
      <c r="Q52" s="329"/>
      <c r="R52" s="330">
        <v>0</v>
      </c>
      <c r="S52" s="334" t="s">
        <v>107</v>
      </c>
    </row>
    <row r="53" spans="1:21" s="334" customFormat="1" ht="17.25" customHeight="1" x14ac:dyDescent="0.3">
      <c r="A53" s="334">
        <v>113</v>
      </c>
      <c r="B53" s="334" t="s">
        <v>227</v>
      </c>
      <c r="C53" s="334" t="s">
        <v>228</v>
      </c>
      <c r="D53" s="335" t="s">
        <v>467</v>
      </c>
      <c r="E53" s="335" t="s">
        <v>4</v>
      </c>
      <c r="G53" s="323">
        <v>169211</v>
      </c>
      <c r="H53" s="323">
        <v>171450</v>
      </c>
      <c r="I53" s="336">
        <f t="shared" si="0"/>
        <v>2239</v>
      </c>
      <c r="J53" s="329"/>
      <c r="L53" s="336">
        <f t="shared" si="2"/>
        <v>0</v>
      </c>
      <c r="M53" s="337">
        <v>1966.5625836631882</v>
      </c>
      <c r="N53" s="338">
        <v>8.3612810363440093E-2</v>
      </c>
      <c r="O53" s="330">
        <v>4101</v>
      </c>
      <c r="P53" s="329"/>
      <c r="Q53" s="329"/>
      <c r="R53" s="330">
        <v>0</v>
      </c>
      <c r="S53" s="334" t="s">
        <v>107</v>
      </c>
    </row>
    <row r="54" spans="1:21" s="334" customFormat="1" ht="17.25" customHeight="1" x14ac:dyDescent="0.3">
      <c r="A54" s="334">
        <v>114</v>
      </c>
      <c r="B54" s="334" t="s">
        <v>227</v>
      </c>
      <c r="C54" s="334" t="s">
        <v>228</v>
      </c>
      <c r="D54" s="335" t="s">
        <v>542</v>
      </c>
      <c r="E54" s="335" t="s">
        <v>4</v>
      </c>
      <c r="G54" s="323">
        <v>143234</v>
      </c>
      <c r="H54" s="323">
        <v>144336</v>
      </c>
      <c r="I54" s="336">
        <f t="shared" si="0"/>
        <v>1102</v>
      </c>
      <c r="J54" s="329"/>
      <c r="L54" s="336">
        <f t="shared" si="2"/>
        <v>0</v>
      </c>
      <c r="M54" s="337">
        <v>1988.835897804966</v>
      </c>
      <c r="N54" s="338">
        <v>8.2755451601295438E-2</v>
      </c>
      <c r="O54" s="330">
        <v>0</v>
      </c>
      <c r="P54" s="329"/>
      <c r="Q54" s="329"/>
      <c r="R54" s="330">
        <v>0</v>
      </c>
      <c r="S54" s="334" t="s">
        <v>107</v>
      </c>
    </row>
    <row r="55" spans="1:21" s="334" customFormat="1" ht="17.25" customHeight="1" x14ac:dyDescent="0.3">
      <c r="A55" s="334">
        <v>114</v>
      </c>
      <c r="B55" s="334" t="s">
        <v>227</v>
      </c>
      <c r="C55" s="334" t="s">
        <v>228</v>
      </c>
      <c r="D55" s="335" t="s">
        <v>753</v>
      </c>
      <c r="E55" s="335" t="s">
        <v>4</v>
      </c>
      <c r="G55" s="323">
        <v>197182</v>
      </c>
      <c r="H55" s="323">
        <v>201033</v>
      </c>
      <c r="I55" s="336">
        <f t="shared" si="0"/>
        <v>3851</v>
      </c>
      <c r="J55" s="329"/>
      <c r="L55" s="336">
        <f t="shared" si="2"/>
        <v>0</v>
      </c>
      <c r="M55" s="337">
        <v>2074.7029471032747</v>
      </c>
      <c r="N55" s="338">
        <v>8.2898092839150769E-2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754</v>
      </c>
    </row>
    <row r="56" spans="1:21" s="334" customFormat="1" ht="17.25" customHeight="1" x14ac:dyDescent="0.3">
      <c r="A56" s="334">
        <v>114</v>
      </c>
      <c r="B56" s="334" t="s">
        <v>227</v>
      </c>
      <c r="C56" s="334" t="s">
        <v>228</v>
      </c>
      <c r="D56" s="335" t="s">
        <v>1029</v>
      </c>
      <c r="E56" s="335" t="s">
        <v>4</v>
      </c>
      <c r="G56" s="323">
        <v>33339</v>
      </c>
      <c r="H56" s="323">
        <v>35146</v>
      </c>
      <c r="I56" s="336">
        <f t="shared" si="0"/>
        <v>1807</v>
      </c>
      <c r="J56" s="329"/>
      <c r="L56" s="336">
        <f t="shared" si="2"/>
        <v>0</v>
      </c>
      <c r="M56" s="337">
        <v>2866.54</v>
      </c>
      <c r="N56" s="338">
        <v>7.8E-2</v>
      </c>
      <c r="O56" s="330">
        <v>0</v>
      </c>
      <c r="P56" s="329"/>
      <c r="Q56" s="329"/>
      <c r="R56" s="330">
        <v>0</v>
      </c>
      <c r="S56" s="334" t="s">
        <v>107</v>
      </c>
      <c r="T56" s="334" t="s">
        <v>1031</v>
      </c>
    </row>
    <row r="57" spans="1:21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1095</v>
      </c>
      <c r="E57" s="335" t="s">
        <v>4</v>
      </c>
      <c r="G57" s="323">
        <v>66880</v>
      </c>
      <c r="H57" s="323">
        <v>72709</v>
      </c>
      <c r="I57" s="336">
        <f t="shared" si="0"/>
        <v>5829</v>
      </c>
      <c r="J57" s="329"/>
      <c r="L57" s="336"/>
      <c r="M57" s="337">
        <v>2866.54</v>
      </c>
      <c r="N57" s="338">
        <v>7.8E-2</v>
      </c>
      <c r="O57" s="330"/>
      <c r="P57" s="329"/>
      <c r="Q57" s="329"/>
      <c r="R57" s="330"/>
      <c r="S57" s="334" t="s">
        <v>107</v>
      </c>
      <c r="T57" s="334" t="s">
        <v>1096</v>
      </c>
    </row>
    <row r="58" spans="1:21" s="334" customFormat="1" ht="17.25" customHeight="1" x14ac:dyDescent="0.3">
      <c r="B58" s="343">
        <v>1314</v>
      </c>
      <c r="C58" s="334" t="s">
        <v>228</v>
      </c>
      <c r="D58" s="335" t="s">
        <v>1187</v>
      </c>
      <c r="E58" s="335" t="s">
        <v>4</v>
      </c>
      <c r="G58" s="323">
        <v>25125</v>
      </c>
      <c r="H58" s="323">
        <v>28391</v>
      </c>
      <c r="I58" s="336">
        <f t="shared" si="0"/>
        <v>3266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1185</v>
      </c>
    </row>
    <row r="59" spans="1:21" s="334" customFormat="1" ht="17.25" customHeight="1" x14ac:dyDescent="0.3">
      <c r="B59" s="343">
        <v>1314</v>
      </c>
      <c r="C59" s="334" t="s">
        <v>228</v>
      </c>
      <c r="D59" s="335" t="s">
        <v>1188</v>
      </c>
      <c r="E59" s="335" t="s">
        <v>4</v>
      </c>
      <c r="G59" s="323">
        <v>30170</v>
      </c>
      <c r="H59" s="323">
        <v>36381</v>
      </c>
      <c r="I59" s="336">
        <f t="shared" si="0"/>
        <v>6211</v>
      </c>
      <c r="J59" s="329"/>
      <c r="L59" s="336"/>
      <c r="M59" s="337">
        <v>2857.03</v>
      </c>
      <c r="N59" s="338">
        <v>7.8E-2</v>
      </c>
      <c r="O59" s="330"/>
      <c r="P59" s="329" t="s">
        <v>714</v>
      </c>
      <c r="Q59" s="329"/>
      <c r="R59" s="330"/>
      <c r="S59" s="334" t="s">
        <v>107</v>
      </c>
      <c r="T59" s="334" t="s">
        <v>1189</v>
      </c>
    </row>
    <row r="60" spans="1:21" x14ac:dyDescent="0.3">
      <c r="B60" s="269">
        <v>1316</v>
      </c>
      <c r="C60" s="269" t="s">
        <v>1033</v>
      </c>
      <c r="D60" s="335" t="s">
        <v>1034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</v>
      </c>
      <c r="N60" s="211">
        <v>0</v>
      </c>
      <c r="S60" s="211" t="s">
        <v>107</v>
      </c>
      <c r="T60" s="211" t="s">
        <v>1042</v>
      </c>
    </row>
    <row r="61" spans="1:21" x14ac:dyDescent="0.3">
      <c r="B61" s="269">
        <v>1316</v>
      </c>
      <c r="C61" s="269" t="s">
        <v>1033</v>
      </c>
      <c r="D61" s="335" t="s">
        <v>1035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</v>
      </c>
      <c r="N61" s="211">
        <v>0</v>
      </c>
      <c r="S61" s="211" t="s">
        <v>107</v>
      </c>
      <c r="T61" s="211" t="s">
        <v>1042</v>
      </c>
    </row>
    <row r="62" spans="1:21" x14ac:dyDescent="0.3">
      <c r="B62" s="269">
        <v>1316</v>
      </c>
      <c r="C62" s="269" t="s">
        <v>1033</v>
      </c>
      <c r="D62" s="335" t="s">
        <v>1036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</v>
      </c>
      <c r="N62" s="211">
        <v>0</v>
      </c>
      <c r="S62" s="211" t="s">
        <v>107</v>
      </c>
      <c r="T62" s="211" t="s">
        <v>1042</v>
      </c>
    </row>
    <row r="63" spans="1:21" x14ac:dyDescent="0.3">
      <c r="B63" s="269">
        <v>1316</v>
      </c>
      <c r="C63" s="269" t="s">
        <v>1033</v>
      </c>
      <c r="D63" s="335" t="s">
        <v>1037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</v>
      </c>
      <c r="N63" s="211">
        <v>0</v>
      </c>
      <c r="S63" s="211" t="s">
        <v>107</v>
      </c>
      <c r="T63" s="211" t="s">
        <v>1042</v>
      </c>
    </row>
    <row r="64" spans="1:21" x14ac:dyDescent="0.3">
      <c r="B64" s="269">
        <v>1316</v>
      </c>
      <c r="C64" s="269" t="s">
        <v>1033</v>
      </c>
      <c r="D64" s="335" t="s">
        <v>1038</v>
      </c>
      <c r="E64" s="334" t="s">
        <v>16</v>
      </c>
      <c r="F64" s="334"/>
      <c r="G64" s="334"/>
      <c r="H64" s="334"/>
      <c r="I64" s="336">
        <f t="shared" si="0"/>
        <v>0</v>
      </c>
      <c r="M64" s="272">
        <v>50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1039</v>
      </c>
      <c r="E65" s="334" t="s">
        <v>16</v>
      </c>
      <c r="F65" s="334"/>
      <c r="G65" s="334"/>
      <c r="H65" s="334"/>
      <c r="I65" s="336">
        <f t="shared" si="0"/>
        <v>0</v>
      </c>
      <c r="M65" s="272">
        <v>50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335" t="s">
        <v>1040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50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335" t="s">
        <v>1041</v>
      </c>
      <c r="E67" s="334" t="s">
        <v>16</v>
      </c>
      <c r="F67" s="334"/>
      <c r="G67" s="334"/>
      <c r="H67" s="334"/>
      <c r="I67" s="336">
        <f t="shared" si="0"/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335" t="s">
        <v>1263</v>
      </c>
      <c r="E68" s="334" t="s">
        <v>16</v>
      </c>
      <c r="F68" s="334"/>
      <c r="G68" s="334"/>
      <c r="H68" s="334"/>
      <c r="I68" s="336">
        <f>H68-G68</f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335" t="s">
        <v>1264</v>
      </c>
      <c r="E69" s="334" t="s">
        <v>16</v>
      </c>
      <c r="F69" s="334"/>
      <c r="G69" s="334"/>
      <c r="H69" s="334"/>
      <c r="I69" s="336">
        <f>H69-G69</f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2" x14ac:dyDescent="0.3">
      <c r="B70" s="269">
        <v>1316</v>
      </c>
      <c r="C70" s="269" t="s">
        <v>1033</v>
      </c>
      <c r="D70" s="335" t="s">
        <v>1265</v>
      </c>
      <c r="E70" s="334" t="s">
        <v>16</v>
      </c>
      <c r="F70" s="334"/>
      <c r="G70" s="334"/>
      <c r="H70" s="334"/>
      <c r="I70" s="336">
        <f>H70-G70</f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2" x14ac:dyDescent="0.3">
      <c r="B71" s="269">
        <v>1316</v>
      </c>
      <c r="C71" s="269" t="s">
        <v>1033</v>
      </c>
      <c r="D71" s="335" t="s">
        <v>1266</v>
      </c>
      <c r="E71" s="334" t="s">
        <v>16</v>
      </c>
      <c r="F71" s="334"/>
      <c r="G71" s="334"/>
      <c r="H71" s="334"/>
      <c r="I71" s="336">
        <f>H71-G71</f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2" x14ac:dyDescent="0.3">
      <c r="B72" s="269">
        <v>1316</v>
      </c>
      <c r="C72" s="269" t="s">
        <v>1033</v>
      </c>
      <c r="D72" s="335" t="s">
        <v>1267</v>
      </c>
      <c r="E72" s="334" t="s">
        <v>16</v>
      </c>
      <c r="F72" s="334"/>
      <c r="G72" s="334"/>
      <c r="H72" s="334"/>
      <c r="I72" s="336">
        <f>H72-G72</f>
        <v>0</v>
      </c>
      <c r="M72" s="272">
        <v>100</v>
      </c>
      <c r="N72" s="211">
        <v>0</v>
      </c>
      <c r="S72" s="211" t="s">
        <v>107</v>
      </c>
      <c r="T72" s="211" t="s">
        <v>1262</v>
      </c>
    </row>
    <row r="73" spans="1:22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567</v>
      </c>
      <c r="E73" s="335" t="s">
        <v>4</v>
      </c>
      <c r="G73" s="323">
        <v>43017</v>
      </c>
      <c r="H73" s="323">
        <v>43570</v>
      </c>
      <c r="I73" s="336">
        <f t="shared" ref="I73:I81" si="3">H73-G73</f>
        <v>553</v>
      </c>
      <c r="J73" s="329"/>
      <c r="L73" s="336">
        <f t="shared" ref="L73:L79" si="4">K73-J73</f>
        <v>0</v>
      </c>
      <c r="M73" s="337">
        <v>1390.3118351925152</v>
      </c>
      <c r="N73" s="338">
        <v>9.5000000000000001E-2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568</v>
      </c>
    </row>
    <row r="74" spans="1:22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576</v>
      </c>
      <c r="E74" s="335" t="s">
        <v>4</v>
      </c>
      <c r="G74" s="323">
        <v>43540</v>
      </c>
      <c r="H74" s="323">
        <v>44022</v>
      </c>
      <c r="I74" s="336">
        <f t="shared" si="3"/>
        <v>482</v>
      </c>
      <c r="J74" s="329"/>
      <c r="L74" s="336">
        <f t="shared" si="4"/>
        <v>0</v>
      </c>
      <c r="M74" s="337">
        <v>1390.3118351925152</v>
      </c>
      <c r="N74" s="338">
        <v>9.5000000000000001E-2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578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577</v>
      </c>
      <c r="E75" s="335" t="s">
        <v>4</v>
      </c>
      <c r="G75" s="323">
        <v>40537</v>
      </c>
      <c r="H75" s="323">
        <v>41405</v>
      </c>
      <c r="I75" s="336">
        <f t="shared" si="3"/>
        <v>868</v>
      </c>
      <c r="J75" s="329"/>
      <c r="L75" s="336">
        <f t="shared" si="4"/>
        <v>0</v>
      </c>
      <c r="M75" s="337">
        <v>1390.3118351925152</v>
      </c>
      <c r="N75" s="338">
        <v>9.5000000000000001E-2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578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590</v>
      </c>
      <c r="E76" s="335" t="s">
        <v>4</v>
      </c>
      <c r="G76" s="323">
        <v>40614</v>
      </c>
      <c r="H76" s="323">
        <v>42427</v>
      </c>
      <c r="I76" s="336">
        <f t="shared" si="3"/>
        <v>1813</v>
      </c>
      <c r="J76" s="329"/>
      <c r="L76" s="336">
        <f t="shared" si="4"/>
        <v>0</v>
      </c>
      <c r="M76" s="337">
        <v>1390.3118351925152</v>
      </c>
      <c r="N76" s="338">
        <v>9.5000000000000001E-2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592</v>
      </c>
    </row>
    <row r="77" spans="1:22" s="334" customFormat="1" ht="17.25" customHeight="1" x14ac:dyDescent="0.3">
      <c r="A77" s="334">
        <v>143</v>
      </c>
      <c r="B77" s="334" t="s">
        <v>234</v>
      </c>
      <c r="C77" s="334" t="s">
        <v>476</v>
      </c>
      <c r="D77" s="335" t="s">
        <v>591</v>
      </c>
      <c r="E77" s="335" t="s">
        <v>4</v>
      </c>
      <c r="G77" s="323">
        <v>50753</v>
      </c>
      <c r="H77" s="323">
        <v>52056</v>
      </c>
      <c r="I77" s="336">
        <f t="shared" si="3"/>
        <v>1303</v>
      </c>
      <c r="J77" s="329"/>
      <c r="L77" s="336">
        <f t="shared" si="4"/>
        <v>0</v>
      </c>
      <c r="M77" s="337">
        <v>1390.3118351925152</v>
      </c>
      <c r="N77" s="338">
        <v>9.5000000000000001E-2</v>
      </c>
      <c r="O77" s="330">
        <v>0</v>
      </c>
      <c r="P77" s="329"/>
      <c r="Q77" s="329"/>
      <c r="R77" s="330">
        <v>0</v>
      </c>
      <c r="S77" s="334" t="s">
        <v>107</v>
      </c>
      <c r="T77" s="334" t="s">
        <v>592</v>
      </c>
    </row>
    <row r="78" spans="1:22" s="334" customFormat="1" ht="17.25" customHeight="1" x14ac:dyDescent="0.3">
      <c r="A78" s="334">
        <v>320</v>
      </c>
      <c r="B78" s="343">
        <v>1344</v>
      </c>
      <c r="C78" s="334" t="s">
        <v>490</v>
      </c>
      <c r="D78" s="335" t="s">
        <v>731</v>
      </c>
      <c r="E78" s="335" t="s">
        <v>4</v>
      </c>
      <c r="G78" s="323">
        <v>549051</v>
      </c>
      <c r="H78" s="323">
        <v>558032</v>
      </c>
      <c r="I78" s="336">
        <f t="shared" si="3"/>
        <v>8981</v>
      </c>
      <c r="J78" s="329"/>
      <c r="L78" s="336">
        <f t="shared" si="4"/>
        <v>0</v>
      </c>
      <c r="M78" s="337">
        <v>3012.25</v>
      </c>
      <c r="N78" s="338">
        <v>0</v>
      </c>
      <c r="O78" s="330">
        <v>0</v>
      </c>
      <c r="P78" s="329"/>
      <c r="Q78" s="329"/>
      <c r="R78" s="330"/>
      <c r="S78" s="334" t="s">
        <v>303</v>
      </c>
      <c r="T78" s="334" t="s">
        <v>732</v>
      </c>
      <c r="U78" s="334" t="s">
        <v>734</v>
      </c>
      <c r="V78" s="334" t="s">
        <v>735</v>
      </c>
    </row>
    <row r="79" spans="1:22" s="334" customFormat="1" ht="17.25" customHeight="1" x14ac:dyDescent="0.3">
      <c r="A79" s="334">
        <v>156</v>
      </c>
      <c r="B79" s="334" t="s">
        <v>237</v>
      </c>
      <c r="C79" s="334" t="s">
        <v>477</v>
      </c>
      <c r="D79" s="335" t="s">
        <v>715</v>
      </c>
      <c r="E79" s="335" t="s">
        <v>4</v>
      </c>
      <c r="I79" s="336">
        <f t="shared" si="3"/>
        <v>0</v>
      </c>
      <c r="J79" s="329"/>
      <c r="L79" s="336">
        <f t="shared" si="4"/>
        <v>0</v>
      </c>
      <c r="M79" s="337">
        <v>3134.1419251529328</v>
      </c>
      <c r="N79" s="338">
        <v>0</v>
      </c>
      <c r="O79" s="330">
        <v>0</v>
      </c>
      <c r="P79" s="329"/>
      <c r="Q79" s="329"/>
      <c r="R79" s="330"/>
      <c r="S79" s="334" t="s">
        <v>107</v>
      </c>
      <c r="T79" s="334" t="s">
        <v>746</v>
      </c>
    </row>
    <row r="80" spans="1:22" s="334" customFormat="1" x14ac:dyDescent="0.3">
      <c r="A80" s="334">
        <v>156</v>
      </c>
      <c r="B80" s="334">
        <v>1352</v>
      </c>
      <c r="C80" s="334" t="s">
        <v>477</v>
      </c>
      <c r="D80" s="334" t="s">
        <v>1171</v>
      </c>
      <c r="E80" s="334" t="s">
        <v>4</v>
      </c>
      <c r="G80" s="323">
        <v>236</v>
      </c>
      <c r="H80" s="323">
        <v>236</v>
      </c>
      <c r="I80" s="336">
        <f t="shared" si="3"/>
        <v>0</v>
      </c>
      <c r="M80" s="337">
        <v>3735.75</v>
      </c>
      <c r="N80" s="334">
        <v>9.1999999999999998E-2</v>
      </c>
      <c r="S80" s="334" t="s">
        <v>107</v>
      </c>
      <c r="T80" s="334" t="s">
        <v>1178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1241</v>
      </c>
      <c r="E81" s="334" t="s">
        <v>4</v>
      </c>
      <c r="G81" s="323">
        <v>8</v>
      </c>
      <c r="H81" s="323">
        <v>8</v>
      </c>
      <c r="I81" s="336">
        <f t="shared" si="3"/>
        <v>0</v>
      </c>
      <c r="M81" s="337">
        <v>3788.08</v>
      </c>
      <c r="N81" s="334">
        <v>9.1999999999999998E-2</v>
      </c>
      <c r="S81" s="334" t="s">
        <v>107</v>
      </c>
      <c r="T81" s="334" t="s">
        <v>1256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1242</v>
      </c>
      <c r="E82" s="334" t="s">
        <v>4</v>
      </c>
      <c r="G82" s="323">
        <v>8</v>
      </c>
      <c r="H82" s="323">
        <v>8</v>
      </c>
      <c r="I82" s="336">
        <f>H82-G82</f>
        <v>0</v>
      </c>
      <c r="M82" s="337">
        <v>3788.08</v>
      </c>
      <c r="N82" s="334">
        <v>9.1999999999999998E-2</v>
      </c>
      <c r="S82" s="334" t="s">
        <v>107</v>
      </c>
      <c r="T82" s="334" t="s">
        <v>1256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1243</v>
      </c>
      <c r="G83" s="323">
        <v>8</v>
      </c>
      <c r="H83" s="323">
        <v>8</v>
      </c>
      <c r="I83" s="336">
        <f>H83-G83</f>
        <v>0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1244</v>
      </c>
      <c r="G84" s="323">
        <v>6</v>
      </c>
      <c r="H84" s="323">
        <v>6</v>
      </c>
      <c r="I84" s="336">
        <f>H84-G84</f>
        <v>0</v>
      </c>
      <c r="M84" s="337">
        <v>3788.08</v>
      </c>
      <c r="N84" s="334">
        <v>9.1999999999999998E-2</v>
      </c>
      <c r="S84" s="334" t="s">
        <v>107</v>
      </c>
      <c r="T84" s="334" t="s">
        <v>1257</v>
      </c>
    </row>
    <row r="85" spans="1:20" s="334" customFormat="1" x14ac:dyDescent="0.3">
      <c r="A85" s="334">
        <v>156</v>
      </c>
      <c r="B85" s="334">
        <v>1352</v>
      </c>
      <c r="C85" s="334" t="s">
        <v>1204</v>
      </c>
      <c r="D85" s="334" t="s">
        <v>1205</v>
      </c>
      <c r="E85" s="334" t="s">
        <v>4</v>
      </c>
      <c r="G85" s="323">
        <v>8502</v>
      </c>
      <c r="H85" s="323">
        <v>9830</v>
      </c>
      <c r="I85" s="336">
        <f t="shared" ref="I85:I116" si="5">H85-G85</f>
        <v>1328</v>
      </c>
      <c r="M85" s="337">
        <v>3788.08</v>
      </c>
      <c r="N85" s="334">
        <v>9.1999999999999998E-2</v>
      </c>
      <c r="S85" s="334" t="s">
        <v>107</v>
      </c>
      <c r="T85" s="334" t="s">
        <v>1254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1245</v>
      </c>
      <c r="G86" s="323">
        <v>8</v>
      </c>
      <c r="H86" s="323">
        <v>8</v>
      </c>
      <c r="I86" s="336">
        <f t="shared" si="5"/>
        <v>0</v>
      </c>
      <c r="M86" s="337">
        <v>3788.08</v>
      </c>
      <c r="N86" s="334">
        <v>9.1999999999999998E-2</v>
      </c>
      <c r="S86" s="334" t="s">
        <v>107</v>
      </c>
      <c r="T86" s="334" t="s">
        <v>1257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1246</v>
      </c>
      <c r="G87" s="323">
        <v>6</v>
      </c>
      <c r="H87" s="323">
        <v>6</v>
      </c>
      <c r="I87" s="336">
        <f t="shared" si="5"/>
        <v>0</v>
      </c>
      <c r="M87" s="337">
        <v>3788.08</v>
      </c>
      <c r="N87" s="334">
        <v>9.1999999999999998E-2</v>
      </c>
      <c r="S87" s="334" t="s">
        <v>107</v>
      </c>
      <c r="T87" s="334" t="s">
        <v>1257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1247</v>
      </c>
      <c r="G88" s="323">
        <v>5</v>
      </c>
      <c r="H88" s="323">
        <v>5</v>
      </c>
      <c r="I88" s="336">
        <f t="shared" si="5"/>
        <v>0</v>
      </c>
      <c r="M88" s="337">
        <v>3788.08</v>
      </c>
      <c r="N88" s="334">
        <v>9.1999999999999998E-2</v>
      </c>
      <c r="S88" s="334" t="s">
        <v>107</v>
      </c>
      <c r="T88" s="334" t="s">
        <v>1257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1197</v>
      </c>
      <c r="E89" s="334" t="s">
        <v>4</v>
      </c>
      <c r="G89" s="323">
        <v>5339</v>
      </c>
      <c r="H89" s="323">
        <v>8862</v>
      </c>
      <c r="I89" s="336">
        <f t="shared" si="5"/>
        <v>3523</v>
      </c>
      <c r="M89" s="337">
        <v>3788.08</v>
      </c>
      <c r="N89" s="334">
        <v>9.1999999999999998E-2</v>
      </c>
      <c r="S89" s="334" t="s">
        <v>107</v>
      </c>
      <c r="T89" s="334" t="s">
        <v>1255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1198</v>
      </c>
      <c r="E90" s="334" t="s">
        <v>4</v>
      </c>
      <c r="G90" s="323">
        <v>3889</v>
      </c>
      <c r="H90" s="323">
        <v>5541</v>
      </c>
      <c r="I90" s="336">
        <f t="shared" si="5"/>
        <v>1652</v>
      </c>
      <c r="M90" s="337">
        <v>3788.08</v>
      </c>
      <c r="N90" s="334">
        <v>9.1999999999999998E-2</v>
      </c>
      <c r="S90" s="334" t="s">
        <v>107</v>
      </c>
      <c r="T90" s="334" t="s">
        <v>1255</v>
      </c>
    </row>
    <row r="91" spans="1:20" s="334" customFormat="1" ht="18.75" customHeight="1" x14ac:dyDescent="0.3">
      <c r="A91" s="334">
        <v>179</v>
      </c>
      <c r="B91" s="334" t="s">
        <v>364</v>
      </c>
      <c r="C91" s="334" t="s">
        <v>478</v>
      </c>
      <c r="D91" s="335" t="s">
        <v>419</v>
      </c>
      <c r="E91" s="335" t="s">
        <v>4</v>
      </c>
      <c r="G91" s="323">
        <v>393795</v>
      </c>
      <c r="H91" s="323">
        <v>401401</v>
      </c>
      <c r="I91" s="336">
        <f t="shared" si="5"/>
        <v>7606</v>
      </c>
      <c r="J91" s="329"/>
      <c r="L91" s="336">
        <f>K91-J91</f>
        <v>0</v>
      </c>
      <c r="M91" s="337">
        <v>1869.1598812522491</v>
      </c>
      <c r="N91" s="338">
        <v>8.72E-2</v>
      </c>
      <c r="O91" s="330">
        <v>50002</v>
      </c>
      <c r="P91" s="329"/>
      <c r="Q91" s="329"/>
      <c r="R91" s="330">
        <v>0</v>
      </c>
      <c r="S91" s="334" t="s">
        <v>107</v>
      </c>
    </row>
    <row r="92" spans="1:20" s="334" customFormat="1" ht="18.75" customHeight="1" x14ac:dyDescent="0.3">
      <c r="A92" s="334">
        <v>180</v>
      </c>
      <c r="B92" s="334" t="s">
        <v>1135</v>
      </c>
      <c r="C92" s="334" t="s">
        <v>478</v>
      </c>
      <c r="D92" s="335" t="s">
        <v>1097</v>
      </c>
      <c r="E92" s="335" t="s">
        <v>4</v>
      </c>
      <c r="G92" s="323">
        <v>58723</v>
      </c>
      <c r="H92" s="323">
        <v>67270</v>
      </c>
      <c r="I92" s="336">
        <f t="shared" si="5"/>
        <v>8547</v>
      </c>
      <c r="J92" s="329"/>
      <c r="L92" s="336"/>
      <c r="M92" s="337">
        <v>2990.42</v>
      </c>
      <c r="N92" s="338">
        <v>8.6999999999999994E-2</v>
      </c>
      <c r="O92" s="330"/>
      <c r="P92" s="329"/>
      <c r="Q92" s="329"/>
      <c r="R92" s="330"/>
      <c r="S92" s="334" t="s">
        <v>107</v>
      </c>
      <c r="T92" s="334" t="s">
        <v>1098</v>
      </c>
    </row>
    <row r="93" spans="1:20" s="334" customFormat="1" ht="18.75" customHeight="1" x14ac:dyDescent="0.3">
      <c r="A93" s="334">
        <v>180</v>
      </c>
      <c r="B93" s="334">
        <v>1372</v>
      </c>
      <c r="C93" s="334" t="s">
        <v>478</v>
      </c>
      <c r="D93" s="335" t="s">
        <v>1109</v>
      </c>
      <c r="E93" s="335" t="s">
        <v>4</v>
      </c>
      <c r="G93" s="323">
        <v>23770</v>
      </c>
      <c r="H93" s="323">
        <v>29772</v>
      </c>
      <c r="I93" s="336">
        <f t="shared" si="5"/>
        <v>6002</v>
      </c>
      <c r="J93" s="329"/>
      <c r="L93" s="336"/>
      <c r="M93" s="337">
        <v>2990.42</v>
      </c>
      <c r="N93" s="338">
        <v>8.6999999999999994E-2</v>
      </c>
      <c r="O93" s="330"/>
      <c r="P93" s="329"/>
      <c r="Q93" s="329"/>
      <c r="R93" s="330"/>
      <c r="S93" s="334" t="s">
        <v>107</v>
      </c>
      <c r="T93" s="334" t="s">
        <v>1111</v>
      </c>
    </row>
    <row r="94" spans="1:20" s="334" customFormat="1" ht="18.75" customHeight="1" x14ac:dyDescent="0.3">
      <c r="A94" s="334">
        <v>180</v>
      </c>
      <c r="B94" s="334">
        <v>1372</v>
      </c>
      <c r="C94" s="334" t="s">
        <v>478</v>
      </c>
      <c r="D94" s="335" t="s">
        <v>1110</v>
      </c>
      <c r="E94" s="335" t="s">
        <v>4</v>
      </c>
      <c r="G94" s="323">
        <v>53136</v>
      </c>
      <c r="H94" s="323">
        <v>56030</v>
      </c>
      <c r="I94" s="336">
        <f t="shared" si="5"/>
        <v>2894</v>
      </c>
      <c r="J94" s="329"/>
      <c r="L94" s="336"/>
      <c r="M94" s="337">
        <v>2990.42</v>
      </c>
      <c r="N94" s="338">
        <v>8.6999999999999994E-2</v>
      </c>
      <c r="O94" s="330"/>
      <c r="P94" s="329"/>
      <c r="Q94" s="329"/>
      <c r="R94" s="330"/>
      <c r="S94" s="334" t="s">
        <v>107</v>
      </c>
      <c r="T94" s="334" t="s">
        <v>1111</v>
      </c>
    </row>
    <row r="95" spans="1:20" s="334" customFormat="1" x14ac:dyDescent="0.3">
      <c r="A95" s="334">
        <v>190</v>
      </c>
      <c r="B95" s="343" t="s">
        <v>242</v>
      </c>
      <c r="C95" s="334" t="s">
        <v>243</v>
      </c>
      <c r="D95" s="335" t="s">
        <v>348</v>
      </c>
      <c r="E95" s="335" t="s">
        <v>4</v>
      </c>
      <c r="G95" s="323">
        <v>476272</v>
      </c>
      <c r="H95" s="323">
        <v>478874</v>
      </c>
      <c r="I95" s="336">
        <f t="shared" si="5"/>
        <v>2602</v>
      </c>
      <c r="J95" s="329"/>
      <c r="L95" s="336">
        <f>K95-J95</f>
        <v>0</v>
      </c>
      <c r="M95" s="344">
        <v>2325.7405433609215</v>
      </c>
      <c r="N95" s="338">
        <v>9.3159481827995688E-2</v>
      </c>
      <c r="O95" s="330">
        <v>137035</v>
      </c>
      <c r="P95" s="329"/>
      <c r="Q95" s="329"/>
      <c r="R95" s="330">
        <v>0</v>
      </c>
      <c r="S95" s="334" t="s">
        <v>107</v>
      </c>
      <c r="T95" s="334" t="s">
        <v>848</v>
      </c>
    </row>
    <row r="96" spans="1:20" s="334" customFormat="1" x14ac:dyDescent="0.3">
      <c r="A96" s="334">
        <v>192</v>
      </c>
      <c r="B96" s="343" t="s">
        <v>242</v>
      </c>
      <c r="C96" s="334" t="s">
        <v>243</v>
      </c>
      <c r="D96" s="335" t="s">
        <v>499</v>
      </c>
      <c r="E96" s="335" t="s">
        <v>4</v>
      </c>
      <c r="G96" s="323">
        <v>326535</v>
      </c>
      <c r="H96" s="323">
        <v>333527</v>
      </c>
      <c r="I96" s="336">
        <f t="shared" si="5"/>
        <v>6992</v>
      </c>
      <c r="J96" s="329"/>
      <c r="L96" s="336"/>
      <c r="M96" s="344">
        <v>2480.0466498740552</v>
      </c>
      <c r="N96" s="338">
        <v>9.8758474271320618E-2</v>
      </c>
      <c r="O96" s="330"/>
      <c r="P96" s="329"/>
      <c r="Q96" s="329"/>
      <c r="R96" s="330">
        <v>0</v>
      </c>
      <c r="S96" s="334" t="s">
        <v>107</v>
      </c>
    </row>
    <row r="97" spans="1:21" s="334" customFormat="1" x14ac:dyDescent="0.3">
      <c r="A97" s="334">
        <v>192</v>
      </c>
      <c r="B97" s="343">
        <v>1394</v>
      </c>
      <c r="C97" s="334" t="s">
        <v>243</v>
      </c>
      <c r="D97" s="335" t="s">
        <v>859</v>
      </c>
      <c r="E97" s="335" t="s">
        <v>4</v>
      </c>
      <c r="G97" s="323">
        <v>130175</v>
      </c>
      <c r="H97" s="323">
        <v>135196</v>
      </c>
      <c r="I97" s="336">
        <f t="shared" si="5"/>
        <v>5021</v>
      </c>
      <c r="J97" s="329"/>
      <c r="L97" s="336"/>
      <c r="M97" s="344">
        <v>2407.3505809926896</v>
      </c>
      <c r="N97" s="338">
        <v>9.5852250865717581E-2</v>
      </c>
      <c r="O97" s="330"/>
      <c r="P97" s="329"/>
      <c r="Q97" s="329"/>
      <c r="R97" s="330"/>
      <c r="S97" s="334" t="s">
        <v>107</v>
      </c>
      <c r="T97" s="334" t="s">
        <v>873</v>
      </c>
    </row>
    <row r="98" spans="1:21" s="334" customFormat="1" x14ac:dyDescent="0.3">
      <c r="A98" s="334">
        <v>192</v>
      </c>
      <c r="B98" s="343">
        <v>1394</v>
      </c>
      <c r="C98" s="334" t="s">
        <v>243</v>
      </c>
      <c r="D98" s="335" t="s">
        <v>1136</v>
      </c>
      <c r="E98" s="335" t="s">
        <v>4</v>
      </c>
      <c r="G98" s="323">
        <v>27729</v>
      </c>
      <c r="H98" s="323">
        <v>34166</v>
      </c>
      <c r="I98" s="336">
        <f t="shared" si="5"/>
        <v>6437</v>
      </c>
      <c r="J98" s="329"/>
      <c r="L98" s="336"/>
      <c r="M98" s="344">
        <v>3688.19</v>
      </c>
      <c r="N98" s="338">
        <v>9.0999999999999998E-2</v>
      </c>
      <c r="O98" s="330"/>
      <c r="P98" s="329"/>
      <c r="Q98" s="329"/>
      <c r="R98" s="330"/>
      <c r="S98" s="334" t="s">
        <v>107</v>
      </c>
      <c r="T98" s="334" t="s">
        <v>1137</v>
      </c>
    </row>
    <row r="99" spans="1:21" s="334" customFormat="1" x14ac:dyDescent="0.3">
      <c r="A99" s="334">
        <v>192</v>
      </c>
      <c r="B99" s="343">
        <v>1394</v>
      </c>
      <c r="C99" s="334" t="s">
        <v>243</v>
      </c>
      <c r="D99" s="335" t="s">
        <v>1152</v>
      </c>
      <c r="E99" s="335" t="s">
        <v>4</v>
      </c>
      <c r="G99" s="323">
        <v>31787</v>
      </c>
      <c r="H99" s="323">
        <v>38031</v>
      </c>
      <c r="I99" s="336">
        <f t="shared" si="5"/>
        <v>6244</v>
      </c>
      <c r="J99" s="329"/>
      <c r="L99" s="336"/>
      <c r="M99" s="344">
        <v>3254.64</v>
      </c>
      <c r="N99" s="338">
        <v>9.0999999999999998E-2</v>
      </c>
      <c r="O99" s="330"/>
      <c r="P99" s="329"/>
      <c r="Q99" s="329"/>
      <c r="R99" s="330"/>
      <c r="S99" s="334" t="s">
        <v>107</v>
      </c>
      <c r="T99" s="334" t="s">
        <v>1154</v>
      </c>
    </row>
    <row r="100" spans="1:21" s="334" customFormat="1" x14ac:dyDescent="0.3">
      <c r="A100" s="334">
        <v>192</v>
      </c>
      <c r="B100" s="343">
        <v>1394</v>
      </c>
      <c r="C100" s="334" t="s">
        <v>243</v>
      </c>
      <c r="D100" s="335" t="s">
        <v>1153</v>
      </c>
      <c r="E100" s="335" t="s">
        <v>4</v>
      </c>
      <c r="G100" s="323">
        <v>28240</v>
      </c>
      <c r="H100" s="323">
        <v>33959</v>
      </c>
      <c r="I100" s="336">
        <f t="shared" si="5"/>
        <v>5719</v>
      </c>
      <c r="J100" s="329"/>
      <c r="L100" s="336"/>
      <c r="M100" s="344">
        <v>3254.64</v>
      </c>
      <c r="N100" s="338">
        <v>9.0999999999999998E-2</v>
      </c>
      <c r="O100" s="330"/>
      <c r="P100" s="329"/>
      <c r="Q100" s="329"/>
      <c r="R100" s="330"/>
      <c r="S100" s="334" t="s">
        <v>107</v>
      </c>
      <c r="T100" s="334" t="s">
        <v>1155</v>
      </c>
    </row>
    <row r="101" spans="1:21" s="334" customFormat="1" x14ac:dyDescent="0.3">
      <c r="A101" s="334">
        <v>242</v>
      </c>
      <c r="B101" s="334" t="s">
        <v>250</v>
      </c>
      <c r="C101" s="334" t="s">
        <v>479</v>
      </c>
      <c r="D101" s="335" t="s">
        <v>421</v>
      </c>
      <c r="E101" s="335" t="s">
        <v>4</v>
      </c>
      <c r="G101" s="323">
        <v>109509</v>
      </c>
      <c r="H101" s="323">
        <v>110050</v>
      </c>
      <c r="I101" s="336">
        <f t="shared" si="5"/>
        <v>541</v>
      </c>
      <c r="J101" s="329"/>
      <c r="L101" s="336">
        <f>K101-J101</f>
        <v>0</v>
      </c>
      <c r="M101" s="337">
        <v>2013.4970097157252</v>
      </c>
      <c r="N101" s="338">
        <v>8.3391489744512409E-2</v>
      </c>
      <c r="O101" s="330">
        <v>12286</v>
      </c>
      <c r="P101" s="329"/>
      <c r="Q101" s="329"/>
      <c r="R101" s="330">
        <v>0</v>
      </c>
      <c r="S101" s="334" t="s">
        <v>107</v>
      </c>
      <c r="T101" s="334" t="s">
        <v>776</v>
      </c>
    </row>
    <row r="102" spans="1:21" x14ac:dyDescent="0.3">
      <c r="A102" s="334">
        <v>248</v>
      </c>
      <c r="B102" s="334" t="s">
        <v>255</v>
      </c>
      <c r="C102" s="226" t="s">
        <v>481</v>
      </c>
      <c r="D102" s="227" t="s">
        <v>697</v>
      </c>
      <c r="E102" s="335" t="s">
        <v>4</v>
      </c>
      <c r="F102" s="334"/>
      <c r="G102" s="323">
        <v>395430</v>
      </c>
      <c r="H102" s="323">
        <v>395722</v>
      </c>
      <c r="I102" s="336">
        <f t="shared" si="5"/>
        <v>292</v>
      </c>
      <c r="J102" s="329"/>
      <c r="K102" s="334"/>
      <c r="L102" s="336"/>
      <c r="M102" s="337">
        <v>3422.5153148614613</v>
      </c>
      <c r="N102" s="338">
        <v>9.1639222741993528E-2</v>
      </c>
      <c r="O102" s="330"/>
      <c r="P102" s="329"/>
      <c r="Q102" s="329"/>
      <c r="R102" s="330"/>
      <c r="S102" s="334" t="s">
        <v>107</v>
      </c>
      <c r="T102" s="226" t="s">
        <v>1248</v>
      </c>
      <c r="U102" s="211" t="s">
        <v>709</v>
      </c>
    </row>
    <row r="103" spans="1:21" s="334" customFormat="1" x14ac:dyDescent="0.3">
      <c r="A103" s="334">
        <v>248</v>
      </c>
      <c r="B103" s="343">
        <v>1447</v>
      </c>
      <c r="C103" s="334" t="s">
        <v>481</v>
      </c>
      <c r="D103" s="335" t="s">
        <v>951</v>
      </c>
      <c r="E103" s="335" t="s">
        <v>4</v>
      </c>
      <c r="G103" s="323">
        <v>113787</v>
      </c>
      <c r="H103" s="323">
        <v>122376</v>
      </c>
      <c r="I103" s="336">
        <f t="shared" si="5"/>
        <v>8589</v>
      </c>
      <c r="J103" s="329"/>
      <c r="L103" s="336"/>
      <c r="M103" s="337">
        <v>3554.0454419575112</v>
      </c>
      <c r="N103" s="338">
        <v>9.227949544764795E-2</v>
      </c>
      <c r="O103" s="330"/>
      <c r="P103" s="329"/>
      <c r="Q103" s="329"/>
      <c r="R103" s="330"/>
      <c r="S103" s="334" t="s">
        <v>107</v>
      </c>
      <c r="T103" s="334" t="s">
        <v>952</v>
      </c>
    </row>
    <row r="104" spans="1:21" s="334" customFormat="1" x14ac:dyDescent="0.3">
      <c r="A104" s="334">
        <v>248</v>
      </c>
      <c r="B104" s="343">
        <v>1447</v>
      </c>
      <c r="C104" s="334" t="s">
        <v>481</v>
      </c>
      <c r="D104" s="335" t="s">
        <v>1179</v>
      </c>
      <c r="E104" s="335" t="s">
        <v>4</v>
      </c>
      <c r="G104" s="323">
        <v>18235</v>
      </c>
      <c r="H104" s="323">
        <v>24151</v>
      </c>
      <c r="I104" s="336">
        <f t="shared" si="5"/>
        <v>5916</v>
      </c>
      <c r="J104" s="329"/>
      <c r="L104" s="336"/>
      <c r="M104" s="337">
        <v>4890.63</v>
      </c>
      <c r="N104" s="338">
        <v>0.09</v>
      </c>
      <c r="O104" s="330"/>
      <c r="P104" s="329"/>
      <c r="Q104" s="329"/>
      <c r="R104" s="330"/>
      <c r="S104" s="334" t="s">
        <v>107</v>
      </c>
      <c r="T104" s="334" t="s">
        <v>1250</v>
      </c>
    </row>
    <row r="105" spans="1:21" s="334" customFormat="1" x14ac:dyDescent="0.3">
      <c r="A105" s="334">
        <v>248</v>
      </c>
      <c r="B105" s="343">
        <v>1447</v>
      </c>
      <c r="C105" s="334" t="s">
        <v>481</v>
      </c>
      <c r="D105" s="335" t="s">
        <v>1212</v>
      </c>
      <c r="E105" s="335" t="s">
        <v>4</v>
      </c>
      <c r="G105" s="323">
        <v>3334</v>
      </c>
      <c r="H105" s="323">
        <v>13318</v>
      </c>
      <c r="I105" s="336">
        <f t="shared" si="5"/>
        <v>9984</v>
      </c>
      <c r="J105" s="329"/>
      <c r="L105" s="336"/>
      <c r="M105" s="337">
        <v>4890.63</v>
      </c>
      <c r="N105" s="338">
        <v>0.09</v>
      </c>
      <c r="O105" s="330"/>
      <c r="P105" s="329"/>
      <c r="Q105" s="329"/>
      <c r="R105" s="330"/>
      <c r="S105" s="334" t="s">
        <v>107</v>
      </c>
      <c r="T105" s="334" t="s">
        <v>1251</v>
      </c>
    </row>
    <row r="106" spans="1:21" s="334" customFormat="1" x14ac:dyDescent="0.3">
      <c r="A106" s="334">
        <v>248</v>
      </c>
      <c r="B106" s="343">
        <v>1447</v>
      </c>
      <c r="C106" s="334" t="s">
        <v>481</v>
      </c>
      <c r="D106" s="335" t="s">
        <v>1213</v>
      </c>
      <c r="E106" s="335" t="s">
        <v>4</v>
      </c>
      <c r="G106" s="323">
        <v>16217</v>
      </c>
      <c r="H106" s="323">
        <v>24772</v>
      </c>
      <c r="I106" s="336">
        <f t="shared" si="5"/>
        <v>8555</v>
      </c>
      <c r="J106" s="329"/>
      <c r="L106" s="336"/>
      <c r="M106" s="337">
        <v>4890.63</v>
      </c>
      <c r="N106" s="338">
        <v>0.09</v>
      </c>
      <c r="O106" s="330"/>
      <c r="P106" s="329"/>
      <c r="Q106" s="329"/>
      <c r="R106" s="330"/>
      <c r="S106" s="334" t="s">
        <v>107</v>
      </c>
      <c r="T106" s="334" t="s">
        <v>1252</v>
      </c>
    </row>
    <row r="107" spans="1:21" s="334" customFormat="1" x14ac:dyDescent="0.3">
      <c r="A107" s="334">
        <v>265</v>
      </c>
      <c r="B107" s="334" t="s">
        <v>281</v>
      </c>
      <c r="C107" s="334" t="s">
        <v>482</v>
      </c>
      <c r="D107" s="335" t="s">
        <v>294</v>
      </c>
      <c r="E107" s="335" t="s">
        <v>4</v>
      </c>
      <c r="G107" s="323">
        <v>296996</v>
      </c>
      <c r="H107" s="323">
        <v>297035</v>
      </c>
      <c r="I107" s="336">
        <f t="shared" si="5"/>
        <v>39</v>
      </c>
      <c r="J107" s="329"/>
      <c r="L107" s="336">
        <f>K107-J107</f>
        <v>0</v>
      </c>
      <c r="M107" s="337">
        <v>1853.131910759266</v>
      </c>
      <c r="N107" s="338">
        <v>9.216865779057215E-2</v>
      </c>
      <c r="O107" s="330">
        <v>88167</v>
      </c>
      <c r="P107" s="329"/>
      <c r="Q107" s="329"/>
      <c r="R107" s="330">
        <v>0</v>
      </c>
      <c r="S107" s="334" t="s">
        <v>107</v>
      </c>
      <c r="T107" s="334" t="s">
        <v>1273</v>
      </c>
    </row>
    <row r="108" spans="1:21" x14ac:dyDescent="0.3">
      <c r="A108" s="334">
        <v>266</v>
      </c>
      <c r="B108" s="334" t="s">
        <v>281</v>
      </c>
      <c r="C108" s="226" t="s">
        <v>482</v>
      </c>
      <c r="D108" s="227" t="s">
        <v>295</v>
      </c>
      <c r="E108" s="335" t="s">
        <v>4</v>
      </c>
      <c r="F108" s="334"/>
      <c r="G108" s="323">
        <v>213021</v>
      </c>
      <c r="H108" s="323">
        <v>213513</v>
      </c>
      <c r="I108" s="336">
        <f t="shared" si="5"/>
        <v>492</v>
      </c>
      <c r="J108" s="329"/>
      <c r="K108" s="334"/>
      <c r="L108" s="336">
        <f>K108-J108</f>
        <v>0</v>
      </c>
      <c r="M108" s="337">
        <v>1853.131910759266</v>
      </c>
      <c r="N108" s="338">
        <v>9.216865779057215E-2</v>
      </c>
      <c r="O108" s="330">
        <v>90585</v>
      </c>
      <c r="P108" s="329"/>
      <c r="Q108" s="329"/>
      <c r="R108" s="330">
        <v>0</v>
      </c>
      <c r="S108" s="334" t="s">
        <v>107</v>
      </c>
      <c r="T108" s="226" t="s">
        <v>1249</v>
      </c>
    </row>
    <row r="109" spans="1:21" x14ac:dyDescent="0.3">
      <c r="A109" s="334">
        <v>268</v>
      </c>
      <c r="B109" s="334" t="s">
        <v>281</v>
      </c>
      <c r="C109" s="226" t="s">
        <v>482</v>
      </c>
      <c r="D109" s="227" t="s">
        <v>293</v>
      </c>
      <c r="E109" s="335" t="s">
        <v>4</v>
      </c>
      <c r="F109" s="334"/>
      <c r="G109" s="323">
        <v>217280</v>
      </c>
      <c r="H109" s="323">
        <v>218557</v>
      </c>
      <c r="I109" s="336">
        <f t="shared" si="5"/>
        <v>1277</v>
      </c>
      <c r="J109" s="329"/>
      <c r="K109" s="334"/>
      <c r="L109" s="336">
        <f>K109-J109</f>
        <v>0</v>
      </c>
      <c r="M109" s="337">
        <v>1853.131910759266</v>
      </c>
      <c r="N109" s="338">
        <v>9.216865779057215E-2</v>
      </c>
      <c r="O109" s="330">
        <v>77364</v>
      </c>
      <c r="P109" s="329"/>
      <c r="Q109" s="329"/>
      <c r="R109" s="330">
        <v>0</v>
      </c>
      <c r="S109" s="334" t="s">
        <v>107</v>
      </c>
      <c r="T109" s="226" t="s">
        <v>1249</v>
      </c>
    </row>
    <row r="110" spans="1:21" s="334" customFormat="1" x14ac:dyDescent="0.3">
      <c r="A110" s="334">
        <v>268</v>
      </c>
      <c r="B110" s="334" t="s">
        <v>281</v>
      </c>
      <c r="C110" s="334" t="s">
        <v>482</v>
      </c>
      <c r="D110" s="335" t="s">
        <v>647</v>
      </c>
      <c r="E110" s="335" t="s">
        <v>4</v>
      </c>
      <c r="G110" s="323">
        <v>171110</v>
      </c>
      <c r="H110" s="323">
        <v>171167</v>
      </c>
      <c r="I110" s="336">
        <f t="shared" si="5"/>
        <v>57</v>
      </c>
      <c r="J110" s="329"/>
      <c r="L110" s="336">
        <f>K110-J110</f>
        <v>0</v>
      </c>
      <c r="M110" s="337">
        <v>2148.5354048218787</v>
      </c>
      <c r="N110" s="338">
        <v>9.872450521770422E-2</v>
      </c>
      <c r="O110" s="330">
        <v>0</v>
      </c>
      <c r="P110" s="329"/>
      <c r="Q110" s="329"/>
      <c r="R110" s="330">
        <v>0</v>
      </c>
      <c r="S110" s="334" t="s">
        <v>107</v>
      </c>
      <c r="T110" s="334" t="s">
        <v>645</v>
      </c>
    </row>
    <row r="111" spans="1:21" s="334" customFormat="1" x14ac:dyDescent="0.3">
      <c r="A111" s="334">
        <v>268</v>
      </c>
      <c r="B111" s="334" t="s">
        <v>281</v>
      </c>
      <c r="C111" s="334" t="s">
        <v>482</v>
      </c>
      <c r="D111" s="335" t="s">
        <v>654</v>
      </c>
      <c r="E111" s="335" t="s">
        <v>4</v>
      </c>
      <c r="G111" s="323">
        <v>168009</v>
      </c>
      <c r="H111" s="323">
        <v>168047</v>
      </c>
      <c r="I111" s="336">
        <f t="shared" si="5"/>
        <v>38</v>
      </c>
      <c r="J111" s="329"/>
      <c r="L111" s="336"/>
      <c r="M111" s="337">
        <v>2148.5354048218787</v>
      </c>
      <c r="N111" s="338">
        <v>9.872450521770422E-2</v>
      </c>
      <c r="O111" s="330">
        <v>0</v>
      </c>
      <c r="P111" s="329"/>
      <c r="Q111" s="329"/>
      <c r="R111" s="330"/>
      <c r="S111" s="334" t="s">
        <v>107</v>
      </c>
      <c r="T111" s="334" t="s">
        <v>653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666</v>
      </c>
      <c r="E112" s="335" t="s">
        <v>4</v>
      </c>
      <c r="G112" s="323">
        <v>153006</v>
      </c>
      <c r="H112" s="323">
        <v>157175</v>
      </c>
      <c r="I112" s="336">
        <f t="shared" si="5"/>
        <v>4169</v>
      </c>
      <c r="J112" s="329"/>
      <c r="L112" s="336"/>
      <c r="M112" s="337">
        <v>1597.1111766822598</v>
      </c>
      <c r="N112" s="338">
        <v>9.4124505217704213E-2</v>
      </c>
      <c r="O112" s="330"/>
      <c r="P112" s="329"/>
      <c r="Q112" s="329"/>
      <c r="R112" s="330"/>
      <c r="S112" s="334" t="s">
        <v>107</v>
      </c>
      <c r="T112" s="334" t="s">
        <v>728</v>
      </c>
      <c r="U112" s="334" t="s">
        <v>752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689</v>
      </c>
      <c r="E113" s="335" t="s">
        <v>4</v>
      </c>
      <c r="G113" s="323">
        <v>177468</v>
      </c>
      <c r="H113" s="323">
        <v>181313</v>
      </c>
      <c r="I113" s="336">
        <f t="shared" si="5"/>
        <v>3845</v>
      </c>
      <c r="J113" s="329"/>
      <c r="L113" s="336"/>
      <c r="M113" s="337">
        <v>1597.1111766822598</v>
      </c>
      <c r="N113" s="338">
        <v>9.4124505217704213E-2</v>
      </c>
      <c r="O113" s="330"/>
      <c r="P113" s="329"/>
      <c r="Q113" s="329"/>
      <c r="R113" s="330"/>
      <c r="S113" s="334" t="s">
        <v>107</v>
      </c>
      <c r="T113" s="345" t="s">
        <v>688</v>
      </c>
      <c r="U113" s="334">
        <v>84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690</v>
      </c>
      <c r="E114" s="335" t="s">
        <v>4</v>
      </c>
      <c r="G114" s="323">
        <v>150171</v>
      </c>
      <c r="H114" s="323">
        <v>153321</v>
      </c>
      <c r="I114" s="336">
        <f t="shared" si="5"/>
        <v>3150</v>
      </c>
      <c r="J114" s="329"/>
      <c r="L114" s="336"/>
      <c r="M114" s="337">
        <v>1597.1111766822598</v>
      </c>
      <c r="N114" s="338">
        <v>9.4124505217704213E-2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681</v>
      </c>
      <c r="E115" s="335" t="s">
        <v>4</v>
      </c>
      <c r="G115" s="323">
        <v>162146</v>
      </c>
      <c r="H115" s="323">
        <v>168466</v>
      </c>
      <c r="I115" s="336">
        <f t="shared" si="5"/>
        <v>6320</v>
      </c>
      <c r="J115" s="329"/>
      <c r="L115" s="336"/>
      <c r="M115" s="337">
        <v>1597.1111766822598</v>
      </c>
      <c r="N115" s="338">
        <v>9.4124505217704213E-2</v>
      </c>
      <c r="O115" s="330"/>
      <c r="P115" s="329"/>
      <c r="Q115" s="329"/>
      <c r="R115" s="330"/>
      <c r="S115" s="334" t="s">
        <v>107</v>
      </c>
      <c r="T115" s="334" t="s">
        <v>728</v>
      </c>
      <c r="U115" s="334" t="s">
        <v>752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692</v>
      </c>
      <c r="E116" s="335" t="s">
        <v>4</v>
      </c>
      <c r="G116" s="323">
        <v>148031</v>
      </c>
      <c r="H116" s="323">
        <v>151669</v>
      </c>
      <c r="I116" s="336">
        <f t="shared" si="5"/>
        <v>3638</v>
      </c>
      <c r="J116" s="329"/>
      <c r="L116" s="336"/>
      <c r="M116" s="337">
        <v>1597.1111766822598</v>
      </c>
      <c r="N116" s="338">
        <v>9.4124505217704213E-2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695</v>
      </c>
      <c r="E117" s="335" t="s">
        <v>4</v>
      </c>
      <c r="G117" s="323">
        <v>161510</v>
      </c>
      <c r="H117" s="323">
        <v>164550</v>
      </c>
      <c r="I117" s="336">
        <f t="shared" ref="I117:I138" si="6">H117-G117</f>
        <v>3040</v>
      </c>
      <c r="J117" s="329"/>
      <c r="L117" s="336"/>
      <c r="M117" s="337">
        <v>1597.1111766822598</v>
      </c>
      <c r="N117" s="338">
        <v>9.4124505217704213E-2</v>
      </c>
      <c r="O117" s="330"/>
      <c r="P117" s="329"/>
      <c r="Q117" s="329"/>
      <c r="R117" s="330"/>
      <c r="S117" s="334" t="s">
        <v>107</v>
      </c>
      <c r="T117" s="345" t="s">
        <v>696</v>
      </c>
      <c r="U117" s="334">
        <v>84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703</v>
      </c>
      <c r="E118" s="335" t="s">
        <v>4</v>
      </c>
      <c r="G118" s="323">
        <v>114167</v>
      </c>
      <c r="H118" s="323">
        <v>116374</v>
      </c>
      <c r="I118" s="336">
        <f t="shared" si="6"/>
        <v>2207</v>
      </c>
      <c r="J118" s="329"/>
      <c r="L118" s="336"/>
      <c r="M118" s="337">
        <v>1597.1111766822598</v>
      </c>
      <c r="N118" s="338">
        <v>9.4124505217704213E-2</v>
      </c>
      <c r="O118" s="330"/>
      <c r="P118" s="329"/>
      <c r="Q118" s="329"/>
      <c r="R118" s="330"/>
      <c r="S118" s="334" t="s">
        <v>107</v>
      </c>
      <c r="T118" s="345" t="s">
        <v>705</v>
      </c>
      <c r="U118" s="334">
        <v>84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704</v>
      </c>
      <c r="E119" s="335" t="s">
        <v>4</v>
      </c>
      <c r="G119" s="323">
        <v>164226</v>
      </c>
      <c r="H119" s="323">
        <v>168516</v>
      </c>
      <c r="I119" s="336">
        <f t="shared" si="6"/>
        <v>4290</v>
      </c>
      <c r="J119" s="329"/>
      <c r="L119" s="336"/>
      <c r="M119" s="337">
        <v>1597.1111766822598</v>
      </c>
      <c r="N119" s="338">
        <v>9.4124505217704213E-2</v>
      </c>
      <c r="O119" s="330"/>
      <c r="P119" s="329"/>
      <c r="Q119" s="329"/>
      <c r="R119" s="330"/>
      <c r="S119" s="334" t="s">
        <v>107</v>
      </c>
      <c r="T119" s="334" t="s">
        <v>728</v>
      </c>
      <c r="U119" s="334" t="s">
        <v>752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974</v>
      </c>
      <c r="E120" s="335" t="s">
        <v>4</v>
      </c>
      <c r="G120" s="323">
        <v>36346</v>
      </c>
      <c r="H120" s="323">
        <v>38804</v>
      </c>
      <c r="I120" s="336">
        <f t="shared" si="6"/>
        <v>2458</v>
      </c>
      <c r="J120" s="329"/>
      <c r="L120" s="336"/>
      <c r="M120" s="337">
        <v>1491.81</v>
      </c>
      <c r="N120" s="338">
        <v>8.5000000000000006E-2</v>
      </c>
      <c r="O120" s="330"/>
      <c r="P120" s="329"/>
      <c r="Q120" s="329"/>
      <c r="R120" s="330"/>
      <c r="S120" s="334" t="s">
        <v>107</v>
      </c>
      <c r="T120" s="334" t="s">
        <v>976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975</v>
      </c>
      <c r="E121" s="335" t="s">
        <v>4</v>
      </c>
      <c r="G121" s="323">
        <v>78758</v>
      </c>
      <c r="H121" s="323">
        <v>84854</v>
      </c>
      <c r="I121" s="336">
        <f t="shared" si="6"/>
        <v>6096</v>
      </c>
      <c r="J121" s="329"/>
      <c r="L121" s="336"/>
      <c r="M121" s="337">
        <v>1491.81</v>
      </c>
      <c r="N121" s="338">
        <v>8.5000000000000006E-2</v>
      </c>
      <c r="O121" s="330"/>
      <c r="P121" s="329"/>
      <c r="Q121" s="329"/>
      <c r="R121" s="330"/>
      <c r="S121" s="334" t="s">
        <v>107</v>
      </c>
      <c r="T121" s="334" t="s">
        <v>976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998</v>
      </c>
      <c r="E122" s="335" t="s">
        <v>4</v>
      </c>
      <c r="G122" s="323">
        <v>68947</v>
      </c>
      <c r="H122" s="323">
        <v>73361</v>
      </c>
      <c r="I122" s="336">
        <f t="shared" si="6"/>
        <v>4414</v>
      </c>
      <c r="J122" s="329"/>
      <c r="L122" s="336"/>
      <c r="M122" s="337">
        <v>1491.81</v>
      </c>
      <c r="N122" s="338">
        <v>8.5000000000000006E-2</v>
      </c>
      <c r="O122" s="330"/>
      <c r="P122" s="329"/>
      <c r="Q122" s="329"/>
      <c r="R122" s="330"/>
      <c r="S122" s="334" t="s">
        <v>107</v>
      </c>
      <c r="T122" s="334" t="s">
        <v>999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1019</v>
      </c>
      <c r="E123" s="335" t="s">
        <v>4</v>
      </c>
      <c r="G123" s="323">
        <v>55170</v>
      </c>
      <c r="H123" s="323">
        <v>59552</v>
      </c>
      <c r="I123" s="336">
        <f t="shared" si="6"/>
        <v>4382</v>
      </c>
      <c r="J123" s="329"/>
      <c r="L123" s="336"/>
      <c r="M123" s="337">
        <v>1491.81</v>
      </c>
      <c r="N123" s="338">
        <v>8.5000000000000006E-2</v>
      </c>
      <c r="O123" s="330"/>
      <c r="P123" s="329"/>
      <c r="Q123" s="329"/>
      <c r="R123" s="330"/>
      <c r="S123" s="334" t="s">
        <v>107</v>
      </c>
      <c r="T123" s="334" t="s">
        <v>1018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1056</v>
      </c>
      <c r="E124" s="335" t="s">
        <v>4</v>
      </c>
      <c r="G124" s="323">
        <v>48656</v>
      </c>
      <c r="H124" s="323">
        <v>51700</v>
      </c>
      <c r="I124" s="336">
        <f t="shared" si="6"/>
        <v>3044</v>
      </c>
      <c r="J124" s="329"/>
      <c r="L124" s="336"/>
      <c r="M124" s="337">
        <v>1491.81</v>
      </c>
      <c r="N124" s="338">
        <v>8.5000000000000006E-2</v>
      </c>
      <c r="O124" s="330"/>
      <c r="P124" s="329"/>
      <c r="Q124" s="329"/>
      <c r="R124" s="330"/>
      <c r="S124" s="334" t="s">
        <v>107</v>
      </c>
      <c r="T124" s="334" t="s">
        <v>1057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1024</v>
      </c>
      <c r="E125" s="335" t="s">
        <v>4</v>
      </c>
      <c r="G125" s="323">
        <v>59936</v>
      </c>
      <c r="H125" s="323">
        <v>66519</v>
      </c>
      <c r="I125" s="336">
        <f t="shared" si="6"/>
        <v>6583</v>
      </c>
      <c r="J125" s="329"/>
      <c r="L125" s="336"/>
      <c r="M125" s="337">
        <v>1491.81</v>
      </c>
      <c r="N125" s="338">
        <v>8.5000000000000006E-2</v>
      </c>
      <c r="O125" s="330"/>
      <c r="P125" s="329"/>
      <c r="Q125" s="329"/>
      <c r="R125" s="330"/>
      <c r="S125" s="334" t="s">
        <v>107</v>
      </c>
      <c r="T125" s="334" t="s">
        <v>1025</v>
      </c>
    </row>
    <row r="126" spans="1:21" s="334" customFormat="1" x14ac:dyDescent="0.3">
      <c r="A126" s="334">
        <v>295</v>
      </c>
      <c r="B126" s="334" t="s">
        <v>367</v>
      </c>
      <c r="C126" s="334" t="s">
        <v>383</v>
      </c>
      <c r="D126" s="335" t="s">
        <v>422</v>
      </c>
      <c r="E126" s="335" t="s">
        <v>4</v>
      </c>
      <c r="G126" s="323">
        <v>190110</v>
      </c>
      <c r="H126" s="323">
        <v>192000</v>
      </c>
      <c r="I126" s="336">
        <f t="shared" si="6"/>
        <v>1890</v>
      </c>
      <c r="J126" s="329"/>
      <c r="L126" s="336">
        <f>K126-J126</f>
        <v>0</v>
      </c>
      <c r="M126" s="337">
        <v>1541.47</v>
      </c>
      <c r="N126" s="338">
        <v>9.4500000000000001E-2</v>
      </c>
      <c r="O126" s="330">
        <v>23595</v>
      </c>
      <c r="P126" s="329"/>
      <c r="Q126" s="329"/>
      <c r="R126" s="330">
        <v>0</v>
      </c>
      <c r="S126" s="334" t="s">
        <v>107</v>
      </c>
    </row>
    <row r="127" spans="1:21" s="334" customFormat="1" x14ac:dyDescent="0.3">
      <c r="A127" s="334">
        <v>295</v>
      </c>
      <c r="B127" s="343">
        <v>1501</v>
      </c>
      <c r="C127" s="334" t="s">
        <v>383</v>
      </c>
      <c r="D127" s="335" t="s">
        <v>1058</v>
      </c>
      <c r="E127" s="335" t="s">
        <v>4</v>
      </c>
      <c r="G127" s="323">
        <v>27109</v>
      </c>
      <c r="H127" s="323">
        <v>29383</v>
      </c>
      <c r="I127" s="336">
        <f t="shared" si="6"/>
        <v>2274</v>
      </c>
      <c r="J127" s="329"/>
      <c r="L127" s="336"/>
      <c r="M127" s="337">
        <v>1787.4</v>
      </c>
      <c r="N127" s="338">
        <v>8.8900000000000007E-2</v>
      </c>
      <c r="O127" s="330"/>
      <c r="P127" s="329"/>
      <c r="Q127" s="329"/>
      <c r="R127" s="330"/>
      <c r="S127" s="334" t="s">
        <v>107</v>
      </c>
      <c r="T127" s="334" t="s">
        <v>1059</v>
      </c>
    </row>
    <row r="128" spans="1:21" s="334" customFormat="1" x14ac:dyDescent="0.3">
      <c r="A128" s="334">
        <v>301</v>
      </c>
      <c r="B128" s="343">
        <v>1514</v>
      </c>
      <c r="C128" s="334" t="s">
        <v>675</v>
      </c>
      <c r="D128" s="335" t="s">
        <v>676</v>
      </c>
      <c r="E128" s="335" t="s">
        <v>4</v>
      </c>
      <c r="G128" s="323">
        <v>108770</v>
      </c>
      <c r="H128" s="323">
        <v>111125</v>
      </c>
      <c r="I128" s="336">
        <f t="shared" si="6"/>
        <v>2355</v>
      </c>
      <c r="J128" s="329"/>
      <c r="L128" s="336"/>
      <c r="M128" s="337">
        <v>2495.4299999999998</v>
      </c>
      <c r="N128" s="338">
        <v>0.1106</v>
      </c>
      <c r="O128" s="330"/>
      <c r="P128" s="329"/>
      <c r="Q128" s="329"/>
      <c r="R128" s="330"/>
      <c r="S128" s="334" t="s">
        <v>107</v>
      </c>
      <c r="T128" s="334" t="s">
        <v>673</v>
      </c>
      <c r="U128" s="334">
        <v>60</v>
      </c>
    </row>
    <row r="129" spans="1:21" s="334" customFormat="1" x14ac:dyDescent="0.3">
      <c r="A129" s="334">
        <v>311</v>
      </c>
      <c r="B129" s="334" t="s">
        <v>471</v>
      </c>
      <c r="C129" s="334" t="s">
        <v>484</v>
      </c>
      <c r="D129" s="335" t="s">
        <v>729</v>
      </c>
      <c r="E129" s="335" t="s">
        <v>4</v>
      </c>
      <c r="G129" s="323">
        <v>330903</v>
      </c>
      <c r="H129" s="323">
        <v>340899</v>
      </c>
      <c r="I129" s="336">
        <f t="shared" si="6"/>
        <v>9996</v>
      </c>
      <c r="J129" s="329"/>
      <c r="L129" s="336"/>
      <c r="M129" s="337">
        <v>3149.4356315221307</v>
      </c>
      <c r="N129" s="338">
        <v>8.915394026628283E-2</v>
      </c>
      <c r="O129" s="330"/>
      <c r="P129" s="329"/>
      <c r="Q129" s="329"/>
      <c r="R129" s="330"/>
      <c r="S129" s="334" t="s">
        <v>299</v>
      </c>
      <c r="T129" s="334" t="s">
        <v>778</v>
      </c>
      <c r="U129" s="334" t="s">
        <v>752</v>
      </c>
    </row>
    <row r="130" spans="1:21" s="334" customFormat="1" x14ac:dyDescent="0.3">
      <c r="A130" s="334">
        <v>311</v>
      </c>
      <c r="B130" s="343">
        <v>1520</v>
      </c>
      <c r="C130" s="334" t="s">
        <v>484</v>
      </c>
      <c r="D130" s="335" t="s">
        <v>860</v>
      </c>
      <c r="E130" s="335" t="s">
        <v>4</v>
      </c>
      <c r="G130" s="323">
        <v>206000</v>
      </c>
      <c r="H130" s="323">
        <v>213352</v>
      </c>
      <c r="I130" s="336">
        <f t="shared" si="6"/>
        <v>7352</v>
      </c>
      <c r="J130" s="329"/>
      <c r="L130" s="336"/>
      <c r="M130" s="337">
        <v>3049.0793830034927</v>
      </c>
      <c r="N130" s="338">
        <v>9.1696158323632135E-2</v>
      </c>
      <c r="O130" s="330"/>
      <c r="P130" s="329"/>
      <c r="Q130" s="329"/>
      <c r="R130" s="330"/>
      <c r="S130" s="334" t="s">
        <v>299</v>
      </c>
      <c r="T130" s="334" t="s">
        <v>862</v>
      </c>
    </row>
    <row r="131" spans="1:21" s="334" customFormat="1" x14ac:dyDescent="0.3">
      <c r="A131" s="334">
        <v>311</v>
      </c>
      <c r="B131" s="343">
        <v>1520</v>
      </c>
      <c r="C131" s="334" t="s">
        <v>484</v>
      </c>
      <c r="D131" s="335" t="s">
        <v>861</v>
      </c>
      <c r="E131" s="335" t="s">
        <v>4</v>
      </c>
      <c r="G131" s="323">
        <v>259694</v>
      </c>
      <c r="H131" s="323">
        <v>270729</v>
      </c>
      <c r="I131" s="336">
        <f t="shared" si="6"/>
        <v>11035</v>
      </c>
      <c r="J131" s="329"/>
      <c r="L131" s="336"/>
      <c r="M131" s="337">
        <v>3049.0793830034927</v>
      </c>
      <c r="N131" s="338">
        <v>9.1696158323632135E-2</v>
      </c>
      <c r="O131" s="330"/>
      <c r="P131" s="329"/>
      <c r="Q131" s="329"/>
      <c r="R131" s="330"/>
      <c r="S131" s="334" t="s">
        <v>299</v>
      </c>
      <c r="T131" s="334" t="s">
        <v>862</v>
      </c>
    </row>
    <row r="132" spans="1:21" s="334" customFormat="1" x14ac:dyDescent="0.3">
      <c r="A132" s="334">
        <v>311</v>
      </c>
      <c r="B132" s="343">
        <v>1520</v>
      </c>
      <c r="C132" s="334" t="s">
        <v>484</v>
      </c>
      <c r="D132" s="335" t="s">
        <v>1232</v>
      </c>
      <c r="E132" s="335" t="s">
        <v>4</v>
      </c>
      <c r="G132" s="323">
        <v>710</v>
      </c>
      <c r="H132" s="323">
        <v>5123</v>
      </c>
      <c r="I132" s="336">
        <f t="shared" si="6"/>
        <v>4413</v>
      </c>
      <c r="J132" s="329"/>
      <c r="L132" s="336"/>
      <c r="M132" s="337">
        <v>4583.9799999999996</v>
      </c>
      <c r="N132" s="338">
        <v>8.8999999999999996E-2</v>
      </c>
      <c r="O132" s="330"/>
      <c r="P132" s="329"/>
      <c r="Q132" s="329"/>
      <c r="R132" s="330"/>
      <c r="S132" s="334" t="s">
        <v>299</v>
      </c>
      <c r="T132" s="334" t="s">
        <v>1233</v>
      </c>
    </row>
    <row r="133" spans="1:21" s="334" customFormat="1" x14ac:dyDescent="0.3">
      <c r="A133" s="334">
        <v>311</v>
      </c>
      <c r="B133" s="343">
        <v>1520</v>
      </c>
      <c r="C133" s="334" t="s">
        <v>484</v>
      </c>
      <c r="D133" s="335" t="s">
        <v>1200</v>
      </c>
      <c r="E133" s="335" t="s">
        <v>4</v>
      </c>
      <c r="G133" s="323">
        <v>4890</v>
      </c>
      <c r="H133" s="323">
        <v>13343</v>
      </c>
      <c r="I133" s="336">
        <f t="shared" si="6"/>
        <v>8453</v>
      </c>
      <c r="J133" s="329"/>
      <c r="L133" s="336"/>
      <c r="M133" s="337">
        <v>5391.19</v>
      </c>
      <c r="N133" s="338">
        <v>8.8999999999999996E-2</v>
      </c>
      <c r="O133" s="330"/>
      <c r="P133" s="329"/>
      <c r="Q133" s="329"/>
      <c r="R133" s="330"/>
      <c r="S133" s="334" t="s">
        <v>299</v>
      </c>
      <c r="T133" s="334" t="s">
        <v>1218</v>
      </c>
    </row>
    <row r="134" spans="1:21" s="334" customFormat="1" x14ac:dyDescent="0.3">
      <c r="A134" s="334">
        <v>311</v>
      </c>
      <c r="B134" s="343">
        <v>1520</v>
      </c>
      <c r="C134" s="334" t="s">
        <v>484</v>
      </c>
      <c r="D134" s="335" t="s">
        <v>1201</v>
      </c>
      <c r="E134" s="335" t="s">
        <v>4</v>
      </c>
      <c r="G134" s="323">
        <v>9308</v>
      </c>
      <c r="H134" s="323">
        <v>16655</v>
      </c>
      <c r="I134" s="336">
        <f t="shared" si="6"/>
        <v>7347</v>
      </c>
      <c r="J134" s="329"/>
      <c r="L134" s="336"/>
      <c r="M134" s="337">
        <v>4737.1899999999996</v>
      </c>
      <c r="N134" s="338">
        <v>8.8999999999999996E-2</v>
      </c>
      <c r="O134" s="330"/>
      <c r="P134" s="329"/>
      <c r="Q134" s="329"/>
      <c r="R134" s="330"/>
      <c r="S134" s="334" t="s">
        <v>299</v>
      </c>
      <c r="T134" s="334" t="s">
        <v>1208</v>
      </c>
    </row>
    <row r="135" spans="1:21" s="334" customFormat="1" x14ac:dyDescent="0.3">
      <c r="A135" s="334">
        <v>311</v>
      </c>
      <c r="B135" s="343">
        <v>1520</v>
      </c>
      <c r="C135" s="334" t="s">
        <v>484</v>
      </c>
      <c r="D135" s="335" t="s">
        <v>1202</v>
      </c>
      <c r="E135" s="335" t="s">
        <v>4</v>
      </c>
      <c r="G135" s="323">
        <v>7626</v>
      </c>
      <c r="H135" s="323">
        <v>10001</v>
      </c>
      <c r="I135" s="336">
        <f t="shared" si="6"/>
        <v>2375</v>
      </c>
      <c r="J135" s="329"/>
      <c r="L135" s="336"/>
      <c r="M135" s="337">
        <v>4737.1899999999996</v>
      </c>
      <c r="N135" s="338">
        <v>8.8999999999999996E-2</v>
      </c>
      <c r="O135" s="330"/>
      <c r="P135" s="329"/>
      <c r="Q135" s="329"/>
      <c r="R135" s="330"/>
      <c r="S135" s="334" t="s">
        <v>299</v>
      </c>
      <c r="T135" s="334" t="s">
        <v>1203</v>
      </c>
    </row>
    <row r="136" spans="1:21" s="334" customFormat="1" x14ac:dyDescent="0.3">
      <c r="A136" s="334">
        <v>319</v>
      </c>
      <c r="B136" s="334" t="s">
        <v>474</v>
      </c>
      <c r="C136" s="334" t="s">
        <v>448</v>
      </c>
      <c r="D136" s="335" t="s">
        <v>449</v>
      </c>
      <c r="E136" s="335" t="s">
        <v>4</v>
      </c>
      <c r="G136" s="323">
        <v>205692</v>
      </c>
      <c r="H136" s="323">
        <v>208787</v>
      </c>
      <c r="I136" s="336">
        <f t="shared" si="6"/>
        <v>3095</v>
      </c>
      <c r="J136" s="329"/>
      <c r="L136" s="336">
        <f>K136-J136</f>
        <v>0</v>
      </c>
      <c r="M136" s="337">
        <v>1556.5451457358763</v>
      </c>
      <c r="N136" s="346">
        <v>9.7139222741993533E-2</v>
      </c>
      <c r="O136" s="339">
        <v>11155</v>
      </c>
      <c r="P136" s="329"/>
      <c r="Q136" s="329"/>
      <c r="R136" s="339">
        <v>0</v>
      </c>
      <c r="S136" s="334" t="s">
        <v>107</v>
      </c>
    </row>
    <row r="137" spans="1:21" s="334" customFormat="1" x14ac:dyDescent="0.3">
      <c r="A137" s="334">
        <v>325</v>
      </c>
      <c r="B137" s="343">
        <v>1604</v>
      </c>
      <c r="C137" s="334" t="s">
        <v>534</v>
      </c>
      <c r="D137" s="334" t="s">
        <v>535</v>
      </c>
      <c r="E137" s="334" t="s">
        <v>4</v>
      </c>
      <c r="G137" s="323">
        <v>89897</v>
      </c>
      <c r="H137" s="323">
        <v>91156</v>
      </c>
      <c r="I137" s="336">
        <f t="shared" si="6"/>
        <v>1259</v>
      </c>
      <c r="M137" s="337">
        <v>1447.0144440446204</v>
      </c>
      <c r="N137" s="347">
        <v>9.8024505217704214E-2</v>
      </c>
      <c r="P137" s="329"/>
      <c r="Q137" s="329"/>
      <c r="R137" s="339">
        <v>0</v>
      </c>
      <c r="S137" s="334" t="s">
        <v>107</v>
      </c>
    </row>
    <row r="138" spans="1:21" s="334" customFormat="1" x14ac:dyDescent="0.3">
      <c r="A138" s="334">
        <v>325</v>
      </c>
      <c r="B138" s="343">
        <v>1604</v>
      </c>
      <c r="C138" s="365" t="s">
        <v>534</v>
      </c>
      <c r="D138" s="334" t="s">
        <v>623</v>
      </c>
      <c r="E138" s="366" t="s">
        <v>4</v>
      </c>
      <c r="G138" s="323">
        <v>84930</v>
      </c>
      <c r="H138" s="323">
        <v>85536</v>
      </c>
      <c r="I138" s="336">
        <f t="shared" si="6"/>
        <v>606</v>
      </c>
      <c r="M138" s="337">
        <v>1184.854483627204</v>
      </c>
      <c r="N138" s="347">
        <v>9.3824505217704218E-2</v>
      </c>
      <c r="P138" s="329"/>
      <c r="Q138" s="329"/>
      <c r="R138" s="339"/>
      <c r="S138" s="334" t="s">
        <v>107</v>
      </c>
      <c r="T138" s="334" t="s">
        <v>624</v>
      </c>
    </row>
    <row r="139" spans="1:21" s="334" customFormat="1" x14ac:dyDescent="0.3">
      <c r="A139" s="334">
        <v>327</v>
      </c>
      <c r="B139" s="334">
        <v>1628</v>
      </c>
      <c r="C139" s="365" t="s">
        <v>579</v>
      </c>
      <c r="D139" s="334" t="s">
        <v>580</v>
      </c>
      <c r="E139" s="366" t="s">
        <v>4</v>
      </c>
      <c r="G139" s="323">
        <v>216919</v>
      </c>
      <c r="H139" s="323">
        <v>221027</v>
      </c>
      <c r="I139" s="336">
        <f t="shared" ref="I139:I208" si="7">H139-G139</f>
        <v>4108</v>
      </c>
      <c r="M139" s="337">
        <v>3846.9830406621086</v>
      </c>
      <c r="N139" s="347">
        <v>0.11456412378553436</v>
      </c>
      <c r="O139" s="330">
        <v>0</v>
      </c>
      <c r="P139" s="329"/>
      <c r="Q139" s="329"/>
      <c r="R139" s="330">
        <v>0</v>
      </c>
      <c r="S139" s="334" t="s">
        <v>107</v>
      </c>
      <c r="T139" s="334" t="s">
        <v>602</v>
      </c>
    </row>
    <row r="140" spans="1:21" s="334" customFormat="1" x14ac:dyDescent="0.3">
      <c r="A140" s="334">
        <v>327</v>
      </c>
      <c r="B140" s="334">
        <v>1628</v>
      </c>
      <c r="C140" s="365" t="s">
        <v>579</v>
      </c>
      <c r="D140" s="334" t="s">
        <v>581</v>
      </c>
      <c r="E140" s="366" t="s">
        <v>4</v>
      </c>
      <c r="G140" s="323">
        <v>193396</v>
      </c>
      <c r="H140" s="323">
        <v>199744</v>
      </c>
      <c r="I140" s="336">
        <f t="shared" si="7"/>
        <v>6348</v>
      </c>
      <c r="M140" s="337">
        <v>3846.9830406621086</v>
      </c>
      <c r="N140" s="347">
        <v>0.11456412378553436</v>
      </c>
      <c r="O140" s="330">
        <v>0</v>
      </c>
      <c r="P140" s="329"/>
      <c r="Q140" s="329"/>
      <c r="R140" s="330">
        <v>0</v>
      </c>
      <c r="S140" s="334" t="s">
        <v>107</v>
      </c>
      <c r="T140" s="334" t="s">
        <v>602</v>
      </c>
    </row>
    <row r="141" spans="1:21" s="334" customFormat="1" x14ac:dyDescent="0.3">
      <c r="A141" s="334">
        <v>327</v>
      </c>
      <c r="B141" s="334">
        <v>1628</v>
      </c>
      <c r="C141" s="365" t="s">
        <v>579</v>
      </c>
      <c r="D141" s="334" t="s">
        <v>587</v>
      </c>
      <c r="E141" s="366" t="s">
        <v>4</v>
      </c>
      <c r="G141" s="323">
        <v>142611</v>
      </c>
      <c r="H141" s="323">
        <v>146034</v>
      </c>
      <c r="I141" s="336">
        <f t="shared" si="7"/>
        <v>3423</v>
      </c>
      <c r="M141" s="337">
        <v>1733.1037819359483</v>
      </c>
      <c r="N141" s="347">
        <v>0.10313771140698093</v>
      </c>
      <c r="O141" s="330">
        <v>0</v>
      </c>
      <c r="P141" s="329"/>
      <c r="Q141" s="329"/>
      <c r="R141" s="330">
        <v>0</v>
      </c>
      <c r="S141" s="334" t="s">
        <v>107</v>
      </c>
      <c r="T141" s="334" t="s">
        <v>603</v>
      </c>
    </row>
    <row r="142" spans="1:21" s="334" customFormat="1" x14ac:dyDescent="0.3">
      <c r="A142" s="334">
        <v>327</v>
      </c>
      <c r="B142" s="334">
        <v>1628</v>
      </c>
      <c r="C142" s="365" t="s">
        <v>579</v>
      </c>
      <c r="D142" s="334" t="s">
        <v>597</v>
      </c>
      <c r="E142" s="366" t="s">
        <v>4</v>
      </c>
      <c r="G142" s="323">
        <v>161000</v>
      </c>
      <c r="H142" s="323">
        <v>164717</v>
      </c>
      <c r="I142" s="336">
        <f t="shared" si="7"/>
        <v>3717</v>
      </c>
      <c r="M142" s="337">
        <v>1733.1037819359483</v>
      </c>
      <c r="N142" s="347">
        <v>0.10313771140698093</v>
      </c>
      <c r="O142" s="330">
        <v>0</v>
      </c>
      <c r="P142" s="329"/>
      <c r="Q142" s="329"/>
      <c r="R142" s="330">
        <v>0</v>
      </c>
      <c r="S142" s="334" t="s">
        <v>107</v>
      </c>
      <c r="T142" s="334" t="s">
        <v>596</v>
      </c>
    </row>
    <row r="143" spans="1:21" s="334" customFormat="1" x14ac:dyDescent="0.3">
      <c r="A143" s="334">
        <v>327</v>
      </c>
      <c r="B143" s="334">
        <v>1628</v>
      </c>
      <c r="C143" s="365" t="s">
        <v>579</v>
      </c>
      <c r="D143" s="334" t="s">
        <v>1052</v>
      </c>
      <c r="E143" s="366" t="s">
        <v>4</v>
      </c>
      <c r="G143" s="323">
        <v>18217</v>
      </c>
      <c r="H143" s="323">
        <v>21176</v>
      </c>
      <c r="I143" s="336">
        <f t="shared" si="7"/>
        <v>2959</v>
      </c>
      <c r="M143" s="340">
        <v>3543.32</v>
      </c>
      <c r="N143" s="348">
        <v>0.1</v>
      </c>
      <c r="O143" s="330">
        <v>0</v>
      </c>
      <c r="P143" s="329"/>
      <c r="Q143" s="329"/>
      <c r="R143" s="330">
        <v>0</v>
      </c>
      <c r="S143" s="334" t="s">
        <v>107</v>
      </c>
      <c r="T143" s="334" t="s">
        <v>1053</v>
      </c>
    </row>
    <row r="144" spans="1:21" s="334" customFormat="1" x14ac:dyDescent="0.3">
      <c r="A144" s="334">
        <v>327</v>
      </c>
      <c r="B144" s="334">
        <v>1628</v>
      </c>
      <c r="C144" s="365" t="s">
        <v>579</v>
      </c>
      <c r="D144" s="334" t="s">
        <v>1068</v>
      </c>
      <c r="E144" s="366" t="s">
        <v>4</v>
      </c>
      <c r="G144" s="323">
        <v>16705</v>
      </c>
      <c r="H144" s="323">
        <v>18199</v>
      </c>
      <c r="I144" s="336">
        <f t="shared" si="7"/>
        <v>1494</v>
      </c>
      <c r="M144" s="340">
        <v>4006.66</v>
      </c>
      <c r="N144" s="348">
        <v>0.11</v>
      </c>
      <c r="O144" s="330"/>
      <c r="P144" s="329"/>
      <c r="Q144" s="329"/>
      <c r="R144" s="330"/>
      <c r="S144" s="334" t="s">
        <v>107</v>
      </c>
      <c r="T144" s="334" t="s">
        <v>1069</v>
      </c>
    </row>
    <row r="145" spans="1:21" s="334" customFormat="1" x14ac:dyDescent="0.3">
      <c r="A145" s="334">
        <v>327</v>
      </c>
      <c r="B145" s="334">
        <v>1628</v>
      </c>
      <c r="C145" s="365" t="s">
        <v>579</v>
      </c>
      <c r="D145" s="334" t="s">
        <v>1099</v>
      </c>
      <c r="E145" s="366" t="s">
        <v>4</v>
      </c>
      <c r="G145" s="323">
        <v>16186</v>
      </c>
      <c r="H145" s="323">
        <v>19748</v>
      </c>
      <c r="I145" s="336">
        <f t="shared" si="7"/>
        <v>3562</v>
      </c>
      <c r="M145" s="340">
        <v>4006.66</v>
      </c>
      <c r="N145" s="348">
        <v>0.11</v>
      </c>
      <c r="O145" s="330"/>
      <c r="P145" s="329"/>
      <c r="Q145" s="329"/>
      <c r="R145" s="330"/>
      <c r="S145" s="334" t="s">
        <v>107</v>
      </c>
      <c r="T145" s="334" t="s">
        <v>1100</v>
      </c>
    </row>
    <row r="146" spans="1:21" s="334" customFormat="1" x14ac:dyDescent="0.3">
      <c r="A146" s="334">
        <v>327</v>
      </c>
      <c r="B146" s="334">
        <v>1628</v>
      </c>
      <c r="C146" s="365" t="s">
        <v>579</v>
      </c>
      <c r="D146" s="334" t="s">
        <v>1121</v>
      </c>
      <c r="E146" s="366" t="s">
        <v>4</v>
      </c>
      <c r="G146" s="323">
        <v>10561</v>
      </c>
      <c r="H146" s="323">
        <v>12490</v>
      </c>
      <c r="I146" s="336">
        <f t="shared" si="7"/>
        <v>1929</v>
      </c>
      <c r="M146" s="340">
        <v>3485.6</v>
      </c>
      <c r="N146" s="348">
        <v>0.11</v>
      </c>
      <c r="O146" s="330"/>
      <c r="P146" s="329"/>
      <c r="Q146" s="329"/>
      <c r="R146" s="330"/>
      <c r="S146" s="334" t="s">
        <v>107</v>
      </c>
      <c r="T146" s="334" t="s">
        <v>1142</v>
      </c>
    </row>
    <row r="147" spans="1:21" s="334" customFormat="1" x14ac:dyDescent="0.3">
      <c r="A147" s="334">
        <v>327</v>
      </c>
      <c r="B147" s="334">
        <v>1628</v>
      </c>
      <c r="C147" s="365" t="s">
        <v>579</v>
      </c>
      <c r="D147" s="334" t="s">
        <v>1087</v>
      </c>
      <c r="E147" s="366" t="s">
        <v>4</v>
      </c>
      <c r="G147" s="323">
        <v>33007</v>
      </c>
      <c r="H147" s="323">
        <v>38132</v>
      </c>
      <c r="I147" s="336">
        <f t="shared" si="7"/>
        <v>5125</v>
      </c>
      <c r="M147" s="340">
        <v>4006.66</v>
      </c>
      <c r="N147" s="348">
        <v>0.11</v>
      </c>
      <c r="O147" s="330"/>
      <c r="P147" s="329"/>
      <c r="Q147" s="329"/>
      <c r="R147" s="330"/>
      <c r="S147" s="334" t="s">
        <v>107</v>
      </c>
      <c r="T147" s="334" t="s">
        <v>1088</v>
      </c>
    </row>
    <row r="148" spans="1:21" x14ac:dyDescent="0.3">
      <c r="A148" s="186" t="s">
        <v>1027</v>
      </c>
      <c r="B148" s="343">
        <v>1636</v>
      </c>
      <c r="C148" s="334" t="s">
        <v>496</v>
      </c>
      <c r="D148" s="367" t="s">
        <v>1055</v>
      </c>
      <c r="E148" s="334" t="s">
        <v>4</v>
      </c>
      <c r="F148" s="334"/>
      <c r="G148" s="323">
        <v>18803</v>
      </c>
      <c r="H148" s="323">
        <v>18882</v>
      </c>
      <c r="I148" s="336">
        <f t="shared" si="7"/>
        <v>79</v>
      </c>
      <c r="M148" s="241">
        <v>1395.29</v>
      </c>
      <c r="N148" s="238">
        <v>9.5000000000000001E-2</v>
      </c>
      <c r="P148" s="266"/>
      <c r="Q148" s="266"/>
      <c r="R148" s="267"/>
      <c r="S148" s="211" t="s">
        <v>107</v>
      </c>
      <c r="T148" s="211" t="s">
        <v>1054</v>
      </c>
    </row>
    <row r="149" spans="1:21" s="334" customFormat="1" x14ac:dyDescent="0.3">
      <c r="A149" s="334">
        <v>325</v>
      </c>
      <c r="B149" s="343">
        <v>1642</v>
      </c>
      <c r="C149" s="334" t="s">
        <v>543</v>
      </c>
      <c r="D149" s="334" t="s">
        <v>544</v>
      </c>
      <c r="E149" s="335" t="s">
        <v>4</v>
      </c>
      <c r="G149" s="323">
        <v>530406</v>
      </c>
      <c r="H149" s="323">
        <v>539791</v>
      </c>
      <c r="I149" s="336">
        <f t="shared" si="7"/>
        <v>9385</v>
      </c>
      <c r="M149" s="337">
        <v>2981.6956027347969</v>
      </c>
      <c r="N149" s="334">
        <v>9.2396581504138195E-2</v>
      </c>
      <c r="O149" s="330">
        <v>0</v>
      </c>
      <c r="P149" s="329"/>
      <c r="Q149" s="329"/>
      <c r="R149" s="330">
        <v>0</v>
      </c>
      <c r="S149" s="334" t="s">
        <v>552</v>
      </c>
    </row>
    <row r="150" spans="1:21" s="334" customFormat="1" x14ac:dyDescent="0.3">
      <c r="A150" s="334">
        <v>325</v>
      </c>
      <c r="B150" s="343">
        <v>1642</v>
      </c>
      <c r="C150" s="334" t="s">
        <v>543</v>
      </c>
      <c r="D150" s="334" t="s">
        <v>767</v>
      </c>
      <c r="E150" s="335" t="s">
        <v>4</v>
      </c>
      <c r="G150" s="323">
        <v>357518</v>
      </c>
      <c r="H150" s="323">
        <v>367319</v>
      </c>
      <c r="I150" s="336">
        <f t="shared" si="7"/>
        <v>9801</v>
      </c>
      <c r="M150" s="337">
        <v>3025.4075422813962</v>
      </c>
      <c r="N150" s="334">
        <v>9.029658150413819E-2</v>
      </c>
      <c r="O150" s="330">
        <v>0</v>
      </c>
      <c r="P150" s="329"/>
      <c r="Q150" s="329"/>
      <c r="R150" s="330"/>
      <c r="S150" s="334" t="s">
        <v>552</v>
      </c>
      <c r="T150" s="334" t="s">
        <v>769</v>
      </c>
    </row>
    <row r="151" spans="1:21" s="334" customFormat="1" x14ac:dyDescent="0.3">
      <c r="A151" s="334">
        <v>325</v>
      </c>
      <c r="B151" s="343">
        <v>1642</v>
      </c>
      <c r="C151" s="334" t="s">
        <v>543</v>
      </c>
      <c r="D151" s="334" t="s">
        <v>1114</v>
      </c>
      <c r="E151" s="335" t="s">
        <v>4</v>
      </c>
      <c r="G151" s="323">
        <v>51553</v>
      </c>
      <c r="H151" s="323">
        <v>51553</v>
      </c>
      <c r="I151" s="336">
        <f t="shared" si="7"/>
        <v>0</v>
      </c>
      <c r="M151" s="340">
        <v>3885.04</v>
      </c>
      <c r="O151" s="330"/>
      <c r="P151" s="329"/>
      <c r="Q151" s="329"/>
      <c r="R151" s="330"/>
      <c r="S151" s="334" t="s">
        <v>552</v>
      </c>
      <c r="T151" s="334" t="s">
        <v>1115</v>
      </c>
    </row>
    <row r="152" spans="1:21" s="334" customFormat="1" x14ac:dyDescent="0.3">
      <c r="A152" s="334">
        <v>322</v>
      </c>
      <c r="B152" s="343">
        <v>1645</v>
      </c>
      <c r="C152" s="334" t="s">
        <v>507</v>
      </c>
      <c r="D152" s="334" t="s">
        <v>1090</v>
      </c>
      <c r="E152" s="334" t="s">
        <v>4</v>
      </c>
      <c r="I152" s="336">
        <f t="shared" si="7"/>
        <v>0</v>
      </c>
      <c r="M152" s="337">
        <v>4046.1</v>
      </c>
      <c r="P152" s="329"/>
      <c r="Q152" s="329"/>
      <c r="R152" s="330"/>
      <c r="S152" s="334" t="s">
        <v>107</v>
      </c>
      <c r="T152" s="334" t="s">
        <v>1091</v>
      </c>
    </row>
    <row r="153" spans="1:21" x14ac:dyDescent="0.3">
      <c r="A153" s="271" t="s">
        <v>932</v>
      </c>
      <c r="B153" s="343">
        <v>1647</v>
      </c>
      <c r="C153" s="321" t="s">
        <v>546</v>
      </c>
      <c r="D153" s="321" t="s">
        <v>545</v>
      </c>
      <c r="E153" s="335" t="s">
        <v>4</v>
      </c>
      <c r="F153" s="334"/>
      <c r="G153" s="323">
        <v>246154</v>
      </c>
      <c r="H153" s="323">
        <v>247315</v>
      </c>
      <c r="I153" s="336">
        <f t="shared" si="7"/>
        <v>1161</v>
      </c>
      <c r="M153" s="272">
        <v>2306.7301619287514</v>
      </c>
      <c r="N153" s="288">
        <v>9.8024505217704214E-2</v>
      </c>
      <c r="O153" s="267">
        <v>0</v>
      </c>
      <c r="P153" s="266"/>
      <c r="Q153" s="266"/>
      <c r="R153" s="267">
        <v>0</v>
      </c>
      <c r="S153" s="211" t="s">
        <v>107</v>
      </c>
      <c r="T153" s="211" t="s">
        <v>1124</v>
      </c>
    </row>
    <row r="154" spans="1:21" x14ac:dyDescent="0.3">
      <c r="A154" s="271" t="s">
        <v>931</v>
      </c>
      <c r="B154" s="343">
        <v>1647</v>
      </c>
      <c r="C154" s="321" t="s">
        <v>546</v>
      </c>
      <c r="D154" s="321" t="s">
        <v>551</v>
      </c>
      <c r="E154" s="335" t="s">
        <v>4</v>
      </c>
      <c r="F154" s="334"/>
      <c r="G154" s="323">
        <v>207929</v>
      </c>
      <c r="H154" s="323">
        <v>211186</v>
      </c>
      <c r="I154" s="336">
        <f t="shared" si="7"/>
        <v>3257</v>
      </c>
      <c r="M154" s="272">
        <v>2151.2290428211586</v>
      </c>
      <c r="N154" s="288">
        <v>9.8024505217704214E-2</v>
      </c>
      <c r="O154" s="267">
        <v>0</v>
      </c>
      <c r="P154" s="266"/>
      <c r="Q154" s="266"/>
      <c r="R154" s="267">
        <v>0</v>
      </c>
      <c r="S154" s="211" t="s">
        <v>107</v>
      </c>
      <c r="T154" s="211" t="s">
        <v>836</v>
      </c>
    </row>
    <row r="155" spans="1:21" s="334" customFormat="1" ht="15.75" customHeight="1" x14ac:dyDescent="0.3">
      <c r="A155" s="334">
        <v>127</v>
      </c>
      <c r="B155" s="334">
        <v>1653</v>
      </c>
      <c r="C155" s="334" t="s">
        <v>526</v>
      </c>
      <c r="D155" s="335" t="s">
        <v>427</v>
      </c>
      <c r="E155" s="335" t="s">
        <v>4</v>
      </c>
      <c r="I155" s="336">
        <f t="shared" si="7"/>
        <v>0</v>
      </c>
      <c r="J155" s="329"/>
      <c r="L155" s="336">
        <f>K155-J155</f>
        <v>0</v>
      </c>
      <c r="M155" s="337">
        <v>2695.5403022670025</v>
      </c>
      <c r="N155" s="338">
        <v>0</v>
      </c>
      <c r="O155" s="330">
        <v>0</v>
      </c>
      <c r="P155" s="329"/>
      <c r="Q155" s="329"/>
      <c r="R155" s="330">
        <v>0</v>
      </c>
      <c r="S155" s="334" t="s">
        <v>301</v>
      </c>
    </row>
    <row r="156" spans="1:21" s="334" customFormat="1" ht="15.75" customHeight="1" x14ac:dyDescent="0.3">
      <c r="A156" s="334">
        <v>127</v>
      </c>
      <c r="B156" s="334">
        <v>1653</v>
      </c>
      <c r="C156" s="334" t="s">
        <v>526</v>
      </c>
      <c r="D156" s="335" t="s">
        <v>516</v>
      </c>
      <c r="E156" s="335" t="s">
        <v>4</v>
      </c>
      <c r="I156" s="336">
        <f t="shared" si="7"/>
        <v>0</v>
      </c>
      <c r="J156" s="329"/>
      <c r="L156" s="336"/>
      <c r="M156" s="337">
        <v>2666.4348002878737</v>
      </c>
      <c r="N156" s="338"/>
      <c r="O156" s="330">
        <v>16.7</v>
      </c>
      <c r="P156" s="329"/>
      <c r="Q156" s="329"/>
      <c r="R156" s="330">
        <v>0</v>
      </c>
      <c r="S156" s="334" t="s">
        <v>301</v>
      </c>
    </row>
    <row r="157" spans="1:21" s="334" customFormat="1" ht="15.75" customHeight="1" x14ac:dyDescent="0.3">
      <c r="A157" s="334">
        <v>127</v>
      </c>
      <c r="B157" s="334">
        <v>1653</v>
      </c>
      <c r="C157" s="334" t="s">
        <v>526</v>
      </c>
      <c r="D157" s="335" t="s">
        <v>517</v>
      </c>
      <c r="E157" s="335" t="s">
        <v>4</v>
      </c>
      <c r="I157" s="336">
        <f t="shared" si="7"/>
        <v>0</v>
      </c>
      <c r="J157" s="329"/>
      <c r="L157" s="336"/>
      <c r="M157" s="337">
        <v>2666.4348002878737</v>
      </c>
      <c r="N157" s="338"/>
      <c r="O157" s="330">
        <v>496.5</v>
      </c>
      <c r="P157" s="329"/>
      <c r="Q157" s="329"/>
      <c r="R157" s="330">
        <v>0</v>
      </c>
      <c r="S157" s="334" t="s">
        <v>301</v>
      </c>
    </row>
    <row r="158" spans="1:21" s="334" customFormat="1" ht="15.75" customHeight="1" x14ac:dyDescent="0.3">
      <c r="A158" s="334">
        <v>127</v>
      </c>
      <c r="B158" s="334">
        <v>1653</v>
      </c>
      <c r="C158" s="334" t="s">
        <v>526</v>
      </c>
      <c r="D158" s="335" t="s">
        <v>518</v>
      </c>
      <c r="E158" s="335" t="s">
        <v>4</v>
      </c>
      <c r="I158" s="336">
        <f t="shared" si="7"/>
        <v>0</v>
      </c>
      <c r="J158" s="329"/>
      <c r="L158" s="336"/>
      <c r="M158" s="337">
        <v>2666.4348002878737</v>
      </c>
      <c r="N158" s="338"/>
      <c r="O158" s="330">
        <v>115.9</v>
      </c>
      <c r="P158" s="329"/>
      <c r="Q158" s="329"/>
      <c r="R158" s="330">
        <v>0</v>
      </c>
      <c r="S158" s="334" t="s">
        <v>301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628</v>
      </c>
      <c r="E159" s="334" t="s">
        <v>4</v>
      </c>
      <c r="G159" s="323">
        <v>303410</v>
      </c>
      <c r="H159" s="323">
        <v>311770</v>
      </c>
      <c r="I159" s="336">
        <f t="shared" si="7"/>
        <v>8360</v>
      </c>
      <c r="M159" s="337">
        <v>3323.2811119107591</v>
      </c>
      <c r="N159" s="347">
        <v>0.10030978769341491</v>
      </c>
      <c r="O159" s="330">
        <v>0</v>
      </c>
      <c r="S159" s="334" t="s">
        <v>299</v>
      </c>
      <c r="T159" s="334" t="s">
        <v>622</v>
      </c>
      <c r="U159" s="334" t="s">
        <v>661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639</v>
      </c>
      <c r="E160" s="334" t="s">
        <v>4</v>
      </c>
      <c r="G160" s="323">
        <v>389042</v>
      </c>
      <c r="H160" s="323">
        <v>396720</v>
      </c>
      <c r="I160" s="336">
        <f t="shared" si="7"/>
        <v>7678</v>
      </c>
      <c r="M160" s="337">
        <v>3323.2811119107591</v>
      </c>
      <c r="N160" s="347">
        <v>0.10030978769341491</v>
      </c>
      <c r="O160" s="330">
        <v>0</v>
      </c>
      <c r="S160" s="334" t="s">
        <v>299</v>
      </c>
      <c r="T160" s="334" t="s">
        <v>648</v>
      </c>
      <c r="U160" s="334" t="s">
        <v>661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632</v>
      </c>
      <c r="E161" s="334" t="s">
        <v>4</v>
      </c>
      <c r="G161" s="323">
        <v>202642</v>
      </c>
      <c r="H161" s="323">
        <v>211337</v>
      </c>
      <c r="I161" s="336">
        <f t="shared" si="7"/>
        <v>8695</v>
      </c>
      <c r="M161" s="337">
        <v>3505.686146095718</v>
      </c>
      <c r="N161" s="347">
        <v>0.10030978769341491</v>
      </c>
      <c r="O161" s="330">
        <v>0</v>
      </c>
      <c r="S161" s="334" t="s">
        <v>299</v>
      </c>
      <c r="T161" s="334" t="s">
        <v>633</v>
      </c>
      <c r="U161" s="334" t="s">
        <v>661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629</v>
      </c>
      <c r="E162" s="334" t="s">
        <v>4</v>
      </c>
      <c r="G162" s="323">
        <v>340475</v>
      </c>
      <c r="H162" s="323">
        <v>346831</v>
      </c>
      <c r="I162" s="336">
        <f t="shared" si="7"/>
        <v>6356</v>
      </c>
      <c r="M162" s="337">
        <v>3505.686146095718</v>
      </c>
      <c r="N162" s="347">
        <v>0.10030978769341491</v>
      </c>
      <c r="O162" s="330">
        <v>0</v>
      </c>
      <c r="S162" s="334" t="s">
        <v>299</v>
      </c>
      <c r="T162" s="334" t="s">
        <v>630</v>
      </c>
      <c r="U162" s="334" t="s">
        <v>661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640</v>
      </c>
      <c r="E163" s="334" t="s">
        <v>4</v>
      </c>
      <c r="G163" s="323">
        <v>283744</v>
      </c>
      <c r="H163" s="323">
        <v>289538</v>
      </c>
      <c r="I163" s="336">
        <f t="shared" si="7"/>
        <v>5794</v>
      </c>
      <c r="M163" s="337">
        <v>3323.2811119107591</v>
      </c>
      <c r="N163" s="347">
        <v>0.10030978769341491</v>
      </c>
      <c r="O163" s="330">
        <v>0</v>
      </c>
      <c r="S163" s="334" t="s">
        <v>299</v>
      </c>
      <c r="T163" s="334" t="s">
        <v>651</v>
      </c>
      <c r="U163" s="334" t="s">
        <v>661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665</v>
      </c>
      <c r="E164" s="334" t="s">
        <v>4</v>
      </c>
      <c r="G164" s="323">
        <v>195273</v>
      </c>
      <c r="H164" s="323">
        <v>201406</v>
      </c>
      <c r="I164" s="336">
        <f t="shared" si="7"/>
        <v>6133</v>
      </c>
      <c r="M164" s="337">
        <v>3323.2811119107591</v>
      </c>
      <c r="N164" s="347">
        <v>0.10030978769341491</v>
      </c>
      <c r="O164" s="330">
        <v>0</v>
      </c>
      <c r="S164" s="334" t="s">
        <v>299</v>
      </c>
      <c r="T164" s="334" t="s">
        <v>674</v>
      </c>
      <c r="U164" s="334">
        <v>48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730</v>
      </c>
      <c r="E165" s="334" t="s">
        <v>4</v>
      </c>
      <c r="G165" s="323">
        <v>202753</v>
      </c>
      <c r="H165" s="323">
        <v>208984</v>
      </c>
      <c r="I165" s="336">
        <f t="shared" si="7"/>
        <v>6231</v>
      </c>
      <c r="M165" s="337">
        <v>3444.7410867218427</v>
      </c>
      <c r="N165" s="334">
        <v>9.5909787693414905E-2</v>
      </c>
      <c r="O165" s="330"/>
      <c r="S165" s="334" t="s">
        <v>299</v>
      </c>
      <c r="T165" s="334" t="s">
        <v>933</v>
      </c>
      <c r="U165" s="334">
        <v>48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969</v>
      </c>
      <c r="E166" s="334" t="s">
        <v>4</v>
      </c>
      <c r="G166" s="323">
        <v>138682</v>
      </c>
      <c r="H166" s="323">
        <v>147662</v>
      </c>
      <c r="I166" s="336">
        <f t="shared" si="7"/>
        <v>8980</v>
      </c>
      <c r="M166" s="337">
        <v>3551.68</v>
      </c>
      <c r="N166" s="334">
        <v>8.8999999999999996E-2</v>
      </c>
      <c r="O166" s="330" t="s">
        <v>638</v>
      </c>
      <c r="S166" s="334" t="s">
        <v>299</v>
      </c>
      <c r="T166" s="334" t="s">
        <v>970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1083</v>
      </c>
      <c r="E167" s="334" t="s">
        <v>4</v>
      </c>
      <c r="G167" s="323">
        <v>36872</v>
      </c>
      <c r="H167" s="323">
        <v>49304</v>
      </c>
      <c r="I167" s="336">
        <f t="shared" si="7"/>
        <v>12432</v>
      </c>
      <c r="M167" s="337">
        <v>3815.16</v>
      </c>
      <c r="N167" s="334">
        <v>8.8999999999999996E-2</v>
      </c>
      <c r="O167" s="330"/>
      <c r="S167" s="334" t="s">
        <v>299</v>
      </c>
      <c r="T167" s="334" t="s">
        <v>1084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1085</v>
      </c>
      <c r="E168" s="334" t="s">
        <v>4</v>
      </c>
      <c r="G168" s="323">
        <v>76309</v>
      </c>
      <c r="H168" s="323">
        <v>89947</v>
      </c>
      <c r="I168" s="336">
        <f t="shared" si="7"/>
        <v>13638</v>
      </c>
      <c r="M168" s="337">
        <v>3167.16</v>
      </c>
      <c r="N168" s="334">
        <v>9.2999999999999999E-2</v>
      </c>
      <c r="O168" s="330"/>
      <c r="S168" s="334" t="s">
        <v>299</v>
      </c>
      <c r="T168" s="334" t="s">
        <v>1084</v>
      </c>
    </row>
    <row r="169" spans="1:21" x14ac:dyDescent="0.3">
      <c r="A169" s="334">
        <v>330</v>
      </c>
      <c r="B169" s="363">
        <v>1661</v>
      </c>
      <c r="C169" s="362" t="s">
        <v>627</v>
      </c>
      <c r="D169" s="362" t="s">
        <v>1236</v>
      </c>
      <c r="E169" s="334" t="s">
        <v>4</v>
      </c>
      <c r="F169" s="334"/>
      <c r="G169" s="323">
        <v>8</v>
      </c>
      <c r="H169" s="323">
        <v>8</v>
      </c>
      <c r="I169" s="336">
        <f t="shared" si="7"/>
        <v>0</v>
      </c>
      <c r="M169" s="272">
        <v>3849.73</v>
      </c>
      <c r="N169" s="273">
        <v>0.11</v>
      </c>
      <c r="O169" s="267"/>
      <c r="S169" s="211" t="s">
        <v>299</v>
      </c>
      <c r="T169" s="211" t="s">
        <v>1253</v>
      </c>
    </row>
    <row r="170" spans="1:21" x14ac:dyDescent="0.3">
      <c r="A170" s="334">
        <v>330</v>
      </c>
      <c r="B170" s="363">
        <v>1661</v>
      </c>
      <c r="C170" s="362" t="s">
        <v>627</v>
      </c>
      <c r="D170" s="362" t="s">
        <v>1237</v>
      </c>
      <c r="E170" s="334" t="s">
        <v>4</v>
      </c>
      <c r="F170" s="334"/>
      <c r="G170" s="323">
        <v>8</v>
      </c>
      <c r="H170" s="323">
        <v>8</v>
      </c>
      <c r="I170" s="336">
        <f t="shared" si="7"/>
        <v>0</v>
      </c>
      <c r="M170" s="272">
        <v>3849.73</v>
      </c>
      <c r="N170" s="273">
        <v>0.11</v>
      </c>
      <c r="O170" s="267"/>
      <c r="S170" s="211" t="s">
        <v>299</v>
      </c>
      <c r="T170" s="211" t="s">
        <v>1253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1238</v>
      </c>
      <c r="E171" s="334" t="s">
        <v>4</v>
      </c>
      <c r="G171" s="323">
        <v>6</v>
      </c>
      <c r="H171" s="323">
        <v>6</v>
      </c>
      <c r="I171" s="336">
        <f t="shared" si="7"/>
        <v>0</v>
      </c>
      <c r="M171" s="337">
        <v>3728.95</v>
      </c>
      <c r="N171" s="338">
        <v>0.105</v>
      </c>
      <c r="O171" s="330"/>
      <c r="S171" s="334" t="s">
        <v>299</v>
      </c>
      <c r="T171" s="334" t="s">
        <v>1240</v>
      </c>
    </row>
    <row r="172" spans="1:21" s="321" customFormat="1" x14ac:dyDescent="0.3">
      <c r="A172" s="321">
        <v>326</v>
      </c>
      <c r="B172" s="327">
        <v>1665</v>
      </c>
      <c r="C172" s="321" t="s">
        <v>571</v>
      </c>
      <c r="D172" s="322" t="s">
        <v>430</v>
      </c>
      <c r="E172" s="322" t="s">
        <v>4</v>
      </c>
      <c r="G172" s="323">
        <v>335318</v>
      </c>
      <c r="H172" s="323">
        <v>344050</v>
      </c>
      <c r="I172" s="323">
        <f t="shared" si="7"/>
        <v>8732</v>
      </c>
      <c r="J172" s="324"/>
      <c r="L172" s="323">
        <f>K172-J172</f>
        <v>0</v>
      </c>
      <c r="M172" s="325">
        <v>2315.921690194582</v>
      </c>
      <c r="N172" s="326">
        <v>0.10511682563906904</v>
      </c>
      <c r="O172" s="328">
        <v>36819</v>
      </c>
      <c r="P172" s="324"/>
      <c r="Q172" s="324"/>
      <c r="R172" s="328">
        <v>0</v>
      </c>
      <c r="S172" s="321" t="s">
        <v>303</v>
      </c>
      <c r="T172" s="321" t="s">
        <v>835</v>
      </c>
    </row>
    <row r="173" spans="1:21" s="334" customFormat="1" x14ac:dyDescent="0.3">
      <c r="A173" s="334">
        <v>326</v>
      </c>
      <c r="B173" s="327">
        <v>1665</v>
      </c>
      <c r="C173" s="334" t="s">
        <v>571</v>
      </c>
      <c r="D173" s="334" t="s">
        <v>572</v>
      </c>
      <c r="E173" s="334" t="s">
        <v>4</v>
      </c>
      <c r="G173" s="323">
        <v>299537</v>
      </c>
      <c r="H173" s="323">
        <v>306486</v>
      </c>
      <c r="I173" s="336">
        <f t="shared" si="7"/>
        <v>6949</v>
      </c>
      <c r="J173" s="329"/>
      <c r="L173" s="336">
        <f>K173-J173</f>
        <v>0</v>
      </c>
      <c r="M173" s="337">
        <v>2637.46</v>
      </c>
      <c r="N173" s="338">
        <v>8.5800000000000001E-2</v>
      </c>
      <c r="O173" s="330">
        <v>0</v>
      </c>
      <c r="P173" s="329"/>
      <c r="Q173" s="329"/>
      <c r="R173" s="330">
        <v>0</v>
      </c>
      <c r="S173" s="321" t="s">
        <v>303</v>
      </c>
      <c r="T173" s="334" t="s">
        <v>961</v>
      </c>
      <c r="U173" s="334" t="s">
        <v>940</v>
      </c>
    </row>
    <row r="174" spans="1:21" s="334" customFormat="1" x14ac:dyDescent="0.3">
      <c r="A174" s="334">
        <v>326</v>
      </c>
      <c r="B174" s="327">
        <v>1665</v>
      </c>
      <c r="C174" s="334" t="s">
        <v>571</v>
      </c>
      <c r="D174" s="334" t="s">
        <v>672</v>
      </c>
      <c r="E174" s="334" t="s">
        <v>4</v>
      </c>
      <c r="G174" s="323">
        <v>110223</v>
      </c>
      <c r="H174" s="323">
        <v>116412</v>
      </c>
      <c r="I174" s="336">
        <f t="shared" si="7"/>
        <v>6189</v>
      </c>
      <c r="J174" s="329"/>
      <c r="L174" s="336"/>
      <c r="M174" s="337">
        <v>3234.4878121626489</v>
      </c>
      <c r="N174" s="338">
        <v>0.10136563512054697</v>
      </c>
      <c r="O174" s="330"/>
      <c r="P174" s="329"/>
      <c r="Q174" s="329"/>
      <c r="R174" s="330"/>
      <c r="S174" s="321" t="s">
        <v>303</v>
      </c>
      <c r="T174" s="334" t="s">
        <v>750</v>
      </c>
      <c r="U174" s="334" t="s">
        <v>762</v>
      </c>
    </row>
    <row r="175" spans="1:21" s="334" customFormat="1" x14ac:dyDescent="0.3">
      <c r="A175" s="334">
        <v>326</v>
      </c>
      <c r="B175" s="327">
        <v>1665</v>
      </c>
      <c r="C175" s="334" t="s">
        <v>571</v>
      </c>
      <c r="D175" s="334" t="s">
        <v>765</v>
      </c>
      <c r="E175" s="334" t="s">
        <v>4</v>
      </c>
      <c r="G175" s="323">
        <v>376012</v>
      </c>
      <c r="H175" s="323">
        <v>387000</v>
      </c>
      <c r="I175" s="336">
        <f t="shared" si="7"/>
        <v>10988</v>
      </c>
      <c r="J175" s="329"/>
      <c r="L175" s="336"/>
      <c r="M175" s="337">
        <v>2940.2087441525732</v>
      </c>
      <c r="N175" s="338">
        <v>9.5809787693414902E-2</v>
      </c>
      <c r="O175" s="330">
        <v>0</v>
      </c>
      <c r="P175" s="329"/>
      <c r="Q175" s="329"/>
      <c r="R175" s="330"/>
      <c r="S175" s="321" t="s">
        <v>303</v>
      </c>
      <c r="T175" s="334" t="s">
        <v>766</v>
      </c>
    </row>
    <row r="176" spans="1:21" s="334" customFormat="1" x14ac:dyDescent="0.3">
      <c r="A176" s="334">
        <v>326</v>
      </c>
      <c r="B176" s="327">
        <v>1665</v>
      </c>
      <c r="C176" s="334" t="s">
        <v>571</v>
      </c>
      <c r="D176" s="334" t="s">
        <v>849</v>
      </c>
      <c r="E176" s="334" t="s">
        <v>4</v>
      </c>
      <c r="G176" s="323">
        <v>292229</v>
      </c>
      <c r="H176" s="323">
        <v>295694</v>
      </c>
      <c r="I176" s="336">
        <f t="shared" si="7"/>
        <v>3465</v>
      </c>
      <c r="J176" s="329"/>
      <c r="L176" s="336"/>
      <c r="M176" s="337">
        <v>2635.0649250864385</v>
      </c>
      <c r="N176" s="334">
        <v>9.5372454859777162E-2</v>
      </c>
      <c r="O176" s="330">
        <v>0</v>
      </c>
      <c r="P176" s="329"/>
      <c r="Q176" s="329"/>
      <c r="R176" s="330"/>
      <c r="S176" s="321" t="s">
        <v>303</v>
      </c>
      <c r="T176" s="334" t="s">
        <v>852</v>
      </c>
    </row>
    <row r="177" spans="1:21" s="334" customFormat="1" x14ac:dyDescent="0.3">
      <c r="A177" s="334">
        <v>326</v>
      </c>
      <c r="B177" s="327">
        <v>1665</v>
      </c>
      <c r="C177" s="334" t="s">
        <v>571</v>
      </c>
      <c r="D177" s="334" t="s">
        <v>851</v>
      </c>
      <c r="E177" s="334" t="s">
        <v>4</v>
      </c>
      <c r="G177" s="323">
        <v>297039</v>
      </c>
      <c r="H177" s="323">
        <v>307544</v>
      </c>
      <c r="I177" s="336">
        <f t="shared" si="7"/>
        <v>10505</v>
      </c>
      <c r="J177" s="329"/>
      <c r="L177" s="336"/>
      <c r="M177" s="337">
        <v>2635.0649250864385</v>
      </c>
      <c r="N177" s="334">
        <v>9.5372454859777162E-2</v>
      </c>
      <c r="O177" s="330">
        <v>0</v>
      </c>
      <c r="P177" s="329"/>
      <c r="Q177" s="329"/>
      <c r="R177" s="330"/>
      <c r="S177" s="321" t="s">
        <v>303</v>
      </c>
      <c r="T177" s="334" t="s">
        <v>854</v>
      </c>
    </row>
    <row r="178" spans="1:21" s="334" customFormat="1" x14ac:dyDescent="0.3">
      <c r="A178" s="334">
        <v>326</v>
      </c>
      <c r="B178" s="327">
        <v>1665</v>
      </c>
      <c r="C178" s="334" t="s">
        <v>571</v>
      </c>
      <c r="D178" s="334" t="s">
        <v>904</v>
      </c>
      <c r="E178" s="334" t="s">
        <v>4</v>
      </c>
      <c r="G178" s="323">
        <v>234301</v>
      </c>
      <c r="H178" s="323">
        <v>244724</v>
      </c>
      <c r="I178" s="336">
        <f>H178-G178</f>
        <v>10423</v>
      </c>
      <c r="J178" s="329"/>
      <c r="L178" s="336"/>
      <c r="M178" s="337">
        <v>2732.1373031117942</v>
      </c>
      <c r="N178" s="334">
        <v>0.10743104110641567</v>
      </c>
      <c r="O178" s="330">
        <v>0</v>
      </c>
      <c r="P178" s="329"/>
      <c r="Q178" s="329"/>
      <c r="R178" s="330"/>
      <c r="S178" s="321" t="s">
        <v>303</v>
      </c>
      <c r="T178" s="334" t="s">
        <v>906</v>
      </c>
    </row>
    <row r="179" spans="1:21" s="334" customFormat="1" x14ac:dyDescent="0.3">
      <c r="A179" s="334">
        <v>326</v>
      </c>
      <c r="B179" s="327">
        <v>1665</v>
      </c>
      <c r="C179" s="334" t="s">
        <v>571</v>
      </c>
      <c r="D179" s="334" t="s">
        <v>599</v>
      </c>
      <c r="E179" s="334" t="s">
        <v>4</v>
      </c>
      <c r="G179" s="323">
        <v>222218</v>
      </c>
      <c r="H179" s="323">
        <v>226577</v>
      </c>
      <c r="I179" s="336">
        <f t="shared" si="7"/>
        <v>4359</v>
      </c>
      <c r="J179" s="329"/>
      <c r="L179" s="336"/>
      <c r="M179" s="337">
        <v>2905.2108811241928</v>
      </c>
      <c r="N179" s="334">
        <v>9.4533611849601198E-2</v>
      </c>
      <c r="O179" s="330">
        <v>0</v>
      </c>
      <c r="P179" s="329"/>
      <c r="Q179" s="329"/>
      <c r="R179" s="330"/>
      <c r="S179" s="321" t="s">
        <v>303</v>
      </c>
      <c r="T179" s="334" t="s">
        <v>879</v>
      </c>
    </row>
    <row r="180" spans="1:21" s="334" customFormat="1" x14ac:dyDescent="0.3">
      <c r="A180" s="334">
        <v>326</v>
      </c>
      <c r="B180" s="327">
        <v>1665</v>
      </c>
      <c r="C180" s="334" t="s">
        <v>571</v>
      </c>
      <c r="D180" s="334" t="s">
        <v>903</v>
      </c>
      <c r="E180" s="334" t="s">
        <v>4</v>
      </c>
      <c r="G180" s="323">
        <v>173921</v>
      </c>
      <c r="H180" s="323">
        <v>182912</v>
      </c>
      <c r="I180" s="336">
        <f t="shared" si="7"/>
        <v>8991</v>
      </c>
      <c r="J180" s="329"/>
      <c r="L180" s="336"/>
      <c r="M180" s="337">
        <v>2840.8798139004934</v>
      </c>
      <c r="N180" s="334">
        <v>0.10648613748575769</v>
      </c>
      <c r="O180" s="330">
        <v>0</v>
      </c>
      <c r="P180" s="329"/>
      <c r="Q180" s="329"/>
      <c r="R180" s="330"/>
      <c r="S180" s="321" t="s">
        <v>303</v>
      </c>
      <c r="T180" s="334" t="s">
        <v>905</v>
      </c>
    </row>
    <row r="181" spans="1:21" s="334" customFormat="1" x14ac:dyDescent="0.3">
      <c r="A181" s="334">
        <v>326</v>
      </c>
      <c r="B181" s="327">
        <v>1665</v>
      </c>
      <c r="C181" s="334" t="s">
        <v>571</v>
      </c>
      <c r="D181" s="334" t="s">
        <v>983</v>
      </c>
      <c r="E181" s="334" t="s">
        <v>4</v>
      </c>
      <c r="G181" s="323">
        <v>98125</v>
      </c>
      <c r="H181" s="323">
        <v>104049</v>
      </c>
      <c r="I181" s="336">
        <f t="shared" si="7"/>
        <v>5924</v>
      </c>
      <c r="J181" s="329"/>
      <c r="L181" s="336"/>
      <c r="M181" s="337">
        <v>2937.99</v>
      </c>
      <c r="N181" s="334">
        <v>9.8000000000000004E-2</v>
      </c>
      <c r="O181" s="330">
        <v>0</v>
      </c>
      <c r="P181" s="329"/>
      <c r="Q181" s="329"/>
      <c r="R181" s="330"/>
      <c r="S181" s="321" t="s">
        <v>303</v>
      </c>
      <c r="T181" s="334" t="s">
        <v>1001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984</v>
      </c>
      <c r="E182" s="334" t="s">
        <v>4</v>
      </c>
      <c r="G182" s="323">
        <v>94312</v>
      </c>
      <c r="H182" s="323">
        <v>102746</v>
      </c>
      <c r="I182" s="336">
        <f t="shared" si="7"/>
        <v>8434</v>
      </c>
      <c r="J182" s="329"/>
      <c r="L182" s="336"/>
      <c r="M182" s="337">
        <v>3120.61</v>
      </c>
      <c r="N182" s="334">
        <v>8.6999999999999994E-2</v>
      </c>
      <c r="O182" s="330">
        <v>0</v>
      </c>
      <c r="P182" s="329"/>
      <c r="Q182" s="329"/>
      <c r="R182" s="330"/>
      <c r="S182" s="321" t="s">
        <v>303</v>
      </c>
      <c r="T182" s="334" t="s">
        <v>987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985</v>
      </c>
      <c r="E183" s="334" t="s">
        <v>4</v>
      </c>
      <c r="G183" s="323">
        <v>137588</v>
      </c>
      <c r="H183" s="323">
        <v>146128</v>
      </c>
      <c r="I183" s="336">
        <f t="shared" si="7"/>
        <v>8540</v>
      </c>
      <c r="J183" s="329"/>
      <c r="L183" s="336"/>
      <c r="M183" s="337">
        <v>2786.54</v>
      </c>
      <c r="N183" s="334">
        <v>8.6999999999999994E-2</v>
      </c>
      <c r="O183" s="330">
        <v>0</v>
      </c>
      <c r="P183" s="329"/>
      <c r="Q183" s="329"/>
      <c r="R183" s="330"/>
      <c r="S183" s="321" t="s">
        <v>303</v>
      </c>
      <c r="T183" s="334" t="s">
        <v>988</v>
      </c>
    </row>
    <row r="184" spans="1:21" s="334" customFormat="1" x14ac:dyDescent="0.3">
      <c r="A184" s="334">
        <v>326</v>
      </c>
      <c r="B184" s="327">
        <v>1665</v>
      </c>
      <c r="C184" s="334" t="s">
        <v>571</v>
      </c>
      <c r="D184" s="334" t="s">
        <v>986</v>
      </c>
      <c r="E184" s="334" t="s">
        <v>4</v>
      </c>
      <c r="G184" s="323">
        <v>94901</v>
      </c>
      <c r="H184" s="323">
        <v>100751</v>
      </c>
      <c r="I184" s="336">
        <f t="shared" si="7"/>
        <v>5850</v>
      </c>
      <c r="J184" s="329"/>
      <c r="L184" s="336"/>
      <c r="M184" s="337">
        <v>2786.54</v>
      </c>
      <c r="N184" s="334">
        <v>8.6999999999999994E-2</v>
      </c>
      <c r="O184" s="330">
        <v>0</v>
      </c>
      <c r="P184" s="329"/>
      <c r="Q184" s="329"/>
      <c r="R184" s="330"/>
      <c r="S184" s="321" t="s">
        <v>303</v>
      </c>
      <c r="T184" s="334" t="s">
        <v>989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1073</v>
      </c>
      <c r="E185" s="334" t="s">
        <v>4</v>
      </c>
      <c r="G185" s="323">
        <v>106724</v>
      </c>
      <c r="H185" s="323">
        <v>117667</v>
      </c>
      <c r="I185" s="336">
        <f t="shared" si="7"/>
        <v>10943</v>
      </c>
      <c r="J185" s="329"/>
      <c r="L185" s="336"/>
      <c r="M185" s="337">
        <v>3775.16</v>
      </c>
      <c r="N185" s="334">
        <v>9.8000000000000004E-2</v>
      </c>
      <c r="O185" s="330">
        <v>0</v>
      </c>
      <c r="P185" s="329"/>
      <c r="Q185" s="329"/>
      <c r="R185" s="330"/>
      <c r="S185" s="321" t="s">
        <v>303</v>
      </c>
      <c r="T185" s="334" t="s">
        <v>1077</v>
      </c>
    </row>
    <row r="186" spans="1:21" s="334" customFormat="1" x14ac:dyDescent="0.3">
      <c r="A186" s="334">
        <v>326</v>
      </c>
      <c r="B186" s="327">
        <v>1665</v>
      </c>
      <c r="C186" s="334" t="s">
        <v>571</v>
      </c>
      <c r="D186" s="334" t="s">
        <v>1101</v>
      </c>
      <c r="E186" s="334" t="s">
        <v>4</v>
      </c>
      <c r="G186" s="323">
        <v>59750</v>
      </c>
      <c r="H186" s="323">
        <v>66927</v>
      </c>
      <c r="I186" s="336">
        <f t="shared" si="7"/>
        <v>7177</v>
      </c>
      <c r="J186" s="329"/>
      <c r="L186" s="336"/>
      <c r="M186" s="337">
        <v>3658.68</v>
      </c>
      <c r="N186" s="334">
        <v>9.8000000000000004E-2</v>
      </c>
      <c r="O186" s="330"/>
      <c r="P186" s="329"/>
      <c r="Q186" s="329"/>
      <c r="R186" s="330"/>
      <c r="S186" s="321" t="s">
        <v>303</v>
      </c>
      <c r="T186" s="334" t="s">
        <v>1098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1122</v>
      </c>
      <c r="E187" s="334" t="s">
        <v>4</v>
      </c>
      <c r="G187" s="323">
        <v>45854</v>
      </c>
      <c r="H187" s="323">
        <v>53811</v>
      </c>
      <c r="I187" s="336">
        <f t="shared" si="7"/>
        <v>7957</v>
      </c>
      <c r="J187" s="329"/>
      <c r="L187" s="336"/>
      <c r="M187" s="337">
        <v>3308.75</v>
      </c>
      <c r="N187" s="334">
        <v>9.9000000000000005E-2</v>
      </c>
      <c r="O187" s="330"/>
      <c r="P187" s="329"/>
      <c r="Q187" s="329"/>
      <c r="R187" s="330"/>
      <c r="S187" s="321" t="s">
        <v>303</v>
      </c>
      <c r="T187" s="334" t="s">
        <v>1123</v>
      </c>
    </row>
    <row r="188" spans="1:21" s="334" customFormat="1" x14ac:dyDescent="0.3">
      <c r="A188" s="334">
        <v>325</v>
      </c>
      <c r="B188" s="327">
        <v>1671</v>
      </c>
      <c r="C188" s="321" t="s">
        <v>555</v>
      </c>
      <c r="D188" s="321" t="s">
        <v>763</v>
      </c>
      <c r="E188" s="334" t="s">
        <v>4</v>
      </c>
      <c r="I188" s="336">
        <f t="shared" si="7"/>
        <v>0</v>
      </c>
      <c r="J188" s="329"/>
      <c r="L188" s="336"/>
      <c r="M188" s="337">
        <v>3184.4079237135661</v>
      </c>
      <c r="N188" s="338">
        <v>0</v>
      </c>
      <c r="O188" s="330">
        <v>0</v>
      </c>
      <c r="P188" s="329"/>
      <c r="Q188" s="329"/>
      <c r="R188" s="330"/>
      <c r="S188" s="334" t="s">
        <v>301</v>
      </c>
      <c r="T188" s="334" t="s">
        <v>764</v>
      </c>
    </row>
    <row r="189" spans="1:21" s="334" customFormat="1" x14ac:dyDescent="0.3">
      <c r="A189" s="334">
        <v>325</v>
      </c>
      <c r="B189" s="327">
        <v>1671</v>
      </c>
      <c r="C189" s="321" t="s">
        <v>555</v>
      </c>
      <c r="D189" s="321" t="s">
        <v>1209</v>
      </c>
      <c r="E189" s="334" t="s">
        <v>4</v>
      </c>
      <c r="I189" s="336">
        <v>0</v>
      </c>
      <c r="J189" s="329"/>
      <c r="L189" s="336"/>
      <c r="M189" s="337">
        <v>4999</v>
      </c>
      <c r="N189" s="338"/>
      <c r="O189" s="330"/>
      <c r="P189" s="329"/>
      <c r="Q189" s="329"/>
      <c r="R189" s="330"/>
      <c r="S189" s="334" t="s">
        <v>301</v>
      </c>
      <c r="T189" s="334" t="s">
        <v>1211</v>
      </c>
    </row>
    <row r="190" spans="1:21" x14ac:dyDescent="0.3">
      <c r="A190" s="186" t="s">
        <v>1143</v>
      </c>
      <c r="B190" s="327">
        <v>1673</v>
      </c>
      <c r="C190" s="321" t="s">
        <v>682</v>
      </c>
      <c r="D190" s="321" t="s">
        <v>683</v>
      </c>
      <c r="E190" s="334" t="s">
        <v>4</v>
      </c>
      <c r="F190" s="334" t="s">
        <v>804</v>
      </c>
      <c r="G190" s="323">
        <v>131088</v>
      </c>
      <c r="H190" s="323">
        <v>134544</v>
      </c>
      <c r="I190" s="336">
        <f t="shared" si="7"/>
        <v>3456</v>
      </c>
      <c r="J190" s="334">
        <v>6381</v>
      </c>
      <c r="K190" s="334">
        <v>6600</v>
      </c>
      <c r="L190" s="336">
        <f>K190-J190</f>
        <v>219</v>
      </c>
      <c r="M190" s="272">
        <v>1854.9313745951781</v>
      </c>
      <c r="N190" s="273">
        <v>8.6300000000000002E-2</v>
      </c>
      <c r="O190" s="267"/>
      <c r="P190" s="266"/>
      <c r="Q190" s="266"/>
      <c r="R190" s="267"/>
      <c r="S190" s="211" t="s">
        <v>107</v>
      </c>
      <c r="T190" s="211" t="s">
        <v>749</v>
      </c>
      <c r="U190" s="211" t="s">
        <v>463</v>
      </c>
    </row>
    <row r="191" spans="1:21" x14ac:dyDescent="0.3">
      <c r="A191" s="186" t="s">
        <v>1086</v>
      </c>
      <c r="B191" s="343">
        <v>1679</v>
      </c>
      <c r="C191" s="334" t="s">
        <v>616</v>
      </c>
      <c r="D191" s="334" t="s">
        <v>617</v>
      </c>
      <c r="E191" s="334" t="s">
        <v>4</v>
      </c>
      <c r="F191" s="334"/>
      <c r="G191" s="323">
        <v>166873</v>
      </c>
      <c r="H191" s="323">
        <v>173500</v>
      </c>
      <c r="I191" s="336">
        <f t="shared" si="7"/>
        <v>6627</v>
      </c>
      <c r="M191" s="272">
        <v>2962.332410939187</v>
      </c>
      <c r="N191" s="288">
        <v>0.1017097876934149</v>
      </c>
      <c r="O191" s="267">
        <v>0</v>
      </c>
      <c r="S191" s="211" t="s">
        <v>107</v>
      </c>
      <c r="T191" s="211" t="s">
        <v>621</v>
      </c>
    </row>
    <row r="192" spans="1:21" s="334" customFormat="1" x14ac:dyDescent="0.3">
      <c r="A192" s="334">
        <v>328</v>
      </c>
      <c r="B192" s="343">
        <v>1679</v>
      </c>
      <c r="C192" s="334" t="s">
        <v>616</v>
      </c>
      <c r="D192" s="334" t="s">
        <v>618</v>
      </c>
      <c r="E192" s="334" t="s">
        <v>4</v>
      </c>
      <c r="G192" s="323">
        <v>166852</v>
      </c>
      <c r="H192" s="323">
        <v>171170</v>
      </c>
      <c r="I192" s="336">
        <f t="shared" si="7"/>
        <v>4318</v>
      </c>
      <c r="M192" s="337">
        <v>2962.332410939187</v>
      </c>
      <c r="N192" s="347">
        <v>0.1017097876934149</v>
      </c>
      <c r="O192" s="330">
        <v>0</v>
      </c>
      <c r="S192" s="334" t="s">
        <v>107</v>
      </c>
      <c r="T192" s="334" t="s">
        <v>621</v>
      </c>
    </row>
    <row r="193" spans="1:21" s="334" customFormat="1" x14ac:dyDescent="0.3">
      <c r="A193" s="334">
        <v>328</v>
      </c>
      <c r="B193" s="343">
        <v>1679</v>
      </c>
      <c r="C193" s="334" t="s">
        <v>616</v>
      </c>
      <c r="D193" s="334" t="s">
        <v>1066</v>
      </c>
      <c r="E193" s="334" t="s">
        <v>4</v>
      </c>
      <c r="G193" s="323">
        <v>44221</v>
      </c>
      <c r="H193" s="323">
        <v>45583</v>
      </c>
      <c r="I193" s="336">
        <f t="shared" si="7"/>
        <v>1362</v>
      </c>
      <c r="M193" s="337">
        <v>3383.99</v>
      </c>
      <c r="N193" s="347">
        <v>8.8999999999999996E-2</v>
      </c>
      <c r="O193" s="330"/>
      <c r="S193" s="334" t="s">
        <v>107</v>
      </c>
      <c r="T193" s="334" t="s">
        <v>1067</v>
      </c>
    </row>
    <row r="194" spans="1:21" x14ac:dyDescent="0.3">
      <c r="A194" s="271" t="s">
        <v>920</v>
      </c>
      <c r="B194" s="343">
        <v>1683</v>
      </c>
      <c r="C194" s="334" t="s">
        <v>636</v>
      </c>
      <c r="D194" s="334" t="s">
        <v>321</v>
      </c>
      <c r="E194" s="334" t="s">
        <v>4</v>
      </c>
      <c r="F194" s="334"/>
      <c r="G194" s="323">
        <v>94436</v>
      </c>
      <c r="H194" s="323">
        <v>94612</v>
      </c>
      <c r="I194" s="336">
        <f t="shared" si="7"/>
        <v>176</v>
      </c>
      <c r="M194" s="272">
        <v>1412.69918315941</v>
      </c>
      <c r="N194" s="211">
        <v>9.292450521770422E-2</v>
      </c>
      <c r="O194" s="267" t="s">
        <v>638</v>
      </c>
      <c r="S194" s="211" t="s">
        <v>107</v>
      </c>
      <c r="T194" s="211" t="s">
        <v>772</v>
      </c>
    </row>
    <row r="195" spans="1:21" s="334" customFormat="1" x14ac:dyDescent="0.3">
      <c r="A195" s="331" t="s">
        <v>920</v>
      </c>
      <c r="B195" s="343">
        <v>1683</v>
      </c>
      <c r="C195" s="334" t="s">
        <v>636</v>
      </c>
      <c r="D195" s="334" t="s">
        <v>771</v>
      </c>
      <c r="E195" s="334" t="s">
        <v>4</v>
      </c>
      <c r="G195" s="323">
        <v>150172</v>
      </c>
      <c r="H195" s="323">
        <v>150859</v>
      </c>
      <c r="I195" s="336">
        <f t="shared" si="7"/>
        <v>687</v>
      </c>
      <c r="M195" s="337">
        <v>2317.3240554156173</v>
      </c>
      <c r="N195" s="334">
        <v>8.6368657790572151E-2</v>
      </c>
      <c r="O195" s="330" t="s">
        <v>638</v>
      </c>
      <c r="S195" s="334" t="s">
        <v>107</v>
      </c>
      <c r="T195" s="334" t="s">
        <v>772</v>
      </c>
    </row>
    <row r="196" spans="1:21" s="334" customFormat="1" ht="16.5" customHeight="1" x14ac:dyDescent="0.3">
      <c r="A196" s="331" t="s">
        <v>920</v>
      </c>
      <c r="B196" s="327">
        <v>1683</v>
      </c>
      <c r="C196" s="334" t="s">
        <v>636</v>
      </c>
      <c r="D196" s="334" t="s">
        <v>637</v>
      </c>
      <c r="E196" s="334" t="s">
        <v>4</v>
      </c>
      <c r="G196" s="323">
        <v>90100</v>
      </c>
      <c r="H196" s="323">
        <v>91359</v>
      </c>
      <c r="I196" s="336">
        <f t="shared" si="7"/>
        <v>1259</v>
      </c>
      <c r="M196" s="337">
        <v>2105.3521554516014</v>
      </c>
      <c r="N196" s="334">
        <v>9.2299999999999993E-2</v>
      </c>
      <c r="O196" s="330" t="s">
        <v>638</v>
      </c>
      <c r="S196" s="334" t="s">
        <v>107</v>
      </c>
      <c r="T196" s="349"/>
    </row>
    <row r="197" spans="1:21" s="334" customFormat="1" ht="16.5" customHeight="1" x14ac:dyDescent="0.3">
      <c r="A197" s="331" t="s">
        <v>920</v>
      </c>
      <c r="B197" s="327">
        <v>1683</v>
      </c>
      <c r="C197" s="334" t="s">
        <v>636</v>
      </c>
      <c r="D197" s="334" t="s">
        <v>997</v>
      </c>
      <c r="E197" s="334" t="s">
        <v>4</v>
      </c>
      <c r="G197" s="323">
        <v>10517</v>
      </c>
      <c r="H197" s="323">
        <v>10890</v>
      </c>
      <c r="I197" s="336">
        <f t="shared" si="7"/>
        <v>373</v>
      </c>
      <c r="M197" s="337">
        <v>2054.44</v>
      </c>
      <c r="N197" s="334">
        <v>8.5000000000000006E-2</v>
      </c>
      <c r="O197" s="330" t="s">
        <v>638</v>
      </c>
      <c r="S197" s="334" t="s">
        <v>107</v>
      </c>
      <c r="T197" s="349" t="s">
        <v>1001</v>
      </c>
    </row>
    <row r="198" spans="1:21" s="334" customFormat="1" x14ac:dyDescent="0.3">
      <c r="B198" s="343">
        <v>1693</v>
      </c>
      <c r="C198" s="334" t="s">
        <v>726</v>
      </c>
      <c r="D198" s="334" t="s">
        <v>727</v>
      </c>
      <c r="E198" s="334" t="s">
        <v>4</v>
      </c>
      <c r="G198" s="323">
        <v>35800</v>
      </c>
      <c r="H198" s="323">
        <v>37105</v>
      </c>
      <c r="I198" s="336">
        <f t="shared" si="7"/>
        <v>1305</v>
      </c>
      <c r="M198" s="337">
        <v>4586.57</v>
      </c>
      <c r="N198" s="334">
        <v>0</v>
      </c>
      <c r="O198" s="330"/>
      <c r="S198" s="334" t="s">
        <v>299</v>
      </c>
      <c r="T198" s="334" t="s">
        <v>740</v>
      </c>
      <c r="U198" s="334" t="s">
        <v>742</v>
      </c>
    </row>
    <row r="199" spans="1:21" s="334" customFormat="1" ht="17.25" customHeight="1" x14ac:dyDescent="0.3">
      <c r="A199" s="334">
        <v>329</v>
      </c>
      <c r="B199" s="343">
        <v>1695</v>
      </c>
      <c r="C199" s="334" t="s">
        <v>619</v>
      </c>
      <c r="D199" s="334" t="s">
        <v>620</v>
      </c>
      <c r="E199" s="334" t="s">
        <v>4</v>
      </c>
      <c r="G199" s="323">
        <v>411869</v>
      </c>
      <c r="H199" s="323">
        <v>419596</v>
      </c>
      <c r="I199" s="336">
        <f t="shared" si="7"/>
        <v>7727</v>
      </c>
      <c r="M199" s="337">
        <v>2869.048481468154</v>
      </c>
      <c r="N199" s="347">
        <v>9.3511299028427489E-2</v>
      </c>
      <c r="O199" s="330">
        <v>0</v>
      </c>
      <c r="S199" s="334" t="s">
        <v>552</v>
      </c>
      <c r="T199" s="334" t="s">
        <v>622</v>
      </c>
    </row>
    <row r="200" spans="1:21" s="334" customFormat="1" ht="15.75" customHeight="1" x14ac:dyDescent="0.3">
      <c r="A200" s="334">
        <v>329</v>
      </c>
      <c r="B200" s="343">
        <v>1695</v>
      </c>
      <c r="C200" s="334" t="s">
        <v>619</v>
      </c>
      <c r="D200" s="334" t="s">
        <v>625</v>
      </c>
      <c r="E200" s="334" t="s">
        <v>4</v>
      </c>
      <c r="G200" s="323">
        <v>487765</v>
      </c>
      <c r="H200" s="323">
        <v>497700</v>
      </c>
      <c r="I200" s="336">
        <f t="shared" si="7"/>
        <v>9935</v>
      </c>
      <c r="M200" s="337">
        <v>2855.5742245412021</v>
      </c>
      <c r="N200" s="347">
        <v>9.3511299028427489E-2</v>
      </c>
      <c r="O200" s="330">
        <v>0</v>
      </c>
      <c r="S200" s="334" t="s">
        <v>552</v>
      </c>
      <c r="T200" s="334" t="s">
        <v>626</v>
      </c>
    </row>
    <row r="201" spans="1:21" s="334" customFormat="1" x14ac:dyDescent="0.3">
      <c r="A201" s="334">
        <v>330</v>
      </c>
      <c r="B201" s="343">
        <v>1706</v>
      </c>
      <c r="C201" s="334" t="s">
        <v>679</v>
      </c>
      <c r="D201" s="334" t="s">
        <v>677</v>
      </c>
      <c r="E201" s="334" t="s">
        <v>4</v>
      </c>
      <c r="G201" s="323">
        <v>327827</v>
      </c>
      <c r="H201" s="323">
        <v>327876</v>
      </c>
      <c r="I201" s="336">
        <f t="shared" si="7"/>
        <v>49</v>
      </c>
      <c r="M201" s="337">
        <v>2430.96</v>
      </c>
      <c r="N201" s="347">
        <v>9.4100000000000003E-2</v>
      </c>
      <c r="O201" s="334">
        <v>0</v>
      </c>
      <c r="S201" s="334" t="s">
        <v>303</v>
      </c>
      <c r="T201" s="334" t="s">
        <v>678</v>
      </c>
    </row>
    <row r="202" spans="1:21" s="334" customFormat="1" x14ac:dyDescent="0.3">
      <c r="A202" s="334">
        <v>330</v>
      </c>
      <c r="B202" s="343">
        <v>1706</v>
      </c>
      <c r="C202" s="334" t="s">
        <v>679</v>
      </c>
      <c r="D202" s="334" t="s">
        <v>663</v>
      </c>
      <c r="E202" s="334" t="s">
        <v>4</v>
      </c>
      <c r="G202" s="323">
        <v>401399</v>
      </c>
      <c r="H202" s="323">
        <v>401966</v>
      </c>
      <c r="I202" s="336">
        <f t="shared" si="7"/>
        <v>567</v>
      </c>
      <c r="M202" s="337">
        <v>2430.96</v>
      </c>
      <c r="N202" s="347">
        <v>9.4100000000000003E-2</v>
      </c>
      <c r="O202" s="330">
        <v>0</v>
      </c>
      <c r="S202" s="334" t="s">
        <v>303</v>
      </c>
      <c r="T202" s="334" t="s">
        <v>664</v>
      </c>
    </row>
    <row r="203" spans="1:21" s="334" customFormat="1" x14ac:dyDescent="0.3">
      <c r="B203" s="343">
        <v>1706</v>
      </c>
      <c r="C203" s="334" t="s">
        <v>679</v>
      </c>
      <c r="D203" s="334" t="s">
        <v>1102</v>
      </c>
      <c r="E203" s="334" t="s">
        <v>4</v>
      </c>
      <c r="G203" s="323">
        <v>81508</v>
      </c>
      <c r="H203" s="323">
        <v>92603</v>
      </c>
      <c r="I203" s="336">
        <f t="shared" si="7"/>
        <v>11095</v>
      </c>
      <c r="M203" s="337">
        <v>2542.88</v>
      </c>
      <c r="N203" s="347">
        <v>8.5000000000000006E-2</v>
      </c>
      <c r="O203" s="330">
        <v>0</v>
      </c>
      <c r="S203" s="334" t="s">
        <v>303</v>
      </c>
      <c r="T203" s="334" t="s">
        <v>1103</v>
      </c>
    </row>
    <row r="204" spans="1:21" s="334" customFormat="1" x14ac:dyDescent="0.3">
      <c r="B204" s="343">
        <v>1706</v>
      </c>
      <c r="C204" s="334" t="s">
        <v>679</v>
      </c>
      <c r="D204" s="334" t="s">
        <v>1104</v>
      </c>
      <c r="E204" s="334" t="s">
        <v>4</v>
      </c>
      <c r="G204" s="323">
        <v>84936</v>
      </c>
      <c r="H204" s="323">
        <v>96485</v>
      </c>
      <c r="I204" s="336">
        <f t="shared" si="7"/>
        <v>11549</v>
      </c>
      <c r="M204" s="337">
        <v>2542.88</v>
      </c>
      <c r="N204" s="347">
        <v>8.5000000000000006E-2</v>
      </c>
      <c r="O204" s="330"/>
      <c r="T204" s="334" t="s">
        <v>1103</v>
      </c>
    </row>
    <row r="205" spans="1:21" s="334" customFormat="1" x14ac:dyDescent="0.3">
      <c r="A205" s="334">
        <v>330</v>
      </c>
      <c r="B205" s="343">
        <v>1706</v>
      </c>
      <c r="C205" s="334" t="s">
        <v>679</v>
      </c>
      <c r="D205" s="334" t="s">
        <v>1022</v>
      </c>
      <c r="E205" s="334" t="s">
        <v>4</v>
      </c>
      <c r="G205" s="323">
        <v>85307</v>
      </c>
      <c r="H205" s="323">
        <v>89923</v>
      </c>
      <c r="I205" s="336">
        <f t="shared" si="7"/>
        <v>4616</v>
      </c>
      <c r="M205" s="337">
        <v>2439.9</v>
      </c>
      <c r="N205" s="347">
        <v>9.2899999999999996E-2</v>
      </c>
      <c r="O205" s="330"/>
      <c r="S205" s="334" t="s">
        <v>303</v>
      </c>
      <c r="T205" s="345">
        <v>44715</v>
      </c>
    </row>
    <row r="206" spans="1:21" s="334" customFormat="1" x14ac:dyDescent="0.3">
      <c r="A206" s="334">
        <v>330</v>
      </c>
      <c r="B206" s="343">
        <v>1706</v>
      </c>
      <c r="C206" s="334" t="s">
        <v>679</v>
      </c>
      <c r="D206" s="334" t="s">
        <v>1023</v>
      </c>
      <c r="E206" s="334" t="s">
        <v>4</v>
      </c>
      <c r="G206" s="323">
        <v>71766</v>
      </c>
      <c r="H206" s="323">
        <v>79308</v>
      </c>
      <c r="I206" s="336">
        <f t="shared" si="7"/>
        <v>7542</v>
      </c>
      <c r="M206" s="337">
        <v>2297.46</v>
      </c>
      <c r="N206" s="347">
        <v>8.5000000000000006E-2</v>
      </c>
      <c r="O206" s="330"/>
      <c r="S206" s="334" t="s">
        <v>303</v>
      </c>
      <c r="T206" s="345" t="s">
        <v>1050</v>
      </c>
    </row>
    <row r="207" spans="1:21" s="334" customFormat="1" x14ac:dyDescent="0.3">
      <c r="A207" s="334">
        <v>330</v>
      </c>
      <c r="B207" s="343">
        <v>1706</v>
      </c>
      <c r="C207" s="334" t="s">
        <v>679</v>
      </c>
      <c r="D207" s="334" t="s">
        <v>1080</v>
      </c>
      <c r="E207" s="334" t="s">
        <v>4</v>
      </c>
      <c r="G207" s="323">
        <v>48523</v>
      </c>
      <c r="H207" s="323">
        <v>51954</v>
      </c>
      <c r="I207" s="336">
        <f t="shared" si="7"/>
        <v>3431</v>
      </c>
      <c r="M207" s="337">
        <v>2297.46</v>
      </c>
      <c r="N207" s="347">
        <v>8.5000000000000006E-2</v>
      </c>
      <c r="O207" s="330"/>
      <c r="S207" s="334" t="s">
        <v>303</v>
      </c>
      <c r="T207" s="345" t="s">
        <v>1081</v>
      </c>
    </row>
    <row r="208" spans="1:21" s="334" customFormat="1" x14ac:dyDescent="0.3">
      <c r="A208" s="334">
        <v>330</v>
      </c>
      <c r="B208" s="343">
        <v>1706</v>
      </c>
      <c r="C208" s="334" t="s">
        <v>679</v>
      </c>
      <c r="D208" s="334" t="s">
        <v>1079</v>
      </c>
      <c r="E208" s="334" t="s">
        <v>4</v>
      </c>
      <c r="G208" s="323">
        <v>38181</v>
      </c>
      <c r="H208" s="323">
        <v>46622</v>
      </c>
      <c r="I208" s="336">
        <f t="shared" si="7"/>
        <v>8441</v>
      </c>
      <c r="M208" s="337">
        <v>2297.46</v>
      </c>
      <c r="N208" s="347">
        <v>8.5000000000000006E-2</v>
      </c>
      <c r="O208" s="330"/>
      <c r="S208" s="334" t="s">
        <v>303</v>
      </c>
      <c r="T208" s="345" t="s">
        <v>1082</v>
      </c>
    </row>
    <row r="209" spans="1:22" s="334" customFormat="1" x14ac:dyDescent="0.3">
      <c r="A209" s="334" t="s">
        <v>925</v>
      </c>
      <c r="B209" s="334">
        <v>1740</v>
      </c>
      <c r="C209" s="334" t="s">
        <v>843</v>
      </c>
      <c r="D209" s="334" t="s">
        <v>840</v>
      </c>
      <c r="E209" s="334" t="s">
        <v>4</v>
      </c>
      <c r="G209" s="323">
        <v>37716</v>
      </c>
      <c r="H209" s="323">
        <v>37878</v>
      </c>
      <c r="I209" s="336">
        <f t="shared" ref="I209:I255" si="8">H209-G209</f>
        <v>162</v>
      </c>
      <c r="M209" s="337">
        <v>1969.9570815450643</v>
      </c>
      <c r="N209" s="334">
        <v>7.7660944206008581E-2</v>
      </c>
      <c r="S209" s="334" t="s">
        <v>301</v>
      </c>
      <c r="T209" s="334" t="s">
        <v>842</v>
      </c>
    </row>
    <row r="210" spans="1:22" x14ac:dyDescent="0.3">
      <c r="A210" s="186" t="s">
        <v>1118</v>
      </c>
      <c r="B210" s="334">
        <v>1740</v>
      </c>
      <c r="C210" s="334" t="s">
        <v>843</v>
      </c>
      <c r="D210" s="334" t="s">
        <v>841</v>
      </c>
      <c r="E210" s="334" t="s">
        <v>4</v>
      </c>
      <c r="F210" s="334"/>
      <c r="G210" s="323">
        <v>46482</v>
      </c>
      <c r="H210" s="323">
        <v>47091</v>
      </c>
      <c r="I210" s="336">
        <f t="shared" si="8"/>
        <v>609</v>
      </c>
      <c r="M210" s="272">
        <v>1969.9570815450643</v>
      </c>
      <c r="N210" s="211">
        <v>7.7660944206008581E-2</v>
      </c>
      <c r="S210" s="211" t="s">
        <v>301</v>
      </c>
      <c r="T210" s="211" t="s">
        <v>842</v>
      </c>
    </row>
    <row r="211" spans="1:22" s="334" customFormat="1" x14ac:dyDescent="0.3">
      <c r="A211" s="334" t="s">
        <v>1119</v>
      </c>
      <c r="B211" s="334">
        <v>1740</v>
      </c>
      <c r="C211" s="334" t="s">
        <v>843</v>
      </c>
      <c r="D211" s="334" t="s">
        <v>899</v>
      </c>
      <c r="E211" s="334" t="s">
        <v>4</v>
      </c>
      <c r="G211" s="323">
        <v>80242</v>
      </c>
      <c r="H211" s="323">
        <v>80242</v>
      </c>
      <c r="I211" s="336">
        <f t="shared" si="8"/>
        <v>0</v>
      </c>
      <c r="M211" s="337">
        <v>2246.7234875717018</v>
      </c>
      <c r="N211" s="334">
        <v>7.6464627151051623E-2</v>
      </c>
      <c r="S211" s="334" t="s">
        <v>301</v>
      </c>
      <c r="T211" s="334" t="s">
        <v>898</v>
      </c>
    </row>
    <row r="212" spans="1:22" s="334" customFormat="1" x14ac:dyDescent="0.3">
      <c r="B212" s="334">
        <v>1740</v>
      </c>
      <c r="C212" s="334" t="s">
        <v>843</v>
      </c>
      <c r="D212" s="334" t="s">
        <v>900</v>
      </c>
      <c r="E212" s="334" t="s">
        <v>4</v>
      </c>
      <c r="G212" s="323">
        <v>93608</v>
      </c>
      <c r="H212" s="323">
        <v>94341</v>
      </c>
      <c r="I212" s="336">
        <f t="shared" si="8"/>
        <v>733</v>
      </c>
      <c r="M212" s="337">
        <v>2246.7234875717018</v>
      </c>
      <c r="N212" s="334">
        <v>7.6464627151051623E-2</v>
      </c>
      <c r="S212" s="334" t="s">
        <v>301</v>
      </c>
      <c r="T212" s="334" t="s">
        <v>897</v>
      </c>
    </row>
    <row r="213" spans="1:22" s="334" customFormat="1" x14ac:dyDescent="0.3">
      <c r="B213" s="334">
        <v>1740</v>
      </c>
      <c r="C213" s="334" t="s">
        <v>843</v>
      </c>
      <c r="D213" s="334" t="s">
        <v>901</v>
      </c>
      <c r="E213" s="334" t="s">
        <v>4</v>
      </c>
      <c r="G213" s="323">
        <v>78785</v>
      </c>
      <c r="H213" s="323">
        <v>78785</v>
      </c>
      <c r="I213" s="336">
        <f t="shared" si="8"/>
        <v>0</v>
      </c>
      <c r="M213" s="337">
        <v>2246.7234875717018</v>
      </c>
      <c r="N213" s="334">
        <v>7.6464627151051623E-2</v>
      </c>
      <c r="S213" s="334" t="s">
        <v>301</v>
      </c>
      <c r="T213" s="334" t="s">
        <v>902</v>
      </c>
    </row>
    <row r="214" spans="1:22" s="334" customFormat="1" x14ac:dyDescent="0.3">
      <c r="B214" s="334">
        <v>1740</v>
      </c>
      <c r="C214" s="334" t="s">
        <v>843</v>
      </c>
      <c r="D214" s="334" t="s">
        <v>892</v>
      </c>
      <c r="E214" s="334" t="s">
        <v>4</v>
      </c>
      <c r="G214" s="323">
        <v>96619</v>
      </c>
      <c r="H214" s="323">
        <v>97487</v>
      </c>
      <c r="I214" s="336">
        <f t="shared" si="8"/>
        <v>868</v>
      </c>
      <c r="M214" s="337">
        <v>2246.7234875717018</v>
      </c>
      <c r="N214" s="334">
        <v>7.6464627151051623E-2</v>
      </c>
      <c r="S214" s="334" t="s">
        <v>301</v>
      </c>
      <c r="T214" s="334" t="s">
        <v>893</v>
      </c>
    </row>
    <row r="215" spans="1:22" x14ac:dyDescent="0.3">
      <c r="B215" s="269">
        <v>1745</v>
      </c>
      <c r="C215" s="269" t="s">
        <v>972</v>
      </c>
      <c r="D215" s="334" t="s">
        <v>973</v>
      </c>
      <c r="E215" s="334" t="s">
        <v>4</v>
      </c>
      <c r="F215" s="334"/>
      <c r="G215" s="323">
        <v>79788</v>
      </c>
      <c r="H215" s="323">
        <v>83640</v>
      </c>
      <c r="I215" s="336">
        <f t="shared" si="8"/>
        <v>3852</v>
      </c>
      <c r="M215" s="289">
        <v>2253.41</v>
      </c>
      <c r="N215" s="269">
        <v>8.5000000000000006E-2</v>
      </c>
      <c r="S215" s="211" t="s">
        <v>107</v>
      </c>
      <c r="T215" s="211" t="s">
        <v>971</v>
      </c>
    </row>
    <row r="216" spans="1:22" x14ac:dyDescent="0.3">
      <c r="B216" s="269">
        <v>1745</v>
      </c>
      <c r="C216" s="269" t="s">
        <v>972</v>
      </c>
      <c r="D216" s="334" t="s">
        <v>1004</v>
      </c>
      <c r="E216" s="334" t="s">
        <v>4</v>
      </c>
      <c r="F216" s="334"/>
      <c r="G216" s="323">
        <v>9311</v>
      </c>
      <c r="H216" s="323">
        <v>9312</v>
      </c>
      <c r="I216" s="336">
        <f t="shared" si="8"/>
        <v>1</v>
      </c>
      <c r="M216" s="289">
        <v>2199.41</v>
      </c>
      <c r="N216" s="269">
        <v>8.5000000000000006E-2</v>
      </c>
      <c r="P216" s="211" t="s">
        <v>107</v>
      </c>
      <c r="S216" s="211" t="s">
        <v>107</v>
      </c>
      <c r="T216" s="211" t="s">
        <v>1005</v>
      </c>
    </row>
    <row r="217" spans="1:22" x14ac:dyDescent="0.3">
      <c r="B217" s="269">
        <v>1745</v>
      </c>
      <c r="C217" s="269" t="s">
        <v>972</v>
      </c>
      <c r="D217" s="334" t="s">
        <v>1172</v>
      </c>
      <c r="E217" s="334" t="s">
        <v>4</v>
      </c>
      <c r="F217" s="334"/>
      <c r="G217" s="323">
        <v>14448</v>
      </c>
      <c r="H217" s="323">
        <v>16641</v>
      </c>
      <c r="I217" s="336">
        <f t="shared" si="8"/>
        <v>2193</v>
      </c>
      <c r="M217" s="289">
        <v>1996.81</v>
      </c>
      <c r="N217" s="269">
        <v>9.9000000000000005E-2</v>
      </c>
      <c r="S217" s="211" t="s">
        <v>107</v>
      </c>
      <c r="T217" s="211" t="s">
        <v>1177</v>
      </c>
    </row>
    <row r="218" spans="1:22" s="334" customFormat="1" x14ac:dyDescent="0.3">
      <c r="A218" s="334">
        <v>333</v>
      </c>
      <c r="B218" s="334">
        <v>1753</v>
      </c>
      <c r="C218" s="334" t="s">
        <v>805</v>
      </c>
      <c r="D218" s="334" t="s">
        <v>806</v>
      </c>
      <c r="E218" s="334" t="s">
        <v>4</v>
      </c>
      <c r="G218" s="323">
        <v>268361</v>
      </c>
      <c r="H218" s="323">
        <v>276290</v>
      </c>
      <c r="I218" s="336">
        <f t="shared" si="8"/>
        <v>7929</v>
      </c>
      <c r="M218" s="337">
        <v>2110.2242533285353</v>
      </c>
      <c r="N218" s="334">
        <v>9.2624505217704212E-2</v>
      </c>
      <c r="O218" s="330">
        <v>0</v>
      </c>
      <c r="S218" s="334" t="s">
        <v>301</v>
      </c>
      <c r="T218" s="334" t="s">
        <v>812</v>
      </c>
      <c r="U218" s="334">
        <v>916.49</v>
      </c>
      <c r="V218" s="334" t="s">
        <v>813</v>
      </c>
    </row>
    <row r="219" spans="1:22" s="334" customFormat="1" x14ac:dyDescent="0.3">
      <c r="A219" s="334">
        <v>333</v>
      </c>
      <c r="B219" s="334">
        <v>1753</v>
      </c>
      <c r="C219" s="334" t="s">
        <v>805</v>
      </c>
      <c r="D219" s="334" t="s">
        <v>807</v>
      </c>
      <c r="E219" s="334" t="s">
        <v>4</v>
      </c>
      <c r="G219" s="323">
        <v>329845</v>
      </c>
      <c r="H219" s="323">
        <v>340283</v>
      </c>
      <c r="I219" s="336">
        <f t="shared" si="8"/>
        <v>10438</v>
      </c>
      <c r="M219" s="337">
        <v>2110.2242533285353</v>
      </c>
      <c r="N219" s="334">
        <v>9.2624505217704212E-2</v>
      </c>
      <c r="O219" s="330">
        <v>0</v>
      </c>
      <c r="S219" s="334" t="s">
        <v>301</v>
      </c>
      <c r="T219" s="334" t="s">
        <v>812</v>
      </c>
      <c r="U219" s="334">
        <v>916.49</v>
      </c>
      <c r="V219" s="334" t="s">
        <v>813</v>
      </c>
    </row>
    <row r="220" spans="1:22" s="334" customFormat="1" x14ac:dyDescent="0.3">
      <c r="A220" s="334">
        <v>333</v>
      </c>
      <c r="B220" s="334">
        <v>1753</v>
      </c>
      <c r="C220" s="334" t="s">
        <v>805</v>
      </c>
      <c r="D220" s="334" t="s">
        <v>808</v>
      </c>
      <c r="E220" s="334" t="s">
        <v>4</v>
      </c>
      <c r="G220" s="323">
        <v>250675</v>
      </c>
      <c r="H220" s="323">
        <v>259794</v>
      </c>
      <c r="I220" s="336">
        <f t="shared" si="8"/>
        <v>9119</v>
      </c>
      <c r="M220" s="337">
        <v>2110.2242533285353</v>
      </c>
      <c r="N220" s="334">
        <v>9.2624505217704212E-2</v>
      </c>
      <c r="O220" s="330">
        <v>0</v>
      </c>
      <c r="S220" s="334" t="s">
        <v>301</v>
      </c>
      <c r="T220" s="334" t="s">
        <v>812</v>
      </c>
      <c r="U220" s="334">
        <v>916.49</v>
      </c>
      <c r="V220" s="334" t="s">
        <v>813</v>
      </c>
    </row>
    <row r="221" spans="1:22" s="334" customFormat="1" x14ac:dyDescent="0.3">
      <c r="A221" s="334">
        <v>333</v>
      </c>
      <c r="B221" s="334">
        <v>1753</v>
      </c>
      <c r="C221" s="334" t="s">
        <v>805</v>
      </c>
      <c r="D221" s="334" t="s">
        <v>809</v>
      </c>
      <c r="E221" s="334" t="s">
        <v>4</v>
      </c>
      <c r="G221" s="323">
        <v>206093</v>
      </c>
      <c r="H221" s="323">
        <v>212116</v>
      </c>
      <c r="I221" s="336">
        <f t="shared" si="8"/>
        <v>6023</v>
      </c>
      <c r="M221" s="350">
        <v>1954.3737063691976</v>
      </c>
      <c r="N221" s="334">
        <v>9.2624505217704212E-2</v>
      </c>
      <c r="O221" s="330">
        <v>0</v>
      </c>
      <c r="S221" s="334" t="s">
        <v>301</v>
      </c>
      <c r="T221" s="334" t="s">
        <v>812</v>
      </c>
      <c r="U221" s="334">
        <v>848.8</v>
      </c>
      <c r="V221" s="334" t="s">
        <v>813</v>
      </c>
    </row>
    <row r="222" spans="1:22" s="334" customFormat="1" x14ac:dyDescent="0.3">
      <c r="A222" s="334">
        <v>333</v>
      </c>
      <c r="B222" s="334">
        <v>1753</v>
      </c>
      <c r="C222" s="334" t="s">
        <v>805</v>
      </c>
      <c r="D222" s="334" t="s">
        <v>810</v>
      </c>
      <c r="E222" s="334" t="s">
        <v>4</v>
      </c>
      <c r="G222" s="323">
        <v>188466</v>
      </c>
      <c r="H222" s="323">
        <v>188543</v>
      </c>
      <c r="I222" s="336">
        <f t="shared" si="8"/>
        <v>77</v>
      </c>
      <c r="M222" s="337">
        <v>1889.2365527168047</v>
      </c>
      <c r="N222" s="334">
        <v>9.2624505217704212E-2</v>
      </c>
      <c r="O222" s="330">
        <v>0</v>
      </c>
      <c r="S222" s="334" t="s">
        <v>301</v>
      </c>
      <c r="T222" s="334" t="s">
        <v>812</v>
      </c>
      <c r="U222" s="334">
        <v>820.51</v>
      </c>
      <c r="V222" s="334" t="s">
        <v>813</v>
      </c>
    </row>
    <row r="223" spans="1:22" s="334" customFormat="1" x14ac:dyDescent="0.3">
      <c r="A223" s="334">
        <v>333</v>
      </c>
      <c r="B223" s="334">
        <v>1753</v>
      </c>
      <c r="C223" s="334" t="s">
        <v>805</v>
      </c>
      <c r="D223" s="334" t="s">
        <v>819</v>
      </c>
      <c r="E223" s="334" t="s">
        <v>4</v>
      </c>
      <c r="G223" s="323">
        <v>188567</v>
      </c>
      <c r="H223" s="323">
        <v>193962</v>
      </c>
      <c r="I223" s="336">
        <f t="shared" si="8"/>
        <v>5395</v>
      </c>
      <c r="M223" s="337">
        <v>1889.2365527168047</v>
      </c>
      <c r="N223" s="334">
        <v>9.2624505217704212E-2</v>
      </c>
      <c r="O223" s="330">
        <v>0</v>
      </c>
      <c r="S223" s="334" t="s">
        <v>301</v>
      </c>
      <c r="T223" s="334" t="s">
        <v>820</v>
      </c>
      <c r="U223" s="334">
        <v>820.51</v>
      </c>
      <c r="V223" s="334" t="s">
        <v>813</v>
      </c>
    </row>
    <row r="224" spans="1:22" s="334" customFormat="1" x14ac:dyDescent="0.3">
      <c r="A224" s="334">
        <v>333</v>
      </c>
      <c r="B224" s="334">
        <v>1753</v>
      </c>
      <c r="C224" s="334" t="s">
        <v>805</v>
      </c>
      <c r="D224" s="334" t="s">
        <v>811</v>
      </c>
      <c r="E224" s="334" t="s">
        <v>4</v>
      </c>
      <c r="G224" s="323">
        <v>303637</v>
      </c>
      <c r="H224" s="323">
        <v>303637</v>
      </c>
      <c r="I224" s="336">
        <f t="shared" si="8"/>
        <v>0</v>
      </c>
      <c r="M224" s="337">
        <v>1889.2365527168047</v>
      </c>
      <c r="N224" s="334">
        <v>9.2624505217704212E-2</v>
      </c>
      <c r="O224" s="330">
        <v>0</v>
      </c>
      <c r="S224" s="334" t="s">
        <v>301</v>
      </c>
      <c r="T224" s="334" t="s">
        <v>812</v>
      </c>
      <c r="U224" s="334">
        <v>820.51</v>
      </c>
      <c r="V224" s="334" t="s">
        <v>813</v>
      </c>
    </row>
    <row r="225" spans="1:21" s="334" customFormat="1" ht="17.25" customHeight="1" x14ac:dyDescent="0.3">
      <c r="B225" s="334">
        <v>1777</v>
      </c>
      <c r="C225" s="334" t="s">
        <v>821</v>
      </c>
      <c r="D225" s="334" t="s">
        <v>828</v>
      </c>
      <c r="E225" s="334" t="s">
        <v>4</v>
      </c>
      <c r="G225" s="323">
        <v>340596</v>
      </c>
      <c r="H225" s="323">
        <v>342576</v>
      </c>
      <c r="I225" s="336">
        <f t="shared" si="8"/>
        <v>1980</v>
      </c>
      <c r="M225" s="337">
        <v>2022.350097157251</v>
      </c>
      <c r="N225" s="334">
        <v>9.7995070169125592E-2</v>
      </c>
      <c r="O225" s="330">
        <v>0</v>
      </c>
      <c r="S225" s="334" t="s">
        <v>303</v>
      </c>
    </row>
    <row r="226" spans="1:21" s="334" customFormat="1" x14ac:dyDescent="0.3">
      <c r="B226" s="334">
        <v>1784</v>
      </c>
      <c r="C226" s="334" t="s">
        <v>936</v>
      </c>
      <c r="D226" s="334" t="s">
        <v>937</v>
      </c>
      <c r="E226" s="334" t="s">
        <v>4</v>
      </c>
      <c r="G226" s="323">
        <v>170019</v>
      </c>
      <c r="H226" s="323">
        <v>177778</v>
      </c>
      <c r="I226" s="336">
        <f t="shared" si="8"/>
        <v>7759</v>
      </c>
      <c r="M226" s="337">
        <v>2858.9635036496347</v>
      </c>
      <c r="N226" s="334">
        <v>0.10743104110641567</v>
      </c>
      <c r="O226" s="330" t="s">
        <v>638</v>
      </c>
      <c r="S226" s="334" t="s">
        <v>303</v>
      </c>
      <c r="T226" s="334" t="s">
        <v>938</v>
      </c>
    </row>
    <row r="227" spans="1:21" s="334" customFormat="1" x14ac:dyDescent="0.3">
      <c r="B227" s="334">
        <v>1805</v>
      </c>
      <c r="C227" s="334" t="s">
        <v>1074</v>
      </c>
      <c r="D227" s="334" t="s">
        <v>1075</v>
      </c>
      <c r="E227" s="334" t="s">
        <v>4</v>
      </c>
      <c r="G227" s="323">
        <v>63857</v>
      </c>
      <c r="H227" s="323">
        <v>69262</v>
      </c>
      <c r="I227" s="336">
        <f t="shared" si="8"/>
        <v>5405</v>
      </c>
      <c r="M227" s="337">
        <v>3221.56</v>
      </c>
      <c r="N227" s="334">
        <v>8.8999999999999996E-2</v>
      </c>
      <c r="O227" s="330"/>
      <c r="S227" s="334" t="s">
        <v>107</v>
      </c>
      <c r="T227" s="334" t="s">
        <v>1076</v>
      </c>
    </row>
    <row r="228" spans="1:21" s="334" customFormat="1" x14ac:dyDescent="0.3">
      <c r="B228" s="334">
        <v>1825</v>
      </c>
      <c r="C228" s="334" t="s">
        <v>907</v>
      </c>
      <c r="D228" s="334" t="s">
        <v>908</v>
      </c>
      <c r="E228" s="334" t="s">
        <v>4</v>
      </c>
      <c r="G228" s="323">
        <v>100013</v>
      </c>
      <c r="H228" s="323">
        <v>103393</v>
      </c>
      <c r="I228" s="336">
        <f t="shared" si="8"/>
        <v>3380</v>
      </c>
      <c r="M228" s="337">
        <v>2328.7641967717141</v>
      </c>
      <c r="N228" s="334">
        <v>9.3207628747117605E-2</v>
      </c>
      <c r="S228" s="334" t="s">
        <v>301</v>
      </c>
      <c r="T228" s="334" t="s">
        <v>916</v>
      </c>
    </row>
    <row r="229" spans="1:21" s="334" customFormat="1" x14ac:dyDescent="0.3">
      <c r="B229" s="334">
        <v>1825</v>
      </c>
      <c r="C229" s="334" t="s">
        <v>907</v>
      </c>
      <c r="D229" s="334" t="s">
        <v>909</v>
      </c>
      <c r="E229" s="334" t="s">
        <v>4</v>
      </c>
      <c r="G229" s="323">
        <v>147400</v>
      </c>
      <c r="H229" s="323">
        <v>154769</v>
      </c>
      <c r="I229" s="336">
        <f t="shared" si="8"/>
        <v>7369</v>
      </c>
      <c r="M229" s="337">
        <v>2328.7641967717141</v>
      </c>
      <c r="N229" s="334">
        <v>9.3207628747117605E-2</v>
      </c>
      <c r="S229" s="334" t="s">
        <v>301</v>
      </c>
      <c r="T229" s="334" t="s">
        <v>916</v>
      </c>
    </row>
    <row r="230" spans="1:21" s="334" customFormat="1" x14ac:dyDescent="0.3">
      <c r="B230" s="334">
        <v>1825</v>
      </c>
      <c r="C230" s="334" t="s">
        <v>907</v>
      </c>
      <c r="D230" s="334" t="s">
        <v>910</v>
      </c>
      <c r="E230" s="334" t="s">
        <v>4</v>
      </c>
      <c r="G230" s="323">
        <v>87443</v>
      </c>
      <c r="H230" s="323">
        <v>91020</v>
      </c>
      <c r="I230" s="336">
        <f t="shared" si="8"/>
        <v>3577</v>
      </c>
      <c r="M230" s="337">
        <v>2328.7641967717141</v>
      </c>
      <c r="N230" s="334">
        <v>9.3207628747117605E-2</v>
      </c>
      <c r="S230" s="334" t="s">
        <v>301</v>
      </c>
      <c r="T230" s="334" t="s">
        <v>916</v>
      </c>
    </row>
    <row r="231" spans="1:21" s="334" customFormat="1" x14ac:dyDescent="0.3">
      <c r="B231" s="334">
        <v>1825</v>
      </c>
      <c r="C231" s="334" t="s">
        <v>907</v>
      </c>
      <c r="D231" s="334" t="s">
        <v>911</v>
      </c>
      <c r="E231" s="334" t="s">
        <v>4</v>
      </c>
      <c r="G231" s="323">
        <v>99942</v>
      </c>
      <c r="H231" s="323">
        <v>107535</v>
      </c>
      <c r="I231" s="336">
        <f t="shared" si="8"/>
        <v>7593</v>
      </c>
      <c r="M231" s="337">
        <v>2328.7641967717141</v>
      </c>
      <c r="N231" s="334">
        <v>9.3207628747117605E-2</v>
      </c>
      <c r="S231" s="334" t="s">
        <v>301</v>
      </c>
      <c r="T231" s="334" t="s">
        <v>916</v>
      </c>
    </row>
    <row r="232" spans="1:21" s="334" customFormat="1" x14ac:dyDescent="0.3">
      <c r="B232" s="334">
        <v>1825</v>
      </c>
      <c r="C232" s="334" t="s">
        <v>907</v>
      </c>
      <c r="D232" s="334" t="s">
        <v>912</v>
      </c>
      <c r="E232" s="334" t="s">
        <v>4</v>
      </c>
      <c r="G232" s="323">
        <v>149343</v>
      </c>
      <c r="H232" s="323">
        <v>156987</v>
      </c>
      <c r="I232" s="336">
        <f t="shared" si="8"/>
        <v>7644</v>
      </c>
      <c r="M232" s="337">
        <v>2328.7641967717141</v>
      </c>
      <c r="N232" s="334">
        <v>9.3207628747117605E-2</v>
      </c>
      <c r="S232" s="334" t="s">
        <v>301</v>
      </c>
      <c r="T232" s="334" t="s">
        <v>916</v>
      </c>
    </row>
    <row r="233" spans="1:21" s="334" customFormat="1" x14ac:dyDescent="0.3">
      <c r="B233" s="321">
        <v>1836</v>
      </c>
      <c r="C233" s="321" t="s">
        <v>944</v>
      </c>
      <c r="D233" s="334" t="s">
        <v>947</v>
      </c>
      <c r="E233" s="334" t="s">
        <v>4</v>
      </c>
      <c r="G233" s="323">
        <v>136491</v>
      </c>
      <c r="H233" s="323">
        <v>141469</v>
      </c>
      <c r="I233" s="336">
        <f t="shared" si="8"/>
        <v>4978</v>
      </c>
      <c r="M233" s="337">
        <v>3283.8467594936706</v>
      </c>
      <c r="N233" s="334">
        <v>8.0592405063291142E-2</v>
      </c>
      <c r="O233" s="334" t="s">
        <v>949</v>
      </c>
      <c r="S233" s="334" t="s">
        <v>303</v>
      </c>
      <c r="T233" s="334" t="s">
        <v>948</v>
      </c>
    </row>
    <row r="234" spans="1:21" s="334" customFormat="1" x14ac:dyDescent="0.3">
      <c r="B234" s="334">
        <v>1837</v>
      </c>
      <c r="C234" s="334" t="s">
        <v>945</v>
      </c>
      <c r="D234" s="334" t="s">
        <v>946</v>
      </c>
      <c r="E234" s="334" t="s">
        <v>4</v>
      </c>
      <c r="G234" s="323">
        <v>65911</v>
      </c>
      <c r="H234" s="323">
        <v>77865</v>
      </c>
      <c r="I234" s="336">
        <f t="shared" si="8"/>
        <v>11954</v>
      </c>
      <c r="M234" s="337">
        <v>2528.36</v>
      </c>
      <c r="N234" s="334">
        <v>8.5000000000000006E-2</v>
      </c>
      <c r="O234" s="334" t="s">
        <v>950</v>
      </c>
      <c r="S234" s="334" t="s">
        <v>303</v>
      </c>
      <c r="T234" s="334" t="s">
        <v>979</v>
      </c>
    </row>
    <row r="235" spans="1:21" s="334" customFormat="1" x14ac:dyDescent="0.3">
      <c r="B235" s="334">
        <v>1837</v>
      </c>
      <c r="C235" s="334" t="s">
        <v>945</v>
      </c>
      <c r="D235" s="334" t="s">
        <v>1175</v>
      </c>
      <c r="E235" s="334" t="s">
        <v>4</v>
      </c>
      <c r="G235" s="323">
        <v>3980</v>
      </c>
      <c r="H235" s="323">
        <v>5163</v>
      </c>
      <c r="I235" s="336">
        <f t="shared" si="8"/>
        <v>1183</v>
      </c>
      <c r="M235" s="337">
        <v>2065</v>
      </c>
      <c r="N235" s="334">
        <v>0.85</v>
      </c>
      <c r="O235" s="334" t="s">
        <v>950</v>
      </c>
      <c r="S235" s="334" t="s">
        <v>303</v>
      </c>
      <c r="T235" s="334" t="s">
        <v>1181</v>
      </c>
    </row>
    <row r="236" spans="1:21" s="334" customFormat="1" x14ac:dyDescent="0.3">
      <c r="B236" s="334">
        <v>1837</v>
      </c>
      <c r="C236" s="334" t="s">
        <v>945</v>
      </c>
      <c r="D236" s="334" t="s">
        <v>1176</v>
      </c>
      <c r="E236" s="334" t="s">
        <v>4</v>
      </c>
      <c r="G236" s="323">
        <v>4259</v>
      </c>
      <c r="H236" s="323">
        <v>4563</v>
      </c>
      <c r="I236" s="336">
        <f t="shared" si="8"/>
        <v>304</v>
      </c>
      <c r="M236" s="337">
        <v>2065</v>
      </c>
      <c r="N236" s="334">
        <v>0.85</v>
      </c>
      <c r="O236" s="334" t="s">
        <v>950</v>
      </c>
      <c r="S236" s="334" t="s">
        <v>303</v>
      </c>
      <c r="T236" s="334" t="s">
        <v>1181</v>
      </c>
    </row>
    <row r="237" spans="1:21" s="334" customFormat="1" x14ac:dyDescent="0.3">
      <c r="B237" s="334">
        <v>1837</v>
      </c>
      <c r="C237" s="334" t="s">
        <v>945</v>
      </c>
      <c r="D237" s="334" t="s">
        <v>1183</v>
      </c>
      <c r="E237" s="334" t="s">
        <v>4</v>
      </c>
      <c r="I237" s="336">
        <f t="shared" si="8"/>
        <v>0</v>
      </c>
      <c r="M237" s="337">
        <v>2065</v>
      </c>
      <c r="N237" s="334">
        <v>0.85</v>
      </c>
      <c r="O237" s="334" t="s">
        <v>950</v>
      </c>
      <c r="S237" s="334" t="s">
        <v>303</v>
      </c>
      <c r="T237" s="334" t="s">
        <v>1181</v>
      </c>
    </row>
    <row r="238" spans="1:21" s="334" customFormat="1" x14ac:dyDescent="0.3">
      <c r="B238" s="334">
        <v>1837</v>
      </c>
      <c r="C238" s="334" t="s">
        <v>945</v>
      </c>
      <c r="D238" s="334" t="s">
        <v>1184</v>
      </c>
      <c r="E238" s="334" t="s">
        <v>4</v>
      </c>
      <c r="I238" s="336">
        <f t="shared" si="8"/>
        <v>0</v>
      </c>
      <c r="M238" s="337">
        <v>2065</v>
      </c>
      <c r="N238" s="334">
        <v>0.85</v>
      </c>
      <c r="O238" s="334" t="s">
        <v>950</v>
      </c>
      <c r="S238" s="334" t="s">
        <v>303</v>
      </c>
      <c r="T238" s="334" t="s">
        <v>1181</v>
      </c>
    </row>
    <row r="239" spans="1:21" s="334" customFormat="1" x14ac:dyDescent="0.3">
      <c r="A239" s="331"/>
      <c r="B239" s="343">
        <v>1860</v>
      </c>
      <c r="C239" s="334" t="s">
        <v>1126</v>
      </c>
      <c r="D239" s="334" t="s">
        <v>1127</v>
      </c>
      <c r="E239" s="334" t="s">
        <v>4</v>
      </c>
      <c r="G239" s="323">
        <v>20349</v>
      </c>
      <c r="H239" s="323">
        <v>23861</v>
      </c>
      <c r="I239" s="336">
        <f t="shared" si="8"/>
        <v>3512</v>
      </c>
      <c r="L239" s="336"/>
      <c r="M239" s="340">
        <v>2696.95</v>
      </c>
      <c r="N239" s="341">
        <v>8.8999999999999996E-2</v>
      </c>
      <c r="O239" s="330">
        <v>0</v>
      </c>
      <c r="P239" s="329"/>
      <c r="Q239" s="329"/>
      <c r="R239" s="330"/>
      <c r="S239" s="334" t="s">
        <v>107</v>
      </c>
      <c r="T239" s="334" t="s">
        <v>1128</v>
      </c>
      <c r="U239" s="321"/>
    </row>
    <row r="240" spans="1:21" s="334" customFormat="1" x14ac:dyDescent="0.3">
      <c r="A240" s="331"/>
      <c r="B240" s="343">
        <v>1860</v>
      </c>
      <c r="C240" s="334" t="s">
        <v>1126</v>
      </c>
      <c r="D240" s="334" t="s">
        <v>1222</v>
      </c>
      <c r="E240" s="334" t="s">
        <v>4</v>
      </c>
      <c r="G240" s="323">
        <v>1187</v>
      </c>
      <c r="H240" s="323">
        <v>3869</v>
      </c>
      <c r="I240" s="336">
        <f t="shared" si="8"/>
        <v>2682</v>
      </c>
      <c r="L240" s="336"/>
      <c r="M240" s="340">
        <v>3526.73</v>
      </c>
      <c r="N240" s="341">
        <v>9.5000000000000001E-2</v>
      </c>
      <c r="O240" s="330"/>
      <c r="P240" s="329"/>
      <c r="Q240" s="329"/>
      <c r="R240" s="330"/>
      <c r="S240" s="334" t="s">
        <v>107</v>
      </c>
      <c r="T240" s="345" t="s">
        <v>1223</v>
      </c>
      <c r="U240" s="321"/>
    </row>
    <row r="241" spans="1:20" s="334" customFormat="1" x14ac:dyDescent="0.3">
      <c r="B241" s="334">
        <v>1863</v>
      </c>
      <c r="C241" s="321" t="s">
        <v>1008</v>
      </c>
      <c r="D241" s="334" t="s">
        <v>815</v>
      </c>
      <c r="E241" s="334" t="s">
        <v>4</v>
      </c>
      <c r="I241" s="336">
        <f t="shared" si="8"/>
        <v>0</v>
      </c>
      <c r="M241" s="337">
        <v>3967.01</v>
      </c>
      <c r="N241" s="334">
        <v>0</v>
      </c>
      <c r="S241" s="334" t="s">
        <v>107</v>
      </c>
      <c r="T241" s="334" t="s">
        <v>1108</v>
      </c>
    </row>
    <row r="242" spans="1:20" s="334" customFormat="1" x14ac:dyDescent="0.3">
      <c r="B242" s="334">
        <v>1863</v>
      </c>
      <c r="C242" s="321" t="s">
        <v>1008</v>
      </c>
      <c r="D242" s="334" t="s">
        <v>816</v>
      </c>
      <c r="E242" s="334" t="s">
        <v>4</v>
      </c>
      <c r="I242" s="336">
        <f t="shared" si="8"/>
        <v>0</v>
      </c>
      <c r="M242" s="337">
        <v>3967.01</v>
      </c>
      <c r="N242" s="334">
        <v>0</v>
      </c>
      <c r="S242" s="334" t="s">
        <v>107</v>
      </c>
      <c r="T242" s="334" t="s">
        <v>1108</v>
      </c>
    </row>
    <row r="243" spans="1:20" s="334" customFormat="1" x14ac:dyDescent="0.3">
      <c r="B243" s="334">
        <v>1863</v>
      </c>
      <c r="C243" s="321" t="s">
        <v>1008</v>
      </c>
      <c r="D243" s="334" t="s">
        <v>887</v>
      </c>
      <c r="E243" s="334" t="s">
        <v>4</v>
      </c>
      <c r="I243" s="336">
        <f t="shared" si="8"/>
        <v>0</v>
      </c>
      <c r="M243" s="337">
        <v>4348.91</v>
      </c>
      <c r="N243" s="334">
        <v>0</v>
      </c>
      <c r="S243" s="334" t="s">
        <v>107</v>
      </c>
      <c r="T243" s="334" t="s">
        <v>1108</v>
      </c>
    </row>
    <row r="244" spans="1:20" s="334" customFormat="1" x14ac:dyDescent="0.3">
      <c r="B244" s="334">
        <v>1863</v>
      </c>
      <c r="C244" s="321" t="s">
        <v>1008</v>
      </c>
      <c r="D244" s="334" t="s">
        <v>888</v>
      </c>
      <c r="E244" s="334" t="s">
        <v>4</v>
      </c>
      <c r="I244" s="336">
        <f t="shared" si="8"/>
        <v>0</v>
      </c>
      <c r="M244" s="337">
        <v>4348.91</v>
      </c>
      <c r="N244" s="334">
        <v>0</v>
      </c>
      <c r="S244" s="334" t="s">
        <v>107</v>
      </c>
      <c r="T244" s="334" t="s">
        <v>1108</v>
      </c>
    </row>
    <row r="245" spans="1:20" s="334" customFormat="1" x14ac:dyDescent="0.3">
      <c r="B245" s="334">
        <v>1863</v>
      </c>
      <c r="C245" s="321" t="s">
        <v>1008</v>
      </c>
      <c r="D245" s="334" t="s">
        <v>964</v>
      </c>
      <c r="E245" s="334" t="s">
        <v>4</v>
      </c>
      <c r="I245" s="336">
        <f t="shared" si="8"/>
        <v>0</v>
      </c>
      <c r="M245" s="337">
        <v>4348.91</v>
      </c>
      <c r="N245" s="334">
        <v>0</v>
      </c>
      <c r="S245" s="334" t="s">
        <v>107</v>
      </c>
      <c r="T245" s="334" t="s">
        <v>1108</v>
      </c>
    </row>
    <row r="246" spans="1:20" s="334" customFormat="1" x14ac:dyDescent="0.3">
      <c r="B246" s="334">
        <v>1863</v>
      </c>
      <c r="C246" s="321" t="s">
        <v>1008</v>
      </c>
      <c r="D246" s="334" t="s">
        <v>965</v>
      </c>
      <c r="E246" s="334" t="s">
        <v>4</v>
      </c>
      <c r="I246" s="336">
        <f t="shared" si="8"/>
        <v>0</v>
      </c>
      <c r="M246" s="337">
        <v>4348.91</v>
      </c>
      <c r="N246" s="334">
        <v>0</v>
      </c>
      <c r="S246" s="334" t="s">
        <v>107</v>
      </c>
      <c r="T246" s="334" t="s">
        <v>1108</v>
      </c>
    </row>
    <row r="247" spans="1:20" s="334" customFormat="1" x14ac:dyDescent="0.3">
      <c r="B247" s="334">
        <v>1863</v>
      </c>
      <c r="C247" s="321" t="s">
        <v>1008</v>
      </c>
      <c r="D247" s="322" t="s">
        <v>966</v>
      </c>
      <c r="E247" s="334" t="s">
        <v>4</v>
      </c>
      <c r="I247" s="336">
        <f t="shared" si="8"/>
        <v>0</v>
      </c>
      <c r="M247" s="340">
        <v>3236</v>
      </c>
      <c r="N247" s="334">
        <v>0</v>
      </c>
      <c r="S247" s="334" t="s">
        <v>107</v>
      </c>
      <c r="T247" s="334" t="s">
        <v>1108</v>
      </c>
    </row>
    <row r="248" spans="1:20" s="334" customFormat="1" x14ac:dyDescent="0.3">
      <c r="B248" s="334" t="s">
        <v>1156</v>
      </c>
      <c r="C248" s="334" t="s">
        <v>1157</v>
      </c>
      <c r="D248" s="335" t="s">
        <v>921</v>
      </c>
      <c r="E248" s="334" t="s">
        <v>4</v>
      </c>
      <c r="I248" s="336">
        <f t="shared" si="8"/>
        <v>0</v>
      </c>
      <c r="M248" s="337">
        <v>4348.91</v>
      </c>
      <c r="N248" s="334">
        <v>0</v>
      </c>
      <c r="S248" s="334" t="s">
        <v>107</v>
      </c>
      <c r="T248" s="334" t="s">
        <v>1108</v>
      </c>
    </row>
    <row r="249" spans="1:20" s="334" customFormat="1" x14ac:dyDescent="0.3">
      <c r="B249" s="334" t="s">
        <v>1156</v>
      </c>
      <c r="C249" s="334" t="s">
        <v>1157</v>
      </c>
      <c r="D249" s="335" t="s">
        <v>922</v>
      </c>
      <c r="E249" s="334" t="s">
        <v>4</v>
      </c>
      <c r="I249" s="336">
        <f t="shared" si="8"/>
        <v>0</v>
      </c>
      <c r="M249" s="337">
        <v>4348.91</v>
      </c>
      <c r="N249" s="334">
        <v>0</v>
      </c>
      <c r="S249" s="334" t="s">
        <v>107</v>
      </c>
      <c r="T249" s="334" t="s">
        <v>1108</v>
      </c>
    </row>
    <row r="250" spans="1:20" s="334" customFormat="1" x14ac:dyDescent="0.3">
      <c r="B250" s="334" t="s">
        <v>1156</v>
      </c>
      <c r="C250" s="334" t="s">
        <v>1157</v>
      </c>
      <c r="D250" s="335" t="s">
        <v>967</v>
      </c>
      <c r="E250" s="334" t="s">
        <v>4</v>
      </c>
      <c r="I250" s="336">
        <f t="shared" si="8"/>
        <v>0</v>
      </c>
      <c r="M250" s="337">
        <v>4348.91</v>
      </c>
      <c r="N250" s="334">
        <v>0</v>
      </c>
      <c r="S250" s="334" t="s">
        <v>107</v>
      </c>
      <c r="T250" s="334" t="s">
        <v>1108</v>
      </c>
    </row>
    <row r="251" spans="1:20" s="334" customFormat="1" x14ac:dyDescent="0.3">
      <c r="B251" s="334">
        <v>1866</v>
      </c>
      <c r="C251" s="334" t="s">
        <v>1010</v>
      </c>
      <c r="D251" s="335" t="s">
        <v>1011</v>
      </c>
      <c r="E251" s="334" t="s">
        <v>4</v>
      </c>
      <c r="I251" s="336">
        <f t="shared" si="8"/>
        <v>0</v>
      </c>
      <c r="M251" s="337">
        <v>2535.9899999999998</v>
      </c>
      <c r="N251" s="334">
        <v>0</v>
      </c>
      <c r="S251" s="334" t="s">
        <v>107</v>
      </c>
      <c r="T251" s="334" t="s">
        <v>1016</v>
      </c>
    </row>
    <row r="252" spans="1:20" s="334" customFormat="1" x14ac:dyDescent="0.3">
      <c r="B252" s="334">
        <v>1873</v>
      </c>
      <c r="C252" s="334" t="s">
        <v>1138</v>
      </c>
      <c r="D252" s="334" t="s">
        <v>1139</v>
      </c>
      <c r="E252" s="334" t="s">
        <v>4</v>
      </c>
      <c r="G252" s="323">
        <v>13273</v>
      </c>
      <c r="H252" s="323">
        <v>14455</v>
      </c>
      <c r="I252" s="336">
        <f t="shared" si="8"/>
        <v>1182</v>
      </c>
      <c r="M252" s="337">
        <v>3388.32</v>
      </c>
      <c r="N252" s="334">
        <v>0.115</v>
      </c>
      <c r="S252" s="334" t="s">
        <v>107</v>
      </c>
      <c r="T252" s="334" t="s">
        <v>1140</v>
      </c>
    </row>
    <row r="253" spans="1:20" s="334" customFormat="1" x14ac:dyDescent="0.3">
      <c r="B253" s="334">
        <v>1884</v>
      </c>
      <c r="C253" s="334" t="s">
        <v>1165</v>
      </c>
      <c r="D253" s="334" t="s">
        <v>1166</v>
      </c>
      <c r="E253" s="334" t="s">
        <v>4</v>
      </c>
      <c r="G253" s="323">
        <v>34661</v>
      </c>
      <c r="H253" s="323">
        <v>52054</v>
      </c>
      <c r="I253" s="336">
        <f t="shared" si="8"/>
        <v>17393</v>
      </c>
      <c r="M253" s="337">
        <v>3804.32</v>
      </c>
      <c r="N253" s="334">
        <v>9.5000000000000001E-2</v>
      </c>
      <c r="T253" s="334" t="s">
        <v>1168</v>
      </c>
    </row>
    <row r="254" spans="1:20" x14ac:dyDescent="0.3">
      <c r="B254" s="211">
        <v>1884</v>
      </c>
      <c r="C254" s="226" t="s">
        <v>1165</v>
      </c>
      <c r="D254" s="226" t="s">
        <v>1167</v>
      </c>
      <c r="E254" s="334" t="s">
        <v>4</v>
      </c>
      <c r="F254" s="334"/>
      <c r="G254" s="323">
        <v>4</v>
      </c>
      <c r="H254" s="323">
        <v>4</v>
      </c>
      <c r="I254" s="336">
        <f t="shared" si="8"/>
        <v>0</v>
      </c>
      <c r="M254" s="270">
        <v>3804.32</v>
      </c>
      <c r="N254" s="226">
        <v>9.5000000000000001E-2</v>
      </c>
      <c r="S254" s="226"/>
      <c r="T254" s="226" t="s">
        <v>1260</v>
      </c>
    </row>
    <row r="255" spans="1:20" x14ac:dyDescent="0.3">
      <c r="A255" s="186" t="s">
        <v>1259</v>
      </c>
      <c r="B255" s="368">
        <v>1949</v>
      </c>
      <c r="C255" s="334" t="s">
        <v>1144</v>
      </c>
      <c r="D255" s="334" t="s">
        <v>1145</v>
      </c>
      <c r="E255" s="334" t="s">
        <v>4</v>
      </c>
      <c r="F255" s="334"/>
      <c r="G255" s="323">
        <v>9586</v>
      </c>
      <c r="H255" s="323">
        <v>11500</v>
      </c>
      <c r="I255" s="336">
        <f t="shared" si="8"/>
        <v>1914</v>
      </c>
      <c r="M255" s="272">
        <v>1613.03</v>
      </c>
      <c r="N255" s="211">
        <v>8.9499999999999996E-2</v>
      </c>
      <c r="S255" s="211" t="s">
        <v>107</v>
      </c>
      <c r="T255" s="211" t="s">
        <v>1146</v>
      </c>
    </row>
  </sheetData>
  <autoFilter ref="A3:V255" xr:uid="{CA822B9C-CDB4-4930-A7A5-53E5915412FA}"/>
  <phoneticPr fontId="8" type="noConversion"/>
  <conditionalFormatting sqref="G4:H59 G80:H151 G159:H187 G190:H236">
    <cfRule type="cellIs" dxfId="618" priority="5" operator="equal">
      <formula>0</formula>
    </cfRule>
    <cfRule type="cellIs" dxfId="617" priority="6" operator="equal">
      <formula>""""""</formula>
    </cfRule>
  </conditionalFormatting>
  <conditionalFormatting sqref="G73:H78">
    <cfRule type="cellIs" dxfId="616" priority="15" operator="equal">
      <formula>0</formula>
    </cfRule>
    <cfRule type="cellIs" dxfId="615" priority="16" operator="equal">
      <formula>""""""</formula>
    </cfRule>
  </conditionalFormatting>
  <conditionalFormatting sqref="G153:H154">
    <cfRule type="cellIs" dxfId="614" priority="13" operator="equal">
      <formula>0</formula>
    </cfRule>
    <cfRule type="cellIs" dxfId="613" priority="14" operator="equal">
      <formula>""""""</formula>
    </cfRule>
  </conditionalFormatting>
  <conditionalFormatting sqref="G239:H240">
    <cfRule type="cellIs" dxfId="612" priority="9" operator="equal">
      <formula>0</formula>
    </cfRule>
    <cfRule type="cellIs" dxfId="611" priority="10" operator="equal">
      <formula>""""""</formula>
    </cfRule>
  </conditionalFormatting>
  <conditionalFormatting sqref="G252:H255">
    <cfRule type="cellIs" dxfId="610" priority="3" operator="equal">
      <formula>0</formula>
    </cfRule>
    <cfRule type="cellIs" dxfId="609" priority="4" operator="equal">
      <formula>""""""</formula>
    </cfRule>
  </conditionalFormatting>
  <conditionalFormatting sqref="J19:K19">
    <cfRule type="cellIs" dxfId="608" priority="11" operator="equal">
      <formula>0</formula>
    </cfRule>
    <cfRule type="cellIs" dxfId="607" priority="12" operator="equal">
      <formula>""""""</formula>
    </cfRule>
  </conditionalFormatting>
  <conditionalFormatting sqref="J34:K35">
    <cfRule type="cellIs" dxfId="606" priority="7" operator="equal">
      <formula>0</formula>
    </cfRule>
    <cfRule type="cellIs" dxfId="605" priority="8" operator="equal">
      <formula>""""""</formula>
    </cfRule>
  </conditionalFormatting>
  <conditionalFormatting sqref="J37:K37">
    <cfRule type="cellIs" dxfId="604" priority="1" operator="equal">
      <formula>0</formula>
    </cfRule>
    <cfRule type="cellIs" dxfId="603" priority="2" operator="equal">
      <formula>""""""</formula>
    </cfRule>
  </conditionalFormatting>
  <hyperlinks>
    <hyperlink ref="A194" r:id="rId1" xr:uid="{AAE12575-5473-4826-BE7C-2DFE7A79B80E}"/>
    <hyperlink ref="A195:A196" r:id="rId2" display="corey.hommes@purple.com ONLY" xr:uid="{D284A789-1DD1-4FD0-89CA-9C23A3C36F59}"/>
    <hyperlink ref="A153" r:id="rId3" xr:uid="{140C9639-2896-4CA4-A2AF-EFBFFAD8DD48}"/>
    <hyperlink ref="A154" r:id="rId4" xr:uid="{47178B89-2391-4678-B767-BA88522283CB}"/>
    <hyperlink ref="A197" r:id="rId5" xr:uid="{B4B6DAD4-7393-467B-95BC-169518628EC5}"/>
    <hyperlink ref="B28" r:id="rId6" xr:uid="{C7F536AE-CC23-43C8-9B28-50C398DD5EF2}"/>
    <hyperlink ref="A148" r:id="rId7" xr:uid="{7431C04A-154B-4319-9593-8345365A7868}"/>
    <hyperlink ref="A191" r:id="rId8" xr:uid="{B0D506B6-65C7-480B-9131-929DA71165F5}"/>
    <hyperlink ref="A210" r:id="rId9" xr:uid="{55649753-7F84-45A2-AC75-B081FE400007}"/>
    <hyperlink ref="A190" r:id="rId10" xr:uid="{4CC28E2E-42C9-429F-9EA3-7C6633398330}"/>
    <hyperlink ref="A4" r:id="rId11" xr:uid="{291992FB-5FA2-4464-95EC-0B4783030CEE}"/>
    <hyperlink ref="B5" r:id="rId12" xr:uid="{C22C1D25-1FB6-4DAF-986D-2C480CE1C4B0}"/>
    <hyperlink ref="B29" r:id="rId13" xr:uid="{3C2D6EB2-C8BB-436D-AC11-0FE9927F3AEC}"/>
    <hyperlink ref="A255" r:id="rId14" xr:uid="{E5E11312-8830-490E-9E02-BAA6445E824E}"/>
  </hyperlinks>
  <pageMargins left="0.7" right="0.7" top="0.75" bottom="0.75" header="0.3" footer="0.3"/>
  <pageSetup paperSize="5" scale="32" fitToHeight="0" orientation="portrait" r:id="rId1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F263-C672-40AF-BADF-2DDFCF6B53EC}">
  <sheetPr>
    <pageSetUpPr fitToPage="1"/>
  </sheetPr>
  <dimension ref="A1:V272"/>
  <sheetViews>
    <sheetView zoomScaleNormal="100" workbookViewId="0">
      <pane ySplit="3" topLeftCell="A21" activePane="bottomLeft" state="frozen"/>
      <selection pane="bottomLeft" activeCell="D33" sqref="D33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9.42578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66526</v>
      </c>
      <c r="H4" s="323">
        <v>67948</v>
      </c>
      <c r="I4" s="323">
        <f t="shared" ref="I4:I36" si="0">H4-G4</f>
        <v>1422</v>
      </c>
      <c r="J4" s="324"/>
      <c r="L4" s="323"/>
      <c r="M4" s="325">
        <v>1491.7525944584381</v>
      </c>
      <c r="N4" s="326">
        <v>8.3598092839150775E-2</v>
      </c>
      <c r="O4" s="328"/>
      <c r="P4" s="329"/>
      <c r="Q4" s="329"/>
      <c r="R4" s="330">
        <v>0</v>
      </c>
      <c r="S4" s="321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35510</v>
      </c>
      <c r="H5" s="323">
        <v>36118</v>
      </c>
      <c r="I5" s="323">
        <f t="shared" si="0"/>
        <v>608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464764</v>
      </c>
      <c r="H6" s="323">
        <v>470174</v>
      </c>
      <c r="I6" s="323">
        <f t="shared" si="0"/>
        <v>5410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x14ac:dyDescent="0.3">
      <c r="A7" s="321">
        <v>11.5</v>
      </c>
      <c r="B7" s="327">
        <v>438</v>
      </c>
      <c r="C7" s="321" t="s">
        <v>270</v>
      </c>
      <c r="D7" s="322" t="s">
        <v>512</v>
      </c>
      <c r="E7" s="322" t="s">
        <v>16</v>
      </c>
      <c r="G7" s="323">
        <v>126342</v>
      </c>
      <c r="H7" s="323">
        <v>129438</v>
      </c>
      <c r="I7" s="323">
        <f t="shared" si="0"/>
        <v>3096</v>
      </c>
      <c r="J7" s="324"/>
      <c r="L7" s="323">
        <v>0</v>
      </c>
      <c r="M7" s="325">
        <v>426.34408060453404</v>
      </c>
      <c r="N7" s="326">
        <v>0.11113620007196834</v>
      </c>
      <c r="O7" s="328">
        <v>0</v>
      </c>
      <c r="P7" s="329"/>
      <c r="Q7" s="329"/>
      <c r="R7" s="330">
        <v>0</v>
      </c>
    </row>
    <row r="8" spans="1:21" s="321" customFormat="1" ht="16.5" customHeight="1" x14ac:dyDescent="0.3">
      <c r="A8" s="321">
        <v>11.5</v>
      </c>
      <c r="B8" s="327">
        <v>438</v>
      </c>
      <c r="C8" s="321" t="s">
        <v>270</v>
      </c>
      <c r="D8" s="322" t="s">
        <v>609</v>
      </c>
      <c r="E8" s="322" t="s">
        <v>16</v>
      </c>
      <c r="G8" s="323">
        <v>157907</v>
      </c>
      <c r="H8" s="323">
        <v>160792</v>
      </c>
      <c r="I8" s="323">
        <f t="shared" si="0"/>
        <v>2885</v>
      </c>
      <c r="J8" s="324"/>
      <c r="L8" s="323">
        <v>0</v>
      </c>
      <c r="M8" s="325">
        <v>413.17295070169132</v>
      </c>
      <c r="N8" s="326">
        <v>0.10885091759625766</v>
      </c>
      <c r="O8" s="328">
        <v>0</v>
      </c>
      <c r="P8" s="329"/>
      <c r="Q8" s="329"/>
      <c r="R8" s="330">
        <v>0</v>
      </c>
      <c r="T8" s="321" t="s">
        <v>611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783</v>
      </c>
      <c r="E9" s="322" t="s">
        <v>16</v>
      </c>
      <c r="G9" s="323">
        <v>76321</v>
      </c>
      <c r="H9" s="323">
        <v>78767</v>
      </c>
      <c r="I9" s="323">
        <f t="shared" si="0"/>
        <v>2446</v>
      </c>
      <c r="J9" s="324"/>
      <c r="L9" s="323"/>
      <c r="M9" s="325">
        <v>421.61088161209068</v>
      </c>
      <c r="N9" s="326">
        <v>0.10717884130982368</v>
      </c>
      <c r="O9" s="328"/>
      <c r="P9" s="329"/>
      <c r="Q9" s="329"/>
      <c r="R9" s="330"/>
      <c r="T9" s="321" t="s">
        <v>784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1147</v>
      </c>
      <c r="E10" s="322" t="s">
        <v>16</v>
      </c>
      <c r="G10" s="323">
        <v>9380</v>
      </c>
      <c r="H10" s="323">
        <v>12247</v>
      </c>
      <c r="I10" s="323">
        <f t="shared" si="0"/>
        <v>2867</v>
      </c>
      <c r="J10" s="324"/>
      <c r="L10" s="323"/>
      <c r="M10" s="325">
        <v>415.92</v>
      </c>
      <c r="N10" s="326">
        <v>0.10299999999999999</v>
      </c>
      <c r="O10" s="328"/>
      <c r="P10" s="329"/>
      <c r="Q10" s="329"/>
      <c r="R10" s="330"/>
      <c r="T10" s="321" t="s">
        <v>1185</v>
      </c>
    </row>
    <row r="11" spans="1:21" s="321" customFormat="1" x14ac:dyDescent="0.3">
      <c r="A11" s="321">
        <v>15</v>
      </c>
      <c r="B11" s="321" t="s">
        <v>262</v>
      </c>
      <c r="C11" s="321" t="s">
        <v>272</v>
      </c>
      <c r="D11" s="322" t="s">
        <v>641</v>
      </c>
      <c r="E11" s="322" t="s">
        <v>4</v>
      </c>
      <c r="G11" s="323">
        <v>190367</v>
      </c>
      <c r="H11" s="323">
        <v>192964</v>
      </c>
      <c r="I11" s="323">
        <f t="shared" si="0"/>
        <v>2597</v>
      </c>
      <c r="J11" s="324"/>
      <c r="L11" s="323"/>
      <c r="M11" s="325">
        <v>1995.6486362000721</v>
      </c>
      <c r="N11" s="326">
        <v>9.2368657790572142E-2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642</v>
      </c>
      <c r="E12" s="322" t="s">
        <v>4</v>
      </c>
      <c r="G12" s="323">
        <v>111971</v>
      </c>
      <c r="H12" s="323">
        <v>114467</v>
      </c>
      <c r="I12" s="323">
        <f t="shared" si="0"/>
        <v>2496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1" t="s">
        <v>262</v>
      </c>
      <c r="C13" s="321" t="s">
        <v>272</v>
      </c>
      <c r="D13" s="322" t="s">
        <v>643</v>
      </c>
      <c r="E13" s="322" t="s">
        <v>4</v>
      </c>
      <c r="G13" s="323">
        <v>183812</v>
      </c>
      <c r="H13" s="323">
        <v>187417</v>
      </c>
      <c r="I13" s="323">
        <f t="shared" si="0"/>
        <v>3605</v>
      </c>
      <c r="J13" s="324"/>
      <c r="L13" s="323"/>
      <c r="M13" s="325">
        <v>1995.6486362000721</v>
      </c>
      <c r="N13" s="326">
        <v>9.2368657790572142E-2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B14" s="321">
        <v>573</v>
      </c>
      <c r="C14" s="321" t="s">
        <v>272</v>
      </c>
      <c r="D14" s="322" t="s">
        <v>990</v>
      </c>
      <c r="E14" s="322" t="s">
        <v>4</v>
      </c>
      <c r="G14" s="323">
        <v>64428</v>
      </c>
      <c r="H14" s="323">
        <v>71351</v>
      </c>
      <c r="I14" s="323">
        <f t="shared" si="0"/>
        <v>6923</v>
      </c>
      <c r="J14" s="324"/>
      <c r="L14" s="323"/>
      <c r="M14" s="325">
        <v>2026.99</v>
      </c>
      <c r="N14" s="326">
        <v>7.9000000000000001E-2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265" customFormat="1" x14ac:dyDescent="0.3">
      <c r="A15" s="265">
        <v>16</v>
      </c>
      <c r="B15" s="271" t="s">
        <v>1116</v>
      </c>
      <c r="C15" s="321" t="s">
        <v>917</v>
      </c>
      <c r="D15" s="322" t="s">
        <v>918</v>
      </c>
      <c r="E15" s="322" t="s">
        <v>4</v>
      </c>
      <c r="F15" s="321"/>
      <c r="G15" s="323">
        <v>25070</v>
      </c>
      <c r="H15" s="323">
        <v>25662</v>
      </c>
      <c r="I15" s="323">
        <f t="shared" si="0"/>
        <v>592</v>
      </c>
      <c r="J15" s="282"/>
      <c r="L15" s="281"/>
      <c r="M15" s="283">
        <v>1595.2096999999999</v>
      </c>
      <c r="N15" s="284">
        <v>9.5457403846153838E-2</v>
      </c>
      <c r="O15" s="285">
        <v>0</v>
      </c>
      <c r="P15" s="282"/>
      <c r="Q15" s="282"/>
      <c r="R15" s="285"/>
      <c r="S15" s="265" t="s">
        <v>107</v>
      </c>
      <c r="T15" s="268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25183</v>
      </c>
      <c r="H16" s="323">
        <v>25183</v>
      </c>
      <c r="I16" s="323">
        <f t="shared" si="0"/>
        <v>0</v>
      </c>
      <c r="J16" s="324"/>
      <c r="L16" s="323"/>
      <c r="M16" s="325">
        <v>1601.3</v>
      </c>
      <c r="N16" s="326">
        <v>8.6999999999999994E-2</v>
      </c>
      <c r="O16" s="328">
        <v>0</v>
      </c>
      <c r="P16" s="324"/>
      <c r="Q16" s="324"/>
      <c r="R16" s="328"/>
      <c r="S16" s="321" t="s">
        <v>107</v>
      </c>
      <c r="T16" s="332" t="s">
        <v>981</v>
      </c>
    </row>
    <row r="17" spans="1:21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91538</v>
      </c>
      <c r="H17" s="323">
        <v>96026</v>
      </c>
      <c r="I17" s="323">
        <f t="shared" si="0"/>
        <v>4488</v>
      </c>
      <c r="J17" s="324"/>
      <c r="L17" s="323"/>
      <c r="M17" s="325">
        <v>1712.3251169485427</v>
      </c>
      <c r="N17" s="326">
        <v>9.8437711406980932E-2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1" s="321" customFormat="1" x14ac:dyDescent="0.3">
      <c r="B18" s="327">
        <v>881</v>
      </c>
      <c r="C18" s="321" t="s">
        <v>35</v>
      </c>
      <c r="D18" s="322" t="s">
        <v>1274</v>
      </c>
      <c r="E18" s="322" t="s">
        <v>4</v>
      </c>
      <c r="G18" s="323">
        <v>8</v>
      </c>
      <c r="H18" s="323">
        <v>8</v>
      </c>
      <c r="I18" s="323">
        <f t="shared" si="0"/>
        <v>0</v>
      </c>
      <c r="J18" s="324"/>
      <c r="L18" s="323"/>
      <c r="M18" s="325">
        <v>2427.2600000000002</v>
      </c>
      <c r="N18" s="326"/>
      <c r="O18" s="328"/>
      <c r="P18" s="324"/>
      <c r="Q18" s="324"/>
      <c r="R18" s="328"/>
      <c r="S18" s="321" t="s">
        <v>107</v>
      </c>
      <c r="T18" s="321" t="s">
        <v>1275</v>
      </c>
    </row>
    <row r="19" spans="1:21" s="265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31122</v>
      </c>
      <c r="H19" s="323">
        <v>33864</v>
      </c>
      <c r="I19" s="323">
        <f t="shared" si="0"/>
        <v>2742</v>
      </c>
      <c r="J19" s="323">
        <v>480</v>
      </c>
      <c r="K19" s="323">
        <v>481</v>
      </c>
      <c r="L19" s="323">
        <f>K19-J19</f>
        <v>1</v>
      </c>
      <c r="M19" s="283">
        <v>1834.3906836991723</v>
      </c>
      <c r="N19" s="284">
        <v>0.10073771140698093</v>
      </c>
      <c r="O19" s="285"/>
      <c r="P19" s="282"/>
      <c r="Q19" s="282"/>
      <c r="R19" s="285"/>
      <c r="S19" s="265" t="s">
        <v>107</v>
      </c>
      <c r="T19" s="265" t="s">
        <v>613</v>
      </c>
      <c r="U19" s="265" t="s">
        <v>615</v>
      </c>
    </row>
    <row r="20" spans="1:21" s="265" customFormat="1" x14ac:dyDescent="0.3">
      <c r="A20" s="265">
        <v>33</v>
      </c>
      <c r="B20" s="295" t="s">
        <v>1277</v>
      </c>
      <c r="C20" s="321" t="s">
        <v>205</v>
      </c>
      <c r="D20" s="322" t="s">
        <v>669</v>
      </c>
      <c r="E20" s="322" t="s">
        <v>4</v>
      </c>
      <c r="F20" s="322"/>
      <c r="G20" s="323">
        <v>231576</v>
      </c>
      <c r="H20" s="323">
        <v>234225</v>
      </c>
      <c r="I20" s="323">
        <f t="shared" si="0"/>
        <v>2649</v>
      </c>
      <c r="J20" s="282"/>
      <c r="L20" s="281"/>
      <c r="M20" s="283">
        <v>2791.6071212666425</v>
      </c>
      <c r="N20" s="284">
        <v>6.5730550557754591E-2</v>
      </c>
      <c r="O20" s="285"/>
      <c r="P20" s="282"/>
      <c r="Q20" s="282"/>
      <c r="R20" s="285"/>
      <c r="T20" s="265" t="s">
        <v>686</v>
      </c>
      <c r="U20" s="265">
        <v>36</v>
      </c>
    </row>
    <row r="21" spans="1:21" s="321" customFormat="1" x14ac:dyDescent="0.3">
      <c r="A21" s="321">
        <v>33</v>
      </c>
      <c r="B21" s="321" t="s">
        <v>204</v>
      </c>
      <c r="C21" s="321" t="s">
        <v>205</v>
      </c>
      <c r="D21" s="322" t="s">
        <v>670</v>
      </c>
      <c r="E21" s="322" t="s">
        <v>4</v>
      </c>
      <c r="F21" s="322"/>
      <c r="G21" s="323">
        <v>187335</v>
      </c>
      <c r="H21" s="323">
        <v>192259</v>
      </c>
      <c r="I21" s="323">
        <f t="shared" si="0"/>
        <v>4924</v>
      </c>
      <c r="J21" s="324"/>
      <c r="L21" s="323"/>
      <c r="M21" s="325">
        <v>2791.6071212666425</v>
      </c>
      <c r="N21" s="326">
        <v>6.5730550557754591E-2</v>
      </c>
      <c r="O21" s="328"/>
      <c r="P21" s="324"/>
      <c r="Q21" s="324"/>
      <c r="R21" s="328"/>
      <c r="T21" s="321" t="s">
        <v>686</v>
      </c>
      <c r="U21" s="321">
        <v>36</v>
      </c>
    </row>
    <row r="22" spans="1:21" s="321" customFormat="1" x14ac:dyDescent="0.3">
      <c r="A22" s="321">
        <v>33</v>
      </c>
      <c r="B22" s="321" t="s">
        <v>204</v>
      </c>
      <c r="C22" s="321" t="s">
        <v>205</v>
      </c>
      <c r="D22" s="322" t="s">
        <v>671</v>
      </c>
      <c r="E22" s="322" t="s">
        <v>4</v>
      </c>
      <c r="F22" s="322"/>
      <c r="G22" s="323">
        <v>141800</v>
      </c>
      <c r="H22" s="323">
        <v>145278</v>
      </c>
      <c r="I22" s="323">
        <f t="shared" si="0"/>
        <v>3478</v>
      </c>
      <c r="J22" s="324"/>
      <c r="L22" s="323"/>
      <c r="M22" s="325">
        <v>2791.6071212666425</v>
      </c>
      <c r="N22" s="326">
        <v>6.5730550557754591E-2</v>
      </c>
      <c r="O22" s="328"/>
      <c r="P22" s="324"/>
      <c r="Q22" s="324"/>
      <c r="R22" s="328"/>
      <c r="T22" s="321" t="s">
        <v>686</v>
      </c>
      <c r="U22" s="321">
        <v>36</v>
      </c>
    </row>
    <row r="23" spans="1:21" s="321" customFormat="1" x14ac:dyDescent="0.3">
      <c r="A23" s="321">
        <v>33</v>
      </c>
      <c r="B23" s="321" t="s">
        <v>204</v>
      </c>
      <c r="C23" s="321" t="s">
        <v>205</v>
      </c>
      <c r="D23" s="322" t="s">
        <v>667</v>
      </c>
      <c r="E23" s="322" t="s">
        <v>4</v>
      </c>
      <c r="F23" s="322"/>
      <c r="G23" s="323">
        <v>201010</v>
      </c>
      <c r="H23" s="323">
        <v>201010</v>
      </c>
      <c r="I23" s="323">
        <f t="shared" si="0"/>
        <v>0</v>
      </c>
      <c r="J23" s="324"/>
      <c r="L23" s="323"/>
      <c r="M23" s="325">
        <v>2791.6071212666425</v>
      </c>
      <c r="N23" s="326">
        <v>6.5730550557754591E-2</v>
      </c>
      <c r="O23" s="328"/>
      <c r="P23" s="324"/>
      <c r="Q23" s="324"/>
      <c r="R23" s="328"/>
      <c r="T23" s="321" t="s">
        <v>686</v>
      </c>
      <c r="U23" s="321">
        <v>36</v>
      </c>
    </row>
    <row r="24" spans="1:21" s="321" customFormat="1" x14ac:dyDescent="0.3">
      <c r="A24" s="321">
        <v>33</v>
      </c>
      <c r="B24" s="321" t="s">
        <v>204</v>
      </c>
      <c r="C24" s="321" t="s">
        <v>205</v>
      </c>
      <c r="D24" s="322" t="s">
        <v>668</v>
      </c>
      <c r="E24" s="322" t="s">
        <v>4</v>
      </c>
      <c r="F24" s="322"/>
      <c r="G24" s="323">
        <v>206140</v>
      </c>
      <c r="H24" s="323">
        <v>212418</v>
      </c>
      <c r="I24" s="323">
        <f t="shared" si="0"/>
        <v>6278</v>
      </c>
      <c r="J24" s="324"/>
      <c r="L24" s="323"/>
      <c r="M24" s="325">
        <v>2791.6071212666425</v>
      </c>
      <c r="N24" s="326">
        <v>6.5730550557754591E-2</v>
      </c>
      <c r="O24" s="328"/>
      <c r="P24" s="324"/>
      <c r="Q24" s="324"/>
      <c r="R24" s="328"/>
      <c r="T24" s="321" t="s">
        <v>686</v>
      </c>
      <c r="U24" s="321">
        <v>36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1130</v>
      </c>
      <c r="E25" s="322" t="s">
        <v>4</v>
      </c>
      <c r="F25" s="322"/>
      <c r="G25" s="323">
        <v>41562</v>
      </c>
      <c r="H25" s="323">
        <v>47795</v>
      </c>
      <c r="I25" s="323">
        <f t="shared" si="0"/>
        <v>6233</v>
      </c>
      <c r="J25" s="324"/>
      <c r="L25" s="323"/>
      <c r="M25" s="325">
        <v>3523.51</v>
      </c>
      <c r="N25" s="326">
        <v>7.0999999999999994E-2</v>
      </c>
      <c r="O25" s="328"/>
      <c r="P25" s="324"/>
      <c r="Q25" s="324"/>
      <c r="R25" s="328"/>
      <c r="T25" s="321" t="s">
        <v>1132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1131</v>
      </c>
      <c r="E26" s="322" t="s">
        <v>4</v>
      </c>
      <c r="F26" s="322"/>
      <c r="G26" s="323">
        <v>38365</v>
      </c>
      <c r="H26" s="323">
        <v>45827</v>
      </c>
      <c r="I26" s="323">
        <f t="shared" si="0"/>
        <v>7462</v>
      </c>
      <c r="J26" s="324"/>
      <c r="L26" s="323"/>
      <c r="M26" s="325">
        <v>3523.51</v>
      </c>
      <c r="N26" s="326">
        <v>7.0999999999999994E-2</v>
      </c>
      <c r="O26" s="328"/>
      <c r="P26" s="324"/>
      <c r="Q26" s="324"/>
      <c r="R26" s="328"/>
      <c r="T26" s="321" t="s">
        <v>1132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367082</v>
      </c>
      <c r="H27" s="323">
        <v>377578</v>
      </c>
      <c r="I27" s="323">
        <f t="shared" si="0"/>
        <v>10496</v>
      </c>
      <c r="J27" s="324"/>
      <c r="L27" s="323">
        <f>K27-J27</f>
        <v>0</v>
      </c>
      <c r="M27" s="325">
        <v>1997.1551457358762</v>
      </c>
      <c r="N27" s="326">
        <v>0.1074826916156891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192198</v>
      </c>
      <c r="H28" s="323">
        <v>194328</v>
      </c>
      <c r="I28" s="323">
        <f t="shared" si="0"/>
        <v>2130</v>
      </c>
      <c r="J28" s="282"/>
      <c r="L28" s="281">
        <f>K28-J28</f>
        <v>0</v>
      </c>
      <c r="M28" s="286">
        <v>2054.7829578985247</v>
      </c>
      <c r="N28" s="284">
        <v>0.10768269161568911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91279</v>
      </c>
      <c r="H29" s="323">
        <v>95371</v>
      </c>
      <c r="I29" s="323">
        <f t="shared" si="0"/>
        <v>4092</v>
      </c>
      <c r="J29" s="282"/>
      <c r="L29" s="281"/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31717</v>
      </c>
      <c r="H30" s="323">
        <v>35696</v>
      </c>
      <c r="I30" s="336">
        <f t="shared" si="0"/>
        <v>3979</v>
      </c>
      <c r="J30" s="329"/>
      <c r="L30" s="336">
        <f>K30-J30</f>
        <v>0</v>
      </c>
      <c r="M30" s="337">
        <v>2657.66</v>
      </c>
      <c r="N30" s="338">
        <v>7.9000000000000001E-2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37208</v>
      </c>
      <c r="H31" s="323">
        <v>40666</v>
      </c>
      <c r="I31" s="336">
        <f t="shared" si="0"/>
        <v>3458</v>
      </c>
      <c r="J31" s="329"/>
      <c r="L31" s="336">
        <f>K31-J31</f>
        <v>0</v>
      </c>
      <c r="M31" s="337">
        <v>2657.66</v>
      </c>
      <c r="N31" s="338">
        <v>7.9000000000000001E-2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34152</v>
      </c>
      <c r="H32" s="323">
        <v>38717</v>
      </c>
      <c r="I32" s="336">
        <f t="shared" si="0"/>
        <v>4565</v>
      </c>
      <c r="J32" s="329"/>
      <c r="L32" s="336"/>
      <c r="M32" s="337">
        <v>2657.66</v>
      </c>
      <c r="N32" s="338">
        <v>7.9000000000000001E-2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171510</v>
      </c>
      <c r="H33" s="323">
        <v>174470</v>
      </c>
      <c r="I33" s="336">
        <f t="shared" si="0"/>
        <v>2960</v>
      </c>
      <c r="J33" s="329"/>
      <c r="L33" s="336">
        <f t="shared" ref="L33:L42" si="1">K33-J33</f>
        <v>0</v>
      </c>
      <c r="M33" s="337">
        <v>1192.8599999999999</v>
      </c>
      <c r="N33" s="338">
        <v>8.2900000000000001E-2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62</v>
      </c>
      <c r="B34" s="334" t="s">
        <v>219</v>
      </c>
      <c r="C34" s="334" t="s">
        <v>220</v>
      </c>
      <c r="D34" s="335" t="s">
        <v>72</v>
      </c>
      <c r="E34" s="335" t="s">
        <v>4</v>
      </c>
      <c r="G34" s="323">
        <v>150937</v>
      </c>
      <c r="H34" s="323">
        <v>153228</v>
      </c>
      <c r="I34" s="336">
        <f t="shared" si="0"/>
        <v>2291</v>
      </c>
      <c r="J34" s="339">
        <v>11669</v>
      </c>
      <c r="K34" s="339">
        <v>11910</v>
      </c>
      <c r="L34" s="336">
        <f t="shared" si="1"/>
        <v>241</v>
      </c>
      <c r="M34" s="337">
        <v>1181.0601331414177</v>
      </c>
      <c r="N34" s="338">
        <v>0</v>
      </c>
      <c r="O34" s="330">
        <v>94065</v>
      </c>
      <c r="P34" s="329"/>
      <c r="Q34" s="329"/>
      <c r="R34" s="330">
        <v>18</v>
      </c>
      <c r="S34" s="334" t="s">
        <v>107</v>
      </c>
      <c r="T34" s="334" t="s">
        <v>977</v>
      </c>
    </row>
    <row r="35" spans="1:21" s="334" customFormat="1" x14ac:dyDescent="0.3">
      <c r="A35" s="334">
        <v>68</v>
      </c>
      <c r="B35" s="334" t="s">
        <v>219</v>
      </c>
      <c r="C35" s="334" t="s">
        <v>220</v>
      </c>
      <c r="D35" s="335" t="s">
        <v>343</v>
      </c>
      <c r="E35" s="335" t="s">
        <v>4</v>
      </c>
      <c r="G35" s="323">
        <v>459231</v>
      </c>
      <c r="H35" s="323">
        <v>463434</v>
      </c>
      <c r="I35" s="336">
        <f t="shared" si="0"/>
        <v>4203</v>
      </c>
      <c r="L35" s="336">
        <f t="shared" si="1"/>
        <v>0</v>
      </c>
      <c r="M35" s="340">
        <v>2230.52</v>
      </c>
      <c r="N35" s="341">
        <v>0</v>
      </c>
      <c r="O35" s="330">
        <v>162958</v>
      </c>
      <c r="P35" s="329"/>
      <c r="Q35" s="329"/>
      <c r="R35" s="330">
        <v>0</v>
      </c>
      <c r="S35" s="334" t="s">
        <v>107</v>
      </c>
      <c r="T35" s="334" t="s">
        <v>978</v>
      </c>
    </row>
    <row r="36" spans="1:21" s="334" customFormat="1" x14ac:dyDescent="0.3">
      <c r="A36" s="334">
        <v>69</v>
      </c>
      <c r="B36" s="334" t="s">
        <v>219</v>
      </c>
      <c r="C36" s="334" t="s">
        <v>220</v>
      </c>
      <c r="D36" s="335" t="s">
        <v>351</v>
      </c>
      <c r="E36" s="335" t="s">
        <v>4</v>
      </c>
      <c r="G36" s="323">
        <v>152366</v>
      </c>
      <c r="H36" s="323">
        <v>152697</v>
      </c>
      <c r="I36" s="336">
        <f t="shared" si="0"/>
        <v>331</v>
      </c>
      <c r="J36" s="339">
        <v>15391</v>
      </c>
      <c r="K36" s="339">
        <v>15391</v>
      </c>
      <c r="L36" s="336">
        <f t="shared" si="1"/>
        <v>0</v>
      </c>
      <c r="M36" s="337">
        <v>1109.1849118387909</v>
      </c>
      <c r="N36" s="338">
        <v>8.2870169125584744E-2</v>
      </c>
      <c r="O36" s="330">
        <v>43745</v>
      </c>
      <c r="P36" s="329"/>
      <c r="Q36" s="329"/>
      <c r="R36" s="330">
        <v>0</v>
      </c>
      <c r="S36" s="334" t="s">
        <v>107</v>
      </c>
      <c r="T36" s="334" t="s">
        <v>728</v>
      </c>
      <c r="U36" s="334" t="s">
        <v>752</v>
      </c>
    </row>
    <row r="37" spans="1:21" s="334" customFormat="1" x14ac:dyDescent="0.3">
      <c r="A37" s="334">
        <v>70</v>
      </c>
      <c r="B37" s="334" t="s">
        <v>219</v>
      </c>
      <c r="C37" s="334" t="s">
        <v>220</v>
      </c>
      <c r="D37" s="335" t="s">
        <v>349</v>
      </c>
      <c r="E37" s="335" t="s">
        <v>4</v>
      </c>
      <c r="G37" s="323">
        <v>193317</v>
      </c>
      <c r="H37" s="323">
        <v>196144</v>
      </c>
      <c r="I37" s="336">
        <f t="shared" ref="I37:I68" si="2">H37-G37</f>
        <v>2827</v>
      </c>
      <c r="L37" s="336">
        <f t="shared" si="1"/>
        <v>0</v>
      </c>
      <c r="M37" s="337">
        <v>1192.8565383231378</v>
      </c>
      <c r="N37" s="338">
        <v>8.2870169125584744E-2</v>
      </c>
      <c r="O37" s="330">
        <v>54494</v>
      </c>
      <c r="P37" s="329"/>
      <c r="Q37" s="329"/>
      <c r="R37" s="330">
        <v>0</v>
      </c>
      <c r="S37" s="334" t="s">
        <v>107</v>
      </c>
      <c r="T37" s="334" t="s">
        <v>728</v>
      </c>
      <c r="U37" s="334" t="s">
        <v>752</v>
      </c>
    </row>
    <row r="38" spans="1:21" s="334" customFormat="1" x14ac:dyDescent="0.3">
      <c r="A38" s="334">
        <v>70</v>
      </c>
      <c r="B38" s="334" t="s">
        <v>219</v>
      </c>
      <c r="C38" s="334" t="s">
        <v>220</v>
      </c>
      <c r="D38" s="335" t="s">
        <v>553</v>
      </c>
      <c r="E38" s="335" t="s">
        <v>4</v>
      </c>
      <c r="G38" s="323">
        <v>127197</v>
      </c>
      <c r="H38" s="323">
        <v>127197</v>
      </c>
      <c r="I38" s="336">
        <f t="shared" si="2"/>
        <v>0</v>
      </c>
      <c r="J38" s="324">
        <v>0</v>
      </c>
      <c r="K38" s="321"/>
      <c r="L38" s="323">
        <f t="shared" si="1"/>
        <v>0</v>
      </c>
      <c r="M38" s="337">
        <v>1315.8329578985247</v>
      </c>
      <c r="N38" s="338">
        <v>8.5998092839150775E-2</v>
      </c>
      <c r="O38" s="330">
        <v>22</v>
      </c>
      <c r="P38" s="329"/>
      <c r="Q38" s="329"/>
      <c r="R38" s="330">
        <v>0</v>
      </c>
      <c r="S38" s="334" t="s">
        <v>107</v>
      </c>
      <c r="T38" s="334" t="s">
        <v>554</v>
      </c>
    </row>
    <row r="39" spans="1:21" s="334" customFormat="1" x14ac:dyDescent="0.3">
      <c r="A39" s="334">
        <v>71</v>
      </c>
      <c r="B39" s="334" t="s">
        <v>219</v>
      </c>
      <c r="C39" s="334" t="s">
        <v>220</v>
      </c>
      <c r="D39" s="335" t="s">
        <v>536</v>
      </c>
      <c r="E39" s="335" t="s">
        <v>4</v>
      </c>
      <c r="G39" s="323">
        <v>118787</v>
      </c>
      <c r="H39" s="323">
        <v>119710</v>
      </c>
      <c r="I39" s="336">
        <f t="shared" si="2"/>
        <v>923</v>
      </c>
      <c r="J39" s="329"/>
      <c r="L39" s="336">
        <f t="shared" si="1"/>
        <v>0</v>
      </c>
      <c r="M39" s="337">
        <v>1315.8329578985247</v>
      </c>
      <c r="N39" s="338">
        <v>8.5998092839150775E-2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1" s="334" customFormat="1" x14ac:dyDescent="0.3">
      <c r="A40" s="334">
        <v>77</v>
      </c>
      <c r="B40" s="334" t="s">
        <v>219</v>
      </c>
      <c r="C40" s="334" t="s">
        <v>220</v>
      </c>
      <c r="D40" s="335" t="s">
        <v>506</v>
      </c>
      <c r="E40" s="335" t="s">
        <v>4</v>
      </c>
      <c r="F40" s="335"/>
      <c r="G40" s="323">
        <v>148191</v>
      </c>
      <c r="H40" s="323">
        <v>151024</v>
      </c>
      <c r="I40" s="336">
        <f t="shared" si="2"/>
        <v>2833</v>
      </c>
      <c r="J40" s="329">
        <v>0</v>
      </c>
      <c r="L40" s="336">
        <f t="shared" si="1"/>
        <v>0</v>
      </c>
      <c r="M40" s="337">
        <v>1315.8329578985247</v>
      </c>
      <c r="N40" s="338">
        <v>8.5998092839150775E-2</v>
      </c>
      <c r="O40" s="330">
        <v>329</v>
      </c>
      <c r="P40" s="329"/>
      <c r="Q40" s="329"/>
      <c r="R40" s="330">
        <v>0</v>
      </c>
      <c r="S40" s="334" t="s">
        <v>107</v>
      </c>
    </row>
    <row r="41" spans="1:21" s="334" customFormat="1" ht="17.25" customHeight="1" x14ac:dyDescent="0.3">
      <c r="A41" s="334">
        <v>80</v>
      </c>
      <c r="B41" s="334" t="s">
        <v>202</v>
      </c>
      <c r="C41" s="334" t="s">
        <v>87</v>
      </c>
      <c r="D41" s="335" t="s">
        <v>451</v>
      </c>
      <c r="E41" s="335" t="s">
        <v>4</v>
      </c>
      <c r="G41" s="323">
        <v>144711</v>
      </c>
      <c r="H41" s="323">
        <v>146452</v>
      </c>
      <c r="I41" s="336">
        <f t="shared" si="2"/>
        <v>1741</v>
      </c>
      <c r="J41" s="329"/>
      <c r="L41" s="336">
        <f t="shared" si="1"/>
        <v>0</v>
      </c>
      <c r="M41" s="337">
        <v>1430.8917596257647</v>
      </c>
      <c r="N41" s="338">
        <v>0.11287884130982369</v>
      </c>
      <c r="O41" s="330">
        <v>22457</v>
      </c>
      <c r="P41" s="329"/>
      <c r="Q41" s="329"/>
      <c r="R41" s="330">
        <v>0</v>
      </c>
      <c r="S41" s="334" t="s">
        <v>299</v>
      </c>
    </row>
    <row r="42" spans="1:21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459</v>
      </c>
      <c r="E42" s="335" t="s">
        <v>4</v>
      </c>
      <c r="G42" s="323">
        <v>145571</v>
      </c>
      <c r="H42" s="323">
        <v>147062</v>
      </c>
      <c r="I42" s="336">
        <f t="shared" si="2"/>
        <v>1491</v>
      </c>
      <c r="J42" s="329"/>
      <c r="L42" s="336">
        <f t="shared" si="1"/>
        <v>0</v>
      </c>
      <c r="M42" s="337">
        <v>1430.8917596257647</v>
      </c>
      <c r="N42" s="338">
        <v>0.11287884130982369</v>
      </c>
      <c r="O42" s="330">
        <v>7263</v>
      </c>
      <c r="P42" s="329"/>
      <c r="Q42" s="329"/>
      <c r="R42" s="330">
        <v>0</v>
      </c>
      <c r="S42" s="334" t="s">
        <v>299</v>
      </c>
      <c r="T42" s="342"/>
    </row>
    <row r="43" spans="1:21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520</v>
      </c>
      <c r="E43" s="335" t="s">
        <v>4</v>
      </c>
      <c r="G43" s="323">
        <v>213486</v>
      </c>
      <c r="H43" s="323">
        <v>219569</v>
      </c>
      <c r="I43" s="336">
        <f t="shared" si="2"/>
        <v>6083</v>
      </c>
      <c r="J43" s="329"/>
      <c r="L43" s="336"/>
      <c r="M43" s="337">
        <v>1810.858542641238</v>
      </c>
      <c r="N43" s="338">
        <v>0.11183620007196834</v>
      </c>
      <c r="O43" s="330">
        <v>242</v>
      </c>
      <c r="P43" s="329"/>
      <c r="Q43" s="329"/>
      <c r="R43" s="330">
        <v>0</v>
      </c>
      <c r="S43" s="334" t="s">
        <v>299</v>
      </c>
      <c r="T43" s="342"/>
    </row>
    <row r="44" spans="1:21" s="334" customFormat="1" ht="17.25" customHeight="1" x14ac:dyDescent="0.3">
      <c r="A44" s="334">
        <v>91</v>
      </c>
      <c r="B44" s="334" t="s">
        <v>223</v>
      </c>
      <c r="C44" s="334" t="s">
        <v>224</v>
      </c>
      <c r="D44" s="335" t="s">
        <v>397</v>
      </c>
      <c r="E44" s="335" t="s">
        <v>4</v>
      </c>
      <c r="G44" s="323">
        <v>292827</v>
      </c>
      <c r="H44" s="323">
        <v>301421</v>
      </c>
      <c r="I44" s="336">
        <f t="shared" si="2"/>
        <v>8594</v>
      </c>
      <c r="J44" s="329"/>
      <c r="L44" s="336">
        <f>K44-J44</f>
        <v>0</v>
      </c>
      <c r="M44" s="337">
        <v>1889.3097697013313</v>
      </c>
      <c r="N44" s="338">
        <v>8.629809283915077E-2</v>
      </c>
      <c r="O44" s="330">
        <v>55160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1" s="334" customFormat="1" ht="17.25" customHeight="1" x14ac:dyDescent="0.3">
      <c r="A45" s="334">
        <v>92</v>
      </c>
      <c r="B45" s="334" t="s">
        <v>223</v>
      </c>
      <c r="C45" s="334" t="s">
        <v>224</v>
      </c>
      <c r="D45" s="335" t="s">
        <v>435</v>
      </c>
      <c r="E45" s="335" t="s">
        <v>4</v>
      </c>
      <c r="G45" s="323">
        <v>166544</v>
      </c>
      <c r="H45" s="323">
        <v>167667</v>
      </c>
      <c r="I45" s="336">
        <f t="shared" si="2"/>
        <v>1123</v>
      </c>
      <c r="J45" s="329"/>
      <c r="L45" s="336">
        <f>K45-J45</f>
        <v>0</v>
      </c>
      <c r="M45" s="337">
        <v>1670.9189024829075</v>
      </c>
      <c r="N45" s="338">
        <v>9.3253940266282837E-2</v>
      </c>
      <c r="O45" s="330">
        <v>18410</v>
      </c>
      <c r="P45" s="329"/>
      <c r="Q45" s="329"/>
      <c r="R45" s="330">
        <v>0</v>
      </c>
      <c r="S45" s="334" t="s">
        <v>107</v>
      </c>
      <c r="T45" s="334" t="s">
        <v>832</v>
      </c>
      <c r="U45" s="334">
        <f>I45*N45</f>
        <v>104.72417491903562</v>
      </c>
    </row>
    <row r="46" spans="1:21" s="334" customFormat="1" ht="17.25" customHeight="1" x14ac:dyDescent="0.3">
      <c r="A46" s="334">
        <v>94</v>
      </c>
      <c r="B46" s="334" t="s">
        <v>223</v>
      </c>
      <c r="C46" s="334" t="s">
        <v>224</v>
      </c>
      <c r="D46" s="335" t="s">
        <v>524</v>
      </c>
      <c r="E46" s="335" t="s">
        <v>4</v>
      </c>
      <c r="F46" s="335"/>
      <c r="G46" s="323">
        <v>239371</v>
      </c>
      <c r="H46" s="323">
        <v>241610</v>
      </c>
      <c r="I46" s="336">
        <f t="shared" si="2"/>
        <v>2239</v>
      </c>
      <c r="J46" s="329"/>
      <c r="L46" s="336">
        <f>K46-J46</f>
        <v>0</v>
      </c>
      <c r="M46" s="337">
        <v>1962.9703346527529</v>
      </c>
      <c r="N46" s="338">
        <v>9.4796581504138194E-2</v>
      </c>
      <c r="O46" s="330">
        <v>31</v>
      </c>
      <c r="P46" s="329"/>
      <c r="Q46" s="329"/>
      <c r="R46" s="330">
        <v>0</v>
      </c>
      <c r="S46" s="334" t="s">
        <v>107</v>
      </c>
      <c r="T46" s="334" t="s">
        <v>601</v>
      </c>
    </row>
    <row r="47" spans="1:21" s="334" customFormat="1" ht="17.25" customHeight="1" x14ac:dyDescent="0.3">
      <c r="A47" s="334">
        <v>94</v>
      </c>
      <c r="B47" s="334" t="s">
        <v>223</v>
      </c>
      <c r="C47" s="334" t="s">
        <v>224</v>
      </c>
      <c r="D47" s="335" t="s">
        <v>712</v>
      </c>
      <c r="E47" s="335" t="s">
        <v>4</v>
      </c>
      <c r="F47" s="335"/>
      <c r="G47" s="323">
        <v>154102</v>
      </c>
      <c r="H47" s="323">
        <v>155859</v>
      </c>
      <c r="I47" s="336">
        <f t="shared" si="2"/>
        <v>1757</v>
      </c>
      <c r="J47" s="329"/>
      <c r="L47" s="336"/>
      <c r="M47" s="337">
        <v>2108.2722454120189</v>
      </c>
      <c r="N47" s="338">
        <v>9.4796581504138194E-2</v>
      </c>
      <c r="O47" s="330"/>
      <c r="P47" s="329"/>
      <c r="Q47" s="329"/>
      <c r="R47" s="330"/>
      <c r="S47" s="334" t="s">
        <v>107</v>
      </c>
      <c r="T47" s="334" t="s">
        <v>713</v>
      </c>
      <c r="U47" s="334" t="s">
        <v>714</v>
      </c>
    </row>
    <row r="48" spans="1:21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802</v>
      </c>
      <c r="E48" s="335" t="s">
        <v>4</v>
      </c>
      <c r="F48" s="335"/>
      <c r="G48" s="323">
        <v>112372</v>
      </c>
      <c r="H48" s="323">
        <v>114164</v>
      </c>
      <c r="I48" s="336">
        <f t="shared" si="2"/>
        <v>1792</v>
      </c>
      <c r="J48" s="329"/>
      <c r="L48" s="336"/>
      <c r="M48" s="337">
        <v>2209.1989492623243</v>
      </c>
      <c r="N48" s="338">
        <v>9.5096581504138189E-2</v>
      </c>
      <c r="O48" s="330"/>
      <c r="P48" s="329"/>
      <c r="Q48" s="329"/>
      <c r="R48" s="330"/>
      <c r="S48" s="334" t="s">
        <v>107</v>
      </c>
      <c r="T48" s="334" t="s">
        <v>803</v>
      </c>
      <c r="U48" s="334" t="s">
        <v>714</v>
      </c>
    </row>
    <row r="49" spans="1:20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875</v>
      </c>
      <c r="E49" s="335" t="s">
        <v>4</v>
      </c>
      <c r="F49" s="335"/>
      <c r="G49" s="323">
        <v>49496</v>
      </c>
      <c r="H49" s="323">
        <v>50134</v>
      </c>
      <c r="I49" s="336">
        <f t="shared" si="2"/>
        <v>638</v>
      </c>
      <c r="J49" s="329"/>
      <c r="L49" s="336"/>
      <c r="M49" s="337">
        <v>1879.3514242309152</v>
      </c>
      <c r="N49" s="338">
        <v>9.2360425370300037E-2</v>
      </c>
      <c r="O49" s="330"/>
      <c r="P49" s="329"/>
      <c r="Q49" s="329"/>
      <c r="R49" s="330"/>
      <c r="S49" s="334" t="s">
        <v>107</v>
      </c>
      <c r="T49" s="334" t="s">
        <v>876</v>
      </c>
    </row>
    <row r="50" spans="1:20" s="334" customFormat="1" ht="17.25" customHeight="1" x14ac:dyDescent="0.3">
      <c r="A50" s="334">
        <v>111</v>
      </c>
      <c r="B50" s="334" t="s">
        <v>227</v>
      </c>
      <c r="C50" s="334" t="s">
        <v>228</v>
      </c>
      <c r="D50" s="335" t="s">
        <v>437</v>
      </c>
      <c r="E50" s="335" t="s">
        <v>4</v>
      </c>
      <c r="G50" s="323">
        <v>324063</v>
      </c>
      <c r="H50" s="323">
        <v>327452</v>
      </c>
      <c r="I50" s="336">
        <f t="shared" si="2"/>
        <v>3389</v>
      </c>
      <c r="J50" s="329"/>
      <c r="L50" s="336">
        <f t="shared" ref="L50:L55" si="3">K50-J50</f>
        <v>0</v>
      </c>
      <c r="M50" s="337">
        <v>1940.6726808204389</v>
      </c>
      <c r="N50" s="338">
        <v>8.3612810363440093E-2</v>
      </c>
      <c r="O50" s="330">
        <v>34054</v>
      </c>
      <c r="P50" s="329"/>
      <c r="Q50" s="329"/>
      <c r="R50" s="330">
        <v>0</v>
      </c>
      <c r="S50" s="334" t="s">
        <v>107</v>
      </c>
    </row>
    <row r="51" spans="1:20" s="334" customFormat="1" ht="17.25" customHeight="1" x14ac:dyDescent="0.3">
      <c r="A51" s="334">
        <v>112</v>
      </c>
      <c r="B51" s="334" t="s">
        <v>227</v>
      </c>
      <c r="C51" s="334" t="s">
        <v>228</v>
      </c>
      <c r="D51" s="335" t="s">
        <v>436</v>
      </c>
      <c r="E51" s="335" t="s">
        <v>4</v>
      </c>
      <c r="G51" s="323">
        <v>334624</v>
      </c>
      <c r="H51" s="323">
        <v>339292</v>
      </c>
      <c r="I51" s="336">
        <f t="shared" si="2"/>
        <v>4668</v>
      </c>
      <c r="J51" s="329"/>
      <c r="L51" s="336">
        <f t="shared" si="3"/>
        <v>0</v>
      </c>
      <c r="M51" s="337">
        <v>1940.6726808204389</v>
      </c>
      <c r="N51" s="338">
        <v>8.3612810363440093E-2</v>
      </c>
      <c r="O51" s="330">
        <v>43063</v>
      </c>
      <c r="P51" s="329"/>
      <c r="Q51" s="329"/>
      <c r="R51" s="330">
        <v>0</v>
      </c>
      <c r="S51" s="334" t="s">
        <v>107</v>
      </c>
    </row>
    <row r="52" spans="1:20" s="334" customFormat="1" ht="17.25" customHeight="1" x14ac:dyDescent="0.3">
      <c r="A52" s="334">
        <v>113</v>
      </c>
      <c r="B52" s="334" t="s">
        <v>227</v>
      </c>
      <c r="C52" s="334" t="s">
        <v>228</v>
      </c>
      <c r="D52" s="335" t="s">
        <v>467</v>
      </c>
      <c r="E52" s="335" t="s">
        <v>4</v>
      </c>
      <c r="G52" s="323">
        <v>171450</v>
      </c>
      <c r="H52" s="323">
        <v>175268</v>
      </c>
      <c r="I52" s="336">
        <f t="shared" si="2"/>
        <v>3818</v>
      </c>
      <c r="J52" s="329"/>
      <c r="L52" s="336">
        <f t="shared" si="3"/>
        <v>0</v>
      </c>
      <c r="M52" s="337">
        <v>1966.5625836631882</v>
      </c>
      <c r="N52" s="338">
        <v>8.3612810363440093E-2</v>
      </c>
      <c r="O52" s="330">
        <v>4101</v>
      </c>
      <c r="P52" s="329"/>
      <c r="Q52" s="329"/>
      <c r="R52" s="330">
        <v>0</v>
      </c>
      <c r="S52" s="334" t="s">
        <v>107</v>
      </c>
    </row>
    <row r="53" spans="1:20" s="334" customFormat="1" ht="17.25" customHeight="1" x14ac:dyDescent="0.3">
      <c r="A53" s="334">
        <v>114</v>
      </c>
      <c r="B53" s="334" t="s">
        <v>227</v>
      </c>
      <c r="C53" s="334" t="s">
        <v>228</v>
      </c>
      <c r="D53" s="335" t="s">
        <v>542</v>
      </c>
      <c r="E53" s="335" t="s">
        <v>4</v>
      </c>
      <c r="G53" s="323">
        <v>144336</v>
      </c>
      <c r="H53" s="323">
        <v>148525</v>
      </c>
      <c r="I53" s="336">
        <f t="shared" si="2"/>
        <v>4189</v>
      </c>
      <c r="J53" s="329"/>
      <c r="L53" s="336">
        <f t="shared" si="3"/>
        <v>0</v>
      </c>
      <c r="M53" s="337">
        <v>1988.835897804966</v>
      </c>
      <c r="N53" s="338">
        <v>8.2755451601295438E-2</v>
      </c>
      <c r="O53" s="330">
        <v>0</v>
      </c>
      <c r="P53" s="329"/>
      <c r="Q53" s="329"/>
      <c r="R53" s="330">
        <v>0</v>
      </c>
      <c r="S53" s="334" t="s">
        <v>107</v>
      </c>
    </row>
    <row r="54" spans="1:20" s="334" customFormat="1" ht="17.25" customHeight="1" x14ac:dyDescent="0.3">
      <c r="A54" s="334">
        <v>114</v>
      </c>
      <c r="B54" s="334" t="s">
        <v>227</v>
      </c>
      <c r="C54" s="334" t="s">
        <v>228</v>
      </c>
      <c r="D54" s="335" t="s">
        <v>753</v>
      </c>
      <c r="E54" s="335" t="s">
        <v>4</v>
      </c>
      <c r="G54" s="323">
        <v>201033</v>
      </c>
      <c r="H54" s="323">
        <v>206603</v>
      </c>
      <c r="I54" s="336">
        <f t="shared" si="2"/>
        <v>5570</v>
      </c>
      <c r="J54" s="329"/>
      <c r="L54" s="336">
        <f t="shared" si="3"/>
        <v>0</v>
      </c>
      <c r="M54" s="337">
        <v>2074.7029471032747</v>
      </c>
      <c r="N54" s="338">
        <v>8.2898092839150769E-2</v>
      </c>
      <c r="O54" s="330">
        <v>0</v>
      </c>
      <c r="P54" s="329"/>
      <c r="Q54" s="329"/>
      <c r="R54" s="330">
        <v>0</v>
      </c>
      <c r="S54" s="334" t="s">
        <v>107</v>
      </c>
      <c r="T54" s="334" t="s">
        <v>754</v>
      </c>
    </row>
    <row r="55" spans="1:20" s="334" customFormat="1" ht="17.25" customHeight="1" x14ac:dyDescent="0.3">
      <c r="A55" s="334">
        <v>114</v>
      </c>
      <c r="B55" s="334" t="s">
        <v>227</v>
      </c>
      <c r="C55" s="334" t="s">
        <v>228</v>
      </c>
      <c r="D55" s="335" t="s">
        <v>1029</v>
      </c>
      <c r="E55" s="335" t="s">
        <v>4</v>
      </c>
      <c r="G55" s="323">
        <v>35146</v>
      </c>
      <c r="H55" s="323">
        <v>41494</v>
      </c>
      <c r="I55" s="336">
        <f t="shared" si="2"/>
        <v>6348</v>
      </c>
      <c r="J55" s="329"/>
      <c r="L55" s="336">
        <f t="shared" si="3"/>
        <v>0</v>
      </c>
      <c r="M55" s="337">
        <v>2866.54</v>
      </c>
      <c r="N55" s="338">
        <v>7.8E-2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1031</v>
      </c>
    </row>
    <row r="56" spans="1:20" s="334" customFormat="1" ht="17.25" customHeight="1" x14ac:dyDescent="0.3">
      <c r="A56" s="334">
        <v>114</v>
      </c>
      <c r="B56" s="343">
        <v>1314</v>
      </c>
      <c r="C56" s="334" t="s">
        <v>228</v>
      </c>
      <c r="D56" s="335" t="s">
        <v>1095</v>
      </c>
      <c r="E56" s="335" t="s">
        <v>4</v>
      </c>
      <c r="G56" s="323">
        <v>72709</v>
      </c>
      <c r="H56" s="323">
        <v>83405</v>
      </c>
      <c r="I56" s="336">
        <f t="shared" si="2"/>
        <v>10696</v>
      </c>
      <c r="J56" s="329"/>
      <c r="L56" s="336"/>
      <c r="M56" s="337">
        <v>2866.54</v>
      </c>
      <c r="N56" s="338">
        <v>7.8E-2</v>
      </c>
      <c r="O56" s="330"/>
      <c r="P56" s="329"/>
      <c r="Q56" s="329"/>
      <c r="R56" s="330"/>
      <c r="S56" s="334" t="s">
        <v>107</v>
      </c>
      <c r="T56" s="334" t="s">
        <v>1096</v>
      </c>
    </row>
    <row r="57" spans="1:20" s="334" customFormat="1" ht="17.25" customHeight="1" x14ac:dyDescent="0.3">
      <c r="B57" s="343">
        <v>1314</v>
      </c>
      <c r="C57" s="334" t="s">
        <v>228</v>
      </c>
      <c r="D57" s="335" t="s">
        <v>1187</v>
      </c>
      <c r="E57" s="335" t="s">
        <v>4</v>
      </c>
      <c r="G57" s="323">
        <v>28391</v>
      </c>
      <c r="H57" s="323">
        <v>33217</v>
      </c>
      <c r="I57" s="336">
        <f t="shared" si="2"/>
        <v>4826</v>
      </c>
      <c r="J57" s="329"/>
      <c r="L57" s="336"/>
      <c r="M57" s="337">
        <v>2857.03</v>
      </c>
      <c r="N57" s="338">
        <v>7.8E-2</v>
      </c>
      <c r="O57" s="330"/>
      <c r="P57" s="329" t="s">
        <v>714</v>
      </c>
      <c r="Q57" s="329"/>
      <c r="R57" s="330"/>
      <c r="S57" s="334" t="s">
        <v>107</v>
      </c>
      <c r="T57" s="334" t="s">
        <v>1185</v>
      </c>
    </row>
    <row r="58" spans="1:20" s="334" customFormat="1" ht="17.25" customHeight="1" x14ac:dyDescent="0.3">
      <c r="B58" s="343">
        <v>1314</v>
      </c>
      <c r="C58" s="334" t="s">
        <v>228</v>
      </c>
      <c r="D58" s="335" t="s">
        <v>1188</v>
      </c>
      <c r="E58" s="335" t="s">
        <v>4</v>
      </c>
      <c r="G58" s="323">
        <v>36381</v>
      </c>
      <c r="H58" s="323">
        <v>49244</v>
      </c>
      <c r="I58" s="336">
        <f t="shared" si="2"/>
        <v>12863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1189</v>
      </c>
    </row>
    <row r="59" spans="1:20" x14ac:dyDescent="0.3">
      <c r="B59" s="269">
        <v>1316</v>
      </c>
      <c r="C59" s="269" t="s">
        <v>1033</v>
      </c>
      <c r="D59" s="247" t="s">
        <v>1034</v>
      </c>
      <c r="E59" s="238" t="s">
        <v>16</v>
      </c>
      <c r="F59" s="238"/>
      <c r="G59" s="238"/>
      <c r="H59" s="238"/>
      <c r="I59" s="239">
        <f t="shared" si="2"/>
        <v>0</v>
      </c>
      <c r="M59" s="272">
        <v>50</v>
      </c>
      <c r="N59" s="211">
        <v>0</v>
      </c>
      <c r="S59" s="211" t="s">
        <v>107</v>
      </c>
      <c r="T59" s="211" t="s">
        <v>1042</v>
      </c>
    </row>
    <row r="60" spans="1:20" x14ac:dyDescent="0.3">
      <c r="B60" s="269">
        <v>1316</v>
      </c>
      <c r="C60" s="269" t="s">
        <v>1033</v>
      </c>
      <c r="D60" s="247" t="s">
        <v>1035</v>
      </c>
      <c r="E60" s="238" t="s">
        <v>16</v>
      </c>
      <c r="F60" s="238"/>
      <c r="G60" s="238"/>
      <c r="H60" s="238"/>
      <c r="I60" s="239">
        <f t="shared" si="2"/>
        <v>0</v>
      </c>
      <c r="M60" s="272">
        <v>50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247" t="s">
        <v>1036</v>
      </c>
      <c r="E61" s="238" t="s">
        <v>16</v>
      </c>
      <c r="F61" s="238"/>
      <c r="G61" s="238"/>
      <c r="H61" s="238"/>
      <c r="I61" s="239">
        <f t="shared" si="2"/>
        <v>0</v>
      </c>
      <c r="M61" s="272">
        <v>50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247" t="s">
        <v>1037</v>
      </c>
      <c r="E62" s="238" t="s">
        <v>16</v>
      </c>
      <c r="F62" s="238"/>
      <c r="G62" s="238"/>
      <c r="H62" s="238"/>
      <c r="I62" s="239">
        <f t="shared" si="2"/>
        <v>0</v>
      </c>
      <c r="M62" s="272">
        <v>50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247" t="s">
        <v>1038</v>
      </c>
      <c r="E63" s="238" t="s">
        <v>16</v>
      </c>
      <c r="F63" s="238"/>
      <c r="G63" s="238"/>
      <c r="H63" s="238"/>
      <c r="I63" s="239">
        <f t="shared" si="2"/>
        <v>0</v>
      </c>
      <c r="M63" s="272">
        <v>50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247" t="s">
        <v>1039</v>
      </c>
      <c r="E64" s="238" t="s">
        <v>16</v>
      </c>
      <c r="F64" s="238"/>
      <c r="G64" s="238"/>
      <c r="H64" s="238"/>
      <c r="I64" s="239">
        <f t="shared" si="2"/>
        <v>0</v>
      </c>
      <c r="M64" s="272">
        <v>50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247" t="s">
        <v>1040</v>
      </c>
      <c r="E65" s="238" t="s">
        <v>16</v>
      </c>
      <c r="F65" s="238"/>
      <c r="G65" s="238"/>
      <c r="H65" s="238"/>
      <c r="I65" s="239">
        <f t="shared" si="2"/>
        <v>0</v>
      </c>
      <c r="M65" s="272">
        <v>50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247" t="s">
        <v>1041</v>
      </c>
      <c r="E66" s="238" t="s">
        <v>16</v>
      </c>
      <c r="F66" s="238"/>
      <c r="G66" s="238"/>
      <c r="H66" s="238"/>
      <c r="I66" s="239">
        <f t="shared" si="2"/>
        <v>0</v>
      </c>
      <c r="M66" s="272">
        <v>50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247" t="s">
        <v>1263</v>
      </c>
      <c r="E67" s="238" t="s">
        <v>16</v>
      </c>
      <c r="F67" s="238"/>
      <c r="G67" s="238"/>
      <c r="H67" s="238"/>
      <c r="I67" s="239">
        <f t="shared" si="2"/>
        <v>0</v>
      </c>
      <c r="M67" s="272">
        <v>100</v>
      </c>
      <c r="N67" s="211">
        <v>0</v>
      </c>
      <c r="S67" s="211" t="s">
        <v>107</v>
      </c>
      <c r="T67" s="211" t="s">
        <v>1262</v>
      </c>
    </row>
    <row r="68" spans="1:22" x14ac:dyDescent="0.3">
      <c r="B68" s="269">
        <v>1316</v>
      </c>
      <c r="C68" s="269" t="s">
        <v>1033</v>
      </c>
      <c r="D68" s="247" t="s">
        <v>1264</v>
      </c>
      <c r="E68" s="238" t="s">
        <v>16</v>
      </c>
      <c r="F68" s="238"/>
      <c r="G68" s="238"/>
      <c r="H68" s="238"/>
      <c r="I68" s="239">
        <f t="shared" si="2"/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247" t="s">
        <v>1265</v>
      </c>
      <c r="E69" s="238" t="s">
        <v>16</v>
      </c>
      <c r="F69" s="238"/>
      <c r="G69" s="238"/>
      <c r="H69" s="238"/>
      <c r="I69" s="239">
        <f t="shared" ref="I69:I100" si="4">H69-G69</f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2" x14ac:dyDescent="0.3">
      <c r="B70" s="269">
        <v>1316</v>
      </c>
      <c r="C70" s="269" t="s">
        <v>1033</v>
      </c>
      <c r="D70" s="247" t="s">
        <v>1266</v>
      </c>
      <c r="E70" s="238" t="s">
        <v>16</v>
      </c>
      <c r="F70" s="238"/>
      <c r="G70" s="238"/>
      <c r="H70" s="238"/>
      <c r="I70" s="239">
        <f t="shared" si="4"/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2" x14ac:dyDescent="0.3">
      <c r="B71" s="269">
        <v>1316</v>
      </c>
      <c r="C71" s="269" t="s">
        <v>1033</v>
      </c>
      <c r="D71" s="247" t="s">
        <v>1267</v>
      </c>
      <c r="E71" s="238" t="s">
        <v>16</v>
      </c>
      <c r="F71" s="238"/>
      <c r="G71" s="238"/>
      <c r="H71" s="238"/>
      <c r="I71" s="239">
        <f t="shared" si="4"/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2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567</v>
      </c>
      <c r="E72" s="335" t="s">
        <v>4</v>
      </c>
      <c r="G72" s="323">
        <v>43570</v>
      </c>
      <c r="H72" s="323">
        <v>44041</v>
      </c>
      <c r="I72" s="336">
        <f t="shared" si="4"/>
        <v>471</v>
      </c>
      <c r="J72" s="329"/>
      <c r="L72" s="336">
        <f t="shared" ref="L72:L78" si="5">K72-J72</f>
        <v>0</v>
      </c>
      <c r="M72" s="337">
        <v>1390.3118351925152</v>
      </c>
      <c r="N72" s="338">
        <v>9.5000000000000001E-2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568</v>
      </c>
    </row>
    <row r="73" spans="1:22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576</v>
      </c>
      <c r="E73" s="335" t="s">
        <v>4</v>
      </c>
      <c r="G73" s="323">
        <v>44022</v>
      </c>
      <c r="H73" s="323">
        <v>44422</v>
      </c>
      <c r="I73" s="336">
        <f t="shared" si="4"/>
        <v>400</v>
      </c>
      <c r="J73" s="329"/>
      <c r="L73" s="336">
        <f t="shared" si="5"/>
        <v>0</v>
      </c>
      <c r="M73" s="337">
        <v>1390.3118351925152</v>
      </c>
      <c r="N73" s="338">
        <v>9.5000000000000001E-2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578</v>
      </c>
    </row>
    <row r="74" spans="1:22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577</v>
      </c>
      <c r="E74" s="335" t="s">
        <v>4</v>
      </c>
      <c r="G74" s="323">
        <v>41405</v>
      </c>
      <c r="H74" s="323">
        <v>41672</v>
      </c>
      <c r="I74" s="336">
        <f t="shared" si="4"/>
        <v>267</v>
      </c>
      <c r="J74" s="329"/>
      <c r="L74" s="336">
        <f t="shared" si="5"/>
        <v>0</v>
      </c>
      <c r="M74" s="337">
        <v>1390.3118351925152</v>
      </c>
      <c r="N74" s="338">
        <v>9.5000000000000001E-2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578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590</v>
      </c>
      <c r="E75" s="335" t="s">
        <v>4</v>
      </c>
      <c r="G75" s="323">
        <v>42427</v>
      </c>
      <c r="H75" s="323">
        <v>44070</v>
      </c>
      <c r="I75" s="336">
        <f t="shared" si="4"/>
        <v>1643</v>
      </c>
      <c r="J75" s="329"/>
      <c r="L75" s="336">
        <f t="shared" si="5"/>
        <v>0</v>
      </c>
      <c r="M75" s="337">
        <v>1390.3118351925152</v>
      </c>
      <c r="N75" s="338">
        <v>9.5000000000000001E-2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592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591</v>
      </c>
      <c r="E76" s="335" t="s">
        <v>4</v>
      </c>
      <c r="G76" s="323">
        <v>52056</v>
      </c>
      <c r="H76" s="323">
        <v>53101</v>
      </c>
      <c r="I76" s="336">
        <f t="shared" si="4"/>
        <v>1045</v>
      </c>
      <c r="J76" s="329"/>
      <c r="L76" s="336">
        <f t="shared" si="5"/>
        <v>0</v>
      </c>
      <c r="M76" s="337">
        <v>1390.3118351925152</v>
      </c>
      <c r="N76" s="338">
        <v>9.5000000000000001E-2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592</v>
      </c>
    </row>
    <row r="77" spans="1:22" s="334" customFormat="1" ht="17.25" customHeight="1" x14ac:dyDescent="0.3">
      <c r="A77" s="334">
        <v>320</v>
      </c>
      <c r="B77" s="343">
        <v>1344</v>
      </c>
      <c r="C77" s="334" t="s">
        <v>490</v>
      </c>
      <c r="D77" s="335" t="s">
        <v>731</v>
      </c>
      <c r="E77" s="335" t="s">
        <v>4</v>
      </c>
      <c r="G77" s="323">
        <v>558032</v>
      </c>
      <c r="H77" s="323">
        <v>571210</v>
      </c>
      <c r="I77" s="336">
        <f t="shared" si="4"/>
        <v>13178</v>
      </c>
      <c r="J77" s="329"/>
      <c r="L77" s="336">
        <f t="shared" si="5"/>
        <v>0</v>
      </c>
      <c r="M77" s="337">
        <v>3012.25</v>
      </c>
      <c r="N77" s="338">
        <v>0</v>
      </c>
      <c r="O77" s="330">
        <v>0</v>
      </c>
      <c r="P77" s="329"/>
      <c r="Q77" s="329"/>
      <c r="R77" s="330"/>
      <c r="S77" s="334" t="s">
        <v>303</v>
      </c>
      <c r="T77" s="334" t="s">
        <v>732</v>
      </c>
      <c r="U77" s="334" t="s">
        <v>734</v>
      </c>
      <c r="V77" s="334" t="s">
        <v>735</v>
      </c>
    </row>
    <row r="78" spans="1:22" s="334" customFormat="1" ht="17.25" customHeight="1" x14ac:dyDescent="0.3">
      <c r="A78" s="334">
        <v>156</v>
      </c>
      <c r="B78" s="334" t="s">
        <v>237</v>
      </c>
      <c r="C78" s="334" t="s">
        <v>477</v>
      </c>
      <c r="D78" s="335" t="s">
        <v>715</v>
      </c>
      <c r="E78" s="335" t="s">
        <v>4</v>
      </c>
      <c r="I78" s="336">
        <f t="shared" si="4"/>
        <v>0</v>
      </c>
      <c r="J78" s="329"/>
      <c r="L78" s="336">
        <f t="shared" si="5"/>
        <v>0</v>
      </c>
      <c r="M78" s="337">
        <v>3134.1419251529328</v>
      </c>
      <c r="N78" s="338">
        <v>0</v>
      </c>
      <c r="O78" s="330">
        <v>0</v>
      </c>
      <c r="P78" s="329"/>
      <c r="Q78" s="329"/>
      <c r="R78" s="330"/>
      <c r="S78" s="334" t="s">
        <v>107</v>
      </c>
      <c r="T78" s="334" t="s">
        <v>746</v>
      </c>
    </row>
    <row r="79" spans="1:22" s="334" customFormat="1" x14ac:dyDescent="0.3">
      <c r="A79" s="334">
        <v>156</v>
      </c>
      <c r="B79" s="334">
        <v>1352</v>
      </c>
      <c r="C79" s="334" t="s">
        <v>477</v>
      </c>
      <c r="D79" s="334" t="s">
        <v>1171</v>
      </c>
      <c r="E79" s="334" t="s">
        <v>4</v>
      </c>
      <c r="G79" s="323">
        <v>236</v>
      </c>
      <c r="H79" s="323">
        <v>237</v>
      </c>
      <c r="I79" s="336">
        <f t="shared" si="4"/>
        <v>1</v>
      </c>
      <c r="M79" s="337">
        <v>3735.75</v>
      </c>
      <c r="N79" s="334">
        <v>9.1999999999999998E-2</v>
      </c>
      <c r="S79" s="334" t="s">
        <v>107</v>
      </c>
      <c r="T79" s="334" t="s">
        <v>1178</v>
      </c>
    </row>
    <row r="80" spans="1:22" s="334" customFormat="1" x14ac:dyDescent="0.3">
      <c r="A80" s="334">
        <v>156</v>
      </c>
      <c r="B80" s="334">
        <v>1352</v>
      </c>
      <c r="C80" s="334" t="s">
        <v>477</v>
      </c>
      <c r="D80" s="334" t="s">
        <v>1241</v>
      </c>
      <c r="E80" s="334" t="s">
        <v>4</v>
      </c>
      <c r="G80" s="323">
        <v>8</v>
      </c>
      <c r="H80" s="323">
        <v>6119</v>
      </c>
      <c r="I80" s="336">
        <f t="shared" si="4"/>
        <v>6111</v>
      </c>
      <c r="M80" s="337">
        <v>3788.08</v>
      </c>
      <c r="N80" s="334">
        <v>9.1999999999999998E-2</v>
      </c>
      <c r="S80" s="334" t="s">
        <v>107</v>
      </c>
      <c r="T80" s="334" t="s">
        <v>1256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1242</v>
      </c>
      <c r="E81" s="334" t="s">
        <v>4</v>
      </c>
      <c r="G81" s="323">
        <v>8</v>
      </c>
      <c r="H81" s="323">
        <v>4550</v>
      </c>
      <c r="I81" s="336">
        <f t="shared" si="4"/>
        <v>4542</v>
      </c>
      <c r="M81" s="337">
        <v>3788.08</v>
      </c>
      <c r="N81" s="334">
        <v>9.1999999999999998E-2</v>
      </c>
      <c r="S81" s="334" t="s">
        <v>107</v>
      </c>
      <c r="T81" s="334" t="s">
        <v>1256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1243</v>
      </c>
      <c r="G82" s="323">
        <v>8</v>
      </c>
      <c r="H82" s="323">
        <v>6251</v>
      </c>
      <c r="I82" s="336">
        <f t="shared" si="4"/>
        <v>6243</v>
      </c>
      <c r="M82" s="337">
        <v>3788.08</v>
      </c>
      <c r="N82" s="334">
        <v>9.1999999999999998E-2</v>
      </c>
      <c r="S82" s="334" t="s">
        <v>107</v>
      </c>
      <c r="T82" s="334" t="s">
        <v>1257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1244</v>
      </c>
      <c r="G83" s="323">
        <v>6</v>
      </c>
      <c r="H83" s="323">
        <v>936</v>
      </c>
      <c r="I83" s="336">
        <f t="shared" si="4"/>
        <v>930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1204</v>
      </c>
      <c r="D84" s="334" t="s">
        <v>1205</v>
      </c>
      <c r="E84" s="334" t="s">
        <v>4</v>
      </c>
      <c r="G84" s="323">
        <v>9830</v>
      </c>
      <c r="H84" s="323">
        <v>9931</v>
      </c>
      <c r="I84" s="336">
        <f t="shared" si="4"/>
        <v>101</v>
      </c>
      <c r="M84" s="337">
        <v>3788.08</v>
      </c>
      <c r="N84" s="334">
        <v>9.1999999999999998E-2</v>
      </c>
      <c r="S84" s="334" t="s">
        <v>107</v>
      </c>
      <c r="T84" s="334" t="s">
        <v>1254</v>
      </c>
    </row>
    <row r="85" spans="1:20" s="334" customFormat="1" x14ac:dyDescent="0.3">
      <c r="A85" s="334">
        <v>156</v>
      </c>
      <c r="B85" s="334">
        <v>1352</v>
      </c>
      <c r="C85" s="334" t="s">
        <v>477</v>
      </c>
      <c r="D85" s="334" t="s">
        <v>1245</v>
      </c>
      <c r="G85" s="323">
        <v>8</v>
      </c>
      <c r="H85" s="323">
        <v>5074</v>
      </c>
      <c r="I85" s="336">
        <f t="shared" si="4"/>
        <v>5066</v>
      </c>
      <c r="M85" s="337">
        <v>3788.08</v>
      </c>
      <c r="N85" s="334">
        <v>9.1999999999999998E-2</v>
      </c>
      <c r="S85" s="334" t="s">
        <v>107</v>
      </c>
      <c r="T85" s="334" t="s">
        <v>1257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1246</v>
      </c>
      <c r="G86" s="323">
        <v>6</v>
      </c>
      <c r="H86" s="323">
        <v>4876</v>
      </c>
      <c r="I86" s="336">
        <f t="shared" si="4"/>
        <v>4870</v>
      </c>
      <c r="M86" s="337">
        <v>3788.08</v>
      </c>
      <c r="N86" s="334">
        <v>9.1999999999999998E-2</v>
      </c>
      <c r="S86" s="334" t="s">
        <v>107</v>
      </c>
      <c r="T86" s="334" t="s">
        <v>1257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1247</v>
      </c>
      <c r="G87" s="323">
        <v>5</v>
      </c>
      <c r="H87" s="323">
        <v>6195</v>
      </c>
      <c r="I87" s="336">
        <f t="shared" si="4"/>
        <v>6190</v>
      </c>
      <c r="M87" s="337">
        <v>3788.08</v>
      </c>
      <c r="N87" s="334">
        <v>9.1999999999999998E-2</v>
      </c>
      <c r="S87" s="334" t="s">
        <v>107</v>
      </c>
      <c r="T87" s="334" t="s">
        <v>1257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1197</v>
      </c>
      <c r="E88" s="334" t="s">
        <v>4</v>
      </c>
      <c r="G88" s="323">
        <v>8862</v>
      </c>
      <c r="H88" s="323">
        <v>14652</v>
      </c>
      <c r="I88" s="336">
        <f t="shared" si="4"/>
        <v>5790</v>
      </c>
      <c r="M88" s="337">
        <v>3788.08</v>
      </c>
      <c r="N88" s="334">
        <v>9.1999999999999998E-2</v>
      </c>
      <c r="S88" s="334" t="s">
        <v>107</v>
      </c>
      <c r="T88" s="334" t="s">
        <v>1255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1198</v>
      </c>
      <c r="E89" s="334" t="s">
        <v>4</v>
      </c>
      <c r="G89" s="323">
        <v>5541</v>
      </c>
      <c r="H89" s="323">
        <v>5634</v>
      </c>
      <c r="I89" s="336">
        <f t="shared" si="4"/>
        <v>93</v>
      </c>
      <c r="M89" s="337">
        <v>3788.08</v>
      </c>
      <c r="N89" s="334">
        <v>9.1999999999999998E-2</v>
      </c>
      <c r="S89" s="334" t="s">
        <v>107</v>
      </c>
      <c r="T89" s="334" t="s">
        <v>1255</v>
      </c>
    </row>
    <row r="90" spans="1:20" ht="18.75" customHeight="1" x14ac:dyDescent="0.3">
      <c r="A90" s="211">
        <v>179</v>
      </c>
      <c r="B90" s="226" t="s">
        <v>364</v>
      </c>
      <c r="C90" s="226" t="s">
        <v>478</v>
      </c>
      <c r="D90" s="227" t="s">
        <v>419</v>
      </c>
      <c r="E90" s="335" t="s">
        <v>4</v>
      </c>
      <c r="F90" s="334"/>
      <c r="G90" s="323">
        <v>401401</v>
      </c>
      <c r="H90" s="323">
        <v>403213</v>
      </c>
      <c r="I90" s="336">
        <f t="shared" si="4"/>
        <v>1812</v>
      </c>
      <c r="J90" s="266"/>
      <c r="L90" s="287">
        <f>K90-J90</f>
        <v>0</v>
      </c>
      <c r="M90" s="272">
        <v>1869.1598812522491</v>
      </c>
      <c r="N90" s="273">
        <v>8.72E-2</v>
      </c>
      <c r="O90" s="267">
        <v>50002</v>
      </c>
      <c r="P90" s="266"/>
      <c r="Q90" s="266"/>
      <c r="R90" s="267">
        <v>0</v>
      </c>
      <c r="S90" s="211" t="s">
        <v>107</v>
      </c>
      <c r="T90" s="226" t="s">
        <v>1279</v>
      </c>
    </row>
    <row r="91" spans="1:20" s="334" customFormat="1" ht="18.75" customHeight="1" x14ac:dyDescent="0.3">
      <c r="A91" s="334">
        <v>180</v>
      </c>
      <c r="B91" s="334" t="s">
        <v>1135</v>
      </c>
      <c r="C91" s="334" t="s">
        <v>478</v>
      </c>
      <c r="D91" s="335" t="s">
        <v>1097</v>
      </c>
      <c r="E91" s="335" t="s">
        <v>4</v>
      </c>
      <c r="G91" s="323">
        <v>67270</v>
      </c>
      <c r="H91" s="323">
        <v>70392</v>
      </c>
      <c r="I91" s="336">
        <f t="shared" si="4"/>
        <v>3122</v>
      </c>
      <c r="J91" s="329"/>
      <c r="L91" s="336"/>
      <c r="M91" s="337">
        <v>2990.42</v>
      </c>
      <c r="N91" s="338">
        <v>8.6999999999999994E-2</v>
      </c>
      <c r="O91" s="330"/>
      <c r="P91" s="329"/>
      <c r="Q91" s="329"/>
      <c r="R91" s="330"/>
      <c r="S91" s="334" t="s">
        <v>107</v>
      </c>
      <c r="T91" s="334" t="s">
        <v>1098</v>
      </c>
    </row>
    <row r="92" spans="1:20" s="334" customFormat="1" ht="18.75" customHeight="1" x14ac:dyDescent="0.3">
      <c r="A92" s="334">
        <v>180</v>
      </c>
      <c r="B92" s="334">
        <v>1372</v>
      </c>
      <c r="C92" s="334" t="s">
        <v>478</v>
      </c>
      <c r="D92" s="335" t="s">
        <v>1109</v>
      </c>
      <c r="E92" s="335" t="s">
        <v>4</v>
      </c>
      <c r="G92" s="323">
        <v>29772</v>
      </c>
      <c r="H92" s="323">
        <v>35121</v>
      </c>
      <c r="I92" s="336">
        <f t="shared" si="4"/>
        <v>5349</v>
      </c>
      <c r="J92" s="329"/>
      <c r="L92" s="336"/>
      <c r="M92" s="337">
        <v>2990.42</v>
      </c>
      <c r="N92" s="338">
        <v>8.6999999999999994E-2</v>
      </c>
      <c r="O92" s="330"/>
      <c r="P92" s="329"/>
      <c r="Q92" s="329"/>
      <c r="R92" s="330"/>
      <c r="S92" s="334" t="s">
        <v>107</v>
      </c>
      <c r="T92" s="334" t="s">
        <v>1111</v>
      </c>
    </row>
    <row r="93" spans="1:20" s="334" customFormat="1" ht="18.75" customHeight="1" x14ac:dyDescent="0.3">
      <c r="A93" s="334">
        <v>180</v>
      </c>
      <c r="B93" s="334">
        <v>1372</v>
      </c>
      <c r="C93" s="334" t="s">
        <v>478</v>
      </c>
      <c r="D93" s="335" t="s">
        <v>1110</v>
      </c>
      <c r="E93" s="335" t="s">
        <v>4</v>
      </c>
      <c r="G93" s="323">
        <v>56030</v>
      </c>
      <c r="H93" s="323">
        <v>65069</v>
      </c>
      <c r="I93" s="336">
        <f t="shared" si="4"/>
        <v>9039</v>
      </c>
      <c r="J93" s="329"/>
      <c r="L93" s="336"/>
      <c r="M93" s="337">
        <v>2990.42</v>
      </c>
      <c r="N93" s="338">
        <v>8.6999999999999994E-2</v>
      </c>
      <c r="O93" s="330"/>
      <c r="P93" s="329"/>
      <c r="Q93" s="329"/>
      <c r="R93" s="330"/>
      <c r="S93" s="334" t="s">
        <v>107</v>
      </c>
      <c r="T93" s="334" t="s">
        <v>1111</v>
      </c>
    </row>
    <row r="94" spans="1:20" s="334" customFormat="1" x14ac:dyDescent="0.3">
      <c r="A94" s="334">
        <v>190</v>
      </c>
      <c r="B94" s="343" t="s">
        <v>242</v>
      </c>
      <c r="C94" s="334" t="s">
        <v>243</v>
      </c>
      <c r="D94" s="335" t="s">
        <v>348</v>
      </c>
      <c r="E94" s="335" t="s">
        <v>4</v>
      </c>
      <c r="G94" s="323">
        <v>478874</v>
      </c>
      <c r="H94" s="323">
        <v>483126</v>
      </c>
      <c r="I94" s="336">
        <f t="shared" si="4"/>
        <v>4252</v>
      </c>
      <c r="J94" s="329"/>
      <c r="L94" s="336">
        <f>K94-J94</f>
        <v>0</v>
      </c>
      <c r="M94" s="344">
        <v>2325.7405433609215</v>
      </c>
      <c r="N94" s="338">
        <v>9.3159481827995688E-2</v>
      </c>
      <c r="O94" s="330">
        <v>137035</v>
      </c>
      <c r="P94" s="329"/>
      <c r="Q94" s="329"/>
      <c r="R94" s="330">
        <v>0</v>
      </c>
      <c r="S94" s="334" t="s">
        <v>107</v>
      </c>
      <c r="T94" s="334" t="s">
        <v>848</v>
      </c>
    </row>
    <row r="95" spans="1:20" s="334" customFormat="1" x14ac:dyDescent="0.3">
      <c r="A95" s="334">
        <v>192</v>
      </c>
      <c r="B95" s="343" t="s">
        <v>242</v>
      </c>
      <c r="C95" s="334" t="s">
        <v>243</v>
      </c>
      <c r="D95" s="335" t="s">
        <v>499</v>
      </c>
      <c r="E95" s="335" t="s">
        <v>4</v>
      </c>
      <c r="G95" s="323">
        <v>333527</v>
      </c>
      <c r="H95" s="323">
        <v>339909</v>
      </c>
      <c r="I95" s="336">
        <f t="shared" si="4"/>
        <v>6382</v>
      </c>
      <c r="J95" s="329"/>
      <c r="L95" s="336"/>
      <c r="M95" s="344">
        <v>2480.0466498740552</v>
      </c>
      <c r="N95" s="338">
        <v>9.8758474271320618E-2</v>
      </c>
      <c r="O95" s="330"/>
      <c r="P95" s="329"/>
      <c r="Q95" s="329"/>
      <c r="R95" s="330">
        <v>0</v>
      </c>
      <c r="S95" s="334" t="s">
        <v>107</v>
      </c>
    </row>
    <row r="96" spans="1:20" s="334" customFormat="1" x14ac:dyDescent="0.3">
      <c r="A96" s="334">
        <v>192</v>
      </c>
      <c r="B96" s="343">
        <v>1394</v>
      </c>
      <c r="C96" s="334" t="s">
        <v>243</v>
      </c>
      <c r="D96" s="335" t="s">
        <v>859</v>
      </c>
      <c r="E96" s="335" t="s">
        <v>4</v>
      </c>
      <c r="G96" s="323">
        <v>135196</v>
      </c>
      <c r="H96" s="323">
        <v>140635</v>
      </c>
      <c r="I96" s="336">
        <f t="shared" si="4"/>
        <v>5439</v>
      </c>
      <c r="J96" s="329"/>
      <c r="L96" s="336"/>
      <c r="M96" s="344">
        <v>2407.3505809926896</v>
      </c>
      <c r="N96" s="338">
        <v>9.5852250865717581E-2</v>
      </c>
      <c r="O96" s="330"/>
      <c r="P96" s="329"/>
      <c r="Q96" s="329"/>
      <c r="R96" s="330"/>
      <c r="S96" s="334" t="s">
        <v>107</v>
      </c>
      <c r="T96" s="334" t="s">
        <v>873</v>
      </c>
    </row>
    <row r="97" spans="1:21" s="334" customFormat="1" x14ac:dyDescent="0.3">
      <c r="A97" s="334">
        <v>192</v>
      </c>
      <c r="B97" s="343">
        <v>1394</v>
      </c>
      <c r="C97" s="334" t="s">
        <v>243</v>
      </c>
      <c r="D97" s="335" t="s">
        <v>1136</v>
      </c>
      <c r="E97" s="335" t="s">
        <v>4</v>
      </c>
      <c r="G97" s="323">
        <v>34166</v>
      </c>
      <c r="H97" s="323">
        <v>40791</v>
      </c>
      <c r="I97" s="336">
        <f t="shared" si="4"/>
        <v>6625</v>
      </c>
      <c r="J97" s="329"/>
      <c r="L97" s="336"/>
      <c r="M97" s="344">
        <v>3688.19</v>
      </c>
      <c r="N97" s="338">
        <v>9.0999999999999998E-2</v>
      </c>
      <c r="O97" s="330"/>
      <c r="P97" s="329"/>
      <c r="Q97" s="329"/>
      <c r="R97" s="330"/>
      <c r="S97" s="334" t="s">
        <v>107</v>
      </c>
      <c r="T97" s="334" t="s">
        <v>1137</v>
      </c>
    </row>
    <row r="98" spans="1:21" s="334" customFormat="1" x14ac:dyDescent="0.3">
      <c r="A98" s="334">
        <v>192</v>
      </c>
      <c r="B98" s="343">
        <v>1394</v>
      </c>
      <c r="C98" s="334" t="s">
        <v>243</v>
      </c>
      <c r="D98" s="335" t="s">
        <v>1152</v>
      </c>
      <c r="E98" s="335" t="s">
        <v>4</v>
      </c>
      <c r="G98" s="323">
        <v>38031</v>
      </c>
      <c r="H98" s="323">
        <v>46200</v>
      </c>
      <c r="I98" s="336">
        <f t="shared" si="4"/>
        <v>8169</v>
      </c>
      <c r="J98" s="329"/>
      <c r="L98" s="336"/>
      <c r="M98" s="344">
        <v>3254.64</v>
      </c>
      <c r="N98" s="338">
        <v>9.0999999999999998E-2</v>
      </c>
      <c r="O98" s="330"/>
      <c r="P98" s="329"/>
      <c r="Q98" s="329"/>
      <c r="R98" s="330"/>
      <c r="S98" s="334" t="s">
        <v>107</v>
      </c>
      <c r="T98" s="334" t="s">
        <v>1154</v>
      </c>
    </row>
    <row r="99" spans="1:21" s="334" customFormat="1" x14ac:dyDescent="0.3">
      <c r="A99" s="334">
        <v>192</v>
      </c>
      <c r="B99" s="343">
        <v>1394</v>
      </c>
      <c r="C99" s="334" t="s">
        <v>243</v>
      </c>
      <c r="D99" s="335" t="s">
        <v>1153</v>
      </c>
      <c r="E99" s="335" t="s">
        <v>4</v>
      </c>
      <c r="G99" s="323">
        <v>33959</v>
      </c>
      <c r="H99" s="323">
        <v>39526</v>
      </c>
      <c r="I99" s="336">
        <f t="shared" si="4"/>
        <v>5567</v>
      </c>
      <c r="J99" s="329"/>
      <c r="L99" s="336"/>
      <c r="M99" s="344">
        <v>3254.64</v>
      </c>
      <c r="N99" s="338">
        <v>9.0999999999999998E-2</v>
      </c>
      <c r="O99" s="330"/>
      <c r="P99" s="329"/>
      <c r="Q99" s="329"/>
      <c r="R99" s="330"/>
      <c r="S99" s="334" t="s">
        <v>107</v>
      </c>
      <c r="T99" s="334" t="s">
        <v>1155</v>
      </c>
    </row>
    <row r="100" spans="1:21" s="334" customFormat="1" x14ac:dyDescent="0.3">
      <c r="A100" s="334">
        <v>242</v>
      </c>
      <c r="B100" s="334" t="s">
        <v>250</v>
      </c>
      <c r="C100" s="334" t="s">
        <v>479</v>
      </c>
      <c r="D100" s="335" t="s">
        <v>421</v>
      </c>
      <c r="E100" s="335" t="s">
        <v>4</v>
      </c>
      <c r="G100" s="323">
        <v>110050</v>
      </c>
      <c r="H100" s="323">
        <v>111578</v>
      </c>
      <c r="I100" s="336">
        <f t="shared" si="4"/>
        <v>1528</v>
      </c>
      <c r="J100" s="329"/>
      <c r="L100" s="336">
        <f>K100-J100</f>
        <v>0</v>
      </c>
      <c r="M100" s="337">
        <v>2013.4970097157252</v>
      </c>
      <c r="N100" s="338">
        <v>8.3391489744512409E-2</v>
      </c>
      <c r="O100" s="330">
        <v>12286</v>
      </c>
      <c r="P100" s="329"/>
      <c r="Q100" s="329"/>
      <c r="R100" s="330">
        <v>0</v>
      </c>
      <c r="S100" s="334" t="s">
        <v>107</v>
      </c>
      <c r="T100" s="334" t="s">
        <v>776</v>
      </c>
    </row>
    <row r="101" spans="1:21" s="334" customFormat="1" x14ac:dyDescent="0.3">
      <c r="A101" s="334">
        <v>248</v>
      </c>
      <c r="B101" s="343">
        <v>1447</v>
      </c>
      <c r="C101" s="334" t="s">
        <v>481</v>
      </c>
      <c r="D101" s="335" t="s">
        <v>951</v>
      </c>
      <c r="E101" s="335" t="s">
        <v>4</v>
      </c>
      <c r="G101" s="323">
        <v>122376</v>
      </c>
      <c r="H101" s="323">
        <v>129148</v>
      </c>
      <c r="I101" s="336">
        <f t="shared" ref="I101:I133" si="6">H101-G101</f>
        <v>6772</v>
      </c>
      <c r="J101" s="329"/>
      <c r="L101" s="336"/>
      <c r="M101" s="337">
        <v>3554.0454419575112</v>
      </c>
      <c r="N101" s="338">
        <v>9.227949544764795E-2</v>
      </c>
      <c r="O101" s="330"/>
      <c r="P101" s="329"/>
      <c r="Q101" s="329"/>
      <c r="R101" s="330"/>
      <c r="S101" s="334" t="s">
        <v>107</v>
      </c>
      <c r="T101" s="334" t="s">
        <v>952</v>
      </c>
    </row>
    <row r="102" spans="1:21" s="334" customFormat="1" x14ac:dyDescent="0.3">
      <c r="A102" s="334">
        <v>248</v>
      </c>
      <c r="B102" s="343">
        <v>1447</v>
      </c>
      <c r="C102" s="334" t="s">
        <v>481</v>
      </c>
      <c r="D102" s="335" t="s">
        <v>1179</v>
      </c>
      <c r="E102" s="335" t="s">
        <v>4</v>
      </c>
      <c r="G102" s="323">
        <v>24151</v>
      </c>
      <c r="H102" s="323">
        <v>30461</v>
      </c>
      <c r="I102" s="336">
        <f t="shared" si="6"/>
        <v>6310</v>
      </c>
      <c r="J102" s="329"/>
      <c r="L102" s="336"/>
      <c r="M102" s="337">
        <v>4890.63</v>
      </c>
      <c r="N102" s="338">
        <v>0.09</v>
      </c>
      <c r="O102" s="330"/>
      <c r="P102" s="329"/>
      <c r="Q102" s="329"/>
      <c r="R102" s="330"/>
      <c r="S102" s="334" t="s">
        <v>107</v>
      </c>
      <c r="T102" s="334" t="s">
        <v>1250</v>
      </c>
    </row>
    <row r="103" spans="1:21" s="334" customFormat="1" x14ac:dyDescent="0.3">
      <c r="A103" s="334">
        <v>248</v>
      </c>
      <c r="B103" s="343">
        <v>1447</v>
      </c>
      <c r="C103" s="334" t="s">
        <v>481</v>
      </c>
      <c r="D103" s="335" t="s">
        <v>1212</v>
      </c>
      <c r="E103" s="335" t="s">
        <v>4</v>
      </c>
      <c r="G103" s="323">
        <v>13318</v>
      </c>
      <c r="H103" s="323">
        <v>24553</v>
      </c>
      <c r="I103" s="336">
        <f t="shared" si="6"/>
        <v>11235</v>
      </c>
      <c r="J103" s="329"/>
      <c r="L103" s="336"/>
      <c r="M103" s="337">
        <v>4890.63</v>
      </c>
      <c r="N103" s="338">
        <v>0.09</v>
      </c>
      <c r="O103" s="330"/>
      <c r="P103" s="329"/>
      <c r="Q103" s="329"/>
      <c r="R103" s="330"/>
      <c r="S103" s="334" t="s">
        <v>107</v>
      </c>
      <c r="T103" s="334" t="s">
        <v>1251</v>
      </c>
    </row>
    <row r="104" spans="1:21" s="334" customFormat="1" x14ac:dyDescent="0.3">
      <c r="A104" s="334">
        <v>248</v>
      </c>
      <c r="B104" s="343">
        <v>1447</v>
      </c>
      <c r="C104" s="334" t="s">
        <v>481</v>
      </c>
      <c r="D104" s="335" t="s">
        <v>1213</v>
      </c>
      <c r="E104" s="335" t="s">
        <v>4</v>
      </c>
      <c r="G104" s="323">
        <v>24772</v>
      </c>
      <c r="H104" s="323">
        <v>37158</v>
      </c>
      <c r="I104" s="336">
        <f t="shared" si="6"/>
        <v>12386</v>
      </c>
      <c r="J104" s="329"/>
      <c r="L104" s="336"/>
      <c r="M104" s="337">
        <v>4890.63</v>
      </c>
      <c r="N104" s="338">
        <v>0.09</v>
      </c>
      <c r="O104" s="330"/>
      <c r="P104" s="329"/>
      <c r="Q104" s="329"/>
      <c r="R104" s="330"/>
      <c r="S104" s="334" t="s">
        <v>107</v>
      </c>
      <c r="T104" s="334" t="s">
        <v>1252</v>
      </c>
    </row>
    <row r="105" spans="1:21" s="334" customFormat="1" x14ac:dyDescent="0.3">
      <c r="A105" s="334">
        <v>268</v>
      </c>
      <c r="B105" s="334" t="s">
        <v>281</v>
      </c>
      <c r="C105" s="334" t="s">
        <v>482</v>
      </c>
      <c r="D105" s="335" t="s">
        <v>647</v>
      </c>
      <c r="E105" s="335" t="s">
        <v>4</v>
      </c>
      <c r="G105" s="323">
        <v>171167</v>
      </c>
      <c r="H105" s="323">
        <v>174896</v>
      </c>
      <c r="I105" s="336">
        <f t="shared" si="6"/>
        <v>3729</v>
      </c>
      <c r="J105" s="329"/>
      <c r="L105" s="336">
        <f>K105-J105</f>
        <v>0</v>
      </c>
      <c r="M105" s="337">
        <v>2148.5354048218787</v>
      </c>
      <c r="N105" s="338">
        <v>9.872450521770422E-2</v>
      </c>
      <c r="O105" s="330">
        <v>0</v>
      </c>
      <c r="P105" s="329"/>
      <c r="Q105" s="329"/>
      <c r="R105" s="330">
        <v>0</v>
      </c>
      <c r="S105" s="334" t="s">
        <v>107</v>
      </c>
      <c r="T105" s="334" t="s">
        <v>645</v>
      </c>
    </row>
    <row r="106" spans="1:21" s="334" customFormat="1" x14ac:dyDescent="0.3">
      <c r="A106" s="334">
        <v>268</v>
      </c>
      <c r="B106" s="334" t="s">
        <v>281</v>
      </c>
      <c r="C106" s="334" t="s">
        <v>482</v>
      </c>
      <c r="D106" s="335" t="s">
        <v>654</v>
      </c>
      <c r="E106" s="335" t="s">
        <v>4</v>
      </c>
      <c r="G106" s="323">
        <v>168047</v>
      </c>
      <c r="H106" s="323">
        <v>168061</v>
      </c>
      <c r="I106" s="336">
        <f t="shared" si="6"/>
        <v>14</v>
      </c>
      <c r="J106" s="329"/>
      <c r="L106" s="336"/>
      <c r="M106" s="337">
        <v>2148.5354048218787</v>
      </c>
      <c r="N106" s="338">
        <v>9.872450521770422E-2</v>
      </c>
      <c r="O106" s="330">
        <v>0</v>
      </c>
      <c r="P106" s="329"/>
      <c r="Q106" s="329"/>
      <c r="R106" s="330"/>
      <c r="S106" s="334" t="s">
        <v>107</v>
      </c>
      <c r="T106" s="334" t="s">
        <v>653</v>
      </c>
    </row>
    <row r="107" spans="1:21" s="334" customFormat="1" x14ac:dyDescent="0.3">
      <c r="A107" s="334">
        <v>278</v>
      </c>
      <c r="B107" s="334" t="s">
        <v>371</v>
      </c>
      <c r="C107" s="334" t="s">
        <v>388</v>
      </c>
      <c r="D107" s="335" t="s">
        <v>666</v>
      </c>
      <c r="E107" s="335" t="s">
        <v>4</v>
      </c>
      <c r="G107" s="323">
        <v>157175</v>
      </c>
      <c r="H107" s="323">
        <v>162838</v>
      </c>
      <c r="I107" s="336">
        <f t="shared" si="6"/>
        <v>5663</v>
      </c>
      <c r="J107" s="329"/>
      <c r="L107" s="336"/>
      <c r="M107" s="337">
        <v>1597.1111766822598</v>
      </c>
      <c r="N107" s="338">
        <v>9.4124505217704213E-2</v>
      </c>
      <c r="O107" s="330"/>
      <c r="P107" s="329"/>
      <c r="Q107" s="329"/>
      <c r="R107" s="330"/>
      <c r="S107" s="334" t="s">
        <v>107</v>
      </c>
      <c r="T107" s="334" t="s">
        <v>728</v>
      </c>
      <c r="U107" s="334" t="s">
        <v>752</v>
      </c>
    </row>
    <row r="108" spans="1:21" s="334" customFormat="1" x14ac:dyDescent="0.3">
      <c r="A108" s="334">
        <v>278</v>
      </c>
      <c r="B108" s="334" t="s">
        <v>371</v>
      </c>
      <c r="C108" s="334" t="s">
        <v>388</v>
      </c>
      <c r="D108" s="335" t="s">
        <v>689</v>
      </c>
      <c r="E108" s="335" t="s">
        <v>4</v>
      </c>
      <c r="G108" s="323">
        <v>181313</v>
      </c>
      <c r="H108" s="323">
        <v>185165</v>
      </c>
      <c r="I108" s="336">
        <f t="shared" si="6"/>
        <v>3852</v>
      </c>
      <c r="J108" s="329"/>
      <c r="L108" s="336"/>
      <c r="M108" s="337">
        <v>1597.1111766822598</v>
      </c>
      <c r="N108" s="338">
        <v>9.4124505217704213E-2</v>
      </c>
      <c r="O108" s="330"/>
      <c r="P108" s="329"/>
      <c r="Q108" s="329"/>
      <c r="R108" s="330"/>
      <c r="S108" s="334" t="s">
        <v>107</v>
      </c>
      <c r="T108" s="345" t="s">
        <v>688</v>
      </c>
      <c r="U108" s="334">
        <v>84</v>
      </c>
    </row>
    <row r="109" spans="1:21" s="334" customFormat="1" x14ac:dyDescent="0.3">
      <c r="A109" s="334">
        <v>278</v>
      </c>
      <c r="B109" s="334" t="s">
        <v>371</v>
      </c>
      <c r="C109" s="334" t="s">
        <v>388</v>
      </c>
      <c r="D109" s="335" t="s">
        <v>690</v>
      </c>
      <c r="E109" s="335" t="s">
        <v>4</v>
      </c>
      <c r="G109" s="323">
        <v>153321</v>
      </c>
      <c r="H109" s="323">
        <v>155197</v>
      </c>
      <c r="I109" s="336">
        <f t="shared" si="6"/>
        <v>1876</v>
      </c>
      <c r="J109" s="329"/>
      <c r="L109" s="336"/>
      <c r="M109" s="337">
        <v>1597.1111766822598</v>
      </c>
      <c r="N109" s="338">
        <v>9.4124505217704213E-2</v>
      </c>
      <c r="O109" s="330"/>
      <c r="P109" s="329"/>
      <c r="Q109" s="329"/>
      <c r="R109" s="330"/>
      <c r="S109" s="334" t="s">
        <v>107</v>
      </c>
      <c r="T109" s="334" t="s">
        <v>728</v>
      </c>
      <c r="U109" s="334" t="s">
        <v>752</v>
      </c>
    </row>
    <row r="110" spans="1:21" s="334" customFormat="1" x14ac:dyDescent="0.3">
      <c r="A110" s="334">
        <v>278</v>
      </c>
      <c r="B110" s="334" t="s">
        <v>371</v>
      </c>
      <c r="C110" s="334" t="s">
        <v>388</v>
      </c>
      <c r="D110" s="335" t="s">
        <v>681</v>
      </c>
      <c r="E110" s="335" t="s">
        <v>4</v>
      </c>
      <c r="G110" s="323">
        <v>168466</v>
      </c>
      <c r="H110" s="323">
        <v>172448</v>
      </c>
      <c r="I110" s="336">
        <f t="shared" si="6"/>
        <v>3982</v>
      </c>
      <c r="J110" s="329"/>
      <c r="L110" s="336"/>
      <c r="M110" s="337">
        <v>1597.1111766822598</v>
      </c>
      <c r="N110" s="338">
        <v>9.4124505217704213E-2</v>
      </c>
      <c r="O110" s="330"/>
      <c r="P110" s="329"/>
      <c r="Q110" s="329"/>
      <c r="R110" s="330"/>
      <c r="S110" s="334" t="s">
        <v>107</v>
      </c>
      <c r="T110" s="334" t="s">
        <v>728</v>
      </c>
      <c r="U110" s="334" t="s">
        <v>752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692</v>
      </c>
      <c r="E111" s="335" t="s">
        <v>4</v>
      </c>
      <c r="G111" s="323">
        <v>151669</v>
      </c>
      <c r="H111" s="323">
        <v>156163</v>
      </c>
      <c r="I111" s="336">
        <f t="shared" si="6"/>
        <v>4494</v>
      </c>
      <c r="J111" s="329"/>
      <c r="L111" s="336"/>
      <c r="M111" s="337">
        <v>1597.1111766822598</v>
      </c>
      <c r="N111" s="338">
        <v>9.4124505217704213E-2</v>
      </c>
      <c r="O111" s="330"/>
      <c r="P111" s="329"/>
      <c r="Q111" s="329"/>
      <c r="R111" s="330"/>
      <c r="S111" s="334" t="s">
        <v>107</v>
      </c>
      <c r="T111" s="334" t="s">
        <v>728</v>
      </c>
      <c r="U111" s="334" t="s">
        <v>752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695</v>
      </c>
      <c r="E112" s="335" t="s">
        <v>4</v>
      </c>
      <c r="G112" s="323">
        <v>164550</v>
      </c>
      <c r="H112" s="323">
        <v>165360</v>
      </c>
      <c r="I112" s="336">
        <f t="shared" si="6"/>
        <v>810</v>
      </c>
      <c r="J112" s="329"/>
      <c r="L112" s="336"/>
      <c r="M112" s="337">
        <v>1597.1111766822598</v>
      </c>
      <c r="N112" s="338">
        <v>9.4124505217704213E-2</v>
      </c>
      <c r="O112" s="330"/>
      <c r="P112" s="329"/>
      <c r="Q112" s="329"/>
      <c r="R112" s="330"/>
      <c r="S112" s="334" t="s">
        <v>107</v>
      </c>
      <c r="T112" s="345" t="s">
        <v>696</v>
      </c>
      <c r="U112" s="334">
        <v>84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703</v>
      </c>
      <c r="E113" s="335" t="s">
        <v>4</v>
      </c>
      <c r="G113" s="323">
        <v>116374</v>
      </c>
      <c r="H113" s="323">
        <v>119169</v>
      </c>
      <c r="I113" s="336">
        <f t="shared" si="6"/>
        <v>2795</v>
      </c>
      <c r="J113" s="329"/>
      <c r="L113" s="336"/>
      <c r="M113" s="337">
        <v>1597.1111766822598</v>
      </c>
      <c r="N113" s="338">
        <v>9.4124505217704213E-2</v>
      </c>
      <c r="O113" s="330"/>
      <c r="P113" s="329"/>
      <c r="Q113" s="329"/>
      <c r="R113" s="330"/>
      <c r="S113" s="334" t="s">
        <v>107</v>
      </c>
      <c r="T113" s="345" t="s">
        <v>705</v>
      </c>
      <c r="U113" s="334">
        <v>84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704</v>
      </c>
      <c r="E114" s="335" t="s">
        <v>4</v>
      </c>
      <c r="G114" s="323">
        <v>168516</v>
      </c>
      <c r="H114" s="323">
        <v>173673</v>
      </c>
      <c r="I114" s="336">
        <f t="shared" si="6"/>
        <v>5157</v>
      </c>
      <c r="J114" s="329"/>
      <c r="L114" s="336"/>
      <c r="M114" s="337">
        <v>1597.1111766822598</v>
      </c>
      <c r="N114" s="338">
        <v>9.4124505217704213E-2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974</v>
      </c>
      <c r="E115" s="335" t="s">
        <v>4</v>
      </c>
      <c r="G115" s="323">
        <v>38804</v>
      </c>
      <c r="H115" s="323">
        <v>41487</v>
      </c>
      <c r="I115" s="336">
        <f t="shared" si="6"/>
        <v>2683</v>
      </c>
      <c r="J115" s="329"/>
      <c r="L115" s="336"/>
      <c r="M115" s="337">
        <v>1491.81</v>
      </c>
      <c r="N115" s="338">
        <v>8.5000000000000006E-2</v>
      </c>
      <c r="O115" s="330"/>
      <c r="P115" s="329"/>
      <c r="Q115" s="329"/>
      <c r="R115" s="330"/>
      <c r="S115" s="334" t="s">
        <v>107</v>
      </c>
      <c r="T115" s="334" t="s">
        <v>976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975</v>
      </c>
      <c r="E116" s="335" t="s">
        <v>4</v>
      </c>
      <c r="G116" s="323">
        <v>84854</v>
      </c>
      <c r="H116" s="323">
        <v>90137</v>
      </c>
      <c r="I116" s="336">
        <f t="shared" si="6"/>
        <v>5283</v>
      </c>
      <c r="J116" s="329"/>
      <c r="L116" s="336"/>
      <c r="M116" s="337">
        <v>1491.81</v>
      </c>
      <c r="N116" s="338">
        <v>8.5000000000000006E-2</v>
      </c>
      <c r="O116" s="330"/>
      <c r="P116" s="329"/>
      <c r="Q116" s="329"/>
      <c r="R116" s="330"/>
      <c r="S116" s="334" t="s">
        <v>107</v>
      </c>
      <c r="T116" s="334" t="s">
        <v>976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998</v>
      </c>
      <c r="E117" s="335" t="s">
        <v>4</v>
      </c>
      <c r="G117" s="323">
        <v>73361</v>
      </c>
      <c r="H117" s="323">
        <v>77820</v>
      </c>
      <c r="I117" s="336">
        <f t="shared" si="6"/>
        <v>4459</v>
      </c>
      <c r="J117" s="329"/>
      <c r="L117" s="336"/>
      <c r="M117" s="337">
        <v>1491.81</v>
      </c>
      <c r="N117" s="338">
        <v>8.5000000000000006E-2</v>
      </c>
      <c r="O117" s="330"/>
      <c r="P117" s="329"/>
      <c r="Q117" s="329"/>
      <c r="R117" s="330"/>
      <c r="S117" s="334" t="s">
        <v>107</v>
      </c>
      <c r="T117" s="334" t="s">
        <v>999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1019</v>
      </c>
      <c r="E118" s="335" t="s">
        <v>4</v>
      </c>
      <c r="G118" s="323">
        <v>59552</v>
      </c>
      <c r="H118" s="323">
        <v>65815</v>
      </c>
      <c r="I118" s="336">
        <f t="shared" si="6"/>
        <v>6263</v>
      </c>
      <c r="J118" s="329"/>
      <c r="L118" s="336"/>
      <c r="M118" s="337">
        <v>1491.81</v>
      </c>
      <c r="N118" s="338">
        <v>8.5000000000000006E-2</v>
      </c>
      <c r="O118" s="330"/>
      <c r="P118" s="329"/>
      <c r="Q118" s="329"/>
      <c r="R118" s="330"/>
      <c r="S118" s="334" t="s">
        <v>107</v>
      </c>
      <c r="T118" s="334" t="s">
        <v>1018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1056</v>
      </c>
      <c r="E119" s="335" t="s">
        <v>4</v>
      </c>
      <c r="G119" s="323">
        <v>51700</v>
      </c>
      <c r="H119" s="323">
        <v>55538</v>
      </c>
      <c r="I119" s="336">
        <f t="shared" si="6"/>
        <v>3838</v>
      </c>
      <c r="J119" s="329"/>
      <c r="L119" s="336"/>
      <c r="M119" s="337">
        <v>1491.81</v>
      </c>
      <c r="N119" s="338">
        <v>8.5000000000000006E-2</v>
      </c>
      <c r="O119" s="330"/>
      <c r="P119" s="329"/>
      <c r="Q119" s="329"/>
      <c r="R119" s="330"/>
      <c r="S119" s="334" t="s">
        <v>107</v>
      </c>
      <c r="T119" s="334" t="s">
        <v>1057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1024</v>
      </c>
      <c r="E120" s="335" t="s">
        <v>4</v>
      </c>
      <c r="G120" s="323">
        <v>66519</v>
      </c>
      <c r="H120" s="323">
        <v>72944</v>
      </c>
      <c r="I120" s="336">
        <f t="shared" si="6"/>
        <v>6425</v>
      </c>
      <c r="J120" s="329"/>
      <c r="L120" s="336"/>
      <c r="M120" s="337">
        <v>1491.81</v>
      </c>
      <c r="N120" s="338">
        <v>8.5000000000000006E-2</v>
      </c>
      <c r="O120" s="330"/>
      <c r="P120" s="329"/>
      <c r="Q120" s="329"/>
      <c r="R120" s="330"/>
      <c r="S120" s="334" t="s">
        <v>107</v>
      </c>
      <c r="T120" s="334" t="s">
        <v>1025</v>
      </c>
    </row>
    <row r="121" spans="1:21" x14ac:dyDescent="0.3">
      <c r="A121" s="211">
        <v>278</v>
      </c>
      <c r="B121" s="211" t="s">
        <v>371</v>
      </c>
      <c r="C121" s="211" t="s">
        <v>388</v>
      </c>
      <c r="D121" s="224" t="s">
        <v>1270</v>
      </c>
      <c r="E121" s="224" t="s">
        <v>4</v>
      </c>
      <c r="G121" s="281"/>
      <c r="H121" s="281"/>
      <c r="I121" s="287">
        <f t="shared" si="6"/>
        <v>0</v>
      </c>
      <c r="J121" s="266"/>
      <c r="L121" s="287"/>
      <c r="M121" s="272">
        <v>2278.9</v>
      </c>
      <c r="N121" s="273">
        <v>8.8999999999999996E-2</v>
      </c>
      <c r="O121" s="267"/>
      <c r="P121" s="266"/>
      <c r="Q121" s="266"/>
      <c r="R121" s="267"/>
      <c r="S121" s="211" t="s">
        <v>107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1271</v>
      </c>
      <c r="E122" s="335" t="s">
        <v>4</v>
      </c>
      <c r="G122" s="323">
        <v>90</v>
      </c>
      <c r="H122" s="323">
        <v>1637</v>
      </c>
      <c r="I122" s="336">
        <f t="shared" si="6"/>
        <v>1547</v>
      </c>
      <c r="J122" s="329"/>
      <c r="L122" s="336"/>
      <c r="M122" s="337">
        <v>2278.9</v>
      </c>
      <c r="N122" s="338">
        <v>8.8999999999999996E-2</v>
      </c>
      <c r="O122" s="330"/>
      <c r="P122" s="329"/>
      <c r="Q122" s="329"/>
      <c r="R122" s="330"/>
      <c r="S122" s="334" t="s">
        <v>107</v>
      </c>
      <c r="T122" s="334" t="s">
        <v>1272</v>
      </c>
    </row>
    <row r="123" spans="1:21" s="334" customFormat="1" x14ac:dyDescent="0.3">
      <c r="A123" s="334">
        <v>295</v>
      </c>
      <c r="B123" s="334" t="s">
        <v>367</v>
      </c>
      <c r="C123" s="334" t="s">
        <v>383</v>
      </c>
      <c r="D123" s="335" t="s">
        <v>422</v>
      </c>
      <c r="E123" s="335" t="s">
        <v>4</v>
      </c>
      <c r="G123" s="323">
        <v>192000</v>
      </c>
      <c r="H123" s="323">
        <v>192925</v>
      </c>
      <c r="I123" s="336">
        <f t="shared" si="6"/>
        <v>925</v>
      </c>
      <c r="J123" s="329"/>
      <c r="L123" s="336">
        <f>K123-J123</f>
        <v>0</v>
      </c>
      <c r="M123" s="337">
        <v>1541.47</v>
      </c>
      <c r="N123" s="338">
        <v>9.4500000000000001E-2</v>
      </c>
      <c r="O123" s="330">
        <v>23595</v>
      </c>
      <c r="P123" s="329"/>
      <c r="Q123" s="329"/>
      <c r="R123" s="330">
        <v>0</v>
      </c>
      <c r="S123" s="334" t="s">
        <v>107</v>
      </c>
    </row>
    <row r="124" spans="1:21" s="334" customFormat="1" x14ac:dyDescent="0.3">
      <c r="A124" s="334">
        <v>295</v>
      </c>
      <c r="B124" s="343">
        <v>1501</v>
      </c>
      <c r="C124" s="334" t="s">
        <v>383</v>
      </c>
      <c r="D124" s="335" t="s">
        <v>1058</v>
      </c>
      <c r="E124" s="335" t="s">
        <v>4</v>
      </c>
      <c r="G124" s="323">
        <v>29383</v>
      </c>
      <c r="H124" s="323">
        <v>31005</v>
      </c>
      <c r="I124" s="336">
        <f t="shared" si="6"/>
        <v>1622</v>
      </c>
      <c r="J124" s="329"/>
      <c r="L124" s="336"/>
      <c r="M124" s="337">
        <v>1787.4</v>
      </c>
      <c r="N124" s="338">
        <v>8.8900000000000007E-2</v>
      </c>
      <c r="O124" s="330"/>
      <c r="P124" s="329"/>
      <c r="Q124" s="329"/>
      <c r="R124" s="330"/>
      <c r="S124" s="334" t="s">
        <v>107</v>
      </c>
      <c r="T124" s="334" t="s">
        <v>1059</v>
      </c>
    </row>
    <row r="125" spans="1:21" s="334" customFormat="1" x14ac:dyDescent="0.3">
      <c r="A125" s="334">
        <v>301</v>
      </c>
      <c r="B125" s="343">
        <v>1514</v>
      </c>
      <c r="C125" s="334" t="s">
        <v>675</v>
      </c>
      <c r="D125" s="335" t="s">
        <v>676</v>
      </c>
      <c r="E125" s="335" t="s">
        <v>4</v>
      </c>
      <c r="G125" s="323">
        <v>111125</v>
      </c>
      <c r="H125" s="323">
        <v>114315</v>
      </c>
      <c r="I125" s="336">
        <f t="shared" si="6"/>
        <v>3190</v>
      </c>
      <c r="J125" s="329"/>
      <c r="L125" s="336"/>
      <c r="M125" s="337">
        <v>2495.4299999999998</v>
      </c>
      <c r="N125" s="338">
        <v>0.1106</v>
      </c>
      <c r="O125" s="330"/>
      <c r="P125" s="329"/>
      <c r="Q125" s="329"/>
      <c r="R125" s="330"/>
      <c r="S125" s="334" t="s">
        <v>107</v>
      </c>
      <c r="T125" s="334" t="s">
        <v>673</v>
      </c>
      <c r="U125" s="334">
        <v>60</v>
      </c>
    </row>
    <row r="126" spans="1:21" s="334" customFormat="1" x14ac:dyDescent="0.3">
      <c r="A126" s="334">
        <v>311</v>
      </c>
      <c r="B126" s="334" t="s">
        <v>471</v>
      </c>
      <c r="C126" s="334" t="s">
        <v>484</v>
      </c>
      <c r="D126" s="335" t="s">
        <v>729</v>
      </c>
      <c r="E126" s="335" t="s">
        <v>4</v>
      </c>
      <c r="G126" s="323">
        <v>340899</v>
      </c>
      <c r="H126" s="323">
        <v>351087</v>
      </c>
      <c r="I126" s="336">
        <f t="shared" si="6"/>
        <v>10188</v>
      </c>
      <c r="J126" s="329"/>
      <c r="L126" s="336"/>
      <c r="M126" s="337">
        <v>3149.4356315221307</v>
      </c>
      <c r="N126" s="338">
        <v>8.915394026628283E-2</v>
      </c>
      <c r="O126" s="330"/>
      <c r="P126" s="329"/>
      <c r="Q126" s="329"/>
      <c r="R126" s="330"/>
      <c r="S126" s="334" t="s">
        <v>299</v>
      </c>
      <c r="T126" s="334" t="s">
        <v>778</v>
      </c>
      <c r="U126" s="334" t="s">
        <v>752</v>
      </c>
    </row>
    <row r="127" spans="1:21" s="334" customFormat="1" x14ac:dyDescent="0.3">
      <c r="A127" s="334">
        <v>311</v>
      </c>
      <c r="B127" s="343">
        <v>1520</v>
      </c>
      <c r="C127" s="334" t="s">
        <v>484</v>
      </c>
      <c r="D127" s="335" t="s">
        <v>860</v>
      </c>
      <c r="E127" s="335" t="s">
        <v>4</v>
      </c>
      <c r="G127" s="323">
        <v>213352</v>
      </c>
      <c r="H127" s="323">
        <v>223975</v>
      </c>
      <c r="I127" s="336">
        <f t="shared" si="6"/>
        <v>10623</v>
      </c>
      <c r="J127" s="329"/>
      <c r="L127" s="336"/>
      <c r="M127" s="337">
        <v>3049.0793830034927</v>
      </c>
      <c r="N127" s="338">
        <v>9.1696158323632135E-2</v>
      </c>
      <c r="O127" s="330"/>
      <c r="P127" s="329"/>
      <c r="Q127" s="329"/>
      <c r="R127" s="330"/>
      <c r="S127" s="334" t="s">
        <v>299</v>
      </c>
      <c r="T127" s="334" t="s">
        <v>862</v>
      </c>
    </row>
    <row r="128" spans="1:21" s="334" customFormat="1" x14ac:dyDescent="0.3">
      <c r="A128" s="334">
        <v>311</v>
      </c>
      <c r="B128" s="343">
        <v>1520</v>
      </c>
      <c r="C128" s="334" t="s">
        <v>484</v>
      </c>
      <c r="D128" s="335" t="s">
        <v>861</v>
      </c>
      <c r="E128" s="335" t="s">
        <v>4</v>
      </c>
      <c r="G128" s="323">
        <v>270729</v>
      </c>
      <c r="H128" s="323">
        <v>281400</v>
      </c>
      <c r="I128" s="336">
        <f t="shared" si="6"/>
        <v>10671</v>
      </c>
      <c r="J128" s="329"/>
      <c r="L128" s="336"/>
      <c r="M128" s="337">
        <v>3049.0793830034927</v>
      </c>
      <c r="N128" s="338">
        <v>9.1696158323632135E-2</v>
      </c>
      <c r="O128" s="330"/>
      <c r="P128" s="329"/>
      <c r="Q128" s="329"/>
      <c r="R128" s="330"/>
      <c r="S128" s="334" t="s">
        <v>299</v>
      </c>
      <c r="T128" s="334" t="s">
        <v>862</v>
      </c>
    </row>
    <row r="129" spans="1:20" s="334" customFormat="1" x14ac:dyDescent="0.3">
      <c r="A129" s="334">
        <v>311</v>
      </c>
      <c r="B129" s="343">
        <v>1520</v>
      </c>
      <c r="C129" s="334" t="s">
        <v>484</v>
      </c>
      <c r="D129" s="335" t="s">
        <v>1232</v>
      </c>
      <c r="E129" s="335" t="s">
        <v>4</v>
      </c>
      <c r="G129" s="323">
        <v>5123</v>
      </c>
      <c r="H129" s="323">
        <v>12011</v>
      </c>
      <c r="I129" s="336">
        <f t="shared" si="6"/>
        <v>6888</v>
      </c>
      <c r="J129" s="329"/>
      <c r="L129" s="336"/>
      <c r="M129" s="337">
        <v>4583.9799999999996</v>
      </c>
      <c r="N129" s="338">
        <v>8.8999999999999996E-2</v>
      </c>
      <c r="O129" s="330"/>
      <c r="P129" s="329"/>
      <c r="Q129" s="329"/>
      <c r="R129" s="330"/>
      <c r="S129" s="334" t="s">
        <v>299</v>
      </c>
      <c r="T129" s="334" t="s">
        <v>1233</v>
      </c>
    </row>
    <row r="130" spans="1:20" s="334" customFormat="1" x14ac:dyDescent="0.3">
      <c r="A130" s="334">
        <v>311</v>
      </c>
      <c r="B130" s="343">
        <v>1520</v>
      </c>
      <c r="C130" s="334" t="s">
        <v>484</v>
      </c>
      <c r="D130" s="335" t="s">
        <v>1200</v>
      </c>
      <c r="E130" s="335" t="s">
        <v>4</v>
      </c>
      <c r="G130" s="323">
        <v>13343</v>
      </c>
      <c r="H130" s="323">
        <v>22430</v>
      </c>
      <c r="I130" s="336">
        <f t="shared" si="6"/>
        <v>9087</v>
      </c>
      <c r="J130" s="329"/>
      <c r="L130" s="336"/>
      <c r="M130" s="337">
        <v>5391.19</v>
      </c>
      <c r="N130" s="338">
        <v>8.8999999999999996E-2</v>
      </c>
      <c r="O130" s="330"/>
      <c r="P130" s="329"/>
      <c r="Q130" s="329"/>
      <c r="R130" s="330"/>
      <c r="S130" s="334" t="s">
        <v>299</v>
      </c>
      <c r="T130" s="334" t="s">
        <v>1218</v>
      </c>
    </row>
    <row r="131" spans="1:20" s="334" customFormat="1" x14ac:dyDescent="0.3">
      <c r="A131" s="334">
        <v>311</v>
      </c>
      <c r="B131" s="343">
        <v>1520</v>
      </c>
      <c r="C131" s="334" t="s">
        <v>484</v>
      </c>
      <c r="D131" s="335" t="s">
        <v>1201</v>
      </c>
      <c r="E131" s="335" t="s">
        <v>4</v>
      </c>
      <c r="G131" s="323">
        <v>16655</v>
      </c>
      <c r="H131" s="323">
        <v>23417</v>
      </c>
      <c r="I131" s="336">
        <f t="shared" si="6"/>
        <v>6762</v>
      </c>
      <c r="J131" s="329"/>
      <c r="L131" s="336"/>
      <c r="M131" s="337">
        <v>4737.1899999999996</v>
      </c>
      <c r="N131" s="338">
        <v>8.8999999999999996E-2</v>
      </c>
      <c r="O131" s="330"/>
      <c r="P131" s="329"/>
      <c r="Q131" s="329"/>
      <c r="R131" s="330"/>
      <c r="S131" s="334" t="s">
        <v>299</v>
      </c>
      <c r="T131" s="334" t="s">
        <v>1208</v>
      </c>
    </row>
    <row r="132" spans="1:20" s="334" customFormat="1" x14ac:dyDescent="0.3">
      <c r="A132" s="334">
        <v>311</v>
      </c>
      <c r="B132" s="343">
        <v>1520</v>
      </c>
      <c r="C132" s="334" t="s">
        <v>484</v>
      </c>
      <c r="D132" s="335" t="s">
        <v>1202</v>
      </c>
      <c r="E132" s="335" t="s">
        <v>4</v>
      </c>
      <c r="G132" s="323">
        <v>10001</v>
      </c>
      <c r="H132" s="323">
        <v>20591</v>
      </c>
      <c r="I132" s="336">
        <f t="shared" si="6"/>
        <v>10590</v>
      </c>
      <c r="J132" s="329"/>
      <c r="L132" s="336"/>
      <c r="M132" s="337">
        <v>4737.1899999999996</v>
      </c>
      <c r="N132" s="338">
        <v>8.8999999999999996E-2</v>
      </c>
      <c r="O132" s="330"/>
      <c r="P132" s="329"/>
      <c r="Q132" s="329"/>
      <c r="R132" s="330"/>
      <c r="S132" s="334" t="s">
        <v>299</v>
      </c>
      <c r="T132" s="334" t="s">
        <v>1203</v>
      </c>
    </row>
    <row r="133" spans="1:20" s="334" customFormat="1" x14ac:dyDescent="0.3">
      <c r="A133" s="334">
        <v>319</v>
      </c>
      <c r="B133" s="334" t="s">
        <v>474</v>
      </c>
      <c r="C133" s="334" t="s">
        <v>448</v>
      </c>
      <c r="D133" s="335" t="s">
        <v>449</v>
      </c>
      <c r="E133" s="335" t="s">
        <v>4</v>
      </c>
      <c r="G133" s="323">
        <v>208787</v>
      </c>
      <c r="H133" s="323">
        <v>212461</v>
      </c>
      <c r="I133" s="336">
        <f t="shared" si="6"/>
        <v>3674</v>
      </c>
      <c r="J133" s="329"/>
      <c r="L133" s="336">
        <f>K133-J133</f>
        <v>0</v>
      </c>
      <c r="M133" s="337">
        <v>1556.5451457358763</v>
      </c>
      <c r="N133" s="346">
        <v>9.7139222741993533E-2</v>
      </c>
      <c r="O133" s="339">
        <v>11155</v>
      </c>
      <c r="P133" s="329"/>
      <c r="Q133" s="329"/>
      <c r="R133" s="339">
        <v>0</v>
      </c>
      <c r="S133" s="334" t="s">
        <v>107</v>
      </c>
    </row>
    <row r="134" spans="1:20" s="334" customFormat="1" x14ac:dyDescent="0.3">
      <c r="A134" s="334">
        <v>325</v>
      </c>
      <c r="B134" s="343">
        <v>1604</v>
      </c>
      <c r="C134" s="334" t="s">
        <v>534</v>
      </c>
      <c r="D134" s="334" t="s">
        <v>535</v>
      </c>
      <c r="E134" s="334" t="s">
        <v>4</v>
      </c>
      <c r="G134" s="323">
        <v>91156</v>
      </c>
      <c r="H134" s="323">
        <v>93152</v>
      </c>
      <c r="I134" s="336">
        <f t="shared" ref="I134:I165" si="7">H134-G134</f>
        <v>1996</v>
      </c>
      <c r="M134" s="337">
        <v>1447.0144440446204</v>
      </c>
      <c r="N134" s="347">
        <v>9.8024505217704214E-2</v>
      </c>
      <c r="P134" s="329"/>
      <c r="Q134" s="329"/>
      <c r="R134" s="339">
        <v>0</v>
      </c>
      <c r="S134" s="334" t="s">
        <v>107</v>
      </c>
    </row>
    <row r="135" spans="1:20" s="334" customFormat="1" x14ac:dyDescent="0.3">
      <c r="A135" s="334">
        <v>325</v>
      </c>
      <c r="B135" s="343">
        <v>1604</v>
      </c>
      <c r="C135" s="365" t="s">
        <v>534</v>
      </c>
      <c r="D135" s="334" t="s">
        <v>623</v>
      </c>
      <c r="E135" s="366" t="s">
        <v>4</v>
      </c>
      <c r="G135" s="323">
        <v>85536</v>
      </c>
      <c r="H135" s="323">
        <v>87846</v>
      </c>
      <c r="I135" s="336">
        <f t="shared" si="7"/>
        <v>2310</v>
      </c>
      <c r="M135" s="337">
        <v>1184.854483627204</v>
      </c>
      <c r="N135" s="347">
        <v>9.3824505217704218E-2</v>
      </c>
      <c r="P135" s="329"/>
      <c r="Q135" s="329"/>
      <c r="R135" s="339"/>
      <c r="S135" s="334" t="s">
        <v>107</v>
      </c>
      <c r="T135" s="334" t="s">
        <v>624</v>
      </c>
    </row>
    <row r="136" spans="1:20" s="334" customFormat="1" x14ac:dyDescent="0.3">
      <c r="A136" s="334">
        <v>327</v>
      </c>
      <c r="B136" s="334">
        <v>1628</v>
      </c>
      <c r="C136" s="365" t="s">
        <v>579</v>
      </c>
      <c r="D136" s="334" t="s">
        <v>580</v>
      </c>
      <c r="E136" s="366" t="s">
        <v>4</v>
      </c>
      <c r="G136" s="323">
        <v>221027</v>
      </c>
      <c r="H136" s="323">
        <v>225968</v>
      </c>
      <c r="I136" s="336">
        <f t="shared" si="7"/>
        <v>4941</v>
      </c>
      <c r="M136" s="337">
        <v>3846.9830406621086</v>
      </c>
      <c r="N136" s="347">
        <v>0.11456412378553436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602</v>
      </c>
    </row>
    <row r="137" spans="1:20" s="334" customFormat="1" x14ac:dyDescent="0.3">
      <c r="A137" s="334">
        <v>327</v>
      </c>
      <c r="B137" s="334">
        <v>1628</v>
      </c>
      <c r="C137" s="365" t="s">
        <v>579</v>
      </c>
      <c r="D137" s="334" t="s">
        <v>581</v>
      </c>
      <c r="E137" s="366" t="s">
        <v>4</v>
      </c>
      <c r="G137" s="323">
        <v>199744</v>
      </c>
      <c r="H137" s="323">
        <v>206008</v>
      </c>
      <c r="I137" s="336">
        <f t="shared" si="7"/>
        <v>6264</v>
      </c>
      <c r="M137" s="337">
        <v>3846.9830406621086</v>
      </c>
      <c r="N137" s="347">
        <v>0.11456412378553436</v>
      </c>
      <c r="O137" s="330">
        <v>0</v>
      </c>
      <c r="P137" s="329"/>
      <c r="Q137" s="329"/>
      <c r="R137" s="330">
        <v>0</v>
      </c>
      <c r="S137" s="334" t="s">
        <v>107</v>
      </c>
      <c r="T137" s="334" t="s">
        <v>602</v>
      </c>
    </row>
    <row r="138" spans="1:20" s="334" customFormat="1" x14ac:dyDescent="0.3">
      <c r="A138" s="334">
        <v>327</v>
      </c>
      <c r="B138" s="334">
        <v>1628</v>
      </c>
      <c r="C138" s="365" t="s">
        <v>579</v>
      </c>
      <c r="D138" s="334" t="s">
        <v>587</v>
      </c>
      <c r="E138" s="366" t="s">
        <v>4</v>
      </c>
      <c r="G138" s="323">
        <v>146034</v>
      </c>
      <c r="H138" s="323">
        <v>150463</v>
      </c>
      <c r="I138" s="336">
        <f t="shared" si="7"/>
        <v>4429</v>
      </c>
      <c r="M138" s="337">
        <v>1733.1037819359483</v>
      </c>
      <c r="N138" s="347">
        <v>0.10313771140698093</v>
      </c>
      <c r="O138" s="330">
        <v>0</v>
      </c>
      <c r="P138" s="329"/>
      <c r="Q138" s="329"/>
      <c r="R138" s="330">
        <v>0</v>
      </c>
      <c r="S138" s="334" t="s">
        <v>107</v>
      </c>
      <c r="T138" s="334" t="s">
        <v>603</v>
      </c>
    </row>
    <row r="139" spans="1:20" s="334" customFormat="1" x14ac:dyDescent="0.3">
      <c r="A139" s="334">
        <v>327</v>
      </c>
      <c r="B139" s="334">
        <v>1628</v>
      </c>
      <c r="C139" s="365" t="s">
        <v>579</v>
      </c>
      <c r="D139" s="334" t="s">
        <v>597</v>
      </c>
      <c r="E139" s="366" t="s">
        <v>4</v>
      </c>
      <c r="G139" s="323">
        <v>164717</v>
      </c>
      <c r="H139" s="323">
        <v>168214</v>
      </c>
      <c r="I139" s="336">
        <f t="shared" si="7"/>
        <v>3497</v>
      </c>
      <c r="M139" s="337">
        <v>1733.1037819359483</v>
      </c>
      <c r="N139" s="347">
        <v>0.10313771140698093</v>
      </c>
      <c r="O139" s="330">
        <v>0</v>
      </c>
      <c r="P139" s="329"/>
      <c r="Q139" s="329"/>
      <c r="R139" s="330">
        <v>0</v>
      </c>
      <c r="S139" s="334" t="s">
        <v>107</v>
      </c>
      <c r="T139" s="334" t="s">
        <v>596</v>
      </c>
    </row>
    <row r="140" spans="1:20" s="334" customFormat="1" x14ac:dyDescent="0.3">
      <c r="A140" s="334">
        <v>327</v>
      </c>
      <c r="B140" s="334">
        <v>1628</v>
      </c>
      <c r="C140" s="365" t="s">
        <v>579</v>
      </c>
      <c r="D140" s="334" t="s">
        <v>1052</v>
      </c>
      <c r="E140" s="366" t="s">
        <v>4</v>
      </c>
      <c r="G140" s="323">
        <v>21176</v>
      </c>
      <c r="H140" s="323">
        <v>25252</v>
      </c>
      <c r="I140" s="336">
        <f t="shared" si="7"/>
        <v>4076</v>
      </c>
      <c r="M140" s="340">
        <v>3543.32</v>
      </c>
      <c r="N140" s="348">
        <v>0.1</v>
      </c>
      <c r="O140" s="330">
        <v>0</v>
      </c>
      <c r="P140" s="329"/>
      <c r="Q140" s="329"/>
      <c r="R140" s="330">
        <v>0</v>
      </c>
      <c r="S140" s="334" t="s">
        <v>107</v>
      </c>
      <c r="T140" s="334" t="s">
        <v>1053</v>
      </c>
    </row>
    <row r="141" spans="1:20" s="334" customFormat="1" x14ac:dyDescent="0.3">
      <c r="A141" s="334">
        <v>327</v>
      </c>
      <c r="B141" s="334">
        <v>1628</v>
      </c>
      <c r="C141" s="365" t="s">
        <v>579</v>
      </c>
      <c r="D141" s="334" t="s">
        <v>1068</v>
      </c>
      <c r="E141" s="366" t="s">
        <v>4</v>
      </c>
      <c r="G141" s="323">
        <v>18199</v>
      </c>
      <c r="H141" s="323">
        <v>20771</v>
      </c>
      <c r="I141" s="336">
        <f t="shared" si="7"/>
        <v>2572</v>
      </c>
      <c r="M141" s="340">
        <v>4006.66</v>
      </c>
      <c r="N141" s="348">
        <v>0.11</v>
      </c>
      <c r="O141" s="330"/>
      <c r="P141" s="329"/>
      <c r="Q141" s="329"/>
      <c r="R141" s="330"/>
      <c r="S141" s="334" t="s">
        <v>107</v>
      </c>
      <c r="T141" s="334" t="s">
        <v>1069</v>
      </c>
    </row>
    <row r="142" spans="1:20" s="334" customFormat="1" x14ac:dyDescent="0.3">
      <c r="A142" s="334">
        <v>327</v>
      </c>
      <c r="B142" s="334">
        <v>1628</v>
      </c>
      <c r="C142" s="365" t="s">
        <v>579</v>
      </c>
      <c r="D142" s="334" t="s">
        <v>1099</v>
      </c>
      <c r="E142" s="366" t="s">
        <v>4</v>
      </c>
      <c r="G142" s="323">
        <v>19748</v>
      </c>
      <c r="H142" s="323">
        <v>23157</v>
      </c>
      <c r="I142" s="336">
        <f t="shared" si="7"/>
        <v>3409</v>
      </c>
      <c r="M142" s="340">
        <v>4006.66</v>
      </c>
      <c r="N142" s="348">
        <v>0.11</v>
      </c>
      <c r="O142" s="330"/>
      <c r="P142" s="329"/>
      <c r="Q142" s="329"/>
      <c r="R142" s="330"/>
      <c r="S142" s="334" t="s">
        <v>107</v>
      </c>
      <c r="T142" s="334" t="s">
        <v>1100</v>
      </c>
    </row>
    <row r="143" spans="1:20" s="334" customFormat="1" x14ac:dyDescent="0.3">
      <c r="A143" s="334">
        <v>327</v>
      </c>
      <c r="B143" s="334">
        <v>1628</v>
      </c>
      <c r="C143" s="365" t="s">
        <v>579</v>
      </c>
      <c r="D143" s="334" t="s">
        <v>1121</v>
      </c>
      <c r="E143" s="366" t="s">
        <v>4</v>
      </c>
      <c r="G143" s="323">
        <v>12490</v>
      </c>
      <c r="H143" s="323">
        <v>14456</v>
      </c>
      <c r="I143" s="336">
        <f t="shared" si="7"/>
        <v>1966</v>
      </c>
      <c r="M143" s="340">
        <v>3485.6</v>
      </c>
      <c r="N143" s="348">
        <v>0.11</v>
      </c>
      <c r="O143" s="330"/>
      <c r="P143" s="329"/>
      <c r="Q143" s="329"/>
      <c r="R143" s="330"/>
      <c r="S143" s="334" t="s">
        <v>107</v>
      </c>
      <c r="T143" s="334" t="s">
        <v>1142</v>
      </c>
    </row>
    <row r="144" spans="1:20" s="334" customFormat="1" x14ac:dyDescent="0.3">
      <c r="A144" s="334">
        <v>327</v>
      </c>
      <c r="B144" s="334">
        <v>1628</v>
      </c>
      <c r="C144" s="365" t="s">
        <v>579</v>
      </c>
      <c r="D144" s="334" t="s">
        <v>1087</v>
      </c>
      <c r="E144" s="366" t="s">
        <v>4</v>
      </c>
      <c r="G144" s="323">
        <v>38132</v>
      </c>
      <c r="H144" s="323">
        <v>41282</v>
      </c>
      <c r="I144" s="336">
        <f t="shared" si="7"/>
        <v>3150</v>
      </c>
      <c r="M144" s="340">
        <v>4006.66</v>
      </c>
      <c r="N144" s="348">
        <v>0.11</v>
      </c>
      <c r="O144" s="330"/>
      <c r="P144" s="329"/>
      <c r="Q144" s="329"/>
      <c r="R144" s="330"/>
      <c r="S144" s="334" t="s">
        <v>107</v>
      </c>
      <c r="T144" s="334" t="s">
        <v>1088</v>
      </c>
    </row>
    <row r="145" spans="1:21" x14ac:dyDescent="0.3">
      <c r="A145" s="186" t="s">
        <v>1027</v>
      </c>
      <c r="B145" s="343">
        <v>1636</v>
      </c>
      <c r="C145" s="334" t="s">
        <v>496</v>
      </c>
      <c r="D145" s="367" t="s">
        <v>1055</v>
      </c>
      <c r="E145" s="334" t="s">
        <v>4</v>
      </c>
      <c r="F145" s="334"/>
      <c r="G145" s="323">
        <v>18882</v>
      </c>
      <c r="H145" s="323">
        <v>19129</v>
      </c>
      <c r="I145" s="336">
        <f t="shared" si="7"/>
        <v>247</v>
      </c>
      <c r="M145" s="241">
        <v>1395.29</v>
      </c>
      <c r="N145" s="238">
        <v>9.5000000000000001E-2</v>
      </c>
      <c r="P145" s="266"/>
      <c r="Q145" s="266"/>
      <c r="R145" s="267"/>
      <c r="S145" s="211" t="s">
        <v>107</v>
      </c>
      <c r="T145" s="211" t="s">
        <v>1054</v>
      </c>
    </row>
    <row r="146" spans="1:21" s="334" customFormat="1" x14ac:dyDescent="0.3">
      <c r="A146" s="334">
        <v>325</v>
      </c>
      <c r="B146" s="343">
        <v>1642</v>
      </c>
      <c r="C146" s="334" t="s">
        <v>543</v>
      </c>
      <c r="D146" s="334" t="s">
        <v>544</v>
      </c>
      <c r="E146" s="335" t="s">
        <v>4</v>
      </c>
      <c r="G146" s="323">
        <v>539791</v>
      </c>
      <c r="H146" s="323">
        <v>544977</v>
      </c>
      <c r="I146" s="336">
        <f t="shared" si="7"/>
        <v>5186</v>
      </c>
      <c r="M146" s="337">
        <v>2981.6956027347969</v>
      </c>
      <c r="N146" s="334">
        <v>9.2396581504138195E-2</v>
      </c>
      <c r="O146" s="330">
        <v>0</v>
      </c>
      <c r="P146" s="329"/>
      <c r="Q146" s="329"/>
      <c r="R146" s="330">
        <v>0</v>
      </c>
      <c r="S146" s="334" t="s">
        <v>552</v>
      </c>
    </row>
    <row r="147" spans="1:21" s="334" customFormat="1" x14ac:dyDescent="0.3">
      <c r="A147" s="334">
        <v>325</v>
      </c>
      <c r="B147" s="343">
        <v>1642</v>
      </c>
      <c r="C147" s="334" t="s">
        <v>543</v>
      </c>
      <c r="D147" s="334" t="s">
        <v>767</v>
      </c>
      <c r="E147" s="335" t="s">
        <v>4</v>
      </c>
      <c r="G147" s="323">
        <v>367319</v>
      </c>
      <c r="H147" s="323">
        <v>378400</v>
      </c>
      <c r="I147" s="336">
        <f t="shared" si="7"/>
        <v>11081</v>
      </c>
      <c r="M147" s="337">
        <v>3025.4075422813962</v>
      </c>
      <c r="N147" s="334">
        <v>9.029658150413819E-2</v>
      </c>
      <c r="O147" s="330">
        <v>0</v>
      </c>
      <c r="P147" s="329"/>
      <c r="Q147" s="329"/>
      <c r="R147" s="330"/>
      <c r="S147" s="334" t="s">
        <v>552</v>
      </c>
      <c r="T147" s="334" t="s">
        <v>769</v>
      </c>
    </row>
    <row r="148" spans="1:21" s="334" customFormat="1" x14ac:dyDescent="0.3">
      <c r="A148" s="334">
        <v>325</v>
      </c>
      <c r="B148" s="343">
        <v>1642</v>
      </c>
      <c r="C148" s="334" t="s">
        <v>543</v>
      </c>
      <c r="D148" s="334" t="s">
        <v>1114</v>
      </c>
      <c r="E148" s="335" t="s">
        <v>4</v>
      </c>
      <c r="G148" s="323">
        <v>51553</v>
      </c>
      <c r="H148" s="323">
        <v>59411</v>
      </c>
      <c r="I148" s="336">
        <f t="shared" si="7"/>
        <v>7858</v>
      </c>
      <c r="M148" s="340">
        <v>3885.04</v>
      </c>
      <c r="O148" s="330"/>
      <c r="P148" s="329"/>
      <c r="Q148" s="329"/>
      <c r="R148" s="330"/>
      <c r="S148" s="334" t="s">
        <v>552</v>
      </c>
      <c r="T148" s="334" t="s">
        <v>1115</v>
      </c>
    </row>
    <row r="149" spans="1:21" s="334" customFormat="1" x14ac:dyDescent="0.3">
      <c r="A149" s="334">
        <v>322</v>
      </c>
      <c r="B149" s="343">
        <v>1645</v>
      </c>
      <c r="C149" s="334" t="s">
        <v>507</v>
      </c>
      <c r="D149" s="334" t="s">
        <v>1090</v>
      </c>
      <c r="E149" s="334" t="s">
        <v>4</v>
      </c>
      <c r="I149" s="336">
        <f t="shared" si="7"/>
        <v>0</v>
      </c>
      <c r="M149" s="337">
        <v>4046.1</v>
      </c>
      <c r="P149" s="329"/>
      <c r="Q149" s="329"/>
      <c r="R149" s="330"/>
      <c r="S149" s="334" t="s">
        <v>107</v>
      </c>
      <c r="T149" s="334" t="s">
        <v>1091</v>
      </c>
    </row>
    <row r="150" spans="1:21" x14ac:dyDescent="0.3">
      <c r="A150" s="271" t="s">
        <v>932</v>
      </c>
      <c r="B150" s="343">
        <v>1647</v>
      </c>
      <c r="C150" s="321" t="s">
        <v>546</v>
      </c>
      <c r="D150" s="321" t="s">
        <v>545</v>
      </c>
      <c r="E150" s="335" t="s">
        <v>4</v>
      </c>
      <c r="F150" s="334"/>
      <c r="G150" s="323">
        <v>247315</v>
      </c>
      <c r="H150" s="323">
        <v>249045</v>
      </c>
      <c r="I150" s="336">
        <f t="shared" si="7"/>
        <v>1730</v>
      </c>
      <c r="M150" s="272">
        <v>2306.7301619287514</v>
      </c>
      <c r="N150" s="288">
        <v>9.8024505217704214E-2</v>
      </c>
      <c r="O150" s="267">
        <v>0</v>
      </c>
      <c r="P150" s="266"/>
      <c r="Q150" s="266"/>
      <c r="R150" s="267">
        <v>0</v>
      </c>
      <c r="S150" s="211" t="s">
        <v>107</v>
      </c>
      <c r="T150" s="211" t="s">
        <v>1124</v>
      </c>
    </row>
    <row r="151" spans="1:21" x14ac:dyDescent="0.3">
      <c r="A151" s="271" t="s">
        <v>931</v>
      </c>
      <c r="B151" s="343">
        <v>1647</v>
      </c>
      <c r="C151" s="321" t="s">
        <v>546</v>
      </c>
      <c r="D151" s="321" t="s">
        <v>551</v>
      </c>
      <c r="E151" s="335" t="s">
        <v>4</v>
      </c>
      <c r="F151" s="334"/>
      <c r="G151" s="323">
        <v>211186</v>
      </c>
      <c r="H151" s="323">
        <v>215303</v>
      </c>
      <c r="I151" s="336">
        <f t="shared" si="7"/>
        <v>4117</v>
      </c>
      <c r="M151" s="272">
        <v>2151.2290428211586</v>
      </c>
      <c r="N151" s="288">
        <v>9.8024505217704214E-2</v>
      </c>
      <c r="O151" s="267">
        <v>0</v>
      </c>
      <c r="P151" s="266"/>
      <c r="Q151" s="266"/>
      <c r="R151" s="267">
        <v>0</v>
      </c>
      <c r="S151" s="211" t="s">
        <v>107</v>
      </c>
      <c r="T151" s="211" t="s">
        <v>836</v>
      </c>
    </row>
    <row r="152" spans="1:21" s="334" customFormat="1" ht="15.75" customHeight="1" x14ac:dyDescent="0.3">
      <c r="A152" s="334">
        <v>127</v>
      </c>
      <c r="B152" s="334">
        <v>1653</v>
      </c>
      <c r="C152" s="334" t="s">
        <v>526</v>
      </c>
      <c r="D152" s="335" t="s">
        <v>427</v>
      </c>
      <c r="E152" s="335" t="s">
        <v>4</v>
      </c>
      <c r="I152" s="336">
        <f t="shared" si="7"/>
        <v>0</v>
      </c>
      <c r="J152" s="329"/>
      <c r="L152" s="336">
        <f>K152-J152</f>
        <v>0</v>
      </c>
      <c r="M152" s="337">
        <v>2695.5403022670025</v>
      </c>
      <c r="N152" s="338">
        <v>0</v>
      </c>
      <c r="O152" s="330">
        <v>0</v>
      </c>
      <c r="P152" s="329"/>
      <c r="Q152" s="329"/>
      <c r="R152" s="330">
        <v>0</v>
      </c>
      <c r="S152" s="334" t="s">
        <v>301</v>
      </c>
    </row>
    <row r="153" spans="1:21" s="334" customFormat="1" ht="15.75" customHeight="1" x14ac:dyDescent="0.3">
      <c r="A153" s="334">
        <v>127</v>
      </c>
      <c r="B153" s="334">
        <v>1653</v>
      </c>
      <c r="C153" s="334" t="s">
        <v>526</v>
      </c>
      <c r="D153" s="335" t="s">
        <v>516</v>
      </c>
      <c r="E153" s="335" t="s">
        <v>4</v>
      </c>
      <c r="I153" s="336">
        <f t="shared" si="7"/>
        <v>0</v>
      </c>
      <c r="J153" s="329"/>
      <c r="L153" s="336"/>
      <c r="M153" s="337">
        <v>2666.4348002878737</v>
      </c>
      <c r="N153" s="338"/>
      <c r="O153" s="330">
        <v>16.7</v>
      </c>
      <c r="P153" s="329"/>
      <c r="Q153" s="329"/>
      <c r="R153" s="330">
        <v>0</v>
      </c>
      <c r="S153" s="334" t="s">
        <v>301</v>
      </c>
    </row>
    <row r="154" spans="1:21" s="334" customFormat="1" ht="15.75" customHeight="1" x14ac:dyDescent="0.3">
      <c r="A154" s="334">
        <v>127</v>
      </c>
      <c r="B154" s="334">
        <v>1653</v>
      </c>
      <c r="C154" s="334" t="s">
        <v>526</v>
      </c>
      <c r="D154" s="335" t="s">
        <v>517</v>
      </c>
      <c r="E154" s="335" t="s">
        <v>4</v>
      </c>
      <c r="I154" s="336">
        <f t="shared" si="7"/>
        <v>0</v>
      </c>
      <c r="J154" s="329"/>
      <c r="L154" s="336"/>
      <c r="M154" s="337">
        <v>2666.4348002878737</v>
      </c>
      <c r="N154" s="338"/>
      <c r="O154" s="330">
        <v>496.5</v>
      </c>
      <c r="P154" s="329"/>
      <c r="Q154" s="329"/>
      <c r="R154" s="330">
        <v>0</v>
      </c>
      <c r="S154" s="334" t="s">
        <v>301</v>
      </c>
    </row>
    <row r="155" spans="1:21" s="334" customFormat="1" ht="15.75" customHeight="1" x14ac:dyDescent="0.3">
      <c r="A155" s="334">
        <v>127</v>
      </c>
      <c r="B155" s="334">
        <v>1653</v>
      </c>
      <c r="C155" s="334" t="s">
        <v>526</v>
      </c>
      <c r="D155" s="335" t="s">
        <v>518</v>
      </c>
      <c r="E155" s="335" t="s">
        <v>4</v>
      </c>
      <c r="I155" s="336">
        <f t="shared" si="7"/>
        <v>0</v>
      </c>
      <c r="J155" s="329"/>
      <c r="L155" s="336"/>
      <c r="M155" s="337">
        <v>2666.4348002878737</v>
      </c>
      <c r="N155" s="338"/>
      <c r="O155" s="330">
        <v>115.9</v>
      </c>
      <c r="P155" s="329"/>
      <c r="Q155" s="329"/>
      <c r="R155" s="330">
        <v>0</v>
      </c>
      <c r="S155" s="334" t="s">
        <v>301</v>
      </c>
    </row>
    <row r="156" spans="1:21" s="334" customFormat="1" x14ac:dyDescent="0.3">
      <c r="A156" s="334">
        <v>330</v>
      </c>
      <c r="B156" s="343">
        <v>1661</v>
      </c>
      <c r="C156" s="334" t="s">
        <v>627</v>
      </c>
      <c r="D156" s="334" t="s">
        <v>628</v>
      </c>
      <c r="E156" s="334" t="s">
        <v>4</v>
      </c>
      <c r="G156" s="323">
        <v>311770</v>
      </c>
      <c r="H156" s="323">
        <v>320087</v>
      </c>
      <c r="I156" s="336">
        <f t="shared" si="7"/>
        <v>8317</v>
      </c>
      <c r="M156" s="337">
        <v>3323.2811119107591</v>
      </c>
      <c r="N156" s="347">
        <v>0.10030978769341491</v>
      </c>
      <c r="O156" s="330">
        <v>0</v>
      </c>
      <c r="S156" s="334" t="s">
        <v>299</v>
      </c>
      <c r="T156" s="334" t="s">
        <v>622</v>
      </c>
      <c r="U156" s="334" t="s">
        <v>661</v>
      </c>
    </row>
    <row r="157" spans="1:21" s="334" customFormat="1" x14ac:dyDescent="0.3">
      <c r="A157" s="334">
        <v>330</v>
      </c>
      <c r="B157" s="343">
        <v>1661</v>
      </c>
      <c r="C157" s="334" t="s">
        <v>627</v>
      </c>
      <c r="D157" s="334" t="s">
        <v>639</v>
      </c>
      <c r="E157" s="334" t="s">
        <v>4</v>
      </c>
      <c r="G157" s="323">
        <v>396720</v>
      </c>
      <c r="H157" s="323">
        <v>398578</v>
      </c>
      <c r="I157" s="336">
        <f t="shared" si="7"/>
        <v>1858</v>
      </c>
      <c r="M157" s="337">
        <v>3323.2811119107591</v>
      </c>
      <c r="N157" s="347">
        <v>0.10030978769341491</v>
      </c>
      <c r="O157" s="330">
        <v>0</v>
      </c>
      <c r="S157" s="334" t="s">
        <v>299</v>
      </c>
      <c r="T157" s="334" t="s">
        <v>648</v>
      </c>
      <c r="U157" s="334" t="s">
        <v>661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632</v>
      </c>
      <c r="E158" s="334" t="s">
        <v>4</v>
      </c>
      <c r="G158" s="323">
        <v>211337</v>
      </c>
      <c r="H158" s="323">
        <v>218045</v>
      </c>
      <c r="I158" s="336">
        <f t="shared" si="7"/>
        <v>6708</v>
      </c>
      <c r="M158" s="337">
        <v>3505.686146095718</v>
      </c>
      <c r="N158" s="347">
        <v>0.10030978769341491</v>
      </c>
      <c r="O158" s="330">
        <v>0</v>
      </c>
      <c r="S158" s="334" t="s">
        <v>299</v>
      </c>
      <c r="T158" s="334" t="s">
        <v>633</v>
      </c>
      <c r="U158" s="334" t="s">
        <v>661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629</v>
      </c>
      <c r="E159" s="334" t="s">
        <v>4</v>
      </c>
      <c r="G159" s="323">
        <v>346831</v>
      </c>
      <c r="H159" s="323">
        <v>350753</v>
      </c>
      <c r="I159" s="336">
        <f t="shared" si="7"/>
        <v>3922</v>
      </c>
      <c r="M159" s="337">
        <v>3505.686146095718</v>
      </c>
      <c r="N159" s="347">
        <v>0.10030978769341491</v>
      </c>
      <c r="O159" s="330">
        <v>0</v>
      </c>
      <c r="S159" s="334" t="s">
        <v>299</v>
      </c>
      <c r="T159" s="334" t="s">
        <v>630</v>
      </c>
      <c r="U159" s="334" t="s">
        <v>661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640</v>
      </c>
      <c r="E160" s="334" t="s">
        <v>4</v>
      </c>
      <c r="G160" s="323">
        <v>289538</v>
      </c>
      <c r="H160" s="323">
        <v>296763</v>
      </c>
      <c r="I160" s="336">
        <f t="shared" si="7"/>
        <v>7225</v>
      </c>
      <c r="M160" s="337">
        <v>3323.2811119107591</v>
      </c>
      <c r="N160" s="347">
        <v>0.10030978769341491</v>
      </c>
      <c r="O160" s="330">
        <v>0</v>
      </c>
      <c r="S160" s="334" t="s">
        <v>299</v>
      </c>
      <c r="T160" s="334" t="s">
        <v>651</v>
      </c>
      <c r="U160" s="334" t="s">
        <v>661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665</v>
      </c>
      <c r="E161" s="334" t="s">
        <v>4</v>
      </c>
      <c r="G161" s="323">
        <v>201406</v>
      </c>
      <c r="H161" s="323">
        <v>207507</v>
      </c>
      <c r="I161" s="336">
        <f t="shared" si="7"/>
        <v>6101</v>
      </c>
      <c r="M161" s="337">
        <v>3323.2811119107591</v>
      </c>
      <c r="N161" s="347">
        <v>0.10030978769341491</v>
      </c>
      <c r="O161" s="330">
        <v>0</v>
      </c>
      <c r="S161" s="334" t="s">
        <v>299</v>
      </c>
      <c r="T161" s="334" t="s">
        <v>674</v>
      </c>
      <c r="U161" s="334">
        <v>48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730</v>
      </c>
      <c r="E162" s="334" t="s">
        <v>4</v>
      </c>
      <c r="G162" s="323">
        <v>208984</v>
      </c>
      <c r="H162" s="323">
        <v>212614</v>
      </c>
      <c r="I162" s="336">
        <f t="shared" si="7"/>
        <v>3630</v>
      </c>
      <c r="M162" s="337">
        <v>3444.7410867218427</v>
      </c>
      <c r="N162" s="334">
        <v>9.5909787693414905E-2</v>
      </c>
      <c r="O162" s="330"/>
      <c r="S162" s="334" t="s">
        <v>299</v>
      </c>
      <c r="T162" s="334" t="s">
        <v>933</v>
      </c>
      <c r="U162" s="334">
        <v>48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969</v>
      </c>
      <c r="E163" s="334" t="s">
        <v>4</v>
      </c>
      <c r="G163" s="323">
        <v>147662</v>
      </c>
      <c r="H163" s="323">
        <v>160769</v>
      </c>
      <c r="I163" s="336">
        <f t="shared" si="7"/>
        <v>13107</v>
      </c>
      <c r="M163" s="337">
        <v>3551.68</v>
      </c>
      <c r="N163" s="334">
        <v>8.8999999999999996E-2</v>
      </c>
      <c r="O163" s="330" t="s">
        <v>638</v>
      </c>
      <c r="S163" s="334" t="s">
        <v>299</v>
      </c>
      <c r="T163" s="334" t="s">
        <v>970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1083</v>
      </c>
      <c r="E164" s="334" t="s">
        <v>4</v>
      </c>
      <c r="G164" s="323">
        <v>49304</v>
      </c>
      <c r="H164" s="323">
        <v>54470</v>
      </c>
      <c r="I164" s="336">
        <f t="shared" si="7"/>
        <v>5166</v>
      </c>
      <c r="M164" s="337">
        <v>3815.16</v>
      </c>
      <c r="N164" s="334">
        <v>8.8999999999999996E-2</v>
      </c>
      <c r="O164" s="330"/>
      <c r="S164" s="334" t="s">
        <v>299</v>
      </c>
      <c r="T164" s="334" t="s">
        <v>1084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1085</v>
      </c>
      <c r="E165" s="334" t="s">
        <v>4</v>
      </c>
      <c r="G165" s="323">
        <v>89947</v>
      </c>
      <c r="H165" s="323">
        <v>104055</v>
      </c>
      <c r="I165" s="336">
        <f t="shared" si="7"/>
        <v>14108</v>
      </c>
      <c r="M165" s="337">
        <v>3167.16</v>
      </c>
      <c r="N165" s="334">
        <v>9.2999999999999999E-2</v>
      </c>
      <c r="O165" s="330"/>
      <c r="S165" s="334" t="s">
        <v>299</v>
      </c>
      <c r="T165" s="334" t="s">
        <v>1084</v>
      </c>
    </row>
    <row r="166" spans="1:21" x14ac:dyDescent="0.3">
      <c r="A166" s="334">
        <v>330</v>
      </c>
      <c r="B166" s="343">
        <v>1661</v>
      </c>
      <c r="C166" s="334" t="s">
        <v>627</v>
      </c>
      <c r="D166" s="334" t="s">
        <v>1236</v>
      </c>
      <c r="E166" s="334" t="s">
        <v>4</v>
      </c>
      <c r="F166" s="334"/>
      <c r="G166" s="323">
        <v>7</v>
      </c>
      <c r="H166" s="323">
        <v>2118</v>
      </c>
      <c r="I166" s="336">
        <f t="shared" ref="I166:I186" si="8">H166-G166</f>
        <v>2111</v>
      </c>
      <c r="M166" s="272">
        <v>3849.73</v>
      </c>
      <c r="N166" s="273">
        <v>0.11</v>
      </c>
      <c r="O166" s="267"/>
      <c r="S166" s="211" t="s">
        <v>299</v>
      </c>
      <c r="T166" s="334" t="s">
        <v>1280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1237</v>
      </c>
      <c r="E167" s="334" t="s">
        <v>4</v>
      </c>
      <c r="G167" s="323">
        <v>8</v>
      </c>
      <c r="H167" s="323">
        <v>1796</v>
      </c>
      <c r="I167" s="336">
        <f t="shared" si="8"/>
        <v>1788</v>
      </c>
      <c r="M167" s="337">
        <v>3849.73</v>
      </c>
      <c r="N167" s="338">
        <v>0.11</v>
      </c>
      <c r="O167" s="330"/>
      <c r="S167" s="334" t="s">
        <v>299</v>
      </c>
      <c r="T167" s="334" t="s">
        <v>1269</v>
      </c>
    </row>
    <row r="168" spans="1:21" x14ac:dyDescent="0.3">
      <c r="A168" s="334">
        <v>330</v>
      </c>
      <c r="B168" s="343">
        <v>1661</v>
      </c>
      <c r="C168" s="334" t="s">
        <v>627</v>
      </c>
      <c r="D168" s="334" t="s">
        <v>1238</v>
      </c>
      <c r="E168" s="334" t="s">
        <v>4</v>
      </c>
      <c r="F168" s="334"/>
      <c r="G168" s="323">
        <v>6</v>
      </c>
      <c r="H168" s="323">
        <v>1762</v>
      </c>
      <c r="I168" s="336">
        <f t="shared" si="8"/>
        <v>1756</v>
      </c>
      <c r="M168" s="272">
        <v>3728.95</v>
      </c>
      <c r="N168" s="273">
        <v>0.105</v>
      </c>
      <c r="O168" s="267"/>
      <c r="S168" s="211" t="s">
        <v>299</v>
      </c>
      <c r="T168" s="334" t="s">
        <v>1281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1278</v>
      </c>
      <c r="E169" s="334" t="s">
        <v>4</v>
      </c>
      <c r="G169" s="323">
        <v>1376</v>
      </c>
      <c r="H169" s="323">
        <v>1376</v>
      </c>
      <c r="I169" s="336">
        <f t="shared" si="8"/>
        <v>0</v>
      </c>
      <c r="M169" s="337">
        <v>4337.59</v>
      </c>
      <c r="N169" s="338">
        <v>9.5000000000000001E-2</v>
      </c>
      <c r="O169" s="330"/>
      <c r="S169" s="334" t="s">
        <v>299</v>
      </c>
      <c r="T169" s="334" t="s">
        <v>1282</v>
      </c>
    </row>
    <row r="170" spans="1:21" s="321" customFormat="1" x14ac:dyDescent="0.3">
      <c r="A170" s="321">
        <v>326</v>
      </c>
      <c r="B170" s="327">
        <v>1665</v>
      </c>
      <c r="C170" s="321" t="s">
        <v>571</v>
      </c>
      <c r="D170" s="322" t="s">
        <v>430</v>
      </c>
      <c r="E170" s="322" t="s">
        <v>4</v>
      </c>
      <c r="G170" s="323">
        <v>344050</v>
      </c>
      <c r="H170" s="323">
        <v>351108</v>
      </c>
      <c r="I170" s="323">
        <f t="shared" si="8"/>
        <v>7058</v>
      </c>
      <c r="J170" s="324"/>
      <c r="L170" s="323">
        <f>K170-J170</f>
        <v>0</v>
      </c>
      <c r="M170" s="325">
        <v>2315.921690194582</v>
      </c>
      <c r="N170" s="326">
        <v>0.10511682563906904</v>
      </c>
      <c r="O170" s="328">
        <v>36819</v>
      </c>
      <c r="P170" s="324"/>
      <c r="Q170" s="324"/>
      <c r="R170" s="328">
        <v>0</v>
      </c>
      <c r="S170" s="321" t="s">
        <v>303</v>
      </c>
      <c r="T170" s="321" t="s">
        <v>835</v>
      </c>
    </row>
    <row r="171" spans="1:21" s="334" customFormat="1" x14ac:dyDescent="0.3">
      <c r="A171" s="334">
        <v>326</v>
      </c>
      <c r="B171" s="327">
        <v>1665</v>
      </c>
      <c r="C171" s="334" t="s">
        <v>571</v>
      </c>
      <c r="D171" s="334" t="s">
        <v>572</v>
      </c>
      <c r="E171" s="334" t="s">
        <v>4</v>
      </c>
      <c r="G171" s="323">
        <v>306486</v>
      </c>
      <c r="H171" s="323">
        <v>312077</v>
      </c>
      <c r="I171" s="336">
        <f t="shared" si="8"/>
        <v>5591</v>
      </c>
      <c r="J171" s="329"/>
      <c r="L171" s="336">
        <f>K171-J171</f>
        <v>0</v>
      </c>
      <c r="M171" s="337">
        <v>2637.46</v>
      </c>
      <c r="N171" s="338">
        <v>8.5800000000000001E-2</v>
      </c>
      <c r="O171" s="330">
        <v>0</v>
      </c>
      <c r="P171" s="329"/>
      <c r="Q171" s="329"/>
      <c r="R171" s="330">
        <v>0</v>
      </c>
      <c r="S171" s="321" t="s">
        <v>303</v>
      </c>
      <c r="T171" s="334" t="s">
        <v>961</v>
      </c>
      <c r="U171" s="334" t="s">
        <v>940</v>
      </c>
    </row>
    <row r="172" spans="1:21" s="334" customFormat="1" x14ac:dyDescent="0.3">
      <c r="A172" s="334">
        <v>326</v>
      </c>
      <c r="B172" s="327">
        <v>1665</v>
      </c>
      <c r="C172" s="334" t="s">
        <v>571</v>
      </c>
      <c r="D172" s="334" t="s">
        <v>672</v>
      </c>
      <c r="E172" s="334" t="s">
        <v>4</v>
      </c>
      <c r="G172" s="323">
        <v>116412</v>
      </c>
      <c r="H172" s="323">
        <v>122648</v>
      </c>
      <c r="I172" s="336">
        <f t="shared" si="8"/>
        <v>6236</v>
      </c>
      <c r="J172" s="329"/>
      <c r="L172" s="336"/>
      <c r="M172" s="337">
        <v>3234.4878121626489</v>
      </c>
      <c r="N172" s="338">
        <v>0.10136563512054697</v>
      </c>
      <c r="O172" s="330"/>
      <c r="P172" s="329"/>
      <c r="Q172" s="329"/>
      <c r="R172" s="330"/>
      <c r="S172" s="321" t="s">
        <v>303</v>
      </c>
      <c r="T172" s="334" t="s">
        <v>750</v>
      </c>
      <c r="U172" s="334" t="s">
        <v>762</v>
      </c>
    </row>
    <row r="173" spans="1:21" s="334" customFormat="1" x14ac:dyDescent="0.3">
      <c r="A173" s="334">
        <v>326</v>
      </c>
      <c r="B173" s="327">
        <v>1665</v>
      </c>
      <c r="C173" s="334" t="s">
        <v>571</v>
      </c>
      <c r="D173" s="334" t="s">
        <v>765</v>
      </c>
      <c r="E173" s="334" t="s">
        <v>4</v>
      </c>
      <c r="G173" s="323">
        <v>387000</v>
      </c>
      <c r="H173" s="323">
        <v>398236</v>
      </c>
      <c r="I173" s="336">
        <f t="shared" si="8"/>
        <v>11236</v>
      </c>
      <c r="J173" s="329"/>
      <c r="L173" s="336"/>
      <c r="M173" s="337">
        <v>2940.2087441525732</v>
      </c>
      <c r="N173" s="338">
        <v>9.5809787693414902E-2</v>
      </c>
      <c r="O173" s="330">
        <v>0</v>
      </c>
      <c r="P173" s="329"/>
      <c r="Q173" s="329"/>
      <c r="R173" s="330"/>
      <c r="S173" s="321" t="s">
        <v>303</v>
      </c>
      <c r="T173" s="334" t="s">
        <v>766</v>
      </c>
    </row>
    <row r="174" spans="1:21" s="334" customFormat="1" x14ac:dyDescent="0.3">
      <c r="A174" s="334">
        <v>326</v>
      </c>
      <c r="B174" s="327">
        <v>1665</v>
      </c>
      <c r="C174" s="334" t="s">
        <v>571</v>
      </c>
      <c r="D174" s="334" t="s">
        <v>849</v>
      </c>
      <c r="E174" s="334" t="s">
        <v>4</v>
      </c>
      <c r="G174" s="323">
        <v>295694</v>
      </c>
      <c r="H174" s="323">
        <v>305518</v>
      </c>
      <c r="I174" s="336">
        <f t="shared" si="8"/>
        <v>9824</v>
      </c>
      <c r="J174" s="329"/>
      <c r="L174" s="336"/>
      <c r="M174" s="337">
        <v>2635.0649250864385</v>
      </c>
      <c r="N174" s="334">
        <v>9.5372454859777162E-2</v>
      </c>
      <c r="O174" s="330">
        <v>0</v>
      </c>
      <c r="P174" s="329"/>
      <c r="Q174" s="329"/>
      <c r="R174" s="330"/>
      <c r="S174" s="321" t="s">
        <v>303</v>
      </c>
      <c r="T174" s="334" t="s">
        <v>852</v>
      </c>
    </row>
    <row r="175" spans="1:21" s="334" customFormat="1" x14ac:dyDescent="0.3">
      <c r="A175" s="334">
        <v>326</v>
      </c>
      <c r="B175" s="327">
        <v>1665</v>
      </c>
      <c r="C175" s="334" t="s">
        <v>571</v>
      </c>
      <c r="D175" s="334" t="s">
        <v>851</v>
      </c>
      <c r="E175" s="334" t="s">
        <v>4</v>
      </c>
      <c r="G175" s="323">
        <v>307544</v>
      </c>
      <c r="H175" s="323">
        <v>320049</v>
      </c>
      <c r="I175" s="336">
        <f t="shared" si="8"/>
        <v>12505</v>
      </c>
      <c r="J175" s="329"/>
      <c r="L175" s="336"/>
      <c r="M175" s="337">
        <v>2635.0649250864385</v>
      </c>
      <c r="N175" s="334">
        <v>9.5372454859777162E-2</v>
      </c>
      <c r="O175" s="330">
        <v>0</v>
      </c>
      <c r="P175" s="329"/>
      <c r="Q175" s="329"/>
      <c r="R175" s="330"/>
      <c r="S175" s="321" t="s">
        <v>303</v>
      </c>
      <c r="T175" s="334" t="s">
        <v>854</v>
      </c>
    </row>
    <row r="176" spans="1:21" s="334" customFormat="1" x14ac:dyDescent="0.3">
      <c r="A176" s="334">
        <v>326</v>
      </c>
      <c r="B176" s="327">
        <v>1665</v>
      </c>
      <c r="C176" s="334" t="s">
        <v>571</v>
      </c>
      <c r="D176" s="334" t="s">
        <v>904</v>
      </c>
      <c r="E176" s="334" t="s">
        <v>4</v>
      </c>
      <c r="G176" s="323">
        <v>244724</v>
      </c>
      <c r="H176" s="323">
        <v>257344</v>
      </c>
      <c r="I176" s="336">
        <f t="shared" si="8"/>
        <v>12620</v>
      </c>
      <c r="J176" s="329"/>
      <c r="L176" s="336"/>
      <c r="M176" s="337">
        <v>2732.1373031117942</v>
      </c>
      <c r="N176" s="334">
        <v>0.10743104110641567</v>
      </c>
      <c r="O176" s="330">
        <v>0</v>
      </c>
      <c r="P176" s="329"/>
      <c r="Q176" s="329"/>
      <c r="R176" s="330"/>
      <c r="S176" s="321" t="s">
        <v>303</v>
      </c>
      <c r="T176" s="334" t="s">
        <v>906</v>
      </c>
    </row>
    <row r="177" spans="1:21" s="334" customFormat="1" x14ac:dyDescent="0.3">
      <c r="A177" s="334">
        <v>326</v>
      </c>
      <c r="B177" s="327">
        <v>1665</v>
      </c>
      <c r="C177" s="334" t="s">
        <v>571</v>
      </c>
      <c r="D177" s="334" t="s">
        <v>599</v>
      </c>
      <c r="E177" s="334" t="s">
        <v>4</v>
      </c>
      <c r="G177" s="323">
        <v>226577</v>
      </c>
      <c r="H177" s="323">
        <v>229662</v>
      </c>
      <c r="I177" s="336">
        <f t="shared" si="8"/>
        <v>3085</v>
      </c>
      <c r="J177" s="329"/>
      <c r="L177" s="336"/>
      <c r="M177" s="337">
        <v>2905.2108811241928</v>
      </c>
      <c r="N177" s="334">
        <v>9.4533611849601198E-2</v>
      </c>
      <c r="O177" s="330">
        <v>0</v>
      </c>
      <c r="P177" s="329"/>
      <c r="Q177" s="329"/>
      <c r="R177" s="330"/>
      <c r="S177" s="321" t="s">
        <v>303</v>
      </c>
      <c r="T177" s="334" t="s">
        <v>879</v>
      </c>
    </row>
    <row r="178" spans="1:21" s="334" customFormat="1" x14ac:dyDescent="0.3">
      <c r="A178" s="334">
        <v>326</v>
      </c>
      <c r="B178" s="327">
        <v>1665</v>
      </c>
      <c r="C178" s="334" t="s">
        <v>571</v>
      </c>
      <c r="D178" s="334" t="s">
        <v>903</v>
      </c>
      <c r="E178" s="334" t="s">
        <v>4</v>
      </c>
      <c r="G178" s="323">
        <v>182912</v>
      </c>
      <c r="H178" s="323">
        <v>192119</v>
      </c>
      <c r="I178" s="336">
        <f t="shared" si="8"/>
        <v>9207</v>
      </c>
      <c r="J178" s="329"/>
      <c r="L178" s="336"/>
      <c r="M178" s="337">
        <v>2840.8798139004934</v>
      </c>
      <c r="N178" s="334">
        <v>0.10648613748575769</v>
      </c>
      <c r="O178" s="330">
        <v>0</v>
      </c>
      <c r="P178" s="329"/>
      <c r="Q178" s="329"/>
      <c r="R178" s="330"/>
      <c r="S178" s="321" t="s">
        <v>303</v>
      </c>
      <c r="T178" s="334" t="s">
        <v>905</v>
      </c>
    </row>
    <row r="179" spans="1:21" s="334" customFormat="1" x14ac:dyDescent="0.3">
      <c r="A179" s="334">
        <v>326</v>
      </c>
      <c r="B179" s="327">
        <v>1665</v>
      </c>
      <c r="C179" s="334" t="s">
        <v>571</v>
      </c>
      <c r="D179" s="334" t="s">
        <v>983</v>
      </c>
      <c r="E179" s="334" t="s">
        <v>4</v>
      </c>
      <c r="G179" s="323">
        <v>104049</v>
      </c>
      <c r="H179" s="323">
        <v>116580</v>
      </c>
      <c r="I179" s="336">
        <f t="shared" si="8"/>
        <v>12531</v>
      </c>
      <c r="J179" s="329"/>
      <c r="L179" s="336"/>
      <c r="M179" s="337">
        <v>2937.99</v>
      </c>
      <c r="N179" s="334">
        <v>9.8000000000000004E-2</v>
      </c>
      <c r="O179" s="330">
        <v>0</v>
      </c>
      <c r="P179" s="329"/>
      <c r="Q179" s="329"/>
      <c r="R179" s="330"/>
      <c r="S179" s="321" t="s">
        <v>303</v>
      </c>
      <c r="T179" s="334" t="s">
        <v>1001</v>
      </c>
    </row>
    <row r="180" spans="1:21" s="334" customFormat="1" x14ac:dyDescent="0.3">
      <c r="A180" s="334">
        <v>326</v>
      </c>
      <c r="B180" s="327">
        <v>1665</v>
      </c>
      <c r="C180" s="334" t="s">
        <v>571</v>
      </c>
      <c r="D180" s="334" t="s">
        <v>984</v>
      </c>
      <c r="E180" s="334" t="s">
        <v>4</v>
      </c>
      <c r="G180" s="323">
        <v>102746</v>
      </c>
      <c r="H180" s="323">
        <v>111249</v>
      </c>
      <c r="I180" s="336">
        <f t="shared" si="8"/>
        <v>8503</v>
      </c>
      <c r="J180" s="329"/>
      <c r="L180" s="336"/>
      <c r="M180" s="337">
        <v>3120.61</v>
      </c>
      <c r="N180" s="334">
        <v>8.6999999999999994E-2</v>
      </c>
      <c r="O180" s="330">
        <v>0</v>
      </c>
      <c r="P180" s="329"/>
      <c r="Q180" s="329"/>
      <c r="R180" s="330"/>
      <c r="S180" s="321" t="s">
        <v>303</v>
      </c>
      <c r="T180" s="334" t="s">
        <v>987</v>
      </c>
    </row>
    <row r="181" spans="1:21" s="334" customFormat="1" x14ac:dyDescent="0.3">
      <c r="A181" s="334">
        <v>326</v>
      </c>
      <c r="B181" s="327">
        <v>1665</v>
      </c>
      <c r="C181" s="334" t="s">
        <v>571</v>
      </c>
      <c r="D181" s="334" t="s">
        <v>985</v>
      </c>
      <c r="E181" s="334" t="s">
        <v>4</v>
      </c>
      <c r="G181" s="323">
        <v>146128</v>
      </c>
      <c r="H181" s="323">
        <v>158811</v>
      </c>
      <c r="I181" s="336">
        <f t="shared" si="8"/>
        <v>12683</v>
      </c>
      <c r="J181" s="329"/>
      <c r="L181" s="336"/>
      <c r="M181" s="337">
        <v>2786.54</v>
      </c>
      <c r="N181" s="334">
        <v>8.6999999999999994E-2</v>
      </c>
      <c r="O181" s="330">
        <v>0</v>
      </c>
      <c r="P181" s="329"/>
      <c r="Q181" s="329"/>
      <c r="R181" s="330"/>
      <c r="S181" s="321" t="s">
        <v>303</v>
      </c>
      <c r="T181" s="334" t="s">
        <v>988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986</v>
      </c>
      <c r="E182" s="334" t="s">
        <v>4</v>
      </c>
      <c r="G182" s="323">
        <v>100751</v>
      </c>
      <c r="H182" s="323">
        <v>104276</v>
      </c>
      <c r="I182" s="336">
        <f t="shared" si="8"/>
        <v>3525</v>
      </c>
      <c r="J182" s="329"/>
      <c r="L182" s="336"/>
      <c r="M182" s="337">
        <v>2786.54</v>
      </c>
      <c r="N182" s="334">
        <v>8.6999999999999994E-2</v>
      </c>
      <c r="O182" s="330">
        <v>0</v>
      </c>
      <c r="P182" s="329"/>
      <c r="Q182" s="329"/>
      <c r="R182" s="330"/>
      <c r="S182" s="321" t="s">
        <v>303</v>
      </c>
      <c r="T182" s="334" t="s">
        <v>989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1073</v>
      </c>
      <c r="E183" s="334" t="s">
        <v>4</v>
      </c>
      <c r="G183" s="323">
        <v>117667</v>
      </c>
      <c r="H183" s="323">
        <v>130142</v>
      </c>
      <c r="I183" s="336">
        <f t="shared" si="8"/>
        <v>12475</v>
      </c>
      <c r="J183" s="329"/>
      <c r="L183" s="336"/>
      <c r="M183" s="337">
        <v>3775.16</v>
      </c>
      <c r="N183" s="334">
        <v>9.8000000000000004E-2</v>
      </c>
      <c r="O183" s="330">
        <v>0</v>
      </c>
      <c r="P183" s="329"/>
      <c r="Q183" s="329"/>
      <c r="R183" s="330"/>
      <c r="S183" s="321" t="s">
        <v>303</v>
      </c>
      <c r="T183" s="334" t="s">
        <v>1077</v>
      </c>
    </row>
    <row r="184" spans="1:21" s="334" customFormat="1" x14ac:dyDescent="0.3">
      <c r="A184" s="334">
        <v>326</v>
      </c>
      <c r="B184" s="327">
        <v>1665</v>
      </c>
      <c r="C184" s="334" t="s">
        <v>571</v>
      </c>
      <c r="D184" s="334" t="s">
        <v>1101</v>
      </c>
      <c r="E184" s="334" t="s">
        <v>4</v>
      </c>
      <c r="G184" s="323">
        <v>66927</v>
      </c>
      <c r="H184" s="323">
        <v>77384</v>
      </c>
      <c r="I184" s="336">
        <f t="shared" si="8"/>
        <v>10457</v>
      </c>
      <c r="J184" s="329"/>
      <c r="L184" s="336"/>
      <c r="M184" s="337">
        <v>3658.68</v>
      </c>
      <c r="N184" s="334">
        <v>9.8000000000000004E-2</v>
      </c>
      <c r="O184" s="330"/>
      <c r="P184" s="329"/>
      <c r="Q184" s="329"/>
      <c r="R184" s="330"/>
      <c r="S184" s="321" t="s">
        <v>303</v>
      </c>
      <c r="T184" s="334" t="s">
        <v>1098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1122</v>
      </c>
      <c r="E185" s="334" t="s">
        <v>4</v>
      </c>
      <c r="G185" s="323">
        <v>53811</v>
      </c>
      <c r="H185" s="323">
        <v>64531</v>
      </c>
      <c r="I185" s="336">
        <f t="shared" si="8"/>
        <v>10720</v>
      </c>
      <c r="J185" s="329"/>
      <c r="L185" s="336"/>
      <c r="M185" s="337">
        <v>3308.75</v>
      </c>
      <c r="N185" s="334">
        <v>9.9000000000000005E-2</v>
      </c>
      <c r="O185" s="330"/>
      <c r="P185" s="329"/>
      <c r="Q185" s="329"/>
      <c r="R185" s="330"/>
      <c r="S185" s="321" t="s">
        <v>303</v>
      </c>
      <c r="T185" s="334" t="s">
        <v>1123</v>
      </c>
    </row>
    <row r="186" spans="1:21" s="334" customFormat="1" x14ac:dyDescent="0.3">
      <c r="A186" s="334">
        <v>325</v>
      </c>
      <c r="B186" s="327">
        <v>1671</v>
      </c>
      <c r="C186" s="321" t="s">
        <v>555</v>
      </c>
      <c r="D186" s="321" t="s">
        <v>763</v>
      </c>
      <c r="E186" s="334" t="s">
        <v>4</v>
      </c>
      <c r="I186" s="336">
        <f t="shared" si="8"/>
        <v>0</v>
      </c>
      <c r="J186" s="329"/>
      <c r="L186" s="336"/>
      <c r="M186" s="337">
        <v>3184.4079237135661</v>
      </c>
      <c r="N186" s="338">
        <v>0</v>
      </c>
      <c r="O186" s="330">
        <v>0</v>
      </c>
      <c r="P186" s="329"/>
      <c r="Q186" s="329"/>
      <c r="R186" s="330"/>
      <c r="S186" s="334" t="s">
        <v>301</v>
      </c>
      <c r="T186" s="334" t="s">
        <v>764</v>
      </c>
    </row>
    <row r="187" spans="1:21" s="334" customFormat="1" x14ac:dyDescent="0.3">
      <c r="A187" s="334">
        <v>325</v>
      </c>
      <c r="B187" s="327">
        <v>1671</v>
      </c>
      <c r="C187" s="321" t="s">
        <v>555</v>
      </c>
      <c r="D187" s="321" t="s">
        <v>1209</v>
      </c>
      <c r="E187" s="334" t="s">
        <v>4</v>
      </c>
      <c r="I187" s="336">
        <v>0</v>
      </c>
      <c r="J187" s="329"/>
      <c r="L187" s="336"/>
      <c r="M187" s="337">
        <v>4999</v>
      </c>
      <c r="N187" s="338"/>
      <c r="O187" s="330"/>
      <c r="P187" s="329"/>
      <c r="Q187" s="329"/>
      <c r="R187" s="330"/>
      <c r="S187" s="334" t="s">
        <v>301</v>
      </c>
      <c r="T187" s="334" t="s">
        <v>1211</v>
      </c>
    </row>
    <row r="188" spans="1:21" x14ac:dyDescent="0.3">
      <c r="A188" s="186" t="s">
        <v>1143</v>
      </c>
      <c r="B188" s="327">
        <v>1673</v>
      </c>
      <c r="C188" s="321" t="s">
        <v>682</v>
      </c>
      <c r="D188" s="321" t="s">
        <v>683</v>
      </c>
      <c r="E188" s="334" t="s">
        <v>4</v>
      </c>
      <c r="F188" s="334" t="s">
        <v>804</v>
      </c>
      <c r="G188" s="323">
        <v>134544</v>
      </c>
      <c r="H188" s="323">
        <v>136415</v>
      </c>
      <c r="I188" s="336">
        <f t="shared" ref="I188:I219" si="9">H188-G188</f>
        <v>1871</v>
      </c>
      <c r="J188" s="334">
        <v>6600</v>
      </c>
      <c r="K188" s="339">
        <v>6692</v>
      </c>
      <c r="L188" s="336">
        <f>K188-J188</f>
        <v>92</v>
      </c>
      <c r="M188" s="272">
        <v>1854.9313745951781</v>
      </c>
      <c r="N188" s="273">
        <v>8.6300000000000002E-2</v>
      </c>
      <c r="O188" s="267"/>
      <c r="P188" s="266"/>
      <c r="Q188" s="266"/>
      <c r="R188" s="267"/>
      <c r="S188" s="211" t="s">
        <v>107</v>
      </c>
      <c r="T188" s="211" t="s">
        <v>749</v>
      </c>
      <c r="U188" s="211" t="s">
        <v>463</v>
      </c>
    </row>
    <row r="189" spans="1:21" x14ac:dyDescent="0.3">
      <c r="A189" s="186" t="s">
        <v>1086</v>
      </c>
      <c r="B189" s="343">
        <v>1679</v>
      </c>
      <c r="C189" s="334" t="s">
        <v>616</v>
      </c>
      <c r="D189" s="334" t="s">
        <v>617</v>
      </c>
      <c r="E189" s="334" t="s">
        <v>4</v>
      </c>
      <c r="F189" s="334"/>
      <c r="G189" s="323">
        <v>173500</v>
      </c>
      <c r="H189" s="323">
        <v>180180</v>
      </c>
      <c r="I189" s="336">
        <f t="shared" si="9"/>
        <v>6680</v>
      </c>
      <c r="M189" s="272">
        <v>2962.332410939187</v>
      </c>
      <c r="N189" s="288">
        <v>0.1017097876934149</v>
      </c>
      <c r="O189" s="267">
        <v>0</v>
      </c>
      <c r="S189" s="211" t="s">
        <v>107</v>
      </c>
      <c r="T189" s="211" t="s">
        <v>621</v>
      </c>
    </row>
    <row r="190" spans="1:21" s="334" customFormat="1" x14ac:dyDescent="0.3">
      <c r="A190" s="334">
        <v>328</v>
      </c>
      <c r="B190" s="343">
        <v>1679</v>
      </c>
      <c r="C190" s="334" t="s">
        <v>616</v>
      </c>
      <c r="D190" s="334" t="s">
        <v>618</v>
      </c>
      <c r="E190" s="334" t="s">
        <v>4</v>
      </c>
      <c r="G190" s="323">
        <v>171170</v>
      </c>
      <c r="H190" s="323">
        <v>171170</v>
      </c>
      <c r="I190" s="336">
        <f t="shared" si="9"/>
        <v>0</v>
      </c>
      <c r="M190" s="337">
        <v>2962.332410939187</v>
      </c>
      <c r="N190" s="347">
        <v>0.1017097876934149</v>
      </c>
      <c r="O190" s="330">
        <v>0</v>
      </c>
      <c r="S190" s="334" t="s">
        <v>107</v>
      </c>
      <c r="T190" s="334" t="s">
        <v>621</v>
      </c>
    </row>
    <row r="191" spans="1:21" s="334" customFormat="1" x14ac:dyDescent="0.3">
      <c r="A191" s="334">
        <v>328</v>
      </c>
      <c r="B191" s="343">
        <v>1679</v>
      </c>
      <c r="C191" s="334" t="s">
        <v>616</v>
      </c>
      <c r="D191" s="334" t="s">
        <v>1066</v>
      </c>
      <c r="E191" s="334" t="s">
        <v>4</v>
      </c>
      <c r="G191" s="323">
        <v>45583</v>
      </c>
      <c r="H191" s="323">
        <v>54302</v>
      </c>
      <c r="I191" s="336">
        <f t="shared" si="9"/>
        <v>8719</v>
      </c>
      <c r="M191" s="337">
        <v>3383.99</v>
      </c>
      <c r="N191" s="347">
        <v>8.8999999999999996E-2</v>
      </c>
      <c r="O191" s="330"/>
      <c r="S191" s="334" t="s">
        <v>107</v>
      </c>
      <c r="T191" s="334" t="s">
        <v>1067</v>
      </c>
    </row>
    <row r="192" spans="1:21" x14ac:dyDescent="0.3">
      <c r="A192" s="271" t="s">
        <v>920</v>
      </c>
      <c r="B192" s="275">
        <v>1683</v>
      </c>
      <c r="C192" s="226" t="s">
        <v>636</v>
      </c>
      <c r="D192" s="226" t="s">
        <v>321</v>
      </c>
      <c r="E192" s="334" t="s">
        <v>4</v>
      </c>
      <c r="F192" s="334"/>
      <c r="G192" s="323">
        <v>94612</v>
      </c>
      <c r="H192" s="323">
        <v>94905</v>
      </c>
      <c r="I192" s="336">
        <f t="shared" si="9"/>
        <v>293</v>
      </c>
      <c r="M192" s="272">
        <v>1412.69918315941</v>
      </c>
      <c r="N192" s="211">
        <v>9.292450521770422E-2</v>
      </c>
      <c r="O192" s="267" t="s">
        <v>638</v>
      </c>
      <c r="S192" s="211" t="s">
        <v>107</v>
      </c>
      <c r="T192" s="226" t="s">
        <v>1276</v>
      </c>
    </row>
    <row r="193" spans="1:21" s="334" customFormat="1" x14ac:dyDescent="0.3">
      <c r="A193" s="331" t="s">
        <v>920</v>
      </c>
      <c r="B193" s="343">
        <v>1683</v>
      </c>
      <c r="C193" s="334" t="s">
        <v>636</v>
      </c>
      <c r="D193" s="334" t="s">
        <v>771</v>
      </c>
      <c r="E193" s="334" t="s">
        <v>4</v>
      </c>
      <c r="G193" s="323">
        <v>150859</v>
      </c>
      <c r="H193" s="323">
        <v>152724</v>
      </c>
      <c r="I193" s="336">
        <f t="shared" si="9"/>
        <v>1865</v>
      </c>
      <c r="M193" s="337">
        <v>2317.3240554156173</v>
      </c>
      <c r="N193" s="334">
        <v>8.6368657790572151E-2</v>
      </c>
      <c r="O193" s="330" t="s">
        <v>638</v>
      </c>
      <c r="S193" s="334" t="s">
        <v>107</v>
      </c>
      <c r="T193" s="334" t="s">
        <v>772</v>
      </c>
    </row>
    <row r="194" spans="1:21" s="334" customFormat="1" ht="16.5" customHeight="1" x14ac:dyDescent="0.3">
      <c r="A194" s="331" t="s">
        <v>920</v>
      </c>
      <c r="B194" s="327">
        <v>1683</v>
      </c>
      <c r="C194" s="334" t="s">
        <v>636</v>
      </c>
      <c r="D194" s="334" t="s">
        <v>637</v>
      </c>
      <c r="E194" s="334" t="s">
        <v>4</v>
      </c>
      <c r="G194" s="323">
        <v>91359</v>
      </c>
      <c r="H194" s="323">
        <v>93776</v>
      </c>
      <c r="I194" s="336">
        <f t="shared" si="9"/>
        <v>2417</v>
      </c>
      <c r="M194" s="337">
        <v>2105.3521554516014</v>
      </c>
      <c r="N194" s="334">
        <v>9.2299999999999993E-2</v>
      </c>
      <c r="O194" s="330" t="s">
        <v>638</v>
      </c>
      <c r="S194" s="334" t="s">
        <v>107</v>
      </c>
      <c r="T194" s="349"/>
    </row>
    <row r="195" spans="1:21" s="334" customFormat="1" ht="16.5" customHeight="1" x14ac:dyDescent="0.3">
      <c r="A195" s="331" t="s">
        <v>920</v>
      </c>
      <c r="B195" s="327">
        <v>1683</v>
      </c>
      <c r="C195" s="334" t="s">
        <v>636</v>
      </c>
      <c r="D195" s="334" t="s">
        <v>997</v>
      </c>
      <c r="E195" s="334" t="s">
        <v>4</v>
      </c>
      <c r="G195" s="323">
        <v>10890</v>
      </c>
      <c r="H195" s="323">
        <v>11217</v>
      </c>
      <c r="I195" s="336">
        <f t="shared" si="9"/>
        <v>327</v>
      </c>
      <c r="M195" s="337">
        <v>2054.44</v>
      </c>
      <c r="N195" s="334">
        <v>8.5000000000000006E-2</v>
      </c>
      <c r="O195" s="330" t="s">
        <v>638</v>
      </c>
      <c r="S195" s="334" t="s">
        <v>107</v>
      </c>
      <c r="T195" s="349" t="s">
        <v>1001</v>
      </c>
    </row>
    <row r="196" spans="1:21" s="334" customFormat="1" x14ac:dyDescent="0.3">
      <c r="B196" s="343">
        <v>1693</v>
      </c>
      <c r="C196" s="334" t="s">
        <v>726</v>
      </c>
      <c r="D196" s="334" t="s">
        <v>727</v>
      </c>
      <c r="E196" s="334" t="s">
        <v>4</v>
      </c>
      <c r="G196" s="323">
        <v>37105</v>
      </c>
      <c r="H196" s="323">
        <v>38115</v>
      </c>
      <c r="I196" s="336">
        <f t="shared" si="9"/>
        <v>1010</v>
      </c>
      <c r="M196" s="337">
        <v>4586.57</v>
      </c>
      <c r="N196" s="334">
        <v>0</v>
      </c>
      <c r="O196" s="330"/>
      <c r="S196" s="334" t="s">
        <v>299</v>
      </c>
      <c r="T196" s="334" t="s">
        <v>740</v>
      </c>
      <c r="U196" s="334" t="s">
        <v>742</v>
      </c>
    </row>
    <row r="197" spans="1:21" s="334" customFormat="1" ht="17.25" customHeight="1" x14ac:dyDescent="0.3">
      <c r="A197" s="334">
        <v>329</v>
      </c>
      <c r="B197" s="343">
        <v>1695</v>
      </c>
      <c r="C197" s="334" t="s">
        <v>619</v>
      </c>
      <c r="D197" s="334" t="s">
        <v>620</v>
      </c>
      <c r="E197" s="334" t="s">
        <v>4</v>
      </c>
      <c r="G197" s="323">
        <v>419596</v>
      </c>
      <c r="H197" s="323">
        <v>419626</v>
      </c>
      <c r="I197" s="336">
        <f t="shared" si="9"/>
        <v>30</v>
      </c>
      <c r="M197" s="337">
        <v>2869.048481468154</v>
      </c>
      <c r="N197" s="347">
        <v>9.3511299028427489E-2</v>
      </c>
      <c r="O197" s="330">
        <v>0</v>
      </c>
      <c r="S197" s="334" t="s">
        <v>552</v>
      </c>
      <c r="T197" s="334" t="s">
        <v>622</v>
      </c>
    </row>
    <row r="198" spans="1:21" s="334" customFormat="1" ht="15.75" customHeight="1" x14ac:dyDescent="0.3">
      <c r="A198" s="334">
        <v>329</v>
      </c>
      <c r="B198" s="343">
        <v>1695</v>
      </c>
      <c r="C198" s="334" t="s">
        <v>619</v>
      </c>
      <c r="D198" s="334" t="s">
        <v>625</v>
      </c>
      <c r="E198" s="334" t="s">
        <v>4</v>
      </c>
      <c r="G198" s="323">
        <v>497700</v>
      </c>
      <c r="H198" s="323">
        <v>507723</v>
      </c>
      <c r="I198" s="336">
        <f t="shared" si="9"/>
        <v>10023</v>
      </c>
      <c r="M198" s="337">
        <v>2855.5742245412021</v>
      </c>
      <c r="N198" s="347">
        <v>9.3511299028427489E-2</v>
      </c>
      <c r="O198" s="330">
        <v>0</v>
      </c>
      <c r="S198" s="334" t="s">
        <v>552</v>
      </c>
      <c r="T198" s="334" t="s">
        <v>626</v>
      </c>
    </row>
    <row r="199" spans="1:21" s="334" customFormat="1" x14ac:dyDescent="0.3">
      <c r="A199" s="334">
        <v>330</v>
      </c>
      <c r="B199" s="343">
        <v>1706</v>
      </c>
      <c r="C199" s="334" t="s">
        <v>679</v>
      </c>
      <c r="D199" s="334" t="s">
        <v>677</v>
      </c>
      <c r="E199" s="334" t="s">
        <v>4</v>
      </c>
      <c r="G199" s="323">
        <v>327876</v>
      </c>
      <c r="H199" s="323">
        <v>329643</v>
      </c>
      <c r="I199" s="336">
        <f t="shared" si="9"/>
        <v>1767</v>
      </c>
      <c r="M199" s="337">
        <v>2430.96</v>
      </c>
      <c r="N199" s="347">
        <v>9.4100000000000003E-2</v>
      </c>
      <c r="O199" s="334">
        <v>0</v>
      </c>
      <c r="S199" s="334" t="s">
        <v>303</v>
      </c>
      <c r="T199" s="334" t="s">
        <v>678</v>
      </c>
    </row>
    <row r="200" spans="1:21" s="334" customFormat="1" x14ac:dyDescent="0.3">
      <c r="A200" s="334">
        <v>330</v>
      </c>
      <c r="B200" s="343">
        <v>1706</v>
      </c>
      <c r="C200" s="334" t="s">
        <v>679</v>
      </c>
      <c r="D200" s="334" t="s">
        <v>663</v>
      </c>
      <c r="E200" s="334" t="s">
        <v>4</v>
      </c>
      <c r="G200" s="323">
        <v>401966</v>
      </c>
      <c r="H200" s="323">
        <v>401966</v>
      </c>
      <c r="I200" s="336">
        <f t="shared" si="9"/>
        <v>0</v>
      </c>
      <c r="M200" s="337">
        <v>2430.96</v>
      </c>
      <c r="N200" s="347">
        <v>9.4100000000000003E-2</v>
      </c>
      <c r="O200" s="330">
        <v>0</v>
      </c>
      <c r="S200" s="334" t="s">
        <v>303</v>
      </c>
      <c r="T200" s="334" t="s">
        <v>664</v>
      </c>
    </row>
    <row r="201" spans="1:21" s="334" customFormat="1" x14ac:dyDescent="0.3">
      <c r="B201" s="343">
        <v>1706</v>
      </c>
      <c r="C201" s="334" t="s">
        <v>679</v>
      </c>
      <c r="D201" s="334" t="s">
        <v>1102</v>
      </c>
      <c r="E201" s="334" t="s">
        <v>4</v>
      </c>
      <c r="G201" s="323">
        <v>92603</v>
      </c>
      <c r="H201" s="323">
        <v>99549</v>
      </c>
      <c r="I201" s="336">
        <f t="shared" si="9"/>
        <v>6946</v>
      </c>
      <c r="M201" s="337">
        <v>2542.88</v>
      </c>
      <c r="N201" s="347">
        <v>8.5000000000000006E-2</v>
      </c>
      <c r="O201" s="330">
        <v>0</v>
      </c>
      <c r="S201" s="334" t="s">
        <v>303</v>
      </c>
      <c r="T201" s="334" t="s">
        <v>1103</v>
      </c>
    </row>
    <row r="202" spans="1:21" s="334" customFormat="1" x14ac:dyDescent="0.3">
      <c r="B202" s="343">
        <v>1706</v>
      </c>
      <c r="C202" s="334" t="s">
        <v>679</v>
      </c>
      <c r="D202" s="334" t="s">
        <v>1104</v>
      </c>
      <c r="E202" s="334" t="s">
        <v>4</v>
      </c>
      <c r="G202" s="323">
        <v>96485</v>
      </c>
      <c r="H202" s="323">
        <v>105197</v>
      </c>
      <c r="I202" s="336">
        <f t="shared" si="9"/>
        <v>8712</v>
      </c>
      <c r="M202" s="337">
        <v>2542.88</v>
      </c>
      <c r="N202" s="347">
        <v>8.5000000000000006E-2</v>
      </c>
      <c r="O202" s="330"/>
      <c r="T202" s="334" t="s">
        <v>1103</v>
      </c>
    </row>
    <row r="203" spans="1:21" s="334" customFormat="1" x14ac:dyDescent="0.3">
      <c r="A203" s="334">
        <v>330</v>
      </c>
      <c r="B203" s="343">
        <v>1706</v>
      </c>
      <c r="C203" s="334" t="s">
        <v>679</v>
      </c>
      <c r="D203" s="334" t="s">
        <v>1022</v>
      </c>
      <c r="E203" s="334" t="s">
        <v>4</v>
      </c>
      <c r="G203" s="323">
        <v>89923</v>
      </c>
      <c r="H203" s="323">
        <v>90500</v>
      </c>
      <c r="I203" s="336">
        <f t="shared" si="9"/>
        <v>577</v>
      </c>
      <c r="M203" s="337">
        <v>2439.9</v>
      </c>
      <c r="N203" s="347">
        <v>9.2899999999999996E-2</v>
      </c>
      <c r="O203" s="330"/>
      <c r="S203" s="334" t="s">
        <v>303</v>
      </c>
      <c r="T203" s="345">
        <v>44715</v>
      </c>
    </row>
    <row r="204" spans="1:21" s="334" customFormat="1" x14ac:dyDescent="0.3">
      <c r="A204" s="334">
        <v>330</v>
      </c>
      <c r="B204" s="343">
        <v>1706</v>
      </c>
      <c r="C204" s="334" t="s">
        <v>679</v>
      </c>
      <c r="D204" s="334" t="s">
        <v>1023</v>
      </c>
      <c r="E204" s="334" t="s">
        <v>4</v>
      </c>
      <c r="G204" s="323">
        <v>79308</v>
      </c>
      <c r="H204" s="323">
        <v>81259</v>
      </c>
      <c r="I204" s="336">
        <f t="shared" si="9"/>
        <v>1951</v>
      </c>
      <c r="M204" s="337">
        <v>2297.46</v>
      </c>
      <c r="N204" s="347">
        <v>8.5000000000000006E-2</v>
      </c>
      <c r="O204" s="330"/>
      <c r="S204" s="334" t="s">
        <v>303</v>
      </c>
      <c r="T204" s="345" t="s">
        <v>1050</v>
      </c>
    </row>
    <row r="205" spans="1:21" s="334" customFormat="1" x14ac:dyDescent="0.3">
      <c r="A205" s="334">
        <v>330</v>
      </c>
      <c r="B205" s="343">
        <v>1706</v>
      </c>
      <c r="C205" s="334" t="s">
        <v>679</v>
      </c>
      <c r="D205" s="334" t="s">
        <v>1080</v>
      </c>
      <c r="E205" s="334" t="s">
        <v>4</v>
      </c>
      <c r="G205" s="323">
        <v>51954</v>
      </c>
      <c r="H205" s="323">
        <v>54968</v>
      </c>
      <c r="I205" s="336">
        <f t="shared" si="9"/>
        <v>3014</v>
      </c>
      <c r="M205" s="337">
        <v>2297.46</v>
      </c>
      <c r="N205" s="347">
        <v>8.5000000000000006E-2</v>
      </c>
      <c r="O205" s="330"/>
      <c r="S205" s="334" t="s">
        <v>303</v>
      </c>
      <c r="T205" s="345" t="s">
        <v>1081</v>
      </c>
    </row>
    <row r="206" spans="1:21" s="334" customFormat="1" x14ac:dyDescent="0.3">
      <c r="A206" s="334">
        <v>330</v>
      </c>
      <c r="B206" s="343">
        <v>1706</v>
      </c>
      <c r="C206" s="334" t="s">
        <v>679</v>
      </c>
      <c r="D206" s="334" t="s">
        <v>1079</v>
      </c>
      <c r="E206" s="334" t="s">
        <v>4</v>
      </c>
      <c r="G206" s="323">
        <v>46622</v>
      </c>
      <c r="H206" s="323">
        <v>52187</v>
      </c>
      <c r="I206" s="336">
        <f t="shared" si="9"/>
        <v>5565</v>
      </c>
      <c r="M206" s="337">
        <v>2297.46</v>
      </c>
      <c r="N206" s="347">
        <v>8.5000000000000006E-2</v>
      </c>
      <c r="O206" s="330"/>
      <c r="S206" s="334" t="s">
        <v>303</v>
      </c>
      <c r="T206" s="345" t="s">
        <v>1082</v>
      </c>
    </row>
    <row r="207" spans="1:21" s="334" customFormat="1" x14ac:dyDescent="0.3">
      <c r="A207" s="334" t="s">
        <v>925</v>
      </c>
      <c r="B207" s="334">
        <v>1740</v>
      </c>
      <c r="C207" s="334" t="s">
        <v>843</v>
      </c>
      <c r="D207" s="334" t="s">
        <v>840</v>
      </c>
      <c r="E207" s="334" t="s">
        <v>4</v>
      </c>
      <c r="G207" s="323">
        <v>37878</v>
      </c>
      <c r="H207" s="323">
        <v>39050</v>
      </c>
      <c r="I207" s="336">
        <f t="shared" si="9"/>
        <v>1172</v>
      </c>
      <c r="M207" s="337">
        <v>1969.9570815450643</v>
      </c>
      <c r="N207" s="334">
        <v>7.7660944206008581E-2</v>
      </c>
      <c r="S207" s="334" t="s">
        <v>301</v>
      </c>
      <c r="T207" s="334" t="s">
        <v>842</v>
      </c>
    </row>
    <row r="208" spans="1:21" x14ac:dyDescent="0.3">
      <c r="A208" s="186" t="s">
        <v>1118</v>
      </c>
      <c r="B208" s="334">
        <v>1740</v>
      </c>
      <c r="C208" s="334" t="s">
        <v>843</v>
      </c>
      <c r="D208" s="334" t="s">
        <v>841</v>
      </c>
      <c r="E208" s="334" t="s">
        <v>4</v>
      </c>
      <c r="F208" s="334"/>
      <c r="G208" s="323">
        <v>47091</v>
      </c>
      <c r="H208" s="323">
        <v>49358</v>
      </c>
      <c r="I208" s="336">
        <f t="shared" si="9"/>
        <v>2267</v>
      </c>
      <c r="M208" s="272">
        <v>1969.9570815450643</v>
      </c>
      <c r="N208" s="211">
        <v>7.7660944206008581E-2</v>
      </c>
      <c r="S208" s="211" t="s">
        <v>301</v>
      </c>
      <c r="T208" s="211" t="s">
        <v>842</v>
      </c>
    </row>
    <row r="209" spans="1:22" s="334" customFormat="1" x14ac:dyDescent="0.3">
      <c r="A209" s="334" t="s">
        <v>1119</v>
      </c>
      <c r="B209" s="334">
        <v>1740</v>
      </c>
      <c r="C209" s="334" t="s">
        <v>843</v>
      </c>
      <c r="D209" s="334" t="s">
        <v>899</v>
      </c>
      <c r="E209" s="334" t="s">
        <v>4</v>
      </c>
      <c r="G209" s="323">
        <v>80242</v>
      </c>
      <c r="H209" s="323">
        <v>84255</v>
      </c>
      <c r="I209" s="336">
        <f t="shared" si="9"/>
        <v>4013</v>
      </c>
      <c r="M209" s="337">
        <v>2246.7234875717018</v>
      </c>
      <c r="N209" s="334">
        <v>7.6464627151051623E-2</v>
      </c>
      <c r="S209" s="334" t="s">
        <v>301</v>
      </c>
      <c r="T209" s="334" t="s">
        <v>898</v>
      </c>
    </row>
    <row r="210" spans="1:22" s="334" customFormat="1" x14ac:dyDescent="0.3">
      <c r="B210" s="334">
        <v>1740</v>
      </c>
      <c r="C210" s="334" t="s">
        <v>843</v>
      </c>
      <c r="D210" s="334" t="s">
        <v>900</v>
      </c>
      <c r="E210" s="334" t="s">
        <v>4</v>
      </c>
      <c r="G210" s="323">
        <v>94341</v>
      </c>
      <c r="H210" s="323">
        <v>99528</v>
      </c>
      <c r="I210" s="336">
        <f t="shared" si="9"/>
        <v>5187</v>
      </c>
      <c r="M210" s="337">
        <v>2246.7234875717018</v>
      </c>
      <c r="N210" s="334">
        <v>7.6464627151051623E-2</v>
      </c>
      <c r="S210" s="334" t="s">
        <v>301</v>
      </c>
      <c r="T210" s="334" t="s">
        <v>897</v>
      </c>
    </row>
    <row r="211" spans="1:22" s="334" customFormat="1" x14ac:dyDescent="0.3">
      <c r="B211" s="334">
        <v>1740</v>
      </c>
      <c r="C211" s="334" t="s">
        <v>843</v>
      </c>
      <c r="D211" s="334" t="s">
        <v>901</v>
      </c>
      <c r="E211" s="334" t="s">
        <v>4</v>
      </c>
      <c r="G211" s="323">
        <v>78785</v>
      </c>
      <c r="H211" s="323">
        <v>83137</v>
      </c>
      <c r="I211" s="336">
        <f t="shared" si="9"/>
        <v>4352</v>
      </c>
      <c r="M211" s="337">
        <v>2246.7234875717018</v>
      </c>
      <c r="N211" s="334">
        <v>7.6464627151051623E-2</v>
      </c>
      <c r="S211" s="334" t="s">
        <v>301</v>
      </c>
      <c r="T211" s="334" t="s">
        <v>902</v>
      </c>
    </row>
    <row r="212" spans="1:22" s="334" customFormat="1" x14ac:dyDescent="0.3">
      <c r="B212" s="334">
        <v>1740</v>
      </c>
      <c r="C212" s="334" t="s">
        <v>843</v>
      </c>
      <c r="D212" s="334" t="s">
        <v>892</v>
      </c>
      <c r="E212" s="334" t="s">
        <v>4</v>
      </c>
      <c r="G212" s="323">
        <v>97487</v>
      </c>
      <c r="H212" s="323">
        <v>99255</v>
      </c>
      <c r="I212" s="336">
        <f t="shared" si="9"/>
        <v>1768</v>
      </c>
      <c r="M212" s="337">
        <v>2246.7234875717018</v>
      </c>
      <c r="N212" s="334">
        <v>7.6464627151051623E-2</v>
      </c>
      <c r="S212" s="334" t="s">
        <v>301</v>
      </c>
      <c r="T212" s="334" t="s">
        <v>893</v>
      </c>
    </row>
    <row r="213" spans="1:22" x14ac:dyDescent="0.3">
      <c r="B213" s="269">
        <v>1745</v>
      </c>
      <c r="C213" s="269" t="s">
        <v>972</v>
      </c>
      <c r="D213" s="238" t="s">
        <v>973</v>
      </c>
      <c r="E213" s="238" t="s">
        <v>4</v>
      </c>
      <c r="F213" s="238"/>
      <c r="G213" s="233">
        <v>83640</v>
      </c>
      <c r="H213" s="233">
        <v>87688</v>
      </c>
      <c r="I213" s="239">
        <f t="shared" si="9"/>
        <v>4048</v>
      </c>
      <c r="M213" s="289">
        <v>2253.41</v>
      </c>
      <c r="N213" s="269">
        <v>8.5000000000000006E-2</v>
      </c>
      <c r="S213" s="211" t="s">
        <v>107</v>
      </c>
      <c r="T213" s="211" t="s">
        <v>971</v>
      </c>
    </row>
    <row r="214" spans="1:22" x14ac:dyDescent="0.3">
      <c r="B214" s="269">
        <v>1745</v>
      </c>
      <c r="C214" s="269" t="s">
        <v>972</v>
      </c>
      <c r="D214" s="238" t="s">
        <v>1004</v>
      </c>
      <c r="E214" s="238" t="s">
        <v>4</v>
      </c>
      <c r="F214" s="238"/>
      <c r="G214" s="233">
        <v>9312</v>
      </c>
      <c r="H214" s="233">
        <v>9312</v>
      </c>
      <c r="I214" s="239">
        <f t="shared" si="9"/>
        <v>0</v>
      </c>
      <c r="M214" s="289">
        <v>2199.41</v>
      </c>
      <c r="N214" s="269">
        <v>8.5000000000000006E-2</v>
      </c>
      <c r="P214" s="211" t="s">
        <v>107</v>
      </c>
      <c r="S214" s="211" t="s">
        <v>107</v>
      </c>
      <c r="T214" s="211" t="s">
        <v>1005</v>
      </c>
    </row>
    <row r="215" spans="1:22" x14ac:dyDescent="0.3">
      <c r="B215" s="269">
        <v>1745</v>
      </c>
      <c r="C215" s="269" t="s">
        <v>972</v>
      </c>
      <c r="D215" s="238" t="s">
        <v>1172</v>
      </c>
      <c r="E215" s="238" t="s">
        <v>4</v>
      </c>
      <c r="F215" s="238"/>
      <c r="G215" s="233">
        <v>16641</v>
      </c>
      <c r="H215" s="233">
        <v>16659</v>
      </c>
      <c r="I215" s="239">
        <f t="shared" si="9"/>
        <v>18</v>
      </c>
      <c r="M215" s="289">
        <v>1996.81</v>
      </c>
      <c r="N215" s="269">
        <v>9.9000000000000005E-2</v>
      </c>
      <c r="S215" s="211" t="s">
        <v>107</v>
      </c>
      <c r="T215" s="211" t="s">
        <v>1177</v>
      </c>
    </row>
    <row r="216" spans="1:22" s="334" customFormat="1" x14ac:dyDescent="0.3">
      <c r="A216" s="334">
        <v>333</v>
      </c>
      <c r="B216" s="334">
        <v>1753</v>
      </c>
      <c r="C216" s="334" t="s">
        <v>805</v>
      </c>
      <c r="D216" s="334" t="s">
        <v>806</v>
      </c>
      <c r="E216" s="334" t="s">
        <v>4</v>
      </c>
      <c r="G216" s="323">
        <v>276290</v>
      </c>
      <c r="H216" s="323">
        <v>285849</v>
      </c>
      <c r="I216" s="336">
        <f t="shared" si="9"/>
        <v>9559</v>
      </c>
      <c r="M216" s="337">
        <v>2110.2242533285353</v>
      </c>
      <c r="N216" s="334">
        <v>9.2624505217704212E-2</v>
      </c>
      <c r="O216" s="330">
        <v>0</v>
      </c>
      <c r="S216" s="334" t="s">
        <v>301</v>
      </c>
      <c r="T216" s="334" t="s">
        <v>812</v>
      </c>
      <c r="U216" s="334">
        <v>916.49</v>
      </c>
      <c r="V216" s="334" t="s">
        <v>813</v>
      </c>
    </row>
    <row r="217" spans="1:22" s="334" customFormat="1" x14ac:dyDescent="0.3">
      <c r="A217" s="334">
        <v>333</v>
      </c>
      <c r="B217" s="334">
        <v>1753</v>
      </c>
      <c r="C217" s="334" t="s">
        <v>805</v>
      </c>
      <c r="D217" s="334" t="s">
        <v>807</v>
      </c>
      <c r="E217" s="334" t="s">
        <v>4</v>
      </c>
      <c r="G217" s="323">
        <v>340283</v>
      </c>
      <c r="H217" s="323">
        <v>352183</v>
      </c>
      <c r="I217" s="336">
        <f t="shared" si="9"/>
        <v>11900</v>
      </c>
      <c r="M217" s="337">
        <v>2110.2242533285353</v>
      </c>
      <c r="N217" s="334">
        <v>9.2624505217704212E-2</v>
      </c>
      <c r="O217" s="330">
        <v>0</v>
      </c>
      <c r="S217" s="334" t="s">
        <v>301</v>
      </c>
      <c r="T217" s="334" t="s">
        <v>812</v>
      </c>
      <c r="U217" s="334">
        <v>916.49</v>
      </c>
      <c r="V217" s="334" t="s">
        <v>813</v>
      </c>
    </row>
    <row r="218" spans="1:22" s="334" customFormat="1" x14ac:dyDescent="0.3">
      <c r="A218" s="334">
        <v>333</v>
      </c>
      <c r="B218" s="334">
        <v>1753</v>
      </c>
      <c r="C218" s="334" t="s">
        <v>805</v>
      </c>
      <c r="D218" s="334" t="s">
        <v>808</v>
      </c>
      <c r="E218" s="334" t="s">
        <v>4</v>
      </c>
      <c r="G218" s="323">
        <v>259794</v>
      </c>
      <c r="H218" s="323">
        <v>268756</v>
      </c>
      <c r="I218" s="336">
        <f t="shared" si="9"/>
        <v>8962</v>
      </c>
      <c r="M218" s="337">
        <v>2110.2242533285353</v>
      </c>
      <c r="N218" s="334">
        <v>9.2624505217704212E-2</v>
      </c>
      <c r="O218" s="330">
        <v>0</v>
      </c>
      <c r="S218" s="334" t="s">
        <v>301</v>
      </c>
      <c r="T218" s="334" t="s">
        <v>812</v>
      </c>
      <c r="U218" s="334">
        <v>916.49</v>
      </c>
      <c r="V218" s="334" t="s">
        <v>813</v>
      </c>
    </row>
    <row r="219" spans="1:22" s="334" customFormat="1" x14ac:dyDescent="0.3">
      <c r="A219" s="334">
        <v>333</v>
      </c>
      <c r="B219" s="334">
        <v>1753</v>
      </c>
      <c r="C219" s="334" t="s">
        <v>805</v>
      </c>
      <c r="D219" s="334" t="s">
        <v>809</v>
      </c>
      <c r="E219" s="334" t="s">
        <v>4</v>
      </c>
      <c r="G219" s="323">
        <v>212116</v>
      </c>
      <c r="H219" s="323">
        <v>218944</v>
      </c>
      <c r="I219" s="336">
        <f t="shared" si="9"/>
        <v>6828</v>
      </c>
      <c r="M219" s="350">
        <v>1954.3737063691976</v>
      </c>
      <c r="N219" s="334">
        <v>9.2624505217704212E-2</v>
      </c>
      <c r="O219" s="330">
        <v>0</v>
      </c>
      <c r="S219" s="334" t="s">
        <v>301</v>
      </c>
      <c r="T219" s="334" t="s">
        <v>812</v>
      </c>
      <c r="U219" s="334">
        <v>848.8</v>
      </c>
      <c r="V219" s="334" t="s">
        <v>813</v>
      </c>
    </row>
    <row r="220" spans="1:22" s="334" customFormat="1" x14ac:dyDescent="0.3">
      <c r="A220" s="334">
        <v>333</v>
      </c>
      <c r="B220" s="334">
        <v>1753</v>
      </c>
      <c r="C220" s="334" t="s">
        <v>805</v>
      </c>
      <c r="D220" s="334" t="s">
        <v>810</v>
      </c>
      <c r="E220" s="334" t="s">
        <v>4</v>
      </c>
      <c r="G220" s="323">
        <v>188543</v>
      </c>
      <c r="H220" s="323">
        <v>193762</v>
      </c>
      <c r="I220" s="336">
        <f t="shared" ref="I220:I251" si="10">H220-G220</f>
        <v>5219</v>
      </c>
      <c r="M220" s="337">
        <v>1889.2365527168047</v>
      </c>
      <c r="N220" s="334">
        <v>9.2624505217704212E-2</v>
      </c>
      <c r="O220" s="330">
        <v>0</v>
      </c>
      <c r="S220" s="334" t="s">
        <v>301</v>
      </c>
      <c r="T220" s="334" t="s">
        <v>812</v>
      </c>
      <c r="U220" s="334">
        <v>820.51</v>
      </c>
      <c r="V220" s="334" t="s">
        <v>813</v>
      </c>
    </row>
    <row r="221" spans="1:22" s="334" customFormat="1" x14ac:dyDescent="0.3">
      <c r="A221" s="334">
        <v>333</v>
      </c>
      <c r="B221" s="334">
        <v>1753</v>
      </c>
      <c r="C221" s="334" t="s">
        <v>805</v>
      </c>
      <c r="D221" s="334" t="s">
        <v>819</v>
      </c>
      <c r="E221" s="334" t="s">
        <v>4</v>
      </c>
      <c r="G221" s="323">
        <v>193962</v>
      </c>
      <c r="H221" s="323">
        <v>199728</v>
      </c>
      <c r="I221" s="336">
        <f t="shared" si="10"/>
        <v>5766</v>
      </c>
      <c r="M221" s="337">
        <v>1889.2365527168047</v>
      </c>
      <c r="N221" s="334">
        <v>9.2624505217704212E-2</v>
      </c>
      <c r="O221" s="330">
        <v>0</v>
      </c>
      <c r="S221" s="334" t="s">
        <v>301</v>
      </c>
      <c r="T221" s="334" t="s">
        <v>820</v>
      </c>
      <c r="U221" s="334">
        <v>820.51</v>
      </c>
      <c r="V221" s="334" t="s">
        <v>813</v>
      </c>
    </row>
    <row r="222" spans="1:22" s="334" customFormat="1" x14ac:dyDescent="0.3">
      <c r="A222" s="334">
        <v>333</v>
      </c>
      <c r="B222" s="334">
        <v>1753</v>
      </c>
      <c r="C222" s="334" t="s">
        <v>805</v>
      </c>
      <c r="D222" s="334" t="s">
        <v>811</v>
      </c>
      <c r="E222" s="334" t="s">
        <v>4</v>
      </c>
      <c r="G222" s="323">
        <v>303637</v>
      </c>
      <c r="H222" s="323">
        <v>309894</v>
      </c>
      <c r="I222" s="336">
        <f t="shared" si="10"/>
        <v>6257</v>
      </c>
      <c r="M222" s="337">
        <v>1889.2365527168047</v>
      </c>
      <c r="N222" s="334">
        <v>9.2624505217704212E-2</v>
      </c>
      <c r="O222" s="330">
        <v>0</v>
      </c>
      <c r="S222" s="334" t="s">
        <v>301</v>
      </c>
      <c r="T222" s="334" t="s">
        <v>812</v>
      </c>
      <c r="U222" s="334">
        <v>820.51</v>
      </c>
      <c r="V222" s="334" t="s">
        <v>813</v>
      </c>
    </row>
    <row r="223" spans="1:22" s="334" customFormat="1" ht="17.25" customHeight="1" x14ac:dyDescent="0.3">
      <c r="B223" s="334">
        <v>1777</v>
      </c>
      <c r="C223" s="334" t="s">
        <v>821</v>
      </c>
      <c r="D223" s="334" t="s">
        <v>828</v>
      </c>
      <c r="E223" s="334" t="s">
        <v>4</v>
      </c>
      <c r="G223" s="323">
        <v>342576</v>
      </c>
      <c r="H223" s="323">
        <v>345009</v>
      </c>
      <c r="I223" s="336">
        <f t="shared" si="10"/>
        <v>2433</v>
      </c>
      <c r="M223" s="337">
        <v>2022.350097157251</v>
      </c>
      <c r="N223" s="334">
        <v>9.7995070169125592E-2</v>
      </c>
      <c r="O223" s="330">
        <v>0</v>
      </c>
      <c r="S223" s="334" t="s">
        <v>303</v>
      </c>
    </row>
    <row r="224" spans="1:22" s="334" customFormat="1" x14ac:dyDescent="0.3">
      <c r="B224" s="334">
        <v>1784</v>
      </c>
      <c r="C224" s="334" t="s">
        <v>936</v>
      </c>
      <c r="D224" s="334" t="s">
        <v>937</v>
      </c>
      <c r="E224" s="334" t="s">
        <v>4</v>
      </c>
      <c r="G224" s="323">
        <v>177778</v>
      </c>
      <c r="H224" s="323">
        <v>189204</v>
      </c>
      <c r="I224" s="336">
        <f t="shared" si="10"/>
        <v>11426</v>
      </c>
      <c r="M224" s="337">
        <v>2858.9635036496347</v>
      </c>
      <c r="N224" s="334">
        <v>0.10743104110641567</v>
      </c>
      <c r="O224" s="330" t="s">
        <v>638</v>
      </c>
      <c r="S224" s="334" t="s">
        <v>303</v>
      </c>
      <c r="T224" s="334" t="s">
        <v>938</v>
      </c>
    </row>
    <row r="225" spans="1:21" s="334" customFormat="1" x14ac:dyDescent="0.3">
      <c r="B225" s="334">
        <v>1805</v>
      </c>
      <c r="C225" s="334" t="s">
        <v>1074</v>
      </c>
      <c r="D225" s="334" t="s">
        <v>1075</v>
      </c>
      <c r="E225" s="334" t="s">
        <v>4</v>
      </c>
      <c r="G225" s="323">
        <v>69262</v>
      </c>
      <c r="H225" s="323">
        <v>76255</v>
      </c>
      <c r="I225" s="336">
        <f t="shared" si="10"/>
        <v>6993</v>
      </c>
      <c r="M225" s="337">
        <v>3221.56</v>
      </c>
      <c r="N225" s="334">
        <v>8.8999999999999996E-2</v>
      </c>
      <c r="O225" s="330"/>
      <c r="S225" s="334" t="s">
        <v>107</v>
      </c>
      <c r="T225" s="334" t="s">
        <v>1076</v>
      </c>
    </row>
    <row r="226" spans="1:21" s="334" customFormat="1" x14ac:dyDescent="0.3">
      <c r="B226" s="334">
        <v>1825</v>
      </c>
      <c r="C226" s="334" t="s">
        <v>907</v>
      </c>
      <c r="D226" s="334" t="s">
        <v>908</v>
      </c>
      <c r="E226" s="334" t="s">
        <v>4</v>
      </c>
      <c r="G226" s="323">
        <v>103393</v>
      </c>
      <c r="H226" s="323">
        <v>107155</v>
      </c>
      <c r="I226" s="336">
        <f t="shared" si="10"/>
        <v>3762</v>
      </c>
      <c r="M226" s="337">
        <v>2328.7641967717141</v>
      </c>
      <c r="N226" s="334">
        <v>9.3207628747117605E-2</v>
      </c>
      <c r="S226" s="334" t="s">
        <v>301</v>
      </c>
      <c r="T226" s="334" t="s">
        <v>916</v>
      </c>
    </row>
    <row r="227" spans="1:21" s="334" customFormat="1" x14ac:dyDescent="0.3">
      <c r="B227" s="334">
        <v>1825</v>
      </c>
      <c r="C227" s="334" t="s">
        <v>907</v>
      </c>
      <c r="D227" s="334" t="s">
        <v>909</v>
      </c>
      <c r="E227" s="334" t="s">
        <v>4</v>
      </c>
      <c r="G227" s="323">
        <v>154769</v>
      </c>
      <c r="H227" s="323">
        <v>160865</v>
      </c>
      <c r="I227" s="336">
        <f t="shared" si="10"/>
        <v>6096</v>
      </c>
      <c r="M227" s="337">
        <v>2328.7641967717141</v>
      </c>
      <c r="N227" s="334">
        <v>9.3207628747117605E-2</v>
      </c>
      <c r="S227" s="334" t="s">
        <v>301</v>
      </c>
      <c r="T227" s="334" t="s">
        <v>916</v>
      </c>
    </row>
    <row r="228" spans="1:21" s="334" customFormat="1" x14ac:dyDescent="0.3">
      <c r="B228" s="334">
        <v>1825</v>
      </c>
      <c r="C228" s="334" t="s">
        <v>907</v>
      </c>
      <c r="D228" s="334" t="s">
        <v>910</v>
      </c>
      <c r="E228" s="334" t="s">
        <v>4</v>
      </c>
      <c r="G228" s="323">
        <v>91020</v>
      </c>
      <c r="H228" s="323">
        <v>95392</v>
      </c>
      <c r="I228" s="336">
        <f t="shared" si="10"/>
        <v>4372</v>
      </c>
      <c r="M228" s="337">
        <v>2328.7641967717141</v>
      </c>
      <c r="N228" s="334">
        <v>9.3207628747117605E-2</v>
      </c>
      <c r="S228" s="334" t="s">
        <v>301</v>
      </c>
      <c r="T228" s="334" t="s">
        <v>916</v>
      </c>
    </row>
    <row r="229" spans="1:21" s="334" customFormat="1" x14ac:dyDescent="0.3">
      <c r="B229" s="334">
        <v>1825</v>
      </c>
      <c r="C229" s="334" t="s">
        <v>907</v>
      </c>
      <c r="D229" s="334" t="s">
        <v>911</v>
      </c>
      <c r="E229" s="334" t="s">
        <v>4</v>
      </c>
      <c r="G229" s="323">
        <v>107535</v>
      </c>
      <c r="H229" s="323">
        <v>114807</v>
      </c>
      <c r="I229" s="336">
        <f t="shared" si="10"/>
        <v>7272</v>
      </c>
      <c r="M229" s="337">
        <v>2328.7641967717141</v>
      </c>
      <c r="N229" s="334">
        <v>9.3207628747117605E-2</v>
      </c>
      <c r="S229" s="334" t="s">
        <v>301</v>
      </c>
      <c r="T229" s="334" t="s">
        <v>916</v>
      </c>
    </row>
    <row r="230" spans="1:21" s="334" customFormat="1" x14ac:dyDescent="0.3">
      <c r="B230" s="334">
        <v>1825</v>
      </c>
      <c r="C230" s="334" t="s">
        <v>907</v>
      </c>
      <c r="D230" s="334" t="s">
        <v>912</v>
      </c>
      <c r="E230" s="334" t="s">
        <v>4</v>
      </c>
      <c r="G230" s="323">
        <v>156987</v>
      </c>
      <c r="H230" s="323">
        <v>164998</v>
      </c>
      <c r="I230" s="336">
        <f t="shared" si="10"/>
        <v>8011</v>
      </c>
      <c r="M230" s="337">
        <v>2328.7641967717141</v>
      </c>
      <c r="N230" s="334">
        <v>9.3207628747117605E-2</v>
      </c>
      <c r="S230" s="334" t="s">
        <v>301</v>
      </c>
      <c r="T230" s="334" t="s">
        <v>916</v>
      </c>
    </row>
    <row r="231" spans="1:21" s="334" customFormat="1" x14ac:dyDescent="0.3">
      <c r="B231" s="321">
        <v>1836</v>
      </c>
      <c r="C231" s="321" t="s">
        <v>944</v>
      </c>
      <c r="D231" s="334" t="s">
        <v>947</v>
      </c>
      <c r="E231" s="334" t="s">
        <v>4</v>
      </c>
      <c r="G231" s="323">
        <v>141469</v>
      </c>
      <c r="H231" s="323">
        <v>149623</v>
      </c>
      <c r="I231" s="336">
        <f t="shared" si="10"/>
        <v>8154</v>
      </c>
      <c r="M231" s="337">
        <v>3283.8467594936706</v>
      </c>
      <c r="N231" s="334">
        <v>8.0592405063291142E-2</v>
      </c>
      <c r="O231" s="334" t="s">
        <v>949</v>
      </c>
      <c r="S231" s="334" t="s">
        <v>303</v>
      </c>
      <c r="T231" s="334" t="s">
        <v>948</v>
      </c>
    </row>
    <row r="232" spans="1:21" s="334" customFormat="1" x14ac:dyDescent="0.3">
      <c r="B232" s="334">
        <v>1837</v>
      </c>
      <c r="C232" s="334" t="s">
        <v>945</v>
      </c>
      <c r="D232" s="334" t="s">
        <v>946</v>
      </c>
      <c r="E232" s="334" t="s">
        <v>4</v>
      </c>
      <c r="G232" s="323">
        <v>77865</v>
      </c>
      <c r="H232" s="323">
        <v>87720</v>
      </c>
      <c r="I232" s="336">
        <f t="shared" si="10"/>
        <v>9855</v>
      </c>
      <c r="M232" s="337">
        <v>2528.36</v>
      </c>
      <c r="N232" s="334">
        <v>8.5000000000000006E-2</v>
      </c>
      <c r="O232" s="334" t="s">
        <v>950</v>
      </c>
      <c r="S232" s="334" t="s">
        <v>303</v>
      </c>
      <c r="T232" s="334" t="s">
        <v>979</v>
      </c>
    </row>
    <row r="233" spans="1:21" s="334" customFormat="1" x14ac:dyDescent="0.3">
      <c r="B233" s="334">
        <v>1837</v>
      </c>
      <c r="C233" s="334" t="s">
        <v>945</v>
      </c>
      <c r="D233" s="334" t="s">
        <v>1175</v>
      </c>
      <c r="E233" s="334" t="s">
        <v>4</v>
      </c>
      <c r="G233" s="323">
        <v>5163</v>
      </c>
      <c r="H233" s="323">
        <v>5284</v>
      </c>
      <c r="I233" s="336">
        <f t="shared" si="10"/>
        <v>121</v>
      </c>
      <c r="M233" s="337">
        <v>2065</v>
      </c>
      <c r="N233" s="334">
        <v>0.85</v>
      </c>
      <c r="O233" s="334" t="s">
        <v>950</v>
      </c>
      <c r="S233" s="334" t="s">
        <v>303</v>
      </c>
      <c r="T233" s="334" t="s">
        <v>1181</v>
      </c>
    </row>
    <row r="234" spans="1:21" s="334" customFormat="1" x14ac:dyDescent="0.3">
      <c r="B234" s="334">
        <v>1837</v>
      </c>
      <c r="C234" s="334" t="s">
        <v>945</v>
      </c>
      <c r="D234" s="334" t="s">
        <v>1176</v>
      </c>
      <c r="E234" s="334" t="s">
        <v>4</v>
      </c>
      <c r="G234" s="323">
        <v>4563</v>
      </c>
      <c r="H234" s="323">
        <v>4951</v>
      </c>
      <c r="I234" s="336">
        <f t="shared" si="10"/>
        <v>388</v>
      </c>
      <c r="M234" s="337">
        <v>2065</v>
      </c>
      <c r="N234" s="334">
        <v>0.85</v>
      </c>
      <c r="O234" s="334" t="s">
        <v>950</v>
      </c>
      <c r="S234" s="334" t="s">
        <v>303</v>
      </c>
      <c r="T234" s="334" t="s">
        <v>1181</v>
      </c>
    </row>
    <row r="235" spans="1:21" s="334" customFormat="1" x14ac:dyDescent="0.3">
      <c r="B235" s="334">
        <v>1837</v>
      </c>
      <c r="C235" s="334" t="s">
        <v>945</v>
      </c>
      <c r="D235" s="334" t="s">
        <v>1183</v>
      </c>
      <c r="E235" s="334" t="s">
        <v>4</v>
      </c>
      <c r="I235" s="336">
        <f t="shared" si="10"/>
        <v>0</v>
      </c>
      <c r="M235" s="337">
        <v>2065</v>
      </c>
      <c r="N235" s="334">
        <v>0.85</v>
      </c>
      <c r="O235" s="334" t="s">
        <v>950</v>
      </c>
      <c r="S235" s="334" t="s">
        <v>303</v>
      </c>
      <c r="T235" s="334" t="s">
        <v>1181</v>
      </c>
    </row>
    <row r="236" spans="1:21" s="334" customFormat="1" x14ac:dyDescent="0.3">
      <c r="B236" s="334">
        <v>1837</v>
      </c>
      <c r="C236" s="334" t="s">
        <v>945</v>
      </c>
      <c r="D236" s="334" t="s">
        <v>1184</v>
      </c>
      <c r="E236" s="334" t="s">
        <v>4</v>
      </c>
      <c r="G236" s="334">
        <v>2210</v>
      </c>
      <c r="H236" s="334">
        <v>2210</v>
      </c>
      <c r="I236" s="336">
        <f t="shared" si="10"/>
        <v>0</v>
      </c>
      <c r="M236" s="337">
        <v>2065</v>
      </c>
      <c r="N236" s="334">
        <v>0.85</v>
      </c>
      <c r="O236" s="334" t="s">
        <v>950</v>
      </c>
      <c r="S236" s="334" t="s">
        <v>303</v>
      </c>
      <c r="T236" s="334" t="s">
        <v>1181</v>
      </c>
    </row>
    <row r="237" spans="1:21" s="334" customFormat="1" x14ac:dyDescent="0.3">
      <c r="A237" s="331"/>
      <c r="B237" s="343">
        <v>1860</v>
      </c>
      <c r="C237" s="334" t="s">
        <v>1126</v>
      </c>
      <c r="D237" s="334" t="s">
        <v>1127</v>
      </c>
      <c r="E237" s="334" t="s">
        <v>4</v>
      </c>
      <c r="G237" s="323">
        <v>23861</v>
      </c>
      <c r="H237" s="323">
        <v>27396</v>
      </c>
      <c r="I237" s="336">
        <f t="shared" si="10"/>
        <v>3535</v>
      </c>
      <c r="L237" s="336"/>
      <c r="M237" s="340">
        <v>2696.95</v>
      </c>
      <c r="N237" s="341">
        <v>8.8999999999999996E-2</v>
      </c>
      <c r="O237" s="330">
        <v>0</v>
      </c>
      <c r="P237" s="329"/>
      <c r="Q237" s="329"/>
      <c r="R237" s="330"/>
      <c r="S237" s="334" t="s">
        <v>107</v>
      </c>
      <c r="T237" s="334" t="s">
        <v>1128</v>
      </c>
      <c r="U237" s="321"/>
    </row>
    <row r="238" spans="1:21" s="334" customFormat="1" x14ac:dyDescent="0.3">
      <c r="A238" s="331"/>
      <c r="B238" s="343">
        <v>1860</v>
      </c>
      <c r="C238" s="334" t="s">
        <v>1126</v>
      </c>
      <c r="D238" s="334" t="s">
        <v>1222</v>
      </c>
      <c r="E238" s="334" t="s">
        <v>4</v>
      </c>
      <c r="G238" s="323">
        <v>3869</v>
      </c>
      <c r="H238" s="323">
        <v>7377</v>
      </c>
      <c r="I238" s="336">
        <f t="shared" si="10"/>
        <v>3508</v>
      </c>
      <c r="L238" s="336"/>
      <c r="M238" s="340">
        <v>3526.73</v>
      </c>
      <c r="N238" s="341">
        <v>9.5000000000000001E-2</v>
      </c>
      <c r="O238" s="330"/>
      <c r="P238" s="329"/>
      <c r="Q238" s="329"/>
      <c r="R238" s="330"/>
      <c r="S238" s="334" t="s">
        <v>107</v>
      </c>
      <c r="T238" s="345" t="s">
        <v>1223</v>
      </c>
      <c r="U238" s="321"/>
    </row>
    <row r="239" spans="1:21" s="334" customFormat="1" x14ac:dyDescent="0.3">
      <c r="B239" s="334">
        <v>1863</v>
      </c>
      <c r="C239" s="321" t="s">
        <v>1008</v>
      </c>
      <c r="D239" s="334" t="s">
        <v>815</v>
      </c>
      <c r="E239" s="334" t="s">
        <v>4</v>
      </c>
      <c r="I239" s="336">
        <f t="shared" si="10"/>
        <v>0</v>
      </c>
      <c r="M239" s="337">
        <v>3967.01</v>
      </c>
      <c r="N239" s="334">
        <v>0</v>
      </c>
      <c r="S239" s="334" t="s">
        <v>107</v>
      </c>
      <c r="T239" s="334" t="s">
        <v>1108</v>
      </c>
    </row>
    <row r="240" spans="1:21" s="334" customFormat="1" x14ac:dyDescent="0.3">
      <c r="B240" s="334">
        <v>1863</v>
      </c>
      <c r="C240" s="321" t="s">
        <v>1008</v>
      </c>
      <c r="D240" s="334" t="s">
        <v>816</v>
      </c>
      <c r="E240" s="334" t="s">
        <v>4</v>
      </c>
      <c r="I240" s="336">
        <f t="shared" si="10"/>
        <v>0</v>
      </c>
      <c r="M240" s="337">
        <v>3967.01</v>
      </c>
      <c r="N240" s="334">
        <v>0</v>
      </c>
      <c r="S240" s="334" t="s">
        <v>107</v>
      </c>
      <c r="T240" s="334" t="s">
        <v>1108</v>
      </c>
    </row>
    <row r="241" spans="1:20" s="334" customFormat="1" x14ac:dyDescent="0.3">
      <c r="B241" s="334">
        <v>1863</v>
      </c>
      <c r="C241" s="321" t="s">
        <v>1008</v>
      </c>
      <c r="D241" s="334" t="s">
        <v>887</v>
      </c>
      <c r="E241" s="334" t="s">
        <v>4</v>
      </c>
      <c r="I241" s="336">
        <f t="shared" si="10"/>
        <v>0</v>
      </c>
      <c r="M241" s="337">
        <v>4348.91</v>
      </c>
      <c r="N241" s="334">
        <v>0</v>
      </c>
      <c r="S241" s="334" t="s">
        <v>107</v>
      </c>
      <c r="T241" s="334" t="s">
        <v>1108</v>
      </c>
    </row>
    <row r="242" spans="1:20" s="334" customFormat="1" x14ac:dyDescent="0.3">
      <c r="B242" s="334">
        <v>1863</v>
      </c>
      <c r="C242" s="321" t="s">
        <v>1008</v>
      </c>
      <c r="D242" s="334" t="s">
        <v>888</v>
      </c>
      <c r="E242" s="334" t="s">
        <v>4</v>
      </c>
      <c r="I242" s="336">
        <f t="shared" si="10"/>
        <v>0</v>
      </c>
      <c r="M242" s="337">
        <v>4348.91</v>
      </c>
      <c r="N242" s="334">
        <v>0</v>
      </c>
      <c r="S242" s="334" t="s">
        <v>107</v>
      </c>
      <c r="T242" s="334" t="s">
        <v>1108</v>
      </c>
    </row>
    <row r="243" spans="1:20" s="334" customFormat="1" x14ac:dyDescent="0.3">
      <c r="B243" s="334">
        <v>1863</v>
      </c>
      <c r="C243" s="321" t="s">
        <v>1008</v>
      </c>
      <c r="D243" s="334" t="s">
        <v>964</v>
      </c>
      <c r="E243" s="334" t="s">
        <v>4</v>
      </c>
      <c r="I243" s="336">
        <f t="shared" si="10"/>
        <v>0</v>
      </c>
      <c r="M243" s="337">
        <v>4348.91</v>
      </c>
      <c r="N243" s="334">
        <v>0</v>
      </c>
      <c r="S243" s="334" t="s">
        <v>107</v>
      </c>
      <c r="T243" s="334" t="s">
        <v>1108</v>
      </c>
    </row>
    <row r="244" spans="1:20" s="334" customFormat="1" x14ac:dyDescent="0.3">
      <c r="B244" s="334">
        <v>1863</v>
      </c>
      <c r="C244" s="321" t="s">
        <v>1008</v>
      </c>
      <c r="D244" s="334" t="s">
        <v>965</v>
      </c>
      <c r="E244" s="334" t="s">
        <v>4</v>
      </c>
      <c r="I244" s="336">
        <f t="shared" si="10"/>
        <v>0</v>
      </c>
      <c r="M244" s="337">
        <v>4348.91</v>
      </c>
      <c r="N244" s="334">
        <v>0</v>
      </c>
      <c r="S244" s="334" t="s">
        <v>107</v>
      </c>
      <c r="T244" s="334" t="s">
        <v>1108</v>
      </c>
    </row>
    <row r="245" spans="1:20" s="334" customFormat="1" x14ac:dyDescent="0.3">
      <c r="B245" s="334">
        <v>1863</v>
      </c>
      <c r="C245" s="321" t="s">
        <v>1008</v>
      </c>
      <c r="D245" s="322" t="s">
        <v>966</v>
      </c>
      <c r="E245" s="334" t="s">
        <v>4</v>
      </c>
      <c r="I245" s="336">
        <f t="shared" si="10"/>
        <v>0</v>
      </c>
      <c r="M245" s="340">
        <v>3236</v>
      </c>
      <c r="N245" s="334">
        <v>0</v>
      </c>
      <c r="S245" s="334" t="s">
        <v>107</v>
      </c>
      <c r="T245" s="334" t="s">
        <v>1108</v>
      </c>
    </row>
    <row r="246" spans="1:20" s="334" customFormat="1" x14ac:dyDescent="0.3">
      <c r="B246" s="334" t="s">
        <v>1156</v>
      </c>
      <c r="C246" s="334" t="s">
        <v>1157</v>
      </c>
      <c r="D246" s="335" t="s">
        <v>921</v>
      </c>
      <c r="E246" s="334" t="s">
        <v>4</v>
      </c>
      <c r="I246" s="336">
        <f t="shared" si="10"/>
        <v>0</v>
      </c>
      <c r="M246" s="337">
        <v>4348.91</v>
      </c>
      <c r="N246" s="334">
        <v>0</v>
      </c>
      <c r="S246" s="334" t="s">
        <v>107</v>
      </c>
      <c r="T246" s="334" t="s">
        <v>1108</v>
      </c>
    </row>
    <row r="247" spans="1:20" s="334" customFormat="1" x14ac:dyDescent="0.3">
      <c r="B247" s="334" t="s">
        <v>1156</v>
      </c>
      <c r="C247" s="334" t="s">
        <v>1157</v>
      </c>
      <c r="D247" s="335" t="s">
        <v>922</v>
      </c>
      <c r="E247" s="334" t="s">
        <v>4</v>
      </c>
      <c r="I247" s="336">
        <f t="shared" si="10"/>
        <v>0</v>
      </c>
      <c r="M247" s="337">
        <v>4348.91</v>
      </c>
      <c r="N247" s="334">
        <v>0</v>
      </c>
      <c r="S247" s="334" t="s">
        <v>107</v>
      </c>
      <c r="T247" s="334" t="s">
        <v>1108</v>
      </c>
    </row>
    <row r="248" spans="1:20" s="334" customFormat="1" x14ac:dyDescent="0.3">
      <c r="B248" s="334" t="s">
        <v>1156</v>
      </c>
      <c r="C248" s="334" t="s">
        <v>1157</v>
      </c>
      <c r="D248" s="335" t="s">
        <v>967</v>
      </c>
      <c r="E248" s="334" t="s">
        <v>4</v>
      </c>
      <c r="I248" s="336">
        <f t="shared" si="10"/>
        <v>0</v>
      </c>
      <c r="M248" s="337">
        <v>4348.91</v>
      </c>
      <c r="N248" s="334">
        <v>0</v>
      </c>
      <c r="S248" s="334" t="s">
        <v>107</v>
      </c>
      <c r="T248" s="334" t="s">
        <v>1108</v>
      </c>
    </row>
    <row r="249" spans="1:20" s="334" customFormat="1" x14ac:dyDescent="0.3">
      <c r="B249" s="334">
        <v>1866</v>
      </c>
      <c r="C249" s="334" t="s">
        <v>1010</v>
      </c>
      <c r="D249" s="335" t="s">
        <v>1011</v>
      </c>
      <c r="E249" s="334" t="s">
        <v>4</v>
      </c>
      <c r="I249" s="336">
        <f t="shared" si="10"/>
        <v>0</v>
      </c>
      <c r="M249" s="337">
        <v>2535.9899999999998</v>
      </c>
      <c r="N249" s="334">
        <v>0</v>
      </c>
      <c r="S249" s="334" t="s">
        <v>107</v>
      </c>
      <c r="T249" s="334" t="s">
        <v>1016</v>
      </c>
    </row>
    <row r="250" spans="1:20" s="334" customFormat="1" x14ac:dyDescent="0.3">
      <c r="B250" s="334">
        <v>1873</v>
      </c>
      <c r="C250" s="334" t="s">
        <v>1138</v>
      </c>
      <c r="D250" s="334" t="s">
        <v>1139</v>
      </c>
      <c r="E250" s="334" t="s">
        <v>4</v>
      </c>
      <c r="G250" s="323">
        <v>14455</v>
      </c>
      <c r="H250" s="323">
        <v>19504</v>
      </c>
      <c r="I250" s="336">
        <f t="shared" si="10"/>
        <v>5049</v>
      </c>
      <c r="M250" s="337">
        <v>3388.32</v>
      </c>
      <c r="N250" s="334">
        <v>0.115</v>
      </c>
      <c r="S250" s="334" t="s">
        <v>107</v>
      </c>
      <c r="T250" s="334" t="s">
        <v>1140</v>
      </c>
    </row>
    <row r="251" spans="1:20" s="334" customFormat="1" x14ac:dyDescent="0.3">
      <c r="B251" s="334">
        <v>1884</v>
      </c>
      <c r="C251" s="334" t="s">
        <v>1165</v>
      </c>
      <c r="D251" s="334" t="s">
        <v>1166</v>
      </c>
      <c r="E251" s="334" t="s">
        <v>4</v>
      </c>
      <c r="G251" s="323">
        <v>52054</v>
      </c>
      <c r="H251" s="323">
        <v>62829</v>
      </c>
      <c r="I251" s="336">
        <f t="shared" si="10"/>
        <v>10775</v>
      </c>
      <c r="M251" s="337">
        <v>3804.32</v>
      </c>
      <c r="N251" s="334">
        <v>9.5000000000000001E-2</v>
      </c>
      <c r="T251" s="334" t="s">
        <v>1168</v>
      </c>
    </row>
    <row r="252" spans="1:20" x14ac:dyDescent="0.3">
      <c r="A252" s="186" t="s">
        <v>1259</v>
      </c>
      <c r="B252" s="368">
        <v>1949</v>
      </c>
      <c r="C252" s="334" t="s">
        <v>1144</v>
      </c>
      <c r="D252" s="334" t="s">
        <v>1145</v>
      </c>
      <c r="E252" s="334" t="s">
        <v>4</v>
      </c>
      <c r="F252" s="334"/>
      <c r="G252" s="323">
        <v>11500</v>
      </c>
      <c r="H252" s="323">
        <v>15191</v>
      </c>
      <c r="I252" s="336">
        <f>H252-G252</f>
        <v>3691</v>
      </c>
      <c r="M252" s="272">
        <v>1613.03</v>
      </c>
      <c r="N252" s="211">
        <v>8.9499999999999996E-2</v>
      </c>
      <c r="S252" s="211" t="s">
        <v>107</v>
      </c>
      <c r="T252" s="211" t="s">
        <v>1146</v>
      </c>
    </row>
    <row r="265" spans="2:2" x14ac:dyDescent="0.3">
      <c r="B265" s="224"/>
    </row>
    <row r="266" spans="2:2" x14ac:dyDescent="0.3">
      <c r="B266" s="224"/>
    </row>
    <row r="267" spans="2:2" x14ac:dyDescent="0.3">
      <c r="B267" s="224"/>
    </row>
    <row r="268" spans="2:2" x14ac:dyDescent="0.3">
      <c r="B268" s="224"/>
    </row>
    <row r="269" spans="2:2" x14ac:dyDescent="0.3">
      <c r="B269" s="224"/>
    </row>
    <row r="270" spans="2:2" x14ac:dyDescent="0.3">
      <c r="B270" s="224"/>
    </row>
    <row r="271" spans="2:2" x14ac:dyDescent="0.3">
      <c r="B271" s="224"/>
    </row>
    <row r="272" spans="2:2" x14ac:dyDescent="0.3">
      <c r="B272" s="224"/>
    </row>
  </sheetData>
  <autoFilter ref="A3:V252" xr:uid="{CA822B9C-CDB4-4930-A7A5-53E5915412FA}"/>
  <conditionalFormatting sqref="G4:H58 G79:H148 G156:H185 G188:H234">
    <cfRule type="cellIs" dxfId="602" priority="7" operator="equal">
      <formula>0</formula>
    </cfRule>
    <cfRule type="cellIs" dxfId="601" priority="8" operator="equal">
      <formula>""""""</formula>
    </cfRule>
  </conditionalFormatting>
  <conditionalFormatting sqref="G72:H77">
    <cfRule type="cellIs" dxfId="600" priority="17" operator="equal">
      <formula>0</formula>
    </cfRule>
    <cfRule type="cellIs" dxfId="599" priority="18" operator="equal">
      <formula>""""""</formula>
    </cfRule>
  </conditionalFormatting>
  <conditionalFormatting sqref="G150:H151">
    <cfRule type="cellIs" dxfId="598" priority="15" operator="equal">
      <formula>0</formula>
    </cfRule>
    <cfRule type="cellIs" dxfId="597" priority="16" operator="equal">
      <formula>""""""</formula>
    </cfRule>
  </conditionalFormatting>
  <conditionalFormatting sqref="G237:H238">
    <cfRule type="cellIs" dxfId="596" priority="11" operator="equal">
      <formula>0</formula>
    </cfRule>
    <cfRule type="cellIs" dxfId="595" priority="12" operator="equal">
      <formula>""""""</formula>
    </cfRule>
  </conditionalFormatting>
  <conditionalFormatting sqref="G250:H252">
    <cfRule type="cellIs" dxfId="594" priority="5" operator="equal">
      <formula>0</formula>
    </cfRule>
    <cfRule type="cellIs" dxfId="593" priority="6" operator="equal">
      <formula>""""""</formula>
    </cfRule>
  </conditionalFormatting>
  <conditionalFormatting sqref="J19:K19">
    <cfRule type="cellIs" dxfId="592" priority="13" operator="equal">
      <formula>0</formula>
    </cfRule>
    <cfRule type="cellIs" dxfId="591" priority="14" operator="equal">
      <formula>""""""</formula>
    </cfRule>
  </conditionalFormatting>
  <conditionalFormatting sqref="J34:K34">
    <cfRule type="cellIs" dxfId="590" priority="9" operator="equal">
      <formula>0</formula>
    </cfRule>
    <cfRule type="cellIs" dxfId="589" priority="10" operator="equal">
      <formula>""""""</formula>
    </cfRule>
  </conditionalFormatting>
  <conditionalFormatting sqref="J36:K36">
    <cfRule type="cellIs" dxfId="588" priority="3" operator="equal">
      <formula>0</formula>
    </cfRule>
    <cfRule type="cellIs" dxfId="587" priority="4" operator="equal">
      <formula>""""""</formula>
    </cfRule>
  </conditionalFormatting>
  <conditionalFormatting sqref="K188">
    <cfRule type="cellIs" dxfId="586" priority="1" operator="equal">
      <formula>0</formula>
    </cfRule>
    <cfRule type="cellIs" dxfId="585" priority="2" operator="equal">
      <formula>""""""</formula>
    </cfRule>
  </conditionalFormatting>
  <hyperlinks>
    <hyperlink ref="A192" r:id="rId1" xr:uid="{AC2F285A-B025-40FC-9FC0-12788BCDFB98}"/>
    <hyperlink ref="A193:A194" r:id="rId2" display="corey.hommes@purple.com ONLY" xr:uid="{EB550BDA-D68F-4D83-927E-57D8C30D714D}"/>
    <hyperlink ref="A150" r:id="rId3" xr:uid="{46DB55AA-9A55-414D-B673-9EAD08D3D5F6}"/>
    <hyperlink ref="A151" r:id="rId4" xr:uid="{40319CDD-7776-4EFD-BECF-514B963136D9}"/>
    <hyperlink ref="A195" r:id="rId5" xr:uid="{62CAEF0E-1CC0-484F-9273-710574AE4248}"/>
    <hyperlink ref="B28" r:id="rId6" xr:uid="{892AD655-5E6D-469F-A43D-20ECC36D4696}"/>
    <hyperlink ref="A145" r:id="rId7" xr:uid="{8C9D8A72-6719-4F34-87D9-8BA2089CE57E}"/>
    <hyperlink ref="A189" r:id="rId8" xr:uid="{501AB494-E68A-4E95-9F12-155A03EB5DDC}"/>
    <hyperlink ref="A208" r:id="rId9" xr:uid="{DB03C3E4-60B0-4B52-A578-C09149DD9CEB}"/>
    <hyperlink ref="A188" r:id="rId10" xr:uid="{3844812D-8824-4C94-B339-A5D948A9D0EA}"/>
    <hyperlink ref="A4" r:id="rId11" xr:uid="{61C380F8-ACE0-442F-B540-9F56C239C027}"/>
    <hyperlink ref="B5" r:id="rId12" xr:uid="{8C0601BB-57A5-4C00-AA8D-BBA707B5D735}"/>
    <hyperlink ref="B29" r:id="rId13" xr:uid="{AACF9CD6-3813-4C21-9FCA-DB35BB52D784}"/>
    <hyperlink ref="A252" r:id="rId14" xr:uid="{C3640DBC-F136-4E45-813E-848475AF001A}"/>
  </hyperlinks>
  <pageMargins left="0.7" right="0.7" top="0.75" bottom="0.75" header="0.3" footer="0.3"/>
  <pageSetup paperSize="5" scale="32" fitToHeight="0" orientation="portrait" r:id="rId1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EBC1-C806-4A30-93FD-67672AA731A8}">
  <sheetPr>
    <pageSetUpPr fitToPage="1"/>
  </sheetPr>
  <dimension ref="A1:V261"/>
  <sheetViews>
    <sheetView zoomScaleNormal="100" workbookViewId="0">
      <pane ySplit="3" topLeftCell="A85" activePane="bottomLeft" state="frozen"/>
      <selection pane="bottomLeft" activeCell="D96" sqref="D96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customWidth="1"/>
    <col min="16" max="16" width="8.85546875" style="211" customWidth="1"/>
    <col min="17" max="17" width="14.5703125" style="211" bestFit="1" customWidth="1"/>
    <col min="18" max="18" width="9.5703125" style="21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280">
        <v>425</v>
      </c>
      <c r="C4" s="321" t="s">
        <v>269</v>
      </c>
      <c r="D4" s="322" t="s">
        <v>514</v>
      </c>
      <c r="E4" s="322" t="s">
        <v>4</v>
      </c>
      <c r="F4" s="322"/>
      <c r="G4" s="323">
        <v>67948</v>
      </c>
      <c r="H4" s="323">
        <v>67948</v>
      </c>
      <c r="I4" s="323">
        <f t="shared" ref="I4:I41" si="0">H4-G4</f>
        <v>0</v>
      </c>
      <c r="J4" s="282"/>
      <c r="L4" s="281"/>
      <c r="M4" s="283">
        <v>1491.7525944584381</v>
      </c>
      <c r="N4" s="284">
        <v>8.3598092839150775E-2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36118</v>
      </c>
      <c r="H5" s="323">
        <v>37155</v>
      </c>
      <c r="I5" s="323">
        <f t="shared" si="0"/>
        <v>1037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470174</v>
      </c>
      <c r="H6" s="323">
        <v>473941</v>
      </c>
      <c r="I6" s="323">
        <f t="shared" si="0"/>
        <v>3767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x14ac:dyDescent="0.3">
      <c r="A7" s="321">
        <v>11.5</v>
      </c>
      <c r="B7" s="327">
        <v>438</v>
      </c>
      <c r="C7" s="321" t="s">
        <v>270</v>
      </c>
      <c r="D7" s="322" t="s">
        <v>512</v>
      </c>
      <c r="E7" s="322" t="s">
        <v>16</v>
      </c>
      <c r="G7" s="323">
        <v>129438</v>
      </c>
      <c r="H7" s="323">
        <v>131732</v>
      </c>
      <c r="I7" s="323">
        <f t="shared" si="0"/>
        <v>2294</v>
      </c>
      <c r="J7" s="324"/>
      <c r="L7" s="323">
        <v>0</v>
      </c>
      <c r="M7" s="325">
        <v>426.34408060453404</v>
      </c>
      <c r="N7" s="326">
        <v>0.11113620007196834</v>
      </c>
      <c r="O7" s="328">
        <v>0</v>
      </c>
      <c r="P7" s="329"/>
      <c r="Q7" s="329"/>
      <c r="R7" s="330">
        <v>0</v>
      </c>
    </row>
    <row r="8" spans="1:21" s="321" customFormat="1" ht="16.5" customHeight="1" x14ac:dyDescent="0.3">
      <c r="A8" s="321">
        <v>11.5</v>
      </c>
      <c r="B8" s="327">
        <v>438</v>
      </c>
      <c r="C8" s="321" t="s">
        <v>270</v>
      </c>
      <c r="D8" s="322" t="s">
        <v>609</v>
      </c>
      <c r="E8" s="322" t="s">
        <v>16</v>
      </c>
      <c r="G8" s="323">
        <v>160792</v>
      </c>
      <c r="H8" s="323">
        <v>164421</v>
      </c>
      <c r="I8" s="323">
        <f t="shared" si="0"/>
        <v>3629</v>
      </c>
      <c r="J8" s="324"/>
      <c r="L8" s="323">
        <v>0</v>
      </c>
      <c r="M8" s="325">
        <v>413.17295070169132</v>
      </c>
      <c r="N8" s="326">
        <v>0.10885091759625766</v>
      </c>
      <c r="O8" s="328">
        <v>0</v>
      </c>
      <c r="P8" s="329"/>
      <c r="Q8" s="329"/>
      <c r="R8" s="330">
        <v>0</v>
      </c>
      <c r="T8" s="321" t="s">
        <v>611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783</v>
      </c>
      <c r="E9" s="322" t="s">
        <v>16</v>
      </c>
      <c r="G9" s="323">
        <v>78767</v>
      </c>
      <c r="H9" s="323">
        <v>80667</v>
      </c>
      <c r="I9" s="323">
        <f t="shared" si="0"/>
        <v>1900</v>
      </c>
      <c r="J9" s="324"/>
      <c r="L9" s="323"/>
      <c r="M9" s="325">
        <v>421.61088161209068</v>
      </c>
      <c r="N9" s="326">
        <v>0.10717884130982368</v>
      </c>
      <c r="O9" s="328"/>
      <c r="P9" s="329"/>
      <c r="Q9" s="329"/>
      <c r="R9" s="330"/>
      <c r="T9" s="321" t="s">
        <v>784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1147</v>
      </c>
      <c r="E10" s="322" t="s">
        <v>16</v>
      </c>
      <c r="G10" s="323">
        <v>12247</v>
      </c>
      <c r="H10" s="323">
        <v>14936</v>
      </c>
      <c r="I10" s="323">
        <f t="shared" si="0"/>
        <v>2689</v>
      </c>
      <c r="J10" s="324"/>
      <c r="L10" s="323"/>
      <c r="M10" s="325">
        <v>415.92</v>
      </c>
      <c r="N10" s="326">
        <v>0.10299999999999999</v>
      </c>
      <c r="O10" s="328"/>
      <c r="P10" s="329"/>
      <c r="Q10" s="329"/>
      <c r="R10" s="330"/>
      <c r="T10" s="321" t="s">
        <v>1185</v>
      </c>
    </row>
    <row r="11" spans="1:21" s="321" customFormat="1" x14ac:dyDescent="0.3">
      <c r="A11" s="321">
        <v>15</v>
      </c>
      <c r="B11" s="321" t="s">
        <v>262</v>
      </c>
      <c r="C11" s="321" t="s">
        <v>272</v>
      </c>
      <c r="D11" s="322" t="s">
        <v>641</v>
      </c>
      <c r="E11" s="322" t="s">
        <v>4</v>
      </c>
      <c r="G11" s="323">
        <v>192964</v>
      </c>
      <c r="H11" s="323">
        <v>194756</v>
      </c>
      <c r="I11" s="323">
        <f t="shared" si="0"/>
        <v>1792</v>
      </c>
      <c r="J11" s="324"/>
      <c r="L11" s="323"/>
      <c r="M11" s="325">
        <v>1995.6486362000721</v>
      </c>
      <c r="N11" s="326">
        <v>9.2368657790572142E-2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642</v>
      </c>
      <c r="E12" s="322" t="s">
        <v>4</v>
      </c>
      <c r="G12" s="323">
        <v>114467</v>
      </c>
      <c r="H12" s="323">
        <v>116886</v>
      </c>
      <c r="I12" s="323">
        <f t="shared" si="0"/>
        <v>2419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1" t="s">
        <v>262</v>
      </c>
      <c r="C13" s="321" t="s">
        <v>272</v>
      </c>
      <c r="D13" s="322" t="s">
        <v>643</v>
      </c>
      <c r="E13" s="322" t="s">
        <v>4</v>
      </c>
      <c r="G13" s="323">
        <v>187417</v>
      </c>
      <c r="H13" s="323">
        <v>190620</v>
      </c>
      <c r="I13" s="323">
        <f t="shared" si="0"/>
        <v>3203</v>
      </c>
      <c r="J13" s="324"/>
      <c r="L13" s="323"/>
      <c r="M13" s="325">
        <v>1995.6486362000721</v>
      </c>
      <c r="N13" s="326">
        <v>9.2368657790572142E-2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B14" s="321">
        <v>573</v>
      </c>
      <c r="C14" s="321" t="s">
        <v>272</v>
      </c>
      <c r="D14" s="322" t="s">
        <v>990</v>
      </c>
      <c r="E14" s="322" t="s">
        <v>4</v>
      </c>
      <c r="G14" s="323">
        <v>71351</v>
      </c>
      <c r="H14" s="323">
        <v>76869</v>
      </c>
      <c r="I14" s="323">
        <f t="shared" si="0"/>
        <v>5518</v>
      </c>
      <c r="J14" s="324"/>
      <c r="L14" s="323"/>
      <c r="M14" s="325">
        <v>2026.99</v>
      </c>
      <c r="N14" s="326">
        <v>7.9000000000000001E-2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265" customFormat="1" x14ac:dyDescent="0.3">
      <c r="A15" s="265">
        <v>16</v>
      </c>
      <c r="B15" s="271" t="s">
        <v>1116</v>
      </c>
      <c r="C15" s="321" t="s">
        <v>917</v>
      </c>
      <c r="D15" s="322" t="s">
        <v>918</v>
      </c>
      <c r="E15" s="322" t="s">
        <v>4</v>
      </c>
      <c r="F15" s="321"/>
      <c r="G15" s="323">
        <v>25662</v>
      </c>
      <c r="H15" s="323">
        <v>26731</v>
      </c>
      <c r="I15" s="323">
        <f t="shared" si="0"/>
        <v>1069</v>
      </c>
      <c r="J15" s="282"/>
      <c r="L15" s="281"/>
      <c r="M15" s="283">
        <v>1595.2096999999999</v>
      </c>
      <c r="N15" s="284">
        <v>9.5457403846153838E-2</v>
      </c>
      <c r="O15" s="285">
        <v>0</v>
      </c>
      <c r="P15" s="282"/>
      <c r="Q15" s="282"/>
      <c r="R15" s="285"/>
      <c r="S15" s="265" t="s">
        <v>107</v>
      </c>
      <c r="T15" s="268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25183</v>
      </c>
      <c r="H16" s="323">
        <v>25183</v>
      </c>
      <c r="I16" s="323">
        <f t="shared" si="0"/>
        <v>0</v>
      </c>
      <c r="J16" s="324"/>
      <c r="L16" s="323"/>
      <c r="M16" s="325">
        <v>1601.3</v>
      </c>
      <c r="N16" s="326">
        <v>8.6999999999999994E-2</v>
      </c>
      <c r="O16" s="328">
        <v>0</v>
      </c>
      <c r="P16" s="324"/>
      <c r="Q16" s="324"/>
      <c r="R16" s="328"/>
      <c r="S16" s="321" t="s">
        <v>107</v>
      </c>
      <c r="T16" s="332" t="s">
        <v>981</v>
      </c>
    </row>
    <row r="17" spans="1:21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96026</v>
      </c>
      <c r="H17" s="323">
        <v>98150</v>
      </c>
      <c r="I17" s="323">
        <f t="shared" si="0"/>
        <v>2124</v>
      </c>
      <c r="J17" s="324"/>
      <c r="L17" s="323"/>
      <c r="M17" s="325">
        <v>1712.3251169485427</v>
      </c>
      <c r="N17" s="326">
        <v>9.8437711406980932E-2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1" s="321" customFormat="1" x14ac:dyDescent="0.3">
      <c r="B18" s="327">
        <v>881</v>
      </c>
      <c r="C18" s="321" t="s">
        <v>35</v>
      </c>
      <c r="D18" s="322" t="s">
        <v>1274</v>
      </c>
      <c r="E18" s="322" t="s">
        <v>4</v>
      </c>
      <c r="G18" s="323">
        <v>8</v>
      </c>
      <c r="H18" s="323">
        <v>2668</v>
      </c>
      <c r="I18" s="323">
        <f t="shared" si="0"/>
        <v>2660</v>
      </c>
      <c r="J18" s="324"/>
      <c r="L18" s="323"/>
      <c r="M18" s="325">
        <v>2427.2600000000002</v>
      </c>
      <c r="N18" s="326"/>
      <c r="O18" s="328"/>
      <c r="P18" s="324"/>
      <c r="Q18" s="324"/>
      <c r="R18" s="328"/>
      <c r="S18" s="321" t="s">
        <v>107</v>
      </c>
      <c r="T18" s="321" t="s">
        <v>1275</v>
      </c>
    </row>
    <row r="19" spans="1:21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33864</v>
      </c>
      <c r="H19" s="323">
        <v>35209</v>
      </c>
      <c r="I19" s="323">
        <f t="shared" si="0"/>
        <v>1345</v>
      </c>
      <c r="J19" s="323">
        <v>481</v>
      </c>
      <c r="K19" s="323">
        <v>481</v>
      </c>
      <c r="L19" s="323">
        <f>K19-J19</f>
        <v>0</v>
      </c>
      <c r="M19" s="325">
        <v>1834.3906836991723</v>
      </c>
      <c r="N19" s="326">
        <v>0.10073771140698093</v>
      </c>
      <c r="O19" s="328"/>
      <c r="P19" s="324"/>
      <c r="Q19" s="324"/>
      <c r="R19" s="328"/>
      <c r="S19" s="321" t="s">
        <v>107</v>
      </c>
      <c r="T19" s="321" t="s">
        <v>613</v>
      </c>
      <c r="U19" s="321" t="s">
        <v>615</v>
      </c>
    </row>
    <row r="20" spans="1:21" s="265" customFormat="1" x14ac:dyDescent="0.3">
      <c r="A20" s="265">
        <v>33</v>
      </c>
      <c r="B20" s="295" t="s">
        <v>1293</v>
      </c>
      <c r="C20" s="314" t="s">
        <v>205</v>
      </c>
      <c r="D20" s="315" t="s">
        <v>669</v>
      </c>
      <c r="E20" s="322" t="s">
        <v>4</v>
      </c>
      <c r="F20" s="322"/>
      <c r="G20" s="323">
        <v>234225</v>
      </c>
      <c r="H20" s="323">
        <v>234225</v>
      </c>
      <c r="I20" s="323">
        <f t="shared" si="0"/>
        <v>0</v>
      </c>
      <c r="J20" s="324"/>
      <c r="K20" s="321"/>
      <c r="L20" s="323"/>
      <c r="M20" s="325">
        <v>2791.6071212666425</v>
      </c>
      <c r="N20" s="326">
        <v>6.5730550557754591E-2</v>
      </c>
      <c r="O20" s="285"/>
      <c r="P20" s="282"/>
      <c r="Q20" s="282"/>
      <c r="R20" s="285"/>
      <c r="T20" s="314" t="s">
        <v>1292</v>
      </c>
      <c r="U20" s="265">
        <v>36</v>
      </c>
    </row>
    <row r="21" spans="1:21" s="321" customFormat="1" x14ac:dyDescent="0.3">
      <c r="A21" s="321">
        <v>33</v>
      </c>
      <c r="B21" s="321" t="s">
        <v>204</v>
      </c>
      <c r="C21" s="314" t="s">
        <v>205</v>
      </c>
      <c r="D21" s="315" t="s">
        <v>670</v>
      </c>
      <c r="E21" s="322" t="s">
        <v>4</v>
      </c>
      <c r="F21" s="322"/>
      <c r="G21" s="323">
        <v>192259</v>
      </c>
      <c r="H21" s="323">
        <v>193790</v>
      </c>
      <c r="I21" s="323">
        <f t="shared" si="0"/>
        <v>1531</v>
      </c>
      <c r="J21" s="324"/>
      <c r="L21" s="323"/>
      <c r="M21" s="325">
        <v>2791.6071212666425</v>
      </c>
      <c r="N21" s="326">
        <v>6.5730550557754591E-2</v>
      </c>
      <c r="O21" s="328"/>
      <c r="P21" s="324"/>
      <c r="Q21" s="324"/>
      <c r="R21" s="328"/>
      <c r="T21" s="321" t="s">
        <v>1291</v>
      </c>
      <c r="U21" s="265">
        <v>36</v>
      </c>
    </row>
    <row r="22" spans="1:21" s="321" customFormat="1" x14ac:dyDescent="0.3">
      <c r="A22" s="321">
        <v>33</v>
      </c>
      <c r="B22" s="321" t="s">
        <v>204</v>
      </c>
      <c r="C22" s="314" t="s">
        <v>205</v>
      </c>
      <c r="D22" s="315" t="s">
        <v>671</v>
      </c>
      <c r="E22" s="322" t="s">
        <v>4</v>
      </c>
      <c r="F22" s="322"/>
      <c r="G22" s="323">
        <v>145278</v>
      </c>
      <c r="H22" s="323">
        <v>145278</v>
      </c>
      <c r="I22" s="323">
        <f t="shared" si="0"/>
        <v>0</v>
      </c>
      <c r="J22" s="324"/>
      <c r="L22" s="323"/>
      <c r="M22" s="325">
        <v>2791.6071212666425</v>
      </c>
      <c r="N22" s="326">
        <v>6.5730550557754591E-2</v>
      </c>
      <c r="O22" s="328"/>
      <c r="P22" s="324"/>
      <c r="Q22" s="324"/>
      <c r="R22" s="328"/>
      <c r="T22" s="321" t="s">
        <v>1292</v>
      </c>
      <c r="U22" s="265">
        <v>36</v>
      </c>
    </row>
    <row r="23" spans="1:21" s="321" customFormat="1" x14ac:dyDescent="0.3">
      <c r="A23" s="321">
        <v>33</v>
      </c>
      <c r="B23" s="321" t="s">
        <v>204</v>
      </c>
      <c r="C23" s="314" t="s">
        <v>205</v>
      </c>
      <c r="D23" s="315" t="s">
        <v>667</v>
      </c>
      <c r="E23" s="322" t="s">
        <v>4</v>
      </c>
      <c r="F23" s="322"/>
      <c r="G23" s="323">
        <v>201010</v>
      </c>
      <c r="H23" s="323">
        <v>201010</v>
      </c>
      <c r="I23" s="323">
        <f t="shared" si="0"/>
        <v>0</v>
      </c>
      <c r="J23" s="324"/>
      <c r="L23" s="323"/>
      <c r="M23" s="325">
        <v>2791.6071212666425</v>
      </c>
      <c r="N23" s="326">
        <v>6.5730550557754591E-2</v>
      </c>
      <c r="O23" s="328"/>
      <c r="P23" s="324"/>
      <c r="Q23" s="324"/>
      <c r="R23" s="328"/>
      <c r="T23" s="321" t="s">
        <v>1292</v>
      </c>
      <c r="U23" s="265">
        <v>36</v>
      </c>
    </row>
    <row r="24" spans="1:21" s="321" customFormat="1" x14ac:dyDescent="0.3">
      <c r="A24" s="321">
        <v>33</v>
      </c>
      <c r="B24" s="321" t="s">
        <v>204</v>
      </c>
      <c r="C24" s="314" t="s">
        <v>205</v>
      </c>
      <c r="D24" s="315" t="s">
        <v>668</v>
      </c>
      <c r="E24" s="322" t="s">
        <v>4</v>
      </c>
      <c r="F24" s="322"/>
      <c r="G24" s="323">
        <v>212418</v>
      </c>
      <c r="H24" s="323">
        <v>212471</v>
      </c>
      <c r="I24" s="323">
        <f t="shared" si="0"/>
        <v>53</v>
      </c>
      <c r="J24" s="324"/>
      <c r="L24" s="323"/>
      <c r="M24" s="325">
        <v>2791.6071212666425</v>
      </c>
      <c r="N24" s="326">
        <v>6.5730550557754591E-2</v>
      </c>
      <c r="O24" s="328"/>
      <c r="P24" s="324"/>
      <c r="Q24" s="324"/>
      <c r="R24" s="328"/>
      <c r="T24" s="321" t="s">
        <v>1291</v>
      </c>
      <c r="U24" s="265">
        <v>36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1130</v>
      </c>
      <c r="E25" s="322" t="s">
        <v>4</v>
      </c>
      <c r="F25" s="322"/>
      <c r="G25" s="323">
        <v>47795</v>
      </c>
      <c r="H25" s="323">
        <v>52556</v>
      </c>
      <c r="I25" s="323">
        <f t="shared" si="0"/>
        <v>4761</v>
      </c>
      <c r="J25" s="324"/>
      <c r="L25" s="323"/>
      <c r="M25" s="325">
        <v>3523.51</v>
      </c>
      <c r="N25" s="326">
        <v>7.0999999999999994E-2</v>
      </c>
      <c r="O25" s="328"/>
      <c r="P25" s="324"/>
      <c r="Q25" s="324"/>
      <c r="R25" s="328"/>
      <c r="T25" s="321" t="s">
        <v>1132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1131</v>
      </c>
      <c r="E26" s="322" t="s">
        <v>4</v>
      </c>
      <c r="F26" s="322"/>
      <c r="G26" s="323">
        <v>45827</v>
      </c>
      <c r="H26" s="323">
        <v>50397</v>
      </c>
      <c r="I26" s="323">
        <f t="shared" si="0"/>
        <v>4570</v>
      </c>
      <c r="J26" s="324"/>
      <c r="L26" s="323"/>
      <c r="M26" s="325">
        <v>3523.51</v>
      </c>
      <c r="N26" s="326">
        <v>7.0999999999999994E-2</v>
      </c>
      <c r="O26" s="328"/>
      <c r="P26" s="324"/>
      <c r="Q26" s="324"/>
      <c r="R26" s="328"/>
      <c r="T26" s="321" t="s">
        <v>1132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1284</v>
      </c>
      <c r="E27" s="322"/>
      <c r="F27" s="322"/>
      <c r="G27" s="323">
        <v>7</v>
      </c>
      <c r="H27" s="323">
        <v>7</v>
      </c>
      <c r="I27" s="323">
        <f t="shared" si="0"/>
        <v>0</v>
      </c>
      <c r="J27" s="324"/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T27" s="321" t="s">
        <v>1290</v>
      </c>
      <c r="U27" s="265"/>
    </row>
    <row r="28" spans="1:21" s="321" customFormat="1" ht="16.5" customHeight="1" x14ac:dyDescent="0.3">
      <c r="A28" s="321">
        <v>33</v>
      </c>
      <c r="B28" s="327">
        <v>1034</v>
      </c>
      <c r="C28" s="321" t="s">
        <v>205</v>
      </c>
      <c r="D28" s="322" t="s">
        <v>1285</v>
      </c>
      <c r="E28" s="322"/>
      <c r="F28" s="322"/>
      <c r="G28" s="323">
        <v>6</v>
      </c>
      <c r="H28" s="323">
        <v>6</v>
      </c>
      <c r="I28" s="323">
        <f t="shared" si="0"/>
        <v>0</v>
      </c>
      <c r="J28" s="324"/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T28" s="321" t="s">
        <v>1290</v>
      </c>
      <c r="U28" s="265"/>
    </row>
    <row r="29" spans="1:21" s="321" customFormat="1" ht="16.5" customHeight="1" x14ac:dyDescent="0.3">
      <c r="A29" s="321">
        <v>33</v>
      </c>
      <c r="B29" s="327">
        <v>1034</v>
      </c>
      <c r="C29" s="321" t="s">
        <v>205</v>
      </c>
      <c r="D29" s="322" t="s">
        <v>1286</v>
      </c>
      <c r="E29" s="322"/>
      <c r="F29" s="322"/>
      <c r="G29" s="323">
        <v>7</v>
      </c>
      <c r="H29" s="323">
        <v>7</v>
      </c>
      <c r="I29" s="323">
        <f t="shared" si="0"/>
        <v>0</v>
      </c>
      <c r="J29" s="324"/>
      <c r="L29" s="323"/>
      <c r="M29" s="325">
        <v>3934.6</v>
      </c>
      <c r="N29" s="326">
        <v>7.1999999999999995E-2</v>
      </c>
      <c r="O29" s="328"/>
      <c r="P29" s="324"/>
      <c r="Q29" s="324"/>
      <c r="R29" s="328"/>
      <c r="T29" s="321" t="s">
        <v>1290</v>
      </c>
      <c r="U29" s="265"/>
    </row>
    <row r="30" spans="1:21" s="321" customFormat="1" ht="16.5" customHeight="1" x14ac:dyDescent="0.3">
      <c r="A30" s="321">
        <v>33</v>
      </c>
      <c r="B30" s="327">
        <v>1034</v>
      </c>
      <c r="C30" s="321" t="s">
        <v>205</v>
      </c>
      <c r="D30" s="322" t="s">
        <v>1287</v>
      </c>
      <c r="E30" s="322"/>
      <c r="F30" s="322"/>
      <c r="G30" s="323">
        <v>8</v>
      </c>
      <c r="H30" s="323">
        <v>8</v>
      </c>
      <c r="I30" s="323">
        <f t="shared" si="0"/>
        <v>0</v>
      </c>
      <c r="J30" s="324"/>
      <c r="L30" s="323"/>
      <c r="M30" s="325">
        <v>3934.6</v>
      </c>
      <c r="N30" s="326">
        <v>7.1999999999999995E-2</v>
      </c>
      <c r="O30" s="328"/>
      <c r="P30" s="324"/>
      <c r="Q30" s="324"/>
      <c r="R30" s="328"/>
      <c r="T30" s="321" t="s">
        <v>1290</v>
      </c>
      <c r="U30" s="265"/>
    </row>
    <row r="31" spans="1:21" s="321" customFormat="1" ht="16.5" customHeight="1" x14ac:dyDescent="0.3">
      <c r="A31" s="321">
        <v>33</v>
      </c>
      <c r="B31" s="327">
        <v>1034</v>
      </c>
      <c r="C31" s="321" t="s">
        <v>205</v>
      </c>
      <c r="D31" s="322" t="s">
        <v>1288</v>
      </c>
      <c r="E31" s="322"/>
      <c r="F31" s="322"/>
      <c r="G31" s="323">
        <v>8</v>
      </c>
      <c r="H31" s="323">
        <v>8</v>
      </c>
      <c r="I31" s="323">
        <f t="shared" si="0"/>
        <v>0</v>
      </c>
      <c r="J31" s="324"/>
      <c r="L31" s="323"/>
      <c r="M31" s="325">
        <v>3934.6</v>
      </c>
      <c r="N31" s="326">
        <v>7.1999999999999995E-2</v>
      </c>
      <c r="O31" s="328"/>
      <c r="P31" s="324"/>
      <c r="Q31" s="324"/>
      <c r="R31" s="328"/>
      <c r="T31" s="321" t="s">
        <v>1290</v>
      </c>
      <c r="U31" s="265"/>
    </row>
    <row r="32" spans="1:21" s="321" customFormat="1" ht="16.5" customHeight="1" x14ac:dyDescent="0.3">
      <c r="A32" s="321">
        <v>33</v>
      </c>
      <c r="B32" s="327">
        <v>1034</v>
      </c>
      <c r="C32" s="321" t="s">
        <v>205</v>
      </c>
      <c r="D32" s="322" t="s">
        <v>1289</v>
      </c>
      <c r="E32" s="322"/>
      <c r="F32" s="322"/>
      <c r="G32" s="323">
        <v>8</v>
      </c>
      <c r="H32" s="323">
        <v>8</v>
      </c>
      <c r="I32" s="323">
        <f t="shared" si="0"/>
        <v>0</v>
      </c>
      <c r="J32" s="324"/>
      <c r="L32" s="323"/>
      <c r="M32" s="325">
        <v>3934.6</v>
      </c>
      <c r="N32" s="326">
        <v>7.1999999999999995E-2</v>
      </c>
      <c r="O32" s="328"/>
      <c r="P32" s="324"/>
      <c r="Q32" s="324"/>
      <c r="R32" s="328"/>
      <c r="T32" s="321" t="s">
        <v>1290</v>
      </c>
      <c r="U32" s="265"/>
    </row>
    <row r="33" spans="1:21" s="321" customFormat="1" x14ac:dyDescent="0.3">
      <c r="A33" s="321">
        <v>43</v>
      </c>
      <c r="B33" s="321" t="s">
        <v>208</v>
      </c>
      <c r="C33" s="321" t="s">
        <v>209</v>
      </c>
      <c r="D33" s="322" t="s">
        <v>429</v>
      </c>
      <c r="E33" s="322" t="s">
        <v>4</v>
      </c>
      <c r="G33" s="323">
        <v>377578</v>
      </c>
      <c r="H33" s="323">
        <v>383190</v>
      </c>
      <c r="I33" s="323">
        <f t="shared" si="0"/>
        <v>5612</v>
      </c>
      <c r="J33" s="324"/>
      <c r="L33" s="323">
        <f>K33-J33</f>
        <v>0</v>
      </c>
      <c r="M33" s="325">
        <v>1997.1551457358762</v>
      </c>
      <c r="N33" s="326">
        <v>0.1074826916156891</v>
      </c>
      <c r="O33" s="328">
        <v>35840</v>
      </c>
      <c r="P33" s="324"/>
      <c r="Q33" s="324"/>
      <c r="R33" s="328">
        <v>0</v>
      </c>
      <c r="S33" s="321" t="s">
        <v>107</v>
      </c>
    </row>
    <row r="34" spans="1:21" s="265" customFormat="1" x14ac:dyDescent="0.3">
      <c r="A34" s="265">
        <v>47</v>
      </c>
      <c r="B34" s="186" t="s">
        <v>1163</v>
      </c>
      <c r="C34" s="321" t="s">
        <v>209</v>
      </c>
      <c r="D34" s="322" t="s">
        <v>547</v>
      </c>
      <c r="E34" s="322" t="s">
        <v>4</v>
      </c>
      <c r="F34" s="322" t="s">
        <v>16</v>
      </c>
      <c r="G34" s="323">
        <v>194328</v>
      </c>
      <c r="H34" s="323">
        <v>196454</v>
      </c>
      <c r="I34" s="323">
        <f t="shared" si="0"/>
        <v>2126</v>
      </c>
      <c r="J34" s="282"/>
      <c r="L34" s="281">
        <f>K34-J34</f>
        <v>0</v>
      </c>
      <c r="M34" s="286">
        <v>2054.7829578985247</v>
      </c>
      <c r="N34" s="284">
        <v>0.10768269161568911</v>
      </c>
      <c r="O34" s="285">
        <v>0</v>
      </c>
      <c r="P34" s="282"/>
      <c r="Q34" s="282"/>
      <c r="R34" s="285">
        <v>0</v>
      </c>
      <c r="S34" s="265" t="s">
        <v>107</v>
      </c>
    </row>
    <row r="35" spans="1:21" s="265" customFormat="1" x14ac:dyDescent="0.3">
      <c r="A35" s="265">
        <v>47</v>
      </c>
      <c r="B35" s="186" t="s">
        <v>1164</v>
      </c>
      <c r="C35" s="321" t="s">
        <v>209</v>
      </c>
      <c r="D35" s="322" t="s">
        <v>549</v>
      </c>
      <c r="E35" s="322" t="s">
        <v>4</v>
      </c>
      <c r="F35" s="322" t="s">
        <v>16</v>
      </c>
      <c r="G35" s="323">
        <v>95371</v>
      </c>
      <c r="H35" s="323">
        <v>98335</v>
      </c>
      <c r="I35" s="323">
        <f t="shared" si="0"/>
        <v>2964</v>
      </c>
      <c r="J35" s="282"/>
      <c r="L35" s="281"/>
      <c r="M35" s="286">
        <v>2054.7829578985247</v>
      </c>
      <c r="N35" s="284">
        <v>0.10768269161568911</v>
      </c>
      <c r="O35" s="285">
        <v>0</v>
      </c>
      <c r="P35" s="282"/>
      <c r="Q35" s="282"/>
      <c r="R35" s="285">
        <v>0</v>
      </c>
      <c r="S35" s="265" t="s">
        <v>107</v>
      </c>
    </row>
    <row r="36" spans="1:21" s="334" customFormat="1" ht="18" customHeight="1" x14ac:dyDescent="0.3">
      <c r="A36" s="334">
        <v>59</v>
      </c>
      <c r="B36" s="334" t="s">
        <v>213</v>
      </c>
      <c r="C36" s="334" t="s">
        <v>214</v>
      </c>
      <c r="D36" s="335" t="s">
        <v>1070</v>
      </c>
      <c r="E36" s="335" t="s">
        <v>4</v>
      </c>
      <c r="G36" s="323">
        <v>35696</v>
      </c>
      <c r="H36" s="323">
        <v>38536</v>
      </c>
      <c r="I36" s="336">
        <f t="shared" si="0"/>
        <v>2840</v>
      </c>
      <c r="J36" s="329"/>
      <c r="L36" s="336">
        <f>K36-J36</f>
        <v>0</v>
      </c>
      <c r="M36" s="337">
        <v>2657.66</v>
      </c>
      <c r="N36" s="338">
        <v>7.9000000000000001E-2</v>
      </c>
      <c r="O36" s="330"/>
      <c r="P36" s="329"/>
      <c r="Q36" s="329"/>
      <c r="R36" s="330">
        <v>0</v>
      </c>
      <c r="S36" s="334" t="s">
        <v>107</v>
      </c>
      <c r="T36" s="334" t="s">
        <v>1071</v>
      </c>
    </row>
    <row r="37" spans="1:21" s="334" customFormat="1" ht="18" customHeight="1" x14ac:dyDescent="0.3">
      <c r="A37" s="334">
        <v>59</v>
      </c>
      <c r="B37" s="334" t="s">
        <v>213</v>
      </c>
      <c r="C37" s="334" t="s">
        <v>214</v>
      </c>
      <c r="D37" s="335" t="s">
        <v>1072</v>
      </c>
      <c r="E37" s="335" t="s">
        <v>4</v>
      </c>
      <c r="G37" s="323">
        <v>40666</v>
      </c>
      <c r="H37" s="323">
        <v>45818</v>
      </c>
      <c r="I37" s="336">
        <f t="shared" si="0"/>
        <v>5152</v>
      </c>
      <c r="J37" s="329"/>
      <c r="L37" s="336">
        <f>K37-J37</f>
        <v>0</v>
      </c>
      <c r="M37" s="337">
        <v>2657.66</v>
      </c>
      <c r="N37" s="338">
        <v>7.9000000000000001E-2</v>
      </c>
      <c r="O37" s="330"/>
      <c r="P37" s="329"/>
      <c r="Q37" s="329"/>
      <c r="R37" s="330">
        <v>0</v>
      </c>
      <c r="S37" s="334" t="s">
        <v>107</v>
      </c>
      <c r="T37" s="334" t="s">
        <v>1089</v>
      </c>
    </row>
    <row r="38" spans="1:21" s="334" customFormat="1" ht="18" customHeight="1" x14ac:dyDescent="0.3">
      <c r="A38" s="334">
        <v>59</v>
      </c>
      <c r="B38" s="334" t="s">
        <v>213</v>
      </c>
      <c r="C38" s="334" t="s">
        <v>214</v>
      </c>
      <c r="D38" s="335" t="s">
        <v>1113</v>
      </c>
      <c r="E38" s="335" t="s">
        <v>4</v>
      </c>
      <c r="G38" s="323">
        <v>38717</v>
      </c>
      <c r="H38" s="323">
        <v>41304</v>
      </c>
      <c r="I38" s="336">
        <f t="shared" si="0"/>
        <v>2587</v>
      </c>
      <c r="J38" s="329"/>
      <c r="L38" s="336"/>
      <c r="M38" s="337">
        <v>2657.66</v>
      </c>
      <c r="N38" s="338">
        <v>7.9000000000000001E-2</v>
      </c>
      <c r="O38" s="330"/>
      <c r="P38" s="329"/>
      <c r="Q38" s="329"/>
      <c r="R38" s="330">
        <v>0</v>
      </c>
      <c r="S38" s="334" t="s">
        <v>107</v>
      </c>
      <c r="T38" s="334" t="s">
        <v>1112</v>
      </c>
    </row>
    <row r="39" spans="1:21" s="334" customFormat="1" x14ac:dyDescent="0.3">
      <c r="A39" s="334">
        <v>61</v>
      </c>
      <c r="B39" s="334" t="s">
        <v>219</v>
      </c>
      <c r="C39" s="334" t="s">
        <v>220</v>
      </c>
      <c r="D39" s="335" t="s">
        <v>350</v>
      </c>
      <c r="E39" s="335" t="s">
        <v>4</v>
      </c>
      <c r="G39" s="323">
        <v>174470</v>
      </c>
      <c r="H39" s="323">
        <v>175770</v>
      </c>
      <c r="I39" s="336">
        <f t="shared" si="0"/>
        <v>1300</v>
      </c>
      <c r="J39" s="329"/>
      <c r="L39" s="336">
        <f t="shared" ref="L39:L48" si="1">K39-J39</f>
        <v>0</v>
      </c>
      <c r="M39" s="337">
        <v>1192.8599999999999</v>
      </c>
      <c r="N39" s="338">
        <v>8.2900000000000001E-2</v>
      </c>
      <c r="O39" s="330">
        <v>44097</v>
      </c>
      <c r="P39" s="329"/>
      <c r="Q39" s="329"/>
      <c r="R39" s="330">
        <v>0</v>
      </c>
      <c r="S39" s="334" t="s">
        <v>107</v>
      </c>
      <c r="T39" s="334" t="s">
        <v>728</v>
      </c>
      <c r="U39" s="334" t="s">
        <v>752</v>
      </c>
    </row>
    <row r="40" spans="1:21" s="334" customFormat="1" x14ac:dyDescent="0.3">
      <c r="A40" s="334">
        <v>62</v>
      </c>
      <c r="B40" s="334" t="s">
        <v>219</v>
      </c>
      <c r="C40" s="334" t="s">
        <v>220</v>
      </c>
      <c r="D40" s="335" t="s">
        <v>72</v>
      </c>
      <c r="E40" s="335" t="s">
        <v>4</v>
      </c>
      <c r="G40" s="323">
        <v>153228</v>
      </c>
      <c r="H40" s="323">
        <v>154669</v>
      </c>
      <c r="I40" s="336">
        <f t="shared" si="0"/>
        <v>1441</v>
      </c>
      <c r="J40" s="339">
        <v>11910</v>
      </c>
      <c r="K40" s="339">
        <v>12030</v>
      </c>
      <c r="L40" s="336">
        <f t="shared" si="1"/>
        <v>120</v>
      </c>
      <c r="M40" s="337">
        <v>1181.0601331414177</v>
      </c>
      <c r="N40" s="338">
        <v>0</v>
      </c>
      <c r="O40" s="330">
        <v>94065</v>
      </c>
      <c r="P40" s="329"/>
      <c r="Q40" s="329"/>
      <c r="R40" s="330">
        <v>18</v>
      </c>
      <c r="S40" s="334" t="s">
        <v>107</v>
      </c>
      <c r="T40" s="334" t="s">
        <v>977</v>
      </c>
    </row>
    <row r="41" spans="1:21" s="334" customFormat="1" x14ac:dyDescent="0.3">
      <c r="A41" s="334">
        <v>68</v>
      </c>
      <c r="B41" s="334" t="s">
        <v>219</v>
      </c>
      <c r="C41" s="334" t="s">
        <v>220</v>
      </c>
      <c r="D41" s="335" t="s">
        <v>343</v>
      </c>
      <c r="E41" s="335" t="s">
        <v>4</v>
      </c>
      <c r="G41" s="323">
        <v>463434</v>
      </c>
      <c r="H41" s="323">
        <v>464941</v>
      </c>
      <c r="I41" s="336">
        <f t="shared" si="0"/>
        <v>1507</v>
      </c>
      <c r="L41" s="336">
        <f t="shared" si="1"/>
        <v>0</v>
      </c>
      <c r="M41" s="340">
        <v>2107.9699999999998</v>
      </c>
      <c r="N41" s="341">
        <v>0</v>
      </c>
      <c r="O41" s="330">
        <v>162958</v>
      </c>
      <c r="P41" s="329"/>
      <c r="Q41" s="329"/>
      <c r="R41" s="330">
        <v>0</v>
      </c>
      <c r="S41" s="334" t="s">
        <v>107</v>
      </c>
      <c r="T41" s="334" t="s">
        <v>978</v>
      </c>
    </row>
    <row r="42" spans="1:21" s="334" customFormat="1" x14ac:dyDescent="0.3">
      <c r="A42" s="334">
        <v>69</v>
      </c>
      <c r="B42" s="334" t="s">
        <v>219</v>
      </c>
      <c r="C42" s="334" t="s">
        <v>220</v>
      </c>
      <c r="D42" s="335" t="s">
        <v>351</v>
      </c>
      <c r="E42" s="335" t="s">
        <v>4</v>
      </c>
      <c r="G42" s="323">
        <v>152697</v>
      </c>
      <c r="H42" s="323">
        <v>153358</v>
      </c>
      <c r="I42" s="336">
        <f t="shared" ref="I42:I73" si="2">H42-G42</f>
        <v>661</v>
      </c>
      <c r="J42" s="339">
        <v>15391</v>
      </c>
      <c r="K42" s="339">
        <v>15752</v>
      </c>
      <c r="L42" s="336">
        <f t="shared" si="1"/>
        <v>361</v>
      </c>
      <c r="M42" s="337">
        <v>1109.1849118387909</v>
      </c>
      <c r="N42" s="338">
        <v>8.2870169125584744E-2</v>
      </c>
      <c r="O42" s="330">
        <v>43745</v>
      </c>
      <c r="P42" s="329"/>
      <c r="Q42" s="329"/>
      <c r="R42" s="330">
        <v>0</v>
      </c>
      <c r="S42" s="334" t="s">
        <v>107</v>
      </c>
      <c r="T42" s="334" t="s">
        <v>728</v>
      </c>
      <c r="U42" s="334" t="s">
        <v>752</v>
      </c>
    </row>
    <row r="43" spans="1:21" s="334" customFormat="1" x14ac:dyDescent="0.3">
      <c r="A43" s="334">
        <v>70</v>
      </c>
      <c r="B43" s="334" t="s">
        <v>219</v>
      </c>
      <c r="C43" s="334" t="s">
        <v>220</v>
      </c>
      <c r="D43" s="335" t="s">
        <v>349</v>
      </c>
      <c r="E43" s="335" t="s">
        <v>4</v>
      </c>
      <c r="G43" s="323">
        <v>196144</v>
      </c>
      <c r="H43" s="323">
        <v>198677</v>
      </c>
      <c r="I43" s="336">
        <f t="shared" si="2"/>
        <v>2533</v>
      </c>
      <c r="L43" s="336">
        <f t="shared" si="1"/>
        <v>0</v>
      </c>
      <c r="M43" s="337">
        <v>1192.8565383231378</v>
      </c>
      <c r="N43" s="338">
        <v>8.2870169125584744E-2</v>
      </c>
      <c r="O43" s="330">
        <v>54494</v>
      </c>
      <c r="P43" s="329"/>
      <c r="Q43" s="329"/>
      <c r="R43" s="330">
        <v>0</v>
      </c>
      <c r="S43" s="334" t="s">
        <v>107</v>
      </c>
      <c r="T43" s="334" t="s">
        <v>728</v>
      </c>
      <c r="U43" s="334" t="s">
        <v>752</v>
      </c>
    </row>
    <row r="44" spans="1:21" s="334" customFormat="1" x14ac:dyDescent="0.3">
      <c r="A44" s="334">
        <v>70</v>
      </c>
      <c r="B44" s="334" t="s">
        <v>219</v>
      </c>
      <c r="C44" s="334" t="s">
        <v>220</v>
      </c>
      <c r="D44" s="335" t="s">
        <v>553</v>
      </c>
      <c r="E44" s="335" t="s">
        <v>4</v>
      </c>
      <c r="G44" s="323">
        <v>127197</v>
      </c>
      <c r="H44" s="323">
        <v>127204</v>
      </c>
      <c r="I44" s="336">
        <f t="shared" si="2"/>
        <v>7</v>
      </c>
      <c r="J44" s="324">
        <v>0</v>
      </c>
      <c r="K44" s="321"/>
      <c r="L44" s="323">
        <f t="shared" si="1"/>
        <v>0</v>
      </c>
      <c r="M44" s="337">
        <v>1315.8329578985247</v>
      </c>
      <c r="N44" s="338">
        <v>8.5998092839150775E-2</v>
      </c>
      <c r="O44" s="330">
        <v>22</v>
      </c>
      <c r="P44" s="329"/>
      <c r="Q44" s="329"/>
      <c r="R44" s="330">
        <v>0</v>
      </c>
      <c r="S44" s="334" t="s">
        <v>107</v>
      </c>
      <c r="T44" s="334" t="s">
        <v>554</v>
      </c>
    </row>
    <row r="45" spans="1:21" s="334" customFormat="1" x14ac:dyDescent="0.3">
      <c r="A45" s="334">
        <v>71</v>
      </c>
      <c r="B45" s="334" t="s">
        <v>219</v>
      </c>
      <c r="C45" s="334" t="s">
        <v>220</v>
      </c>
      <c r="D45" s="335" t="s">
        <v>536</v>
      </c>
      <c r="E45" s="335" t="s">
        <v>4</v>
      </c>
      <c r="G45" s="323">
        <v>119710</v>
      </c>
      <c r="H45" s="323">
        <v>120343</v>
      </c>
      <c r="I45" s="336">
        <f t="shared" si="2"/>
        <v>633</v>
      </c>
      <c r="J45" s="329"/>
      <c r="L45" s="336">
        <f t="shared" si="1"/>
        <v>0</v>
      </c>
      <c r="M45" s="337">
        <v>1315.8329578985247</v>
      </c>
      <c r="N45" s="338">
        <v>8.5998092839150775E-2</v>
      </c>
      <c r="O45" s="330">
        <v>329</v>
      </c>
      <c r="P45" s="329"/>
      <c r="Q45" s="329"/>
      <c r="R45" s="330">
        <v>0</v>
      </c>
      <c r="S45" s="334" t="s">
        <v>107</v>
      </c>
    </row>
    <row r="46" spans="1:21" s="334" customFormat="1" x14ac:dyDescent="0.3">
      <c r="A46" s="334">
        <v>77</v>
      </c>
      <c r="B46" s="334" t="s">
        <v>219</v>
      </c>
      <c r="C46" s="334" t="s">
        <v>220</v>
      </c>
      <c r="D46" s="335" t="s">
        <v>506</v>
      </c>
      <c r="E46" s="335" t="s">
        <v>4</v>
      </c>
      <c r="F46" s="335"/>
      <c r="G46" s="323">
        <v>151024</v>
      </c>
      <c r="H46" s="323">
        <v>153493</v>
      </c>
      <c r="I46" s="336">
        <f t="shared" si="2"/>
        <v>2469</v>
      </c>
      <c r="J46" s="329">
        <v>0</v>
      </c>
      <c r="L46" s="336">
        <f t="shared" si="1"/>
        <v>0</v>
      </c>
      <c r="M46" s="337">
        <v>1315.8329578985247</v>
      </c>
      <c r="N46" s="338">
        <v>8.5998092839150775E-2</v>
      </c>
      <c r="O46" s="330">
        <v>329</v>
      </c>
      <c r="P46" s="329"/>
      <c r="Q46" s="329"/>
      <c r="R46" s="330">
        <v>0</v>
      </c>
      <c r="S46" s="334" t="s">
        <v>107</v>
      </c>
    </row>
    <row r="47" spans="1:21" s="334" customFormat="1" ht="17.25" customHeight="1" x14ac:dyDescent="0.3">
      <c r="A47" s="334">
        <v>80</v>
      </c>
      <c r="B47" s="334" t="s">
        <v>202</v>
      </c>
      <c r="C47" s="334" t="s">
        <v>87</v>
      </c>
      <c r="D47" s="335" t="s">
        <v>451</v>
      </c>
      <c r="E47" s="335" t="s">
        <v>4</v>
      </c>
      <c r="G47" s="323">
        <v>146452</v>
      </c>
      <c r="H47" s="323">
        <v>147329</v>
      </c>
      <c r="I47" s="336">
        <f t="shared" si="2"/>
        <v>877</v>
      </c>
      <c r="J47" s="329"/>
      <c r="L47" s="336">
        <f t="shared" si="1"/>
        <v>0</v>
      </c>
      <c r="M47" s="337">
        <v>1430.8917596257647</v>
      </c>
      <c r="N47" s="338">
        <v>0.11287884130982369</v>
      </c>
      <c r="O47" s="330">
        <v>22457</v>
      </c>
      <c r="P47" s="329"/>
      <c r="Q47" s="329"/>
      <c r="R47" s="330">
        <v>0</v>
      </c>
      <c r="S47" s="334" t="s">
        <v>299</v>
      </c>
    </row>
    <row r="48" spans="1:21" s="334" customFormat="1" ht="17.25" customHeight="1" x14ac:dyDescent="0.3">
      <c r="A48" s="334">
        <v>87</v>
      </c>
      <c r="B48" s="334" t="s">
        <v>202</v>
      </c>
      <c r="C48" s="334" t="s">
        <v>87</v>
      </c>
      <c r="D48" s="335" t="s">
        <v>459</v>
      </c>
      <c r="E48" s="335" t="s">
        <v>4</v>
      </c>
      <c r="G48" s="323">
        <v>147062</v>
      </c>
      <c r="H48" s="323">
        <v>148076</v>
      </c>
      <c r="I48" s="336">
        <f t="shared" si="2"/>
        <v>1014</v>
      </c>
      <c r="J48" s="329"/>
      <c r="L48" s="336">
        <f t="shared" si="1"/>
        <v>0</v>
      </c>
      <c r="M48" s="337">
        <v>1430.8917596257647</v>
      </c>
      <c r="N48" s="338">
        <v>0.11287884130982369</v>
      </c>
      <c r="O48" s="330">
        <v>7263</v>
      </c>
      <c r="P48" s="329"/>
      <c r="Q48" s="329"/>
      <c r="R48" s="330">
        <v>0</v>
      </c>
      <c r="S48" s="334" t="s">
        <v>299</v>
      </c>
      <c r="T48" s="342"/>
    </row>
    <row r="49" spans="1:21" s="334" customFormat="1" ht="17.25" customHeight="1" x14ac:dyDescent="0.3">
      <c r="A49" s="334">
        <v>87</v>
      </c>
      <c r="B49" s="334" t="s">
        <v>202</v>
      </c>
      <c r="C49" s="334" t="s">
        <v>87</v>
      </c>
      <c r="D49" s="335" t="s">
        <v>520</v>
      </c>
      <c r="E49" s="335" t="s">
        <v>4</v>
      </c>
      <c r="G49" s="323">
        <v>219569</v>
      </c>
      <c r="H49" s="323">
        <v>222299</v>
      </c>
      <c r="I49" s="336">
        <f t="shared" si="2"/>
        <v>2730</v>
      </c>
      <c r="J49" s="329"/>
      <c r="L49" s="336"/>
      <c r="M49" s="337">
        <v>1810.858542641238</v>
      </c>
      <c r="N49" s="338">
        <v>0.11183620007196834</v>
      </c>
      <c r="O49" s="330">
        <v>242</v>
      </c>
      <c r="P49" s="329"/>
      <c r="Q49" s="329"/>
      <c r="R49" s="330">
        <v>0</v>
      </c>
      <c r="S49" s="334" t="s">
        <v>299</v>
      </c>
      <c r="T49" s="342"/>
    </row>
    <row r="50" spans="1:21" s="334" customFormat="1" ht="17.25" customHeight="1" x14ac:dyDescent="0.3">
      <c r="A50" s="334">
        <v>91</v>
      </c>
      <c r="B50" s="334" t="s">
        <v>223</v>
      </c>
      <c r="C50" s="334" t="s">
        <v>224</v>
      </c>
      <c r="D50" s="335" t="s">
        <v>397</v>
      </c>
      <c r="E50" s="335" t="s">
        <v>4</v>
      </c>
      <c r="G50" s="323">
        <v>301421</v>
      </c>
      <c r="H50" s="323">
        <v>304317</v>
      </c>
      <c r="I50" s="336">
        <f t="shared" si="2"/>
        <v>2896</v>
      </c>
      <c r="J50" s="329"/>
      <c r="L50" s="336">
        <f>K50-J50</f>
        <v>0</v>
      </c>
      <c r="M50" s="337">
        <v>1889.3097697013313</v>
      </c>
      <c r="N50" s="338">
        <v>8.629809283915077E-2</v>
      </c>
      <c r="O50" s="330">
        <v>55160</v>
      </c>
      <c r="P50" s="329"/>
      <c r="Q50" s="329"/>
      <c r="R50" s="330">
        <v>0</v>
      </c>
      <c r="S50" s="334" t="s">
        <v>107</v>
      </c>
      <c r="T50" s="334" t="s">
        <v>601</v>
      </c>
    </row>
    <row r="51" spans="1:21" s="334" customFormat="1" ht="17.25" customHeight="1" x14ac:dyDescent="0.3">
      <c r="A51" s="334">
        <v>92</v>
      </c>
      <c r="B51" s="334" t="s">
        <v>223</v>
      </c>
      <c r="C51" s="334" t="s">
        <v>224</v>
      </c>
      <c r="D51" s="335" t="s">
        <v>435</v>
      </c>
      <c r="E51" s="335" t="s">
        <v>4</v>
      </c>
      <c r="G51" s="323">
        <v>167667</v>
      </c>
      <c r="H51" s="323">
        <v>168354</v>
      </c>
      <c r="I51" s="336">
        <f t="shared" si="2"/>
        <v>687</v>
      </c>
      <c r="J51" s="329"/>
      <c r="L51" s="336">
        <f>K51-J51</f>
        <v>0</v>
      </c>
      <c r="M51" s="337">
        <v>1670.9189024829075</v>
      </c>
      <c r="N51" s="338">
        <v>9.3253940266282837E-2</v>
      </c>
      <c r="O51" s="330">
        <v>18410</v>
      </c>
      <c r="P51" s="329"/>
      <c r="Q51" s="329"/>
      <c r="R51" s="330">
        <v>0</v>
      </c>
      <c r="S51" s="334" t="s">
        <v>107</v>
      </c>
      <c r="T51" s="334" t="s">
        <v>832</v>
      </c>
      <c r="U51" s="334">
        <f>I51*N51</f>
        <v>64.06545696293631</v>
      </c>
    </row>
    <row r="52" spans="1:21" s="334" customFormat="1" ht="17.25" customHeight="1" x14ac:dyDescent="0.3">
      <c r="A52" s="334">
        <v>94</v>
      </c>
      <c r="B52" s="334" t="s">
        <v>223</v>
      </c>
      <c r="C52" s="334" t="s">
        <v>224</v>
      </c>
      <c r="D52" s="335" t="s">
        <v>524</v>
      </c>
      <c r="E52" s="335" t="s">
        <v>4</v>
      </c>
      <c r="F52" s="335"/>
      <c r="G52" s="323">
        <v>241610</v>
      </c>
      <c r="H52" s="323">
        <v>246227</v>
      </c>
      <c r="I52" s="336">
        <f t="shared" si="2"/>
        <v>4617</v>
      </c>
      <c r="J52" s="329"/>
      <c r="L52" s="336">
        <f>K52-J52</f>
        <v>0</v>
      </c>
      <c r="M52" s="337">
        <v>1962.9703346527529</v>
      </c>
      <c r="N52" s="338">
        <v>9.4796581504138194E-2</v>
      </c>
      <c r="O52" s="330">
        <v>31</v>
      </c>
      <c r="P52" s="329"/>
      <c r="Q52" s="329"/>
      <c r="R52" s="330">
        <v>0</v>
      </c>
      <c r="S52" s="334" t="s">
        <v>107</v>
      </c>
      <c r="T52" s="334" t="s">
        <v>601</v>
      </c>
    </row>
    <row r="53" spans="1:21" s="334" customFormat="1" ht="17.25" customHeight="1" x14ac:dyDescent="0.3">
      <c r="A53" s="334">
        <v>94</v>
      </c>
      <c r="B53" s="334" t="s">
        <v>223</v>
      </c>
      <c r="C53" s="334" t="s">
        <v>224</v>
      </c>
      <c r="D53" s="335" t="s">
        <v>712</v>
      </c>
      <c r="E53" s="335" t="s">
        <v>4</v>
      </c>
      <c r="F53" s="335"/>
      <c r="G53" s="323">
        <v>155859</v>
      </c>
      <c r="H53" s="323">
        <v>159348</v>
      </c>
      <c r="I53" s="336">
        <f t="shared" si="2"/>
        <v>3489</v>
      </c>
      <c r="J53" s="329"/>
      <c r="L53" s="336"/>
      <c r="M53" s="337">
        <v>2108.2722454120189</v>
      </c>
      <c r="N53" s="338">
        <v>9.4796581504138194E-2</v>
      </c>
      <c r="O53" s="330"/>
      <c r="P53" s="329"/>
      <c r="Q53" s="329"/>
      <c r="R53" s="330"/>
      <c r="S53" s="334" t="s">
        <v>107</v>
      </c>
      <c r="T53" s="334" t="s">
        <v>713</v>
      </c>
      <c r="U53" s="334" t="s">
        <v>714</v>
      </c>
    </row>
    <row r="54" spans="1:21" s="334" customFormat="1" ht="17.25" customHeight="1" x14ac:dyDescent="0.3">
      <c r="A54" s="334">
        <v>94</v>
      </c>
      <c r="B54" s="334" t="s">
        <v>223</v>
      </c>
      <c r="C54" s="334" t="s">
        <v>224</v>
      </c>
      <c r="D54" s="335" t="s">
        <v>802</v>
      </c>
      <c r="E54" s="335" t="s">
        <v>4</v>
      </c>
      <c r="F54" s="335"/>
      <c r="G54" s="323">
        <v>114164</v>
      </c>
      <c r="H54" s="323">
        <v>116891</v>
      </c>
      <c r="I54" s="336">
        <f t="shared" si="2"/>
        <v>2727</v>
      </c>
      <c r="J54" s="329"/>
      <c r="L54" s="336"/>
      <c r="M54" s="337">
        <v>2209.1989492623243</v>
      </c>
      <c r="N54" s="338">
        <v>9.5096581504138189E-2</v>
      </c>
      <c r="O54" s="330"/>
      <c r="P54" s="329"/>
      <c r="Q54" s="329"/>
      <c r="R54" s="330"/>
      <c r="S54" s="334" t="s">
        <v>107</v>
      </c>
      <c r="T54" s="334" t="s">
        <v>803</v>
      </c>
      <c r="U54" s="334" t="s">
        <v>714</v>
      </c>
    </row>
    <row r="55" spans="1:21" s="334" customFormat="1" ht="17.25" customHeight="1" x14ac:dyDescent="0.3">
      <c r="A55" s="334">
        <v>94</v>
      </c>
      <c r="B55" s="334" t="s">
        <v>223</v>
      </c>
      <c r="C55" s="334" t="s">
        <v>224</v>
      </c>
      <c r="D55" s="335" t="s">
        <v>875</v>
      </c>
      <c r="E55" s="335" t="s">
        <v>4</v>
      </c>
      <c r="F55" s="335"/>
      <c r="G55" s="323">
        <v>50134</v>
      </c>
      <c r="H55" s="323">
        <v>50951</v>
      </c>
      <c r="I55" s="336">
        <f t="shared" si="2"/>
        <v>817</v>
      </c>
      <c r="J55" s="329"/>
      <c r="L55" s="336"/>
      <c r="M55" s="337">
        <v>1879.3514242309152</v>
      </c>
      <c r="N55" s="338">
        <v>9.2360425370300037E-2</v>
      </c>
      <c r="O55" s="330"/>
      <c r="P55" s="329"/>
      <c r="Q55" s="329"/>
      <c r="R55" s="330"/>
      <c r="S55" s="334" t="s">
        <v>107</v>
      </c>
      <c r="T55" s="334" t="s">
        <v>876</v>
      </c>
    </row>
    <row r="56" spans="1:21" s="334" customFormat="1" ht="17.25" customHeight="1" x14ac:dyDescent="0.3">
      <c r="A56" s="334">
        <v>111</v>
      </c>
      <c r="B56" s="334" t="s">
        <v>227</v>
      </c>
      <c r="C56" s="334" t="s">
        <v>228</v>
      </c>
      <c r="D56" s="335" t="s">
        <v>437</v>
      </c>
      <c r="E56" s="335" t="s">
        <v>4</v>
      </c>
      <c r="G56" s="323">
        <v>327452</v>
      </c>
      <c r="H56" s="323">
        <v>328834</v>
      </c>
      <c r="I56" s="336">
        <f t="shared" si="2"/>
        <v>1382</v>
      </c>
      <c r="J56" s="329"/>
      <c r="L56" s="336">
        <f t="shared" ref="L56:L61" si="3">K56-J56</f>
        <v>0</v>
      </c>
      <c r="M56" s="337">
        <v>1940.6726808204389</v>
      </c>
      <c r="N56" s="338">
        <v>8.3612810363440093E-2</v>
      </c>
      <c r="O56" s="330">
        <v>34054</v>
      </c>
      <c r="P56" s="329"/>
      <c r="Q56" s="329"/>
      <c r="R56" s="330">
        <v>0</v>
      </c>
      <c r="S56" s="334" t="s">
        <v>107</v>
      </c>
    </row>
    <row r="57" spans="1:21" s="334" customFormat="1" ht="17.25" customHeight="1" x14ac:dyDescent="0.3">
      <c r="A57" s="334">
        <v>112</v>
      </c>
      <c r="B57" s="334" t="s">
        <v>227</v>
      </c>
      <c r="C57" s="334" t="s">
        <v>228</v>
      </c>
      <c r="D57" s="335" t="s">
        <v>436</v>
      </c>
      <c r="E57" s="335" t="s">
        <v>4</v>
      </c>
      <c r="G57" s="323">
        <v>339292</v>
      </c>
      <c r="H57" s="323">
        <v>340928</v>
      </c>
      <c r="I57" s="336">
        <f t="shared" si="2"/>
        <v>1636</v>
      </c>
      <c r="J57" s="329"/>
      <c r="L57" s="336">
        <f t="shared" si="3"/>
        <v>0</v>
      </c>
      <c r="M57" s="337">
        <v>1940.6726808204389</v>
      </c>
      <c r="N57" s="338">
        <v>8.3612810363440093E-2</v>
      </c>
      <c r="O57" s="330">
        <v>43063</v>
      </c>
      <c r="P57" s="329"/>
      <c r="Q57" s="329"/>
      <c r="R57" s="330">
        <v>0</v>
      </c>
      <c r="S57" s="334" t="s">
        <v>107</v>
      </c>
    </row>
    <row r="58" spans="1:21" s="334" customFormat="1" ht="17.25" customHeight="1" x14ac:dyDescent="0.3">
      <c r="A58" s="334">
        <v>113</v>
      </c>
      <c r="B58" s="334" t="s">
        <v>227</v>
      </c>
      <c r="C58" s="334" t="s">
        <v>228</v>
      </c>
      <c r="D58" s="335" t="s">
        <v>467</v>
      </c>
      <c r="E58" s="335" t="s">
        <v>4</v>
      </c>
      <c r="G58" s="323">
        <v>175268</v>
      </c>
      <c r="H58" s="323">
        <v>177659</v>
      </c>
      <c r="I58" s="336">
        <f t="shared" si="2"/>
        <v>2391</v>
      </c>
      <c r="J58" s="329"/>
      <c r="L58" s="336">
        <f t="shared" si="3"/>
        <v>0</v>
      </c>
      <c r="M58" s="337">
        <v>1966.5625836631882</v>
      </c>
      <c r="N58" s="338">
        <v>8.3612810363440093E-2</v>
      </c>
      <c r="O58" s="330">
        <v>4101</v>
      </c>
      <c r="P58" s="329"/>
      <c r="Q58" s="329"/>
      <c r="R58" s="330">
        <v>0</v>
      </c>
      <c r="S58" s="334" t="s">
        <v>107</v>
      </c>
    </row>
    <row r="59" spans="1:21" s="334" customFormat="1" ht="17.25" customHeight="1" x14ac:dyDescent="0.3">
      <c r="A59" s="334">
        <v>114</v>
      </c>
      <c r="B59" s="334" t="s">
        <v>227</v>
      </c>
      <c r="C59" s="334" t="s">
        <v>228</v>
      </c>
      <c r="D59" s="335" t="s">
        <v>542</v>
      </c>
      <c r="E59" s="335" t="s">
        <v>4</v>
      </c>
      <c r="G59" s="323">
        <v>148525</v>
      </c>
      <c r="H59" s="323">
        <v>150466</v>
      </c>
      <c r="I59" s="336">
        <f t="shared" si="2"/>
        <v>1941</v>
      </c>
      <c r="J59" s="329"/>
      <c r="L59" s="336">
        <f t="shared" si="3"/>
        <v>0</v>
      </c>
      <c r="M59" s="337">
        <v>1988.835897804966</v>
      </c>
      <c r="N59" s="338">
        <v>8.2755451601295438E-2</v>
      </c>
      <c r="O59" s="330">
        <v>0</v>
      </c>
      <c r="P59" s="329"/>
      <c r="Q59" s="329"/>
      <c r="R59" s="330">
        <v>0</v>
      </c>
      <c r="S59" s="334" t="s">
        <v>107</v>
      </c>
    </row>
    <row r="60" spans="1:21" s="334" customFormat="1" ht="17.25" customHeight="1" x14ac:dyDescent="0.3">
      <c r="A60" s="334">
        <v>114</v>
      </c>
      <c r="B60" s="334" t="s">
        <v>227</v>
      </c>
      <c r="C60" s="334" t="s">
        <v>228</v>
      </c>
      <c r="D60" s="335" t="s">
        <v>753</v>
      </c>
      <c r="E60" s="335" t="s">
        <v>4</v>
      </c>
      <c r="G60" s="323">
        <v>206603</v>
      </c>
      <c r="H60" s="323">
        <v>210355</v>
      </c>
      <c r="I60" s="336">
        <f t="shared" si="2"/>
        <v>3752</v>
      </c>
      <c r="J60" s="329"/>
      <c r="L60" s="336">
        <f t="shared" si="3"/>
        <v>0</v>
      </c>
      <c r="M60" s="337">
        <v>2074.7029471032747</v>
      </c>
      <c r="N60" s="338">
        <v>8.2898092839150769E-2</v>
      </c>
      <c r="O60" s="330">
        <v>0</v>
      </c>
      <c r="P60" s="329"/>
      <c r="Q60" s="329"/>
      <c r="R60" s="330">
        <v>0</v>
      </c>
      <c r="S60" s="334" t="s">
        <v>107</v>
      </c>
      <c r="T60" s="334" t="s">
        <v>754</v>
      </c>
    </row>
    <row r="61" spans="1:21" s="334" customFormat="1" ht="17.25" customHeight="1" x14ac:dyDescent="0.3">
      <c r="A61" s="334">
        <v>114</v>
      </c>
      <c r="B61" s="334" t="s">
        <v>227</v>
      </c>
      <c r="C61" s="334" t="s">
        <v>228</v>
      </c>
      <c r="D61" s="335" t="s">
        <v>1029</v>
      </c>
      <c r="E61" s="335" t="s">
        <v>4</v>
      </c>
      <c r="G61" s="323">
        <v>41494</v>
      </c>
      <c r="H61" s="323">
        <v>44832</v>
      </c>
      <c r="I61" s="336">
        <f t="shared" si="2"/>
        <v>3338</v>
      </c>
      <c r="J61" s="329"/>
      <c r="L61" s="336">
        <f t="shared" si="3"/>
        <v>0</v>
      </c>
      <c r="M61" s="337">
        <v>2866.54</v>
      </c>
      <c r="N61" s="338">
        <v>7.8E-2</v>
      </c>
      <c r="O61" s="330">
        <v>0</v>
      </c>
      <c r="P61" s="329"/>
      <c r="Q61" s="329"/>
      <c r="R61" s="330">
        <v>0</v>
      </c>
      <c r="S61" s="334" t="s">
        <v>107</v>
      </c>
      <c r="T61" s="334" t="s">
        <v>1031</v>
      </c>
    </row>
    <row r="62" spans="1:21" s="334" customFormat="1" ht="17.25" customHeight="1" x14ac:dyDescent="0.3">
      <c r="A62" s="334">
        <v>114</v>
      </c>
      <c r="B62" s="343">
        <v>1314</v>
      </c>
      <c r="C62" s="334" t="s">
        <v>228</v>
      </c>
      <c r="D62" s="335" t="s">
        <v>1095</v>
      </c>
      <c r="E62" s="335" t="s">
        <v>4</v>
      </c>
      <c r="G62" s="323">
        <v>83405</v>
      </c>
      <c r="H62" s="323">
        <v>89303</v>
      </c>
      <c r="I62" s="336">
        <f t="shared" si="2"/>
        <v>5898</v>
      </c>
      <c r="J62" s="329"/>
      <c r="L62" s="336"/>
      <c r="M62" s="337">
        <v>2866.54</v>
      </c>
      <c r="N62" s="338">
        <v>7.8E-2</v>
      </c>
      <c r="O62" s="330"/>
      <c r="P62" s="329"/>
      <c r="Q62" s="329"/>
      <c r="R62" s="330"/>
      <c r="S62" s="334" t="s">
        <v>107</v>
      </c>
      <c r="T62" s="334" t="s">
        <v>1096</v>
      </c>
    </row>
    <row r="63" spans="1:21" s="334" customFormat="1" ht="17.25" customHeight="1" x14ac:dyDescent="0.3">
      <c r="B63" s="343">
        <v>1314</v>
      </c>
      <c r="C63" s="334" t="s">
        <v>228</v>
      </c>
      <c r="D63" s="335" t="s">
        <v>1187</v>
      </c>
      <c r="E63" s="335" t="s">
        <v>4</v>
      </c>
      <c r="G63" s="323">
        <v>33217</v>
      </c>
      <c r="H63" s="323">
        <v>43641</v>
      </c>
      <c r="I63" s="336">
        <f t="shared" si="2"/>
        <v>10424</v>
      </c>
      <c r="J63" s="329"/>
      <c r="L63" s="336"/>
      <c r="M63" s="337">
        <v>2857.03</v>
      </c>
      <c r="N63" s="338">
        <v>7.8E-2</v>
      </c>
      <c r="O63" s="330"/>
      <c r="P63" s="329" t="s">
        <v>714</v>
      </c>
      <c r="Q63" s="329"/>
      <c r="R63" s="330"/>
      <c r="S63" s="334" t="s">
        <v>107</v>
      </c>
      <c r="T63" s="334" t="s">
        <v>1185</v>
      </c>
    </row>
    <row r="64" spans="1:21" s="334" customFormat="1" ht="17.25" customHeight="1" x14ac:dyDescent="0.3">
      <c r="B64" s="343">
        <v>1314</v>
      </c>
      <c r="C64" s="334" t="s">
        <v>228</v>
      </c>
      <c r="D64" s="335" t="s">
        <v>1188</v>
      </c>
      <c r="E64" s="335" t="s">
        <v>4</v>
      </c>
      <c r="G64" s="323">
        <v>49244</v>
      </c>
      <c r="H64" s="323">
        <v>52579</v>
      </c>
      <c r="I64" s="336">
        <f t="shared" si="2"/>
        <v>3335</v>
      </c>
      <c r="J64" s="329"/>
      <c r="L64" s="336"/>
      <c r="M64" s="337">
        <v>2857.03</v>
      </c>
      <c r="N64" s="338">
        <v>7.8E-2</v>
      </c>
      <c r="O64" s="330"/>
      <c r="P64" s="329" t="s">
        <v>714</v>
      </c>
      <c r="Q64" s="329"/>
      <c r="R64" s="330"/>
      <c r="S64" s="334" t="s">
        <v>107</v>
      </c>
      <c r="T64" s="334" t="s">
        <v>1189</v>
      </c>
    </row>
    <row r="65" spans="1:20" x14ac:dyDescent="0.3">
      <c r="B65" s="269">
        <v>1316</v>
      </c>
      <c r="C65" s="269" t="s">
        <v>1033</v>
      </c>
      <c r="D65" s="247" t="s">
        <v>1034</v>
      </c>
      <c r="E65" s="238" t="s">
        <v>16</v>
      </c>
      <c r="F65" s="238"/>
      <c r="G65" s="238"/>
      <c r="H65" s="238"/>
      <c r="I65" s="239">
        <f t="shared" si="2"/>
        <v>0</v>
      </c>
      <c r="M65" s="272">
        <v>50</v>
      </c>
      <c r="N65" s="211">
        <v>0</v>
      </c>
      <c r="S65" s="211" t="s">
        <v>107</v>
      </c>
      <c r="T65" s="211" t="s">
        <v>1042</v>
      </c>
    </row>
    <row r="66" spans="1:20" x14ac:dyDescent="0.3">
      <c r="B66" s="269">
        <v>1316</v>
      </c>
      <c r="C66" s="269" t="s">
        <v>1033</v>
      </c>
      <c r="D66" s="247" t="s">
        <v>1035</v>
      </c>
      <c r="E66" s="238" t="s">
        <v>16</v>
      </c>
      <c r="F66" s="238"/>
      <c r="G66" s="238"/>
      <c r="H66" s="238"/>
      <c r="I66" s="239">
        <f t="shared" si="2"/>
        <v>0</v>
      </c>
      <c r="M66" s="272">
        <v>50</v>
      </c>
      <c r="N66" s="211">
        <v>0</v>
      </c>
      <c r="S66" s="211" t="s">
        <v>107</v>
      </c>
      <c r="T66" s="211" t="s">
        <v>1042</v>
      </c>
    </row>
    <row r="67" spans="1:20" x14ac:dyDescent="0.3">
      <c r="B67" s="269">
        <v>1316</v>
      </c>
      <c r="C67" s="269" t="s">
        <v>1033</v>
      </c>
      <c r="D67" s="247" t="s">
        <v>1036</v>
      </c>
      <c r="E67" s="238" t="s">
        <v>16</v>
      </c>
      <c r="F67" s="238"/>
      <c r="G67" s="238"/>
      <c r="H67" s="238"/>
      <c r="I67" s="239">
        <f t="shared" si="2"/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0" x14ac:dyDescent="0.3">
      <c r="B68" s="269">
        <v>1316</v>
      </c>
      <c r="C68" s="269" t="s">
        <v>1033</v>
      </c>
      <c r="D68" s="247" t="s">
        <v>1037</v>
      </c>
      <c r="E68" s="238" t="s">
        <v>16</v>
      </c>
      <c r="F68" s="238"/>
      <c r="G68" s="238"/>
      <c r="H68" s="238"/>
      <c r="I68" s="239">
        <f t="shared" si="2"/>
        <v>0</v>
      </c>
      <c r="M68" s="272">
        <v>50</v>
      </c>
      <c r="N68" s="211">
        <v>0</v>
      </c>
      <c r="S68" s="211" t="s">
        <v>107</v>
      </c>
      <c r="T68" s="211" t="s">
        <v>1042</v>
      </c>
    </row>
    <row r="69" spans="1:20" x14ac:dyDescent="0.3">
      <c r="B69" s="269">
        <v>1316</v>
      </c>
      <c r="C69" s="269" t="s">
        <v>1033</v>
      </c>
      <c r="D69" s="247" t="s">
        <v>1038</v>
      </c>
      <c r="E69" s="238" t="s">
        <v>16</v>
      </c>
      <c r="F69" s="238"/>
      <c r="G69" s="238"/>
      <c r="H69" s="238"/>
      <c r="I69" s="239">
        <f t="shared" si="2"/>
        <v>0</v>
      </c>
      <c r="M69" s="272">
        <v>50</v>
      </c>
      <c r="N69" s="211">
        <v>0</v>
      </c>
      <c r="S69" s="211" t="s">
        <v>107</v>
      </c>
      <c r="T69" s="211" t="s">
        <v>1042</v>
      </c>
    </row>
    <row r="70" spans="1:20" x14ac:dyDescent="0.3">
      <c r="B70" s="269">
        <v>1316</v>
      </c>
      <c r="C70" s="269" t="s">
        <v>1033</v>
      </c>
      <c r="D70" s="247" t="s">
        <v>1039</v>
      </c>
      <c r="E70" s="238" t="s">
        <v>16</v>
      </c>
      <c r="F70" s="238"/>
      <c r="G70" s="238"/>
      <c r="H70" s="238"/>
      <c r="I70" s="239">
        <f t="shared" si="2"/>
        <v>0</v>
      </c>
      <c r="M70" s="272">
        <v>50</v>
      </c>
      <c r="N70" s="211">
        <v>0</v>
      </c>
      <c r="S70" s="211" t="s">
        <v>107</v>
      </c>
      <c r="T70" s="211" t="s">
        <v>1042</v>
      </c>
    </row>
    <row r="71" spans="1:20" x14ac:dyDescent="0.3">
      <c r="B71" s="269">
        <v>1316</v>
      </c>
      <c r="C71" s="269" t="s">
        <v>1033</v>
      </c>
      <c r="D71" s="247" t="s">
        <v>1040</v>
      </c>
      <c r="E71" s="238" t="s">
        <v>16</v>
      </c>
      <c r="F71" s="238"/>
      <c r="G71" s="238"/>
      <c r="H71" s="238"/>
      <c r="I71" s="239">
        <f t="shared" si="2"/>
        <v>0</v>
      </c>
      <c r="M71" s="272">
        <v>50</v>
      </c>
      <c r="N71" s="211">
        <v>0</v>
      </c>
      <c r="S71" s="211" t="s">
        <v>107</v>
      </c>
      <c r="T71" s="211" t="s">
        <v>1042</v>
      </c>
    </row>
    <row r="72" spans="1:20" x14ac:dyDescent="0.3">
      <c r="B72" s="269">
        <v>1316</v>
      </c>
      <c r="C72" s="269" t="s">
        <v>1033</v>
      </c>
      <c r="D72" s="247" t="s">
        <v>1041</v>
      </c>
      <c r="E72" s="238" t="s">
        <v>16</v>
      </c>
      <c r="F72" s="238"/>
      <c r="G72" s="238"/>
      <c r="H72" s="238"/>
      <c r="I72" s="239">
        <f t="shared" si="2"/>
        <v>0</v>
      </c>
      <c r="M72" s="272">
        <v>50</v>
      </c>
      <c r="N72" s="211">
        <v>0</v>
      </c>
      <c r="S72" s="211" t="s">
        <v>107</v>
      </c>
      <c r="T72" s="211" t="s">
        <v>1042</v>
      </c>
    </row>
    <row r="73" spans="1:20" x14ac:dyDescent="0.3">
      <c r="B73" s="269">
        <v>1316</v>
      </c>
      <c r="C73" s="269" t="s">
        <v>1033</v>
      </c>
      <c r="D73" s="247" t="s">
        <v>1263</v>
      </c>
      <c r="E73" s="238" t="s">
        <v>16</v>
      </c>
      <c r="F73" s="238"/>
      <c r="G73" s="238"/>
      <c r="H73" s="238"/>
      <c r="I73" s="239">
        <f t="shared" si="2"/>
        <v>0</v>
      </c>
      <c r="M73" s="272">
        <v>100</v>
      </c>
      <c r="N73" s="211">
        <v>0</v>
      </c>
      <c r="S73" s="211" t="s">
        <v>107</v>
      </c>
      <c r="T73" s="211" t="s">
        <v>1262</v>
      </c>
    </row>
    <row r="74" spans="1:20" x14ac:dyDescent="0.3">
      <c r="B74" s="269">
        <v>1316</v>
      </c>
      <c r="C74" s="269" t="s">
        <v>1033</v>
      </c>
      <c r="D74" s="247" t="s">
        <v>1264</v>
      </c>
      <c r="E74" s="238" t="s">
        <v>16</v>
      </c>
      <c r="F74" s="238"/>
      <c r="G74" s="238"/>
      <c r="H74" s="238"/>
      <c r="I74" s="239">
        <f t="shared" ref="I74:I105" si="4">H74-G74</f>
        <v>0</v>
      </c>
      <c r="M74" s="272">
        <v>100</v>
      </c>
      <c r="N74" s="211">
        <v>0</v>
      </c>
      <c r="S74" s="211" t="s">
        <v>107</v>
      </c>
      <c r="T74" s="211" t="s">
        <v>1262</v>
      </c>
    </row>
    <row r="75" spans="1:20" x14ac:dyDescent="0.3">
      <c r="B75" s="269">
        <v>1316</v>
      </c>
      <c r="C75" s="269" t="s">
        <v>1033</v>
      </c>
      <c r="D75" s="247" t="s">
        <v>1265</v>
      </c>
      <c r="E75" s="238" t="s">
        <v>16</v>
      </c>
      <c r="F75" s="238"/>
      <c r="G75" s="238"/>
      <c r="H75" s="238"/>
      <c r="I75" s="239">
        <f t="shared" si="4"/>
        <v>0</v>
      </c>
      <c r="M75" s="272">
        <v>100</v>
      </c>
      <c r="N75" s="211">
        <v>0</v>
      </c>
      <c r="S75" s="211" t="s">
        <v>107</v>
      </c>
      <c r="T75" s="211" t="s">
        <v>1262</v>
      </c>
    </row>
    <row r="76" spans="1:20" x14ac:dyDescent="0.3">
      <c r="B76" s="269">
        <v>1316</v>
      </c>
      <c r="C76" s="269" t="s">
        <v>1033</v>
      </c>
      <c r="D76" s="247" t="s">
        <v>1266</v>
      </c>
      <c r="E76" s="238" t="s">
        <v>16</v>
      </c>
      <c r="F76" s="238"/>
      <c r="G76" s="238"/>
      <c r="H76" s="238"/>
      <c r="I76" s="239">
        <f t="shared" si="4"/>
        <v>0</v>
      </c>
      <c r="M76" s="272">
        <v>100</v>
      </c>
      <c r="N76" s="211">
        <v>0</v>
      </c>
      <c r="S76" s="211" t="s">
        <v>107</v>
      </c>
      <c r="T76" s="211" t="s">
        <v>1262</v>
      </c>
    </row>
    <row r="77" spans="1:20" x14ac:dyDescent="0.3">
      <c r="B77" s="269">
        <v>1316</v>
      </c>
      <c r="C77" s="269" t="s">
        <v>1033</v>
      </c>
      <c r="D77" s="247" t="s">
        <v>1267</v>
      </c>
      <c r="E77" s="238" t="s">
        <v>16</v>
      </c>
      <c r="F77" s="238"/>
      <c r="G77" s="238"/>
      <c r="H77" s="238"/>
      <c r="I77" s="239">
        <f t="shared" si="4"/>
        <v>0</v>
      </c>
      <c r="M77" s="272">
        <v>100</v>
      </c>
      <c r="N77" s="211">
        <v>0</v>
      </c>
      <c r="S77" s="211" t="s">
        <v>107</v>
      </c>
      <c r="T77" s="211" t="s">
        <v>1262</v>
      </c>
    </row>
    <row r="78" spans="1:20" s="334" customFormat="1" ht="17.25" customHeight="1" x14ac:dyDescent="0.3">
      <c r="A78" s="334">
        <v>143</v>
      </c>
      <c r="B78" s="334" t="s">
        <v>234</v>
      </c>
      <c r="C78" s="334" t="s">
        <v>476</v>
      </c>
      <c r="D78" s="335" t="s">
        <v>567</v>
      </c>
      <c r="E78" s="335" t="s">
        <v>4</v>
      </c>
      <c r="G78" s="323">
        <v>44041</v>
      </c>
      <c r="H78" s="323">
        <v>44537</v>
      </c>
      <c r="I78" s="336">
        <f t="shared" si="4"/>
        <v>496</v>
      </c>
      <c r="J78" s="329"/>
      <c r="L78" s="336">
        <f t="shared" ref="L78:L84" si="5">K78-J78</f>
        <v>0</v>
      </c>
      <c r="M78" s="337">
        <v>1390.3118351925152</v>
      </c>
      <c r="N78" s="338">
        <v>9.5000000000000001E-2</v>
      </c>
      <c r="O78" s="330">
        <v>0</v>
      </c>
      <c r="P78" s="329"/>
      <c r="Q78" s="329"/>
      <c r="R78" s="330">
        <v>0</v>
      </c>
      <c r="S78" s="334" t="s">
        <v>107</v>
      </c>
      <c r="T78" s="334" t="s">
        <v>568</v>
      </c>
    </row>
    <row r="79" spans="1:20" s="334" customFormat="1" ht="17.25" customHeight="1" x14ac:dyDescent="0.3">
      <c r="A79" s="334">
        <v>143</v>
      </c>
      <c r="B79" s="334" t="s">
        <v>234</v>
      </c>
      <c r="C79" s="334" t="s">
        <v>476</v>
      </c>
      <c r="D79" s="335" t="s">
        <v>576</v>
      </c>
      <c r="E79" s="335" t="s">
        <v>4</v>
      </c>
      <c r="G79" s="323">
        <v>44422</v>
      </c>
      <c r="H79" s="323">
        <v>44808</v>
      </c>
      <c r="I79" s="336">
        <f t="shared" si="4"/>
        <v>386</v>
      </c>
      <c r="J79" s="329"/>
      <c r="L79" s="336">
        <f t="shared" si="5"/>
        <v>0</v>
      </c>
      <c r="M79" s="337">
        <v>1390.3118351925152</v>
      </c>
      <c r="N79" s="338">
        <v>9.5000000000000001E-2</v>
      </c>
      <c r="O79" s="330">
        <v>0</v>
      </c>
      <c r="P79" s="329"/>
      <c r="Q79" s="329"/>
      <c r="R79" s="330">
        <v>0</v>
      </c>
      <c r="S79" s="334" t="s">
        <v>107</v>
      </c>
      <c r="T79" s="334" t="s">
        <v>578</v>
      </c>
    </row>
    <row r="80" spans="1:20" s="334" customFormat="1" ht="17.25" customHeight="1" x14ac:dyDescent="0.3">
      <c r="A80" s="334">
        <v>143</v>
      </c>
      <c r="B80" s="334" t="s">
        <v>234</v>
      </c>
      <c r="C80" s="334" t="s">
        <v>476</v>
      </c>
      <c r="D80" s="335" t="s">
        <v>577</v>
      </c>
      <c r="E80" s="335" t="s">
        <v>4</v>
      </c>
      <c r="G80" s="323">
        <v>41672</v>
      </c>
      <c r="H80" s="323">
        <v>41777</v>
      </c>
      <c r="I80" s="336">
        <f t="shared" si="4"/>
        <v>105</v>
      </c>
      <c r="J80" s="329"/>
      <c r="L80" s="336">
        <f t="shared" si="5"/>
        <v>0</v>
      </c>
      <c r="M80" s="337">
        <v>1390.3118351925152</v>
      </c>
      <c r="N80" s="338">
        <v>9.5000000000000001E-2</v>
      </c>
      <c r="O80" s="330">
        <v>0</v>
      </c>
      <c r="P80" s="329"/>
      <c r="Q80" s="329"/>
      <c r="R80" s="330">
        <v>0</v>
      </c>
      <c r="S80" s="334" t="s">
        <v>107</v>
      </c>
      <c r="T80" s="334" t="s">
        <v>578</v>
      </c>
    </row>
    <row r="81" spans="1:22" s="334" customFormat="1" ht="17.25" customHeight="1" x14ac:dyDescent="0.3">
      <c r="A81" s="334">
        <v>143</v>
      </c>
      <c r="B81" s="334" t="s">
        <v>234</v>
      </c>
      <c r="C81" s="334" t="s">
        <v>476</v>
      </c>
      <c r="D81" s="335" t="s">
        <v>590</v>
      </c>
      <c r="E81" s="335" t="s">
        <v>4</v>
      </c>
      <c r="G81" s="323">
        <v>44070</v>
      </c>
      <c r="H81" s="323">
        <v>45503</v>
      </c>
      <c r="I81" s="336">
        <f t="shared" si="4"/>
        <v>1433</v>
      </c>
      <c r="J81" s="329"/>
      <c r="L81" s="336">
        <f t="shared" si="5"/>
        <v>0</v>
      </c>
      <c r="M81" s="337">
        <v>1390.3118351925152</v>
      </c>
      <c r="N81" s="338">
        <v>9.5000000000000001E-2</v>
      </c>
      <c r="O81" s="330">
        <v>0</v>
      </c>
      <c r="P81" s="329"/>
      <c r="Q81" s="329"/>
      <c r="R81" s="330">
        <v>0</v>
      </c>
      <c r="S81" s="334" t="s">
        <v>107</v>
      </c>
      <c r="T81" s="334" t="s">
        <v>592</v>
      </c>
    </row>
    <row r="82" spans="1:22" s="334" customFormat="1" ht="17.25" customHeight="1" x14ac:dyDescent="0.3">
      <c r="A82" s="334">
        <v>143</v>
      </c>
      <c r="B82" s="334" t="s">
        <v>234</v>
      </c>
      <c r="C82" s="334" t="s">
        <v>476</v>
      </c>
      <c r="D82" s="335" t="s">
        <v>591</v>
      </c>
      <c r="E82" s="335" t="s">
        <v>4</v>
      </c>
      <c r="G82" s="323">
        <v>53101</v>
      </c>
      <c r="H82" s="323">
        <v>54274</v>
      </c>
      <c r="I82" s="336">
        <f t="shared" si="4"/>
        <v>1173</v>
      </c>
      <c r="J82" s="329"/>
      <c r="L82" s="336">
        <f t="shared" si="5"/>
        <v>0</v>
      </c>
      <c r="M82" s="337">
        <v>1390.3118351925152</v>
      </c>
      <c r="N82" s="338">
        <v>9.5000000000000001E-2</v>
      </c>
      <c r="O82" s="330">
        <v>0</v>
      </c>
      <c r="P82" s="329"/>
      <c r="Q82" s="329"/>
      <c r="R82" s="330">
        <v>0</v>
      </c>
      <c r="S82" s="334" t="s">
        <v>107</v>
      </c>
      <c r="T82" s="334" t="s">
        <v>592</v>
      </c>
    </row>
    <row r="83" spans="1:22" s="334" customFormat="1" ht="17.25" customHeight="1" x14ac:dyDescent="0.3">
      <c r="A83" s="334">
        <v>320</v>
      </c>
      <c r="B83" s="343">
        <v>1344</v>
      </c>
      <c r="C83" s="334" t="s">
        <v>490</v>
      </c>
      <c r="D83" s="335" t="s">
        <v>731</v>
      </c>
      <c r="E83" s="335" t="s">
        <v>4</v>
      </c>
      <c r="G83" s="323">
        <v>571210</v>
      </c>
      <c r="H83" s="323">
        <v>578820</v>
      </c>
      <c r="I83" s="336">
        <f t="shared" si="4"/>
        <v>7610</v>
      </c>
      <c r="J83" s="329"/>
      <c r="L83" s="336">
        <f t="shared" si="5"/>
        <v>0</v>
      </c>
      <c r="M83" s="337">
        <v>3012.25</v>
      </c>
      <c r="N83" s="338">
        <v>0</v>
      </c>
      <c r="O83" s="330">
        <v>0</v>
      </c>
      <c r="P83" s="329"/>
      <c r="Q83" s="329"/>
      <c r="R83" s="330"/>
      <c r="S83" s="334" t="s">
        <v>303</v>
      </c>
      <c r="T83" s="334" t="s">
        <v>732</v>
      </c>
      <c r="U83" s="334" t="s">
        <v>734</v>
      </c>
      <c r="V83" s="334" t="s">
        <v>735</v>
      </c>
    </row>
    <row r="84" spans="1:22" s="334" customFormat="1" ht="17.25" customHeight="1" x14ac:dyDescent="0.3">
      <c r="A84" s="334">
        <v>156</v>
      </c>
      <c r="B84" s="334" t="s">
        <v>237</v>
      </c>
      <c r="C84" s="334" t="s">
        <v>477</v>
      </c>
      <c r="D84" s="335" t="s">
        <v>715</v>
      </c>
      <c r="E84" s="335" t="s">
        <v>4</v>
      </c>
      <c r="I84" s="336">
        <f t="shared" si="4"/>
        <v>0</v>
      </c>
      <c r="J84" s="329"/>
      <c r="L84" s="336">
        <f t="shared" si="5"/>
        <v>0</v>
      </c>
      <c r="M84" s="337">
        <v>3134.1419251529328</v>
      </c>
      <c r="N84" s="338">
        <v>0</v>
      </c>
      <c r="O84" s="330">
        <v>0</v>
      </c>
      <c r="P84" s="329"/>
      <c r="Q84" s="329"/>
      <c r="R84" s="330"/>
      <c r="S84" s="334" t="s">
        <v>107</v>
      </c>
      <c r="T84" s="334" t="s">
        <v>746</v>
      </c>
    </row>
    <row r="85" spans="1:22" s="334" customFormat="1" x14ac:dyDescent="0.3">
      <c r="A85" s="334">
        <v>156</v>
      </c>
      <c r="B85" s="334">
        <v>1352</v>
      </c>
      <c r="C85" s="334" t="s">
        <v>477</v>
      </c>
      <c r="D85" s="334" t="s">
        <v>1171</v>
      </c>
      <c r="E85" s="334" t="s">
        <v>4</v>
      </c>
      <c r="G85" s="323">
        <v>237</v>
      </c>
      <c r="H85" s="323">
        <v>238</v>
      </c>
      <c r="I85" s="336">
        <f t="shared" si="4"/>
        <v>1</v>
      </c>
      <c r="M85" s="337">
        <v>3735.75</v>
      </c>
      <c r="N85" s="334">
        <v>9.1999999999999998E-2</v>
      </c>
      <c r="S85" s="334" t="s">
        <v>107</v>
      </c>
      <c r="T85" s="334" t="s">
        <v>1178</v>
      </c>
    </row>
    <row r="86" spans="1:22" s="334" customFormat="1" x14ac:dyDescent="0.3">
      <c r="A86" s="334">
        <v>156</v>
      </c>
      <c r="B86" s="334">
        <v>1352</v>
      </c>
      <c r="C86" s="334" t="s">
        <v>477</v>
      </c>
      <c r="D86" s="334" t="s">
        <v>1241</v>
      </c>
      <c r="E86" s="334" t="s">
        <v>4</v>
      </c>
      <c r="G86" s="323">
        <v>6119</v>
      </c>
      <c r="H86" s="323">
        <v>8049</v>
      </c>
      <c r="I86" s="336">
        <f t="shared" si="4"/>
        <v>1930</v>
      </c>
      <c r="M86" s="337">
        <v>3788.08</v>
      </c>
      <c r="N86" s="334">
        <v>9.1999999999999998E-2</v>
      </c>
      <c r="S86" s="334" t="s">
        <v>107</v>
      </c>
      <c r="T86" s="334" t="s">
        <v>1256</v>
      </c>
    </row>
    <row r="87" spans="1:22" s="334" customFormat="1" x14ac:dyDescent="0.3">
      <c r="A87" s="334">
        <v>156</v>
      </c>
      <c r="B87" s="334">
        <v>1352</v>
      </c>
      <c r="C87" s="334" t="s">
        <v>477</v>
      </c>
      <c r="D87" s="334" t="s">
        <v>1242</v>
      </c>
      <c r="E87" s="334" t="s">
        <v>4</v>
      </c>
      <c r="G87" s="323">
        <v>4550</v>
      </c>
      <c r="H87" s="323">
        <v>6026</v>
      </c>
      <c r="I87" s="336">
        <f t="shared" si="4"/>
        <v>1476</v>
      </c>
      <c r="M87" s="337">
        <v>3788.08</v>
      </c>
      <c r="N87" s="334">
        <v>9.1999999999999998E-2</v>
      </c>
      <c r="S87" s="334" t="s">
        <v>107</v>
      </c>
      <c r="T87" s="334" t="s">
        <v>1256</v>
      </c>
    </row>
    <row r="88" spans="1:22" s="334" customFormat="1" x14ac:dyDescent="0.3">
      <c r="A88" s="334">
        <v>156</v>
      </c>
      <c r="B88" s="334">
        <v>1352</v>
      </c>
      <c r="C88" s="334" t="s">
        <v>477</v>
      </c>
      <c r="D88" s="334" t="s">
        <v>1243</v>
      </c>
      <c r="E88" s="334" t="s">
        <v>4</v>
      </c>
      <c r="G88" s="323">
        <v>6251</v>
      </c>
      <c r="H88" s="323">
        <v>8743</v>
      </c>
      <c r="I88" s="336">
        <f t="shared" si="4"/>
        <v>2492</v>
      </c>
      <c r="M88" s="337">
        <v>3788.08</v>
      </c>
      <c r="N88" s="334">
        <v>9.1999999999999998E-2</v>
      </c>
      <c r="S88" s="334" t="s">
        <v>107</v>
      </c>
      <c r="T88" s="334" t="s">
        <v>1257</v>
      </c>
    </row>
    <row r="89" spans="1:22" s="334" customFormat="1" x14ac:dyDescent="0.3">
      <c r="A89" s="334">
        <v>156</v>
      </c>
      <c r="B89" s="334">
        <v>1352</v>
      </c>
      <c r="C89" s="334" t="s">
        <v>477</v>
      </c>
      <c r="D89" s="334" t="s">
        <v>1244</v>
      </c>
      <c r="E89" s="334" t="s">
        <v>4</v>
      </c>
      <c r="G89" s="323">
        <v>936</v>
      </c>
      <c r="H89" s="323">
        <v>9765</v>
      </c>
      <c r="I89" s="336">
        <f t="shared" si="4"/>
        <v>8829</v>
      </c>
      <c r="M89" s="337">
        <v>3788.08</v>
      </c>
      <c r="N89" s="334">
        <v>9.1999999999999998E-2</v>
      </c>
      <c r="S89" s="334" t="s">
        <v>107</v>
      </c>
      <c r="T89" s="334" t="s">
        <v>1257</v>
      </c>
    </row>
    <row r="90" spans="1:22" s="334" customFormat="1" x14ac:dyDescent="0.3">
      <c r="A90" s="334">
        <v>156</v>
      </c>
      <c r="B90" s="334">
        <v>1352</v>
      </c>
      <c r="C90" s="334" t="s">
        <v>1204</v>
      </c>
      <c r="D90" s="334" t="s">
        <v>1205</v>
      </c>
      <c r="E90" s="334" t="s">
        <v>4</v>
      </c>
      <c r="G90" s="323">
        <v>9931</v>
      </c>
      <c r="H90" s="323">
        <v>12436</v>
      </c>
      <c r="I90" s="336">
        <f t="shared" si="4"/>
        <v>2505</v>
      </c>
      <c r="M90" s="337">
        <v>3788.08</v>
      </c>
      <c r="N90" s="334">
        <v>9.1999999999999998E-2</v>
      </c>
      <c r="S90" s="334" t="s">
        <v>107</v>
      </c>
      <c r="T90" s="334" t="s">
        <v>1254</v>
      </c>
    </row>
    <row r="91" spans="1:22" s="334" customFormat="1" x14ac:dyDescent="0.3">
      <c r="A91" s="334">
        <v>156</v>
      </c>
      <c r="B91" s="334">
        <v>1352</v>
      </c>
      <c r="C91" s="334" t="s">
        <v>477</v>
      </c>
      <c r="D91" s="334" t="s">
        <v>1245</v>
      </c>
      <c r="E91" s="334" t="s">
        <v>4</v>
      </c>
      <c r="G91" s="323">
        <v>5074</v>
      </c>
      <c r="H91" s="323">
        <v>8323</v>
      </c>
      <c r="I91" s="336">
        <f t="shared" si="4"/>
        <v>3249</v>
      </c>
      <c r="M91" s="337">
        <v>3788.08</v>
      </c>
      <c r="N91" s="334">
        <v>9.1999999999999998E-2</v>
      </c>
      <c r="S91" s="334" t="s">
        <v>107</v>
      </c>
      <c r="T91" s="334" t="s">
        <v>1257</v>
      </c>
    </row>
    <row r="92" spans="1:22" s="334" customFormat="1" x14ac:dyDescent="0.3">
      <c r="A92" s="334">
        <v>156</v>
      </c>
      <c r="B92" s="334">
        <v>1352</v>
      </c>
      <c r="C92" s="334" t="s">
        <v>477</v>
      </c>
      <c r="D92" s="334" t="s">
        <v>1246</v>
      </c>
      <c r="E92" s="334" t="s">
        <v>4</v>
      </c>
      <c r="G92" s="323">
        <v>4876</v>
      </c>
      <c r="H92" s="323">
        <v>7218</v>
      </c>
      <c r="I92" s="336">
        <f t="shared" si="4"/>
        <v>2342</v>
      </c>
      <c r="M92" s="337">
        <v>3788.08</v>
      </c>
      <c r="N92" s="334">
        <v>9.1999999999999998E-2</v>
      </c>
      <c r="S92" s="334" t="s">
        <v>107</v>
      </c>
      <c r="T92" s="334" t="s">
        <v>1257</v>
      </c>
    </row>
    <row r="93" spans="1:22" s="334" customFormat="1" x14ac:dyDescent="0.3">
      <c r="A93" s="334">
        <v>156</v>
      </c>
      <c r="B93" s="334">
        <v>1352</v>
      </c>
      <c r="C93" s="334" t="s">
        <v>477</v>
      </c>
      <c r="D93" s="334" t="s">
        <v>1247</v>
      </c>
      <c r="E93" s="334" t="s">
        <v>4</v>
      </c>
      <c r="G93" s="323">
        <v>6195</v>
      </c>
      <c r="H93" s="323">
        <v>8082</v>
      </c>
      <c r="I93" s="336">
        <f t="shared" si="4"/>
        <v>1887</v>
      </c>
      <c r="M93" s="337">
        <v>3788.08</v>
      </c>
      <c r="N93" s="334">
        <v>9.1999999999999998E-2</v>
      </c>
      <c r="S93" s="334" t="s">
        <v>107</v>
      </c>
      <c r="T93" s="334" t="s">
        <v>1257</v>
      </c>
    </row>
    <row r="94" spans="1:22" s="334" customFormat="1" x14ac:dyDescent="0.3">
      <c r="A94" s="334">
        <v>156</v>
      </c>
      <c r="B94" s="334">
        <v>1352</v>
      </c>
      <c r="C94" s="334" t="s">
        <v>477</v>
      </c>
      <c r="D94" s="334" t="s">
        <v>1197</v>
      </c>
      <c r="E94" s="334" t="s">
        <v>4</v>
      </c>
      <c r="G94" s="323">
        <v>14652</v>
      </c>
      <c r="H94" s="323">
        <v>16461</v>
      </c>
      <c r="I94" s="336">
        <f t="shared" si="4"/>
        <v>1809</v>
      </c>
      <c r="M94" s="337">
        <v>3788.08</v>
      </c>
      <c r="N94" s="334">
        <v>9.1999999999999998E-2</v>
      </c>
      <c r="S94" s="334" t="s">
        <v>107</v>
      </c>
      <c r="T94" s="334" t="s">
        <v>1255</v>
      </c>
    </row>
    <row r="95" spans="1:22" s="334" customFormat="1" x14ac:dyDescent="0.3">
      <c r="A95" s="334">
        <v>156</v>
      </c>
      <c r="B95" s="334">
        <v>1352</v>
      </c>
      <c r="C95" s="334" t="s">
        <v>477</v>
      </c>
      <c r="D95" s="334" t="s">
        <v>1198</v>
      </c>
      <c r="E95" s="334" t="s">
        <v>4</v>
      </c>
      <c r="G95" s="323">
        <v>5634</v>
      </c>
      <c r="H95" s="323">
        <v>8197</v>
      </c>
      <c r="I95" s="336">
        <f t="shared" si="4"/>
        <v>2563</v>
      </c>
      <c r="M95" s="337">
        <v>3788.08</v>
      </c>
      <c r="N95" s="334">
        <v>9.1999999999999998E-2</v>
      </c>
      <c r="S95" s="334" t="s">
        <v>107</v>
      </c>
      <c r="T95" s="334" t="s">
        <v>1255</v>
      </c>
    </row>
    <row r="96" spans="1:22" s="334" customFormat="1" ht="18.75" customHeight="1" x14ac:dyDescent="0.3">
      <c r="A96" s="334">
        <v>179</v>
      </c>
      <c r="B96" s="334" t="s">
        <v>364</v>
      </c>
      <c r="C96" s="334" t="s">
        <v>478</v>
      </c>
      <c r="D96" s="335" t="s">
        <v>419</v>
      </c>
      <c r="E96" s="335" t="s">
        <v>4</v>
      </c>
      <c r="G96" s="323">
        <v>403213</v>
      </c>
      <c r="H96" s="323">
        <v>403213</v>
      </c>
      <c r="I96" s="336">
        <f t="shared" si="4"/>
        <v>0</v>
      </c>
      <c r="J96" s="329"/>
      <c r="L96" s="336">
        <f>K96-J96</f>
        <v>0</v>
      </c>
      <c r="M96" s="337">
        <v>1869.1598812522491</v>
      </c>
      <c r="N96" s="338">
        <v>8.72E-2</v>
      </c>
      <c r="O96" s="330">
        <v>50002</v>
      </c>
      <c r="P96" s="329"/>
      <c r="Q96" s="329"/>
      <c r="R96" s="330">
        <v>0</v>
      </c>
      <c r="S96" s="334" t="s">
        <v>107</v>
      </c>
      <c r="T96" s="334" t="s">
        <v>1279</v>
      </c>
      <c r="U96" s="211"/>
    </row>
    <row r="97" spans="1:20" s="334" customFormat="1" ht="18.75" customHeight="1" x14ac:dyDescent="0.3">
      <c r="A97" s="334">
        <v>180</v>
      </c>
      <c r="B97" s="334" t="s">
        <v>1135</v>
      </c>
      <c r="C97" s="334" t="s">
        <v>478</v>
      </c>
      <c r="D97" s="335" t="s">
        <v>1097</v>
      </c>
      <c r="E97" s="335" t="s">
        <v>4</v>
      </c>
      <c r="G97" s="323">
        <v>70392</v>
      </c>
      <c r="H97" s="323">
        <v>75834</v>
      </c>
      <c r="I97" s="336">
        <f t="shared" si="4"/>
        <v>5442</v>
      </c>
      <c r="J97" s="329"/>
      <c r="L97" s="336"/>
      <c r="M97" s="337">
        <v>2990.42</v>
      </c>
      <c r="N97" s="338">
        <v>8.6999999999999994E-2</v>
      </c>
      <c r="O97" s="330"/>
      <c r="P97" s="329"/>
      <c r="Q97" s="329"/>
      <c r="R97" s="330"/>
      <c r="S97" s="334" t="s">
        <v>107</v>
      </c>
      <c r="T97" s="334" t="s">
        <v>1098</v>
      </c>
    </row>
    <row r="98" spans="1:20" s="334" customFormat="1" ht="18.75" customHeight="1" x14ac:dyDescent="0.3">
      <c r="A98" s="334">
        <v>180</v>
      </c>
      <c r="B98" s="334">
        <v>1372</v>
      </c>
      <c r="C98" s="334" t="s">
        <v>478</v>
      </c>
      <c r="D98" s="335" t="s">
        <v>1109</v>
      </c>
      <c r="E98" s="335" t="s">
        <v>4</v>
      </c>
      <c r="G98" s="323">
        <v>35121</v>
      </c>
      <c r="H98" s="323">
        <v>39323</v>
      </c>
      <c r="I98" s="336">
        <f t="shared" si="4"/>
        <v>4202</v>
      </c>
      <c r="J98" s="329"/>
      <c r="L98" s="336"/>
      <c r="M98" s="337">
        <v>2990.42</v>
      </c>
      <c r="N98" s="338">
        <v>8.6999999999999994E-2</v>
      </c>
      <c r="O98" s="330"/>
      <c r="P98" s="329"/>
      <c r="Q98" s="329"/>
      <c r="R98" s="330"/>
      <c r="S98" s="334" t="s">
        <v>107</v>
      </c>
      <c r="T98" s="334" t="s">
        <v>1111</v>
      </c>
    </row>
    <row r="99" spans="1:20" s="334" customFormat="1" ht="18.75" customHeight="1" x14ac:dyDescent="0.3">
      <c r="A99" s="334">
        <v>180</v>
      </c>
      <c r="B99" s="334">
        <v>1372</v>
      </c>
      <c r="C99" s="334" t="s">
        <v>478</v>
      </c>
      <c r="D99" s="335" t="s">
        <v>1110</v>
      </c>
      <c r="E99" s="335" t="s">
        <v>4</v>
      </c>
      <c r="G99" s="323">
        <v>65069</v>
      </c>
      <c r="H99" s="323">
        <v>70603</v>
      </c>
      <c r="I99" s="336">
        <f t="shared" si="4"/>
        <v>5534</v>
      </c>
      <c r="J99" s="329"/>
      <c r="L99" s="336"/>
      <c r="M99" s="337">
        <v>2990.42</v>
      </c>
      <c r="N99" s="338">
        <v>8.6999999999999994E-2</v>
      </c>
      <c r="O99" s="330"/>
      <c r="P99" s="329"/>
      <c r="Q99" s="329"/>
      <c r="R99" s="330"/>
      <c r="S99" s="334" t="s">
        <v>107</v>
      </c>
      <c r="T99" s="334" t="s">
        <v>1111</v>
      </c>
    </row>
    <row r="100" spans="1:20" s="334" customFormat="1" x14ac:dyDescent="0.3">
      <c r="A100" s="334">
        <v>190</v>
      </c>
      <c r="B100" s="343" t="s">
        <v>242</v>
      </c>
      <c r="C100" s="334" t="s">
        <v>243</v>
      </c>
      <c r="D100" s="335" t="s">
        <v>348</v>
      </c>
      <c r="E100" s="335" t="s">
        <v>4</v>
      </c>
      <c r="G100" s="323">
        <v>483126</v>
      </c>
      <c r="H100" s="323">
        <v>484310</v>
      </c>
      <c r="I100" s="336">
        <f t="shared" si="4"/>
        <v>1184</v>
      </c>
      <c r="J100" s="329"/>
      <c r="L100" s="336">
        <f>K100-J100</f>
        <v>0</v>
      </c>
      <c r="M100" s="344">
        <v>2325.7405433609215</v>
      </c>
      <c r="N100" s="338">
        <v>9.3159481827995688E-2</v>
      </c>
      <c r="O100" s="330">
        <v>137035</v>
      </c>
      <c r="P100" s="329"/>
      <c r="Q100" s="329"/>
      <c r="R100" s="330">
        <v>0</v>
      </c>
      <c r="S100" s="334" t="s">
        <v>107</v>
      </c>
      <c r="T100" s="334" t="s">
        <v>848</v>
      </c>
    </row>
    <row r="101" spans="1:20" s="334" customFormat="1" x14ac:dyDescent="0.3">
      <c r="A101" s="334">
        <v>192</v>
      </c>
      <c r="B101" s="343" t="s">
        <v>242</v>
      </c>
      <c r="C101" s="334" t="s">
        <v>243</v>
      </c>
      <c r="D101" s="335" t="s">
        <v>499</v>
      </c>
      <c r="E101" s="335" t="s">
        <v>4</v>
      </c>
      <c r="G101" s="323">
        <v>339909</v>
      </c>
      <c r="H101" s="323">
        <v>342856</v>
      </c>
      <c r="I101" s="336">
        <f t="shared" si="4"/>
        <v>2947</v>
      </c>
      <c r="J101" s="329"/>
      <c r="L101" s="336"/>
      <c r="M101" s="344">
        <v>2480.0466498740552</v>
      </c>
      <c r="N101" s="338">
        <v>9.8758474271320618E-2</v>
      </c>
      <c r="O101" s="330"/>
      <c r="P101" s="329"/>
      <c r="Q101" s="329"/>
      <c r="R101" s="330">
        <v>0</v>
      </c>
      <c r="S101" s="334" t="s">
        <v>107</v>
      </c>
    </row>
    <row r="102" spans="1:20" s="334" customFormat="1" x14ac:dyDescent="0.3">
      <c r="A102" s="334">
        <v>192</v>
      </c>
      <c r="B102" s="343">
        <v>1394</v>
      </c>
      <c r="C102" s="334" t="s">
        <v>243</v>
      </c>
      <c r="D102" s="335" t="s">
        <v>859</v>
      </c>
      <c r="E102" s="335" t="s">
        <v>4</v>
      </c>
      <c r="G102" s="323">
        <v>140635</v>
      </c>
      <c r="H102" s="323">
        <v>147438</v>
      </c>
      <c r="I102" s="336">
        <f t="shared" si="4"/>
        <v>6803</v>
      </c>
      <c r="J102" s="329"/>
      <c r="L102" s="336"/>
      <c r="M102" s="344">
        <v>2407.3505809926896</v>
      </c>
      <c r="N102" s="338">
        <v>9.5852250865717581E-2</v>
      </c>
      <c r="O102" s="330"/>
      <c r="P102" s="329"/>
      <c r="Q102" s="329"/>
      <c r="R102" s="330"/>
      <c r="S102" s="334" t="s">
        <v>107</v>
      </c>
      <c r="T102" s="334" t="s">
        <v>873</v>
      </c>
    </row>
    <row r="103" spans="1:20" s="334" customFormat="1" x14ac:dyDescent="0.3">
      <c r="A103" s="334">
        <v>192</v>
      </c>
      <c r="B103" s="343">
        <v>1394</v>
      </c>
      <c r="C103" s="334" t="s">
        <v>243</v>
      </c>
      <c r="D103" s="335" t="s">
        <v>1136</v>
      </c>
      <c r="E103" s="335" t="s">
        <v>4</v>
      </c>
      <c r="G103" s="323">
        <v>40791</v>
      </c>
      <c r="H103" s="323">
        <v>46862</v>
      </c>
      <c r="I103" s="336">
        <f t="shared" si="4"/>
        <v>6071</v>
      </c>
      <c r="J103" s="329"/>
      <c r="L103" s="336"/>
      <c r="M103" s="344">
        <v>3688.19</v>
      </c>
      <c r="N103" s="338">
        <v>9.0999999999999998E-2</v>
      </c>
      <c r="O103" s="330"/>
      <c r="P103" s="329"/>
      <c r="Q103" s="329"/>
      <c r="R103" s="330"/>
      <c r="S103" s="334" t="s">
        <v>107</v>
      </c>
      <c r="T103" s="334" t="s">
        <v>1137</v>
      </c>
    </row>
    <row r="104" spans="1:20" s="334" customFormat="1" x14ac:dyDescent="0.3">
      <c r="A104" s="334">
        <v>192</v>
      </c>
      <c r="B104" s="343">
        <v>1394</v>
      </c>
      <c r="C104" s="334" t="s">
        <v>243</v>
      </c>
      <c r="D104" s="335" t="s">
        <v>1152</v>
      </c>
      <c r="E104" s="335" t="s">
        <v>4</v>
      </c>
      <c r="G104" s="323">
        <v>46200</v>
      </c>
      <c r="H104" s="323">
        <v>52251</v>
      </c>
      <c r="I104" s="336">
        <f t="shared" si="4"/>
        <v>6051</v>
      </c>
      <c r="J104" s="329"/>
      <c r="L104" s="336"/>
      <c r="M104" s="344">
        <v>3254.64</v>
      </c>
      <c r="N104" s="338">
        <v>9.0999999999999998E-2</v>
      </c>
      <c r="O104" s="330"/>
      <c r="P104" s="329"/>
      <c r="Q104" s="329"/>
      <c r="R104" s="330"/>
      <c r="S104" s="334" t="s">
        <v>107</v>
      </c>
      <c r="T104" s="334" t="s">
        <v>1154</v>
      </c>
    </row>
    <row r="105" spans="1:20" s="334" customFormat="1" x14ac:dyDescent="0.3">
      <c r="A105" s="334">
        <v>192</v>
      </c>
      <c r="B105" s="343">
        <v>1394</v>
      </c>
      <c r="C105" s="334" t="s">
        <v>243</v>
      </c>
      <c r="D105" s="335" t="s">
        <v>1153</v>
      </c>
      <c r="E105" s="335" t="s">
        <v>4</v>
      </c>
      <c r="G105" s="323">
        <v>39526</v>
      </c>
      <c r="H105" s="323">
        <v>43746</v>
      </c>
      <c r="I105" s="336">
        <f t="shared" si="4"/>
        <v>4220</v>
      </c>
      <c r="J105" s="329"/>
      <c r="L105" s="336"/>
      <c r="M105" s="344">
        <v>3254.64</v>
      </c>
      <c r="N105" s="338">
        <v>9.0999999999999998E-2</v>
      </c>
      <c r="O105" s="330"/>
      <c r="P105" s="329"/>
      <c r="Q105" s="329"/>
      <c r="R105" s="330"/>
      <c r="S105" s="334" t="s">
        <v>107</v>
      </c>
      <c r="T105" s="334" t="s">
        <v>1155</v>
      </c>
    </row>
    <row r="106" spans="1:20" s="334" customFormat="1" x14ac:dyDescent="0.3">
      <c r="A106" s="334">
        <v>242</v>
      </c>
      <c r="B106" s="334" t="s">
        <v>250</v>
      </c>
      <c r="C106" s="334" t="s">
        <v>479</v>
      </c>
      <c r="D106" s="335" t="s">
        <v>421</v>
      </c>
      <c r="E106" s="335" t="s">
        <v>4</v>
      </c>
      <c r="G106" s="323">
        <v>111578</v>
      </c>
      <c r="H106" s="323">
        <v>112679</v>
      </c>
      <c r="I106" s="336">
        <f t="shared" ref="I106:I137" si="6">H106-G106</f>
        <v>1101</v>
      </c>
      <c r="J106" s="329"/>
      <c r="L106" s="336">
        <f>K106-J106</f>
        <v>0</v>
      </c>
      <c r="M106" s="337">
        <v>2013.4970097157252</v>
      </c>
      <c r="N106" s="338">
        <v>8.3391489744512409E-2</v>
      </c>
      <c r="O106" s="330">
        <v>12286</v>
      </c>
      <c r="P106" s="329"/>
      <c r="Q106" s="329"/>
      <c r="R106" s="330">
        <v>0</v>
      </c>
      <c r="S106" s="334" t="s">
        <v>107</v>
      </c>
      <c r="T106" s="334" t="s">
        <v>776</v>
      </c>
    </row>
    <row r="107" spans="1:20" s="334" customFormat="1" x14ac:dyDescent="0.3">
      <c r="A107" s="334">
        <v>248</v>
      </c>
      <c r="B107" s="343">
        <v>1447</v>
      </c>
      <c r="C107" s="334" t="s">
        <v>481</v>
      </c>
      <c r="D107" s="335" t="s">
        <v>951</v>
      </c>
      <c r="E107" s="335" t="s">
        <v>4</v>
      </c>
      <c r="G107" s="323">
        <v>129148</v>
      </c>
      <c r="H107" s="323">
        <v>139356</v>
      </c>
      <c r="I107" s="336">
        <f t="shared" si="6"/>
        <v>10208</v>
      </c>
      <c r="J107" s="329"/>
      <c r="L107" s="336"/>
      <c r="M107" s="337">
        <v>3554.0454419575112</v>
      </c>
      <c r="N107" s="338">
        <v>9.227949544764795E-2</v>
      </c>
      <c r="O107" s="330"/>
      <c r="P107" s="329"/>
      <c r="Q107" s="329"/>
      <c r="R107" s="330"/>
      <c r="S107" s="334" t="s">
        <v>107</v>
      </c>
      <c r="T107" s="334" t="s">
        <v>952</v>
      </c>
    </row>
    <row r="108" spans="1:20" s="334" customFormat="1" x14ac:dyDescent="0.3">
      <c r="A108" s="334">
        <v>248</v>
      </c>
      <c r="B108" s="343">
        <v>1447</v>
      </c>
      <c r="C108" s="334" t="s">
        <v>481</v>
      </c>
      <c r="D108" s="335" t="s">
        <v>1179</v>
      </c>
      <c r="E108" s="335" t="s">
        <v>4</v>
      </c>
      <c r="G108" s="323">
        <v>30461</v>
      </c>
      <c r="H108" s="323">
        <v>36634</v>
      </c>
      <c r="I108" s="336">
        <f t="shared" si="6"/>
        <v>6173</v>
      </c>
      <c r="J108" s="329"/>
      <c r="L108" s="336"/>
      <c r="M108" s="337">
        <v>4890.63</v>
      </c>
      <c r="N108" s="338">
        <v>0.09</v>
      </c>
      <c r="O108" s="330"/>
      <c r="P108" s="329"/>
      <c r="Q108" s="329"/>
      <c r="R108" s="330"/>
      <c r="S108" s="334" t="s">
        <v>107</v>
      </c>
      <c r="T108" s="334" t="s">
        <v>1250</v>
      </c>
    </row>
    <row r="109" spans="1:20" s="334" customFormat="1" x14ac:dyDescent="0.3">
      <c r="A109" s="334">
        <v>248</v>
      </c>
      <c r="B109" s="343">
        <v>1447</v>
      </c>
      <c r="C109" s="334" t="s">
        <v>481</v>
      </c>
      <c r="D109" s="335" t="s">
        <v>1212</v>
      </c>
      <c r="E109" s="335" t="s">
        <v>4</v>
      </c>
      <c r="G109" s="323">
        <v>24553</v>
      </c>
      <c r="H109" s="323">
        <v>32321</v>
      </c>
      <c r="I109" s="336">
        <f t="shared" si="6"/>
        <v>7768</v>
      </c>
      <c r="J109" s="329"/>
      <c r="L109" s="336"/>
      <c r="M109" s="337">
        <v>4890.63</v>
      </c>
      <c r="N109" s="338">
        <v>0.09</v>
      </c>
      <c r="O109" s="330"/>
      <c r="P109" s="329"/>
      <c r="Q109" s="329"/>
      <c r="R109" s="330"/>
      <c r="S109" s="334" t="s">
        <v>107</v>
      </c>
      <c r="T109" s="334" t="s">
        <v>1251</v>
      </c>
    </row>
    <row r="110" spans="1:20" s="334" customFormat="1" x14ac:dyDescent="0.3">
      <c r="A110" s="334">
        <v>248</v>
      </c>
      <c r="B110" s="343">
        <v>1447</v>
      </c>
      <c r="C110" s="334" t="s">
        <v>481</v>
      </c>
      <c r="D110" s="335" t="s">
        <v>1213</v>
      </c>
      <c r="E110" s="335" t="s">
        <v>4</v>
      </c>
      <c r="G110" s="323">
        <v>37158</v>
      </c>
      <c r="H110" s="323">
        <v>43785</v>
      </c>
      <c r="I110" s="336">
        <f t="shared" si="6"/>
        <v>6627</v>
      </c>
      <c r="J110" s="329"/>
      <c r="L110" s="336"/>
      <c r="M110" s="337">
        <v>4890.63</v>
      </c>
      <c r="N110" s="338">
        <v>0.09</v>
      </c>
      <c r="O110" s="330"/>
      <c r="P110" s="329"/>
      <c r="Q110" s="329"/>
      <c r="R110" s="330"/>
      <c r="S110" s="334" t="s">
        <v>107</v>
      </c>
      <c r="T110" s="334" t="s">
        <v>1252</v>
      </c>
    </row>
    <row r="111" spans="1:20" s="334" customFormat="1" x14ac:dyDescent="0.3">
      <c r="A111" s="334">
        <v>268</v>
      </c>
      <c r="B111" s="334" t="s">
        <v>281</v>
      </c>
      <c r="C111" s="334" t="s">
        <v>482</v>
      </c>
      <c r="D111" s="335" t="s">
        <v>647</v>
      </c>
      <c r="E111" s="335" t="s">
        <v>4</v>
      </c>
      <c r="G111" s="323">
        <v>174896</v>
      </c>
      <c r="H111" s="323">
        <v>177327</v>
      </c>
      <c r="I111" s="336">
        <f t="shared" si="6"/>
        <v>2431</v>
      </c>
      <c r="J111" s="329"/>
      <c r="L111" s="336">
        <f>K111-J111</f>
        <v>0</v>
      </c>
      <c r="M111" s="337">
        <v>2148.5354048218787</v>
      </c>
      <c r="N111" s="338">
        <v>9.872450521770422E-2</v>
      </c>
      <c r="O111" s="330">
        <v>0</v>
      </c>
      <c r="P111" s="329"/>
      <c r="Q111" s="329"/>
      <c r="R111" s="330">
        <v>0</v>
      </c>
      <c r="S111" s="334" t="s">
        <v>107</v>
      </c>
      <c r="T111" s="334" t="s">
        <v>645</v>
      </c>
    </row>
    <row r="112" spans="1:20" s="334" customFormat="1" x14ac:dyDescent="0.3">
      <c r="A112" s="334">
        <v>268</v>
      </c>
      <c r="B112" s="334" t="s">
        <v>281</v>
      </c>
      <c r="C112" s="334" t="s">
        <v>482</v>
      </c>
      <c r="D112" s="335" t="s">
        <v>654</v>
      </c>
      <c r="E112" s="335" t="s">
        <v>4</v>
      </c>
      <c r="G112" s="323">
        <v>168061</v>
      </c>
      <c r="H112" s="323">
        <v>168416</v>
      </c>
      <c r="I112" s="336">
        <f t="shared" si="6"/>
        <v>355</v>
      </c>
      <c r="J112" s="329"/>
      <c r="L112" s="336"/>
      <c r="M112" s="337">
        <v>2148.5354048218787</v>
      </c>
      <c r="N112" s="338">
        <v>9.872450521770422E-2</v>
      </c>
      <c r="O112" s="330">
        <v>0</v>
      </c>
      <c r="P112" s="329"/>
      <c r="Q112" s="329"/>
      <c r="R112" s="330"/>
      <c r="S112" s="334" t="s">
        <v>107</v>
      </c>
      <c r="T112" s="334" t="s">
        <v>653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666</v>
      </c>
      <c r="E113" s="335" t="s">
        <v>4</v>
      </c>
      <c r="G113" s="323">
        <v>162838</v>
      </c>
      <c r="H113" s="323">
        <v>167834</v>
      </c>
      <c r="I113" s="336">
        <f t="shared" si="6"/>
        <v>4996</v>
      </c>
      <c r="J113" s="329"/>
      <c r="L113" s="336"/>
      <c r="M113" s="337">
        <v>1597.1111766822598</v>
      </c>
      <c r="N113" s="338">
        <v>9.4124505217704213E-2</v>
      </c>
      <c r="O113" s="330"/>
      <c r="P113" s="329"/>
      <c r="Q113" s="329"/>
      <c r="R113" s="330"/>
      <c r="S113" s="334" t="s">
        <v>107</v>
      </c>
      <c r="T113" s="334" t="s">
        <v>728</v>
      </c>
      <c r="U113" s="334" t="s">
        <v>752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689</v>
      </c>
      <c r="E114" s="335" t="s">
        <v>4</v>
      </c>
      <c r="G114" s="323">
        <v>185165</v>
      </c>
      <c r="H114" s="323">
        <v>190025</v>
      </c>
      <c r="I114" s="336">
        <f t="shared" si="6"/>
        <v>4860</v>
      </c>
      <c r="J114" s="329"/>
      <c r="L114" s="336"/>
      <c r="M114" s="337">
        <v>1597.1111766822598</v>
      </c>
      <c r="N114" s="338">
        <v>9.4124505217704213E-2</v>
      </c>
      <c r="O114" s="330"/>
      <c r="P114" s="329"/>
      <c r="Q114" s="329"/>
      <c r="R114" s="330"/>
      <c r="S114" s="334" t="s">
        <v>107</v>
      </c>
      <c r="T114" s="345" t="s">
        <v>688</v>
      </c>
      <c r="U114" s="334">
        <v>84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690</v>
      </c>
      <c r="E115" s="335" t="s">
        <v>4</v>
      </c>
      <c r="G115" s="323">
        <v>155197</v>
      </c>
      <c r="H115" s="323">
        <v>158667</v>
      </c>
      <c r="I115" s="336">
        <f t="shared" si="6"/>
        <v>3470</v>
      </c>
      <c r="J115" s="329"/>
      <c r="L115" s="336"/>
      <c r="M115" s="337">
        <v>1597.1111766822598</v>
      </c>
      <c r="N115" s="338">
        <v>9.4124505217704213E-2</v>
      </c>
      <c r="O115" s="330"/>
      <c r="P115" s="329"/>
      <c r="Q115" s="329"/>
      <c r="R115" s="330"/>
      <c r="S115" s="334" t="s">
        <v>107</v>
      </c>
      <c r="T115" s="334" t="s">
        <v>728</v>
      </c>
      <c r="U115" s="334" t="s">
        <v>752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681</v>
      </c>
      <c r="E116" s="335" t="s">
        <v>4</v>
      </c>
      <c r="G116" s="323">
        <v>172448</v>
      </c>
      <c r="H116" s="323">
        <v>175441</v>
      </c>
      <c r="I116" s="336">
        <f t="shared" si="6"/>
        <v>2993</v>
      </c>
      <c r="J116" s="329"/>
      <c r="L116" s="336"/>
      <c r="M116" s="337">
        <v>1597.1111766822598</v>
      </c>
      <c r="N116" s="338">
        <v>9.4124505217704213E-2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692</v>
      </c>
      <c r="E117" s="335" t="s">
        <v>4</v>
      </c>
      <c r="G117" s="323">
        <v>156163</v>
      </c>
      <c r="H117" s="323">
        <v>159634</v>
      </c>
      <c r="I117" s="336">
        <f t="shared" si="6"/>
        <v>3471</v>
      </c>
      <c r="J117" s="329"/>
      <c r="L117" s="336"/>
      <c r="M117" s="337">
        <v>1597.1111766822598</v>
      </c>
      <c r="N117" s="338">
        <v>9.4124505217704213E-2</v>
      </c>
      <c r="O117" s="330"/>
      <c r="P117" s="329"/>
      <c r="Q117" s="329"/>
      <c r="R117" s="330"/>
      <c r="S117" s="334" t="s">
        <v>107</v>
      </c>
      <c r="T117" s="334" t="s">
        <v>728</v>
      </c>
      <c r="U117" s="334" t="s">
        <v>752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695</v>
      </c>
      <c r="E118" s="335" t="s">
        <v>4</v>
      </c>
      <c r="G118" s="323">
        <v>165360</v>
      </c>
      <c r="H118" s="323">
        <v>166511</v>
      </c>
      <c r="I118" s="336">
        <f t="shared" si="6"/>
        <v>1151</v>
      </c>
      <c r="J118" s="329"/>
      <c r="L118" s="336"/>
      <c r="M118" s="337">
        <v>1597.1111766822598</v>
      </c>
      <c r="N118" s="338">
        <v>9.4124505217704213E-2</v>
      </c>
      <c r="O118" s="330"/>
      <c r="P118" s="329"/>
      <c r="Q118" s="329"/>
      <c r="R118" s="330"/>
      <c r="S118" s="334" t="s">
        <v>107</v>
      </c>
      <c r="T118" s="345" t="s">
        <v>696</v>
      </c>
      <c r="U118" s="334">
        <v>84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703</v>
      </c>
      <c r="E119" s="335" t="s">
        <v>4</v>
      </c>
      <c r="G119" s="323">
        <v>119169</v>
      </c>
      <c r="H119" s="323">
        <v>121253</v>
      </c>
      <c r="I119" s="336">
        <f t="shared" si="6"/>
        <v>2084</v>
      </c>
      <c r="J119" s="329"/>
      <c r="L119" s="336"/>
      <c r="M119" s="337">
        <v>1597.1111766822598</v>
      </c>
      <c r="N119" s="338">
        <v>9.4124505217704213E-2</v>
      </c>
      <c r="O119" s="330"/>
      <c r="P119" s="329"/>
      <c r="Q119" s="329"/>
      <c r="R119" s="330"/>
      <c r="S119" s="334" t="s">
        <v>107</v>
      </c>
      <c r="T119" s="345" t="s">
        <v>705</v>
      </c>
      <c r="U119" s="334">
        <v>84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704</v>
      </c>
      <c r="E120" s="335" t="s">
        <v>4</v>
      </c>
      <c r="G120" s="323">
        <v>173673</v>
      </c>
      <c r="H120" s="323">
        <v>176989</v>
      </c>
      <c r="I120" s="336">
        <f t="shared" si="6"/>
        <v>3316</v>
      </c>
      <c r="J120" s="329"/>
      <c r="L120" s="336"/>
      <c r="M120" s="337">
        <v>1597.1111766822598</v>
      </c>
      <c r="N120" s="338">
        <v>9.4124505217704213E-2</v>
      </c>
      <c r="O120" s="330"/>
      <c r="P120" s="329"/>
      <c r="Q120" s="329"/>
      <c r="R120" s="330"/>
      <c r="S120" s="334" t="s">
        <v>107</v>
      </c>
      <c r="T120" s="334" t="s">
        <v>728</v>
      </c>
      <c r="U120" s="334" t="s">
        <v>752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974</v>
      </c>
      <c r="E121" s="335" t="s">
        <v>4</v>
      </c>
      <c r="G121" s="323">
        <v>41487</v>
      </c>
      <c r="H121" s="323">
        <v>44114</v>
      </c>
      <c r="I121" s="336">
        <f t="shared" si="6"/>
        <v>2627</v>
      </c>
      <c r="J121" s="329"/>
      <c r="L121" s="336"/>
      <c r="M121" s="337">
        <v>1491.81</v>
      </c>
      <c r="N121" s="338">
        <v>8.5000000000000006E-2</v>
      </c>
      <c r="O121" s="330"/>
      <c r="P121" s="329"/>
      <c r="Q121" s="329"/>
      <c r="R121" s="330"/>
      <c r="S121" s="334" t="s">
        <v>107</v>
      </c>
      <c r="T121" s="334" t="s">
        <v>976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975</v>
      </c>
      <c r="E122" s="335" t="s">
        <v>4</v>
      </c>
      <c r="G122" s="323">
        <v>90137</v>
      </c>
      <c r="H122" s="323">
        <v>94557</v>
      </c>
      <c r="I122" s="336">
        <f t="shared" si="6"/>
        <v>4420</v>
      </c>
      <c r="J122" s="329"/>
      <c r="L122" s="336"/>
      <c r="M122" s="337">
        <v>1491.81</v>
      </c>
      <c r="N122" s="338">
        <v>8.5000000000000006E-2</v>
      </c>
      <c r="O122" s="330"/>
      <c r="P122" s="329"/>
      <c r="Q122" s="329"/>
      <c r="R122" s="330"/>
      <c r="S122" s="334" t="s">
        <v>107</v>
      </c>
      <c r="T122" s="334" t="s">
        <v>976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998</v>
      </c>
      <c r="E123" s="335" t="s">
        <v>4</v>
      </c>
      <c r="G123" s="323">
        <v>77820</v>
      </c>
      <c r="H123" s="323">
        <v>80834</v>
      </c>
      <c r="I123" s="336">
        <f t="shared" si="6"/>
        <v>3014</v>
      </c>
      <c r="J123" s="329"/>
      <c r="L123" s="336"/>
      <c r="M123" s="337">
        <v>1491.81</v>
      </c>
      <c r="N123" s="338">
        <v>8.5000000000000006E-2</v>
      </c>
      <c r="O123" s="330"/>
      <c r="P123" s="329"/>
      <c r="Q123" s="329"/>
      <c r="R123" s="330"/>
      <c r="S123" s="334" t="s">
        <v>107</v>
      </c>
      <c r="T123" s="334" t="s">
        <v>999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1019</v>
      </c>
      <c r="E124" s="335" t="s">
        <v>4</v>
      </c>
      <c r="G124" s="323">
        <v>65815</v>
      </c>
      <c r="H124" s="323">
        <v>70803</v>
      </c>
      <c r="I124" s="336">
        <f t="shared" si="6"/>
        <v>4988</v>
      </c>
      <c r="J124" s="329"/>
      <c r="L124" s="336"/>
      <c r="M124" s="337">
        <v>1491.81</v>
      </c>
      <c r="N124" s="338">
        <v>8.5000000000000006E-2</v>
      </c>
      <c r="O124" s="330"/>
      <c r="P124" s="329"/>
      <c r="Q124" s="329"/>
      <c r="R124" s="330"/>
      <c r="S124" s="334" t="s">
        <v>107</v>
      </c>
      <c r="T124" s="334" t="s">
        <v>1018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1056</v>
      </c>
      <c r="E125" s="335" t="s">
        <v>4</v>
      </c>
      <c r="G125" s="323">
        <v>55538</v>
      </c>
      <c r="H125" s="323">
        <v>58634</v>
      </c>
      <c r="I125" s="336">
        <f t="shared" si="6"/>
        <v>3096</v>
      </c>
      <c r="J125" s="329"/>
      <c r="L125" s="336"/>
      <c r="M125" s="337">
        <v>1491.81</v>
      </c>
      <c r="N125" s="338">
        <v>8.5000000000000006E-2</v>
      </c>
      <c r="O125" s="330"/>
      <c r="P125" s="329"/>
      <c r="Q125" s="329"/>
      <c r="R125" s="330"/>
      <c r="S125" s="334" t="s">
        <v>107</v>
      </c>
      <c r="T125" s="334" t="s">
        <v>1057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1024</v>
      </c>
      <c r="E126" s="335" t="s">
        <v>4</v>
      </c>
      <c r="G126" s="323">
        <v>72944</v>
      </c>
      <c r="H126" s="323">
        <v>79086</v>
      </c>
      <c r="I126" s="336">
        <f t="shared" si="6"/>
        <v>6142</v>
      </c>
      <c r="J126" s="329"/>
      <c r="L126" s="336"/>
      <c r="M126" s="337">
        <v>1491.81</v>
      </c>
      <c r="N126" s="338">
        <v>8.5000000000000006E-2</v>
      </c>
      <c r="O126" s="330"/>
      <c r="P126" s="329"/>
      <c r="Q126" s="329"/>
      <c r="R126" s="330"/>
      <c r="S126" s="334" t="s">
        <v>107</v>
      </c>
      <c r="T126" s="334" t="s">
        <v>1025</v>
      </c>
    </row>
    <row r="127" spans="1:21" s="334" customFormat="1" x14ac:dyDescent="0.3">
      <c r="A127" s="334">
        <v>1034</v>
      </c>
      <c r="B127" s="334" t="s">
        <v>371</v>
      </c>
      <c r="C127" s="334" t="s">
        <v>388</v>
      </c>
      <c r="D127" s="335" t="s">
        <v>1270</v>
      </c>
      <c r="E127" s="335" t="s">
        <v>4</v>
      </c>
      <c r="G127" s="323">
        <v>10</v>
      </c>
      <c r="H127" s="323">
        <v>2943</v>
      </c>
      <c r="I127" s="336">
        <f t="shared" si="6"/>
        <v>2933</v>
      </c>
      <c r="J127" s="329"/>
      <c r="L127" s="336"/>
      <c r="M127" s="337">
        <v>2278.9</v>
      </c>
      <c r="N127" s="338">
        <v>8.8999999999999996E-2</v>
      </c>
      <c r="O127" s="330"/>
      <c r="P127" s="329"/>
      <c r="Q127" s="329"/>
      <c r="R127" s="330"/>
      <c r="S127" s="334" t="s">
        <v>107</v>
      </c>
      <c r="T127" s="334" t="s">
        <v>1301</v>
      </c>
    </row>
    <row r="128" spans="1:21" s="334" customFormat="1" x14ac:dyDescent="0.3">
      <c r="A128" s="334">
        <v>278</v>
      </c>
      <c r="B128" s="334" t="s">
        <v>371</v>
      </c>
      <c r="C128" s="334" t="s">
        <v>388</v>
      </c>
      <c r="D128" s="335" t="s">
        <v>1271</v>
      </c>
      <c r="E128" s="335" t="s">
        <v>4</v>
      </c>
      <c r="G128" s="323">
        <v>1637</v>
      </c>
      <c r="H128" s="323">
        <v>2409</v>
      </c>
      <c r="I128" s="336">
        <f t="shared" si="6"/>
        <v>772</v>
      </c>
      <c r="J128" s="329"/>
      <c r="L128" s="336"/>
      <c r="M128" s="337">
        <v>2278.9</v>
      </c>
      <c r="N128" s="338">
        <v>8.8999999999999996E-2</v>
      </c>
      <c r="O128" s="330"/>
      <c r="P128" s="329"/>
      <c r="Q128" s="329"/>
      <c r="R128" s="330"/>
      <c r="S128" s="334" t="s">
        <v>107</v>
      </c>
      <c r="T128" s="334" t="s">
        <v>1272</v>
      </c>
    </row>
    <row r="129" spans="1:21" s="334" customFormat="1" x14ac:dyDescent="0.3">
      <c r="A129" s="334">
        <v>295</v>
      </c>
      <c r="B129" s="334" t="s">
        <v>367</v>
      </c>
      <c r="C129" s="334" t="s">
        <v>383</v>
      </c>
      <c r="D129" s="335" t="s">
        <v>422</v>
      </c>
      <c r="E129" s="335" t="s">
        <v>4</v>
      </c>
      <c r="G129" s="323">
        <v>192925</v>
      </c>
      <c r="H129" s="323">
        <v>193960</v>
      </c>
      <c r="I129" s="336">
        <f t="shared" si="6"/>
        <v>1035</v>
      </c>
      <c r="J129" s="329"/>
      <c r="L129" s="336">
        <f>K129-J129</f>
        <v>0</v>
      </c>
      <c r="M129" s="337">
        <v>1541.47</v>
      </c>
      <c r="N129" s="338">
        <v>9.4500000000000001E-2</v>
      </c>
      <c r="O129" s="330">
        <v>23595</v>
      </c>
      <c r="P129" s="329"/>
      <c r="Q129" s="329"/>
      <c r="R129" s="330">
        <v>0</v>
      </c>
      <c r="S129" s="334" t="s">
        <v>107</v>
      </c>
    </row>
    <row r="130" spans="1:21" s="334" customFormat="1" x14ac:dyDescent="0.3">
      <c r="A130" s="334">
        <v>295</v>
      </c>
      <c r="B130" s="343">
        <v>1501</v>
      </c>
      <c r="C130" s="334" t="s">
        <v>383</v>
      </c>
      <c r="D130" s="335" t="s">
        <v>1058</v>
      </c>
      <c r="E130" s="335" t="s">
        <v>4</v>
      </c>
      <c r="G130" s="323">
        <v>31005</v>
      </c>
      <c r="H130" s="323">
        <v>32753</v>
      </c>
      <c r="I130" s="336">
        <f t="shared" si="6"/>
        <v>1748</v>
      </c>
      <c r="J130" s="329"/>
      <c r="L130" s="336"/>
      <c r="M130" s="337">
        <v>1787.4</v>
      </c>
      <c r="N130" s="338">
        <v>8.8900000000000007E-2</v>
      </c>
      <c r="O130" s="330"/>
      <c r="P130" s="329"/>
      <c r="Q130" s="329"/>
      <c r="R130" s="330"/>
      <c r="S130" s="334" t="s">
        <v>107</v>
      </c>
      <c r="T130" s="334" t="s">
        <v>1059</v>
      </c>
    </row>
    <row r="131" spans="1:21" s="334" customFormat="1" x14ac:dyDescent="0.3">
      <c r="A131" s="334">
        <v>301</v>
      </c>
      <c r="B131" s="343">
        <v>1514</v>
      </c>
      <c r="C131" s="334" t="s">
        <v>675</v>
      </c>
      <c r="D131" s="335" t="s">
        <v>676</v>
      </c>
      <c r="E131" s="335" t="s">
        <v>4</v>
      </c>
      <c r="G131" s="323">
        <v>114315</v>
      </c>
      <c r="H131" s="323">
        <v>116898</v>
      </c>
      <c r="I131" s="336">
        <f t="shared" si="6"/>
        <v>2583</v>
      </c>
      <c r="J131" s="329"/>
      <c r="L131" s="336"/>
      <c r="M131" s="337">
        <v>2495.4299999999998</v>
      </c>
      <c r="N131" s="338">
        <v>0.1106</v>
      </c>
      <c r="O131" s="330"/>
      <c r="P131" s="329"/>
      <c r="Q131" s="329"/>
      <c r="R131" s="330"/>
      <c r="S131" s="334" t="s">
        <v>107</v>
      </c>
      <c r="T131" s="334" t="s">
        <v>673</v>
      </c>
      <c r="U131" s="334">
        <v>60</v>
      </c>
    </row>
    <row r="132" spans="1:21" s="334" customFormat="1" x14ac:dyDescent="0.3">
      <c r="A132" s="334">
        <v>311</v>
      </c>
      <c r="B132" s="334" t="s">
        <v>471</v>
      </c>
      <c r="C132" s="334" t="s">
        <v>484</v>
      </c>
      <c r="D132" s="335" t="s">
        <v>729</v>
      </c>
      <c r="E132" s="335" t="s">
        <v>4</v>
      </c>
      <c r="G132" s="323">
        <v>351087</v>
      </c>
      <c r="H132" s="323">
        <v>356536</v>
      </c>
      <c r="I132" s="336">
        <f t="shared" si="6"/>
        <v>5449</v>
      </c>
      <c r="J132" s="329"/>
      <c r="L132" s="336"/>
      <c r="M132" s="337">
        <v>3149.4356315221307</v>
      </c>
      <c r="N132" s="338">
        <v>8.915394026628283E-2</v>
      </c>
      <c r="O132" s="330"/>
      <c r="P132" s="329"/>
      <c r="Q132" s="329"/>
      <c r="R132" s="330"/>
      <c r="S132" s="334" t="s">
        <v>299</v>
      </c>
      <c r="T132" s="334" t="s">
        <v>778</v>
      </c>
      <c r="U132" s="334" t="s">
        <v>752</v>
      </c>
    </row>
    <row r="133" spans="1:21" s="334" customFormat="1" x14ac:dyDescent="0.3">
      <c r="A133" s="334">
        <v>311</v>
      </c>
      <c r="B133" s="343">
        <v>1520</v>
      </c>
      <c r="C133" s="334" t="s">
        <v>484</v>
      </c>
      <c r="D133" s="335" t="s">
        <v>860</v>
      </c>
      <c r="E133" s="335" t="s">
        <v>4</v>
      </c>
      <c r="G133" s="323">
        <v>223975</v>
      </c>
      <c r="H133" s="323">
        <v>233826</v>
      </c>
      <c r="I133" s="336">
        <f t="shared" si="6"/>
        <v>9851</v>
      </c>
      <c r="J133" s="329"/>
      <c r="L133" s="336"/>
      <c r="M133" s="337">
        <v>3049.0793830034927</v>
      </c>
      <c r="N133" s="338">
        <v>9.1696158323632135E-2</v>
      </c>
      <c r="O133" s="330"/>
      <c r="P133" s="329"/>
      <c r="Q133" s="329"/>
      <c r="R133" s="330"/>
      <c r="S133" s="334" t="s">
        <v>299</v>
      </c>
      <c r="T133" s="334" t="s">
        <v>862</v>
      </c>
    </row>
    <row r="134" spans="1:21" s="334" customFormat="1" x14ac:dyDescent="0.3">
      <c r="A134" s="334">
        <v>311</v>
      </c>
      <c r="B134" s="343">
        <v>1520</v>
      </c>
      <c r="C134" s="334" t="s">
        <v>484</v>
      </c>
      <c r="D134" s="335" t="s">
        <v>861</v>
      </c>
      <c r="E134" s="335" t="s">
        <v>4</v>
      </c>
      <c r="G134" s="323">
        <v>281400</v>
      </c>
      <c r="H134" s="323">
        <v>292033</v>
      </c>
      <c r="I134" s="336">
        <f t="shared" si="6"/>
        <v>10633</v>
      </c>
      <c r="J134" s="329"/>
      <c r="L134" s="336"/>
      <c r="M134" s="337">
        <v>3049.0793830034927</v>
      </c>
      <c r="N134" s="338">
        <v>9.1696158323632135E-2</v>
      </c>
      <c r="O134" s="330"/>
      <c r="P134" s="329"/>
      <c r="Q134" s="329"/>
      <c r="R134" s="330"/>
      <c r="S134" s="334" t="s">
        <v>299</v>
      </c>
      <c r="T134" s="334" t="s">
        <v>862</v>
      </c>
    </row>
    <row r="135" spans="1:21" s="334" customFormat="1" x14ac:dyDescent="0.3">
      <c r="A135" s="334">
        <v>311</v>
      </c>
      <c r="B135" s="343">
        <v>1520</v>
      </c>
      <c r="C135" s="334" t="s">
        <v>484</v>
      </c>
      <c r="D135" s="335" t="s">
        <v>1232</v>
      </c>
      <c r="E135" s="335" t="s">
        <v>4</v>
      </c>
      <c r="G135" s="323">
        <v>12011</v>
      </c>
      <c r="H135" s="323">
        <v>15038</v>
      </c>
      <c r="I135" s="336">
        <f t="shared" si="6"/>
        <v>3027</v>
      </c>
      <c r="J135" s="329"/>
      <c r="L135" s="336"/>
      <c r="M135" s="337">
        <v>4583.9799999999996</v>
      </c>
      <c r="N135" s="338">
        <v>8.8999999999999996E-2</v>
      </c>
      <c r="O135" s="330"/>
      <c r="P135" s="329"/>
      <c r="Q135" s="329"/>
      <c r="R135" s="330"/>
      <c r="S135" s="334" t="s">
        <v>299</v>
      </c>
      <c r="T135" s="334" t="s">
        <v>1233</v>
      </c>
    </row>
    <row r="136" spans="1:21" s="334" customFormat="1" x14ac:dyDescent="0.3">
      <c r="A136" s="334">
        <v>311</v>
      </c>
      <c r="B136" s="343">
        <v>1520</v>
      </c>
      <c r="C136" s="334" t="s">
        <v>484</v>
      </c>
      <c r="D136" s="335" t="s">
        <v>1200</v>
      </c>
      <c r="E136" s="335" t="s">
        <v>4</v>
      </c>
      <c r="G136" s="323">
        <v>22430</v>
      </c>
      <c r="H136" s="323">
        <v>31958</v>
      </c>
      <c r="I136" s="336">
        <f t="shared" si="6"/>
        <v>9528</v>
      </c>
      <c r="J136" s="329"/>
      <c r="L136" s="336"/>
      <c r="M136" s="337">
        <v>5391.19</v>
      </c>
      <c r="N136" s="338">
        <v>8.8999999999999996E-2</v>
      </c>
      <c r="O136" s="330"/>
      <c r="P136" s="329"/>
      <c r="Q136" s="329"/>
      <c r="R136" s="330"/>
      <c r="S136" s="334" t="s">
        <v>299</v>
      </c>
      <c r="T136" s="334" t="s">
        <v>1218</v>
      </c>
    </row>
    <row r="137" spans="1:21" s="334" customFormat="1" x14ac:dyDescent="0.3">
      <c r="A137" s="334">
        <v>311</v>
      </c>
      <c r="B137" s="343">
        <v>1520</v>
      </c>
      <c r="C137" s="334" t="s">
        <v>484</v>
      </c>
      <c r="D137" s="335" t="s">
        <v>1201</v>
      </c>
      <c r="E137" s="335" t="s">
        <v>4</v>
      </c>
      <c r="G137" s="323">
        <v>23417</v>
      </c>
      <c r="H137" s="323">
        <v>31648</v>
      </c>
      <c r="I137" s="336">
        <f t="shared" si="6"/>
        <v>8231</v>
      </c>
      <c r="J137" s="329"/>
      <c r="L137" s="336"/>
      <c r="M137" s="337">
        <v>4737.1899999999996</v>
      </c>
      <c r="N137" s="338">
        <v>8.8999999999999996E-2</v>
      </c>
      <c r="O137" s="330"/>
      <c r="P137" s="329"/>
      <c r="Q137" s="329"/>
      <c r="R137" s="330"/>
      <c r="S137" s="334" t="s">
        <v>299</v>
      </c>
      <c r="T137" s="334" t="s">
        <v>1208</v>
      </c>
    </row>
    <row r="138" spans="1:21" s="334" customFormat="1" x14ac:dyDescent="0.3">
      <c r="A138" s="334">
        <v>311</v>
      </c>
      <c r="B138" s="343">
        <v>1520</v>
      </c>
      <c r="C138" s="334" t="s">
        <v>484</v>
      </c>
      <c r="D138" s="335" t="s">
        <v>1202</v>
      </c>
      <c r="E138" s="335" t="s">
        <v>4</v>
      </c>
      <c r="G138" s="323">
        <v>20591</v>
      </c>
      <c r="H138" s="323">
        <v>30576</v>
      </c>
      <c r="I138" s="336">
        <f t="shared" ref="I138:I169" si="7">H138-G138</f>
        <v>9985</v>
      </c>
      <c r="J138" s="329"/>
      <c r="L138" s="336"/>
      <c r="M138" s="337">
        <v>4737.1899999999996</v>
      </c>
      <c r="N138" s="338">
        <v>8.8999999999999996E-2</v>
      </c>
      <c r="O138" s="330"/>
      <c r="P138" s="329"/>
      <c r="Q138" s="329"/>
      <c r="R138" s="330"/>
      <c r="S138" s="334" t="s">
        <v>299</v>
      </c>
      <c r="T138" s="334" t="s">
        <v>1203</v>
      </c>
    </row>
    <row r="139" spans="1:21" s="334" customFormat="1" x14ac:dyDescent="0.3">
      <c r="A139" s="334">
        <v>319</v>
      </c>
      <c r="B139" s="334" t="s">
        <v>474</v>
      </c>
      <c r="C139" s="334" t="s">
        <v>448</v>
      </c>
      <c r="D139" s="335" t="s">
        <v>449</v>
      </c>
      <c r="E139" s="335" t="s">
        <v>4</v>
      </c>
      <c r="G139" s="323">
        <v>212461</v>
      </c>
      <c r="H139" s="323">
        <v>215536</v>
      </c>
      <c r="I139" s="336">
        <f t="shared" si="7"/>
        <v>3075</v>
      </c>
      <c r="J139" s="329"/>
      <c r="L139" s="336">
        <f>K139-J139</f>
        <v>0</v>
      </c>
      <c r="M139" s="337">
        <v>1556.5451457358763</v>
      </c>
      <c r="N139" s="346">
        <v>9.7139222741993533E-2</v>
      </c>
      <c r="O139" s="339">
        <v>11155</v>
      </c>
      <c r="P139" s="329"/>
      <c r="Q139" s="329"/>
      <c r="R139" s="339">
        <v>0</v>
      </c>
      <c r="S139" s="334" t="s">
        <v>107</v>
      </c>
    </row>
    <row r="140" spans="1:21" s="334" customFormat="1" x14ac:dyDescent="0.3">
      <c r="A140" s="334">
        <v>325</v>
      </c>
      <c r="B140" s="343">
        <v>1604</v>
      </c>
      <c r="C140" s="334" t="s">
        <v>534</v>
      </c>
      <c r="D140" s="334" t="s">
        <v>535</v>
      </c>
      <c r="E140" s="334" t="s">
        <v>4</v>
      </c>
      <c r="G140" s="323">
        <v>93152</v>
      </c>
      <c r="H140" s="323">
        <v>95655</v>
      </c>
      <c r="I140" s="336">
        <f t="shared" si="7"/>
        <v>2503</v>
      </c>
      <c r="M140" s="337">
        <v>1447.0144440446204</v>
      </c>
      <c r="N140" s="347">
        <v>9.8024505217704214E-2</v>
      </c>
      <c r="P140" s="329"/>
      <c r="Q140" s="329"/>
      <c r="R140" s="339">
        <v>0</v>
      </c>
      <c r="S140" s="334" t="s">
        <v>107</v>
      </c>
    </row>
    <row r="141" spans="1:21" s="334" customFormat="1" x14ac:dyDescent="0.3">
      <c r="A141" s="334">
        <v>325</v>
      </c>
      <c r="B141" s="343">
        <v>1604</v>
      </c>
      <c r="C141" s="365" t="s">
        <v>534</v>
      </c>
      <c r="D141" s="334" t="s">
        <v>623</v>
      </c>
      <c r="E141" s="366" t="s">
        <v>4</v>
      </c>
      <c r="G141" s="323">
        <v>87846</v>
      </c>
      <c r="H141" s="323">
        <v>91152</v>
      </c>
      <c r="I141" s="336">
        <f t="shared" si="7"/>
        <v>3306</v>
      </c>
      <c r="M141" s="337">
        <v>1184.854483627204</v>
      </c>
      <c r="N141" s="347">
        <v>9.3824505217704218E-2</v>
      </c>
      <c r="P141" s="329"/>
      <c r="Q141" s="329"/>
      <c r="R141" s="339"/>
      <c r="S141" s="334" t="s">
        <v>107</v>
      </c>
      <c r="T141" s="334" t="s">
        <v>624</v>
      </c>
    </row>
    <row r="142" spans="1:21" s="334" customFormat="1" x14ac:dyDescent="0.3">
      <c r="A142" s="334">
        <v>327</v>
      </c>
      <c r="B142" s="334">
        <v>1628</v>
      </c>
      <c r="C142" s="365" t="s">
        <v>579</v>
      </c>
      <c r="D142" s="334" t="s">
        <v>580</v>
      </c>
      <c r="E142" s="366" t="s">
        <v>4</v>
      </c>
      <c r="G142" s="323">
        <v>225968</v>
      </c>
      <c r="H142" s="323">
        <v>231023</v>
      </c>
      <c r="I142" s="336">
        <f t="shared" si="7"/>
        <v>5055</v>
      </c>
      <c r="M142" s="337">
        <v>3846.9830406621086</v>
      </c>
      <c r="N142" s="347">
        <v>0.11456412378553436</v>
      </c>
      <c r="O142" s="330">
        <v>0</v>
      </c>
      <c r="P142" s="329"/>
      <c r="Q142" s="329"/>
      <c r="R142" s="330">
        <v>0</v>
      </c>
      <c r="S142" s="334" t="s">
        <v>107</v>
      </c>
      <c r="T142" s="334" t="s">
        <v>602</v>
      </c>
    </row>
    <row r="143" spans="1:21" s="334" customFormat="1" x14ac:dyDescent="0.3">
      <c r="A143" s="334">
        <v>327</v>
      </c>
      <c r="B143" s="334">
        <v>1628</v>
      </c>
      <c r="C143" s="365" t="s">
        <v>579</v>
      </c>
      <c r="D143" s="334" t="s">
        <v>581</v>
      </c>
      <c r="E143" s="366" t="s">
        <v>4</v>
      </c>
      <c r="G143" s="323">
        <v>206008</v>
      </c>
      <c r="H143" s="323">
        <v>213404</v>
      </c>
      <c r="I143" s="336">
        <f t="shared" si="7"/>
        <v>7396</v>
      </c>
      <c r="M143" s="337">
        <v>3846.9830406621086</v>
      </c>
      <c r="N143" s="347">
        <v>0.11456412378553436</v>
      </c>
      <c r="O143" s="330">
        <v>0</v>
      </c>
      <c r="P143" s="329"/>
      <c r="Q143" s="329"/>
      <c r="R143" s="330">
        <v>0</v>
      </c>
      <c r="S143" s="334" t="s">
        <v>107</v>
      </c>
      <c r="T143" s="334" t="s">
        <v>602</v>
      </c>
    </row>
    <row r="144" spans="1:21" s="334" customFormat="1" x14ac:dyDescent="0.3">
      <c r="A144" s="334">
        <v>327</v>
      </c>
      <c r="B144" s="334">
        <v>1628</v>
      </c>
      <c r="C144" s="365" t="s">
        <v>579</v>
      </c>
      <c r="D144" s="334" t="s">
        <v>587</v>
      </c>
      <c r="E144" s="366" t="s">
        <v>4</v>
      </c>
      <c r="G144" s="323">
        <v>150463</v>
      </c>
      <c r="H144" s="323">
        <v>153058</v>
      </c>
      <c r="I144" s="336">
        <f t="shared" si="7"/>
        <v>2595</v>
      </c>
      <c r="M144" s="337">
        <v>1733.1037819359483</v>
      </c>
      <c r="N144" s="347">
        <v>0.10313771140698093</v>
      </c>
      <c r="O144" s="330">
        <v>0</v>
      </c>
      <c r="P144" s="329"/>
      <c r="Q144" s="329"/>
      <c r="R144" s="330">
        <v>0</v>
      </c>
      <c r="S144" s="334" t="s">
        <v>107</v>
      </c>
      <c r="T144" s="334" t="s">
        <v>603</v>
      </c>
    </row>
    <row r="145" spans="1:20" s="334" customFormat="1" x14ac:dyDescent="0.3">
      <c r="A145" s="334">
        <v>327</v>
      </c>
      <c r="B145" s="334">
        <v>1628</v>
      </c>
      <c r="C145" s="365" t="s">
        <v>579</v>
      </c>
      <c r="D145" s="334" t="s">
        <v>597</v>
      </c>
      <c r="E145" s="366" t="s">
        <v>4</v>
      </c>
      <c r="G145" s="323">
        <v>168214</v>
      </c>
      <c r="H145" s="323">
        <v>173480</v>
      </c>
      <c r="I145" s="336">
        <f t="shared" si="7"/>
        <v>5266</v>
      </c>
      <c r="M145" s="337">
        <v>1733.1037819359483</v>
      </c>
      <c r="N145" s="347">
        <v>0.10313771140698093</v>
      </c>
      <c r="O145" s="330">
        <v>0</v>
      </c>
      <c r="P145" s="329"/>
      <c r="Q145" s="329"/>
      <c r="R145" s="330">
        <v>0</v>
      </c>
      <c r="S145" s="334" t="s">
        <v>107</v>
      </c>
      <c r="T145" s="334" t="s">
        <v>596</v>
      </c>
    </row>
    <row r="146" spans="1:20" s="334" customFormat="1" x14ac:dyDescent="0.3">
      <c r="A146" s="334">
        <v>327</v>
      </c>
      <c r="B146" s="334">
        <v>1628</v>
      </c>
      <c r="C146" s="365" t="s">
        <v>579</v>
      </c>
      <c r="D146" s="334" t="s">
        <v>1052</v>
      </c>
      <c r="E146" s="366" t="s">
        <v>4</v>
      </c>
      <c r="G146" s="323">
        <v>25252</v>
      </c>
      <c r="H146" s="323">
        <v>30242</v>
      </c>
      <c r="I146" s="336">
        <f t="shared" si="7"/>
        <v>4990</v>
      </c>
      <c r="M146" s="340">
        <v>3543.32</v>
      </c>
      <c r="N146" s="348">
        <v>0.1</v>
      </c>
      <c r="O146" s="330">
        <v>0</v>
      </c>
      <c r="P146" s="329"/>
      <c r="Q146" s="329"/>
      <c r="R146" s="330">
        <v>0</v>
      </c>
      <c r="S146" s="334" t="s">
        <v>107</v>
      </c>
      <c r="T146" s="334" t="s">
        <v>1053</v>
      </c>
    </row>
    <row r="147" spans="1:20" s="334" customFormat="1" x14ac:dyDescent="0.3">
      <c r="A147" s="334">
        <v>327</v>
      </c>
      <c r="B147" s="334">
        <v>1628</v>
      </c>
      <c r="C147" s="365" t="s">
        <v>579</v>
      </c>
      <c r="D147" s="334" t="s">
        <v>1068</v>
      </c>
      <c r="E147" s="366" t="s">
        <v>4</v>
      </c>
      <c r="G147" s="323">
        <v>20771</v>
      </c>
      <c r="H147" s="323">
        <v>23497</v>
      </c>
      <c r="I147" s="336">
        <f t="shared" si="7"/>
        <v>2726</v>
      </c>
      <c r="M147" s="340">
        <v>4006.66</v>
      </c>
      <c r="N147" s="348">
        <v>0.11</v>
      </c>
      <c r="O147" s="330"/>
      <c r="P147" s="329"/>
      <c r="Q147" s="329"/>
      <c r="R147" s="330"/>
      <c r="S147" s="334" t="s">
        <v>107</v>
      </c>
      <c r="T147" s="334" t="s">
        <v>1069</v>
      </c>
    </row>
    <row r="148" spans="1:20" s="334" customFormat="1" x14ac:dyDescent="0.3">
      <c r="A148" s="334">
        <v>327</v>
      </c>
      <c r="B148" s="334">
        <v>1628</v>
      </c>
      <c r="C148" s="365" t="s">
        <v>579</v>
      </c>
      <c r="D148" s="334" t="s">
        <v>1099</v>
      </c>
      <c r="E148" s="366" t="s">
        <v>4</v>
      </c>
      <c r="G148" s="323">
        <v>23157</v>
      </c>
      <c r="H148" s="323">
        <v>26948</v>
      </c>
      <c r="I148" s="336">
        <f t="shared" si="7"/>
        <v>3791</v>
      </c>
      <c r="M148" s="340">
        <v>4006.66</v>
      </c>
      <c r="N148" s="348">
        <v>0.11</v>
      </c>
      <c r="O148" s="330"/>
      <c r="P148" s="329"/>
      <c r="Q148" s="329"/>
      <c r="R148" s="330"/>
      <c r="S148" s="334" t="s">
        <v>107</v>
      </c>
      <c r="T148" s="334" t="s">
        <v>1100</v>
      </c>
    </row>
    <row r="149" spans="1:20" s="334" customFormat="1" x14ac:dyDescent="0.3">
      <c r="A149" s="334">
        <v>327</v>
      </c>
      <c r="B149" s="334">
        <v>1628</v>
      </c>
      <c r="C149" s="365" t="s">
        <v>579</v>
      </c>
      <c r="D149" s="334" t="s">
        <v>1121</v>
      </c>
      <c r="E149" s="366" t="s">
        <v>4</v>
      </c>
      <c r="G149" s="323">
        <v>14456</v>
      </c>
      <c r="H149" s="323">
        <v>16941</v>
      </c>
      <c r="I149" s="336">
        <f t="shared" si="7"/>
        <v>2485</v>
      </c>
      <c r="M149" s="340">
        <v>3485.6</v>
      </c>
      <c r="N149" s="348">
        <v>0.11</v>
      </c>
      <c r="O149" s="330"/>
      <c r="P149" s="329"/>
      <c r="Q149" s="329"/>
      <c r="R149" s="330"/>
      <c r="S149" s="334" t="s">
        <v>107</v>
      </c>
      <c r="T149" s="334" t="s">
        <v>1142</v>
      </c>
    </row>
    <row r="150" spans="1:20" s="334" customFormat="1" x14ac:dyDescent="0.3">
      <c r="A150" s="334">
        <v>327</v>
      </c>
      <c r="B150" s="334">
        <v>1628</v>
      </c>
      <c r="C150" s="365" t="s">
        <v>579</v>
      </c>
      <c r="D150" s="334" t="s">
        <v>1087</v>
      </c>
      <c r="E150" s="366" t="s">
        <v>4</v>
      </c>
      <c r="G150" s="323">
        <v>41282</v>
      </c>
      <c r="H150" s="323">
        <v>44802</v>
      </c>
      <c r="I150" s="336">
        <f t="shared" si="7"/>
        <v>3520</v>
      </c>
      <c r="M150" s="340">
        <v>4006.66</v>
      </c>
      <c r="N150" s="348">
        <v>0.11</v>
      </c>
      <c r="O150" s="330"/>
      <c r="P150" s="329"/>
      <c r="Q150" s="329"/>
      <c r="R150" s="330"/>
      <c r="S150" s="334" t="s">
        <v>107</v>
      </c>
      <c r="T150" s="334" t="s">
        <v>1088</v>
      </c>
    </row>
    <row r="151" spans="1:20" x14ac:dyDescent="0.3">
      <c r="A151" s="186" t="s">
        <v>1027</v>
      </c>
      <c r="B151" s="343">
        <v>1636</v>
      </c>
      <c r="C151" s="334" t="s">
        <v>496</v>
      </c>
      <c r="D151" s="367" t="s">
        <v>1055</v>
      </c>
      <c r="E151" s="334" t="s">
        <v>4</v>
      </c>
      <c r="F151" s="334"/>
      <c r="G151" s="323">
        <v>19129</v>
      </c>
      <c r="H151" s="323">
        <v>19948</v>
      </c>
      <c r="I151" s="336">
        <f t="shared" si="7"/>
        <v>819</v>
      </c>
      <c r="M151" s="241">
        <v>1395.29</v>
      </c>
      <c r="N151" s="238">
        <v>9.5000000000000001E-2</v>
      </c>
      <c r="P151" s="266"/>
      <c r="Q151" s="266"/>
      <c r="R151" s="267"/>
      <c r="S151" s="211" t="s">
        <v>107</v>
      </c>
      <c r="T151" s="211" t="s">
        <v>1054</v>
      </c>
    </row>
    <row r="152" spans="1:20" s="334" customFormat="1" x14ac:dyDescent="0.3">
      <c r="A152" s="334">
        <v>325</v>
      </c>
      <c r="B152" s="343">
        <v>1642</v>
      </c>
      <c r="C152" s="334" t="s">
        <v>543</v>
      </c>
      <c r="D152" s="334" t="s">
        <v>544</v>
      </c>
      <c r="E152" s="335" t="s">
        <v>4</v>
      </c>
      <c r="G152" s="323">
        <v>544977</v>
      </c>
      <c r="H152" s="323">
        <v>556290</v>
      </c>
      <c r="I152" s="336">
        <f t="shared" si="7"/>
        <v>11313</v>
      </c>
      <c r="M152" s="337">
        <v>2981.6956027347969</v>
      </c>
      <c r="N152" s="334">
        <v>9.2396581504138195E-2</v>
      </c>
      <c r="O152" s="330">
        <v>0</v>
      </c>
      <c r="P152" s="329"/>
      <c r="Q152" s="329"/>
      <c r="R152" s="330">
        <v>0</v>
      </c>
      <c r="S152" s="334" t="s">
        <v>552</v>
      </c>
    </row>
    <row r="153" spans="1:20" s="334" customFormat="1" x14ac:dyDescent="0.3">
      <c r="A153" s="334">
        <v>325</v>
      </c>
      <c r="B153" s="343">
        <v>1642</v>
      </c>
      <c r="C153" s="334" t="s">
        <v>543</v>
      </c>
      <c r="D153" s="334" t="s">
        <v>767</v>
      </c>
      <c r="E153" s="335" t="s">
        <v>4</v>
      </c>
      <c r="G153" s="323">
        <v>378400</v>
      </c>
      <c r="H153" s="323">
        <v>387761</v>
      </c>
      <c r="I153" s="336">
        <f t="shared" si="7"/>
        <v>9361</v>
      </c>
      <c r="M153" s="337">
        <v>3025.4075422813962</v>
      </c>
      <c r="N153" s="334">
        <v>9.029658150413819E-2</v>
      </c>
      <c r="O153" s="330">
        <v>0</v>
      </c>
      <c r="P153" s="329"/>
      <c r="Q153" s="329"/>
      <c r="R153" s="330"/>
      <c r="S153" s="334" t="s">
        <v>552</v>
      </c>
      <c r="T153" s="334" t="s">
        <v>769</v>
      </c>
    </row>
    <row r="154" spans="1:20" s="334" customFormat="1" x14ac:dyDescent="0.3">
      <c r="A154" s="334">
        <v>325</v>
      </c>
      <c r="B154" s="343">
        <v>1642</v>
      </c>
      <c r="C154" s="334" t="s">
        <v>543</v>
      </c>
      <c r="D154" s="334" t="s">
        <v>1114</v>
      </c>
      <c r="E154" s="335" t="s">
        <v>4</v>
      </c>
      <c r="G154" s="323">
        <v>59411</v>
      </c>
      <c r="H154" s="323">
        <v>68205</v>
      </c>
      <c r="I154" s="336">
        <f t="shared" si="7"/>
        <v>8794</v>
      </c>
      <c r="M154" s="340">
        <v>3885.04</v>
      </c>
      <c r="O154" s="330"/>
      <c r="P154" s="329"/>
      <c r="Q154" s="329"/>
      <c r="R154" s="330"/>
      <c r="S154" s="334" t="s">
        <v>552</v>
      </c>
      <c r="T154" s="334" t="s">
        <v>1115</v>
      </c>
    </row>
    <row r="155" spans="1:20" s="334" customFormat="1" x14ac:dyDescent="0.3">
      <c r="A155" s="334">
        <v>322</v>
      </c>
      <c r="B155" s="343">
        <v>1645</v>
      </c>
      <c r="C155" s="334" t="s">
        <v>507</v>
      </c>
      <c r="D155" s="334" t="s">
        <v>1090</v>
      </c>
      <c r="E155" s="334" t="s">
        <v>4</v>
      </c>
      <c r="I155" s="336">
        <f t="shared" si="7"/>
        <v>0</v>
      </c>
      <c r="M155" s="337">
        <v>4046.1</v>
      </c>
      <c r="P155" s="329"/>
      <c r="Q155" s="329"/>
      <c r="R155" s="330"/>
      <c r="S155" s="334" t="s">
        <v>107</v>
      </c>
      <c r="T155" s="334" t="s">
        <v>1091</v>
      </c>
    </row>
    <row r="156" spans="1:20" x14ac:dyDescent="0.3">
      <c r="A156" s="271" t="s">
        <v>932</v>
      </c>
      <c r="B156" s="343">
        <v>1647</v>
      </c>
      <c r="C156" s="321" t="s">
        <v>546</v>
      </c>
      <c r="D156" s="321" t="s">
        <v>545</v>
      </c>
      <c r="E156" s="335" t="s">
        <v>4</v>
      </c>
      <c r="F156" s="334"/>
      <c r="G156" s="323">
        <v>249045</v>
      </c>
      <c r="H156" s="323">
        <v>250987</v>
      </c>
      <c r="I156" s="336">
        <f t="shared" si="7"/>
        <v>1942</v>
      </c>
      <c r="M156" s="272">
        <v>2306.7301619287514</v>
      </c>
      <c r="N156" s="288">
        <v>9.8024505217704214E-2</v>
      </c>
      <c r="O156" s="267">
        <v>0</v>
      </c>
      <c r="P156" s="266"/>
      <c r="Q156" s="266"/>
      <c r="R156" s="267">
        <v>0</v>
      </c>
      <c r="S156" s="211" t="s">
        <v>107</v>
      </c>
      <c r="T156" s="211" t="s">
        <v>1124</v>
      </c>
    </row>
    <row r="157" spans="1:20" x14ac:dyDescent="0.3">
      <c r="A157" s="271" t="s">
        <v>931</v>
      </c>
      <c r="B157" s="343">
        <v>1647</v>
      </c>
      <c r="C157" s="321" t="s">
        <v>546</v>
      </c>
      <c r="D157" s="321" t="s">
        <v>551</v>
      </c>
      <c r="E157" s="335" t="s">
        <v>4</v>
      </c>
      <c r="F157" s="334"/>
      <c r="G157" s="323">
        <v>215303</v>
      </c>
      <c r="H157" s="323">
        <v>216680</v>
      </c>
      <c r="I157" s="336">
        <f t="shared" si="7"/>
        <v>1377</v>
      </c>
      <c r="M157" s="272">
        <v>2151.2290428211586</v>
      </c>
      <c r="N157" s="288">
        <v>9.8024505217704214E-2</v>
      </c>
      <c r="O157" s="267">
        <v>0</v>
      </c>
      <c r="P157" s="266"/>
      <c r="Q157" s="266"/>
      <c r="R157" s="267">
        <v>0</v>
      </c>
      <c r="S157" s="211" t="s">
        <v>107</v>
      </c>
      <c r="T157" s="211" t="s">
        <v>836</v>
      </c>
    </row>
    <row r="158" spans="1:20" s="334" customFormat="1" ht="15.75" customHeight="1" x14ac:dyDescent="0.3">
      <c r="A158" s="334">
        <v>127</v>
      </c>
      <c r="B158" s="334">
        <v>1653</v>
      </c>
      <c r="C158" s="334" t="s">
        <v>526</v>
      </c>
      <c r="D158" s="335" t="s">
        <v>427</v>
      </c>
      <c r="E158" s="335" t="s">
        <v>4</v>
      </c>
      <c r="I158" s="336">
        <f t="shared" si="7"/>
        <v>0</v>
      </c>
      <c r="J158" s="329"/>
      <c r="L158" s="336">
        <f>K158-J158</f>
        <v>0</v>
      </c>
      <c r="M158" s="337">
        <v>2695.5403022670025</v>
      </c>
      <c r="N158" s="338">
        <v>0</v>
      </c>
      <c r="O158" s="330">
        <v>0</v>
      </c>
      <c r="P158" s="329"/>
      <c r="Q158" s="329"/>
      <c r="R158" s="330">
        <v>0</v>
      </c>
      <c r="S158" s="334" t="s">
        <v>301</v>
      </c>
    </row>
    <row r="159" spans="1:20" s="334" customFormat="1" ht="15.75" customHeight="1" x14ac:dyDescent="0.3">
      <c r="A159" s="334">
        <v>127</v>
      </c>
      <c r="B159" s="334">
        <v>1653</v>
      </c>
      <c r="C159" s="334" t="s">
        <v>526</v>
      </c>
      <c r="D159" s="335" t="s">
        <v>516</v>
      </c>
      <c r="E159" s="335" t="s">
        <v>4</v>
      </c>
      <c r="I159" s="336">
        <f t="shared" si="7"/>
        <v>0</v>
      </c>
      <c r="J159" s="329"/>
      <c r="L159" s="336"/>
      <c r="M159" s="337">
        <v>2666.4348002878737</v>
      </c>
      <c r="N159" s="338"/>
      <c r="O159" s="330">
        <v>16.7</v>
      </c>
      <c r="P159" s="329"/>
      <c r="Q159" s="329"/>
      <c r="R159" s="330">
        <v>0</v>
      </c>
      <c r="S159" s="334" t="s">
        <v>301</v>
      </c>
    </row>
    <row r="160" spans="1:20" s="334" customFormat="1" ht="15.75" customHeight="1" x14ac:dyDescent="0.3">
      <c r="A160" s="334">
        <v>127</v>
      </c>
      <c r="B160" s="334">
        <v>1653</v>
      </c>
      <c r="C160" s="334" t="s">
        <v>526</v>
      </c>
      <c r="D160" s="335" t="s">
        <v>517</v>
      </c>
      <c r="E160" s="335" t="s">
        <v>4</v>
      </c>
      <c r="I160" s="336">
        <f t="shared" si="7"/>
        <v>0</v>
      </c>
      <c r="J160" s="329"/>
      <c r="L160" s="336"/>
      <c r="M160" s="337">
        <v>2666.4348002878737</v>
      </c>
      <c r="N160" s="338"/>
      <c r="O160" s="330">
        <v>496.5</v>
      </c>
      <c r="P160" s="329"/>
      <c r="Q160" s="329"/>
      <c r="R160" s="330">
        <v>0</v>
      </c>
      <c r="S160" s="334" t="s">
        <v>301</v>
      </c>
    </row>
    <row r="161" spans="1:21" s="334" customFormat="1" ht="15.75" customHeight="1" x14ac:dyDescent="0.3">
      <c r="A161" s="334">
        <v>127</v>
      </c>
      <c r="B161" s="334">
        <v>1653</v>
      </c>
      <c r="C161" s="334" t="s">
        <v>526</v>
      </c>
      <c r="D161" s="335" t="s">
        <v>518</v>
      </c>
      <c r="E161" s="335" t="s">
        <v>4</v>
      </c>
      <c r="I161" s="336">
        <f t="shared" si="7"/>
        <v>0</v>
      </c>
      <c r="J161" s="329"/>
      <c r="L161" s="336"/>
      <c r="M161" s="337">
        <v>2666.4348002878737</v>
      </c>
      <c r="N161" s="338"/>
      <c r="O161" s="330">
        <v>115.9</v>
      </c>
      <c r="P161" s="329"/>
      <c r="Q161" s="329"/>
      <c r="R161" s="330">
        <v>0</v>
      </c>
      <c r="S161" s="334" t="s">
        <v>301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628</v>
      </c>
      <c r="E162" s="334" t="s">
        <v>4</v>
      </c>
      <c r="G162" s="323">
        <v>320087</v>
      </c>
      <c r="H162" s="323">
        <v>326278</v>
      </c>
      <c r="I162" s="336">
        <f t="shared" si="7"/>
        <v>6191</v>
      </c>
      <c r="M162" s="337">
        <v>3323.2811119107591</v>
      </c>
      <c r="N162" s="347">
        <v>0.10030978769341491</v>
      </c>
      <c r="O162" s="330">
        <v>0</v>
      </c>
      <c r="S162" s="334" t="s">
        <v>299</v>
      </c>
      <c r="T162" s="334" t="s">
        <v>622</v>
      </c>
      <c r="U162" s="334" t="s">
        <v>661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639</v>
      </c>
      <c r="E163" s="334" t="s">
        <v>4</v>
      </c>
      <c r="G163" s="323">
        <v>398578</v>
      </c>
      <c r="H163" s="323">
        <v>398579</v>
      </c>
      <c r="I163" s="336">
        <f t="shared" si="7"/>
        <v>1</v>
      </c>
      <c r="M163" s="337">
        <v>3323.2811119107591</v>
      </c>
      <c r="N163" s="347">
        <v>0.10030978769341491</v>
      </c>
      <c r="O163" s="330">
        <v>0</v>
      </c>
      <c r="S163" s="334" t="s">
        <v>299</v>
      </c>
      <c r="T163" s="334" t="s">
        <v>648</v>
      </c>
      <c r="U163" s="334" t="s">
        <v>661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632</v>
      </c>
      <c r="E164" s="334" t="s">
        <v>4</v>
      </c>
      <c r="G164" s="323">
        <v>218045</v>
      </c>
      <c r="H164" s="323">
        <v>224584</v>
      </c>
      <c r="I164" s="336">
        <f t="shared" si="7"/>
        <v>6539</v>
      </c>
      <c r="M164" s="337">
        <v>3505.686146095718</v>
      </c>
      <c r="N164" s="347">
        <v>0.10030978769341491</v>
      </c>
      <c r="O164" s="330">
        <v>0</v>
      </c>
      <c r="S164" s="334" t="s">
        <v>299</v>
      </c>
      <c r="T164" s="334" t="s">
        <v>633</v>
      </c>
      <c r="U164" s="334" t="s">
        <v>661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629</v>
      </c>
      <c r="E165" s="334" t="s">
        <v>4</v>
      </c>
      <c r="G165" s="323">
        <v>350753</v>
      </c>
      <c r="H165" s="323">
        <v>354370</v>
      </c>
      <c r="I165" s="336">
        <f t="shared" si="7"/>
        <v>3617</v>
      </c>
      <c r="M165" s="337">
        <v>3505.686146095718</v>
      </c>
      <c r="N165" s="347">
        <v>0.10030978769341491</v>
      </c>
      <c r="O165" s="330">
        <v>0</v>
      </c>
      <c r="S165" s="334" t="s">
        <v>299</v>
      </c>
      <c r="T165" s="334" t="s">
        <v>630</v>
      </c>
      <c r="U165" s="334" t="s">
        <v>661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640</v>
      </c>
      <c r="E166" s="334" t="s">
        <v>4</v>
      </c>
      <c r="G166" s="323">
        <v>296763</v>
      </c>
      <c r="H166" s="323">
        <v>299396</v>
      </c>
      <c r="I166" s="336">
        <f t="shared" si="7"/>
        <v>2633</v>
      </c>
      <c r="M166" s="337">
        <v>3323.2811119107591</v>
      </c>
      <c r="N166" s="347">
        <v>0.10030978769341491</v>
      </c>
      <c r="O166" s="330">
        <v>0</v>
      </c>
      <c r="S166" s="334" t="s">
        <v>299</v>
      </c>
      <c r="T166" s="334" t="s">
        <v>651</v>
      </c>
      <c r="U166" s="334" t="s">
        <v>661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665</v>
      </c>
      <c r="E167" s="334" t="s">
        <v>4</v>
      </c>
      <c r="G167" s="323">
        <v>207507</v>
      </c>
      <c r="H167" s="323">
        <v>210594</v>
      </c>
      <c r="I167" s="336">
        <f t="shared" si="7"/>
        <v>3087</v>
      </c>
      <c r="M167" s="337">
        <v>3323.2811119107591</v>
      </c>
      <c r="N167" s="347">
        <v>0.10030978769341491</v>
      </c>
      <c r="O167" s="330">
        <v>0</v>
      </c>
      <c r="S167" s="334" t="s">
        <v>299</v>
      </c>
      <c r="T167" s="334" t="s">
        <v>674</v>
      </c>
      <c r="U167" s="334">
        <v>48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730</v>
      </c>
      <c r="E168" s="334" t="s">
        <v>4</v>
      </c>
      <c r="G168" s="323">
        <v>212614</v>
      </c>
      <c r="H168" s="323">
        <v>219361</v>
      </c>
      <c r="I168" s="336">
        <f t="shared" si="7"/>
        <v>6747</v>
      </c>
      <c r="M168" s="337">
        <v>3444.7410867218427</v>
      </c>
      <c r="N168" s="334">
        <v>9.5909787693414905E-2</v>
      </c>
      <c r="O168" s="330"/>
      <c r="S168" s="334" t="s">
        <v>299</v>
      </c>
      <c r="T168" s="334" t="s">
        <v>933</v>
      </c>
      <c r="U168" s="334">
        <v>48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969</v>
      </c>
      <c r="E169" s="334" t="s">
        <v>4</v>
      </c>
      <c r="G169" s="323">
        <v>160769</v>
      </c>
      <c r="H169" s="323">
        <v>172154</v>
      </c>
      <c r="I169" s="336">
        <f t="shared" si="7"/>
        <v>11385</v>
      </c>
      <c r="M169" s="337">
        <v>3551.68</v>
      </c>
      <c r="N169" s="334">
        <v>8.8999999999999996E-2</v>
      </c>
      <c r="O169" s="330" t="s">
        <v>638</v>
      </c>
      <c r="S169" s="334" t="s">
        <v>299</v>
      </c>
      <c r="T169" s="334" t="s">
        <v>970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1083</v>
      </c>
      <c r="E170" s="334" t="s">
        <v>4</v>
      </c>
      <c r="G170" s="323">
        <v>54470</v>
      </c>
      <c r="H170" s="323">
        <v>62599</v>
      </c>
      <c r="I170" s="336">
        <f t="shared" ref="I170:I193" si="8">H170-G170</f>
        <v>8129</v>
      </c>
      <c r="M170" s="337">
        <v>3815.16</v>
      </c>
      <c r="N170" s="334">
        <v>8.8999999999999996E-2</v>
      </c>
      <c r="O170" s="330"/>
      <c r="S170" s="334" t="s">
        <v>299</v>
      </c>
      <c r="T170" s="334" t="s">
        <v>1084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1085</v>
      </c>
      <c r="E171" s="334" t="s">
        <v>4</v>
      </c>
      <c r="G171" s="323">
        <v>104055</v>
      </c>
      <c r="H171" s="323">
        <v>112886</v>
      </c>
      <c r="I171" s="336">
        <f t="shared" si="8"/>
        <v>8831</v>
      </c>
      <c r="M171" s="337">
        <v>3167.16</v>
      </c>
      <c r="N171" s="334">
        <v>9.2999999999999999E-2</v>
      </c>
      <c r="O171" s="330"/>
      <c r="S171" s="334" t="s">
        <v>299</v>
      </c>
      <c r="T171" s="334" t="s">
        <v>1084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1236</v>
      </c>
      <c r="E172" s="334" t="s">
        <v>4</v>
      </c>
      <c r="G172" s="323">
        <v>2118</v>
      </c>
      <c r="H172" s="323">
        <v>4433</v>
      </c>
      <c r="I172" s="336">
        <f t="shared" si="8"/>
        <v>2315</v>
      </c>
      <c r="M172" s="337">
        <v>3849.73</v>
      </c>
      <c r="N172" s="338">
        <v>0.11</v>
      </c>
      <c r="O172" s="330"/>
      <c r="S172" s="334" t="s">
        <v>299</v>
      </c>
      <c r="T172" s="334" t="s">
        <v>1280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334" t="s">
        <v>1237</v>
      </c>
      <c r="E173" s="334" t="s">
        <v>4</v>
      </c>
      <c r="G173" s="323">
        <v>1796</v>
      </c>
      <c r="H173" s="323">
        <v>1798</v>
      </c>
      <c r="I173" s="336">
        <f t="shared" si="8"/>
        <v>2</v>
      </c>
      <c r="M173" s="337">
        <v>3849.73</v>
      </c>
      <c r="N173" s="338">
        <v>0.11</v>
      </c>
      <c r="O173" s="330"/>
      <c r="S173" s="334" t="s">
        <v>299</v>
      </c>
      <c r="T173" s="334" t="s">
        <v>1269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334" t="s">
        <v>1238</v>
      </c>
      <c r="E174" s="334" t="s">
        <v>4</v>
      </c>
      <c r="G174" s="323">
        <v>1762</v>
      </c>
      <c r="H174" s="323">
        <v>1762</v>
      </c>
      <c r="I174" s="336">
        <f t="shared" si="8"/>
        <v>0</v>
      </c>
      <c r="M174" s="337">
        <v>3728.95</v>
      </c>
      <c r="N174" s="338">
        <v>0.105</v>
      </c>
      <c r="O174" s="330"/>
      <c r="S174" s="334" t="s">
        <v>299</v>
      </c>
      <c r="T174" s="334" t="s">
        <v>1281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334" t="s">
        <v>1278</v>
      </c>
      <c r="E175" s="334" t="s">
        <v>4</v>
      </c>
      <c r="G175" s="323">
        <v>1376</v>
      </c>
      <c r="H175" s="323">
        <v>10892</v>
      </c>
      <c r="I175" s="336">
        <f t="shared" si="8"/>
        <v>9516</v>
      </c>
      <c r="M175" s="337">
        <v>4337.59</v>
      </c>
      <c r="N175" s="338">
        <v>9.5000000000000001E-2</v>
      </c>
      <c r="O175" s="330"/>
      <c r="S175" s="334" t="s">
        <v>299</v>
      </c>
      <c r="T175" s="334" t="s">
        <v>1282</v>
      </c>
    </row>
    <row r="176" spans="1:21" s="334" customFormat="1" x14ac:dyDescent="0.3">
      <c r="A176" s="334">
        <v>330</v>
      </c>
      <c r="B176" s="343">
        <v>1661</v>
      </c>
      <c r="C176" s="226" t="s">
        <v>627</v>
      </c>
      <c r="D176" s="226" t="s">
        <v>1294</v>
      </c>
      <c r="E176" s="334" t="s">
        <v>4</v>
      </c>
      <c r="G176" s="323">
        <v>8</v>
      </c>
      <c r="H176" s="323">
        <v>8</v>
      </c>
      <c r="I176" s="336">
        <f t="shared" si="8"/>
        <v>0</v>
      </c>
      <c r="M176" s="337">
        <v>4337.59</v>
      </c>
      <c r="N176" s="338">
        <v>9.5000000000000001E-2</v>
      </c>
      <c r="O176" s="330"/>
      <c r="S176" s="334" t="s">
        <v>299</v>
      </c>
      <c r="T176" s="334" t="s">
        <v>1302</v>
      </c>
      <c r="U176" s="211"/>
    </row>
    <row r="177" spans="1:21" s="321" customFormat="1" x14ac:dyDescent="0.3">
      <c r="A177" s="321">
        <v>326</v>
      </c>
      <c r="B177" s="327">
        <v>1665</v>
      </c>
      <c r="C177" s="321" t="s">
        <v>571</v>
      </c>
      <c r="D177" s="322" t="s">
        <v>430</v>
      </c>
      <c r="E177" s="322" t="s">
        <v>4</v>
      </c>
      <c r="G177" s="323">
        <v>351108</v>
      </c>
      <c r="H177" s="323">
        <v>356370</v>
      </c>
      <c r="I177" s="323">
        <f t="shared" si="8"/>
        <v>5262</v>
      </c>
      <c r="J177" s="324"/>
      <c r="L177" s="323">
        <f>K177-J177</f>
        <v>0</v>
      </c>
      <c r="M177" s="325">
        <v>2315.921690194582</v>
      </c>
      <c r="N177" s="326">
        <v>0.10511682563906904</v>
      </c>
      <c r="O177" s="328">
        <v>36819</v>
      </c>
      <c r="P177" s="324"/>
      <c r="Q177" s="324"/>
      <c r="R177" s="328">
        <v>0</v>
      </c>
      <c r="S177" s="321" t="s">
        <v>303</v>
      </c>
      <c r="T177" s="321" t="s">
        <v>835</v>
      </c>
    </row>
    <row r="178" spans="1:21" s="334" customFormat="1" x14ac:dyDescent="0.3">
      <c r="A178" s="334">
        <v>326</v>
      </c>
      <c r="B178" s="327">
        <v>1665</v>
      </c>
      <c r="C178" s="334" t="s">
        <v>571</v>
      </c>
      <c r="D178" s="334" t="s">
        <v>572</v>
      </c>
      <c r="E178" s="334" t="s">
        <v>4</v>
      </c>
      <c r="G178" s="323">
        <v>312077</v>
      </c>
      <c r="H178" s="323">
        <v>316724</v>
      </c>
      <c r="I178" s="336">
        <f t="shared" si="8"/>
        <v>4647</v>
      </c>
      <c r="J178" s="329"/>
      <c r="L178" s="336">
        <f>K178-J178</f>
        <v>0</v>
      </c>
      <c r="M178" s="337">
        <v>2637.46</v>
      </c>
      <c r="N178" s="338">
        <v>8.5800000000000001E-2</v>
      </c>
      <c r="O178" s="330">
        <v>0</v>
      </c>
      <c r="P178" s="329"/>
      <c r="Q178" s="329"/>
      <c r="R178" s="330">
        <v>0</v>
      </c>
      <c r="S178" s="321" t="s">
        <v>303</v>
      </c>
      <c r="T178" s="334" t="s">
        <v>961</v>
      </c>
      <c r="U178" s="334" t="s">
        <v>940</v>
      </c>
    </row>
    <row r="179" spans="1:21" s="334" customFormat="1" x14ac:dyDescent="0.3">
      <c r="A179" s="334">
        <v>326</v>
      </c>
      <c r="B179" s="327">
        <v>1665</v>
      </c>
      <c r="C179" s="334" t="s">
        <v>571</v>
      </c>
      <c r="D179" s="334" t="s">
        <v>672</v>
      </c>
      <c r="E179" s="334" t="s">
        <v>4</v>
      </c>
      <c r="G179" s="323">
        <v>122648</v>
      </c>
      <c r="H179" s="323">
        <v>125139</v>
      </c>
      <c r="I179" s="336">
        <f t="shared" si="8"/>
        <v>2491</v>
      </c>
      <c r="J179" s="329"/>
      <c r="L179" s="336"/>
      <c r="M179" s="337">
        <v>3234.4878121626489</v>
      </c>
      <c r="N179" s="338">
        <v>0.10136563512054697</v>
      </c>
      <c r="O179" s="330"/>
      <c r="P179" s="329"/>
      <c r="Q179" s="329"/>
      <c r="R179" s="330"/>
      <c r="S179" s="321" t="s">
        <v>303</v>
      </c>
      <c r="T179" s="334" t="s">
        <v>750</v>
      </c>
      <c r="U179" s="334" t="s">
        <v>762</v>
      </c>
    </row>
    <row r="180" spans="1:21" s="334" customFormat="1" x14ac:dyDescent="0.3">
      <c r="A180" s="334">
        <v>326</v>
      </c>
      <c r="B180" s="327">
        <v>1665</v>
      </c>
      <c r="C180" s="334" t="s">
        <v>571</v>
      </c>
      <c r="D180" s="334" t="s">
        <v>765</v>
      </c>
      <c r="E180" s="334" t="s">
        <v>4</v>
      </c>
      <c r="G180" s="323">
        <v>398236</v>
      </c>
      <c r="H180" s="323">
        <v>404657</v>
      </c>
      <c r="I180" s="336">
        <f t="shared" si="8"/>
        <v>6421</v>
      </c>
      <c r="J180" s="329"/>
      <c r="L180" s="336"/>
      <c r="M180" s="337">
        <v>2940.2087441525732</v>
      </c>
      <c r="N180" s="338">
        <v>9.5809787693414902E-2</v>
      </c>
      <c r="O180" s="330">
        <v>0</v>
      </c>
      <c r="P180" s="329"/>
      <c r="Q180" s="329"/>
      <c r="R180" s="330"/>
      <c r="S180" s="321" t="s">
        <v>303</v>
      </c>
      <c r="T180" s="334" t="s">
        <v>766</v>
      </c>
    </row>
    <row r="181" spans="1:21" s="334" customFormat="1" x14ac:dyDescent="0.3">
      <c r="A181" s="334">
        <v>326</v>
      </c>
      <c r="B181" s="327">
        <v>1665</v>
      </c>
      <c r="C181" s="334" t="s">
        <v>571</v>
      </c>
      <c r="D181" s="334" t="s">
        <v>849</v>
      </c>
      <c r="E181" s="334" t="s">
        <v>4</v>
      </c>
      <c r="G181" s="323">
        <v>305518</v>
      </c>
      <c r="H181" s="323">
        <v>312918</v>
      </c>
      <c r="I181" s="336">
        <f t="shared" si="8"/>
        <v>7400</v>
      </c>
      <c r="J181" s="329"/>
      <c r="L181" s="336"/>
      <c r="M181" s="337">
        <v>2635.0649250864385</v>
      </c>
      <c r="N181" s="334">
        <v>9.5372454859777162E-2</v>
      </c>
      <c r="O181" s="330">
        <v>0</v>
      </c>
      <c r="P181" s="329"/>
      <c r="Q181" s="329"/>
      <c r="R181" s="330"/>
      <c r="S181" s="321" t="s">
        <v>303</v>
      </c>
      <c r="T181" s="334" t="s">
        <v>852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851</v>
      </c>
      <c r="E182" s="334" t="s">
        <v>4</v>
      </c>
      <c r="G182" s="323">
        <v>320049</v>
      </c>
      <c r="H182" s="323">
        <v>326902</v>
      </c>
      <c r="I182" s="336">
        <f t="shared" si="8"/>
        <v>6853</v>
      </c>
      <c r="J182" s="329"/>
      <c r="L182" s="336"/>
      <c r="M182" s="337">
        <v>2635.0649250864385</v>
      </c>
      <c r="N182" s="334">
        <v>9.5372454859777162E-2</v>
      </c>
      <c r="O182" s="330">
        <v>0</v>
      </c>
      <c r="P182" s="329"/>
      <c r="Q182" s="329"/>
      <c r="R182" s="330"/>
      <c r="S182" s="321" t="s">
        <v>303</v>
      </c>
      <c r="T182" s="334" t="s">
        <v>854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904</v>
      </c>
      <c r="E183" s="334" t="s">
        <v>4</v>
      </c>
      <c r="G183" s="323">
        <v>257344</v>
      </c>
      <c r="H183" s="323">
        <v>268183</v>
      </c>
      <c r="I183" s="336">
        <f t="shared" si="8"/>
        <v>10839</v>
      </c>
      <c r="J183" s="329"/>
      <c r="L183" s="336"/>
      <c r="M183" s="337">
        <v>2732.1373031117942</v>
      </c>
      <c r="N183" s="334">
        <v>0.10743104110641567</v>
      </c>
      <c r="O183" s="330">
        <v>0</v>
      </c>
      <c r="P183" s="329"/>
      <c r="Q183" s="329"/>
      <c r="R183" s="330"/>
      <c r="S183" s="321" t="s">
        <v>303</v>
      </c>
      <c r="T183" s="334" t="s">
        <v>906</v>
      </c>
    </row>
    <row r="184" spans="1:21" s="334" customFormat="1" x14ac:dyDescent="0.3">
      <c r="A184" s="334">
        <v>326</v>
      </c>
      <c r="B184" s="327">
        <v>1665</v>
      </c>
      <c r="C184" s="334" t="s">
        <v>571</v>
      </c>
      <c r="D184" s="334" t="s">
        <v>599</v>
      </c>
      <c r="E184" s="334" t="s">
        <v>4</v>
      </c>
      <c r="G184" s="323">
        <v>229662</v>
      </c>
      <c r="H184" s="323">
        <v>231381</v>
      </c>
      <c r="I184" s="336">
        <f t="shared" si="8"/>
        <v>1719</v>
      </c>
      <c r="J184" s="329"/>
      <c r="L184" s="336"/>
      <c r="M184" s="337">
        <v>2905.2108811241928</v>
      </c>
      <c r="N184" s="334">
        <v>9.4533611849601198E-2</v>
      </c>
      <c r="O184" s="330">
        <v>0</v>
      </c>
      <c r="P184" s="329"/>
      <c r="Q184" s="329"/>
      <c r="R184" s="330"/>
      <c r="S184" s="321" t="s">
        <v>303</v>
      </c>
      <c r="T184" s="334" t="s">
        <v>879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903</v>
      </c>
      <c r="E185" s="334" t="s">
        <v>4</v>
      </c>
      <c r="G185" s="323">
        <v>192119</v>
      </c>
      <c r="H185" s="323">
        <v>199193</v>
      </c>
      <c r="I185" s="336">
        <f t="shared" si="8"/>
        <v>7074</v>
      </c>
      <c r="J185" s="329"/>
      <c r="L185" s="336"/>
      <c r="M185" s="337">
        <v>2840.8798139004934</v>
      </c>
      <c r="N185" s="334">
        <v>0.10648613748575769</v>
      </c>
      <c r="O185" s="330">
        <v>0</v>
      </c>
      <c r="P185" s="329"/>
      <c r="Q185" s="329"/>
      <c r="R185" s="330"/>
      <c r="S185" s="321" t="s">
        <v>303</v>
      </c>
      <c r="T185" s="334" t="s">
        <v>905</v>
      </c>
    </row>
    <row r="186" spans="1:21" s="334" customFormat="1" x14ac:dyDescent="0.3">
      <c r="A186" s="334">
        <v>326</v>
      </c>
      <c r="B186" s="327">
        <v>1665</v>
      </c>
      <c r="C186" s="334" t="s">
        <v>571</v>
      </c>
      <c r="D186" s="334" t="s">
        <v>983</v>
      </c>
      <c r="E186" s="334" t="s">
        <v>4</v>
      </c>
      <c r="G186" s="323">
        <v>116580</v>
      </c>
      <c r="H186" s="323">
        <v>120804</v>
      </c>
      <c r="I186" s="336">
        <f t="shared" si="8"/>
        <v>4224</v>
      </c>
      <c r="J186" s="329"/>
      <c r="L186" s="336"/>
      <c r="M186" s="337">
        <v>2937.99</v>
      </c>
      <c r="N186" s="334">
        <v>9.8000000000000004E-2</v>
      </c>
      <c r="O186" s="330">
        <v>0</v>
      </c>
      <c r="P186" s="329"/>
      <c r="Q186" s="329"/>
      <c r="R186" s="330"/>
      <c r="S186" s="321" t="s">
        <v>303</v>
      </c>
      <c r="T186" s="334" t="s">
        <v>1001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984</v>
      </c>
      <c r="E187" s="334" t="s">
        <v>4</v>
      </c>
      <c r="G187" s="323">
        <v>111249</v>
      </c>
      <c r="H187" s="323">
        <v>117345</v>
      </c>
      <c r="I187" s="336">
        <f t="shared" si="8"/>
        <v>6096</v>
      </c>
      <c r="J187" s="329"/>
      <c r="L187" s="336"/>
      <c r="M187" s="337">
        <v>3120.61</v>
      </c>
      <c r="N187" s="334">
        <v>8.6999999999999994E-2</v>
      </c>
      <c r="O187" s="330">
        <v>0</v>
      </c>
      <c r="P187" s="329"/>
      <c r="Q187" s="329"/>
      <c r="R187" s="330"/>
      <c r="S187" s="321" t="s">
        <v>303</v>
      </c>
      <c r="T187" s="334" t="s">
        <v>987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985</v>
      </c>
      <c r="E188" s="334" t="s">
        <v>4</v>
      </c>
      <c r="G188" s="323">
        <v>158811</v>
      </c>
      <c r="H188" s="323">
        <v>166021</v>
      </c>
      <c r="I188" s="336">
        <f t="shared" si="8"/>
        <v>7210</v>
      </c>
      <c r="J188" s="329"/>
      <c r="L188" s="336"/>
      <c r="M188" s="337">
        <v>2786.54</v>
      </c>
      <c r="N188" s="334">
        <v>8.6999999999999994E-2</v>
      </c>
      <c r="O188" s="330">
        <v>0</v>
      </c>
      <c r="P188" s="329"/>
      <c r="Q188" s="329"/>
      <c r="R188" s="330"/>
      <c r="S188" s="321" t="s">
        <v>303</v>
      </c>
      <c r="T188" s="334" t="s">
        <v>988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986</v>
      </c>
      <c r="E189" s="334" t="s">
        <v>4</v>
      </c>
      <c r="G189" s="323">
        <v>104276</v>
      </c>
      <c r="H189" s="323">
        <v>105269</v>
      </c>
      <c r="I189" s="336">
        <f t="shared" si="8"/>
        <v>993</v>
      </c>
      <c r="J189" s="329"/>
      <c r="L189" s="336"/>
      <c r="M189" s="337">
        <v>2786.54</v>
      </c>
      <c r="N189" s="334">
        <v>8.6999999999999994E-2</v>
      </c>
      <c r="O189" s="330">
        <v>0</v>
      </c>
      <c r="P189" s="329"/>
      <c r="Q189" s="329"/>
      <c r="R189" s="330"/>
      <c r="S189" s="321" t="s">
        <v>303</v>
      </c>
      <c r="T189" s="334" t="s">
        <v>989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1073</v>
      </c>
      <c r="E190" s="334" t="s">
        <v>4</v>
      </c>
      <c r="G190" s="323">
        <v>130142</v>
      </c>
      <c r="H190" s="323">
        <v>140175</v>
      </c>
      <c r="I190" s="336">
        <f t="shared" si="8"/>
        <v>10033</v>
      </c>
      <c r="J190" s="329"/>
      <c r="L190" s="336"/>
      <c r="M190" s="337">
        <v>3775.16</v>
      </c>
      <c r="N190" s="334">
        <v>9.8000000000000004E-2</v>
      </c>
      <c r="O190" s="330">
        <v>0</v>
      </c>
      <c r="P190" s="329"/>
      <c r="Q190" s="329"/>
      <c r="R190" s="330"/>
      <c r="S190" s="321" t="s">
        <v>303</v>
      </c>
      <c r="T190" s="334" t="s">
        <v>1077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1101</v>
      </c>
      <c r="E191" s="334" t="s">
        <v>4</v>
      </c>
      <c r="G191" s="323">
        <v>77384</v>
      </c>
      <c r="H191" s="323">
        <v>84662</v>
      </c>
      <c r="I191" s="336">
        <f t="shared" si="8"/>
        <v>7278</v>
      </c>
      <c r="J191" s="329"/>
      <c r="L191" s="336"/>
      <c r="M191" s="337">
        <v>3658.68</v>
      </c>
      <c r="N191" s="334">
        <v>9.8000000000000004E-2</v>
      </c>
      <c r="O191" s="330"/>
      <c r="P191" s="329"/>
      <c r="Q191" s="329"/>
      <c r="R191" s="330"/>
      <c r="S191" s="321" t="s">
        <v>303</v>
      </c>
      <c r="T191" s="334" t="s">
        <v>1098</v>
      </c>
    </row>
    <row r="192" spans="1:21" s="334" customFormat="1" x14ac:dyDescent="0.3">
      <c r="A192" s="334">
        <v>326</v>
      </c>
      <c r="B192" s="327">
        <v>1665</v>
      </c>
      <c r="C192" s="334" t="s">
        <v>571</v>
      </c>
      <c r="D192" s="334" t="s">
        <v>1122</v>
      </c>
      <c r="E192" s="334" t="s">
        <v>4</v>
      </c>
      <c r="G192" s="323">
        <v>64531</v>
      </c>
      <c r="H192" s="323">
        <v>70939</v>
      </c>
      <c r="I192" s="336">
        <f t="shared" si="8"/>
        <v>6408</v>
      </c>
      <c r="J192" s="329"/>
      <c r="L192" s="336"/>
      <c r="M192" s="337">
        <v>3308.75</v>
      </c>
      <c r="N192" s="334">
        <v>9.9000000000000005E-2</v>
      </c>
      <c r="O192" s="330"/>
      <c r="P192" s="329"/>
      <c r="Q192" s="329"/>
      <c r="R192" s="330"/>
      <c r="S192" s="321" t="s">
        <v>303</v>
      </c>
      <c r="T192" s="334" t="s">
        <v>1123</v>
      </c>
    </row>
    <row r="193" spans="1:21" s="334" customFormat="1" x14ac:dyDescent="0.3">
      <c r="A193" s="334">
        <v>325</v>
      </c>
      <c r="B193" s="327">
        <v>1671</v>
      </c>
      <c r="C193" s="321" t="s">
        <v>555</v>
      </c>
      <c r="D193" s="321" t="s">
        <v>763</v>
      </c>
      <c r="E193" s="334" t="s">
        <v>4</v>
      </c>
      <c r="I193" s="336">
        <f t="shared" si="8"/>
        <v>0</v>
      </c>
      <c r="J193" s="329"/>
      <c r="L193" s="336"/>
      <c r="M193" s="337">
        <v>3184.4079237135661</v>
      </c>
      <c r="N193" s="338">
        <v>0</v>
      </c>
      <c r="O193" s="330">
        <v>0</v>
      </c>
      <c r="P193" s="329"/>
      <c r="Q193" s="329"/>
      <c r="R193" s="330"/>
      <c r="S193" s="334" t="s">
        <v>301</v>
      </c>
      <c r="T193" s="334" t="s">
        <v>764</v>
      </c>
    </row>
    <row r="194" spans="1:21" s="334" customFormat="1" x14ac:dyDescent="0.3">
      <c r="A194" s="334">
        <v>325</v>
      </c>
      <c r="B194" s="327">
        <v>1671</v>
      </c>
      <c r="C194" s="321" t="s">
        <v>555</v>
      </c>
      <c r="D194" s="321" t="s">
        <v>1209</v>
      </c>
      <c r="E194" s="334" t="s">
        <v>4</v>
      </c>
      <c r="I194" s="336">
        <v>0</v>
      </c>
      <c r="J194" s="329"/>
      <c r="L194" s="336"/>
      <c r="M194" s="337">
        <v>4999</v>
      </c>
      <c r="N194" s="338"/>
      <c r="O194" s="330"/>
      <c r="P194" s="329"/>
      <c r="Q194" s="329"/>
      <c r="R194" s="330"/>
      <c r="S194" s="334" t="s">
        <v>301</v>
      </c>
      <c r="T194" s="334" t="s">
        <v>1211</v>
      </c>
    </row>
    <row r="195" spans="1:21" x14ac:dyDescent="0.3">
      <c r="A195" s="186" t="s">
        <v>1143</v>
      </c>
      <c r="B195" s="327">
        <v>1673</v>
      </c>
      <c r="C195" s="321" t="s">
        <v>682</v>
      </c>
      <c r="D195" s="321" t="s">
        <v>683</v>
      </c>
      <c r="E195" s="334" t="s">
        <v>4</v>
      </c>
      <c r="F195" s="334" t="s">
        <v>804</v>
      </c>
      <c r="G195" s="323">
        <v>136415</v>
      </c>
      <c r="H195" s="323">
        <v>138292</v>
      </c>
      <c r="I195" s="336">
        <f t="shared" ref="I195:I226" si="9">H195-G195</f>
        <v>1877</v>
      </c>
      <c r="J195" s="339">
        <v>6692</v>
      </c>
      <c r="K195" s="339">
        <v>6802</v>
      </c>
      <c r="L195" s="336">
        <f>K195-J195</f>
        <v>110</v>
      </c>
      <c r="M195" s="272">
        <v>1854.9313745951781</v>
      </c>
      <c r="N195" s="273">
        <v>8.6300000000000002E-2</v>
      </c>
      <c r="O195" s="267"/>
      <c r="P195" s="266"/>
      <c r="Q195" s="266"/>
      <c r="R195" s="267"/>
      <c r="S195" s="211" t="s">
        <v>107</v>
      </c>
      <c r="T195" s="211" t="s">
        <v>749</v>
      </c>
      <c r="U195" s="211" t="s">
        <v>463</v>
      </c>
    </row>
    <row r="196" spans="1:21" x14ac:dyDescent="0.3">
      <c r="A196" s="186" t="s">
        <v>1086</v>
      </c>
      <c r="B196" s="343">
        <v>1679</v>
      </c>
      <c r="C196" s="334" t="s">
        <v>616</v>
      </c>
      <c r="D196" s="334" t="s">
        <v>617</v>
      </c>
      <c r="E196" s="334" t="s">
        <v>4</v>
      </c>
      <c r="F196" s="334"/>
      <c r="G196" s="323">
        <v>180180</v>
      </c>
      <c r="H196" s="323">
        <v>182852</v>
      </c>
      <c r="I196" s="336">
        <f t="shared" si="9"/>
        <v>2672</v>
      </c>
      <c r="M196" s="272">
        <v>2962.332410939187</v>
      </c>
      <c r="N196" s="288">
        <v>0.1017097876934149</v>
      </c>
      <c r="O196" s="267">
        <v>0</v>
      </c>
      <c r="S196" s="211" t="s">
        <v>107</v>
      </c>
      <c r="T196" s="211" t="s">
        <v>621</v>
      </c>
    </row>
    <row r="197" spans="1:21" s="334" customFormat="1" x14ac:dyDescent="0.3">
      <c r="A197" s="334">
        <v>328</v>
      </c>
      <c r="B197" s="343">
        <v>1679</v>
      </c>
      <c r="C197" s="334" t="s">
        <v>616</v>
      </c>
      <c r="D197" s="334" t="s">
        <v>618</v>
      </c>
      <c r="E197" s="334" t="s">
        <v>4</v>
      </c>
      <c r="G197" s="323">
        <v>171170</v>
      </c>
      <c r="H197" s="323">
        <v>178426</v>
      </c>
      <c r="I197" s="336">
        <f t="shared" si="9"/>
        <v>7256</v>
      </c>
      <c r="M197" s="337">
        <v>2962.332410939187</v>
      </c>
      <c r="N197" s="347">
        <v>0.1017097876934149</v>
      </c>
      <c r="O197" s="330">
        <v>0</v>
      </c>
      <c r="S197" s="334" t="s">
        <v>107</v>
      </c>
      <c r="T197" s="334" t="s">
        <v>621</v>
      </c>
    </row>
    <row r="198" spans="1:21" s="334" customFormat="1" x14ac:dyDescent="0.3">
      <c r="A198" s="334">
        <v>328</v>
      </c>
      <c r="B198" s="343">
        <v>1679</v>
      </c>
      <c r="C198" s="334" t="s">
        <v>616</v>
      </c>
      <c r="D198" s="334" t="s">
        <v>1066</v>
      </c>
      <c r="E198" s="334" t="s">
        <v>4</v>
      </c>
      <c r="G198" s="323">
        <v>54302</v>
      </c>
      <c r="H198" s="323">
        <v>57550</v>
      </c>
      <c r="I198" s="336">
        <f t="shared" si="9"/>
        <v>3248</v>
      </c>
      <c r="M198" s="337">
        <v>3383.99</v>
      </c>
      <c r="N198" s="347">
        <v>8.8999999999999996E-2</v>
      </c>
      <c r="O198" s="330"/>
      <c r="S198" s="334" t="s">
        <v>107</v>
      </c>
      <c r="T198" s="334" t="s">
        <v>1067</v>
      </c>
    </row>
    <row r="199" spans="1:21" s="334" customFormat="1" x14ac:dyDescent="0.3">
      <c r="A199" s="334">
        <v>328</v>
      </c>
      <c r="B199" s="343">
        <v>1679</v>
      </c>
      <c r="C199" s="334" t="s">
        <v>616</v>
      </c>
      <c r="D199" s="334" t="s">
        <v>1296</v>
      </c>
      <c r="E199" s="334" t="s">
        <v>4</v>
      </c>
      <c r="G199" s="323">
        <v>1228</v>
      </c>
      <c r="H199" s="323">
        <v>1228</v>
      </c>
      <c r="I199" s="336">
        <f t="shared" si="9"/>
        <v>0</v>
      </c>
      <c r="M199" s="337">
        <v>3998.76</v>
      </c>
      <c r="N199" s="347">
        <v>9.9000000000000005E-2</v>
      </c>
      <c r="O199" s="330"/>
      <c r="S199" s="334" t="s">
        <v>107</v>
      </c>
      <c r="T199" s="334" t="s">
        <v>1295</v>
      </c>
      <c r="U199" s="211"/>
    </row>
    <row r="200" spans="1:21" x14ac:dyDescent="0.3">
      <c r="A200" s="271" t="s">
        <v>920</v>
      </c>
      <c r="B200" s="343">
        <v>1683</v>
      </c>
      <c r="C200" s="334" t="s">
        <v>636</v>
      </c>
      <c r="D200" s="334" t="s">
        <v>771</v>
      </c>
      <c r="E200" s="334" t="s">
        <v>4</v>
      </c>
      <c r="F200" s="334"/>
      <c r="G200" s="323">
        <v>152724</v>
      </c>
      <c r="H200" s="323">
        <v>154143</v>
      </c>
      <c r="I200" s="336">
        <f t="shared" si="9"/>
        <v>1419</v>
      </c>
      <c r="M200" s="272">
        <v>2317.3240554156173</v>
      </c>
      <c r="N200" s="211">
        <v>8.6368657790572151E-2</v>
      </c>
      <c r="O200" s="267" t="s">
        <v>638</v>
      </c>
      <c r="S200" s="211" t="s">
        <v>107</v>
      </c>
      <c r="T200" s="211" t="s">
        <v>772</v>
      </c>
    </row>
    <row r="201" spans="1:21" ht="16.5" customHeight="1" x14ac:dyDescent="0.3">
      <c r="A201" s="307" t="s">
        <v>920</v>
      </c>
      <c r="B201" s="327">
        <v>1683</v>
      </c>
      <c r="C201" s="334" t="s">
        <v>636</v>
      </c>
      <c r="D201" s="334" t="s">
        <v>637</v>
      </c>
      <c r="E201" s="334" t="s">
        <v>4</v>
      </c>
      <c r="F201" s="334"/>
      <c r="G201" s="323">
        <v>93776</v>
      </c>
      <c r="H201" s="323">
        <v>95743</v>
      </c>
      <c r="I201" s="336">
        <f t="shared" si="9"/>
        <v>1967</v>
      </c>
      <c r="M201" s="272">
        <v>2105.3521554516014</v>
      </c>
      <c r="N201" s="211">
        <v>9.2299999999999993E-2</v>
      </c>
      <c r="O201" s="267" t="s">
        <v>638</v>
      </c>
      <c r="S201" s="211" t="s">
        <v>107</v>
      </c>
      <c r="T201" s="293"/>
    </row>
    <row r="202" spans="1:21" ht="16.5" customHeight="1" x14ac:dyDescent="0.3">
      <c r="A202" s="307" t="s">
        <v>920</v>
      </c>
      <c r="B202" s="327">
        <v>1683</v>
      </c>
      <c r="C202" s="334" t="s">
        <v>636</v>
      </c>
      <c r="D202" s="334" t="s">
        <v>997</v>
      </c>
      <c r="E202" s="334" t="s">
        <v>4</v>
      </c>
      <c r="F202" s="334"/>
      <c r="G202" s="323">
        <v>11217</v>
      </c>
      <c r="H202" s="323">
        <v>11752</v>
      </c>
      <c r="I202" s="336">
        <f t="shared" si="9"/>
        <v>535</v>
      </c>
      <c r="M202" s="272">
        <v>2054.44</v>
      </c>
      <c r="N202" s="211">
        <v>8.5000000000000006E-2</v>
      </c>
      <c r="O202" s="267" t="s">
        <v>638</v>
      </c>
      <c r="S202" s="211" t="s">
        <v>107</v>
      </c>
      <c r="T202" s="293" t="s">
        <v>1001</v>
      </c>
    </row>
    <row r="203" spans="1:21" s="334" customFormat="1" x14ac:dyDescent="0.3">
      <c r="B203" s="343">
        <v>1693</v>
      </c>
      <c r="C203" s="334" t="s">
        <v>726</v>
      </c>
      <c r="D203" s="334" t="s">
        <v>727</v>
      </c>
      <c r="E203" s="334" t="s">
        <v>4</v>
      </c>
      <c r="G203" s="323">
        <v>38115</v>
      </c>
      <c r="H203" s="323">
        <v>38950</v>
      </c>
      <c r="I203" s="336">
        <f t="shared" si="9"/>
        <v>835</v>
      </c>
      <c r="M203" s="337">
        <v>4586.57</v>
      </c>
      <c r="N203" s="334">
        <v>0</v>
      </c>
      <c r="O203" s="330"/>
      <c r="S203" s="334" t="s">
        <v>299</v>
      </c>
      <c r="T203" s="334" t="s">
        <v>740</v>
      </c>
      <c r="U203" s="334" t="s">
        <v>742</v>
      </c>
    </row>
    <row r="204" spans="1:21" s="334" customFormat="1" ht="17.25" customHeight="1" x14ac:dyDescent="0.3">
      <c r="A204" s="334">
        <v>329</v>
      </c>
      <c r="B204" s="343">
        <v>1695</v>
      </c>
      <c r="C204" s="226" t="s">
        <v>619</v>
      </c>
      <c r="D204" s="226" t="s">
        <v>620</v>
      </c>
      <c r="E204" s="334" t="s">
        <v>4</v>
      </c>
      <c r="G204" s="323">
        <v>419626</v>
      </c>
      <c r="H204" s="323">
        <v>419626</v>
      </c>
      <c r="I204" s="336">
        <f t="shared" si="9"/>
        <v>0</v>
      </c>
      <c r="M204" s="337">
        <v>2869.048481468154</v>
      </c>
      <c r="N204" s="347">
        <v>9.3511299028427489E-2</v>
      </c>
      <c r="O204" s="330">
        <v>0</v>
      </c>
      <c r="S204" s="334" t="s">
        <v>552</v>
      </c>
      <c r="T204" s="334" t="s">
        <v>1283</v>
      </c>
      <c r="U204" s="211"/>
    </row>
    <row r="205" spans="1:21" s="334" customFormat="1" ht="15.75" customHeight="1" x14ac:dyDescent="0.3">
      <c r="A205" s="334">
        <v>329</v>
      </c>
      <c r="B205" s="343">
        <v>1695</v>
      </c>
      <c r="C205" s="334" t="s">
        <v>619</v>
      </c>
      <c r="D205" s="334" t="s">
        <v>625</v>
      </c>
      <c r="E205" s="334" t="s">
        <v>4</v>
      </c>
      <c r="G205" s="323">
        <v>507723</v>
      </c>
      <c r="H205" s="323">
        <v>520935</v>
      </c>
      <c r="I205" s="336">
        <f t="shared" si="9"/>
        <v>13212</v>
      </c>
      <c r="M205" s="337">
        <v>2855.5742245412021</v>
      </c>
      <c r="N205" s="347">
        <v>9.3511299028427489E-2</v>
      </c>
      <c r="O205" s="330">
        <v>0</v>
      </c>
      <c r="S205" s="334" t="s">
        <v>552</v>
      </c>
      <c r="T205" s="334" t="s">
        <v>626</v>
      </c>
    </row>
    <row r="206" spans="1:21" s="334" customFormat="1" x14ac:dyDescent="0.3">
      <c r="A206" s="334">
        <v>330</v>
      </c>
      <c r="B206" s="343">
        <v>1706</v>
      </c>
      <c r="C206" s="334" t="s">
        <v>679</v>
      </c>
      <c r="D206" s="334" t="s">
        <v>677</v>
      </c>
      <c r="E206" s="334" t="s">
        <v>4</v>
      </c>
      <c r="G206" s="323">
        <v>329643</v>
      </c>
      <c r="H206" s="323">
        <v>340229</v>
      </c>
      <c r="I206" s="336">
        <f t="shared" si="9"/>
        <v>10586</v>
      </c>
      <c r="M206" s="337">
        <v>2430.96</v>
      </c>
      <c r="N206" s="347">
        <v>9.4100000000000003E-2</v>
      </c>
      <c r="O206" s="334">
        <v>0</v>
      </c>
      <c r="S206" s="334" t="s">
        <v>303</v>
      </c>
      <c r="T206" s="334" t="s">
        <v>678</v>
      </c>
    </row>
    <row r="207" spans="1:21" s="334" customFormat="1" x14ac:dyDescent="0.3">
      <c r="A207" s="334">
        <v>330</v>
      </c>
      <c r="B207" s="343">
        <v>1706</v>
      </c>
      <c r="C207" s="334" t="s">
        <v>679</v>
      </c>
      <c r="D207" s="334" t="s">
        <v>663</v>
      </c>
      <c r="E207" s="334" t="s">
        <v>4</v>
      </c>
      <c r="G207" s="323">
        <v>401966</v>
      </c>
      <c r="H207" s="323">
        <v>406955</v>
      </c>
      <c r="I207" s="336">
        <f t="shared" si="9"/>
        <v>4989</v>
      </c>
      <c r="M207" s="337">
        <v>2430.96</v>
      </c>
      <c r="N207" s="347">
        <v>9.4100000000000003E-2</v>
      </c>
      <c r="O207" s="330">
        <v>0</v>
      </c>
      <c r="S207" s="334" t="s">
        <v>303</v>
      </c>
      <c r="T207" s="334" t="s">
        <v>664</v>
      </c>
    </row>
    <row r="208" spans="1:21" s="334" customFormat="1" x14ac:dyDescent="0.3">
      <c r="B208" s="343">
        <v>1706</v>
      </c>
      <c r="C208" s="334" t="s">
        <v>679</v>
      </c>
      <c r="D208" s="334" t="s">
        <v>1102</v>
      </c>
      <c r="E208" s="334" t="s">
        <v>4</v>
      </c>
      <c r="G208" s="323">
        <v>99549</v>
      </c>
      <c r="H208" s="323">
        <v>110450</v>
      </c>
      <c r="I208" s="336">
        <f t="shared" si="9"/>
        <v>10901</v>
      </c>
      <c r="M208" s="337">
        <v>2542.88</v>
      </c>
      <c r="N208" s="347">
        <v>8.5000000000000006E-2</v>
      </c>
      <c r="O208" s="330">
        <v>0</v>
      </c>
      <c r="S208" s="334" t="s">
        <v>303</v>
      </c>
      <c r="T208" s="334" t="s">
        <v>1103</v>
      </c>
    </row>
    <row r="209" spans="1:22" s="334" customFormat="1" x14ac:dyDescent="0.3">
      <c r="B209" s="343">
        <v>1706</v>
      </c>
      <c r="C209" s="334" t="s">
        <v>679</v>
      </c>
      <c r="D209" s="334" t="s">
        <v>1104</v>
      </c>
      <c r="E209" s="334" t="s">
        <v>4</v>
      </c>
      <c r="G209" s="323">
        <v>105197</v>
      </c>
      <c r="H209" s="323">
        <v>115417</v>
      </c>
      <c r="I209" s="336">
        <f t="shared" si="9"/>
        <v>10220</v>
      </c>
      <c r="M209" s="337">
        <v>2542.88</v>
      </c>
      <c r="N209" s="347">
        <v>8.5000000000000006E-2</v>
      </c>
      <c r="O209" s="330"/>
      <c r="T209" s="334" t="s">
        <v>1103</v>
      </c>
    </row>
    <row r="210" spans="1:22" s="334" customFormat="1" x14ac:dyDescent="0.3">
      <c r="A210" s="334">
        <v>330</v>
      </c>
      <c r="B210" s="343">
        <v>1706</v>
      </c>
      <c r="C210" s="334" t="s">
        <v>679</v>
      </c>
      <c r="D210" s="334" t="s">
        <v>1022</v>
      </c>
      <c r="E210" s="334" t="s">
        <v>4</v>
      </c>
      <c r="G210" s="323">
        <v>90500</v>
      </c>
      <c r="H210" s="323">
        <v>96671</v>
      </c>
      <c r="I210" s="336">
        <f t="shared" si="9"/>
        <v>6171</v>
      </c>
      <c r="M210" s="337">
        <v>2439.9</v>
      </c>
      <c r="N210" s="347">
        <v>9.2899999999999996E-2</v>
      </c>
      <c r="O210" s="330"/>
      <c r="S210" s="334" t="s">
        <v>303</v>
      </c>
      <c r="T210" s="345">
        <v>44715</v>
      </c>
    </row>
    <row r="211" spans="1:22" s="334" customFormat="1" x14ac:dyDescent="0.3">
      <c r="A211" s="334">
        <v>330</v>
      </c>
      <c r="B211" s="343">
        <v>1706</v>
      </c>
      <c r="C211" s="334" t="s">
        <v>679</v>
      </c>
      <c r="D211" s="334" t="s">
        <v>1023</v>
      </c>
      <c r="E211" s="334" t="s">
        <v>4</v>
      </c>
      <c r="G211" s="323">
        <v>81259</v>
      </c>
      <c r="H211" s="323">
        <v>88624</v>
      </c>
      <c r="I211" s="336">
        <f t="shared" si="9"/>
        <v>7365</v>
      </c>
      <c r="M211" s="337">
        <v>2297.46</v>
      </c>
      <c r="N211" s="347">
        <v>8.5000000000000006E-2</v>
      </c>
      <c r="O211" s="330"/>
      <c r="S211" s="334" t="s">
        <v>303</v>
      </c>
      <c r="T211" s="345" t="s">
        <v>1050</v>
      </c>
    </row>
    <row r="212" spans="1:22" s="334" customFormat="1" x14ac:dyDescent="0.3">
      <c r="A212" s="334">
        <v>330</v>
      </c>
      <c r="B212" s="343">
        <v>1706</v>
      </c>
      <c r="C212" s="334" t="s">
        <v>679</v>
      </c>
      <c r="D212" s="334" t="s">
        <v>1080</v>
      </c>
      <c r="E212" s="334" t="s">
        <v>4</v>
      </c>
      <c r="G212" s="323">
        <v>54968</v>
      </c>
      <c r="H212" s="323">
        <v>60126</v>
      </c>
      <c r="I212" s="336">
        <f t="shared" si="9"/>
        <v>5158</v>
      </c>
      <c r="M212" s="337">
        <v>2297.46</v>
      </c>
      <c r="N212" s="347">
        <v>8.5000000000000006E-2</v>
      </c>
      <c r="O212" s="330"/>
      <c r="S212" s="334" t="s">
        <v>303</v>
      </c>
      <c r="T212" s="345" t="s">
        <v>1081</v>
      </c>
    </row>
    <row r="213" spans="1:22" s="334" customFormat="1" x14ac:dyDescent="0.3">
      <c r="A213" s="334">
        <v>330</v>
      </c>
      <c r="B213" s="343">
        <v>1706</v>
      </c>
      <c r="C213" s="334" t="s">
        <v>679</v>
      </c>
      <c r="D213" s="334" t="s">
        <v>1079</v>
      </c>
      <c r="E213" s="334" t="s">
        <v>4</v>
      </c>
      <c r="G213" s="323">
        <v>52187</v>
      </c>
      <c r="H213" s="323">
        <v>57832</v>
      </c>
      <c r="I213" s="336">
        <f t="shared" si="9"/>
        <v>5645</v>
      </c>
      <c r="M213" s="337">
        <v>2297.46</v>
      </c>
      <c r="N213" s="347">
        <v>8.5000000000000006E-2</v>
      </c>
      <c r="O213" s="330"/>
      <c r="S213" s="334" t="s">
        <v>303</v>
      </c>
      <c r="T213" s="345" t="s">
        <v>1082</v>
      </c>
    </row>
    <row r="214" spans="1:22" s="334" customFormat="1" x14ac:dyDescent="0.3">
      <c r="A214" s="334" t="s">
        <v>925</v>
      </c>
      <c r="B214" s="334">
        <v>1740</v>
      </c>
      <c r="C214" s="334" t="s">
        <v>843</v>
      </c>
      <c r="D214" s="334" t="s">
        <v>840</v>
      </c>
      <c r="E214" s="334" t="s">
        <v>4</v>
      </c>
      <c r="G214" s="323">
        <v>39050</v>
      </c>
      <c r="H214" s="323">
        <v>40823</v>
      </c>
      <c r="I214" s="336">
        <f t="shared" si="9"/>
        <v>1773</v>
      </c>
      <c r="M214" s="337">
        <v>1969.9570815450643</v>
      </c>
      <c r="N214" s="334">
        <v>7.7660944206008581E-2</v>
      </c>
      <c r="S214" s="334" t="s">
        <v>301</v>
      </c>
      <c r="T214" s="334" t="s">
        <v>842</v>
      </c>
    </row>
    <row r="215" spans="1:22" s="334" customFormat="1" x14ac:dyDescent="0.3">
      <c r="A215" s="364" t="s">
        <v>1118</v>
      </c>
      <c r="B215" s="334">
        <v>1740</v>
      </c>
      <c r="C215" s="334" t="s">
        <v>843</v>
      </c>
      <c r="D215" s="334" t="s">
        <v>841</v>
      </c>
      <c r="E215" s="334" t="s">
        <v>4</v>
      </c>
      <c r="G215" s="323">
        <v>49358</v>
      </c>
      <c r="H215" s="323">
        <v>51191</v>
      </c>
      <c r="I215" s="336">
        <f t="shared" si="9"/>
        <v>1833</v>
      </c>
      <c r="M215" s="337">
        <v>1969.9570815450643</v>
      </c>
      <c r="N215" s="334">
        <v>7.7660944206008581E-2</v>
      </c>
      <c r="S215" s="334" t="s">
        <v>301</v>
      </c>
      <c r="T215" s="334" t="s">
        <v>842</v>
      </c>
    </row>
    <row r="216" spans="1:22" s="334" customFormat="1" x14ac:dyDescent="0.3">
      <c r="A216" s="334" t="s">
        <v>1119</v>
      </c>
      <c r="B216" s="334">
        <v>1740</v>
      </c>
      <c r="C216" s="334" t="s">
        <v>843</v>
      </c>
      <c r="D216" s="334" t="s">
        <v>899</v>
      </c>
      <c r="E216" s="334" t="s">
        <v>4</v>
      </c>
      <c r="G216" s="323">
        <v>84255</v>
      </c>
      <c r="H216" s="323">
        <v>88482</v>
      </c>
      <c r="I216" s="336">
        <f t="shared" si="9"/>
        <v>4227</v>
      </c>
      <c r="M216" s="337">
        <v>2246.7234875717018</v>
      </c>
      <c r="N216" s="334">
        <v>7.6464627151051623E-2</v>
      </c>
      <c r="S216" s="334" t="s">
        <v>301</v>
      </c>
      <c r="T216" s="334" t="s">
        <v>898</v>
      </c>
    </row>
    <row r="217" spans="1:22" s="334" customFormat="1" x14ac:dyDescent="0.3">
      <c r="B217" s="334">
        <v>1740</v>
      </c>
      <c r="C217" s="334" t="s">
        <v>843</v>
      </c>
      <c r="D217" s="334" t="s">
        <v>900</v>
      </c>
      <c r="E217" s="334" t="s">
        <v>4</v>
      </c>
      <c r="G217" s="323">
        <v>99528</v>
      </c>
      <c r="H217" s="323">
        <v>104680</v>
      </c>
      <c r="I217" s="336">
        <f t="shared" si="9"/>
        <v>5152</v>
      </c>
      <c r="M217" s="337">
        <v>2246.7234875717018</v>
      </c>
      <c r="N217" s="334">
        <v>7.6464627151051623E-2</v>
      </c>
      <c r="S217" s="334" t="s">
        <v>301</v>
      </c>
      <c r="T217" s="334" t="s">
        <v>897</v>
      </c>
    </row>
    <row r="218" spans="1:22" s="334" customFormat="1" x14ac:dyDescent="0.3">
      <c r="B218" s="334">
        <v>1740</v>
      </c>
      <c r="C218" s="334" t="s">
        <v>843</v>
      </c>
      <c r="D218" s="334" t="s">
        <v>901</v>
      </c>
      <c r="E218" s="334" t="s">
        <v>4</v>
      </c>
      <c r="G218" s="323">
        <v>83137</v>
      </c>
      <c r="H218" s="323">
        <v>87619</v>
      </c>
      <c r="I218" s="336">
        <f t="shared" si="9"/>
        <v>4482</v>
      </c>
      <c r="M218" s="337">
        <v>2246.7234875717018</v>
      </c>
      <c r="N218" s="334">
        <v>7.6464627151051623E-2</v>
      </c>
      <c r="S218" s="334" t="s">
        <v>301</v>
      </c>
      <c r="T218" s="334" t="s">
        <v>902</v>
      </c>
    </row>
    <row r="219" spans="1:22" s="334" customFormat="1" x14ac:dyDescent="0.3">
      <c r="B219" s="334">
        <v>1740</v>
      </c>
      <c r="C219" s="334" t="s">
        <v>843</v>
      </c>
      <c r="D219" s="334" t="s">
        <v>892</v>
      </c>
      <c r="E219" s="334" t="s">
        <v>4</v>
      </c>
      <c r="G219" s="323">
        <v>99255</v>
      </c>
      <c r="H219" s="323">
        <v>101358</v>
      </c>
      <c r="I219" s="336">
        <f t="shared" si="9"/>
        <v>2103</v>
      </c>
      <c r="M219" s="337">
        <v>2246.7234875717018</v>
      </c>
      <c r="N219" s="334">
        <v>7.6464627151051623E-2</v>
      </c>
      <c r="S219" s="334" t="s">
        <v>301</v>
      </c>
      <c r="T219" s="334" t="s">
        <v>893</v>
      </c>
    </row>
    <row r="220" spans="1:22" x14ac:dyDescent="0.3">
      <c r="B220" s="269">
        <v>1745</v>
      </c>
      <c r="C220" s="269" t="s">
        <v>972</v>
      </c>
      <c r="D220" s="238" t="s">
        <v>973</v>
      </c>
      <c r="E220" s="238" t="s">
        <v>4</v>
      </c>
      <c r="F220" s="238"/>
      <c r="G220" s="233">
        <v>87688</v>
      </c>
      <c r="H220" s="233">
        <v>91927</v>
      </c>
      <c r="I220" s="239">
        <f t="shared" si="9"/>
        <v>4239</v>
      </c>
      <c r="M220" s="289">
        <v>2253.41</v>
      </c>
      <c r="N220" s="269">
        <v>8.5000000000000006E-2</v>
      </c>
      <c r="S220" s="211" t="s">
        <v>107</v>
      </c>
      <c r="T220" s="211" t="s">
        <v>971</v>
      </c>
    </row>
    <row r="221" spans="1:22" x14ac:dyDescent="0.3">
      <c r="B221" s="269">
        <v>1745</v>
      </c>
      <c r="C221" s="269" t="s">
        <v>972</v>
      </c>
      <c r="D221" s="238" t="s">
        <v>1004</v>
      </c>
      <c r="E221" s="238" t="s">
        <v>4</v>
      </c>
      <c r="F221" s="238"/>
      <c r="G221" s="233">
        <v>9312</v>
      </c>
      <c r="H221" s="233">
        <v>9312</v>
      </c>
      <c r="I221" s="239">
        <f t="shared" si="9"/>
        <v>0</v>
      </c>
      <c r="M221" s="289">
        <v>2199.41</v>
      </c>
      <c r="N221" s="269">
        <v>8.5000000000000006E-2</v>
      </c>
      <c r="P221" s="211" t="s">
        <v>107</v>
      </c>
      <c r="S221" s="211" t="s">
        <v>107</v>
      </c>
      <c r="T221" s="211" t="s">
        <v>1005</v>
      </c>
    </row>
    <row r="222" spans="1:22" x14ac:dyDescent="0.3">
      <c r="B222" s="269">
        <v>1745</v>
      </c>
      <c r="C222" s="269" t="s">
        <v>972</v>
      </c>
      <c r="D222" s="238" t="s">
        <v>1172</v>
      </c>
      <c r="E222" s="238" t="s">
        <v>4</v>
      </c>
      <c r="F222" s="238"/>
      <c r="G222" s="233">
        <v>16659</v>
      </c>
      <c r="H222" s="233">
        <v>17050</v>
      </c>
      <c r="I222" s="239">
        <f t="shared" si="9"/>
        <v>391</v>
      </c>
      <c r="M222" s="289">
        <v>1996.81</v>
      </c>
      <c r="N222" s="269">
        <v>9.9000000000000005E-2</v>
      </c>
      <c r="S222" s="211" t="s">
        <v>107</v>
      </c>
      <c r="T222" s="211" t="s">
        <v>1177</v>
      </c>
    </row>
    <row r="223" spans="1:22" s="334" customFormat="1" x14ac:dyDescent="0.3">
      <c r="A223" s="334">
        <v>333</v>
      </c>
      <c r="B223" s="334">
        <v>1753</v>
      </c>
      <c r="C223" s="334" t="s">
        <v>805</v>
      </c>
      <c r="D223" s="334" t="s">
        <v>806</v>
      </c>
      <c r="E223" s="334" t="s">
        <v>4</v>
      </c>
      <c r="G223" s="323">
        <v>285849</v>
      </c>
      <c r="H223" s="323">
        <v>294627</v>
      </c>
      <c r="I223" s="336">
        <f t="shared" si="9"/>
        <v>8778</v>
      </c>
      <c r="M223" s="337">
        <v>2110.2242533285353</v>
      </c>
      <c r="N223" s="334">
        <v>9.2624505217704212E-2</v>
      </c>
      <c r="O223" s="330">
        <v>0</v>
      </c>
      <c r="S223" s="334" t="s">
        <v>301</v>
      </c>
      <c r="T223" s="334" t="s">
        <v>812</v>
      </c>
      <c r="U223" s="334">
        <v>916.49</v>
      </c>
      <c r="V223" s="334" t="s">
        <v>813</v>
      </c>
    </row>
    <row r="224" spans="1:22" s="334" customFormat="1" x14ac:dyDescent="0.3">
      <c r="A224" s="334">
        <v>333</v>
      </c>
      <c r="B224" s="334">
        <v>1753</v>
      </c>
      <c r="C224" s="334" t="s">
        <v>805</v>
      </c>
      <c r="D224" s="334" t="s">
        <v>807</v>
      </c>
      <c r="E224" s="334" t="s">
        <v>4</v>
      </c>
      <c r="G224" s="323">
        <v>352183</v>
      </c>
      <c r="H224" s="323">
        <v>362805</v>
      </c>
      <c r="I224" s="336">
        <f t="shared" si="9"/>
        <v>10622</v>
      </c>
      <c r="M224" s="337">
        <v>2110.2242533285353</v>
      </c>
      <c r="N224" s="334">
        <v>9.2624505217704212E-2</v>
      </c>
      <c r="O224" s="330">
        <v>0</v>
      </c>
      <c r="S224" s="334" t="s">
        <v>301</v>
      </c>
      <c r="T224" s="334" t="s">
        <v>812</v>
      </c>
      <c r="U224" s="334">
        <v>916.49</v>
      </c>
      <c r="V224" s="334" t="s">
        <v>813</v>
      </c>
    </row>
    <row r="225" spans="1:22" s="334" customFormat="1" x14ac:dyDescent="0.3">
      <c r="A225" s="334">
        <v>333</v>
      </c>
      <c r="B225" s="334">
        <v>1753</v>
      </c>
      <c r="C225" s="334" t="s">
        <v>805</v>
      </c>
      <c r="D225" s="334" t="s">
        <v>808</v>
      </c>
      <c r="E225" s="334" t="s">
        <v>4</v>
      </c>
      <c r="G225" s="323">
        <v>268756</v>
      </c>
      <c r="H225" s="323">
        <v>275947</v>
      </c>
      <c r="I225" s="336">
        <f t="shared" si="9"/>
        <v>7191</v>
      </c>
      <c r="M225" s="337">
        <v>2110.2242533285353</v>
      </c>
      <c r="N225" s="334">
        <v>9.2624505217704212E-2</v>
      </c>
      <c r="O225" s="330">
        <v>0</v>
      </c>
      <c r="S225" s="334" t="s">
        <v>301</v>
      </c>
      <c r="T225" s="334" t="s">
        <v>812</v>
      </c>
      <c r="U225" s="334">
        <v>916.49</v>
      </c>
      <c r="V225" s="334" t="s">
        <v>813</v>
      </c>
    </row>
    <row r="226" spans="1:22" s="334" customFormat="1" x14ac:dyDescent="0.3">
      <c r="A226" s="334">
        <v>333</v>
      </c>
      <c r="B226" s="334">
        <v>1753</v>
      </c>
      <c r="C226" s="334" t="s">
        <v>805</v>
      </c>
      <c r="D226" s="334" t="s">
        <v>809</v>
      </c>
      <c r="E226" s="334" t="s">
        <v>4</v>
      </c>
      <c r="G226" s="323">
        <v>218944</v>
      </c>
      <c r="H226" s="323">
        <v>227426</v>
      </c>
      <c r="I226" s="336">
        <f t="shared" si="9"/>
        <v>8482</v>
      </c>
      <c r="M226" s="350">
        <v>1954.3737063691976</v>
      </c>
      <c r="N226" s="334">
        <v>9.2624505217704212E-2</v>
      </c>
      <c r="O226" s="330">
        <v>0</v>
      </c>
      <c r="S226" s="334" t="s">
        <v>301</v>
      </c>
      <c r="T226" s="334" t="s">
        <v>812</v>
      </c>
      <c r="U226" s="334">
        <v>848.8</v>
      </c>
      <c r="V226" s="334" t="s">
        <v>813</v>
      </c>
    </row>
    <row r="227" spans="1:22" s="334" customFormat="1" x14ac:dyDescent="0.3">
      <c r="A227" s="334">
        <v>333</v>
      </c>
      <c r="B227" s="334">
        <v>1753</v>
      </c>
      <c r="C227" s="334" t="s">
        <v>805</v>
      </c>
      <c r="D227" s="334" t="s">
        <v>810</v>
      </c>
      <c r="E227" s="334" t="s">
        <v>4</v>
      </c>
      <c r="G227" s="323">
        <v>193762</v>
      </c>
      <c r="H227" s="323">
        <v>195623</v>
      </c>
      <c r="I227" s="336">
        <f t="shared" ref="I227:I258" si="10">H227-G227</f>
        <v>1861</v>
      </c>
      <c r="M227" s="337">
        <v>1889.2365527168047</v>
      </c>
      <c r="N227" s="334">
        <v>9.2624505217704212E-2</v>
      </c>
      <c r="O227" s="330">
        <v>0</v>
      </c>
      <c r="S227" s="334" t="s">
        <v>301</v>
      </c>
      <c r="T227" s="334" t="s">
        <v>812</v>
      </c>
      <c r="U227" s="334">
        <v>820.51</v>
      </c>
      <c r="V227" s="334" t="s">
        <v>813</v>
      </c>
    </row>
    <row r="228" spans="1:22" s="334" customFormat="1" x14ac:dyDescent="0.3">
      <c r="A228" s="334">
        <v>333</v>
      </c>
      <c r="B228" s="334">
        <v>1753</v>
      </c>
      <c r="C228" s="334" t="s">
        <v>805</v>
      </c>
      <c r="D228" s="334" t="s">
        <v>819</v>
      </c>
      <c r="E228" s="334" t="s">
        <v>4</v>
      </c>
      <c r="G228" s="323">
        <v>199728</v>
      </c>
      <c r="H228" s="323">
        <v>201874</v>
      </c>
      <c r="I228" s="336">
        <f t="shared" si="10"/>
        <v>2146</v>
      </c>
      <c r="M228" s="337">
        <v>1889.2365527168047</v>
      </c>
      <c r="N228" s="334">
        <v>9.2624505217704212E-2</v>
      </c>
      <c r="O228" s="330">
        <v>0</v>
      </c>
      <c r="S228" s="334" t="s">
        <v>301</v>
      </c>
      <c r="T228" s="334" t="s">
        <v>820</v>
      </c>
      <c r="U228" s="334">
        <v>820.51</v>
      </c>
      <c r="V228" s="334" t="s">
        <v>813</v>
      </c>
    </row>
    <row r="229" spans="1:22" s="334" customFormat="1" x14ac:dyDescent="0.3">
      <c r="A229" s="334">
        <v>333</v>
      </c>
      <c r="B229" s="334">
        <v>1753</v>
      </c>
      <c r="C229" s="334" t="s">
        <v>805</v>
      </c>
      <c r="D229" s="334" t="s">
        <v>811</v>
      </c>
      <c r="E229" s="334" t="s">
        <v>4</v>
      </c>
      <c r="G229" s="323">
        <v>309894</v>
      </c>
      <c r="H229" s="323">
        <v>316341</v>
      </c>
      <c r="I229" s="336">
        <f t="shared" si="10"/>
        <v>6447</v>
      </c>
      <c r="M229" s="337">
        <v>1889.2365527168047</v>
      </c>
      <c r="N229" s="334">
        <v>9.2624505217704212E-2</v>
      </c>
      <c r="O229" s="330">
        <v>0</v>
      </c>
      <c r="S229" s="334" t="s">
        <v>301</v>
      </c>
      <c r="T229" s="334" t="s">
        <v>812</v>
      </c>
      <c r="U229" s="334">
        <v>820.51</v>
      </c>
      <c r="V229" s="334" t="s">
        <v>813</v>
      </c>
    </row>
    <row r="230" spans="1:22" s="334" customFormat="1" ht="17.25" customHeight="1" x14ac:dyDescent="0.3">
      <c r="B230" s="334">
        <v>1777</v>
      </c>
      <c r="C230" s="334" t="s">
        <v>821</v>
      </c>
      <c r="D230" s="334" t="s">
        <v>828</v>
      </c>
      <c r="E230" s="334" t="s">
        <v>4</v>
      </c>
      <c r="G230" s="323">
        <v>345009</v>
      </c>
      <c r="H230" s="323">
        <v>346745</v>
      </c>
      <c r="I230" s="336">
        <f t="shared" si="10"/>
        <v>1736</v>
      </c>
      <c r="M230" s="337">
        <v>2022.350097157251</v>
      </c>
      <c r="N230" s="334">
        <v>9.7995070169125592E-2</v>
      </c>
      <c r="O230" s="330">
        <v>0</v>
      </c>
      <c r="S230" s="334" t="s">
        <v>303</v>
      </c>
    </row>
    <row r="231" spans="1:22" s="334" customFormat="1" x14ac:dyDescent="0.3">
      <c r="B231" s="334">
        <v>1784</v>
      </c>
      <c r="C231" s="334" t="s">
        <v>936</v>
      </c>
      <c r="D231" s="334" t="s">
        <v>937</v>
      </c>
      <c r="E231" s="334" t="s">
        <v>4</v>
      </c>
      <c r="G231" s="323">
        <v>189204</v>
      </c>
      <c r="H231" s="323">
        <v>196747</v>
      </c>
      <c r="I231" s="336">
        <f t="shared" si="10"/>
        <v>7543</v>
      </c>
      <c r="M231" s="337">
        <v>2858.9635036496347</v>
      </c>
      <c r="N231" s="334">
        <v>0.10743104110641567</v>
      </c>
      <c r="O231" s="330" t="s">
        <v>638</v>
      </c>
      <c r="S231" s="334" t="s">
        <v>303</v>
      </c>
      <c r="T231" s="334" t="s">
        <v>938</v>
      </c>
    </row>
    <row r="232" spans="1:22" s="334" customFormat="1" x14ac:dyDescent="0.3">
      <c r="B232" s="334">
        <v>1805</v>
      </c>
      <c r="C232" s="334" t="s">
        <v>1074</v>
      </c>
      <c r="D232" s="334" t="s">
        <v>1075</v>
      </c>
      <c r="E232" s="334" t="s">
        <v>4</v>
      </c>
      <c r="G232" s="323">
        <v>76255</v>
      </c>
      <c r="H232" s="323">
        <v>80443</v>
      </c>
      <c r="I232" s="336">
        <f t="shared" si="10"/>
        <v>4188</v>
      </c>
      <c r="M232" s="337">
        <v>3221.56</v>
      </c>
      <c r="N232" s="334">
        <v>8.8999999999999996E-2</v>
      </c>
      <c r="O232" s="330"/>
      <c r="S232" s="334" t="s">
        <v>107</v>
      </c>
      <c r="T232" s="334" t="s">
        <v>1076</v>
      </c>
    </row>
    <row r="233" spans="1:22" s="334" customFormat="1" x14ac:dyDescent="0.3">
      <c r="B233" s="334">
        <v>1825</v>
      </c>
      <c r="C233" s="334" t="s">
        <v>907</v>
      </c>
      <c r="D233" s="334" t="s">
        <v>908</v>
      </c>
      <c r="E233" s="334" t="s">
        <v>4</v>
      </c>
      <c r="G233" s="323">
        <v>107155</v>
      </c>
      <c r="H233" s="323">
        <v>110762</v>
      </c>
      <c r="I233" s="336">
        <f t="shared" si="10"/>
        <v>3607</v>
      </c>
      <c r="M233" s="337">
        <v>2328.7641967717141</v>
      </c>
      <c r="N233" s="334">
        <v>9.3207628747117605E-2</v>
      </c>
      <c r="S233" s="334" t="s">
        <v>301</v>
      </c>
      <c r="T233" s="334" t="s">
        <v>916</v>
      </c>
    </row>
    <row r="234" spans="1:22" s="334" customFormat="1" x14ac:dyDescent="0.3">
      <c r="B234" s="334">
        <v>1825</v>
      </c>
      <c r="C234" s="334" t="s">
        <v>907</v>
      </c>
      <c r="D234" s="334" t="s">
        <v>909</v>
      </c>
      <c r="E234" s="334" t="s">
        <v>4</v>
      </c>
      <c r="G234" s="323">
        <v>160865</v>
      </c>
      <c r="H234" s="323">
        <v>167480</v>
      </c>
      <c r="I234" s="336">
        <f t="shared" si="10"/>
        <v>6615</v>
      </c>
      <c r="M234" s="337">
        <v>2328.7641967717141</v>
      </c>
      <c r="N234" s="334">
        <v>9.3207628747117605E-2</v>
      </c>
      <c r="S234" s="334" t="s">
        <v>301</v>
      </c>
      <c r="T234" s="334" t="s">
        <v>916</v>
      </c>
    </row>
    <row r="235" spans="1:22" s="334" customFormat="1" x14ac:dyDescent="0.3">
      <c r="B235" s="334">
        <v>1825</v>
      </c>
      <c r="C235" s="334" t="s">
        <v>907</v>
      </c>
      <c r="D235" s="334" t="s">
        <v>910</v>
      </c>
      <c r="E235" s="334" t="s">
        <v>4</v>
      </c>
      <c r="G235" s="323">
        <v>95392</v>
      </c>
      <c r="H235" s="323">
        <v>98518</v>
      </c>
      <c r="I235" s="336">
        <f t="shared" si="10"/>
        <v>3126</v>
      </c>
      <c r="M235" s="337">
        <v>2328.7641967717141</v>
      </c>
      <c r="N235" s="334">
        <v>9.3207628747117605E-2</v>
      </c>
      <c r="S235" s="334" t="s">
        <v>301</v>
      </c>
      <c r="T235" s="334" t="s">
        <v>916</v>
      </c>
    </row>
    <row r="236" spans="1:22" s="334" customFormat="1" x14ac:dyDescent="0.3">
      <c r="B236" s="334">
        <v>1825</v>
      </c>
      <c r="C236" s="334" t="s">
        <v>907</v>
      </c>
      <c r="D236" s="334" t="s">
        <v>911</v>
      </c>
      <c r="E236" s="334" t="s">
        <v>4</v>
      </c>
      <c r="G236" s="323">
        <v>114807</v>
      </c>
      <c r="H236" s="323">
        <v>122047</v>
      </c>
      <c r="I236" s="336">
        <f t="shared" si="10"/>
        <v>7240</v>
      </c>
      <c r="M236" s="337">
        <v>2328.7641967717141</v>
      </c>
      <c r="N236" s="334">
        <v>9.3207628747117605E-2</v>
      </c>
      <c r="S236" s="334" t="s">
        <v>301</v>
      </c>
      <c r="T236" s="334" t="s">
        <v>916</v>
      </c>
    </row>
    <row r="237" spans="1:22" s="334" customFormat="1" x14ac:dyDescent="0.3">
      <c r="B237" s="334">
        <v>1825</v>
      </c>
      <c r="C237" s="334" t="s">
        <v>907</v>
      </c>
      <c r="D237" s="334" t="s">
        <v>912</v>
      </c>
      <c r="E237" s="334" t="s">
        <v>4</v>
      </c>
      <c r="G237" s="323">
        <v>164998</v>
      </c>
      <c r="H237" s="323">
        <v>171979</v>
      </c>
      <c r="I237" s="336">
        <f t="shared" si="10"/>
        <v>6981</v>
      </c>
      <c r="M237" s="337">
        <v>2328.7641967717141</v>
      </c>
      <c r="N237" s="334">
        <v>9.3207628747117605E-2</v>
      </c>
      <c r="S237" s="334" t="s">
        <v>301</v>
      </c>
      <c r="T237" s="334" t="s">
        <v>916</v>
      </c>
    </row>
    <row r="238" spans="1:22" s="334" customFormat="1" x14ac:dyDescent="0.3">
      <c r="B238" s="321">
        <v>1836</v>
      </c>
      <c r="C238" s="321" t="s">
        <v>944</v>
      </c>
      <c r="D238" s="334" t="s">
        <v>947</v>
      </c>
      <c r="E238" s="334" t="s">
        <v>4</v>
      </c>
      <c r="G238" s="323">
        <v>149623</v>
      </c>
      <c r="H238" s="323">
        <v>155580</v>
      </c>
      <c r="I238" s="336">
        <f t="shared" si="10"/>
        <v>5957</v>
      </c>
      <c r="M238" s="337">
        <v>3283.8467594936706</v>
      </c>
      <c r="N238" s="334">
        <v>8.0592405063291142E-2</v>
      </c>
      <c r="O238" s="334" t="s">
        <v>949</v>
      </c>
      <c r="S238" s="334" t="s">
        <v>303</v>
      </c>
      <c r="T238" s="334" t="s">
        <v>948</v>
      </c>
    </row>
    <row r="239" spans="1:22" s="334" customFormat="1" x14ac:dyDescent="0.3">
      <c r="B239" s="334">
        <v>1837</v>
      </c>
      <c r="C239" s="334" t="s">
        <v>945</v>
      </c>
      <c r="D239" s="334" t="s">
        <v>946</v>
      </c>
      <c r="E239" s="334" t="s">
        <v>4</v>
      </c>
      <c r="G239" s="323">
        <v>87720</v>
      </c>
      <c r="H239" s="323">
        <v>96667</v>
      </c>
      <c r="I239" s="336">
        <f t="shared" si="10"/>
        <v>8947</v>
      </c>
      <c r="M239" s="337">
        <v>2528.36</v>
      </c>
      <c r="N239" s="334">
        <v>8.5000000000000006E-2</v>
      </c>
      <c r="O239" s="334" t="s">
        <v>950</v>
      </c>
      <c r="S239" s="334" t="s">
        <v>303</v>
      </c>
      <c r="T239" s="334" t="s">
        <v>979</v>
      </c>
    </row>
    <row r="240" spans="1:22" s="334" customFormat="1" x14ac:dyDescent="0.3">
      <c r="B240" s="334">
        <v>1837</v>
      </c>
      <c r="C240" s="334" t="s">
        <v>945</v>
      </c>
      <c r="D240" s="334" t="s">
        <v>1175</v>
      </c>
      <c r="E240" s="334" t="s">
        <v>4</v>
      </c>
      <c r="G240" s="323">
        <v>5284</v>
      </c>
      <c r="H240" s="323">
        <v>5294</v>
      </c>
      <c r="I240" s="336">
        <f t="shared" si="10"/>
        <v>10</v>
      </c>
      <c r="M240" s="337">
        <v>2065</v>
      </c>
      <c r="N240" s="334">
        <v>0.85</v>
      </c>
      <c r="O240" s="334" t="s">
        <v>950</v>
      </c>
      <c r="S240" s="334" t="s">
        <v>303</v>
      </c>
      <c r="T240" s="334" t="s">
        <v>1181</v>
      </c>
    </row>
    <row r="241" spans="1:21" s="334" customFormat="1" x14ac:dyDescent="0.3">
      <c r="B241" s="334">
        <v>1837</v>
      </c>
      <c r="C241" s="334" t="s">
        <v>945</v>
      </c>
      <c r="D241" s="334" t="s">
        <v>1176</v>
      </c>
      <c r="E241" s="334" t="s">
        <v>4</v>
      </c>
      <c r="G241" s="323">
        <v>4951</v>
      </c>
      <c r="H241" s="323">
        <v>5077</v>
      </c>
      <c r="I241" s="336">
        <f t="shared" si="10"/>
        <v>126</v>
      </c>
      <c r="M241" s="337">
        <v>2065</v>
      </c>
      <c r="N241" s="334">
        <v>0.85</v>
      </c>
      <c r="O241" s="334" t="s">
        <v>950</v>
      </c>
      <c r="S241" s="334" t="s">
        <v>303</v>
      </c>
      <c r="T241" s="334" t="s">
        <v>1181</v>
      </c>
    </row>
    <row r="242" spans="1:21" s="334" customFormat="1" x14ac:dyDescent="0.3">
      <c r="B242" s="334">
        <v>1837</v>
      </c>
      <c r="C242" s="334" t="s">
        <v>945</v>
      </c>
      <c r="D242" s="334" t="s">
        <v>1183</v>
      </c>
      <c r="E242" s="334" t="s">
        <v>4</v>
      </c>
      <c r="I242" s="336">
        <f t="shared" si="10"/>
        <v>0</v>
      </c>
      <c r="M242" s="337">
        <v>2065</v>
      </c>
      <c r="N242" s="334">
        <v>0.85</v>
      </c>
      <c r="O242" s="334" t="s">
        <v>950</v>
      </c>
      <c r="S242" s="334" t="s">
        <v>303</v>
      </c>
      <c r="T242" s="334" t="s">
        <v>1181</v>
      </c>
    </row>
    <row r="243" spans="1:21" s="334" customFormat="1" x14ac:dyDescent="0.3">
      <c r="B243" s="334">
        <v>1837</v>
      </c>
      <c r="C243" s="334" t="s">
        <v>945</v>
      </c>
      <c r="D243" s="334" t="s">
        <v>1184</v>
      </c>
      <c r="E243" s="334" t="s">
        <v>4</v>
      </c>
      <c r="G243" s="334">
        <v>2210</v>
      </c>
      <c r="H243" s="334">
        <v>2210</v>
      </c>
      <c r="I243" s="336">
        <f t="shared" si="10"/>
        <v>0</v>
      </c>
      <c r="M243" s="337">
        <v>2065</v>
      </c>
      <c r="N243" s="334">
        <v>0.85</v>
      </c>
      <c r="O243" s="334" t="s">
        <v>950</v>
      </c>
      <c r="S243" s="334" t="s">
        <v>303</v>
      </c>
      <c r="T243" s="334" t="s">
        <v>1181</v>
      </c>
    </row>
    <row r="244" spans="1:21" s="334" customFormat="1" x14ac:dyDescent="0.3">
      <c r="A244" s="331"/>
      <c r="B244" s="343">
        <v>1860</v>
      </c>
      <c r="C244" s="334" t="s">
        <v>1126</v>
      </c>
      <c r="D244" s="334" t="s">
        <v>1127</v>
      </c>
      <c r="E244" s="334" t="s">
        <v>4</v>
      </c>
      <c r="G244" s="323">
        <v>27396</v>
      </c>
      <c r="H244" s="323">
        <v>30395</v>
      </c>
      <c r="I244" s="336">
        <f t="shared" si="10"/>
        <v>2999</v>
      </c>
      <c r="L244" s="336"/>
      <c r="M244" s="340">
        <v>2696.95</v>
      </c>
      <c r="N244" s="341">
        <v>8.8999999999999996E-2</v>
      </c>
      <c r="O244" s="330">
        <v>0</v>
      </c>
      <c r="P244" s="329"/>
      <c r="Q244" s="329"/>
      <c r="R244" s="330"/>
      <c r="S244" s="334" t="s">
        <v>107</v>
      </c>
      <c r="T244" s="334" t="s">
        <v>1128</v>
      </c>
      <c r="U244" s="321"/>
    </row>
    <row r="245" spans="1:21" s="334" customFormat="1" x14ac:dyDescent="0.3">
      <c r="A245" s="331"/>
      <c r="B245" s="343">
        <v>1860</v>
      </c>
      <c r="C245" s="334" t="s">
        <v>1126</v>
      </c>
      <c r="D245" s="334" t="s">
        <v>1222</v>
      </c>
      <c r="E245" s="334" t="s">
        <v>4</v>
      </c>
      <c r="G245" s="323">
        <v>7377</v>
      </c>
      <c r="H245" s="323">
        <v>10486</v>
      </c>
      <c r="I245" s="336">
        <f t="shared" si="10"/>
        <v>3109</v>
      </c>
      <c r="L245" s="336"/>
      <c r="M245" s="340">
        <v>3526.73</v>
      </c>
      <c r="N245" s="341">
        <v>9.5000000000000001E-2</v>
      </c>
      <c r="O245" s="330"/>
      <c r="P245" s="329"/>
      <c r="Q245" s="329"/>
      <c r="R245" s="330"/>
      <c r="S245" s="334" t="s">
        <v>107</v>
      </c>
      <c r="T245" s="345" t="s">
        <v>1223</v>
      </c>
      <c r="U245" s="321"/>
    </row>
    <row r="246" spans="1:21" s="334" customFormat="1" x14ac:dyDescent="0.3">
      <c r="B246" s="334">
        <v>1863</v>
      </c>
      <c r="C246" s="321" t="s">
        <v>1008</v>
      </c>
      <c r="D246" s="334" t="s">
        <v>815</v>
      </c>
      <c r="E246" s="334" t="s">
        <v>4</v>
      </c>
      <c r="I246" s="336">
        <f t="shared" si="10"/>
        <v>0</v>
      </c>
      <c r="M246" s="337">
        <v>3967.01</v>
      </c>
      <c r="N246" s="334">
        <v>0</v>
      </c>
      <c r="S246" s="334" t="s">
        <v>107</v>
      </c>
      <c r="T246" s="334" t="s">
        <v>1108</v>
      </c>
    </row>
    <row r="247" spans="1:21" s="334" customFormat="1" x14ac:dyDescent="0.3">
      <c r="B247" s="334">
        <v>1863</v>
      </c>
      <c r="C247" s="321" t="s">
        <v>1008</v>
      </c>
      <c r="D247" s="334" t="s">
        <v>816</v>
      </c>
      <c r="E247" s="334" t="s">
        <v>4</v>
      </c>
      <c r="I247" s="336">
        <f t="shared" si="10"/>
        <v>0</v>
      </c>
      <c r="M247" s="337">
        <v>3967.01</v>
      </c>
      <c r="N247" s="334">
        <v>0</v>
      </c>
      <c r="S247" s="334" t="s">
        <v>107</v>
      </c>
      <c r="T247" s="334" t="s">
        <v>1108</v>
      </c>
    </row>
    <row r="248" spans="1:21" s="334" customFormat="1" x14ac:dyDescent="0.3">
      <c r="B248" s="334">
        <v>1863</v>
      </c>
      <c r="C248" s="321" t="s">
        <v>1008</v>
      </c>
      <c r="D248" s="334" t="s">
        <v>887</v>
      </c>
      <c r="E248" s="334" t="s">
        <v>4</v>
      </c>
      <c r="I248" s="336">
        <f t="shared" si="10"/>
        <v>0</v>
      </c>
      <c r="M248" s="340">
        <v>3848.91</v>
      </c>
      <c r="N248" s="334">
        <v>0</v>
      </c>
      <c r="Q248" s="337">
        <v>4348.91</v>
      </c>
      <c r="S248" s="334" t="s">
        <v>107</v>
      </c>
      <c r="T248" s="334" t="s">
        <v>1108</v>
      </c>
    </row>
    <row r="249" spans="1:21" s="334" customFormat="1" x14ac:dyDescent="0.3">
      <c r="B249" s="334">
        <v>1863</v>
      </c>
      <c r="C249" s="321" t="s">
        <v>1008</v>
      </c>
      <c r="D249" s="334" t="s">
        <v>888</v>
      </c>
      <c r="E249" s="334" t="s">
        <v>4</v>
      </c>
      <c r="I249" s="336">
        <f t="shared" si="10"/>
        <v>0</v>
      </c>
      <c r="M249" s="340">
        <v>3848.91</v>
      </c>
      <c r="N249" s="334">
        <v>0</v>
      </c>
      <c r="Q249" s="337">
        <v>4348.91</v>
      </c>
      <c r="S249" s="334" t="s">
        <v>107</v>
      </c>
      <c r="T249" s="334" t="s">
        <v>1108</v>
      </c>
    </row>
    <row r="250" spans="1:21" s="334" customFormat="1" x14ac:dyDescent="0.3">
      <c r="B250" s="334">
        <v>1863</v>
      </c>
      <c r="C250" s="321" t="s">
        <v>1008</v>
      </c>
      <c r="D250" s="334" t="s">
        <v>964</v>
      </c>
      <c r="E250" s="334" t="s">
        <v>4</v>
      </c>
      <c r="I250" s="336">
        <f t="shared" si="10"/>
        <v>0</v>
      </c>
      <c r="M250" s="337">
        <v>4348.91</v>
      </c>
      <c r="N250" s="334">
        <v>0</v>
      </c>
      <c r="S250" s="334" t="s">
        <v>107</v>
      </c>
      <c r="T250" s="334" t="s">
        <v>1108</v>
      </c>
    </row>
    <row r="251" spans="1:21" s="334" customFormat="1" x14ac:dyDescent="0.3">
      <c r="B251" s="334">
        <v>1863</v>
      </c>
      <c r="C251" s="321" t="s">
        <v>1008</v>
      </c>
      <c r="D251" s="334" t="s">
        <v>965</v>
      </c>
      <c r="E251" s="334" t="s">
        <v>4</v>
      </c>
      <c r="I251" s="336">
        <f t="shared" si="10"/>
        <v>0</v>
      </c>
      <c r="M251" s="337">
        <v>4348.91</v>
      </c>
      <c r="N251" s="334">
        <v>0</v>
      </c>
      <c r="S251" s="334" t="s">
        <v>107</v>
      </c>
      <c r="T251" s="334" t="s">
        <v>1108</v>
      </c>
    </row>
    <row r="252" spans="1:21" s="334" customFormat="1" x14ac:dyDescent="0.3">
      <c r="B252" s="334">
        <v>1863</v>
      </c>
      <c r="C252" s="321" t="s">
        <v>1008</v>
      </c>
      <c r="D252" s="322" t="s">
        <v>966</v>
      </c>
      <c r="E252" s="334" t="s">
        <v>4</v>
      </c>
      <c r="I252" s="336">
        <f t="shared" si="10"/>
        <v>0</v>
      </c>
      <c r="M252" s="340">
        <v>3236</v>
      </c>
      <c r="N252" s="334">
        <v>0</v>
      </c>
      <c r="S252" s="334" t="s">
        <v>107</v>
      </c>
      <c r="T252" s="334" t="s">
        <v>1108</v>
      </c>
    </row>
    <row r="253" spans="1:21" s="334" customFormat="1" x14ac:dyDescent="0.3">
      <c r="B253" s="334" t="s">
        <v>1156</v>
      </c>
      <c r="C253" s="334" t="s">
        <v>1157</v>
      </c>
      <c r="D253" s="335" t="s">
        <v>921</v>
      </c>
      <c r="E253" s="334" t="s">
        <v>4</v>
      </c>
      <c r="I253" s="336">
        <f t="shared" si="10"/>
        <v>0</v>
      </c>
      <c r="M253" s="340">
        <v>3848.91</v>
      </c>
      <c r="N253" s="334">
        <v>0</v>
      </c>
      <c r="Q253" s="337">
        <v>4348.91</v>
      </c>
      <c r="S253" s="334" t="s">
        <v>107</v>
      </c>
      <c r="T253" s="334" t="s">
        <v>1108</v>
      </c>
    </row>
    <row r="254" spans="1:21" s="334" customFormat="1" x14ac:dyDescent="0.3">
      <c r="B254" s="334" t="s">
        <v>1156</v>
      </c>
      <c r="C254" s="334" t="s">
        <v>1157</v>
      </c>
      <c r="D254" s="335" t="s">
        <v>922</v>
      </c>
      <c r="E254" s="334" t="s">
        <v>4</v>
      </c>
      <c r="I254" s="336">
        <f t="shared" si="10"/>
        <v>0</v>
      </c>
      <c r="M254" s="340">
        <v>3848.91</v>
      </c>
      <c r="N254" s="334">
        <v>0</v>
      </c>
      <c r="Q254" s="337">
        <v>4348.91</v>
      </c>
      <c r="S254" s="334" t="s">
        <v>107</v>
      </c>
      <c r="T254" s="334" t="s">
        <v>1108</v>
      </c>
    </row>
    <row r="255" spans="1:21" s="334" customFormat="1" x14ac:dyDescent="0.3">
      <c r="B255" s="334" t="s">
        <v>1156</v>
      </c>
      <c r="C255" s="334" t="s">
        <v>1157</v>
      </c>
      <c r="D255" s="335" t="s">
        <v>967</v>
      </c>
      <c r="E255" s="334" t="s">
        <v>4</v>
      </c>
      <c r="I255" s="336">
        <f t="shared" si="10"/>
        <v>0</v>
      </c>
      <c r="M255" s="340">
        <v>3848.91</v>
      </c>
      <c r="N255" s="334">
        <v>0</v>
      </c>
      <c r="Q255" s="337">
        <v>4348.91</v>
      </c>
      <c r="S255" s="334" t="s">
        <v>107</v>
      </c>
      <c r="T255" s="334" t="s">
        <v>1108</v>
      </c>
    </row>
    <row r="256" spans="1:21" s="334" customFormat="1" x14ac:dyDescent="0.3">
      <c r="B256" s="334">
        <v>1866</v>
      </c>
      <c r="C256" s="334" t="s">
        <v>1010</v>
      </c>
      <c r="D256" s="335" t="s">
        <v>1011</v>
      </c>
      <c r="E256" s="334" t="s">
        <v>4</v>
      </c>
      <c r="I256" s="336">
        <f t="shared" si="10"/>
        <v>0</v>
      </c>
      <c r="M256" s="337">
        <v>2535.9899999999998</v>
      </c>
      <c r="N256" s="334">
        <v>0</v>
      </c>
      <c r="S256" s="334" t="s">
        <v>107</v>
      </c>
      <c r="T256" s="334" t="s">
        <v>1016</v>
      </c>
    </row>
    <row r="257" spans="1:21" s="334" customFormat="1" x14ac:dyDescent="0.3">
      <c r="B257" s="334">
        <v>1873</v>
      </c>
      <c r="C257" s="334" t="s">
        <v>1138</v>
      </c>
      <c r="D257" s="334" t="s">
        <v>1139</v>
      </c>
      <c r="E257" s="334" t="s">
        <v>4</v>
      </c>
      <c r="G257" s="323">
        <v>19504</v>
      </c>
      <c r="H257" s="323">
        <v>23194</v>
      </c>
      <c r="I257" s="336">
        <f t="shared" si="10"/>
        <v>3690</v>
      </c>
      <c r="M257" s="337">
        <v>3388.32</v>
      </c>
      <c r="N257" s="334">
        <v>0.115</v>
      </c>
      <c r="S257" s="334" t="s">
        <v>107</v>
      </c>
      <c r="T257" s="334" t="s">
        <v>1140</v>
      </c>
    </row>
    <row r="258" spans="1:21" s="334" customFormat="1" x14ac:dyDescent="0.3">
      <c r="B258" s="334">
        <v>1884</v>
      </c>
      <c r="C258" s="334" t="s">
        <v>1165</v>
      </c>
      <c r="D258" s="334" t="s">
        <v>1166</v>
      </c>
      <c r="E258" s="334" t="s">
        <v>4</v>
      </c>
      <c r="G258" s="323">
        <v>62829</v>
      </c>
      <c r="H258" s="323">
        <v>74029</v>
      </c>
      <c r="I258" s="336">
        <f t="shared" si="10"/>
        <v>11200</v>
      </c>
      <c r="M258" s="337">
        <v>3804.32</v>
      </c>
      <c r="N258" s="334">
        <v>9.5000000000000001E-2</v>
      </c>
      <c r="T258" s="334" t="s">
        <v>1168</v>
      </c>
    </row>
    <row r="259" spans="1:21" x14ac:dyDescent="0.3">
      <c r="A259" s="186" t="s">
        <v>1259</v>
      </c>
      <c r="B259" s="368">
        <v>1949</v>
      </c>
      <c r="C259" s="334" t="s">
        <v>1144</v>
      </c>
      <c r="D259" s="334" t="s">
        <v>1145</v>
      </c>
      <c r="E259" s="334" t="s">
        <v>4</v>
      </c>
      <c r="F259" s="334"/>
      <c r="G259" s="323">
        <v>15191</v>
      </c>
      <c r="H259" s="323">
        <v>18250</v>
      </c>
      <c r="I259" s="336">
        <f>H259-G259</f>
        <v>3059</v>
      </c>
      <c r="M259" s="272">
        <v>1613.03</v>
      </c>
      <c r="N259" s="211">
        <v>8.9499999999999996E-2</v>
      </c>
      <c r="S259" s="211" t="s">
        <v>107</v>
      </c>
      <c r="T259" s="211" t="s">
        <v>1146</v>
      </c>
    </row>
    <row r="260" spans="1:21" s="334" customFormat="1" x14ac:dyDescent="0.3">
      <c r="B260" s="334">
        <v>1963</v>
      </c>
      <c r="C260" s="334" t="s">
        <v>1297</v>
      </c>
      <c r="D260" s="334" t="s">
        <v>1298</v>
      </c>
      <c r="E260" s="334" t="s">
        <v>4</v>
      </c>
      <c r="G260" s="323">
        <v>26</v>
      </c>
      <c r="H260" s="323">
        <v>26</v>
      </c>
      <c r="I260" s="336">
        <f>H260-G260</f>
        <v>0</v>
      </c>
      <c r="M260" s="337">
        <v>4329.5600000000004</v>
      </c>
      <c r="N260" s="334">
        <v>9.8000000000000004E-2</v>
      </c>
      <c r="S260" s="334" t="s">
        <v>107</v>
      </c>
      <c r="T260" s="334" t="s">
        <v>1300</v>
      </c>
      <c r="U260" s="211"/>
    </row>
    <row r="261" spans="1:21" s="334" customFormat="1" x14ac:dyDescent="0.3">
      <c r="B261" s="334">
        <v>1963</v>
      </c>
      <c r="C261" s="334" t="s">
        <v>1297</v>
      </c>
      <c r="D261" s="334" t="s">
        <v>1299</v>
      </c>
      <c r="E261" s="334" t="s">
        <v>4</v>
      </c>
      <c r="G261" s="323">
        <v>24</v>
      </c>
      <c r="H261" s="323">
        <v>24</v>
      </c>
      <c r="I261" s="336">
        <f>H261-G261</f>
        <v>0</v>
      </c>
      <c r="M261" s="337">
        <v>4329.5600000000004</v>
      </c>
      <c r="N261" s="334">
        <v>9.8000000000000004E-2</v>
      </c>
      <c r="S261" s="334" t="s">
        <v>107</v>
      </c>
      <c r="T261" s="334" t="s">
        <v>1300</v>
      </c>
      <c r="U261" s="211"/>
    </row>
  </sheetData>
  <autoFilter ref="A3:V261" xr:uid="{CA822B9C-CDB4-4930-A7A5-53E5915412FA}"/>
  <phoneticPr fontId="8" type="noConversion"/>
  <conditionalFormatting sqref="G4:H64 G85:H154 G162:H192 G195:H241">
    <cfRule type="cellIs" dxfId="584" priority="9" operator="equal">
      <formula>0</formula>
    </cfRule>
    <cfRule type="cellIs" dxfId="583" priority="10" operator="equal">
      <formula>""""""</formula>
    </cfRule>
  </conditionalFormatting>
  <conditionalFormatting sqref="G78:H83">
    <cfRule type="cellIs" dxfId="582" priority="19" operator="equal">
      <formula>0</formula>
    </cfRule>
    <cfRule type="cellIs" dxfId="581" priority="20" operator="equal">
      <formula>""""""</formula>
    </cfRule>
  </conditionalFormatting>
  <conditionalFormatting sqref="G156:H157">
    <cfRule type="cellIs" dxfId="580" priority="17" operator="equal">
      <formula>0</formula>
    </cfRule>
    <cfRule type="cellIs" dxfId="579" priority="18" operator="equal">
      <formula>""""""</formula>
    </cfRule>
  </conditionalFormatting>
  <conditionalFormatting sqref="G244:H245">
    <cfRule type="cellIs" dxfId="578" priority="13" operator="equal">
      <formula>0</formula>
    </cfRule>
    <cfRule type="cellIs" dxfId="577" priority="14" operator="equal">
      <formula>""""""</formula>
    </cfRule>
  </conditionalFormatting>
  <conditionalFormatting sqref="G257:H261">
    <cfRule type="cellIs" dxfId="576" priority="1" operator="equal">
      <formula>0</formula>
    </cfRule>
    <cfRule type="cellIs" dxfId="575" priority="2" operator="equal">
      <formula>""""""</formula>
    </cfRule>
  </conditionalFormatting>
  <conditionalFormatting sqref="J19:K19">
    <cfRule type="cellIs" dxfId="574" priority="15" operator="equal">
      <formula>0</formula>
    </cfRule>
    <cfRule type="cellIs" dxfId="573" priority="16" operator="equal">
      <formula>""""""</formula>
    </cfRule>
  </conditionalFormatting>
  <conditionalFormatting sqref="J40:K40">
    <cfRule type="cellIs" dxfId="572" priority="11" operator="equal">
      <formula>0</formula>
    </cfRule>
    <cfRule type="cellIs" dxfId="571" priority="12" operator="equal">
      <formula>""""""</formula>
    </cfRule>
  </conditionalFormatting>
  <conditionalFormatting sqref="J42:K42">
    <cfRule type="cellIs" dxfId="570" priority="5" operator="equal">
      <formula>0</formula>
    </cfRule>
    <cfRule type="cellIs" dxfId="569" priority="6" operator="equal">
      <formula>""""""</formula>
    </cfRule>
  </conditionalFormatting>
  <conditionalFormatting sqref="J195:K195">
    <cfRule type="cellIs" dxfId="568" priority="3" operator="equal">
      <formula>0</formula>
    </cfRule>
    <cfRule type="cellIs" dxfId="567" priority="4" operator="equal">
      <formula>""""""</formula>
    </cfRule>
  </conditionalFormatting>
  <hyperlinks>
    <hyperlink ref="A200:A201" r:id="rId1" display="corey.hommes@purple.com ONLY" xr:uid="{6BEAB9E8-833B-4215-9EDD-6BE482D664EB}"/>
    <hyperlink ref="A156" r:id="rId2" xr:uid="{9A019B00-7433-4249-9137-842B5B062EB1}"/>
    <hyperlink ref="A157" r:id="rId3" xr:uid="{981B68B8-A720-4573-805A-B19A0D8CE008}"/>
    <hyperlink ref="A202" r:id="rId4" xr:uid="{2DF747B6-2830-407E-B19F-86AFDCEB63E1}"/>
    <hyperlink ref="B34" r:id="rId5" xr:uid="{FAE90428-B855-4F5F-9D5D-956E280397BA}"/>
    <hyperlink ref="A151" r:id="rId6" xr:uid="{340923DA-1FD0-4410-8FF2-5776D4DC62D7}"/>
    <hyperlink ref="A196" r:id="rId7" xr:uid="{506086D9-EF9C-42B0-8E16-7F26AF35EA21}"/>
    <hyperlink ref="A215" r:id="rId8" xr:uid="{76CF26F6-4D25-43C5-9C89-076DB8C8960C}"/>
    <hyperlink ref="A195" r:id="rId9" xr:uid="{1ECF1453-B71F-4085-A926-592E43F83E16}"/>
    <hyperlink ref="A4" r:id="rId10" xr:uid="{518EF18B-69F6-439C-B227-7D6322E4C360}"/>
    <hyperlink ref="B5" r:id="rId11" xr:uid="{B6DAB350-D554-4DAE-9E5C-F908BEABFA18}"/>
    <hyperlink ref="B35" r:id="rId12" xr:uid="{569FC7E2-737A-4622-BF48-8AD93CF2D37E}"/>
    <hyperlink ref="A259" r:id="rId13" xr:uid="{E13ADC9F-F5C1-437C-B241-CBA0B2F9D389}"/>
  </hyperlinks>
  <pageMargins left="0.7" right="0.7" top="0.75" bottom="0.75" header="0.3" footer="0.3"/>
  <pageSetup paperSize="5" scale="32" fitToHeight="0" orientation="portrait" r:id="rId1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5762-7119-40B7-B2AB-4881F2F751A0}">
  <sheetPr>
    <pageSetUpPr fitToPage="1"/>
  </sheetPr>
  <dimension ref="A1:V261"/>
  <sheetViews>
    <sheetView zoomScaleNormal="100" workbookViewId="0">
      <pane ySplit="3" topLeftCell="A138" activePane="bottomLeft" state="frozen"/>
      <selection pane="bottomLeft" activeCell="M146" sqref="M146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67948</v>
      </c>
      <c r="H4" s="323">
        <v>67948</v>
      </c>
      <c r="I4" s="323">
        <f t="shared" ref="I4:I35" si="0">H4-G4</f>
        <v>0</v>
      </c>
      <c r="J4" s="282"/>
      <c r="L4" s="281"/>
      <c r="M4" s="283">
        <v>1491.7525944584381</v>
      </c>
      <c r="N4" s="284">
        <v>8.3598092839150775E-2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37155</v>
      </c>
      <c r="H5" s="323">
        <v>37897</v>
      </c>
      <c r="I5" s="323">
        <f t="shared" si="0"/>
        <v>742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473941</v>
      </c>
      <c r="H6" s="323">
        <v>479114</v>
      </c>
      <c r="I6" s="323">
        <f t="shared" si="0"/>
        <v>5173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265" customFormat="1" x14ac:dyDescent="0.3">
      <c r="A7" s="321">
        <v>11.5</v>
      </c>
      <c r="B7" s="327">
        <v>438</v>
      </c>
      <c r="C7" s="314" t="s">
        <v>270</v>
      </c>
      <c r="D7" s="315" t="s">
        <v>512</v>
      </c>
      <c r="E7" s="322" t="s">
        <v>16</v>
      </c>
      <c r="F7" s="321"/>
      <c r="G7" s="323">
        <v>131732</v>
      </c>
      <c r="H7" s="323">
        <v>131732</v>
      </c>
      <c r="I7" s="323">
        <f t="shared" si="0"/>
        <v>0</v>
      </c>
      <c r="J7" s="282"/>
      <c r="L7" s="281">
        <v>0</v>
      </c>
      <c r="M7" s="283">
        <v>426.34408060453404</v>
      </c>
      <c r="N7" s="284">
        <v>0.11113620007196834</v>
      </c>
      <c r="O7" s="285">
        <v>0</v>
      </c>
      <c r="P7" s="266"/>
      <c r="Q7" s="266"/>
      <c r="R7" s="267">
        <v>0</v>
      </c>
      <c r="T7" s="314" t="s">
        <v>1314</v>
      </c>
    </row>
    <row r="8" spans="1:21" s="321" customFormat="1" ht="16.5" customHeight="1" x14ac:dyDescent="0.3">
      <c r="A8" s="321">
        <v>11.5</v>
      </c>
      <c r="B8" s="327">
        <v>438</v>
      </c>
      <c r="C8" s="321" t="s">
        <v>270</v>
      </c>
      <c r="D8" s="322" t="s">
        <v>609</v>
      </c>
      <c r="E8" s="322" t="s">
        <v>16</v>
      </c>
      <c r="G8" s="323">
        <v>164421</v>
      </c>
      <c r="H8" s="323">
        <v>167491</v>
      </c>
      <c r="I8" s="323">
        <f t="shared" si="0"/>
        <v>3070</v>
      </c>
      <c r="J8" s="324"/>
      <c r="L8" s="323">
        <v>0</v>
      </c>
      <c r="M8" s="325">
        <v>413.17295070169132</v>
      </c>
      <c r="N8" s="326">
        <v>0.10885091759625766</v>
      </c>
      <c r="O8" s="328">
        <v>0</v>
      </c>
      <c r="P8" s="329"/>
      <c r="Q8" s="329"/>
      <c r="R8" s="330">
        <v>0</v>
      </c>
      <c r="T8" s="321" t="s">
        <v>611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783</v>
      </c>
      <c r="E9" s="322" t="s">
        <v>16</v>
      </c>
      <c r="G9" s="323">
        <v>80667</v>
      </c>
      <c r="H9" s="323">
        <v>83411</v>
      </c>
      <c r="I9" s="323">
        <f t="shared" si="0"/>
        <v>2744</v>
      </c>
      <c r="J9" s="324"/>
      <c r="L9" s="323"/>
      <c r="M9" s="325">
        <v>421.61088161209068</v>
      </c>
      <c r="N9" s="326">
        <v>0.10717884130982368</v>
      </c>
      <c r="O9" s="328"/>
      <c r="P9" s="329"/>
      <c r="Q9" s="329"/>
      <c r="R9" s="330"/>
      <c r="T9" s="321" t="s">
        <v>784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1147</v>
      </c>
      <c r="E10" s="322" t="s">
        <v>16</v>
      </c>
      <c r="G10" s="323">
        <v>14936</v>
      </c>
      <c r="H10" s="323">
        <v>17644</v>
      </c>
      <c r="I10" s="323">
        <f t="shared" si="0"/>
        <v>2708</v>
      </c>
      <c r="J10" s="324"/>
      <c r="L10" s="323"/>
      <c r="M10" s="325">
        <v>415.92</v>
      </c>
      <c r="N10" s="326">
        <v>0.10299999999999999</v>
      </c>
      <c r="O10" s="328"/>
      <c r="P10" s="329"/>
      <c r="Q10" s="329"/>
      <c r="R10" s="330"/>
      <c r="T10" s="321" t="s">
        <v>1185</v>
      </c>
    </row>
    <row r="11" spans="1:21" s="321" customFormat="1" x14ac:dyDescent="0.3">
      <c r="A11" s="321">
        <v>15</v>
      </c>
      <c r="B11" s="321" t="s">
        <v>262</v>
      </c>
      <c r="C11" s="321" t="s">
        <v>272</v>
      </c>
      <c r="D11" s="322" t="s">
        <v>641</v>
      </c>
      <c r="E11" s="322" t="s">
        <v>4</v>
      </c>
      <c r="G11" s="323">
        <v>194756</v>
      </c>
      <c r="H11" s="323">
        <v>197002</v>
      </c>
      <c r="I11" s="323">
        <f t="shared" si="0"/>
        <v>2246</v>
      </c>
      <c r="J11" s="324"/>
      <c r="L11" s="323"/>
      <c r="M11" s="325">
        <v>1995.6486362000721</v>
      </c>
      <c r="N11" s="326">
        <v>9.2368657790572142E-2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642</v>
      </c>
      <c r="E12" s="322" t="s">
        <v>4</v>
      </c>
      <c r="G12" s="323">
        <v>116886</v>
      </c>
      <c r="H12" s="323">
        <v>119672</v>
      </c>
      <c r="I12" s="323">
        <f t="shared" si="0"/>
        <v>2786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1" t="s">
        <v>262</v>
      </c>
      <c r="C13" s="321" t="s">
        <v>272</v>
      </c>
      <c r="D13" s="322" t="s">
        <v>643</v>
      </c>
      <c r="E13" s="322" t="s">
        <v>4</v>
      </c>
      <c r="G13" s="323">
        <v>190620</v>
      </c>
      <c r="H13" s="323">
        <v>194728</v>
      </c>
      <c r="I13" s="323">
        <f t="shared" si="0"/>
        <v>4108</v>
      </c>
      <c r="J13" s="324"/>
      <c r="L13" s="323"/>
      <c r="M13" s="325">
        <v>1995.6486362000721</v>
      </c>
      <c r="N13" s="326">
        <v>9.2368657790572142E-2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B14" s="321">
        <v>573</v>
      </c>
      <c r="C14" s="321" t="s">
        <v>272</v>
      </c>
      <c r="D14" s="322" t="s">
        <v>990</v>
      </c>
      <c r="E14" s="322" t="s">
        <v>4</v>
      </c>
      <c r="G14" s="323">
        <v>76869</v>
      </c>
      <c r="H14" s="323">
        <v>82396</v>
      </c>
      <c r="I14" s="323">
        <f t="shared" si="0"/>
        <v>5527</v>
      </c>
      <c r="J14" s="324"/>
      <c r="L14" s="323"/>
      <c r="M14" s="325">
        <v>2026.99</v>
      </c>
      <c r="N14" s="326">
        <v>7.9000000000000001E-2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265" customFormat="1" x14ac:dyDescent="0.3">
      <c r="A15" s="321">
        <v>16</v>
      </c>
      <c r="B15" s="271" t="s">
        <v>1116</v>
      </c>
      <c r="C15" s="371" t="s">
        <v>917</v>
      </c>
      <c r="D15" s="297" t="s">
        <v>918</v>
      </c>
      <c r="E15" s="322" t="s">
        <v>4</v>
      </c>
      <c r="F15" s="321"/>
      <c r="G15" s="323">
        <v>26731</v>
      </c>
      <c r="H15" s="323">
        <v>28050</v>
      </c>
      <c r="I15" s="323">
        <f t="shared" si="0"/>
        <v>1319</v>
      </c>
      <c r="J15" s="282"/>
      <c r="L15" s="281"/>
      <c r="M15" s="283">
        <v>1595.2096999999999</v>
      </c>
      <c r="N15" s="284">
        <v>9.5457403846153838E-2</v>
      </c>
      <c r="O15" s="285">
        <v>0</v>
      </c>
      <c r="P15" s="282"/>
      <c r="Q15" s="282"/>
      <c r="R15" s="285"/>
      <c r="S15" s="265" t="s">
        <v>107</v>
      </c>
      <c r="T15" s="268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25183</v>
      </c>
      <c r="H16" s="323">
        <v>25183</v>
      </c>
      <c r="I16" s="323">
        <f t="shared" si="0"/>
        <v>0</v>
      </c>
      <c r="J16" s="324"/>
      <c r="L16" s="323"/>
      <c r="M16" s="325">
        <v>1601.3</v>
      </c>
      <c r="N16" s="326">
        <v>8.6999999999999994E-2</v>
      </c>
      <c r="O16" s="328">
        <v>0</v>
      </c>
      <c r="P16" s="324"/>
      <c r="Q16" s="324"/>
      <c r="R16" s="328"/>
      <c r="S16" s="321" t="s">
        <v>107</v>
      </c>
      <c r="T16" s="332" t="s">
        <v>981</v>
      </c>
    </row>
    <row r="17" spans="1:21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98150</v>
      </c>
      <c r="H17" s="323">
        <v>101173</v>
      </c>
      <c r="I17" s="323">
        <f t="shared" si="0"/>
        <v>3023</v>
      </c>
      <c r="J17" s="324"/>
      <c r="L17" s="323"/>
      <c r="M17" s="325">
        <v>1712.3251169485427</v>
      </c>
      <c r="N17" s="326">
        <v>9.8437711406980932E-2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1" s="321" customFormat="1" x14ac:dyDescent="0.3">
      <c r="B18" s="327">
        <v>881</v>
      </c>
      <c r="C18" s="321" t="s">
        <v>35</v>
      </c>
      <c r="D18" s="322" t="s">
        <v>1274</v>
      </c>
      <c r="E18" s="322" t="s">
        <v>4</v>
      </c>
      <c r="G18" s="323">
        <v>2668</v>
      </c>
      <c r="H18" s="323">
        <v>5151</v>
      </c>
      <c r="I18" s="323">
        <f t="shared" si="0"/>
        <v>2483</v>
      </c>
      <c r="J18" s="324"/>
      <c r="L18" s="323"/>
      <c r="M18" s="325">
        <v>2427.2600000000002</v>
      </c>
      <c r="N18" s="326">
        <v>9.5000000000000001E-2</v>
      </c>
      <c r="O18" s="328"/>
      <c r="P18" s="324"/>
      <c r="Q18" s="324"/>
      <c r="R18" s="328"/>
      <c r="S18" s="321" t="s">
        <v>107</v>
      </c>
      <c r="T18" s="321" t="s">
        <v>1275</v>
      </c>
    </row>
    <row r="19" spans="1:21" s="265" customFormat="1" x14ac:dyDescent="0.3">
      <c r="A19" s="321">
        <v>27</v>
      </c>
      <c r="B19" s="321" t="s">
        <v>267</v>
      </c>
      <c r="C19" s="371" t="s">
        <v>275</v>
      </c>
      <c r="D19" s="297" t="s">
        <v>612</v>
      </c>
      <c r="E19" s="322" t="s">
        <v>4</v>
      </c>
      <c r="F19" s="322"/>
      <c r="G19" s="323">
        <v>35209</v>
      </c>
      <c r="H19" s="323">
        <v>38212</v>
      </c>
      <c r="I19" s="323">
        <f t="shared" si="0"/>
        <v>3003</v>
      </c>
      <c r="J19" s="281">
        <v>481</v>
      </c>
      <c r="K19" s="281">
        <v>481</v>
      </c>
      <c r="L19" s="281">
        <f>K19-J19</f>
        <v>0</v>
      </c>
      <c r="M19" s="283">
        <v>1834.3906836991723</v>
      </c>
      <c r="N19" s="284">
        <v>0.10073771140698093</v>
      </c>
      <c r="O19" s="285"/>
      <c r="P19" s="282"/>
      <c r="Q19" s="282"/>
      <c r="R19" s="285"/>
      <c r="S19" s="265" t="s">
        <v>107</v>
      </c>
      <c r="T19" s="265" t="s">
        <v>613</v>
      </c>
      <c r="U19" s="265" t="s">
        <v>615</v>
      </c>
    </row>
    <row r="20" spans="1:21" s="265" customFormat="1" ht="16.5" customHeight="1" x14ac:dyDescent="0.3">
      <c r="A20" s="265">
        <v>33</v>
      </c>
      <c r="B20" s="295" t="s">
        <v>1313</v>
      </c>
      <c r="C20" s="321" t="s">
        <v>205</v>
      </c>
      <c r="D20" s="322" t="s">
        <v>1130</v>
      </c>
      <c r="E20" s="322" t="s">
        <v>4</v>
      </c>
      <c r="F20" s="322"/>
      <c r="G20" s="323">
        <v>52556</v>
      </c>
      <c r="H20" s="323">
        <v>55618</v>
      </c>
      <c r="I20" s="323">
        <f t="shared" si="0"/>
        <v>3062</v>
      </c>
      <c r="L20" s="281"/>
      <c r="M20" s="283">
        <v>3523.51</v>
      </c>
      <c r="N20" s="284">
        <v>7.0999999999999994E-2</v>
      </c>
      <c r="O20" s="285"/>
      <c r="P20" s="282"/>
      <c r="Q20" s="282"/>
      <c r="R20" s="285"/>
      <c r="T20" s="265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1131</v>
      </c>
      <c r="E21" s="322" t="s">
        <v>4</v>
      </c>
      <c r="F21" s="322"/>
      <c r="G21" s="323">
        <v>50397</v>
      </c>
      <c r="H21" s="323">
        <v>54475</v>
      </c>
      <c r="I21" s="323">
        <f t="shared" si="0"/>
        <v>4078</v>
      </c>
      <c r="L21" s="323"/>
      <c r="M21" s="325">
        <v>3523.51</v>
      </c>
      <c r="N21" s="326">
        <v>7.0999999999999994E-2</v>
      </c>
      <c r="O21" s="328"/>
      <c r="P21" s="324"/>
      <c r="Q21" s="324"/>
      <c r="R21" s="328"/>
      <c r="T21" s="321" t="s">
        <v>1132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1284</v>
      </c>
      <c r="E22" s="322"/>
      <c r="F22" s="322"/>
      <c r="G22" s="323">
        <v>7</v>
      </c>
      <c r="H22" s="323">
        <v>12183</v>
      </c>
      <c r="I22" s="323">
        <f t="shared" si="0"/>
        <v>12176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1285</v>
      </c>
      <c r="E23" s="322"/>
      <c r="F23" s="322"/>
      <c r="G23" s="323">
        <v>6</v>
      </c>
      <c r="H23" s="323">
        <v>9483</v>
      </c>
      <c r="I23" s="323">
        <f t="shared" si="0"/>
        <v>9477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1286</v>
      </c>
      <c r="E24" s="322"/>
      <c r="F24" s="322"/>
      <c r="G24" s="323">
        <v>7</v>
      </c>
      <c r="H24" s="323">
        <v>10118</v>
      </c>
      <c r="I24" s="323">
        <f t="shared" si="0"/>
        <v>10111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1287</v>
      </c>
      <c r="E25" s="322"/>
      <c r="F25" s="322"/>
      <c r="G25" s="323">
        <v>8</v>
      </c>
      <c r="H25" s="323">
        <v>7007</v>
      </c>
      <c r="I25" s="323">
        <f t="shared" si="0"/>
        <v>6999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1288</v>
      </c>
      <c r="E26" s="322"/>
      <c r="F26" s="322"/>
      <c r="G26" s="323">
        <v>8</v>
      </c>
      <c r="H26" s="323">
        <v>6462</v>
      </c>
      <c r="I26" s="323">
        <f t="shared" si="0"/>
        <v>6454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T26" s="321" t="s">
        <v>1290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1289</v>
      </c>
      <c r="E27" s="322"/>
      <c r="F27" s="322"/>
      <c r="G27" s="323">
        <v>8</v>
      </c>
      <c r="H27" s="323">
        <v>2355</v>
      </c>
      <c r="I27" s="323">
        <f t="shared" si="0"/>
        <v>2347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T27" s="321" t="s">
        <v>1290</v>
      </c>
    </row>
    <row r="28" spans="1:21" s="321" customFormat="1" x14ac:dyDescent="0.3">
      <c r="A28" s="321">
        <v>43</v>
      </c>
      <c r="B28" s="321" t="s">
        <v>208</v>
      </c>
      <c r="C28" s="321" t="s">
        <v>209</v>
      </c>
      <c r="D28" s="322" t="s">
        <v>429</v>
      </c>
      <c r="E28" s="322" t="s">
        <v>4</v>
      </c>
      <c r="G28" s="323">
        <v>383190</v>
      </c>
      <c r="H28" s="323">
        <v>387312</v>
      </c>
      <c r="I28" s="323">
        <f t="shared" si="0"/>
        <v>4122</v>
      </c>
      <c r="L28" s="323">
        <f>K28-J28</f>
        <v>0</v>
      </c>
      <c r="M28" s="325">
        <v>1997.1551457358762</v>
      </c>
      <c r="N28" s="326">
        <v>0.1074826916156891</v>
      </c>
      <c r="O28" s="328">
        <v>35840</v>
      </c>
      <c r="P28" s="324"/>
      <c r="Q28" s="324"/>
      <c r="R28" s="328">
        <v>0</v>
      </c>
      <c r="S28" s="321" t="s">
        <v>107</v>
      </c>
    </row>
    <row r="29" spans="1:21" s="265" customFormat="1" x14ac:dyDescent="0.3">
      <c r="A29" s="265">
        <v>47</v>
      </c>
      <c r="B29" s="186" t="s">
        <v>1163</v>
      </c>
      <c r="C29" s="321" t="s">
        <v>209</v>
      </c>
      <c r="D29" s="322" t="s">
        <v>547</v>
      </c>
      <c r="E29" s="322" t="s">
        <v>4</v>
      </c>
      <c r="F29" s="322" t="s">
        <v>16</v>
      </c>
      <c r="G29" s="323">
        <v>196454</v>
      </c>
      <c r="H29" s="323">
        <v>198441</v>
      </c>
      <c r="I29" s="323">
        <f t="shared" si="0"/>
        <v>1987</v>
      </c>
      <c r="L29" s="281">
        <f>K29-J29</f>
        <v>0</v>
      </c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265" customFormat="1" x14ac:dyDescent="0.3">
      <c r="A30" s="265">
        <v>47</v>
      </c>
      <c r="B30" s="186" t="s">
        <v>1164</v>
      </c>
      <c r="C30" s="321" t="s">
        <v>209</v>
      </c>
      <c r="D30" s="322" t="s">
        <v>549</v>
      </c>
      <c r="E30" s="322" t="s">
        <v>4</v>
      </c>
      <c r="F30" s="322" t="s">
        <v>16</v>
      </c>
      <c r="G30" s="323">
        <v>98335</v>
      </c>
      <c r="H30" s="323">
        <v>103042</v>
      </c>
      <c r="I30" s="323">
        <f t="shared" si="0"/>
        <v>4707</v>
      </c>
      <c r="L30" s="281"/>
      <c r="M30" s="286">
        <v>2054.7829578985247</v>
      </c>
      <c r="N30" s="284">
        <v>0.10768269161568911</v>
      </c>
      <c r="O30" s="285">
        <v>0</v>
      </c>
      <c r="P30" s="282"/>
      <c r="Q30" s="282"/>
      <c r="R30" s="285">
        <v>0</v>
      </c>
      <c r="S30" s="265" t="s">
        <v>107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1070</v>
      </c>
      <c r="E31" s="335" t="s">
        <v>4</v>
      </c>
      <c r="G31" s="323">
        <v>38536</v>
      </c>
      <c r="H31" s="323">
        <v>41224</v>
      </c>
      <c r="I31" s="336">
        <f t="shared" si="0"/>
        <v>2688</v>
      </c>
      <c r="L31" s="336">
        <f>K31-J31</f>
        <v>0</v>
      </c>
      <c r="M31" s="337">
        <v>2657.66</v>
      </c>
      <c r="N31" s="338">
        <v>7.9000000000000001E-2</v>
      </c>
      <c r="O31" s="330"/>
      <c r="P31" s="329"/>
      <c r="Q31" s="329"/>
      <c r="R31" s="330">
        <v>0</v>
      </c>
      <c r="S31" s="334" t="s">
        <v>107</v>
      </c>
      <c r="T31" s="334" t="s">
        <v>1071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1072</v>
      </c>
      <c r="E32" s="335" t="s">
        <v>4</v>
      </c>
      <c r="G32" s="323">
        <v>45818</v>
      </c>
      <c r="H32" s="323">
        <v>47547</v>
      </c>
      <c r="I32" s="336">
        <f t="shared" si="0"/>
        <v>1729</v>
      </c>
      <c r="L32" s="336">
        <f>K32-J32</f>
        <v>0</v>
      </c>
      <c r="M32" s="337">
        <v>2657.66</v>
      </c>
      <c r="N32" s="338">
        <v>7.9000000000000001E-2</v>
      </c>
      <c r="O32" s="330"/>
      <c r="P32" s="329"/>
      <c r="Q32" s="329"/>
      <c r="R32" s="330">
        <v>0</v>
      </c>
      <c r="S32" s="334" t="s">
        <v>107</v>
      </c>
      <c r="T32" s="334" t="s">
        <v>1089</v>
      </c>
    </row>
    <row r="33" spans="1:21" s="334" customFormat="1" ht="18" customHeight="1" x14ac:dyDescent="0.3">
      <c r="A33" s="334">
        <v>59</v>
      </c>
      <c r="B33" s="334" t="s">
        <v>213</v>
      </c>
      <c r="C33" s="334" t="s">
        <v>214</v>
      </c>
      <c r="D33" s="335" t="s">
        <v>1113</v>
      </c>
      <c r="E33" s="335" t="s">
        <v>4</v>
      </c>
      <c r="G33" s="323">
        <v>41304</v>
      </c>
      <c r="H33" s="323">
        <v>43359</v>
      </c>
      <c r="I33" s="336">
        <f t="shared" si="0"/>
        <v>2055</v>
      </c>
      <c r="L33" s="336"/>
      <c r="M33" s="337">
        <v>2657.66</v>
      </c>
      <c r="N33" s="338">
        <v>7.9000000000000001E-2</v>
      </c>
      <c r="O33" s="330"/>
      <c r="P33" s="329"/>
      <c r="Q33" s="329"/>
      <c r="R33" s="330">
        <v>0</v>
      </c>
      <c r="S33" s="334" t="s">
        <v>107</v>
      </c>
      <c r="T33" s="334" t="s">
        <v>1112</v>
      </c>
    </row>
    <row r="34" spans="1:21" x14ac:dyDescent="0.3">
      <c r="A34" s="334">
        <v>61</v>
      </c>
      <c r="B34" s="334" t="s">
        <v>219</v>
      </c>
      <c r="C34" s="318" t="s">
        <v>220</v>
      </c>
      <c r="D34" s="319" t="s">
        <v>350</v>
      </c>
      <c r="E34" s="335" t="s">
        <v>4</v>
      </c>
      <c r="F34" s="334"/>
      <c r="G34" s="323">
        <v>175770</v>
      </c>
      <c r="H34" s="323">
        <v>175770</v>
      </c>
      <c r="I34" s="336">
        <f t="shared" si="0"/>
        <v>0</v>
      </c>
      <c r="J34" s="334"/>
      <c r="K34" s="334"/>
      <c r="L34" s="287">
        <f t="shared" ref="L34:L43" si="1">K34-J34</f>
        <v>0</v>
      </c>
      <c r="M34" s="272">
        <v>1192.8599999999999</v>
      </c>
      <c r="N34" s="273">
        <v>8.2900000000000001E-2</v>
      </c>
      <c r="O34" s="267">
        <v>44097</v>
      </c>
      <c r="P34" s="266"/>
      <c r="Q34" s="266"/>
      <c r="R34" s="267">
        <v>0</v>
      </c>
      <c r="S34" s="211" t="s">
        <v>107</v>
      </c>
      <c r="T34" s="211" t="s">
        <v>728</v>
      </c>
      <c r="U34" s="211" t="s">
        <v>752</v>
      </c>
    </row>
    <row r="35" spans="1:21" x14ac:dyDescent="0.3">
      <c r="A35" s="334">
        <v>62</v>
      </c>
      <c r="B35" s="334" t="s">
        <v>219</v>
      </c>
      <c r="C35" s="318" t="s">
        <v>220</v>
      </c>
      <c r="D35" s="319" t="s">
        <v>72</v>
      </c>
      <c r="E35" s="335" t="s">
        <v>4</v>
      </c>
      <c r="F35" s="334"/>
      <c r="G35" s="323">
        <v>154669</v>
      </c>
      <c r="H35" s="323">
        <v>154669</v>
      </c>
      <c r="I35" s="336">
        <f t="shared" si="0"/>
        <v>0</v>
      </c>
      <c r="J35" s="339">
        <v>12030</v>
      </c>
      <c r="K35" s="339">
        <v>12030</v>
      </c>
      <c r="L35" s="287">
        <f t="shared" si="1"/>
        <v>0</v>
      </c>
      <c r="M35" s="272">
        <v>1181.0601331414177</v>
      </c>
      <c r="N35" s="273">
        <v>0</v>
      </c>
      <c r="O35" s="267">
        <v>94065</v>
      </c>
      <c r="P35" s="266"/>
      <c r="Q35" s="266"/>
      <c r="R35" s="267">
        <v>18</v>
      </c>
      <c r="S35" s="211" t="s">
        <v>107</v>
      </c>
      <c r="T35" s="211" t="s">
        <v>977</v>
      </c>
    </row>
    <row r="36" spans="1:21" x14ac:dyDescent="0.3">
      <c r="A36" s="334">
        <v>68</v>
      </c>
      <c r="B36" s="334" t="s">
        <v>219</v>
      </c>
      <c r="C36" s="318" t="s">
        <v>220</v>
      </c>
      <c r="D36" s="319" t="s">
        <v>343</v>
      </c>
      <c r="E36" s="335" t="s">
        <v>4</v>
      </c>
      <c r="F36" s="334"/>
      <c r="G36" s="323">
        <v>464941</v>
      </c>
      <c r="H36" s="323">
        <v>464941</v>
      </c>
      <c r="I36" s="336">
        <f t="shared" ref="I36:I67" si="2">H36-G36</f>
        <v>0</v>
      </c>
      <c r="J36" s="334"/>
      <c r="K36" s="334"/>
      <c r="L36" s="287">
        <f t="shared" si="1"/>
        <v>0</v>
      </c>
      <c r="M36" s="369">
        <v>2107.9699999999998</v>
      </c>
      <c r="N36" s="370">
        <v>0</v>
      </c>
      <c r="O36" s="267">
        <v>162958</v>
      </c>
      <c r="P36" s="266"/>
      <c r="Q36" s="266"/>
      <c r="R36" s="267">
        <v>0</v>
      </c>
      <c r="S36" s="211" t="s">
        <v>107</v>
      </c>
      <c r="T36" s="211" t="s">
        <v>978</v>
      </c>
    </row>
    <row r="37" spans="1:21" x14ac:dyDescent="0.3">
      <c r="A37" s="334">
        <v>69</v>
      </c>
      <c r="B37" s="334" t="s">
        <v>219</v>
      </c>
      <c r="C37" s="318" t="s">
        <v>220</v>
      </c>
      <c r="D37" s="319" t="s">
        <v>351</v>
      </c>
      <c r="E37" s="335" t="s">
        <v>4</v>
      </c>
      <c r="F37" s="334"/>
      <c r="G37" s="323">
        <v>153358</v>
      </c>
      <c r="H37" s="323">
        <v>153358</v>
      </c>
      <c r="I37" s="336">
        <f t="shared" si="2"/>
        <v>0</v>
      </c>
      <c r="J37" s="339">
        <v>15752</v>
      </c>
      <c r="K37" s="339">
        <v>15752</v>
      </c>
      <c r="L37" s="287">
        <f t="shared" si="1"/>
        <v>0</v>
      </c>
      <c r="M37" s="272">
        <v>1109.1849118387909</v>
      </c>
      <c r="N37" s="273">
        <v>8.2870169125584744E-2</v>
      </c>
      <c r="O37" s="267">
        <v>43745</v>
      </c>
      <c r="P37" s="266"/>
      <c r="Q37" s="266"/>
      <c r="R37" s="267">
        <v>0</v>
      </c>
      <c r="S37" s="211" t="s">
        <v>107</v>
      </c>
      <c r="T37" s="211" t="s">
        <v>728</v>
      </c>
      <c r="U37" s="211" t="s">
        <v>752</v>
      </c>
    </row>
    <row r="38" spans="1:21" x14ac:dyDescent="0.3">
      <c r="A38" s="334">
        <v>70</v>
      </c>
      <c r="B38" s="334" t="s">
        <v>219</v>
      </c>
      <c r="C38" s="318" t="s">
        <v>220</v>
      </c>
      <c r="D38" s="319" t="s">
        <v>349</v>
      </c>
      <c r="E38" s="335" t="s">
        <v>4</v>
      </c>
      <c r="F38" s="334"/>
      <c r="G38" s="323">
        <v>198677</v>
      </c>
      <c r="H38" s="323">
        <v>198677</v>
      </c>
      <c r="I38" s="336">
        <f t="shared" si="2"/>
        <v>0</v>
      </c>
      <c r="J38" s="334"/>
      <c r="K38" s="334"/>
      <c r="L38" s="287">
        <f t="shared" si="1"/>
        <v>0</v>
      </c>
      <c r="M38" s="272">
        <v>1192.8565383231378</v>
      </c>
      <c r="N38" s="273">
        <v>8.2870169125584744E-2</v>
      </c>
      <c r="O38" s="267">
        <v>54494</v>
      </c>
      <c r="P38" s="266"/>
      <c r="Q38" s="266"/>
      <c r="R38" s="267">
        <v>0</v>
      </c>
      <c r="S38" s="211" t="s">
        <v>107</v>
      </c>
      <c r="T38" s="211" t="s">
        <v>728</v>
      </c>
      <c r="U38" s="211" t="s">
        <v>752</v>
      </c>
    </row>
    <row r="39" spans="1:21" x14ac:dyDescent="0.3">
      <c r="A39" s="334">
        <v>70</v>
      </c>
      <c r="B39" s="334" t="s">
        <v>219</v>
      </c>
      <c r="C39" s="318" t="s">
        <v>220</v>
      </c>
      <c r="D39" s="319" t="s">
        <v>553</v>
      </c>
      <c r="E39" s="335" t="s">
        <v>4</v>
      </c>
      <c r="F39" s="334"/>
      <c r="G39" s="323">
        <v>127204</v>
      </c>
      <c r="H39" s="323">
        <v>127204</v>
      </c>
      <c r="I39" s="336">
        <f t="shared" si="2"/>
        <v>0</v>
      </c>
      <c r="J39" s="324">
        <v>0</v>
      </c>
      <c r="K39" s="321"/>
      <c r="L39" s="281">
        <f t="shared" si="1"/>
        <v>0</v>
      </c>
      <c r="M39" s="272">
        <v>1315.8329578985247</v>
      </c>
      <c r="N39" s="273">
        <v>8.5998092839150775E-2</v>
      </c>
      <c r="O39" s="267">
        <v>22</v>
      </c>
      <c r="P39" s="266"/>
      <c r="Q39" s="266"/>
      <c r="R39" s="267">
        <v>0</v>
      </c>
      <c r="S39" s="211" t="s">
        <v>107</v>
      </c>
      <c r="T39" s="211" t="s">
        <v>554</v>
      </c>
    </row>
    <row r="40" spans="1:21" x14ac:dyDescent="0.3">
      <c r="A40" s="334">
        <v>71</v>
      </c>
      <c r="B40" s="334" t="s">
        <v>219</v>
      </c>
      <c r="C40" s="318" t="s">
        <v>220</v>
      </c>
      <c r="D40" s="319" t="s">
        <v>536</v>
      </c>
      <c r="E40" s="335" t="s">
        <v>4</v>
      </c>
      <c r="F40" s="334"/>
      <c r="G40" s="323">
        <v>120343</v>
      </c>
      <c r="H40" s="323">
        <v>120343</v>
      </c>
      <c r="I40" s="336">
        <f t="shared" si="2"/>
        <v>0</v>
      </c>
      <c r="J40" s="329"/>
      <c r="K40" s="334"/>
      <c r="L40" s="287">
        <f t="shared" si="1"/>
        <v>0</v>
      </c>
      <c r="M40" s="272">
        <v>1315.8329578985247</v>
      </c>
      <c r="N40" s="273">
        <v>8.5998092839150775E-2</v>
      </c>
      <c r="O40" s="267">
        <v>329</v>
      </c>
      <c r="P40" s="266"/>
      <c r="Q40" s="266"/>
      <c r="R40" s="267">
        <v>0</v>
      </c>
      <c r="S40" s="211" t="s">
        <v>107</v>
      </c>
    </row>
    <row r="41" spans="1:21" x14ac:dyDescent="0.3">
      <c r="A41" s="334">
        <v>77</v>
      </c>
      <c r="B41" s="334" t="s">
        <v>219</v>
      </c>
      <c r="C41" s="318" t="s">
        <v>220</v>
      </c>
      <c r="D41" s="319" t="s">
        <v>506</v>
      </c>
      <c r="E41" s="335" t="s">
        <v>4</v>
      </c>
      <c r="F41" s="335"/>
      <c r="G41" s="323">
        <v>153493</v>
      </c>
      <c r="H41" s="323">
        <v>153493</v>
      </c>
      <c r="I41" s="336">
        <f t="shared" si="2"/>
        <v>0</v>
      </c>
      <c r="J41" s="329">
        <v>0</v>
      </c>
      <c r="K41" s="334"/>
      <c r="L41" s="287">
        <f t="shared" si="1"/>
        <v>0</v>
      </c>
      <c r="M41" s="272">
        <v>1315.8329578985247</v>
      </c>
      <c r="N41" s="273">
        <v>8.5998092839150775E-2</v>
      </c>
      <c r="O41" s="267">
        <v>329</v>
      </c>
      <c r="P41" s="266"/>
      <c r="Q41" s="266"/>
      <c r="R41" s="267">
        <v>0</v>
      </c>
      <c r="S41" s="211" t="s">
        <v>107</v>
      </c>
    </row>
    <row r="42" spans="1:21" s="334" customFormat="1" ht="17.25" customHeight="1" x14ac:dyDescent="0.3">
      <c r="A42" s="334">
        <v>80</v>
      </c>
      <c r="B42" s="334" t="s">
        <v>202</v>
      </c>
      <c r="C42" s="334" t="s">
        <v>87</v>
      </c>
      <c r="D42" s="335" t="s">
        <v>451</v>
      </c>
      <c r="E42" s="335" t="s">
        <v>4</v>
      </c>
      <c r="G42" s="323">
        <v>147329</v>
      </c>
      <c r="H42" s="323">
        <v>148529</v>
      </c>
      <c r="I42" s="336">
        <f t="shared" si="2"/>
        <v>1200</v>
      </c>
      <c r="J42" s="329"/>
      <c r="L42" s="336">
        <f t="shared" si="1"/>
        <v>0</v>
      </c>
      <c r="M42" s="337">
        <v>1430.8917596257647</v>
      </c>
      <c r="N42" s="338">
        <v>0.11287884130982369</v>
      </c>
      <c r="O42" s="330">
        <v>22457</v>
      </c>
      <c r="P42" s="329"/>
      <c r="Q42" s="329"/>
      <c r="R42" s="330">
        <v>0</v>
      </c>
      <c r="S42" s="334" t="s">
        <v>299</v>
      </c>
    </row>
    <row r="43" spans="1:21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459</v>
      </c>
      <c r="E43" s="335" t="s">
        <v>4</v>
      </c>
      <c r="G43" s="323">
        <v>148076</v>
      </c>
      <c r="H43" s="323">
        <v>149018</v>
      </c>
      <c r="I43" s="336">
        <f t="shared" si="2"/>
        <v>942</v>
      </c>
      <c r="J43" s="329"/>
      <c r="L43" s="336">
        <f t="shared" si="1"/>
        <v>0</v>
      </c>
      <c r="M43" s="337">
        <v>1430.8917596257647</v>
      </c>
      <c r="N43" s="338">
        <v>0.11287884130982369</v>
      </c>
      <c r="O43" s="330">
        <v>7263</v>
      </c>
      <c r="P43" s="329"/>
      <c r="Q43" s="329"/>
      <c r="R43" s="330">
        <v>0</v>
      </c>
      <c r="S43" s="334" t="s">
        <v>299</v>
      </c>
      <c r="T43" s="342"/>
    </row>
    <row r="44" spans="1:21" s="334" customFormat="1" ht="17.25" customHeight="1" x14ac:dyDescent="0.3">
      <c r="A44" s="334">
        <v>87</v>
      </c>
      <c r="B44" s="334" t="s">
        <v>202</v>
      </c>
      <c r="C44" s="334" t="s">
        <v>87</v>
      </c>
      <c r="D44" s="335" t="s">
        <v>520</v>
      </c>
      <c r="E44" s="335" t="s">
        <v>4</v>
      </c>
      <c r="G44" s="323">
        <v>222299</v>
      </c>
      <c r="H44" s="323">
        <v>226417</v>
      </c>
      <c r="I44" s="336">
        <f t="shared" si="2"/>
        <v>4118</v>
      </c>
      <c r="J44" s="329"/>
      <c r="L44" s="336"/>
      <c r="M44" s="337">
        <v>1810.858542641238</v>
      </c>
      <c r="N44" s="338">
        <v>0.11183620007196834</v>
      </c>
      <c r="O44" s="330">
        <v>242</v>
      </c>
      <c r="P44" s="329"/>
      <c r="Q44" s="329"/>
      <c r="R44" s="330">
        <v>0</v>
      </c>
      <c r="S44" s="334" t="s">
        <v>299</v>
      </c>
      <c r="T44" s="342"/>
    </row>
    <row r="45" spans="1:21" ht="17.25" customHeight="1" x14ac:dyDescent="0.3">
      <c r="A45" s="334">
        <v>91</v>
      </c>
      <c r="B45" s="334" t="s">
        <v>223</v>
      </c>
      <c r="C45" s="318" t="s">
        <v>224</v>
      </c>
      <c r="D45" s="351" t="s">
        <v>397</v>
      </c>
      <c r="E45" s="335" t="s">
        <v>4</v>
      </c>
      <c r="F45" s="334"/>
      <c r="G45" s="323">
        <v>304317</v>
      </c>
      <c r="H45" s="323">
        <v>307395</v>
      </c>
      <c r="I45" s="336">
        <f t="shared" si="2"/>
        <v>3078</v>
      </c>
      <c r="J45" s="266"/>
      <c r="L45" s="287">
        <f>K45-J45</f>
        <v>0</v>
      </c>
      <c r="M45" s="272">
        <v>1889.3097697013313</v>
      </c>
      <c r="N45" s="273">
        <v>8.629809283915077E-2</v>
      </c>
      <c r="O45" s="267">
        <v>55160</v>
      </c>
      <c r="P45" s="266"/>
      <c r="Q45" s="266"/>
      <c r="R45" s="267">
        <v>0</v>
      </c>
      <c r="S45" s="211" t="s">
        <v>107</v>
      </c>
      <c r="T45" s="211" t="s">
        <v>601</v>
      </c>
    </row>
    <row r="46" spans="1:21" s="334" customFormat="1" ht="17.25" customHeight="1" x14ac:dyDescent="0.3">
      <c r="A46" s="334">
        <v>92</v>
      </c>
      <c r="B46" s="334" t="s">
        <v>223</v>
      </c>
      <c r="C46" s="334" t="s">
        <v>224</v>
      </c>
      <c r="D46" s="335" t="s">
        <v>435</v>
      </c>
      <c r="E46" s="335" t="s">
        <v>4</v>
      </c>
      <c r="G46" s="323">
        <v>168354</v>
      </c>
      <c r="H46" s="323">
        <v>168354</v>
      </c>
      <c r="I46" s="336">
        <f t="shared" si="2"/>
        <v>0</v>
      </c>
      <c r="J46" s="329"/>
      <c r="L46" s="336">
        <f>K46-J46</f>
        <v>0</v>
      </c>
      <c r="M46" s="337">
        <v>1670.9189024829075</v>
      </c>
      <c r="N46" s="338">
        <v>9.3253940266282837E-2</v>
      </c>
      <c r="O46" s="330">
        <v>18410</v>
      </c>
      <c r="P46" s="329"/>
      <c r="Q46" s="329"/>
      <c r="R46" s="330">
        <v>0</v>
      </c>
      <c r="S46" s="334" t="s">
        <v>107</v>
      </c>
      <c r="T46" s="334" t="s">
        <v>832</v>
      </c>
      <c r="U46" s="334">
        <f>I46*N46</f>
        <v>0</v>
      </c>
    </row>
    <row r="47" spans="1:21" ht="17.25" customHeight="1" x14ac:dyDescent="0.3">
      <c r="A47" s="334">
        <v>94</v>
      </c>
      <c r="B47" s="334" t="s">
        <v>223</v>
      </c>
      <c r="C47" s="318" t="s">
        <v>224</v>
      </c>
      <c r="D47" s="351" t="s">
        <v>524</v>
      </c>
      <c r="E47" s="335" t="s">
        <v>4</v>
      </c>
      <c r="F47" s="335"/>
      <c r="G47" s="323">
        <v>246227</v>
      </c>
      <c r="H47" s="323">
        <v>252090</v>
      </c>
      <c r="I47" s="336">
        <f t="shared" si="2"/>
        <v>5863</v>
      </c>
      <c r="J47" s="266"/>
      <c r="L47" s="287">
        <f>K47-J47</f>
        <v>0</v>
      </c>
      <c r="M47" s="272">
        <v>1962.9703346527529</v>
      </c>
      <c r="N47" s="273">
        <v>9.4796581504138194E-2</v>
      </c>
      <c r="O47" s="267">
        <v>31</v>
      </c>
      <c r="P47" s="266"/>
      <c r="Q47" s="266"/>
      <c r="R47" s="267">
        <v>0</v>
      </c>
      <c r="S47" s="211" t="s">
        <v>107</v>
      </c>
      <c r="T47" s="211" t="s">
        <v>601</v>
      </c>
    </row>
    <row r="48" spans="1:21" ht="17.25" customHeight="1" x14ac:dyDescent="0.3">
      <c r="A48" s="334">
        <v>94</v>
      </c>
      <c r="B48" s="334" t="s">
        <v>223</v>
      </c>
      <c r="C48" s="318" t="s">
        <v>224</v>
      </c>
      <c r="D48" s="351" t="s">
        <v>712</v>
      </c>
      <c r="E48" s="335" t="s">
        <v>4</v>
      </c>
      <c r="F48" s="335"/>
      <c r="G48" s="323">
        <v>159348</v>
      </c>
      <c r="H48" s="323">
        <v>163485</v>
      </c>
      <c r="I48" s="336">
        <f t="shared" si="2"/>
        <v>4137</v>
      </c>
      <c r="J48" s="266"/>
      <c r="L48" s="287"/>
      <c r="M48" s="272">
        <v>2108.2722454120189</v>
      </c>
      <c r="N48" s="273">
        <v>9.4796581504138194E-2</v>
      </c>
      <c r="O48" s="267"/>
      <c r="P48" s="266"/>
      <c r="Q48" s="266"/>
      <c r="R48" s="267"/>
      <c r="S48" s="211" t="s">
        <v>107</v>
      </c>
      <c r="T48" s="211" t="s">
        <v>713</v>
      </c>
      <c r="U48" s="211" t="s">
        <v>714</v>
      </c>
    </row>
    <row r="49" spans="1:21" ht="17.25" customHeight="1" x14ac:dyDescent="0.3">
      <c r="A49" s="334">
        <v>94</v>
      </c>
      <c r="B49" s="334" t="s">
        <v>223</v>
      </c>
      <c r="C49" s="318" t="s">
        <v>224</v>
      </c>
      <c r="D49" s="351" t="s">
        <v>802</v>
      </c>
      <c r="E49" s="335" t="s">
        <v>4</v>
      </c>
      <c r="F49" s="335"/>
      <c r="G49" s="323">
        <v>116891</v>
      </c>
      <c r="H49" s="323">
        <v>122069</v>
      </c>
      <c r="I49" s="336">
        <f t="shared" si="2"/>
        <v>5178</v>
      </c>
      <c r="J49" s="266"/>
      <c r="L49" s="287"/>
      <c r="M49" s="272">
        <v>2209.1989492623243</v>
      </c>
      <c r="N49" s="273">
        <v>9.5096581504138189E-2</v>
      </c>
      <c r="O49" s="267"/>
      <c r="P49" s="266"/>
      <c r="Q49" s="266"/>
      <c r="R49" s="267"/>
      <c r="S49" s="211" t="s">
        <v>107</v>
      </c>
      <c r="T49" s="211" t="s">
        <v>803</v>
      </c>
      <c r="U49" s="211" t="s">
        <v>714</v>
      </c>
    </row>
    <row r="50" spans="1:21" ht="17.25" customHeight="1" x14ac:dyDescent="0.3">
      <c r="A50" s="334">
        <v>94</v>
      </c>
      <c r="B50" s="334" t="s">
        <v>223</v>
      </c>
      <c r="C50" s="318" t="s">
        <v>224</v>
      </c>
      <c r="D50" s="351" t="s">
        <v>875</v>
      </c>
      <c r="E50" s="335" t="s">
        <v>4</v>
      </c>
      <c r="F50" s="335"/>
      <c r="G50" s="323">
        <v>50951</v>
      </c>
      <c r="H50" s="323">
        <v>50954</v>
      </c>
      <c r="I50" s="336">
        <f t="shared" si="2"/>
        <v>3</v>
      </c>
      <c r="J50" s="266"/>
      <c r="L50" s="287"/>
      <c r="M50" s="272">
        <v>1879.3514242309152</v>
      </c>
      <c r="N50" s="273">
        <v>9.2360425370300037E-2</v>
      </c>
      <c r="O50" s="267"/>
      <c r="P50" s="266"/>
      <c r="Q50" s="266"/>
      <c r="R50" s="267"/>
      <c r="S50" s="211" t="s">
        <v>107</v>
      </c>
      <c r="T50" s="211" t="s">
        <v>876</v>
      </c>
    </row>
    <row r="51" spans="1:21" s="334" customFormat="1" ht="17.25" customHeight="1" x14ac:dyDescent="0.3">
      <c r="A51" s="334">
        <v>111</v>
      </c>
      <c r="B51" s="334" t="s">
        <v>227</v>
      </c>
      <c r="C51" s="334" t="s">
        <v>228</v>
      </c>
      <c r="D51" s="335" t="s">
        <v>437</v>
      </c>
      <c r="E51" s="335" t="s">
        <v>4</v>
      </c>
      <c r="G51" s="323">
        <v>328834</v>
      </c>
      <c r="H51" s="323">
        <v>328834</v>
      </c>
      <c r="I51" s="336">
        <f t="shared" si="2"/>
        <v>0</v>
      </c>
      <c r="J51" s="329"/>
      <c r="L51" s="336">
        <f t="shared" ref="L51:L56" si="3">K51-J51</f>
        <v>0</v>
      </c>
      <c r="M51" s="337">
        <v>1940.6726808204389</v>
      </c>
      <c r="N51" s="338">
        <v>8.3612810363440093E-2</v>
      </c>
      <c r="O51" s="330">
        <v>34054</v>
      </c>
      <c r="P51" s="329"/>
      <c r="Q51" s="329"/>
      <c r="R51" s="330">
        <v>0</v>
      </c>
      <c r="S51" s="334" t="s">
        <v>107</v>
      </c>
    </row>
    <row r="52" spans="1:21" s="334" customFormat="1" ht="17.25" customHeight="1" x14ac:dyDescent="0.3">
      <c r="A52" s="334">
        <v>112</v>
      </c>
      <c r="B52" s="334" t="s">
        <v>227</v>
      </c>
      <c r="C52" s="334" t="s">
        <v>228</v>
      </c>
      <c r="D52" s="335" t="s">
        <v>436</v>
      </c>
      <c r="E52" s="335" t="s">
        <v>4</v>
      </c>
      <c r="G52" s="323">
        <v>340928</v>
      </c>
      <c r="H52" s="323">
        <v>340928</v>
      </c>
      <c r="I52" s="336">
        <f t="shared" si="2"/>
        <v>0</v>
      </c>
      <c r="J52" s="329"/>
      <c r="L52" s="336">
        <f t="shared" si="3"/>
        <v>0</v>
      </c>
      <c r="M52" s="337">
        <v>1940.6726808204389</v>
      </c>
      <c r="N52" s="338">
        <v>8.3612810363440093E-2</v>
      </c>
      <c r="O52" s="330">
        <v>43063</v>
      </c>
      <c r="P52" s="329"/>
      <c r="Q52" s="329"/>
      <c r="R52" s="330">
        <v>0</v>
      </c>
      <c r="S52" s="334" t="s">
        <v>107</v>
      </c>
    </row>
    <row r="53" spans="1:21" s="334" customFormat="1" ht="17.25" customHeight="1" x14ac:dyDescent="0.3">
      <c r="A53" s="334">
        <v>113</v>
      </c>
      <c r="B53" s="334" t="s">
        <v>227</v>
      </c>
      <c r="C53" s="334" t="s">
        <v>228</v>
      </c>
      <c r="D53" s="335" t="s">
        <v>467</v>
      </c>
      <c r="E53" s="335" t="s">
        <v>4</v>
      </c>
      <c r="G53" s="323">
        <v>177659</v>
      </c>
      <c r="H53" s="323">
        <v>180627</v>
      </c>
      <c r="I53" s="336">
        <f t="shared" si="2"/>
        <v>2968</v>
      </c>
      <c r="J53" s="329"/>
      <c r="L53" s="336">
        <f t="shared" si="3"/>
        <v>0</v>
      </c>
      <c r="M53" s="337">
        <v>1966.5625836631882</v>
      </c>
      <c r="N53" s="338">
        <v>8.3612810363440093E-2</v>
      </c>
      <c r="O53" s="330">
        <v>4101</v>
      </c>
      <c r="P53" s="329"/>
      <c r="Q53" s="329"/>
      <c r="R53" s="330">
        <v>0</v>
      </c>
      <c r="S53" s="334" t="s">
        <v>107</v>
      </c>
    </row>
    <row r="54" spans="1:21" s="334" customFormat="1" ht="17.25" customHeight="1" x14ac:dyDescent="0.3">
      <c r="A54" s="334">
        <v>114</v>
      </c>
      <c r="B54" s="334" t="s">
        <v>227</v>
      </c>
      <c r="C54" s="334" t="s">
        <v>228</v>
      </c>
      <c r="D54" s="335" t="s">
        <v>542</v>
      </c>
      <c r="E54" s="335" t="s">
        <v>4</v>
      </c>
      <c r="G54" s="323">
        <v>150466</v>
      </c>
      <c r="H54" s="323">
        <v>152940</v>
      </c>
      <c r="I54" s="336">
        <f t="shared" si="2"/>
        <v>2474</v>
      </c>
      <c r="J54" s="329"/>
      <c r="L54" s="336">
        <f t="shared" si="3"/>
        <v>0</v>
      </c>
      <c r="M54" s="337">
        <v>1988.835897804966</v>
      </c>
      <c r="N54" s="338">
        <v>8.2755451601295438E-2</v>
      </c>
      <c r="O54" s="330">
        <v>0</v>
      </c>
      <c r="P54" s="329"/>
      <c r="Q54" s="329"/>
      <c r="R54" s="330">
        <v>0</v>
      </c>
      <c r="S54" s="334" t="s">
        <v>107</v>
      </c>
    </row>
    <row r="55" spans="1:21" s="334" customFormat="1" ht="17.25" customHeight="1" x14ac:dyDescent="0.3">
      <c r="A55" s="334">
        <v>114</v>
      </c>
      <c r="B55" s="334" t="s">
        <v>227</v>
      </c>
      <c r="C55" s="334" t="s">
        <v>228</v>
      </c>
      <c r="D55" s="335" t="s">
        <v>753</v>
      </c>
      <c r="E55" s="335" t="s">
        <v>4</v>
      </c>
      <c r="G55" s="323">
        <v>210355</v>
      </c>
      <c r="H55" s="323">
        <v>215107</v>
      </c>
      <c r="I55" s="336">
        <f t="shared" si="2"/>
        <v>4752</v>
      </c>
      <c r="J55" s="329"/>
      <c r="L55" s="336">
        <f t="shared" si="3"/>
        <v>0</v>
      </c>
      <c r="M55" s="337">
        <v>2074.7029471032747</v>
      </c>
      <c r="N55" s="338">
        <v>8.2898092839150769E-2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754</v>
      </c>
    </row>
    <row r="56" spans="1:21" s="334" customFormat="1" ht="17.25" customHeight="1" x14ac:dyDescent="0.3">
      <c r="A56" s="334">
        <v>114</v>
      </c>
      <c r="B56" s="334" t="s">
        <v>227</v>
      </c>
      <c r="C56" s="334" t="s">
        <v>228</v>
      </c>
      <c r="D56" s="335" t="s">
        <v>1029</v>
      </c>
      <c r="E56" s="335" t="s">
        <v>4</v>
      </c>
      <c r="G56" s="323">
        <v>44832</v>
      </c>
      <c r="H56" s="323">
        <v>48781</v>
      </c>
      <c r="I56" s="336">
        <f t="shared" si="2"/>
        <v>3949</v>
      </c>
      <c r="J56" s="329"/>
      <c r="L56" s="336">
        <f t="shared" si="3"/>
        <v>0</v>
      </c>
      <c r="M56" s="337">
        <v>2866.54</v>
      </c>
      <c r="N56" s="338">
        <v>7.8E-2</v>
      </c>
      <c r="O56" s="330">
        <v>0</v>
      </c>
      <c r="P56" s="329"/>
      <c r="Q56" s="329"/>
      <c r="R56" s="330">
        <v>0</v>
      </c>
      <c r="S56" s="334" t="s">
        <v>107</v>
      </c>
      <c r="T56" s="334" t="s">
        <v>1031</v>
      </c>
    </row>
    <row r="57" spans="1:21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1095</v>
      </c>
      <c r="E57" s="335" t="s">
        <v>4</v>
      </c>
      <c r="G57" s="323">
        <v>89303</v>
      </c>
      <c r="H57" s="323">
        <v>97885</v>
      </c>
      <c r="I57" s="336">
        <f t="shared" si="2"/>
        <v>8582</v>
      </c>
      <c r="J57" s="329"/>
      <c r="L57" s="336"/>
      <c r="M57" s="337">
        <v>2866.54</v>
      </c>
      <c r="N57" s="338">
        <v>7.8E-2</v>
      </c>
      <c r="O57" s="330"/>
      <c r="P57" s="329"/>
      <c r="Q57" s="329"/>
      <c r="R57" s="330"/>
      <c r="S57" s="334" t="s">
        <v>107</v>
      </c>
      <c r="T57" s="334" t="s">
        <v>1096</v>
      </c>
    </row>
    <row r="58" spans="1:21" s="334" customFormat="1" ht="17.25" customHeight="1" x14ac:dyDescent="0.3">
      <c r="B58" s="343">
        <v>1314</v>
      </c>
      <c r="C58" s="334" t="s">
        <v>228</v>
      </c>
      <c r="D58" s="335" t="s">
        <v>1187</v>
      </c>
      <c r="E58" s="335" t="s">
        <v>4</v>
      </c>
      <c r="G58" s="323">
        <v>43641</v>
      </c>
      <c r="H58" s="323">
        <v>54076</v>
      </c>
      <c r="I58" s="336">
        <f t="shared" si="2"/>
        <v>10435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1185</v>
      </c>
    </row>
    <row r="59" spans="1:21" s="334" customFormat="1" ht="17.25" customHeight="1" x14ac:dyDescent="0.3">
      <c r="B59" s="343">
        <v>1314</v>
      </c>
      <c r="C59" s="334" t="s">
        <v>228</v>
      </c>
      <c r="D59" s="335" t="s">
        <v>1188</v>
      </c>
      <c r="E59" s="335" t="s">
        <v>4</v>
      </c>
      <c r="G59" s="323">
        <v>52579</v>
      </c>
      <c r="H59" s="323">
        <v>58426</v>
      </c>
      <c r="I59" s="336">
        <f t="shared" si="2"/>
        <v>5847</v>
      </c>
      <c r="J59" s="329"/>
      <c r="L59" s="336"/>
      <c r="M59" s="337">
        <v>2857.03</v>
      </c>
      <c r="N59" s="338">
        <v>7.8E-2</v>
      </c>
      <c r="O59" s="330"/>
      <c r="P59" s="329" t="s">
        <v>714</v>
      </c>
      <c r="Q59" s="329"/>
      <c r="R59" s="330"/>
      <c r="S59" s="334" t="s">
        <v>107</v>
      </c>
      <c r="T59" s="334" t="s">
        <v>1189</v>
      </c>
    </row>
    <row r="60" spans="1:21" x14ac:dyDescent="0.3">
      <c r="B60" s="269">
        <v>1316</v>
      </c>
      <c r="C60" s="269" t="s">
        <v>1033</v>
      </c>
      <c r="D60" s="247" t="s">
        <v>1034</v>
      </c>
      <c r="E60" s="238" t="s">
        <v>16</v>
      </c>
      <c r="F60" s="238"/>
      <c r="G60" s="238"/>
      <c r="H60" s="238"/>
      <c r="I60" s="239">
        <f t="shared" si="2"/>
        <v>0</v>
      </c>
      <c r="M60" s="272">
        <v>50</v>
      </c>
      <c r="N60" s="211">
        <v>0</v>
      </c>
      <c r="S60" s="211" t="s">
        <v>107</v>
      </c>
      <c r="T60" s="211" t="s">
        <v>1042</v>
      </c>
    </row>
    <row r="61" spans="1:21" x14ac:dyDescent="0.3">
      <c r="B61" s="269">
        <v>1316</v>
      </c>
      <c r="C61" s="269" t="s">
        <v>1033</v>
      </c>
      <c r="D61" s="247" t="s">
        <v>1035</v>
      </c>
      <c r="E61" s="238" t="s">
        <v>16</v>
      </c>
      <c r="F61" s="238"/>
      <c r="G61" s="238"/>
      <c r="H61" s="238"/>
      <c r="I61" s="239">
        <f t="shared" si="2"/>
        <v>0</v>
      </c>
      <c r="M61" s="272">
        <v>50</v>
      </c>
      <c r="N61" s="211">
        <v>0</v>
      </c>
      <c r="S61" s="211" t="s">
        <v>107</v>
      </c>
      <c r="T61" s="211" t="s">
        <v>1042</v>
      </c>
    </row>
    <row r="62" spans="1:21" x14ac:dyDescent="0.3">
      <c r="B62" s="269">
        <v>1316</v>
      </c>
      <c r="C62" s="269" t="s">
        <v>1033</v>
      </c>
      <c r="D62" s="247" t="s">
        <v>1036</v>
      </c>
      <c r="E62" s="238" t="s">
        <v>16</v>
      </c>
      <c r="F62" s="238"/>
      <c r="G62" s="238"/>
      <c r="H62" s="238"/>
      <c r="I62" s="239">
        <f t="shared" si="2"/>
        <v>0</v>
      </c>
      <c r="M62" s="272">
        <v>50</v>
      </c>
      <c r="N62" s="211">
        <v>0</v>
      </c>
      <c r="S62" s="211" t="s">
        <v>107</v>
      </c>
      <c r="T62" s="211" t="s">
        <v>1042</v>
      </c>
    </row>
    <row r="63" spans="1:21" x14ac:dyDescent="0.3">
      <c r="B63" s="269">
        <v>1316</v>
      </c>
      <c r="C63" s="269" t="s">
        <v>1033</v>
      </c>
      <c r="D63" s="247" t="s">
        <v>1037</v>
      </c>
      <c r="E63" s="238" t="s">
        <v>16</v>
      </c>
      <c r="F63" s="238"/>
      <c r="G63" s="238"/>
      <c r="H63" s="238"/>
      <c r="I63" s="239">
        <f t="shared" si="2"/>
        <v>0</v>
      </c>
      <c r="M63" s="272">
        <v>50</v>
      </c>
      <c r="N63" s="211">
        <v>0</v>
      </c>
      <c r="S63" s="211" t="s">
        <v>107</v>
      </c>
      <c r="T63" s="211" t="s">
        <v>1042</v>
      </c>
    </row>
    <row r="64" spans="1:21" x14ac:dyDescent="0.3">
      <c r="B64" s="269">
        <v>1316</v>
      </c>
      <c r="C64" s="269" t="s">
        <v>1033</v>
      </c>
      <c r="D64" s="247" t="s">
        <v>1038</v>
      </c>
      <c r="E64" s="238" t="s">
        <v>16</v>
      </c>
      <c r="F64" s="238"/>
      <c r="G64" s="238"/>
      <c r="H64" s="238"/>
      <c r="I64" s="239">
        <f t="shared" si="2"/>
        <v>0</v>
      </c>
      <c r="M64" s="272">
        <v>50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247" t="s">
        <v>1039</v>
      </c>
      <c r="E65" s="238" t="s">
        <v>16</v>
      </c>
      <c r="F65" s="238"/>
      <c r="G65" s="238"/>
      <c r="H65" s="238"/>
      <c r="I65" s="239">
        <f t="shared" si="2"/>
        <v>0</v>
      </c>
      <c r="M65" s="272">
        <v>50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247" t="s">
        <v>1040</v>
      </c>
      <c r="E66" s="238" t="s">
        <v>16</v>
      </c>
      <c r="F66" s="238"/>
      <c r="G66" s="238"/>
      <c r="H66" s="238"/>
      <c r="I66" s="239">
        <f t="shared" si="2"/>
        <v>0</v>
      </c>
      <c r="M66" s="272">
        <v>50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247" t="s">
        <v>1041</v>
      </c>
      <c r="E67" s="238" t="s">
        <v>16</v>
      </c>
      <c r="F67" s="238"/>
      <c r="G67" s="238"/>
      <c r="H67" s="238"/>
      <c r="I67" s="239">
        <f t="shared" si="2"/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247" t="s">
        <v>1263</v>
      </c>
      <c r="E68" s="238" t="s">
        <v>16</v>
      </c>
      <c r="F68" s="238"/>
      <c r="G68" s="238"/>
      <c r="H68" s="238"/>
      <c r="I68" s="239">
        <f t="shared" ref="I68:I99" si="4">H68-G68</f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247" t="s">
        <v>1264</v>
      </c>
      <c r="E69" s="238" t="s">
        <v>16</v>
      </c>
      <c r="F69" s="238"/>
      <c r="G69" s="238"/>
      <c r="H69" s="238"/>
      <c r="I69" s="239">
        <f t="shared" si="4"/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2" x14ac:dyDescent="0.3">
      <c r="B70" s="269">
        <v>1316</v>
      </c>
      <c r="C70" s="269" t="s">
        <v>1033</v>
      </c>
      <c r="D70" s="247" t="s">
        <v>1265</v>
      </c>
      <c r="E70" s="238" t="s">
        <v>16</v>
      </c>
      <c r="F70" s="238"/>
      <c r="G70" s="238"/>
      <c r="H70" s="238"/>
      <c r="I70" s="239">
        <f t="shared" si="4"/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2" x14ac:dyDescent="0.3">
      <c r="B71" s="269">
        <v>1316</v>
      </c>
      <c r="C71" s="269" t="s">
        <v>1033</v>
      </c>
      <c r="D71" s="247" t="s">
        <v>1266</v>
      </c>
      <c r="E71" s="238" t="s">
        <v>16</v>
      </c>
      <c r="F71" s="238"/>
      <c r="G71" s="238"/>
      <c r="H71" s="238"/>
      <c r="I71" s="239">
        <f t="shared" si="4"/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2" x14ac:dyDescent="0.3">
      <c r="B72" s="269">
        <v>1316</v>
      </c>
      <c r="C72" s="269" t="s">
        <v>1033</v>
      </c>
      <c r="D72" s="247" t="s">
        <v>1267</v>
      </c>
      <c r="E72" s="238" t="s">
        <v>16</v>
      </c>
      <c r="F72" s="238"/>
      <c r="G72" s="238"/>
      <c r="H72" s="238"/>
      <c r="I72" s="239">
        <f t="shared" si="4"/>
        <v>0</v>
      </c>
      <c r="M72" s="272">
        <v>100</v>
      </c>
      <c r="N72" s="211">
        <v>0</v>
      </c>
      <c r="S72" s="211" t="s">
        <v>107</v>
      </c>
      <c r="T72" s="211" t="s">
        <v>1262</v>
      </c>
    </row>
    <row r="73" spans="1:22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567</v>
      </c>
      <c r="E73" s="335" t="s">
        <v>4</v>
      </c>
      <c r="G73" s="323">
        <v>44537</v>
      </c>
      <c r="H73" s="323">
        <v>44976</v>
      </c>
      <c r="I73" s="336">
        <f t="shared" si="4"/>
        <v>439</v>
      </c>
      <c r="J73" s="329"/>
      <c r="L73" s="336">
        <f t="shared" ref="L73:L79" si="5">K73-J73</f>
        <v>0</v>
      </c>
      <c r="M73" s="337">
        <v>1390.3118351925152</v>
      </c>
      <c r="N73" s="338">
        <v>9.5000000000000001E-2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568</v>
      </c>
    </row>
    <row r="74" spans="1:22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576</v>
      </c>
      <c r="E74" s="335" t="s">
        <v>4</v>
      </c>
      <c r="G74" s="323">
        <v>44808</v>
      </c>
      <c r="H74" s="323">
        <v>45237</v>
      </c>
      <c r="I74" s="336">
        <f t="shared" si="4"/>
        <v>429</v>
      </c>
      <c r="J74" s="329"/>
      <c r="L74" s="336">
        <f t="shared" si="5"/>
        <v>0</v>
      </c>
      <c r="M74" s="337">
        <v>1390.3118351925152</v>
      </c>
      <c r="N74" s="338">
        <v>9.5000000000000001E-2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578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577</v>
      </c>
      <c r="E75" s="335" t="s">
        <v>4</v>
      </c>
      <c r="G75" s="323">
        <v>41777</v>
      </c>
      <c r="H75" s="323">
        <v>42897</v>
      </c>
      <c r="I75" s="336">
        <f t="shared" si="4"/>
        <v>1120</v>
      </c>
      <c r="J75" s="329"/>
      <c r="L75" s="336">
        <f t="shared" si="5"/>
        <v>0</v>
      </c>
      <c r="M75" s="337">
        <v>1390.3118351925152</v>
      </c>
      <c r="N75" s="338">
        <v>9.5000000000000001E-2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578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590</v>
      </c>
      <c r="E76" s="335" t="s">
        <v>4</v>
      </c>
      <c r="G76" s="323">
        <v>45503</v>
      </c>
      <c r="H76" s="323">
        <v>46029</v>
      </c>
      <c r="I76" s="336">
        <f t="shared" si="4"/>
        <v>526</v>
      </c>
      <c r="J76" s="329"/>
      <c r="L76" s="336">
        <f t="shared" si="5"/>
        <v>0</v>
      </c>
      <c r="M76" s="337">
        <v>1390.3118351925152</v>
      </c>
      <c r="N76" s="338">
        <v>9.5000000000000001E-2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592</v>
      </c>
    </row>
    <row r="77" spans="1:22" s="334" customFormat="1" ht="17.25" customHeight="1" x14ac:dyDescent="0.3">
      <c r="A77" s="334">
        <v>143</v>
      </c>
      <c r="B77" s="334" t="s">
        <v>234</v>
      </c>
      <c r="C77" s="334" t="s">
        <v>476</v>
      </c>
      <c r="D77" s="335" t="s">
        <v>591</v>
      </c>
      <c r="E77" s="335" t="s">
        <v>4</v>
      </c>
      <c r="G77" s="323">
        <v>54274</v>
      </c>
      <c r="H77" s="323">
        <v>55394</v>
      </c>
      <c r="I77" s="336">
        <f t="shared" si="4"/>
        <v>1120</v>
      </c>
      <c r="J77" s="329"/>
      <c r="L77" s="336">
        <f t="shared" si="5"/>
        <v>0</v>
      </c>
      <c r="M77" s="337">
        <v>1390.3118351925152</v>
      </c>
      <c r="N77" s="338">
        <v>9.5000000000000001E-2</v>
      </c>
      <c r="O77" s="330">
        <v>0</v>
      </c>
      <c r="P77" s="329"/>
      <c r="Q77" s="329"/>
      <c r="R77" s="330">
        <v>0</v>
      </c>
      <c r="S77" s="334" t="s">
        <v>107</v>
      </c>
      <c r="T77" s="334" t="s">
        <v>592</v>
      </c>
    </row>
    <row r="78" spans="1:22" s="334" customFormat="1" ht="17.25" customHeight="1" x14ac:dyDescent="0.3">
      <c r="A78" s="334">
        <v>320</v>
      </c>
      <c r="B78" s="343">
        <v>1344</v>
      </c>
      <c r="C78" s="334" t="s">
        <v>490</v>
      </c>
      <c r="D78" s="335" t="s">
        <v>731</v>
      </c>
      <c r="E78" s="335" t="s">
        <v>4</v>
      </c>
      <c r="G78" s="323">
        <v>578820</v>
      </c>
      <c r="H78" s="323">
        <v>588162</v>
      </c>
      <c r="I78" s="336">
        <f t="shared" si="4"/>
        <v>9342</v>
      </c>
      <c r="J78" s="329"/>
      <c r="L78" s="336">
        <f t="shared" si="5"/>
        <v>0</v>
      </c>
      <c r="M78" s="337">
        <v>3012.25</v>
      </c>
      <c r="N78" s="338">
        <v>0</v>
      </c>
      <c r="O78" s="330">
        <v>0</v>
      </c>
      <c r="P78" s="329"/>
      <c r="Q78" s="329"/>
      <c r="R78" s="330"/>
      <c r="S78" s="334" t="s">
        <v>303</v>
      </c>
      <c r="T78" s="334" t="s">
        <v>732</v>
      </c>
      <c r="U78" s="334" t="s">
        <v>734</v>
      </c>
      <c r="V78" s="334" t="s">
        <v>735</v>
      </c>
    </row>
    <row r="79" spans="1:22" s="334" customFormat="1" ht="17.25" customHeight="1" x14ac:dyDescent="0.3">
      <c r="A79" s="334">
        <v>156</v>
      </c>
      <c r="B79" s="334" t="s">
        <v>237</v>
      </c>
      <c r="C79" s="334" t="s">
        <v>477</v>
      </c>
      <c r="D79" s="335" t="s">
        <v>715</v>
      </c>
      <c r="E79" s="335" t="s">
        <v>4</v>
      </c>
      <c r="I79" s="336">
        <f t="shared" si="4"/>
        <v>0</v>
      </c>
      <c r="J79" s="329"/>
      <c r="L79" s="336">
        <f t="shared" si="5"/>
        <v>0</v>
      </c>
      <c r="M79" s="337">
        <v>3134.1419251529328</v>
      </c>
      <c r="N79" s="338">
        <v>0</v>
      </c>
      <c r="O79" s="330">
        <v>0</v>
      </c>
      <c r="P79" s="329"/>
      <c r="Q79" s="329"/>
      <c r="R79" s="330"/>
      <c r="S79" s="334" t="s">
        <v>107</v>
      </c>
      <c r="T79" s="334" t="s">
        <v>746</v>
      </c>
    </row>
    <row r="80" spans="1:22" s="334" customFormat="1" x14ac:dyDescent="0.3">
      <c r="A80" s="334">
        <v>156</v>
      </c>
      <c r="B80" s="334">
        <v>1352</v>
      </c>
      <c r="C80" s="334" t="s">
        <v>477</v>
      </c>
      <c r="D80" s="334" t="s">
        <v>1171</v>
      </c>
      <c r="E80" s="334" t="s">
        <v>4</v>
      </c>
      <c r="G80" s="323">
        <v>238</v>
      </c>
      <c r="H80" s="323">
        <v>278</v>
      </c>
      <c r="I80" s="336">
        <f t="shared" si="4"/>
        <v>40</v>
      </c>
      <c r="M80" s="337">
        <v>3735.75</v>
      </c>
      <c r="N80" s="334">
        <v>9.1999999999999998E-2</v>
      </c>
      <c r="S80" s="334" t="s">
        <v>107</v>
      </c>
      <c r="T80" s="334" t="s">
        <v>1178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1241</v>
      </c>
      <c r="E81" s="334" t="s">
        <v>4</v>
      </c>
      <c r="G81" s="323">
        <v>8049</v>
      </c>
      <c r="H81" s="323">
        <v>10774</v>
      </c>
      <c r="I81" s="336">
        <f t="shared" si="4"/>
        <v>2725</v>
      </c>
      <c r="M81" s="337">
        <v>3788.08</v>
      </c>
      <c r="N81" s="334">
        <v>9.1999999999999998E-2</v>
      </c>
      <c r="S81" s="334" t="s">
        <v>107</v>
      </c>
      <c r="T81" s="334" t="s">
        <v>1256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1242</v>
      </c>
      <c r="E82" s="334" t="s">
        <v>4</v>
      </c>
      <c r="G82" s="323">
        <v>6026</v>
      </c>
      <c r="H82" s="323">
        <v>8560</v>
      </c>
      <c r="I82" s="336">
        <f t="shared" si="4"/>
        <v>2534</v>
      </c>
      <c r="M82" s="337">
        <v>3788.08</v>
      </c>
      <c r="N82" s="334">
        <v>9.1999999999999998E-2</v>
      </c>
      <c r="S82" s="334" t="s">
        <v>107</v>
      </c>
      <c r="T82" s="334" t="s">
        <v>1256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1243</v>
      </c>
      <c r="E83" s="334" t="s">
        <v>4</v>
      </c>
      <c r="G83" s="323">
        <v>8743</v>
      </c>
      <c r="H83" s="323">
        <v>11185</v>
      </c>
      <c r="I83" s="336">
        <f t="shared" si="4"/>
        <v>2442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1244</v>
      </c>
      <c r="E84" s="334" t="s">
        <v>4</v>
      </c>
      <c r="G84" s="323">
        <v>9765</v>
      </c>
      <c r="H84" s="323">
        <v>13257</v>
      </c>
      <c r="I84" s="336">
        <f t="shared" si="4"/>
        <v>3492</v>
      </c>
      <c r="M84" s="337">
        <v>3788.08</v>
      </c>
      <c r="N84" s="334">
        <v>9.1999999999999998E-2</v>
      </c>
      <c r="S84" s="334" t="s">
        <v>107</v>
      </c>
      <c r="T84" s="334" t="s">
        <v>1257</v>
      </c>
    </row>
    <row r="85" spans="1:20" s="334" customFormat="1" x14ac:dyDescent="0.3">
      <c r="A85" s="334">
        <v>156</v>
      </c>
      <c r="B85" s="334">
        <v>1352</v>
      </c>
      <c r="C85" s="334" t="s">
        <v>1204</v>
      </c>
      <c r="D85" s="334" t="s">
        <v>1205</v>
      </c>
      <c r="E85" s="334" t="s">
        <v>4</v>
      </c>
      <c r="G85" s="323">
        <v>12436</v>
      </c>
      <c r="H85" s="323">
        <v>17827</v>
      </c>
      <c r="I85" s="336">
        <f t="shared" si="4"/>
        <v>5391</v>
      </c>
      <c r="M85" s="337">
        <v>3788.08</v>
      </c>
      <c r="N85" s="334">
        <v>9.1999999999999998E-2</v>
      </c>
      <c r="S85" s="334" t="s">
        <v>107</v>
      </c>
      <c r="T85" s="334" t="s">
        <v>1254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1245</v>
      </c>
      <c r="E86" s="334" t="s">
        <v>4</v>
      </c>
      <c r="G86" s="323">
        <v>8323</v>
      </c>
      <c r="H86" s="323">
        <v>9899</v>
      </c>
      <c r="I86" s="336">
        <f t="shared" si="4"/>
        <v>1576</v>
      </c>
      <c r="M86" s="337">
        <v>3788.08</v>
      </c>
      <c r="N86" s="334">
        <v>9.1999999999999998E-2</v>
      </c>
      <c r="S86" s="334" t="s">
        <v>107</v>
      </c>
      <c r="T86" s="334" t="s">
        <v>1257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1246</v>
      </c>
      <c r="E87" s="334" t="s">
        <v>4</v>
      </c>
      <c r="G87" s="323">
        <v>7218</v>
      </c>
      <c r="H87" s="323">
        <v>10823</v>
      </c>
      <c r="I87" s="336">
        <f t="shared" si="4"/>
        <v>3605</v>
      </c>
      <c r="M87" s="337">
        <v>3788.08</v>
      </c>
      <c r="N87" s="334">
        <v>9.1999999999999998E-2</v>
      </c>
      <c r="S87" s="334" t="s">
        <v>107</v>
      </c>
      <c r="T87" s="334" t="s">
        <v>1257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1247</v>
      </c>
      <c r="E88" s="334" t="s">
        <v>4</v>
      </c>
      <c r="G88" s="323">
        <v>8082</v>
      </c>
      <c r="H88" s="323">
        <v>11543</v>
      </c>
      <c r="I88" s="336">
        <f t="shared" si="4"/>
        <v>3461</v>
      </c>
      <c r="M88" s="337">
        <v>3788.08</v>
      </c>
      <c r="N88" s="334">
        <v>9.1999999999999998E-2</v>
      </c>
      <c r="S88" s="334" t="s">
        <v>107</v>
      </c>
      <c r="T88" s="334" t="s">
        <v>1257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1197</v>
      </c>
      <c r="E89" s="334" t="s">
        <v>4</v>
      </c>
      <c r="G89" s="323">
        <v>16461</v>
      </c>
      <c r="H89" s="323">
        <v>19069</v>
      </c>
      <c r="I89" s="336">
        <f t="shared" si="4"/>
        <v>2608</v>
      </c>
      <c r="M89" s="337">
        <v>3788.08</v>
      </c>
      <c r="N89" s="334">
        <v>9.1999999999999998E-2</v>
      </c>
      <c r="S89" s="334" t="s">
        <v>107</v>
      </c>
      <c r="T89" s="334" t="s">
        <v>1255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1198</v>
      </c>
      <c r="E90" s="334" t="s">
        <v>4</v>
      </c>
      <c r="G90" s="323">
        <v>8197</v>
      </c>
      <c r="H90" s="323">
        <v>13844</v>
      </c>
      <c r="I90" s="336">
        <f t="shared" si="4"/>
        <v>5647</v>
      </c>
      <c r="M90" s="337">
        <v>3788.08</v>
      </c>
      <c r="N90" s="334">
        <v>9.1999999999999998E-2</v>
      </c>
      <c r="S90" s="334" t="s">
        <v>107</v>
      </c>
      <c r="T90" s="334" t="s">
        <v>1255</v>
      </c>
    </row>
    <row r="91" spans="1:20" s="334" customFormat="1" ht="18.75" customHeight="1" x14ac:dyDescent="0.3">
      <c r="A91" s="334">
        <v>180</v>
      </c>
      <c r="B91" s="334" t="s">
        <v>1135</v>
      </c>
      <c r="C91" s="334" t="s">
        <v>478</v>
      </c>
      <c r="D91" s="335" t="s">
        <v>1097</v>
      </c>
      <c r="E91" s="335" t="s">
        <v>4</v>
      </c>
      <c r="G91" s="323">
        <v>75834</v>
      </c>
      <c r="H91" s="323">
        <v>79618</v>
      </c>
      <c r="I91" s="336">
        <f t="shared" si="4"/>
        <v>3784</v>
      </c>
      <c r="J91" s="329"/>
      <c r="L91" s="336"/>
      <c r="M91" s="337">
        <v>2990.42</v>
      </c>
      <c r="N91" s="338">
        <v>8.6999999999999994E-2</v>
      </c>
      <c r="O91" s="330"/>
      <c r="P91" s="329"/>
      <c r="Q91" s="329"/>
      <c r="R91" s="330"/>
      <c r="S91" s="334" t="s">
        <v>107</v>
      </c>
      <c r="T91" s="334" t="s">
        <v>1098</v>
      </c>
    </row>
    <row r="92" spans="1:20" s="334" customFormat="1" ht="18.75" customHeight="1" x14ac:dyDescent="0.3">
      <c r="A92" s="334">
        <v>180</v>
      </c>
      <c r="B92" s="334">
        <v>1372</v>
      </c>
      <c r="C92" s="334" t="s">
        <v>478</v>
      </c>
      <c r="D92" s="335" t="s">
        <v>1109</v>
      </c>
      <c r="E92" s="335" t="s">
        <v>4</v>
      </c>
      <c r="G92" s="323">
        <v>39323</v>
      </c>
      <c r="H92" s="323">
        <v>43453</v>
      </c>
      <c r="I92" s="336">
        <f t="shared" si="4"/>
        <v>4130</v>
      </c>
      <c r="J92" s="329"/>
      <c r="L92" s="336"/>
      <c r="M92" s="337">
        <v>2990.42</v>
      </c>
      <c r="N92" s="338">
        <v>8.6999999999999994E-2</v>
      </c>
      <c r="O92" s="330"/>
      <c r="P92" s="329"/>
      <c r="Q92" s="329"/>
      <c r="R92" s="330"/>
      <c r="S92" s="334" t="s">
        <v>107</v>
      </c>
      <c r="T92" s="334" t="s">
        <v>1111</v>
      </c>
    </row>
    <row r="93" spans="1:20" s="334" customFormat="1" ht="18.75" customHeight="1" x14ac:dyDescent="0.3">
      <c r="A93" s="334">
        <v>180</v>
      </c>
      <c r="B93" s="334">
        <v>1372</v>
      </c>
      <c r="C93" s="334" t="s">
        <v>478</v>
      </c>
      <c r="D93" s="335" t="s">
        <v>1110</v>
      </c>
      <c r="E93" s="335" t="s">
        <v>4</v>
      </c>
      <c r="G93" s="323">
        <v>70603</v>
      </c>
      <c r="H93" s="323">
        <v>77669</v>
      </c>
      <c r="I93" s="336">
        <f t="shared" si="4"/>
        <v>7066</v>
      </c>
      <c r="J93" s="329"/>
      <c r="L93" s="336"/>
      <c r="M93" s="337">
        <v>2990.42</v>
      </c>
      <c r="N93" s="338">
        <v>8.6999999999999994E-2</v>
      </c>
      <c r="O93" s="330"/>
      <c r="P93" s="329"/>
      <c r="Q93" s="329"/>
      <c r="R93" s="330"/>
      <c r="S93" s="334" t="s">
        <v>107</v>
      </c>
      <c r="T93" s="334" t="s">
        <v>1111</v>
      </c>
    </row>
    <row r="94" spans="1:20" s="334" customFormat="1" x14ac:dyDescent="0.3">
      <c r="A94" s="334">
        <v>190</v>
      </c>
      <c r="B94" s="343" t="s">
        <v>242</v>
      </c>
      <c r="C94" s="334" t="s">
        <v>243</v>
      </c>
      <c r="D94" s="335" t="s">
        <v>348</v>
      </c>
      <c r="E94" s="335" t="s">
        <v>4</v>
      </c>
      <c r="G94" s="323">
        <v>484310</v>
      </c>
      <c r="H94" s="323">
        <v>487332</v>
      </c>
      <c r="I94" s="336">
        <f t="shared" si="4"/>
        <v>3022</v>
      </c>
      <c r="J94" s="329"/>
      <c r="L94" s="336">
        <f>K94-J94</f>
        <v>0</v>
      </c>
      <c r="M94" s="344">
        <v>2325.7405433609215</v>
      </c>
      <c r="N94" s="338">
        <v>0</v>
      </c>
      <c r="O94" s="330">
        <v>137035</v>
      </c>
      <c r="P94" s="329"/>
      <c r="Q94" s="329"/>
      <c r="R94" s="330">
        <v>0</v>
      </c>
      <c r="S94" s="334" t="s">
        <v>107</v>
      </c>
      <c r="T94" s="334" t="s">
        <v>848</v>
      </c>
    </row>
    <row r="95" spans="1:20" s="334" customFormat="1" x14ac:dyDescent="0.3">
      <c r="A95" s="334">
        <v>192</v>
      </c>
      <c r="B95" s="343" t="s">
        <v>242</v>
      </c>
      <c r="C95" s="334" t="s">
        <v>243</v>
      </c>
      <c r="D95" s="335" t="s">
        <v>499</v>
      </c>
      <c r="E95" s="335" t="s">
        <v>4</v>
      </c>
      <c r="G95" s="323">
        <v>342856</v>
      </c>
      <c r="H95" s="323">
        <v>348942</v>
      </c>
      <c r="I95" s="336">
        <f t="shared" si="4"/>
        <v>6086</v>
      </c>
      <c r="J95" s="329"/>
      <c r="L95" s="336"/>
      <c r="M95" s="344">
        <v>2480.0466498740552</v>
      </c>
      <c r="N95" s="338">
        <v>9.8758474271320618E-2</v>
      </c>
      <c r="O95" s="330"/>
      <c r="P95" s="329"/>
      <c r="Q95" s="329"/>
      <c r="R95" s="330">
        <v>0</v>
      </c>
      <c r="S95" s="334" t="s">
        <v>107</v>
      </c>
    </row>
    <row r="96" spans="1:20" s="334" customFormat="1" x14ac:dyDescent="0.3">
      <c r="A96" s="334">
        <v>192</v>
      </c>
      <c r="B96" s="343">
        <v>1394</v>
      </c>
      <c r="C96" s="334" t="s">
        <v>243</v>
      </c>
      <c r="D96" s="335" t="s">
        <v>859</v>
      </c>
      <c r="E96" s="335" t="s">
        <v>4</v>
      </c>
      <c r="G96" s="323">
        <v>147438</v>
      </c>
      <c r="H96" s="323">
        <v>150960</v>
      </c>
      <c r="I96" s="336">
        <f t="shared" si="4"/>
        <v>3522</v>
      </c>
      <c r="J96" s="329"/>
      <c r="L96" s="336"/>
      <c r="M96" s="344">
        <v>2407.3505809926896</v>
      </c>
      <c r="N96" s="338">
        <v>9.5852250865717581E-2</v>
      </c>
      <c r="O96" s="330"/>
      <c r="P96" s="329"/>
      <c r="Q96" s="329"/>
      <c r="R96" s="330"/>
      <c r="S96" s="334" t="s">
        <v>107</v>
      </c>
      <c r="T96" s="334" t="s">
        <v>873</v>
      </c>
    </row>
    <row r="97" spans="1:21" s="334" customFormat="1" x14ac:dyDescent="0.3">
      <c r="A97" s="334">
        <v>192</v>
      </c>
      <c r="B97" s="343">
        <v>1394</v>
      </c>
      <c r="C97" s="334" t="s">
        <v>243</v>
      </c>
      <c r="D97" s="335" t="s">
        <v>1136</v>
      </c>
      <c r="E97" s="335" t="s">
        <v>4</v>
      </c>
      <c r="G97" s="323">
        <v>46862</v>
      </c>
      <c r="H97" s="323">
        <v>53010</v>
      </c>
      <c r="I97" s="336">
        <f t="shared" si="4"/>
        <v>6148</v>
      </c>
      <c r="J97" s="329"/>
      <c r="L97" s="336"/>
      <c r="M97" s="344">
        <v>3688.19</v>
      </c>
      <c r="N97" s="338">
        <v>9.0999999999999998E-2</v>
      </c>
      <c r="O97" s="330"/>
      <c r="P97" s="329"/>
      <c r="Q97" s="329"/>
      <c r="R97" s="330"/>
      <c r="S97" s="334" t="s">
        <v>107</v>
      </c>
      <c r="T97" s="334" t="s">
        <v>1137</v>
      </c>
    </row>
    <row r="98" spans="1:21" s="334" customFormat="1" x14ac:dyDescent="0.3">
      <c r="A98" s="334">
        <v>192</v>
      </c>
      <c r="B98" s="343">
        <v>1394</v>
      </c>
      <c r="C98" s="334" t="s">
        <v>243</v>
      </c>
      <c r="D98" s="335" t="s">
        <v>1152</v>
      </c>
      <c r="E98" s="335" t="s">
        <v>4</v>
      </c>
      <c r="G98" s="323">
        <v>52251</v>
      </c>
      <c r="H98" s="323">
        <v>59211</v>
      </c>
      <c r="I98" s="336">
        <f t="shared" si="4"/>
        <v>6960</v>
      </c>
      <c r="J98" s="329"/>
      <c r="L98" s="336"/>
      <c r="M98" s="344">
        <v>3254.64</v>
      </c>
      <c r="N98" s="338">
        <v>9.0999999999999998E-2</v>
      </c>
      <c r="O98" s="330"/>
      <c r="P98" s="329"/>
      <c r="Q98" s="329"/>
      <c r="R98" s="330"/>
      <c r="S98" s="334" t="s">
        <v>107</v>
      </c>
      <c r="T98" s="334" t="s">
        <v>1154</v>
      </c>
    </row>
    <row r="99" spans="1:21" s="334" customFormat="1" x14ac:dyDescent="0.3">
      <c r="A99" s="334">
        <v>192</v>
      </c>
      <c r="B99" s="343">
        <v>1394</v>
      </c>
      <c r="C99" s="334" t="s">
        <v>243</v>
      </c>
      <c r="D99" s="335" t="s">
        <v>1153</v>
      </c>
      <c r="E99" s="335" t="s">
        <v>4</v>
      </c>
      <c r="G99" s="323">
        <v>43746</v>
      </c>
      <c r="H99" s="323">
        <v>47767</v>
      </c>
      <c r="I99" s="336">
        <f t="shared" si="4"/>
        <v>4021</v>
      </c>
      <c r="J99" s="329"/>
      <c r="L99" s="336"/>
      <c r="M99" s="344">
        <v>3254.64</v>
      </c>
      <c r="N99" s="338">
        <v>9.0999999999999998E-2</v>
      </c>
      <c r="O99" s="330"/>
      <c r="P99" s="329"/>
      <c r="Q99" s="329"/>
      <c r="R99" s="330"/>
      <c r="S99" s="334" t="s">
        <v>107</v>
      </c>
      <c r="T99" s="334" t="s">
        <v>1155</v>
      </c>
    </row>
    <row r="100" spans="1:21" s="334" customFormat="1" x14ac:dyDescent="0.3">
      <c r="A100" s="334">
        <v>242</v>
      </c>
      <c r="B100" s="334" t="s">
        <v>250</v>
      </c>
      <c r="C100" s="334" t="s">
        <v>479</v>
      </c>
      <c r="D100" s="335" t="s">
        <v>421</v>
      </c>
      <c r="E100" s="335" t="s">
        <v>4</v>
      </c>
      <c r="G100" s="323">
        <v>112679</v>
      </c>
      <c r="H100" s="323">
        <v>114881</v>
      </c>
      <c r="I100" s="336">
        <f t="shared" ref="I100:I125" si="6">H100-G100</f>
        <v>2202</v>
      </c>
      <c r="J100" s="329"/>
      <c r="L100" s="336">
        <f>K100-J100</f>
        <v>0</v>
      </c>
      <c r="M100" s="337">
        <v>2013.4970097157252</v>
      </c>
      <c r="N100" s="338">
        <v>8.3391489744512409E-2</v>
      </c>
      <c r="O100" s="330">
        <v>12286</v>
      </c>
      <c r="P100" s="329"/>
      <c r="Q100" s="329"/>
      <c r="R100" s="330">
        <v>0</v>
      </c>
      <c r="S100" s="334" t="s">
        <v>107</v>
      </c>
      <c r="T100" s="334" t="s">
        <v>776</v>
      </c>
    </row>
    <row r="101" spans="1:21" x14ac:dyDescent="0.3">
      <c r="A101" s="334">
        <v>248</v>
      </c>
      <c r="B101" s="343">
        <v>1447</v>
      </c>
      <c r="C101" s="318" t="s">
        <v>481</v>
      </c>
      <c r="D101" s="351" t="s">
        <v>951</v>
      </c>
      <c r="E101" s="335" t="s">
        <v>4</v>
      </c>
      <c r="F101" s="334"/>
      <c r="G101" s="323">
        <v>139356</v>
      </c>
      <c r="H101" s="323">
        <v>148314</v>
      </c>
      <c r="I101" s="336">
        <f t="shared" si="6"/>
        <v>8958</v>
      </c>
      <c r="J101" s="266"/>
      <c r="L101" s="287"/>
      <c r="M101" s="272">
        <v>3554.0454419575112</v>
      </c>
      <c r="N101" s="273">
        <v>9.227949544764795E-2</v>
      </c>
      <c r="O101" s="267"/>
      <c r="P101" s="266"/>
      <c r="Q101" s="266"/>
      <c r="R101" s="267"/>
      <c r="S101" s="211" t="s">
        <v>107</v>
      </c>
      <c r="T101" s="211" t="s">
        <v>952</v>
      </c>
    </row>
    <row r="102" spans="1:21" x14ac:dyDescent="0.3">
      <c r="A102" s="334">
        <v>248</v>
      </c>
      <c r="B102" s="343">
        <v>1447</v>
      </c>
      <c r="C102" s="318" t="s">
        <v>481</v>
      </c>
      <c r="D102" s="351" t="s">
        <v>1179</v>
      </c>
      <c r="E102" s="335" t="s">
        <v>4</v>
      </c>
      <c r="F102" s="334"/>
      <c r="G102" s="323">
        <v>36634</v>
      </c>
      <c r="H102" s="323">
        <v>42500</v>
      </c>
      <c r="I102" s="336">
        <f t="shared" si="6"/>
        <v>5866</v>
      </c>
      <c r="J102" s="266"/>
      <c r="L102" s="287"/>
      <c r="M102" s="272">
        <v>4890.63</v>
      </c>
      <c r="N102" s="273">
        <v>0.09</v>
      </c>
      <c r="O102" s="267"/>
      <c r="P102" s="266"/>
      <c r="Q102" s="266"/>
      <c r="R102" s="267"/>
      <c r="S102" s="211" t="s">
        <v>107</v>
      </c>
      <c r="T102" s="211" t="s">
        <v>1250</v>
      </c>
    </row>
    <row r="103" spans="1:21" x14ac:dyDescent="0.3">
      <c r="A103" s="334">
        <v>248</v>
      </c>
      <c r="B103" s="343">
        <v>1447</v>
      </c>
      <c r="C103" s="318" t="s">
        <v>481</v>
      </c>
      <c r="D103" s="351" t="s">
        <v>1212</v>
      </c>
      <c r="E103" s="335" t="s">
        <v>4</v>
      </c>
      <c r="F103" s="334"/>
      <c r="G103" s="323">
        <v>32321</v>
      </c>
      <c r="H103" s="323">
        <v>38529</v>
      </c>
      <c r="I103" s="336">
        <f t="shared" si="6"/>
        <v>6208</v>
      </c>
      <c r="J103" s="266"/>
      <c r="L103" s="287"/>
      <c r="M103" s="272">
        <v>4890.63</v>
      </c>
      <c r="N103" s="273">
        <v>0.09</v>
      </c>
      <c r="O103" s="267"/>
      <c r="P103" s="266"/>
      <c r="Q103" s="266"/>
      <c r="R103" s="267"/>
      <c r="S103" s="211" t="s">
        <v>107</v>
      </c>
      <c r="T103" s="211" t="s">
        <v>1251</v>
      </c>
    </row>
    <row r="104" spans="1:21" x14ac:dyDescent="0.3">
      <c r="A104" s="334">
        <v>248</v>
      </c>
      <c r="B104" s="343">
        <v>1447</v>
      </c>
      <c r="C104" s="318" t="s">
        <v>481</v>
      </c>
      <c r="D104" s="351" t="s">
        <v>1213</v>
      </c>
      <c r="E104" s="335" t="s">
        <v>4</v>
      </c>
      <c r="F104" s="334"/>
      <c r="G104" s="323">
        <v>43785</v>
      </c>
      <c r="H104" s="323">
        <v>52177</v>
      </c>
      <c r="I104" s="336">
        <f t="shared" si="6"/>
        <v>8392</v>
      </c>
      <c r="J104" s="266"/>
      <c r="L104" s="287"/>
      <c r="M104" s="272">
        <v>4890.63</v>
      </c>
      <c r="N104" s="273">
        <v>0.09</v>
      </c>
      <c r="O104" s="267"/>
      <c r="P104" s="266"/>
      <c r="Q104" s="266"/>
      <c r="R104" s="267"/>
      <c r="S104" s="211" t="s">
        <v>107</v>
      </c>
      <c r="T104" s="211" t="s">
        <v>1252</v>
      </c>
    </row>
    <row r="105" spans="1:21" s="334" customFormat="1" x14ac:dyDescent="0.3">
      <c r="A105" s="334">
        <v>268</v>
      </c>
      <c r="B105" s="334" t="s">
        <v>281</v>
      </c>
      <c r="C105" s="334" t="s">
        <v>482</v>
      </c>
      <c r="D105" s="335" t="s">
        <v>647</v>
      </c>
      <c r="E105" s="335" t="s">
        <v>4</v>
      </c>
      <c r="G105" s="323">
        <v>177327</v>
      </c>
      <c r="H105" s="323">
        <v>179960</v>
      </c>
      <c r="I105" s="336">
        <f t="shared" si="6"/>
        <v>2633</v>
      </c>
      <c r="J105" s="329"/>
      <c r="L105" s="336">
        <f>K105-J105</f>
        <v>0</v>
      </c>
      <c r="M105" s="337">
        <v>2148.5354048218787</v>
      </c>
      <c r="N105" s="338">
        <v>9.872450521770422E-2</v>
      </c>
      <c r="O105" s="330">
        <v>0</v>
      </c>
      <c r="P105" s="329"/>
      <c r="Q105" s="329"/>
      <c r="R105" s="330">
        <v>0</v>
      </c>
      <c r="S105" s="334" t="s">
        <v>107</v>
      </c>
      <c r="T105" s="334" t="s">
        <v>645</v>
      </c>
    </row>
    <row r="106" spans="1:21" s="334" customFormat="1" x14ac:dyDescent="0.3">
      <c r="A106" s="334">
        <v>268</v>
      </c>
      <c r="B106" s="334" t="s">
        <v>281</v>
      </c>
      <c r="C106" s="334" t="s">
        <v>482</v>
      </c>
      <c r="D106" s="335" t="s">
        <v>654</v>
      </c>
      <c r="E106" s="335" t="s">
        <v>4</v>
      </c>
      <c r="G106" s="323">
        <v>168416</v>
      </c>
      <c r="H106" s="323">
        <v>168513</v>
      </c>
      <c r="I106" s="336">
        <f t="shared" si="6"/>
        <v>97</v>
      </c>
      <c r="J106" s="329"/>
      <c r="L106" s="336"/>
      <c r="M106" s="337">
        <v>2148.5354048218787</v>
      </c>
      <c r="N106" s="338">
        <v>9.872450521770422E-2</v>
      </c>
      <c r="O106" s="330">
        <v>0</v>
      </c>
      <c r="P106" s="329"/>
      <c r="Q106" s="329"/>
      <c r="R106" s="330"/>
      <c r="S106" s="334" t="s">
        <v>107</v>
      </c>
      <c r="T106" s="334" t="s">
        <v>653</v>
      </c>
    </row>
    <row r="107" spans="1:21" s="334" customFormat="1" x14ac:dyDescent="0.3">
      <c r="A107" s="334">
        <v>278</v>
      </c>
      <c r="B107" s="334" t="s">
        <v>371</v>
      </c>
      <c r="C107" s="334" t="s">
        <v>388</v>
      </c>
      <c r="D107" s="335" t="s">
        <v>666</v>
      </c>
      <c r="E107" s="335" t="s">
        <v>4</v>
      </c>
      <c r="G107" s="323">
        <v>167834</v>
      </c>
      <c r="H107" s="323">
        <v>172106</v>
      </c>
      <c r="I107" s="336">
        <f t="shared" si="6"/>
        <v>4272</v>
      </c>
      <c r="J107" s="329"/>
      <c r="L107" s="336"/>
      <c r="M107" s="337">
        <v>1597.1111766822598</v>
      </c>
      <c r="N107" s="338">
        <v>9.4124505217704213E-2</v>
      </c>
      <c r="O107" s="330"/>
      <c r="P107" s="329"/>
      <c r="Q107" s="329"/>
      <c r="R107" s="330"/>
      <c r="S107" s="334" t="s">
        <v>107</v>
      </c>
      <c r="T107" s="334" t="s">
        <v>728</v>
      </c>
      <c r="U107" s="334" t="s">
        <v>752</v>
      </c>
    </row>
    <row r="108" spans="1:21" s="334" customFormat="1" x14ac:dyDescent="0.3">
      <c r="A108" s="334">
        <v>278</v>
      </c>
      <c r="B108" s="334" t="s">
        <v>371</v>
      </c>
      <c r="C108" s="334" t="s">
        <v>388</v>
      </c>
      <c r="D108" s="335" t="s">
        <v>689</v>
      </c>
      <c r="E108" s="335" t="s">
        <v>4</v>
      </c>
      <c r="G108" s="323">
        <v>190025</v>
      </c>
      <c r="H108" s="323">
        <v>194282</v>
      </c>
      <c r="I108" s="336">
        <f t="shared" si="6"/>
        <v>4257</v>
      </c>
      <c r="J108" s="329"/>
      <c r="L108" s="336"/>
      <c r="M108" s="337">
        <v>1597.1111766822598</v>
      </c>
      <c r="N108" s="338">
        <v>9.4124505217704213E-2</v>
      </c>
      <c r="O108" s="330"/>
      <c r="P108" s="329"/>
      <c r="Q108" s="329"/>
      <c r="R108" s="330"/>
      <c r="S108" s="334" t="s">
        <v>107</v>
      </c>
      <c r="T108" s="345" t="s">
        <v>688</v>
      </c>
      <c r="U108" s="334">
        <v>84</v>
      </c>
    </row>
    <row r="109" spans="1:21" s="334" customFormat="1" x14ac:dyDescent="0.3">
      <c r="A109" s="334">
        <v>278</v>
      </c>
      <c r="B109" s="334" t="s">
        <v>371</v>
      </c>
      <c r="C109" s="334" t="s">
        <v>388</v>
      </c>
      <c r="D109" s="335" t="s">
        <v>690</v>
      </c>
      <c r="E109" s="335" t="s">
        <v>4</v>
      </c>
      <c r="G109" s="323">
        <v>158667</v>
      </c>
      <c r="H109" s="323">
        <v>162431</v>
      </c>
      <c r="I109" s="336">
        <f t="shared" si="6"/>
        <v>3764</v>
      </c>
      <c r="J109" s="329"/>
      <c r="L109" s="336"/>
      <c r="M109" s="337">
        <v>1597.1111766822598</v>
      </c>
      <c r="N109" s="338">
        <v>9.4124505217704213E-2</v>
      </c>
      <c r="O109" s="330"/>
      <c r="P109" s="329"/>
      <c r="Q109" s="329"/>
      <c r="R109" s="330"/>
      <c r="S109" s="334" t="s">
        <v>107</v>
      </c>
      <c r="T109" s="334" t="s">
        <v>728</v>
      </c>
      <c r="U109" s="334" t="s">
        <v>752</v>
      </c>
    </row>
    <row r="110" spans="1:21" s="334" customFormat="1" x14ac:dyDescent="0.3">
      <c r="A110" s="334">
        <v>278</v>
      </c>
      <c r="B110" s="334" t="s">
        <v>371</v>
      </c>
      <c r="C110" s="334" t="s">
        <v>388</v>
      </c>
      <c r="D110" s="335" t="s">
        <v>681</v>
      </c>
      <c r="E110" s="335" t="s">
        <v>4</v>
      </c>
      <c r="G110" s="323">
        <v>175441</v>
      </c>
      <c r="H110" s="323">
        <v>178469</v>
      </c>
      <c r="I110" s="336">
        <f t="shared" si="6"/>
        <v>3028</v>
      </c>
      <c r="J110" s="329"/>
      <c r="L110" s="336"/>
      <c r="M110" s="337">
        <v>1597.1111766822598</v>
      </c>
      <c r="N110" s="338">
        <v>9.4124505217704213E-2</v>
      </c>
      <c r="O110" s="330"/>
      <c r="P110" s="329"/>
      <c r="Q110" s="329"/>
      <c r="R110" s="330"/>
      <c r="S110" s="334" t="s">
        <v>107</v>
      </c>
      <c r="T110" s="334" t="s">
        <v>728</v>
      </c>
      <c r="U110" s="334" t="s">
        <v>752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692</v>
      </c>
      <c r="E111" s="335" t="s">
        <v>4</v>
      </c>
      <c r="G111" s="323">
        <v>159634</v>
      </c>
      <c r="H111" s="323">
        <v>162952</v>
      </c>
      <c r="I111" s="336">
        <f t="shared" si="6"/>
        <v>3318</v>
      </c>
      <c r="J111" s="329"/>
      <c r="L111" s="336"/>
      <c r="M111" s="337">
        <v>1597.1111766822598</v>
      </c>
      <c r="N111" s="338">
        <v>9.4124505217704213E-2</v>
      </c>
      <c r="O111" s="330"/>
      <c r="P111" s="329"/>
      <c r="Q111" s="329"/>
      <c r="R111" s="330"/>
      <c r="S111" s="334" t="s">
        <v>107</v>
      </c>
      <c r="T111" s="334" t="s">
        <v>728</v>
      </c>
      <c r="U111" s="334" t="s">
        <v>752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695</v>
      </c>
      <c r="E112" s="335" t="s">
        <v>4</v>
      </c>
      <c r="G112" s="323">
        <v>166511</v>
      </c>
      <c r="H112" s="323">
        <v>169942</v>
      </c>
      <c r="I112" s="336">
        <f t="shared" si="6"/>
        <v>3431</v>
      </c>
      <c r="J112" s="329"/>
      <c r="L112" s="336"/>
      <c r="M112" s="337">
        <v>1597.1111766822598</v>
      </c>
      <c r="N112" s="338">
        <v>9.4124505217704213E-2</v>
      </c>
      <c r="O112" s="330"/>
      <c r="P112" s="329"/>
      <c r="Q112" s="329"/>
      <c r="R112" s="330"/>
      <c r="S112" s="334" t="s">
        <v>107</v>
      </c>
      <c r="T112" s="345" t="s">
        <v>696</v>
      </c>
      <c r="U112" s="334">
        <v>84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703</v>
      </c>
      <c r="E113" s="335" t="s">
        <v>4</v>
      </c>
      <c r="G113" s="323">
        <v>121253</v>
      </c>
      <c r="H113" s="323">
        <v>123543</v>
      </c>
      <c r="I113" s="336">
        <f t="shared" si="6"/>
        <v>2290</v>
      </c>
      <c r="J113" s="329"/>
      <c r="L113" s="336"/>
      <c r="M113" s="337">
        <v>1597.1111766822598</v>
      </c>
      <c r="N113" s="338">
        <v>9.4124505217704213E-2</v>
      </c>
      <c r="O113" s="330"/>
      <c r="P113" s="329"/>
      <c r="Q113" s="329"/>
      <c r="R113" s="330"/>
      <c r="S113" s="334" t="s">
        <v>107</v>
      </c>
      <c r="T113" s="345" t="s">
        <v>705</v>
      </c>
      <c r="U113" s="334">
        <v>84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704</v>
      </c>
      <c r="E114" s="335" t="s">
        <v>4</v>
      </c>
      <c r="G114" s="323">
        <v>176989</v>
      </c>
      <c r="H114" s="323">
        <v>179166</v>
      </c>
      <c r="I114" s="336">
        <f t="shared" si="6"/>
        <v>2177</v>
      </c>
      <c r="J114" s="329"/>
      <c r="L114" s="336"/>
      <c r="M114" s="337">
        <v>1597.1111766822598</v>
      </c>
      <c r="N114" s="338">
        <v>9.4124505217704213E-2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974</v>
      </c>
      <c r="E115" s="335" t="s">
        <v>4</v>
      </c>
      <c r="G115" s="323">
        <v>44114</v>
      </c>
      <c r="H115" s="323">
        <v>48474</v>
      </c>
      <c r="I115" s="336">
        <f t="shared" si="6"/>
        <v>4360</v>
      </c>
      <c r="J115" s="329"/>
      <c r="L115" s="336"/>
      <c r="M115" s="337">
        <v>1491.81</v>
      </c>
      <c r="N115" s="338">
        <v>8.5000000000000006E-2</v>
      </c>
      <c r="O115" s="330"/>
      <c r="P115" s="329"/>
      <c r="Q115" s="329"/>
      <c r="R115" s="330"/>
      <c r="S115" s="334" t="s">
        <v>107</v>
      </c>
      <c r="T115" s="334" t="s">
        <v>976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975</v>
      </c>
      <c r="E116" s="335" t="s">
        <v>4</v>
      </c>
      <c r="G116" s="323">
        <v>94557</v>
      </c>
      <c r="H116" s="323">
        <v>98994</v>
      </c>
      <c r="I116" s="336">
        <f t="shared" si="6"/>
        <v>4437</v>
      </c>
      <c r="J116" s="329"/>
      <c r="L116" s="336"/>
      <c r="M116" s="337">
        <v>1491.81</v>
      </c>
      <c r="N116" s="338">
        <v>8.5000000000000006E-2</v>
      </c>
      <c r="O116" s="330"/>
      <c r="P116" s="329"/>
      <c r="Q116" s="329"/>
      <c r="R116" s="330"/>
      <c r="S116" s="334" t="s">
        <v>107</v>
      </c>
      <c r="T116" s="334" t="s">
        <v>976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998</v>
      </c>
      <c r="E117" s="335" t="s">
        <v>4</v>
      </c>
      <c r="G117" s="323">
        <v>80834</v>
      </c>
      <c r="H117" s="323">
        <v>83790</v>
      </c>
      <c r="I117" s="336">
        <f t="shared" si="6"/>
        <v>2956</v>
      </c>
      <c r="J117" s="329"/>
      <c r="L117" s="336"/>
      <c r="M117" s="337">
        <v>1491.81</v>
      </c>
      <c r="N117" s="338">
        <v>8.5000000000000006E-2</v>
      </c>
      <c r="O117" s="330"/>
      <c r="P117" s="329"/>
      <c r="Q117" s="329"/>
      <c r="R117" s="330"/>
      <c r="S117" s="334" t="s">
        <v>107</v>
      </c>
      <c r="T117" s="334" t="s">
        <v>999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1019</v>
      </c>
      <c r="E118" s="335" t="s">
        <v>4</v>
      </c>
      <c r="G118" s="323">
        <v>70803</v>
      </c>
      <c r="H118" s="323">
        <v>75485</v>
      </c>
      <c r="I118" s="336">
        <f t="shared" si="6"/>
        <v>4682</v>
      </c>
      <c r="J118" s="329"/>
      <c r="L118" s="336"/>
      <c r="M118" s="337">
        <v>1491.81</v>
      </c>
      <c r="N118" s="338">
        <v>8.5000000000000006E-2</v>
      </c>
      <c r="O118" s="330"/>
      <c r="P118" s="329"/>
      <c r="Q118" s="329"/>
      <c r="R118" s="330"/>
      <c r="S118" s="334" t="s">
        <v>107</v>
      </c>
      <c r="T118" s="334" t="s">
        <v>1018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1056</v>
      </c>
      <c r="E119" s="335" t="s">
        <v>4</v>
      </c>
      <c r="G119" s="323">
        <v>58634</v>
      </c>
      <c r="H119" s="323">
        <v>61985</v>
      </c>
      <c r="I119" s="336">
        <f t="shared" si="6"/>
        <v>3351</v>
      </c>
      <c r="J119" s="329"/>
      <c r="L119" s="336"/>
      <c r="M119" s="337">
        <v>1491.81</v>
      </c>
      <c r="N119" s="338">
        <v>8.5000000000000006E-2</v>
      </c>
      <c r="O119" s="330"/>
      <c r="P119" s="329"/>
      <c r="Q119" s="329"/>
      <c r="R119" s="330"/>
      <c r="S119" s="334" t="s">
        <v>107</v>
      </c>
      <c r="T119" s="334" t="s">
        <v>1057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1024</v>
      </c>
      <c r="E120" s="335" t="s">
        <v>4</v>
      </c>
      <c r="G120" s="323">
        <v>79086</v>
      </c>
      <c r="H120" s="323">
        <v>85171</v>
      </c>
      <c r="I120" s="336">
        <f t="shared" si="6"/>
        <v>6085</v>
      </c>
      <c r="J120" s="329"/>
      <c r="L120" s="336"/>
      <c r="M120" s="337">
        <v>1491.81</v>
      </c>
      <c r="N120" s="338">
        <v>8.5000000000000006E-2</v>
      </c>
      <c r="O120" s="330"/>
      <c r="P120" s="329"/>
      <c r="Q120" s="329"/>
      <c r="R120" s="330"/>
      <c r="S120" s="334" t="s">
        <v>107</v>
      </c>
      <c r="T120" s="334" t="s">
        <v>1025</v>
      </c>
    </row>
    <row r="121" spans="1:21" s="334" customFormat="1" x14ac:dyDescent="0.3">
      <c r="A121" s="334">
        <v>1034</v>
      </c>
      <c r="B121" s="334" t="s">
        <v>371</v>
      </c>
      <c r="C121" s="334" t="s">
        <v>388</v>
      </c>
      <c r="D121" s="335" t="s">
        <v>1270</v>
      </c>
      <c r="E121" s="335" t="s">
        <v>4</v>
      </c>
      <c r="G121" s="323">
        <v>2943</v>
      </c>
      <c r="H121" s="323">
        <v>5002</v>
      </c>
      <c r="I121" s="336">
        <f t="shared" si="6"/>
        <v>2059</v>
      </c>
      <c r="J121" s="329"/>
      <c r="L121" s="336"/>
      <c r="M121" s="337">
        <v>2278.9</v>
      </c>
      <c r="N121" s="338">
        <v>8.8999999999999996E-2</v>
      </c>
      <c r="O121" s="330"/>
      <c r="P121" s="329"/>
      <c r="Q121" s="329"/>
      <c r="R121" s="330"/>
      <c r="S121" s="334" t="s">
        <v>107</v>
      </c>
      <c r="T121" s="334" t="s">
        <v>1301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1271</v>
      </c>
      <c r="E122" s="335" t="s">
        <v>4</v>
      </c>
      <c r="G122" s="323">
        <v>2409</v>
      </c>
      <c r="H122" s="323">
        <v>5000</v>
      </c>
      <c r="I122" s="336">
        <f t="shared" si="6"/>
        <v>2591</v>
      </c>
      <c r="J122" s="329"/>
      <c r="L122" s="336"/>
      <c r="M122" s="337">
        <v>2278.9</v>
      </c>
      <c r="N122" s="338">
        <v>8.8999999999999996E-2</v>
      </c>
      <c r="O122" s="330"/>
      <c r="P122" s="329"/>
      <c r="Q122" s="329"/>
      <c r="R122" s="330"/>
      <c r="S122" s="334" t="s">
        <v>107</v>
      </c>
      <c r="T122" s="334" t="s">
        <v>1272</v>
      </c>
    </row>
    <row r="123" spans="1:21" s="334" customFormat="1" x14ac:dyDescent="0.3">
      <c r="A123" s="334">
        <v>295</v>
      </c>
      <c r="B123" s="334" t="s">
        <v>367</v>
      </c>
      <c r="C123" s="334" t="s">
        <v>383</v>
      </c>
      <c r="D123" s="335" t="s">
        <v>422</v>
      </c>
      <c r="E123" s="335" t="s">
        <v>4</v>
      </c>
      <c r="G123" s="323">
        <v>193960</v>
      </c>
      <c r="H123" s="323">
        <v>195750</v>
      </c>
      <c r="I123" s="336">
        <f t="shared" si="6"/>
        <v>1790</v>
      </c>
      <c r="J123" s="329"/>
      <c r="L123" s="336">
        <f>K123-J123</f>
        <v>0</v>
      </c>
      <c r="M123" s="337">
        <v>1541.47</v>
      </c>
      <c r="N123" s="338">
        <v>9.4500000000000001E-2</v>
      </c>
      <c r="O123" s="330">
        <v>23595</v>
      </c>
      <c r="P123" s="329"/>
      <c r="Q123" s="329"/>
      <c r="R123" s="330">
        <v>0</v>
      </c>
      <c r="S123" s="334" t="s">
        <v>107</v>
      </c>
    </row>
    <row r="124" spans="1:21" s="334" customFormat="1" x14ac:dyDescent="0.3">
      <c r="A124" s="334">
        <v>295</v>
      </c>
      <c r="B124" s="343">
        <v>1501</v>
      </c>
      <c r="C124" s="334" t="s">
        <v>383</v>
      </c>
      <c r="D124" s="335" t="s">
        <v>1058</v>
      </c>
      <c r="E124" s="335" t="s">
        <v>4</v>
      </c>
      <c r="G124" s="323">
        <v>32753</v>
      </c>
      <c r="H124" s="323">
        <v>35064</v>
      </c>
      <c r="I124" s="336">
        <f t="shared" si="6"/>
        <v>2311</v>
      </c>
      <c r="J124" s="329"/>
      <c r="L124" s="336"/>
      <c r="M124" s="337">
        <v>1787.4</v>
      </c>
      <c r="N124" s="338">
        <v>8.8900000000000007E-2</v>
      </c>
      <c r="O124" s="330"/>
      <c r="P124" s="329"/>
      <c r="Q124" s="329"/>
      <c r="R124" s="330"/>
      <c r="S124" s="334" t="s">
        <v>107</v>
      </c>
      <c r="T124" s="334" t="s">
        <v>1059</v>
      </c>
    </row>
    <row r="125" spans="1:21" s="334" customFormat="1" x14ac:dyDescent="0.3">
      <c r="A125" s="334">
        <v>301</v>
      </c>
      <c r="B125" s="343">
        <v>1514</v>
      </c>
      <c r="C125" s="334" t="s">
        <v>675</v>
      </c>
      <c r="D125" s="335" t="s">
        <v>676</v>
      </c>
      <c r="E125" s="335" t="s">
        <v>4</v>
      </c>
      <c r="G125" s="323">
        <v>116898</v>
      </c>
      <c r="H125" s="323">
        <v>118697</v>
      </c>
      <c r="I125" s="336">
        <f t="shared" si="6"/>
        <v>1799</v>
      </c>
      <c r="J125" s="329"/>
      <c r="L125" s="336"/>
      <c r="M125" s="337">
        <v>2495.4299999999998</v>
      </c>
      <c r="N125" s="338">
        <v>0.1106</v>
      </c>
      <c r="O125" s="330"/>
      <c r="P125" s="329"/>
      <c r="Q125" s="329"/>
      <c r="R125" s="330"/>
      <c r="S125" s="334" t="s">
        <v>107</v>
      </c>
      <c r="T125" s="334" t="s">
        <v>673</v>
      </c>
      <c r="U125" s="334">
        <v>60</v>
      </c>
    </row>
    <row r="126" spans="1:21" s="334" customFormat="1" x14ac:dyDescent="0.3">
      <c r="A126" s="334">
        <v>311</v>
      </c>
      <c r="B126" s="334" t="s">
        <v>471</v>
      </c>
      <c r="C126" s="334" t="s">
        <v>484</v>
      </c>
      <c r="D126" s="335" t="s">
        <v>729</v>
      </c>
      <c r="E126" s="335" t="s">
        <v>4</v>
      </c>
      <c r="G126" s="323">
        <v>356536</v>
      </c>
      <c r="H126" s="323">
        <v>360531</v>
      </c>
      <c r="I126" s="336">
        <f t="shared" ref="I126:I192" si="7">H126-G126</f>
        <v>3995</v>
      </c>
      <c r="J126" s="329"/>
      <c r="L126" s="336"/>
      <c r="M126" s="337">
        <v>3149.4356315221307</v>
      </c>
      <c r="N126" s="338">
        <v>8.915394026628283E-2</v>
      </c>
      <c r="O126" s="330"/>
      <c r="P126" s="329"/>
      <c r="Q126" s="329"/>
      <c r="R126" s="330"/>
      <c r="S126" s="334" t="s">
        <v>299</v>
      </c>
      <c r="T126" s="334" t="s">
        <v>778</v>
      </c>
      <c r="U126" s="334" t="s">
        <v>752</v>
      </c>
    </row>
    <row r="127" spans="1:21" s="334" customFormat="1" x14ac:dyDescent="0.3">
      <c r="A127" s="334">
        <v>311</v>
      </c>
      <c r="B127" s="343">
        <v>1520</v>
      </c>
      <c r="C127" s="334" t="s">
        <v>484</v>
      </c>
      <c r="D127" s="335" t="s">
        <v>860</v>
      </c>
      <c r="E127" s="335" t="s">
        <v>4</v>
      </c>
      <c r="G127" s="323">
        <v>233826</v>
      </c>
      <c r="H127" s="323">
        <v>244007</v>
      </c>
      <c r="I127" s="336">
        <f t="shared" si="7"/>
        <v>10181</v>
      </c>
      <c r="J127" s="329"/>
      <c r="L127" s="336"/>
      <c r="M127" s="337">
        <v>3049.0793830034927</v>
      </c>
      <c r="N127" s="338">
        <v>9.1696158323632135E-2</v>
      </c>
      <c r="O127" s="330"/>
      <c r="P127" s="329"/>
      <c r="Q127" s="329"/>
      <c r="R127" s="330"/>
      <c r="S127" s="334" t="s">
        <v>299</v>
      </c>
      <c r="T127" s="334" t="s">
        <v>862</v>
      </c>
    </row>
    <row r="128" spans="1:21" s="334" customFormat="1" x14ac:dyDescent="0.3">
      <c r="A128" s="334">
        <v>311</v>
      </c>
      <c r="B128" s="343">
        <v>1520</v>
      </c>
      <c r="C128" s="334" t="s">
        <v>484</v>
      </c>
      <c r="D128" s="335" t="s">
        <v>861</v>
      </c>
      <c r="E128" s="335" t="s">
        <v>4</v>
      </c>
      <c r="G128" s="323">
        <v>292033</v>
      </c>
      <c r="H128" s="323">
        <v>299846</v>
      </c>
      <c r="I128" s="336">
        <f t="shared" si="7"/>
        <v>7813</v>
      </c>
      <c r="J128" s="329"/>
      <c r="L128" s="336"/>
      <c r="M128" s="337">
        <v>3049.0793830034927</v>
      </c>
      <c r="N128" s="338">
        <v>9.1696158323632135E-2</v>
      </c>
      <c r="O128" s="330"/>
      <c r="P128" s="329"/>
      <c r="Q128" s="329"/>
      <c r="R128" s="330"/>
      <c r="S128" s="334" t="s">
        <v>299</v>
      </c>
      <c r="T128" s="334" t="s">
        <v>862</v>
      </c>
    </row>
    <row r="129" spans="1:20" s="334" customFormat="1" x14ac:dyDescent="0.3">
      <c r="A129" s="334">
        <v>311</v>
      </c>
      <c r="B129" s="343">
        <v>1520</v>
      </c>
      <c r="C129" s="334" t="s">
        <v>484</v>
      </c>
      <c r="D129" s="335" t="s">
        <v>1232</v>
      </c>
      <c r="E129" s="335" t="s">
        <v>4</v>
      </c>
      <c r="G129" s="323">
        <v>15038</v>
      </c>
      <c r="H129" s="323">
        <v>18417</v>
      </c>
      <c r="I129" s="336">
        <f t="shared" si="7"/>
        <v>3379</v>
      </c>
      <c r="J129" s="329"/>
      <c r="L129" s="336"/>
      <c r="M129" s="337">
        <v>4583.9799999999996</v>
      </c>
      <c r="N129" s="338">
        <v>8.8999999999999996E-2</v>
      </c>
      <c r="O129" s="330"/>
      <c r="P129" s="329"/>
      <c r="Q129" s="329"/>
      <c r="R129" s="330"/>
      <c r="S129" s="334" t="s">
        <v>299</v>
      </c>
      <c r="T129" s="334" t="s">
        <v>1233</v>
      </c>
    </row>
    <row r="130" spans="1:20" s="334" customFormat="1" x14ac:dyDescent="0.3">
      <c r="A130" s="334">
        <v>311</v>
      </c>
      <c r="B130" s="343">
        <v>1520</v>
      </c>
      <c r="C130" s="334" t="s">
        <v>484</v>
      </c>
      <c r="D130" s="335" t="s">
        <v>1200</v>
      </c>
      <c r="E130" s="335" t="s">
        <v>4</v>
      </c>
      <c r="G130" s="323">
        <v>31958</v>
      </c>
      <c r="H130" s="323">
        <v>40160</v>
      </c>
      <c r="I130" s="336">
        <f t="shared" si="7"/>
        <v>8202</v>
      </c>
      <c r="J130" s="329"/>
      <c r="L130" s="336"/>
      <c r="M130" s="337">
        <v>5391.19</v>
      </c>
      <c r="N130" s="338">
        <v>8.8999999999999996E-2</v>
      </c>
      <c r="O130" s="330"/>
      <c r="P130" s="329"/>
      <c r="Q130" s="329"/>
      <c r="R130" s="330"/>
      <c r="S130" s="334" t="s">
        <v>299</v>
      </c>
      <c r="T130" s="334" t="s">
        <v>1218</v>
      </c>
    </row>
    <row r="131" spans="1:20" s="334" customFormat="1" x14ac:dyDescent="0.3">
      <c r="A131" s="334">
        <v>311</v>
      </c>
      <c r="B131" s="343">
        <v>1520</v>
      </c>
      <c r="C131" s="334" t="s">
        <v>484</v>
      </c>
      <c r="D131" s="335" t="s">
        <v>1201</v>
      </c>
      <c r="E131" s="335" t="s">
        <v>4</v>
      </c>
      <c r="G131" s="323">
        <v>31648</v>
      </c>
      <c r="H131" s="323">
        <v>41465</v>
      </c>
      <c r="I131" s="336">
        <f t="shared" si="7"/>
        <v>9817</v>
      </c>
      <c r="J131" s="329"/>
      <c r="L131" s="336"/>
      <c r="M131" s="337">
        <v>4737.1899999999996</v>
      </c>
      <c r="N131" s="338">
        <v>8.8999999999999996E-2</v>
      </c>
      <c r="O131" s="330"/>
      <c r="P131" s="329"/>
      <c r="Q131" s="329"/>
      <c r="R131" s="330"/>
      <c r="S131" s="334" t="s">
        <v>299</v>
      </c>
      <c r="T131" s="334" t="s">
        <v>1208</v>
      </c>
    </row>
    <row r="132" spans="1:20" s="334" customFormat="1" x14ac:dyDescent="0.3">
      <c r="A132" s="334">
        <v>311</v>
      </c>
      <c r="B132" s="343">
        <v>1520</v>
      </c>
      <c r="C132" s="334" t="s">
        <v>484</v>
      </c>
      <c r="D132" s="335" t="s">
        <v>1202</v>
      </c>
      <c r="E132" s="335" t="s">
        <v>4</v>
      </c>
      <c r="G132" s="323">
        <v>30576</v>
      </c>
      <c r="H132" s="323">
        <v>38603</v>
      </c>
      <c r="I132" s="336">
        <f t="shared" si="7"/>
        <v>8027</v>
      </c>
      <c r="J132" s="329"/>
      <c r="L132" s="336"/>
      <c r="M132" s="337">
        <v>4737.1899999999996</v>
      </c>
      <c r="N132" s="338">
        <v>8.8999999999999996E-2</v>
      </c>
      <c r="O132" s="330"/>
      <c r="P132" s="329"/>
      <c r="Q132" s="329"/>
      <c r="R132" s="330"/>
      <c r="S132" s="334" t="s">
        <v>299</v>
      </c>
      <c r="T132" s="334" t="s">
        <v>1203</v>
      </c>
    </row>
    <row r="133" spans="1:20" s="334" customFormat="1" x14ac:dyDescent="0.3">
      <c r="A133" s="334">
        <v>319</v>
      </c>
      <c r="B133" s="334" t="s">
        <v>474</v>
      </c>
      <c r="C133" s="334" t="s">
        <v>448</v>
      </c>
      <c r="D133" s="335" t="s">
        <v>449</v>
      </c>
      <c r="E133" s="335" t="s">
        <v>4</v>
      </c>
      <c r="G133" s="323">
        <v>215536</v>
      </c>
      <c r="H133" s="323">
        <v>218342</v>
      </c>
      <c r="I133" s="336">
        <f t="shared" si="7"/>
        <v>2806</v>
      </c>
      <c r="J133" s="329"/>
      <c r="L133" s="336">
        <f>K133-J133</f>
        <v>0</v>
      </c>
      <c r="M133" s="337">
        <v>1556.5451457358763</v>
      </c>
      <c r="N133" s="346">
        <v>9.7139222741993533E-2</v>
      </c>
      <c r="O133" s="339">
        <v>11155</v>
      </c>
      <c r="P133" s="329"/>
      <c r="Q133" s="329"/>
      <c r="R133" s="339">
        <v>0</v>
      </c>
      <c r="S133" s="334" t="s">
        <v>107</v>
      </c>
    </row>
    <row r="134" spans="1:20" s="334" customFormat="1" x14ac:dyDescent="0.3">
      <c r="A134" s="334">
        <v>325</v>
      </c>
      <c r="B134" s="343">
        <v>1604</v>
      </c>
      <c r="C134" s="334" t="s">
        <v>534</v>
      </c>
      <c r="D134" s="334" t="s">
        <v>535</v>
      </c>
      <c r="E134" s="334" t="s">
        <v>4</v>
      </c>
      <c r="G134" s="323">
        <v>95655</v>
      </c>
      <c r="H134" s="323">
        <v>97533</v>
      </c>
      <c r="I134" s="336">
        <f t="shared" si="7"/>
        <v>1878</v>
      </c>
      <c r="M134" s="337">
        <v>1447.0144440446204</v>
      </c>
      <c r="N134" s="347">
        <v>9.8024505217704214E-2</v>
      </c>
      <c r="P134" s="329"/>
      <c r="Q134" s="329"/>
      <c r="R134" s="339">
        <v>0</v>
      </c>
      <c r="S134" s="334" t="s">
        <v>107</v>
      </c>
    </row>
    <row r="135" spans="1:20" s="334" customFormat="1" x14ac:dyDescent="0.3">
      <c r="A135" s="334">
        <v>325</v>
      </c>
      <c r="B135" s="343">
        <v>1604</v>
      </c>
      <c r="C135" s="365" t="s">
        <v>534</v>
      </c>
      <c r="D135" s="334" t="s">
        <v>623</v>
      </c>
      <c r="E135" s="366" t="s">
        <v>4</v>
      </c>
      <c r="G135" s="323">
        <v>91152</v>
      </c>
      <c r="H135" s="323">
        <v>94102</v>
      </c>
      <c r="I135" s="336">
        <f t="shared" si="7"/>
        <v>2950</v>
      </c>
      <c r="M135" s="337">
        <v>1184.854483627204</v>
      </c>
      <c r="N135" s="347">
        <v>9.3824505217704218E-2</v>
      </c>
      <c r="P135" s="329"/>
      <c r="Q135" s="329"/>
      <c r="R135" s="339"/>
      <c r="S135" s="334" t="s">
        <v>107</v>
      </c>
      <c r="T135" s="334" t="s">
        <v>624</v>
      </c>
    </row>
    <row r="136" spans="1:20" s="334" customFormat="1" x14ac:dyDescent="0.3">
      <c r="A136" s="334">
        <v>327</v>
      </c>
      <c r="B136" s="334">
        <v>1628</v>
      </c>
      <c r="C136" s="365" t="s">
        <v>579</v>
      </c>
      <c r="D136" s="334" t="s">
        <v>580</v>
      </c>
      <c r="E136" s="366" t="s">
        <v>4</v>
      </c>
      <c r="G136" s="323">
        <v>231023</v>
      </c>
      <c r="H136" s="323">
        <v>234961</v>
      </c>
      <c r="I136" s="336">
        <f t="shared" si="7"/>
        <v>3938</v>
      </c>
      <c r="M136" s="337">
        <v>3846.9830406621086</v>
      </c>
      <c r="N136" s="347">
        <v>0.11456412378553436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602</v>
      </c>
    </row>
    <row r="137" spans="1:20" s="334" customFormat="1" x14ac:dyDescent="0.3">
      <c r="A137" s="334">
        <v>327</v>
      </c>
      <c r="B137" s="334">
        <v>1628</v>
      </c>
      <c r="C137" s="365" t="s">
        <v>579</v>
      </c>
      <c r="D137" s="334" t="s">
        <v>581</v>
      </c>
      <c r="E137" s="366" t="s">
        <v>4</v>
      </c>
      <c r="G137" s="323">
        <v>213404</v>
      </c>
      <c r="H137" s="323">
        <v>218875</v>
      </c>
      <c r="I137" s="336">
        <f t="shared" si="7"/>
        <v>5471</v>
      </c>
      <c r="M137" s="337">
        <v>3846.9830406621086</v>
      </c>
      <c r="N137" s="347">
        <v>0.11456412378553436</v>
      </c>
      <c r="O137" s="330">
        <v>0</v>
      </c>
      <c r="P137" s="329"/>
      <c r="Q137" s="329"/>
      <c r="R137" s="330">
        <v>0</v>
      </c>
      <c r="S137" s="334" t="s">
        <v>107</v>
      </c>
      <c r="T137" s="334" t="s">
        <v>602</v>
      </c>
    </row>
    <row r="138" spans="1:20" s="334" customFormat="1" x14ac:dyDescent="0.3">
      <c r="A138" s="334">
        <v>327</v>
      </c>
      <c r="B138" s="334">
        <v>1628</v>
      </c>
      <c r="C138" s="365" t="s">
        <v>579</v>
      </c>
      <c r="D138" s="334" t="s">
        <v>587</v>
      </c>
      <c r="E138" s="366" t="s">
        <v>4</v>
      </c>
      <c r="G138" s="323">
        <v>153058</v>
      </c>
      <c r="H138" s="323">
        <v>155974</v>
      </c>
      <c r="I138" s="336">
        <f t="shared" si="7"/>
        <v>2916</v>
      </c>
      <c r="M138" s="337">
        <v>1733.1037819359483</v>
      </c>
      <c r="N138" s="347">
        <v>0.10313771140698093</v>
      </c>
      <c r="O138" s="330">
        <v>0</v>
      </c>
      <c r="P138" s="329"/>
      <c r="Q138" s="329"/>
      <c r="R138" s="330">
        <v>0</v>
      </c>
      <c r="S138" s="334" t="s">
        <v>107</v>
      </c>
      <c r="T138" s="334" t="s">
        <v>603</v>
      </c>
    </row>
    <row r="139" spans="1:20" s="334" customFormat="1" x14ac:dyDescent="0.3">
      <c r="A139" s="334">
        <v>327</v>
      </c>
      <c r="B139" s="334">
        <v>1628</v>
      </c>
      <c r="C139" s="365" t="s">
        <v>579</v>
      </c>
      <c r="D139" s="334" t="s">
        <v>597</v>
      </c>
      <c r="E139" s="366" t="s">
        <v>4</v>
      </c>
      <c r="G139" s="323">
        <v>173480</v>
      </c>
      <c r="H139" s="323">
        <v>176849</v>
      </c>
      <c r="I139" s="336">
        <f t="shared" si="7"/>
        <v>3369</v>
      </c>
      <c r="M139" s="337">
        <v>1733.1037819359483</v>
      </c>
      <c r="N139" s="347">
        <v>0.10313771140698093</v>
      </c>
      <c r="O139" s="330">
        <v>0</v>
      </c>
      <c r="P139" s="329"/>
      <c r="Q139" s="329"/>
      <c r="R139" s="330">
        <v>0</v>
      </c>
      <c r="S139" s="334" t="s">
        <v>107</v>
      </c>
      <c r="T139" s="334" t="s">
        <v>596</v>
      </c>
    </row>
    <row r="140" spans="1:20" s="334" customFormat="1" x14ac:dyDescent="0.3">
      <c r="A140" s="334">
        <v>327</v>
      </c>
      <c r="B140" s="334">
        <v>1628</v>
      </c>
      <c r="C140" s="365" t="s">
        <v>579</v>
      </c>
      <c r="D140" s="334" t="s">
        <v>1052</v>
      </c>
      <c r="E140" s="366" t="s">
        <v>4</v>
      </c>
      <c r="G140" s="323">
        <v>30242</v>
      </c>
      <c r="H140" s="323">
        <v>32628</v>
      </c>
      <c r="I140" s="336">
        <f t="shared" si="7"/>
        <v>2386</v>
      </c>
      <c r="M140" s="340">
        <v>3543.32</v>
      </c>
      <c r="N140" s="348">
        <v>0.1</v>
      </c>
      <c r="O140" s="330">
        <v>0</v>
      </c>
      <c r="P140" s="329"/>
      <c r="Q140" s="329"/>
      <c r="R140" s="330">
        <v>0</v>
      </c>
      <c r="S140" s="334" t="s">
        <v>107</v>
      </c>
      <c r="T140" s="334" t="s">
        <v>1053</v>
      </c>
    </row>
    <row r="141" spans="1:20" s="334" customFormat="1" x14ac:dyDescent="0.3">
      <c r="A141" s="334">
        <v>327</v>
      </c>
      <c r="B141" s="334">
        <v>1628</v>
      </c>
      <c r="C141" s="365" t="s">
        <v>579</v>
      </c>
      <c r="D141" s="334" t="s">
        <v>1068</v>
      </c>
      <c r="E141" s="366" t="s">
        <v>4</v>
      </c>
      <c r="G141" s="323">
        <v>23497</v>
      </c>
      <c r="H141" s="323">
        <v>25163</v>
      </c>
      <c r="I141" s="336">
        <f t="shared" si="7"/>
        <v>1666</v>
      </c>
      <c r="M141" s="340">
        <v>4006.66</v>
      </c>
      <c r="N141" s="348">
        <v>0.11</v>
      </c>
      <c r="O141" s="330"/>
      <c r="P141" s="329"/>
      <c r="Q141" s="329"/>
      <c r="R141" s="330"/>
      <c r="S141" s="334" t="s">
        <v>107</v>
      </c>
      <c r="T141" s="334" t="s">
        <v>1069</v>
      </c>
    </row>
    <row r="142" spans="1:20" s="334" customFormat="1" x14ac:dyDescent="0.3">
      <c r="A142" s="334">
        <v>327</v>
      </c>
      <c r="B142" s="334">
        <v>1628</v>
      </c>
      <c r="C142" s="365" t="s">
        <v>579</v>
      </c>
      <c r="D142" s="334" t="s">
        <v>1099</v>
      </c>
      <c r="E142" s="366" t="s">
        <v>4</v>
      </c>
      <c r="G142" s="323">
        <v>26948</v>
      </c>
      <c r="H142" s="323">
        <v>30871</v>
      </c>
      <c r="I142" s="336">
        <f t="shared" si="7"/>
        <v>3923</v>
      </c>
      <c r="M142" s="340">
        <v>4006.66</v>
      </c>
      <c r="N142" s="348">
        <v>0.11</v>
      </c>
      <c r="O142" s="330"/>
      <c r="P142" s="329"/>
      <c r="Q142" s="329"/>
      <c r="R142" s="330"/>
      <c r="S142" s="334" t="s">
        <v>107</v>
      </c>
      <c r="T142" s="334" t="s">
        <v>1100</v>
      </c>
    </row>
    <row r="143" spans="1:20" s="334" customFormat="1" x14ac:dyDescent="0.3">
      <c r="A143" s="334">
        <v>327</v>
      </c>
      <c r="B143" s="334">
        <v>1628</v>
      </c>
      <c r="C143" s="365" t="s">
        <v>579</v>
      </c>
      <c r="D143" s="334" t="s">
        <v>1121</v>
      </c>
      <c r="E143" s="366" t="s">
        <v>4</v>
      </c>
      <c r="G143" s="323">
        <v>16941</v>
      </c>
      <c r="H143" s="323">
        <v>18467</v>
      </c>
      <c r="I143" s="336">
        <f t="shared" si="7"/>
        <v>1526</v>
      </c>
      <c r="M143" s="340">
        <v>3485.6</v>
      </c>
      <c r="N143" s="348">
        <v>0.11</v>
      </c>
      <c r="O143" s="330"/>
      <c r="P143" s="329"/>
      <c r="Q143" s="329"/>
      <c r="R143" s="330"/>
      <c r="S143" s="334" t="s">
        <v>107</v>
      </c>
      <c r="T143" s="334" t="s">
        <v>1142</v>
      </c>
    </row>
    <row r="144" spans="1:20" s="334" customFormat="1" x14ac:dyDescent="0.3">
      <c r="A144" s="334">
        <v>327</v>
      </c>
      <c r="B144" s="334">
        <v>1628</v>
      </c>
      <c r="C144" s="365" t="s">
        <v>579</v>
      </c>
      <c r="D144" s="334" t="s">
        <v>1087</v>
      </c>
      <c r="E144" s="366" t="s">
        <v>4</v>
      </c>
      <c r="G144" s="323">
        <v>44802</v>
      </c>
      <c r="H144" s="323">
        <v>46276</v>
      </c>
      <c r="I144" s="336">
        <f t="shared" si="7"/>
        <v>1474</v>
      </c>
      <c r="M144" s="340">
        <v>4006.66</v>
      </c>
      <c r="N144" s="348">
        <v>0.11</v>
      </c>
      <c r="O144" s="330"/>
      <c r="P144" s="329"/>
      <c r="Q144" s="329"/>
      <c r="R144" s="330"/>
      <c r="S144" s="334" t="s">
        <v>107</v>
      </c>
      <c r="T144" s="334" t="s">
        <v>1088</v>
      </c>
    </row>
    <row r="145" spans="1:21" x14ac:dyDescent="0.3">
      <c r="A145" s="186" t="s">
        <v>1027</v>
      </c>
      <c r="B145" s="343">
        <v>1636</v>
      </c>
      <c r="C145" s="318" t="s">
        <v>496</v>
      </c>
      <c r="D145" s="372" t="s">
        <v>1055</v>
      </c>
      <c r="E145" s="334" t="s">
        <v>4</v>
      </c>
      <c r="F145" s="334"/>
      <c r="G145" s="323">
        <v>19948</v>
      </c>
      <c r="H145" s="323">
        <v>21602</v>
      </c>
      <c r="I145" s="336">
        <f t="shared" si="7"/>
        <v>1654</v>
      </c>
      <c r="M145" s="241">
        <v>1395.29</v>
      </c>
      <c r="N145" s="238">
        <v>9.5000000000000001E-2</v>
      </c>
      <c r="P145" s="266"/>
      <c r="Q145" s="266"/>
      <c r="R145" s="267"/>
      <c r="S145" s="211" t="s">
        <v>107</v>
      </c>
      <c r="T145" s="211" t="s">
        <v>1054</v>
      </c>
    </row>
    <row r="146" spans="1:21" s="334" customFormat="1" x14ac:dyDescent="0.3">
      <c r="A146" s="334">
        <v>325</v>
      </c>
      <c r="B146" s="343">
        <v>1642</v>
      </c>
      <c r="C146" s="334" t="s">
        <v>543</v>
      </c>
      <c r="D146" s="334" t="s">
        <v>544</v>
      </c>
      <c r="E146" s="335" t="s">
        <v>4</v>
      </c>
      <c r="G146" s="323">
        <v>556290</v>
      </c>
      <c r="H146" s="323">
        <v>561238</v>
      </c>
      <c r="I146" s="336">
        <f t="shared" si="7"/>
        <v>4948</v>
      </c>
      <c r="M146" s="337">
        <v>2981.6956027347969</v>
      </c>
      <c r="N146" s="334">
        <v>9.2396581504138195E-2</v>
      </c>
      <c r="O146" s="330">
        <v>0</v>
      </c>
      <c r="P146" s="329"/>
      <c r="Q146" s="329"/>
      <c r="R146" s="330">
        <v>0</v>
      </c>
      <c r="S146" s="334" t="s">
        <v>552</v>
      </c>
    </row>
    <row r="147" spans="1:21" s="334" customFormat="1" x14ac:dyDescent="0.3">
      <c r="A147" s="334">
        <v>325</v>
      </c>
      <c r="B147" s="343">
        <v>1642</v>
      </c>
      <c r="C147" s="334" t="s">
        <v>543</v>
      </c>
      <c r="D147" s="334" t="s">
        <v>767</v>
      </c>
      <c r="E147" s="335" t="s">
        <v>4</v>
      </c>
      <c r="G147" s="323">
        <v>387761</v>
      </c>
      <c r="H147" s="323">
        <v>398782</v>
      </c>
      <c r="I147" s="336">
        <f t="shared" si="7"/>
        <v>11021</v>
      </c>
      <c r="M147" s="337">
        <v>3025.4075422813962</v>
      </c>
      <c r="N147" s="334">
        <v>9.029658150413819E-2</v>
      </c>
      <c r="O147" s="330">
        <v>0</v>
      </c>
      <c r="P147" s="329"/>
      <c r="Q147" s="329"/>
      <c r="R147" s="330"/>
      <c r="S147" s="334" t="s">
        <v>552</v>
      </c>
      <c r="T147" s="334" t="s">
        <v>769</v>
      </c>
    </row>
    <row r="148" spans="1:21" s="334" customFormat="1" x14ac:dyDescent="0.3">
      <c r="A148" s="334">
        <v>325</v>
      </c>
      <c r="B148" s="343">
        <v>1642</v>
      </c>
      <c r="C148" s="334" t="s">
        <v>543</v>
      </c>
      <c r="D148" s="334" t="s">
        <v>1114</v>
      </c>
      <c r="E148" s="335" t="s">
        <v>4</v>
      </c>
      <c r="G148" s="323">
        <v>68205</v>
      </c>
      <c r="H148" s="323">
        <v>76668</v>
      </c>
      <c r="I148" s="336">
        <f t="shared" si="7"/>
        <v>8463</v>
      </c>
      <c r="M148" s="340">
        <v>3885.04</v>
      </c>
      <c r="O148" s="330"/>
      <c r="P148" s="329"/>
      <c r="Q148" s="329"/>
      <c r="R148" s="330"/>
      <c r="S148" s="334" t="s">
        <v>552</v>
      </c>
      <c r="T148" s="334" t="s">
        <v>1115</v>
      </c>
    </row>
    <row r="149" spans="1:21" s="334" customFormat="1" ht="18" customHeight="1" x14ac:dyDescent="0.3">
      <c r="A149" s="334">
        <v>322</v>
      </c>
      <c r="B149" s="343">
        <v>1645</v>
      </c>
      <c r="C149" s="334" t="s">
        <v>507</v>
      </c>
      <c r="D149" s="334" t="s">
        <v>1090</v>
      </c>
      <c r="E149" s="334" t="s">
        <v>4</v>
      </c>
      <c r="I149" s="336">
        <f t="shared" si="7"/>
        <v>0</v>
      </c>
      <c r="M149" s="337">
        <v>4046.1</v>
      </c>
      <c r="P149" s="329"/>
      <c r="Q149" s="329"/>
      <c r="R149" s="330"/>
      <c r="S149" s="334" t="s">
        <v>107</v>
      </c>
      <c r="T149" s="334" t="s">
        <v>1091</v>
      </c>
    </row>
    <row r="150" spans="1:21" x14ac:dyDescent="0.3">
      <c r="A150" s="271" t="s">
        <v>932</v>
      </c>
      <c r="B150" s="343">
        <v>1647</v>
      </c>
      <c r="C150" s="321" t="s">
        <v>546</v>
      </c>
      <c r="D150" s="321" t="s">
        <v>545</v>
      </c>
      <c r="E150" s="335" t="s">
        <v>4</v>
      </c>
      <c r="F150" s="334"/>
      <c r="G150" s="323">
        <v>250987</v>
      </c>
      <c r="H150" s="323">
        <v>251797</v>
      </c>
      <c r="I150" s="336">
        <f t="shared" si="7"/>
        <v>810</v>
      </c>
      <c r="M150" s="272">
        <v>2306.7301619287514</v>
      </c>
      <c r="N150" s="288">
        <v>9.8024505217704214E-2</v>
      </c>
      <c r="O150" s="267">
        <v>0</v>
      </c>
      <c r="P150" s="266"/>
      <c r="Q150" s="266"/>
      <c r="R150" s="267">
        <v>0</v>
      </c>
      <c r="S150" s="211" t="s">
        <v>107</v>
      </c>
      <c r="T150" s="211" t="s">
        <v>1124</v>
      </c>
    </row>
    <row r="151" spans="1:21" x14ac:dyDescent="0.3">
      <c r="A151" s="271" t="s">
        <v>931</v>
      </c>
      <c r="B151" s="343">
        <v>1647</v>
      </c>
      <c r="C151" s="321" t="s">
        <v>546</v>
      </c>
      <c r="D151" s="321" t="s">
        <v>551</v>
      </c>
      <c r="E151" s="335" t="s">
        <v>4</v>
      </c>
      <c r="F151" s="334"/>
      <c r="G151" s="323">
        <v>216680</v>
      </c>
      <c r="H151" s="323">
        <v>216698</v>
      </c>
      <c r="I151" s="336">
        <f t="shared" si="7"/>
        <v>18</v>
      </c>
      <c r="M151" s="272">
        <v>2151.2290428211586</v>
      </c>
      <c r="N151" s="288">
        <v>9.8024505217704214E-2</v>
      </c>
      <c r="O151" s="267">
        <v>0</v>
      </c>
      <c r="P151" s="266"/>
      <c r="Q151" s="266"/>
      <c r="R151" s="267">
        <v>0</v>
      </c>
      <c r="S151" s="211" t="s">
        <v>107</v>
      </c>
      <c r="T151" s="211" t="s">
        <v>836</v>
      </c>
    </row>
    <row r="152" spans="1:21" s="334" customFormat="1" ht="18" customHeight="1" x14ac:dyDescent="0.3">
      <c r="A152" s="334">
        <v>127</v>
      </c>
      <c r="B152" s="226">
        <v>1653</v>
      </c>
      <c r="C152" s="226" t="s">
        <v>526</v>
      </c>
      <c r="D152" s="227" t="s">
        <v>427</v>
      </c>
      <c r="E152" s="335" t="s">
        <v>4</v>
      </c>
      <c r="I152" s="336">
        <f t="shared" si="7"/>
        <v>0</v>
      </c>
      <c r="J152" s="329"/>
      <c r="L152" s="336">
        <f>K152-J152</f>
        <v>0</v>
      </c>
      <c r="M152" s="337">
        <v>2695.5403022670025</v>
      </c>
      <c r="N152" s="338">
        <v>0</v>
      </c>
      <c r="O152" s="330">
        <v>0</v>
      </c>
      <c r="P152" s="329"/>
      <c r="Q152" s="329"/>
      <c r="R152" s="330">
        <v>0</v>
      </c>
      <c r="S152" s="334" t="s">
        <v>301</v>
      </c>
      <c r="T152" s="226" t="s">
        <v>1319</v>
      </c>
    </row>
    <row r="153" spans="1:21" s="334" customFormat="1" ht="18" customHeight="1" x14ac:dyDescent="0.3">
      <c r="A153" s="334">
        <v>127</v>
      </c>
      <c r="B153" s="226">
        <v>1653</v>
      </c>
      <c r="C153" s="226" t="s">
        <v>526</v>
      </c>
      <c r="D153" s="227" t="s">
        <v>516</v>
      </c>
      <c r="E153" s="335" t="s">
        <v>4</v>
      </c>
      <c r="I153" s="336">
        <f t="shared" si="7"/>
        <v>0</v>
      </c>
      <c r="J153" s="329"/>
      <c r="L153" s="336"/>
      <c r="M153" s="337">
        <v>2666.4348002878737</v>
      </c>
      <c r="N153" s="338"/>
      <c r="O153" s="330">
        <v>16.7</v>
      </c>
      <c r="P153" s="329"/>
      <c r="Q153" s="329"/>
      <c r="R153" s="330">
        <v>0</v>
      </c>
      <c r="S153" s="334" t="s">
        <v>301</v>
      </c>
      <c r="T153" s="226" t="s">
        <v>1319</v>
      </c>
    </row>
    <row r="154" spans="1:21" s="334" customFormat="1" ht="18" customHeight="1" x14ac:dyDescent="0.3">
      <c r="A154" s="334">
        <v>127</v>
      </c>
      <c r="B154" s="226">
        <v>1653</v>
      </c>
      <c r="C154" s="226" t="s">
        <v>526</v>
      </c>
      <c r="D154" s="227" t="s">
        <v>517</v>
      </c>
      <c r="E154" s="335" t="s">
        <v>4</v>
      </c>
      <c r="I154" s="336">
        <f t="shared" si="7"/>
        <v>0</v>
      </c>
      <c r="J154" s="329"/>
      <c r="L154" s="336"/>
      <c r="M154" s="337">
        <v>2666.4348002878737</v>
      </c>
      <c r="N154" s="338"/>
      <c r="O154" s="330">
        <v>496.5</v>
      </c>
      <c r="P154" s="329"/>
      <c r="Q154" s="329"/>
      <c r="R154" s="330">
        <v>0</v>
      </c>
      <c r="S154" s="334" t="s">
        <v>301</v>
      </c>
      <c r="T154" s="226" t="s">
        <v>1319</v>
      </c>
    </row>
    <row r="155" spans="1:21" s="334" customFormat="1" ht="18" customHeight="1" x14ac:dyDescent="0.3">
      <c r="A155" s="334">
        <v>127</v>
      </c>
      <c r="B155" s="334">
        <v>1653</v>
      </c>
      <c r="C155" s="334" t="s">
        <v>526</v>
      </c>
      <c r="D155" s="335" t="s">
        <v>518</v>
      </c>
      <c r="E155" s="335" t="s">
        <v>4</v>
      </c>
      <c r="I155" s="336">
        <f t="shared" si="7"/>
        <v>0</v>
      </c>
      <c r="J155" s="329"/>
      <c r="L155" s="336"/>
      <c r="M155" s="337">
        <v>2666.4348002878737</v>
      </c>
      <c r="N155" s="338"/>
      <c r="O155" s="330">
        <v>115.9</v>
      </c>
      <c r="P155" s="329"/>
      <c r="Q155" s="329"/>
      <c r="R155" s="330">
        <v>0</v>
      </c>
      <c r="S155" s="334" t="s">
        <v>301</v>
      </c>
    </row>
    <row r="156" spans="1:21" s="334" customFormat="1" x14ac:dyDescent="0.3">
      <c r="A156" s="334">
        <v>330</v>
      </c>
      <c r="B156" s="343">
        <v>1661</v>
      </c>
      <c r="C156" s="334" t="s">
        <v>627</v>
      </c>
      <c r="D156" s="334" t="s">
        <v>628</v>
      </c>
      <c r="E156" s="334" t="s">
        <v>4</v>
      </c>
      <c r="G156" s="323">
        <v>326278</v>
      </c>
      <c r="H156" s="323">
        <v>334015</v>
      </c>
      <c r="I156" s="336">
        <f t="shared" si="7"/>
        <v>7737</v>
      </c>
      <c r="M156" s="337">
        <v>3323.2811119107591</v>
      </c>
      <c r="N156" s="347">
        <v>0.10030978769341491</v>
      </c>
      <c r="O156" s="330">
        <v>0</v>
      </c>
      <c r="S156" s="334" t="s">
        <v>299</v>
      </c>
      <c r="T156" s="334" t="s">
        <v>622</v>
      </c>
      <c r="U156" s="334" t="s">
        <v>661</v>
      </c>
    </row>
    <row r="157" spans="1:21" s="334" customFormat="1" x14ac:dyDescent="0.3">
      <c r="A157" s="334">
        <v>330</v>
      </c>
      <c r="B157" s="343">
        <v>1661</v>
      </c>
      <c r="C157" s="334" t="s">
        <v>627</v>
      </c>
      <c r="D157" s="334" t="s">
        <v>639</v>
      </c>
      <c r="E157" s="334" t="s">
        <v>4</v>
      </c>
      <c r="G157" s="323">
        <v>398579</v>
      </c>
      <c r="H157" s="323">
        <v>400491</v>
      </c>
      <c r="I157" s="336">
        <f t="shared" si="7"/>
        <v>1912</v>
      </c>
      <c r="M157" s="337">
        <v>3323.2811119107591</v>
      </c>
      <c r="N157" s="347">
        <v>0.10030978769341491</v>
      </c>
      <c r="O157" s="330">
        <v>0</v>
      </c>
      <c r="S157" s="334" t="s">
        <v>299</v>
      </c>
      <c r="T157" s="334" t="s">
        <v>648</v>
      </c>
      <c r="U157" s="334" t="s">
        <v>661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632</v>
      </c>
      <c r="E158" s="334" t="s">
        <v>4</v>
      </c>
      <c r="G158" s="323">
        <v>224584</v>
      </c>
      <c r="H158" s="323">
        <v>231395</v>
      </c>
      <c r="I158" s="336">
        <f t="shared" si="7"/>
        <v>6811</v>
      </c>
      <c r="M158" s="337">
        <v>3505.686146095718</v>
      </c>
      <c r="N158" s="347">
        <v>0.10030978769341491</v>
      </c>
      <c r="O158" s="330">
        <v>0</v>
      </c>
      <c r="S158" s="334" t="s">
        <v>299</v>
      </c>
      <c r="T158" s="334" t="s">
        <v>633</v>
      </c>
      <c r="U158" s="334" t="s">
        <v>661</v>
      </c>
    </row>
    <row r="159" spans="1:21" x14ac:dyDescent="0.3">
      <c r="A159" s="334">
        <v>330</v>
      </c>
      <c r="B159" s="343">
        <v>1661</v>
      </c>
      <c r="C159" s="226" t="s">
        <v>627</v>
      </c>
      <c r="D159" s="226" t="s">
        <v>629</v>
      </c>
      <c r="E159" s="334" t="s">
        <v>4</v>
      </c>
      <c r="F159" s="334"/>
      <c r="G159" s="323">
        <v>354370</v>
      </c>
      <c r="H159" s="323">
        <v>364460</v>
      </c>
      <c r="I159" s="336">
        <f t="shared" si="7"/>
        <v>10090</v>
      </c>
      <c r="M159" s="272">
        <v>3505.686146095718</v>
      </c>
      <c r="N159" s="288">
        <v>0.10030978769341491</v>
      </c>
      <c r="O159" s="267">
        <v>0</v>
      </c>
      <c r="S159" s="211" t="s">
        <v>299</v>
      </c>
      <c r="T159" s="226" t="s">
        <v>1315</v>
      </c>
      <c r="U159" s="211" t="s">
        <v>661</v>
      </c>
    </row>
    <row r="160" spans="1:21" x14ac:dyDescent="0.3">
      <c r="A160" s="334">
        <v>330</v>
      </c>
      <c r="B160" s="343">
        <v>1661</v>
      </c>
      <c r="C160" s="226" t="s">
        <v>627</v>
      </c>
      <c r="D160" s="226" t="s">
        <v>640</v>
      </c>
      <c r="E160" s="334" t="s">
        <v>4</v>
      </c>
      <c r="F160" s="334"/>
      <c r="G160" s="323">
        <v>299396</v>
      </c>
      <c r="H160" s="323">
        <v>306728</v>
      </c>
      <c r="I160" s="336">
        <f t="shared" si="7"/>
        <v>7332</v>
      </c>
      <c r="M160" s="272">
        <v>3323.2811119107591</v>
      </c>
      <c r="N160" s="288">
        <v>0.10030978769341491</v>
      </c>
      <c r="O160" s="267">
        <v>0</v>
      </c>
      <c r="S160" s="211" t="s">
        <v>299</v>
      </c>
      <c r="T160" s="226" t="s">
        <v>1315</v>
      </c>
      <c r="U160" s="211" t="s">
        <v>661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665</v>
      </c>
      <c r="E161" s="334" t="s">
        <v>4</v>
      </c>
      <c r="G161" s="323">
        <v>210594</v>
      </c>
      <c r="H161" s="323">
        <v>215733</v>
      </c>
      <c r="I161" s="336">
        <f t="shared" si="7"/>
        <v>5139</v>
      </c>
      <c r="M161" s="337">
        <v>3323.2811119107591</v>
      </c>
      <c r="N161" s="347">
        <v>0.10030978769341491</v>
      </c>
      <c r="O161" s="330">
        <v>0</v>
      </c>
      <c r="S161" s="334" t="s">
        <v>299</v>
      </c>
      <c r="T161" s="334" t="s">
        <v>674</v>
      </c>
      <c r="U161" s="334">
        <v>48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730</v>
      </c>
      <c r="E162" s="334" t="s">
        <v>4</v>
      </c>
      <c r="G162" s="323">
        <v>219361</v>
      </c>
      <c r="H162" s="323">
        <v>223210</v>
      </c>
      <c r="I162" s="336">
        <f t="shared" si="7"/>
        <v>3849</v>
      </c>
      <c r="M162" s="337">
        <v>3444.7410867218427</v>
      </c>
      <c r="N162" s="334">
        <v>9.5909787693414905E-2</v>
      </c>
      <c r="O162" s="330"/>
      <c r="S162" s="334" t="s">
        <v>299</v>
      </c>
      <c r="T162" s="334" t="s">
        <v>933</v>
      </c>
      <c r="U162" s="334">
        <v>48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969</v>
      </c>
      <c r="E163" s="334" t="s">
        <v>4</v>
      </c>
      <c r="G163" s="323">
        <v>172154</v>
      </c>
      <c r="H163" s="323">
        <v>183195</v>
      </c>
      <c r="I163" s="336">
        <f t="shared" si="7"/>
        <v>11041</v>
      </c>
      <c r="M163" s="337">
        <v>3551.68</v>
      </c>
      <c r="N163" s="334">
        <v>8.8999999999999996E-2</v>
      </c>
      <c r="O163" s="330" t="s">
        <v>638</v>
      </c>
      <c r="S163" s="334" t="s">
        <v>299</v>
      </c>
      <c r="T163" s="334" t="s">
        <v>970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1083</v>
      </c>
      <c r="E164" s="334" t="s">
        <v>4</v>
      </c>
      <c r="G164" s="323">
        <v>62599</v>
      </c>
      <c r="H164" s="323">
        <v>70713</v>
      </c>
      <c r="I164" s="336">
        <f t="shared" si="7"/>
        <v>8114</v>
      </c>
      <c r="M164" s="337">
        <v>3815.16</v>
      </c>
      <c r="N164" s="334">
        <v>8.8999999999999996E-2</v>
      </c>
      <c r="O164" s="330"/>
      <c r="S164" s="334" t="s">
        <v>299</v>
      </c>
      <c r="T164" s="334" t="s">
        <v>1084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1085</v>
      </c>
      <c r="E165" s="334" t="s">
        <v>4</v>
      </c>
      <c r="G165" s="323">
        <v>112886</v>
      </c>
      <c r="H165" s="323">
        <v>116605</v>
      </c>
      <c r="I165" s="336">
        <f t="shared" si="7"/>
        <v>3719</v>
      </c>
      <c r="M165" s="337">
        <v>3167.16</v>
      </c>
      <c r="N165" s="334">
        <v>9.2999999999999999E-2</v>
      </c>
      <c r="O165" s="330"/>
      <c r="S165" s="334" t="s">
        <v>299</v>
      </c>
      <c r="T165" s="334" t="s">
        <v>1084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1236</v>
      </c>
      <c r="E166" s="334" t="s">
        <v>4</v>
      </c>
      <c r="G166" s="323">
        <v>4433</v>
      </c>
      <c r="H166" s="323">
        <v>8558</v>
      </c>
      <c r="I166" s="336">
        <f t="shared" si="7"/>
        <v>4125</v>
      </c>
      <c r="M166" s="337">
        <v>3849.73</v>
      </c>
      <c r="N166" s="338">
        <v>0.11</v>
      </c>
      <c r="O166" s="330"/>
      <c r="S166" s="334" t="s">
        <v>299</v>
      </c>
      <c r="T166" s="334" t="s">
        <v>1280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1237</v>
      </c>
      <c r="E167" s="334" t="s">
        <v>4</v>
      </c>
      <c r="G167" s="323">
        <v>1798</v>
      </c>
      <c r="H167" s="323">
        <v>4553</v>
      </c>
      <c r="I167" s="336">
        <f t="shared" si="7"/>
        <v>2755</v>
      </c>
      <c r="M167" s="337">
        <v>3849.73</v>
      </c>
      <c r="N167" s="338">
        <v>0.11</v>
      </c>
      <c r="O167" s="330"/>
      <c r="S167" s="334" t="s">
        <v>299</v>
      </c>
      <c r="T167" s="334" t="s">
        <v>1269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1238</v>
      </c>
      <c r="E168" s="334" t="s">
        <v>4</v>
      </c>
      <c r="G168" s="323">
        <v>1762</v>
      </c>
      <c r="H168" s="323">
        <v>3598</v>
      </c>
      <c r="I168" s="336">
        <f t="shared" si="7"/>
        <v>1836</v>
      </c>
      <c r="M168" s="337">
        <v>3728.95</v>
      </c>
      <c r="N168" s="338">
        <v>0.105</v>
      </c>
      <c r="O168" s="330"/>
      <c r="S168" s="334" t="s">
        <v>299</v>
      </c>
      <c r="T168" s="334" t="s">
        <v>1281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1278</v>
      </c>
      <c r="E169" s="334" t="s">
        <v>4</v>
      </c>
      <c r="G169" s="323">
        <v>10892</v>
      </c>
      <c r="H169" s="323">
        <v>19582</v>
      </c>
      <c r="I169" s="336">
        <f t="shared" si="7"/>
        <v>8690</v>
      </c>
      <c r="M169" s="337">
        <v>4398.04</v>
      </c>
      <c r="N169" s="338">
        <v>9.5000000000000001E-2</v>
      </c>
      <c r="O169" s="330"/>
      <c r="S169" s="334" t="s">
        <v>299</v>
      </c>
      <c r="T169" s="334" t="s">
        <v>1282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1294</v>
      </c>
      <c r="E170" s="334" t="s">
        <v>4</v>
      </c>
      <c r="G170" s="323">
        <v>8</v>
      </c>
      <c r="H170" s="323">
        <v>1513</v>
      </c>
      <c r="I170" s="336">
        <f t="shared" si="7"/>
        <v>1505</v>
      </c>
      <c r="M170" s="337">
        <v>4398.04</v>
      </c>
      <c r="N170" s="338">
        <v>9.5000000000000001E-2</v>
      </c>
      <c r="O170" s="330"/>
      <c r="S170" s="334" t="s">
        <v>299</v>
      </c>
      <c r="T170" s="334" t="s">
        <v>1302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1316</v>
      </c>
      <c r="E171" s="334" t="s">
        <v>4</v>
      </c>
      <c r="G171" s="323">
        <v>1292</v>
      </c>
      <c r="H171" s="323">
        <v>1292</v>
      </c>
      <c r="I171" s="336">
        <f t="shared" si="7"/>
        <v>0</v>
      </c>
      <c r="M171" s="337">
        <v>4398.04</v>
      </c>
      <c r="N171" s="338">
        <v>9.5000000000000001E-2</v>
      </c>
      <c r="O171" s="330"/>
      <c r="S171" s="334" t="s">
        <v>299</v>
      </c>
      <c r="T171" s="334" t="s">
        <v>1317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1318</v>
      </c>
      <c r="E172" s="334" t="s">
        <v>4</v>
      </c>
      <c r="G172" s="323">
        <v>8</v>
      </c>
      <c r="H172" s="323">
        <v>8</v>
      </c>
      <c r="I172" s="336">
        <f t="shared" si="7"/>
        <v>0</v>
      </c>
      <c r="M172" s="337">
        <v>4398.04</v>
      </c>
      <c r="N172" s="338">
        <v>9.5000000000000001E-2</v>
      </c>
      <c r="O172" s="330"/>
      <c r="S172" s="334" t="s">
        <v>299</v>
      </c>
      <c r="T172" s="334" t="s">
        <v>1317</v>
      </c>
    </row>
    <row r="173" spans="1:21" s="321" customFormat="1" x14ac:dyDescent="0.3">
      <c r="A173" s="321">
        <v>326</v>
      </c>
      <c r="B173" s="327">
        <v>1665</v>
      </c>
      <c r="C173" s="321" t="s">
        <v>571</v>
      </c>
      <c r="D173" s="322" t="s">
        <v>430</v>
      </c>
      <c r="E173" s="322" t="s">
        <v>4</v>
      </c>
      <c r="G173" s="323">
        <v>356370</v>
      </c>
      <c r="H173" s="323">
        <v>356374</v>
      </c>
      <c r="I173" s="323">
        <f t="shared" si="7"/>
        <v>4</v>
      </c>
      <c r="J173" s="324"/>
      <c r="L173" s="323">
        <f>K173-J173</f>
        <v>0</v>
      </c>
      <c r="M173" s="325">
        <v>2315.921690194582</v>
      </c>
      <c r="N173" s="326">
        <v>0.10511682563906904</v>
      </c>
      <c r="O173" s="328">
        <v>36819</v>
      </c>
      <c r="P173" s="324"/>
      <c r="Q173" s="324"/>
      <c r="R173" s="328">
        <v>0</v>
      </c>
      <c r="S173" s="321" t="s">
        <v>303</v>
      </c>
      <c r="T173" s="321" t="s">
        <v>835</v>
      </c>
    </row>
    <row r="174" spans="1:21" s="334" customFormat="1" x14ac:dyDescent="0.3">
      <c r="A174" s="334">
        <v>326</v>
      </c>
      <c r="B174" s="327">
        <v>1665</v>
      </c>
      <c r="C174" s="334" t="s">
        <v>571</v>
      </c>
      <c r="D174" s="334" t="s">
        <v>572</v>
      </c>
      <c r="E174" s="334" t="s">
        <v>4</v>
      </c>
      <c r="G174" s="323">
        <v>316724</v>
      </c>
      <c r="H174" s="323">
        <v>318130</v>
      </c>
      <c r="I174" s="336">
        <f t="shared" si="7"/>
        <v>1406</v>
      </c>
      <c r="J174" s="329"/>
      <c r="L174" s="336">
        <f>K174-J174</f>
        <v>0</v>
      </c>
      <c r="M174" s="337">
        <v>2637.46</v>
      </c>
      <c r="N174" s="338">
        <v>8.5800000000000001E-2</v>
      </c>
      <c r="O174" s="330">
        <v>0</v>
      </c>
      <c r="P174" s="329"/>
      <c r="Q174" s="329"/>
      <c r="R174" s="330">
        <v>0</v>
      </c>
      <c r="S174" s="321" t="s">
        <v>303</v>
      </c>
      <c r="T174" s="334" t="s">
        <v>961</v>
      </c>
      <c r="U174" s="334" t="s">
        <v>940</v>
      </c>
    </row>
    <row r="175" spans="1:21" s="334" customFormat="1" x14ac:dyDescent="0.3">
      <c r="A175" s="334">
        <v>326</v>
      </c>
      <c r="B175" s="327">
        <v>1665</v>
      </c>
      <c r="C175" s="334" t="s">
        <v>571</v>
      </c>
      <c r="D175" s="334" t="s">
        <v>672</v>
      </c>
      <c r="E175" s="334" t="s">
        <v>4</v>
      </c>
      <c r="G175" s="323">
        <v>125139</v>
      </c>
      <c r="H175" s="323">
        <v>128739</v>
      </c>
      <c r="I175" s="336">
        <f t="shared" si="7"/>
        <v>3600</v>
      </c>
      <c r="J175" s="329"/>
      <c r="L175" s="336"/>
      <c r="M175" s="337">
        <v>3234.4878121626489</v>
      </c>
      <c r="N175" s="338">
        <v>0.10136563512054697</v>
      </c>
      <c r="O175" s="330"/>
      <c r="P175" s="329"/>
      <c r="Q175" s="329"/>
      <c r="R175" s="330"/>
      <c r="S175" s="321" t="s">
        <v>303</v>
      </c>
      <c r="T175" s="334" t="s">
        <v>750</v>
      </c>
      <c r="U175" s="334" t="s">
        <v>762</v>
      </c>
    </row>
    <row r="176" spans="1:21" s="334" customFormat="1" x14ac:dyDescent="0.3">
      <c r="A176" s="334">
        <v>326</v>
      </c>
      <c r="B176" s="327">
        <v>1665</v>
      </c>
      <c r="C176" s="334" t="s">
        <v>571</v>
      </c>
      <c r="D176" s="334" t="s">
        <v>765</v>
      </c>
      <c r="E176" s="334" t="s">
        <v>4</v>
      </c>
      <c r="G176" s="323">
        <v>404657</v>
      </c>
      <c r="H176" s="323">
        <v>413694</v>
      </c>
      <c r="I176" s="336">
        <f t="shared" si="7"/>
        <v>9037</v>
      </c>
      <c r="J176" s="329"/>
      <c r="L176" s="336"/>
      <c r="M176" s="337">
        <v>2940.2087441525732</v>
      </c>
      <c r="N176" s="338">
        <v>9.5809787693414902E-2</v>
      </c>
      <c r="O176" s="330">
        <v>0</v>
      </c>
      <c r="P176" s="329"/>
      <c r="Q176" s="329"/>
      <c r="R176" s="330"/>
      <c r="S176" s="321" t="s">
        <v>303</v>
      </c>
      <c r="T176" s="334" t="s">
        <v>766</v>
      </c>
    </row>
    <row r="177" spans="1:20" s="334" customFormat="1" x14ac:dyDescent="0.3">
      <c r="A177" s="334">
        <v>326</v>
      </c>
      <c r="B177" s="327">
        <v>1665</v>
      </c>
      <c r="C177" s="334" t="s">
        <v>571</v>
      </c>
      <c r="D177" s="334" t="s">
        <v>849</v>
      </c>
      <c r="E177" s="334" t="s">
        <v>4</v>
      </c>
      <c r="G177" s="323">
        <v>312918</v>
      </c>
      <c r="H177" s="323">
        <v>319956</v>
      </c>
      <c r="I177" s="336">
        <f t="shared" si="7"/>
        <v>7038</v>
      </c>
      <c r="J177" s="329"/>
      <c r="L177" s="336"/>
      <c r="M177" s="337">
        <v>2635.0649250864385</v>
      </c>
      <c r="N177" s="334">
        <v>9.5372454859777162E-2</v>
      </c>
      <c r="O177" s="330">
        <v>0</v>
      </c>
      <c r="P177" s="329"/>
      <c r="Q177" s="329"/>
      <c r="R177" s="330"/>
      <c r="S177" s="321" t="s">
        <v>303</v>
      </c>
      <c r="T177" s="334" t="s">
        <v>852</v>
      </c>
    </row>
    <row r="178" spans="1:20" s="334" customFormat="1" x14ac:dyDescent="0.3">
      <c r="A178" s="334">
        <v>326</v>
      </c>
      <c r="B178" s="327">
        <v>1665</v>
      </c>
      <c r="C178" s="334" t="s">
        <v>571</v>
      </c>
      <c r="D178" s="334" t="s">
        <v>851</v>
      </c>
      <c r="E178" s="334" t="s">
        <v>4</v>
      </c>
      <c r="G178" s="323">
        <v>326902</v>
      </c>
      <c r="H178" s="323">
        <v>334288</v>
      </c>
      <c r="I178" s="336">
        <f t="shared" si="7"/>
        <v>7386</v>
      </c>
      <c r="J178" s="329"/>
      <c r="L178" s="336"/>
      <c r="M178" s="337">
        <v>2635.0649250864385</v>
      </c>
      <c r="N178" s="334">
        <v>9.5372454859777162E-2</v>
      </c>
      <c r="O178" s="330">
        <v>0</v>
      </c>
      <c r="P178" s="329"/>
      <c r="Q178" s="329"/>
      <c r="R178" s="330"/>
      <c r="S178" s="321" t="s">
        <v>303</v>
      </c>
      <c r="T178" s="334" t="s">
        <v>854</v>
      </c>
    </row>
    <row r="179" spans="1:20" s="334" customFormat="1" x14ac:dyDescent="0.3">
      <c r="A179" s="334">
        <v>326</v>
      </c>
      <c r="B179" s="327">
        <v>1665</v>
      </c>
      <c r="C179" s="334" t="s">
        <v>571</v>
      </c>
      <c r="D179" s="334" t="s">
        <v>904</v>
      </c>
      <c r="E179" s="334" t="s">
        <v>4</v>
      </c>
      <c r="G179" s="323">
        <v>268183</v>
      </c>
      <c r="H179" s="323">
        <v>274436</v>
      </c>
      <c r="I179" s="336">
        <f t="shared" si="7"/>
        <v>6253</v>
      </c>
      <c r="J179" s="329"/>
      <c r="L179" s="336"/>
      <c r="M179" s="337">
        <v>2732.1373031117942</v>
      </c>
      <c r="N179" s="334">
        <v>0.10743104110641567</v>
      </c>
      <c r="O179" s="330">
        <v>0</v>
      </c>
      <c r="P179" s="329"/>
      <c r="Q179" s="329"/>
      <c r="R179" s="330"/>
      <c r="S179" s="321" t="s">
        <v>303</v>
      </c>
      <c r="T179" s="334" t="s">
        <v>906</v>
      </c>
    </row>
    <row r="180" spans="1:20" s="334" customFormat="1" x14ac:dyDescent="0.3">
      <c r="A180" s="334">
        <v>326</v>
      </c>
      <c r="B180" s="327">
        <v>1665</v>
      </c>
      <c r="C180" s="334" t="s">
        <v>571</v>
      </c>
      <c r="D180" s="334" t="s">
        <v>599</v>
      </c>
      <c r="E180" s="334" t="s">
        <v>4</v>
      </c>
      <c r="G180" s="323">
        <v>231381</v>
      </c>
      <c r="H180" s="323">
        <v>233017</v>
      </c>
      <c r="I180" s="336">
        <f t="shared" si="7"/>
        <v>1636</v>
      </c>
      <c r="J180" s="329"/>
      <c r="L180" s="336"/>
      <c r="M180" s="337">
        <v>2905.2108811241928</v>
      </c>
      <c r="N180" s="334">
        <v>9.4533611849601198E-2</v>
      </c>
      <c r="O180" s="330">
        <v>0</v>
      </c>
      <c r="P180" s="329"/>
      <c r="Q180" s="329"/>
      <c r="R180" s="330"/>
      <c r="S180" s="321" t="s">
        <v>303</v>
      </c>
      <c r="T180" s="334" t="s">
        <v>879</v>
      </c>
    </row>
    <row r="181" spans="1:20" s="334" customFormat="1" x14ac:dyDescent="0.3">
      <c r="A181" s="334">
        <v>326</v>
      </c>
      <c r="B181" s="327">
        <v>1665</v>
      </c>
      <c r="C181" s="334" t="s">
        <v>571</v>
      </c>
      <c r="D181" s="334" t="s">
        <v>903</v>
      </c>
      <c r="E181" s="334" t="s">
        <v>4</v>
      </c>
      <c r="G181" s="323">
        <v>199193</v>
      </c>
      <c r="H181" s="323">
        <v>205333</v>
      </c>
      <c r="I181" s="336">
        <f t="shared" si="7"/>
        <v>6140</v>
      </c>
      <c r="J181" s="329"/>
      <c r="L181" s="336"/>
      <c r="M181" s="337">
        <v>2840.8798139004934</v>
      </c>
      <c r="N181" s="334">
        <v>0.10648613748575769</v>
      </c>
      <c r="O181" s="330">
        <v>0</v>
      </c>
      <c r="P181" s="329"/>
      <c r="Q181" s="329"/>
      <c r="R181" s="330"/>
      <c r="S181" s="321" t="s">
        <v>303</v>
      </c>
      <c r="T181" s="334" t="s">
        <v>905</v>
      </c>
    </row>
    <row r="182" spans="1:20" s="334" customFormat="1" x14ac:dyDescent="0.3">
      <c r="A182" s="334">
        <v>326</v>
      </c>
      <c r="B182" s="327">
        <v>1665</v>
      </c>
      <c r="C182" s="334" t="s">
        <v>571</v>
      </c>
      <c r="D182" s="334" t="s">
        <v>983</v>
      </c>
      <c r="E182" s="334" t="s">
        <v>4</v>
      </c>
      <c r="G182" s="323">
        <v>120804</v>
      </c>
      <c r="H182" s="323">
        <v>128142</v>
      </c>
      <c r="I182" s="336">
        <f t="shared" si="7"/>
        <v>7338</v>
      </c>
      <c r="J182" s="329"/>
      <c r="L182" s="336"/>
      <c r="M182" s="337">
        <v>2937.99</v>
      </c>
      <c r="N182" s="334">
        <v>9.8000000000000004E-2</v>
      </c>
      <c r="O182" s="330">
        <v>0</v>
      </c>
      <c r="P182" s="329"/>
      <c r="Q182" s="329"/>
      <c r="R182" s="330"/>
      <c r="S182" s="321" t="s">
        <v>303</v>
      </c>
      <c r="T182" s="334" t="s">
        <v>1001</v>
      </c>
    </row>
    <row r="183" spans="1:20" s="334" customFormat="1" x14ac:dyDescent="0.3">
      <c r="A183" s="334">
        <v>326</v>
      </c>
      <c r="B183" s="327">
        <v>1665</v>
      </c>
      <c r="C183" s="334" t="s">
        <v>571</v>
      </c>
      <c r="D183" s="334" t="s">
        <v>984</v>
      </c>
      <c r="E183" s="334" t="s">
        <v>4</v>
      </c>
      <c r="G183" s="323">
        <v>117345</v>
      </c>
      <c r="H183" s="323">
        <v>125646</v>
      </c>
      <c r="I183" s="336">
        <f t="shared" si="7"/>
        <v>8301</v>
      </c>
      <c r="J183" s="329"/>
      <c r="L183" s="336"/>
      <c r="M183" s="337">
        <v>3120.61</v>
      </c>
      <c r="N183" s="334">
        <v>8.6999999999999994E-2</v>
      </c>
      <c r="O183" s="330">
        <v>0</v>
      </c>
      <c r="P183" s="329"/>
      <c r="Q183" s="329"/>
      <c r="R183" s="330"/>
      <c r="S183" s="321" t="s">
        <v>303</v>
      </c>
      <c r="T183" s="334" t="s">
        <v>987</v>
      </c>
    </row>
    <row r="184" spans="1:20" s="334" customFormat="1" x14ac:dyDescent="0.3">
      <c r="A184" s="334">
        <v>326</v>
      </c>
      <c r="B184" s="327">
        <v>1665</v>
      </c>
      <c r="C184" s="334" t="s">
        <v>571</v>
      </c>
      <c r="D184" s="334" t="s">
        <v>985</v>
      </c>
      <c r="E184" s="334" t="s">
        <v>4</v>
      </c>
      <c r="G184" s="323">
        <v>166021</v>
      </c>
      <c r="H184" s="323">
        <v>173022</v>
      </c>
      <c r="I184" s="336">
        <f t="shared" si="7"/>
        <v>7001</v>
      </c>
      <c r="J184" s="329"/>
      <c r="L184" s="336"/>
      <c r="M184" s="337">
        <v>2786.54</v>
      </c>
      <c r="N184" s="334">
        <v>8.6999999999999994E-2</v>
      </c>
      <c r="O184" s="330">
        <v>0</v>
      </c>
      <c r="P184" s="329"/>
      <c r="Q184" s="329"/>
      <c r="R184" s="330"/>
      <c r="S184" s="321" t="s">
        <v>303</v>
      </c>
      <c r="T184" s="334" t="s">
        <v>988</v>
      </c>
    </row>
    <row r="185" spans="1:20" s="334" customFormat="1" x14ac:dyDescent="0.3">
      <c r="A185" s="334">
        <v>326</v>
      </c>
      <c r="B185" s="327">
        <v>1665</v>
      </c>
      <c r="C185" s="334" t="s">
        <v>571</v>
      </c>
      <c r="D185" s="334" t="s">
        <v>986</v>
      </c>
      <c r="E185" s="334" t="s">
        <v>4</v>
      </c>
      <c r="G185" s="323">
        <v>105269</v>
      </c>
      <c r="H185" s="323">
        <v>109826</v>
      </c>
      <c r="I185" s="336">
        <f t="shared" si="7"/>
        <v>4557</v>
      </c>
      <c r="J185" s="329"/>
      <c r="L185" s="336"/>
      <c r="M185" s="337">
        <v>2786.54</v>
      </c>
      <c r="N185" s="334">
        <v>8.6999999999999994E-2</v>
      </c>
      <c r="O185" s="330">
        <v>0</v>
      </c>
      <c r="P185" s="329"/>
      <c r="Q185" s="329"/>
      <c r="R185" s="330"/>
      <c r="S185" s="321" t="s">
        <v>303</v>
      </c>
      <c r="T185" s="334" t="s">
        <v>989</v>
      </c>
    </row>
    <row r="186" spans="1:20" s="334" customFormat="1" x14ac:dyDescent="0.3">
      <c r="A186" s="334">
        <v>326</v>
      </c>
      <c r="B186" s="327">
        <v>1665</v>
      </c>
      <c r="C186" s="334" t="s">
        <v>571</v>
      </c>
      <c r="D186" s="334" t="s">
        <v>1073</v>
      </c>
      <c r="E186" s="334" t="s">
        <v>4</v>
      </c>
      <c r="G186" s="323">
        <v>140175</v>
      </c>
      <c r="H186" s="323">
        <v>150773</v>
      </c>
      <c r="I186" s="336">
        <f t="shared" si="7"/>
        <v>10598</v>
      </c>
      <c r="J186" s="329"/>
      <c r="L186" s="336"/>
      <c r="M186" s="337">
        <v>3775.16</v>
      </c>
      <c r="N186" s="334">
        <v>9.8000000000000004E-2</v>
      </c>
      <c r="O186" s="330">
        <v>0</v>
      </c>
      <c r="P186" s="329"/>
      <c r="Q186" s="329"/>
      <c r="R186" s="330"/>
      <c r="S186" s="321" t="s">
        <v>303</v>
      </c>
      <c r="T186" s="334" t="s">
        <v>1077</v>
      </c>
    </row>
    <row r="187" spans="1:20" s="334" customFormat="1" x14ac:dyDescent="0.3">
      <c r="A187" s="334">
        <v>326</v>
      </c>
      <c r="B187" s="327">
        <v>1665</v>
      </c>
      <c r="C187" s="334" t="s">
        <v>571</v>
      </c>
      <c r="D187" s="334" t="s">
        <v>1101</v>
      </c>
      <c r="E187" s="334" t="s">
        <v>4</v>
      </c>
      <c r="G187" s="323">
        <v>84662</v>
      </c>
      <c r="H187" s="323">
        <v>93492</v>
      </c>
      <c r="I187" s="336">
        <f t="shared" si="7"/>
        <v>8830</v>
      </c>
      <c r="J187" s="329"/>
      <c r="L187" s="336"/>
      <c r="M187" s="337">
        <v>3658.68</v>
      </c>
      <c r="N187" s="334">
        <v>9.8000000000000004E-2</v>
      </c>
      <c r="O187" s="330"/>
      <c r="P187" s="329"/>
      <c r="Q187" s="329"/>
      <c r="R187" s="330"/>
      <c r="S187" s="321" t="s">
        <v>303</v>
      </c>
      <c r="T187" s="334" t="s">
        <v>1098</v>
      </c>
    </row>
    <row r="188" spans="1:20" s="334" customFormat="1" x14ac:dyDescent="0.3">
      <c r="A188" s="334">
        <v>326</v>
      </c>
      <c r="B188" s="327">
        <v>1665</v>
      </c>
      <c r="C188" s="334" t="s">
        <v>571</v>
      </c>
      <c r="D188" s="334" t="s">
        <v>1122</v>
      </c>
      <c r="E188" s="334" t="s">
        <v>4</v>
      </c>
      <c r="G188" s="323">
        <v>70939</v>
      </c>
      <c r="H188" s="323">
        <v>77997</v>
      </c>
      <c r="I188" s="336">
        <f t="shared" si="7"/>
        <v>7058</v>
      </c>
      <c r="J188" s="329"/>
      <c r="L188" s="336"/>
      <c r="M188" s="337">
        <v>3308.75</v>
      </c>
      <c r="N188" s="334">
        <v>9.9000000000000005E-2</v>
      </c>
      <c r="O188" s="330"/>
      <c r="P188" s="329"/>
      <c r="Q188" s="329"/>
      <c r="R188" s="330"/>
      <c r="S188" s="321" t="s">
        <v>303</v>
      </c>
      <c r="T188" s="334" t="s">
        <v>1123</v>
      </c>
    </row>
    <row r="189" spans="1:20" x14ac:dyDescent="0.3">
      <c r="A189" s="211">
        <v>326</v>
      </c>
      <c r="B189" s="279">
        <v>1665</v>
      </c>
      <c r="C189" s="226" t="s">
        <v>571</v>
      </c>
      <c r="D189" s="226" t="s">
        <v>1307</v>
      </c>
      <c r="E189" s="211" t="s">
        <v>4</v>
      </c>
      <c r="G189" s="281">
        <v>7</v>
      </c>
      <c r="H189" s="281">
        <v>7</v>
      </c>
      <c r="I189" s="287">
        <f t="shared" si="7"/>
        <v>0</v>
      </c>
      <c r="J189" s="266"/>
      <c r="L189" s="287"/>
      <c r="M189" s="270"/>
      <c r="N189" s="226"/>
      <c r="O189" s="267"/>
      <c r="P189" s="266"/>
      <c r="Q189" s="266"/>
      <c r="R189" s="267"/>
      <c r="S189" s="265" t="s">
        <v>303</v>
      </c>
      <c r="T189" s="226" t="s">
        <v>1308</v>
      </c>
    </row>
    <row r="190" spans="1:20" x14ac:dyDescent="0.3">
      <c r="A190" s="211">
        <v>326</v>
      </c>
      <c r="B190" s="279">
        <v>1665</v>
      </c>
      <c r="C190" s="226" t="s">
        <v>571</v>
      </c>
      <c r="D190" s="226" t="s">
        <v>1309</v>
      </c>
      <c r="E190" s="211" t="s">
        <v>4</v>
      </c>
      <c r="G190" s="281">
        <v>7</v>
      </c>
      <c r="H190" s="281">
        <v>7</v>
      </c>
      <c r="I190" s="287">
        <f t="shared" si="7"/>
        <v>0</v>
      </c>
      <c r="J190" s="266"/>
      <c r="L190" s="287"/>
      <c r="M190" s="270"/>
      <c r="N190" s="226"/>
      <c r="O190" s="267"/>
      <c r="P190" s="266"/>
      <c r="Q190" s="266"/>
      <c r="R190" s="267"/>
      <c r="S190" s="265" t="s">
        <v>303</v>
      </c>
      <c r="T190" s="226" t="s">
        <v>1308</v>
      </c>
    </row>
    <row r="191" spans="1:20" x14ac:dyDescent="0.3">
      <c r="A191" s="211">
        <v>326</v>
      </c>
      <c r="B191" s="279">
        <v>1665</v>
      </c>
      <c r="C191" s="226" t="s">
        <v>571</v>
      </c>
      <c r="D191" s="226" t="s">
        <v>1311</v>
      </c>
      <c r="E191" s="211" t="s">
        <v>4</v>
      </c>
      <c r="G191" s="281">
        <v>8</v>
      </c>
      <c r="H191" s="281">
        <v>8</v>
      </c>
      <c r="I191" s="287">
        <f t="shared" si="7"/>
        <v>0</v>
      </c>
      <c r="J191" s="266"/>
      <c r="L191" s="287"/>
      <c r="M191" s="270"/>
      <c r="N191" s="226"/>
      <c r="O191" s="267"/>
      <c r="P191" s="266"/>
      <c r="Q191" s="266"/>
      <c r="R191" s="267"/>
      <c r="S191" s="265"/>
      <c r="T191" s="226" t="s">
        <v>1312</v>
      </c>
    </row>
    <row r="192" spans="1:20" s="334" customFormat="1" ht="18" customHeight="1" x14ac:dyDescent="0.3">
      <c r="A192" s="334">
        <v>325</v>
      </c>
      <c r="B192" s="327">
        <v>1671</v>
      </c>
      <c r="C192" s="321" t="s">
        <v>555</v>
      </c>
      <c r="D192" s="321" t="s">
        <v>763</v>
      </c>
      <c r="E192" s="334" t="s">
        <v>4</v>
      </c>
      <c r="I192" s="336">
        <f t="shared" si="7"/>
        <v>0</v>
      </c>
      <c r="J192" s="329"/>
      <c r="L192" s="336"/>
      <c r="M192" s="337">
        <v>3184.4079237135661</v>
      </c>
      <c r="N192" s="338">
        <v>0</v>
      </c>
      <c r="O192" s="330">
        <v>0</v>
      </c>
      <c r="P192" s="329"/>
      <c r="Q192" s="329"/>
      <c r="R192" s="330"/>
      <c r="S192" s="334" t="s">
        <v>301</v>
      </c>
      <c r="T192" s="334" t="s">
        <v>764</v>
      </c>
    </row>
    <row r="193" spans="1:21" s="334" customFormat="1" ht="16.5" customHeight="1" x14ac:dyDescent="0.3">
      <c r="A193" s="334">
        <v>325</v>
      </c>
      <c r="B193" s="327">
        <v>1671</v>
      </c>
      <c r="C193" s="321" t="s">
        <v>555</v>
      </c>
      <c r="D193" s="321" t="s">
        <v>1209</v>
      </c>
      <c r="E193" s="334" t="s">
        <v>4</v>
      </c>
      <c r="I193" s="336">
        <v>0</v>
      </c>
      <c r="J193" s="329"/>
      <c r="L193" s="336"/>
      <c r="M193" s="337">
        <v>4999</v>
      </c>
      <c r="N193" s="338">
        <v>0</v>
      </c>
      <c r="O193" s="330"/>
      <c r="P193" s="329"/>
      <c r="Q193" s="329"/>
      <c r="R193" s="330"/>
      <c r="S193" s="334" t="s">
        <v>301</v>
      </c>
      <c r="T193" s="334" t="s">
        <v>1211</v>
      </c>
    </row>
    <row r="194" spans="1:21" s="334" customFormat="1" x14ac:dyDescent="0.3">
      <c r="A194" s="334">
        <v>325</v>
      </c>
      <c r="B194" s="327">
        <v>1671</v>
      </c>
      <c r="C194" s="321" t="s">
        <v>555</v>
      </c>
      <c r="D194" s="321" t="s">
        <v>1305</v>
      </c>
      <c r="E194" s="334" t="s">
        <v>4</v>
      </c>
      <c r="I194" s="336">
        <v>0</v>
      </c>
      <c r="J194" s="329"/>
      <c r="L194" s="336"/>
      <c r="M194" s="337">
        <v>4999</v>
      </c>
      <c r="N194" s="338">
        <v>0</v>
      </c>
      <c r="O194" s="330"/>
      <c r="P194" s="329"/>
      <c r="Q194" s="329"/>
      <c r="R194" s="330"/>
      <c r="S194" s="334" t="s">
        <v>301</v>
      </c>
      <c r="T194" s="334" t="s">
        <v>1306</v>
      </c>
    </row>
    <row r="195" spans="1:21" x14ac:dyDescent="0.3">
      <c r="A195" s="186" t="s">
        <v>1143</v>
      </c>
      <c r="B195" s="327">
        <v>1673</v>
      </c>
      <c r="C195" s="321" t="s">
        <v>682</v>
      </c>
      <c r="D195" s="321" t="s">
        <v>683</v>
      </c>
      <c r="E195" s="334" t="s">
        <v>4</v>
      </c>
      <c r="F195" s="334" t="s">
        <v>804</v>
      </c>
      <c r="G195" s="323">
        <v>138292</v>
      </c>
      <c r="H195" s="323">
        <v>140289</v>
      </c>
      <c r="I195" s="336">
        <f t="shared" ref="I195:I258" si="8">H195-G195</f>
        <v>1997</v>
      </c>
      <c r="J195" s="339">
        <v>6802</v>
      </c>
      <c r="K195" s="339">
        <v>6904</v>
      </c>
      <c r="L195" s="336">
        <f>K195-J195</f>
        <v>102</v>
      </c>
      <c r="M195" s="272">
        <v>1854.9313745951781</v>
      </c>
      <c r="N195" s="273">
        <v>8.6300000000000002E-2</v>
      </c>
      <c r="O195" s="267"/>
      <c r="P195" s="266"/>
      <c r="Q195" s="266"/>
      <c r="R195" s="267"/>
      <c r="S195" s="211" t="s">
        <v>107</v>
      </c>
      <c r="T195" s="211" t="s">
        <v>749</v>
      </c>
      <c r="U195" s="211" t="s">
        <v>463</v>
      </c>
    </row>
    <row r="196" spans="1:21" x14ac:dyDescent="0.3">
      <c r="A196" s="186" t="s">
        <v>1086</v>
      </c>
      <c r="B196" s="343">
        <v>1679</v>
      </c>
      <c r="C196" s="334" t="s">
        <v>616</v>
      </c>
      <c r="D196" s="334" t="s">
        <v>617</v>
      </c>
      <c r="E196" s="334" t="s">
        <v>4</v>
      </c>
      <c r="F196" s="334"/>
      <c r="G196" s="323">
        <v>182852</v>
      </c>
      <c r="H196" s="323">
        <v>186959</v>
      </c>
      <c r="I196" s="336">
        <f t="shared" si="8"/>
        <v>4107</v>
      </c>
      <c r="M196" s="272">
        <v>2962.332410939187</v>
      </c>
      <c r="N196" s="288">
        <v>0.1017097876934149</v>
      </c>
      <c r="O196" s="267">
        <v>0</v>
      </c>
      <c r="S196" s="211" t="s">
        <v>107</v>
      </c>
      <c r="T196" s="211" t="s">
        <v>621</v>
      </c>
    </row>
    <row r="197" spans="1:21" s="334" customFormat="1" x14ac:dyDescent="0.3">
      <c r="A197" s="334">
        <v>328</v>
      </c>
      <c r="B197" s="343">
        <v>1679</v>
      </c>
      <c r="C197" s="334" t="s">
        <v>616</v>
      </c>
      <c r="D197" s="334" t="s">
        <v>618</v>
      </c>
      <c r="E197" s="334" t="s">
        <v>4</v>
      </c>
      <c r="G197" s="323">
        <v>178426</v>
      </c>
      <c r="H197" s="323">
        <v>180912</v>
      </c>
      <c r="I197" s="336">
        <f t="shared" si="8"/>
        <v>2486</v>
      </c>
      <c r="M197" s="337">
        <v>2962.332410939187</v>
      </c>
      <c r="N197" s="347">
        <v>0.1017097876934149</v>
      </c>
      <c r="O197" s="330">
        <v>0</v>
      </c>
      <c r="S197" s="334" t="s">
        <v>107</v>
      </c>
      <c r="T197" s="334" t="s">
        <v>621</v>
      </c>
    </row>
    <row r="198" spans="1:21" s="334" customFormat="1" x14ac:dyDescent="0.3">
      <c r="A198" s="334">
        <v>328</v>
      </c>
      <c r="B198" s="343">
        <v>1679</v>
      </c>
      <c r="C198" s="334" t="s">
        <v>616</v>
      </c>
      <c r="D198" s="334" t="s">
        <v>1066</v>
      </c>
      <c r="E198" s="334" t="s">
        <v>4</v>
      </c>
      <c r="G198" s="323">
        <v>57550</v>
      </c>
      <c r="H198" s="323">
        <v>63222</v>
      </c>
      <c r="I198" s="336">
        <f t="shared" si="8"/>
        <v>5672</v>
      </c>
      <c r="M198" s="337">
        <v>3383.99</v>
      </c>
      <c r="N198" s="347">
        <v>8.8999999999999996E-2</v>
      </c>
      <c r="O198" s="330"/>
      <c r="S198" s="334" t="s">
        <v>107</v>
      </c>
      <c r="T198" s="334" t="s">
        <v>1067</v>
      </c>
    </row>
    <row r="199" spans="1:21" s="334" customFormat="1" x14ac:dyDescent="0.3">
      <c r="A199" s="334">
        <v>328</v>
      </c>
      <c r="B199" s="343">
        <v>1679</v>
      </c>
      <c r="C199" s="334" t="s">
        <v>616</v>
      </c>
      <c r="D199" s="334" t="s">
        <v>1296</v>
      </c>
      <c r="E199" s="334" t="s">
        <v>4</v>
      </c>
      <c r="G199" s="323">
        <v>1228</v>
      </c>
      <c r="H199" s="323">
        <v>3744</v>
      </c>
      <c r="I199" s="336">
        <f t="shared" si="8"/>
        <v>2516</v>
      </c>
      <c r="M199" s="337">
        <v>3998.76</v>
      </c>
      <c r="N199" s="347">
        <v>9.9000000000000005E-2</v>
      </c>
      <c r="O199" s="330"/>
      <c r="S199" s="334" t="s">
        <v>107</v>
      </c>
      <c r="T199" s="334" t="s">
        <v>1295</v>
      </c>
    </row>
    <row r="200" spans="1:21" x14ac:dyDescent="0.3">
      <c r="A200" s="271" t="s">
        <v>920</v>
      </c>
      <c r="B200" s="343">
        <v>1683</v>
      </c>
      <c r="C200" s="334" t="s">
        <v>636</v>
      </c>
      <c r="D200" s="334" t="s">
        <v>771</v>
      </c>
      <c r="E200" s="334" t="s">
        <v>4</v>
      </c>
      <c r="F200" s="334"/>
      <c r="G200" s="323">
        <v>154143</v>
      </c>
      <c r="H200" s="323">
        <v>155448</v>
      </c>
      <c r="I200" s="336">
        <f t="shared" si="8"/>
        <v>1305</v>
      </c>
      <c r="M200" s="272">
        <v>2317.3240554156173</v>
      </c>
      <c r="N200" s="211">
        <v>8.6368657790572151E-2</v>
      </c>
      <c r="O200" s="267" t="s">
        <v>638</v>
      </c>
      <c r="S200" s="211" t="s">
        <v>107</v>
      </c>
      <c r="T200" s="211" t="s">
        <v>772</v>
      </c>
    </row>
    <row r="201" spans="1:21" s="334" customFormat="1" ht="16.5" customHeight="1" x14ac:dyDescent="0.3">
      <c r="A201" s="331" t="s">
        <v>920</v>
      </c>
      <c r="B201" s="327">
        <v>1683</v>
      </c>
      <c r="C201" s="334" t="s">
        <v>636</v>
      </c>
      <c r="D201" s="334" t="s">
        <v>637</v>
      </c>
      <c r="E201" s="334" t="s">
        <v>4</v>
      </c>
      <c r="G201" s="323">
        <v>95743</v>
      </c>
      <c r="H201" s="323">
        <v>97309</v>
      </c>
      <c r="I201" s="336">
        <f t="shared" si="8"/>
        <v>1566</v>
      </c>
      <c r="M201" s="337">
        <v>2105.3521554516014</v>
      </c>
      <c r="N201" s="334">
        <v>9.2299999999999993E-2</v>
      </c>
      <c r="O201" s="330" t="s">
        <v>638</v>
      </c>
      <c r="S201" s="334" t="s">
        <v>107</v>
      </c>
      <c r="T201" s="349"/>
    </row>
    <row r="202" spans="1:21" s="334" customFormat="1" ht="16.5" customHeight="1" x14ac:dyDescent="0.3">
      <c r="A202" s="331" t="s">
        <v>920</v>
      </c>
      <c r="B202" s="327">
        <v>1683</v>
      </c>
      <c r="C202" s="334" t="s">
        <v>636</v>
      </c>
      <c r="D202" s="334" t="s">
        <v>997</v>
      </c>
      <c r="E202" s="334" t="s">
        <v>4</v>
      </c>
      <c r="G202" s="323">
        <v>11752</v>
      </c>
      <c r="H202" s="323">
        <v>12516</v>
      </c>
      <c r="I202" s="336">
        <f t="shared" si="8"/>
        <v>764</v>
      </c>
      <c r="M202" s="337">
        <v>2054.44</v>
      </c>
      <c r="N202" s="334">
        <v>8.5000000000000006E-2</v>
      </c>
      <c r="O202" s="330" t="s">
        <v>638</v>
      </c>
      <c r="S202" s="334" t="s">
        <v>107</v>
      </c>
      <c r="T202" s="349" t="s">
        <v>1001</v>
      </c>
    </row>
    <row r="203" spans="1:21" s="334" customFormat="1" x14ac:dyDescent="0.3">
      <c r="B203" s="343">
        <v>1693</v>
      </c>
      <c r="C203" s="334" t="s">
        <v>726</v>
      </c>
      <c r="D203" s="334" t="s">
        <v>727</v>
      </c>
      <c r="E203" s="334" t="s">
        <v>4</v>
      </c>
      <c r="G203" s="323">
        <v>38950</v>
      </c>
      <c r="H203" s="323">
        <v>39917</v>
      </c>
      <c r="I203" s="336">
        <f t="shared" si="8"/>
        <v>967</v>
      </c>
      <c r="M203" s="337">
        <v>4586.57</v>
      </c>
      <c r="N203" s="334">
        <v>0</v>
      </c>
      <c r="O203" s="330"/>
      <c r="S203" s="334" t="s">
        <v>299</v>
      </c>
      <c r="T203" s="334" t="s">
        <v>740</v>
      </c>
      <c r="U203" s="334" t="s">
        <v>742</v>
      </c>
    </row>
    <row r="204" spans="1:21" ht="15.75" customHeight="1" x14ac:dyDescent="0.3">
      <c r="A204" s="334">
        <v>329</v>
      </c>
      <c r="B204" s="343">
        <v>1695</v>
      </c>
      <c r="C204" s="226" t="s">
        <v>619</v>
      </c>
      <c r="D204" s="226" t="s">
        <v>625</v>
      </c>
      <c r="E204" s="334" t="s">
        <v>4</v>
      </c>
      <c r="F204" s="334"/>
      <c r="G204" s="323">
        <v>520935</v>
      </c>
      <c r="H204" s="323">
        <v>530981</v>
      </c>
      <c r="I204" s="336">
        <f t="shared" si="8"/>
        <v>10046</v>
      </c>
      <c r="M204" s="272">
        <v>2855.5742245412021</v>
      </c>
      <c r="N204" s="288">
        <v>9.3511299028427489E-2</v>
      </c>
      <c r="O204" s="267">
        <v>0</v>
      </c>
      <c r="S204" s="211" t="s">
        <v>552</v>
      </c>
      <c r="T204" s="226" t="s">
        <v>1310</v>
      </c>
    </row>
    <row r="205" spans="1:21" s="334" customFormat="1" x14ac:dyDescent="0.3">
      <c r="A205" s="334">
        <v>330</v>
      </c>
      <c r="B205" s="343">
        <v>1706</v>
      </c>
      <c r="C205" s="334" t="s">
        <v>679</v>
      </c>
      <c r="D205" s="334" t="s">
        <v>677</v>
      </c>
      <c r="E205" s="334" t="s">
        <v>4</v>
      </c>
      <c r="G205" s="323">
        <v>340229</v>
      </c>
      <c r="H205" s="323">
        <v>342958</v>
      </c>
      <c r="I205" s="336">
        <f t="shared" si="8"/>
        <v>2729</v>
      </c>
      <c r="M205" s="337">
        <v>2430.96</v>
      </c>
      <c r="N205" s="347">
        <v>9.4100000000000003E-2</v>
      </c>
      <c r="O205" s="334">
        <v>0</v>
      </c>
      <c r="S205" s="334" t="s">
        <v>303</v>
      </c>
      <c r="T205" s="334" t="s">
        <v>678</v>
      </c>
    </row>
    <row r="206" spans="1:21" s="334" customFormat="1" x14ac:dyDescent="0.3">
      <c r="A206" s="334">
        <v>330</v>
      </c>
      <c r="B206" s="343">
        <v>1706</v>
      </c>
      <c r="C206" s="334" t="s">
        <v>679</v>
      </c>
      <c r="D206" s="334" t="s">
        <v>663</v>
      </c>
      <c r="E206" s="334" t="s">
        <v>4</v>
      </c>
      <c r="G206" s="323">
        <v>406955</v>
      </c>
      <c r="H206" s="323">
        <v>413300</v>
      </c>
      <c r="I206" s="336">
        <f t="shared" si="8"/>
        <v>6345</v>
      </c>
      <c r="M206" s="337">
        <v>2430.96</v>
      </c>
      <c r="N206" s="347">
        <v>9.4100000000000003E-2</v>
      </c>
      <c r="O206" s="330">
        <v>0</v>
      </c>
      <c r="S206" s="334" t="s">
        <v>303</v>
      </c>
      <c r="T206" s="334" t="s">
        <v>664</v>
      </c>
    </row>
    <row r="207" spans="1:21" s="334" customFormat="1" x14ac:dyDescent="0.3">
      <c r="B207" s="343">
        <v>1706</v>
      </c>
      <c r="C207" s="334" t="s">
        <v>679</v>
      </c>
      <c r="D207" s="334" t="s">
        <v>1102</v>
      </c>
      <c r="E207" s="334" t="s">
        <v>4</v>
      </c>
      <c r="G207" s="323">
        <v>110450</v>
      </c>
      <c r="H207" s="323">
        <v>123435</v>
      </c>
      <c r="I207" s="336">
        <f t="shared" si="8"/>
        <v>12985</v>
      </c>
      <c r="M207" s="337">
        <v>2542.88</v>
      </c>
      <c r="N207" s="347">
        <v>8.5000000000000006E-2</v>
      </c>
      <c r="O207" s="330">
        <v>0</v>
      </c>
      <c r="S207" s="334" t="s">
        <v>303</v>
      </c>
      <c r="T207" s="334" t="s">
        <v>1103</v>
      </c>
    </row>
    <row r="208" spans="1:21" s="334" customFormat="1" x14ac:dyDescent="0.3">
      <c r="B208" s="343">
        <v>1706</v>
      </c>
      <c r="C208" s="334" t="s">
        <v>679</v>
      </c>
      <c r="D208" s="334" t="s">
        <v>1104</v>
      </c>
      <c r="E208" s="334" t="s">
        <v>4</v>
      </c>
      <c r="G208" s="323">
        <v>115417</v>
      </c>
      <c r="H208" s="323">
        <v>129139</v>
      </c>
      <c r="I208" s="336">
        <f t="shared" si="8"/>
        <v>13722</v>
      </c>
      <c r="M208" s="337">
        <v>2542.88</v>
      </c>
      <c r="N208" s="347">
        <v>8.5000000000000006E-2</v>
      </c>
      <c r="O208" s="330"/>
      <c r="T208" s="334" t="s">
        <v>1103</v>
      </c>
    </row>
    <row r="209" spans="1:22" s="334" customFormat="1" x14ac:dyDescent="0.3">
      <c r="A209" s="334">
        <v>330</v>
      </c>
      <c r="B209" s="343">
        <v>1706</v>
      </c>
      <c r="C209" s="334" t="s">
        <v>679</v>
      </c>
      <c r="D209" s="334" t="s">
        <v>1022</v>
      </c>
      <c r="E209" s="334" t="s">
        <v>4</v>
      </c>
      <c r="G209" s="323">
        <v>96671</v>
      </c>
      <c r="H209" s="323">
        <v>104730</v>
      </c>
      <c r="I209" s="336">
        <f t="shared" si="8"/>
        <v>8059</v>
      </c>
      <c r="M209" s="337">
        <v>2439.9</v>
      </c>
      <c r="N209" s="347">
        <v>9.2899999999999996E-2</v>
      </c>
      <c r="O209" s="330"/>
      <c r="S209" s="334" t="s">
        <v>303</v>
      </c>
      <c r="T209" s="345">
        <v>44715</v>
      </c>
    </row>
    <row r="210" spans="1:22" s="334" customFormat="1" x14ac:dyDescent="0.3">
      <c r="A210" s="334">
        <v>330</v>
      </c>
      <c r="B210" s="343">
        <v>1706</v>
      </c>
      <c r="C210" s="334" t="s">
        <v>679</v>
      </c>
      <c r="D210" s="334" t="s">
        <v>1023</v>
      </c>
      <c r="E210" s="334" t="s">
        <v>4</v>
      </c>
      <c r="G210" s="323">
        <v>88624</v>
      </c>
      <c r="H210" s="323">
        <v>93039</v>
      </c>
      <c r="I210" s="336">
        <f t="shared" si="8"/>
        <v>4415</v>
      </c>
      <c r="M210" s="337">
        <v>2297.46</v>
      </c>
      <c r="N210" s="347">
        <v>8.5000000000000006E-2</v>
      </c>
      <c r="O210" s="330"/>
      <c r="S210" s="334" t="s">
        <v>303</v>
      </c>
      <c r="T210" s="345" t="s">
        <v>1050</v>
      </c>
    </row>
    <row r="211" spans="1:22" s="334" customFormat="1" x14ac:dyDescent="0.3">
      <c r="A211" s="334">
        <v>330</v>
      </c>
      <c r="B211" s="343">
        <v>1706</v>
      </c>
      <c r="C211" s="334" t="s">
        <v>679</v>
      </c>
      <c r="D211" s="334" t="s">
        <v>1080</v>
      </c>
      <c r="E211" s="334" t="s">
        <v>4</v>
      </c>
      <c r="G211" s="323">
        <v>60126</v>
      </c>
      <c r="H211" s="323">
        <v>67741</v>
      </c>
      <c r="I211" s="336">
        <f t="shared" si="8"/>
        <v>7615</v>
      </c>
      <c r="M211" s="337">
        <v>2297.46</v>
      </c>
      <c r="N211" s="347">
        <v>8.5000000000000006E-2</v>
      </c>
      <c r="O211" s="330"/>
      <c r="S211" s="334" t="s">
        <v>303</v>
      </c>
      <c r="T211" s="345" t="s">
        <v>1081</v>
      </c>
    </row>
    <row r="212" spans="1:22" s="334" customFormat="1" x14ac:dyDescent="0.3">
      <c r="A212" s="334">
        <v>330</v>
      </c>
      <c r="B212" s="343">
        <v>1706</v>
      </c>
      <c r="C212" s="334" t="s">
        <v>679</v>
      </c>
      <c r="D212" s="334" t="s">
        <v>1079</v>
      </c>
      <c r="E212" s="334" t="s">
        <v>4</v>
      </c>
      <c r="G212" s="323">
        <v>57832</v>
      </c>
      <c r="H212" s="323">
        <v>68240</v>
      </c>
      <c r="I212" s="336">
        <f t="shared" si="8"/>
        <v>10408</v>
      </c>
      <c r="M212" s="337">
        <v>2297.46</v>
      </c>
      <c r="N212" s="347">
        <v>8.5000000000000006E-2</v>
      </c>
      <c r="O212" s="330"/>
      <c r="S212" s="334" t="s">
        <v>303</v>
      </c>
      <c r="T212" s="345" t="s">
        <v>1082</v>
      </c>
    </row>
    <row r="213" spans="1:22" s="334" customFormat="1" x14ac:dyDescent="0.3">
      <c r="A213" s="334" t="s">
        <v>925</v>
      </c>
      <c r="B213" s="334">
        <v>1740</v>
      </c>
      <c r="C213" s="334" t="s">
        <v>843</v>
      </c>
      <c r="D213" s="334" t="s">
        <v>840</v>
      </c>
      <c r="E213" s="334" t="s">
        <v>4</v>
      </c>
      <c r="G213" s="323">
        <v>40823</v>
      </c>
      <c r="H213" s="323">
        <v>42803</v>
      </c>
      <c r="I213" s="336">
        <f t="shared" si="8"/>
        <v>1980</v>
      </c>
      <c r="M213" s="337">
        <v>1969.9570815450643</v>
      </c>
      <c r="N213" s="334">
        <v>7.7660944206008581E-2</v>
      </c>
      <c r="S213" s="334" t="s">
        <v>301</v>
      </c>
      <c r="T213" s="334" t="s">
        <v>842</v>
      </c>
    </row>
    <row r="214" spans="1:22" s="334" customFormat="1" x14ac:dyDescent="0.3">
      <c r="A214" s="364" t="s">
        <v>1118</v>
      </c>
      <c r="B214" s="334">
        <v>1740</v>
      </c>
      <c r="C214" s="334" t="s">
        <v>843</v>
      </c>
      <c r="D214" s="334" t="s">
        <v>841</v>
      </c>
      <c r="E214" s="334" t="s">
        <v>4</v>
      </c>
      <c r="G214" s="323">
        <v>51191</v>
      </c>
      <c r="H214" s="323">
        <v>52584</v>
      </c>
      <c r="I214" s="336">
        <f t="shared" si="8"/>
        <v>1393</v>
      </c>
      <c r="M214" s="337">
        <v>1969.9570815450643</v>
      </c>
      <c r="N214" s="334">
        <v>7.7660944206008581E-2</v>
      </c>
      <c r="S214" s="334" t="s">
        <v>301</v>
      </c>
      <c r="T214" s="334" t="s">
        <v>842</v>
      </c>
    </row>
    <row r="215" spans="1:22" s="334" customFormat="1" x14ac:dyDescent="0.3">
      <c r="A215" s="334" t="s">
        <v>1119</v>
      </c>
      <c r="B215" s="334">
        <v>1740</v>
      </c>
      <c r="C215" s="334" t="s">
        <v>843</v>
      </c>
      <c r="D215" s="334" t="s">
        <v>899</v>
      </c>
      <c r="E215" s="334" t="s">
        <v>4</v>
      </c>
      <c r="G215" s="323">
        <v>88482</v>
      </c>
      <c r="H215" s="323">
        <v>93454</v>
      </c>
      <c r="I215" s="336">
        <f t="shared" si="8"/>
        <v>4972</v>
      </c>
      <c r="M215" s="337">
        <v>2246.7234875717018</v>
      </c>
      <c r="N215" s="334">
        <v>7.6464627151051623E-2</v>
      </c>
      <c r="S215" s="334" t="s">
        <v>301</v>
      </c>
      <c r="T215" s="334" t="s">
        <v>898</v>
      </c>
    </row>
    <row r="216" spans="1:22" s="334" customFormat="1" ht="19.5" customHeight="1" x14ac:dyDescent="0.3">
      <c r="B216" s="334">
        <v>1740</v>
      </c>
      <c r="C216" s="334" t="s">
        <v>843</v>
      </c>
      <c r="D216" s="334" t="s">
        <v>900</v>
      </c>
      <c r="E216" s="334" t="s">
        <v>4</v>
      </c>
      <c r="G216" s="323">
        <v>104680</v>
      </c>
      <c r="H216" s="323">
        <v>110419</v>
      </c>
      <c r="I216" s="336">
        <f t="shared" si="8"/>
        <v>5739</v>
      </c>
      <c r="M216" s="337">
        <v>2246.7234875717018</v>
      </c>
      <c r="N216" s="334">
        <v>7.6464627151051623E-2</v>
      </c>
      <c r="S216" s="334" t="s">
        <v>301</v>
      </c>
      <c r="T216" s="334" t="s">
        <v>897</v>
      </c>
    </row>
    <row r="217" spans="1:22" s="334" customFormat="1" x14ac:dyDescent="0.3">
      <c r="B217" s="334">
        <v>1740</v>
      </c>
      <c r="C217" s="334" t="s">
        <v>843</v>
      </c>
      <c r="D217" s="334" t="s">
        <v>901</v>
      </c>
      <c r="E217" s="334" t="s">
        <v>4</v>
      </c>
      <c r="G217" s="323">
        <v>87619</v>
      </c>
      <c r="H217" s="323">
        <v>92561</v>
      </c>
      <c r="I217" s="336">
        <f t="shared" si="8"/>
        <v>4942</v>
      </c>
      <c r="M217" s="337">
        <v>2246.7234875717018</v>
      </c>
      <c r="N217" s="334">
        <v>7.6464627151051623E-2</v>
      </c>
      <c r="S217" s="334" t="s">
        <v>301</v>
      </c>
      <c r="T217" s="334" t="s">
        <v>902</v>
      </c>
    </row>
    <row r="218" spans="1:22" s="334" customFormat="1" x14ac:dyDescent="0.3">
      <c r="B218" s="334">
        <v>1740</v>
      </c>
      <c r="C218" s="334" t="s">
        <v>843</v>
      </c>
      <c r="D218" s="334" t="s">
        <v>892</v>
      </c>
      <c r="E218" s="334" t="s">
        <v>4</v>
      </c>
      <c r="G218" s="323">
        <v>101358</v>
      </c>
      <c r="H218" s="323">
        <v>104319</v>
      </c>
      <c r="I218" s="336">
        <f t="shared" si="8"/>
        <v>2961</v>
      </c>
      <c r="M218" s="337">
        <v>2246.7234875717018</v>
      </c>
      <c r="N218" s="334">
        <v>7.6464627151051623E-2</v>
      </c>
      <c r="S218" s="334" t="s">
        <v>301</v>
      </c>
      <c r="T218" s="334" t="s">
        <v>893</v>
      </c>
    </row>
    <row r="219" spans="1:22" x14ac:dyDescent="0.3">
      <c r="B219" s="269">
        <v>1745</v>
      </c>
      <c r="C219" s="269" t="s">
        <v>972</v>
      </c>
      <c r="D219" s="238" t="s">
        <v>973</v>
      </c>
      <c r="E219" s="238" t="s">
        <v>4</v>
      </c>
      <c r="F219" s="238"/>
      <c r="G219" s="233">
        <v>91927</v>
      </c>
      <c r="H219" s="233">
        <v>95197</v>
      </c>
      <c r="I219" s="239">
        <f t="shared" si="8"/>
        <v>3270</v>
      </c>
      <c r="M219" s="289">
        <v>2253.41</v>
      </c>
      <c r="N219" s="269">
        <v>8.5000000000000006E-2</v>
      </c>
      <c r="S219" s="211" t="s">
        <v>107</v>
      </c>
      <c r="T219" s="211" t="s">
        <v>971</v>
      </c>
    </row>
    <row r="220" spans="1:22" x14ac:dyDescent="0.3">
      <c r="B220" s="269">
        <v>1745</v>
      </c>
      <c r="C220" s="269" t="s">
        <v>972</v>
      </c>
      <c r="D220" s="238" t="s">
        <v>1004</v>
      </c>
      <c r="E220" s="238" t="s">
        <v>4</v>
      </c>
      <c r="F220" s="238"/>
      <c r="G220" s="233">
        <v>9312</v>
      </c>
      <c r="H220" s="233">
        <v>9811</v>
      </c>
      <c r="I220" s="239">
        <f t="shared" si="8"/>
        <v>499</v>
      </c>
      <c r="M220" s="289">
        <v>2199.41</v>
      </c>
      <c r="N220" s="269">
        <v>8.5000000000000006E-2</v>
      </c>
      <c r="P220" s="211" t="s">
        <v>107</v>
      </c>
      <c r="S220" s="211" t="s">
        <v>107</v>
      </c>
      <c r="T220" s="211" t="s">
        <v>1005</v>
      </c>
    </row>
    <row r="221" spans="1:22" x14ac:dyDescent="0.3">
      <c r="B221" s="269">
        <v>1745</v>
      </c>
      <c r="C221" s="269" t="s">
        <v>972</v>
      </c>
      <c r="D221" s="238" t="s">
        <v>1172</v>
      </c>
      <c r="E221" s="238" t="s">
        <v>4</v>
      </c>
      <c r="F221" s="238"/>
      <c r="G221" s="233">
        <v>17050</v>
      </c>
      <c r="H221" s="233">
        <v>22599</v>
      </c>
      <c r="I221" s="239">
        <f t="shared" si="8"/>
        <v>5549</v>
      </c>
      <c r="M221" s="289">
        <v>1996.81</v>
      </c>
      <c r="N221" s="269">
        <v>9.9000000000000005E-2</v>
      </c>
      <c r="S221" s="211" t="s">
        <v>107</v>
      </c>
      <c r="T221" s="211" t="s">
        <v>1177</v>
      </c>
    </row>
    <row r="222" spans="1:22" s="334" customFormat="1" x14ac:dyDescent="0.3">
      <c r="A222" s="334">
        <v>333</v>
      </c>
      <c r="B222" s="334">
        <v>1753</v>
      </c>
      <c r="C222" s="334" t="s">
        <v>805</v>
      </c>
      <c r="D222" s="334" t="s">
        <v>806</v>
      </c>
      <c r="E222" s="334" t="s">
        <v>4</v>
      </c>
      <c r="G222" s="323">
        <v>294627</v>
      </c>
      <c r="H222" s="323">
        <v>299639</v>
      </c>
      <c r="I222" s="336">
        <f t="shared" si="8"/>
        <v>5012</v>
      </c>
      <c r="M222" s="337">
        <v>2110.2242533285353</v>
      </c>
      <c r="N222" s="334">
        <v>9.2624505217704212E-2</v>
      </c>
      <c r="O222" s="330">
        <v>0</v>
      </c>
      <c r="S222" s="334" t="s">
        <v>301</v>
      </c>
      <c r="T222" s="334" t="s">
        <v>812</v>
      </c>
      <c r="U222" s="334">
        <v>916.49</v>
      </c>
      <c r="V222" s="334" t="s">
        <v>813</v>
      </c>
    </row>
    <row r="223" spans="1:22" s="334" customFormat="1" x14ac:dyDescent="0.3">
      <c r="A223" s="334">
        <v>333</v>
      </c>
      <c r="B223" s="334">
        <v>1753</v>
      </c>
      <c r="C223" s="334" t="s">
        <v>805</v>
      </c>
      <c r="D223" s="334" t="s">
        <v>807</v>
      </c>
      <c r="E223" s="334" t="s">
        <v>4</v>
      </c>
      <c r="G223" s="323">
        <v>362805</v>
      </c>
      <c r="H223" s="323">
        <v>372529</v>
      </c>
      <c r="I223" s="336">
        <f t="shared" si="8"/>
        <v>9724</v>
      </c>
      <c r="M223" s="337">
        <v>2110.2242533285353</v>
      </c>
      <c r="N223" s="334">
        <v>9.2624505217704212E-2</v>
      </c>
      <c r="O223" s="330">
        <v>0</v>
      </c>
      <c r="S223" s="334" t="s">
        <v>301</v>
      </c>
      <c r="T223" s="334" t="s">
        <v>812</v>
      </c>
      <c r="U223" s="334">
        <v>916.49</v>
      </c>
      <c r="V223" s="334" t="s">
        <v>813</v>
      </c>
    </row>
    <row r="224" spans="1:22" s="334" customFormat="1" x14ac:dyDescent="0.3">
      <c r="A224" s="334">
        <v>333</v>
      </c>
      <c r="B224" s="334">
        <v>1753</v>
      </c>
      <c r="C224" s="334" t="s">
        <v>805</v>
      </c>
      <c r="D224" s="334" t="s">
        <v>808</v>
      </c>
      <c r="E224" s="334" t="s">
        <v>4</v>
      </c>
      <c r="G224" s="323">
        <v>275947</v>
      </c>
      <c r="H224" s="323">
        <v>284815</v>
      </c>
      <c r="I224" s="336">
        <f t="shared" si="8"/>
        <v>8868</v>
      </c>
      <c r="M224" s="337">
        <v>2110.2242533285353</v>
      </c>
      <c r="N224" s="334">
        <v>9.2624505217704212E-2</v>
      </c>
      <c r="O224" s="330">
        <v>0</v>
      </c>
      <c r="S224" s="334" t="s">
        <v>301</v>
      </c>
      <c r="T224" s="334" t="s">
        <v>812</v>
      </c>
      <c r="U224" s="334">
        <v>916.49</v>
      </c>
      <c r="V224" s="334" t="s">
        <v>813</v>
      </c>
    </row>
    <row r="225" spans="1:22" s="334" customFormat="1" x14ac:dyDescent="0.3">
      <c r="A225" s="334">
        <v>333</v>
      </c>
      <c r="B225" s="334">
        <v>1753</v>
      </c>
      <c r="C225" s="334" t="s">
        <v>805</v>
      </c>
      <c r="D225" s="334" t="s">
        <v>809</v>
      </c>
      <c r="E225" s="334" t="s">
        <v>4</v>
      </c>
      <c r="G225" s="323">
        <v>227426</v>
      </c>
      <c r="H225" s="323">
        <v>232871</v>
      </c>
      <c r="I225" s="336">
        <f t="shared" si="8"/>
        <v>5445</v>
      </c>
      <c r="M225" s="350">
        <v>1954.3737063691976</v>
      </c>
      <c r="N225" s="334">
        <v>9.2624505217704212E-2</v>
      </c>
      <c r="O225" s="330">
        <v>0</v>
      </c>
      <c r="S225" s="334" t="s">
        <v>301</v>
      </c>
      <c r="T225" s="334" t="s">
        <v>812</v>
      </c>
      <c r="U225" s="334">
        <v>848.8</v>
      </c>
      <c r="V225" s="334" t="s">
        <v>813</v>
      </c>
    </row>
    <row r="226" spans="1:22" s="334" customFormat="1" x14ac:dyDescent="0.3">
      <c r="A226" s="334">
        <v>333</v>
      </c>
      <c r="B226" s="334">
        <v>1753</v>
      </c>
      <c r="C226" s="334" t="s">
        <v>805</v>
      </c>
      <c r="D226" s="334" t="s">
        <v>810</v>
      </c>
      <c r="E226" s="334" t="s">
        <v>4</v>
      </c>
      <c r="G226" s="323">
        <v>195623</v>
      </c>
      <c r="H226" s="323">
        <v>199145</v>
      </c>
      <c r="I226" s="336">
        <f t="shared" si="8"/>
        <v>3522</v>
      </c>
      <c r="M226" s="337">
        <v>1889.2365527168047</v>
      </c>
      <c r="N226" s="334">
        <v>9.2624505217704212E-2</v>
      </c>
      <c r="O226" s="330">
        <v>0</v>
      </c>
      <c r="S226" s="334" t="s">
        <v>301</v>
      </c>
      <c r="T226" s="334" t="s">
        <v>812</v>
      </c>
      <c r="U226" s="334">
        <v>820.51</v>
      </c>
      <c r="V226" s="334" t="s">
        <v>813</v>
      </c>
    </row>
    <row r="227" spans="1:22" s="334" customFormat="1" x14ac:dyDescent="0.3">
      <c r="A227" s="334">
        <v>333</v>
      </c>
      <c r="B227" s="334">
        <v>1753</v>
      </c>
      <c r="C227" s="334" t="s">
        <v>805</v>
      </c>
      <c r="D227" s="334" t="s">
        <v>819</v>
      </c>
      <c r="E227" s="334" t="s">
        <v>4</v>
      </c>
      <c r="G227" s="323">
        <v>201874</v>
      </c>
      <c r="H227" s="323">
        <v>207156</v>
      </c>
      <c r="I227" s="336">
        <f t="shared" si="8"/>
        <v>5282</v>
      </c>
      <c r="M227" s="337">
        <v>1889.2365527168047</v>
      </c>
      <c r="N227" s="334">
        <v>9.2624505217704212E-2</v>
      </c>
      <c r="O227" s="330">
        <v>0</v>
      </c>
      <c r="S227" s="334" t="s">
        <v>301</v>
      </c>
      <c r="T227" s="334" t="s">
        <v>820</v>
      </c>
      <c r="U227" s="334">
        <v>820.51</v>
      </c>
      <c r="V227" s="334" t="s">
        <v>813</v>
      </c>
    </row>
    <row r="228" spans="1:22" s="334" customFormat="1" x14ac:dyDescent="0.3">
      <c r="A228" s="334">
        <v>333</v>
      </c>
      <c r="B228" s="334">
        <v>1753</v>
      </c>
      <c r="C228" s="334" t="s">
        <v>805</v>
      </c>
      <c r="D228" s="334" t="s">
        <v>811</v>
      </c>
      <c r="E228" s="334" t="s">
        <v>4</v>
      </c>
      <c r="G228" s="323">
        <v>316341</v>
      </c>
      <c r="H228" s="323">
        <v>321543</v>
      </c>
      <c r="I228" s="336">
        <f t="shared" si="8"/>
        <v>5202</v>
      </c>
      <c r="M228" s="337">
        <v>1889.2365527168047</v>
      </c>
      <c r="N228" s="334">
        <v>9.2624505217704212E-2</v>
      </c>
      <c r="O228" s="330">
        <v>0</v>
      </c>
      <c r="S228" s="334" t="s">
        <v>301</v>
      </c>
      <c r="T228" s="334" t="s">
        <v>812</v>
      </c>
      <c r="U228" s="334">
        <v>820.51</v>
      </c>
      <c r="V228" s="334" t="s">
        <v>813</v>
      </c>
    </row>
    <row r="229" spans="1:22" s="334" customFormat="1" ht="17.25" customHeight="1" x14ac:dyDescent="0.3">
      <c r="B229" s="334">
        <v>1777</v>
      </c>
      <c r="C229" s="334" t="s">
        <v>821</v>
      </c>
      <c r="D229" s="334" t="s">
        <v>828</v>
      </c>
      <c r="E229" s="334" t="s">
        <v>4</v>
      </c>
      <c r="G229" s="323">
        <v>346745</v>
      </c>
      <c r="H229" s="323">
        <v>348697</v>
      </c>
      <c r="I229" s="336">
        <f t="shared" si="8"/>
        <v>1952</v>
      </c>
      <c r="M229" s="337">
        <v>2022.350097157251</v>
      </c>
      <c r="N229" s="334">
        <v>9.7995070169125592E-2</v>
      </c>
      <c r="O229" s="330">
        <v>0</v>
      </c>
      <c r="S229" s="334" t="s">
        <v>303</v>
      </c>
    </row>
    <row r="230" spans="1:22" s="334" customFormat="1" x14ac:dyDescent="0.3">
      <c r="B230" s="334">
        <v>1784</v>
      </c>
      <c r="C230" s="334" t="s">
        <v>936</v>
      </c>
      <c r="D230" s="334" t="s">
        <v>937</v>
      </c>
      <c r="E230" s="334" t="s">
        <v>4</v>
      </c>
      <c r="G230" s="323">
        <v>196747</v>
      </c>
      <c r="H230" s="323">
        <v>198369</v>
      </c>
      <c r="I230" s="336">
        <f t="shared" si="8"/>
        <v>1622</v>
      </c>
      <c r="M230" s="337">
        <v>2858.9635036496347</v>
      </c>
      <c r="N230" s="334">
        <v>0.10743104110641567</v>
      </c>
      <c r="O230" s="330" t="s">
        <v>638</v>
      </c>
      <c r="S230" s="334" t="s">
        <v>303</v>
      </c>
      <c r="T230" s="334" t="s">
        <v>938</v>
      </c>
    </row>
    <row r="231" spans="1:22" s="334" customFormat="1" x14ac:dyDescent="0.3">
      <c r="B231" s="334">
        <v>1805</v>
      </c>
      <c r="C231" s="334" t="s">
        <v>1074</v>
      </c>
      <c r="D231" s="334" t="s">
        <v>1075</v>
      </c>
      <c r="E231" s="334" t="s">
        <v>4</v>
      </c>
      <c r="G231" s="323">
        <v>80443</v>
      </c>
      <c r="H231" s="323">
        <v>83808</v>
      </c>
      <c r="I231" s="336">
        <f t="shared" si="8"/>
        <v>3365</v>
      </c>
      <c r="M231" s="337">
        <v>3221.56</v>
      </c>
      <c r="N231" s="334">
        <v>8.8999999999999996E-2</v>
      </c>
      <c r="O231" s="330"/>
      <c r="S231" s="334" t="s">
        <v>107</v>
      </c>
      <c r="T231" s="334" t="s">
        <v>1076</v>
      </c>
    </row>
    <row r="232" spans="1:22" s="334" customFormat="1" x14ac:dyDescent="0.3">
      <c r="B232" s="334">
        <v>1825</v>
      </c>
      <c r="C232" s="334" t="s">
        <v>907</v>
      </c>
      <c r="D232" s="334" t="s">
        <v>908</v>
      </c>
      <c r="E232" s="334" t="s">
        <v>4</v>
      </c>
      <c r="G232" s="323">
        <v>110762</v>
      </c>
      <c r="H232" s="323">
        <v>112899</v>
      </c>
      <c r="I232" s="336">
        <f t="shared" si="8"/>
        <v>2137</v>
      </c>
      <c r="M232" s="337">
        <v>2328.7641967717141</v>
      </c>
      <c r="N232" s="334">
        <v>9.3207628747117605E-2</v>
      </c>
      <c r="S232" s="334" t="s">
        <v>301</v>
      </c>
      <c r="T232" s="334" t="s">
        <v>916</v>
      </c>
    </row>
    <row r="233" spans="1:22" s="334" customFormat="1" x14ac:dyDescent="0.3">
      <c r="B233" s="334">
        <v>1825</v>
      </c>
      <c r="C233" s="334" t="s">
        <v>907</v>
      </c>
      <c r="D233" s="334" t="s">
        <v>909</v>
      </c>
      <c r="E233" s="334" t="s">
        <v>4</v>
      </c>
      <c r="G233" s="323">
        <v>167480</v>
      </c>
      <c r="H233" s="323">
        <v>176317</v>
      </c>
      <c r="I233" s="336">
        <f t="shared" si="8"/>
        <v>8837</v>
      </c>
      <c r="M233" s="337">
        <v>2328.7641967717141</v>
      </c>
      <c r="N233" s="334">
        <v>9.3207628747117605E-2</v>
      </c>
      <c r="S233" s="334" t="s">
        <v>301</v>
      </c>
      <c r="T233" s="334" t="s">
        <v>916</v>
      </c>
    </row>
    <row r="234" spans="1:22" s="334" customFormat="1" x14ac:dyDescent="0.3">
      <c r="B234" s="334">
        <v>1825</v>
      </c>
      <c r="C234" s="334" t="s">
        <v>907</v>
      </c>
      <c r="D234" s="334" t="s">
        <v>910</v>
      </c>
      <c r="E234" s="334" t="s">
        <v>4</v>
      </c>
      <c r="G234" s="323">
        <v>98518</v>
      </c>
      <c r="H234" s="323">
        <v>102873</v>
      </c>
      <c r="I234" s="336">
        <f t="shared" si="8"/>
        <v>4355</v>
      </c>
      <c r="M234" s="337">
        <v>2328.7641967717141</v>
      </c>
      <c r="N234" s="334">
        <v>9.3207628747117605E-2</v>
      </c>
      <c r="S234" s="334" t="s">
        <v>301</v>
      </c>
      <c r="T234" s="334" t="s">
        <v>916</v>
      </c>
    </row>
    <row r="235" spans="1:22" s="334" customFormat="1" x14ac:dyDescent="0.3">
      <c r="B235" s="334">
        <v>1825</v>
      </c>
      <c r="C235" s="334" t="s">
        <v>907</v>
      </c>
      <c r="D235" s="334" t="s">
        <v>911</v>
      </c>
      <c r="E235" s="334" t="s">
        <v>4</v>
      </c>
      <c r="G235" s="323">
        <v>122047</v>
      </c>
      <c r="H235" s="323">
        <v>129664</v>
      </c>
      <c r="I235" s="336">
        <f t="shared" si="8"/>
        <v>7617</v>
      </c>
      <c r="M235" s="337">
        <v>2328.7641967717141</v>
      </c>
      <c r="N235" s="334">
        <v>9.3207628747117605E-2</v>
      </c>
      <c r="S235" s="334" t="s">
        <v>301</v>
      </c>
      <c r="T235" s="334" t="s">
        <v>916</v>
      </c>
    </row>
    <row r="236" spans="1:22" s="334" customFormat="1" x14ac:dyDescent="0.3">
      <c r="B236" s="334">
        <v>1825</v>
      </c>
      <c r="C236" s="334" t="s">
        <v>907</v>
      </c>
      <c r="D236" s="334" t="s">
        <v>912</v>
      </c>
      <c r="E236" s="334" t="s">
        <v>4</v>
      </c>
      <c r="G236" s="323">
        <v>171979</v>
      </c>
      <c r="H236" s="323">
        <v>179190</v>
      </c>
      <c r="I236" s="336">
        <f t="shared" si="8"/>
        <v>7211</v>
      </c>
      <c r="M236" s="337">
        <v>2328.7641967717141</v>
      </c>
      <c r="N236" s="334">
        <v>9.3207628747117605E-2</v>
      </c>
      <c r="S236" s="334" t="s">
        <v>301</v>
      </c>
      <c r="T236" s="334" t="s">
        <v>916</v>
      </c>
    </row>
    <row r="237" spans="1:22" s="334" customFormat="1" x14ac:dyDescent="0.3">
      <c r="B237" s="321">
        <v>1836</v>
      </c>
      <c r="C237" s="321" t="s">
        <v>944</v>
      </c>
      <c r="D237" s="334" t="s">
        <v>947</v>
      </c>
      <c r="E237" s="334" t="s">
        <v>4</v>
      </c>
      <c r="G237" s="323">
        <v>155580</v>
      </c>
      <c r="H237" s="323">
        <v>161972</v>
      </c>
      <c r="I237" s="336">
        <f t="shared" si="8"/>
        <v>6392</v>
      </c>
      <c r="M237" s="337">
        <v>3283.8467594936706</v>
      </c>
      <c r="N237" s="334">
        <v>8.0592405063291142E-2</v>
      </c>
      <c r="O237" s="334" t="s">
        <v>949</v>
      </c>
      <c r="S237" s="334" t="s">
        <v>303</v>
      </c>
      <c r="T237" s="334" t="s">
        <v>948</v>
      </c>
    </row>
    <row r="238" spans="1:22" s="334" customFormat="1" x14ac:dyDescent="0.3">
      <c r="B238" s="334">
        <v>1837</v>
      </c>
      <c r="C238" s="334" t="s">
        <v>945</v>
      </c>
      <c r="D238" s="334" t="s">
        <v>946</v>
      </c>
      <c r="E238" s="334" t="s">
        <v>4</v>
      </c>
      <c r="G238" s="323">
        <v>96667</v>
      </c>
      <c r="H238" s="323">
        <v>106990</v>
      </c>
      <c r="I238" s="336">
        <f t="shared" si="8"/>
        <v>10323</v>
      </c>
      <c r="M238" s="337">
        <v>2528.36</v>
      </c>
      <c r="N238" s="334">
        <v>8.5000000000000006E-2</v>
      </c>
      <c r="O238" s="334" t="s">
        <v>950</v>
      </c>
      <c r="S238" s="334" t="s">
        <v>303</v>
      </c>
      <c r="T238" s="334" t="s">
        <v>979</v>
      </c>
    </row>
    <row r="239" spans="1:22" s="334" customFormat="1" x14ac:dyDescent="0.3">
      <c r="B239" s="334">
        <v>1837</v>
      </c>
      <c r="C239" s="334" t="s">
        <v>945</v>
      </c>
      <c r="D239" s="334" t="s">
        <v>1175</v>
      </c>
      <c r="E239" s="334" t="s">
        <v>4</v>
      </c>
      <c r="G239" s="323">
        <v>5294</v>
      </c>
      <c r="H239" s="323">
        <v>5451</v>
      </c>
      <c r="I239" s="336">
        <f t="shared" si="8"/>
        <v>157</v>
      </c>
      <c r="M239" s="337">
        <v>2065</v>
      </c>
      <c r="N239" s="334">
        <v>8.5000000000000006E-2</v>
      </c>
      <c r="O239" s="334" t="s">
        <v>950</v>
      </c>
      <c r="S239" s="334" t="s">
        <v>303</v>
      </c>
      <c r="T239" s="334" t="s">
        <v>1181</v>
      </c>
    </row>
    <row r="240" spans="1:22" s="334" customFormat="1" x14ac:dyDescent="0.3">
      <c r="B240" s="334">
        <v>1837</v>
      </c>
      <c r="C240" s="334" t="s">
        <v>945</v>
      </c>
      <c r="D240" s="334" t="s">
        <v>1176</v>
      </c>
      <c r="E240" s="334" t="s">
        <v>4</v>
      </c>
      <c r="G240" s="323">
        <v>5077</v>
      </c>
      <c r="H240" s="323">
        <v>5348</v>
      </c>
      <c r="I240" s="336">
        <f t="shared" si="8"/>
        <v>271</v>
      </c>
      <c r="M240" s="337">
        <v>2065</v>
      </c>
      <c r="N240" s="334">
        <v>8.5000000000000006E-2</v>
      </c>
      <c r="O240" s="334" t="s">
        <v>950</v>
      </c>
      <c r="S240" s="334" t="s">
        <v>303</v>
      </c>
      <c r="T240" s="334" t="s">
        <v>1181</v>
      </c>
    </row>
    <row r="241" spans="1:21" s="334" customFormat="1" x14ac:dyDescent="0.3">
      <c r="B241" s="334">
        <v>1837</v>
      </c>
      <c r="C241" s="334" t="s">
        <v>945</v>
      </c>
      <c r="D241" s="334" t="s">
        <v>1183</v>
      </c>
      <c r="E241" s="334" t="s">
        <v>4</v>
      </c>
      <c r="G241" s="334">
        <v>0</v>
      </c>
      <c r="H241" s="323">
        <v>0</v>
      </c>
      <c r="I241" s="336">
        <f t="shared" si="8"/>
        <v>0</v>
      </c>
      <c r="M241" s="337">
        <v>2065</v>
      </c>
      <c r="N241" s="334">
        <v>8.5000000000000006E-2</v>
      </c>
      <c r="O241" s="334" t="s">
        <v>950</v>
      </c>
      <c r="S241" s="334" t="s">
        <v>303</v>
      </c>
      <c r="T241" s="334" t="s">
        <v>1181</v>
      </c>
    </row>
    <row r="242" spans="1:21" s="334" customFormat="1" x14ac:dyDescent="0.3">
      <c r="B242" s="334">
        <v>1837</v>
      </c>
      <c r="C242" s="334" t="s">
        <v>945</v>
      </c>
      <c r="D242" s="334" t="s">
        <v>1184</v>
      </c>
      <c r="E242" s="334" t="s">
        <v>4</v>
      </c>
      <c r="G242" s="334">
        <v>2210</v>
      </c>
      <c r="H242" s="323">
        <v>2210</v>
      </c>
      <c r="I242" s="336">
        <f t="shared" si="8"/>
        <v>0</v>
      </c>
      <c r="M242" s="337">
        <v>2065</v>
      </c>
      <c r="N242" s="334">
        <v>8.5000000000000006E-2</v>
      </c>
      <c r="O242" s="334" t="s">
        <v>950</v>
      </c>
      <c r="S242" s="334" t="s">
        <v>303</v>
      </c>
      <c r="T242" s="334" t="s">
        <v>1181</v>
      </c>
    </row>
    <row r="243" spans="1:21" s="334" customFormat="1" x14ac:dyDescent="0.3">
      <c r="A243" s="331"/>
      <c r="B243" s="343">
        <v>1860</v>
      </c>
      <c r="C243" s="334" t="s">
        <v>1126</v>
      </c>
      <c r="D243" s="334" t="s">
        <v>1127</v>
      </c>
      <c r="E243" s="334" t="s">
        <v>4</v>
      </c>
      <c r="G243" s="323">
        <v>30395</v>
      </c>
      <c r="H243" s="323">
        <v>34314</v>
      </c>
      <c r="I243" s="336">
        <f t="shared" si="8"/>
        <v>3919</v>
      </c>
      <c r="L243" s="336"/>
      <c r="M243" s="340">
        <v>2696.95</v>
      </c>
      <c r="N243" s="341">
        <v>8.8999999999999996E-2</v>
      </c>
      <c r="O243" s="330">
        <v>0</v>
      </c>
      <c r="P243" s="329"/>
      <c r="Q243" s="329"/>
      <c r="R243" s="330"/>
      <c r="S243" s="334" t="s">
        <v>107</v>
      </c>
      <c r="T243" s="334" t="s">
        <v>1128</v>
      </c>
      <c r="U243" s="321"/>
    </row>
    <row r="244" spans="1:21" s="334" customFormat="1" x14ac:dyDescent="0.3">
      <c r="A244" s="331"/>
      <c r="B244" s="343">
        <v>1860</v>
      </c>
      <c r="C244" s="334" t="s">
        <v>1126</v>
      </c>
      <c r="D244" s="334" t="s">
        <v>1222</v>
      </c>
      <c r="E244" s="334" t="s">
        <v>4</v>
      </c>
      <c r="G244" s="323">
        <v>10486</v>
      </c>
      <c r="H244" s="323">
        <v>14073</v>
      </c>
      <c r="I244" s="336">
        <f t="shared" si="8"/>
        <v>3587</v>
      </c>
      <c r="L244" s="336"/>
      <c r="M244" s="340">
        <v>3526.73</v>
      </c>
      <c r="N244" s="341">
        <v>9.5000000000000001E-2</v>
      </c>
      <c r="O244" s="330"/>
      <c r="P244" s="329"/>
      <c r="Q244" s="329"/>
      <c r="R244" s="330"/>
      <c r="S244" s="334" t="s">
        <v>107</v>
      </c>
      <c r="T244" s="345" t="s">
        <v>1223</v>
      </c>
      <c r="U244" s="321"/>
    </row>
    <row r="245" spans="1:21" s="334" customFormat="1" x14ac:dyDescent="0.3">
      <c r="A245" s="331"/>
      <c r="B245" s="343">
        <v>1860</v>
      </c>
      <c r="C245" s="334" t="s">
        <v>1126</v>
      </c>
      <c r="D245" s="334" t="s">
        <v>1303</v>
      </c>
      <c r="E245" s="334" t="s">
        <v>4</v>
      </c>
      <c r="G245" s="323">
        <v>420</v>
      </c>
      <c r="H245" s="323">
        <v>989</v>
      </c>
      <c r="I245" s="336">
        <f t="shared" si="8"/>
        <v>569</v>
      </c>
      <c r="L245" s="336"/>
      <c r="M245" s="340">
        <v>3526.73</v>
      </c>
      <c r="N245" s="341">
        <v>9.5000000000000001E-2</v>
      </c>
      <c r="O245" s="330"/>
      <c r="P245" s="329"/>
      <c r="Q245" s="329"/>
      <c r="R245" s="330"/>
      <c r="S245" s="334" t="s">
        <v>107</v>
      </c>
      <c r="T245" s="345" t="s">
        <v>1304</v>
      </c>
      <c r="U245" s="321"/>
    </row>
    <row r="246" spans="1:21" s="334" customFormat="1" x14ac:dyDescent="0.3">
      <c r="B246" s="334">
        <v>1863</v>
      </c>
      <c r="C246" s="321" t="s">
        <v>1008</v>
      </c>
      <c r="D246" s="334" t="s">
        <v>815</v>
      </c>
      <c r="E246" s="334" t="s">
        <v>4</v>
      </c>
      <c r="I246" s="336">
        <f t="shared" si="8"/>
        <v>0</v>
      </c>
      <c r="M246" s="337">
        <v>3967.01</v>
      </c>
      <c r="N246" s="334">
        <v>0</v>
      </c>
      <c r="S246" s="334" t="s">
        <v>107</v>
      </c>
      <c r="T246" s="334" t="s">
        <v>1108</v>
      </c>
    </row>
    <row r="247" spans="1:21" s="334" customFormat="1" x14ac:dyDescent="0.3">
      <c r="B247" s="334">
        <v>1863</v>
      </c>
      <c r="C247" s="321" t="s">
        <v>1008</v>
      </c>
      <c r="D247" s="334" t="s">
        <v>816</v>
      </c>
      <c r="E247" s="334" t="s">
        <v>4</v>
      </c>
      <c r="I247" s="336">
        <f t="shared" si="8"/>
        <v>0</v>
      </c>
      <c r="M247" s="337">
        <v>3967.01</v>
      </c>
      <c r="N247" s="334">
        <v>0</v>
      </c>
      <c r="S247" s="334" t="s">
        <v>107</v>
      </c>
      <c r="T247" s="334" t="s">
        <v>1108</v>
      </c>
    </row>
    <row r="248" spans="1:21" s="334" customFormat="1" x14ac:dyDescent="0.3">
      <c r="B248" s="334">
        <v>1863</v>
      </c>
      <c r="C248" s="321" t="s">
        <v>1008</v>
      </c>
      <c r="D248" s="334" t="s">
        <v>887</v>
      </c>
      <c r="E248" s="334" t="s">
        <v>4</v>
      </c>
      <c r="I248" s="336">
        <f t="shared" si="8"/>
        <v>0</v>
      </c>
      <c r="M248" s="340">
        <v>3848.91</v>
      </c>
      <c r="N248" s="334">
        <v>0</v>
      </c>
      <c r="Q248" s="337">
        <v>4348.91</v>
      </c>
      <c r="S248" s="334" t="s">
        <v>107</v>
      </c>
      <c r="T248" s="334" t="s">
        <v>1108</v>
      </c>
    </row>
    <row r="249" spans="1:21" s="334" customFormat="1" x14ac:dyDescent="0.3">
      <c r="B249" s="334">
        <v>1863</v>
      </c>
      <c r="C249" s="321" t="s">
        <v>1008</v>
      </c>
      <c r="D249" s="334" t="s">
        <v>888</v>
      </c>
      <c r="E249" s="334" t="s">
        <v>4</v>
      </c>
      <c r="I249" s="336">
        <f t="shared" si="8"/>
        <v>0</v>
      </c>
      <c r="M249" s="340">
        <v>3848.91</v>
      </c>
      <c r="N249" s="334">
        <v>0</v>
      </c>
      <c r="Q249" s="337">
        <v>4348.91</v>
      </c>
      <c r="S249" s="334" t="s">
        <v>107</v>
      </c>
      <c r="T249" s="334" t="s">
        <v>1108</v>
      </c>
    </row>
    <row r="250" spans="1:21" s="334" customFormat="1" x14ac:dyDescent="0.3">
      <c r="B250" s="334">
        <v>1863</v>
      </c>
      <c r="C250" s="321" t="s">
        <v>1008</v>
      </c>
      <c r="D250" s="334" t="s">
        <v>964</v>
      </c>
      <c r="E250" s="334" t="s">
        <v>4</v>
      </c>
      <c r="I250" s="336">
        <f t="shared" si="8"/>
        <v>0</v>
      </c>
      <c r="M250" s="337">
        <v>4348.91</v>
      </c>
      <c r="N250" s="334">
        <v>0</v>
      </c>
      <c r="S250" s="334" t="s">
        <v>107</v>
      </c>
      <c r="T250" s="334" t="s">
        <v>1108</v>
      </c>
    </row>
    <row r="251" spans="1:21" s="334" customFormat="1" x14ac:dyDescent="0.3">
      <c r="B251" s="334">
        <v>1863</v>
      </c>
      <c r="C251" s="321" t="s">
        <v>1008</v>
      </c>
      <c r="D251" s="334" t="s">
        <v>965</v>
      </c>
      <c r="E251" s="334" t="s">
        <v>4</v>
      </c>
      <c r="I251" s="336">
        <f t="shared" si="8"/>
        <v>0</v>
      </c>
      <c r="M251" s="337">
        <v>4348.91</v>
      </c>
      <c r="N251" s="334">
        <v>0</v>
      </c>
      <c r="S251" s="334" t="s">
        <v>107</v>
      </c>
      <c r="T251" s="334" t="s">
        <v>1108</v>
      </c>
    </row>
    <row r="252" spans="1:21" s="334" customFormat="1" x14ac:dyDescent="0.3">
      <c r="B252" s="334">
        <v>1863</v>
      </c>
      <c r="C252" s="321" t="s">
        <v>1008</v>
      </c>
      <c r="D252" s="322" t="s">
        <v>966</v>
      </c>
      <c r="E252" s="334" t="s">
        <v>4</v>
      </c>
      <c r="I252" s="336">
        <f t="shared" si="8"/>
        <v>0</v>
      </c>
      <c r="M252" s="340">
        <v>3236</v>
      </c>
      <c r="N252" s="334">
        <v>0</v>
      </c>
      <c r="S252" s="334" t="s">
        <v>107</v>
      </c>
      <c r="T252" s="334" t="s">
        <v>1108</v>
      </c>
    </row>
    <row r="253" spans="1:21" s="334" customFormat="1" x14ac:dyDescent="0.3">
      <c r="B253" s="334" t="s">
        <v>1156</v>
      </c>
      <c r="C253" s="334" t="s">
        <v>1157</v>
      </c>
      <c r="D253" s="335" t="s">
        <v>921</v>
      </c>
      <c r="E253" s="334" t="s">
        <v>4</v>
      </c>
      <c r="I253" s="336">
        <f t="shared" si="8"/>
        <v>0</v>
      </c>
      <c r="M253" s="340">
        <v>3848.91</v>
      </c>
      <c r="N253" s="334">
        <v>0</v>
      </c>
      <c r="Q253" s="337">
        <v>4348.91</v>
      </c>
      <c r="S253" s="334" t="s">
        <v>107</v>
      </c>
      <c r="T253" s="334" t="s">
        <v>1108</v>
      </c>
    </row>
    <row r="254" spans="1:21" s="334" customFormat="1" x14ac:dyDescent="0.3">
      <c r="B254" s="334" t="s">
        <v>1156</v>
      </c>
      <c r="C254" s="334" t="s">
        <v>1157</v>
      </c>
      <c r="D254" s="335" t="s">
        <v>922</v>
      </c>
      <c r="E254" s="334" t="s">
        <v>4</v>
      </c>
      <c r="I254" s="336">
        <f t="shared" si="8"/>
        <v>0</v>
      </c>
      <c r="M254" s="340">
        <v>3848.91</v>
      </c>
      <c r="N254" s="334">
        <v>0</v>
      </c>
      <c r="Q254" s="337">
        <v>4348.91</v>
      </c>
      <c r="S254" s="334" t="s">
        <v>107</v>
      </c>
      <c r="T254" s="334" t="s">
        <v>1108</v>
      </c>
    </row>
    <row r="255" spans="1:21" s="334" customFormat="1" x14ac:dyDescent="0.3">
      <c r="B255" s="334" t="s">
        <v>1156</v>
      </c>
      <c r="C255" s="334" t="s">
        <v>1157</v>
      </c>
      <c r="D255" s="335" t="s">
        <v>967</v>
      </c>
      <c r="E255" s="334" t="s">
        <v>4</v>
      </c>
      <c r="I255" s="336">
        <f t="shared" si="8"/>
        <v>0</v>
      </c>
      <c r="M255" s="340">
        <v>3848.91</v>
      </c>
      <c r="N255" s="334">
        <v>0</v>
      </c>
      <c r="Q255" s="337">
        <v>4348.91</v>
      </c>
      <c r="S255" s="334" t="s">
        <v>107</v>
      </c>
      <c r="T255" s="334" t="s">
        <v>1108</v>
      </c>
    </row>
    <row r="256" spans="1:21" s="334" customFormat="1" x14ac:dyDescent="0.3">
      <c r="B256" s="334">
        <v>1866</v>
      </c>
      <c r="C256" s="334" t="s">
        <v>1010</v>
      </c>
      <c r="D256" s="335" t="s">
        <v>1011</v>
      </c>
      <c r="E256" s="334" t="s">
        <v>4</v>
      </c>
      <c r="I256" s="336">
        <f t="shared" si="8"/>
        <v>0</v>
      </c>
      <c r="M256" s="337">
        <v>2535.9899999999998</v>
      </c>
      <c r="N256" s="334">
        <v>0</v>
      </c>
      <c r="S256" s="334" t="s">
        <v>107</v>
      </c>
      <c r="T256" s="334" t="s">
        <v>1016</v>
      </c>
    </row>
    <row r="257" spans="1:20" s="334" customFormat="1" x14ac:dyDescent="0.3">
      <c r="B257" s="334">
        <v>1873</v>
      </c>
      <c r="C257" s="334" t="s">
        <v>1138</v>
      </c>
      <c r="D257" s="334" t="s">
        <v>1139</v>
      </c>
      <c r="E257" s="334" t="s">
        <v>4</v>
      </c>
      <c r="G257" s="323">
        <v>23194</v>
      </c>
      <c r="H257" s="323">
        <v>24758</v>
      </c>
      <c r="I257" s="336">
        <f t="shared" si="8"/>
        <v>1564</v>
      </c>
      <c r="M257" s="337">
        <v>3388.32</v>
      </c>
      <c r="N257" s="334">
        <v>0.115</v>
      </c>
      <c r="S257" s="334" t="s">
        <v>107</v>
      </c>
      <c r="T257" s="334" t="s">
        <v>1140</v>
      </c>
    </row>
    <row r="258" spans="1:20" s="334" customFormat="1" x14ac:dyDescent="0.3">
      <c r="B258" s="334">
        <v>1884</v>
      </c>
      <c r="C258" s="334" t="s">
        <v>1165</v>
      </c>
      <c r="D258" s="334" t="s">
        <v>1166</v>
      </c>
      <c r="E258" s="334" t="s">
        <v>4</v>
      </c>
      <c r="G258" s="323">
        <v>74029</v>
      </c>
      <c r="H258" s="323">
        <v>86815</v>
      </c>
      <c r="I258" s="336">
        <f t="shared" si="8"/>
        <v>12786</v>
      </c>
      <c r="M258" s="337">
        <v>3804.32</v>
      </c>
      <c r="N258" s="334">
        <v>9.5000000000000001E-2</v>
      </c>
      <c r="T258" s="334" t="s">
        <v>1168</v>
      </c>
    </row>
    <row r="259" spans="1:20" x14ac:dyDescent="0.3">
      <c r="A259" s="186" t="s">
        <v>1259</v>
      </c>
      <c r="B259" s="368">
        <v>1949</v>
      </c>
      <c r="C259" s="334" t="s">
        <v>1144</v>
      </c>
      <c r="D259" s="334" t="s">
        <v>1145</v>
      </c>
      <c r="E259" s="334" t="s">
        <v>4</v>
      </c>
      <c r="F259" s="334"/>
      <c r="G259" s="323">
        <v>18250</v>
      </c>
      <c r="H259" s="323">
        <v>20500</v>
      </c>
      <c r="I259" s="336">
        <f>H259-G259</f>
        <v>2250</v>
      </c>
      <c r="M259" s="272">
        <v>1613.03</v>
      </c>
      <c r="N259" s="211">
        <v>8.9499999999999996E-2</v>
      </c>
      <c r="S259" s="211" t="s">
        <v>107</v>
      </c>
      <c r="T259" s="211" t="s">
        <v>1146</v>
      </c>
    </row>
    <row r="260" spans="1:20" s="334" customFormat="1" x14ac:dyDescent="0.3">
      <c r="B260" s="334">
        <v>1963</v>
      </c>
      <c r="C260" s="334" t="s">
        <v>1297</v>
      </c>
      <c r="D260" s="334" t="s">
        <v>1298</v>
      </c>
      <c r="E260" s="334" t="s">
        <v>4</v>
      </c>
      <c r="G260" s="323">
        <v>26</v>
      </c>
      <c r="H260" s="323">
        <v>26</v>
      </c>
      <c r="I260" s="336">
        <f>H260-G260</f>
        <v>0</v>
      </c>
      <c r="M260" s="337">
        <v>4329.5600000000004</v>
      </c>
      <c r="N260" s="334">
        <v>9.8000000000000004E-2</v>
      </c>
      <c r="S260" s="334" t="s">
        <v>107</v>
      </c>
      <c r="T260" s="334" t="s">
        <v>1300</v>
      </c>
    </row>
    <row r="261" spans="1:20" s="334" customFormat="1" x14ac:dyDescent="0.3">
      <c r="B261" s="334">
        <v>1963</v>
      </c>
      <c r="C261" s="334" t="s">
        <v>1297</v>
      </c>
      <c r="D261" s="334" t="s">
        <v>1299</v>
      </c>
      <c r="E261" s="334" t="s">
        <v>4</v>
      </c>
      <c r="G261" s="323">
        <v>24</v>
      </c>
      <c r="H261" s="323">
        <v>24</v>
      </c>
      <c r="I261" s="336">
        <f>H261-G261</f>
        <v>0</v>
      </c>
      <c r="M261" s="337">
        <v>4329.5600000000004</v>
      </c>
      <c r="N261" s="334">
        <v>9.8000000000000004E-2</v>
      </c>
      <c r="S261" s="334" t="s">
        <v>107</v>
      </c>
      <c r="T261" s="334" t="s">
        <v>1300</v>
      </c>
    </row>
  </sheetData>
  <autoFilter ref="A3:V261" xr:uid="{CA822B9C-CDB4-4930-A7A5-53E5915412FA}"/>
  <conditionalFormatting sqref="G4:H59 G80:H148 G156:H191 G195:H240">
    <cfRule type="cellIs" dxfId="566" priority="9" operator="equal">
      <formula>0</formula>
    </cfRule>
    <cfRule type="cellIs" dxfId="565" priority="10" operator="equal">
      <formula>""""""</formula>
    </cfRule>
  </conditionalFormatting>
  <conditionalFormatting sqref="G73:H78">
    <cfRule type="cellIs" dxfId="564" priority="19" operator="equal">
      <formula>0</formula>
    </cfRule>
    <cfRule type="cellIs" dxfId="563" priority="20" operator="equal">
      <formula>""""""</formula>
    </cfRule>
  </conditionalFormatting>
  <conditionalFormatting sqref="G150:H151">
    <cfRule type="cellIs" dxfId="562" priority="17" operator="equal">
      <formula>0</formula>
    </cfRule>
    <cfRule type="cellIs" dxfId="561" priority="18" operator="equal">
      <formula>""""""</formula>
    </cfRule>
  </conditionalFormatting>
  <conditionalFormatting sqref="G243:H245">
    <cfRule type="cellIs" dxfId="560" priority="13" operator="equal">
      <formula>0</formula>
    </cfRule>
    <cfRule type="cellIs" dxfId="559" priority="14" operator="equal">
      <formula>""""""</formula>
    </cfRule>
  </conditionalFormatting>
  <conditionalFormatting sqref="G257:H261">
    <cfRule type="cellIs" dxfId="558" priority="3" operator="equal">
      <formula>0</formula>
    </cfRule>
    <cfRule type="cellIs" dxfId="557" priority="4" operator="equal">
      <formula>""""""</formula>
    </cfRule>
  </conditionalFormatting>
  <conditionalFormatting sqref="H241:H242">
    <cfRule type="cellIs" dxfId="556" priority="1" operator="equal">
      <formula>0</formula>
    </cfRule>
    <cfRule type="cellIs" dxfId="555" priority="2" operator="equal">
      <formula>""""""</formula>
    </cfRule>
  </conditionalFormatting>
  <conditionalFormatting sqref="J19:K19">
    <cfRule type="cellIs" dxfId="554" priority="15" operator="equal">
      <formula>0</formula>
    </cfRule>
    <cfRule type="cellIs" dxfId="553" priority="16" operator="equal">
      <formula>""""""</formula>
    </cfRule>
  </conditionalFormatting>
  <conditionalFormatting sqref="J35:K35">
    <cfRule type="cellIs" dxfId="552" priority="11" operator="equal">
      <formula>0</formula>
    </cfRule>
    <cfRule type="cellIs" dxfId="551" priority="12" operator="equal">
      <formula>""""""</formula>
    </cfRule>
  </conditionalFormatting>
  <conditionalFormatting sqref="J37:K37">
    <cfRule type="cellIs" dxfId="550" priority="7" operator="equal">
      <formula>0</formula>
    </cfRule>
    <cfRule type="cellIs" dxfId="549" priority="8" operator="equal">
      <formula>""""""</formula>
    </cfRule>
  </conditionalFormatting>
  <conditionalFormatting sqref="J195:K195">
    <cfRule type="cellIs" dxfId="548" priority="5" operator="equal">
      <formula>0</formula>
    </cfRule>
    <cfRule type="cellIs" dxfId="547" priority="6" operator="equal">
      <formula>""""""</formula>
    </cfRule>
  </conditionalFormatting>
  <hyperlinks>
    <hyperlink ref="A200:A201" r:id="rId1" display="corey.hommes@purple.com ONLY" xr:uid="{1FFFDC34-51DF-46DD-936E-968B87190761}"/>
    <hyperlink ref="A150" r:id="rId2" xr:uid="{B89DB0E6-2C36-4A46-823E-62E6BD3E9E1C}"/>
    <hyperlink ref="A151" r:id="rId3" xr:uid="{DA7F8A5B-4E39-4A1A-9686-15F90FF443A2}"/>
    <hyperlink ref="A202" r:id="rId4" xr:uid="{AF2D5530-2D00-4838-9847-9AF7CBE040F0}"/>
    <hyperlink ref="B29" r:id="rId5" xr:uid="{40109410-EE3F-4C20-A41A-388B968C9681}"/>
    <hyperlink ref="A145" r:id="rId6" xr:uid="{068153D8-09B1-4D6C-A661-B13C36B588B1}"/>
    <hyperlink ref="A196" r:id="rId7" xr:uid="{E889ABD8-E415-4C88-AAE2-B7B14D5D1714}"/>
    <hyperlink ref="A214" r:id="rId8" xr:uid="{A31A119D-9A88-47AA-BF77-C4A18FAAC47D}"/>
    <hyperlink ref="A195" r:id="rId9" xr:uid="{BB6EBF7D-3E4F-4213-89E2-A1570592C129}"/>
    <hyperlink ref="A4" r:id="rId10" xr:uid="{FA1C2CE5-67B2-47A5-B04F-B8C4697306BF}"/>
    <hyperlink ref="B5" r:id="rId11" xr:uid="{5CA9537E-E3A9-472D-AA2D-80126F49F838}"/>
    <hyperlink ref="B30" r:id="rId12" xr:uid="{03F2C415-83EF-44FA-BF48-878106F2AE47}"/>
    <hyperlink ref="A259" r:id="rId13" xr:uid="{1E2EC5B4-CB26-4263-9ECB-25A91E4CABDF}"/>
  </hyperlinks>
  <pageMargins left="0.7" right="0.7" top="0.75" bottom="0.75" header="0.3" footer="0.3"/>
  <pageSetup paperSize="5" scale="32" fitToHeight="0" orientation="portrait" r:id="rId1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A791-31E1-4B9A-86AD-FBC3A2A4A6B9}">
  <sheetPr>
    <pageSetUpPr fitToPage="1"/>
  </sheetPr>
  <dimension ref="A1:V262"/>
  <sheetViews>
    <sheetView topLeftCell="I1" zoomScaleNormal="100" workbookViewId="0">
      <pane ySplit="3" topLeftCell="A8" activePane="bottomLeft" state="frozen"/>
      <selection pane="bottomLeft" activeCell="T14" sqref="T14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280">
        <v>425</v>
      </c>
      <c r="C4" s="321" t="s">
        <v>269</v>
      </c>
      <c r="D4" s="322" t="s">
        <v>514</v>
      </c>
      <c r="E4" s="322" t="s">
        <v>4</v>
      </c>
      <c r="F4" s="322"/>
      <c r="G4" s="323">
        <v>67948</v>
      </c>
      <c r="H4" s="323">
        <v>67948</v>
      </c>
      <c r="I4" s="323">
        <f t="shared" ref="I4:I35" si="0">H4-G4</f>
        <v>0</v>
      </c>
      <c r="J4" s="282"/>
      <c r="L4" s="281"/>
      <c r="M4" s="283">
        <v>1491.7525944584381</v>
      </c>
      <c r="N4" s="284">
        <v>8.3598092839150775E-2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37897</v>
      </c>
      <c r="H5" s="323">
        <v>38522</v>
      </c>
      <c r="I5" s="323">
        <f t="shared" si="0"/>
        <v>625</v>
      </c>
      <c r="J5" s="282"/>
      <c r="L5" s="281">
        <f>K5-J5</f>
        <v>0</v>
      </c>
      <c r="M5" s="283">
        <v>2112.1166498740558</v>
      </c>
      <c r="N5" s="284">
        <v>9.0096581504138185E-2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479114</v>
      </c>
      <c r="H6" s="323">
        <v>481915</v>
      </c>
      <c r="I6" s="323">
        <f t="shared" si="0"/>
        <v>2801</v>
      </c>
      <c r="J6" s="324"/>
      <c r="L6" s="323">
        <f>K6-J6</f>
        <v>0</v>
      </c>
      <c r="M6" s="325">
        <v>2333.1033177401946</v>
      </c>
      <c r="N6" s="326">
        <v>0.10503771140698093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ht="16.5" customHeight="1" x14ac:dyDescent="0.3">
      <c r="A7" s="321">
        <v>11.5</v>
      </c>
      <c r="B7" s="327">
        <v>438</v>
      </c>
      <c r="C7" s="321" t="s">
        <v>270</v>
      </c>
      <c r="D7" s="322" t="s">
        <v>609</v>
      </c>
      <c r="E7" s="322" t="s">
        <v>16</v>
      </c>
      <c r="G7" s="323">
        <v>167491</v>
      </c>
      <c r="H7" s="323">
        <v>170525</v>
      </c>
      <c r="I7" s="323">
        <f t="shared" si="0"/>
        <v>3034</v>
      </c>
      <c r="J7" s="324"/>
      <c r="L7" s="323">
        <v>0</v>
      </c>
      <c r="M7" s="325">
        <v>413.17295070169132</v>
      </c>
      <c r="N7" s="326">
        <v>0.10885091759625766</v>
      </c>
      <c r="O7" s="328">
        <v>0</v>
      </c>
      <c r="P7" s="329"/>
      <c r="Q7" s="329"/>
      <c r="R7" s="330">
        <v>0</v>
      </c>
      <c r="T7" s="321" t="s">
        <v>611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783</v>
      </c>
      <c r="E8" s="322" t="s">
        <v>16</v>
      </c>
      <c r="G8" s="323">
        <v>83411</v>
      </c>
      <c r="H8" s="323">
        <v>85090</v>
      </c>
      <c r="I8" s="323">
        <f t="shared" si="0"/>
        <v>1679</v>
      </c>
      <c r="J8" s="324"/>
      <c r="L8" s="323"/>
      <c r="M8" s="325">
        <v>421.61088161209068</v>
      </c>
      <c r="N8" s="326">
        <v>0.10717884130982368</v>
      </c>
      <c r="O8" s="328"/>
      <c r="P8" s="329"/>
      <c r="Q8" s="329"/>
      <c r="R8" s="330"/>
      <c r="T8" s="321" t="s">
        <v>784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1147</v>
      </c>
      <c r="E9" s="322" t="s">
        <v>16</v>
      </c>
      <c r="G9" s="323">
        <v>17644</v>
      </c>
      <c r="H9" s="323">
        <v>20229</v>
      </c>
      <c r="I9" s="323">
        <f t="shared" si="0"/>
        <v>2585</v>
      </c>
      <c r="J9" s="324"/>
      <c r="L9" s="323"/>
      <c r="M9" s="325">
        <v>415.92</v>
      </c>
      <c r="N9" s="326">
        <v>0.10299999999999999</v>
      </c>
      <c r="O9" s="328"/>
      <c r="P9" s="329"/>
      <c r="Q9" s="329"/>
      <c r="R9" s="330"/>
      <c r="T9" s="321" t="s">
        <v>1185</v>
      </c>
    </row>
    <row r="10" spans="1:21" s="321" customFormat="1" x14ac:dyDescent="0.3">
      <c r="A10" s="321">
        <v>15</v>
      </c>
      <c r="B10" s="321" t="s">
        <v>262</v>
      </c>
      <c r="C10" s="321" t="s">
        <v>272</v>
      </c>
      <c r="D10" s="322" t="s">
        <v>641</v>
      </c>
      <c r="E10" s="322" t="s">
        <v>4</v>
      </c>
      <c r="G10" s="323">
        <v>197002</v>
      </c>
      <c r="H10" s="323">
        <v>199584</v>
      </c>
      <c r="I10" s="323">
        <f t="shared" si="0"/>
        <v>2582</v>
      </c>
      <c r="J10" s="324"/>
      <c r="L10" s="323"/>
      <c r="M10" s="325">
        <v>1995.6486362000721</v>
      </c>
      <c r="N10" s="326">
        <v>9.2368657790572142E-2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1" t="s">
        <v>262</v>
      </c>
      <c r="C11" s="321" t="s">
        <v>272</v>
      </c>
      <c r="D11" s="322" t="s">
        <v>642</v>
      </c>
      <c r="E11" s="322" t="s">
        <v>4</v>
      </c>
      <c r="G11" s="323">
        <v>119672</v>
      </c>
      <c r="H11" s="323">
        <v>122018</v>
      </c>
      <c r="I11" s="323">
        <f t="shared" si="0"/>
        <v>2346</v>
      </c>
      <c r="J11" s="324"/>
      <c r="L11" s="323"/>
      <c r="M11" s="325">
        <v>1995.6486362000721</v>
      </c>
      <c r="N11" s="326">
        <v>9.2368657790572142E-2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1" t="s">
        <v>262</v>
      </c>
      <c r="C12" s="321" t="s">
        <v>272</v>
      </c>
      <c r="D12" s="322" t="s">
        <v>643</v>
      </c>
      <c r="E12" s="322" t="s">
        <v>4</v>
      </c>
      <c r="G12" s="323">
        <v>194728</v>
      </c>
      <c r="H12" s="323">
        <v>199017</v>
      </c>
      <c r="I12" s="323">
        <f t="shared" si="0"/>
        <v>4289</v>
      </c>
      <c r="J12" s="324"/>
      <c r="L12" s="323"/>
      <c r="M12" s="325">
        <v>1995.6486362000721</v>
      </c>
      <c r="N12" s="326">
        <v>9.2368657790572142E-2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B13" s="321">
        <v>573</v>
      </c>
      <c r="C13" s="321" t="s">
        <v>272</v>
      </c>
      <c r="D13" s="322" t="s">
        <v>990</v>
      </c>
      <c r="E13" s="322" t="s">
        <v>4</v>
      </c>
      <c r="G13" s="323">
        <v>82396</v>
      </c>
      <c r="H13" s="323">
        <v>87915</v>
      </c>
      <c r="I13" s="323">
        <f t="shared" si="0"/>
        <v>5519</v>
      </c>
      <c r="J13" s="324"/>
      <c r="L13" s="323"/>
      <c r="M13" s="325">
        <v>2026.99</v>
      </c>
      <c r="N13" s="326">
        <v>7.9000000000000001E-2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265" customFormat="1" x14ac:dyDescent="0.3">
      <c r="A14" s="265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F14" s="321"/>
      <c r="G14" s="323">
        <v>28050</v>
      </c>
      <c r="H14" s="323">
        <v>28539</v>
      </c>
      <c r="I14" s="323">
        <f t="shared" si="0"/>
        <v>489</v>
      </c>
      <c r="J14" s="282"/>
      <c r="L14" s="281"/>
      <c r="M14" s="283">
        <v>1595.2096999999999</v>
      </c>
      <c r="N14" s="284">
        <v>9.5457403846153838E-2</v>
      </c>
      <c r="O14" s="285">
        <v>0</v>
      </c>
      <c r="P14" s="282"/>
      <c r="Q14" s="282"/>
      <c r="R14" s="285"/>
      <c r="S14" s="265" t="s">
        <v>107</v>
      </c>
      <c r="T14" s="268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25183</v>
      </c>
      <c r="H15" s="323">
        <v>25183</v>
      </c>
      <c r="I15" s="323">
        <f t="shared" si="0"/>
        <v>0</v>
      </c>
      <c r="J15" s="324"/>
      <c r="L15" s="323"/>
      <c r="M15" s="325">
        <v>1601.3</v>
      </c>
      <c r="N15" s="326">
        <v>8.6999999999999994E-2</v>
      </c>
      <c r="O15" s="328">
        <v>0</v>
      </c>
      <c r="P15" s="324"/>
      <c r="Q15" s="324"/>
      <c r="R15" s="328"/>
      <c r="S15" s="321" t="s">
        <v>107</v>
      </c>
      <c r="T15" s="332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101173</v>
      </c>
      <c r="H16" s="323">
        <v>104928</v>
      </c>
      <c r="I16" s="323">
        <f t="shared" si="0"/>
        <v>3755</v>
      </c>
      <c r="J16" s="324"/>
      <c r="L16" s="323"/>
      <c r="M16" s="325">
        <v>1712.3251169485427</v>
      </c>
      <c r="N16" s="326">
        <v>9.8437711406980932E-2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5151</v>
      </c>
      <c r="H17" s="323">
        <v>7370</v>
      </c>
      <c r="I17" s="323">
        <f t="shared" si="0"/>
        <v>2219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38212</v>
      </c>
      <c r="H18" s="323">
        <v>40426</v>
      </c>
      <c r="I18" s="323">
        <f t="shared" si="0"/>
        <v>2214</v>
      </c>
      <c r="J18" s="323">
        <v>481</v>
      </c>
      <c r="K18" s="323">
        <v>481</v>
      </c>
      <c r="L18" s="323">
        <f>K18-J18</f>
        <v>0</v>
      </c>
      <c r="M18" s="325">
        <v>1834.3906836991723</v>
      </c>
      <c r="N18" s="326">
        <v>0.10073771140698093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265" customFormat="1" ht="16.5" customHeight="1" x14ac:dyDescent="0.3">
      <c r="A19" s="265">
        <v>33</v>
      </c>
      <c r="B19" s="295" t="s">
        <v>1320</v>
      </c>
      <c r="C19" s="321" t="s">
        <v>205</v>
      </c>
      <c r="D19" s="322" t="s">
        <v>1130</v>
      </c>
      <c r="E19" s="322" t="s">
        <v>4</v>
      </c>
      <c r="F19" s="322"/>
      <c r="G19" s="323">
        <v>55618</v>
      </c>
      <c r="H19" s="323">
        <v>59184</v>
      </c>
      <c r="I19" s="323">
        <f t="shared" si="0"/>
        <v>3566</v>
      </c>
      <c r="L19" s="281"/>
      <c r="M19" s="283">
        <v>3523.51</v>
      </c>
      <c r="N19" s="284">
        <v>7.0999999999999994E-2</v>
      </c>
      <c r="O19" s="285"/>
      <c r="P19" s="282"/>
      <c r="Q19" s="282"/>
      <c r="R19" s="285"/>
      <c r="T19" s="265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54475</v>
      </c>
      <c r="H20" s="323">
        <v>60065</v>
      </c>
      <c r="I20" s="323">
        <f t="shared" si="0"/>
        <v>5590</v>
      </c>
      <c r="L20" s="323"/>
      <c r="M20" s="325">
        <v>3523.51</v>
      </c>
      <c r="N20" s="326">
        <v>7.0999999999999994E-2</v>
      </c>
      <c r="O20" s="328"/>
      <c r="P20" s="324"/>
      <c r="Q20" s="324"/>
      <c r="R20" s="328"/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22"/>
      <c r="F21" s="322"/>
      <c r="G21" s="323">
        <v>12183</v>
      </c>
      <c r="H21" s="323">
        <v>14981</v>
      </c>
      <c r="I21" s="323">
        <f t="shared" si="0"/>
        <v>2798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22"/>
      <c r="F22" s="322"/>
      <c r="G22" s="323">
        <v>9483</v>
      </c>
      <c r="H22" s="323">
        <v>12251</v>
      </c>
      <c r="I22" s="323">
        <f t="shared" si="0"/>
        <v>2768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22"/>
      <c r="F23" s="322"/>
      <c r="G23" s="323">
        <v>10118</v>
      </c>
      <c r="H23" s="323">
        <v>16598</v>
      </c>
      <c r="I23" s="323">
        <f t="shared" si="0"/>
        <v>6480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22"/>
      <c r="F24" s="322"/>
      <c r="G24" s="323">
        <v>7007</v>
      </c>
      <c r="H24" s="323">
        <v>10090</v>
      </c>
      <c r="I24" s="323">
        <f t="shared" si="0"/>
        <v>3083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22"/>
      <c r="F25" s="322"/>
      <c r="G25" s="323">
        <v>6462</v>
      </c>
      <c r="H25" s="323">
        <v>8240</v>
      </c>
      <c r="I25" s="323">
        <f t="shared" si="0"/>
        <v>1778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22"/>
      <c r="F26" s="322"/>
      <c r="G26" s="323">
        <v>2355</v>
      </c>
      <c r="H26" s="323">
        <v>5466</v>
      </c>
      <c r="I26" s="323">
        <f t="shared" si="0"/>
        <v>3111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T26" s="321" t="s">
        <v>1290</v>
      </c>
    </row>
    <row r="27" spans="1:21" s="265" customFormat="1" x14ac:dyDescent="0.3">
      <c r="A27" s="265">
        <v>43</v>
      </c>
      <c r="B27" s="265" t="s">
        <v>208</v>
      </c>
      <c r="C27" s="321" t="s">
        <v>209</v>
      </c>
      <c r="D27" s="322" t="s">
        <v>429</v>
      </c>
      <c r="E27" s="322" t="s">
        <v>4</v>
      </c>
      <c r="F27" s="321"/>
      <c r="G27" s="323">
        <v>387312</v>
      </c>
      <c r="H27" s="323">
        <v>392112</v>
      </c>
      <c r="I27" s="323">
        <f t="shared" si="0"/>
        <v>4800</v>
      </c>
      <c r="L27" s="281">
        <f>K27-J27</f>
        <v>0</v>
      </c>
      <c r="M27" s="283">
        <v>1997.1551457358762</v>
      </c>
      <c r="N27" s="284">
        <v>0.1074826916156891</v>
      </c>
      <c r="O27" s="285">
        <v>35840</v>
      </c>
      <c r="P27" s="282"/>
      <c r="Q27" s="282"/>
      <c r="R27" s="285">
        <v>0</v>
      </c>
      <c r="S27" s="265" t="s">
        <v>107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198441</v>
      </c>
      <c r="H28" s="323">
        <v>199433</v>
      </c>
      <c r="I28" s="323">
        <f t="shared" si="0"/>
        <v>992</v>
      </c>
      <c r="L28" s="281">
        <f>K28-J28</f>
        <v>0</v>
      </c>
      <c r="M28" s="286">
        <v>2054.7829578985247</v>
      </c>
      <c r="N28" s="284">
        <v>0.10768269161568911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103042</v>
      </c>
      <c r="H29" s="323">
        <v>103899</v>
      </c>
      <c r="I29" s="323">
        <f t="shared" si="0"/>
        <v>857</v>
      </c>
      <c r="L29" s="281"/>
      <c r="M29" s="286">
        <v>2054.7829578985247</v>
      </c>
      <c r="N29" s="284">
        <v>0.10768269161568911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41224</v>
      </c>
      <c r="H30" s="323">
        <v>46212</v>
      </c>
      <c r="I30" s="336">
        <f t="shared" si="0"/>
        <v>4988</v>
      </c>
      <c r="L30" s="336">
        <f>K30-J30</f>
        <v>0</v>
      </c>
      <c r="M30" s="337">
        <v>2657.66</v>
      </c>
      <c r="N30" s="338">
        <v>7.9000000000000001E-2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47547</v>
      </c>
      <c r="H31" s="323">
        <v>53087</v>
      </c>
      <c r="I31" s="336">
        <f t="shared" si="0"/>
        <v>5540</v>
      </c>
      <c r="L31" s="336">
        <f>K31-J31</f>
        <v>0</v>
      </c>
      <c r="M31" s="337">
        <v>2657.66</v>
      </c>
      <c r="N31" s="338">
        <v>7.9000000000000001E-2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43359</v>
      </c>
      <c r="H32" s="323">
        <v>48081</v>
      </c>
      <c r="I32" s="336">
        <f t="shared" si="0"/>
        <v>4722</v>
      </c>
      <c r="L32" s="336"/>
      <c r="M32" s="337">
        <v>2657.66</v>
      </c>
      <c r="N32" s="338">
        <v>7.9000000000000001E-2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175770</v>
      </c>
      <c r="H33" s="323">
        <v>180163</v>
      </c>
      <c r="I33" s="336">
        <f t="shared" si="0"/>
        <v>4393</v>
      </c>
      <c r="L33" s="336">
        <f t="shared" ref="L33:L42" si="1">K33-J33</f>
        <v>0</v>
      </c>
      <c r="M33" s="337">
        <v>1192.8599999999999</v>
      </c>
      <c r="N33" s="338">
        <v>8.2900000000000001E-2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62</v>
      </c>
      <c r="B34" s="334" t="s">
        <v>219</v>
      </c>
      <c r="C34" s="334" t="s">
        <v>220</v>
      </c>
      <c r="D34" s="335" t="s">
        <v>72</v>
      </c>
      <c r="E34" s="335" t="s">
        <v>4</v>
      </c>
      <c r="G34" s="323">
        <v>154669</v>
      </c>
      <c r="H34" s="323">
        <v>158742</v>
      </c>
      <c r="I34" s="336">
        <f t="shared" si="0"/>
        <v>4073</v>
      </c>
      <c r="J34" s="339">
        <v>12030</v>
      </c>
      <c r="K34" s="339">
        <v>12030</v>
      </c>
      <c r="L34" s="336">
        <f t="shared" si="1"/>
        <v>0</v>
      </c>
      <c r="M34" s="337">
        <v>1181.0601331414177</v>
      </c>
      <c r="N34" s="338">
        <v>0</v>
      </c>
      <c r="O34" s="330">
        <v>94065</v>
      </c>
      <c r="P34" s="329"/>
      <c r="Q34" s="329"/>
      <c r="R34" s="330">
        <v>18</v>
      </c>
      <c r="S34" s="334" t="s">
        <v>107</v>
      </c>
      <c r="T34" s="334" t="s">
        <v>977</v>
      </c>
    </row>
    <row r="35" spans="1:21" s="334" customFormat="1" x14ac:dyDescent="0.3">
      <c r="A35" s="334">
        <v>68</v>
      </c>
      <c r="B35" s="334" t="s">
        <v>219</v>
      </c>
      <c r="C35" s="334" t="s">
        <v>220</v>
      </c>
      <c r="D35" s="335" t="s">
        <v>343</v>
      </c>
      <c r="E35" s="335" t="s">
        <v>4</v>
      </c>
      <c r="G35" s="323">
        <v>464941</v>
      </c>
      <c r="H35" s="323">
        <v>469204</v>
      </c>
      <c r="I35" s="336">
        <f t="shared" si="0"/>
        <v>4263</v>
      </c>
      <c r="L35" s="336">
        <f t="shared" si="1"/>
        <v>0</v>
      </c>
      <c r="M35" s="340">
        <v>2107.9699999999998</v>
      </c>
      <c r="N35" s="341">
        <v>0</v>
      </c>
      <c r="O35" s="330">
        <v>162958</v>
      </c>
      <c r="P35" s="329"/>
      <c r="Q35" s="329"/>
      <c r="R35" s="330">
        <v>0</v>
      </c>
      <c r="S35" s="334" t="s">
        <v>107</v>
      </c>
      <c r="T35" s="334" t="s">
        <v>978</v>
      </c>
    </row>
    <row r="36" spans="1:21" x14ac:dyDescent="0.3">
      <c r="A36" s="211">
        <v>69</v>
      </c>
      <c r="B36" s="334" t="s">
        <v>219</v>
      </c>
      <c r="C36" s="334" t="s">
        <v>220</v>
      </c>
      <c r="D36" s="335" t="s">
        <v>351</v>
      </c>
      <c r="E36" s="335" t="s">
        <v>4</v>
      </c>
      <c r="F36" s="334"/>
      <c r="G36" s="323">
        <v>153358</v>
      </c>
      <c r="H36" s="323">
        <v>153789</v>
      </c>
      <c r="I36" s="336">
        <f t="shared" ref="I36:I68" si="2">H36-G36</f>
        <v>431</v>
      </c>
      <c r="J36" s="339">
        <v>15752</v>
      </c>
      <c r="K36" s="339">
        <v>15776</v>
      </c>
      <c r="L36" s="336">
        <f t="shared" si="1"/>
        <v>24</v>
      </c>
      <c r="M36" s="272">
        <v>1109.1849118387909</v>
      </c>
      <c r="N36" s="273">
        <v>8.2870169125584744E-2</v>
      </c>
      <c r="O36" s="267">
        <v>43745</v>
      </c>
      <c r="P36" s="266"/>
      <c r="Q36" s="266"/>
      <c r="R36" s="267">
        <v>0</v>
      </c>
      <c r="S36" s="211" t="s">
        <v>107</v>
      </c>
      <c r="T36" s="211" t="s">
        <v>728</v>
      </c>
      <c r="U36" s="211" t="s">
        <v>752</v>
      </c>
    </row>
    <row r="37" spans="1:21" s="334" customFormat="1" x14ac:dyDescent="0.3">
      <c r="A37" s="334">
        <v>70</v>
      </c>
      <c r="B37" s="334" t="s">
        <v>219</v>
      </c>
      <c r="C37" s="334" t="s">
        <v>220</v>
      </c>
      <c r="D37" s="335" t="s">
        <v>349</v>
      </c>
      <c r="E37" s="335" t="s">
        <v>4</v>
      </c>
      <c r="G37" s="323">
        <v>198677</v>
      </c>
      <c r="H37" s="323">
        <v>204205</v>
      </c>
      <c r="I37" s="336">
        <f t="shared" si="2"/>
        <v>5528</v>
      </c>
      <c r="L37" s="336">
        <f t="shared" si="1"/>
        <v>0</v>
      </c>
      <c r="M37" s="337">
        <v>1192.8565383231378</v>
      </c>
      <c r="N37" s="338">
        <v>8.2870169125584744E-2</v>
      </c>
      <c r="O37" s="330">
        <v>54494</v>
      </c>
      <c r="P37" s="329"/>
      <c r="Q37" s="329"/>
      <c r="R37" s="330">
        <v>0</v>
      </c>
      <c r="S37" s="334" t="s">
        <v>107</v>
      </c>
      <c r="T37" s="334" t="s">
        <v>728</v>
      </c>
      <c r="U37" s="334" t="s">
        <v>752</v>
      </c>
    </row>
    <row r="38" spans="1:21" s="334" customFormat="1" x14ac:dyDescent="0.3">
      <c r="A38" s="334">
        <v>70</v>
      </c>
      <c r="B38" s="334" t="s">
        <v>219</v>
      </c>
      <c r="C38" s="334" t="s">
        <v>220</v>
      </c>
      <c r="D38" s="335" t="s">
        <v>553</v>
      </c>
      <c r="E38" s="335" t="s">
        <v>4</v>
      </c>
      <c r="G38" s="323">
        <v>127204</v>
      </c>
      <c r="H38" s="323">
        <v>127207</v>
      </c>
      <c r="I38" s="336">
        <f t="shared" si="2"/>
        <v>3</v>
      </c>
      <c r="J38" s="324">
        <v>0</v>
      </c>
      <c r="K38" s="321"/>
      <c r="L38" s="323">
        <f t="shared" si="1"/>
        <v>0</v>
      </c>
      <c r="M38" s="337">
        <v>1315.8329578985247</v>
      </c>
      <c r="N38" s="338">
        <v>8.5998092839150775E-2</v>
      </c>
      <c r="O38" s="330">
        <v>22</v>
      </c>
      <c r="P38" s="329"/>
      <c r="Q38" s="329"/>
      <c r="R38" s="330">
        <v>0</v>
      </c>
      <c r="S38" s="334" t="s">
        <v>107</v>
      </c>
      <c r="T38" s="334" t="s">
        <v>554</v>
      </c>
    </row>
    <row r="39" spans="1:21" s="334" customFormat="1" x14ac:dyDescent="0.3">
      <c r="A39" s="334">
        <v>71</v>
      </c>
      <c r="B39" s="334" t="s">
        <v>219</v>
      </c>
      <c r="C39" s="334" t="s">
        <v>220</v>
      </c>
      <c r="D39" s="335" t="s">
        <v>536</v>
      </c>
      <c r="E39" s="335" t="s">
        <v>4</v>
      </c>
      <c r="G39" s="323">
        <v>120343</v>
      </c>
      <c r="H39" s="323">
        <v>122459</v>
      </c>
      <c r="I39" s="336">
        <f t="shared" si="2"/>
        <v>2116</v>
      </c>
      <c r="J39" s="329"/>
      <c r="L39" s="336">
        <f t="shared" si="1"/>
        <v>0</v>
      </c>
      <c r="M39" s="337">
        <v>1315.8329578985247</v>
      </c>
      <c r="N39" s="338">
        <v>8.5998092839150775E-2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1" s="334" customFormat="1" x14ac:dyDescent="0.3">
      <c r="A40" s="334">
        <v>77</v>
      </c>
      <c r="B40" s="334" t="s">
        <v>219</v>
      </c>
      <c r="C40" s="334" t="s">
        <v>220</v>
      </c>
      <c r="D40" s="335" t="s">
        <v>506</v>
      </c>
      <c r="E40" s="335" t="s">
        <v>4</v>
      </c>
      <c r="F40" s="335"/>
      <c r="G40" s="323">
        <v>153493</v>
      </c>
      <c r="H40" s="323">
        <v>157915</v>
      </c>
      <c r="I40" s="336">
        <f t="shared" si="2"/>
        <v>4422</v>
      </c>
      <c r="J40" s="329">
        <v>0</v>
      </c>
      <c r="L40" s="336">
        <f t="shared" si="1"/>
        <v>0</v>
      </c>
      <c r="M40" s="337">
        <v>1315.8329578985247</v>
      </c>
      <c r="N40" s="338">
        <v>8.5998092839150775E-2</v>
      </c>
      <c r="O40" s="330">
        <v>329</v>
      </c>
      <c r="P40" s="329"/>
      <c r="Q40" s="329"/>
      <c r="R40" s="330">
        <v>0</v>
      </c>
      <c r="S40" s="334" t="s">
        <v>107</v>
      </c>
    </row>
    <row r="41" spans="1:21" s="334" customFormat="1" ht="17.25" customHeight="1" x14ac:dyDescent="0.3">
      <c r="A41" s="334">
        <v>80</v>
      </c>
      <c r="B41" s="334" t="s">
        <v>202</v>
      </c>
      <c r="C41" s="334" t="s">
        <v>87</v>
      </c>
      <c r="D41" s="335" t="s">
        <v>451</v>
      </c>
      <c r="E41" s="335" t="s">
        <v>4</v>
      </c>
      <c r="G41" s="323">
        <v>148529</v>
      </c>
      <c r="H41" s="323">
        <v>149784</v>
      </c>
      <c r="I41" s="336">
        <f t="shared" si="2"/>
        <v>1255</v>
      </c>
      <c r="J41" s="329"/>
      <c r="L41" s="336">
        <f t="shared" si="1"/>
        <v>0</v>
      </c>
      <c r="M41" s="337">
        <v>1430.8917596257647</v>
      </c>
      <c r="N41" s="338">
        <v>0.11287884130982369</v>
      </c>
      <c r="O41" s="330">
        <v>22457</v>
      </c>
      <c r="P41" s="329"/>
      <c r="Q41" s="329"/>
      <c r="R41" s="330">
        <v>0</v>
      </c>
      <c r="S41" s="334" t="s">
        <v>299</v>
      </c>
    </row>
    <row r="42" spans="1:21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459</v>
      </c>
      <c r="E42" s="335" t="s">
        <v>4</v>
      </c>
      <c r="G42" s="323">
        <v>149018</v>
      </c>
      <c r="H42" s="323">
        <v>150137</v>
      </c>
      <c r="I42" s="336">
        <f t="shared" si="2"/>
        <v>1119</v>
      </c>
      <c r="J42" s="329"/>
      <c r="L42" s="336">
        <f t="shared" si="1"/>
        <v>0</v>
      </c>
      <c r="M42" s="337">
        <v>1430.8917596257647</v>
      </c>
      <c r="N42" s="338">
        <v>0.11287884130982369</v>
      </c>
      <c r="O42" s="330">
        <v>7263</v>
      </c>
      <c r="P42" s="329"/>
      <c r="Q42" s="329"/>
      <c r="R42" s="330">
        <v>0</v>
      </c>
      <c r="S42" s="334" t="s">
        <v>299</v>
      </c>
      <c r="T42" s="342"/>
    </row>
    <row r="43" spans="1:21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520</v>
      </c>
      <c r="E43" s="335" t="s">
        <v>4</v>
      </c>
      <c r="G43" s="323">
        <v>226417</v>
      </c>
      <c r="H43" s="323">
        <v>229677</v>
      </c>
      <c r="I43" s="336">
        <f t="shared" si="2"/>
        <v>3260</v>
      </c>
      <c r="J43" s="329"/>
      <c r="L43" s="336"/>
      <c r="M43" s="337">
        <v>1810.858542641238</v>
      </c>
      <c r="N43" s="338">
        <v>0.11183620007196834</v>
      </c>
      <c r="O43" s="330">
        <v>242</v>
      </c>
      <c r="P43" s="329"/>
      <c r="Q43" s="329"/>
      <c r="R43" s="330">
        <v>0</v>
      </c>
      <c r="S43" s="334" t="s">
        <v>299</v>
      </c>
      <c r="T43" s="342"/>
    </row>
    <row r="44" spans="1:21" s="334" customFormat="1" ht="17.25" customHeight="1" x14ac:dyDescent="0.3">
      <c r="A44" s="334">
        <v>91</v>
      </c>
      <c r="B44" s="334" t="s">
        <v>223</v>
      </c>
      <c r="C44" s="334" t="s">
        <v>224</v>
      </c>
      <c r="D44" s="335" t="s">
        <v>397</v>
      </c>
      <c r="E44" s="335" t="s">
        <v>4</v>
      </c>
      <c r="G44" s="323">
        <v>307395</v>
      </c>
      <c r="H44" s="323">
        <v>307177</v>
      </c>
      <c r="I44" s="336">
        <f t="shared" si="2"/>
        <v>-218</v>
      </c>
      <c r="J44" s="329"/>
      <c r="L44" s="336">
        <f>K44-J44</f>
        <v>0</v>
      </c>
      <c r="M44" s="337">
        <v>1889.3097697013313</v>
      </c>
      <c r="N44" s="338">
        <v>8.629809283915077E-2</v>
      </c>
      <c r="O44" s="330">
        <v>55160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1" ht="17.25" customHeight="1" x14ac:dyDescent="0.3">
      <c r="A45" s="211">
        <v>92</v>
      </c>
      <c r="B45" s="211" t="s">
        <v>223</v>
      </c>
      <c r="C45" s="226" t="s">
        <v>224</v>
      </c>
      <c r="D45" s="227" t="s">
        <v>435</v>
      </c>
      <c r="E45" s="335" t="s">
        <v>4</v>
      </c>
      <c r="F45" s="334"/>
      <c r="G45" s="323">
        <v>168354</v>
      </c>
      <c r="H45" s="323">
        <v>175000</v>
      </c>
      <c r="I45" s="336">
        <f t="shared" si="2"/>
        <v>6646</v>
      </c>
      <c r="J45" s="266"/>
      <c r="L45" s="287">
        <f>K45-J45</f>
        <v>0</v>
      </c>
      <c r="M45" s="272">
        <v>1670.9189024829075</v>
      </c>
      <c r="N45" s="273">
        <v>9.3253940266282837E-2</v>
      </c>
      <c r="O45" s="267">
        <v>18410</v>
      </c>
      <c r="P45" s="266"/>
      <c r="Q45" s="266"/>
      <c r="R45" s="267">
        <v>0</v>
      </c>
      <c r="S45" s="211" t="s">
        <v>107</v>
      </c>
      <c r="T45" s="226" t="s">
        <v>1322</v>
      </c>
      <c r="U45" s="211">
        <f>I45*N45</f>
        <v>619.76568700971575</v>
      </c>
    </row>
    <row r="46" spans="1:21" s="334" customFormat="1" ht="17.25" customHeight="1" x14ac:dyDescent="0.3">
      <c r="A46" s="334">
        <v>94</v>
      </c>
      <c r="B46" s="334" t="s">
        <v>223</v>
      </c>
      <c r="C46" s="334" t="s">
        <v>224</v>
      </c>
      <c r="D46" s="335" t="s">
        <v>524</v>
      </c>
      <c r="E46" s="335" t="s">
        <v>4</v>
      </c>
      <c r="F46" s="335"/>
      <c r="G46" s="323">
        <v>252090</v>
      </c>
      <c r="H46" s="323">
        <v>254589</v>
      </c>
      <c r="I46" s="336">
        <f t="shared" si="2"/>
        <v>2499</v>
      </c>
      <c r="J46" s="329"/>
      <c r="L46" s="336">
        <f>K46-J46</f>
        <v>0</v>
      </c>
      <c r="M46" s="337">
        <v>1962.9703346527529</v>
      </c>
      <c r="N46" s="338">
        <v>9.4796581504138194E-2</v>
      </c>
      <c r="O46" s="330">
        <v>31</v>
      </c>
      <c r="P46" s="329"/>
      <c r="Q46" s="329"/>
      <c r="R46" s="330">
        <v>0</v>
      </c>
      <c r="S46" s="334" t="s">
        <v>107</v>
      </c>
      <c r="T46" s="334" t="s">
        <v>601</v>
      </c>
    </row>
    <row r="47" spans="1:21" s="334" customFormat="1" ht="17.25" customHeight="1" x14ac:dyDescent="0.3">
      <c r="A47" s="334">
        <v>94</v>
      </c>
      <c r="B47" s="334" t="s">
        <v>223</v>
      </c>
      <c r="C47" s="334" t="s">
        <v>224</v>
      </c>
      <c r="D47" s="335" t="s">
        <v>712</v>
      </c>
      <c r="E47" s="335" t="s">
        <v>4</v>
      </c>
      <c r="F47" s="335"/>
      <c r="G47" s="323">
        <v>163485</v>
      </c>
      <c r="H47" s="323">
        <v>165547</v>
      </c>
      <c r="I47" s="336">
        <f t="shared" si="2"/>
        <v>2062</v>
      </c>
      <c r="J47" s="329"/>
      <c r="L47" s="336"/>
      <c r="M47" s="337">
        <v>2108.2722454120189</v>
      </c>
      <c r="N47" s="338">
        <v>9.4796581504138194E-2</v>
      </c>
      <c r="O47" s="330"/>
      <c r="P47" s="329"/>
      <c r="Q47" s="329"/>
      <c r="R47" s="330"/>
      <c r="S47" s="334" t="s">
        <v>107</v>
      </c>
      <c r="T47" s="334" t="s">
        <v>713</v>
      </c>
      <c r="U47" s="334" t="s">
        <v>714</v>
      </c>
    </row>
    <row r="48" spans="1:21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802</v>
      </c>
      <c r="E48" s="335" t="s">
        <v>4</v>
      </c>
      <c r="F48" s="335"/>
      <c r="G48" s="323">
        <v>122069</v>
      </c>
      <c r="H48" s="323">
        <v>123322</v>
      </c>
      <c r="I48" s="336">
        <f t="shared" si="2"/>
        <v>1253</v>
      </c>
      <c r="J48" s="329"/>
      <c r="L48" s="336"/>
      <c r="M48" s="337">
        <v>2209.1989492623243</v>
      </c>
      <c r="N48" s="338">
        <v>9.5096581504138189E-2</v>
      </c>
      <c r="O48" s="330"/>
      <c r="P48" s="329"/>
      <c r="Q48" s="329"/>
      <c r="R48" s="330"/>
      <c r="S48" s="334" t="s">
        <v>107</v>
      </c>
      <c r="T48" s="334" t="s">
        <v>803</v>
      </c>
      <c r="U48" s="334" t="s">
        <v>714</v>
      </c>
    </row>
    <row r="49" spans="1:20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875</v>
      </c>
      <c r="E49" s="335" t="s">
        <v>4</v>
      </c>
      <c r="F49" s="335"/>
      <c r="G49" s="323">
        <v>50954</v>
      </c>
      <c r="H49" s="323">
        <v>52235</v>
      </c>
      <c r="I49" s="336">
        <f t="shared" si="2"/>
        <v>1281</v>
      </c>
      <c r="J49" s="329"/>
      <c r="L49" s="336"/>
      <c r="M49" s="337">
        <v>1879.3514242309152</v>
      </c>
      <c r="N49" s="338">
        <v>9.2360425370300037E-2</v>
      </c>
      <c r="O49" s="330"/>
      <c r="P49" s="329"/>
      <c r="Q49" s="329"/>
      <c r="R49" s="330"/>
      <c r="S49" s="334" t="s">
        <v>107</v>
      </c>
      <c r="T49" s="334" t="s">
        <v>876</v>
      </c>
    </row>
    <row r="50" spans="1:20" s="334" customFormat="1" ht="17.25" customHeight="1" x14ac:dyDescent="0.3">
      <c r="B50" s="334" t="s">
        <v>223</v>
      </c>
      <c r="C50" s="334" t="s">
        <v>224</v>
      </c>
      <c r="D50" s="335" t="s">
        <v>1328</v>
      </c>
      <c r="E50" s="335" t="s">
        <v>4</v>
      </c>
      <c r="F50" s="335"/>
      <c r="G50" s="323">
        <v>20</v>
      </c>
      <c r="H50" s="323">
        <v>20</v>
      </c>
      <c r="I50" s="336">
        <f t="shared" si="2"/>
        <v>0</v>
      </c>
      <c r="J50" s="329"/>
      <c r="L50" s="336"/>
      <c r="M50" s="337">
        <v>2589.33</v>
      </c>
      <c r="N50" s="338">
        <v>9.5000000000000001E-2</v>
      </c>
      <c r="O50" s="330"/>
      <c r="P50" s="329"/>
      <c r="Q50" s="329"/>
      <c r="R50" s="330"/>
      <c r="S50" s="334" t="s">
        <v>107</v>
      </c>
      <c r="T50" s="334" t="s">
        <v>1329</v>
      </c>
    </row>
    <row r="51" spans="1:20" s="334" customFormat="1" ht="17.25" customHeight="1" x14ac:dyDescent="0.3">
      <c r="A51" s="334">
        <v>111</v>
      </c>
      <c r="B51" s="334" t="s">
        <v>227</v>
      </c>
      <c r="C51" s="334" t="s">
        <v>228</v>
      </c>
      <c r="D51" s="335" t="s">
        <v>437</v>
      </c>
      <c r="E51" s="335" t="s">
        <v>4</v>
      </c>
      <c r="G51" s="323">
        <v>328834</v>
      </c>
      <c r="H51" s="323">
        <v>328834</v>
      </c>
      <c r="I51" s="336">
        <f t="shared" si="2"/>
        <v>0</v>
      </c>
      <c r="J51" s="329"/>
      <c r="L51" s="336">
        <f t="shared" ref="L51:L56" si="3">K51-J51</f>
        <v>0</v>
      </c>
      <c r="M51" s="337">
        <v>1940.6726808204389</v>
      </c>
      <c r="N51" s="338">
        <v>8.3612810363440093E-2</v>
      </c>
      <c r="O51" s="330">
        <v>34054</v>
      </c>
      <c r="P51" s="329"/>
      <c r="Q51" s="329"/>
      <c r="R51" s="330">
        <v>0</v>
      </c>
      <c r="S51" s="334" t="s">
        <v>107</v>
      </c>
    </row>
    <row r="52" spans="1:20" s="334" customFormat="1" ht="17.25" customHeight="1" x14ac:dyDescent="0.3">
      <c r="A52" s="334">
        <v>112</v>
      </c>
      <c r="B52" s="334" t="s">
        <v>227</v>
      </c>
      <c r="C52" s="334" t="s">
        <v>228</v>
      </c>
      <c r="D52" s="335" t="s">
        <v>436</v>
      </c>
      <c r="E52" s="335" t="s">
        <v>4</v>
      </c>
      <c r="G52" s="323">
        <v>340928</v>
      </c>
      <c r="H52" s="323">
        <v>340983</v>
      </c>
      <c r="I52" s="336">
        <f t="shared" si="2"/>
        <v>55</v>
      </c>
      <c r="J52" s="329"/>
      <c r="L52" s="336">
        <f t="shared" si="3"/>
        <v>0</v>
      </c>
      <c r="M52" s="337">
        <v>1940.6726808204389</v>
      </c>
      <c r="N52" s="338">
        <v>8.3612810363440093E-2</v>
      </c>
      <c r="O52" s="330">
        <v>43063</v>
      </c>
      <c r="P52" s="329"/>
      <c r="Q52" s="329"/>
      <c r="R52" s="330">
        <v>0</v>
      </c>
      <c r="S52" s="334" t="s">
        <v>107</v>
      </c>
    </row>
    <row r="53" spans="1:20" s="334" customFormat="1" ht="17.25" customHeight="1" x14ac:dyDescent="0.3">
      <c r="A53" s="334">
        <v>113</v>
      </c>
      <c r="B53" s="334" t="s">
        <v>227</v>
      </c>
      <c r="C53" s="334" t="s">
        <v>228</v>
      </c>
      <c r="D53" s="335" t="s">
        <v>467</v>
      </c>
      <c r="E53" s="335" t="s">
        <v>4</v>
      </c>
      <c r="G53" s="323">
        <v>180627</v>
      </c>
      <c r="H53" s="323">
        <v>183230</v>
      </c>
      <c r="I53" s="336">
        <f t="shared" si="2"/>
        <v>2603</v>
      </c>
      <c r="J53" s="329"/>
      <c r="L53" s="336">
        <f t="shared" si="3"/>
        <v>0</v>
      </c>
      <c r="M53" s="337">
        <v>1966.5625836631882</v>
      </c>
      <c r="N53" s="338">
        <v>8.3612810363440093E-2</v>
      </c>
      <c r="O53" s="330">
        <v>4101</v>
      </c>
      <c r="P53" s="329"/>
      <c r="Q53" s="329"/>
      <c r="R53" s="330">
        <v>0</v>
      </c>
      <c r="S53" s="334" t="s">
        <v>107</v>
      </c>
    </row>
    <row r="54" spans="1:20" s="334" customFormat="1" ht="17.25" customHeight="1" x14ac:dyDescent="0.3">
      <c r="A54" s="334">
        <v>114</v>
      </c>
      <c r="B54" s="334" t="s">
        <v>227</v>
      </c>
      <c r="C54" s="334" t="s">
        <v>228</v>
      </c>
      <c r="D54" s="335" t="s">
        <v>542</v>
      </c>
      <c r="E54" s="335" t="s">
        <v>4</v>
      </c>
      <c r="G54" s="323">
        <v>152940</v>
      </c>
      <c r="H54" s="323">
        <v>154782</v>
      </c>
      <c r="I54" s="336">
        <f t="shared" si="2"/>
        <v>1842</v>
      </c>
      <c r="J54" s="329"/>
      <c r="L54" s="336">
        <f t="shared" si="3"/>
        <v>0</v>
      </c>
      <c r="M54" s="337">
        <v>1988.835897804966</v>
      </c>
      <c r="N54" s="338">
        <v>8.2755451601295438E-2</v>
      </c>
      <c r="O54" s="330">
        <v>0</v>
      </c>
      <c r="P54" s="329"/>
      <c r="Q54" s="329"/>
      <c r="R54" s="330">
        <v>0</v>
      </c>
      <c r="S54" s="334" t="s">
        <v>107</v>
      </c>
    </row>
    <row r="55" spans="1:20" s="334" customFormat="1" ht="17.25" customHeight="1" x14ac:dyDescent="0.3">
      <c r="A55" s="334">
        <v>114</v>
      </c>
      <c r="B55" s="334" t="s">
        <v>227</v>
      </c>
      <c r="C55" s="334" t="s">
        <v>228</v>
      </c>
      <c r="D55" s="335" t="s">
        <v>753</v>
      </c>
      <c r="E55" s="335" t="s">
        <v>4</v>
      </c>
      <c r="G55" s="323">
        <v>215107</v>
      </c>
      <c r="H55" s="323">
        <v>220317</v>
      </c>
      <c r="I55" s="336">
        <f t="shared" si="2"/>
        <v>5210</v>
      </c>
      <c r="J55" s="329"/>
      <c r="L55" s="336">
        <f t="shared" si="3"/>
        <v>0</v>
      </c>
      <c r="M55" s="337">
        <v>2074.7029471032747</v>
      </c>
      <c r="N55" s="338">
        <v>8.2898092839150769E-2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754</v>
      </c>
    </row>
    <row r="56" spans="1:20" s="334" customFormat="1" ht="17.25" customHeight="1" x14ac:dyDescent="0.3">
      <c r="A56" s="334">
        <v>114</v>
      </c>
      <c r="B56" s="334" t="s">
        <v>227</v>
      </c>
      <c r="C56" s="334" t="s">
        <v>228</v>
      </c>
      <c r="D56" s="335" t="s">
        <v>1029</v>
      </c>
      <c r="E56" s="335" t="s">
        <v>4</v>
      </c>
      <c r="G56" s="323">
        <v>48781</v>
      </c>
      <c r="H56" s="323">
        <v>53508</v>
      </c>
      <c r="I56" s="336">
        <f t="shared" si="2"/>
        <v>4727</v>
      </c>
      <c r="J56" s="329"/>
      <c r="L56" s="336">
        <f t="shared" si="3"/>
        <v>0</v>
      </c>
      <c r="M56" s="337">
        <v>2866.54</v>
      </c>
      <c r="N56" s="338">
        <v>7.8E-2</v>
      </c>
      <c r="O56" s="330">
        <v>0</v>
      </c>
      <c r="P56" s="329"/>
      <c r="Q56" s="329"/>
      <c r="R56" s="330">
        <v>0</v>
      </c>
      <c r="S56" s="334" t="s">
        <v>107</v>
      </c>
      <c r="T56" s="334" t="s">
        <v>1031</v>
      </c>
    </row>
    <row r="57" spans="1:20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1095</v>
      </c>
      <c r="E57" s="335" t="s">
        <v>4</v>
      </c>
      <c r="G57" s="323">
        <v>97885</v>
      </c>
      <c r="H57" s="323">
        <v>104319</v>
      </c>
      <c r="I57" s="336">
        <f t="shared" si="2"/>
        <v>6434</v>
      </c>
      <c r="J57" s="329"/>
      <c r="L57" s="336"/>
      <c r="M57" s="337">
        <v>2866.54</v>
      </c>
      <c r="N57" s="338">
        <v>7.8E-2</v>
      </c>
      <c r="O57" s="330"/>
      <c r="P57" s="329"/>
      <c r="Q57" s="329"/>
      <c r="R57" s="330"/>
      <c r="S57" s="334" t="s">
        <v>107</v>
      </c>
      <c r="T57" s="334" t="s">
        <v>1096</v>
      </c>
    </row>
    <row r="58" spans="1:20" s="334" customFormat="1" ht="17.25" customHeight="1" x14ac:dyDescent="0.3">
      <c r="B58" s="343">
        <v>1314</v>
      </c>
      <c r="C58" s="334" t="s">
        <v>228</v>
      </c>
      <c r="D58" s="335" t="s">
        <v>1187</v>
      </c>
      <c r="E58" s="335" t="s">
        <v>4</v>
      </c>
      <c r="G58" s="323">
        <v>54076</v>
      </c>
      <c r="H58" s="323">
        <v>64239</v>
      </c>
      <c r="I58" s="336">
        <f t="shared" si="2"/>
        <v>10163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1185</v>
      </c>
    </row>
    <row r="59" spans="1:20" s="334" customFormat="1" ht="17.25" customHeight="1" x14ac:dyDescent="0.3">
      <c r="B59" s="343">
        <v>1314</v>
      </c>
      <c r="C59" s="334" t="s">
        <v>228</v>
      </c>
      <c r="D59" s="335" t="s">
        <v>1188</v>
      </c>
      <c r="E59" s="335" t="s">
        <v>4</v>
      </c>
      <c r="G59" s="323">
        <v>58426</v>
      </c>
      <c r="H59" s="323">
        <v>64610</v>
      </c>
      <c r="I59" s="336">
        <f t="shared" si="2"/>
        <v>6184</v>
      </c>
      <c r="J59" s="329"/>
      <c r="L59" s="336"/>
      <c r="M59" s="337">
        <v>2857.03</v>
      </c>
      <c r="N59" s="338">
        <v>7.8E-2</v>
      </c>
      <c r="O59" s="330"/>
      <c r="P59" s="329" t="s">
        <v>714</v>
      </c>
      <c r="Q59" s="329"/>
      <c r="R59" s="330"/>
      <c r="S59" s="334" t="s">
        <v>107</v>
      </c>
      <c r="T59" s="334" t="s">
        <v>1189</v>
      </c>
    </row>
    <row r="60" spans="1:20" x14ac:dyDescent="0.3">
      <c r="B60" s="269">
        <v>1316</v>
      </c>
      <c r="C60" s="269" t="s">
        <v>1033</v>
      </c>
      <c r="D60" s="247" t="s">
        <v>1034</v>
      </c>
      <c r="E60" s="238" t="s">
        <v>16</v>
      </c>
      <c r="F60" s="238"/>
      <c r="G60" s="238"/>
      <c r="H60" s="238"/>
      <c r="I60" s="239">
        <f t="shared" si="2"/>
        <v>0</v>
      </c>
      <c r="M60" s="272">
        <v>50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247" t="s">
        <v>1035</v>
      </c>
      <c r="E61" s="238" t="s">
        <v>16</v>
      </c>
      <c r="F61" s="238"/>
      <c r="G61" s="238"/>
      <c r="H61" s="238"/>
      <c r="I61" s="239">
        <f t="shared" si="2"/>
        <v>0</v>
      </c>
      <c r="M61" s="272">
        <v>50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247" t="s">
        <v>1036</v>
      </c>
      <c r="E62" s="238" t="s">
        <v>16</v>
      </c>
      <c r="F62" s="238"/>
      <c r="G62" s="238"/>
      <c r="H62" s="238"/>
      <c r="I62" s="239">
        <f t="shared" si="2"/>
        <v>0</v>
      </c>
      <c r="M62" s="272">
        <v>50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247" t="s">
        <v>1037</v>
      </c>
      <c r="E63" s="238" t="s">
        <v>16</v>
      </c>
      <c r="F63" s="238"/>
      <c r="G63" s="238"/>
      <c r="H63" s="238"/>
      <c r="I63" s="239">
        <f t="shared" si="2"/>
        <v>0</v>
      </c>
      <c r="M63" s="272">
        <v>50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247" t="s">
        <v>1038</v>
      </c>
      <c r="E64" s="238" t="s">
        <v>16</v>
      </c>
      <c r="F64" s="238"/>
      <c r="G64" s="238"/>
      <c r="H64" s="238"/>
      <c r="I64" s="239">
        <f t="shared" si="2"/>
        <v>0</v>
      </c>
      <c r="M64" s="272">
        <v>50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247" t="s">
        <v>1039</v>
      </c>
      <c r="E65" s="238" t="s">
        <v>16</v>
      </c>
      <c r="F65" s="238"/>
      <c r="G65" s="238"/>
      <c r="H65" s="238"/>
      <c r="I65" s="239">
        <f t="shared" si="2"/>
        <v>0</v>
      </c>
      <c r="M65" s="272">
        <v>50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247" t="s">
        <v>1040</v>
      </c>
      <c r="E66" s="238" t="s">
        <v>16</v>
      </c>
      <c r="F66" s="238"/>
      <c r="G66" s="238"/>
      <c r="H66" s="238"/>
      <c r="I66" s="239">
        <f t="shared" si="2"/>
        <v>0</v>
      </c>
      <c r="M66" s="272">
        <v>50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247" t="s">
        <v>1041</v>
      </c>
      <c r="E67" s="238" t="s">
        <v>16</v>
      </c>
      <c r="F67" s="238"/>
      <c r="G67" s="238"/>
      <c r="H67" s="238"/>
      <c r="I67" s="239">
        <f t="shared" si="2"/>
        <v>0</v>
      </c>
      <c r="M67" s="272">
        <v>50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247" t="s">
        <v>1263</v>
      </c>
      <c r="E68" s="238" t="s">
        <v>16</v>
      </c>
      <c r="F68" s="238"/>
      <c r="G68" s="238"/>
      <c r="H68" s="238"/>
      <c r="I68" s="239">
        <f t="shared" si="2"/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247" t="s">
        <v>1264</v>
      </c>
      <c r="E69" s="238" t="s">
        <v>16</v>
      </c>
      <c r="F69" s="238"/>
      <c r="G69" s="238"/>
      <c r="H69" s="238"/>
      <c r="I69" s="239">
        <f t="shared" ref="I69:I100" si="4">H69-G69</f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2" x14ac:dyDescent="0.3">
      <c r="B70" s="269">
        <v>1316</v>
      </c>
      <c r="C70" s="269" t="s">
        <v>1033</v>
      </c>
      <c r="D70" s="247" t="s">
        <v>1265</v>
      </c>
      <c r="E70" s="238" t="s">
        <v>16</v>
      </c>
      <c r="F70" s="238"/>
      <c r="G70" s="238"/>
      <c r="H70" s="238"/>
      <c r="I70" s="239">
        <f t="shared" si="4"/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2" x14ac:dyDescent="0.3">
      <c r="B71" s="269">
        <v>1316</v>
      </c>
      <c r="C71" s="269" t="s">
        <v>1033</v>
      </c>
      <c r="D71" s="247" t="s">
        <v>1266</v>
      </c>
      <c r="E71" s="238" t="s">
        <v>16</v>
      </c>
      <c r="F71" s="238"/>
      <c r="G71" s="238"/>
      <c r="H71" s="238"/>
      <c r="I71" s="239">
        <f t="shared" si="4"/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2" x14ac:dyDescent="0.3">
      <c r="B72" s="269">
        <v>1316</v>
      </c>
      <c r="C72" s="269" t="s">
        <v>1033</v>
      </c>
      <c r="D72" s="247" t="s">
        <v>1267</v>
      </c>
      <c r="E72" s="238" t="s">
        <v>16</v>
      </c>
      <c r="F72" s="238"/>
      <c r="G72" s="238"/>
      <c r="H72" s="238"/>
      <c r="I72" s="239">
        <f t="shared" si="4"/>
        <v>0</v>
      </c>
      <c r="M72" s="272">
        <v>100</v>
      </c>
      <c r="N72" s="211">
        <v>0</v>
      </c>
      <c r="S72" s="211" t="s">
        <v>107</v>
      </c>
      <c r="T72" s="211" t="s">
        <v>1262</v>
      </c>
    </row>
    <row r="73" spans="1:22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567</v>
      </c>
      <c r="E73" s="335" t="s">
        <v>4</v>
      </c>
      <c r="G73" s="323">
        <v>44976</v>
      </c>
      <c r="H73" s="323">
        <v>45227</v>
      </c>
      <c r="I73" s="336">
        <f t="shared" si="4"/>
        <v>251</v>
      </c>
      <c r="J73" s="329"/>
      <c r="L73" s="336">
        <f t="shared" ref="L73:L79" si="5">K73-J73</f>
        <v>0</v>
      </c>
      <c r="M73" s="337">
        <v>1390.3118351925152</v>
      </c>
      <c r="N73" s="338">
        <v>9.5000000000000001E-2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568</v>
      </c>
    </row>
    <row r="74" spans="1:22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576</v>
      </c>
      <c r="E74" s="335" t="s">
        <v>4</v>
      </c>
      <c r="G74" s="323">
        <v>45237</v>
      </c>
      <c r="H74" s="323">
        <v>45631</v>
      </c>
      <c r="I74" s="336">
        <f t="shared" si="4"/>
        <v>394</v>
      </c>
      <c r="J74" s="329"/>
      <c r="L74" s="336">
        <f t="shared" si="5"/>
        <v>0</v>
      </c>
      <c r="M74" s="337">
        <v>1390.3118351925152</v>
      </c>
      <c r="N74" s="338">
        <v>9.5000000000000001E-2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578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577</v>
      </c>
      <c r="E75" s="335" t="s">
        <v>4</v>
      </c>
      <c r="G75" s="323">
        <v>42897</v>
      </c>
      <c r="H75" s="323">
        <v>43991</v>
      </c>
      <c r="I75" s="336">
        <f t="shared" si="4"/>
        <v>1094</v>
      </c>
      <c r="J75" s="329"/>
      <c r="L75" s="336">
        <f t="shared" si="5"/>
        <v>0</v>
      </c>
      <c r="M75" s="337">
        <v>1390.3118351925152</v>
      </c>
      <c r="N75" s="338">
        <v>9.5000000000000001E-2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578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590</v>
      </c>
      <c r="E76" s="335" t="s">
        <v>4</v>
      </c>
      <c r="G76" s="323">
        <v>46029</v>
      </c>
      <c r="H76" s="323">
        <v>46232</v>
      </c>
      <c r="I76" s="336">
        <f t="shared" si="4"/>
        <v>203</v>
      </c>
      <c r="J76" s="329"/>
      <c r="L76" s="336">
        <f t="shared" si="5"/>
        <v>0</v>
      </c>
      <c r="M76" s="337">
        <v>1390.3118351925152</v>
      </c>
      <c r="N76" s="338">
        <v>9.5000000000000001E-2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592</v>
      </c>
    </row>
    <row r="77" spans="1:22" s="334" customFormat="1" ht="17.25" customHeight="1" x14ac:dyDescent="0.3">
      <c r="A77" s="334">
        <v>143</v>
      </c>
      <c r="B77" s="334" t="s">
        <v>234</v>
      </c>
      <c r="C77" s="334" t="s">
        <v>476</v>
      </c>
      <c r="D77" s="335" t="s">
        <v>591</v>
      </c>
      <c r="E77" s="335" t="s">
        <v>4</v>
      </c>
      <c r="G77" s="323">
        <v>55394</v>
      </c>
      <c r="H77" s="323">
        <v>56021</v>
      </c>
      <c r="I77" s="336">
        <f t="shared" si="4"/>
        <v>627</v>
      </c>
      <c r="J77" s="329"/>
      <c r="L77" s="336">
        <f t="shared" si="5"/>
        <v>0</v>
      </c>
      <c r="M77" s="337">
        <v>1390.3118351925152</v>
      </c>
      <c r="N77" s="338">
        <v>9.5000000000000001E-2</v>
      </c>
      <c r="O77" s="330">
        <v>0</v>
      </c>
      <c r="P77" s="329"/>
      <c r="Q77" s="329"/>
      <c r="R77" s="330">
        <v>0</v>
      </c>
      <c r="S77" s="334" t="s">
        <v>107</v>
      </c>
      <c r="T77" s="334" t="s">
        <v>592</v>
      </c>
    </row>
    <row r="78" spans="1:22" s="334" customFormat="1" ht="17.25" customHeight="1" x14ac:dyDescent="0.3">
      <c r="A78" s="334">
        <v>320</v>
      </c>
      <c r="B78" s="343">
        <v>1344</v>
      </c>
      <c r="C78" s="334" t="s">
        <v>490</v>
      </c>
      <c r="D78" s="335" t="s">
        <v>731</v>
      </c>
      <c r="E78" s="335" t="s">
        <v>4</v>
      </c>
      <c r="G78" s="323">
        <v>588162</v>
      </c>
      <c r="H78" s="323">
        <v>593890</v>
      </c>
      <c r="I78" s="336">
        <f t="shared" si="4"/>
        <v>5728</v>
      </c>
      <c r="J78" s="329"/>
      <c r="L78" s="336">
        <f t="shared" si="5"/>
        <v>0</v>
      </c>
      <c r="M78" s="337">
        <v>3012.25</v>
      </c>
      <c r="N78" s="338">
        <v>0</v>
      </c>
      <c r="O78" s="330">
        <v>0</v>
      </c>
      <c r="P78" s="329"/>
      <c r="Q78" s="329"/>
      <c r="R78" s="330"/>
      <c r="S78" s="334" t="s">
        <v>303</v>
      </c>
      <c r="T78" s="334" t="s">
        <v>732</v>
      </c>
      <c r="U78" s="334" t="s">
        <v>734</v>
      </c>
      <c r="V78" s="334" t="s">
        <v>735</v>
      </c>
    </row>
    <row r="79" spans="1:22" s="334" customFormat="1" ht="17.25" customHeight="1" x14ac:dyDescent="0.3">
      <c r="A79" s="334">
        <v>156</v>
      </c>
      <c r="B79" s="334" t="s">
        <v>237</v>
      </c>
      <c r="C79" s="334" t="s">
        <v>477</v>
      </c>
      <c r="D79" s="335" t="s">
        <v>715</v>
      </c>
      <c r="E79" s="335" t="s">
        <v>4</v>
      </c>
      <c r="I79" s="336">
        <f t="shared" si="4"/>
        <v>0</v>
      </c>
      <c r="J79" s="329"/>
      <c r="L79" s="336">
        <f t="shared" si="5"/>
        <v>0</v>
      </c>
      <c r="M79" s="337">
        <v>3134.1419251529328</v>
      </c>
      <c r="N79" s="338">
        <v>0</v>
      </c>
      <c r="O79" s="330">
        <v>0</v>
      </c>
      <c r="P79" s="329"/>
      <c r="Q79" s="329"/>
      <c r="R79" s="330"/>
      <c r="S79" s="334" t="s">
        <v>107</v>
      </c>
      <c r="T79" s="334" t="s">
        <v>746</v>
      </c>
    </row>
    <row r="80" spans="1:22" s="334" customFormat="1" x14ac:dyDescent="0.3">
      <c r="A80" s="334">
        <v>156</v>
      </c>
      <c r="B80" s="334">
        <v>1352</v>
      </c>
      <c r="C80" s="334" t="s">
        <v>477</v>
      </c>
      <c r="D80" s="334" t="s">
        <v>1171</v>
      </c>
      <c r="E80" s="334" t="s">
        <v>4</v>
      </c>
      <c r="G80" s="323">
        <v>278</v>
      </c>
      <c r="H80" s="323">
        <v>278</v>
      </c>
      <c r="I80" s="336">
        <f t="shared" si="4"/>
        <v>0</v>
      </c>
      <c r="M80" s="337">
        <v>3735.75</v>
      </c>
      <c r="N80" s="334">
        <v>9.1999999999999998E-2</v>
      </c>
      <c r="S80" s="334" t="s">
        <v>107</v>
      </c>
      <c r="T80" s="334" t="s">
        <v>1178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1241</v>
      </c>
      <c r="E81" s="334" t="s">
        <v>4</v>
      </c>
      <c r="G81" s="323">
        <v>10774</v>
      </c>
      <c r="H81" s="323">
        <v>11838</v>
      </c>
      <c r="I81" s="336">
        <f t="shared" si="4"/>
        <v>1064</v>
      </c>
      <c r="M81" s="337">
        <v>3788.08</v>
      </c>
      <c r="N81" s="334">
        <v>9.1999999999999998E-2</v>
      </c>
      <c r="S81" s="334" t="s">
        <v>107</v>
      </c>
      <c r="T81" s="334" t="s">
        <v>1256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1242</v>
      </c>
      <c r="E82" s="334" t="s">
        <v>4</v>
      </c>
      <c r="G82" s="323">
        <v>8560</v>
      </c>
      <c r="H82" s="323">
        <v>11066</v>
      </c>
      <c r="I82" s="336">
        <f t="shared" si="4"/>
        <v>2506</v>
      </c>
      <c r="M82" s="337">
        <v>3788.08</v>
      </c>
      <c r="N82" s="334">
        <v>9.1999999999999998E-2</v>
      </c>
      <c r="S82" s="334" t="s">
        <v>107</v>
      </c>
      <c r="T82" s="334" t="s">
        <v>1256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1243</v>
      </c>
      <c r="E83" s="334" t="s">
        <v>4</v>
      </c>
      <c r="G83" s="323">
        <v>11185</v>
      </c>
      <c r="H83" s="323">
        <v>13826</v>
      </c>
      <c r="I83" s="336">
        <f t="shared" si="4"/>
        <v>2641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1244</v>
      </c>
      <c r="E84" s="334" t="s">
        <v>4</v>
      </c>
      <c r="G84" s="323">
        <v>13257</v>
      </c>
      <c r="H84" s="323">
        <v>15417</v>
      </c>
      <c r="I84" s="336">
        <f t="shared" si="4"/>
        <v>2160</v>
      </c>
      <c r="M84" s="337">
        <v>3788.08</v>
      </c>
      <c r="N84" s="334">
        <v>9.1999999999999998E-2</v>
      </c>
      <c r="S84" s="334" t="s">
        <v>107</v>
      </c>
      <c r="T84" s="334" t="s">
        <v>1257</v>
      </c>
    </row>
    <row r="85" spans="1:20" s="334" customFormat="1" x14ac:dyDescent="0.3">
      <c r="A85" s="334">
        <v>156</v>
      </c>
      <c r="B85" s="334">
        <v>1352</v>
      </c>
      <c r="C85" s="334" t="s">
        <v>1204</v>
      </c>
      <c r="D85" s="334" t="s">
        <v>1205</v>
      </c>
      <c r="E85" s="334" t="s">
        <v>4</v>
      </c>
      <c r="G85" s="323">
        <v>17827</v>
      </c>
      <c r="H85" s="323">
        <v>22091</v>
      </c>
      <c r="I85" s="336">
        <f t="shared" si="4"/>
        <v>4264</v>
      </c>
      <c r="M85" s="337">
        <v>3788.08</v>
      </c>
      <c r="N85" s="334">
        <v>9.1999999999999998E-2</v>
      </c>
      <c r="S85" s="334" t="s">
        <v>107</v>
      </c>
      <c r="T85" s="334" t="s">
        <v>1254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1245</v>
      </c>
      <c r="E86" s="334" t="s">
        <v>4</v>
      </c>
      <c r="G86" s="323">
        <v>9899</v>
      </c>
      <c r="H86" s="323">
        <v>9899</v>
      </c>
      <c r="I86" s="336">
        <f t="shared" si="4"/>
        <v>0</v>
      </c>
      <c r="M86" s="337">
        <v>3788.08</v>
      </c>
      <c r="N86" s="334">
        <v>9.1999999999999998E-2</v>
      </c>
      <c r="S86" s="334" t="s">
        <v>107</v>
      </c>
      <c r="T86" s="334" t="s">
        <v>1257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1246</v>
      </c>
      <c r="E87" s="334" t="s">
        <v>4</v>
      </c>
      <c r="G87" s="323">
        <v>10823</v>
      </c>
      <c r="H87" s="323">
        <v>13424</v>
      </c>
      <c r="I87" s="336">
        <f t="shared" si="4"/>
        <v>2601</v>
      </c>
      <c r="M87" s="337">
        <v>3788.08</v>
      </c>
      <c r="N87" s="334">
        <v>9.1999999999999998E-2</v>
      </c>
      <c r="S87" s="334" t="s">
        <v>107</v>
      </c>
      <c r="T87" s="334" t="s">
        <v>1257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1247</v>
      </c>
      <c r="E88" s="334" t="s">
        <v>4</v>
      </c>
      <c r="G88" s="323">
        <v>11543</v>
      </c>
      <c r="H88" s="323">
        <v>12667</v>
      </c>
      <c r="I88" s="336">
        <f t="shared" si="4"/>
        <v>1124</v>
      </c>
      <c r="M88" s="337">
        <v>3788.08</v>
      </c>
      <c r="N88" s="334">
        <v>9.1999999999999998E-2</v>
      </c>
      <c r="S88" s="334" t="s">
        <v>107</v>
      </c>
      <c r="T88" s="334" t="s">
        <v>1257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1197</v>
      </c>
      <c r="E89" s="334" t="s">
        <v>4</v>
      </c>
      <c r="G89" s="323">
        <v>19069</v>
      </c>
      <c r="H89" s="323">
        <v>20820</v>
      </c>
      <c r="I89" s="336">
        <f t="shared" si="4"/>
        <v>1751</v>
      </c>
      <c r="M89" s="337">
        <v>3788.08</v>
      </c>
      <c r="N89" s="334">
        <v>9.1999999999999998E-2</v>
      </c>
      <c r="S89" s="334" t="s">
        <v>107</v>
      </c>
      <c r="T89" s="334" t="s">
        <v>1255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1198</v>
      </c>
      <c r="E90" s="334" t="s">
        <v>4</v>
      </c>
      <c r="G90" s="323">
        <v>13844</v>
      </c>
      <c r="H90" s="323">
        <v>20344</v>
      </c>
      <c r="I90" s="336">
        <f t="shared" si="4"/>
        <v>6500</v>
      </c>
      <c r="M90" s="337">
        <v>3788.08</v>
      </c>
      <c r="N90" s="334">
        <v>9.1999999999999998E-2</v>
      </c>
      <c r="S90" s="334" t="s">
        <v>107</v>
      </c>
      <c r="T90" s="334" t="s">
        <v>1255</v>
      </c>
    </row>
    <row r="91" spans="1:20" s="334" customFormat="1" ht="18.75" customHeight="1" x14ac:dyDescent="0.3">
      <c r="A91" s="334">
        <v>180</v>
      </c>
      <c r="B91" s="334" t="s">
        <v>1135</v>
      </c>
      <c r="C91" s="334" t="s">
        <v>478</v>
      </c>
      <c r="D91" s="335" t="s">
        <v>1097</v>
      </c>
      <c r="E91" s="335" t="s">
        <v>4</v>
      </c>
      <c r="G91" s="323">
        <v>79618</v>
      </c>
      <c r="H91" s="323">
        <v>79618</v>
      </c>
      <c r="I91" s="336">
        <f t="shared" si="4"/>
        <v>0</v>
      </c>
      <c r="J91" s="329"/>
      <c r="L91" s="336"/>
      <c r="M91" s="337">
        <v>2990.42</v>
      </c>
      <c r="N91" s="338">
        <v>8.6999999999999994E-2</v>
      </c>
      <c r="O91" s="330"/>
      <c r="P91" s="329"/>
      <c r="Q91" s="329"/>
      <c r="R91" s="330"/>
      <c r="S91" s="334" t="s">
        <v>107</v>
      </c>
      <c r="T91" s="334" t="s">
        <v>1098</v>
      </c>
    </row>
    <row r="92" spans="1:20" s="334" customFormat="1" ht="18.75" customHeight="1" x14ac:dyDescent="0.3">
      <c r="A92" s="334">
        <v>180</v>
      </c>
      <c r="B92" s="334">
        <v>1372</v>
      </c>
      <c r="C92" s="334" t="s">
        <v>478</v>
      </c>
      <c r="D92" s="335" t="s">
        <v>1109</v>
      </c>
      <c r="E92" s="335" t="s">
        <v>4</v>
      </c>
      <c r="G92" s="323">
        <v>43453</v>
      </c>
      <c r="H92" s="323">
        <v>47290</v>
      </c>
      <c r="I92" s="336">
        <f t="shared" si="4"/>
        <v>3837</v>
      </c>
      <c r="J92" s="329"/>
      <c r="L92" s="336"/>
      <c r="M92" s="337">
        <v>2990.42</v>
      </c>
      <c r="N92" s="338">
        <v>8.6999999999999994E-2</v>
      </c>
      <c r="O92" s="330"/>
      <c r="P92" s="329"/>
      <c r="Q92" s="329"/>
      <c r="R92" s="330"/>
      <c r="S92" s="334" t="s">
        <v>107</v>
      </c>
      <c r="T92" s="334" t="s">
        <v>1111</v>
      </c>
    </row>
    <row r="93" spans="1:20" s="334" customFormat="1" ht="18.75" customHeight="1" x14ac:dyDescent="0.3">
      <c r="A93" s="334">
        <v>180</v>
      </c>
      <c r="B93" s="334">
        <v>1372</v>
      </c>
      <c r="C93" s="334" t="s">
        <v>478</v>
      </c>
      <c r="D93" s="335" t="s">
        <v>1110</v>
      </c>
      <c r="E93" s="335" t="s">
        <v>4</v>
      </c>
      <c r="G93" s="323">
        <v>77669</v>
      </c>
      <c r="H93" s="323">
        <v>76222</v>
      </c>
      <c r="I93" s="336">
        <f t="shared" si="4"/>
        <v>-1447</v>
      </c>
      <c r="J93" s="329"/>
      <c r="L93" s="336"/>
      <c r="M93" s="337">
        <v>2990.42</v>
      </c>
      <c r="N93" s="338">
        <v>8.6999999999999994E-2</v>
      </c>
      <c r="O93" s="330"/>
      <c r="P93" s="329"/>
      <c r="Q93" s="329"/>
      <c r="R93" s="330"/>
      <c r="S93" s="334" t="s">
        <v>107</v>
      </c>
      <c r="T93" s="334" t="s">
        <v>1111</v>
      </c>
    </row>
    <row r="94" spans="1:20" s="334" customFormat="1" x14ac:dyDescent="0.3">
      <c r="A94" s="334">
        <v>190</v>
      </c>
      <c r="B94" s="343" t="s">
        <v>242</v>
      </c>
      <c r="C94" s="334" t="s">
        <v>243</v>
      </c>
      <c r="D94" s="335" t="s">
        <v>348</v>
      </c>
      <c r="E94" s="335" t="s">
        <v>4</v>
      </c>
      <c r="G94" s="323">
        <v>487332</v>
      </c>
      <c r="H94" s="323">
        <v>487332</v>
      </c>
      <c r="I94" s="336">
        <f t="shared" si="4"/>
        <v>0</v>
      </c>
      <c r="J94" s="329"/>
      <c r="L94" s="336">
        <f>K94-J94</f>
        <v>0</v>
      </c>
      <c r="M94" s="344">
        <v>2325.7405433609215</v>
      </c>
      <c r="N94" s="338">
        <v>0</v>
      </c>
      <c r="O94" s="330">
        <v>137035</v>
      </c>
      <c r="P94" s="329"/>
      <c r="Q94" s="329"/>
      <c r="R94" s="330">
        <v>0</v>
      </c>
      <c r="S94" s="334" t="s">
        <v>107</v>
      </c>
      <c r="T94" s="334" t="s">
        <v>848</v>
      </c>
    </row>
    <row r="95" spans="1:20" s="334" customFormat="1" x14ac:dyDescent="0.3">
      <c r="A95" s="334">
        <v>192</v>
      </c>
      <c r="B95" s="343" t="s">
        <v>242</v>
      </c>
      <c r="C95" s="334" t="s">
        <v>243</v>
      </c>
      <c r="D95" s="335" t="s">
        <v>499</v>
      </c>
      <c r="E95" s="335" t="s">
        <v>4</v>
      </c>
      <c r="G95" s="323">
        <v>348942</v>
      </c>
      <c r="H95" s="323">
        <v>355158</v>
      </c>
      <c r="I95" s="336">
        <f t="shared" si="4"/>
        <v>6216</v>
      </c>
      <c r="J95" s="329"/>
      <c r="L95" s="336"/>
      <c r="M95" s="344">
        <v>2480.0466498740552</v>
      </c>
      <c r="N95" s="338">
        <v>9.8758474271320618E-2</v>
      </c>
      <c r="O95" s="330"/>
      <c r="P95" s="329"/>
      <c r="Q95" s="329"/>
      <c r="R95" s="330">
        <v>0</v>
      </c>
      <c r="S95" s="334" t="s">
        <v>107</v>
      </c>
    </row>
    <row r="96" spans="1:20" s="334" customFormat="1" x14ac:dyDescent="0.3">
      <c r="A96" s="334">
        <v>192</v>
      </c>
      <c r="B96" s="343">
        <v>1394</v>
      </c>
      <c r="C96" s="334" t="s">
        <v>243</v>
      </c>
      <c r="D96" s="335" t="s">
        <v>859</v>
      </c>
      <c r="E96" s="335" t="s">
        <v>4</v>
      </c>
      <c r="G96" s="323">
        <v>150960</v>
      </c>
      <c r="H96" s="323">
        <v>155676</v>
      </c>
      <c r="I96" s="336">
        <f t="shared" si="4"/>
        <v>4716</v>
      </c>
      <c r="J96" s="329"/>
      <c r="L96" s="336"/>
      <c r="M96" s="344">
        <v>2407.3505809926896</v>
      </c>
      <c r="N96" s="338">
        <v>9.5852250865717581E-2</v>
      </c>
      <c r="O96" s="330"/>
      <c r="P96" s="329"/>
      <c r="Q96" s="329"/>
      <c r="R96" s="330"/>
      <c r="S96" s="334" t="s">
        <v>107</v>
      </c>
      <c r="T96" s="334" t="s">
        <v>873</v>
      </c>
    </row>
    <row r="97" spans="1:21" s="334" customFormat="1" x14ac:dyDescent="0.3">
      <c r="A97" s="334">
        <v>192</v>
      </c>
      <c r="B97" s="343">
        <v>1394</v>
      </c>
      <c r="C97" s="334" t="s">
        <v>243</v>
      </c>
      <c r="D97" s="335" t="s">
        <v>1136</v>
      </c>
      <c r="E97" s="335" t="s">
        <v>4</v>
      </c>
      <c r="G97" s="323">
        <v>53010</v>
      </c>
      <c r="H97" s="323">
        <v>58826</v>
      </c>
      <c r="I97" s="336">
        <f t="shared" si="4"/>
        <v>5816</v>
      </c>
      <c r="J97" s="329"/>
      <c r="L97" s="336"/>
      <c r="M97" s="344">
        <v>3688.19</v>
      </c>
      <c r="N97" s="338">
        <v>9.0999999999999998E-2</v>
      </c>
      <c r="O97" s="330"/>
      <c r="P97" s="329"/>
      <c r="Q97" s="329"/>
      <c r="R97" s="330"/>
      <c r="S97" s="334" t="s">
        <v>107</v>
      </c>
      <c r="T97" s="334" t="s">
        <v>1137</v>
      </c>
    </row>
    <row r="98" spans="1:21" s="334" customFormat="1" x14ac:dyDescent="0.3">
      <c r="A98" s="334">
        <v>192</v>
      </c>
      <c r="B98" s="343">
        <v>1394</v>
      </c>
      <c r="C98" s="334" t="s">
        <v>243</v>
      </c>
      <c r="D98" s="335" t="s">
        <v>1152</v>
      </c>
      <c r="E98" s="335" t="s">
        <v>4</v>
      </c>
      <c r="G98" s="323">
        <v>59211</v>
      </c>
      <c r="H98" s="323">
        <v>64985</v>
      </c>
      <c r="I98" s="336">
        <f t="shared" si="4"/>
        <v>5774</v>
      </c>
      <c r="J98" s="329"/>
      <c r="L98" s="336"/>
      <c r="M98" s="344">
        <v>3254.64</v>
      </c>
      <c r="N98" s="338">
        <v>9.0999999999999998E-2</v>
      </c>
      <c r="O98" s="330"/>
      <c r="P98" s="329"/>
      <c r="Q98" s="329"/>
      <c r="R98" s="330"/>
      <c r="S98" s="334" t="s">
        <v>107</v>
      </c>
      <c r="T98" s="334" t="s">
        <v>1154</v>
      </c>
    </row>
    <row r="99" spans="1:21" s="334" customFormat="1" x14ac:dyDescent="0.3">
      <c r="A99" s="334">
        <v>192</v>
      </c>
      <c r="B99" s="343">
        <v>1394</v>
      </c>
      <c r="C99" s="334" t="s">
        <v>243</v>
      </c>
      <c r="D99" s="335" t="s">
        <v>1153</v>
      </c>
      <c r="E99" s="335" t="s">
        <v>4</v>
      </c>
      <c r="G99" s="323">
        <v>47767</v>
      </c>
      <c r="H99" s="323">
        <v>52508</v>
      </c>
      <c r="I99" s="336">
        <f t="shared" si="4"/>
        <v>4741</v>
      </c>
      <c r="J99" s="329"/>
      <c r="L99" s="336"/>
      <c r="M99" s="344">
        <v>3254.64</v>
      </c>
      <c r="N99" s="338">
        <v>9.0999999999999998E-2</v>
      </c>
      <c r="O99" s="330"/>
      <c r="P99" s="329"/>
      <c r="Q99" s="329"/>
      <c r="R99" s="330"/>
      <c r="S99" s="334" t="s">
        <v>107</v>
      </c>
      <c r="T99" s="334" t="s">
        <v>1155</v>
      </c>
    </row>
    <row r="100" spans="1:21" s="334" customFormat="1" x14ac:dyDescent="0.3">
      <c r="A100" s="334">
        <v>242</v>
      </c>
      <c r="B100" s="334" t="s">
        <v>250</v>
      </c>
      <c r="C100" s="334" t="s">
        <v>479</v>
      </c>
      <c r="D100" s="335" t="s">
        <v>421</v>
      </c>
      <c r="E100" s="335" t="s">
        <v>4</v>
      </c>
      <c r="G100" s="323">
        <v>114881</v>
      </c>
      <c r="H100" s="323">
        <v>115134</v>
      </c>
      <c r="I100" s="336">
        <f t="shared" si="4"/>
        <v>253</v>
      </c>
      <c r="J100" s="329"/>
      <c r="L100" s="336">
        <f>K100-J100</f>
        <v>0</v>
      </c>
      <c r="M100" s="337">
        <v>2013.4970097157252</v>
      </c>
      <c r="N100" s="338">
        <v>8.3391489744512409E-2</v>
      </c>
      <c r="O100" s="330">
        <v>12286</v>
      </c>
      <c r="P100" s="329"/>
      <c r="Q100" s="329"/>
      <c r="R100" s="330">
        <v>0</v>
      </c>
      <c r="S100" s="334" t="s">
        <v>107</v>
      </c>
      <c r="T100" s="334" t="s">
        <v>776</v>
      </c>
    </row>
    <row r="101" spans="1:21" s="334" customFormat="1" x14ac:dyDescent="0.3">
      <c r="A101" s="334">
        <v>248</v>
      </c>
      <c r="B101" s="343">
        <v>1447</v>
      </c>
      <c r="C101" s="334" t="s">
        <v>481</v>
      </c>
      <c r="D101" s="335" t="s">
        <v>951</v>
      </c>
      <c r="E101" s="335" t="s">
        <v>4</v>
      </c>
      <c r="G101" s="323">
        <v>148314</v>
      </c>
      <c r="H101" s="323">
        <v>157769</v>
      </c>
      <c r="I101" s="336">
        <f t="shared" ref="I101:I133" si="6">H101-G101</f>
        <v>9455</v>
      </c>
      <c r="J101" s="329"/>
      <c r="L101" s="336"/>
      <c r="M101" s="337">
        <v>3554.0454419575112</v>
      </c>
      <c r="N101" s="338">
        <v>9.227949544764795E-2</v>
      </c>
      <c r="O101" s="330"/>
      <c r="P101" s="329"/>
      <c r="Q101" s="329"/>
      <c r="R101" s="330"/>
      <c r="S101" s="334" t="s">
        <v>107</v>
      </c>
      <c r="T101" s="334" t="s">
        <v>952</v>
      </c>
    </row>
    <row r="102" spans="1:21" s="334" customFormat="1" x14ac:dyDescent="0.3">
      <c r="A102" s="334">
        <v>248</v>
      </c>
      <c r="B102" s="374" t="s">
        <v>1324</v>
      </c>
      <c r="C102" s="334" t="s">
        <v>481</v>
      </c>
      <c r="D102" s="335" t="s">
        <v>1179</v>
      </c>
      <c r="E102" s="335" t="s">
        <v>4</v>
      </c>
      <c r="G102" s="323">
        <v>42500</v>
      </c>
      <c r="H102" s="323">
        <v>46606</v>
      </c>
      <c r="I102" s="336">
        <f t="shared" si="6"/>
        <v>4106</v>
      </c>
      <c r="J102" s="329"/>
      <c r="L102" s="336"/>
      <c r="M102" s="337">
        <v>4890.63</v>
      </c>
      <c r="N102" s="338">
        <v>0.09</v>
      </c>
      <c r="O102" s="330"/>
      <c r="P102" s="329"/>
      <c r="Q102" s="329"/>
      <c r="R102" s="330"/>
      <c r="S102" s="334" t="s">
        <v>107</v>
      </c>
      <c r="T102" s="334" t="s">
        <v>1250</v>
      </c>
    </row>
    <row r="103" spans="1:21" s="334" customFormat="1" x14ac:dyDescent="0.3">
      <c r="A103" s="334">
        <v>248</v>
      </c>
      <c r="B103" s="343">
        <v>1447</v>
      </c>
      <c r="C103" s="334" t="s">
        <v>481</v>
      </c>
      <c r="D103" s="335" t="s">
        <v>1212</v>
      </c>
      <c r="E103" s="335" t="s">
        <v>4</v>
      </c>
      <c r="G103" s="323">
        <v>38529</v>
      </c>
      <c r="H103" s="323">
        <v>43598</v>
      </c>
      <c r="I103" s="336">
        <f t="shared" si="6"/>
        <v>5069</v>
      </c>
      <c r="J103" s="329"/>
      <c r="L103" s="336"/>
      <c r="M103" s="337">
        <v>4890.63</v>
      </c>
      <c r="N103" s="338">
        <v>0.09</v>
      </c>
      <c r="O103" s="330"/>
      <c r="P103" s="329"/>
      <c r="Q103" s="329"/>
      <c r="R103" s="330"/>
      <c r="S103" s="334" t="s">
        <v>107</v>
      </c>
      <c r="T103" s="334" t="s">
        <v>1251</v>
      </c>
    </row>
    <row r="104" spans="1:21" s="334" customFormat="1" x14ac:dyDescent="0.3">
      <c r="A104" s="334">
        <v>248</v>
      </c>
      <c r="B104" s="343">
        <v>1447</v>
      </c>
      <c r="C104" s="334" t="s">
        <v>481</v>
      </c>
      <c r="D104" s="335" t="s">
        <v>1213</v>
      </c>
      <c r="E104" s="335" t="s">
        <v>4</v>
      </c>
      <c r="G104" s="323">
        <v>52177</v>
      </c>
      <c r="H104" s="323">
        <v>60344</v>
      </c>
      <c r="I104" s="336">
        <f t="shared" si="6"/>
        <v>8167</v>
      </c>
      <c r="J104" s="329"/>
      <c r="L104" s="336"/>
      <c r="M104" s="337">
        <v>4890.63</v>
      </c>
      <c r="N104" s="338">
        <v>0.09</v>
      </c>
      <c r="O104" s="330"/>
      <c r="P104" s="329"/>
      <c r="Q104" s="329"/>
      <c r="R104" s="330"/>
      <c r="S104" s="334" t="s">
        <v>107</v>
      </c>
      <c r="T104" s="334" t="s">
        <v>1252</v>
      </c>
    </row>
    <row r="105" spans="1:21" s="334" customFormat="1" x14ac:dyDescent="0.3">
      <c r="A105" s="334">
        <v>268</v>
      </c>
      <c r="B105" s="334" t="s">
        <v>281</v>
      </c>
      <c r="C105" s="334" t="s">
        <v>482</v>
      </c>
      <c r="D105" s="335" t="s">
        <v>647</v>
      </c>
      <c r="E105" s="335" t="s">
        <v>4</v>
      </c>
      <c r="G105" s="323">
        <v>179960</v>
      </c>
      <c r="H105" s="323">
        <v>182077</v>
      </c>
      <c r="I105" s="336">
        <f t="shared" si="6"/>
        <v>2117</v>
      </c>
      <c r="J105" s="329"/>
      <c r="L105" s="336">
        <f>K105-J105</f>
        <v>0</v>
      </c>
      <c r="M105" s="337">
        <v>2148.5354048218787</v>
      </c>
      <c r="N105" s="338">
        <v>9.872450521770422E-2</v>
      </c>
      <c r="O105" s="330">
        <v>0</v>
      </c>
      <c r="P105" s="329"/>
      <c r="Q105" s="329"/>
      <c r="R105" s="330">
        <v>0</v>
      </c>
      <c r="S105" s="334" t="s">
        <v>107</v>
      </c>
      <c r="T105" s="334" t="s">
        <v>645</v>
      </c>
    </row>
    <row r="106" spans="1:21" s="334" customFormat="1" x14ac:dyDescent="0.3">
      <c r="A106" s="334">
        <v>268</v>
      </c>
      <c r="B106" s="334" t="s">
        <v>281</v>
      </c>
      <c r="C106" s="334" t="s">
        <v>482</v>
      </c>
      <c r="D106" s="335" t="s">
        <v>654</v>
      </c>
      <c r="E106" s="335" t="s">
        <v>4</v>
      </c>
      <c r="G106" s="323">
        <v>168513</v>
      </c>
      <c r="H106" s="323">
        <v>168987</v>
      </c>
      <c r="I106" s="336">
        <f t="shared" si="6"/>
        <v>474</v>
      </c>
      <c r="J106" s="329"/>
      <c r="L106" s="336"/>
      <c r="M106" s="337">
        <v>2148.5354048218787</v>
      </c>
      <c r="N106" s="338">
        <v>9.872450521770422E-2</v>
      </c>
      <c r="O106" s="330">
        <v>0</v>
      </c>
      <c r="P106" s="329"/>
      <c r="Q106" s="329"/>
      <c r="R106" s="330"/>
      <c r="S106" s="334" t="s">
        <v>107</v>
      </c>
      <c r="T106" s="334" t="s">
        <v>653</v>
      </c>
    </row>
    <row r="107" spans="1:21" s="334" customFormat="1" x14ac:dyDescent="0.3">
      <c r="A107" s="334">
        <v>278</v>
      </c>
      <c r="B107" s="334" t="s">
        <v>371</v>
      </c>
      <c r="C107" s="334" t="s">
        <v>388</v>
      </c>
      <c r="D107" s="335" t="s">
        <v>666</v>
      </c>
      <c r="E107" s="335" t="s">
        <v>4</v>
      </c>
      <c r="G107" s="323">
        <v>172106</v>
      </c>
      <c r="H107" s="323">
        <v>176028</v>
      </c>
      <c r="I107" s="336">
        <f t="shared" si="6"/>
        <v>3922</v>
      </c>
      <c r="J107" s="329"/>
      <c r="L107" s="336"/>
      <c r="M107" s="337">
        <v>1597.1111766822598</v>
      </c>
      <c r="N107" s="338">
        <v>9.4124505217704213E-2</v>
      </c>
      <c r="O107" s="330"/>
      <c r="P107" s="329"/>
      <c r="Q107" s="329"/>
      <c r="R107" s="330"/>
      <c r="S107" s="334" t="s">
        <v>107</v>
      </c>
      <c r="T107" s="334" t="s">
        <v>728</v>
      </c>
      <c r="U107" s="334" t="s">
        <v>752</v>
      </c>
    </row>
    <row r="108" spans="1:21" s="334" customFormat="1" x14ac:dyDescent="0.3">
      <c r="A108" s="334">
        <v>278</v>
      </c>
      <c r="B108" s="334" t="s">
        <v>371</v>
      </c>
      <c r="C108" s="334" t="s">
        <v>388</v>
      </c>
      <c r="D108" s="335" t="s">
        <v>689</v>
      </c>
      <c r="E108" s="335" t="s">
        <v>4</v>
      </c>
      <c r="G108" s="323">
        <v>194282</v>
      </c>
      <c r="H108" s="323">
        <v>198295</v>
      </c>
      <c r="I108" s="336">
        <f t="shared" si="6"/>
        <v>4013</v>
      </c>
      <c r="J108" s="329"/>
      <c r="L108" s="336"/>
      <c r="M108" s="337">
        <v>1597.1111766822598</v>
      </c>
      <c r="N108" s="338">
        <v>9.4124505217704213E-2</v>
      </c>
      <c r="O108" s="330"/>
      <c r="P108" s="329"/>
      <c r="Q108" s="329"/>
      <c r="R108" s="330"/>
      <c r="S108" s="334" t="s">
        <v>107</v>
      </c>
      <c r="T108" s="345" t="s">
        <v>688</v>
      </c>
      <c r="U108" s="334">
        <v>84</v>
      </c>
    </row>
    <row r="109" spans="1:21" s="334" customFormat="1" x14ac:dyDescent="0.3">
      <c r="A109" s="334">
        <v>278</v>
      </c>
      <c r="B109" s="334" t="s">
        <v>371</v>
      </c>
      <c r="C109" s="334" t="s">
        <v>388</v>
      </c>
      <c r="D109" s="335" t="s">
        <v>690</v>
      </c>
      <c r="E109" s="335" t="s">
        <v>4</v>
      </c>
      <c r="G109" s="323">
        <v>162431</v>
      </c>
      <c r="H109" s="323">
        <v>164838</v>
      </c>
      <c r="I109" s="336">
        <f t="shared" si="6"/>
        <v>2407</v>
      </c>
      <c r="J109" s="329"/>
      <c r="L109" s="336"/>
      <c r="M109" s="337">
        <v>1597.1111766822598</v>
      </c>
      <c r="N109" s="338">
        <v>9.4124505217704213E-2</v>
      </c>
      <c r="O109" s="330"/>
      <c r="P109" s="329"/>
      <c r="Q109" s="329"/>
      <c r="R109" s="330"/>
      <c r="S109" s="334" t="s">
        <v>107</v>
      </c>
      <c r="T109" s="334" t="s">
        <v>728</v>
      </c>
      <c r="U109" s="334" t="s">
        <v>752</v>
      </c>
    </row>
    <row r="110" spans="1:21" s="334" customFormat="1" x14ac:dyDescent="0.3">
      <c r="A110" s="334">
        <v>278</v>
      </c>
      <c r="B110" s="334" t="s">
        <v>371</v>
      </c>
      <c r="C110" s="334" t="s">
        <v>388</v>
      </c>
      <c r="D110" s="335" t="s">
        <v>681</v>
      </c>
      <c r="E110" s="335" t="s">
        <v>4</v>
      </c>
      <c r="G110" s="323">
        <v>178469</v>
      </c>
      <c r="H110" s="323">
        <v>182292</v>
      </c>
      <c r="I110" s="336">
        <f t="shared" si="6"/>
        <v>3823</v>
      </c>
      <c r="J110" s="329"/>
      <c r="L110" s="336"/>
      <c r="M110" s="337">
        <v>1597.1111766822598</v>
      </c>
      <c r="N110" s="338">
        <v>9.4124505217704213E-2</v>
      </c>
      <c r="O110" s="330"/>
      <c r="P110" s="329"/>
      <c r="Q110" s="329"/>
      <c r="R110" s="330"/>
      <c r="S110" s="334" t="s">
        <v>107</v>
      </c>
      <c r="T110" s="334" t="s">
        <v>728</v>
      </c>
      <c r="U110" s="334" t="s">
        <v>752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692</v>
      </c>
      <c r="E111" s="335" t="s">
        <v>4</v>
      </c>
      <c r="G111" s="323">
        <v>162952</v>
      </c>
      <c r="H111" s="323">
        <v>165048</v>
      </c>
      <c r="I111" s="336">
        <f t="shared" si="6"/>
        <v>2096</v>
      </c>
      <c r="J111" s="329"/>
      <c r="L111" s="336"/>
      <c r="M111" s="337">
        <v>1597.1111766822598</v>
      </c>
      <c r="N111" s="338">
        <v>9.4124505217704213E-2</v>
      </c>
      <c r="O111" s="330"/>
      <c r="P111" s="329"/>
      <c r="Q111" s="329"/>
      <c r="R111" s="330"/>
      <c r="S111" s="334" t="s">
        <v>107</v>
      </c>
      <c r="T111" s="334" t="s">
        <v>728</v>
      </c>
      <c r="U111" s="334" t="s">
        <v>752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695</v>
      </c>
      <c r="E112" s="335" t="s">
        <v>4</v>
      </c>
      <c r="G112" s="323">
        <v>169942</v>
      </c>
      <c r="H112" s="323">
        <v>173439</v>
      </c>
      <c r="I112" s="336">
        <f t="shared" si="6"/>
        <v>3497</v>
      </c>
      <c r="J112" s="329"/>
      <c r="L112" s="336"/>
      <c r="M112" s="337">
        <v>1597.1111766822598</v>
      </c>
      <c r="N112" s="338">
        <v>9.4124505217704213E-2</v>
      </c>
      <c r="O112" s="330"/>
      <c r="P112" s="329"/>
      <c r="Q112" s="329"/>
      <c r="R112" s="330"/>
      <c r="S112" s="334" t="s">
        <v>107</v>
      </c>
      <c r="T112" s="345" t="s">
        <v>696</v>
      </c>
      <c r="U112" s="334">
        <v>84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703</v>
      </c>
      <c r="E113" s="335" t="s">
        <v>4</v>
      </c>
      <c r="G113" s="323">
        <v>123543</v>
      </c>
      <c r="H113" s="323">
        <v>125776</v>
      </c>
      <c r="I113" s="336">
        <f t="shared" si="6"/>
        <v>2233</v>
      </c>
      <c r="J113" s="329"/>
      <c r="L113" s="336"/>
      <c r="M113" s="337">
        <v>1597.1111766822598</v>
      </c>
      <c r="N113" s="338">
        <v>9.4124505217704213E-2</v>
      </c>
      <c r="O113" s="330"/>
      <c r="P113" s="329"/>
      <c r="Q113" s="329"/>
      <c r="R113" s="330"/>
      <c r="S113" s="334" t="s">
        <v>107</v>
      </c>
      <c r="T113" s="345" t="s">
        <v>705</v>
      </c>
      <c r="U113" s="334">
        <v>84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704</v>
      </c>
      <c r="E114" s="335" t="s">
        <v>4</v>
      </c>
      <c r="G114" s="323">
        <v>179166</v>
      </c>
      <c r="H114" s="323">
        <v>182093</v>
      </c>
      <c r="I114" s="336">
        <f t="shared" si="6"/>
        <v>2927</v>
      </c>
      <c r="J114" s="329"/>
      <c r="L114" s="336"/>
      <c r="M114" s="337">
        <v>1597.1111766822598</v>
      </c>
      <c r="N114" s="338">
        <v>9.4124505217704213E-2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974</v>
      </c>
      <c r="E115" s="335" t="s">
        <v>4</v>
      </c>
      <c r="G115" s="323">
        <v>48474</v>
      </c>
      <c r="H115" s="323">
        <v>51489</v>
      </c>
      <c r="I115" s="336">
        <f t="shared" si="6"/>
        <v>3015</v>
      </c>
      <c r="J115" s="329"/>
      <c r="L115" s="336"/>
      <c r="M115" s="337">
        <v>1491.81</v>
      </c>
      <c r="N115" s="338">
        <v>8.5000000000000006E-2</v>
      </c>
      <c r="O115" s="330"/>
      <c r="P115" s="329"/>
      <c r="Q115" s="329"/>
      <c r="R115" s="330"/>
      <c r="S115" s="334" t="s">
        <v>107</v>
      </c>
      <c r="T115" s="334" t="s">
        <v>976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975</v>
      </c>
      <c r="E116" s="335" t="s">
        <v>4</v>
      </c>
      <c r="G116" s="323">
        <v>98994</v>
      </c>
      <c r="H116" s="323">
        <v>103186</v>
      </c>
      <c r="I116" s="336">
        <f t="shared" si="6"/>
        <v>4192</v>
      </c>
      <c r="J116" s="329"/>
      <c r="L116" s="336"/>
      <c r="M116" s="337">
        <v>1491.81</v>
      </c>
      <c r="N116" s="338">
        <v>8.5000000000000006E-2</v>
      </c>
      <c r="O116" s="330"/>
      <c r="P116" s="329"/>
      <c r="Q116" s="329"/>
      <c r="R116" s="330"/>
      <c r="S116" s="334" t="s">
        <v>107</v>
      </c>
      <c r="T116" s="334" t="s">
        <v>976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998</v>
      </c>
      <c r="E117" s="335" t="s">
        <v>4</v>
      </c>
      <c r="G117" s="323">
        <v>83790</v>
      </c>
      <c r="H117" s="323">
        <v>86780</v>
      </c>
      <c r="I117" s="336">
        <f t="shared" si="6"/>
        <v>2990</v>
      </c>
      <c r="J117" s="329"/>
      <c r="L117" s="336"/>
      <c r="M117" s="337">
        <v>1491.81</v>
      </c>
      <c r="N117" s="338">
        <v>8.5000000000000006E-2</v>
      </c>
      <c r="O117" s="330"/>
      <c r="P117" s="329"/>
      <c r="Q117" s="329"/>
      <c r="R117" s="330"/>
      <c r="S117" s="334" t="s">
        <v>107</v>
      </c>
      <c r="T117" s="334" t="s">
        <v>999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1019</v>
      </c>
      <c r="E118" s="335" t="s">
        <v>4</v>
      </c>
      <c r="G118" s="323">
        <v>75485</v>
      </c>
      <c r="H118" s="323">
        <v>79211</v>
      </c>
      <c r="I118" s="336">
        <f t="shared" si="6"/>
        <v>3726</v>
      </c>
      <c r="J118" s="329"/>
      <c r="L118" s="336"/>
      <c r="M118" s="337">
        <v>1491.81</v>
      </c>
      <c r="N118" s="338">
        <v>8.5000000000000006E-2</v>
      </c>
      <c r="O118" s="330"/>
      <c r="P118" s="329"/>
      <c r="Q118" s="329"/>
      <c r="R118" s="330"/>
      <c r="S118" s="334" t="s">
        <v>107</v>
      </c>
      <c r="T118" s="334" t="s">
        <v>1018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1056</v>
      </c>
      <c r="E119" s="335" t="s">
        <v>4</v>
      </c>
      <c r="G119" s="323">
        <v>61985</v>
      </c>
      <c r="H119" s="323">
        <v>65266</v>
      </c>
      <c r="I119" s="336">
        <f t="shared" si="6"/>
        <v>3281</v>
      </c>
      <c r="J119" s="329"/>
      <c r="L119" s="336"/>
      <c r="M119" s="337">
        <v>1491.81</v>
      </c>
      <c r="N119" s="338">
        <v>8.5000000000000006E-2</v>
      </c>
      <c r="O119" s="330"/>
      <c r="P119" s="329"/>
      <c r="Q119" s="329"/>
      <c r="R119" s="330"/>
      <c r="S119" s="334" t="s">
        <v>107</v>
      </c>
      <c r="T119" s="334" t="s">
        <v>1057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1024</v>
      </c>
      <c r="E120" s="335" t="s">
        <v>4</v>
      </c>
      <c r="G120" s="323">
        <v>85171</v>
      </c>
      <c r="H120" s="323">
        <v>92025</v>
      </c>
      <c r="I120" s="336">
        <f t="shared" si="6"/>
        <v>6854</v>
      </c>
      <c r="J120" s="329"/>
      <c r="L120" s="336"/>
      <c r="M120" s="337">
        <v>1491.81</v>
      </c>
      <c r="N120" s="338">
        <v>8.5000000000000006E-2</v>
      </c>
      <c r="O120" s="330"/>
      <c r="P120" s="329"/>
      <c r="Q120" s="329"/>
      <c r="R120" s="330"/>
      <c r="S120" s="334" t="s">
        <v>107</v>
      </c>
      <c r="T120" s="334" t="s">
        <v>1025</v>
      </c>
    </row>
    <row r="121" spans="1:21" s="334" customFormat="1" x14ac:dyDescent="0.3">
      <c r="A121" s="334">
        <v>1034</v>
      </c>
      <c r="B121" s="334" t="s">
        <v>371</v>
      </c>
      <c r="C121" s="334" t="s">
        <v>388</v>
      </c>
      <c r="D121" s="335" t="s">
        <v>1270</v>
      </c>
      <c r="E121" s="335" t="s">
        <v>4</v>
      </c>
      <c r="G121" s="323">
        <v>5002</v>
      </c>
      <c r="H121" s="323">
        <v>8228</v>
      </c>
      <c r="I121" s="336">
        <f t="shared" si="6"/>
        <v>3226</v>
      </c>
      <c r="J121" s="329"/>
      <c r="L121" s="336"/>
      <c r="M121" s="337">
        <v>2278.9</v>
      </c>
      <c r="N121" s="338">
        <v>8.8999999999999996E-2</v>
      </c>
      <c r="O121" s="330"/>
      <c r="P121" s="329"/>
      <c r="Q121" s="329"/>
      <c r="R121" s="330"/>
      <c r="S121" s="334" t="s">
        <v>107</v>
      </c>
      <c r="T121" s="334" t="s">
        <v>1301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1271</v>
      </c>
      <c r="E122" s="335" t="s">
        <v>4</v>
      </c>
      <c r="G122" s="323">
        <v>5000</v>
      </c>
      <c r="H122" s="323">
        <v>7355</v>
      </c>
      <c r="I122" s="336">
        <f t="shared" si="6"/>
        <v>2355</v>
      </c>
      <c r="J122" s="329"/>
      <c r="L122" s="336"/>
      <c r="M122" s="337">
        <v>2278.9</v>
      </c>
      <c r="N122" s="338">
        <v>8.8999999999999996E-2</v>
      </c>
      <c r="O122" s="330"/>
      <c r="P122" s="329"/>
      <c r="Q122" s="329"/>
      <c r="R122" s="330"/>
      <c r="S122" s="334" t="s">
        <v>107</v>
      </c>
      <c r="T122" s="334" t="s">
        <v>1272</v>
      </c>
    </row>
    <row r="123" spans="1:21" s="334" customFormat="1" x14ac:dyDescent="0.3">
      <c r="A123" s="334">
        <v>295</v>
      </c>
      <c r="B123" s="334" t="s">
        <v>367</v>
      </c>
      <c r="C123" s="334" t="s">
        <v>383</v>
      </c>
      <c r="D123" s="335" t="s">
        <v>422</v>
      </c>
      <c r="E123" s="335" t="s">
        <v>4</v>
      </c>
      <c r="G123" s="323">
        <v>195750</v>
      </c>
      <c r="H123" s="323">
        <v>197150</v>
      </c>
      <c r="I123" s="336">
        <f t="shared" si="6"/>
        <v>1400</v>
      </c>
      <c r="J123" s="329"/>
      <c r="L123" s="336">
        <f>K123-J123</f>
        <v>0</v>
      </c>
      <c r="M123" s="337">
        <v>1541.47</v>
      </c>
      <c r="N123" s="338">
        <v>9.4500000000000001E-2</v>
      </c>
      <c r="O123" s="330">
        <v>23595</v>
      </c>
      <c r="P123" s="329"/>
      <c r="Q123" s="329"/>
      <c r="R123" s="330">
        <v>0</v>
      </c>
      <c r="S123" s="334" t="s">
        <v>107</v>
      </c>
    </row>
    <row r="124" spans="1:21" s="334" customFormat="1" x14ac:dyDescent="0.3">
      <c r="A124" s="334">
        <v>295</v>
      </c>
      <c r="B124" s="343">
        <v>1501</v>
      </c>
      <c r="C124" s="334" t="s">
        <v>383</v>
      </c>
      <c r="D124" s="335" t="s">
        <v>1058</v>
      </c>
      <c r="E124" s="335" t="s">
        <v>4</v>
      </c>
      <c r="G124" s="323">
        <v>35064</v>
      </c>
      <c r="H124" s="323">
        <v>37144</v>
      </c>
      <c r="I124" s="336">
        <f t="shared" si="6"/>
        <v>2080</v>
      </c>
      <c r="J124" s="329"/>
      <c r="L124" s="336"/>
      <c r="M124" s="337">
        <v>1787.4</v>
      </c>
      <c r="N124" s="338">
        <v>8.8900000000000007E-2</v>
      </c>
      <c r="O124" s="330"/>
      <c r="P124" s="329"/>
      <c r="Q124" s="329"/>
      <c r="R124" s="330"/>
      <c r="S124" s="334" t="s">
        <v>107</v>
      </c>
      <c r="T124" s="334" t="s">
        <v>1059</v>
      </c>
    </row>
    <row r="125" spans="1:21" s="334" customFormat="1" x14ac:dyDescent="0.3">
      <c r="A125" s="334">
        <v>301</v>
      </c>
      <c r="B125" s="343">
        <v>1514</v>
      </c>
      <c r="C125" s="334" t="s">
        <v>675</v>
      </c>
      <c r="D125" s="335" t="s">
        <v>676</v>
      </c>
      <c r="E125" s="335" t="s">
        <v>4</v>
      </c>
      <c r="G125" s="323">
        <v>118697</v>
      </c>
      <c r="H125" s="323">
        <v>121180</v>
      </c>
      <c r="I125" s="336">
        <f t="shared" si="6"/>
        <v>2483</v>
      </c>
      <c r="J125" s="329"/>
      <c r="L125" s="336"/>
      <c r="M125" s="337">
        <v>2495.4299999999998</v>
      </c>
      <c r="N125" s="338">
        <v>0.1106</v>
      </c>
      <c r="O125" s="330"/>
      <c r="P125" s="329"/>
      <c r="Q125" s="329"/>
      <c r="R125" s="330"/>
      <c r="S125" s="334" t="s">
        <v>107</v>
      </c>
      <c r="T125" s="334" t="s">
        <v>673</v>
      </c>
      <c r="U125" s="334">
        <v>60</v>
      </c>
    </row>
    <row r="126" spans="1:21" s="334" customFormat="1" x14ac:dyDescent="0.3">
      <c r="A126" s="334">
        <v>301</v>
      </c>
      <c r="B126" s="343">
        <v>1514</v>
      </c>
      <c r="C126" s="334" t="s">
        <v>675</v>
      </c>
      <c r="D126" s="335" t="s">
        <v>1326</v>
      </c>
      <c r="E126" s="335" t="s">
        <v>4</v>
      </c>
      <c r="G126" s="323">
        <v>10</v>
      </c>
      <c r="H126" s="323">
        <v>10</v>
      </c>
      <c r="I126" s="336">
        <f t="shared" si="6"/>
        <v>0</v>
      </c>
      <c r="J126" s="329"/>
      <c r="L126" s="336"/>
      <c r="M126" s="337">
        <v>3752.96</v>
      </c>
      <c r="N126" s="338">
        <v>0.12</v>
      </c>
      <c r="O126" s="330"/>
      <c r="P126" s="329"/>
      <c r="Q126" s="329"/>
      <c r="R126" s="330"/>
      <c r="S126" s="334" t="s">
        <v>107</v>
      </c>
      <c r="T126" s="334" t="s">
        <v>1327</v>
      </c>
    </row>
    <row r="127" spans="1:21" s="334" customFormat="1" x14ac:dyDescent="0.3">
      <c r="A127" s="334">
        <v>311</v>
      </c>
      <c r="B127" s="334" t="s">
        <v>471</v>
      </c>
      <c r="C127" s="334" t="s">
        <v>484</v>
      </c>
      <c r="D127" s="335" t="s">
        <v>729</v>
      </c>
      <c r="E127" s="335" t="s">
        <v>4</v>
      </c>
      <c r="G127" s="323">
        <v>360531</v>
      </c>
      <c r="H127" s="323">
        <v>362937</v>
      </c>
      <c r="I127" s="336">
        <f t="shared" si="6"/>
        <v>2406</v>
      </c>
      <c r="J127" s="329"/>
      <c r="L127" s="336"/>
      <c r="M127" s="337">
        <v>3149.4356315221307</v>
      </c>
      <c r="N127" s="338">
        <v>8.915394026628283E-2</v>
      </c>
      <c r="O127" s="330"/>
      <c r="P127" s="329"/>
      <c r="Q127" s="329"/>
      <c r="R127" s="330"/>
      <c r="S127" s="334" t="s">
        <v>299</v>
      </c>
      <c r="T127" s="334" t="s">
        <v>778</v>
      </c>
      <c r="U127" s="334" t="s">
        <v>752</v>
      </c>
    </row>
    <row r="128" spans="1:21" s="334" customFormat="1" x14ac:dyDescent="0.3">
      <c r="A128" s="334">
        <v>311</v>
      </c>
      <c r="B128" s="343">
        <v>1520</v>
      </c>
      <c r="C128" s="334" t="s">
        <v>484</v>
      </c>
      <c r="D128" s="335" t="s">
        <v>860</v>
      </c>
      <c r="E128" s="335" t="s">
        <v>4</v>
      </c>
      <c r="G128" s="323">
        <v>244007</v>
      </c>
      <c r="H128" s="323">
        <v>251650</v>
      </c>
      <c r="I128" s="336">
        <f t="shared" si="6"/>
        <v>7643</v>
      </c>
      <c r="J128" s="329"/>
      <c r="L128" s="336"/>
      <c r="M128" s="337">
        <v>3049.0793830034927</v>
      </c>
      <c r="N128" s="338">
        <v>9.1696158323632135E-2</v>
      </c>
      <c r="O128" s="330"/>
      <c r="P128" s="329"/>
      <c r="Q128" s="329"/>
      <c r="R128" s="330"/>
      <c r="S128" s="334" t="s">
        <v>299</v>
      </c>
      <c r="T128" s="334" t="s">
        <v>862</v>
      </c>
    </row>
    <row r="129" spans="1:20" s="334" customFormat="1" x14ac:dyDescent="0.3">
      <c r="A129" s="334">
        <v>311</v>
      </c>
      <c r="B129" s="343">
        <v>1520</v>
      </c>
      <c r="C129" s="334" t="s">
        <v>484</v>
      </c>
      <c r="D129" s="335" t="s">
        <v>861</v>
      </c>
      <c r="E129" s="335" t="s">
        <v>4</v>
      </c>
      <c r="G129" s="323">
        <v>299846</v>
      </c>
      <c r="H129" s="323">
        <v>308907</v>
      </c>
      <c r="I129" s="336">
        <f t="shared" si="6"/>
        <v>9061</v>
      </c>
      <c r="J129" s="329"/>
      <c r="L129" s="336"/>
      <c r="M129" s="337">
        <v>3049.0793830034927</v>
      </c>
      <c r="N129" s="338">
        <v>9.1696158323632135E-2</v>
      </c>
      <c r="O129" s="330"/>
      <c r="P129" s="329"/>
      <c r="Q129" s="329"/>
      <c r="R129" s="330"/>
      <c r="S129" s="334" t="s">
        <v>299</v>
      </c>
      <c r="T129" s="334" t="s">
        <v>862</v>
      </c>
    </row>
    <row r="130" spans="1:20" s="334" customFormat="1" x14ac:dyDescent="0.3">
      <c r="A130" s="334">
        <v>311</v>
      </c>
      <c r="B130" s="343">
        <v>1520</v>
      </c>
      <c r="C130" s="334" t="s">
        <v>484</v>
      </c>
      <c r="D130" s="335" t="s">
        <v>1232</v>
      </c>
      <c r="E130" s="335" t="s">
        <v>4</v>
      </c>
      <c r="G130" s="323">
        <v>18417</v>
      </c>
      <c r="H130" s="323">
        <v>22140</v>
      </c>
      <c r="I130" s="336">
        <f t="shared" si="6"/>
        <v>3723</v>
      </c>
      <c r="J130" s="329"/>
      <c r="L130" s="336"/>
      <c r="M130" s="337">
        <v>4583.9799999999996</v>
      </c>
      <c r="N130" s="338">
        <v>8.8999999999999996E-2</v>
      </c>
      <c r="O130" s="330"/>
      <c r="P130" s="329"/>
      <c r="Q130" s="329"/>
      <c r="R130" s="330"/>
      <c r="S130" s="334" t="s">
        <v>299</v>
      </c>
      <c r="T130" s="334" t="s">
        <v>1233</v>
      </c>
    </row>
    <row r="131" spans="1:20" s="334" customFormat="1" x14ac:dyDescent="0.3">
      <c r="A131" s="334">
        <v>311</v>
      </c>
      <c r="B131" s="343">
        <v>1520</v>
      </c>
      <c r="C131" s="334" t="s">
        <v>484</v>
      </c>
      <c r="D131" s="335" t="s">
        <v>1200</v>
      </c>
      <c r="E131" s="335" t="s">
        <v>4</v>
      </c>
      <c r="G131" s="323">
        <v>40160</v>
      </c>
      <c r="H131" s="323">
        <v>48777</v>
      </c>
      <c r="I131" s="336">
        <f t="shared" si="6"/>
        <v>8617</v>
      </c>
      <c r="J131" s="329"/>
      <c r="L131" s="336"/>
      <c r="M131" s="337">
        <v>5391.19</v>
      </c>
      <c r="N131" s="338">
        <v>8.8999999999999996E-2</v>
      </c>
      <c r="O131" s="330"/>
      <c r="P131" s="329"/>
      <c r="Q131" s="329"/>
      <c r="R131" s="330"/>
      <c r="S131" s="334" t="s">
        <v>299</v>
      </c>
      <c r="T131" s="334" t="s">
        <v>1218</v>
      </c>
    </row>
    <row r="132" spans="1:20" s="334" customFormat="1" x14ac:dyDescent="0.3">
      <c r="A132" s="334">
        <v>311</v>
      </c>
      <c r="B132" s="343">
        <v>1520</v>
      </c>
      <c r="C132" s="334" t="s">
        <v>484</v>
      </c>
      <c r="D132" s="335" t="s">
        <v>1201</v>
      </c>
      <c r="E132" s="335" t="s">
        <v>4</v>
      </c>
      <c r="G132" s="323">
        <v>41465</v>
      </c>
      <c r="H132" s="323">
        <v>48899</v>
      </c>
      <c r="I132" s="336">
        <f t="shared" si="6"/>
        <v>7434</v>
      </c>
      <c r="J132" s="329"/>
      <c r="L132" s="336"/>
      <c r="M132" s="337">
        <v>4737.1899999999996</v>
      </c>
      <c r="N132" s="338">
        <v>8.8999999999999996E-2</v>
      </c>
      <c r="O132" s="330"/>
      <c r="P132" s="329"/>
      <c r="Q132" s="329"/>
      <c r="R132" s="330"/>
      <c r="S132" s="334" t="s">
        <v>299</v>
      </c>
      <c r="T132" s="334" t="s">
        <v>1208</v>
      </c>
    </row>
    <row r="133" spans="1:20" s="334" customFormat="1" x14ac:dyDescent="0.3">
      <c r="A133" s="334">
        <v>311</v>
      </c>
      <c r="B133" s="343">
        <v>1520</v>
      </c>
      <c r="C133" s="334" t="s">
        <v>484</v>
      </c>
      <c r="D133" s="335" t="s">
        <v>1202</v>
      </c>
      <c r="E133" s="335" t="s">
        <v>4</v>
      </c>
      <c r="G133" s="323">
        <v>38603</v>
      </c>
      <c r="H133" s="323">
        <v>47936</v>
      </c>
      <c r="I133" s="336">
        <f t="shared" si="6"/>
        <v>9333</v>
      </c>
      <c r="J133" s="329"/>
      <c r="L133" s="336"/>
      <c r="M133" s="337">
        <v>4737.1899999999996</v>
      </c>
      <c r="N133" s="338">
        <v>8.8999999999999996E-2</v>
      </c>
      <c r="O133" s="330"/>
      <c r="P133" s="329"/>
      <c r="Q133" s="329"/>
      <c r="R133" s="330"/>
      <c r="S133" s="334" t="s">
        <v>299</v>
      </c>
      <c r="T133" s="334" t="s">
        <v>1203</v>
      </c>
    </row>
    <row r="134" spans="1:20" s="334" customFormat="1" x14ac:dyDescent="0.3">
      <c r="A134" s="334">
        <v>319</v>
      </c>
      <c r="B134" s="334" t="s">
        <v>474</v>
      </c>
      <c r="C134" s="334" t="s">
        <v>448</v>
      </c>
      <c r="D134" s="335" t="s">
        <v>449</v>
      </c>
      <c r="E134" s="335" t="s">
        <v>4</v>
      </c>
      <c r="G134" s="323">
        <v>218342</v>
      </c>
      <c r="H134" s="323">
        <v>221618</v>
      </c>
      <c r="I134" s="336">
        <f t="shared" ref="I134:I165" si="7">H134-G134</f>
        <v>3276</v>
      </c>
      <c r="J134" s="329"/>
      <c r="L134" s="336">
        <f>K134-J134</f>
        <v>0</v>
      </c>
      <c r="M134" s="337">
        <v>1556.5451457358763</v>
      </c>
      <c r="N134" s="346">
        <v>9.7139222741993533E-2</v>
      </c>
      <c r="O134" s="339">
        <v>11155</v>
      </c>
      <c r="P134" s="329"/>
      <c r="Q134" s="329"/>
      <c r="R134" s="339">
        <v>0</v>
      </c>
      <c r="S134" s="334" t="s">
        <v>107</v>
      </c>
    </row>
    <row r="135" spans="1:20" s="334" customFormat="1" x14ac:dyDescent="0.3">
      <c r="A135" s="334">
        <v>325</v>
      </c>
      <c r="B135" s="343">
        <v>1604</v>
      </c>
      <c r="C135" s="334" t="s">
        <v>534</v>
      </c>
      <c r="D135" s="334" t="s">
        <v>535</v>
      </c>
      <c r="E135" s="334" t="s">
        <v>4</v>
      </c>
      <c r="G135" s="323">
        <v>97533</v>
      </c>
      <c r="H135" s="323">
        <v>99174</v>
      </c>
      <c r="I135" s="336">
        <f t="shared" si="7"/>
        <v>1641</v>
      </c>
      <c r="M135" s="337">
        <v>1447.0144440446204</v>
      </c>
      <c r="N135" s="347">
        <v>9.8024505217704214E-2</v>
      </c>
      <c r="P135" s="329"/>
      <c r="Q135" s="329"/>
      <c r="R135" s="339">
        <v>0</v>
      </c>
      <c r="S135" s="334" t="s">
        <v>107</v>
      </c>
    </row>
    <row r="136" spans="1:20" s="334" customFormat="1" x14ac:dyDescent="0.3">
      <c r="A136" s="334">
        <v>325</v>
      </c>
      <c r="B136" s="343">
        <v>1604</v>
      </c>
      <c r="C136" s="365" t="s">
        <v>534</v>
      </c>
      <c r="D136" s="334" t="s">
        <v>623</v>
      </c>
      <c r="E136" s="366" t="s">
        <v>4</v>
      </c>
      <c r="G136" s="323">
        <v>94102</v>
      </c>
      <c r="H136" s="323">
        <v>96842</v>
      </c>
      <c r="I136" s="336">
        <f t="shared" si="7"/>
        <v>2740</v>
      </c>
      <c r="M136" s="337">
        <v>1184.854483627204</v>
      </c>
      <c r="N136" s="347">
        <v>9.3824505217704218E-2</v>
      </c>
      <c r="P136" s="329"/>
      <c r="Q136" s="329"/>
      <c r="R136" s="339"/>
      <c r="S136" s="334" t="s">
        <v>107</v>
      </c>
      <c r="T136" s="334" t="s">
        <v>624</v>
      </c>
    </row>
    <row r="137" spans="1:20" s="334" customFormat="1" x14ac:dyDescent="0.3">
      <c r="A137" s="334">
        <v>327</v>
      </c>
      <c r="B137" s="334">
        <v>1628</v>
      </c>
      <c r="C137" s="365" t="s">
        <v>579</v>
      </c>
      <c r="D137" s="334" t="s">
        <v>580</v>
      </c>
      <c r="E137" s="366" t="s">
        <v>4</v>
      </c>
      <c r="G137" s="323">
        <v>234961</v>
      </c>
      <c r="H137" s="323">
        <v>237622</v>
      </c>
      <c r="I137" s="336">
        <f t="shared" si="7"/>
        <v>2661</v>
      </c>
      <c r="M137" s="337">
        <v>3846.9830406621086</v>
      </c>
      <c r="N137" s="347">
        <v>0.11456412378553436</v>
      </c>
      <c r="O137" s="330">
        <v>0</v>
      </c>
      <c r="P137" s="329"/>
      <c r="Q137" s="329"/>
      <c r="R137" s="330">
        <v>0</v>
      </c>
      <c r="S137" s="334" t="s">
        <v>107</v>
      </c>
      <c r="T137" s="334" t="s">
        <v>602</v>
      </c>
    </row>
    <row r="138" spans="1:20" s="334" customFormat="1" x14ac:dyDescent="0.3">
      <c r="A138" s="334">
        <v>327</v>
      </c>
      <c r="B138" s="334">
        <v>1628</v>
      </c>
      <c r="C138" s="365" t="s">
        <v>579</v>
      </c>
      <c r="D138" s="334" t="s">
        <v>581</v>
      </c>
      <c r="E138" s="366" t="s">
        <v>4</v>
      </c>
      <c r="G138" s="323">
        <v>218875</v>
      </c>
      <c r="H138" s="323">
        <v>224260</v>
      </c>
      <c r="I138" s="336">
        <f t="shared" si="7"/>
        <v>5385</v>
      </c>
      <c r="M138" s="337">
        <v>3846.9830406621086</v>
      </c>
      <c r="N138" s="347">
        <v>0.11456412378553436</v>
      </c>
      <c r="O138" s="330">
        <v>0</v>
      </c>
      <c r="P138" s="329"/>
      <c r="Q138" s="329"/>
      <c r="R138" s="330">
        <v>0</v>
      </c>
      <c r="S138" s="334" t="s">
        <v>107</v>
      </c>
      <c r="T138" s="334" t="s">
        <v>602</v>
      </c>
    </row>
    <row r="139" spans="1:20" s="334" customFormat="1" x14ac:dyDescent="0.3">
      <c r="A139" s="334">
        <v>327</v>
      </c>
      <c r="B139" s="334">
        <v>1628</v>
      </c>
      <c r="C139" s="365" t="s">
        <v>579</v>
      </c>
      <c r="D139" s="334" t="s">
        <v>587</v>
      </c>
      <c r="E139" s="366" t="s">
        <v>4</v>
      </c>
      <c r="G139" s="323">
        <v>155974</v>
      </c>
      <c r="H139" s="323">
        <v>158067</v>
      </c>
      <c r="I139" s="336">
        <f t="shared" si="7"/>
        <v>2093</v>
      </c>
      <c r="M139" s="337">
        <v>1733.1037819359483</v>
      </c>
      <c r="N139" s="347">
        <v>0.10313771140698093</v>
      </c>
      <c r="O139" s="330">
        <v>0</v>
      </c>
      <c r="P139" s="329"/>
      <c r="Q139" s="329"/>
      <c r="R139" s="330">
        <v>0</v>
      </c>
      <c r="S139" s="334" t="s">
        <v>107</v>
      </c>
      <c r="T139" s="334" t="s">
        <v>603</v>
      </c>
    </row>
    <row r="140" spans="1:20" s="334" customFormat="1" x14ac:dyDescent="0.3">
      <c r="A140" s="334">
        <v>327</v>
      </c>
      <c r="B140" s="334">
        <v>1628</v>
      </c>
      <c r="C140" s="365" t="s">
        <v>579</v>
      </c>
      <c r="D140" s="334" t="s">
        <v>597</v>
      </c>
      <c r="E140" s="366" t="s">
        <v>4</v>
      </c>
      <c r="G140" s="323">
        <v>176849</v>
      </c>
      <c r="H140" s="323">
        <v>178896</v>
      </c>
      <c r="I140" s="336">
        <f t="shared" si="7"/>
        <v>2047</v>
      </c>
      <c r="M140" s="337">
        <v>1733.1037819359483</v>
      </c>
      <c r="N140" s="347">
        <v>0.10313771140698093</v>
      </c>
      <c r="O140" s="330">
        <v>0</v>
      </c>
      <c r="P140" s="329"/>
      <c r="Q140" s="329"/>
      <c r="R140" s="330">
        <v>0</v>
      </c>
      <c r="S140" s="334" t="s">
        <v>107</v>
      </c>
      <c r="T140" s="334" t="s">
        <v>596</v>
      </c>
    </row>
    <row r="141" spans="1:20" s="334" customFormat="1" x14ac:dyDescent="0.3">
      <c r="A141" s="334">
        <v>327</v>
      </c>
      <c r="B141" s="334">
        <v>1628</v>
      </c>
      <c r="C141" s="365" t="s">
        <v>579</v>
      </c>
      <c r="D141" s="334" t="s">
        <v>1052</v>
      </c>
      <c r="E141" s="366" t="s">
        <v>4</v>
      </c>
      <c r="G141" s="323">
        <v>32628</v>
      </c>
      <c r="H141" s="323">
        <v>34221</v>
      </c>
      <c r="I141" s="336">
        <f t="shared" si="7"/>
        <v>1593</v>
      </c>
      <c r="M141" s="340">
        <v>3543.32</v>
      </c>
      <c r="N141" s="348">
        <v>0.1</v>
      </c>
      <c r="O141" s="330">
        <v>0</v>
      </c>
      <c r="P141" s="329"/>
      <c r="Q141" s="329"/>
      <c r="R141" s="330">
        <v>0</v>
      </c>
      <c r="S141" s="334" t="s">
        <v>107</v>
      </c>
      <c r="T141" s="334" t="s">
        <v>1053</v>
      </c>
    </row>
    <row r="142" spans="1:20" s="334" customFormat="1" x14ac:dyDescent="0.3">
      <c r="A142" s="334">
        <v>327</v>
      </c>
      <c r="B142" s="334">
        <v>1628</v>
      </c>
      <c r="C142" s="365" t="s">
        <v>579</v>
      </c>
      <c r="D142" s="334" t="s">
        <v>1068</v>
      </c>
      <c r="E142" s="366" t="s">
        <v>4</v>
      </c>
      <c r="G142" s="323">
        <v>25163</v>
      </c>
      <c r="H142" s="323">
        <v>27845</v>
      </c>
      <c r="I142" s="336">
        <f t="shared" si="7"/>
        <v>2682</v>
      </c>
      <c r="M142" s="340">
        <v>4006.66</v>
      </c>
      <c r="N142" s="348">
        <v>0.11</v>
      </c>
      <c r="O142" s="330"/>
      <c r="P142" s="329"/>
      <c r="Q142" s="329"/>
      <c r="R142" s="330"/>
      <c r="S142" s="334" t="s">
        <v>107</v>
      </c>
      <c r="T142" s="334" t="s">
        <v>1069</v>
      </c>
    </row>
    <row r="143" spans="1:20" s="334" customFormat="1" x14ac:dyDescent="0.3">
      <c r="A143" s="334">
        <v>327</v>
      </c>
      <c r="B143" s="334">
        <v>1628</v>
      </c>
      <c r="C143" s="365" t="s">
        <v>579</v>
      </c>
      <c r="D143" s="334" t="s">
        <v>1099</v>
      </c>
      <c r="E143" s="366" t="s">
        <v>4</v>
      </c>
      <c r="G143" s="323">
        <v>30871</v>
      </c>
      <c r="H143" s="323">
        <v>33865</v>
      </c>
      <c r="I143" s="336">
        <f t="shared" si="7"/>
        <v>2994</v>
      </c>
      <c r="M143" s="340">
        <v>4006.66</v>
      </c>
      <c r="N143" s="348">
        <v>0.11</v>
      </c>
      <c r="O143" s="330"/>
      <c r="P143" s="329"/>
      <c r="Q143" s="329"/>
      <c r="R143" s="330"/>
      <c r="S143" s="334" t="s">
        <v>107</v>
      </c>
      <c r="T143" s="334" t="s">
        <v>1100</v>
      </c>
    </row>
    <row r="144" spans="1:20" s="334" customFormat="1" x14ac:dyDescent="0.3">
      <c r="A144" s="334">
        <v>327</v>
      </c>
      <c r="B144" s="334">
        <v>1628</v>
      </c>
      <c r="C144" s="365" t="s">
        <v>579</v>
      </c>
      <c r="D144" s="334" t="s">
        <v>1121</v>
      </c>
      <c r="E144" s="366" t="s">
        <v>4</v>
      </c>
      <c r="G144" s="323">
        <v>18467</v>
      </c>
      <c r="H144" s="323">
        <v>20096</v>
      </c>
      <c r="I144" s="336">
        <f t="shared" si="7"/>
        <v>1629</v>
      </c>
      <c r="M144" s="340">
        <v>3485.6</v>
      </c>
      <c r="N144" s="348">
        <v>0.11</v>
      </c>
      <c r="O144" s="330"/>
      <c r="P144" s="329"/>
      <c r="Q144" s="329"/>
      <c r="R144" s="330"/>
      <c r="S144" s="334" t="s">
        <v>107</v>
      </c>
      <c r="T144" s="334" t="s">
        <v>1142</v>
      </c>
    </row>
    <row r="145" spans="1:21" s="334" customFormat="1" x14ac:dyDescent="0.3">
      <c r="A145" s="334">
        <v>327</v>
      </c>
      <c r="B145" s="334">
        <v>1628</v>
      </c>
      <c r="C145" s="365" t="s">
        <v>579</v>
      </c>
      <c r="D145" s="334" t="s">
        <v>1087</v>
      </c>
      <c r="E145" s="366" t="s">
        <v>4</v>
      </c>
      <c r="G145" s="323">
        <v>46276</v>
      </c>
      <c r="H145" s="323">
        <v>49551</v>
      </c>
      <c r="I145" s="336">
        <f t="shared" si="7"/>
        <v>3275</v>
      </c>
      <c r="M145" s="340">
        <v>4006.66</v>
      </c>
      <c r="N145" s="348">
        <v>0.11</v>
      </c>
      <c r="O145" s="330"/>
      <c r="P145" s="329"/>
      <c r="Q145" s="329"/>
      <c r="R145" s="330"/>
      <c r="S145" s="334" t="s">
        <v>107</v>
      </c>
      <c r="T145" s="334" t="s">
        <v>1088</v>
      </c>
    </row>
    <row r="146" spans="1:21" x14ac:dyDescent="0.3">
      <c r="A146" s="186" t="s">
        <v>1027</v>
      </c>
      <c r="B146" s="343">
        <v>1636</v>
      </c>
      <c r="C146" s="334" t="s">
        <v>496</v>
      </c>
      <c r="D146" s="367" t="s">
        <v>1055</v>
      </c>
      <c r="E146" s="334" t="s">
        <v>4</v>
      </c>
      <c r="F146" s="334"/>
      <c r="G146" s="323">
        <v>21602</v>
      </c>
      <c r="H146" s="323">
        <v>22782</v>
      </c>
      <c r="I146" s="336">
        <f t="shared" si="7"/>
        <v>1180</v>
      </c>
      <c r="M146" s="241">
        <v>1395.29</v>
      </c>
      <c r="N146" s="238">
        <v>9.5000000000000001E-2</v>
      </c>
      <c r="P146" s="266"/>
      <c r="Q146" s="266"/>
      <c r="R146" s="267"/>
      <c r="S146" s="211" t="s">
        <v>107</v>
      </c>
      <c r="T146" s="211" t="s">
        <v>1054</v>
      </c>
    </row>
    <row r="147" spans="1:21" s="334" customFormat="1" x14ac:dyDescent="0.3">
      <c r="A147" s="334">
        <v>325</v>
      </c>
      <c r="B147" s="343">
        <v>1642</v>
      </c>
      <c r="C147" s="334" t="s">
        <v>543</v>
      </c>
      <c r="D147" s="334" t="s">
        <v>544</v>
      </c>
      <c r="E147" s="335" t="s">
        <v>4</v>
      </c>
      <c r="G147" s="323">
        <v>561238</v>
      </c>
      <c r="H147" s="323">
        <v>571360</v>
      </c>
      <c r="I147" s="336">
        <f t="shared" si="7"/>
        <v>10122</v>
      </c>
      <c r="M147" s="337">
        <v>2981.6956027347969</v>
      </c>
      <c r="N147" s="334">
        <v>9.2396581504138195E-2</v>
      </c>
      <c r="O147" s="330">
        <v>0</v>
      </c>
      <c r="P147" s="329"/>
      <c r="Q147" s="329"/>
      <c r="R147" s="330">
        <v>0</v>
      </c>
      <c r="S147" s="334" t="s">
        <v>552</v>
      </c>
    </row>
    <row r="148" spans="1:21" s="334" customFormat="1" x14ac:dyDescent="0.3">
      <c r="A148" s="334">
        <v>325</v>
      </c>
      <c r="B148" s="343">
        <v>1642</v>
      </c>
      <c r="C148" s="334" t="s">
        <v>543</v>
      </c>
      <c r="D148" s="334" t="s">
        <v>767</v>
      </c>
      <c r="E148" s="335" t="s">
        <v>4</v>
      </c>
      <c r="G148" s="323">
        <v>398782</v>
      </c>
      <c r="H148" s="323">
        <v>407444</v>
      </c>
      <c r="I148" s="336">
        <f t="shared" si="7"/>
        <v>8662</v>
      </c>
      <c r="M148" s="337">
        <v>3025.4075422813962</v>
      </c>
      <c r="N148" s="334">
        <v>9.029658150413819E-2</v>
      </c>
      <c r="O148" s="330">
        <v>0</v>
      </c>
      <c r="P148" s="329"/>
      <c r="Q148" s="329"/>
      <c r="R148" s="330"/>
      <c r="S148" s="334" t="s">
        <v>552</v>
      </c>
      <c r="T148" s="334" t="s">
        <v>769</v>
      </c>
    </row>
    <row r="149" spans="1:21" s="334" customFormat="1" x14ac:dyDescent="0.3">
      <c r="A149" s="334">
        <v>325</v>
      </c>
      <c r="B149" s="343">
        <v>1642</v>
      </c>
      <c r="C149" s="334" t="s">
        <v>543</v>
      </c>
      <c r="D149" s="334" t="s">
        <v>1114</v>
      </c>
      <c r="E149" s="335" t="s">
        <v>4</v>
      </c>
      <c r="G149" s="323">
        <v>76668</v>
      </c>
      <c r="H149" s="323">
        <v>80708</v>
      </c>
      <c r="I149" s="336">
        <f t="shared" si="7"/>
        <v>4040</v>
      </c>
      <c r="M149" s="340">
        <v>3885.04</v>
      </c>
      <c r="O149" s="330"/>
      <c r="P149" s="329"/>
      <c r="Q149" s="329"/>
      <c r="R149" s="330"/>
      <c r="S149" s="334" t="s">
        <v>552</v>
      </c>
      <c r="T149" s="334" t="s">
        <v>1115</v>
      </c>
    </row>
    <row r="150" spans="1:21" s="334" customFormat="1" ht="18" customHeight="1" x14ac:dyDescent="0.3">
      <c r="A150" s="334">
        <v>322</v>
      </c>
      <c r="B150" s="343">
        <v>1645</v>
      </c>
      <c r="C150" s="334" t="s">
        <v>507</v>
      </c>
      <c r="D150" s="334" t="s">
        <v>1090</v>
      </c>
      <c r="E150" s="334" t="s">
        <v>4</v>
      </c>
      <c r="I150" s="336">
        <f t="shared" si="7"/>
        <v>0</v>
      </c>
      <c r="M150" s="337">
        <v>4046.1</v>
      </c>
      <c r="P150" s="329"/>
      <c r="Q150" s="329"/>
      <c r="R150" s="330"/>
      <c r="S150" s="334" t="s">
        <v>107</v>
      </c>
      <c r="T150" s="334" t="s">
        <v>1091</v>
      </c>
    </row>
    <row r="151" spans="1:21" x14ac:dyDescent="0.3">
      <c r="A151" s="271" t="s">
        <v>932</v>
      </c>
      <c r="B151" s="343">
        <v>1647</v>
      </c>
      <c r="C151" s="321" t="s">
        <v>546</v>
      </c>
      <c r="D151" s="321" t="s">
        <v>545</v>
      </c>
      <c r="E151" s="335" t="s">
        <v>4</v>
      </c>
      <c r="F151" s="334"/>
      <c r="G151" s="323">
        <v>251797</v>
      </c>
      <c r="H151" s="323">
        <v>251871</v>
      </c>
      <c r="I151" s="336">
        <f t="shared" si="7"/>
        <v>74</v>
      </c>
      <c r="M151" s="272">
        <v>2306.7301619287514</v>
      </c>
      <c r="N151" s="288">
        <v>9.8024505217704214E-2</v>
      </c>
      <c r="O151" s="267">
        <v>0</v>
      </c>
      <c r="P151" s="266"/>
      <c r="Q151" s="266"/>
      <c r="R151" s="267">
        <v>0</v>
      </c>
      <c r="S151" s="211" t="s">
        <v>107</v>
      </c>
      <c r="T151" s="211" t="s">
        <v>1124</v>
      </c>
    </row>
    <row r="152" spans="1:21" x14ac:dyDescent="0.3">
      <c r="A152" s="271" t="s">
        <v>931</v>
      </c>
      <c r="B152" s="343">
        <v>1647</v>
      </c>
      <c r="C152" s="321" t="s">
        <v>546</v>
      </c>
      <c r="D152" s="321" t="s">
        <v>551</v>
      </c>
      <c r="E152" s="335" t="s">
        <v>4</v>
      </c>
      <c r="F152" s="334"/>
      <c r="G152" s="323">
        <v>216698</v>
      </c>
      <c r="H152" s="323">
        <v>218933</v>
      </c>
      <c r="I152" s="336">
        <f t="shared" si="7"/>
        <v>2235</v>
      </c>
      <c r="M152" s="272">
        <v>2151.2290428211586</v>
      </c>
      <c r="N152" s="288">
        <v>9.8024505217704214E-2</v>
      </c>
      <c r="O152" s="267">
        <v>0</v>
      </c>
      <c r="P152" s="266"/>
      <c r="Q152" s="266"/>
      <c r="R152" s="267">
        <v>0</v>
      </c>
      <c r="S152" s="211" t="s">
        <v>107</v>
      </c>
      <c r="T152" s="211" t="s">
        <v>836</v>
      </c>
    </row>
    <row r="153" spans="1:21" s="334" customFormat="1" ht="18" customHeight="1" x14ac:dyDescent="0.3">
      <c r="A153" s="334">
        <v>127</v>
      </c>
      <c r="B153" s="334">
        <v>1653</v>
      </c>
      <c r="C153" s="334" t="s">
        <v>526</v>
      </c>
      <c r="D153" s="335" t="s">
        <v>518</v>
      </c>
      <c r="E153" s="335" t="s">
        <v>4</v>
      </c>
      <c r="I153" s="336">
        <f t="shared" si="7"/>
        <v>0</v>
      </c>
      <c r="J153" s="329"/>
      <c r="L153" s="336"/>
      <c r="M153" s="337">
        <v>2666.4348002878737</v>
      </c>
      <c r="N153" s="338"/>
      <c r="O153" s="330">
        <v>115.9</v>
      </c>
      <c r="P153" s="329"/>
      <c r="Q153" s="329"/>
      <c r="R153" s="330">
        <v>0</v>
      </c>
      <c r="S153" s="334" t="s">
        <v>301</v>
      </c>
    </row>
    <row r="154" spans="1:21" s="334" customFormat="1" x14ac:dyDescent="0.3">
      <c r="A154" s="334">
        <v>330</v>
      </c>
      <c r="B154" s="343">
        <v>1661</v>
      </c>
      <c r="C154" s="334" t="s">
        <v>627</v>
      </c>
      <c r="D154" s="334" t="s">
        <v>628</v>
      </c>
      <c r="E154" s="334" t="s">
        <v>4</v>
      </c>
      <c r="G154" s="323">
        <v>334015</v>
      </c>
      <c r="H154" s="323">
        <v>339707</v>
      </c>
      <c r="I154" s="336">
        <f t="shared" si="7"/>
        <v>5692</v>
      </c>
      <c r="M154" s="337">
        <v>3323.2811119107591</v>
      </c>
      <c r="N154" s="347">
        <v>0.10030978769341491</v>
      </c>
      <c r="O154" s="330">
        <v>0</v>
      </c>
      <c r="S154" s="334" t="s">
        <v>299</v>
      </c>
      <c r="T154" s="334" t="s">
        <v>622</v>
      </c>
      <c r="U154" s="334" t="s">
        <v>661</v>
      </c>
    </row>
    <row r="155" spans="1:21" s="334" customFormat="1" x14ac:dyDescent="0.3">
      <c r="A155" s="334">
        <v>330</v>
      </c>
      <c r="B155" s="343">
        <v>1661</v>
      </c>
      <c r="C155" s="334" t="s">
        <v>627</v>
      </c>
      <c r="D155" s="334" t="s">
        <v>639</v>
      </c>
      <c r="E155" s="334" t="s">
        <v>4</v>
      </c>
      <c r="G155" s="323">
        <v>400491</v>
      </c>
      <c r="H155" s="323">
        <v>401924</v>
      </c>
      <c r="I155" s="336">
        <f t="shared" si="7"/>
        <v>1433</v>
      </c>
      <c r="M155" s="337">
        <v>3323.2811119107591</v>
      </c>
      <c r="N155" s="347">
        <v>0.10030978769341491</v>
      </c>
      <c r="O155" s="330">
        <v>0</v>
      </c>
      <c r="S155" s="334" t="s">
        <v>299</v>
      </c>
      <c r="T155" s="334" t="s">
        <v>648</v>
      </c>
      <c r="U155" s="334" t="s">
        <v>661</v>
      </c>
    </row>
    <row r="156" spans="1:21" s="334" customFormat="1" x14ac:dyDescent="0.3">
      <c r="A156" s="334">
        <v>330</v>
      </c>
      <c r="B156" s="343">
        <v>1661</v>
      </c>
      <c r="C156" s="334" t="s">
        <v>627</v>
      </c>
      <c r="D156" s="334" t="s">
        <v>632</v>
      </c>
      <c r="E156" s="334" t="s">
        <v>4</v>
      </c>
      <c r="G156" s="323">
        <v>231395</v>
      </c>
      <c r="H156" s="323">
        <v>237973</v>
      </c>
      <c r="I156" s="336">
        <f t="shared" si="7"/>
        <v>6578</v>
      </c>
      <c r="M156" s="337">
        <v>3505.686146095718</v>
      </c>
      <c r="N156" s="347">
        <v>0.10030978769341491</v>
      </c>
      <c r="O156" s="330">
        <v>0</v>
      </c>
      <c r="S156" s="334" t="s">
        <v>299</v>
      </c>
      <c r="T156" s="334" t="s">
        <v>633</v>
      </c>
      <c r="U156" s="334" t="s">
        <v>661</v>
      </c>
    </row>
    <row r="157" spans="1:21" s="334" customFormat="1" x14ac:dyDescent="0.3">
      <c r="A157" s="334">
        <v>330</v>
      </c>
      <c r="B157" s="343">
        <v>1661</v>
      </c>
      <c r="C157" s="334" t="s">
        <v>627</v>
      </c>
      <c r="D157" s="334" t="s">
        <v>665</v>
      </c>
      <c r="E157" s="334" t="s">
        <v>4</v>
      </c>
      <c r="G157" s="323">
        <v>215733</v>
      </c>
      <c r="H157" s="323">
        <v>221870</v>
      </c>
      <c r="I157" s="336">
        <f t="shared" si="7"/>
        <v>6137</v>
      </c>
      <c r="M157" s="337">
        <v>3323.2811119107591</v>
      </c>
      <c r="N157" s="347">
        <v>0.10030978769341491</v>
      </c>
      <c r="O157" s="330">
        <v>0</v>
      </c>
      <c r="S157" s="334" t="s">
        <v>299</v>
      </c>
      <c r="T157" s="334" t="s">
        <v>674</v>
      </c>
      <c r="U157" s="334">
        <v>48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730</v>
      </c>
      <c r="E158" s="334" t="s">
        <v>4</v>
      </c>
      <c r="G158" s="323">
        <v>223210</v>
      </c>
      <c r="H158" s="323">
        <v>229176</v>
      </c>
      <c r="I158" s="336">
        <f t="shared" si="7"/>
        <v>5966</v>
      </c>
      <c r="M158" s="337">
        <v>3444.7410867218427</v>
      </c>
      <c r="N158" s="334">
        <v>9.5909787693414905E-2</v>
      </c>
      <c r="O158" s="330"/>
      <c r="S158" s="334" t="s">
        <v>299</v>
      </c>
      <c r="T158" s="334" t="s">
        <v>933</v>
      </c>
      <c r="U158" s="334">
        <v>48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969</v>
      </c>
      <c r="E159" s="334" t="s">
        <v>4</v>
      </c>
      <c r="G159" s="323">
        <v>183195</v>
      </c>
      <c r="H159" s="323">
        <v>194586</v>
      </c>
      <c r="I159" s="336">
        <f t="shared" si="7"/>
        <v>11391</v>
      </c>
      <c r="M159" s="337">
        <v>3551.68</v>
      </c>
      <c r="N159" s="334">
        <v>8.8999999999999996E-2</v>
      </c>
      <c r="O159" s="330" t="s">
        <v>638</v>
      </c>
      <c r="S159" s="334" t="s">
        <v>299</v>
      </c>
      <c r="T159" s="334" t="s">
        <v>970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1083</v>
      </c>
      <c r="E160" s="334" t="s">
        <v>4</v>
      </c>
      <c r="G160" s="323">
        <v>70713</v>
      </c>
      <c r="H160" s="323">
        <v>80401</v>
      </c>
      <c r="I160" s="336">
        <f t="shared" si="7"/>
        <v>9688</v>
      </c>
      <c r="M160" s="337">
        <v>3815.16</v>
      </c>
      <c r="N160" s="334">
        <v>8.8999999999999996E-2</v>
      </c>
      <c r="O160" s="330"/>
      <c r="S160" s="334" t="s">
        <v>299</v>
      </c>
      <c r="T160" s="334" t="s">
        <v>1084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1085</v>
      </c>
      <c r="E161" s="334" t="s">
        <v>4</v>
      </c>
      <c r="G161" s="323">
        <v>116605</v>
      </c>
      <c r="H161" s="323">
        <v>122144</v>
      </c>
      <c r="I161" s="336">
        <f t="shared" si="7"/>
        <v>5539</v>
      </c>
      <c r="M161" s="337">
        <v>3167.16</v>
      </c>
      <c r="N161" s="334">
        <v>9.2999999999999999E-2</v>
      </c>
      <c r="O161" s="330"/>
      <c r="S161" s="334" t="s">
        <v>299</v>
      </c>
      <c r="T161" s="334" t="s">
        <v>1084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1236</v>
      </c>
      <c r="E162" s="334" t="s">
        <v>4</v>
      </c>
      <c r="G162" s="323">
        <v>8558</v>
      </c>
      <c r="H162" s="323">
        <v>12950</v>
      </c>
      <c r="I162" s="336">
        <f t="shared" si="7"/>
        <v>4392</v>
      </c>
      <c r="M162" s="337">
        <v>3849.73</v>
      </c>
      <c r="N162" s="338">
        <v>0.11</v>
      </c>
      <c r="O162" s="330"/>
      <c r="S162" s="334" t="s">
        <v>299</v>
      </c>
      <c r="T162" s="334" t="s">
        <v>1280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1237</v>
      </c>
      <c r="E163" s="334" t="s">
        <v>4</v>
      </c>
      <c r="G163" s="323">
        <v>4553</v>
      </c>
      <c r="H163" s="323">
        <v>10087</v>
      </c>
      <c r="I163" s="336">
        <f t="shared" si="7"/>
        <v>5534</v>
      </c>
      <c r="M163" s="337">
        <v>3849.73</v>
      </c>
      <c r="N163" s="338">
        <v>0.11</v>
      </c>
      <c r="O163" s="330"/>
      <c r="S163" s="334" t="s">
        <v>299</v>
      </c>
      <c r="T163" s="334" t="s">
        <v>1269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1238</v>
      </c>
      <c r="E164" s="334" t="s">
        <v>4</v>
      </c>
      <c r="G164" s="323">
        <v>3598</v>
      </c>
      <c r="H164" s="323">
        <v>3599</v>
      </c>
      <c r="I164" s="336">
        <f t="shared" si="7"/>
        <v>1</v>
      </c>
      <c r="M164" s="337">
        <v>3728.95</v>
      </c>
      <c r="N164" s="338">
        <v>0.105</v>
      </c>
      <c r="O164" s="330"/>
      <c r="S164" s="334" t="s">
        <v>299</v>
      </c>
      <c r="T164" s="334" t="s">
        <v>1281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1278</v>
      </c>
      <c r="E165" s="334" t="s">
        <v>4</v>
      </c>
      <c r="G165" s="323">
        <v>19582</v>
      </c>
      <c r="H165" s="323">
        <v>20663</v>
      </c>
      <c r="I165" s="336">
        <f t="shared" si="7"/>
        <v>1081</v>
      </c>
      <c r="M165" s="337">
        <v>4398.04</v>
      </c>
      <c r="N165" s="338">
        <v>9.5000000000000001E-2</v>
      </c>
      <c r="O165" s="330"/>
      <c r="S165" s="334" t="s">
        <v>299</v>
      </c>
      <c r="T165" s="334" t="s">
        <v>1282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1294</v>
      </c>
      <c r="E166" s="334" t="s">
        <v>4</v>
      </c>
      <c r="G166" s="323">
        <v>1513</v>
      </c>
      <c r="H166" s="323">
        <v>9023</v>
      </c>
      <c r="I166" s="336">
        <f t="shared" ref="I166:I194" si="8">H166-G166</f>
        <v>7510</v>
      </c>
      <c r="M166" s="337">
        <v>4398.04</v>
      </c>
      <c r="N166" s="338">
        <v>9.5000000000000001E-2</v>
      </c>
      <c r="O166" s="330"/>
      <c r="S166" s="334" t="s">
        <v>299</v>
      </c>
      <c r="T166" s="334" t="s">
        <v>1302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1316</v>
      </c>
      <c r="E167" s="334" t="s">
        <v>4</v>
      </c>
      <c r="G167" s="323">
        <v>1292</v>
      </c>
      <c r="H167" s="323">
        <v>6557</v>
      </c>
      <c r="I167" s="336">
        <f t="shared" si="8"/>
        <v>5265</v>
      </c>
      <c r="M167" s="337">
        <v>4398.04</v>
      </c>
      <c r="N167" s="338">
        <v>9.5000000000000001E-2</v>
      </c>
      <c r="O167" s="330"/>
      <c r="S167" s="334" t="s">
        <v>299</v>
      </c>
      <c r="T167" s="334" t="s">
        <v>1317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1318</v>
      </c>
      <c r="E168" s="334" t="s">
        <v>4</v>
      </c>
      <c r="G168" s="323">
        <v>8</v>
      </c>
      <c r="H168" s="323">
        <v>3439</v>
      </c>
      <c r="I168" s="336">
        <f t="shared" si="8"/>
        <v>3431</v>
      </c>
      <c r="M168" s="337">
        <v>4398.04</v>
      </c>
      <c r="N168" s="338">
        <v>9.5000000000000001E-2</v>
      </c>
      <c r="O168" s="330"/>
      <c r="S168" s="334" t="s">
        <v>299</v>
      </c>
      <c r="T168" s="334" t="s">
        <v>1317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1330</v>
      </c>
      <c r="E169" s="334" t="s">
        <v>4</v>
      </c>
      <c r="G169" s="323">
        <v>17</v>
      </c>
      <c r="H169" s="323">
        <v>17</v>
      </c>
      <c r="I169" s="336">
        <f t="shared" si="8"/>
        <v>0</v>
      </c>
      <c r="M169" s="337">
        <v>4373.05</v>
      </c>
      <c r="N169" s="338">
        <v>9.5000000000000001E-2</v>
      </c>
      <c r="O169" s="330"/>
      <c r="S169" s="334" t="s">
        <v>299</v>
      </c>
      <c r="T169" s="334" t="s">
        <v>1336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1331</v>
      </c>
      <c r="E170" s="334" t="s">
        <v>4</v>
      </c>
      <c r="G170" s="323">
        <v>5</v>
      </c>
      <c r="H170" s="323">
        <v>5</v>
      </c>
      <c r="I170" s="336">
        <f t="shared" si="8"/>
        <v>0</v>
      </c>
      <c r="M170" s="337">
        <v>4373.05</v>
      </c>
      <c r="N170" s="338">
        <v>9.5000000000000001E-2</v>
      </c>
      <c r="O170" s="330"/>
      <c r="S170" s="334" t="s">
        <v>299</v>
      </c>
      <c r="T170" s="334" t="s">
        <v>1337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1332</v>
      </c>
      <c r="E171" s="334" t="s">
        <v>4</v>
      </c>
      <c r="G171" s="323">
        <v>7</v>
      </c>
      <c r="H171" s="323">
        <v>7</v>
      </c>
      <c r="I171" s="336">
        <f t="shared" si="8"/>
        <v>0</v>
      </c>
      <c r="M171" s="337">
        <v>4822.62</v>
      </c>
      <c r="N171" s="338">
        <v>9.5000000000000001E-2</v>
      </c>
      <c r="O171" s="330"/>
      <c r="S171" s="334" t="s">
        <v>299</v>
      </c>
      <c r="T171" s="334" t="s">
        <v>1338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1333</v>
      </c>
      <c r="E172" s="334" t="s">
        <v>4</v>
      </c>
      <c r="G172" s="323">
        <v>7</v>
      </c>
      <c r="H172" s="323">
        <v>7</v>
      </c>
      <c r="I172" s="336">
        <f t="shared" si="8"/>
        <v>0</v>
      </c>
      <c r="M172" s="337">
        <v>4822.62</v>
      </c>
      <c r="N172" s="338">
        <v>9.5000000000000001E-2</v>
      </c>
      <c r="O172" s="330"/>
      <c r="S172" s="334" t="s">
        <v>299</v>
      </c>
      <c r="T172" s="334" t="s">
        <v>1339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334" t="s">
        <v>1334</v>
      </c>
      <c r="E173" s="334" t="s">
        <v>4</v>
      </c>
      <c r="G173" s="323">
        <v>1277</v>
      </c>
      <c r="H173" s="323">
        <v>1277</v>
      </c>
      <c r="I173" s="336">
        <f t="shared" si="8"/>
        <v>0</v>
      </c>
      <c r="M173" s="337">
        <v>4822.62</v>
      </c>
      <c r="N173" s="338">
        <v>9.5000000000000001E-2</v>
      </c>
      <c r="O173" s="330"/>
      <c r="S173" s="334" t="s">
        <v>299</v>
      </c>
      <c r="T173" s="334" t="s">
        <v>1338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334" t="s">
        <v>1335</v>
      </c>
      <c r="E174" s="334" t="s">
        <v>4</v>
      </c>
      <c r="G174" s="323">
        <v>10</v>
      </c>
      <c r="H174" s="323">
        <v>10</v>
      </c>
      <c r="I174" s="336">
        <f t="shared" si="8"/>
        <v>0</v>
      </c>
      <c r="M174" s="337">
        <v>4822.62</v>
      </c>
      <c r="N174" s="338">
        <v>9.5000000000000001E-2</v>
      </c>
      <c r="O174" s="330"/>
      <c r="S174" s="334" t="s">
        <v>299</v>
      </c>
      <c r="T174" s="334" t="s">
        <v>1338</v>
      </c>
    </row>
    <row r="175" spans="1:21" s="321" customFormat="1" x14ac:dyDescent="0.3">
      <c r="A175" s="321">
        <v>326</v>
      </c>
      <c r="B175" s="327">
        <v>1665</v>
      </c>
      <c r="C175" s="321" t="s">
        <v>571</v>
      </c>
      <c r="D175" s="322" t="s">
        <v>430</v>
      </c>
      <c r="E175" s="322" t="s">
        <v>4</v>
      </c>
      <c r="G175" s="323">
        <v>356374</v>
      </c>
      <c r="H175" s="323">
        <v>366107</v>
      </c>
      <c r="I175" s="323">
        <f t="shared" si="8"/>
        <v>9733</v>
      </c>
      <c r="J175" s="324"/>
      <c r="L175" s="323">
        <f>K175-J175</f>
        <v>0</v>
      </c>
      <c r="M175" s="325">
        <v>2315.921690194582</v>
      </c>
      <c r="N175" s="326">
        <v>0.10511682563906904</v>
      </c>
      <c r="O175" s="328">
        <v>36819</v>
      </c>
      <c r="P175" s="324"/>
      <c r="Q175" s="324"/>
      <c r="R175" s="328">
        <v>0</v>
      </c>
      <c r="S175" s="321" t="s">
        <v>303</v>
      </c>
      <c r="T175" s="321" t="s">
        <v>835</v>
      </c>
    </row>
    <row r="176" spans="1:21" s="334" customFormat="1" x14ac:dyDescent="0.3">
      <c r="A176" s="334">
        <v>326</v>
      </c>
      <c r="B176" s="327">
        <v>1665</v>
      </c>
      <c r="C176" s="334" t="s">
        <v>571</v>
      </c>
      <c r="D176" s="334" t="s">
        <v>572</v>
      </c>
      <c r="E176" s="334" t="s">
        <v>4</v>
      </c>
      <c r="G176" s="323">
        <v>318130</v>
      </c>
      <c r="H176" s="323">
        <v>319155</v>
      </c>
      <c r="I176" s="336">
        <f t="shared" si="8"/>
        <v>1025</v>
      </c>
      <c r="J176" s="329"/>
      <c r="L176" s="336">
        <f>K176-J176</f>
        <v>0</v>
      </c>
      <c r="M176" s="337">
        <v>2637.46</v>
      </c>
      <c r="N176" s="338">
        <v>8.5800000000000001E-2</v>
      </c>
      <c r="O176" s="330">
        <v>0</v>
      </c>
      <c r="P176" s="329"/>
      <c r="Q176" s="329"/>
      <c r="R176" s="330">
        <v>0</v>
      </c>
      <c r="S176" s="321" t="s">
        <v>303</v>
      </c>
      <c r="T176" s="334" t="s">
        <v>961</v>
      </c>
      <c r="U176" s="334" t="s">
        <v>940</v>
      </c>
    </row>
    <row r="177" spans="1:21" s="334" customFormat="1" x14ac:dyDescent="0.3">
      <c r="A177" s="334">
        <v>326</v>
      </c>
      <c r="B177" s="327">
        <v>1665</v>
      </c>
      <c r="C177" s="334" t="s">
        <v>571</v>
      </c>
      <c r="D177" s="334" t="s">
        <v>672</v>
      </c>
      <c r="E177" s="334" t="s">
        <v>4</v>
      </c>
      <c r="G177" s="323">
        <v>128739</v>
      </c>
      <c r="H177" s="323">
        <v>135218</v>
      </c>
      <c r="I177" s="336">
        <f t="shared" si="8"/>
        <v>6479</v>
      </c>
      <c r="J177" s="329"/>
      <c r="L177" s="336"/>
      <c r="M177" s="337">
        <v>3234.4878121626489</v>
      </c>
      <c r="N177" s="338">
        <v>0.10136563512054697</v>
      </c>
      <c r="O177" s="330"/>
      <c r="P177" s="329"/>
      <c r="Q177" s="329"/>
      <c r="R177" s="330"/>
      <c r="S177" s="321" t="s">
        <v>303</v>
      </c>
      <c r="T177" s="334" t="s">
        <v>750</v>
      </c>
      <c r="U177" s="334" t="s">
        <v>762</v>
      </c>
    </row>
    <row r="178" spans="1:21" s="334" customFormat="1" x14ac:dyDescent="0.3">
      <c r="A178" s="334">
        <v>326</v>
      </c>
      <c r="B178" s="327">
        <v>1665</v>
      </c>
      <c r="C178" s="334" t="s">
        <v>571</v>
      </c>
      <c r="D178" s="334" t="s">
        <v>765</v>
      </c>
      <c r="E178" s="334" t="s">
        <v>4</v>
      </c>
      <c r="G178" s="323">
        <v>413694</v>
      </c>
      <c r="H178" s="323">
        <v>420042</v>
      </c>
      <c r="I178" s="336">
        <f t="shared" si="8"/>
        <v>6348</v>
      </c>
      <c r="J178" s="329"/>
      <c r="L178" s="336"/>
      <c r="M178" s="337">
        <v>2940.2087441525732</v>
      </c>
      <c r="N178" s="338">
        <v>9.5809787693414902E-2</v>
      </c>
      <c r="O178" s="330">
        <v>0</v>
      </c>
      <c r="P178" s="329"/>
      <c r="Q178" s="329"/>
      <c r="R178" s="330"/>
      <c r="S178" s="321" t="s">
        <v>303</v>
      </c>
      <c r="T178" s="334" t="s">
        <v>766</v>
      </c>
    </row>
    <row r="179" spans="1:21" s="334" customFormat="1" ht="18" customHeight="1" x14ac:dyDescent="0.3">
      <c r="A179" s="334">
        <v>326</v>
      </c>
      <c r="B179" s="327">
        <v>1665</v>
      </c>
      <c r="C179" s="334" t="s">
        <v>571</v>
      </c>
      <c r="D179" s="334" t="s">
        <v>849</v>
      </c>
      <c r="E179" s="334" t="s">
        <v>4</v>
      </c>
      <c r="G179" s="323">
        <v>319956</v>
      </c>
      <c r="H179" s="323">
        <v>325074</v>
      </c>
      <c r="I179" s="336">
        <f t="shared" si="8"/>
        <v>5118</v>
      </c>
      <c r="J179" s="329"/>
      <c r="L179" s="336"/>
      <c r="M179" s="337">
        <v>2635.0649250864385</v>
      </c>
      <c r="N179" s="334">
        <v>9.5372454859777162E-2</v>
      </c>
      <c r="O179" s="330">
        <v>0</v>
      </c>
      <c r="P179" s="329"/>
      <c r="Q179" s="329"/>
      <c r="R179" s="330"/>
      <c r="S179" s="321" t="s">
        <v>303</v>
      </c>
      <c r="T179" s="334" t="s">
        <v>852</v>
      </c>
    </row>
    <row r="180" spans="1:21" s="334" customFormat="1" x14ac:dyDescent="0.3">
      <c r="A180" s="334">
        <v>326</v>
      </c>
      <c r="B180" s="327">
        <v>1665</v>
      </c>
      <c r="C180" s="334" t="s">
        <v>571</v>
      </c>
      <c r="D180" s="334" t="s">
        <v>851</v>
      </c>
      <c r="E180" s="334" t="s">
        <v>4</v>
      </c>
      <c r="G180" s="323">
        <v>334288</v>
      </c>
      <c r="H180" s="323">
        <v>341494</v>
      </c>
      <c r="I180" s="336">
        <f t="shared" si="8"/>
        <v>7206</v>
      </c>
      <c r="J180" s="329"/>
      <c r="L180" s="336"/>
      <c r="M180" s="337">
        <v>2635.0649250864385</v>
      </c>
      <c r="N180" s="334">
        <v>9.5372454859777162E-2</v>
      </c>
      <c r="O180" s="330">
        <v>0</v>
      </c>
      <c r="P180" s="329"/>
      <c r="Q180" s="329"/>
      <c r="R180" s="330"/>
      <c r="S180" s="321" t="s">
        <v>303</v>
      </c>
      <c r="T180" s="334" t="s">
        <v>854</v>
      </c>
    </row>
    <row r="181" spans="1:21" s="334" customFormat="1" ht="18" customHeight="1" x14ac:dyDescent="0.3">
      <c r="A181" s="334">
        <v>326</v>
      </c>
      <c r="B181" s="327">
        <v>1665</v>
      </c>
      <c r="C181" s="334" t="s">
        <v>571</v>
      </c>
      <c r="D181" s="334" t="s">
        <v>904</v>
      </c>
      <c r="E181" s="334" t="s">
        <v>4</v>
      </c>
      <c r="G181" s="323">
        <v>274436</v>
      </c>
      <c r="H181" s="323">
        <v>286642</v>
      </c>
      <c r="I181" s="336">
        <f t="shared" si="8"/>
        <v>12206</v>
      </c>
      <c r="J181" s="329"/>
      <c r="L181" s="336"/>
      <c r="M181" s="337">
        <v>2732.1373031117942</v>
      </c>
      <c r="N181" s="334">
        <v>0.10743104110641567</v>
      </c>
      <c r="O181" s="330">
        <v>0</v>
      </c>
      <c r="P181" s="329"/>
      <c r="Q181" s="329"/>
      <c r="R181" s="330"/>
      <c r="S181" s="321" t="s">
        <v>303</v>
      </c>
      <c r="T181" s="334" t="s">
        <v>906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599</v>
      </c>
      <c r="E182" s="334" t="s">
        <v>4</v>
      </c>
      <c r="G182" s="323">
        <v>233017</v>
      </c>
      <c r="H182" s="323">
        <v>238481</v>
      </c>
      <c r="I182" s="336">
        <f t="shared" si="8"/>
        <v>5464</v>
      </c>
      <c r="J182" s="329"/>
      <c r="L182" s="336"/>
      <c r="M182" s="337">
        <v>2905.2108811241928</v>
      </c>
      <c r="N182" s="334">
        <v>9.4533611849601198E-2</v>
      </c>
      <c r="O182" s="330">
        <v>0</v>
      </c>
      <c r="P182" s="329"/>
      <c r="Q182" s="329"/>
      <c r="R182" s="330"/>
      <c r="S182" s="321" t="s">
        <v>303</v>
      </c>
      <c r="T182" s="334" t="s">
        <v>879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903</v>
      </c>
      <c r="E183" s="334" t="s">
        <v>4</v>
      </c>
      <c r="G183" s="323">
        <v>205333</v>
      </c>
      <c r="H183" s="323">
        <v>208928</v>
      </c>
      <c r="I183" s="336">
        <f t="shared" si="8"/>
        <v>3595</v>
      </c>
      <c r="J183" s="329"/>
      <c r="L183" s="336"/>
      <c r="M183" s="337">
        <v>2840.8798139004934</v>
      </c>
      <c r="N183" s="334">
        <v>0.10648613748575769</v>
      </c>
      <c r="O183" s="330">
        <v>0</v>
      </c>
      <c r="P183" s="329"/>
      <c r="Q183" s="329"/>
      <c r="R183" s="330"/>
      <c r="S183" s="321" t="s">
        <v>303</v>
      </c>
      <c r="T183" s="334" t="s">
        <v>905</v>
      </c>
    </row>
    <row r="184" spans="1:21" s="334" customFormat="1" x14ac:dyDescent="0.3">
      <c r="A184" s="334">
        <v>326</v>
      </c>
      <c r="B184" s="327">
        <v>1665</v>
      </c>
      <c r="C184" s="334" t="s">
        <v>571</v>
      </c>
      <c r="D184" s="334" t="s">
        <v>983</v>
      </c>
      <c r="E184" s="334" t="s">
        <v>4</v>
      </c>
      <c r="G184" s="323">
        <v>128142</v>
      </c>
      <c r="H184" s="323">
        <v>136067</v>
      </c>
      <c r="I184" s="336">
        <f t="shared" si="8"/>
        <v>7925</v>
      </c>
      <c r="J184" s="329"/>
      <c r="L184" s="336"/>
      <c r="M184" s="337">
        <v>2937.99</v>
      </c>
      <c r="N184" s="334">
        <v>9.8000000000000004E-2</v>
      </c>
      <c r="O184" s="330">
        <v>0</v>
      </c>
      <c r="P184" s="329"/>
      <c r="Q184" s="329"/>
      <c r="R184" s="330"/>
      <c r="S184" s="321" t="s">
        <v>303</v>
      </c>
      <c r="T184" s="334" t="s">
        <v>1001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984</v>
      </c>
      <c r="E185" s="334" t="s">
        <v>4</v>
      </c>
      <c r="G185" s="323">
        <v>125646</v>
      </c>
      <c r="H185" s="323">
        <v>132187</v>
      </c>
      <c r="I185" s="336">
        <f t="shared" si="8"/>
        <v>6541</v>
      </c>
      <c r="J185" s="329"/>
      <c r="L185" s="336"/>
      <c r="M185" s="337">
        <v>3120.61</v>
      </c>
      <c r="N185" s="334">
        <v>8.6999999999999994E-2</v>
      </c>
      <c r="O185" s="330">
        <v>0</v>
      </c>
      <c r="P185" s="329"/>
      <c r="Q185" s="329"/>
      <c r="R185" s="330"/>
      <c r="S185" s="321" t="s">
        <v>303</v>
      </c>
      <c r="T185" s="334" t="s">
        <v>987</v>
      </c>
    </row>
    <row r="186" spans="1:21" s="334" customFormat="1" x14ac:dyDescent="0.3">
      <c r="A186" s="334">
        <v>326</v>
      </c>
      <c r="B186" s="327">
        <v>1665</v>
      </c>
      <c r="C186" s="334" t="s">
        <v>571</v>
      </c>
      <c r="D186" s="334" t="s">
        <v>985</v>
      </c>
      <c r="E186" s="334" t="s">
        <v>4</v>
      </c>
      <c r="G186" s="323">
        <v>173022</v>
      </c>
      <c r="H186" s="323">
        <v>180899</v>
      </c>
      <c r="I186" s="336">
        <f t="shared" si="8"/>
        <v>7877</v>
      </c>
      <c r="J186" s="329"/>
      <c r="L186" s="336"/>
      <c r="M186" s="337">
        <v>2786.54</v>
      </c>
      <c r="N186" s="334">
        <v>8.6999999999999994E-2</v>
      </c>
      <c r="O186" s="330">
        <v>0</v>
      </c>
      <c r="P186" s="329"/>
      <c r="Q186" s="329"/>
      <c r="R186" s="330"/>
      <c r="S186" s="321" t="s">
        <v>303</v>
      </c>
      <c r="T186" s="334" t="s">
        <v>988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986</v>
      </c>
      <c r="E187" s="334" t="s">
        <v>4</v>
      </c>
      <c r="G187" s="323">
        <v>109826</v>
      </c>
      <c r="H187" s="323">
        <v>113487</v>
      </c>
      <c r="I187" s="336">
        <f t="shared" si="8"/>
        <v>3661</v>
      </c>
      <c r="J187" s="329"/>
      <c r="L187" s="336"/>
      <c r="M187" s="337">
        <v>2786.54</v>
      </c>
      <c r="N187" s="334">
        <v>8.6999999999999994E-2</v>
      </c>
      <c r="O187" s="330">
        <v>0</v>
      </c>
      <c r="P187" s="329"/>
      <c r="Q187" s="329"/>
      <c r="R187" s="330"/>
      <c r="S187" s="321" t="s">
        <v>303</v>
      </c>
      <c r="T187" s="334" t="s">
        <v>989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1073</v>
      </c>
      <c r="E188" s="334" t="s">
        <v>4</v>
      </c>
      <c r="G188" s="323">
        <v>150773</v>
      </c>
      <c r="H188" s="323">
        <v>161344</v>
      </c>
      <c r="I188" s="336">
        <f t="shared" si="8"/>
        <v>10571</v>
      </c>
      <c r="J188" s="329"/>
      <c r="L188" s="336"/>
      <c r="M188" s="337">
        <v>3775.16</v>
      </c>
      <c r="N188" s="334">
        <v>9.8000000000000004E-2</v>
      </c>
      <c r="O188" s="330">
        <v>0</v>
      </c>
      <c r="P188" s="329"/>
      <c r="Q188" s="329"/>
      <c r="R188" s="330"/>
      <c r="S188" s="321" t="s">
        <v>303</v>
      </c>
      <c r="T188" s="334" t="s">
        <v>1077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1101</v>
      </c>
      <c r="E189" s="334" t="s">
        <v>4</v>
      </c>
      <c r="G189" s="323">
        <v>93492</v>
      </c>
      <c r="H189" s="323">
        <v>100743</v>
      </c>
      <c r="I189" s="336">
        <f t="shared" si="8"/>
        <v>7251</v>
      </c>
      <c r="J189" s="329"/>
      <c r="L189" s="336"/>
      <c r="M189" s="337">
        <v>3658.68</v>
      </c>
      <c r="N189" s="334">
        <v>9.8000000000000004E-2</v>
      </c>
      <c r="O189" s="330"/>
      <c r="P189" s="329"/>
      <c r="Q189" s="329"/>
      <c r="R189" s="330"/>
      <c r="S189" s="321" t="s">
        <v>303</v>
      </c>
      <c r="T189" s="334" t="s">
        <v>1098</v>
      </c>
    </row>
    <row r="190" spans="1:21" s="334" customFormat="1" ht="18" customHeight="1" x14ac:dyDescent="0.3">
      <c r="A190" s="334">
        <v>326</v>
      </c>
      <c r="B190" s="327">
        <v>1665</v>
      </c>
      <c r="C190" s="334" t="s">
        <v>571</v>
      </c>
      <c r="D190" s="334" t="s">
        <v>1122</v>
      </c>
      <c r="E190" s="334" t="s">
        <v>4</v>
      </c>
      <c r="G190" s="323">
        <v>77997</v>
      </c>
      <c r="H190" s="323">
        <v>86268</v>
      </c>
      <c r="I190" s="336">
        <f t="shared" si="8"/>
        <v>8271</v>
      </c>
      <c r="J190" s="329"/>
      <c r="L190" s="336"/>
      <c r="M190" s="337">
        <v>3308.75</v>
      </c>
      <c r="N190" s="334">
        <v>9.9000000000000005E-2</v>
      </c>
      <c r="O190" s="330"/>
      <c r="P190" s="329"/>
      <c r="Q190" s="329"/>
      <c r="R190" s="330"/>
      <c r="S190" s="321" t="s">
        <v>303</v>
      </c>
      <c r="T190" s="334" t="s">
        <v>1123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1307</v>
      </c>
      <c r="E191" s="334" t="s">
        <v>4</v>
      </c>
      <c r="G191" s="323">
        <v>7</v>
      </c>
      <c r="H191" s="323">
        <v>2416</v>
      </c>
      <c r="I191" s="336">
        <f t="shared" si="8"/>
        <v>2409</v>
      </c>
      <c r="J191" s="329"/>
      <c r="L191" s="336"/>
      <c r="M191" s="337"/>
      <c r="O191" s="330"/>
      <c r="P191" s="329"/>
      <c r="Q191" s="329"/>
      <c r="R191" s="330"/>
      <c r="S191" s="321" t="s">
        <v>303</v>
      </c>
      <c r="T191" s="334" t="s">
        <v>1308</v>
      </c>
    </row>
    <row r="192" spans="1:21" s="334" customFormat="1" ht="18" customHeight="1" x14ac:dyDescent="0.3">
      <c r="A192" s="334">
        <v>326</v>
      </c>
      <c r="B192" s="327">
        <v>1665</v>
      </c>
      <c r="C192" s="334" t="s">
        <v>571</v>
      </c>
      <c r="D192" s="334" t="s">
        <v>1309</v>
      </c>
      <c r="E192" s="334" t="s">
        <v>4</v>
      </c>
      <c r="G192" s="323">
        <v>7</v>
      </c>
      <c r="H192" s="323">
        <v>1485</v>
      </c>
      <c r="I192" s="336">
        <f t="shared" si="8"/>
        <v>1478</v>
      </c>
      <c r="J192" s="329"/>
      <c r="L192" s="336"/>
      <c r="M192" s="337"/>
      <c r="O192" s="330"/>
      <c r="P192" s="329"/>
      <c r="Q192" s="329"/>
      <c r="R192" s="330"/>
      <c r="S192" s="321" t="s">
        <v>303</v>
      </c>
      <c r="T192" s="334" t="s">
        <v>1308</v>
      </c>
    </row>
    <row r="193" spans="1:21" s="334" customFormat="1" ht="18" customHeight="1" x14ac:dyDescent="0.3">
      <c r="A193" s="334">
        <v>326</v>
      </c>
      <c r="B193" s="327">
        <v>1665</v>
      </c>
      <c r="C193" s="334" t="s">
        <v>571</v>
      </c>
      <c r="D193" s="334" t="s">
        <v>1311</v>
      </c>
      <c r="E193" s="334" t="s">
        <v>4</v>
      </c>
      <c r="G193" s="323">
        <v>8</v>
      </c>
      <c r="H193" s="323">
        <v>5823</v>
      </c>
      <c r="I193" s="336">
        <f t="shared" si="8"/>
        <v>5815</v>
      </c>
      <c r="J193" s="329"/>
      <c r="L193" s="336"/>
      <c r="M193" s="337"/>
      <c r="O193" s="330"/>
      <c r="P193" s="329"/>
      <c r="Q193" s="329"/>
      <c r="R193" s="330"/>
      <c r="S193" s="321"/>
      <c r="T193" s="334" t="s">
        <v>1312</v>
      </c>
    </row>
    <row r="194" spans="1:21" ht="18" customHeight="1" x14ac:dyDescent="0.3">
      <c r="A194" s="334">
        <v>325</v>
      </c>
      <c r="B194" s="279">
        <v>1671</v>
      </c>
      <c r="C194" s="314" t="s">
        <v>555</v>
      </c>
      <c r="D194" s="314" t="s">
        <v>763</v>
      </c>
      <c r="E194" s="334" t="s">
        <v>4</v>
      </c>
      <c r="F194" s="334"/>
      <c r="G194" s="334"/>
      <c r="H194" s="334"/>
      <c r="I194" s="336">
        <f t="shared" si="8"/>
        <v>0</v>
      </c>
      <c r="J194" s="266"/>
      <c r="L194" s="287"/>
      <c r="M194" s="272">
        <v>3184.4079237135661</v>
      </c>
      <c r="N194" s="273">
        <v>0</v>
      </c>
      <c r="O194" s="267">
        <v>0</v>
      </c>
      <c r="P194" s="266"/>
      <c r="Q194" s="266"/>
      <c r="R194" s="267"/>
      <c r="S194" s="211" t="s">
        <v>301</v>
      </c>
      <c r="T194" s="226" t="s">
        <v>1340</v>
      </c>
    </row>
    <row r="195" spans="1:21" s="334" customFormat="1" ht="16.5" customHeight="1" x14ac:dyDescent="0.3">
      <c r="A195" s="334">
        <v>325</v>
      </c>
      <c r="B195" s="327">
        <v>1671</v>
      </c>
      <c r="C195" s="321" t="s">
        <v>555</v>
      </c>
      <c r="D195" s="321" t="s">
        <v>1209</v>
      </c>
      <c r="E195" s="334" t="s">
        <v>4</v>
      </c>
      <c r="I195" s="336">
        <v>0</v>
      </c>
      <c r="J195" s="329"/>
      <c r="L195" s="336"/>
      <c r="M195" s="337">
        <v>4999</v>
      </c>
      <c r="N195" s="338">
        <v>0</v>
      </c>
      <c r="O195" s="330"/>
      <c r="P195" s="329"/>
      <c r="Q195" s="329"/>
      <c r="R195" s="330"/>
      <c r="S195" s="334" t="s">
        <v>301</v>
      </c>
      <c r="T195" s="334" t="s">
        <v>1211</v>
      </c>
    </row>
    <row r="196" spans="1:21" s="334" customFormat="1" x14ac:dyDescent="0.3">
      <c r="A196" s="334">
        <v>325</v>
      </c>
      <c r="B196" s="327">
        <v>1671</v>
      </c>
      <c r="C196" s="321" t="s">
        <v>555</v>
      </c>
      <c r="D196" s="321" t="s">
        <v>1305</v>
      </c>
      <c r="E196" s="334" t="s">
        <v>4</v>
      </c>
      <c r="I196" s="336">
        <v>0</v>
      </c>
      <c r="J196" s="329"/>
      <c r="L196" s="336"/>
      <c r="M196" s="337">
        <v>4999</v>
      </c>
      <c r="N196" s="338">
        <v>0</v>
      </c>
      <c r="O196" s="330"/>
      <c r="P196" s="329"/>
      <c r="Q196" s="329"/>
      <c r="R196" s="330"/>
      <c r="S196" s="334" t="s">
        <v>301</v>
      </c>
      <c r="T196" s="334" t="s">
        <v>1306</v>
      </c>
    </row>
    <row r="197" spans="1:21" x14ac:dyDescent="0.3">
      <c r="A197" s="186" t="s">
        <v>1143</v>
      </c>
      <c r="B197" s="327">
        <v>1673</v>
      </c>
      <c r="C197" s="321" t="s">
        <v>682</v>
      </c>
      <c r="D197" s="321" t="s">
        <v>683</v>
      </c>
      <c r="E197" s="334" t="s">
        <v>4</v>
      </c>
      <c r="F197" s="334" t="s">
        <v>804</v>
      </c>
      <c r="G197" s="323">
        <v>140289</v>
      </c>
      <c r="H197" s="323">
        <v>142300</v>
      </c>
      <c r="I197" s="336">
        <f t="shared" ref="I197:I259" si="9">H197-G197</f>
        <v>2011</v>
      </c>
      <c r="J197" s="339">
        <v>6904</v>
      </c>
      <c r="K197" s="339">
        <v>6998</v>
      </c>
      <c r="L197" s="336">
        <f>K197-J197</f>
        <v>94</v>
      </c>
      <c r="M197" s="272">
        <v>1854.9313745951781</v>
      </c>
      <c r="N197" s="273">
        <v>8.6300000000000002E-2</v>
      </c>
      <c r="O197" s="267"/>
      <c r="P197" s="266"/>
      <c r="Q197" s="266"/>
      <c r="R197" s="267"/>
      <c r="S197" s="211" t="s">
        <v>107</v>
      </c>
      <c r="T197" s="211" t="s">
        <v>749</v>
      </c>
      <c r="U197" s="211" t="s">
        <v>463</v>
      </c>
    </row>
    <row r="198" spans="1:21" x14ac:dyDescent="0.3">
      <c r="A198" s="186" t="s">
        <v>1086</v>
      </c>
      <c r="B198" s="343">
        <v>1679</v>
      </c>
      <c r="C198" s="334" t="s">
        <v>616</v>
      </c>
      <c r="D198" s="334" t="s">
        <v>617</v>
      </c>
      <c r="E198" s="334" t="s">
        <v>4</v>
      </c>
      <c r="F198" s="334"/>
      <c r="G198" s="323">
        <v>186959</v>
      </c>
      <c r="H198" s="323">
        <v>190629</v>
      </c>
      <c r="I198" s="336">
        <f t="shared" si="9"/>
        <v>3670</v>
      </c>
      <c r="M198" s="272">
        <v>2962.332410939187</v>
      </c>
      <c r="N198" s="288">
        <v>0.1017097876934149</v>
      </c>
      <c r="O198" s="267">
        <v>0</v>
      </c>
      <c r="S198" s="211" t="s">
        <v>107</v>
      </c>
      <c r="T198" s="211" t="s">
        <v>621</v>
      </c>
    </row>
    <row r="199" spans="1:21" s="334" customFormat="1" x14ac:dyDescent="0.3">
      <c r="A199" s="334">
        <v>328</v>
      </c>
      <c r="B199" s="343">
        <v>1679</v>
      </c>
      <c r="C199" s="334" t="s">
        <v>616</v>
      </c>
      <c r="D199" s="334" t="s">
        <v>618</v>
      </c>
      <c r="E199" s="334" t="s">
        <v>4</v>
      </c>
      <c r="G199" s="323">
        <v>180912</v>
      </c>
      <c r="H199" s="323">
        <v>184468</v>
      </c>
      <c r="I199" s="336">
        <f t="shared" si="9"/>
        <v>3556</v>
      </c>
      <c r="M199" s="337">
        <v>2962.332410939187</v>
      </c>
      <c r="N199" s="347">
        <v>0.1017097876934149</v>
      </c>
      <c r="O199" s="330">
        <v>0</v>
      </c>
      <c r="S199" s="334" t="s">
        <v>107</v>
      </c>
      <c r="T199" s="334" t="s">
        <v>621</v>
      </c>
    </row>
    <row r="200" spans="1:21" s="334" customFormat="1" x14ac:dyDescent="0.3">
      <c r="A200" s="334">
        <v>328</v>
      </c>
      <c r="B200" s="343">
        <v>1679</v>
      </c>
      <c r="C200" s="334" t="s">
        <v>616</v>
      </c>
      <c r="D200" s="334" t="s">
        <v>1066</v>
      </c>
      <c r="E200" s="334" t="s">
        <v>4</v>
      </c>
      <c r="G200" s="323">
        <v>63222</v>
      </c>
      <c r="H200" s="323">
        <v>67270</v>
      </c>
      <c r="I200" s="336">
        <f t="shared" si="9"/>
        <v>4048</v>
      </c>
      <c r="M200" s="337">
        <v>3383.99</v>
      </c>
      <c r="N200" s="347">
        <v>8.8999999999999996E-2</v>
      </c>
      <c r="O200" s="330"/>
      <c r="S200" s="334" t="s">
        <v>107</v>
      </c>
      <c r="T200" s="334" t="s">
        <v>1067</v>
      </c>
    </row>
    <row r="201" spans="1:21" s="334" customFormat="1" x14ac:dyDescent="0.3">
      <c r="A201" s="334">
        <v>328</v>
      </c>
      <c r="B201" s="343">
        <v>1679</v>
      </c>
      <c r="C201" s="334" t="s">
        <v>616</v>
      </c>
      <c r="D201" s="334" t="s">
        <v>1296</v>
      </c>
      <c r="E201" s="334" t="s">
        <v>4</v>
      </c>
      <c r="G201" s="323">
        <v>3744</v>
      </c>
      <c r="H201" s="323">
        <v>9094</v>
      </c>
      <c r="I201" s="336">
        <f t="shared" si="9"/>
        <v>5350</v>
      </c>
      <c r="M201" s="337">
        <v>3998.76</v>
      </c>
      <c r="N201" s="347">
        <v>9.9000000000000005E-2</v>
      </c>
      <c r="O201" s="330"/>
      <c r="S201" s="334" t="s">
        <v>107</v>
      </c>
      <c r="T201" s="334" t="s">
        <v>1295</v>
      </c>
    </row>
    <row r="202" spans="1:21" x14ac:dyDescent="0.3">
      <c r="A202" s="271" t="s">
        <v>920</v>
      </c>
      <c r="B202" s="343">
        <v>1683</v>
      </c>
      <c r="C202" s="334" t="s">
        <v>636</v>
      </c>
      <c r="D202" s="334" t="s">
        <v>771</v>
      </c>
      <c r="E202" s="334" t="s">
        <v>4</v>
      </c>
      <c r="F202" s="334"/>
      <c r="G202" s="323">
        <v>155448</v>
      </c>
      <c r="H202" s="323">
        <v>156984</v>
      </c>
      <c r="I202" s="336">
        <f t="shared" si="9"/>
        <v>1536</v>
      </c>
      <c r="M202" s="272">
        <v>2317.3240554156173</v>
      </c>
      <c r="N202" s="211">
        <v>8.6368657790572151E-2</v>
      </c>
      <c r="O202" s="267" t="s">
        <v>638</v>
      </c>
      <c r="S202" s="211" t="s">
        <v>107</v>
      </c>
      <c r="T202" s="211" t="s">
        <v>772</v>
      </c>
    </row>
    <row r="203" spans="1:21" s="334" customFormat="1" ht="16.5" customHeight="1" x14ac:dyDescent="0.3">
      <c r="A203" s="331" t="s">
        <v>920</v>
      </c>
      <c r="B203" s="327">
        <v>1683</v>
      </c>
      <c r="C203" s="334" t="s">
        <v>636</v>
      </c>
      <c r="D203" s="334" t="s">
        <v>637</v>
      </c>
      <c r="E203" s="334" t="s">
        <v>4</v>
      </c>
      <c r="G203" s="323">
        <v>97309</v>
      </c>
      <c r="H203" s="323">
        <v>99260</v>
      </c>
      <c r="I203" s="336">
        <f t="shared" si="9"/>
        <v>1951</v>
      </c>
      <c r="M203" s="337">
        <v>2105.3521554516014</v>
      </c>
      <c r="N203" s="334">
        <v>9.2299999999999993E-2</v>
      </c>
      <c r="O203" s="330" t="s">
        <v>638</v>
      </c>
      <c r="S203" s="334" t="s">
        <v>107</v>
      </c>
      <c r="T203" s="349"/>
    </row>
    <row r="204" spans="1:21" s="334" customFormat="1" ht="16.5" customHeight="1" x14ac:dyDescent="0.3">
      <c r="A204" s="331" t="s">
        <v>920</v>
      </c>
      <c r="B204" s="327">
        <v>1683</v>
      </c>
      <c r="C204" s="334" t="s">
        <v>636</v>
      </c>
      <c r="D204" s="334" t="s">
        <v>997</v>
      </c>
      <c r="E204" s="334" t="s">
        <v>4</v>
      </c>
      <c r="G204" s="323">
        <v>12516</v>
      </c>
      <c r="H204" s="323">
        <v>12840</v>
      </c>
      <c r="I204" s="336">
        <f t="shared" si="9"/>
        <v>324</v>
      </c>
      <c r="M204" s="337">
        <v>2054.44</v>
      </c>
      <c r="N204" s="334">
        <v>8.5000000000000006E-2</v>
      </c>
      <c r="O204" s="330" t="s">
        <v>638</v>
      </c>
      <c r="S204" s="334" t="s">
        <v>107</v>
      </c>
      <c r="T204" s="349" t="s">
        <v>1001</v>
      </c>
    </row>
    <row r="205" spans="1:21" s="334" customFormat="1" x14ac:dyDescent="0.3">
      <c r="B205" s="343">
        <v>1693</v>
      </c>
      <c r="C205" s="334" t="s">
        <v>726</v>
      </c>
      <c r="D205" s="334" t="s">
        <v>727</v>
      </c>
      <c r="E205" s="334" t="s">
        <v>4</v>
      </c>
      <c r="G205" s="323">
        <v>39917</v>
      </c>
      <c r="H205" s="323">
        <v>40811</v>
      </c>
      <c r="I205" s="336">
        <f t="shared" si="9"/>
        <v>894</v>
      </c>
      <c r="M205" s="337">
        <v>4586.57</v>
      </c>
      <c r="N205" s="334">
        <v>0</v>
      </c>
      <c r="O205" s="330"/>
      <c r="S205" s="334" t="s">
        <v>299</v>
      </c>
      <c r="T205" s="334" t="s">
        <v>740</v>
      </c>
      <c r="U205" s="334" t="s">
        <v>742</v>
      </c>
    </row>
    <row r="206" spans="1:21" s="334" customFormat="1" x14ac:dyDescent="0.3">
      <c r="A206" s="334">
        <v>330</v>
      </c>
      <c r="B206" s="343">
        <v>1706</v>
      </c>
      <c r="C206" s="334" t="s">
        <v>679</v>
      </c>
      <c r="D206" s="334" t="s">
        <v>677</v>
      </c>
      <c r="E206" s="334" t="s">
        <v>4</v>
      </c>
      <c r="G206" s="323">
        <v>342958</v>
      </c>
      <c r="H206" s="323">
        <v>348495</v>
      </c>
      <c r="I206" s="336">
        <f t="shared" si="9"/>
        <v>5537</v>
      </c>
      <c r="M206" s="337">
        <v>2430.96</v>
      </c>
      <c r="N206" s="347">
        <v>9.4100000000000003E-2</v>
      </c>
      <c r="O206" s="334">
        <v>0</v>
      </c>
      <c r="S206" s="334" t="s">
        <v>303</v>
      </c>
      <c r="T206" s="334" t="s">
        <v>678</v>
      </c>
    </row>
    <row r="207" spans="1:21" s="334" customFormat="1" x14ac:dyDescent="0.3">
      <c r="A207" s="334">
        <v>330</v>
      </c>
      <c r="B207" s="343">
        <v>1706</v>
      </c>
      <c r="C207" s="334" t="s">
        <v>679</v>
      </c>
      <c r="D207" s="334" t="s">
        <v>663</v>
      </c>
      <c r="E207" s="334" t="s">
        <v>4</v>
      </c>
      <c r="G207" s="323">
        <v>413300</v>
      </c>
      <c r="H207" s="323">
        <v>421512</v>
      </c>
      <c r="I207" s="336">
        <f t="shared" si="9"/>
        <v>8212</v>
      </c>
      <c r="M207" s="337">
        <v>2430.96</v>
      </c>
      <c r="N207" s="347">
        <v>9.4100000000000003E-2</v>
      </c>
      <c r="O207" s="330">
        <v>0</v>
      </c>
      <c r="S207" s="334" t="s">
        <v>303</v>
      </c>
      <c r="T207" s="334" t="s">
        <v>664</v>
      </c>
    </row>
    <row r="208" spans="1:21" s="334" customFormat="1" x14ac:dyDescent="0.3">
      <c r="B208" s="343">
        <v>1706</v>
      </c>
      <c r="C208" s="334" t="s">
        <v>679</v>
      </c>
      <c r="D208" s="334" t="s">
        <v>1102</v>
      </c>
      <c r="E208" s="334" t="s">
        <v>4</v>
      </c>
      <c r="G208" s="323">
        <v>123435</v>
      </c>
      <c r="H208" s="323">
        <v>134345</v>
      </c>
      <c r="I208" s="336">
        <f t="shared" si="9"/>
        <v>10910</v>
      </c>
      <c r="M208" s="337">
        <v>2542.88</v>
      </c>
      <c r="N208" s="347">
        <v>8.5000000000000006E-2</v>
      </c>
      <c r="O208" s="330">
        <v>0</v>
      </c>
      <c r="S208" s="334" t="s">
        <v>303</v>
      </c>
      <c r="T208" s="334" t="s">
        <v>1103</v>
      </c>
    </row>
    <row r="209" spans="1:22" s="334" customFormat="1" x14ac:dyDescent="0.3">
      <c r="B209" s="343">
        <v>1706</v>
      </c>
      <c r="C209" s="334" t="s">
        <v>679</v>
      </c>
      <c r="D209" s="334" t="s">
        <v>1104</v>
      </c>
      <c r="E209" s="334" t="s">
        <v>4</v>
      </c>
      <c r="G209" s="323">
        <v>129139</v>
      </c>
      <c r="H209" s="323">
        <v>139487</v>
      </c>
      <c r="I209" s="336">
        <f t="shared" si="9"/>
        <v>10348</v>
      </c>
      <c r="M209" s="337">
        <v>2542.88</v>
      </c>
      <c r="N209" s="347">
        <v>8.5000000000000006E-2</v>
      </c>
      <c r="O209" s="330"/>
      <c r="T209" s="334" t="s">
        <v>1103</v>
      </c>
    </row>
    <row r="210" spans="1:22" s="334" customFormat="1" x14ac:dyDescent="0.3">
      <c r="A210" s="334">
        <v>330</v>
      </c>
      <c r="B210" s="343">
        <v>1706</v>
      </c>
      <c r="C210" s="334" t="s">
        <v>679</v>
      </c>
      <c r="D210" s="334" t="s">
        <v>1022</v>
      </c>
      <c r="E210" s="334" t="s">
        <v>4</v>
      </c>
      <c r="G210" s="323">
        <v>104730</v>
      </c>
      <c r="H210" s="323">
        <v>108500</v>
      </c>
      <c r="I210" s="336">
        <f t="shared" si="9"/>
        <v>3770</v>
      </c>
      <c r="M210" s="337">
        <v>2439.9</v>
      </c>
      <c r="N210" s="347">
        <v>9.2899999999999996E-2</v>
      </c>
      <c r="O210" s="330"/>
      <c r="S210" s="334" t="s">
        <v>303</v>
      </c>
      <c r="T210" s="345">
        <v>44715</v>
      </c>
    </row>
    <row r="211" spans="1:22" s="334" customFormat="1" x14ac:dyDescent="0.3">
      <c r="A211" s="334">
        <v>330</v>
      </c>
      <c r="B211" s="343">
        <v>1706</v>
      </c>
      <c r="C211" s="334" t="s">
        <v>679</v>
      </c>
      <c r="D211" s="334" t="s">
        <v>1023</v>
      </c>
      <c r="E211" s="334" t="s">
        <v>4</v>
      </c>
      <c r="G211" s="323">
        <v>93039</v>
      </c>
      <c r="H211" s="323">
        <v>101789</v>
      </c>
      <c r="I211" s="336">
        <f t="shared" si="9"/>
        <v>8750</v>
      </c>
      <c r="M211" s="337">
        <v>2297.46</v>
      </c>
      <c r="N211" s="347">
        <v>8.5000000000000006E-2</v>
      </c>
      <c r="O211" s="330"/>
      <c r="S211" s="334" t="s">
        <v>303</v>
      </c>
      <c r="T211" s="345" t="s">
        <v>1050</v>
      </c>
    </row>
    <row r="212" spans="1:22" s="334" customFormat="1" x14ac:dyDescent="0.3">
      <c r="A212" s="334">
        <v>330</v>
      </c>
      <c r="B212" s="343">
        <v>1706</v>
      </c>
      <c r="C212" s="334" t="s">
        <v>679</v>
      </c>
      <c r="D212" s="334" t="s">
        <v>1080</v>
      </c>
      <c r="E212" s="334" t="s">
        <v>4</v>
      </c>
      <c r="G212" s="323">
        <v>67741</v>
      </c>
      <c r="H212" s="323">
        <v>74600</v>
      </c>
      <c r="I212" s="336">
        <f t="shared" si="9"/>
        <v>6859</v>
      </c>
      <c r="M212" s="337">
        <v>2297.46</v>
      </c>
      <c r="N212" s="347">
        <v>8.5000000000000006E-2</v>
      </c>
      <c r="O212" s="330"/>
      <c r="S212" s="334" t="s">
        <v>303</v>
      </c>
      <c r="T212" s="345" t="s">
        <v>1081</v>
      </c>
    </row>
    <row r="213" spans="1:22" s="334" customFormat="1" x14ac:dyDescent="0.3">
      <c r="A213" s="334">
        <v>330</v>
      </c>
      <c r="B213" s="343">
        <v>1706</v>
      </c>
      <c r="C213" s="334" t="s">
        <v>679</v>
      </c>
      <c r="D213" s="334" t="s">
        <v>1079</v>
      </c>
      <c r="E213" s="334" t="s">
        <v>4</v>
      </c>
      <c r="G213" s="323">
        <v>68240</v>
      </c>
      <c r="H213" s="323">
        <v>77093</v>
      </c>
      <c r="I213" s="336">
        <f t="shared" si="9"/>
        <v>8853</v>
      </c>
      <c r="M213" s="337">
        <v>2297.46</v>
      </c>
      <c r="N213" s="347">
        <v>8.5000000000000006E-2</v>
      </c>
      <c r="O213" s="330"/>
      <c r="S213" s="334" t="s">
        <v>303</v>
      </c>
      <c r="T213" s="345" t="s">
        <v>1082</v>
      </c>
    </row>
    <row r="214" spans="1:22" s="334" customFormat="1" x14ac:dyDescent="0.3">
      <c r="A214" s="334" t="s">
        <v>925</v>
      </c>
      <c r="B214" s="334">
        <v>1740</v>
      </c>
      <c r="C214" s="334" t="s">
        <v>843</v>
      </c>
      <c r="D214" s="334" t="s">
        <v>840</v>
      </c>
      <c r="E214" s="334" t="s">
        <v>4</v>
      </c>
      <c r="G214" s="323">
        <v>42803</v>
      </c>
      <c r="H214" s="323">
        <v>44628</v>
      </c>
      <c r="I214" s="336">
        <f t="shared" si="9"/>
        <v>1825</v>
      </c>
      <c r="M214" s="337">
        <v>1969.9570815450643</v>
      </c>
      <c r="N214" s="334">
        <v>7.7660944206008581E-2</v>
      </c>
      <c r="S214" s="334" t="s">
        <v>301</v>
      </c>
      <c r="T214" s="334" t="s">
        <v>842</v>
      </c>
    </row>
    <row r="215" spans="1:22" s="334" customFormat="1" x14ac:dyDescent="0.3">
      <c r="A215" s="364" t="s">
        <v>1118</v>
      </c>
      <c r="B215" s="334">
        <v>1740</v>
      </c>
      <c r="C215" s="334" t="s">
        <v>843</v>
      </c>
      <c r="D215" s="334" t="s">
        <v>841</v>
      </c>
      <c r="E215" s="334" t="s">
        <v>4</v>
      </c>
      <c r="G215" s="323">
        <v>52584</v>
      </c>
      <c r="H215" s="323">
        <v>53711</v>
      </c>
      <c r="I215" s="336">
        <f t="shared" si="9"/>
        <v>1127</v>
      </c>
      <c r="M215" s="337">
        <v>1969.9570815450643</v>
      </c>
      <c r="N215" s="334">
        <v>7.7660944206008581E-2</v>
      </c>
      <c r="S215" s="334" t="s">
        <v>301</v>
      </c>
      <c r="T215" s="334" t="s">
        <v>842</v>
      </c>
    </row>
    <row r="216" spans="1:22" s="334" customFormat="1" x14ac:dyDescent="0.3">
      <c r="A216" s="334" t="s">
        <v>1119</v>
      </c>
      <c r="B216" s="334">
        <v>1740</v>
      </c>
      <c r="C216" s="334" t="s">
        <v>843</v>
      </c>
      <c r="D216" s="334" t="s">
        <v>899</v>
      </c>
      <c r="E216" s="334" t="s">
        <v>4</v>
      </c>
      <c r="G216" s="323">
        <v>93454</v>
      </c>
      <c r="H216" s="323">
        <v>98741</v>
      </c>
      <c r="I216" s="336">
        <f t="shared" si="9"/>
        <v>5287</v>
      </c>
      <c r="M216" s="337">
        <v>2246.7234875717018</v>
      </c>
      <c r="N216" s="334">
        <v>7.6464627151051623E-2</v>
      </c>
      <c r="S216" s="334" t="s">
        <v>301</v>
      </c>
      <c r="T216" s="334" t="s">
        <v>898</v>
      </c>
    </row>
    <row r="217" spans="1:22" s="334" customFormat="1" ht="19.5" customHeight="1" x14ac:dyDescent="0.3">
      <c r="B217" s="334">
        <v>1740</v>
      </c>
      <c r="C217" s="334" t="s">
        <v>843</v>
      </c>
      <c r="D217" s="334" t="s">
        <v>900</v>
      </c>
      <c r="E217" s="334" t="s">
        <v>4</v>
      </c>
      <c r="G217" s="323">
        <v>110419</v>
      </c>
      <c r="H217" s="323">
        <v>113100</v>
      </c>
      <c r="I217" s="336">
        <f t="shared" si="9"/>
        <v>2681</v>
      </c>
      <c r="M217" s="337">
        <v>2246.7234875717018</v>
      </c>
      <c r="N217" s="334">
        <v>7.6464627151051623E-2</v>
      </c>
      <c r="S217" s="334" t="s">
        <v>301</v>
      </c>
      <c r="T217" s="334" t="s">
        <v>897</v>
      </c>
    </row>
    <row r="218" spans="1:22" s="334" customFormat="1" x14ac:dyDescent="0.3">
      <c r="B218" s="334">
        <v>1740</v>
      </c>
      <c r="C218" s="334" t="s">
        <v>843</v>
      </c>
      <c r="D218" s="334" t="s">
        <v>901</v>
      </c>
      <c r="E218" s="334" t="s">
        <v>4</v>
      </c>
      <c r="G218" s="323">
        <v>92561</v>
      </c>
      <c r="H218" s="323">
        <v>95530</v>
      </c>
      <c r="I218" s="336">
        <f t="shared" si="9"/>
        <v>2969</v>
      </c>
      <c r="M218" s="337">
        <v>2246.7234875717018</v>
      </c>
      <c r="N218" s="334">
        <v>7.6464627151051623E-2</v>
      </c>
      <c r="S218" s="334" t="s">
        <v>301</v>
      </c>
      <c r="T218" s="334" t="s">
        <v>902</v>
      </c>
    </row>
    <row r="219" spans="1:22" s="334" customFormat="1" x14ac:dyDescent="0.3">
      <c r="B219" s="334">
        <v>1740</v>
      </c>
      <c r="C219" s="334" t="s">
        <v>843</v>
      </c>
      <c r="D219" s="334" t="s">
        <v>892</v>
      </c>
      <c r="E219" s="334" t="s">
        <v>4</v>
      </c>
      <c r="G219" s="323">
        <v>104319</v>
      </c>
      <c r="H219" s="323">
        <v>106420</v>
      </c>
      <c r="I219" s="336">
        <f t="shared" si="9"/>
        <v>2101</v>
      </c>
      <c r="M219" s="337">
        <v>2246.7234875717018</v>
      </c>
      <c r="N219" s="334">
        <v>7.6464627151051623E-2</v>
      </c>
      <c r="S219" s="334" t="s">
        <v>301</v>
      </c>
      <c r="T219" s="334" t="s">
        <v>893</v>
      </c>
    </row>
    <row r="220" spans="1:22" x14ac:dyDescent="0.3">
      <c r="B220" s="269">
        <v>1745</v>
      </c>
      <c r="C220" s="269" t="s">
        <v>972</v>
      </c>
      <c r="D220" s="238" t="s">
        <v>973</v>
      </c>
      <c r="E220" s="238" t="s">
        <v>4</v>
      </c>
      <c r="F220" s="238"/>
      <c r="G220" s="233">
        <v>95197</v>
      </c>
      <c r="H220" s="233">
        <v>98267</v>
      </c>
      <c r="I220" s="239">
        <f t="shared" si="9"/>
        <v>3070</v>
      </c>
      <c r="M220" s="289">
        <v>2253.41</v>
      </c>
      <c r="N220" s="269">
        <v>8.5000000000000006E-2</v>
      </c>
      <c r="S220" s="211" t="s">
        <v>107</v>
      </c>
      <c r="T220" s="211" t="s">
        <v>971</v>
      </c>
    </row>
    <row r="221" spans="1:22" x14ac:dyDescent="0.3">
      <c r="B221" s="269">
        <v>1745</v>
      </c>
      <c r="C221" s="269" t="s">
        <v>972</v>
      </c>
      <c r="D221" s="238" t="s">
        <v>1004</v>
      </c>
      <c r="E221" s="238" t="s">
        <v>4</v>
      </c>
      <c r="F221" s="238"/>
      <c r="G221" s="233">
        <v>9811</v>
      </c>
      <c r="H221" s="233">
        <v>13038</v>
      </c>
      <c r="I221" s="239">
        <f t="shared" si="9"/>
        <v>3227</v>
      </c>
      <c r="M221" s="289">
        <v>2199.41</v>
      </c>
      <c r="N221" s="269">
        <v>8.5000000000000006E-2</v>
      </c>
      <c r="P221" s="211" t="s">
        <v>107</v>
      </c>
      <c r="S221" s="211" t="s">
        <v>107</v>
      </c>
      <c r="T221" s="211" t="s">
        <v>1005</v>
      </c>
    </row>
    <row r="222" spans="1:22" x14ac:dyDescent="0.3">
      <c r="B222" s="269">
        <v>1745</v>
      </c>
      <c r="C222" s="269" t="s">
        <v>972</v>
      </c>
      <c r="D222" s="238" t="s">
        <v>1172</v>
      </c>
      <c r="E222" s="238" t="s">
        <v>4</v>
      </c>
      <c r="F222" s="238"/>
      <c r="G222" s="233">
        <v>22599</v>
      </c>
      <c r="H222" s="233">
        <v>24941</v>
      </c>
      <c r="I222" s="239">
        <f t="shared" si="9"/>
        <v>2342</v>
      </c>
      <c r="M222" s="289">
        <v>1996.81</v>
      </c>
      <c r="N222" s="269">
        <v>9.9000000000000005E-2</v>
      </c>
      <c r="S222" s="211" t="s">
        <v>107</v>
      </c>
      <c r="T222" s="211" t="s">
        <v>1177</v>
      </c>
    </row>
    <row r="223" spans="1:22" s="334" customFormat="1" x14ac:dyDescent="0.3">
      <c r="A223" s="334">
        <v>333</v>
      </c>
      <c r="B223" s="334">
        <v>1753</v>
      </c>
      <c r="C223" s="334" t="s">
        <v>805</v>
      </c>
      <c r="D223" s="334" t="s">
        <v>806</v>
      </c>
      <c r="E223" s="334" t="s">
        <v>4</v>
      </c>
      <c r="G223" s="323">
        <v>299639</v>
      </c>
      <c r="H223" s="323">
        <v>304793</v>
      </c>
      <c r="I223" s="336">
        <f t="shared" si="9"/>
        <v>5154</v>
      </c>
      <c r="M223" s="337">
        <v>2110.2242533285353</v>
      </c>
      <c r="N223" s="334">
        <v>9.2624505217704212E-2</v>
      </c>
      <c r="O223" s="330">
        <v>0</v>
      </c>
      <c r="S223" s="334" t="s">
        <v>301</v>
      </c>
      <c r="T223" s="334" t="s">
        <v>812</v>
      </c>
      <c r="U223" s="334">
        <v>916.49</v>
      </c>
      <c r="V223" s="334" t="s">
        <v>813</v>
      </c>
    </row>
    <row r="224" spans="1:22" s="334" customFormat="1" x14ac:dyDescent="0.3">
      <c r="A224" s="334">
        <v>333</v>
      </c>
      <c r="B224" s="334">
        <v>1753</v>
      </c>
      <c r="C224" s="334" t="s">
        <v>805</v>
      </c>
      <c r="D224" s="334" t="s">
        <v>807</v>
      </c>
      <c r="E224" s="334" t="s">
        <v>4</v>
      </c>
      <c r="G224" s="323">
        <v>372529</v>
      </c>
      <c r="H224" s="323">
        <v>383179</v>
      </c>
      <c r="I224" s="336">
        <f t="shared" si="9"/>
        <v>10650</v>
      </c>
      <c r="M224" s="337">
        <v>2110.2242533285353</v>
      </c>
      <c r="N224" s="334">
        <v>9.2624505217704212E-2</v>
      </c>
      <c r="O224" s="330">
        <v>0</v>
      </c>
      <c r="S224" s="334" t="s">
        <v>301</v>
      </c>
      <c r="T224" s="334" t="s">
        <v>812</v>
      </c>
      <c r="U224" s="334">
        <v>916.49</v>
      </c>
      <c r="V224" s="334" t="s">
        <v>813</v>
      </c>
    </row>
    <row r="225" spans="1:22" s="334" customFormat="1" x14ac:dyDescent="0.3">
      <c r="A225" s="334">
        <v>333</v>
      </c>
      <c r="B225" s="334">
        <v>1753</v>
      </c>
      <c r="C225" s="334" t="s">
        <v>805</v>
      </c>
      <c r="D225" s="334" t="s">
        <v>808</v>
      </c>
      <c r="E225" s="334" t="s">
        <v>4</v>
      </c>
      <c r="G225" s="323">
        <v>284815</v>
      </c>
      <c r="H225" s="323">
        <v>290988</v>
      </c>
      <c r="I225" s="336">
        <f t="shared" si="9"/>
        <v>6173</v>
      </c>
      <c r="M225" s="337">
        <v>2110.2242533285353</v>
      </c>
      <c r="N225" s="334">
        <v>9.2624505217704212E-2</v>
      </c>
      <c r="O225" s="330">
        <v>0</v>
      </c>
      <c r="S225" s="334" t="s">
        <v>301</v>
      </c>
      <c r="T225" s="334" t="s">
        <v>812</v>
      </c>
      <c r="U225" s="334">
        <v>916.49</v>
      </c>
      <c r="V225" s="334" t="s">
        <v>813</v>
      </c>
    </row>
    <row r="226" spans="1:22" x14ac:dyDescent="0.3">
      <c r="A226" s="334">
        <v>333</v>
      </c>
      <c r="B226" s="334">
        <v>1753</v>
      </c>
      <c r="C226" s="226" t="s">
        <v>805</v>
      </c>
      <c r="D226" s="226" t="s">
        <v>809</v>
      </c>
      <c r="E226" s="334" t="s">
        <v>4</v>
      </c>
      <c r="F226" s="334"/>
      <c r="G226" s="323">
        <v>232871</v>
      </c>
      <c r="H226" s="323">
        <v>232871</v>
      </c>
      <c r="I226" s="336">
        <f t="shared" si="9"/>
        <v>0</v>
      </c>
      <c r="M226" s="373">
        <v>1954.3737063691976</v>
      </c>
      <c r="N226" s="226">
        <v>9.2624505217704212E-2</v>
      </c>
      <c r="O226" s="267">
        <v>0</v>
      </c>
      <c r="S226" s="211" t="s">
        <v>301</v>
      </c>
      <c r="T226" s="226" t="s">
        <v>1321</v>
      </c>
      <c r="U226" s="211">
        <v>848.8</v>
      </c>
      <c r="V226" s="211" t="s">
        <v>813</v>
      </c>
    </row>
    <row r="227" spans="1:22" s="334" customFormat="1" x14ac:dyDescent="0.3">
      <c r="A227" s="334">
        <v>333</v>
      </c>
      <c r="B227" s="334">
        <v>1753</v>
      </c>
      <c r="C227" s="334" t="s">
        <v>805</v>
      </c>
      <c r="D227" s="334" t="s">
        <v>810</v>
      </c>
      <c r="E227" s="334" t="s">
        <v>4</v>
      </c>
      <c r="G227" s="323">
        <v>199145</v>
      </c>
      <c r="H227" s="323">
        <v>199145</v>
      </c>
      <c r="I227" s="336">
        <f t="shared" si="9"/>
        <v>0</v>
      </c>
      <c r="M227" s="337">
        <v>1889.2365527168047</v>
      </c>
      <c r="N227" s="334">
        <v>9.2624505217704212E-2</v>
      </c>
      <c r="O227" s="330">
        <v>0</v>
      </c>
      <c r="S227" s="334" t="s">
        <v>301</v>
      </c>
      <c r="T227" s="334" t="s">
        <v>812</v>
      </c>
      <c r="U227" s="334">
        <v>820.51</v>
      </c>
      <c r="V227" s="334" t="s">
        <v>813</v>
      </c>
    </row>
    <row r="228" spans="1:22" s="334" customFormat="1" x14ac:dyDescent="0.3">
      <c r="A228" s="334">
        <v>333</v>
      </c>
      <c r="B228" s="334">
        <v>1753</v>
      </c>
      <c r="C228" s="334" t="s">
        <v>805</v>
      </c>
      <c r="D228" s="334" t="s">
        <v>819</v>
      </c>
      <c r="E228" s="334" t="s">
        <v>4</v>
      </c>
      <c r="G228" s="323">
        <v>207156</v>
      </c>
      <c r="H228" s="323">
        <v>215624</v>
      </c>
      <c r="I228" s="336">
        <f t="shared" si="9"/>
        <v>8468</v>
      </c>
      <c r="M228" s="337">
        <v>1889.2365527168047</v>
      </c>
      <c r="N228" s="334">
        <v>9.2624505217704212E-2</v>
      </c>
      <c r="O228" s="330">
        <v>0</v>
      </c>
      <c r="S228" s="334" t="s">
        <v>301</v>
      </c>
      <c r="T228" s="334" t="s">
        <v>820</v>
      </c>
      <c r="U228" s="334">
        <v>820.51</v>
      </c>
      <c r="V228" s="334" t="s">
        <v>813</v>
      </c>
    </row>
    <row r="229" spans="1:22" s="334" customFormat="1" x14ac:dyDescent="0.3">
      <c r="A229" s="334">
        <v>333</v>
      </c>
      <c r="B229" s="334">
        <v>1753</v>
      </c>
      <c r="C229" s="334" t="s">
        <v>805</v>
      </c>
      <c r="D229" s="334" t="s">
        <v>811</v>
      </c>
      <c r="E229" s="334" t="s">
        <v>4</v>
      </c>
      <c r="G229" s="323">
        <v>321543</v>
      </c>
      <c r="H229" s="323">
        <v>323514</v>
      </c>
      <c r="I229" s="336">
        <f t="shared" si="9"/>
        <v>1971</v>
      </c>
      <c r="M229" s="337">
        <v>1889.2365527168047</v>
      </c>
      <c r="N229" s="334">
        <v>9.2624505217704212E-2</v>
      </c>
      <c r="O229" s="330">
        <v>0</v>
      </c>
      <c r="S229" s="334" t="s">
        <v>301</v>
      </c>
      <c r="T229" s="334" t="s">
        <v>812</v>
      </c>
      <c r="U229" s="334">
        <v>820.51</v>
      </c>
      <c r="V229" s="334" t="s">
        <v>813</v>
      </c>
    </row>
    <row r="230" spans="1:22" s="334" customFormat="1" ht="17.25" customHeight="1" x14ac:dyDescent="0.3">
      <c r="B230" s="334">
        <v>1777</v>
      </c>
      <c r="C230" s="334" t="s">
        <v>821</v>
      </c>
      <c r="D230" s="334" t="s">
        <v>828</v>
      </c>
      <c r="E230" s="334" t="s">
        <v>4</v>
      </c>
      <c r="G230" s="323">
        <v>348697</v>
      </c>
      <c r="H230" s="323">
        <v>351321</v>
      </c>
      <c r="I230" s="336">
        <f t="shared" si="9"/>
        <v>2624</v>
      </c>
      <c r="M230" s="337">
        <v>2022.350097157251</v>
      </c>
      <c r="N230" s="334">
        <v>9.7995070169125592E-2</v>
      </c>
      <c r="O230" s="330">
        <v>0</v>
      </c>
      <c r="S230" s="334" t="s">
        <v>303</v>
      </c>
    </row>
    <row r="231" spans="1:22" s="334" customFormat="1" x14ac:dyDescent="0.3">
      <c r="B231" s="334">
        <v>1784</v>
      </c>
      <c r="C231" s="334" t="s">
        <v>936</v>
      </c>
      <c r="D231" s="334" t="s">
        <v>937</v>
      </c>
      <c r="E231" s="334" t="s">
        <v>4</v>
      </c>
      <c r="G231" s="323">
        <v>198369</v>
      </c>
      <c r="H231" s="323">
        <v>210901</v>
      </c>
      <c r="I231" s="336">
        <f t="shared" si="9"/>
        <v>12532</v>
      </c>
      <c r="M231" s="337">
        <v>2858.9635036496347</v>
      </c>
      <c r="N231" s="334">
        <v>0.10743104110641567</v>
      </c>
      <c r="O231" s="330" t="s">
        <v>638</v>
      </c>
      <c r="S231" s="334" t="s">
        <v>303</v>
      </c>
      <c r="T231" s="334" t="s">
        <v>938</v>
      </c>
    </row>
    <row r="232" spans="1:22" s="334" customFormat="1" x14ac:dyDescent="0.3">
      <c r="B232" s="334">
        <v>1805</v>
      </c>
      <c r="C232" s="334" t="s">
        <v>1074</v>
      </c>
      <c r="D232" s="334" t="s">
        <v>1075</v>
      </c>
      <c r="E232" s="334" t="s">
        <v>4</v>
      </c>
      <c r="G232" s="323">
        <v>83808</v>
      </c>
      <c r="H232" s="323">
        <v>89368</v>
      </c>
      <c r="I232" s="336">
        <f t="shared" si="9"/>
        <v>5560</v>
      </c>
      <c r="M232" s="337">
        <v>3221.56</v>
      </c>
      <c r="N232" s="334">
        <v>8.8999999999999996E-2</v>
      </c>
      <c r="O232" s="330"/>
      <c r="S232" s="334" t="s">
        <v>107</v>
      </c>
      <c r="T232" s="334" t="s">
        <v>1076</v>
      </c>
    </row>
    <row r="233" spans="1:22" s="334" customFormat="1" x14ac:dyDescent="0.3">
      <c r="B233" s="334">
        <v>1825</v>
      </c>
      <c r="C233" s="334" t="s">
        <v>907</v>
      </c>
      <c r="D233" s="334" t="s">
        <v>908</v>
      </c>
      <c r="E233" s="334" t="s">
        <v>4</v>
      </c>
      <c r="G233" s="323">
        <v>112899</v>
      </c>
      <c r="H233" s="323">
        <v>112899</v>
      </c>
      <c r="I233" s="336">
        <f t="shared" si="9"/>
        <v>0</v>
      </c>
      <c r="M233" s="337">
        <v>2328.7641967717141</v>
      </c>
      <c r="N233" s="334">
        <v>9.3207628747117605E-2</v>
      </c>
      <c r="S233" s="334" t="s">
        <v>301</v>
      </c>
      <c r="T233" s="334" t="s">
        <v>916</v>
      </c>
    </row>
    <row r="234" spans="1:22" s="334" customFormat="1" x14ac:dyDescent="0.3">
      <c r="B234" s="334">
        <v>1825</v>
      </c>
      <c r="C234" s="334" t="s">
        <v>907</v>
      </c>
      <c r="D234" s="334" t="s">
        <v>909</v>
      </c>
      <c r="E234" s="334" t="s">
        <v>4</v>
      </c>
      <c r="G234" s="323">
        <v>176317</v>
      </c>
      <c r="H234" s="323">
        <v>181957</v>
      </c>
      <c r="I234" s="336">
        <f t="shared" si="9"/>
        <v>5640</v>
      </c>
      <c r="M234" s="337">
        <v>2328.7641967717141</v>
      </c>
      <c r="N234" s="334">
        <v>9.3207628747117605E-2</v>
      </c>
      <c r="S234" s="334" t="s">
        <v>301</v>
      </c>
      <c r="T234" s="334" t="s">
        <v>916</v>
      </c>
    </row>
    <row r="235" spans="1:22" s="334" customFormat="1" x14ac:dyDescent="0.3">
      <c r="B235" s="334">
        <v>1825</v>
      </c>
      <c r="C235" s="334" t="s">
        <v>907</v>
      </c>
      <c r="D235" s="334" t="s">
        <v>910</v>
      </c>
      <c r="E235" s="334" t="s">
        <v>4</v>
      </c>
      <c r="G235" s="323">
        <v>102873</v>
      </c>
      <c r="H235" s="323">
        <v>106265</v>
      </c>
      <c r="I235" s="336">
        <f t="shared" si="9"/>
        <v>3392</v>
      </c>
      <c r="M235" s="337">
        <v>2328.7641967717141</v>
      </c>
      <c r="N235" s="334">
        <v>9.3207628747117605E-2</v>
      </c>
      <c r="S235" s="334" t="s">
        <v>301</v>
      </c>
      <c r="T235" s="334" t="s">
        <v>916</v>
      </c>
    </row>
    <row r="236" spans="1:22" s="334" customFormat="1" x14ac:dyDescent="0.3">
      <c r="B236" s="334">
        <v>1825</v>
      </c>
      <c r="C236" s="334" t="s">
        <v>907</v>
      </c>
      <c r="D236" s="334" t="s">
        <v>911</v>
      </c>
      <c r="E236" s="334" t="s">
        <v>4</v>
      </c>
      <c r="G236" s="323">
        <v>129664</v>
      </c>
      <c r="H236" s="323">
        <v>135563</v>
      </c>
      <c r="I236" s="336">
        <f t="shared" si="9"/>
        <v>5899</v>
      </c>
      <c r="M236" s="337">
        <v>2328.7641967717141</v>
      </c>
      <c r="N236" s="334">
        <v>9.3207628747117605E-2</v>
      </c>
      <c r="S236" s="334" t="s">
        <v>301</v>
      </c>
      <c r="T236" s="334" t="s">
        <v>916</v>
      </c>
    </row>
    <row r="237" spans="1:22" s="334" customFormat="1" x14ac:dyDescent="0.3">
      <c r="B237" s="334">
        <v>1825</v>
      </c>
      <c r="C237" s="334" t="s">
        <v>907</v>
      </c>
      <c r="D237" s="334" t="s">
        <v>912</v>
      </c>
      <c r="E237" s="334" t="s">
        <v>4</v>
      </c>
      <c r="G237" s="323">
        <v>179190</v>
      </c>
      <c r="H237" s="323">
        <v>186338</v>
      </c>
      <c r="I237" s="336">
        <f t="shared" si="9"/>
        <v>7148</v>
      </c>
      <c r="M237" s="337">
        <v>2328.7641967717141</v>
      </c>
      <c r="N237" s="334">
        <v>9.3207628747117605E-2</v>
      </c>
      <c r="S237" s="334" t="s">
        <v>301</v>
      </c>
      <c r="T237" s="334" t="s">
        <v>916</v>
      </c>
    </row>
    <row r="238" spans="1:22" s="334" customFormat="1" x14ac:dyDescent="0.3">
      <c r="B238" s="321">
        <v>1836</v>
      </c>
      <c r="C238" s="321" t="s">
        <v>944</v>
      </c>
      <c r="D238" s="334" t="s">
        <v>947</v>
      </c>
      <c r="E238" s="334" t="s">
        <v>4</v>
      </c>
      <c r="G238" s="323">
        <v>161972</v>
      </c>
      <c r="H238" s="323">
        <v>169206</v>
      </c>
      <c r="I238" s="336">
        <f t="shared" si="9"/>
        <v>7234</v>
      </c>
      <c r="M238" s="337">
        <v>3283.8467594936706</v>
      </c>
      <c r="N238" s="334">
        <v>8.0592405063291142E-2</v>
      </c>
      <c r="O238" s="334" t="s">
        <v>949</v>
      </c>
      <c r="S238" s="334" t="s">
        <v>303</v>
      </c>
      <c r="T238" s="334" t="s">
        <v>948</v>
      </c>
    </row>
    <row r="239" spans="1:22" s="334" customFormat="1" x14ac:dyDescent="0.3">
      <c r="B239" s="334">
        <v>1837</v>
      </c>
      <c r="C239" s="334" t="s">
        <v>945</v>
      </c>
      <c r="D239" s="334" t="s">
        <v>946</v>
      </c>
      <c r="E239" s="334" t="s">
        <v>4</v>
      </c>
      <c r="G239" s="323">
        <v>106990</v>
      </c>
      <c r="H239" s="323">
        <v>108357</v>
      </c>
      <c r="I239" s="336">
        <f t="shared" si="9"/>
        <v>1367</v>
      </c>
      <c r="M239" s="337">
        <v>2528.36</v>
      </c>
      <c r="N239" s="334">
        <v>8.5000000000000006E-2</v>
      </c>
      <c r="O239" s="334" t="s">
        <v>950</v>
      </c>
      <c r="S239" s="334" t="s">
        <v>303</v>
      </c>
      <c r="T239" s="334" t="s">
        <v>979</v>
      </c>
    </row>
    <row r="240" spans="1:22" s="334" customFormat="1" x14ac:dyDescent="0.3">
      <c r="B240" s="334">
        <v>1837</v>
      </c>
      <c r="C240" s="334" t="s">
        <v>945</v>
      </c>
      <c r="D240" s="334" t="s">
        <v>1175</v>
      </c>
      <c r="E240" s="334" t="s">
        <v>4</v>
      </c>
      <c r="G240" s="323">
        <v>5451</v>
      </c>
      <c r="H240" s="323">
        <v>6603</v>
      </c>
      <c r="I240" s="336">
        <f t="shared" si="9"/>
        <v>1152</v>
      </c>
      <c r="M240" s="337">
        <v>2065</v>
      </c>
      <c r="N240" s="334">
        <v>8.5000000000000006E-2</v>
      </c>
      <c r="O240" s="334" t="s">
        <v>950</v>
      </c>
      <c r="S240" s="334" t="s">
        <v>303</v>
      </c>
      <c r="T240" s="334" t="s">
        <v>1181</v>
      </c>
    </row>
    <row r="241" spans="1:21" s="334" customFormat="1" x14ac:dyDescent="0.3">
      <c r="B241" s="334">
        <v>1837</v>
      </c>
      <c r="C241" s="334" t="s">
        <v>945</v>
      </c>
      <c r="D241" s="334" t="s">
        <v>1176</v>
      </c>
      <c r="E241" s="334" t="s">
        <v>4</v>
      </c>
      <c r="G241" s="323">
        <v>5348</v>
      </c>
      <c r="H241" s="323">
        <v>5720</v>
      </c>
      <c r="I241" s="336">
        <f t="shared" si="9"/>
        <v>372</v>
      </c>
      <c r="M241" s="337">
        <v>2065</v>
      </c>
      <c r="N241" s="334">
        <v>8.5000000000000006E-2</v>
      </c>
      <c r="O241" s="334" t="s">
        <v>950</v>
      </c>
      <c r="S241" s="334" t="s">
        <v>303</v>
      </c>
      <c r="T241" s="334" t="s">
        <v>1181</v>
      </c>
    </row>
    <row r="242" spans="1:21" s="334" customFormat="1" x14ac:dyDescent="0.3">
      <c r="B242" s="334">
        <v>1837</v>
      </c>
      <c r="C242" s="334" t="s">
        <v>945</v>
      </c>
      <c r="D242" s="334" t="s">
        <v>1183</v>
      </c>
      <c r="E242" s="334" t="s">
        <v>4</v>
      </c>
      <c r="G242" s="323">
        <v>0</v>
      </c>
      <c r="H242" s="323"/>
      <c r="I242" s="336">
        <f t="shared" si="9"/>
        <v>0</v>
      </c>
      <c r="M242" s="337">
        <v>2065</v>
      </c>
      <c r="N242" s="334">
        <v>8.5000000000000006E-2</v>
      </c>
      <c r="O242" s="334" t="s">
        <v>950</v>
      </c>
      <c r="S242" s="334" t="s">
        <v>303</v>
      </c>
      <c r="T242" s="334" t="s">
        <v>1181</v>
      </c>
    </row>
    <row r="243" spans="1:21" s="334" customFormat="1" x14ac:dyDescent="0.3">
      <c r="B243" s="334">
        <v>1837</v>
      </c>
      <c r="C243" s="334" t="s">
        <v>945</v>
      </c>
      <c r="D243" s="334" t="s">
        <v>1184</v>
      </c>
      <c r="E243" s="334" t="s">
        <v>4</v>
      </c>
      <c r="G243" s="323">
        <v>2210</v>
      </c>
      <c r="H243" s="323">
        <v>3751</v>
      </c>
      <c r="I243" s="336">
        <f t="shared" si="9"/>
        <v>1541</v>
      </c>
      <c r="M243" s="337">
        <v>2065</v>
      </c>
      <c r="N243" s="334">
        <v>8.5000000000000006E-2</v>
      </c>
      <c r="O243" s="334" t="s">
        <v>950</v>
      </c>
      <c r="S243" s="334" t="s">
        <v>303</v>
      </c>
      <c r="T243" s="334" t="s">
        <v>1181</v>
      </c>
    </row>
    <row r="244" spans="1:21" s="334" customFormat="1" x14ac:dyDescent="0.3">
      <c r="A244" s="331"/>
      <c r="B244" s="343">
        <v>1860</v>
      </c>
      <c r="C244" s="334" t="s">
        <v>1126</v>
      </c>
      <c r="D244" s="334" t="s">
        <v>1127</v>
      </c>
      <c r="E244" s="334" t="s">
        <v>4</v>
      </c>
      <c r="G244" s="323">
        <v>34314</v>
      </c>
      <c r="H244" s="323">
        <v>37351</v>
      </c>
      <c r="I244" s="336">
        <f t="shared" si="9"/>
        <v>3037</v>
      </c>
      <c r="L244" s="336"/>
      <c r="M244" s="340">
        <v>2696.95</v>
      </c>
      <c r="N244" s="341">
        <v>8.8999999999999996E-2</v>
      </c>
      <c r="O244" s="330">
        <v>0</v>
      </c>
      <c r="P244" s="329"/>
      <c r="Q244" s="329"/>
      <c r="R244" s="330"/>
      <c r="S244" s="334" t="s">
        <v>107</v>
      </c>
      <c r="T244" s="334" t="s">
        <v>1128</v>
      </c>
      <c r="U244" s="321"/>
    </row>
    <row r="245" spans="1:21" s="334" customFormat="1" x14ac:dyDescent="0.3">
      <c r="A245" s="331"/>
      <c r="B245" s="343">
        <v>1860</v>
      </c>
      <c r="C245" s="334" t="s">
        <v>1126</v>
      </c>
      <c r="D245" s="334" t="s">
        <v>1222</v>
      </c>
      <c r="E245" s="334" t="s">
        <v>4</v>
      </c>
      <c r="G245" s="323">
        <v>14073</v>
      </c>
      <c r="H245" s="323">
        <v>16527</v>
      </c>
      <c r="I245" s="336">
        <f t="shared" si="9"/>
        <v>2454</v>
      </c>
      <c r="L245" s="336"/>
      <c r="M245" s="340">
        <v>3526.73</v>
      </c>
      <c r="N245" s="341">
        <v>9.5000000000000001E-2</v>
      </c>
      <c r="O245" s="330"/>
      <c r="P245" s="329"/>
      <c r="Q245" s="329"/>
      <c r="R245" s="330"/>
      <c r="S245" s="334" t="s">
        <v>107</v>
      </c>
      <c r="T245" s="345" t="s">
        <v>1223</v>
      </c>
      <c r="U245" s="321"/>
    </row>
    <row r="246" spans="1:21" s="334" customFormat="1" x14ac:dyDescent="0.3">
      <c r="A246" s="331"/>
      <c r="B246" s="343">
        <v>1860</v>
      </c>
      <c r="C246" s="334" t="s">
        <v>1126</v>
      </c>
      <c r="D246" s="334" t="s">
        <v>1303</v>
      </c>
      <c r="E246" s="334" t="s">
        <v>4</v>
      </c>
      <c r="G246" s="323">
        <v>989</v>
      </c>
      <c r="H246" s="323">
        <v>4113</v>
      </c>
      <c r="I246" s="336">
        <f t="shared" si="9"/>
        <v>3124</v>
      </c>
      <c r="L246" s="336"/>
      <c r="M246" s="340">
        <v>3526.73</v>
      </c>
      <c r="N246" s="341">
        <v>9.5000000000000001E-2</v>
      </c>
      <c r="O246" s="330"/>
      <c r="P246" s="329"/>
      <c r="Q246" s="329"/>
      <c r="R246" s="330"/>
      <c r="S246" s="334" t="s">
        <v>107</v>
      </c>
      <c r="T246" s="345" t="s">
        <v>1304</v>
      </c>
      <c r="U246" s="321"/>
    </row>
    <row r="247" spans="1:21" s="334" customFormat="1" x14ac:dyDescent="0.3">
      <c r="B247" s="334">
        <v>1863</v>
      </c>
      <c r="C247" s="321" t="s">
        <v>1008</v>
      </c>
      <c r="D247" s="334" t="s">
        <v>815</v>
      </c>
      <c r="E247" s="334" t="s">
        <v>4</v>
      </c>
      <c r="I247" s="336">
        <f t="shared" si="9"/>
        <v>0</v>
      </c>
      <c r="M247" s="337">
        <v>3967.01</v>
      </c>
      <c r="N247" s="334">
        <v>0</v>
      </c>
      <c r="S247" s="334" t="s">
        <v>107</v>
      </c>
      <c r="T247" s="334" t="s">
        <v>1108</v>
      </c>
    </row>
    <row r="248" spans="1:21" s="334" customFormat="1" x14ac:dyDescent="0.3">
      <c r="B248" s="334">
        <v>1863</v>
      </c>
      <c r="C248" s="321" t="s">
        <v>1008</v>
      </c>
      <c r="D248" s="334" t="s">
        <v>816</v>
      </c>
      <c r="E248" s="334" t="s">
        <v>4</v>
      </c>
      <c r="I248" s="336">
        <f t="shared" si="9"/>
        <v>0</v>
      </c>
      <c r="M248" s="337">
        <v>3967.01</v>
      </c>
      <c r="N248" s="334">
        <v>0</v>
      </c>
      <c r="S248" s="334" t="s">
        <v>107</v>
      </c>
      <c r="T248" s="334" t="s">
        <v>1108</v>
      </c>
    </row>
    <row r="249" spans="1:21" s="334" customFormat="1" x14ac:dyDescent="0.3">
      <c r="B249" s="334">
        <v>1863</v>
      </c>
      <c r="C249" s="321" t="s">
        <v>1008</v>
      </c>
      <c r="D249" s="334" t="s">
        <v>887</v>
      </c>
      <c r="E249" s="334" t="s">
        <v>4</v>
      </c>
      <c r="I249" s="336">
        <f t="shared" si="9"/>
        <v>0</v>
      </c>
      <c r="M249" s="340">
        <v>3848.91</v>
      </c>
      <c r="N249" s="334">
        <v>0</v>
      </c>
      <c r="Q249" s="337">
        <v>4348.91</v>
      </c>
      <c r="S249" s="334" t="s">
        <v>107</v>
      </c>
      <c r="T249" s="334" t="s">
        <v>1108</v>
      </c>
    </row>
    <row r="250" spans="1:21" s="334" customFormat="1" x14ac:dyDescent="0.3">
      <c r="B250" s="334">
        <v>1863</v>
      </c>
      <c r="C250" s="321" t="s">
        <v>1008</v>
      </c>
      <c r="D250" s="334" t="s">
        <v>888</v>
      </c>
      <c r="E250" s="334" t="s">
        <v>4</v>
      </c>
      <c r="I250" s="336">
        <f t="shared" si="9"/>
        <v>0</v>
      </c>
      <c r="M250" s="340">
        <v>3848.91</v>
      </c>
      <c r="N250" s="334">
        <v>0</v>
      </c>
      <c r="Q250" s="337">
        <v>4348.91</v>
      </c>
      <c r="S250" s="334" t="s">
        <v>107</v>
      </c>
      <c r="T250" s="334" t="s">
        <v>1108</v>
      </c>
    </row>
    <row r="251" spans="1:21" s="334" customFormat="1" x14ac:dyDescent="0.3">
      <c r="B251" s="334">
        <v>1863</v>
      </c>
      <c r="C251" s="321" t="s">
        <v>1008</v>
      </c>
      <c r="D251" s="334" t="s">
        <v>964</v>
      </c>
      <c r="E251" s="334" t="s">
        <v>4</v>
      </c>
      <c r="I251" s="336">
        <f t="shared" si="9"/>
        <v>0</v>
      </c>
      <c r="M251" s="337">
        <v>4348.91</v>
      </c>
      <c r="N251" s="334">
        <v>0</v>
      </c>
      <c r="S251" s="334" t="s">
        <v>107</v>
      </c>
      <c r="T251" s="334" t="s">
        <v>1108</v>
      </c>
    </row>
    <row r="252" spans="1:21" s="334" customFormat="1" x14ac:dyDescent="0.3">
      <c r="B252" s="334">
        <v>1863</v>
      </c>
      <c r="C252" s="321" t="s">
        <v>1008</v>
      </c>
      <c r="D252" s="334" t="s">
        <v>965</v>
      </c>
      <c r="E252" s="334" t="s">
        <v>4</v>
      </c>
      <c r="I252" s="336">
        <f t="shared" si="9"/>
        <v>0</v>
      </c>
      <c r="M252" s="337">
        <v>4348.91</v>
      </c>
      <c r="N252" s="334">
        <v>0</v>
      </c>
      <c r="S252" s="334" t="s">
        <v>107</v>
      </c>
      <c r="T252" s="334" t="s">
        <v>1108</v>
      </c>
    </row>
    <row r="253" spans="1:21" s="334" customFormat="1" x14ac:dyDescent="0.3">
      <c r="B253" s="334">
        <v>1863</v>
      </c>
      <c r="C253" s="321" t="s">
        <v>1008</v>
      </c>
      <c r="D253" s="322" t="s">
        <v>966</v>
      </c>
      <c r="E253" s="334" t="s">
        <v>4</v>
      </c>
      <c r="I253" s="336">
        <f t="shared" si="9"/>
        <v>0</v>
      </c>
      <c r="M253" s="340">
        <v>3236</v>
      </c>
      <c r="N253" s="334">
        <v>0</v>
      </c>
      <c r="S253" s="334" t="s">
        <v>107</v>
      </c>
      <c r="T253" s="334" t="s">
        <v>1108</v>
      </c>
    </row>
    <row r="254" spans="1:21" s="334" customFormat="1" x14ac:dyDescent="0.3">
      <c r="B254" s="334" t="s">
        <v>1156</v>
      </c>
      <c r="C254" s="334" t="s">
        <v>1157</v>
      </c>
      <c r="D254" s="335" t="s">
        <v>921</v>
      </c>
      <c r="E254" s="334" t="s">
        <v>4</v>
      </c>
      <c r="I254" s="336">
        <f t="shared" si="9"/>
        <v>0</v>
      </c>
      <c r="M254" s="340">
        <v>3848.91</v>
      </c>
      <c r="N254" s="334">
        <v>0</v>
      </c>
      <c r="Q254" s="337">
        <v>4348.91</v>
      </c>
      <c r="S254" s="334" t="s">
        <v>107</v>
      </c>
      <c r="T254" s="334" t="s">
        <v>1108</v>
      </c>
    </row>
    <row r="255" spans="1:21" s="334" customFormat="1" x14ac:dyDescent="0.3">
      <c r="B255" s="334" t="s">
        <v>1156</v>
      </c>
      <c r="C255" s="334" t="s">
        <v>1157</v>
      </c>
      <c r="D255" s="335" t="s">
        <v>922</v>
      </c>
      <c r="E255" s="334" t="s">
        <v>4</v>
      </c>
      <c r="I255" s="336">
        <f t="shared" si="9"/>
        <v>0</v>
      </c>
      <c r="M255" s="340">
        <v>3848.91</v>
      </c>
      <c r="N255" s="334">
        <v>0</v>
      </c>
      <c r="Q255" s="337">
        <v>4348.91</v>
      </c>
      <c r="S255" s="334" t="s">
        <v>107</v>
      </c>
      <c r="T255" s="334" t="s">
        <v>1108</v>
      </c>
    </row>
    <row r="256" spans="1:21" s="334" customFormat="1" x14ac:dyDescent="0.3">
      <c r="B256" s="334" t="s">
        <v>1156</v>
      </c>
      <c r="C256" s="334" t="s">
        <v>1157</v>
      </c>
      <c r="D256" s="335" t="s">
        <v>967</v>
      </c>
      <c r="E256" s="334" t="s">
        <v>4</v>
      </c>
      <c r="I256" s="336">
        <f t="shared" si="9"/>
        <v>0</v>
      </c>
      <c r="M256" s="340">
        <v>3848.91</v>
      </c>
      <c r="N256" s="334">
        <v>0</v>
      </c>
      <c r="Q256" s="337">
        <v>4348.91</v>
      </c>
      <c r="S256" s="334" t="s">
        <v>107</v>
      </c>
      <c r="T256" s="334" t="s">
        <v>1108</v>
      </c>
    </row>
    <row r="257" spans="1:20" s="334" customFormat="1" x14ac:dyDescent="0.3">
      <c r="B257" s="334">
        <v>1866</v>
      </c>
      <c r="C257" s="334" t="s">
        <v>1010</v>
      </c>
      <c r="D257" s="335" t="s">
        <v>1011</v>
      </c>
      <c r="E257" s="334" t="s">
        <v>4</v>
      </c>
      <c r="I257" s="336">
        <f t="shared" si="9"/>
        <v>0</v>
      </c>
      <c r="M257" s="337">
        <v>2535.9899999999998</v>
      </c>
      <c r="N257" s="334">
        <v>0</v>
      </c>
      <c r="S257" s="334" t="s">
        <v>107</v>
      </c>
      <c r="T257" s="334" t="s">
        <v>1016</v>
      </c>
    </row>
    <row r="258" spans="1:20" s="334" customFormat="1" x14ac:dyDescent="0.3">
      <c r="B258" s="334">
        <v>1873</v>
      </c>
      <c r="C258" s="334" t="s">
        <v>1138</v>
      </c>
      <c r="D258" s="334" t="s">
        <v>1139</v>
      </c>
      <c r="E258" s="334" t="s">
        <v>4</v>
      </c>
      <c r="G258" s="323">
        <v>24758</v>
      </c>
      <c r="H258" s="323">
        <v>25132</v>
      </c>
      <c r="I258" s="336">
        <f t="shared" si="9"/>
        <v>374</v>
      </c>
      <c r="M258" s="337">
        <v>3388.32</v>
      </c>
      <c r="N258" s="334">
        <v>0.115</v>
      </c>
      <c r="S258" s="334" t="s">
        <v>107</v>
      </c>
      <c r="T258" s="334" t="s">
        <v>1140</v>
      </c>
    </row>
    <row r="259" spans="1:20" s="334" customFormat="1" x14ac:dyDescent="0.3">
      <c r="B259" s="334">
        <v>1884</v>
      </c>
      <c r="C259" s="334" t="s">
        <v>1165</v>
      </c>
      <c r="D259" s="334" t="s">
        <v>1166</v>
      </c>
      <c r="E259" s="334" t="s">
        <v>4</v>
      </c>
      <c r="G259" s="323">
        <v>86815</v>
      </c>
      <c r="H259" s="323">
        <v>98240</v>
      </c>
      <c r="I259" s="336">
        <f t="shared" si="9"/>
        <v>11425</v>
      </c>
      <c r="M259" s="337">
        <v>3804.32</v>
      </c>
      <c r="N259" s="334">
        <v>9.5000000000000001E-2</v>
      </c>
      <c r="T259" s="334" t="s">
        <v>1168</v>
      </c>
    </row>
    <row r="260" spans="1:20" x14ac:dyDescent="0.3">
      <c r="A260" s="186" t="s">
        <v>1259</v>
      </c>
      <c r="B260" s="368">
        <v>1949</v>
      </c>
      <c r="C260" s="334" t="s">
        <v>1144</v>
      </c>
      <c r="D260" s="334" t="s">
        <v>1145</v>
      </c>
      <c r="E260" s="334" t="s">
        <v>4</v>
      </c>
      <c r="F260" s="334"/>
      <c r="G260" s="323">
        <v>20500</v>
      </c>
      <c r="H260" s="323">
        <v>20500</v>
      </c>
      <c r="I260" s="336">
        <f>H260-G260</f>
        <v>0</v>
      </c>
      <c r="M260" s="272">
        <v>1613.03</v>
      </c>
      <c r="N260" s="211">
        <v>8.9499999999999996E-2</v>
      </c>
      <c r="S260" s="211" t="s">
        <v>107</v>
      </c>
      <c r="T260" s="211" t="s">
        <v>1146</v>
      </c>
    </row>
    <row r="261" spans="1:20" s="334" customFormat="1" ht="17.25" customHeight="1" x14ac:dyDescent="0.3">
      <c r="B261" s="334">
        <v>1963</v>
      </c>
      <c r="C261" s="334" t="s">
        <v>1297</v>
      </c>
      <c r="D261" s="334" t="s">
        <v>1298</v>
      </c>
      <c r="E261" s="334" t="s">
        <v>4</v>
      </c>
      <c r="G261" s="323">
        <v>26</v>
      </c>
      <c r="H261" s="323">
        <v>17438</v>
      </c>
      <c r="I261" s="336">
        <f>H261-G261</f>
        <v>17412</v>
      </c>
      <c r="M261" s="337">
        <v>4329.5600000000004</v>
      </c>
      <c r="N261" s="334">
        <v>9.8000000000000004E-2</v>
      </c>
      <c r="S261" s="334" t="s">
        <v>107</v>
      </c>
      <c r="T261" s="334" t="s">
        <v>1300</v>
      </c>
    </row>
    <row r="262" spans="1:20" s="334" customFormat="1" x14ac:dyDescent="0.3">
      <c r="B262" s="334">
        <v>1963</v>
      </c>
      <c r="C262" s="334" t="s">
        <v>1297</v>
      </c>
      <c r="D262" s="334" t="s">
        <v>1299</v>
      </c>
      <c r="E262" s="334" t="s">
        <v>4</v>
      </c>
      <c r="G262" s="323">
        <v>24</v>
      </c>
      <c r="H262" s="323">
        <v>8905</v>
      </c>
      <c r="I262" s="336">
        <f>H262-G262</f>
        <v>8881</v>
      </c>
      <c r="M262" s="337">
        <v>4329.5600000000004</v>
      </c>
      <c r="N262" s="334">
        <v>9.8000000000000004E-2</v>
      </c>
      <c r="S262" s="334" t="s">
        <v>107</v>
      </c>
      <c r="T262" s="334" t="s">
        <v>1300</v>
      </c>
    </row>
  </sheetData>
  <autoFilter ref="A3:V262" xr:uid="{CA822B9C-CDB4-4930-A7A5-53E5915412FA}"/>
  <phoneticPr fontId="8" type="noConversion"/>
  <conditionalFormatting sqref="G4:H59 G80:H149 G154:H193">
    <cfRule type="cellIs" dxfId="546" priority="11" operator="equal">
      <formula>0</formula>
    </cfRule>
    <cfRule type="cellIs" dxfId="545" priority="12" operator="equal">
      <formula>""""""</formula>
    </cfRule>
  </conditionalFormatting>
  <conditionalFormatting sqref="G73:H78">
    <cfRule type="cellIs" dxfId="544" priority="21" operator="equal">
      <formula>0</formula>
    </cfRule>
    <cfRule type="cellIs" dxfId="543" priority="22" operator="equal">
      <formula>""""""</formula>
    </cfRule>
  </conditionalFormatting>
  <conditionalFormatting sqref="G151:H152">
    <cfRule type="cellIs" dxfId="542" priority="19" operator="equal">
      <formula>0</formula>
    </cfRule>
    <cfRule type="cellIs" dxfId="541" priority="20" operator="equal">
      <formula>""""""</formula>
    </cfRule>
  </conditionalFormatting>
  <conditionalFormatting sqref="G197:H246">
    <cfRule type="cellIs" dxfId="540" priority="1" operator="equal">
      <formula>0</formula>
    </cfRule>
    <cfRule type="cellIs" dxfId="539" priority="2" operator="equal">
      <formula>""""""</formula>
    </cfRule>
  </conditionalFormatting>
  <conditionalFormatting sqref="G258:H262">
    <cfRule type="cellIs" dxfId="538" priority="5" operator="equal">
      <formula>0</formula>
    </cfRule>
    <cfRule type="cellIs" dxfId="537" priority="6" operator="equal">
      <formula>""""""</formula>
    </cfRule>
  </conditionalFormatting>
  <conditionalFormatting sqref="J18:K18">
    <cfRule type="cellIs" dxfId="536" priority="17" operator="equal">
      <formula>0</formula>
    </cfRule>
    <cfRule type="cellIs" dxfId="535" priority="18" operator="equal">
      <formula>""""""</formula>
    </cfRule>
  </conditionalFormatting>
  <conditionalFormatting sqref="J34:K34">
    <cfRule type="cellIs" dxfId="534" priority="13" operator="equal">
      <formula>0</formula>
    </cfRule>
    <cfRule type="cellIs" dxfId="533" priority="14" operator="equal">
      <formula>""""""</formula>
    </cfRule>
  </conditionalFormatting>
  <conditionalFormatting sqref="J36:K36">
    <cfRule type="cellIs" dxfId="532" priority="9" operator="equal">
      <formula>0</formula>
    </cfRule>
    <cfRule type="cellIs" dxfId="531" priority="10" operator="equal">
      <formula>""""""</formula>
    </cfRule>
  </conditionalFormatting>
  <conditionalFormatting sqref="J197:K197">
    <cfRule type="cellIs" dxfId="530" priority="7" operator="equal">
      <formula>0</formula>
    </cfRule>
    <cfRule type="cellIs" dxfId="529" priority="8" operator="equal">
      <formula>""""""</formula>
    </cfRule>
  </conditionalFormatting>
  <hyperlinks>
    <hyperlink ref="A202:A203" r:id="rId1" display="corey.hommes@purple.com ONLY" xr:uid="{D87EC4F5-7393-4CAA-9274-69130B36EEF0}"/>
    <hyperlink ref="A151" r:id="rId2" xr:uid="{C95151D4-37F1-4C39-863B-0CDA47BD079C}"/>
    <hyperlink ref="A152" r:id="rId3" xr:uid="{316FF644-457A-4014-B09B-8FF05E925C90}"/>
    <hyperlink ref="A204" r:id="rId4" xr:uid="{A4411EB1-2527-4358-B77C-019B820E2665}"/>
    <hyperlink ref="B28" r:id="rId5" xr:uid="{D7207C4A-B388-4A7A-B641-1C23FD74E40F}"/>
    <hyperlink ref="A146" r:id="rId6" xr:uid="{4D1CE4AA-D8D2-4F59-A39F-B169F0A87875}"/>
    <hyperlink ref="A198" r:id="rId7" xr:uid="{E28D2F01-255F-4C9D-B096-AB6586A29D7F}"/>
    <hyperlink ref="A215" r:id="rId8" xr:uid="{56E866C9-7C0A-4D25-BD90-13C7CAF93131}"/>
    <hyperlink ref="A197" r:id="rId9" xr:uid="{CEC6C11E-8819-4370-936D-48BC194D2EE9}"/>
    <hyperlink ref="A4" r:id="rId10" xr:uid="{68FCE9C6-2822-4996-B14D-869DCC1B962D}"/>
    <hyperlink ref="B5" r:id="rId11" xr:uid="{30AC5838-D73A-476C-8D33-6C0477CA2D4E}"/>
    <hyperlink ref="B29" r:id="rId12" xr:uid="{00D1E767-802F-4324-AEEF-65E148C25EA7}"/>
    <hyperlink ref="A260" r:id="rId13" xr:uid="{F17D13E9-6674-49DD-98BB-CB239D597064}"/>
    <hyperlink ref="B14" r:id="rId14" xr:uid="{7598CC21-E30D-4ACB-BC83-CA21A1AACA38}"/>
    <hyperlink ref="B102" r:id="rId15" xr:uid="{C3E7D0D8-2066-4C14-A724-CD7A697CC02B}"/>
  </hyperlinks>
  <pageMargins left="0.7" right="0.7" top="0.75" bottom="0.75" header="0.3" footer="0.3"/>
  <pageSetup paperSize="5" scale="32" fitToHeight="0" orientation="portrait" r:id="rId1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4291-12D2-4405-A722-199FA11DE033}">
  <sheetPr>
    <pageSetUpPr fitToPage="1"/>
  </sheetPr>
  <dimension ref="A1:V265"/>
  <sheetViews>
    <sheetView zoomScaleNormal="100" workbookViewId="0">
      <pane ySplit="3" topLeftCell="A263" activePane="bottomLeft" state="frozen"/>
      <selection pane="bottomLeft" activeCell="G4" sqref="G4:G265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6" t="s">
        <v>1159</v>
      </c>
      <c r="B4" s="280">
        <v>425</v>
      </c>
      <c r="C4" s="321" t="s">
        <v>269</v>
      </c>
      <c r="D4" s="322" t="s">
        <v>514</v>
      </c>
      <c r="E4" s="322" t="s">
        <v>4</v>
      </c>
      <c r="F4" s="322"/>
      <c r="G4" s="323">
        <v>67948</v>
      </c>
      <c r="H4" s="323">
        <v>68012</v>
      </c>
      <c r="I4" s="323">
        <f t="shared" ref="I4:I66" si="0">H4-G4</f>
        <v>64</v>
      </c>
      <c r="J4" s="282"/>
      <c r="L4" s="281"/>
      <c r="M4" s="283">
        <v>1516.52</v>
      </c>
      <c r="N4" s="284">
        <v>8.5599999999999996E-2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38522</v>
      </c>
      <c r="H5" s="323">
        <v>39159</v>
      </c>
      <c r="I5" s="323">
        <f t="shared" si="0"/>
        <v>637</v>
      </c>
      <c r="J5" s="282"/>
      <c r="L5" s="281">
        <f>K5-J5</f>
        <v>0</v>
      </c>
      <c r="M5" s="283">
        <v>2147.5500000000002</v>
      </c>
      <c r="N5" s="284">
        <v>9.2299999999999993E-2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481915</v>
      </c>
      <c r="H6" s="323">
        <v>485928</v>
      </c>
      <c r="I6" s="323">
        <f t="shared" si="0"/>
        <v>4013</v>
      </c>
      <c r="J6" s="324"/>
      <c r="L6" s="323">
        <f>K6-J6</f>
        <v>0</v>
      </c>
      <c r="M6" s="325">
        <v>2370.66</v>
      </c>
      <c r="N6" s="326">
        <v>0.1075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ht="16.5" customHeight="1" x14ac:dyDescent="0.3">
      <c r="A7" s="321">
        <v>11.5</v>
      </c>
      <c r="B7" s="327">
        <v>438</v>
      </c>
      <c r="C7" s="321" t="s">
        <v>270</v>
      </c>
      <c r="D7" s="322" t="s">
        <v>609</v>
      </c>
      <c r="E7" s="322" t="s">
        <v>16</v>
      </c>
      <c r="G7" s="323">
        <v>170525</v>
      </c>
      <c r="H7" s="323">
        <v>174542</v>
      </c>
      <c r="I7" s="323">
        <f t="shared" si="0"/>
        <v>4017</v>
      </c>
      <c r="J7" s="324"/>
      <c r="L7" s="323">
        <v>0</v>
      </c>
      <c r="M7" s="325">
        <v>419.9</v>
      </c>
      <c r="N7" s="326">
        <v>0.1114</v>
      </c>
      <c r="O7" s="328">
        <v>0</v>
      </c>
      <c r="P7" s="329"/>
      <c r="Q7" s="329"/>
      <c r="R7" s="330">
        <v>0</v>
      </c>
      <c r="T7" s="321" t="s">
        <v>611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783</v>
      </c>
      <c r="E8" s="322" t="s">
        <v>16</v>
      </c>
      <c r="G8" s="323">
        <v>85090</v>
      </c>
      <c r="H8" s="323">
        <v>86927</v>
      </c>
      <c r="I8" s="323">
        <f t="shared" si="0"/>
        <v>1837</v>
      </c>
      <c r="J8" s="324"/>
      <c r="L8" s="323"/>
      <c r="M8" s="325">
        <v>428.7</v>
      </c>
      <c r="N8" s="326">
        <v>0.10979999999999999</v>
      </c>
      <c r="O8" s="328"/>
      <c r="P8" s="329"/>
      <c r="Q8" s="329"/>
      <c r="R8" s="330"/>
      <c r="T8" s="321" t="s">
        <v>784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1147</v>
      </c>
      <c r="E9" s="322" t="s">
        <v>16</v>
      </c>
      <c r="G9" s="323">
        <v>20229</v>
      </c>
      <c r="H9" s="323">
        <v>22260</v>
      </c>
      <c r="I9" s="323">
        <f t="shared" si="0"/>
        <v>2031</v>
      </c>
      <c r="J9" s="324"/>
      <c r="L9" s="323"/>
      <c r="M9" s="325">
        <v>415.92</v>
      </c>
      <c r="N9" s="326">
        <v>0.10299999999999999</v>
      </c>
      <c r="O9" s="328"/>
      <c r="P9" s="329"/>
      <c r="Q9" s="329"/>
      <c r="R9" s="330"/>
      <c r="T9" s="321" t="s">
        <v>1185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641</v>
      </c>
      <c r="E10" s="322" t="s">
        <v>4</v>
      </c>
      <c r="G10" s="323">
        <v>199584</v>
      </c>
      <c r="H10" s="323">
        <v>201809</v>
      </c>
      <c r="I10" s="323">
        <f t="shared" si="0"/>
        <v>2225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642</v>
      </c>
      <c r="E11" s="322" t="s">
        <v>4</v>
      </c>
      <c r="G11" s="323">
        <v>122018</v>
      </c>
      <c r="H11" s="323">
        <v>124242</v>
      </c>
      <c r="I11" s="323">
        <f t="shared" si="0"/>
        <v>2224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 t="s">
        <v>262</v>
      </c>
      <c r="C12" s="321" t="s">
        <v>272</v>
      </c>
      <c r="D12" s="322" t="s">
        <v>643</v>
      </c>
      <c r="E12" s="322" t="s">
        <v>4</v>
      </c>
      <c r="G12" s="323">
        <v>199017</v>
      </c>
      <c r="H12" s="323">
        <v>202730</v>
      </c>
      <c r="I12" s="323">
        <f t="shared" si="0"/>
        <v>3713</v>
      </c>
      <c r="J12" s="324"/>
      <c r="L12" s="323"/>
      <c r="M12" s="325">
        <v>2027.72</v>
      </c>
      <c r="N12" s="326">
        <v>9.4500000000000001E-2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B13" s="327">
        <v>573</v>
      </c>
      <c r="C13" s="321" t="s">
        <v>272</v>
      </c>
      <c r="D13" s="322" t="s">
        <v>990</v>
      </c>
      <c r="E13" s="322" t="s">
        <v>4</v>
      </c>
      <c r="G13" s="323">
        <v>87915</v>
      </c>
      <c r="H13" s="323">
        <v>92940</v>
      </c>
      <c r="I13" s="323">
        <f t="shared" si="0"/>
        <v>5025</v>
      </c>
      <c r="J13" s="324"/>
      <c r="L13" s="323"/>
      <c r="M13" s="325">
        <v>2175.63</v>
      </c>
      <c r="N13" s="326">
        <v>8.8200000000000001E-2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265" customFormat="1" x14ac:dyDescent="0.3">
      <c r="A14" s="265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F14" s="321"/>
      <c r="G14" s="323">
        <v>28539</v>
      </c>
      <c r="H14" s="323">
        <v>28800</v>
      </c>
      <c r="I14" s="323">
        <f t="shared" si="0"/>
        <v>261</v>
      </c>
      <c r="J14" s="282"/>
      <c r="L14" s="281"/>
      <c r="M14" s="283">
        <v>1621.99</v>
      </c>
      <c r="N14" s="284">
        <v>9.7799999999999998E-2</v>
      </c>
      <c r="O14" s="285">
        <v>0</v>
      </c>
      <c r="P14" s="282"/>
      <c r="Q14" s="282"/>
      <c r="R14" s="285"/>
      <c r="S14" s="265" t="s">
        <v>107</v>
      </c>
      <c r="T14" s="268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25183</v>
      </c>
      <c r="H15" s="323">
        <v>25183</v>
      </c>
      <c r="I15" s="323">
        <f t="shared" si="0"/>
        <v>0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32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104928</v>
      </c>
      <c r="H16" s="323">
        <v>108386</v>
      </c>
      <c r="I16" s="323">
        <f t="shared" si="0"/>
        <v>3458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7370</v>
      </c>
      <c r="H17" s="323">
        <v>10588</v>
      </c>
      <c r="I17" s="323">
        <f t="shared" si="0"/>
        <v>3218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40426</v>
      </c>
      <c r="H18" s="323">
        <v>41764</v>
      </c>
      <c r="I18" s="323">
        <f t="shared" si="0"/>
        <v>1338</v>
      </c>
      <c r="J18" s="323">
        <v>481</v>
      </c>
      <c r="K18" s="323">
        <v>481</v>
      </c>
      <c r="L18" s="323">
        <f>K18-J18</f>
        <v>0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333" t="s">
        <v>1341</v>
      </c>
      <c r="C19" s="321" t="s">
        <v>205</v>
      </c>
      <c r="D19" s="322" t="s">
        <v>1130</v>
      </c>
      <c r="E19" s="322" t="s">
        <v>4</v>
      </c>
      <c r="F19" s="322"/>
      <c r="G19" s="323">
        <v>59184</v>
      </c>
      <c r="H19" s="323">
        <v>65389</v>
      </c>
      <c r="I19" s="323">
        <f t="shared" si="0"/>
        <v>6205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60065</v>
      </c>
      <c r="H20" s="323">
        <v>65041</v>
      </c>
      <c r="I20" s="323">
        <f t="shared" si="0"/>
        <v>4976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22"/>
      <c r="F21" s="322"/>
      <c r="G21" s="323">
        <v>14981</v>
      </c>
      <c r="H21" s="323">
        <v>21501</v>
      </c>
      <c r="I21" s="323">
        <f t="shared" si="0"/>
        <v>6520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22"/>
      <c r="F22" s="322"/>
      <c r="G22" s="323">
        <v>12251</v>
      </c>
      <c r="H22" s="323">
        <v>17682</v>
      </c>
      <c r="I22" s="323">
        <f t="shared" si="0"/>
        <v>5431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22"/>
      <c r="F23" s="322"/>
      <c r="G23" s="323">
        <v>16598</v>
      </c>
      <c r="H23" s="323">
        <v>22523</v>
      </c>
      <c r="I23" s="323">
        <f t="shared" si="0"/>
        <v>5925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22"/>
      <c r="F24" s="322"/>
      <c r="G24" s="323">
        <v>10090</v>
      </c>
      <c r="H24" s="323">
        <v>15328</v>
      </c>
      <c r="I24" s="323">
        <f t="shared" si="0"/>
        <v>5238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22"/>
      <c r="F25" s="322"/>
      <c r="G25" s="323">
        <v>8240</v>
      </c>
      <c r="H25" s="323">
        <v>13194</v>
      </c>
      <c r="I25" s="323">
        <f t="shared" si="0"/>
        <v>4954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22"/>
      <c r="F26" s="322"/>
      <c r="G26" s="323">
        <v>5466</v>
      </c>
      <c r="H26" s="323">
        <v>9226</v>
      </c>
      <c r="I26" s="323">
        <f t="shared" si="0"/>
        <v>3760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392112</v>
      </c>
      <c r="H27" s="323">
        <v>396212</v>
      </c>
      <c r="I27" s="323">
        <f t="shared" si="0"/>
        <v>4100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199433</v>
      </c>
      <c r="H28" s="323">
        <v>201658</v>
      </c>
      <c r="I28" s="323">
        <f t="shared" si="0"/>
        <v>2225</v>
      </c>
      <c r="L28" s="281">
        <f>K28-J28</f>
        <v>0</v>
      </c>
      <c r="M28" s="286">
        <v>2088.12</v>
      </c>
      <c r="N28" s="284">
        <v>0.11020000000000001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103899</v>
      </c>
      <c r="H29" s="323">
        <v>103925</v>
      </c>
      <c r="I29" s="323">
        <f t="shared" si="0"/>
        <v>26</v>
      </c>
      <c r="L29" s="281"/>
      <c r="M29" s="286">
        <v>2088.12</v>
      </c>
      <c r="N29" s="284">
        <v>0.11020000000000001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46212</v>
      </c>
      <c r="H30" s="323">
        <v>49444</v>
      </c>
      <c r="I30" s="336">
        <f t="shared" si="0"/>
        <v>3232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53087</v>
      </c>
      <c r="H31" s="323">
        <v>55086</v>
      </c>
      <c r="I31" s="336">
        <f t="shared" si="0"/>
        <v>1999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48081</v>
      </c>
      <c r="H32" s="323">
        <v>49870</v>
      </c>
      <c r="I32" s="336">
        <f t="shared" si="0"/>
        <v>1789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180163</v>
      </c>
      <c r="H33" s="323">
        <v>182662</v>
      </c>
      <c r="I33" s="336">
        <f t="shared" si="0"/>
        <v>2499</v>
      </c>
      <c r="L33" s="336">
        <f t="shared" ref="L33:L42" si="1">K33-J33</f>
        <v>0</v>
      </c>
      <c r="M33" s="337">
        <v>1212.23</v>
      </c>
      <c r="N33" s="341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62</v>
      </c>
      <c r="B34" s="334" t="s">
        <v>219</v>
      </c>
      <c r="C34" s="334" t="s">
        <v>220</v>
      </c>
      <c r="D34" s="335" t="s">
        <v>72</v>
      </c>
      <c r="E34" s="335" t="s">
        <v>4</v>
      </c>
      <c r="G34" s="323">
        <v>158742</v>
      </c>
      <c r="H34" s="323">
        <v>160937</v>
      </c>
      <c r="I34" s="336">
        <f t="shared" si="0"/>
        <v>2195</v>
      </c>
      <c r="J34" s="339">
        <v>12030</v>
      </c>
      <c r="K34" s="339">
        <v>16136</v>
      </c>
      <c r="L34" s="336">
        <f t="shared" si="1"/>
        <v>4106</v>
      </c>
      <c r="M34" s="337">
        <v>1199.96</v>
      </c>
      <c r="N34" s="341">
        <v>0</v>
      </c>
      <c r="O34" s="330">
        <v>94065</v>
      </c>
      <c r="P34" s="329"/>
      <c r="Q34" s="329"/>
      <c r="R34" s="330">
        <v>18</v>
      </c>
      <c r="S34" s="334" t="s">
        <v>107</v>
      </c>
      <c r="T34" s="334" t="s">
        <v>977</v>
      </c>
    </row>
    <row r="35" spans="1:21" s="334" customFormat="1" x14ac:dyDescent="0.3">
      <c r="A35" s="334">
        <v>68</v>
      </c>
      <c r="B35" s="334" t="s">
        <v>219</v>
      </c>
      <c r="C35" s="334" t="s">
        <v>220</v>
      </c>
      <c r="D35" s="335" t="s">
        <v>343</v>
      </c>
      <c r="E35" s="335" t="s">
        <v>4</v>
      </c>
      <c r="G35" s="323">
        <v>469204</v>
      </c>
      <c r="H35" s="323">
        <v>469813</v>
      </c>
      <c r="I35" s="336">
        <f t="shared" si="0"/>
        <v>609</v>
      </c>
      <c r="L35" s="336">
        <f t="shared" si="1"/>
        <v>0</v>
      </c>
      <c r="M35" s="340">
        <v>2144.61</v>
      </c>
      <c r="N35" s="341">
        <v>0</v>
      </c>
      <c r="O35" s="330">
        <v>162958</v>
      </c>
      <c r="P35" s="329"/>
      <c r="Q35" s="329"/>
      <c r="R35" s="330">
        <v>0</v>
      </c>
      <c r="S35" s="334" t="s">
        <v>107</v>
      </c>
      <c r="T35" s="334" t="s">
        <v>978</v>
      </c>
    </row>
    <row r="36" spans="1:21" s="334" customFormat="1" x14ac:dyDescent="0.3">
      <c r="A36" s="334">
        <v>69</v>
      </c>
      <c r="B36" s="334" t="s">
        <v>219</v>
      </c>
      <c r="C36" s="334" t="s">
        <v>220</v>
      </c>
      <c r="D36" s="335" t="s">
        <v>351</v>
      </c>
      <c r="E36" s="335" t="s">
        <v>4</v>
      </c>
      <c r="G36" s="323">
        <v>153789</v>
      </c>
      <c r="H36" s="323">
        <v>157443</v>
      </c>
      <c r="I36" s="336">
        <f t="shared" si="0"/>
        <v>3654</v>
      </c>
      <c r="J36" s="339">
        <v>15776</v>
      </c>
      <c r="K36" s="339">
        <v>15776</v>
      </c>
      <c r="L36" s="336">
        <f t="shared" si="1"/>
        <v>0</v>
      </c>
      <c r="M36" s="337">
        <v>1127.2</v>
      </c>
      <c r="N36" s="341">
        <v>0</v>
      </c>
      <c r="O36" s="330">
        <v>43745</v>
      </c>
      <c r="P36" s="329"/>
      <c r="Q36" s="329"/>
      <c r="R36" s="330">
        <v>0</v>
      </c>
      <c r="S36" s="334" t="s">
        <v>107</v>
      </c>
      <c r="T36" s="334" t="s">
        <v>728</v>
      </c>
      <c r="U36" s="334" t="s">
        <v>752</v>
      </c>
    </row>
    <row r="37" spans="1:21" s="334" customFormat="1" x14ac:dyDescent="0.3">
      <c r="A37" s="334">
        <v>70</v>
      </c>
      <c r="B37" s="334" t="s">
        <v>219</v>
      </c>
      <c r="C37" s="334" t="s">
        <v>220</v>
      </c>
      <c r="D37" s="335" t="s">
        <v>349</v>
      </c>
      <c r="E37" s="335" t="s">
        <v>4</v>
      </c>
      <c r="G37" s="323">
        <v>204205</v>
      </c>
      <c r="H37" s="323">
        <v>205756</v>
      </c>
      <c r="I37" s="336">
        <f t="shared" si="0"/>
        <v>1551</v>
      </c>
      <c r="L37" s="336">
        <f t="shared" si="1"/>
        <v>0</v>
      </c>
      <c r="M37" s="337">
        <v>1212.23</v>
      </c>
      <c r="N37" s="341">
        <v>0</v>
      </c>
      <c r="O37" s="330">
        <v>54494</v>
      </c>
      <c r="P37" s="329"/>
      <c r="Q37" s="329"/>
      <c r="R37" s="330">
        <v>0</v>
      </c>
      <c r="S37" s="334" t="s">
        <v>107</v>
      </c>
      <c r="T37" s="334" t="s">
        <v>728</v>
      </c>
      <c r="U37" s="334" t="s">
        <v>752</v>
      </c>
    </row>
    <row r="38" spans="1:21" s="334" customFormat="1" x14ac:dyDescent="0.3">
      <c r="A38" s="334">
        <v>70</v>
      </c>
      <c r="B38" s="334" t="s">
        <v>219</v>
      </c>
      <c r="C38" s="334" t="s">
        <v>220</v>
      </c>
      <c r="D38" s="335" t="s">
        <v>553</v>
      </c>
      <c r="E38" s="335" t="s">
        <v>4</v>
      </c>
      <c r="G38" s="323">
        <v>127207</v>
      </c>
      <c r="H38" s="323">
        <v>127207</v>
      </c>
      <c r="I38" s="336">
        <f t="shared" si="0"/>
        <v>0</v>
      </c>
      <c r="J38" s="324">
        <v>0</v>
      </c>
      <c r="K38" s="321"/>
      <c r="L38" s="323">
        <f t="shared" si="1"/>
        <v>0</v>
      </c>
      <c r="M38" s="337">
        <v>1337.25</v>
      </c>
      <c r="N38" s="338">
        <v>8.7999999999999995E-2</v>
      </c>
      <c r="O38" s="330">
        <v>22</v>
      </c>
      <c r="P38" s="329"/>
      <c r="Q38" s="329"/>
      <c r="R38" s="330">
        <v>0</v>
      </c>
      <c r="S38" s="334" t="s">
        <v>107</v>
      </c>
      <c r="T38" s="334" t="s">
        <v>554</v>
      </c>
    </row>
    <row r="39" spans="1:21" s="334" customFormat="1" x14ac:dyDescent="0.3">
      <c r="A39" s="334">
        <v>71</v>
      </c>
      <c r="B39" s="334" t="s">
        <v>219</v>
      </c>
      <c r="C39" s="334" t="s">
        <v>220</v>
      </c>
      <c r="D39" s="335" t="s">
        <v>536</v>
      </c>
      <c r="E39" s="335" t="s">
        <v>4</v>
      </c>
      <c r="G39" s="323">
        <v>122459</v>
      </c>
      <c r="H39" s="323">
        <v>123678</v>
      </c>
      <c r="I39" s="336">
        <f t="shared" si="0"/>
        <v>1219</v>
      </c>
      <c r="J39" s="329"/>
      <c r="L39" s="336">
        <f t="shared" si="1"/>
        <v>0</v>
      </c>
      <c r="M39" s="337">
        <v>1337.25</v>
      </c>
      <c r="N39" s="338">
        <v>8.7999999999999995E-2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1" s="334" customFormat="1" x14ac:dyDescent="0.3">
      <c r="A40" s="334">
        <v>77</v>
      </c>
      <c r="B40" s="334" t="s">
        <v>219</v>
      </c>
      <c r="C40" s="334" t="s">
        <v>220</v>
      </c>
      <c r="D40" s="335" t="s">
        <v>506</v>
      </c>
      <c r="E40" s="335" t="s">
        <v>4</v>
      </c>
      <c r="F40" s="335"/>
      <c r="G40" s="323">
        <v>157915</v>
      </c>
      <c r="H40" s="323">
        <v>159426</v>
      </c>
      <c r="I40" s="336">
        <f t="shared" si="0"/>
        <v>1511</v>
      </c>
      <c r="J40" s="329">
        <v>0</v>
      </c>
      <c r="L40" s="336">
        <f t="shared" si="1"/>
        <v>0</v>
      </c>
      <c r="M40" s="337">
        <v>1337.25</v>
      </c>
      <c r="N40" s="338">
        <v>8.7999999999999995E-2</v>
      </c>
      <c r="O40" s="330">
        <v>329</v>
      </c>
      <c r="P40" s="329"/>
      <c r="Q40" s="329"/>
      <c r="R40" s="330">
        <v>0</v>
      </c>
      <c r="S40" s="334" t="s">
        <v>107</v>
      </c>
    </row>
    <row r="41" spans="1:21" s="334" customFormat="1" ht="17.25" customHeight="1" x14ac:dyDescent="0.3">
      <c r="A41" s="334">
        <v>80</v>
      </c>
      <c r="B41" s="334" t="s">
        <v>202</v>
      </c>
      <c r="C41" s="334" t="s">
        <v>87</v>
      </c>
      <c r="D41" s="335" t="s">
        <v>451</v>
      </c>
      <c r="E41" s="335" t="s">
        <v>4</v>
      </c>
      <c r="G41" s="323">
        <v>149784</v>
      </c>
      <c r="H41" s="323">
        <v>150116</v>
      </c>
      <c r="I41" s="336">
        <f t="shared" si="0"/>
        <v>332</v>
      </c>
      <c r="J41" s="329"/>
      <c r="L41" s="336">
        <f t="shared" si="1"/>
        <v>0</v>
      </c>
      <c r="M41" s="337">
        <v>1454.13</v>
      </c>
      <c r="N41" s="338">
        <v>0.11550000000000001</v>
      </c>
      <c r="O41" s="330">
        <v>22457</v>
      </c>
      <c r="P41" s="329"/>
      <c r="Q41" s="329"/>
      <c r="R41" s="330">
        <v>0</v>
      </c>
      <c r="S41" s="334" t="s">
        <v>299</v>
      </c>
    </row>
    <row r="42" spans="1:21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459</v>
      </c>
      <c r="E42" s="335" t="s">
        <v>4</v>
      </c>
      <c r="G42" s="323">
        <v>150137</v>
      </c>
      <c r="H42" s="323">
        <v>151078</v>
      </c>
      <c r="I42" s="336">
        <f t="shared" si="0"/>
        <v>941</v>
      </c>
      <c r="J42" s="329"/>
      <c r="L42" s="336">
        <f t="shared" si="1"/>
        <v>0</v>
      </c>
      <c r="M42" s="337">
        <v>1454.13</v>
      </c>
      <c r="N42" s="338">
        <v>0.11550000000000001</v>
      </c>
      <c r="O42" s="330">
        <v>7263</v>
      </c>
      <c r="P42" s="329"/>
      <c r="Q42" s="329"/>
      <c r="R42" s="330">
        <v>0</v>
      </c>
      <c r="S42" s="334" t="s">
        <v>299</v>
      </c>
      <c r="T42" s="342"/>
    </row>
    <row r="43" spans="1:21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520</v>
      </c>
      <c r="E43" s="335" t="s">
        <v>4</v>
      </c>
      <c r="G43" s="323">
        <v>229677</v>
      </c>
      <c r="H43" s="323">
        <v>232911</v>
      </c>
      <c r="I43" s="336">
        <f t="shared" si="0"/>
        <v>3234</v>
      </c>
      <c r="J43" s="329"/>
      <c r="L43" s="336"/>
      <c r="M43" s="337">
        <v>1840.24</v>
      </c>
      <c r="N43" s="338">
        <v>0.1144</v>
      </c>
      <c r="O43" s="330">
        <v>242</v>
      </c>
      <c r="P43" s="329"/>
      <c r="Q43" s="329"/>
      <c r="R43" s="330">
        <v>0</v>
      </c>
      <c r="S43" s="334" t="s">
        <v>299</v>
      </c>
      <c r="T43" s="342"/>
    </row>
    <row r="44" spans="1:21" s="334" customFormat="1" ht="17.25" customHeight="1" x14ac:dyDescent="0.3">
      <c r="A44" s="334">
        <v>91</v>
      </c>
      <c r="B44" s="334" t="s">
        <v>223</v>
      </c>
      <c r="C44" s="334" t="s">
        <v>224</v>
      </c>
      <c r="D44" s="335" t="s">
        <v>397</v>
      </c>
      <c r="E44" s="335" t="s">
        <v>4</v>
      </c>
      <c r="G44" s="323">
        <v>307395</v>
      </c>
      <c r="H44" s="323">
        <v>312079</v>
      </c>
      <c r="I44" s="336">
        <f t="shared" si="0"/>
        <v>4684</v>
      </c>
      <c r="J44" s="329"/>
      <c r="L44" s="336">
        <f>K44-J44</f>
        <v>0</v>
      </c>
      <c r="M44" s="337">
        <v>1920</v>
      </c>
      <c r="N44" s="338">
        <v>8.8300000000000003E-2</v>
      </c>
      <c r="O44" s="330">
        <v>55160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1" s="334" customFormat="1" ht="17.25" customHeight="1" x14ac:dyDescent="0.3">
      <c r="A45" s="334">
        <v>94</v>
      </c>
      <c r="B45" s="334" t="s">
        <v>223</v>
      </c>
      <c r="C45" s="334" t="s">
        <v>224</v>
      </c>
      <c r="D45" s="335" t="s">
        <v>524</v>
      </c>
      <c r="E45" s="335" t="s">
        <v>4</v>
      </c>
      <c r="F45" s="335"/>
      <c r="G45" s="323">
        <v>254589</v>
      </c>
      <c r="H45" s="323">
        <v>259004</v>
      </c>
      <c r="I45" s="336">
        <f t="shared" si="0"/>
        <v>4415</v>
      </c>
      <c r="J45" s="329"/>
      <c r="L45" s="336">
        <f>K45-J45</f>
        <v>0</v>
      </c>
      <c r="M45" s="337">
        <v>1994.76</v>
      </c>
      <c r="N45" s="338">
        <v>9.7000000000000003E-2</v>
      </c>
      <c r="O45" s="330">
        <v>31</v>
      </c>
      <c r="P45" s="329"/>
      <c r="Q45" s="329"/>
      <c r="R45" s="330">
        <v>0</v>
      </c>
      <c r="S45" s="334" t="s">
        <v>107</v>
      </c>
      <c r="T45" s="334" t="s">
        <v>601</v>
      </c>
    </row>
    <row r="46" spans="1:21" s="334" customFormat="1" ht="17.25" customHeight="1" x14ac:dyDescent="0.3">
      <c r="A46" s="334">
        <v>94</v>
      </c>
      <c r="B46" s="334" t="s">
        <v>223</v>
      </c>
      <c r="C46" s="334" t="s">
        <v>224</v>
      </c>
      <c r="D46" s="335" t="s">
        <v>712</v>
      </c>
      <c r="E46" s="335" t="s">
        <v>4</v>
      </c>
      <c r="F46" s="335"/>
      <c r="G46" s="323">
        <v>165547</v>
      </c>
      <c r="H46" s="323">
        <v>166631</v>
      </c>
      <c r="I46" s="336">
        <f t="shared" si="0"/>
        <v>1084</v>
      </c>
      <c r="J46" s="329"/>
      <c r="L46" s="336"/>
      <c r="M46" s="337">
        <v>2142.41</v>
      </c>
      <c r="N46" s="338">
        <v>9.7000000000000003E-2</v>
      </c>
      <c r="O46" s="330"/>
      <c r="P46" s="329"/>
      <c r="Q46" s="329"/>
      <c r="R46" s="330"/>
      <c r="S46" s="334" t="s">
        <v>107</v>
      </c>
      <c r="T46" s="334" t="s">
        <v>713</v>
      </c>
      <c r="U46" s="334" t="s">
        <v>714</v>
      </c>
    </row>
    <row r="47" spans="1:21" s="334" customFormat="1" ht="16.5" customHeight="1" x14ac:dyDescent="0.3">
      <c r="A47" s="334">
        <v>94</v>
      </c>
      <c r="B47" s="334" t="s">
        <v>223</v>
      </c>
      <c r="C47" s="334" t="s">
        <v>224</v>
      </c>
      <c r="D47" s="335" t="s">
        <v>802</v>
      </c>
      <c r="E47" s="335" t="s">
        <v>4</v>
      </c>
      <c r="F47" s="335"/>
      <c r="G47" s="323">
        <v>123322</v>
      </c>
      <c r="H47" s="323">
        <v>125766</v>
      </c>
      <c r="I47" s="336">
        <f t="shared" si="0"/>
        <v>2444</v>
      </c>
      <c r="J47" s="329"/>
      <c r="L47" s="336"/>
      <c r="M47" s="337">
        <v>2244.88</v>
      </c>
      <c r="N47" s="338">
        <v>9.7299999999999998E-2</v>
      </c>
      <c r="O47" s="330"/>
      <c r="P47" s="329"/>
      <c r="Q47" s="329"/>
      <c r="R47" s="330"/>
      <c r="S47" s="334" t="s">
        <v>107</v>
      </c>
      <c r="T47" s="334" t="s">
        <v>803</v>
      </c>
      <c r="U47" s="334" t="s">
        <v>714</v>
      </c>
    </row>
    <row r="48" spans="1:21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875</v>
      </c>
      <c r="E48" s="335" t="s">
        <v>4</v>
      </c>
      <c r="F48" s="335"/>
      <c r="G48" s="323">
        <v>52235</v>
      </c>
      <c r="H48" s="323">
        <v>54312</v>
      </c>
      <c r="I48" s="336">
        <f t="shared" si="0"/>
        <v>2077</v>
      </c>
      <c r="J48" s="329"/>
      <c r="L48" s="336"/>
      <c r="M48" s="337">
        <v>1911.11</v>
      </c>
      <c r="N48" s="338">
        <v>9.4600000000000004E-2</v>
      </c>
      <c r="O48" s="330"/>
      <c r="P48" s="329"/>
      <c r="Q48" s="329"/>
      <c r="R48" s="330"/>
      <c r="S48" s="334" t="s">
        <v>107</v>
      </c>
      <c r="T48" s="334" t="s">
        <v>876</v>
      </c>
    </row>
    <row r="49" spans="1:20" s="334" customFormat="1" ht="17.25" customHeight="1" x14ac:dyDescent="0.3">
      <c r="B49" s="334" t="s">
        <v>223</v>
      </c>
      <c r="C49" s="334" t="s">
        <v>224</v>
      </c>
      <c r="D49" s="335" t="s">
        <v>1328</v>
      </c>
      <c r="E49" s="335" t="s">
        <v>4</v>
      </c>
      <c r="F49" s="335"/>
      <c r="G49" s="323">
        <v>20</v>
      </c>
      <c r="H49" s="323">
        <v>20</v>
      </c>
      <c r="I49" s="336">
        <f t="shared" si="0"/>
        <v>0</v>
      </c>
      <c r="J49" s="329"/>
      <c r="L49" s="336"/>
      <c r="M49" s="337">
        <v>2589.33</v>
      </c>
      <c r="N49" s="338">
        <v>9.5000000000000001E-2</v>
      </c>
      <c r="O49" s="330"/>
      <c r="P49" s="329"/>
      <c r="Q49" s="329"/>
      <c r="R49" s="330"/>
      <c r="S49" s="334" t="s">
        <v>107</v>
      </c>
      <c r="T49" s="334" t="s">
        <v>1329</v>
      </c>
    </row>
    <row r="50" spans="1:20" s="334" customFormat="1" ht="17.25" customHeight="1" x14ac:dyDescent="0.3">
      <c r="A50" s="334">
        <v>111</v>
      </c>
      <c r="B50" s="334" t="s">
        <v>227</v>
      </c>
      <c r="C50" s="334" t="s">
        <v>228</v>
      </c>
      <c r="D50" s="227" t="s">
        <v>437</v>
      </c>
      <c r="E50" s="335" t="s">
        <v>4</v>
      </c>
      <c r="G50" s="323">
        <v>328834</v>
      </c>
      <c r="H50" s="323">
        <v>328834</v>
      </c>
      <c r="I50" s="336">
        <f t="shared" si="0"/>
        <v>0</v>
      </c>
      <c r="J50" s="329"/>
      <c r="L50" s="336">
        <f t="shared" ref="L50:L55" si="2">K50-J50</f>
        <v>0</v>
      </c>
      <c r="M50" s="337">
        <v>1972.31</v>
      </c>
      <c r="N50" s="338">
        <v>8.5599999999999996E-2</v>
      </c>
      <c r="O50" s="330">
        <v>34054</v>
      </c>
      <c r="P50" s="329"/>
      <c r="Q50" s="329"/>
      <c r="R50" s="330">
        <v>0</v>
      </c>
      <c r="S50" s="334" t="s">
        <v>107</v>
      </c>
    </row>
    <row r="51" spans="1:20" s="334" customFormat="1" ht="16.5" customHeight="1" x14ac:dyDescent="0.3">
      <c r="A51" s="334">
        <v>112</v>
      </c>
      <c r="B51" s="334" t="s">
        <v>227</v>
      </c>
      <c r="C51" s="334" t="s">
        <v>228</v>
      </c>
      <c r="D51" s="335" t="s">
        <v>436</v>
      </c>
      <c r="E51" s="335" t="s">
        <v>4</v>
      </c>
      <c r="G51" s="323">
        <v>340983</v>
      </c>
      <c r="H51" s="323">
        <v>342449</v>
      </c>
      <c r="I51" s="336">
        <f t="shared" si="0"/>
        <v>1466</v>
      </c>
      <c r="J51" s="329"/>
      <c r="L51" s="336">
        <f t="shared" si="2"/>
        <v>0</v>
      </c>
      <c r="M51" s="337">
        <v>1972.31</v>
      </c>
      <c r="N51" s="338">
        <v>8.5599999999999996E-2</v>
      </c>
      <c r="O51" s="330">
        <v>43063</v>
      </c>
      <c r="P51" s="329"/>
      <c r="Q51" s="329"/>
      <c r="R51" s="330">
        <v>0</v>
      </c>
      <c r="S51" s="334" t="s">
        <v>107</v>
      </c>
    </row>
    <row r="52" spans="1:20" s="334" customFormat="1" ht="16.5" customHeight="1" x14ac:dyDescent="0.3">
      <c r="A52" s="334">
        <v>113</v>
      </c>
      <c r="B52" s="334" t="s">
        <v>227</v>
      </c>
      <c r="C52" s="334" t="s">
        <v>228</v>
      </c>
      <c r="D52" s="335" t="s">
        <v>467</v>
      </c>
      <c r="E52" s="335" t="s">
        <v>4</v>
      </c>
      <c r="G52" s="323">
        <v>183230</v>
      </c>
      <c r="H52" s="323">
        <v>186044</v>
      </c>
      <c r="I52" s="336">
        <f t="shared" si="0"/>
        <v>2814</v>
      </c>
      <c r="J52" s="329"/>
      <c r="L52" s="336">
        <f t="shared" si="2"/>
        <v>0</v>
      </c>
      <c r="M52" s="337">
        <v>1998.6</v>
      </c>
      <c r="N52" s="338">
        <v>8.5599999999999996E-2</v>
      </c>
      <c r="O52" s="330">
        <v>4101</v>
      </c>
      <c r="P52" s="329"/>
      <c r="Q52" s="329"/>
      <c r="R52" s="330">
        <v>0</v>
      </c>
      <c r="S52" s="334" t="s">
        <v>107</v>
      </c>
    </row>
    <row r="53" spans="1:20" s="334" customFormat="1" ht="16.5" customHeight="1" x14ac:dyDescent="0.3">
      <c r="A53" s="334">
        <v>114</v>
      </c>
      <c r="B53" s="334" t="s">
        <v>227</v>
      </c>
      <c r="C53" s="334" t="s">
        <v>228</v>
      </c>
      <c r="D53" s="335" t="s">
        <v>542</v>
      </c>
      <c r="E53" s="335" t="s">
        <v>4</v>
      </c>
      <c r="G53" s="323">
        <v>154782</v>
      </c>
      <c r="H53" s="323">
        <v>156813</v>
      </c>
      <c r="I53" s="336">
        <f t="shared" si="0"/>
        <v>2031</v>
      </c>
      <c r="J53" s="329"/>
      <c r="L53" s="336">
        <f t="shared" si="2"/>
        <v>0</v>
      </c>
      <c r="M53" s="337">
        <v>2021.78</v>
      </c>
      <c r="N53" s="338">
        <v>8.4699999999999998E-2</v>
      </c>
      <c r="O53" s="330">
        <v>0</v>
      </c>
      <c r="P53" s="329"/>
      <c r="Q53" s="329"/>
      <c r="R53" s="330">
        <v>0</v>
      </c>
      <c r="S53" s="334" t="s">
        <v>107</v>
      </c>
    </row>
    <row r="54" spans="1:20" s="334" customFormat="1" ht="16.5" customHeight="1" x14ac:dyDescent="0.3">
      <c r="A54" s="334">
        <v>114</v>
      </c>
      <c r="B54" s="334" t="s">
        <v>227</v>
      </c>
      <c r="C54" s="334" t="s">
        <v>228</v>
      </c>
      <c r="D54" s="335" t="s">
        <v>753</v>
      </c>
      <c r="E54" s="335" t="s">
        <v>4</v>
      </c>
      <c r="G54" s="323">
        <v>220317</v>
      </c>
      <c r="H54" s="323">
        <v>224760</v>
      </c>
      <c r="I54" s="336">
        <f t="shared" si="0"/>
        <v>4443</v>
      </c>
      <c r="J54" s="329"/>
      <c r="L54" s="336">
        <f t="shared" si="2"/>
        <v>0</v>
      </c>
      <c r="M54" s="337">
        <v>2109.36</v>
      </c>
      <c r="N54" s="338">
        <v>8.4900000000000003E-2</v>
      </c>
      <c r="O54" s="330">
        <v>0</v>
      </c>
      <c r="P54" s="329"/>
      <c r="Q54" s="329"/>
      <c r="R54" s="330">
        <v>0</v>
      </c>
      <c r="S54" s="334" t="s">
        <v>107</v>
      </c>
      <c r="T54" s="334" t="s">
        <v>754</v>
      </c>
    </row>
    <row r="55" spans="1:20" s="334" customFormat="1" ht="17.25" customHeight="1" x14ac:dyDescent="0.3">
      <c r="A55" s="334">
        <v>114</v>
      </c>
      <c r="B55" s="334" t="s">
        <v>227</v>
      </c>
      <c r="C55" s="334" t="s">
        <v>228</v>
      </c>
      <c r="D55" s="335" t="s">
        <v>1029</v>
      </c>
      <c r="E55" s="335" t="s">
        <v>4</v>
      </c>
      <c r="G55" s="323">
        <v>53508</v>
      </c>
      <c r="H55" s="323">
        <v>57597</v>
      </c>
      <c r="I55" s="336">
        <f t="shared" si="0"/>
        <v>4089</v>
      </c>
      <c r="J55" s="329"/>
      <c r="L55" s="336">
        <f t="shared" si="2"/>
        <v>0</v>
      </c>
      <c r="M55" s="337">
        <v>2914.75</v>
      </c>
      <c r="N55" s="338">
        <v>0.08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1031</v>
      </c>
    </row>
    <row r="56" spans="1:20" s="334" customFormat="1" ht="17.25" customHeight="1" x14ac:dyDescent="0.3">
      <c r="A56" s="334">
        <v>114</v>
      </c>
      <c r="B56" s="343">
        <v>1314</v>
      </c>
      <c r="C56" s="334" t="s">
        <v>228</v>
      </c>
      <c r="D56" s="335" t="s">
        <v>1095</v>
      </c>
      <c r="E56" s="335" t="s">
        <v>4</v>
      </c>
      <c r="G56" s="323">
        <v>104319</v>
      </c>
      <c r="H56" s="323">
        <v>110984</v>
      </c>
      <c r="I56" s="336">
        <f t="shared" si="0"/>
        <v>6665</v>
      </c>
      <c r="J56" s="329"/>
      <c r="L56" s="336"/>
      <c r="M56" s="337">
        <v>2909.74</v>
      </c>
      <c r="N56" s="338">
        <v>7.9799999999999996E-2</v>
      </c>
      <c r="O56" s="330"/>
      <c r="P56" s="329"/>
      <c r="Q56" s="329"/>
      <c r="R56" s="330"/>
      <c r="S56" s="334" t="s">
        <v>107</v>
      </c>
      <c r="T56" s="334" t="s">
        <v>1096</v>
      </c>
    </row>
    <row r="57" spans="1:20" s="334" customFormat="1" ht="17.25" customHeight="1" x14ac:dyDescent="0.3">
      <c r="B57" s="343">
        <v>1314</v>
      </c>
      <c r="C57" s="334" t="s">
        <v>228</v>
      </c>
      <c r="D57" s="335" t="s">
        <v>1187</v>
      </c>
      <c r="E57" s="335" t="s">
        <v>4</v>
      </c>
      <c r="G57" s="323">
        <v>64239</v>
      </c>
      <c r="H57" s="323">
        <v>70283</v>
      </c>
      <c r="I57" s="336">
        <f t="shared" si="0"/>
        <v>6044</v>
      </c>
      <c r="J57" s="329"/>
      <c r="L57" s="336"/>
      <c r="M57" s="337">
        <v>2857.03</v>
      </c>
      <c r="N57" s="338">
        <v>7.8E-2</v>
      </c>
      <c r="O57" s="330"/>
      <c r="P57" s="329" t="s">
        <v>714</v>
      </c>
      <c r="Q57" s="329"/>
      <c r="R57" s="330"/>
      <c r="S57" s="334" t="s">
        <v>107</v>
      </c>
      <c r="T57" s="334" t="s">
        <v>1185</v>
      </c>
    </row>
    <row r="58" spans="1:20" s="334" customFormat="1" ht="17.25" customHeight="1" x14ac:dyDescent="0.3">
      <c r="B58" s="343">
        <v>1314</v>
      </c>
      <c r="C58" s="334" t="s">
        <v>228</v>
      </c>
      <c r="D58" s="335" t="s">
        <v>1188</v>
      </c>
      <c r="E58" s="335" t="s">
        <v>4</v>
      </c>
      <c r="G58" s="323">
        <v>64610</v>
      </c>
      <c r="H58" s="323">
        <v>74677</v>
      </c>
      <c r="I58" s="336">
        <f t="shared" si="0"/>
        <v>10067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1189</v>
      </c>
    </row>
    <row r="59" spans="1:20" x14ac:dyDescent="0.3">
      <c r="B59" s="269">
        <v>1316</v>
      </c>
      <c r="C59" s="269" t="s">
        <v>1033</v>
      </c>
      <c r="D59" s="335" t="s">
        <v>1034</v>
      </c>
      <c r="E59" s="334" t="s">
        <v>16</v>
      </c>
      <c r="F59" s="334"/>
      <c r="G59" s="334"/>
      <c r="H59" s="334"/>
      <c r="I59" s="336">
        <f t="shared" si="0"/>
        <v>0</v>
      </c>
      <c r="M59" s="272">
        <v>50.84</v>
      </c>
      <c r="N59" s="211">
        <v>0</v>
      </c>
      <c r="S59" s="211" t="s">
        <v>107</v>
      </c>
      <c r="T59" s="211" t="s">
        <v>1042</v>
      </c>
    </row>
    <row r="60" spans="1:20" x14ac:dyDescent="0.3">
      <c r="B60" s="269">
        <v>1316</v>
      </c>
      <c r="C60" s="269" t="s">
        <v>1033</v>
      </c>
      <c r="D60" s="335" t="s">
        <v>1035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50.84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335" t="s">
        <v>1036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50.84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335" t="s">
        <v>1037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50.84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335" t="s">
        <v>1038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50.84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335" t="s">
        <v>1039</v>
      </c>
      <c r="E64" s="334" t="s">
        <v>16</v>
      </c>
      <c r="F64" s="334"/>
      <c r="G64" s="334"/>
      <c r="H64" s="334"/>
      <c r="I64" s="336">
        <f t="shared" si="0"/>
        <v>0</v>
      </c>
      <c r="M64" s="272">
        <v>50.84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1040</v>
      </c>
      <c r="E65" s="334" t="s">
        <v>16</v>
      </c>
      <c r="F65" s="334"/>
      <c r="G65" s="334"/>
      <c r="H65" s="334"/>
      <c r="I65" s="336">
        <f t="shared" si="0"/>
        <v>0</v>
      </c>
      <c r="M65" s="272">
        <v>50.84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335" t="s">
        <v>1041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50.84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335" t="s">
        <v>1263</v>
      </c>
      <c r="E67" s="334" t="s">
        <v>16</v>
      </c>
      <c r="F67" s="334"/>
      <c r="G67" s="334"/>
      <c r="H67" s="334"/>
      <c r="I67" s="336">
        <f t="shared" ref="I67:I130" si="3">H67-G67</f>
        <v>0</v>
      </c>
      <c r="M67" s="272">
        <v>100</v>
      </c>
      <c r="N67" s="211">
        <v>0</v>
      </c>
      <c r="S67" s="211" t="s">
        <v>107</v>
      </c>
      <c r="T67" s="211" t="s">
        <v>1262</v>
      </c>
    </row>
    <row r="68" spans="1:22" x14ac:dyDescent="0.3">
      <c r="B68" s="269">
        <v>1316</v>
      </c>
      <c r="C68" s="269" t="s">
        <v>1033</v>
      </c>
      <c r="D68" s="335" t="s">
        <v>1264</v>
      </c>
      <c r="E68" s="334" t="s">
        <v>16</v>
      </c>
      <c r="F68" s="334"/>
      <c r="G68" s="334"/>
      <c r="H68" s="334"/>
      <c r="I68" s="336">
        <f t="shared" si="3"/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335" t="s">
        <v>1265</v>
      </c>
      <c r="E69" s="334" t="s">
        <v>16</v>
      </c>
      <c r="F69" s="334"/>
      <c r="G69" s="334"/>
      <c r="H69" s="334"/>
      <c r="I69" s="336">
        <f t="shared" si="3"/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2" x14ac:dyDescent="0.3">
      <c r="B70" s="269">
        <v>1316</v>
      </c>
      <c r="C70" s="269" t="s">
        <v>1033</v>
      </c>
      <c r="D70" s="335" t="s">
        <v>1266</v>
      </c>
      <c r="E70" s="334" t="s">
        <v>16</v>
      </c>
      <c r="F70" s="334"/>
      <c r="G70" s="334"/>
      <c r="H70" s="334"/>
      <c r="I70" s="336">
        <f t="shared" si="3"/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2" x14ac:dyDescent="0.3">
      <c r="B71" s="269">
        <v>1316</v>
      </c>
      <c r="C71" s="269" t="s">
        <v>1033</v>
      </c>
      <c r="D71" s="335" t="s">
        <v>1267</v>
      </c>
      <c r="E71" s="334" t="s">
        <v>16</v>
      </c>
      <c r="F71" s="334"/>
      <c r="G71" s="334"/>
      <c r="H71" s="334"/>
      <c r="I71" s="336">
        <f t="shared" si="3"/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2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567</v>
      </c>
      <c r="E72" s="335" t="s">
        <v>4</v>
      </c>
      <c r="G72" s="323">
        <v>45227</v>
      </c>
      <c r="H72" s="323">
        <v>45351</v>
      </c>
      <c r="I72" s="336">
        <f t="shared" si="3"/>
        <v>124</v>
      </c>
      <c r="J72" s="329"/>
      <c r="L72" s="336">
        <f t="shared" ref="L72:L78" si="4">K72-J72</f>
        <v>0</v>
      </c>
      <c r="M72" s="337">
        <v>1412.79</v>
      </c>
      <c r="N72" s="338">
        <v>9.7199999999999995E-2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568</v>
      </c>
    </row>
    <row r="73" spans="1:22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576</v>
      </c>
      <c r="E73" s="335" t="s">
        <v>4</v>
      </c>
      <c r="G73" s="323">
        <v>45631</v>
      </c>
      <c r="H73" s="323">
        <v>46172</v>
      </c>
      <c r="I73" s="336">
        <f t="shared" si="3"/>
        <v>541</v>
      </c>
      <c r="J73" s="329"/>
      <c r="L73" s="336">
        <f t="shared" si="4"/>
        <v>0</v>
      </c>
      <c r="M73" s="337">
        <v>1412.79</v>
      </c>
      <c r="N73" s="338">
        <v>9.7199999999999995E-2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578</v>
      </c>
    </row>
    <row r="74" spans="1:22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577</v>
      </c>
      <c r="E74" s="335" t="s">
        <v>4</v>
      </c>
      <c r="G74" s="323">
        <v>43991</v>
      </c>
      <c r="H74" s="323">
        <v>46243</v>
      </c>
      <c r="I74" s="336">
        <f t="shared" si="3"/>
        <v>2252</v>
      </c>
      <c r="J74" s="329"/>
      <c r="L74" s="336">
        <f t="shared" si="4"/>
        <v>0</v>
      </c>
      <c r="M74" s="337">
        <v>1412.79</v>
      </c>
      <c r="N74" s="338">
        <v>9.7199999999999995E-2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578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590</v>
      </c>
      <c r="E75" s="335" t="s">
        <v>4</v>
      </c>
      <c r="G75" s="323">
        <v>46232</v>
      </c>
      <c r="H75" s="323">
        <v>46678</v>
      </c>
      <c r="I75" s="336">
        <f t="shared" si="3"/>
        <v>446</v>
      </c>
      <c r="J75" s="329"/>
      <c r="L75" s="336">
        <f t="shared" si="4"/>
        <v>0</v>
      </c>
      <c r="M75" s="337">
        <v>1412.79</v>
      </c>
      <c r="N75" s="338">
        <v>9.7199999999999995E-2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592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591</v>
      </c>
      <c r="E76" s="335" t="s">
        <v>4</v>
      </c>
      <c r="G76" s="323">
        <v>56021</v>
      </c>
      <c r="H76" s="323">
        <v>56119</v>
      </c>
      <c r="I76" s="336">
        <f t="shared" si="3"/>
        <v>98</v>
      </c>
      <c r="J76" s="329"/>
      <c r="L76" s="336">
        <f t="shared" si="4"/>
        <v>0</v>
      </c>
      <c r="M76" s="337">
        <v>1412.79</v>
      </c>
      <c r="N76" s="338">
        <v>9.7199999999999995E-2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592</v>
      </c>
    </row>
    <row r="77" spans="1:22" s="334" customFormat="1" ht="17.25" customHeight="1" x14ac:dyDescent="0.3">
      <c r="A77" s="334">
        <v>320</v>
      </c>
      <c r="B77" s="343">
        <v>1344</v>
      </c>
      <c r="C77" s="334" t="s">
        <v>490</v>
      </c>
      <c r="D77" s="335" t="s">
        <v>731</v>
      </c>
      <c r="E77" s="335" t="s">
        <v>4</v>
      </c>
      <c r="G77" s="323">
        <v>593890</v>
      </c>
      <c r="H77" s="323">
        <v>601254</v>
      </c>
      <c r="I77" s="336">
        <f t="shared" si="3"/>
        <v>7364</v>
      </c>
      <c r="J77" s="329"/>
      <c r="L77" s="336">
        <f t="shared" si="4"/>
        <v>0</v>
      </c>
      <c r="M77" s="337">
        <v>3062.68</v>
      </c>
      <c r="N77" s="338">
        <v>0</v>
      </c>
      <c r="O77" s="330">
        <v>0</v>
      </c>
      <c r="P77" s="329"/>
      <c r="Q77" s="329"/>
      <c r="R77" s="330"/>
      <c r="S77" s="334" t="s">
        <v>303</v>
      </c>
      <c r="T77" s="334" t="s">
        <v>732</v>
      </c>
      <c r="U77" s="334" t="s">
        <v>734</v>
      </c>
      <c r="V77" s="334" t="s">
        <v>735</v>
      </c>
    </row>
    <row r="78" spans="1:22" s="334" customFormat="1" ht="17.25" customHeight="1" x14ac:dyDescent="0.3">
      <c r="A78" s="334">
        <v>156</v>
      </c>
      <c r="B78" s="334" t="s">
        <v>237</v>
      </c>
      <c r="C78" s="334" t="s">
        <v>477</v>
      </c>
      <c r="D78" s="335" t="s">
        <v>715</v>
      </c>
      <c r="E78" s="335" t="s">
        <v>4</v>
      </c>
      <c r="I78" s="336">
        <f t="shared" si="3"/>
        <v>0</v>
      </c>
      <c r="J78" s="329"/>
      <c r="L78" s="336">
        <f t="shared" si="4"/>
        <v>0</v>
      </c>
      <c r="M78" s="337">
        <v>3186.24</v>
      </c>
      <c r="N78" s="338">
        <v>0</v>
      </c>
      <c r="O78" s="330">
        <v>0</v>
      </c>
      <c r="P78" s="329"/>
      <c r="Q78" s="329"/>
      <c r="R78" s="330"/>
      <c r="S78" s="334" t="s">
        <v>107</v>
      </c>
      <c r="T78" s="334" t="s">
        <v>746</v>
      </c>
    </row>
    <row r="79" spans="1:22" x14ac:dyDescent="0.3">
      <c r="A79" s="211">
        <v>156</v>
      </c>
      <c r="B79" s="334">
        <v>1352</v>
      </c>
      <c r="C79" s="334" t="s">
        <v>477</v>
      </c>
      <c r="D79" s="309" t="s">
        <v>1171</v>
      </c>
      <c r="E79" s="334" t="s">
        <v>4</v>
      </c>
      <c r="F79" s="334"/>
      <c r="G79" s="323">
        <v>278</v>
      </c>
      <c r="H79" s="323">
        <v>110</v>
      </c>
      <c r="I79" s="336">
        <f t="shared" si="3"/>
        <v>-168</v>
      </c>
      <c r="M79" s="304">
        <v>3735.75</v>
      </c>
      <c r="N79" s="211">
        <v>9.1999999999999998E-2</v>
      </c>
      <c r="S79" s="211" t="s">
        <v>107</v>
      </c>
      <c r="T79" s="211" t="s">
        <v>1178</v>
      </c>
    </row>
    <row r="80" spans="1:22" s="334" customFormat="1" x14ac:dyDescent="0.3">
      <c r="A80" s="334">
        <v>156</v>
      </c>
      <c r="B80" s="334">
        <v>1352</v>
      </c>
      <c r="C80" s="334" t="s">
        <v>477</v>
      </c>
      <c r="D80" s="334" t="s">
        <v>1241</v>
      </c>
      <c r="E80" s="334" t="s">
        <v>4</v>
      </c>
      <c r="G80" s="323">
        <v>11838</v>
      </c>
      <c r="H80" s="323">
        <v>12132</v>
      </c>
      <c r="I80" s="336">
        <f t="shared" si="3"/>
        <v>294</v>
      </c>
      <c r="M80" s="337">
        <v>3788.08</v>
      </c>
      <c r="N80" s="334">
        <v>9.1999999999999998E-2</v>
      </c>
      <c r="S80" s="334" t="s">
        <v>107</v>
      </c>
      <c r="T80" s="334" t="s">
        <v>1256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1242</v>
      </c>
      <c r="E81" s="334" t="s">
        <v>4</v>
      </c>
      <c r="G81" s="323">
        <v>11066</v>
      </c>
      <c r="H81" s="323">
        <v>11730</v>
      </c>
      <c r="I81" s="336">
        <f t="shared" si="3"/>
        <v>664</v>
      </c>
      <c r="M81" s="337">
        <v>3788.08</v>
      </c>
      <c r="N81" s="334">
        <v>9.1999999999999998E-2</v>
      </c>
      <c r="S81" s="334" t="s">
        <v>107</v>
      </c>
      <c r="T81" s="334" t="s">
        <v>1256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1243</v>
      </c>
      <c r="E82" s="334" t="s">
        <v>4</v>
      </c>
      <c r="G82" s="323">
        <v>13826</v>
      </c>
      <c r="H82" s="323">
        <v>14105</v>
      </c>
      <c r="I82" s="336">
        <f t="shared" si="3"/>
        <v>279</v>
      </c>
      <c r="M82" s="337">
        <v>3788.08</v>
      </c>
      <c r="N82" s="334">
        <v>9.1999999999999998E-2</v>
      </c>
      <c r="S82" s="334" t="s">
        <v>107</v>
      </c>
      <c r="T82" s="334" t="s">
        <v>1257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1244</v>
      </c>
      <c r="E83" s="334" t="s">
        <v>4</v>
      </c>
      <c r="G83" s="323">
        <v>15417</v>
      </c>
      <c r="H83" s="323">
        <v>17602</v>
      </c>
      <c r="I83" s="336">
        <f t="shared" si="3"/>
        <v>2185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1204</v>
      </c>
      <c r="D84" s="334" t="s">
        <v>1205</v>
      </c>
      <c r="E84" s="334" t="s">
        <v>4</v>
      </c>
      <c r="G84" s="323">
        <v>22091</v>
      </c>
      <c r="H84" s="323">
        <v>22091</v>
      </c>
      <c r="I84" s="336">
        <f t="shared" si="3"/>
        <v>0</v>
      </c>
      <c r="M84" s="337">
        <v>3788.08</v>
      </c>
      <c r="N84" s="334">
        <v>9.1999999999999998E-2</v>
      </c>
      <c r="S84" s="334" t="s">
        <v>107</v>
      </c>
      <c r="T84" s="334" t="s">
        <v>1254</v>
      </c>
    </row>
    <row r="85" spans="1:20" s="334" customFormat="1" x14ac:dyDescent="0.3">
      <c r="A85" s="334">
        <v>156</v>
      </c>
      <c r="B85" s="334">
        <v>1352</v>
      </c>
      <c r="C85" s="334" t="s">
        <v>477</v>
      </c>
      <c r="D85" s="334" t="s">
        <v>1245</v>
      </c>
      <c r="E85" s="334" t="s">
        <v>4</v>
      </c>
      <c r="G85" s="323">
        <v>9899</v>
      </c>
      <c r="H85" s="323">
        <v>9899</v>
      </c>
      <c r="I85" s="336">
        <f t="shared" si="3"/>
        <v>0</v>
      </c>
      <c r="M85" s="337">
        <v>3788.08</v>
      </c>
      <c r="N85" s="334">
        <v>9.1999999999999998E-2</v>
      </c>
      <c r="S85" s="334" t="s">
        <v>107</v>
      </c>
      <c r="T85" s="334" t="s">
        <v>1257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1246</v>
      </c>
      <c r="E86" s="334" t="s">
        <v>4</v>
      </c>
      <c r="G86" s="323">
        <v>13424</v>
      </c>
      <c r="H86" s="323">
        <v>15499</v>
      </c>
      <c r="I86" s="336">
        <f t="shared" si="3"/>
        <v>2075</v>
      </c>
      <c r="M86" s="337">
        <v>3788.08</v>
      </c>
      <c r="N86" s="334">
        <v>9.1999999999999998E-2</v>
      </c>
      <c r="S86" s="334" t="s">
        <v>107</v>
      </c>
      <c r="T86" s="334" t="s">
        <v>1257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1247</v>
      </c>
      <c r="E87" s="334" t="s">
        <v>4</v>
      </c>
      <c r="G87" s="323">
        <v>12667</v>
      </c>
      <c r="H87" s="323">
        <v>14036</v>
      </c>
      <c r="I87" s="336">
        <f t="shared" si="3"/>
        <v>1369</v>
      </c>
      <c r="M87" s="337">
        <v>3788.08</v>
      </c>
      <c r="N87" s="334">
        <v>9.1999999999999998E-2</v>
      </c>
      <c r="S87" s="334" t="s">
        <v>107</v>
      </c>
      <c r="T87" s="334" t="s">
        <v>1257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1197</v>
      </c>
      <c r="E88" s="334" t="s">
        <v>4</v>
      </c>
      <c r="G88" s="323">
        <v>20820</v>
      </c>
      <c r="H88" s="323">
        <v>23177</v>
      </c>
      <c r="I88" s="336">
        <f t="shared" si="3"/>
        <v>2357</v>
      </c>
      <c r="M88" s="337">
        <v>3788.08</v>
      </c>
      <c r="N88" s="334">
        <v>9.1999999999999998E-2</v>
      </c>
      <c r="S88" s="334" t="s">
        <v>107</v>
      </c>
      <c r="T88" s="334" t="s">
        <v>1255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1198</v>
      </c>
      <c r="E89" s="334" t="s">
        <v>4</v>
      </c>
      <c r="G89" s="323">
        <v>20344</v>
      </c>
      <c r="H89" s="323">
        <v>24244</v>
      </c>
      <c r="I89" s="336">
        <f t="shared" si="3"/>
        <v>3900</v>
      </c>
      <c r="M89" s="337">
        <v>3788.08</v>
      </c>
      <c r="N89" s="334">
        <v>9.1999999999999998E-2</v>
      </c>
      <c r="S89" s="334" t="s">
        <v>107</v>
      </c>
      <c r="T89" s="334" t="s">
        <v>1255</v>
      </c>
    </row>
    <row r="90" spans="1:20" s="334" customFormat="1" ht="18.75" customHeight="1" x14ac:dyDescent="0.3">
      <c r="A90" s="334">
        <v>180</v>
      </c>
      <c r="B90" s="334" t="s">
        <v>1135</v>
      </c>
      <c r="C90" s="334" t="s">
        <v>478</v>
      </c>
      <c r="D90" s="335" t="s">
        <v>1097</v>
      </c>
      <c r="E90" s="335" t="s">
        <v>4</v>
      </c>
      <c r="G90" s="323">
        <v>79618</v>
      </c>
      <c r="H90" s="323">
        <v>80011</v>
      </c>
      <c r="I90" s="336">
        <f t="shared" si="3"/>
        <v>393</v>
      </c>
      <c r="J90" s="329"/>
      <c r="L90" s="336"/>
      <c r="M90" s="337">
        <v>3113.96</v>
      </c>
      <c r="N90" s="338">
        <v>9.2600000000000002E-2</v>
      </c>
      <c r="O90" s="330"/>
      <c r="P90" s="329"/>
      <c r="Q90" s="329"/>
      <c r="R90" s="330"/>
      <c r="S90" s="334" t="s">
        <v>107</v>
      </c>
      <c r="T90" s="334" t="s">
        <v>1098</v>
      </c>
    </row>
    <row r="91" spans="1:20" s="334" customFormat="1" ht="18.75" customHeight="1" x14ac:dyDescent="0.3">
      <c r="A91" s="334">
        <v>180</v>
      </c>
      <c r="B91" s="334">
        <v>1372</v>
      </c>
      <c r="C91" s="334" t="s">
        <v>478</v>
      </c>
      <c r="D91" s="335" t="s">
        <v>1109</v>
      </c>
      <c r="E91" s="335" t="s">
        <v>4</v>
      </c>
      <c r="G91" s="323">
        <v>47290</v>
      </c>
      <c r="H91" s="323">
        <v>49201</v>
      </c>
      <c r="I91" s="336">
        <f t="shared" si="3"/>
        <v>1911</v>
      </c>
      <c r="J91" s="329"/>
      <c r="L91" s="336"/>
      <c r="M91" s="337">
        <v>3113.96</v>
      </c>
      <c r="N91" s="338">
        <v>9.2600000000000002E-2</v>
      </c>
      <c r="O91" s="330"/>
      <c r="P91" s="329"/>
      <c r="Q91" s="329"/>
      <c r="R91" s="330"/>
      <c r="S91" s="334" t="s">
        <v>107</v>
      </c>
      <c r="T91" s="334" t="s">
        <v>1111</v>
      </c>
    </row>
    <row r="92" spans="1:20" s="334" customFormat="1" ht="18.75" customHeight="1" x14ac:dyDescent="0.3">
      <c r="A92" s="334">
        <v>180</v>
      </c>
      <c r="B92" s="334">
        <v>1372</v>
      </c>
      <c r="C92" s="334" t="s">
        <v>478</v>
      </c>
      <c r="D92" s="335" t="s">
        <v>1110</v>
      </c>
      <c r="E92" s="335" t="s">
        <v>4</v>
      </c>
      <c r="G92" s="323">
        <v>77669</v>
      </c>
      <c r="H92" s="323">
        <v>77192</v>
      </c>
      <c r="I92" s="336">
        <f t="shared" si="3"/>
        <v>-477</v>
      </c>
      <c r="J92" s="329"/>
      <c r="L92" s="336"/>
      <c r="M92" s="337">
        <v>3113.96</v>
      </c>
      <c r="N92" s="338">
        <v>9.2600000000000002E-2</v>
      </c>
      <c r="O92" s="330"/>
      <c r="P92" s="329"/>
      <c r="Q92" s="329"/>
      <c r="R92" s="330"/>
      <c r="S92" s="334" t="s">
        <v>107</v>
      </c>
      <c r="T92" s="334" t="s">
        <v>1111</v>
      </c>
    </row>
    <row r="93" spans="1:20" s="334" customFormat="1" x14ac:dyDescent="0.3">
      <c r="A93" s="334">
        <v>190</v>
      </c>
      <c r="B93" s="343" t="s">
        <v>242</v>
      </c>
      <c r="C93" s="334" t="s">
        <v>243</v>
      </c>
      <c r="D93" s="335" t="s">
        <v>348</v>
      </c>
      <c r="E93" s="335" t="s">
        <v>4</v>
      </c>
      <c r="G93" s="323">
        <v>487332</v>
      </c>
      <c r="H93" s="323">
        <v>487332</v>
      </c>
      <c r="I93" s="336">
        <f t="shared" si="3"/>
        <v>0</v>
      </c>
      <c r="J93" s="329"/>
      <c r="L93" s="336">
        <f>K93-J93</f>
        <v>0</v>
      </c>
      <c r="M93" s="344">
        <v>2363.25</v>
      </c>
      <c r="N93" s="338">
        <v>0</v>
      </c>
      <c r="O93" s="330">
        <v>137035</v>
      </c>
      <c r="P93" s="329"/>
      <c r="Q93" s="329"/>
      <c r="R93" s="330">
        <v>0</v>
      </c>
      <c r="S93" s="334" t="s">
        <v>107</v>
      </c>
      <c r="T93" s="334" t="s">
        <v>848</v>
      </c>
    </row>
    <row r="94" spans="1:20" s="334" customFormat="1" x14ac:dyDescent="0.3">
      <c r="A94" s="334">
        <v>192</v>
      </c>
      <c r="B94" s="343" t="s">
        <v>242</v>
      </c>
      <c r="C94" s="334" t="s">
        <v>243</v>
      </c>
      <c r="D94" s="335" t="s">
        <v>499</v>
      </c>
      <c r="E94" s="335" t="s">
        <v>4</v>
      </c>
      <c r="G94" s="323">
        <v>355158</v>
      </c>
      <c r="H94" s="323">
        <v>356459</v>
      </c>
      <c r="I94" s="336">
        <f t="shared" si="3"/>
        <v>1301</v>
      </c>
      <c r="J94" s="329"/>
      <c r="L94" s="336"/>
      <c r="M94" s="344">
        <v>2520.4499999999998</v>
      </c>
      <c r="N94" s="338">
        <v>0.1004</v>
      </c>
      <c r="O94" s="330"/>
      <c r="P94" s="329"/>
      <c r="Q94" s="329"/>
      <c r="R94" s="330">
        <v>0</v>
      </c>
      <c r="S94" s="334" t="s">
        <v>107</v>
      </c>
    </row>
    <row r="95" spans="1:20" s="334" customFormat="1" x14ac:dyDescent="0.3">
      <c r="A95" s="334">
        <v>192</v>
      </c>
      <c r="B95" s="343">
        <v>1394</v>
      </c>
      <c r="C95" s="334" t="s">
        <v>243</v>
      </c>
      <c r="D95" s="335" t="s">
        <v>859</v>
      </c>
      <c r="E95" s="335" t="s">
        <v>4</v>
      </c>
      <c r="G95" s="323">
        <v>155676</v>
      </c>
      <c r="H95" s="323">
        <v>159462</v>
      </c>
      <c r="I95" s="336">
        <f t="shared" si="3"/>
        <v>3786</v>
      </c>
      <c r="J95" s="329"/>
      <c r="L95" s="336"/>
      <c r="M95" s="344">
        <v>2447.7600000000002</v>
      </c>
      <c r="N95" s="338">
        <v>9.7500000000000003E-2</v>
      </c>
      <c r="O95" s="330"/>
      <c r="P95" s="329"/>
      <c r="Q95" s="329"/>
      <c r="R95" s="330"/>
      <c r="S95" s="334" t="s">
        <v>107</v>
      </c>
      <c r="T95" s="334" t="s">
        <v>873</v>
      </c>
    </row>
    <row r="96" spans="1:20" s="334" customFormat="1" x14ac:dyDescent="0.3">
      <c r="A96" s="334">
        <v>192</v>
      </c>
      <c r="B96" s="343">
        <v>1394</v>
      </c>
      <c r="C96" s="334" t="s">
        <v>243</v>
      </c>
      <c r="D96" s="335" t="s">
        <v>1136</v>
      </c>
      <c r="E96" s="335" t="s">
        <v>4</v>
      </c>
      <c r="G96" s="323">
        <v>58826</v>
      </c>
      <c r="H96" s="323">
        <v>62226</v>
      </c>
      <c r="I96" s="336">
        <f t="shared" si="3"/>
        <v>3400</v>
      </c>
      <c r="J96" s="329"/>
      <c r="L96" s="336"/>
      <c r="M96" s="344">
        <v>3756.72</v>
      </c>
      <c r="N96" s="338">
        <v>9.2700000000000005E-2</v>
      </c>
      <c r="O96" s="330"/>
      <c r="P96" s="329"/>
      <c r="Q96" s="329"/>
      <c r="R96" s="330"/>
      <c r="S96" s="334" t="s">
        <v>107</v>
      </c>
      <c r="T96" s="334" t="s">
        <v>1137</v>
      </c>
    </row>
    <row r="97" spans="1:21" s="334" customFormat="1" x14ac:dyDescent="0.3">
      <c r="A97" s="334">
        <v>192</v>
      </c>
      <c r="B97" s="343">
        <v>1394</v>
      </c>
      <c r="C97" s="334" t="s">
        <v>243</v>
      </c>
      <c r="D97" s="335" t="s">
        <v>1152</v>
      </c>
      <c r="E97" s="335" t="s">
        <v>4</v>
      </c>
      <c r="G97" s="323">
        <v>64985</v>
      </c>
      <c r="H97" s="323">
        <v>69655</v>
      </c>
      <c r="I97" s="336">
        <f t="shared" si="3"/>
        <v>4670</v>
      </c>
      <c r="J97" s="329"/>
      <c r="L97" s="336"/>
      <c r="M97" s="344">
        <v>3254.64</v>
      </c>
      <c r="N97" s="338">
        <v>9.0999999999999998E-2</v>
      </c>
      <c r="O97" s="330"/>
      <c r="P97" s="329"/>
      <c r="Q97" s="329"/>
      <c r="R97" s="330"/>
      <c r="S97" s="334" t="s">
        <v>107</v>
      </c>
      <c r="T97" s="334" t="s">
        <v>1154</v>
      </c>
    </row>
    <row r="98" spans="1:21" s="334" customFormat="1" x14ac:dyDescent="0.3">
      <c r="A98" s="334">
        <v>192</v>
      </c>
      <c r="B98" s="343">
        <v>1394</v>
      </c>
      <c r="C98" s="334" t="s">
        <v>243</v>
      </c>
      <c r="D98" s="335" t="s">
        <v>1153</v>
      </c>
      <c r="E98" s="335" t="s">
        <v>4</v>
      </c>
      <c r="G98" s="323">
        <v>52508</v>
      </c>
      <c r="H98" s="323">
        <v>53992</v>
      </c>
      <c r="I98" s="336">
        <f t="shared" si="3"/>
        <v>1484</v>
      </c>
      <c r="J98" s="329"/>
      <c r="L98" s="336"/>
      <c r="M98" s="344">
        <v>3254.64</v>
      </c>
      <c r="N98" s="338">
        <v>9.0999999999999998E-2</v>
      </c>
      <c r="O98" s="330"/>
      <c r="P98" s="329"/>
      <c r="Q98" s="329"/>
      <c r="R98" s="330"/>
      <c r="S98" s="334" t="s">
        <v>107</v>
      </c>
      <c r="T98" s="334" t="s">
        <v>1155</v>
      </c>
    </row>
    <row r="99" spans="1:21" s="334" customFormat="1" x14ac:dyDescent="0.3">
      <c r="A99" s="334">
        <v>242</v>
      </c>
      <c r="B99" s="334" t="s">
        <v>250</v>
      </c>
      <c r="C99" s="334" t="s">
        <v>479</v>
      </c>
      <c r="D99" s="335" t="s">
        <v>421</v>
      </c>
      <c r="E99" s="335" t="s">
        <v>4</v>
      </c>
      <c r="G99" s="323">
        <v>115134</v>
      </c>
      <c r="H99" s="323">
        <v>116101</v>
      </c>
      <c r="I99" s="336">
        <f t="shared" si="3"/>
        <v>967</v>
      </c>
      <c r="J99" s="329"/>
      <c r="L99" s="336">
        <f>K99-J99</f>
        <v>0</v>
      </c>
      <c r="M99" s="337">
        <v>2046.19</v>
      </c>
      <c r="N99" s="338">
        <v>8.5300000000000001E-2</v>
      </c>
      <c r="O99" s="330">
        <v>12286</v>
      </c>
      <c r="P99" s="329"/>
      <c r="Q99" s="329"/>
      <c r="R99" s="330">
        <v>0</v>
      </c>
      <c r="S99" s="334" t="s">
        <v>107</v>
      </c>
      <c r="T99" s="334" t="s">
        <v>776</v>
      </c>
    </row>
    <row r="100" spans="1:21" s="334" customFormat="1" x14ac:dyDescent="0.3">
      <c r="A100" s="334">
        <v>248</v>
      </c>
      <c r="B100" s="343">
        <v>1447</v>
      </c>
      <c r="C100" s="334" t="s">
        <v>481</v>
      </c>
      <c r="D100" s="335" t="s">
        <v>951</v>
      </c>
      <c r="E100" s="335" t="s">
        <v>4</v>
      </c>
      <c r="G100" s="323">
        <v>157769</v>
      </c>
      <c r="H100" s="323">
        <v>165957</v>
      </c>
      <c r="I100" s="336">
        <f t="shared" si="3"/>
        <v>8188</v>
      </c>
      <c r="J100" s="329"/>
      <c r="L100" s="336"/>
      <c r="M100" s="337">
        <v>3614.14</v>
      </c>
      <c r="N100" s="338">
        <v>9.4600000000000004E-2</v>
      </c>
      <c r="O100" s="330"/>
      <c r="P100" s="329"/>
      <c r="Q100" s="329"/>
      <c r="R100" s="330"/>
      <c r="S100" s="334" t="s">
        <v>107</v>
      </c>
      <c r="T100" s="334" t="s">
        <v>952</v>
      </c>
    </row>
    <row r="101" spans="1:21" s="334" customFormat="1" x14ac:dyDescent="0.3">
      <c r="A101" s="334">
        <v>248</v>
      </c>
      <c r="B101" s="374" t="s">
        <v>1324</v>
      </c>
      <c r="C101" s="334" t="s">
        <v>481</v>
      </c>
      <c r="D101" s="335" t="s">
        <v>1179</v>
      </c>
      <c r="E101" s="335" t="s">
        <v>4</v>
      </c>
      <c r="G101" s="323">
        <v>46606</v>
      </c>
      <c r="H101" s="323">
        <v>50657</v>
      </c>
      <c r="I101" s="336">
        <f t="shared" si="3"/>
        <v>4051</v>
      </c>
      <c r="J101" s="329"/>
      <c r="L101" s="336"/>
      <c r="M101" s="337">
        <v>4890.63</v>
      </c>
      <c r="N101" s="338">
        <v>0.09</v>
      </c>
      <c r="O101" s="330"/>
      <c r="P101" s="329"/>
      <c r="Q101" s="329"/>
      <c r="R101" s="330"/>
      <c r="S101" s="334" t="s">
        <v>107</v>
      </c>
      <c r="T101" s="334" t="s">
        <v>1250</v>
      </c>
    </row>
    <row r="102" spans="1:21" s="334" customFormat="1" x14ac:dyDescent="0.3">
      <c r="A102" s="334">
        <v>248</v>
      </c>
      <c r="B102" s="343">
        <v>1447</v>
      </c>
      <c r="C102" s="334" t="s">
        <v>481</v>
      </c>
      <c r="D102" s="335" t="s">
        <v>1212</v>
      </c>
      <c r="E102" s="335" t="s">
        <v>4</v>
      </c>
      <c r="G102" s="323">
        <v>43598</v>
      </c>
      <c r="H102" s="323">
        <v>52908</v>
      </c>
      <c r="I102" s="336">
        <f t="shared" si="3"/>
        <v>9310</v>
      </c>
      <c r="J102" s="329"/>
      <c r="L102" s="336"/>
      <c r="M102" s="337">
        <v>4890.63</v>
      </c>
      <c r="N102" s="338">
        <v>0.09</v>
      </c>
      <c r="O102" s="330"/>
      <c r="P102" s="329"/>
      <c r="Q102" s="329"/>
      <c r="R102" s="330"/>
      <c r="S102" s="334" t="s">
        <v>107</v>
      </c>
      <c r="T102" s="334" t="s">
        <v>1251</v>
      </c>
    </row>
    <row r="103" spans="1:21" s="334" customFormat="1" x14ac:dyDescent="0.3">
      <c r="A103" s="334">
        <v>248</v>
      </c>
      <c r="B103" s="343">
        <v>1447</v>
      </c>
      <c r="C103" s="334" t="s">
        <v>481</v>
      </c>
      <c r="D103" s="335" t="s">
        <v>1213</v>
      </c>
      <c r="E103" s="335" t="s">
        <v>4</v>
      </c>
      <c r="G103" s="323">
        <v>60344</v>
      </c>
      <c r="H103" s="323">
        <v>67937</v>
      </c>
      <c r="I103" s="336">
        <f t="shared" si="3"/>
        <v>7593</v>
      </c>
      <c r="J103" s="329"/>
      <c r="L103" s="336"/>
      <c r="M103" s="337">
        <v>4890.63</v>
      </c>
      <c r="N103" s="338">
        <v>0.09</v>
      </c>
      <c r="O103" s="330"/>
      <c r="P103" s="329"/>
      <c r="Q103" s="329"/>
      <c r="R103" s="330"/>
      <c r="S103" s="334" t="s">
        <v>107</v>
      </c>
      <c r="T103" s="334" t="s">
        <v>1252</v>
      </c>
    </row>
    <row r="104" spans="1:21" s="334" customFormat="1" x14ac:dyDescent="0.3">
      <c r="A104" s="334">
        <v>268</v>
      </c>
      <c r="B104" s="334" t="s">
        <v>281</v>
      </c>
      <c r="C104" s="334" t="s">
        <v>482</v>
      </c>
      <c r="D104" s="335" t="s">
        <v>647</v>
      </c>
      <c r="E104" s="335" t="s">
        <v>4</v>
      </c>
      <c r="G104" s="323">
        <v>182077</v>
      </c>
      <c r="H104" s="323">
        <v>183571</v>
      </c>
      <c r="I104" s="336">
        <f t="shared" si="3"/>
        <v>1494</v>
      </c>
      <c r="J104" s="329"/>
      <c r="L104" s="336">
        <f>K104-J104</f>
        <v>0</v>
      </c>
      <c r="M104" s="337">
        <v>2183.1999999999998</v>
      </c>
      <c r="N104" s="338">
        <v>0.10100000000000001</v>
      </c>
      <c r="O104" s="330">
        <v>0</v>
      </c>
      <c r="P104" s="329"/>
      <c r="Q104" s="329"/>
      <c r="R104" s="330">
        <v>0</v>
      </c>
      <c r="S104" s="334" t="s">
        <v>107</v>
      </c>
      <c r="T104" s="334" t="s">
        <v>645</v>
      </c>
    </row>
    <row r="105" spans="1:21" s="334" customFormat="1" x14ac:dyDescent="0.3">
      <c r="A105" s="334">
        <v>268</v>
      </c>
      <c r="B105" s="334" t="s">
        <v>281</v>
      </c>
      <c r="C105" s="334" t="s">
        <v>482</v>
      </c>
      <c r="D105" s="335" t="s">
        <v>654</v>
      </c>
      <c r="E105" s="335" t="s">
        <v>4</v>
      </c>
      <c r="G105" s="323">
        <v>168987</v>
      </c>
      <c r="H105" s="323">
        <v>169427</v>
      </c>
      <c r="I105" s="336">
        <f t="shared" si="3"/>
        <v>440</v>
      </c>
      <c r="J105" s="329"/>
      <c r="L105" s="336"/>
      <c r="M105" s="337">
        <v>2183.1999999999998</v>
      </c>
      <c r="N105" s="338">
        <v>0.10100000000000001</v>
      </c>
      <c r="O105" s="330">
        <v>0</v>
      </c>
      <c r="P105" s="329"/>
      <c r="Q105" s="329"/>
      <c r="R105" s="330"/>
      <c r="S105" s="334" t="s">
        <v>107</v>
      </c>
      <c r="T105" s="334" t="s">
        <v>653</v>
      </c>
    </row>
    <row r="106" spans="1:21" s="334" customFormat="1" x14ac:dyDescent="0.3">
      <c r="A106" s="334">
        <v>278</v>
      </c>
      <c r="B106" s="334" t="s">
        <v>371</v>
      </c>
      <c r="C106" s="334" t="s">
        <v>388</v>
      </c>
      <c r="D106" s="335" t="s">
        <v>666</v>
      </c>
      <c r="E106" s="335" t="s">
        <v>4</v>
      </c>
      <c r="G106" s="323">
        <v>176028</v>
      </c>
      <c r="H106" s="323">
        <v>182156</v>
      </c>
      <c r="I106" s="336">
        <f t="shared" si="3"/>
        <v>6128</v>
      </c>
      <c r="J106" s="329"/>
      <c r="L106" s="336"/>
      <c r="M106" s="337">
        <v>1623.75</v>
      </c>
      <c r="N106" s="338">
        <v>9.64E-2</v>
      </c>
      <c r="O106" s="330"/>
      <c r="P106" s="329"/>
      <c r="Q106" s="329"/>
      <c r="R106" s="330"/>
      <c r="S106" s="334" t="s">
        <v>107</v>
      </c>
      <c r="T106" s="334" t="s">
        <v>728</v>
      </c>
      <c r="U106" s="334" t="s">
        <v>752</v>
      </c>
    </row>
    <row r="107" spans="1:21" s="334" customFormat="1" x14ac:dyDescent="0.3">
      <c r="A107" s="334">
        <v>278</v>
      </c>
      <c r="B107" s="334" t="s">
        <v>371</v>
      </c>
      <c r="C107" s="334" t="s">
        <v>388</v>
      </c>
      <c r="D107" s="335" t="s">
        <v>689</v>
      </c>
      <c r="E107" s="335" t="s">
        <v>4</v>
      </c>
      <c r="G107" s="323">
        <v>198295</v>
      </c>
      <c r="H107" s="323">
        <v>202136</v>
      </c>
      <c r="I107" s="336">
        <f t="shared" si="3"/>
        <v>3841</v>
      </c>
      <c r="J107" s="329"/>
      <c r="L107" s="336"/>
      <c r="M107" s="337">
        <v>1623.75</v>
      </c>
      <c r="N107" s="338">
        <v>9.64E-2</v>
      </c>
      <c r="O107" s="330"/>
      <c r="P107" s="329"/>
      <c r="Q107" s="329"/>
      <c r="R107" s="330"/>
      <c r="S107" s="334" t="s">
        <v>107</v>
      </c>
      <c r="T107" s="345" t="s">
        <v>688</v>
      </c>
      <c r="U107" s="334">
        <v>84</v>
      </c>
    </row>
    <row r="108" spans="1:21" s="334" customFormat="1" x14ac:dyDescent="0.3">
      <c r="A108" s="334">
        <v>278</v>
      </c>
      <c r="B108" s="334" t="s">
        <v>371</v>
      </c>
      <c r="C108" s="334" t="s">
        <v>388</v>
      </c>
      <c r="D108" s="335" t="s">
        <v>690</v>
      </c>
      <c r="E108" s="335" t="s">
        <v>4</v>
      </c>
      <c r="G108" s="323">
        <v>164838</v>
      </c>
      <c r="H108" s="323">
        <v>168210</v>
      </c>
      <c r="I108" s="336">
        <f t="shared" si="3"/>
        <v>3372</v>
      </c>
      <c r="J108" s="329"/>
      <c r="L108" s="336"/>
      <c r="M108" s="337">
        <v>1623.75</v>
      </c>
      <c r="N108" s="338">
        <v>9.64E-2</v>
      </c>
      <c r="O108" s="330"/>
      <c r="P108" s="329"/>
      <c r="Q108" s="329"/>
      <c r="R108" s="330"/>
      <c r="S108" s="334" t="s">
        <v>107</v>
      </c>
      <c r="T108" s="334" t="s">
        <v>728</v>
      </c>
      <c r="U108" s="334" t="s">
        <v>752</v>
      </c>
    </row>
    <row r="109" spans="1:21" s="334" customFormat="1" x14ac:dyDescent="0.3">
      <c r="A109" s="334">
        <v>278</v>
      </c>
      <c r="B109" s="334" t="s">
        <v>371</v>
      </c>
      <c r="C109" s="334" t="s">
        <v>388</v>
      </c>
      <c r="D109" s="335" t="s">
        <v>681</v>
      </c>
      <c r="E109" s="335" t="s">
        <v>4</v>
      </c>
      <c r="G109" s="323">
        <v>182292</v>
      </c>
      <c r="H109" s="323">
        <v>186058</v>
      </c>
      <c r="I109" s="336">
        <f t="shared" si="3"/>
        <v>3766</v>
      </c>
      <c r="J109" s="329"/>
      <c r="L109" s="336"/>
      <c r="M109" s="337">
        <v>1623.75</v>
      </c>
      <c r="N109" s="338">
        <v>9.64E-2</v>
      </c>
      <c r="O109" s="330"/>
      <c r="P109" s="329"/>
      <c r="Q109" s="329"/>
      <c r="R109" s="330"/>
      <c r="S109" s="334" t="s">
        <v>107</v>
      </c>
      <c r="T109" s="334" t="s">
        <v>728</v>
      </c>
      <c r="U109" s="334" t="s">
        <v>752</v>
      </c>
    </row>
    <row r="110" spans="1:21" s="334" customFormat="1" x14ac:dyDescent="0.3">
      <c r="A110" s="334">
        <v>278</v>
      </c>
      <c r="B110" s="334" t="s">
        <v>371</v>
      </c>
      <c r="C110" s="334" t="s">
        <v>388</v>
      </c>
      <c r="D110" s="335" t="s">
        <v>692</v>
      </c>
      <c r="E110" s="335" t="s">
        <v>4</v>
      </c>
      <c r="G110" s="323">
        <v>165048</v>
      </c>
      <c r="H110" s="323">
        <v>170237</v>
      </c>
      <c r="I110" s="336">
        <f t="shared" si="3"/>
        <v>5189</v>
      </c>
      <c r="J110" s="329"/>
      <c r="L110" s="336"/>
      <c r="M110" s="337">
        <v>1623.75</v>
      </c>
      <c r="N110" s="338">
        <v>9.64E-2</v>
      </c>
      <c r="O110" s="330"/>
      <c r="P110" s="329"/>
      <c r="Q110" s="329"/>
      <c r="R110" s="330"/>
      <c r="S110" s="334" t="s">
        <v>107</v>
      </c>
      <c r="T110" s="334" t="s">
        <v>728</v>
      </c>
      <c r="U110" s="334" t="s">
        <v>752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695</v>
      </c>
      <c r="E111" s="335" t="s">
        <v>4</v>
      </c>
      <c r="G111" s="323">
        <v>173439</v>
      </c>
      <c r="H111" s="323">
        <v>176419</v>
      </c>
      <c r="I111" s="336">
        <f t="shared" si="3"/>
        <v>2980</v>
      </c>
      <c r="J111" s="329"/>
      <c r="L111" s="336"/>
      <c r="M111" s="337">
        <v>1623.75</v>
      </c>
      <c r="N111" s="338">
        <v>9.64E-2</v>
      </c>
      <c r="O111" s="330"/>
      <c r="P111" s="329"/>
      <c r="Q111" s="329"/>
      <c r="R111" s="330"/>
      <c r="S111" s="334" t="s">
        <v>107</v>
      </c>
      <c r="T111" s="345" t="s">
        <v>696</v>
      </c>
      <c r="U111" s="334">
        <v>84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703</v>
      </c>
      <c r="E112" s="335" t="s">
        <v>4</v>
      </c>
      <c r="G112" s="323">
        <v>125776</v>
      </c>
      <c r="H112" s="323">
        <v>128148</v>
      </c>
      <c r="I112" s="336">
        <f t="shared" si="3"/>
        <v>2372</v>
      </c>
      <c r="J112" s="329"/>
      <c r="L112" s="336"/>
      <c r="M112" s="337">
        <v>1623.75</v>
      </c>
      <c r="N112" s="338">
        <v>9.64E-2</v>
      </c>
      <c r="O112" s="330"/>
      <c r="P112" s="329"/>
      <c r="Q112" s="329"/>
      <c r="R112" s="330"/>
      <c r="S112" s="334" t="s">
        <v>107</v>
      </c>
      <c r="T112" s="345" t="s">
        <v>705</v>
      </c>
      <c r="U112" s="334">
        <v>84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704</v>
      </c>
      <c r="E113" s="335" t="s">
        <v>4</v>
      </c>
      <c r="G113" s="323">
        <v>182093</v>
      </c>
      <c r="H113" s="323">
        <v>183475</v>
      </c>
      <c r="I113" s="336">
        <f t="shared" si="3"/>
        <v>1382</v>
      </c>
      <c r="J113" s="329"/>
      <c r="L113" s="336"/>
      <c r="M113" s="337">
        <v>1623.75</v>
      </c>
      <c r="N113" s="338">
        <v>9.64E-2</v>
      </c>
      <c r="O113" s="330"/>
      <c r="P113" s="329"/>
      <c r="Q113" s="329"/>
      <c r="R113" s="330"/>
      <c r="S113" s="334" t="s">
        <v>107</v>
      </c>
      <c r="T113" s="334" t="s">
        <v>728</v>
      </c>
      <c r="U113" s="334" t="s">
        <v>752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974</v>
      </c>
      <c r="E114" s="335" t="s">
        <v>4</v>
      </c>
      <c r="G114" s="323">
        <v>51489</v>
      </c>
      <c r="H114" s="323">
        <v>55104</v>
      </c>
      <c r="I114" s="336">
        <f t="shared" si="3"/>
        <v>3615</v>
      </c>
      <c r="J114" s="329"/>
      <c r="L114" s="336"/>
      <c r="M114" s="337">
        <v>1607.68</v>
      </c>
      <c r="N114" s="338">
        <v>9.4899999999999998E-2</v>
      </c>
      <c r="O114" s="330"/>
      <c r="P114" s="329"/>
      <c r="Q114" s="329"/>
      <c r="R114" s="330"/>
      <c r="S114" s="334" t="s">
        <v>107</v>
      </c>
      <c r="T114" s="334" t="s">
        <v>976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975</v>
      </c>
      <c r="E115" s="335" t="s">
        <v>4</v>
      </c>
      <c r="G115" s="323">
        <v>103186</v>
      </c>
      <c r="H115" s="323">
        <v>107807</v>
      </c>
      <c r="I115" s="336">
        <f t="shared" si="3"/>
        <v>4621</v>
      </c>
      <c r="J115" s="329"/>
      <c r="L115" s="336"/>
      <c r="M115" s="337">
        <v>1607.68</v>
      </c>
      <c r="N115" s="338">
        <v>9.4899999999999998E-2</v>
      </c>
      <c r="O115" s="330"/>
      <c r="P115" s="329"/>
      <c r="Q115" s="329"/>
      <c r="R115" s="330"/>
      <c r="S115" s="334" t="s">
        <v>107</v>
      </c>
      <c r="T115" s="334" t="s">
        <v>976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998</v>
      </c>
      <c r="E116" s="335" t="s">
        <v>4</v>
      </c>
      <c r="G116" s="323">
        <v>86780</v>
      </c>
      <c r="H116" s="323">
        <v>90230</v>
      </c>
      <c r="I116" s="336">
        <f t="shared" si="3"/>
        <v>3450</v>
      </c>
      <c r="J116" s="329"/>
      <c r="L116" s="336"/>
      <c r="M116" s="337">
        <v>1607.68</v>
      </c>
      <c r="N116" s="338">
        <v>9.4899999999999998E-2</v>
      </c>
      <c r="O116" s="330"/>
      <c r="P116" s="329"/>
      <c r="Q116" s="329"/>
      <c r="R116" s="330"/>
      <c r="S116" s="334" t="s">
        <v>107</v>
      </c>
      <c r="T116" s="334" t="s">
        <v>999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1019</v>
      </c>
      <c r="E117" s="335" t="s">
        <v>4</v>
      </c>
      <c r="G117" s="323">
        <v>79211</v>
      </c>
      <c r="H117" s="323">
        <v>83169</v>
      </c>
      <c r="I117" s="336">
        <f t="shared" si="3"/>
        <v>3958</v>
      </c>
      <c r="J117" s="329"/>
      <c r="L117" s="336"/>
      <c r="M117" s="337">
        <v>1607.68</v>
      </c>
      <c r="N117" s="338">
        <v>9.4899999999999998E-2</v>
      </c>
      <c r="O117" s="330"/>
      <c r="P117" s="329"/>
      <c r="Q117" s="329"/>
      <c r="R117" s="330"/>
      <c r="S117" s="334" t="s">
        <v>107</v>
      </c>
      <c r="T117" s="334" t="s">
        <v>1018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1056</v>
      </c>
      <c r="E118" s="335" t="s">
        <v>4</v>
      </c>
      <c r="G118" s="323">
        <v>65266</v>
      </c>
      <c r="H118" s="323">
        <v>68681</v>
      </c>
      <c r="I118" s="336">
        <f t="shared" si="3"/>
        <v>3415</v>
      </c>
      <c r="J118" s="329"/>
      <c r="L118" s="336"/>
      <c r="M118" s="337">
        <v>1607.68</v>
      </c>
      <c r="N118" s="338">
        <v>9.4899999999999998E-2</v>
      </c>
      <c r="O118" s="330"/>
      <c r="P118" s="329"/>
      <c r="Q118" s="329"/>
      <c r="R118" s="330"/>
      <c r="S118" s="334" t="s">
        <v>107</v>
      </c>
      <c r="T118" s="334" t="s">
        <v>1057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1024</v>
      </c>
      <c r="E119" s="335" t="s">
        <v>4</v>
      </c>
      <c r="G119" s="323">
        <v>92025</v>
      </c>
      <c r="H119" s="323">
        <v>98699</v>
      </c>
      <c r="I119" s="336">
        <f t="shared" si="3"/>
        <v>6674</v>
      </c>
      <c r="J119" s="329"/>
      <c r="L119" s="336"/>
      <c r="M119" s="337">
        <v>1607.68</v>
      </c>
      <c r="N119" s="338">
        <v>9.4899999999999998E-2</v>
      </c>
      <c r="O119" s="330"/>
      <c r="P119" s="329"/>
      <c r="Q119" s="329"/>
      <c r="R119" s="330"/>
      <c r="S119" s="334" t="s">
        <v>107</v>
      </c>
      <c r="T119" s="334" t="s">
        <v>1025</v>
      </c>
    </row>
    <row r="120" spans="1:21" s="334" customFormat="1" x14ac:dyDescent="0.3">
      <c r="A120" s="334">
        <v>1034</v>
      </c>
      <c r="B120" s="334" t="s">
        <v>371</v>
      </c>
      <c r="C120" s="334" t="s">
        <v>388</v>
      </c>
      <c r="D120" s="335" t="s">
        <v>1270</v>
      </c>
      <c r="E120" s="335" t="s">
        <v>4</v>
      </c>
      <c r="G120" s="323">
        <v>8228</v>
      </c>
      <c r="H120" s="323">
        <v>11830</v>
      </c>
      <c r="I120" s="336">
        <f t="shared" si="3"/>
        <v>3602</v>
      </c>
      <c r="J120" s="329"/>
      <c r="L120" s="336"/>
      <c r="M120" s="337">
        <v>2278.9</v>
      </c>
      <c r="N120" s="338">
        <v>8.8999999999999996E-2</v>
      </c>
      <c r="O120" s="330"/>
      <c r="P120" s="329"/>
      <c r="Q120" s="329"/>
      <c r="R120" s="330"/>
      <c r="S120" s="334" t="s">
        <v>107</v>
      </c>
      <c r="T120" s="334" t="s">
        <v>1301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1271</v>
      </c>
      <c r="E121" s="335" t="s">
        <v>4</v>
      </c>
      <c r="G121" s="323">
        <v>7355</v>
      </c>
      <c r="H121" s="323">
        <v>9775</v>
      </c>
      <c r="I121" s="336">
        <f t="shared" si="3"/>
        <v>2420</v>
      </c>
      <c r="J121" s="329"/>
      <c r="L121" s="336"/>
      <c r="M121" s="337">
        <v>2278.9</v>
      </c>
      <c r="N121" s="338">
        <v>8.8999999999999996E-2</v>
      </c>
      <c r="O121" s="330"/>
      <c r="P121" s="329"/>
      <c r="Q121" s="329"/>
      <c r="R121" s="330"/>
      <c r="S121" s="334" t="s">
        <v>107</v>
      </c>
      <c r="T121" s="334" t="s">
        <v>1272</v>
      </c>
    </row>
    <row r="122" spans="1:21" s="334" customFormat="1" x14ac:dyDescent="0.3">
      <c r="A122" s="334">
        <v>295</v>
      </c>
      <c r="B122" s="334" t="s">
        <v>367</v>
      </c>
      <c r="C122" s="334" t="s">
        <v>383</v>
      </c>
      <c r="D122" s="335" t="s">
        <v>422</v>
      </c>
      <c r="E122" s="335" t="s">
        <v>4</v>
      </c>
      <c r="G122" s="323">
        <v>197150</v>
      </c>
      <c r="H122" s="323">
        <v>198290</v>
      </c>
      <c r="I122" s="336">
        <f t="shared" si="3"/>
        <v>1140</v>
      </c>
      <c r="J122" s="329"/>
      <c r="L122" s="336">
        <f>K122-J122</f>
        <v>0</v>
      </c>
      <c r="M122" s="337">
        <v>1566.5</v>
      </c>
      <c r="N122" s="338">
        <v>9.6699999999999994E-2</v>
      </c>
      <c r="O122" s="330">
        <v>23595</v>
      </c>
      <c r="P122" s="329"/>
      <c r="Q122" s="329"/>
      <c r="R122" s="330">
        <v>0</v>
      </c>
      <c r="S122" s="334" t="s">
        <v>107</v>
      </c>
    </row>
    <row r="123" spans="1:21" s="334" customFormat="1" x14ac:dyDescent="0.3">
      <c r="A123" s="334">
        <v>295</v>
      </c>
      <c r="B123" s="343">
        <v>1501</v>
      </c>
      <c r="C123" s="334" t="s">
        <v>383</v>
      </c>
      <c r="D123" s="335" t="s">
        <v>1058</v>
      </c>
      <c r="E123" s="335" t="s">
        <v>4</v>
      </c>
      <c r="G123" s="323">
        <v>37144</v>
      </c>
      <c r="H123" s="323">
        <v>39266</v>
      </c>
      <c r="I123" s="336">
        <f t="shared" si="3"/>
        <v>2122</v>
      </c>
      <c r="J123" s="329"/>
      <c r="L123" s="336"/>
      <c r="M123" s="337">
        <v>1939.33</v>
      </c>
      <c r="N123" s="338">
        <v>0.1003</v>
      </c>
      <c r="O123" s="330"/>
      <c r="P123" s="329"/>
      <c r="Q123" s="329"/>
      <c r="R123" s="330"/>
      <c r="S123" s="334" t="s">
        <v>107</v>
      </c>
      <c r="T123" s="334" t="s">
        <v>1059</v>
      </c>
    </row>
    <row r="124" spans="1:21" s="334" customFormat="1" x14ac:dyDescent="0.3">
      <c r="A124" s="334">
        <v>301</v>
      </c>
      <c r="B124" s="343">
        <v>1514</v>
      </c>
      <c r="C124" s="334" t="s">
        <v>675</v>
      </c>
      <c r="D124" s="335" t="s">
        <v>676</v>
      </c>
      <c r="E124" s="335" t="s">
        <v>4</v>
      </c>
      <c r="G124" s="323">
        <v>121180</v>
      </c>
      <c r="H124" s="323">
        <v>123270</v>
      </c>
      <c r="I124" s="336">
        <f t="shared" si="3"/>
        <v>2090</v>
      </c>
      <c r="J124" s="329"/>
      <c r="L124" s="336"/>
      <c r="M124" s="337">
        <v>2537.1</v>
      </c>
      <c r="N124" s="338">
        <v>0.1132</v>
      </c>
      <c r="O124" s="330"/>
      <c r="P124" s="329"/>
      <c r="Q124" s="329"/>
      <c r="R124" s="330"/>
      <c r="S124" s="334" t="s">
        <v>107</v>
      </c>
      <c r="T124" s="334" t="s">
        <v>673</v>
      </c>
      <c r="U124" s="334">
        <v>60</v>
      </c>
    </row>
    <row r="125" spans="1:21" s="334" customFormat="1" x14ac:dyDescent="0.3">
      <c r="A125" s="334">
        <v>301</v>
      </c>
      <c r="B125" s="343">
        <v>1514</v>
      </c>
      <c r="C125" s="334" t="s">
        <v>675</v>
      </c>
      <c r="D125" s="335" t="s">
        <v>1326</v>
      </c>
      <c r="E125" s="335" t="s">
        <v>4</v>
      </c>
      <c r="G125" s="323">
        <v>10</v>
      </c>
      <c r="H125" s="323">
        <v>10</v>
      </c>
      <c r="I125" s="336">
        <f t="shared" si="3"/>
        <v>0</v>
      </c>
      <c r="J125" s="329"/>
      <c r="L125" s="336"/>
      <c r="M125" s="337">
        <v>3752.96</v>
      </c>
      <c r="N125" s="338">
        <v>0.12</v>
      </c>
      <c r="O125" s="330"/>
      <c r="P125" s="329"/>
      <c r="Q125" s="329"/>
      <c r="R125" s="330"/>
      <c r="S125" s="334" t="s">
        <v>107</v>
      </c>
      <c r="T125" s="334" t="s">
        <v>1327</v>
      </c>
    </row>
    <row r="126" spans="1:21" s="334" customFormat="1" x14ac:dyDescent="0.3">
      <c r="A126" s="334">
        <v>311</v>
      </c>
      <c r="B126" s="334" t="s">
        <v>471</v>
      </c>
      <c r="C126" s="334" t="s">
        <v>484</v>
      </c>
      <c r="D126" s="335" t="s">
        <v>729</v>
      </c>
      <c r="E126" s="335" t="s">
        <v>4</v>
      </c>
      <c r="G126" s="323">
        <v>362937</v>
      </c>
      <c r="H126" s="323">
        <v>365236</v>
      </c>
      <c r="I126" s="336">
        <f t="shared" si="3"/>
        <v>2299</v>
      </c>
      <c r="J126" s="329"/>
      <c r="L126" s="336"/>
      <c r="M126" s="337">
        <v>3202.21</v>
      </c>
      <c r="N126" s="338">
        <v>9.1300000000000006E-2</v>
      </c>
      <c r="O126" s="330"/>
      <c r="P126" s="329"/>
      <c r="Q126" s="329"/>
      <c r="R126" s="330"/>
      <c r="S126" s="334" t="s">
        <v>299</v>
      </c>
      <c r="T126" s="334" t="s">
        <v>778</v>
      </c>
      <c r="U126" s="334" t="s">
        <v>752</v>
      </c>
    </row>
    <row r="127" spans="1:21" s="334" customFormat="1" x14ac:dyDescent="0.3">
      <c r="A127" s="334">
        <v>311</v>
      </c>
      <c r="B127" s="343">
        <v>1520</v>
      </c>
      <c r="C127" s="334" t="s">
        <v>484</v>
      </c>
      <c r="D127" s="335" t="s">
        <v>860</v>
      </c>
      <c r="E127" s="335" t="s">
        <v>4</v>
      </c>
      <c r="G127" s="323">
        <v>251650</v>
      </c>
      <c r="H127" s="323">
        <v>258297</v>
      </c>
      <c r="I127" s="336">
        <f t="shared" si="3"/>
        <v>6647</v>
      </c>
      <c r="J127" s="329"/>
      <c r="L127" s="336"/>
      <c r="M127" s="337">
        <v>3100.02</v>
      </c>
      <c r="N127" s="338">
        <v>9.3899999999999997E-2</v>
      </c>
      <c r="O127" s="330"/>
      <c r="P127" s="329"/>
      <c r="Q127" s="329"/>
      <c r="R127" s="330"/>
      <c r="S127" s="334" t="s">
        <v>299</v>
      </c>
      <c r="T127" s="334" t="s">
        <v>862</v>
      </c>
    </row>
    <row r="128" spans="1:21" s="334" customFormat="1" x14ac:dyDescent="0.3">
      <c r="A128" s="334">
        <v>311</v>
      </c>
      <c r="B128" s="343">
        <v>1520</v>
      </c>
      <c r="C128" s="334" t="s">
        <v>484</v>
      </c>
      <c r="D128" s="335" t="s">
        <v>861</v>
      </c>
      <c r="E128" s="335" t="s">
        <v>4</v>
      </c>
      <c r="G128" s="323">
        <v>308907</v>
      </c>
      <c r="H128" s="323">
        <v>314887</v>
      </c>
      <c r="I128" s="336">
        <f t="shared" si="3"/>
        <v>5980</v>
      </c>
      <c r="J128" s="329"/>
      <c r="L128" s="336"/>
      <c r="M128" s="337">
        <v>3100.02</v>
      </c>
      <c r="N128" s="338">
        <v>9.3899999999999997E-2</v>
      </c>
      <c r="O128" s="330"/>
      <c r="P128" s="329"/>
      <c r="Q128" s="329"/>
      <c r="R128" s="330"/>
      <c r="S128" s="334" t="s">
        <v>299</v>
      </c>
      <c r="T128" s="334" t="s">
        <v>862</v>
      </c>
    </row>
    <row r="129" spans="1:20" s="334" customFormat="1" x14ac:dyDescent="0.3">
      <c r="A129" s="334">
        <v>311</v>
      </c>
      <c r="B129" s="343">
        <v>1520</v>
      </c>
      <c r="C129" s="334" t="s">
        <v>484</v>
      </c>
      <c r="D129" s="335" t="s">
        <v>1232</v>
      </c>
      <c r="E129" s="335" t="s">
        <v>4</v>
      </c>
      <c r="G129" s="323">
        <v>22140</v>
      </c>
      <c r="H129" s="323">
        <v>25333</v>
      </c>
      <c r="I129" s="336">
        <f t="shared" si="3"/>
        <v>3193</v>
      </c>
      <c r="J129" s="329"/>
      <c r="L129" s="336"/>
      <c r="M129" s="337">
        <v>4583.9799999999996</v>
      </c>
      <c r="N129" s="338">
        <v>8.8999999999999996E-2</v>
      </c>
      <c r="O129" s="330"/>
      <c r="P129" s="329"/>
      <c r="Q129" s="329"/>
      <c r="R129" s="330"/>
      <c r="S129" s="334" t="s">
        <v>299</v>
      </c>
      <c r="T129" s="334" t="s">
        <v>1233</v>
      </c>
    </row>
    <row r="130" spans="1:20" s="334" customFormat="1" x14ac:dyDescent="0.3">
      <c r="A130" s="334">
        <v>311</v>
      </c>
      <c r="B130" s="343">
        <v>1520</v>
      </c>
      <c r="C130" s="334" t="s">
        <v>484</v>
      </c>
      <c r="D130" s="335" t="s">
        <v>1200</v>
      </c>
      <c r="E130" s="335" t="s">
        <v>4</v>
      </c>
      <c r="G130" s="323">
        <v>48777</v>
      </c>
      <c r="H130" s="323">
        <v>57896</v>
      </c>
      <c r="I130" s="336">
        <f t="shared" si="3"/>
        <v>9119</v>
      </c>
      <c r="J130" s="329"/>
      <c r="L130" s="336"/>
      <c r="M130" s="337">
        <v>5391.19</v>
      </c>
      <c r="N130" s="338">
        <v>8.8999999999999996E-2</v>
      </c>
      <c r="O130" s="330"/>
      <c r="P130" s="329"/>
      <c r="Q130" s="329"/>
      <c r="R130" s="330"/>
      <c r="S130" s="334" t="s">
        <v>299</v>
      </c>
      <c r="T130" s="334" t="s">
        <v>1218</v>
      </c>
    </row>
    <row r="131" spans="1:20" s="334" customFormat="1" x14ac:dyDescent="0.3">
      <c r="A131" s="334">
        <v>311</v>
      </c>
      <c r="B131" s="343">
        <v>1520</v>
      </c>
      <c r="C131" s="334" t="s">
        <v>484</v>
      </c>
      <c r="D131" s="335" t="s">
        <v>1201</v>
      </c>
      <c r="E131" s="335" t="s">
        <v>4</v>
      </c>
      <c r="G131" s="323">
        <v>48899</v>
      </c>
      <c r="H131" s="323">
        <v>56913</v>
      </c>
      <c r="I131" s="336">
        <f t="shared" ref="I131:I198" si="5">H131-G131</f>
        <v>8014</v>
      </c>
      <c r="J131" s="329"/>
      <c r="L131" s="336"/>
      <c r="M131" s="337">
        <v>4737.1899999999996</v>
      </c>
      <c r="N131" s="338">
        <v>8.8999999999999996E-2</v>
      </c>
      <c r="O131" s="330"/>
      <c r="P131" s="329"/>
      <c r="Q131" s="329"/>
      <c r="R131" s="330"/>
      <c r="S131" s="334" t="s">
        <v>299</v>
      </c>
      <c r="T131" s="334" t="s">
        <v>1208</v>
      </c>
    </row>
    <row r="132" spans="1:20" s="334" customFormat="1" x14ac:dyDescent="0.3">
      <c r="A132" s="334">
        <v>311</v>
      </c>
      <c r="B132" s="343">
        <v>1520</v>
      </c>
      <c r="C132" s="334" t="s">
        <v>484</v>
      </c>
      <c r="D132" s="335" t="s">
        <v>1202</v>
      </c>
      <c r="E132" s="335" t="s">
        <v>4</v>
      </c>
      <c r="G132" s="323">
        <v>47936</v>
      </c>
      <c r="H132" s="323">
        <v>52764</v>
      </c>
      <c r="I132" s="336">
        <f t="shared" si="5"/>
        <v>4828</v>
      </c>
      <c r="J132" s="329"/>
      <c r="L132" s="336"/>
      <c r="M132" s="337">
        <v>4737.1899999999996</v>
      </c>
      <c r="N132" s="338">
        <v>8.8999999999999996E-2</v>
      </c>
      <c r="O132" s="330"/>
      <c r="P132" s="329"/>
      <c r="Q132" s="329"/>
      <c r="R132" s="330"/>
      <c r="S132" s="334" t="s">
        <v>299</v>
      </c>
      <c r="T132" s="334" t="s">
        <v>1203</v>
      </c>
    </row>
    <row r="133" spans="1:20" s="334" customFormat="1" x14ac:dyDescent="0.3">
      <c r="A133" s="334">
        <v>319</v>
      </c>
      <c r="B133" s="334" t="s">
        <v>474</v>
      </c>
      <c r="C133" s="334" t="s">
        <v>448</v>
      </c>
      <c r="D133" s="335" t="s">
        <v>449</v>
      </c>
      <c r="E133" s="335" t="s">
        <v>4</v>
      </c>
      <c r="G133" s="323">
        <v>221618</v>
      </c>
      <c r="H133" s="323">
        <v>225835</v>
      </c>
      <c r="I133" s="336">
        <f t="shared" si="5"/>
        <v>4217</v>
      </c>
      <c r="J133" s="329"/>
      <c r="L133" s="336">
        <f>K133-J133</f>
        <v>0</v>
      </c>
      <c r="M133" s="337">
        <v>1581.52</v>
      </c>
      <c r="N133" s="346">
        <v>9.9400000000000002E-2</v>
      </c>
      <c r="O133" s="339">
        <v>11155</v>
      </c>
      <c r="P133" s="329"/>
      <c r="Q133" s="329"/>
      <c r="R133" s="339">
        <v>0</v>
      </c>
      <c r="S133" s="334" t="s">
        <v>107</v>
      </c>
    </row>
    <row r="134" spans="1:20" s="334" customFormat="1" x14ac:dyDescent="0.3">
      <c r="A134" s="334">
        <v>325</v>
      </c>
      <c r="B134" s="343">
        <v>1604</v>
      </c>
      <c r="C134" s="334" t="s">
        <v>534</v>
      </c>
      <c r="D134" s="334" t="s">
        <v>535</v>
      </c>
      <c r="E134" s="334" t="s">
        <v>4</v>
      </c>
      <c r="G134" s="323">
        <v>99174</v>
      </c>
      <c r="H134" s="323">
        <v>100424</v>
      </c>
      <c r="I134" s="336">
        <f t="shared" si="5"/>
        <v>1250</v>
      </c>
      <c r="M134" s="337">
        <v>1470.48</v>
      </c>
      <c r="N134" s="347">
        <v>0.1003</v>
      </c>
      <c r="P134" s="329"/>
      <c r="Q134" s="329"/>
      <c r="R134" s="339">
        <v>0</v>
      </c>
      <c r="S134" s="334" t="s">
        <v>107</v>
      </c>
    </row>
    <row r="135" spans="1:20" s="334" customFormat="1" x14ac:dyDescent="0.3">
      <c r="A135" s="334">
        <v>325</v>
      </c>
      <c r="B135" s="343">
        <v>1604</v>
      </c>
      <c r="C135" s="365" t="s">
        <v>534</v>
      </c>
      <c r="D135" s="334" t="s">
        <v>623</v>
      </c>
      <c r="E135" s="366" t="s">
        <v>4</v>
      </c>
      <c r="G135" s="323">
        <v>96842</v>
      </c>
      <c r="H135" s="323">
        <v>98460</v>
      </c>
      <c r="I135" s="336">
        <f t="shared" si="5"/>
        <v>1618</v>
      </c>
      <c r="M135" s="337">
        <v>1204.6600000000001</v>
      </c>
      <c r="N135" s="347">
        <v>9.6100000000000005E-2</v>
      </c>
      <c r="P135" s="329"/>
      <c r="Q135" s="329"/>
      <c r="R135" s="339"/>
      <c r="S135" s="334" t="s">
        <v>107</v>
      </c>
      <c r="T135" s="334" t="s">
        <v>624</v>
      </c>
    </row>
    <row r="136" spans="1:20" s="334" customFormat="1" x14ac:dyDescent="0.3">
      <c r="A136" s="334">
        <v>327</v>
      </c>
      <c r="B136" s="334">
        <v>1628</v>
      </c>
      <c r="C136" s="365" t="s">
        <v>579</v>
      </c>
      <c r="D136" s="334" t="s">
        <v>580</v>
      </c>
      <c r="E136" s="366" t="s">
        <v>4</v>
      </c>
      <c r="G136" s="323">
        <v>237622</v>
      </c>
      <c r="H136" s="323">
        <v>240699</v>
      </c>
      <c r="I136" s="336">
        <f t="shared" si="5"/>
        <v>3077</v>
      </c>
      <c r="M136" s="337">
        <v>3909.66</v>
      </c>
      <c r="N136" s="347">
        <v>0.1172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602</v>
      </c>
    </row>
    <row r="137" spans="1:20" s="334" customFormat="1" x14ac:dyDescent="0.3">
      <c r="A137" s="334">
        <v>327</v>
      </c>
      <c r="B137" s="334">
        <v>1628</v>
      </c>
      <c r="C137" s="365" t="s">
        <v>579</v>
      </c>
      <c r="D137" s="334" t="s">
        <v>581</v>
      </c>
      <c r="E137" s="366" t="s">
        <v>4</v>
      </c>
      <c r="G137" s="323">
        <v>224260</v>
      </c>
      <c r="H137" s="323">
        <v>227610</v>
      </c>
      <c r="I137" s="336">
        <f t="shared" si="5"/>
        <v>3350</v>
      </c>
      <c r="M137" s="337">
        <v>3909.66</v>
      </c>
      <c r="N137" s="347">
        <v>0.1172</v>
      </c>
      <c r="O137" s="330">
        <v>0</v>
      </c>
      <c r="P137" s="329"/>
      <c r="Q137" s="329"/>
      <c r="R137" s="330">
        <v>0</v>
      </c>
      <c r="S137" s="334" t="s">
        <v>107</v>
      </c>
      <c r="T137" s="334" t="s">
        <v>602</v>
      </c>
    </row>
    <row r="138" spans="1:20" s="334" customFormat="1" x14ac:dyDescent="0.3">
      <c r="A138" s="334">
        <v>327</v>
      </c>
      <c r="B138" s="334">
        <v>1628</v>
      </c>
      <c r="C138" s="365" t="s">
        <v>579</v>
      </c>
      <c r="D138" s="334" t="s">
        <v>587</v>
      </c>
      <c r="E138" s="366" t="s">
        <v>4</v>
      </c>
      <c r="G138" s="323">
        <v>158067</v>
      </c>
      <c r="H138" s="323">
        <v>158705</v>
      </c>
      <c r="I138" s="336">
        <f t="shared" si="5"/>
        <v>638</v>
      </c>
      <c r="M138" s="337">
        <v>1761.34</v>
      </c>
      <c r="N138" s="347">
        <v>0.1056</v>
      </c>
      <c r="O138" s="330">
        <v>0</v>
      </c>
      <c r="P138" s="329"/>
      <c r="Q138" s="329"/>
      <c r="R138" s="330">
        <v>0</v>
      </c>
      <c r="S138" s="334" t="s">
        <v>107</v>
      </c>
      <c r="T138" s="334" t="s">
        <v>603</v>
      </c>
    </row>
    <row r="139" spans="1:20" s="334" customFormat="1" x14ac:dyDescent="0.3">
      <c r="A139" s="334">
        <v>327</v>
      </c>
      <c r="B139" s="334">
        <v>1628</v>
      </c>
      <c r="C139" s="365" t="s">
        <v>579</v>
      </c>
      <c r="D139" s="334" t="s">
        <v>597</v>
      </c>
      <c r="E139" s="366" t="s">
        <v>4</v>
      </c>
      <c r="G139" s="323">
        <v>178896</v>
      </c>
      <c r="H139" s="323">
        <v>181626</v>
      </c>
      <c r="I139" s="336">
        <f t="shared" si="5"/>
        <v>2730</v>
      </c>
      <c r="M139" s="337">
        <v>1761.34</v>
      </c>
      <c r="N139" s="347">
        <v>0.1056</v>
      </c>
      <c r="O139" s="330">
        <v>0</v>
      </c>
      <c r="P139" s="329"/>
      <c r="Q139" s="329"/>
      <c r="R139" s="330">
        <v>0</v>
      </c>
      <c r="S139" s="334" t="s">
        <v>107</v>
      </c>
      <c r="T139" s="334" t="s">
        <v>596</v>
      </c>
    </row>
    <row r="140" spans="1:20" s="334" customFormat="1" x14ac:dyDescent="0.3">
      <c r="A140" s="334">
        <v>327</v>
      </c>
      <c r="B140" s="334">
        <v>1628</v>
      </c>
      <c r="C140" s="365" t="s">
        <v>579</v>
      </c>
      <c r="D140" s="334" t="s">
        <v>1052</v>
      </c>
      <c r="E140" s="366" t="s">
        <v>4</v>
      </c>
      <c r="G140" s="323">
        <v>34221</v>
      </c>
      <c r="H140" s="323">
        <v>35327</v>
      </c>
      <c r="I140" s="336">
        <f t="shared" si="5"/>
        <v>1106</v>
      </c>
      <c r="M140" s="340">
        <v>3844.5</v>
      </c>
      <c r="N140" s="348">
        <v>0.1128</v>
      </c>
      <c r="O140" s="330">
        <v>0</v>
      </c>
      <c r="P140" s="329"/>
      <c r="Q140" s="329"/>
      <c r="R140" s="330">
        <v>0</v>
      </c>
      <c r="S140" s="334" t="s">
        <v>107</v>
      </c>
      <c r="T140" s="334" t="s">
        <v>1053</v>
      </c>
    </row>
    <row r="141" spans="1:20" s="334" customFormat="1" x14ac:dyDescent="0.3">
      <c r="A141" s="334">
        <v>327</v>
      </c>
      <c r="B141" s="334">
        <v>1628</v>
      </c>
      <c r="C141" s="365" t="s">
        <v>579</v>
      </c>
      <c r="D141" s="334" t="s">
        <v>1068</v>
      </c>
      <c r="E141" s="366" t="s">
        <v>4</v>
      </c>
      <c r="G141" s="323">
        <v>27845</v>
      </c>
      <c r="H141" s="323">
        <v>30100</v>
      </c>
      <c r="I141" s="336">
        <f t="shared" si="5"/>
        <v>2255</v>
      </c>
      <c r="M141" s="340">
        <v>4219.38</v>
      </c>
      <c r="N141" s="348">
        <v>0.1188</v>
      </c>
      <c r="O141" s="330"/>
      <c r="P141" s="329"/>
      <c r="Q141" s="329"/>
      <c r="R141" s="330"/>
      <c r="S141" s="334" t="s">
        <v>107</v>
      </c>
      <c r="T141" s="334" t="s">
        <v>1069</v>
      </c>
    </row>
    <row r="142" spans="1:20" s="334" customFormat="1" x14ac:dyDescent="0.3">
      <c r="A142" s="334">
        <v>327</v>
      </c>
      <c r="B142" s="334">
        <v>1628</v>
      </c>
      <c r="C142" s="365" t="s">
        <v>579</v>
      </c>
      <c r="D142" s="334" t="s">
        <v>1099</v>
      </c>
      <c r="E142" s="366" t="s">
        <v>4</v>
      </c>
      <c r="G142" s="323">
        <v>33865</v>
      </c>
      <c r="H142" s="323">
        <v>36822</v>
      </c>
      <c r="I142" s="336">
        <f t="shared" si="5"/>
        <v>2957</v>
      </c>
      <c r="M142" s="340">
        <v>4219.38</v>
      </c>
      <c r="N142" s="348">
        <v>0.1188</v>
      </c>
      <c r="O142" s="330"/>
      <c r="P142" s="329"/>
      <c r="Q142" s="329"/>
      <c r="R142" s="330"/>
      <c r="S142" s="334" t="s">
        <v>107</v>
      </c>
      <c r="T142" s="334" t="s">
        <v>1100</v>
      </c>
    </row>
    <row r="143" spans="1:20" s="334" customFormat="1" x14ac:dyDescent="0.3">
      <c r="A143" s="334">
        <v>327</v>
      </c>
      <c r="B143" s="334">
        <v>1628</v>
      </c>
      <c r="C143" s="365" t="s">
        <v>579</v>
      </c>
      <c r="D143" s="334" t="s">
        <v>1121</v>
      </c>
      <c r="E143" s="366" t="s">
        <v>4</v>
      </c>
      <c r="G143" s="323">
        <v>20096</v>
      </c>
      <c r="H143" s="323">
        <v>21021</v>
      </c>
      <c r="I143" s="336">
        <f t="shared" si="5"/>
        <v>925</v>
      </c>
      <c r="M143" s="340">
        <v>3644.38</v>
      </c>
      <c r="N143" s="348">
        <v>0.11749999999999999</v>
      </c>
      <c r="O143" s="330"/>
      <c r="P143" s="329"/>
      <c r="Q143" s="329"/>
      <c r="R143" s="330"/>
      <c r="S143" s="334" t="s">
        <v>107</v>
      </c>
      <c r="T143" s="334" t="s">
        <v>1142</v>
      </c>
    </row>
    <row r="144" spans="1:20" s="334" customFormat="1" x14ac:dyDescent="0.3">
      <c r="A144" s="334">
        <v>327</v>
      </c>
      <c r="B144" s="334">
        <v>1628</v>
      </c>
      <c r="C144" s="365" t="s">
        <v>579</v>
      </c>
      <c r="D144" s="334" t="s">
        <v>1087</v>
      </c>
      <c r="E144" s="366" t="s">
        <v>4</v>
      </c>
      <c r="G144" s="323">
        <v>49551</v>
      </c>
      <c r="H144" s="323">
        <v>52406</v>
      </c>
      <c r="I144" s="336">
        <f t="shared" si="5"/>
        <v>2855</v>
      </c>
      <c r="M144" s="340">
        <v>4219.38</v>
      </c>
      <c r="N144" s="348">
        <v>0.1188</v>
      </c>
      <c r="O144" s="330"/>
      <c r="P144" s="329"/>
      <c r="Q144" s="329"/>
      <c r="R144" s="330"/>
      <c r="S144" s="334" t="s">
        <v>107</v>
      </c>
      <c r="T144" s="334" t="s">
        <v>1088</v>
      </c>
    </row>
    <row r="145" spans="1:21" x14ac:dyDescent="0.3">
      <c r="A145" s="186" t="s">
        <v>1027</v>
      </c>
      <c r="B145" s="343">
        <v>1636</v>
      </c>
      <c r="C145" s="334" t="s">
        <v>496</v>
      </c>
      <c r="D145" s="367" t="s">
        <v>1055</v>
      </c>
      <c r="E145" s="334" t="s">
        <v>4</v>
      </c>
      <c r="F145" s="334"/>
      <c r="G145" s="323">
        <v>22782</v>
      </c>
      <c r="H145" s="323">
        <v>25482</v>
      </c>
      <c r="I145" s="336">
        <f t="shared" si="5"/>
        <v>2700</v>
      </c>
      <c r="M145" s="272">
        <v>1435.81</v>
      </c>
      <c r="N145" s="288">
        <v>9.9099999999999994E-2</v>
      </c>
      <c r="P145" s="266"/>
      <c r="Q145" s="266"/>
      <c r="R145" s="267"/>
      <c r="S145" s="211" t="s">
        <v>107</v>
      </c>
      <c r="T145" s="211" t="s">
        <v>1054</v>
      </c>
    </row>
    <row r="146" spans="1:21" s="334" customFormat="1" x14ac:dyDescent="0.3">
      <c r="A146" s="334">
        <v>325</v>
      </c>
      <c r="B146" s="343">
        <v>1642</v>
      </c>
      <c r="C146" s="334" t="s">
        <v>543</v>
      </c>
      <c r="D146" s="334" t="s">
        <v>544</v>
      </c>
      <c r="E146" s="335" t="s">
        <v>4</v>
      </c>
      <c r="G146" s="323">
        <v>571360</v>
      </c>
      <c r="H146" s="323">
        <v>581032</v>
      </c>
      <c r="I146" s="336">
        <f t="shared" si="5"/>
        <v>9672</v>
      </c>
      <c r="M146" s="337">
        <v>3030.85</v>
      </c>
      <c r="N146" s="334">
        <v>9.4600000000000004E-2</v>
      </c>
      <c r="O146" s="330">
        <v>0</v>
      </c>
      <c r="P146" s="329"/>
      <c r="Q146" s="329"/>
      <c r="R146" s="330">
        <v>0</v>
      </c>
      <c r="S146" s="334" t="s">
        <v>552</v>
      </c>
    </row>
    <row r="147" spans="1:21" s="334" customFormat="1" x14ac:dyDescent="0.3">
      <c r="A147" s="334">
        <v>325</v>
      </c>
      <c r="B147" s="343">
        <v>1642</v>
      </c>
      <c r="C147" s="334" t="s">
        <v>543</v>
      </c>
      <c r="D147" s="334" t="s">
        <v>767</v>
      </c>
      <c r="E147" s="335" t="s">
        <v>4</v>
      </c>
      <c r="G147" s="323">
        <v>407444</v>
      </c>
      <c r="H147" s="323">
        <v>417814</v>
      </c>
      <c r="I147" s="336">
        <f t="shared" si="5"/>
        <v>10370</v>
      </c>
      <c r="M147" s="337">
        <v>3076.06</v>
      </c>
      <c r="N147" s="334">
        <v>9.2499999999999999E-2</v>
      </c>
      <c r="O147" s="330">
        <v>0</v>
      </c>
      <c r="P147" s="329"/>
      <c r="Q147" s="329"/>
      <c r="R147" s="330"/>
      <c r="S147" s="334" t="s">
        <v>552</v>
      </c>
      <c r="T147" s="334" t="s">
        <v>769</v>
      </c>
    </row>
    <row r="148" spans="1:21" s="334" customFormat="1" x14ac:dyDescent="0.3">
      <c r="A148" s="334">
        <v>325</v>
      </c>
      <c r="B148" s="343">
        <v>1642</v>
      </c>
      <c r="C148" s="334" t="s">
        <v>543</v>
      </c>
      <c r="D148" s="334" t="s">
        <v>1114</v>
      </c>
      <c r="E148" s="335" t="s">
        <v>4</v>
      </c>
      <c r="G148" s="323">
        <v>80708</v>
      </c>
      <c r="H148" s="323">
        <v>87933</v>
      </c>
      <c r="I148" s="336">
        <f t="shared" si="5"/>
        <v>7225</v>
      </c>
      <c r="M148" s="340">
        <v>4065.45</v>
      </c>
      <c r="O148" s="330"/>
      <c r="P148" s="329"/>
      <c r="Q148" s="329"/>
      <c r="R148" s="330"/>
      <c r="S148" s="334" t="s">
        <v>552</v>
      </c>
      <c r="T148" s="334" t="s">
        <v>1115</v>
      </c>
    </row>
    <row r="149" spans="1:21" s="334" customFormat="1" ht="18" customHeight="1" x14ac:dyDescent="0.3">
      <c r="A149" s="334">
        <v>322</v>
      </c>
      <c r="B149" s="343">
        <v>1645</v>
      </c>
      <c r="C149" s="334" t="s">
        <v>507</v>
      </c>
      <c r="D149" s="334" t="s">
        <v>1090</v>
      </c>
      <c r="E149" s="334" t="s">
        <v>4</v>
      </c>
      <c r="I149" s="336">
        <f t="shared" si="5"/>
        <v>0</v>
      </c>
      <c r="M149" s="337">
        <v>4220.8900000000003</v>
      </c>
      <c r="P149" s="329"/>
      <c r="Q149" s="329"/>
      <c r="R149" s="330"/>
      <c r="S149" s="334" t="s">
        <v>107</v>
      </c>
      <c r="T149" s="334" t="s">
        <v>1091</v>
      </c>
    </row>
    <row r="150" spans="1:21" x14ac:dyDescent="0.3">
      <c r="A150" s="271" t="s">
        <v>932</v>
      </c>
      <c r="B150" s="343">
        <v>1647</v>
      </c>
      <c r="C150" s="321" t="s">
        <v>546</v>
      </c>
      <c r="D150" s="321" t="s">
        <v>545</v>
      </c>
      <c r="E150" s="335" t="s">
        <v>4</v>
      </c>
      <c r="F150" s="334"/>
      <c r="G150" s="323">
        <v>251871</v>
      </c>
      <c r="H150" s="323">
        <v>252378</v>
      </c>
      <c r="I150" s="336">
        <f t="shared" si="5"/>
        <v>507</v>
      </c>
      <c r="M150" s="272">
        <v>2344.14</v>
      </c>
      <c r="N150" s="288">
        <v>0.1003</v>
      </c>
      <c r="O150" s="267">
        <v>0</v>
      </c>
      <c r="P150" s="266"/>
      <c r="Q150" s="266"/>
      <c r="R150" s="267">
        <v>0</v>
      </c>
      <c r="S150" s="211" t="s">
        <v>107</v>
      </c>
      <c r="T150" s="211" t="s">
        <v>1124</v>
      </c>
    </row>
    <row r="151" spans="1:21" x14ac:dyDescent="0.3">
      <c r="A151" s="271" t="s">
        <v>931</v>
      </c>
      <c r="B151" s="343">
        <v>1647</v>
      </c>
      <c r="C151" s="321" t="s">
        <v>546</v>
      </c>
      <c r="D151" s="321" t="s">
        <v>551</v>
      </c>
      <c r="E151" s="335" t="s">
        <v>4</v>
      </c>
      <c r="F151" s="334"/>
      <c r="G151" s="323">
        <v>218933</v>
      </c>
      <c r="H151" s="323">
        <v>220603</v>
      </c>
      <c r="I151" s="336">
        <f t="shared" si="5"/>
        <v>1670</v>
      </c>
      <c r="M151" s="272">
        <v>2186.12</v>
      </c>
      <c r="N151" s="288">
        <v>0.1003</v>
      </c>
      <c r="O151" s="267">
        <v>0</v>
      </c>
      <c r="P151" s="266"/>
      <c r="Q151" s="266"/>
      <c r="R151" s="267">
        <v>0</v>
      </c>
      <c r="S151" s="211" t="s">
        <v>107</v>
      </c>
      <c r="T151" s="211" t="s">
        <v>836</v>
      </c>
    </row>
    <row r="152" spans="1:21" s="334" customFormat="1" ht="18" customHeight="1" x14ac:dyDescent="0.3">
      <c r="A152" s="334">
        <v>127</v>
      </c>
      <c r="B152" s="334">
        <v>1653</v>
      </c>
      <c r="C152" s="334" t="s">
        <v>526</v>
      </c>
      <c r="D152" s="335" t="s">
        <v>427</v>
      </c>
      <c r="E152" s="335" t="s">
        <v>4</v>
      </c>
      <c r="I152" s="336">
        <f>H152-G152</f>
        <v>0</v>
      </c>
      <c r="J152" s="329"/>
      <c r="L152" s="336">
        <f>K152-J152</f>
        <v>0</v>
      </c>
      <c r="M152" s="337">
        <v>2740.71</v>
      </c>
      <c r="N152" s="338">
        <v>0</v>
      </c>
      <c r="O152" s="330">
        <v>0</v>
      </c>
      <c r="P152" s="329"/>
      <c r="Q152" s="329"/>
      <c r="R152" s="330">
        <v>0</v>
      </c>
      <c r="S152" s="334" t="s">
        <v>301</v>
      </c>
      <c r="T152" s="334" t="s">
        <v>1344</v>
      </c>
    </row>
    <row r="153" spans="1:21" s="334" customFormat="1" ht="18" customHeight="1" x14ac:dyDescent="0.3">
      <c r="A153" s="334">
        <v>127</v>
      </c>
      <c r="B153" s="334">
        <v>1653</v>
      </c>
      <c r="C153" s="334" t="s">
        <v>526</v>
      </c>
      <c r="D153" s="335" t="s">
        <v>516</v>
      </c>
      <c r="E153" s="335" t="s">
        <v>4</v>
      </c>
      <c r="I153" s="336">
        <f>H153-G153</f>
        <v>0</v>
      </c>
      <c r="J153" s="329"/>
      <c r="L153" s="336"/>
      <c r="M153" s="337">
        <v>2711.11</v>
      </c>
      <c r="N153" s="338"/>
      <c r="O153" s="330">
        <v>16.7</v>
      </c>
      <c r="P153" s="329"/>
      <c r="Q153" s="329"/>
      <c r="R153" s="330">
        <v>0</v>
      </c>
      <c r="S153" s="334" t="s">
        <v>301</v>
      </c>
      <c r="T153" s="334" t="s">
        <v>1344</v>
      </c>
    </row>
    <row r="154" spans="1:21" s="334" customFormat="1" ht="18" customHeight="1" x14ac:dyDescent="0.3">
      <c r="A154" s="334">
        <v>127</v>
      </c>
      <c r="B154" s="334">
        <v>1653</v>
      </c>
      <c r="C154" s="334" t="s">
        <v>526</v>
      </c>
      <c r="D154" s="335" t="s">
        <v>517</v>
      </c>
      <c r="E154" s="335" t="s">
        <v>4</v>
      </c>
      <c r="I154" s="336">
        <f>H154-G154</f>
        <v>0</v>
      </c>
      <c r="J154" s="329"/>
      <c r="L154" s="336"/>
      <c r="M154" s="337">
        <v>2711.11</v>
      </c>
      <c r="N154" s="338"/>
      <c r="O154" s="330">
        <v>496.5</v>
      </c>
      <c r="P154" s="329"/>
      <c r="Q154" s="329"/>
      <c r="R154" s="330">
        <v>0</v>
      </c>
      <c r="S154" s="334" t="s">
        <v>301</v>
      </c>
      <c r="T154" s="334" t="s">
        <v>1344</v>
      </c>
    </row>
    <row r="155" spans="1:21" s="334" customFormat="1" ht="18" customHeight="1" x14ac:dyDescent="0.3">
      <c r="A155" s="334">
        <v>127</v>
      </c>
      <c r="B155" s="334">
        <v>1653</v>
      </c>
      <c r="C155" s="334" t="s">
        <v>526</v>
      </c>
      <c r="D155" s="335" t="s">
        <v>518</v>
      </c>
      <c r="E155" s="335" t="s">
        <v>4</v>
      </c>
      <c r="I155" s="336">
        <f t="shared" si="5"/>
        <v>0</v>
      </c>
      <c r="J155" s="329"/>
      <c r="L155" s="336"/>
      <c r="M155" s="337">
        <v>2711.11</v>
      </c>
      <c r="N155" s="338"/>
      <c r="O155" s="330">
        <v>115.9</v>
      </c>
      <c r="P155" s="329"/>
      <c r="Q155" s="329"/>
      <c r="R155" s="330">
        <v>0</v>
      </c>
      <c r="S155" s="334" t="s">
        <v>301</v>
      </c>
    </row>
    <row r="156" spans="1:21" s="334" customFormat="1" x14ac:dyDescent="0.3">
      <c r="A156" s="334">
        <v>330</v>
      </c>
      <c r="B156" s="343">
        <v>1661</v>
      </c>
      <c r="C156" s="334" t="s">
        <v>627</v>
      </c>
      <c r="D156" s="334" t="s">
        <v>628</v>
      </c>
      <c r="E156" s="334" t="s">
        <v>4</v>
      </c>
      <c r="G156" s="323">
        <v>339707</v>
      </c>
      <c r="H156" s="323">
        <v>340133</v>
      </c>
      <c r="I156" s="336">
        <f t="shared" si="5"/>
        <v>426</v>
      </c>
      <c r="M156" s="337">
        <v>3377.18</v>
      </c>
      <c r="N156" s="347">
        <v>0.1026</v>
      </c>
      <c r="O156" s="330">
        <v>0</v>
      </c>
      <c r="S156" s="334" t="s">
        <v>299</v>
      </c>
      <c r="T156" s="334" t="s">
        <v>622</v>
      </c>
      <c r="U156" s="334" t="s">
        <v>661</v>
      </c>
    </row>
    <row r="157" spans="1:21" s="334" customFormat="1" x14ac:dyDescent="0.3">
      <c r="A157" s="334">
        <v>330</v>
      </c>
      <c r="B157" s="343">
        <v>1661</v>
      </c>
      <c r="C157" s="334" t="s">
        <v>627</v>
      </c>
      <c r="D157" s="334" t="s">
        <v>639</v>
      </c>
      <c r="E157" s="334" t="s">
        <v>4</v>
      </c>
      <c r="G157" s="323">
        <v>401924</v>
      </c>
      <c r="H157" s="323">
        <v>406575</v>
      </c>
      <c r="I157" s="336">
        <f t="shared" si="5"/>
        <v>4651</v>
      </c>
      <c r="M157" s="337">
        <v>3377.18</v>
      </c>
      <c r="N157" s="347">
        <v>0.1026</v>
      </c>
      <c r="O157" s="330">
        <v>0</v>
      </c>
      <c r="S157" s="334" t="s">
        <v>299</v>
      </c>
      <c r="T157" s="334" t="s">
        <v>648</v>
      </c>
      <c r="U157" s="334" t="s">
        <v>661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632</v>
      </c>
      <c r="E158" s="334" t="s">
        <v>4</v>
      </c>
      <c r="G158" s="323">
        <v>237973</v>
      </c>
      <c r="H158" s="323">
        <v>243680</v>
      </c>
      <c r="I158" s="336">
        <f t="shared" si="5"/>
        <v>5707</v>
      </c>
      <c r="M158" s="337">
        <v>3562.55</v>
      </c>
      <c r="N158" s="347">
        <v>0.1026</v>
      </c>
      <c r="O158" s="330">
        <v>0</v>
      </c>
      <c r="S158" s="334" t="s">
        <v>299</v>
      </c>
      <c r="T158" s="334" t="s">
        <v>633</v>
      </c>
      <c r="U158" s="334" t="s">
        <v>661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665</v>
      </c>
      <c r="E159" s="334" t="s">
        <v>4</v>
      </c>
      <c r="G159" s="323">
        <v>221870</v>
      </c>
      <c r="H159" s="323">
        <v>227714</v>
      </c>
      <c r="I159" s="336">
        <f t="shared" si="5"/>
        <v>5844</v>
      </c>
      <c r="M159" s="337">
        <v>3377.18</v>
      </c>
      <c r="N159" s="347">
        <v>0.1026</v>
      </c>
      <c r="O159" s="330">
        <v>0</v>
      </c>
      <c r="S159" s="334" t="s">
        <v>299</v>
      </c>
      <c r="T159" s="334" t="s">
        <v>674</v>
      </c>
      <c r="U159" s="334">
        <v>48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730</v>
      </c>
      <c r="E160" s="334" t="s">
        <v>4</v>
      </c>
      <c r="G160" s="323">
        <v>229176</v>
      </c>
      <c r="H160" s="323">
        <v>234452</v>
      </c>
      <c r="I160" s="336">
        <f t="shared" si="5"/>
        <v>5276</v>
      </c>
      <c r="M160" s="337">
        <v>3502.37</v>
      </c>
      <c r="N160" s="334">
        <v>9.8199999999999996E-2</v>
      </c>
      <c r="O160" s="330"/>
      <c r="S160" s="334" t="s">
        <v>299</v>
      </c>
      <c r="T160" s="334" t="s">
        <v>933</v>
      </c>
      <c r="U160" s="334">
        <v>48</v>
      </c>
    </row>
    <row r="161" spans="1:20" s="334" customFormat="1" x14ac:dyDescent="0.3">
      <c r="A161" s="334">
        <v>330</v>
      </c>
      <c r="B161" s="343">
        <v>1661</v>
      </c>
      <c r="C161" s="334" t="s">
        <v>627</v>
      </c>
      <c r="D161" s="334" t="s">
        <v>969</v>
      </c>
      <c r="E161" s="334" t="s">
        <v>4</v>
      </c>
      <c r="G161" s="323">
        <v>194586</v>
      </c>
      <c r="H161" s="323">
        <v>198225</v>
      </c>
      <c r="I161" s="336">
        <f t="shared" si="5"/>
        <v>3639</v>
      </c>
      <c r="M161" s="337">
        <v>3828.85</v>
      </c>
      <c r="N161" s="334">
        <v>9.9900000000000003E-2</v>
      </c>
      <c r="O161" s="330" t="s">
        <v>638</v>
      </c>
      <c r="S161" s="334" t="s">
        <v>299</v>
      </c>
      <c r="T161" s="334" t="s">
        <v>970</v>
      </c>
    </row>
    <row r="162" spans="1:20" s="334" customFormat="1" x14ac:dyDescent="0.3">
      <c r="A162" s="334">
        <v>330</v>
      </c>
      <c r="B162" s="343">
        <v>1661</v>
      </c>
      <c r="C162" s="334" t="s">
        <v>627</v>
      </c>
      <c r="D162" s="334" t="s">
        <v>1083</v>
      </c>
      <c r="E162" s="334" t="s">
        <v>4</v>
      </c>
      <c r="G162" s="323">
        <v>80401</v>
      </c>
      <c r="H162" s="323">
        <v>83546</v>
      </c>
      <c r="I162" s="336">
        <f t="shared" si="5"/>
        <v>3145</v>
      </c>
      <c r="M162" s="337">
        <v>4092.33</v>
      </c>
      <c r="N162" s="334">
        <v>9.9900000000000003E-2</v>
      </c>
      <c r="O162" s="330"/>
      <c r="S162" s="334" t="s">
        <v>299</v>
      </c>
      <c r="T162" s="334" t="s">
        <v>1084</v>
      </c>
    </row>
    <row r="163" spans="1:20" s="334" customFormat="1" x14ac:dyDescent="0.3">
      <c r="A163" s="334">
        <v>330</v>
      </c>
      <c r="B163" s="343">
        <v>1661</v>
      </c>
      <c r="C163" s="334" t="s">
        <v>627</v>
      </c>
      <c r="D163" s="334" t="s">
        <v>1085</v>
      </c>
      <c r="E163" s="334" t="s">
        <v>4</v>
      </c>
      <c r="G163" s="323">
        <v>122144</v>
      </c>
      <c r="H163" s="323">
        <v>127071</v>
      </c>
      <c r="I163" s="336">
        <f t="shared" si="5"/>
        <v>4927</v>
      </c>
      <c r="M163" s="337">
        <v>3343.89</v>
      </c>
      <c r="N163" s="334">
        <v>0.1014</v>
      </c>
      <c r="O163" s="330"/>
      <c r="S163" s="334" t="s">
        <v>299</v>
      </c>
      <c r="T163" s="334" t="s">
        <v>1084</v>
      </c>
    </row>
    <row r="164" spans="1:20" s="334" customFormat="1" x14ac:dyDescent="0.3">
      <c r="A164" s="334">
        <v>330</v>
      </c>
      <c r="B164" s="343">
        <v>1661</v>
      </c>
      <c r="C164" s="334" t="s">
        <v>627</v>
      </c>
      <c r="D164" s="334" t="s">
        <v>1236</v>
      </c>
      <c r="E164" s="334" t="s">
        <v>4</v>
      </c>
      <c r="G164" s="323">
        <v>12950</v>
      </c>
      <c r="H164" s="323">
        <v>16716</v>
      </c>
      <c r="I164" s="336">
        <f t="shared" si="5"/>
        <v>3766</v>
      </c>
      <c r="M164" s="337">
        <v>3849.73</v>
      </c>
      <c r="N164" s="338">
        <v>0.11</v>
      </c>
      <c r="O164" s="330"/>
      <c r="S164" s="334" t="s">
        <v>299</v>
      </c>
      <c r="T164" s="334" t="s">
        <v>1280</v>
      </c>
    </row>
    <row r="165" spans="1:20" s="334" customFormat="1" x14ac:dyDescent="0.3">
      <c r="A165" s="334">
        <v>330</v>
      </c>
      <c r="B165" s="343">
        <v>1661</v>
      </c>
      <c r="C165" s="334" t="s">
        <v>627</v>
      </c>
      <c r="D165" s="334" t="s">
        <v>1237</v>
      </c>
      <c r="E165" s="334" t="s">
        <v>4</v>
      </c>
      <c r="G165" s="323">
        <v>10087</v>
      </c>
      <c r="H165" s="323">
        <v>16011</v>
      </c>
      <c r="I165" s="336">
        <f t="shared" si="5"/>
        <v>5924</v>
      </c>
      <c r="M165" s="337">
        <v>3849.73</v>
      </c>
      <c r="N165" s="338">
        <v>0.11</v>
      </c>
      <c r="O165" s="330"/>
      <c r="S165" s="334" t="s">
        <v>299</v>
      </c>
      <c r="T165" s="334" t="s">
        <v>1269</v>
      </c>
    </row>
    <row r="166" spans="1:20" s="334" customFormat="1" x14ac:dyDescent="0.3">
      <c r="A166" s="334">
        <v>330</v>
      </c>
      <c r="B166" s="343">
        <v>1661</v>
      </c>
      <c r="C166" s="334" t="s">
        <v>627</v>
      </c>
      <c r="D166" s="334" t="s">
        <v>1348</v>
      </c>
      <c r="E166" s="334" t="s">
        <v>4</v>
      </c>
      <c r="G166" s="323">
        <v>6</v>
      </c>
      <c r="H166" s="323">
        <v>6</v>
      </c>
      <c r="I166" s="336">
        <f t="shared" si="5"/>
        <v>0</v>
      </c>
      <c r="M166" s="337">
        <v>3992.6</v>
      </c>
      <c r="N166" s="338">
        <v>0.11</v>
      </c>
      <c r="O166" s="330"/>
      <c r="S166" s="334" t="s">
        <v>299</v>
      </c>
      <c r="T166" s="334" t="s">
        <v>1347</v>
      </c>
    </row>
    <row r="167" spans="1:20" s="334" customFormat="1" x14ac:dyDescent="0.3">
      <c r="A167" s="334">
        <v>330</v>
      </c>
      <c r="B167" s="343">
        <v>1661</v>
      </c>
      <c r="C167" s="334" t="s">
        <v>627</v>
      </c>
      <c r="D167" s="334" t="s">
        <v>1238</v>
      </c>
      <c r="E167" s="334" t="s">
        <v>4</v>
      </c>
      <c r="G167" s="323">
        <v>3599</v>
      </c>
      <c r="H167" s="323">
        <v>3599</v>
      </c>
      <c r="I167" s="336">
        <f t="shared" si="5"/>
        <v>0</v>
      </c>
      <c r="M167" s="337">
        <v>3728.95</v>
      </c>
      <c r="N167" s="338">
        <v>0.105</v>
      </c>
      <c r="O167" s="330"/>
      <c r="S167" s="334" t="s">
        <v>299</v>
      </c>
      <c r="T167" s="334" t="s">
        <v>1281</v>
      </c>
    </row>
    <row r="168" spans="1:20" s="334" customFormat="1" x14ac:dyDescent="0.3">
      <c r="A168" s="334">
        <v>330</v>
      </c>
      <c r="B168" s="343">
        <v>1661</v>
      </c>
      <c r="C168" s="334" t="s">
        <v>627</v>
      </c>
      <c r="D168" s="334" t="s">
        <v>1342</v>
      </c>
      <c r="E168" s="334" t="s">
        <v>4</v>
      </c>
      <c r="G168" s="323">
        <v>7</v>
      </c>
      <c r="H168" s="323">
        <v>7</v>
      </c>
      <c r="I168" s="336">
        <f>H168-G168</f>
        <v>0</v>
      </c>
      <c r="M168" s="337">
        <v>3728.95</v>
      </c>
      <c r="N168" s="338">
        <v>0.105</v>
      </c>
      <c r="O168" s="330"/>
      <c r="S168" s="334" t="s">
        <v>299</v>
      </c>
      <c r="T168" s="334" t="s">
        <v>1343</v>
      </c>
    </row>
    <row r="169" spans="1:20" s="334" customFormat="1" x14ac:dyDescent="0.3">
      <c r="A169" s="334">
        <v>330</v>
      </c>
      <c r="B169" s="343">
        <v>1661</v>
      </c>
      <c r="C169" s="334" t="s">
        <v>627</v>
      </c>
      <c r="D169" s="334" t="s">
        <v>1278</v>
      </c>
      <c r="E169" s="334" t="s">
        <v>4</v>
      </c>
      <c r="G169" s="323">
        <v>20663</v>
      </c>
      <c r="H169" s="323">
        <v>21684</v>
      </c>
      <c r="I169" s="336">
        <f t="shared" si="5"/>
        <v>1021</v>
      </c>
      <c r="M169" s="337">
        <v>4398.04</v>
      </c>
      <c r="N169" s="338">
        <v>9.5000000000000001E-2</v>
      </c>
      <c r="O169" s="330"/>
      <c r="S169" s="334" t="s">
        <v>299</v>
      </c>
      <c r="T169" s="334" t="s">
        <v>1282</v>
      </c>
    </row>
    <row r="170" spans="1:20" s="334" customFormat="1" x14ac:dyDescent="0.3">
      <c r="A170" s="334">
        <v>330</v>
      </c>
      <c r="B170" s="343">
        <v>1661</v>
      </c>
      <c r="C170" s="334" t="s">
        <v>627</v>
      </c>
      <c r="D170" s="334" t="s">
        <v>1294</v>
      </c>
      <c r="E170" s="334" t="s">
        <v>4</v>
      </c>
      <c r="G170" s="323">
        <v>9023</v>
      </c>
      <c r="H170" s="323">
        <v>10269</v>
      </c>
      <c r="I170" s="336">
        <f t="shared" si="5"/>
        <v>1246</v>
      </c>
      <c r="M170" s="337">
        <v>4398.04</v>
      </c>
      <c r="N170" s="338">
        <v>9.5000000000000001E-2</v>
      </c>
      <c r="O170" s="330"/>
      <c r="S170" s="334" t="s">
        <v>299</v>
      </c>
      <c r="T170" s="334" t="s">
        <v>1302</v>
      </c>
    </row>
    <row r="171" spans="1:20" s="334" customFormat="1" x14ac:dyDescent="0.3">
      <c r="A171" s="334">
        <v>330</v>
      </c>
      <c r="B171" s="343">
        <v>1661</v>
      </c>
      <c r="C171" s="334" t="s">
        <v>627</v>
      </c>
      <c r="D171" s="334" t="s">
        <v>1316</v>
      </c>
      <c r="E171" s="334" t="s">
        <v>4</v>
      </c>
      <c r="G171" s="323">
        <v>6557</v>
      </c>
      <c r="H171" s="323">
        <v>14896</v>
      </c>
      <c r="I171" s="336">
        <f t="shared" si="5"/>
        <v>8339</v>
      </c>
      <c r="M171" s="337">
        <v>4398.04</v>
      </c>
      <c r="N171" s="338">
        <v>9.5000000000000001E-2</v>
      </c>
      <c r="O171" s="330"/>
      <c r="S171" s="334" t="s">
        <v>299</v>
      </c>
      <c r="T171" s="334" t="s">
        <v>1317</v>
      </c>
    </row>
    <row r="172" spans="1:20" s="334" customFormat="1" x14ac:dyDescent="0.3">
      <c r="A172" s="334">
        <v>330</v>
      </c>
      <c r="B172" s="343">
        <v>1661</v>
      </c>
      <c r="C172" s="334" t="s">
        <v>627</v>
      </c>
      <c r="D172" s="334" t="s">
        <v>1318</v>
      </c>
      <c r="E172" s="334" t="s">
        <v>4</v>
      </c>
      <c r="G172" s="323">
        <v>3439</v>
      </c>
      <c r="H172" s="323">
        <v>9962</v>
      </c>
      <c r="I172" s="336">
        <f t="shared" si="5"/>
        <v>6523</v>
      </c>
      <c r="M172" s="337">
        <v>4398.04</v>
      </c>
      <c r="N172" s="338">
        <v>9.5000000000000001E-2</v>
      </c>
      <c r="O172" s="330"/>
      <c r="S172" s="334" t="s">
        <v>299</v>
      </c>
      <c r="T172" s="334" t="s">
        <v>1317</v>
      </c>
    </row>
    <row r="173" spans="1:20" s="334" customFormat="1" x14ac:dyDescent="0.3">
      <c r="A173" s="334">
        <v>330</v>
      </c>
      <c r="B173" s="343">
        <v>1661</v>
      </c>
      <c r="C173" s="334" t="s">
        <v>627</v>
      </c>
      <c r="D173" s="334" t="s">
        <v>1330</v>
      </c>
      <c r="E173" s="334" t="s">
        <v>4</v>
      </c>
      <c r="G173" s="323">
        <v>17</v>
      </c>
      <c r="H173" s="323">
        <v>9485</v>
      </c>
      <c r="I173" s="336">
        <f t="shared" si="5"/>
        <v>9468</v>
      </c>
      <c r="M173" s="337">
        <v>4373.05</v>
      </c>
      <c r="N173" s="338">
        <v>9.5000000000000001E-2</v>
      </c>
      <c r="O173" s="330"/>
      <c r="S173" s="334" t="s">
        <v>299</v>
      </c>
      <c r="T173" s="334" t="s">
        <v>1336</v>
      </c>
    </row>
    <row r="174" spans="1:20" s="334" customFormat="1" x14ac:dyDescent="0.3">
      <c r="A174" s="334">
        <v>330</v>
      </c>
      <c r="B174" s="343">
        <v>1661</v>
      </c>
      <c r="C174" s="334" t="s">
        <v>627</v>
      </c>
      <c r="D174" s="334" t="s">
        <v>1331</v>
      </c>
      <c r="E174" s="334" t="s">
        <v>4</v>
      </c>
      <c r="G174" s="323">
        <v>5</v>
      </c>
      <c r="H174" s="323">
        <v>2899</v>
      </c>
      <c r="I174" s="336">
        <f t="shared" si="5"/>
        <v>2894</v>
      </c>
      <c r="M174" s="337">
        <v>4373.05</v>
      </c>
      <c r="N174" s="338">
        <v>9.5000000000000001E-2</v>
      </c>
      <c r="O174" s="330"/>
      <c r="S174" s="334" t="s">
        <v>299</v>
      </c>
      <c r="T174" s="334" t="s">
        <v>1337</v>
      </c>
    </row>
    <row r="175" spans="1:20" s="334" customFormat="1" x14ac:dyDescent="0.3">
      <c r="A175" s="334">
        <v>330</v>
      </c>
      <c r="B175" s="343">
        <v>1661</v>
      </c>
      <c r="C175" s="334" t="s">
        <v>627</v>
      </c>
      <c r="D175" s="334" t="s">
        <v>1332</v>
      </c>
      <c r="E175" s="334" t="s">
        <v>4</v>
      </c>
      <c r="G175" s="323">
        <v>7</v>
      </c>
      <c r="H175" s="323">
        <v>7709</v>
      </c>
      <c r="I175" s="336">
        <f t="shared" si="5"/>
        <v>7702</v>
      </c>
      <c r="M175" s="337">
        <v>4822.62</v>
      </c>
      <c r="N175" s="338">
        <v>9.5000000000000001E-2</v>
      </c>
      <c r="O175" s="330"/>
      <c r="S175" s="334" t="s">
        <v>299</v>
      </c>
      <c r="T175" s="334" t="s">
        <v>1338</v>
      </c>
    </row>
    <row r="176" spans="1:20" s="334" customFormat="1" x14ac:dyDescent="0.3">
      <c r="A176" s="334">
        <v>330</v>
      </c>
      <c r="B176" s="343">
        <v>1661</v>
      </c>
      <c r="C176" s="334" t="s">
        <v>627</v>
      </c>
      <c r="D176" s="334" t="s">
        <v>1333</v>
      </c>
      <c r="E176" s="334" t="s">
        <v>4</v>
      </c>
      <c r="G176" s="323">
        <v>7</v>
      </c>
      <c r="H176" s="323">
        <v>1152</v>
      </c>
      <c r="I176" s="336">
        <f t="shared" si="5"/>
        <v>1145</v>
      </c>
      <c r="M176" s="337">
        <v>4822.62</v>
      </c>
      <c r="N176" s="338">
        <v>9.5000000000000001E-2</v>
      </c>
      <c r="O176" s="330"/>
      <c r="S176" s="334" t="s">
        <v>299</v>
      </c>
      <c r="T176" s="334" t="s">
        <v>1339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334" t="s">
        <v>1334</v>
      </c>
      <c r="E177" s="334" t="s">
        <v>4</v>
      </c>
      <c r="G177" s="323">
        <v>1277</v>
      </c>
      <c r="H177" s="323">
        <v>4043</v>
      </c>
      <c r="I177" s="336">
        <f t="shared" si="5"/>
        <v>2766</v>
      </c>
      <c r="M177" s="337">
        <v>4822.62</v>
      </c>
      <c r="N177" s="338">
        <v>9.5000000000000001E-2</v>
      </c>
      <c r="O177" s="330"/>
      <c r="S177" s="334" t="s">
        <v>299</v>
      </c>
      <c r="T177" s="334" t="s">
        <v>1338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334" t="s">
        <v>1349</v>
      </c>
      <c r="E178" s="334" t="s">
        <v>4</v>
      </c>
      <c r="G178" s="323">
        <v>7</v>
      </c>
      <c r="H178" s="323">
        <v>7</v>
      </c>
      <c r="I178" s="336">
        <f t="shared" si="5"/>
        <v>0</v>
      </c>
      <c r="M178" s="337">
        <v>3626.31</v>
      </c>
      <c r="N178" s="338">
        <v>0.105</v>
      </c>
      <c r="O178" s="330"/>
      <c r="S178" s="334" t="s">
        <v>299</v>
      </c>
      <c r="T178" s="334" t="s">
        <v>1347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334" t="s">
        <v>1335</v>
      </c>
      <c r="E179" s="334" t="s">
        <v>4</v>
      </c>
      <c r="G179" s="323">
        <v>10</v>
      </c>
      <c r="H179" s="323">
        <v>826</v>
      </c>
      <c r="I179" s="336">
        <f t="shared" si="5"/>
        <v>816</v>
      </c>
      <c r="M179" s="337">
        <v>4822.62</v>
      </c>
      <c r="N179" s="338">
        <v>9.5000000000000001E-2</v>
      </c>
      <c r="O179" s="330"/>
      <c r="S179" s="334" t="s">
        <v>299</v>
      </c>
      <c r="T179" s="334" t="s">
        <v>1338</v>
      </c>
    </row>
    <row r="180" spans="1:21" s="321" customFormat="1" x14ac:dyDescent="0.3">
      <c r="A180" s="321">
        <v>326</v>
      </c>
      <c r="B180" s="327">
        <v>1665</v>
      </c>
      <c r="C180" s="321" t="s">
        <v>571</v>
      </c>
      <c r="D180" s="322" t="s">
        <v>430</v>
      </c>
      <c r="E180" s="322" t="s">
        <v>4</v>
      </c>
      <c r="G180" s="323">
        <v>366107</v>
      </c>
      <c r="H180" s="323">
        <v>370016</v>
      </c>
      <c r="I180" s="323">
        <f t="shared" si="5"/>
        <v>3909</v>
      </c>
      <c r="J180" s="324"/>
      <c r="L180" s="323">
        <f>K180-J180</f>
        <v>0</v>
      </c>
      <c r="M180" s="325">
        <v>2354.9699999999998</v>
      </c>
      <c r="N180" s="326">
        <v>0.1077</v>
      </c>
      <c r="O180" s="328">
        <v>36819</v>
      </c>
      <c r="P180" s="324"/>
      <c r="Q180" s="324"/>
      <c r="R180" s="328">
        <v>0</v>
      </c>
      <c r="S180" s="321" t="s">
        <v>303</v>
      </c>
      <c r="T180" s="321" t="s">
        <v>835</v>
      </c>
    </row>
    <row r="181" spans="1:21" s="334" customFormat="1" x14ac:dyDescent="0.3">
      <c r="A181" s="334">
        <v>326</v>
      </c>
      <c r="B181" s="327">
        <v>1665</v>
      </c>
      <c r="C181" s="334" t="s">
        <v>571</v>
      </c>
      <c r="D181" s="334" t="s">
        <v>572</v>
      </c>
      <c r="E181" s="334" t="s">
        <v>4</v>
      </c>
      <c r="G181" s="323">
        <v>319155</v>
      </c>
      <c r="H181" s="323">
        <v>326620</v>
      </c>
      <c r="I181" s="336">
        <f t="shared" si="5"/>
        <v>7465</v>
      </c>
      <c r="J181" s="329"/>
      <c r="L181" s="336">
        <f>K181-J181</f>
        <v>0</v>
      </c>
      <c r="M181" s="337">
        <v>2680.45</v>
      </c>
      <c r="N181" s="338">
        <v>8.7800000000000003E-2</v>
      </c>
      <c r="O181" s="330">
        <v>0</v>
      </c>
      <c r="P181" s="329"/>
      <c r="Q181" s="329"/>
      <c r="R181" s="330">
        <v>0</v>
      </c>
      <c r="S181" s="321" t="s">
        <v>303</v>
      </c>
      <c r="T181" s="334" t="s">
        <v>961</v>
      </c>
      <c r="U181" s="334" t="s">
        <v>940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672</v>
      </c>
      <c r="E182" s="334" t="s">
        <v>4</v>
      </c>
      <c r="G182" s="323">
        <v>135218</v>
      </c>
      <c r="H182" s="323">
        <v>145105</v>
      </c>
      <c r="I182" s="336">
        <f t="shared" si="5"/>
        <v>9887</v>
      </c>
      <c r="J182" s="329"/>
      <c r="L182" s="336"/>
      <c r="M182" s="337">
        <v>3276.13</v>
      </c>
      <c r="N182" s="338">
        <v>0.10390000000000001</v>
      </c>
      <c r="O182" s="330"/>
      <c r="P182" s="329"/>
      <c r="Q182" s="329"/>
      <c r="R182" s="330"/>
      <c r="S182" s="321" t="s">
        <v>303</v>
      </c>
      <c r="T182" s="334" t="s">
        <v>750</v>
      </c>
      <c r="U182" s="334" t="s">
        <v>762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765</v>
      </c>
      <c r="E183" s="334" t="s">
        <v>4</v>
      </c>
      <c r="G183" s="323">
        <v>420042</v>
      </c>
      <c r="H183" s="323">
        <v>423641</v>
      </c>
      <c r="I183" s="336">
        <f t="shared" si="5"/>
        <v>3599</v>
      </c>
      <c r="J183" s="329"/>
      <c r="L183" s="336"/>
      <c r="M183" s="337">
        <v>2989.44</v>
      </c>
      <c r="N183" s="338">
        <v>9.8100000000000007E-2</v>
      </c>
      <c r="O183" s="330">
        <v>0</v>
      </c>
      <c r="P183" s="329"/>
      <c r="Q183" s="329"/>
      <c r="R183" s="330"/>
      <c r="S183" s="321" t="s">
        <v>303</v>
      </c>
      <c r="T183" s="334" t="s">
        <v>766</v>
      </c>
    </row>
    <row r="184" spans="1:21" s="334" customFormat="1" ht="18" customHeight="1" x14ac:dyDescent="0.3">
      <c r="A184" s="334">
        <v>326</v>
      </c>
      <c r="B184" s="327">
        <v>1665</v>
      </c>
      <c r="C184" s="334" t="s">
        <v>571</v>
      </c>
      <c r="D184" s="334" t="s">
        <v>849</v>
      </c>
      <c r="E184" s="334" t="s">
        <v>4</v>
      </c>
      <c r="G184" s="323">
        <v>325074</v>
      </c>
      <c r="H184" s="323">
        <v>335534</v>
      </c>
      <c r="I184" s="336">
        <f t="shared" si="5"/>
        <v>10460</v>
      </c>
      <c r="J184" s="329"/>
      <c r="L184" s="336"/>
      <c r="M184" s="337">
        <v>2679.33</v>
      </c>
      <c r="N184" s="334">
        <v>9.7699999999999995E-2</v>
      </c>
      <c r="O184" s="330">
        <v>0</v>
      </c>
      <c r="P184" s="329"/>
      <c r="Q184" s="329"/>
      <c r="R184" s="330"/>
      <c r="S184" s="321" t="s">
        <v>303</v>
      </c>
      <c r="T184" s="334" t="s">
        <v>852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851</v>
      </c>
      <c r="E185" s="334" t="s">
        <v>4</v>
      </c>
      <c r="G185" s="323">
        <v>341494</v>
      </c>
      <c r="H185" s="323">
        <v>349748</v>
      </c>
      <c r="I185" s="336">
        <f t="shared" si="5"/>
        <v>8254</v>
      </c>
      <c r="J185" s="329"/>
      <c r="L185" s="336"/>
      <c r="M185" s="337">
        <v>2679.33</v>
      </c>
      <c r="N185" s="334">
        <v>9.7699999999999995E-2</v>
      </c>
      <c r="O185" s="330">
        <v>0</v>
      </c>
      <c r="P185" s="329"/>
      <c r="Q185" s="329"/>
      <c r="R185" s="330"/>
      <c r="S185" s="321" t="s">
        <v>303</v>
      </c>
      <c r="T185" s="334" t="s">
        <v>854</v>
      </c>
    </row>
    <row r="186" spans="1:21" s="334" customFormat="1" ht="18" customHeight="1" x14ac:dyDescent="0.3">
      <c r="A186" s="334">
        <v>326</v>
      </c>
      <c r="B186" s="327">
        <v>1665</v>
      </c>
      <c r="C186" s="334" t="s">
        <v>571</v>
      </c>
      <c r="D186" s="334" t="s">
        <v>904</v>
      </c>
      <c r="E186" s="334" t="s">
        <v>4</v>
      </c>
      <c r="G186" s="323">
        <v>286642</v>
      </c>
      <c r="H186" s="323">
        <v>302247</v>
      </c>
      <c r="I186" s="336">
        <f t="shared" si="5"/>
        <v>15605</v>
      </c>
      <c r="J186" s="329"/>
      <c r="L186" s="336"/>
      <c r="M186" s="337">
        <v>2778.03</v>
      </c>
      <c r="N186" s="334">
        <v>0.1101</v>
      </c>
      <c r="O186" s="330">
        <v>0</v>
      </c>
      <c r="P186" s="329"/>
      <c r="Q186" s="329"/>
      <c r="R186" s="330"/>
      <c r="S186" s="321" t="s">
        <v>303</v>
      </c>
      <c r="T186" s="334" t="s">
        <v>906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599</v>
      </c>
      <c r="E187" s="334" t="s">
        <v>4</v>
      </c>
      <c r="G187" s="323">
        <v>238481</v>
      </c>
      <c r="H187" s="323">
        <v>239487</v>
      </c>
      <c r="I187" s="336">
        <f t="shared" si="5"/>
        <v>1006</v>
      </c>
      <c r="J187" s="329"/>
      <c r="L187" s="336"/>
      <c r="M187" s="337">
        <v>2954.31</v>
      </c>
      <c r="N187" s="334">
        <v>9.69E-2</v>
      </c>
      <c r="O187" s="330">
        <v>0</v>
      </c>
      <c r="P187" s="329"/>
      <c r="Q187" s="329"/>
      <c r="R187" s="330"/>
      <c r="S187" s="321" t="s">
        <v>303</v>
      </c>
      <c r="T187" s="334" t="s">
        <v>879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903</v>
      </c>
      <c r="E188" s="334" t="s">
        <v>4</v>
      </c>
      <c r="G188" s="323">
        <v>208928</v>
      </c>
      <c r="H188" s="323">
        <v>217089</v>
      </c>
      <c r="I188" s="336">
        <f t="shared" si="5"/>
        <v>8161</v>
      </c>
      <c r="J188" s="329"/>
      <c r="L188" s="336"/>
      <c r="M188" s="337">
        <v>2888.89</v>
      </c>
      <c r="N188" s="334">
        <v>0.1091</v>
      </c>
      <c r="O188" s="330">
        <v>0</v>
      </c>
      <c r="P188" s="329"/>
      <c r="Q188" s="329"/>
      <c r="R188" s="330"/>
      <c r="S188" s="321" t="s">
        <v>303</v>
      </c>
      <c r="T188" s="334" t="s">
        <v>905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983</v>
      </c>
      <c r="E189" s="334" t="s">
        <v>4</v>
      </c>
      <c r="G189" s="323">
        <v>136067</v>
      </c>
      <c r="H189" s="323">
        <v>145310</v>
      </c>
      <c r="I189" s="336">
        <f t="shared" si="5"/>
        <v>9243</v>
      </c>
      <c r="J189" s="329"/>
      <c r="L189" s="336"/>
      <c r="M189" s="337">
        <v>3166.18</v>
      </c>
      <c r="N189" s="334">
        <v>0.1094</v>
      </c>
      <c r="O189" s="330">
        <v>0</v>
      </c>
      <c r="P189" s="329"/>
      <c r="Q189" s="329"/>
      <c r="R189" s="330"/>
      <c r="S189" s="321" t="s">
        <v>303</v>
      </c>
      <c r="T189" s="334" t="s">
        <v>1001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984</v>
      </c>
      <c r="E190" s="334" t="s">
        <v>4</v>
      </c>
      <c r="G190" s="323">
        <v>132187</v>
      </c>
      <c r="H190" s="323">
        <v>139376</v>
      </c>
      <c r="I190" s="336">
        <f t="shared" si="5"/>
        <v>7189</v>
      </c>
      <c r="J190" s="329"/>
      <c r="L190" s="336"/>
      <c r="M190" s="337">
        <v>3233.36</v>
      </c>
      <c r="N190" s="334">
        <v>9.1700000000000004E-2</v>
      </c>
      <c r="O190" s="330">
        <v>0</v>
      </c>
      <c r="P190" s="329"/>
      <c r="Q190" s="329"/>
      <c r="R190" s="330"/>
      <c r="S190" s="321" t="s">
        <v>303</v>
      </c>
      <c r="T190" s="334" t="s">
        <v>987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985</v>
      </c>
      <c r="E191" s="334" t="s">
        <v>4</v>
      </c>
      <c r="G191" s="323">
        <v>180899</v>
      </c>
      <c r="H191" s="323">
        <v>191802</v>
      </c>
      <c r="I191" s="336">
        <f t="shared" si="5"/>
        <v>10903</v>
      </c>
      <c r="J191" s="329"/>
      <c r="L191" s="336"/>
      <c r="M191" s="337">
        <v>2889.33</v>
      </c>
      <c r="N191" s="334">
        <v>9.1800000000000007E-2</v>
      </c>
      <c r="O191" s="330">
        <v>0</v>
      </c>
      <c r="P191" s="329"/>
      <c r="Q191" s="329"/>
      <c r="R191" s="330"/>
      <c r="S191" s="321" t="s">
        <v>303</v>
      </c>
      <c r="T191" s="334" t="s">
        <v>988</v>
      </c>
    </row>
    <row r="192" spans="1:21" s="334" customFormat="1" x14ac:dyDescent="0.3">
      <c r="A192" s="334">
        <v>326</v>
      </c>
      <c r="B192" s="327">
        <v>1665</v>
      </c>
      <c r="C192" s="334" t="s">
        <v>571</v>
      </c>
      <c r="D192" s="334" t="s">
        <v>986</v>
      </c>
      <c r="E192" s="334" t="s">
        <v>4</v>
      </c>
      <c r="G192" s="323">
        <v>113487</v>
      </c>
      <c r="H192" s="323">
        <v>116460</v>
      </c>
      <c r="I192" s="336">
        <f t="shared" si="5"/>
        <v>2973</v>
      </c>
      <c r="J192" s="329"/>
      <c r="L192" s="336"/>
      <c r="M192" s="337">
        <v>2889.33</v>
      </c>
      <c r="N192" s="334">
        <v>9.1800000000000007E-2</v>
      </c>
      <c r="O192" s="330">
        <v>0</v>
      </c>
      <c r="P192" s="329"/>
      <c r="Q192" s="329"/>
      <c r="R192" s="330"/>
      <c r="S192" s="321" t="s">
        <v>303</v>
      </c>
      <c r="T192" s="334" t="s">
        <v>989</v>
      </c>
    </row>
    <row r="193" spans="1:21" s="334" customFormat="1" x14ac:dyDescent="0.3">
      <c r="A193" s="334">
        <v>326</v>
      </c>
      <c r="B193" s="327">
        <v>1665</v>
      </c>
      <c r="C193" s="334" t="s">
        <v>571</v>
      </c>
      <c r="D193" s="334" t="s">
        <v>1073</v>
      </c>
      <c r="E193" s="334" t="s">
        <v>4</v>
      </c>
      <c r="G193" s="323">
        <v>161344</v>
      </c>
      <c r="H193" s="323">
        <v>177512</v>
      </c>
      <c r="I193" s="336">
        <f t="shared" si="5"/>
        <v>16168</v>
      </c>
      <c r="J193" s="329"/>
      <c r="L193" s="336"/>
      <c r="M193" s="270">
        <v>3775.16</v>
      </c>
      <c r="N193" s="226">
        <v>9.8000000000000004E-2</v>
      </c>
      <c r="O193" s="330">
        <v>0</v>
      </c>
      <c r="P193" s="329"/>
      <c r="Q193" s="329"/>
      <c r="R193" s="330"/>
      <c r="S193" s="321" t="s">
        <v>303</v>
      </c>
      <c r="T193" s="334" t="s">
        <v>1077</v>
      </c>
    </row>
    <row r="194" spans="1:21" s="334" customFormat="1" x14ac:dyDescent="0.3">
      <c r="A194" s="334">
        <v>326</v>
      </c>
      <c r="B194" s="327">
        <v>1665</v>
      </c>
      <c r="C194" s="334" t="s">
        <v>571</v>
      </c>
      <c r="D194" s="334" t="s">
        <v>1101</v>
      </c>
      <c r="E194" s="334" t="s">
        <v>4</v>
      </c>
      <c r="G194" s="323">
        <v>100743</v>
      </c>
      <c r="H194" s="323">
        <v>109801</v>
      </c>
      <c r="I194" s="336">
        <f t="shared" si="5"/>
        <v>9058</v>
      </c>
      <c r="J194" s="329"/>
      <c r="L194" s="336"/>
      <c r="M194" s="337">
        <v>3816.79</v>
      </c>
      <c r="N194" s="334">
        <v>0.10440000000000001</v>
      </c>
      <c r="O194" s="330"/>
      <c r="P194" s="329"/>
      <c r="Q194" s="329"/>
      <c r="R194" s="330"/>
      <c r="S194" s="321" t="s">
        <v>303</v>
      </c>
      <c r="T194" s="334" t="s">
        <v>1098</v>
      </c>
    </row>
    <row r="195" spans="1:21" s="334" customFormat="1" ht="18" customHeight="1" x14ac:dyDescent="0.3">
      <c r="A195" s="334">
        <v>326</v>
      </c>
      <c r="B195" s="327">
        <v>1665</v>
      </c>
      <c r="C195" s="334" t="s">
        <v>571</v>
      </c>
      <c r="D195" s="334" t="s">
        <v>1122</v>
      </c>
      <c r="E195" s="334" t="s">
        <v>4</v>
      </c>
      <c r="G195" s="323">
        <v>86268</v>
      </c>
      <c r="H195" s="323">
        <v>95976</v>
      </c>
      <c r="I195" s="336">
        <f t="shared" si="5"/>
        <v>9708</v>
      </c>
      <c r="J195" s="329"/>
      <c r="L195" s="336"/>
      <c r="M195" s="337">
        <v>3508.01</v>
      </c>
      <c r="N195" s="334">
        <v>0.1079</v>
      </c>
      <c r="O195" s="330"/>
      <c r="P195" s="329"/>
      <c r="Q195" s="329"/>
      <c r="R195" s="330"/>
      <c r="S195" s="321" t="s">
        <v>303</v>
      </c>
      <c r="T195" s="334" t="s">
        <v>1123</v>
      </c>
    </row>
    <row r="196" spans="1:21" s="334" customFormat="1" x14ac:dyDescent="0.3">
      <c r="A196" s="334">
        <v>326</v>
      </c>
      <c r="B196" s="327">
        <v>1665</v>
      </c>
      <c r="C196" s="334" t="s">
        <v>571</v>
      </c>
      <c r="D196" s="334" t="s">
        <v>1307</v>
      </c>
      <c r="E196" s="334" t="s">
        <v>4</v>
      </c>
      <c r="G196" s="323">
        <v>2416</v>
      </c>
      <c r="H196" s="323">
        <v>12348</v>
      </c>
      <c r="I196" s="336">
        <f t="shared" si="5"/>
        <v>9932</v>
      </c>
      <c r="J196" s="329"/>
      <c r="L196" s="336"/>
      <c r="M196" s="337">
        <v>4562.82</v>
      </c>
      <c r="N196" s="347">
        <v>0.1</v>
      </c>
      <c r="O196" s="330"/>
      <c r="P196" s="329"/>
      <c r="Q196" s="329"/>
      <c r="R196" s="330"/>
      <c r="S196" s="321" t="s">
        <v>303</v>
      </c>
      <c r="T196" s="334" t="s">
        <v>1308</v>
      </c>
    </row>
    <row r="197" spans="1:21" s="334" customFormat="1" ht="18" customHeight="1" x14ac:dyDescent="0.3">
      <c r="A197" s="334">
        <v>326</v>
      </c>
      <c r="B197" s="327">
        <v>1665</v>
      </c>
      <c r="C197" s="334" t="s">
        <v>571</v>
      </c>
      <c r="D197" s="334" t="s">
        <v>1309</v>
      </c>
      <c r="E197" s="334" t="s">
        <v>4</v>
      </c>
      <c r="G197" s="323">
        <v>1485</v>
      </c>
      <c r="H197" s="323">
        <v>6891</v>
      </c>
      <c r="I197" s="336">
        <f t="shared" si="5"/>
        <v>5406</v>
      </c>
      <c r="J197" s="329"/>
      <c r="L197" s="336"/>
      <c r="M197" s="337">
        <v>4239.8100000000004</v>
      </c>
      <c r="N197" s="347">
        <v>0.1</v>
      </c>
      <c r="O197" s="330"/>
      <c r="P197" s="329"/>
      <c r="Q197" s="329"/>
      <c r="R197" s="330"/>
      <c r="S197" s="321" t="s">
        <v>303</v>
      </c>
      <c r="T197" s="334" t="s">
        <v>1308</v>
      </c>
    </row>
    <row r="198" spans="1:21" s="334" customFormat="1" ht="18" customHeight="1" x14ac:dyDescent="0.3">
      <c r="A198" s="334">
        <v>326</v>
      </c>
      <c r="B198" s="327">
        <v>1665</v>
      </c>
      <c r="C198" s="334" t="s">
        <v>571</v>
      </c>
      <c r="D198" s="334" t="s">
        <v>1311</v>
      </c>
      <c r="E198" s="334" t="s">
        <v>4</v>
      </c>
      <c r="G198" s="323">
        <v>5823</v>
      </c>
      <c r="H198" s="323">
        <v>15902</v>
      </c>
      <c r="I198" s="336">
        <f t="shared" si="5"/>
        <v>10079</v>
      </c>
      <c r="J198" s="329"/>
      <c r="L198" s="336"/>
      <c r="M198" s="337">
        <v>4050.11</v>
      </c>
      <c r="N198" s="347">
        <v>0.1</v>
      </c>
      <c r="O198" s="330"/>
      <c r="P198" s="329"/>
      <c r="Q198" s="329"/>
      <c r="R198" s="330"/>
      <c r="S198" s="321" t="s">
        <v>303</v>
      </c>
      <c r="T198" s="334" t="s">
        <v>1312</v>
      </c>
    </row>
    <row r="199" spans="1:21" s="334" customFormat="1" ht="16.5" customHeight="1" x14ac:dyDescent="0.3">
      <c r="A199" s="334">
        <v>325</v>
      </c>
      <c r="B199" s="327">
        <v>1671</v>
      </c>
      <c r="C199" s="321" t="s">
        <v>555</v>
      </c>
      <c r="D199" s="321" t="s">
        <v>1209</v>
      </c>
      <c r="E199" s="334" t="s">
        <v>4</v>
      </c>
      <c r="I199" s="336">
        <v>0</v>
      </c>
      <c r="J199" s="329"/>
      <c r="L199" s="336"/>
      <c r="M199" s="337">
        <v>4999</v>
      </c>
      <c r="N199" s="338">
        <v>0</v>
      </c>
      <c r="O199" s="330"/>
      <c r="P199" s="329"/>
      <c r="Q199" s="329"/>
      <c r="R199" s="330"/>
      <c r="S199" s="334" t="s">
        <v>301</v>
      </c>
      <c r="T199" s="334" t="s">
        <v>1211</v>
      </c>
    </row>
    <row r="200" spans="1:21" s="334" customFormat="1" x14ac:dyDescent="0.3">
      <c r="A200" s="334">
        <v>325</v>
      </c>
      <c r="B200" s="327">
        <v>1671</v>
      </c>
      <c r="C200" s="321" t="s">
        <v>555</v>
      </c>
      <c r="D200" s="321" t="s">
        <v>1305</v>
      </c>
      <c r="E200" s="334" t="s">
        <v>4</v>
      </c>
      <c r="I200" s="336">
        <v>0</v>
      </c>
      <c r="J200" s="329"/>
      <c r="L200" s="336"/>
      <c r="M200" s="337">
        <v>4999</v>
      </c>
      <c r="N200" s="338">
        <v>0</v>
      </c>
      <c r="O200" s="330"/>
      <c r="P200" s="329"/>
      <c r="Q200" s="329"/>
      <c r="R200" s="330"/>
      <c r="S200" s="334" t="s">
        <v>301</v>
      </c>
      <c r="T200" s="334" t="s">
        <v>1306</v>
      </c>
    </row>
    <row r="201" spans="1:21" x14ac:dyDescent="0.3">
      <c r="A201" s="186" t="s">
        <v>1143</v>
      </c>
      <c r="B201" s="327">
        <v>1673</v>
      </c>
      <c r="C201" s="321" t="s">
        <v>682</v>
      </c>
      <c r="D201" s="321" t="s">
        <v>683</v>
      </c>
      <c r="E201" s="334" t="s">
        <v>4</v>
      </c>
      <c r="F201" s="334" t="s">
        <v>804</v>
      </c>
      <c r="G201" s="323">
        <v>142300</v>
      </c>
      <c r="H201" s="323">
        <v>144446</v>
      </c>
      <c r="I201" s="336">
        <f t="shared" ref="I201:I263" si="6">H201-G201</f>
        <v>2146</v>
      </c>
      <c r="J201" s="276">
        <v>6998</v>
      </c>
      <c r="K201" s="276">
        <v>7082</v>
      </c>
      <c r="L201" s="287">
        <f>K201-J201</f>
        <v>84</v>
      </c>
      <c r="M201" s="272">
        <v>1885.63</v>
      </c>
      <c r="N201" s="273">
        <v>8.8300000000000003E-2</v>
      </c>
      <c r="O201" s="267"/>
      <c r="P201" s="266"/>
      <c r="Q201" s="266"/>
      <c r="R201" s="267"/>
      <c r="S201" s="211" t="s">
        <v>107</v>
      </c>
      <c r="T201" s="211" t="s">
        <v>749</v>
      </c>
      <c r="U201" s="211" t="s">
        <v>463</v>
      </c>
    </row>
    <row r="202" spans="1:21" x14ac:dyDescent="0.3">
      <c r="A202" s="186" t="s">
        <v>1086</v>
      </c>
      <c r="B202" s="343">
        <v>1679</v>
      </c>
      <c r="C202" s="334" t="s">
        <v>616</v>
      </c>
      <c r="D202" s="334" t="s">
        <v>617</v>
      </c>
      <c r="E202" s="334" t="s">
        <v>4</v>
      </c>
      <c r="F202" s="334"/>
      <c r="G202" s="323">
        <v>190629</v>
      </c>
      <c r="H202" s="323">
        <v>192383</v>
      </c>
      <c r="I202" s="336">
        <f t="shared" si="6"/>
        <v>1754</v>
      </c>
      <c r="M202" s="272">
        <v>3088.34</v>
      </c>
      <c r="N202" s="288">
        <v>0.1079</v>
      </c>
      <c r="O202" s="267">
        <v>0</v>
      </c>
      <c r="S202" s="211" t="s">
        <v>107</v>
      </c>
      <c r="T202" s="211" t="s">
        <v>621</v>
      </c>
    </row>
    <row r="203" spans="1:21" s="334" customFormat="1" x14ac:dyDescent="0.3">
      <c r="A203" s="334">
        <v>328</v>
      </c>
      <c r="B203" s="343">
        <v>1679</v>
      </c>
      <c r="C203" s="334" t="s">
        <v>616</v>
      </c>
      <c r="D203" s="334" t="s">
        <v>618</v>
      </c>
      <c r="E203" s="334" t="s">
        <v>4</v>
      </c>
      <c r="G203" s="323">
        <v>184468</v>
      </c>
      <c r="H203" s="323">
        <v>193354</v>
      </c>
      <c r="I203" s="336">
        <f t="shared" si="6"/>
        <v>8886</v>
      </c>
      <c r="M203" s="337">
        <v>3088.34</v>
      </c>
      <c r="N203" s="347">
        <v>0.1079</v>
      </c>
      <c r="O203" s="330">
        <v>0</v>
      </c>
      <c r="S203" s="334" t="s">
        <v>107</v>
      </c>
      <c r="T203" s="334" t="s">
        <v>621</v>
      </c>
    </row>
    <row r="204" spans="1:21" s="334" customFormat="1" x14ac:dyDescent="0.3">
      <c r="A204" s="334">
        <v>328</v>
      </c>
      <c r="B204" s="343">
        <v>1679</v>
      </c>
      <c r="C204" s="334" t="s">
        <v>616</v>
      </c>
      <c r="D204" s="334" t="s">
        <v>1066</v>
      </c>
      <c r="E204" s="334" t="s">
        <v>4</v>
      </c>
      <c r="G204" s="323">
        <v>67270</v>
      </c>
      <c r="H204" s="323">
        <v>71917</v>
      </c>
      <c r="I204" s="336">
        <f t="shared" si="6"/>
        <v>4647</v>
      </c>
      <c r="M204" s="337">
        <v>3458.92</v>
      </c>
      <c r="N204" s="347">
        <v>9.1999999999999998E-2</v>
      </c>
      <c r="O204" s="330"/>
      <c r="S204" s="334" t="s">
        <v>107</v>
      </c>
      <c r="T204" s="334" t="s">
        <v>1067</v>
      </c>
    </row>
    <row r="205" spans="1:21" s="334" customFormat="1" x14ac:dyDescent="0.3">
      <c r="A205" s="334">
        <v>328</v>
      </c>
      <c r="B205" s="343">
        <v>1679</v>
      </c>
      <c r="C205" s="334" t="s">
        <v>616</v>
      </c>
      <c r="D205" s="334" t="s">
        <v>1296</v>
      </c>
      <c r="E205" s="334" t="s">
        <v>4</v>
      </c>
      <c r="G205" s="323">
        <v>9094</v>
      </c>
      <c r="H205" s="323">
        <v>12699</v>
      </c>
      <c r="I205" s="336">
        <f t="shared" si="6"/>
        <v>3605</v>
      </c>
      <c r="M205" s="337">
        <v>3998.76</v>
      </c>
      <c r="N205" s="347">
        <v>9.9000000000000005E-2</v>
      </c>
      <c r="O205" s="330"/>
      <c r="S205" s="334" t="s">
        <v>107</v>
      </c>
      <c r="T205" s="334" t="s">
        <v>1295</v>
      </c>
    </row>
    <row r="206" spans="1:21" x14ac:dyDescent="0.3">
      <c r="A206" s="271" t="s">
        <v>920</v>
      </c>
      <c r="B206" s="343">
        <v>1683</v>
      </c>
      <c r="C206" s="334" t="s">
        <v>636</v>
      </c>
      <c r="D206" s="334" t="s">
        <v>771</v>
      </c>
      <c r="E206" s="334" t="s">
        <v>4</v>
      </c>
      <c r="F206" s="334"/>
      <c r="G206" s="323">
        <v>156984</v>
      </c>
      <c r="H206" s="323">
        <v>158298</v>
      </c>
      <c r="I206" s="336">
        <f t="shared" si="6"/>
        <v>1314</v>
      </c>
      <c r="M206" s="272">
        <v>2356.31</v>
      </c>
      <c r="N206" s="211">
        <v>8.8499999999999995E-2</v>
      </c>
      <c r="O206" s="267" t="s">
        <v>638</v>
      </c>
      <c r="S206" s="211" t="s">
        <v>107</v>
      </c>
      <c r="T206" s="211" t="s">
        <v>772</v>
      </c>
    </row>
    <row r="207" spans="1:21" s="334" customFormat="1" ht="16.5" customHeight="1" x14ac:dyDescent="0.3">
      <c r="A207" s="331" t="s">
        <v>920</v>
      </c>
      <c r="B207" s="327">
        <v>1683</v>
      </c>
      <c r="C207" s="334" t="s">
        <v>636</v>
      </c>
      <c r="D207" s="334" t="s">
        <v>637</v>
      </c>
      <c r="E207" s="334" t="s">
        <v>4</v>
      </c>
      <c r="G207" s="323">
        <v>99260</v>
      </c>
      <c r="H207" s="323">
        <v>101423</v>
      </c>
      <c r="I207" s="336">
        <f t="shared" si="6"/>
        <v>2163</v>
      </c>
      <c r="M207" s="337">
        <v>2139.1799999999998</v>
      </c>
      <c r="N207" s="334">
        <v>9.4399999999999998E-2</v>
      </c>
      <c r="O207" s="330" t="s">
        <v>638</v>
      </c>
      <c r="S207" s="334" t="s">
        <v>107</v>
      </c>
      <c r="T207" s="349"/>
    </row>
    <row r="208" spans="1:21" s="334" customFormat="1" ht="16.5" customHeight="1" x14ac:dyDescent="0.3">
      <c r="A208" s="331" t="s">
        <v>920</v>
      </c>
      <c r="B208" s="327">
        <v>1683</v>
      </c>
      <c r="C208" s="334" t="s">
        <v>636</v>
      </c>
      <c r="D208" s="334" t="s">
        <v>997</v>
      </c>
      <c r="E208" s="334" t="s">
        <v>4</v>
      </c>
      <c r="G208" s="323">
        <v>12840</v>
      </c>
      <c r="H208" s="323">
        <v>13219</v>
      </c>
      <c r="I208" s="336">
        <f t="shared" si="6"/>
        <v>379</v>
      </c>
      <c r="M208" s="337">
        <v>2218.38</v>
      </c>
      <c r="N208" s="334">
        <v>9.5799999999999996E-2</v>
      </c>
      <c r="O208" s="330" t="s">
        <v>638</v>
      </c>
      <c r="S208" s="334" t="s">
        <v>107</v>
      </c>
      <c r="T208" s="349" t="s">
        <v>1001</v>
      </c>
    </row>
    <row r="209" spans="1:21" s="334" customFormat="1" x14ac:dyDescent="0.3">
      <c r="B209" s="343">
        <v>1693</v>
      </c>
      <c r="C209" s="334" t="s">
        <v>726</v>
      </c>
      <c r="D209" s="334" t="s">
        <v>727</v>
      </c>
      <c r="E209" s="334" t="s">
        <v>4</v>
      </c>
      <c r="G209" s="323">
        <v>40811</v>
      </c>
      <c r="H209" s="323">
        <v>42316</v>
      </c>
      <c r="I209" s="336">
        <f t="shared" si="6"/>
        <v>1505</v>
      </c>
      <c r="M209" s="337">
        <v>4663.43</v>
      </c>
      <c r="N209" s="334">
        <v>0</v>
      </c>
      <c r="O209" s="330"/>
      <c r="S209" s="334" t="s">
        <v>299</v>
      </c>
      <c r="T209" s="334" t="s">
        <v>740</v>
      </c>
      <c r="U209" s="334" t="s">
        <v>742</v>
      </c>
    </row>
    <row r="210" spans="1:21" s="334" customFormat="1" x14ac:dyDescent="0.3">
      <c r="A210" s="334">
        <v>330</v>
      </c>
      <c r="B210" s="343">
        <v>1706</v>
      </c>
      <c r="C210" s="334" t="s">
        <v>679</v>
      </c>
      <c r="D210" s="334" t="s">
        <v>677</v>
      </c>
      <c r="E210" s="334" t="s">
        <v>4</v>
      </c>
      <c r="G210" s="323">
        <v>348495</v>
      </c>
      <c r="H210" s="323">
        <v>354331</v>
      </c>
      <c r="I210" s="336">
        <f t="shared" si="6"/>
        <v>5836</v>
      </c>
      <c r="M210" s="337">
        <v>2471.52</v>
      </c>
      <c r="N210" s="347">
        <v>9.64E-2</v>
      </c>
      <c r="O210" s="334">
        <v>0</v>
      </c>
      <c r="S210" s="334" t="s">
        <v>303</v>
      </c>
      <c r="T210" s="334" t="s">
        <v>678</v>
      </c>
    </row>
    <row r="211" spans="1:21" s="334" customFormat="1" x14ac:dyDescent="0.3">
      <c r="A211" s="334">
        <v>330</v>
      </c>
      <c r="B211" s="343">
        <v>1706</v>
      </c>
      <c r="C211" s="334" t="s">
        <v>679</v>
      </c>
      <c r="D211" s="334" t="s">
        <v>663</v>
      </c>
      <c r="E211" s="334" t="s">
        <v>4</v>
      </c>
      <c r="G211" s="323">
        <v>421512</v>
      </c>
      <c r="H211" s="323">
        <v>426966</v>
      </c>
      <c r="I211" s="336">
        <f t="shared" si="6"/>
        <v>5454</v>
      </c>
      <c r="M211" s="337">
        <v>2471.52</v>
      </c>
      <c r="N211" s="347">
        <v>9.64E-2</v>
      </c>
      <c r="O211" s="330">
        <v>0</v>
      </c>
      <c r="S211" s="334" t="s">
        <v>303</v>
      </c>
      <c r="T211" s="334" t="s">
        <v>664</v>
      </c>
    </row>
    <row r="212" spans="1:21" s="334" customFormat="1" x14ac:dyDescent="0.3">
      <c r="B212" s="343">
        <v>1706</v>
      </c>
      <c r="C212" s="334" t="s">
        <v>679</v>
      </c>
      <c r="D212" s="334" t="s">
        <v>1102</v>
      </c>
      <c r="E212" s="334" t="s">
        <v>4</v>
      </c>
      <c r="G212" s="323">
        <v>134345</v>
      </c>
      <c r="H212" s="323">
        <v>144100</v>
      </c>
      <c r="I212" s="336">
        <f t="shared" si="6"/>
        <v>9755</v>
      </c>
      <c r="M212" s="337">
        <v>2731.48</v>
      </c>
      <c r="N212" s="347">
        <v>9.5500000000000002E-2</v>
      </c>
      <c r="O212" s="330">
        <v>0</v>
      </c>
      <c r="S212" s="334" t="s">
        <v>303</v>
      </c>
      <c r="T212" s="334" t="s">
        <v>1103</v>
      </c>
    </row>
    <row r="213" spans="1:21" s="334" customFormat="1" x14ac:dyDescent="0.3">
      <c r="B213" s="343">
        <v>1706</v>
      </c>
      <c r="C213" s="334" t="s">
        <v>679</v>
      </c>
      <c r="D213" s="334" t="s">
        <v>1104</v>
      </c>
      <c r="E213" s="334" t="s">
        <v>4</v>
      </c>
      <c r="G213" s="323">
        <v>139487</v>
      </c>
      <c r="H213" s="323">
        <v>146372</v>
      </c>
      <c r="I213" s="336">
        <f t="shared" si="6"/>
        <v>6885</v>
      </c>
      <c r="M213" s="337">
        <v>2731.48</v>
      </c>
      <c r="N213" s="347">
        <v>9.5500000000000002E-2</v>
      </c>
      <c r="O213" s="330"/>
      <c r="T213" s="334" t="s">
        <v>1103</v>
      </c>
    </row>
    <row r="214" spans="1:21" s="334" customFormat="1" x14ac:dyDescent="0.3">
      <c r="A214" s="334">
        <v>330</v>
      </c>
      <c r="B214" s="343">
        <v>1706</v>
      </c>
      <c r="C214" s="334" t="s">
        <v>679</v>
      </c>
      <c r="D214" s="334" t="s">
        <v>1022</v>
      </c>
      <c r="E214" s="334" t="s">
        <v>4</v>
      </c>
      <c r="G214" s="323">
        <v>108500</v>
      </c>
      <c r="H214" s="323">
        <v>111000</v>
      </c>
      <c r="I214" s="336">
        <f t="shared" si="6"/>
        <v>2500</v>
      </c>
      <c r="M214" s="337">
        <v>2476.56</v>
      </c>
      <c r="N214" s="347">
        <v>9.5200000000000007E-2</v>
      </c>
      <c r="O214" s="330"/>
      <c r="S214" s="334" t="s">
        <v>303</v>
      </c>
      <c r="T214" s="345">
        <v>44715</v>
      </c>
    </row>
    <row r="215" spans="1:21" s="334" customFormat="1" x14ac:dyDescent="0.3">
      <c r="A215" s="334">
        <v>330</v>
      </c>
      <c r="B215" s="343">
        <v>1706</v>
      </c>
      <c r="C215" s="334" t="s">
        <v>679</v>
      </c>
      <c r="D215" s="334" t="s">
        <v>1023</v>
      </c>
      <c r="E215" s="334" t="s">
        <v>4</v>
      </c>
      <c r="G215" s="323">
        <v>101789</v>
      </c>
      <c r="H215" s="323">
        <v>107393</v>
      </c>
      <c r="I215" s="336">
        <f t="shared" si="6"/>
        <v>5604</v>
      </c>
      <c r="M215" s="337">
        <v>2400.7600000000002</v>
      </c>
      <c r="N215" s="347">
        <v>9.5500000000000002E-2</v>
      </c>
      <c r="O215" s="330"/>
      <c r="S215" s="334" t="s">
        <v>303</v>
      </c>
      <c r="T215" s="345" t="s">
        <v>1050</v>
      </c>
    </row>
    <row r="216" spans="1:21" s="334" customFormat="1" x14ac:dyDescent="0.3">
      <c r="A216" s="334">
        <v>330</v>
      </c>
      <c r="B216" s="343">
        <v>1706</v>
      </c>
      <c r="C216" s="334" t="s">
        <v>679</v>
      </c>
      <c r="D216" s="334" t="s">
        <v>1080</v>
      </c>
      <c r="E216" s="334" t="s">
        <v>4</v>
      </c>
      <c r="G216" s="323">
        <v>74600</v>
      </c>
      <c r="H216" s="323">
        <v>79072</v>
      </c>
      <c r="I216" s="336">
        <f t="shared" si="6"/>
        <v>4472</v>
      </c>
      <c r="M216" s="337">
        <v>2465.8200000000002</v>
      </c>
      <c r="N216" s="347">
        <v>9.5500000000000002E-2</v>
      </c>
      <c r="O216" s="330"/>
      <c r="S216" s="334" t="s">
        <v>303</v>
      </c>
      <c r="T216" s="345" t="s">
        <v>1081</v>
      </c>
    </row>
    <row r="217" spans="1:21" s="334" customFormat="1" x14ac:dyDescent="0.3">
      <c r="A217" s="334">
        <v>330</v>
      </c>
      <c r="B217" s="343">
        <v>1706</v>
      </c>
      <c r="C217" s="334" t="s">
        <v>679</v>
      </c>
      <c r="D217" s="334" t="s">
        <v>1079</v>
      </c>
      <c r="E217" s="334" t="s">
        <v>4</v>
      </c>
      <c r="G217" s="323">
        <v>77093</v>
      </c>
      <c r="H217" s="323">
        <v>83183</v>
      </c>
      <c r="I217" s="336">
        <f t="shared" si="6"/>
        <v>6090</v>
      </c>
      <c r="M217" s="337">
        <v>2465.8200000000002</v>
      </c>
      <c r="N217" s="347">
        <v>9.5500000000000002E-2</v>
      </c>
      <c r="O217" s="330"/>
      <c r="S217" s="334" t="s">
        <v>303</v>
      </c>
      <c r="T217" s="345" t="s">
        <v>1082</v>
      </c>
    </row>
    <row r="218" spans="1:21" s="334" customFormat="1" x14ac:dyDescent="0.3">
      <c r="A218" s="334" t="s">
        <v>925</v>
      </c>
      <c r="B218" s="334">
        <v>1740</v>
      </c>
      <c r="C218" s="334" t="s">
        <v>843</v>
      </c>
      <c r="D218" s="334" t="s">
        <v>840</v>
      </c>
      <c r="E218" s="334" t="s">
        <v>4</v>
      </c>
      <c r="G218" s="323">
        <v>44628</v>
      </c>
      <c r="H218" s="323">
        <v>45899</v>
      </c>
      <c r="I218" s="336">
        <f t="shared" si="6"/>
        <v>1271</v>
      </c>
      <c r="M218" s="337">
        <v>2002.78</v>
      </c>
      <c r="N218" s="334">
        <v>7.9500000000000001E-2</v>
      </c>
      <c r="S218" s="334" t="s">
        <v>301</v>
      </c>
      <c r="T218" s="334" t="s">
        <v>842</v>
      </c>
    </row>
    <row r="219" spans="1:21" s="334" customFormat="1" x14ac:dyDescent="0.3">
      <c r="A219" s="364" t="s">
        <v>1118</v>
      </c>
      <c r="B219" s="334">
        <v>1740</v>
      </c>
      <c r="C219" s="334" t="s">
        <v>843</v>
      </c>
      <c r="D219" s="334" t="s">
        <v>841</v>
      </c>
      <c r="E219" s="334" t="s">
        <v>4</v>
      </c>
      <c r="G219" s="323">
        <v>53711</v>
      </c>
      <c r="H219" s="323">
        <v>55376</v>
      </c>
      <c r="I219" s="336">
        <f t="shared" si="6"/>
        <v>1665</v>
      </c>
      <c r="M219" s="337">
        <v>2002.78</v>
      </c>
      <c r="N219" s="334">
        <v>7.9500000000000001E-2</v>
      </c>
      <c r="S219" s="334" t="s">
        <v>301</v>
      </c>
      <c r="T219" s="334" t="s">
        <v>842</v>
      </c>
    </row>
    <row r="220" spans="1:21" s="334" customFormat="1" x14ac:dyDescent="0.3">
      <c r="A220" s="334" t="s">
        <v>1119</v>
      </c>
      <c r="B220" s="334">
        <v>1740</v>
      </c>
      <c r="C220" s="334" t="s">
        <v>843</v>
      </c>
      <c r="D220" s="334" t="s">
        <v>899</v>
      </c>
      <c r="E220" s="334" t="s">
        <v>4</v>
      </c>
      <c r="G220" s="323">
        <v>98741</v>
      </c>
      <c r="H220" s="323">
        <v>101489</v>
      </c>
      <c r="I220" s="336">
        <f t="shared" si="6"/>
        <v>2748</v>
      </c>
      <c r="M220" s="337">
        <v>2284.56</v>
      </c>
      <c r="N220" s="334">
        <v>7.8299999999999995E-2</v>
      </c>
      <c r="S220" s="334" t="s">
        <v>301</v>
      </c>
      <c r="T220" s="334" t="s">
        <v>898</v>
      </c>
    </row>
    <row r="221" spans="1:21" s="334" customFormat="1" ht="19.5" customHeight="1" x14ac:dyDescent="0.3">
      <c r="B221" s="334">
        <v>1740</v>
      </c>
      <c r="C221" s="334" t="s">
        <v>843</v>
      </c>
      <c r="D221" s="334" t="s">
        <v>900</v>
      </c>
      <c r="E221" s="334" t="s">
        <v>4</v>
      </c>
      <c r="G221" s="323">
        <v>113100</v>
      </c>
      <c r="H221" s="323">
        <v>111735</v>
      </c>
      <c r="I221" s="336">
        <f t="shared" si="6"/>
        <v>-1365</v>
      </c>
      <c r="M221" s="337">
        <v>2284.56</v>
      </c>
      <c r="N221" s="334">
        <v>7.8299999999999995E-2</v>
      </c>
      <c r="S221" s="334" t="s">
        <v>301</v>
      </c>
      <c r="T221" s="334" t="s">
        <v>897</v>
      </c>
    </row>
    <row r="222" spans="1:21" s="334" customFormat="1" x14ac:dyDescent="0.3">
      <c r="B222" s="334">
        <v>1740</v>
      </c>
      <c r="C222" s="334" t="s">
        <v>843</v>
      </c>
      <c r="D222" s="334" t="s">
        <v>901</v>
      </c>
      <c r="E222" s="334" t="s">
        <v>4</v>
      </c>
      <c r="G222" s="323">
        <v>95530</v>
      </c>
      <c r="H222" s="323">
        <v>99207</v>
      </c>
      <c r="I222" s="336">
        <f t="shared" si="6"/>
        <v>3677</v>
      </c>
      <c r="M222" s="337">
        <v>2284.56</v>
      </c>
      <c r="N222" s="334">
        <v>7.8299999999999995E-2</v>
      </c>
      <c r="S222" s="334" t="s">
        <v>301</v>
      </c>
      <c r="T222" s="334" t="s">
        <v>902</v>
      </c>
    </row>
    <row r="223" spans="1:21" s="334" customFormat="1" x14ac:dyDescent="0.3">
      <c r="B223" s="334">
        <v>1740</v>
      </c>
      <c r="C223" s="334" t="s">
        <v>843</v>
      </c>
      <c r="D223" s="334" t="s">
        <v>892</v>
      </c>
      <c r="E223" s="334" t="s">
        <v>4</v>
      </c>
      <c r="G223" s="323">
        <v>106420</v>
      </c>
      <c r="H223" s="323">
        <v>107818</v>
      </c>
      <c r="I223" s="336">
        <f t="shared" si="6"/>
        <v>1398</v>
      </c>
      <c r="M223" s="337">
        <v>2284.56</v>
      </c>
      <c r="N223" s="334">
        <v>7.8299999999999995E-2</v>
      </c>
      <c r="S223" s="334" t="s">
        <v>301</v>
      </c>
      <c r="T223" s="334" t="s">
        <v>893</v>
      </c>
    </row>
    <row r="224" spans="1:21" x14ac:dyDescent="0.3">
      <c r="B224" s="269">
        <v>1745</v>
      </c>
      <c r="C224" s="269" t="s">
        <v>972</v>
      </c>
      <c r="D224" s="334" t="s">
        <v>973</v>
      </c>
      <c r="E224" s="334" t="s">
        <v>4</v>
      </c>
      <c r="F224" s="334"/>
      <c r="G224" s="323">
        <v>98267</v>
      </c>
      <c r="H224" s="323">
        <v>102070</v>
      </c>
      <c r="I224" s="336">
        <f t="shared" si="6"/>
        <v>3803</v>
      </c>
      <c r="M224" s="289">
        <v>2418.5100000000002</v>
      </c>
      <c r="N224" s="269">
        <v>9.4899999999999998E-2</v>
      </c>
      <c r="S224" s="211" t="s">
        <v>107</v>
      </c>
      <c r="T224" s="211" t="s">
        <v>971</v>
      </c>
    </row>
    <row r="225" spans="1:22" x14ac:dyDescent="0.3">
      <c r="B225" s="269">
        <v>1745</v>
      </c>
      <c r="C225" s="269" t="s">
        <v>972</v>
      </c>
      <c r="D225" s="334" t="s">
        <v>1004</v>
      </c>
      <c r="E225" s="334" t="s">
        <v>4</v>
      </c>
      <c r="F225" s="334"/>
      <c r="G225" s="323">
        <v>13038</v>
      </c>
      <c r="H225" s="323">
        <v>15293</v>
      </c>
      <c r="I225" s="336">
        <f t="shared" si="6"/>
        <v>2255</v>
      </c>
      <c r="M225" s="289">
        <v>2360.5300000000002</v>
      </c>
      <c r="N225" s="269">
        <v>9.4899999999999998E-2</v>
      </c>
      <c r="P225" s="211" t="s">
        <v>107</v>
      </c>
      <c r="S225" s="211" t="s">
        <v>107</v>
      </c>
      <c r="T225" s="211" t="s">
        <v>1005</v>
      </c>
    </row>
    <row r="226" spans="1:22" x14ac:dyDescent="0.3">
      <c r="B226" s="269">
        <v>1745</v>
      </c>
      <c r="C226" s="269" t="s">
        <v>972</v>
      </c>
      <c r="D226" s="334" t="s">
        <v>1172</v>
      </c>
      <c r="E226" s="334" t="s">
        <v>4</v>
      </c>
      <c r="F226" s="334"/>
      <c r="G226" s="323">
        <v>24941</v>
      </c>
      <c r="H226" s="323">
        <v>25145</v>
      </c>
      <c r="I226" s="336">
        <f t="shared" si="6"/>
        <v>204</v>
      </c>
      <c r="M226" s="289">
        <v>1996.81</v>
      </c>
      <c r="N226" s="269">
        <v>9.9000000000000005E-2</v>
      </c>
      <c r="S226" s="211" t="s">
        <v>107</v>
      </c>
      <c r="T226" s="211" t="s">
        <v>1177</v>
      </c>
    </row>
    <row r="227" spans="1:22" s="334" customFormat="1" x14ac:dyDescent="0.3">
      <c r="A227" s="334">
        <v>333</v>
      </c>
      <c r="B227" s="334">
        <v>1753</v>
      </c>
      <c r="C227" s="334" t="s">
        <v>805</v>
      </c>
      <c r="D227" s="334" t="s">
        <v>806</v>
      </c>
      <c r="E227" s="334" t="s">
        <v>4</v>
      </c>
      <c r="G227" s="323">
        <v>304793</v>
      </c>
      <c r="H227" s="323">
        <v>310180</v>
      </c>
      <c r="I227" s="336">
        <f t="shared" si="6"/>
        <v>5387</v>
      </c>
      <c r="M227" s="337">
        <v>2145.8200000000002</v>
      </c>
      <c r="N227" s="334">
        <v>9.4899999999999998E-2</v>
      </c>
      <c r="O227" s="330">
        <v>0</v>
      </c>
      <c r="S227" s="334" t="s">
        <v>301</v>
      </c>
      <c r="T227" s="334" t="s">
        <v>812</v>
      </c>
      <c r="U227" s="334">
        <v>916.49</v>
      </c>
      <c r="V227" s="334" t="s">
        <v>813</v>
      </c>
    </row>
    <row r="228" spans="1:22" s="334" customFormat="1" x14ac:dyDescent="0.3">
      <c r="A228" s="334">
        <v>333</v>
      </c>
      <c r="B228" s="334">
        <v>1753</v>
      </c>
      <c r="C228" s="334" t="s">
        <v>805</v>
      </c>
      <c r="D228" s="334" t="s">
        <v>807</v>
      </c>
      <c r="E228" s="334" t="s">
        <v>4</v>
      </c>
      <c r="G228" s="323">
        <v>383179</v>
      </c>
      <c r="H228" s="323">
        <v>393892</v>
      </c>
      <c r="I228" s="336">
        <f t="shared" si="6"/>
        <v>10713</v>
      </c>
      <c r="M228" s="337">
        <v>2145.8200000000002</v>
      </c>
      <c r="N228" s="334">
        <v>9.4899999999999998E-2</v>
      </c>
      <c r="O228" s="330">
        <v>0</v>
      </c>
      <c r="S228" s="334" t="s">
        <v>301</v>
      </c>
      <c r="T228" s="334" t="s">
        <v>812</v>
      </c>
      <c r="U228" s="334">
        <v>916.49</v>
      </c>
      <c r="V228" s="334" t="s">
        <v>813</v>
      </c>
    </row>
    <row r="229" spans="1:22" s="334" customFormat="1" x14ac:dyDescent="0.3">
      <c r="A229" s="334">
        <v>333</v>
      </c>
      <c r="B229" s="334">
        <v>1753</v>
      </c>
      <c r="C229" s="334" t="s">
        <v>805</v>
      </c>
      <c r="D229" s="334" t="s">
        <v>808</v>
      </c>
      <c r="E229" s="334" t="s">
        <v>4</v>
      </c>
      <c r="G229" s="323">
        <v>290988</v>
      </c>
      <c r="H229" s="323">
        <v>295848</v>
      </c>
      <c r="I229" s="336">
        <f t="shared" si="6"/>
        <v>4860</v>
      </c>
      <c r="M229" s="337">
        <v>2145.8200000000002</v>
      </c>
      <c r="N229" s="334">
        <v>9.4899999999999998E-2</v>
      </c>
      <c r="O229" s="330">
        <v>0</v>
      </c>
      <c r="S229" s="334" t="s">
        <v>301</v>
      </c>
      <c r="T229" s="334" t="s">
        <v>812</v>
      </c>
      <c r="U229" s="334">
        <v>916.49</v>
      </c>
      <c r="V229" s="334" t="s">
        <v>813</v>
      </c>
    </row>
    <row r="230" spans="1:22" s="334" customFormat="1" x14ac:dyDescent="0.3">
      <c r="A230" s="334">
        <v>333</v>
      </c>
      <c r="B230" s="334">
        <v>1753</v>
      </c>
      <c r="C230" s="334" t="s">
        <v>805</v>
      </c>
      <c r="D230" s="334" t="s">
        <v>810</v>
      </c>
      <c r="E230" s="334" t="s">
        <v>4</v>
      </c>
      <c r="G230" s="323">
        <v>199145</v>
      </c>
      <c r="H230" s="323">
        <v>200877</v>
      </c>
      <c r="I230" s="336">
        <f t="shared" si="6"/>
        <v>1732</v>
      </c>
      <c r="M230" s="337">
        <v>1921.1</v>
      </c>
      <c r="N230" s="334">
        <v>9.4899999999999998E-2</v>
      </c>
      <c r="O230" s="330">
        <v>0</v>
      </c>
      <c r="S230" s="334" t="s">
        <v>301</v>
      </c>
      <c r="T230" s="334" t="s">
        <v>812</v>
      </c>
      <c r="U230" s="334">
        <v>820.51</v>
      </c>
      <c r="V230" s="334" t="s">
        <v>813</v>
      </c>
    </row>
    <row r="231" spans="1:22" s="334" customFormat="1" x14ac:dyDescent="0.3">
      <c r="A231" s="334">
        <v>333</v>
      </c>
      <c r="B231" s="334">
        <v>1753</v>
      </c>
      <c r="C231" s="334" t="s">
        <v>805</v>
      </c>
      <c r="D231" s="334" t="s">
        <v>819</v>
      </c>
      <c r="E231" s="334" t="s">
        <v>4</v>
      </c>
      <c r="G231" s="323">
        <v>215624</v>
      </c>
      <c r="H231" s="323">
        <v>223746</v>
      </c>
      <c r="I231" s="336">
        <f t="shared" si="6"/>
        <v>8122</v>
      </c>
      <c r="M231" s="337">
        <v>1921.1</v>
      </c>
      <c r="N231" s="334">
        <v>9.4899999999999998E-2</v>
      </c>
      <c r="O231" s="330">
        <v>0</v>
      </c>
      <c r="S231" s="334" t="s">
        <v>301</v>
      </c>
      <c r="T231" s="334" t="s">
        <v>820</v>
      </c>
      <c r="U231" s="334">
        <v>820.51</v>
      </c>
      <c r="V231" s="334" t="s">
        <v>813</v>
      </c>
    </row>
    <row r="232" spans="1:22" s="334" customFormat="1" x14ac:dyDescent="0.3">
      <c r="A232" s="334">
        <v>333</v>
      </c>
      <c r="B232" s="334">
        <v>1753</v>
      </c>
      <c r="C232" s="334" t="s">
        <v>805</v>
      </c>
      <c r="D232" s="334" t="s">
        <v>811</v>
      </c>
      <c r="E232" s="334" t="s">
        <v>4</v>
      </c>
      <c r="G232" s="323">
        <v>323514</v>
      </c>
      <c r="H232" s="323">
        <v>325369</v>
      </c>
      <c r="I232" s="336">
        <f t="shared" si="6"/>
        <v>1855</v>
      </c>
      <c r="M232" s="337">
        <v>1921.1</v>
      </c>
      <c r="N232" s="334">
        <v>9.4899999999999998E-2</v>
      </c>
      <c r="O232" s="330">
        <v>0</v>
      </c>
      <c r="S232" s="334" t="s">
        <v>301</v>
      </c>
      <c r="T232" s="334" t="s">
        <v>812</v>
      </c>
      <c r="U232" s="334">
        <v>820.51</v>
      </c>
      <c r="V232" s="334" t="s">
        <v>813</v>
      </c>
    </row>
    <row r="233" spans="1:22" s="334" customFormat="1" ht="17.25" customHeight="1" x14ac:dyDescent="0.3">
      <c r="B233" s="334">
        <v>1777</v>
      </c>
      <c r="C233" s="334" t="s">
        <v>821</v>
      </c>
      <c r="D233" s="334" t="s">
        <v>828</v>
      </c>
      <c r="E233" s="334" t="s">
        <v>4</v>
      </c>
      <c r="G233" s="323">
        <v>351321</v>
      </c>
      <c r="H233" s="323">
        <v>353383</v>
      </c>
      <c r="I233" s="336">
        <f t="shared" si="6"/>
        <v>2062</v>
      </c>
      <c r="M233" s="337">
        <v>2056.2199999999998</v>
      </c>
      <c r="N233" s="334">
        <v>0.1004</v>
      </c>
      <c r="O233" s="330">
        <v>0</v>
      </c>
      <c r="S233" s="334" t="s">
        <v>303</v>
      </c>
    </row>
    <row r="234" spans="1:22" s="334" customFormat="1" x14ac:dyDescent="0.3">
      <c r="B234" s="334">
        <v>1784</v>
      </c>
      <c r="C234" s="334" t="s">
        <v>936</v>
      </c>
      <c r="D234" s="334" t="s">
        <v>937</v>
      </c>
      <c r="E234" s="334" t="s">
        <v>4</v>
      </c>
      <c r="G234" s="323">
        <v>210901</v>
      </c>
      <c r="H234" s="323">
        <v>221400</v>
      </c>
      <c r="I234" s="336">
        <f t="shared" si="6"/>
        <v>10499</v>
      </c>
      <c r="M234" s="337">
        <v>2906.99</v>
      </c>
      <c r="N234" s="334">
        <v>0.1101</v>
      </c>
      <c r="O234" s="330" t="s">
        <v>638</v>
      </c>
      <c r="S234" s="334" t="s">
        <v>303</v>
      </c>
      <c r="T234" s="334" t="s">
        <v>938</v>
      </c>
    </row>
    <row r="235" spans="1:22" s="334" customFormat="1" x14ac:dyDescent="0.3">
      <c r="B235" s="334">
        <v>1805</v>
      </c>
      <c r="C235" s="334" t="s">
        <v>1074</v>
      </c>
      <c r="D235" s="334" t="s">
        <v>1075</v>
      </c>
      <c r="E235" s="334" t="s">
        <v>4</v>
      </c>
      <c r="G235" s="323">
        <v>89368</v>
      </c>
      <c r="H235" s="323">
        <v>95756</v>
      </c>
      <c r="I235" s="336">
        <f t="shared" si="6"/>
        <v>6388</v>
      </c>
      <c r="M235" s="337">
        <v>3258.94</v>
      </c>
      <c r="N235" s="334">
        <v>9.0499999999999997E-2</v>
      </c>
      <c r="O235" s="330"/>
      <c r="S235" s="334" t="s">
        <v>107</v>
      </c>
      <c r="T235" s="334" t="s">
        <v>1076</v>
      </c>
    </row>
    <row r="236" spans="1:22" s="334" customFormat="1" x14ac:dyDescent="0.3">
      <c r="B236" s="334">
        <v>1825</v>
      </c>
      <c r="C236" s="334" t="s">
        <v>907</v>
      </c>
      <c r="D236" s="334" t="s">
        <v>908</v>
      </c>
      <c r="E236" s="334" t="s">
        <v>4</v>
      </c>
      <c r="G236" s="323">
        <v>112899</v>
      </c>
      <c r="H236" s="323">
        <v>114723</v>
      </c>
      <c r="I236" s="336">
        <f t="shared" si="6"/>
        <v>1824</v>
      </c>
      <c r="M236" s="337">
        <v>2367.87</v>
      </c>
      <c r="N236" s="334">
        <v>9.5500000000000002E-2</v>
      </c>
      <c r="S236" s="334" t="s">
        <v>301</v>
      </c>
      <c r="T236" s="334" t="s">
        <v>916</v>
      </c>
    </row>
    <row r="237" spans="1:22" s="334" customFormat="1" x14ac:dyDescent="0.3">
      <c r="B237" s="334">
        <v>1825</v>
      </c>
      <c r="C237" s="334" t="s">
        <v>907</v>
      </c>
      <c r="D237" s="334" t="s">
        <v>909</v>
      </c>
      <c r="E237" s="334" t="s">
        <v>4</v>
      </c>
      <c r="G237" s="323">
        <v>181957</v>
      </c>
      <c r="H237" s="323">
        <v>186955</v>
      </c>
      <c r="I237" s="336">
        <f t="shared" si="6"/>
        <v>4998</v>
      </c>
      <c r="M237" s="337">
        <v>2367.87</v>
      </c>
      <c r="N237" s="334">
        <v>9.5500000000000002E-2</v>
      </c>
      <c r="S237" s="334" t="s">
        <v>301</v>
      </c>
      <c r="T237" s="334" t="s">
        <v>916</v>
      </c>
    </row>
    <row r="238" spans="1:22" s="334" customFormat="1" x14ac:dyDescent="0.3">
      <c r="B238" s="334">
        <v>1825</v>
      </c>
      <c r="C238" s="334" t="s">
        <v>907</v>
      </c>
      <c r="D238" s="334" t="s">
        <v>910</v>
      </c>
      <c r="E238" s="334" t="s">
        <v>4</v>
      </c>
      <c r="G238" s="323">
        <v>106265</v>
      </c>
      <c r="H238" s="323">
        <v>110856</v>
      </c>
      <c r="I238" s="336">
        <f t="shared" si="6"/>
        <v>4591</v>
      </c>
      <c r="M238" s="337">
        <v>2367.87</v>
      </c>
      <c r="N238" s="334">
        <v>9.5500000000000002E-2</v>
      </c>
      <c r="S238" s="334" t="s">
        <v>301</v>
      </c>
      <c r="T238" s="334" t="s">
        <v>916</v>
      </c>
    </row>
    <row r="239" spans="1:22" s="334" customFormat="1" x14ac:dyDescent="0.3">
      <c r="B239" s="334">
        <v>1825</v>
      </c>
      <c r="C239" s="334" t="s">
        <v>907</v>
      </c>
      <c r="D239" s="334" t="s">
        <v>911</v>
      </c>
      <c r="E239" s="334" t="s">
        <v>4</v>
      </c>
      <c r="G239" s="323">
        <v>135563</v>
      </c>
      <c r="H239" s="323">
        <v>141205</v>
      </c>
      <c r="I239" s="336">
        <f t="shared" si="6"/>
        <v>5642</v>
      </c>
      <c r="M239" s="337">
        <v>2367.87</v>
      </c>
      <c r="N239" s="334">
        <v>9.5500000000000002E-2</v>
      </c>
      <c r="S239" s="334" t="s">
        <v>301</v>
      </c>
      <c r="T239" s="334" t="s">
        <v>916</v>
      </c>
    </row>
    <row r="240" spans="1:22" s="334" customFormat="1" x14ac:dyDescent="0.3">
      <c r="B240" s="334">
        <v>1825</v>
      </c>
      <c r="C240" s="334" t="s">
        <v>907</v>
      </c>
      <c r="D240" s="334" t="s">
        <v>912</v>
      </c>
      <c r="E240" s="334" t="s">
        <v>4</v>
      </c>
      <c r="G240" s="323">
        <v>186338</v>
      </c>
      <c r="H240" s="323">
        <v>193265</v>
      </c>
      <c r="I240" s="336">
        <f t="shared" si="6"/>
        <v>6927</v>
      </c>
      <c r="M240" s="337">
        <v>2367.87</v>
      </c>
      <c r="N240" s="334">
        <v>9.5500000000000002E-2</v>
      </c>
      <c r="S240" s="334" t="s">
        <v>301</v>
      </c>
      <c r="T240" s="334" t="s">
        <v>916</v>
      </c>
    </row>
    <row r="241" spans="1:21" s="334" customFormat="1" x14ac:dyDescent="0.3">
      <c r="B241" s="321">
        <v>1836</v>
      </c>
      <c r="C241" s="321" t="s">
        <v>944</v>
      </c>
      <c r="D241" s="334" t="s">
        <v>947</v>
      </c>
      <c r="E241" s="334" t="s">
        <v>4</v>
      </c>
      <c r="G241" s="323">
        <v>169206</v>
      </c>
      <c r="H241" s="323">
        <v>177009</v>
      </c>
      <c r="I241" s="336">
        <f t="shared" si="6"/>
        <v>7803</v>
      </c>
      <c r="M241" s="337">
        <v>3340.78</v>
      </c>
      <c r="N241" s="334">
        <v>8.2699999999999996E-2</v>
      </c>
      <c r="O241" s="334" t="s">
        <v>949</v>
      </c>
      <c r="S241" s="334" t="s">
        <v>303</v>
      </c>
      <c r="T241" s="334" t="s">
        <v>948</v>
      </c>
    </row>
    <row r="242" spans="1:21" s="334" customFormat="1" x14ac:dyDescent="0.3">
      <c r="B242" s="334">
        <v>1837</v>
      </c>
      <c r="C242" s="334" t="s">
        <v>945</v>
      </c>
      <c r="D242" s="334" t="s">
        <v>946</v>
      </c>
      <c r="E242" s="334" t="s">
        <v>4</v>
      </c>
      <c r="G242" s="323">
        <v>108357</v>
      </c>
      <c r="H242" s="323">
        <v>108419</v>
      </c>
      <c r="I242" s="336">
        <f t="shared" si="6"/>
        <v>62</v>
      </c>
      <c r="M242" s="337">
        <v>2715.54</v>
      </c>
      <c r="N242" s="334">
        <v>9.4899999999999998E-2</v>
      </c>
      <c r="O242" s="334" t="s">
        <v>950</v>
      </c>
      <c r="S242" s="334" t="s">
        <v>303</v>
      </c>
      <c r="T242" s="334" t="s">
        <v>979</v>
      </c>
    </row>
    <row r="243" spans="1:21" s="334" customFormat="1" x14ac:dyDescent="0.3">
      <c r="B243" s="334">
        <v>1837</v>
      </c>
      <c r="C243" s="334" t="s">
        <v>945</v>
      </c>
      <c r="D243" s="334" t="s">
        <v>1175</v>
      </c>
      <c r="E243" s="334" t="s">
        <v>4</v>
      </c>
      <c r="G243" s="323">
        <v>6603</v>
      </c>
      <c r="H243" s="323">
        <v>7484</v>
      </c>
      <c r="I243" s="336">
        <f t="shared" si="6"/>
        <v>881</v>
      </c>
      <c r="M243" s="337">
        <v>2065</v>
      </c>
      <c r="N243" s="334">
        <v>8.5000000000000006E-2</v>
      </c>
      <c r="O243" s="334" t="s">
        <v>950</v>
      </c>
      <c r="S243" s="334" t="s">
        <v>303</v>
      </c>
      <c r="T243" s="334" t="s">
        <v>1181</v>
      </c>
    </row>
    <row r="244" spans="1:21" s="334" customFormat="1" x14ac:dyDescent="0.3">
      <c r="B244" s="334">
        <v>1837</v>
      </c>
      <c r="C244" s="334" t="s">
        <v>945</v>
      </c>
      <c r="D244" s="334" t="s">
        <v>1176</v>
      </c>
      <c r="E244" s="334" t="s">
        <v>4</v>
      </c>
      <c r="G244" s="323">
        <v>5720</v>
      </c>
      <c r="H244" s="323">
        <v>6586</v>
      </c>
      <c r="I244" s="336">
        <f t="shared" si="6"/>
        <v>866</v>
      </c>
      <c r="M244" s="337">
        <v>2065</v>
      </c>
      <c r="N244" s="334">
        <v>8.5000000000000006E-2</v>
      </c>
      <c r="O244" s="334" t="s">
        <v>950</v>
      </c>
      <c r="S244" s="334" t="s">
        <v>303</v>
      </c>
      <c r="T244" s="334" t="s">
        <v>1181</v>
      </c>
    </row>
    <row r="245" spans="1:21" s="334" customFormat="1" x14ac:dyDescent="0.3">
      <c r="B245" s="334">
        <v>1837</v>
      </c>
      <c r="C245" s="334" t="s">
        <v>945</v>
      </c>
      <c r="D245" s="334" t="s">
        <v>1183</v>
      </c>
      <c r="E245" s="334" t="s">
        <v>4</v>
      </c>
      <c r="G245" s="323"/>
      <c r="H245" s="323"/>
      <c r="I245" s="336">
        <f t="shared" si="6"/>
        <v>0</v>
      </c>
      <c r="M245" s="337">
        <v>2065</v>
      </c>
      <c r="N245" s="334">
        <v>8.5000000000000006E-2</v>
      </c>
      <c r="O245" s="334" t="s">
        <v>950</v>
      </c>
      <c r="S245" s="334" t="s">
        <v>303</v>
      </c>
      <c r="T245" s="334" t="s">
        <v>1181</v>
      </c>
    </row>
    <row r="246" spans="1:21" s="334" customFormat="1" x14ac:dyDescent="0.3">
      <c r="B246" s="334">
        <v>1837</v>
      </c>
      <c r="C246" s="334" t="s">
        <v>945</v>
      </c>
      <c r="D246" s="334" t="s">
        <v>1184</v>
      </c>
      <c r="E246" s="334" t="s">
        <v>4</v>
      </c>
      <c r="G246" s="323">
        <v>3751</v>
      </c>
      <c r="H246" s="323">
        <v>4667</v>
      </c>
      <c r="I246" s="336">
        <f t="shared" si="6"/>
        <v>916</v>
      </c>
      <c r="M246" s="337">
        <v>2065</v>
      </c>
      <c r="N246" s="334">
        <v>8.5000000000000006E-2</v>
      </c>
      <c r="O246" s="334" t="s">
        <v>950</v>
      </c>
      <c r="S246" s="334" t="s">
        <v>303</v>
      </c>
      <c r="T246" s="334" t="s">
        <v>1181</v>
      </c>
    </row>
    <row r="247" spans="1:21" s="334" customFormat="1" x14ac:dyDescent="0.3">
      <c r="A247" s="331"/>
      <c r="B247" s="343">
        <v>1860</v>
      </c>
      <c r="C247" s="334" t="s">
        <v>1126</v>
      </c>
      <c r="D247" s="334" t="s">
        <v>1127</v>
      </c>
      <c r="E247" s="334" t="s">
        <v>4</v>
      </c>
      <c r="G247" s="323">
        <v>37351</v>
      </c>
      <c r="H247" s="323">
        <v>39385</v>
      </c>
      <c r="I247" s="336">
        <f t="shared" si="6"/>
        <v>2034</v>
      </c>
      <c r="L247" s="336"/>
      <c r="M247" s="340">
        <v>2813.5</v>
      </c>
      <c r="N247" s="341">
        <v>9.4799999999999995E-2</v>
      </c>
      <c r="O247" s="330">
        <v>0</v>
      </c>
      <c r="P247" s="329"/>
      <c r="Q247" s="329"/>
      <c r="R247" s="330"/>
      <c r="S247" s="334" t="s">
        <v>107</v>
      </c>
      <c r="T247" s="334" t="s">
        <v>1128</v>
      </c>
      <c r="U247" s="321"/>
    </row>
    <row r="248" spans="1:21" s="334" customFormat="1" x14ac:dyDescent="0.3">
      <c r="A248" s="331"/>
      <c r="B248" s="343">
        <v>1860</v>
      </c>
      <c r="C248" s="334" t="s">
        <v>1126</v>
      </c>
      <c r="D248" s="334" t="s">
        <v>1222</v>
      </c>
      <c r="E248" s="334" t="s">
        <v>4</v>
      </c>
      <c r="G248" s="323">
        <v>16527</v>
      </c>
      <c r="H248" s="323">
        <v>18891</v>
      </c>
      <c r="I248" s="336">
        <f t="shared" si="6"/>
        <v>2364</v>
      </c>
      <c r="L248" s="336"/>
      <c r="M248" s="340">
        <v>3526.73</v>
      </c>
      <c r="N248" s="341">
        <v>9.5000000000000001E-2</v>
      </c>
      <c r="O248" s="330"/>
      <c r="P248" s="329"/>
      <c r="Q248" s="329"/>
      <c r="R248" s="330"/>
      <c r="S248" s="334" t="s">
        <v>107</v>
      </c>
      <c r="T248" s="345" t="s">
        <v>1223</v>
      </c>
      <c r="U248" s="321"/>
    </row>
    <row r="249" spans="1:21" s="334" customFormat="1" x14ac:dyDescent="0.3">
      <c r="A249" s="331"/>
      <c r="B249" s="343">
        <v>1860</v>
      </c>
      <c r="C249" s="334" t="s">
        <v>1126</v>
      </c>
      <c r="D249" s="334" t="s">
        <v>1303</v>
      </c>
      <c r="E249" s="334" t="s">
        <v>4</v>
      </c>
      <c r="G249" s="323">
        <v>4113</v>
      </c>
      <c r="H249" s="323">
        <v>6654</v>
      </c>
      <c r="I249" s="336">
        <f t="shared" si="6"/>
        <v>2541</v>
      </c>
      <c r="L249" s="336"/>
      <c r="M249" s="340">
        <v>3526.73</v>
      </c>
      <c r="N249" s="341">
        <v>9.5000000000000001E-2</v>
      </c>
      <c r="O249" s="330"/>
      <c r="P249" s="329"/>
      <c r="Q249" s="329"/>
      <c r="R249" s="330"/>
      <c r="S249" s="334" t="s">
        <v>107</v>
      </c>
      <c r="T249" s="345" t="s">
        <v>1304</v>
      </c>
      <c r="U249" s="321"/>
    </row>
    <row r="250" spans="1:21" x14ac:dyDescent="0.3">
      <c r="A250" s="334"/>
      <c r="B250" s="334">
        <v>1863</v>
      </c>
      <c r="C250" s="314" t="s">
        <v>1008</v>
      </c>
      <c r="D250" s="226" t="s">
        <v>815</v>
      </c>
      <c r="E250" s="334" t="s">
        <v>4</v>
      </c>
      <c r="F250" s="334"/>
      <c r="G250" s="334"/>
      <c r="H250" s="334"/>
      <c r="I250" s="336">
        <f t="shared" si="6"/>
        <v>0</v>
      </c>
      <c r="M250" s="272">
        <v>3967.01</v>
      </c>
      <c r="N250" s="211">
        <v>0</v>
      </c>
      <c r="S250" s="211" t="s">
        <v>107</v>
      </c>
      <c r="T250" s="226" t="s">
        <v>1346</v>
      </c>
    </row>
    <row r="251" spans="1:21" x14ac:dyDescent="0.3">
      <c r="A251" s="334"/>
      <c r="B251" s="334">
        <v>1863</v>
      </c>
      <c r="C251" s="314" t="s">
        <v>1008</v>
      </c>
      <c r="D251" s="226" t="s">
        <v>816</v>
      </c>
      <c r="E251" s="334" t="s">
        <v>4</v>
      </c>
      <c r="F251" s="334"/>
      <c r="G251" s="334"/>
      <c r="H251" s="334"/>
      <c r="I251" s="336">
        <f t="shared" si="6"/>
        <v>0</v>
      </c>
      <c r="M251" s="272">
        <v>3967.01</v>
      </c>
      <c r="N251" s="211">
        <v>0</v>
      </c>
      <c r="S251" s="211" t="s">
        <v>107</v>
      </c>
      <c r="T251" s="226" t="s">
        <v>1345</v>
      </c>
    </row>
    <row r="252" spans="1:21" s="334" customFormat="1" x14ac:dyDescent="0.3">
      <c r="B252" s="334">
        <v>1863</v>
      </c>
      <c r="C252" s="321" t="s">
        <v>1008</v>
      </c>
      <c r="D252" s="334" t="s">
        <v>887</v>
      </c>
      <c r="E252" s="334" t="s">
        <v>4</v>
      </c>
      <c r="I252" s="336">
        <f t="shared" si="6"/>
        <v>0</v>
      </c>
      <c r="M252" s="340">
        <v>4173.47</v>
      </c>
      <c r="N252" s="334">
        <v>0</v>
      </c>
      <c r="Q252" s="337">
        <v>4348.91</v>
      </c>
      <c r="S252" s="334" t="s">
        <v>107</v>
      </c>
      <c r="T252" s="334" t="s">
        <v>1108</v>
      </c>
    </row>
    <row r="253" spans="1:21" s="334" customFormat="1" x14ac:dyDescent="0.3">
      <c r="B253" s="334">
        <v>1863</v>
      </c>
      <c r="C253" s="321" t="s">
        <v>1008</v>
      </c>
      <c r="D253" s="334" t="s">
        <v>888</v>
      </c>
      <c r="E253" s="334" t="s">
        <v>4</v>
      </c>
      <c r="I253" s="336">
        <f t="shared" si="6"/>
        <v>0</v>
      </c>
      <c r="M253" s="340">
        <v>4173.47</v>
      </c>
      <c r="N253" s="334">
        <v>0</v>
      </c>
      <c r="Q253" s="337">
        <v>4348.91</v>
      </c>
      <c r="S253" s="334" t="s">
        <v>107</v>
      </c>
      <c r="T253" s="334" t="s">
        <v>1108</v>
      </c>
    </row>
    <row r="254" spans="1:21" s="334" customFormat="1" x14ac:dyDescent="0.3">
      <c r="B254" s="334">
        <v>1863</v>
      </c>
      <c r="C254" s="321" t="s">
        <v>1008</v>
      </c>
      <c r="D254" s="334" t="s">
        <v>964</v>
      </c>
      <c r="E254" s="334" t="s">
        <v>4</v>
      </c>
      <c r="I254" s="336">
        <f t="shared" si="6"/>
        <v>0</v>
      </c>
      <c r="M254" s="337">
        <v>4715.6400000000003</v>
      </c>
      <c r="N254" s="334">
        <v>0</v>
      </c>
      <c r="S254" s="334" t="s">
        <v>107</v>
      </c>
      <c r="T254" s="334" t="s">
        <v>1108</v>
      </c>
    </row>
    <row r="255" spans="1:21" s="334" customFormat="1" x14ac:dyDescent="0.3">
      <c r="B255" s="334">
        <v>1863</v>
      </c>
      <c r="C255" s="321" t="s">
        <v>1008</v>
      </c>
      <c r="D255" s="334" t="s">
        <v>965</v>
      </c>
      <c r="E255" s="334" t="s">
        <v>4</v>
      </c>
      <c r="I255" s="336">
        <f t="shared" si="6"/>
        <v>0</v>
      </c>
      <c r="M255" s="337">
        <v>4715.6400000000003</v>
      </c>
      <c r="N255" s="334">
        <v>0</v>
      </c>
      <c r="S255" s="334" t="s">
        <v>107</v>
      </c>
      <c r="T255" s="334" t="s">
        <v>1108</v>
      </c>
    </row>
    <row r="256" spans="1:21" s="334" customFormat="1" x14ac:dyDescent="0.3">
      <c r="B256" s="334">
        <v>1863</v>
      </c>
      <c r="C256" s="321" t="s">
        <v>1008</v>
      </c>
      <c r="D256" s="322" t="s">
        <v>966</v>
      </c>
      <c r="E256" s="334" t="s">
        <v>4</v>
      </c>
      <c r="I256" s="336">
        <f t="shared" si="6"/>
        <v>0</v>
      </c>
      <c r="M256" s="340">
        <v>3273.55</v>
      </c>
      <c r="N256" s="334">
        <v>0</v>
      </c>
      <c r="S256" s="334" t="s">
        <v>107</v>
      </c>
      <c r="T256" s="334" t="s">
        <v>1108</v>
      </c>
    </row>
    <row r="257" spans="1:20" s="334" customFormat="1" x14ac:dyDescent="0.3">
      <c r="B257" s="334" t="s">
        <v>1156</v>
      </c>
      <c r="C257" s="334" t="s">
        <v>1157</v>
      </c>
      <c r="D257" s="335" t="s">
        <v>921</v>
      </c>
      <c r="E257" s="334" t="s">
        <v>4</v>
      </c>
      <c r="I257" s="336">
        <f t="shared" si="6"/>
        <v>0</v>
      </c>
      <c r="M257" s="340">
        <v>4173.47</v>
      </c>
      <c r="N257" s="334">
        <v>0</v>
      </c>
      <c r="Q257" s="337">
        <v>4348.91</v>
      </c>
      <c r="S257" s="334" t="s">
        <v>107</v>
      </c>
      <c r="T257" s="334" t="s">
        <v>1108</v>
      </c>
    </row>
    <row r="258" spans="1:20" s="334" customFormat="1" x14ac:dyDescent="0.3">
      <c r="B258" s="334" t="s">
        <v>1156</v>
      </c>
      <c r="C258" s="334" t="s">
        <v>1157</v>
      </c>
      <c r="D258" s="335" t="s">
        <v>922</v>
      </c>
      <c r="E258" s="334" t="s">
        <v>4</v>
      </c>
      <c r="I258" s="336">
        <f t="shared" si="6"/>
        <v>0</v>
      </c>
      <c r="M258" s="340">
        <v>4173.47</v>
      </c>
      <c r="N258" s="334">
        <v>0</v>
      </c>
      <c r="Q258" s="337">
        <v>4348.91</v>
      </c>
      <c r="S258" s="334" t="s">
        <v>107</v>
      </c>
      <c r="T258" s="334" t="s">
        <v>1108</v>
      </c>
    </row>
    <row r="259" spans="1:20" s="334" customFormat="1" x14ac:dyDescent="0.3">
      <c r="B259" s="334" t="s">
        <v>1156</v>
      </c>
      <c r="C259" s="334" t="s">
        <v>1157</v>
      </c>
      <c r="D259" s="335" t="s">
        <v>967</v>
      </c>
      <c r="E259" s="334" t="s">
        <v>4</v>
      </c>
      <c r="I259" s="336">
        <f t="shared" si="6"/>
        <v>0</v>
      </c>
      <c r="M259" s="340">
        <v>4173.47</v>
      </c>
      <c r="N259" s="334">
        <v>0</v>
      </c>
      <c r="Q259" s="337">
        <v>4348.91</v>
      </c>
      <c r="S259" s="334" t="s">
        <v>107</v>
      </c>
      <c r="T259" s="334" t="s">
        <v>1108</v>
      </c>
    </row>
    <row r="260" spans="1:20" s="334" customFormat="1" x14ac:dyDescent="0.3">
      <c r="B260" s="334">
        <v>1866</v>
      </c>
      <c r="C260" s="334" t="s">
        <v>1010</v>
      </c>
      <c r="D260" s="335" t="s">
        <v>1011</v>
      </c>
      <c r="E260" s="334" t="s">
        <v>4</v>
      </c>
      <c r="I260" s="336">
        <f t="shared" si="6"/>
        <v>0</v>
      </c>
      <c r="M260" s="337">
        <v>2732.96</v>
      </c>
      <c r="N260" s="334">
        <v>0</v>
      </c>
      <c r="S260" s="334" t="s">
        <v>107</v>
      </c>
      <c r="T260" s="334" t="s">
        <v>1016</v>
      </c>
    </row>
    <row r="261" spans="1:20" s="334" customFormat="1" x14ac:dyDescent="0.3">
      <c r="B261" s="334">
        <v>1873</v>
      </c>
      <c r="C261" s="334" t="s">
        <v>1138</v>
      </c>
      <c r="D261" s="334" t="s">
        <v>1139</v>
      </c>
      <c r="E261" s="334" t="s">
        <v>4</v>
      </c>
      <c r="G261" s="323">
        <v>25132</v>
      </c>
      <c r="H261" s="323">
        <v>25375</v>
      </c>
      <c r="I261" s="336">
        <f t="shared" si="6"/>
        <v>243</v>
      </c>
      <c r="M261" s="337">
        <v>3427.64</v>
      </c>
      <c r="N261" s="334">
        <v>0.11700000000000001</v>
      </c>
      <c r="S261" s="334" t="s">
        <v>107</v>
      </c>
      <c r="T261" s="334" t="s">
        <v>1140</v>
      </c>
    </row>
    <row r="262" spans="1:20" s="334" customFormat="1" x14ac:dyDescent="0.3">
      <c r="B262" s="334">
        <v>1884</v>
      </c>
      <c r="C262" s="334" t="s">
        <v>1165</v>
      </c>
      <c r="D262" s="334" t="s">
        <v>1166</v>
      </c>
      <c r="E262" s="334" t="s">
        <v>4</v>
      </c>
      <c r="G262" s="323">
        <v>98240</v>
      </c>
      <c r="H262" s="323">
        <v>111443</v>
      </c>
      <c r="I262" s="336">
        <f t="shared" si="6"/>
        <v>13203</v>
      </c>
      <c r="M262" s="337">
        <v>3804.32</v>
      </c>
      <c r="N262" s="334">
        <v>9.5000000000000001E-2</v>
      </c>
      <c r="T262" s="334" t="s">
        <v>1168</v>
      </c>
    </row>
    <row r="263" spans="1:20" x14ac:dyDescent="0.3">
      <c r="A263" s="186" t="s">
        <v>1259</v>
      </c>
      <c r="B263" s="368">
        <v>1949</v>
      </c>
      <c r="C263" s="334" t="s">
        <v>1144</v>
      </c>
      <c r="D263" s="334" t="s">
        <v>1145</v>
      </c>
      <c r="E263" s="334" t="s">
        <v>4</v>
      </c>
      <c r="F263" s="334"/>
      <c r="G263" s="323">
        <v>20500</v>
      </c>
      <c r="H263" s="323">
        <v>21508</v>
      </c>
      <c r="I263" s="336">
        <f t="shared" si="6"/>
        <v>1008</v>
      </c>
      <c r="M263" s="272">
        <v>1693.49</v>
      </c>
      <c r="N263" s="211">
        <v>9.6799999999999997E-2</v>
      </c>
      <c r="S263" s="211" t="s">
        <v>107</v>
      </c>
      <c r="T263" s="211" t="s">
        <v>1146</v>
      </c>
    </row>
    <row r="264" spans="1:20" s="334" customFormat="1" ht="17.25" customHeight="1" x14ac:dyDescent="0.3">
      <c r="B264" s="334">
        <v>1963</v>
      </c>
      <c r="C264" s="334" t="s">
        <v>1297</v>
      </c>
      <c r="D264" s="334" t="s">
        <v>1298</v>
      </c>
      <c r="E264" s="334" t="s">
        <v>4</v>
      </c>
      <c r="G264" s="323">
        <v>17438</v>
      </c>
      <c r="H264" s="323">
        <v>30515</v>
      </c>
      <c r="I264" s="336">
        <f>H264-G264</f>
        <v>13077</v>
      </c>
      <c r="M264" s="337">
        <v>4329.5600000000004</v>
      </c>
      <c r="N264" s="334">
        <v>9.8000000000000004E-2</v>
      </c>
      <c r="S264" s="334" t="s">
        <v>107</v>
      </c>
      <c r="T264" s="334" t="s">
        <v>1300</v>
      </c>
    </row>
    <row r="265" spans="1:20" s="334" customFormat="1" x14ac:dyDescent="0.3">
      <c r="B265" s="334">
        <v>1963</v>
      </c>
      <c r="C265" s="334" t="s">
        <v>1297</v>
      </c>
      <c r="D265" s="334" t="s">
        <v>1299</v>
      </c>
      <c r="E265" s="334" t="s">
        <v>4</v>
      </c>
      <c r="G265" s="323">
        <v>8905</v>
      </c>
      <c r="H265" s="323">
        <v>15279</v>
      </c>
      <c r="I265" s="336">
        <f>H265-G265</f>
        <v>6374</v>
      </c>
      <c r="M265" s="337">
        <v>4329.5600000000004</v>
      </c>
      <c r="N265" s="334">
        <v>9.8000000000000004E-2</v>
      </c>
      <c r="S265" s="334" t="s">
        <v>107</v>
      </c>
      <c r="T265" s="334" t="s">
        <v>1300</v>
      </c>
    </row>
  </sheetData>
  <autoFilter ref="A3:V265" xr:uid="{CA822B9C-CDB4-4930-A7A5-53E5915412FA}"/>
  <phoneticPr fontId="8" type="noConversion"/>
  <conditionalFormatting sqref="G4:H58">
    <cfRule type="cellIs" dxfId="528" priority="3" operator="equal">
      <formula>0</formula>
    </cfRule>
    <cfRule type="cellIs" dxfId="527" priority="4" operator="equal">
      <formula>""""""</formula>
    </cfRule>
  </conditionalFormatting>
  <conditionalFormatting sqref="G72:H77">
    <cfRule type="cellIs" dxfId="526" priority="21" operator="equal">
      <formula>0</formula>
    </cfRule>
    <cfRule type="cellIs" dxfId="525" priority="22" operator="equal">
      <formula>""""""</formula>
    </cfRule>
  </conditionalFormatting>
  <conditionalFormatting sqref="G79:H148">
    <cfRule type="cellIs" dxfId="524" priority="1" operator="equal">
      <formula>0</formula>
    </cfRule>
    <cfRule type="cellIs" dxfId="523" priority="2" operator="equal">
      <formula>""""""</formula>
    </cfRule>
  </conditionalFormatting>
  <conditionalFormatting sqref="G150:H151">
    <cfRule type="cellIs" dxfId="522" priority="19" operator="equal">
      <formula>0</formula>
    </cfRule>
    <cfRule type="cellIs" dxfId="521" priority="20" operator="equal">
      <formula>""""""</formula>
    </cfRule>
  </conditionalFormatting>
  <conditionalFormatting sqref="G156:H198 G201:H249">
    <cfRule type="cellIs" dxfId="520" priority="13" operator="equal">
      <formula>0</formula>
    </cfRule>
    <cfRule type="cellIs" dxfId="519" priority="14" operator="equal">
      <formula>""""""</formula>
    </cfRule>
  </conditionalFormatting>
  <conditionalFormatting sqref="G261:H265">
    <cfRule type="cellIs" dxfId="518" priority="7" operator="equal">
      <formula>0</formula>
    </cfRule>
    <cfRule type="cellIs" dxfId="517" priority="8" operator="equal">
      <formula>""""""</formula>
    </cfRule>
  </conditionalFormatting>
  <conditionalFormatting sqref="J18:K18">
    <cfRule type="cellIs" dxfId="516" priority="17" operator="equal">
      <formula>0</formula>
    </cfRule>
    <cfRule type="cellIs" dxfId="515" priority="18" operator="equal">
      <formula>""""""</formula>
    </cfRule>
  </conditionalFormatting>
  <conditionalFormatting sqref="J34:K34">
    <cfRule type="cellIs" dxfId="514" priority="15" operator="equal">
      <formula>0</formula>
    </cfRule>
    <cfRule type="cellIs" dxfId="513" priority="16" operator="equal">
      <formula>""""""</formula>
    </cfRule>
  </conditionalFormatting>
  <conditionalFormatting sqref="J36:K36">
    <cfRule type="cellIs" dxfId="512" priority="11" operator="equal">
      <formula>0</formula>
    </cfRule>
    <cfRule type="cellIs" dxfId="511" priority="12" operator="equal">
      <formula>""""""</formula>
    </cfRule>
  </conditionalFormatting>
  <conditionalFormatting sqref="J201:K201">
    <cfRule type="cellIs" dxfId="510" priority="9" operator="equal">
      <formula>0</formula>
    </cfRule>
    <cfRule type="cellIs" dxfId="509" priority="10" operator="equal">
      <formula>""""""</formula>
    </cfRule>
  </conditionalFormatting>
  <hyperlinks>
    <hyperlink ref="A206:A207" r:id="rId1" display="corey.hommes@purple.com ONLY" xr:uid="{6294FFF4-4173-443F-BAAC-81DC53E80887}"/>
    <hyperlink ref="A150" r:id="rId2" xr:uid="{84EA9BAA-3C7E-4363-B7F0-CF418811C816}"/>
    <hyperlink ref="A151" r:id="rId3" xr:uid="{11BCC267-1B6C-4CBA-AC88-83E60B8F22E3}"/>
    <hyperlink ref="A208" r:id="rId4" xr:uid="{3ECA2930-65F0-48EC-B977-C2A302A8A2FB}"/>
    <hyperlink ref="B28" r:id="rId5" xr:uid="{7496FC7F-CF6B-4B88-8CD0-0B1949830FF9}"/>
    <hyperlink ref="A145" r:id="rId6" xr:uid="{F085DE01-AF2D-4194-8F2B-CEAB1497A6ED}"/>
    <hyperlink ref="A202" r:id="rId7" xr:uid="{3A6F27D9-34A9-4B94-86D4-0F86E87902FC}"/>
    <hyperlink ref="A219" r:id="rId8" xr:uid="{A17E6E2E-B818-4D3C-B60E-00028B02436A}"/>
    <hyperlink ref="A201" r:id="rId9" xr:uid="{18249132-E8B1-4D41-B649-FD6EC99D94A6}"/>
    <hyperlink ref="A4" r:id="rId10" xr:uid="{178CB73A-BFC6-4B21-AE22-ED8D0D095A7C}"/>
    <hyperlink ref="B5" r:id="rId11" xr:uid="{EA0FC7B2-441F-486B-BC19-D2CA980E4594}"/>
    <hyperlink ref="B29" r:id="rId12" xr:uid="{23C6AEC8-96FA-4B81-9603-8AFE552FDC79}"/>
    <hyperlink ref="A263" r:id="rId13" xr:uid="{0A08478E-7242-4D1F-83B8-CFF931D9E881}"/>
    <hyperlink ref="B14" r:id="rId14" xr:uid="{6E812C7C-36CD-45CD-A9E9-A7DAB051E9E5}"/>
    <hyperlink ref="B101" r:id="rId15" xr:uid="{8DF6EDFD-2215-4BD0-84E9-6789667719D0}"/>
  </hyperlinks>
  <pageMargins left="0.7" right="0.7" top="0.75" bottom="0.75" header="0.3" footer="0.3"/>
  <pageSetup paperSize="5" scale="32" fitToHeight="0" orientation="portrait" r:id="rId1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731E-8CB4-451E-B089-5024DD787674}">
  <sheetPr>
    <pageSetUpPr fitToPage="1"/>
  </sheetPr>
  <dimension ref="A1:V280"/>
  <sheetViews>
    <sheetView zoomScaleNormal="100" workbookViewId="0">
      <pane ySplit="3" topLeftCell="A90" activePane="bottomLeft" state="frozen"/>
      <selection pane="bottomLeft" activeCell="M99" sqref="A92:M99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186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68012</v>
      </c>
      <c r="H4" s="323">
        <v>68305</v>
      </c>
      <c r="I4" s="323">
        <f t="shared" ref="I4:I67" si="0">H4-G4</f>
        <v>293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39159</v>
      </c>
      <c r="H5" s="323">
        <v>39670</v>
      </c>
      <c r="I5" s="323">
        <f t="shared" si="0"/>
        <v>511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485928</v>
      </c>
      <c r="H6" s="323">
        <v>488884</v>
      </c>
      <c r="I6" s="323">
        <f t="shared" si="0"/>
        <v>2956</v>
      </c>
      <c r="J6" s="324"/>
      <c r="L6" s="323">
        <f>K6-J6</f>
        <v>0</v>
      </c>
      <c r="M6" s="325">
        <v>2370.66</v>
      </c>
      <c r="N6" s="326">
        <v>0.1075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ht="16.5" customHeight="1" x14ac:dyDescent="0.3">
      <c r="A7" s="321">
        <v>11.5</v>
      </c>
      <c r="B7" s="327">
        <v>438</v>
      </c>
      <c r="C7" s="321" t="s">
        <v>270</v>
      </c>
      <c r="D7" s="322" t="s">
        <v>609</v>
      </c>
      <c r="E7" s="322" t="s">
        <v>16</v>
      </c>
      <c r="G7" s="323">
        <v>174542</v>
      </c>
      <c r="H7" s="323">
        <v>178367</v>
      </c>
      <c r="I7" s="323">
        <f t="shared" si="0"/>
        <v>3825</v>
      </c>
      <c r="J7" s="324"/>
      <c r="L7" s="323">
        <v>0</v>
      </c>
      <c r="M7" s="325">
        <v>419.9</v>
      </c>
      <c r="N7" s="326">
        <v>0.1114</v>
      </c>
      <c r="O7" s="328">
        <v>0</v>
      </c>
      <c r="P7" s="329"/>
      <c r="Q7" s="329"/>
      <c r="R7" s="330">
        <v>0</v>
      </c>
      <c r="T7" s="321" t="s">
        <v>611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783</v>
      </c>
      <c r="E8" s="322" t="s">
        <v>16</v>
      </c>
      <c r="G8" s="323">
        <v>86927</v>
      </c>
      <c r="H8" s="323">
        <v>90197</v>
      </c>
      <c r="I8" s="323">
        <f t="shared" si="0"/>
        <v>3270</v>
      </c>
      <c r="J8" s="324"/>
      <c r="L8" s="323"/>
      <c r="M8" s="325">
        <v>428.7</v>
      </c>
      <c r="N8" s="326">
        <v>0.10979999999999999</v>
      </c>
      <c r="O8" s="328"/>
      <c r="P8" s="329"/>
      <c r="Q8" s="329"/>
      <c r="R8" s="330"/>
      <c r="T8" s="321" t="s">
        <v>784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1147</v>
      </c>
      <c r="E9" s="322" t="s">
        <v>16</v>
      </c>
      <c r="G9" s="323">
        <v>22260</v>
      </c>
      <c r="H9" s="323">
        <v>25150</v>
      </c>
      <c r="I9" s="323">
        <f t="shared" si="0"/>
        <v>2890</v>
      </c>
      <c r="J9" s="324"/>
      <c r="L9" s="323"/>
      <c r="M9" s="325">
        <v>415.92</v>
      </c>
      <c r="N9" s="326">
        <v>0.10299999999999999</v>
      </c>
      <c r="O9" s="328"/>
      <c r="P9" s="329"/>
      <c r="Q9" s="329"/>
      <c r="R9" s="330"/>
      <c r="T9" s="321" t="s">
        <v>1185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641</v>
      </c>
      <c r="E10" s="322" t="s">
        <v>4</v>
      </c>
      <c r="G10" s="323">
        <v>201809</v>
      </c>
      <c r="H10" s="323">
        <v>204452</v>
      </c>
      <c r="I10" s="323">
        <f t="shared" si="0"/>
        <v>2643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642</v>
      </c>
      <c r="E11" s="322" t="s">
        <v>4</v>
      </c>
      <c r="G11" s="323">
        <v>124242</v>
      </c>
      <c r="H11" s="323">
        <v>126950</v>
      </c>
      <c r="I11" s="323">
        <f t="shared" si="0"/>
        <v>2708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 t="s">
        <v>262</v>
      </c>
      <c r="C12" s="321" t="s">
        <v>272</v>
      </c>
      <c r="D12" s="322" t="s">
        <v>643</v>
      </c>
      <c r="E12" s="322" t="s">
        <v>4</v>
      </c>
      <c r="G12" s="323">
        <v>202730</v>
      </c>
      <c r="H12" s="323">
        <v>204145</v>
      </c>
      <c r="I12" s="323">
        <f t="shared" si="0"/>
        <v>1415</v>
      </c>
      <c r="J12" s="324"/>
      <c r="L12" s="323"/>
      <c r="M12" s="325">
        <v>2027.72</v>
      </c>
      <c r="N12" s="326">
        <v>9.4500000000000001E-2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B13" s="327">
        <v>573</v>
      </c>
      <c r="C13" s="321" t="s">
        <v>272</v>
      </c>
      <c r="D13" s="322" t="s">
        <v>990</v>
      </c>
      <c r="E13" s="322" t="s">
        <v>4</v>
      </c>
      <c r="G13" s="323">
        <v>92940</v>
      </c>
      <c r="H13" s="323">
        <v>96228</v>
      </c>
      <c r="I13" s="323">
        <f t="shared" si="0"/>
        <v>3288</v>
      </c>
      <c r="J13" s="324"/>
      <c r="L13" s="323"/>
      <c r="M13" s="325">
        <v>2175.63</v>
      </c>
      <c r="N13" s="326">
        <v>8.8200000000000001E-2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G14" s="323">
        <v>28800</v>
      </c>
      <c r="H14" s="323">
        <v>30500</v>
      </c>
      <c r="I14" s="323">
        <f t="shared" si="0"/>
        <v>1700</v>
      </c>
      <c r="J14" s="324"/>
      <c r="L14" s="323"/>
      <c r="M14" s="325">
        <v>1621.99</v>
      </c>
      <c r="N14" s="326">
        <v>9.7799999999999998E-2</v>
      </c>
      <c r="O14" s="328">
        <v>0</v>
      </c>
      <c r="P14" s="324"/>
      <c r="Q14" s="324"/>
      <c r="R14" s="328"/>
      <c r="S14" s="321" t="s">
        <v>107</v>
      </c>
      <c r="T14" s="332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25183</v>
      </c>
      <c r="H15" s="323">
        <v>24900</v>
      </c>
      <c r="I15" s="323">
        <f t="shared" si="0"/>
        <v>-283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32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108386</v>
      </c>
      <c r="H16" s="323">
        <v>112394</v>
      </c>
      <c r="I16" s="323">
        <f t="shared" si="0"/>
        <v>4008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10588</v>
      </c>
      <c r="H17" s="323">
        <v>13966</v>
      </c>
      <c r="I17" s="323">
        <f t="shared" si="0"/>
        <v>3378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41764</v>
      </c>
      <c r="H18" s="323">
        <v>43401</v>
      </c>
      <c r="I18" s="323">
        <f t="shared" si="0"/>
        <v>1637</v>
      </c>
      <c r="J18" s="323">
        <v>481</v>
      </c>
      <c r="K18" s="323">
        <v>481</v>
      </c>
      <c r="L18" s="323">
        <f>K18-J18</f>
        <v>0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333" t="s">
        <v>1360</v>
      </c>
      <c r="C19" s="321" t="s">
        <v>205</v>
      </c>
      <c r="D19" s="322" t="s">
        <v>1130</v>
      </c>
      <c r="E19" s="322" t="s">
        <v>4</v>
      </c>
      <c r="F19" s="322"/>
      <c r="G19" s="323">
        <v>65389</v>
      </c>
      <c r="H19" s="323">
        <v>68990</v>
      </c>
      <c r="I19" s="323">
        <f t="shared" si="0"/>
        <v>3601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65041</v>
      </c>
      <c r="H20" s="323">
        <v>67986</v>
      </c>
      <c r="I20" s="323">
        <f t="shared" si="0"/>
        <v>2945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22"/>
      <c r="F21" s="322"/>
      <c r="G21" s="323">
        <v>21501</v>
      </c>
      <c r="H21" s="323">
        <v>25926</v>
      </c>
      <c r="I21" s="323">
        <f t="shared" si="0"/>
        <v>4425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22"/>
      <c r="F22" s="322"/>
      <c r="G22" s="323">
        <v>17682</v>
      </c>
      <c r="H22" s="323">
        <v>21512</v>
      </c>
      <c r="I22" s="323">
        <f t="shared" si="0"/>
        <v>3830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22"/>
      <c r="F23" s="322"/>
      <c r="G23" s="323">
        <v>22523</v>
      </c>
      <c r="H23" s="323">
        <v>26505</v>
      </c>
      <c r="I23" s="323">
        <f t="shared" si="0"/>
        <v>3982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22"/>
      <c r="F24" s="322"/>
      <c r="G24" s="323">
        <v>15328</v>
      </c>
      <c r="H24" s="323">
        <v>18416</v>
      </c>
      <c r="I24" s="323">
        <f t="shared" si="0"/>
        <v>3088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22"/>
      <c r="F25" s="322"/>
      <c r="G25" s="323">
        <v>13194</v>
      </c>
      <c r="H25" s="323">
        <v>14778</v>
      </c>
      <c r="I25" s="323">
        <f t="shared" si="0"/>
        <v>1584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22"/>
      <c r="F26" s="322"/>
      <c r="G26" s="323">
        <v>9226</v>
      </c>
      <c r="H26" s="323">
        <v>11471</v>
      </c>
      <c r="I26" s="323">
        <f t="shared" si="0"/>
        <v>2245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396212</v>
      </c>
      <c r="H27" s="323">
        <v>401596</v>
      </c>
      <c r="I27" s="323">
        <f t="shared" si="0"/>
        <v>5384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201658</v>
      </c>
      <c r="H28" s="323">
        <v>204118</v>
      </c>
      <c r="I28" s="323">
        <f t="shared" si="0"/>
        <v>2460</v>
      </c>
      <c r="L28" s="323">
        <f>K28-J28</f>
        <v>0</v>
      </c>
      <c r="M28" s="376">
        <v>2088.12</v>
      </c>
      <c r="N28" s="326">
        <v>0.11020000000000001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103925</v>
      </c>
      <c r="H29" s="323">
        <v>105734</v>
      </c>
      <c r="I29" s="323">
        <f t="shared" si="0"/>
        <v>1809</v>
      </c>
      <c r="L29" s="323"/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49444</v>
      </c>
      <c r="H30" s="323">
        <v>53930</v>
      </c>
      <c r="I30" s="336">
        <f t="shared" si="0"/>
        <v>4486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55086</v>
      </c>
      <c r="H31" s="323">
        <v>58577</v>
      </c>
      <c r="I31" s="336">
        <f t="shared" si="0"/>
        <v>3491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49870</v>
      </c>
      <c r="H32" s="323">
        <v>52361</v>
      </c>
      <c r="I32" s="336">
        <f t="shared" si="0"/>
        <v>2491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182662</v>
      </c>
      <c r="H33" s="323">
        <v>186176</v>
      </c>
      <c r="I33" s="336">
        <f t="shared" si="0"/>
        <v>3514</v>
      </c>
      <c r="L33" s="336">
        <f t="shared" ref="L33:L42" si="1">K33-J33</f>
        <v>0</v>
      </c>
      <c r="M33" s="337">
        <v>1212.23</v>
      </c>
      <c r="N33" s="341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62</v>
      </c>
      <c r="B34" s="334" t="s">
        <v>219</v>
      </c>
      <c r="C34" s="334" t="s">
        <v>220</v>
      </c>
      <c r="D34" s="335" t="s">
        <v>72</v>
      </c>
      <c r="E34" s="335" t="s">
        <v>4</v>
      </c>
      <c r="G34" s="323">
        <v>160937</v>
      </c>
      <c r="H34" s="323">
        <v>162972</v>
      </c>
      <c r="I34" s="336">
        <f t="shared" si="0"/>
        <v>2035</v>
      </c>
      <c r="J34" s="339">
        <v>16136</v>
      </c>
      <c r="K34" s="339">
        <v>16136</v>
      </c>
      <c r="L34" s="336">
        <f t="shared" si="1"/>
        <v>0</v>
      </c>
      <c r="M34" s="337">
        <v>1199.96</v>
      </c>
      <c r="N34" s="341">
        <v>0</v>
      </c>
      <c r="O34" s="330">
        <v>94065</v>
      </c>
      <c r="P34" s="329"/>
      <c r="Q34" s="329"/>
      <c r="R34" s="330">
        <v>18</v>
      </c>
      <c r="S34" s="334" t="s">
        <v>107</v>
      </c>
      <c r="T34" s="334" t="s">
        <v>977</v>
      </c>
    </row>
    <row r="35" spans="1:21" s="334" customFormat="1" x14ac:dyDescent="0.3">
      <c r="A35" s="334">
        <v>68</v>
      </c>
      <c r="B35" s="334" t="s">
        <v>219</v>
      </c>
      <c r="C35" s="334" t="s">
        <v>220</v>
      </c>
      <c r="D35" s="335" t="s">
        <v>343</v>
      </c>
      <c r="E35" s="335" t="s">
        <v>4</v>
      </c>
      <c r="G35" s="323">
        <v>469813</v>
      </c>
      <c r="H35" s="323">
        <v>469813</v>
      </c>
      <c r="I35" s="336">
        <f t="shared" si="0"/>
        <v>0</v>
      </c>
      <c r="L35" s="336">
        <f t="shared" si="1"/>
        <v>0</v>
      </c>
      <c r="M35" s="340">
        <v>2144.61</v>
      </c>
      <c r="N35" s="341">
        <v>0</v>
      </c>
      <c r="O35" s="330">
        <v>162958</v>
      </c>
      <c r="P35" s="329"/>
      <c r="Q35" s="329"/>
      <c r="R35" s="330">
        <v>0</v>
      </c>
      <c r="S35" s="334" t="s">
        <v>107</v>
      </c>
      <c r="T35" s="334" t="s">
        <v>978</v>
      </c>
    </row>
    <row r="36" spans="1:21" s="334" customFormat="1" x14ac:dyDescent="0.3">
      <c r="A36" s="334">
        <v>69</v>
      </c>
      <c r="B36" s="334" t="s">
        <v>219</v>
      </c>
      <c r="C36" s="334" t="s">
        <v>220</v>
      </c>
      <c r="D36" s="335" t="s">
        <v>351</v>
      </c>
      <c r="E36" s="335" t="s">
        <v>4</v>
      </c>
      <c r="G36" s="323">
        <v>157443</v>
      </c>
      <c r="H36" s="323">
        <v>160130</v>
      </c>
      <c r="I36" s="336">
        <f t="shared" si="0"/>
        <v>2687</v>
      </c>
      <c r="J36" s="339">
        <v>15776</v>
      </c>
      <c r="K36" s="339">
        <v>16196</v>
      </c>
      <c r="L36" s="336">
        <f t="shared" si="1"/>
        <v>420</v>
      </c>
      <c r="M36" s="337">
        <v>1127.2</v>
      </c>
      <c r="N36" s="341">
        <v>0</v>
      </c>
      <c r="O36" s="330">
        <v>43745</v>
      </c>
      <c r="P36" s="329"/>
      <c r="Q36" s="329"/>
      <c r="R36" s="330">
        <v>0</v>
      </c>
      <c r="S36" s="334" t="s">
        <v>107</v>
      </c>
      <c r="T36" s="334" t="s">
        <v>728</v>
      </c>
      <c r="U36" s="334" t="s">
        <v>752</v>
      </c>
    </row>
    <row r="37" spans="1:21" s="334" customFormat="1" x14ac:dyDescent="0.3">
      <c r="A37" s="334">
        <v>70</v>
      </c>
      <c r="B37" s="334" t="s">
        <v>219</v>
      </c>
      <c r="C37" s="334" t="s">
        <v>220</v>
      </c>
      <c r="D37" s="335" t="s">
        <v>349</v>
      </c>
      <c r="E37" s="335" t="s">
        <v>4</v>
      </c>
      <c r="G37" s="323">
        <v>205756</v>
      </c>
      <c r="H37" s="323">
        <v>205943</v>
      </c>
      <c r="I37" s="336">
        <f t="shared" si="0"/>
        <v>187</v>
      </c>
      <c r="L37" s="336">
        <f t="shared" si="1"/>
        <v>0</v>
      </c>
      <c r="M37" s="337">
        <v>1212.23</v>
      </c>
      <c r="N37" s="341">
        <v>0</v>
      </c>
      <c r="O37" s="330">
        <v>54494</v>
      </c>
      <c r="P37" s="329"/>
      <c r="Q37" s="329"/>
      <c r="R37" s="330">
        <v>0</v>
      </c>
      <c r="S37" s="334" t="s">
        <v>107</v>
      </c>
      <c r="T37" s="334" t="s">
        <v>728</v>
      </c>
      <c r="U37" s="334" t="s">
        <v>752</v>
      </c>
    </row>
    <row r="38" spans="1:21" s="334" customFormat="1" x14ac:dyDescent="0.3">
      <c r="A38" s="334">
        <v>70</v>
      </c>
      <c r="B38" s="334" t="s">
        <v>219</v>
      </c>
      <c r="C38" s="334" t="s">
        <v>220</v>
      </c>
      <c r="D38" s="335" t="s">
        <v>553</v>
      </c>
      <c r="E38" s="335" t="s">
        <v>4</v>
      </c>
      <c r="G38" s="323">
        <v>127207</v>
      </c>
      <c r="H38" s="323">
        <v>127216</v>
      </c>
      <c r="I38" s="336">
        <f t="shared" si="0"/>
        <v>9</v>
      </c>
      <c r="J38" s="324">
        <v>0</v>
      </c>
      <c r="K38" s="321"/>
      <c r="L38" s="323">
        <f t="shared" si="1"/>
        <v>0</v>
      </c>
      <c r="M38" s="337">
        <v>1337.25</v>
      </c>
      <c r="N38" s="338">
        <v>8.7999999999999995E-2</v>
      </c>
      <c r="O38" s="330">
        <v>22</v>
      </c>
      <c r="P38" s="329"/>
      <c r="Q38" s="329"/>
      <c r="R38" s="330">
        <v>0</v>
      </c>
      <c r="S38" s="334" t="s">
        <v>107</v>
      </c>
      <c r="T38" s="334" t="s">
        <v>554</v>
      </c>
    </row>
    <row r="39" spans="1:21" s="334" customFormat="1" x14ac:dyDescent="0.3">
      <c r="A39" s="334">
        <v>71</v>
      </c>
      <c r="B39" s="334" t="s">
        <v>219</v>
      </c>
      <c r="C39" s="334" t="s">
        <v>220</v>
      </c>
      <c r="D39" s="335" t="s">
        <v>536</v>
      </c>
      <c r="E39" s="335" t="s">
        <v>4</v>
      </c>
      <c r="G39" s="323">
        <v>123678</v>
      </c>
      <c r="H39" s="323">
        <v>125528</v>
      </c>
      <c r="I39" s="336">
        <f t="shared" si="0"/>
        <v>1850</v>
      </c>
      <c r="J39" s="329"/>
      <c r="L39" s="336">
        <f t="shared" si="1"/>
        <v>0</v>
      </c>
      <c r="M39" s="337">
        <v>1337.25</v>
      </c>
      <c r="N39" s="338">
        <v>8.7999999999999995E-2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1" s="334" customFormat="1" x14ac:dyDescent="0.3">
      <c r="A40" s="334">
        <v>77</v>
      </c>
      <c r="B40" s="334" t="s">
        <v>219</v>
      </c>
      <c r="C40" s="334" t="s">
        <v>220</v>
      </c>
      <c r="D40" s="335" t="s">
        <v>506</v>
      </c>
      <c r="E40" s="335" t="s">
        <v>4</v>
      </c>
      <c r="F40" s="335"/>
      <c r="G40" s="323">
        <v>159426</v>
      </c>
      <c r="H40" s="323">
        <v>161941</v>
      </c>
      <c r="I40" s="336">
        <f t="shared" si="0"/>
        <v>2515</v>
      </c>
      <c r="J40" s="329">
        <v>0</v>
      </c>
      <c r="L40" s="336">
        <f t="shared" si="1"/>
        <v>0</v>
      </c>
      <c r="M40" s="337">
        <v>1337.25</v>
      </c>
      <c r="N40" s="338">
        <v>8.7999999999999995E-2</v>
      </c>
      <c r="O40" s="330">
        <v>329</v>
      </c>
      <c r="P40" s="329"/>
      <c r="Q40" s="329"/>
      <c r="R40" s="330">
        <v>0</v>
      </c>
      <c r="S40" s="334" t="s">
        <v>107</v>
      </c>
    </row>
    <row r="41" spans="1:21" s="334" customFormat="1" ht="17.25" customHeight="1" x14ac:dyDescent="0.3">
      <c r="A41" s="334">
        <v>80</v>
      </c>
      <c r="B41" s="334" t="s">
        <v>202</v>
      </c>
      <c r="C41" s="334" t="s">
        <v>87</v>
      </c>
      <c r="D41" s="335" t="s">
        <v>451</v>
      </c>
      <c r="E41" s="335" t="s">
        <v>4</v>
      </c>
      <c r="G41" s="323">
        <v>150116</v>
      </c>
      <c r="H41" s="323">
        <v>152530</v>
      </c>
      <c r="I41" s="336">
        <f t="shared" si="0"/>
        <v>2414</v>
      </c>
      <c r="J41" s="329"/>
      <c r="L41" s="336">
        <f t="shared" si="1"/>
        <v>0</v>
      </c>
      <c r="M41" s="337">
        <v>1454.13</v>
      </c>
      <c r="N41" s="338">
        <v>0.11550000000000001</v>
      </c>
      <c r="O41" s="330">
        <v>22457</v>
      </c>
      <c r="P41" s="329"/>
      <c r="Q41" s="329"/>
      <c r="R41" s="330">
        <v>0</v>
      </c>
      <c r="S41" s="334" t="s">
        <v>299</v>
      </c>
    </row>
    <row r="42" spans="1:21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459</v>
      </c>
      <c r="E42" s="335" t="s">
        <v>4</v>
      </c>
      <c r="G42" s="323">
        <v>151078</v>
      </c>
      <c r="H42" s="323">
        <v>151635</v>
      </c>
      <c r="I42" s="336">
        <f t="shared" si="0"/>
        <v>557</v>
      </c>
      <c r="J42" s="329"/>
      <c r="L42" s="336">
        <f t="shared" si="1"/>
        <v>0</v>
      </c>
      <c r="M42" s="337">
        <v>1454.13</v>
      </c>
      <c r="N42" s="338">
        <v>0.11550000000000001</v>
      </c>
      <c r="O42" s="330">
        <v>7263</v>
      </c>
      <c r="P42" s="329"/>
      <c r="Q42" s="329"/>
      <c r="R42" s="330">
        <v>0</v>
      </c>
      <c r="S42" s="334" t="s">
        <v>299</v>
      </c>
      <c r="T42" s="342"/>
    </row>
    <row r="43" spans="1:21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520</v>
      </c>
      <c r="E43" s="335" t="s">
        <v>4</v>
      </c>
      <c r="G43" s="323">
        <v>232911</v>
      </c>
      <c r="H43" s="323">
        <v>235061</v>
      </c>
      <c r="I43" s="336">
        <f t="shared" si="0"/>
        <v>2150</v>
      </c>
      <c r="J43" s="329"/>
      <c r="L43" s="336"/>
      <c r="M43" s="337">
        <v>1840.24</v>
      </c>
      <c r="N43" s="338">
        <v>0.1144</v>
      </c>
      <c r="O43" s="330">
        <v>242</v>
      </c>
      <c r="P43" s="329"/>
      <c r="Q43" s="329"/>
      <c r="R43" s="330">
        <v>0</v>
      </c>
      <c r="S43" s="334" t="s">
        <v>299</v>
      </c>
      <c r="T43" s="342"/>
    </row>
    <row r="44" spans="1:21" s="334" customFormat="1" ht="17.25" customHeight="1" x14ac:dyDescent="0.3">
      <c r="A44" s="334">
        <v>91</v>
      </c>
      <c r="B44" s="334" t="s">
        <v>223</v>
      </c>
      <c r="C44" s="334" t="s">
        <v>224</v>
      </c>
      <c r="D44" s="335" t="s">
        <v>397</v>
      </c>
      <c r="E44" s="335" t="s">
        <v>4</v>
      </c>
      <c r="G44" s="323">
        <v>312079</v>
      </c>
      <c r="H44" s="323">
        <v>314013</v>
      </c>
      <c r="I44" s="336">
        <f t="shared" si="0"/>
        <v>1934</v>
      </c>
      <c r="J44" s="329"/>
      <c r="L44" s="336">
        <f>K44-J44</f>
        <v>0</v>
      </c>
      <c r="M44" s="337">
        <v>1920</v>
      </c>
      <c r="N44" s="338">
        <v>8.8300000000000003E-2</v>
      </c>
      <c r="O44" s="330">
        <v>55160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1" s="334" customFormat="1" ht="17.25" customHeight="1" x14ac:dyDescent="0.3">
      <c r="A45" s="334">
        <v>94</v>
      </c>
      <c r="B45" s="334" t="s">
        <v>223</v>
      </c>
      <c r="C45" s="334" t="s">
        <v>224</v>
      </c>
      <c r="D45" s="335" t="s">
        <v>524</v>
      </c>
      <c r="E45" s="335" t="s">
        <v>4</v>
      </c>
      <c r="F45" s="335"/>
      <c r="G45" s="323">
        <v>259004</v>
      </c>
      <c r="H45" s="323">
        <v>261115</v>
      </c>
      <c r="I45" s="336">
        <f t="shared" si="0"/>
        <v>2111</v>
      </c>
      <c r="J45" s="329"/>
      <c r="L45" s="336">
        <f>K45-J45</f>
        <v>0</v>
      </c>
      <c r="M45" s="337">
        <v>1994.76</v>
      </c>
      <c r="N45" s="338">
        <v>9.7000000000000003E-2</v>
      </c>
      <c r="O45" s="330">
        <v>31</v>
      </c>
      <c r="P45" s="329"/>
      <c r="Q45" s="329"/>
      <c r="R45" s="330">
        <v>0</v>
      </c>
      <c r="S45" s="334" t="s">
        <v>107</v>
      </c>
      <c r="T45" s="334" t="s">
        <v>601</v>
      </c>
    </row>
    <row r="46" spans="1:21" s="334" customFormat="1" ht="17.25" customHeight="1" x14ac:dyDescent="0.3">
      <c r="A46" s="334">
        <v>94</v>
      </c>
      <c r="B46" s="334" t="s">
        <v>223</v>
      </c>
      <c r="C46" s="334" t="s">
        <v>224</v>
      </c>
      <c r="D46" s="227" t="s">
        <v>712</v>
      </c>
      <c r="E46" s="335" t="s">
        <v>4</v>
      </c>
      <c r="F46" s="335"/>
      <c r="G46" s="323">
        <v>166631</v>
      </c>
      <c r="H46" s="323">
        <v>166631</v>
      </c>
      <c r="I46" s="336">
        <f t="shared" si="0"/>
        <v>0</v>
      </c>
      <c r="J46" s="329"/>
      <c r="L46" s="336"/>
      <c r="M46" s="337">
        <v>2142.41</v>
      </c>
      <c r="N46" s="338">
        <v>9.7000000000000003E-2</v>
      </c>
      <c r="O46" s="330"/>
      <c r="P46" s="329"/>
      <c r="Q46" s="329"/>
      <c r="R46" s="330"/>
      <c r="S46" s="334" t="s">
        <v>107</v>
      </c>
      <c r="T46" s="226" t="s">
        <v>1379</v>
      </c>
      <c r="U46" s="334" t="s">
        <v>714</v>
      </c>
    </row>
    <row r="47" spans="1:21" s="334" customFormat="1" ht="16.5" customHeight="1" x14ac:dyDescent="0.3">
      <c r="A47" s="334">
        <v>94</v>
      </c>
      <c r="B47" s="334" t="s">
        <v>223</v>
      </c>
      <c r="C47" s="334" t="s">
        <v>224</v>
      </c>
      <c r="D47" s="335" t="s">
        <v>802</v>
      </c>
      <c r="E47" s="335" t="s">
        <v>4</v>
      </c>
      <c r="F47" s="335"/>
      <c r="G47" s="323">
        <v>125766</v>
      </c>
      <c r="H47" s="323">
        <v>127859</v>
      </c>
      <c r="I47" s="336">
        <f t="shared" si="0"/>
        <v>2093</v>
      </c>
      <c r="J47" s="329"/>
      <c r="L47" s="336"/>
      <c r="M47" s="337">
        <v>2244.88</v>
      </c>
      <c r="N47" s="338">
        <v>9.7299999999999998E-2</v>
      </c>
      <c r="O47" s="330"/>
      <c r="P47" s="329"/>
      <c r="Q47" s="329"/>
      <c r="R47" s="330"/>
      <c r="S47" s="334" t="s">
        <v>107</v>
      </c>
      <c r="T47" s="334" t="s">
        <v>803</v>
      </c>
      <c r="U47" s="334" t="s">
        <v>714</v>
      </c>
    </row>
    <row r="48" spans="1:21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875</v>
      </c>
      <c r="E48" s="335" t="s">
        <v>4</v>
      </c>
      <c r="F48" s="335"/>
      <c r="G48" s="323">
        <v>54312</v>
      </c>
      <c r="H48" s="323">
        <v>55357</v>
      </c>
      <c r="I48" s="336">
        <f t="shared" si="0"/>
        <v>1045</v>
      </c>
      <c r="J48" s="329"/>
      <c r="L48" s="336"/>
      <c r="M48" s="337">
        <v>1911.11</v>
      </c>
      <c r="N48" s="338">
        <v>9.4600000000000004E-2</v>
      </c>
      <c r="O48" s="330"/>
      <c r="P48" s="329"/>
      <c r="Q48" s="329"/>
      <c r="R48" s="330"/>
      <c r="S48" s="334" t="s">
        <v>107</v>
      </c>
      <c r="T48" s="334" t="s">
        <v>876</v>
      </c>
    </row>
    <row r="49" spans="1:20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1328</v>
      </c>
      <c r="E49" s="335" t="s">
        <v>4</v>
      </c>
      <c r="F49" s="335"/>
      <c r="G49" s="323">
        <v>20</v>
      </c>
      <c r="H49" s="323">
        <v>20</v>
      </c>
      <c r="I49" s="336">
        <f t="shared" si="0"/>
        <v>0</v>
      </c>
      <c r="J49" s="329"/>
      <c r="L49" s="336"/>
      <c r="M49" s="337">
        <v>2589.33</v>
      </c>
      <c r="N49" s="338">
        <v>9.5000000000000001E-2</v>
      </c>
      <c r="O49" s="330"/>
      <c r="P49" s="329"/>
      <c r="Q49" s="329"/>
      <c r="R49" s="330"/>
      <c r="S49" s="334" t="s">
        <v>107</v>
      </c>
      <c r="T49" s="334" t="s">
        <v>1329</v>
      </c>
    </row>
    <row r="50" spans="1:20" s="334" customFormat="1" ht="17.25" customHeight="1" x14ac:dyDescent="0.3">
      <c r="A50" s="334">
        <v>94</v>
      </c>
      <c r="B50" s="334">
        <v>1306</v>
      </c>
      <c r="C50" s="334" t="s">
        <v>224</v>
      </c>
      <c r="D50" s="335" t="s">
        <v>1358</v>
      </c>
      <c r="E50" s="335" t="s">
        <v>4</v>
      </c>
      <c r="F50" s="335"/>
      <c r="G50" s="323">
        <v>6</v>
      </c>
      <c r="H50" s="323">
        <v>6</v>
      </c>
      <c r="I50" s="336">
        <f t="shared" si="0"/>
        <v>0</v>
      </c>
      <c r="J50" s="329"/>
      <c r="L50" s="336"/>
      <c r="M50" s="337">
        <v>2585.77</v>
      </c>
      <c r="N50" s="338">
        <v>8.8999999999999996E-2</v>
      </c>
      <c r="O50" s="330"/>
      <c r="P50" s="329"/>
      <c r="Q50" s="329"/>
      <c r="R50" s="330"/>
      <c r="S50" s="334" t="s">
        <v>107</v>
      </c>
      <c r="T50" s="334" t="s">
        <v>1359</v>
      </c>
    </row>
    <row r="51" spans="1:20" s="334" customFormat="1" ht="17.25" customHeight="1" x14ac:dyDescent="0.3">
      <c r="A51" s="334">
        <v>111</v>
      </c>
      <c r="B51" s="334" t="s">
        <v>227</v>
      </c>
      <c r="C51" s="334" t="s">
        <v>228</v>
      </c>
      <c r="D51" s="227" t="s">
        <v>437</v>
      </c>
      <c r="E51" s="335" t="s">
        <v>4</v>
      </c>
      <c r="G51" s="323">
        <v>328834</v>
      </c>
      <c r="H51" s="323">
        <v>328834</v>
      </c>
      <c r="I51" s="336">
        <f t="shared" si="0"/>
        <v>0</v>
      </c>
      <c r="J51" s="329"/>
      <c r="L51" s="336">
        <f t="shared" ref="L51:L56" si="2">K51-J51</f>
        <v>0</v>
      </c>
      <c r="M51" s="337">
        <v>1972.31</v>
      </c>
      <c r="N51" s="338">
        <v>8.5599999999999996E-2</v>
      </c>
      <c r="O51" s="330">
        <v>34054</v>
      </c>
      <c r="P51" s="329"/>
      <c r="Q51" s="329"/>
      <c r="R51" s="330">
        <v>0</v>
      </c>
      <c r="S51" s="334" t="s">
        <v>107</v>
      </c>
    </row>
    <row r="52" spans="1:20" s="334" customFormat="1" ht="16.5" customHeight="1" x14ac:dyDescent="0.3">
      <c r="A52" s="334">
        <v>112</v>
      </c>
      <c r="B52" s="334" t="s">
        <v>227</v>
      </c>
      <c r="C52" s="334" t="s">
        <v>228</v>
      </c>
      <c r="D52" s="335" t="s">
        <v>436</v>
      </c>
      <c r="E52" s="335" t="s">
        <v>4</v>
      </c>
      <c r="G52" s="323">
        <v>342449</v>
      </c>
      <c r="H52" s="323">
        <v>346746</v>
      </c>
      <c r="I52" s="336">
        <f t="shared" si="0"/>
        <v>4297</v>
      </c>
      <c r="J52" s="329"/>
      <c r="L52" s="336">
        <f t="shared" si="2"/>
        <v>0</v>
      </c>
      <c r="M52" s="337">
        <v>1972.31</v>
      </c>
      <c r="N52" s="338">
        <v>8.5599999999999996E-2</v>
      </c>
      <c r="O52" s="330">
        <v>43063</v>
      </c>
      <c r="P52" s="329"/>
      <c r="Q52" s="329"/>
      <c r="R52" s="330">
        <v>0</v>
      </c>
      <c r="S52" s="334" t="s">
        <v>107</v>
      </c>
    </row>
    <row r="53" spans="1:20" s="334" customFormat="1" ht="16.5" customHeight="1" x14ac:dyDescent="0.3">
      <c r="A53" s="334">
        <v>113</v>
      </c>
      <c r="B53" s="334" t="s">
        <v>227</v>
      </c>
      <c r="C53" s="334" t="s">
        <v>228</v>
      </c>
      <c r="D53" s="335" t="s">
        <v>467</v>
      </c>
      <c r="E53" s="335" t="s">
        <v>4</v>
      </c>
      <c r="G53" s="323">
        <v>186044</v>
      </c>
      <c r="H53" s="323">
        <v>188472</v>
      </c>
      <c r="I53" s="336">
        <f t="shared" si="0"/>
        <v>2428</v>
      </c>
      <c r="J53" s="329"/>
      <c r="L53" s="336">
        <f t="shared" si="2"/>
        <v>0</v>
      </c>
      <c r="M53" s="337">
        <v>1998.6</v>
      </c>
      <c r="N53" s="338">
        <v>8.5599999999999996E-2</v>
      </c>
      <c r="O53" s="330">
        <v>4101</v>
      </c>
      <c r="P53" s="329"/>
      <c r="Q53" s="329"/>
      <c r="R53" s="330">
        <v>0</v>
      </c>
      <c r="S53" s="334" t="s">
        <v>107</v>
      </c>
    </row>
    <row r="54" spans="1:20" s="334" customFormat="1" ht="16.5" customHeight="1" x14ac:dyDescent="0.3">
      <c r="A54" s="334">
        <v>114</v>
      </c>
      <c r="B54" s="334" t="s">
        <v>227</v>
      </c>
      <c r="C54" s="334" t="s">
        <v>228</v>
      </c>
      <c r="D54" s="335" t="s">
        <v>542</v>
      </c>
      <c r="E54" s="335" t="s">
        <v>4</v>
      </c>
      <c r="G54" s="323">
        <v>156813</v>
      </c>
      <c r="H54" s="323">
        <v>158255</v>
      </c>
      <c r="I54" s="336">
        <f t="shared" si="0"/>
        <v>1442</v>
      </c>
      <c r="J54" s="329"/>
      <c r="L54" s="336">
        <f t="shared" si="2"/>
        <v>0</v>
      </c>
      <c r="M54" s="337">
        <v>2021.78</v>
      </c>
      <c r="N54" s="338">
        <v>8.4699999999999998E-2</v>
      </c>
      <c r="O54" s="330">
        <v>0</v>
      </c>
      <c r="P54" s="329"/>
      <c r="Q54" s="329"/>
      <c r="R54" s="330">
        <v>0</v>
      </c>
      <c r="S54" s="334" t="s">
        <v>107</v>
      </c>
    </row>
    <row r="55" spans="1:20" s="334" customFormat="1" ht="16.5" customHeight="1" x14ac:dyDescent="0.3">
      <c r="A55" s="334">
        <v>114</v>
      </c>
      <c r="B55" s="334" t="s">
        <v>227</v>
      </c>
      <c r="C55" s="334" t="s">
        <v>228</v>
      </c>
      <c r="D55" s="335" t="s">
        <v>753</v>
      </c>
      <c r="E55" s="335" t="s">
        <v>4</v>
      </c>
      <c r="G55" s="323">
        <v>224760</v>
      </c>
      <c r="H55" s="323">
        <v>229318</v>
      </c>
      <c r="I55" s="336">
        <f t="shared" si="0"/>
        <v>4558</v>
      </c>
      <c r="J55" s="329"/>
      <c r="L55" s="336">
        <f t="shared" si="2"/>
        <v>0</v>
      </c>
      <c r="M55" s="337">
        <v>2109.36</v>
      </c>
      <c r="N55" s="338">
        <v>8.4900000000000003E-2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754</v>
      </c>
    </row>
    <row r="56" spans="1:20" s="334" customFormat="1" ht="17.25" customHeight="1" x14ac:dyDescent="0.3">
      <c r="A56" s="334">
        <v>114</v>
      </c>
      <c r="B56" s="334" t="s">
        <v>227</v>
      </c>
      <c r="C56" s="334" t="s">
        <v>228</v>
      </c>
      <c r="D56" s="335" t="s">
        <v>1029</v>
      </c>
      <c r="E56" s="335" t="s">
        <v>4</v>
      </c>
      <c r="G56" s="323">
        <v>57597</v>
      </c>
      <c r="H56" s="323">
        <v>61401</v>
      </c>
      <c r="I56" s="336">
        <f t="shared" si="0"/>
        <v>3804</v>
      </c>
      <c r="J56" s="329"/>
      <c r="L56" s="336">
        <f t="shared" si="2"/>
        <v>0</v>
      </c>
      <c r="M56" s="337">
        <v>2914.75</v>
      </c>
      <c r="N56" s="338">
        <v>0.08</v>
      </c>
      <c r="O56" s="330">
        <v>0</v>
      </c>
      <c r="P56" s="329"/>
      <c r="Q56" s="329"/>
      <c r="R56" s="330">
        <v>0</v>
      </c>
      <c r="S56" s="334" t="s">
        <v>107</v>
      </c>
      <c r="T56" s="334" t="s">
        <v>1031</v>
      </c>
    </row>
    <row r="57" spans="1:20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1095</v>
      </c>
      <c r="E57" s="335" t="s">
        <v>4</v>
      </c>
      <c r="G57" s="323">
        <v>110984</v>
      </c>
      <c r="H57" s="323">
        <v>117956</v>
      </c>
      <c r="I57" s="336">
        <f t="shared" si="0"/>
        <v>6972</v>
      </c>
      <c r="J57" s="329"/>
      <c r="L57" s="336"/>
      <c r="M57" s="337">
        <v>2909.74</v>
      </c>
      <c r="N57" s="338">
        <v>7.9799999999999996E-2</v>
      </c>
      <c r="O57" s="330"/>
      <c r="P57" s="329"/>
      <c r="Q57" s="329"/>
      <c r="R57" s="330"/>
      <c r="S57" s="334" t="s">
        <v>107</v>
      </c>
      <c r="T57" s="334" t="s">
        <v>1096</v>
      </c>
    </row>
    <row r="58" spans="1:20" s="334" customFormat="1" ht="17.25" customHeight="1" x14ac:dyDescent="0.3">
      <c r="B58" s="343">
        <v>1314</v>
      </c>
      <c r="C58" s="334" t="s">
        <v>228</v>
      </c>
      <c r="D58" s="335" t="s">
        <v>1187</v>
      </c>
      <c r="E58" s="335" t="s">
        <v>4</v>
      </c>
      <c r="G58" s="323">
        <v>70283</v>
      </c>
      <c r="H58" s="323">
        <v>82666</v>
      </c>
      <c r="I58" s="336">
        <f t="shared" si="0"/>
        <v>12383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1185</v>
      </c>
    </row>
    <row r="59" spans="1:20" s="334" customFormat="1" ht="17.25" customHeight="1" x14ac:dyDescent="0.3">
      <c r="B59" s="343">
        <v>1314</v>
      </c>
      <c r="C59" s="334" t="s">
        <v>228</v>
      </c>
      <c r="D59" s="335" t="s">
        <v>1188</v>
      </c>
      <c r="E59" s="335" t="s">
        <v>4</v>
      </c>
      <c r="G59" s="323">
        <v>74677</v>
      </c>
      <c r="H59" s="323">
        <v>75710</v>
      </c>
      <c r="I59" s="336">
        <f t="shared" si="0"/>
        <v>1033</v>
      </c>
      <c r="J59" s="329"/>
      <c r="L59" s="336"/>
      <c r="M59" s="337">
        <v>2857.03</v>
      </c>
      <c r="N59" s="338">
        <v>7.8E-2</v>
      </c>
      <c r="O59" s="330"/>
      <c r="P59" s="329" t="s">
        <v>714</v>
      </c>
      <c r="Q59" s="329"/>
      <c r="R59" s="330"/>
      <c r="S59" s="334" t="s">
        <v>107</v>
      </c>
      <c r="T59" s="334" t="s">
        <v>1189</v>
      </c>
    </row>
    <row r="60" spans="1:20" x14ac:dyDescent="0.3">
      <c r="B60" s="269">
        <v>1316</v>
      </c>
      <c r="C60" s="269" t="s">
        <v>1033</v>
      </c>
      <c r="D60" s="335" t="s">
        <v>1034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50.84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335" t="s">
        <v>1035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50.84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335" t="s">
        <v>1036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50.84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335" t="s">
        <v>1037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50.84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335" t="s">
        <v>1038</v>
      </c>
      <c r="E64" s="334" t="s">
        <v>16</v>
      </c>
      <c r="F64" s="334"/>
      <c r="G64" s="334"/>
      <c r="H64" s="334"/>
      <c r="I64" s="336">
        <f t="shared" si="0"/>
        <v>0</v>
      </c>
      <c r="M64" s="272">
        <v>50.84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1039</v>
      </c>
      <c r="E65" s="334" t="s">
        <v>16</v>
      </c>
      <c r="F65" s="334"/>
      <c r="G65" s="334"/>
      <c r="H65" s="334"/>
      <c r="I65" s="336">
        <f t="shared" si="0"/>
        <v>0</v>
      </c>
      <c r="M65" s="272">
        <v>50.84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335" t="s">
        <v>1040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50.84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335" t="s">
        <v>1041</v>
      </c>
      <c r="E67" s="334" t="s">
        <v>16</v>
      </c>
      <c r="F67" s="334"/>
      <c r="G67" s="334"/>
      <c r="H67" s="334"/>
      <c r="I67" s="336">
        <f t="shared" si="0"/>
        <v>0</v>
      </c>
      <c r="M67" s="272">
        <v>50.84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335" t="s">
        <v>1263</v>
      </c>
      <c r="E68" s="334" t="s">
        <v>16</v>
      </c>
      <c r="F68" s="334"/>
      <c r="G68" s="334"/>
      <c r="H68" s="334"/>
      <c r="I68" s="336">
        <f t="shared" ref="I68:I131" si="3">H68-G68</f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335" t="s">
        <v>1264</v>
      </c>
      <c r="E69" s="334" t="s">
        <v>16</v>
      </c>
      <c r="F69" s="334"/>
      <c r="G69" s="334"/>
      <c r="H69" s="334"/>
      <c r="I69" s="336">
        <f t="shared" si="3"/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2" x14ac:dyDescent="0.3">
      <c r="B70" s="269">
        <v>1316</v>
      </c>
      <c r="C70" s="269" t="s">
        <v>1033</v>
      </c>
      <c r="D70" s="335" t="s">
        <v>1265</v>
      </c>
      <c r="E70" s="334" t="s">
        <v>16</v>
      </c>
      <c r="F70" s="334"/>
      <c r="G70" s="334"/>
      <c r="H70" s="334"/>
      <c r="I70" s="336">
        <f t="shared" si="3"/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2" x14ac:dyDescent="0.3">
      <c r="B71" s="269">
        <v>1316</v>
      </c>
      <c r="C71" s="269" t="s">
        <v>1033</v>
      </c>
      <c r="D71" s="335" t="s">
        <v>1266</v>
      </c>
      <c r="E71" s="334" t="s">
        <v>16</v>
      </c>
      <c r="F71" s="334"/>
      <c r="G71" s="334"/>
      <c r="H71" s="334"/>
      <c r="I71" s="336">
        <f t="shared" si="3"/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2" x14ac:dyDescent="0.3">
      <c r="B72" s="269">
        <v>1316</v>
      </c>
      <c r="C72" s="269" t="s">
        <v>1033</v>
      </c>
      <c r="D72" s="335" t="s">
        <v>1267</v>
      </c>
      <c r="E72" s="334" t="s">
        <v>16</v>
      </c>
      <c r="F72" s="334"/>
      <c r="G72" s="334"/>
      <c r="H72" s="334"/>
      <c r="I72" s="336">
        <f t="shared" si="3"/>
        <v>0</v>
      </c>
      <c r="M72" s="272">
        <v>100</v>
      </c>
      <c r="N72" s="211">
        <v>0</v>
      </c>
      <c r="S72" s="211" t="s">
        <v>107</v>
      </c>
      <c r="T72" s="211" t="s">
        <v>1262</v>
      </c>
    </row>
    <row r="73" spans="1:22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567</v>
      </c>
      <c r="E73" s="335" t="s">
        <v>4</v>
      </c>
      <c r="G73" s="323">
        <v>45351</v>
      </c>
      <c r="H73" s="323">
        <v>45880</v>
      </c>
      <c r="I73" s="336">
        <f t="shared" si="3"/>
        <v>529</v>
      </c>
      <c r="J73" s="329"/>
      <c r="L73" s="336">
        <f>K73-J73</f>
        <v>0</v>
      </c>
      <c r="M73" s="337">
        <v>1412.79</v>
      </c>
      <c r="N73" s="338">
        <v>9.7199999999999995E-2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568</v>
      </c>
    </row>
    <row r="74" spans="1:22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576</v>
      </c>
      <c r="E74" s="335" t="s">
        <v>4</v>
      </c>
      <c r="G74" s="323">
        <v>46172</v>
      </c>
      <c r="H74" s="323">
        <v>46678</v>
      </c>
      <c r="I74" s="336">
        <f t="shared" si="3"/>
        <v>506</v>
      </c>
      <c r="J74" s="329"/>
      <c r="L74" s="336">
        <f>K74-J74</f>
        <v>0</v>
      </c>
      <c r="M74" s="337">
        <v>1412.79</v>
      </c>
      <c r="N74" s="338">
        <v>9.7199999999999995E-2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578</v>
      </c>
    </row>
    <row r="75" spans="1:22" s="334" customFormat="1" ht="17.25" customHeight="1" x14ac:dyDescent="0.3">
      <c r="A75" s="334">
        <v>143</v>
      </c>
      <c r="B75" s="226" t="s">
        <v>234</v>
      </c>
      <c r="C75" s="226" t="s">
        <v>476</v>
      </c>
      <c r="D75" s="227" t="s">
        <v>577</v>
      </c>
      <c r="E75" s="335" t="s">
        <v>4</v>
      </c>
      <c r="G75" s="323">
        <v>46243</v>
      </c>
      <c r="H75" s="323">
        <v>47796</v>
      </c>
      <c r="I75" s="336">
        <f t="shared" si="3"/>
        <v>1553</v>
      </c>
      <c r="J75" s="329"/>
      <c r="L75" s="336">
        <f>K75-J75</f>
        <v>0</v>
      </c>
      <c r="M75" s="337">
        <v>1412.79</v>
      </c>
      <c r="N75" s="338">
        <v>9.7199999999999995E-2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1350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590</v>
      </c>
      <c r="E76" s="335" t="s">
        <v>4</v>
      </c>
      <c r="G76" s="323">
        <v>46678</v>
      </c>
      <c r="H76" s="323">
        <v>47093</v>
      </c>
      <c r="I76" s="336">
        <f t="shared" si="3"/>
        <v>415</v>
      </c>
      <c r="J76" s="329"/>
      <c r="L76" s="336">
        <f>K76-J76</f>
        <v>0</v>
      </c>
      <c r="M76" s="337">
        <v>1412.79</v>
      </c>
      <c r="N76" s="338">
        <v>9.7199999999999995E-2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592</v>
      </c>
    </row>
    <row r="77" spans="1:22" s="334" customFormat="1" ht="17.25" customHeight="1" x14ac:dyDescent="0.3">
      <c r="A77" s="334">
        <v>143</v>
      </c>
      <c r="B77" s="226" t="s">
        <v>234</v>
      </c>
      <c r="C77" s="226" t="s">
        <v>476</v>
      </c>
      <c r="D77" s="227" t="s">
        <v>591</v>
      </c>
      <c r="E77" s="335" t="s">
        <v>4</v>
      </c>
      <c r="G77" s="323">
        <v>56119</v>
      </c>
      <c r="H77" s="323">
        <v>56348</v>
      </c>
      <c r="I77" s="336">
        <f t="shared" si="3"/>
        <v>229</v>
      </c>
      <c r="J77" s="329"/>
      <c r="L77" s="336">
        <f>K77-J77</f>
        <v>0</v>
      </c>
      <c r="M77" s="337">
        <v>1412.79</v>
      </c>
      <c r="N77" s="338">
        <v>9.7199999999999995E-2</v>
      </c>
      <c r="O77" s="330">
        <v>0</v>
      </c>
      <c r="P77" s="329"/>
      <c r="Q77" s="329"/>
      <c r="R77" s="330">
        <v>0</v>
      </c>
      <c r="S77" s="334" t="s">
        <v>107</v>
      </c>
      <c r="T77" s="334" t="s">
        <v>1362</v>
      </c>
    </row>
    <row r="78" spans="1:22" s="334" customFormat="1" ht="17.25" customHeight="1" x14ac:dyDescent="0.3">
      <c r="A78" s="334">
        <v>143</v>
      </c>
      <c r="B78" s="334">
        <v>1333</v>
      </c>
      <c r="C78" s="334" t="s">
        <v>476</v>
      </c>
      <c r="D78" s="335" t="s">
        <v>1351</v>
      </c>
      <c r="E78" s="335" t="s">
        <v>4</v>
      </c>
      <c r="G78" s="323">
        <v>13748</v>
      </c>
      <c r="H78" s="323">
        <v>13748</v>
      </c>
      <c r="I78" s="336">
        <f t="shared" si="3"/>
        <v>0</v>
      </c>
      <c r="J78" s="329"/>
      <c r="L78" s="336"/>
      <c r="M78" s="337">
        <v>1953</v>
      </c>
      <c r="N78" s="338">
        <v>9.8000000000000004E-2</v>
      </c>
      <c r="O78" s="330"/>
      <c r="P78" s="329"/>
      <c r="Q78" s="329"/>
      <c r="R78" s="330"/>
      <c r="S78" s="334" t="s">
        <v>107</v>
      </c>
      <c r="T78" s="334" t="s">
        <v>1363</v>
      </c>
    </row>
    <row r="79" spans="1:22" s="334" customFormat="1" ht="17.25" customHeight="1" x14ac:dyDescent="0.3">
      <c r="A79" s="334">
        <v>320</v>
      </c>
      <c r="B79" s="343">
        <v>1344</v>
      </c>
      <c r="C79" s="334" t="s">
        <v>490</v>
      </c>
      <c r="D79" s="335" t="s">
        <v>731</v>
      </c>
      <c r="E79" s="335" t="s">
        <v>4</v>
      </c>
      <c r="G79" s="323">
        <v>601254</v>
      </c>
      <c r="H79" s="323">
        <v>610506</v>
      </c>
      <c r="I79" s="336">
        <f t="shared" si="3"/>
        <v>9252</v>
      </c>
      <c r="J79" s="329"/>
      <c r="L79" s="336">
        <f>K79-J79</f>
        <v>0</v>
      </c>
      <c r="M79" s="337">
        <v>3062.68</v>
      </c>
      <c r="N79" s="338">
        <v>0</v>
      </c>
      <c r="O79" s="330">
        <v>0</v>
      </c>
      <c r="P79" s="329"/>
      <c r="Q79" s="329"/>
      <c r="R79" s="330"/>
      <c r="S79" s="334" t="s">
        <v>303</v>
      </c>
      <c r="T79" s="334" t="s">
        <v>732</v>
      </c>
      <c r="U79" s="334" t="s">
        <v>734</v>
      </c>
      <c r="V79" s="334" t="s">
        <v>735</v>
      </c>
    </row>
    <row r="80" spans="1:22" s="334" customFormat="1" ht="17.25" customHeight="1" x14ac:dyDescent="0.3">
      <c r="A80" s="334">
        <v>156</v>
      </c>
      <c r="B80" s="334" t="s">
        <v>237</v>
      </c>
      <c r="C80" s="334" t="s">
        <v>477</v>
      </c>
      <c r="D80" s="335" t="s">
        <v>715</v>
      </c>
      <c r="E80" s="335" t="s">
        <v>4</v>
      </c>
      <c r="I80" s="336">
        <f t="shared" si="3"/>
        <v>0</v>
      </c>
      <c r="J80" s="329"/>
      <c r="L80" s="336">
        <f>K80-J80</f>
        <v>0</v>
      </c>
      <c r="M80" s="337">
        <v>3186.24</v>
      </c>
      <c r="N80" s="338">
        <v>0</v>
      </c>
      <c r="O80" s="330">
        <v>0</v>
      </c>
      <c r="P80" s="329"/>
      <c r="Q80" s="329"/>
      <c r="R80" s="330"/>
      <c r="S80" s="334" t="s">
        <v>107</v>
      </c>
      <c r="T80" s="334" t="s">
        <v>746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1171</v>
      </c>
      <c r="E81" s="334" t="s">
        <v>4</v>
      </c>
      <c r="G81" s="323">
        <v>110</v>
      </c>
      <c r="H81" s="323">
        <v>3156</v>
      </c>
      <c r="I81" s="336">
        <f t="shared" si="3"/>
        <v>3046</v>
      </c>
      <c r="M81" s="337">
        <v>3735.75</v>
      </c>
      <c r="N81" s="334">
        <v>9.1999999999999998E-2</v>
      </c>
      <c r="S81" s="334" t="s">
        <v>107</v>
      </c>
      <c r="T81" s="334" t="s">
        <v>1178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1241</v>
      </c>
      <c r="E82" s="334" t="s">
        <v>4</v>
      </c>
      <c r="G82" s="323">
        <v>12132</v>
      </c>
      <c r="H82" s="323">
        <v>13330</v>
      </c>
      <c r="I82" s="336">
        <f t="shared" si="3"/>
        <v>1198</v>
      </c>
      <c r="M82" s="337">
        <v>3788.08</v>
      </c>
      <c r="N82" s="334">
        <v>9.1999999999999998E-2</v>
      </c>
      <c r="S82" s="334" t="s">
        <v>107</v>
      </c>
      <c r="T82" s="334" t="s">
        <v>1256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1242</v>
      </c>
      <c r="E83" s="334" t="s">
        <v>4</v>
      </c>
      <c r="G83" s="323">
        <v>11730</v>
      </c>
      <c r="H83" s="323">
        <v>12656</v>
      </c>
      <c r="I83" s="336">
        <f t="shared" si="3"/>
        <v>926</v>
      </c>
      <c r="M83" s="337">
        <v>3788.08</v>
      </c>
      <c r="N83" s="334">
        <v>9.1999999999999998E-2</v>
      </c>
      <c r="S83" s="334" t="s">
        <v>107</v>
      </c>
      <c r="T83" s="334" t="s">
        <v>1256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1243</v>
      </c>
      <c r="E84" s="334" t="s">
        <v>4</v>
      </c>
      <c r="G84" s="323">
        <v>14105</v>
      </c>
      <c r="H84" s="323">
        <v>14105</v>
      </c>
      <c r="I84" s="336">
        <f t="shared" si="3"/>
        <v>0</v>
      </c>
      <c r="M84" s="337">
        <v>3788.08</v>
      </c>
      <c r="N84" s="334">
        <v>9.1999999999999998E-2</v>
      </c>
      <c r="S84" s="334" t="s">
        <v>107</v>
      </c>
      <c r="T84" s="334" t="s">
        <v>1257</v>
      </c>
    </row>
    <row r="85" spans="1:20" s="334" customFormat="1" ht="20.25" customHeight="1" x14ac:dyDescent="0.3">
      <c r="A85" s="334">
        <v>156</v>
      </c>
      <c r="B85" s="334">
        <v>1352</v>
      </c>
      <c r="C85" s="334" t="s">
        <v>477</v>
      </c>
      <c r="D85" s="334" t="s">
        <v>1244</v>
      </c>
      <c r="E85" s="334" t="s">
        <v>4</v>
      </c>
      <c r="G85" s="323">
        <v>17602</v>
      </c>
      <c r="H85" s="323">
        <v>18509</v>
      </c>
      <c r="I85" s="336">
        <f t="shared" si="3"/>
        <v>907</v>
      </c>
      <c r="M85" s="337">
        <v>3788.08</v>
      </c>
      <c r="N85" s="334">
        <v>9.1999999999999998E-2</v>
      </c>
      <c r="S85" s="334" t="s">
        <v>107</v>
      </c>
      <c r="T85" s="334" t="s">
        <v>1257</v>
      </c>
    </row>
    <row r="86" spans="1:20" s="334" customFormat="1" x14ac:dyDescent="0.3">
      <c r="A86" s="334">
        <v>156</v>
      </c>
      <c r="B86" s="334">
        <v>1352</v>
      </c>
      <c r="C86" s="334" t="s">
        <v>1204</v>
      </c>
      <c r="D86" s="334" t="s">
        <v>1205</v>
      </c>
      <c r="E86" s="334" t="s">
        <v>4</v>
      </c>
      <c r="G86" s="323">
        <v>22091</v>
      </c>
      <c r="H86" s="323">
        <v>32123</v>
      </c>
      <c r="I86" s="336">
        <f t="shared" si="3"/>
        <v>10032</v>
      </c>
      <c r="M86" s="337">
        <v>3788.08</v>
      </c>
      <c r="N86" s="334">
        <v>9.1999999999999998E-2</v>
      </c>
      <c r="S86" s="334" t="s">
        <v>107</v>
      </c>
      <c r="T86" s="334" t="s">
        <v>1254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1245</v>
      </c>
      <c r="E87" s="334" t="s">
        <v>4</v>
      </c>
      <c r="G87" s="323">
        <v>9899</v>
      </c>
      <c r="H87" s="323">
        <v>9899</v>
      </c>
      <c r="I87" s="336">
        <f t="shared" si="3"/>
        <v>0</v>
      </c>
      <c r="M87" s="337">
        <v>3788.08</v>
      </c>
      <c r="N87" s="334">
        <v>9.1999999999999998E-2</v>
      </c>
      <c r="S87" s="334" t="s">
        <v>107</v>
      </c>
      <c r="T87" s="334" t="s">
        <v>1257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1246</v>
      </c>
      <c r="E88" s="334" t="s">
        <v>4</v>
      </c>
      <c r="G88" s="323">
        <v>15499</v>
      </c>
      <c r="H88" s="323">
        <v>16217</v>
      </c>
      <c r="I88" s="336">
        <f t="shared" si="3"/>
        <v>718</v>
      </c>
      <c r="M88" s="337">
        <v>3788.08</v>
      </c>
      <c r="N88" s="334">
        <v>9.1999999999999998E-2</v>
      </c>
      <c r="S88" s="334" t="s">
        <v>107</v>
      </c>
      <c r="T88" s="334" t="s">
        <v>1257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1247</v>
      </c>
      <c r="E89" s="334" t="s">
        <v>4</v>
      </c>
      <c r="G89" s="323">
        <v>14036</v>
      </c>
      <c r="H89" s="323">
        <v>15184</v>
      </c>
      <c r="I89" s="336">
        <f t="shared" si="3"/>
        <v>1148</v>
      </c>
      <c r="M89" s="337">
        <v>3788.08</v>
      </c>
      <c r="N89" s="334">
        <v>9.1999999999999998E-2</v>
      </c>
      <c r="S89" s="334" t="s">
        <v>107</v>
      </c>
      <c r="T89" s="334" t="s">
        <v>1257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1197</v>
      </c>
      <c r="E90" s="334" t="s">
        <v>4</v>
      </c>
      <c r="G90" s="323">
        <v>23177</v>
      </c>
      <c r="H90" s="323">
        <v>23177</v>
      </c>
      <c r="I90" s="336">
        <f t="shared" si="3"/>
        <v>0</v>
      </c>
      <c r="M90" s="337">
        <v>3788.08</v>
      </c>
      <c r="N90" s="334">
        <v>9.1999999999999998E-2</v>
      </c>
      <c r="S90" s="334" t="s">
        <v>107</v>
      </c>
      <c r="T90" s="334" t="s">
        <v>1255</v>
      </c>
    </row>
    <row r="91" spans="1:20" s="334" customFormat="1" x14ac:dyDescent="0.3">
      <c r="A91" s="334">
        <v>156</v>
      </c>
      <c r="B91" s="334">
        <v>1352</v>
      </c>
      <c r="C91" s="334" t="s">
        <v>477</v>
      </c>
      <c r="D91" s="334" t="s">
        <v>1198</v>
      </c>
      <c r="E91" s="334" t="s">
        <v>4</v>
      </c>
      <c r="G91" s="323">
        <v>24244</v>
      </c>
      <c r="H91" s="323">
        <v>29172</v>
      </c>
      <c r="I91" s="336">
        <f t="shared" si="3"/>
        <v>4928</v>
      </c>
      <c r="M91" s="337">
        <v>3788.08</v>
      </c>
      <c r="N91" s="334">
        <v>9.1999999999999998E-2</v>
      </c>
      <c r="S91" s="334" t="s">
        <v>107</v>
      </c>
      <c r="T91" s="334" t="s">
        <v>1255</v>
      </c>
    </row>
    <row r="92" spans="1:20" s="334" customFormat="1" x14ac:dyDescent="0.3">
      <c r="A92" s="334">
        <v>156</v>
      </c>
      <c r="B92" s="334">
        <v>1352</v>
      </c>
      <c r="C92" s="334" t="s">
        <v>477</v>
      </c>
      <c r="D92" s="334" t="s">
        <v>1364</v>
      </c>
      <c r="E92" s="334" t="s">
        <v>4</v>
      </c>
      <c r="G92" s="323">
        <v>7</v>
      </c>
      <c r="H92" s="323">
        <v>7</v>
      </c>
      <c r="I92" s="336">
        <f t="shared" si="3"/>
        <v>0</v>
      </c>
      <c r="M92" s="337">
        <v>3861.21</v>
      </c>
      <c r="N92" s="334">
        <v>9.1999999999999998E-2</v>
      </c>
      <c r="S92" s="334" t="s">
        <v>107</v>
      </c>
      <c r="T92" s="334" t="s">
        <v>1372</v>
      </c>
    </row>
    <row r="93" spans="1:20" s="334" customFormat="1" x14ac:dyDescent="0.3">
      <c r="A93" s="334">
        <v>156</v>
      </c>
      <c r="B93" s="334">
        <v>1352</v>
      </c>
      <c r="C93" s="334" t="s">
        <v>477</v>
      </c>
      <c r="D93" s="334" t="s">
        <v>1365</v>
      </c>
      <c r="E93" s="334" t="s">
        <v>4</v>
      </c>
      <c r="G93" s="323">
        <v>8</v>
      </c>
      <c r="H93" s="323">
        <v>8</v>
      </c>
      <c r="I93" s="336">
        <f t="shared" si="3"/>
        <v>0</v>
      </c>
      <c r="M93" s="337">
        <v>3861.21</v>
      </c>
      <c r="N93" s="334">
        <v>9.1999999999999998E-2</v>
      </c>
      <c r="S93" s="334" t="s">
        <v>107</v>
      </c>
      <c r="T93" s="334" t="s">
        <v>1372</v>
      </c>
    </row>
    <row r="94" spans="1:20" s="334" customFormat="1" x14ac:dyDescent="0.3">
      <c r="A94" s="334">
        <v>156</v>
      </c>
      <c r="B94" s="334">
        <v>1352</v>
      </c>
      <c r="C94" s="334" t="s">
        <v>477</v>
      </c>
      <c r="D94" s="334" t="s">
        <v>1366</v>
      </c>
      <c r="E94" s="334" t="s">
        <v>4</v>
      </c>
      <c r="G94" s="323">
        <v>8</v>
      </c>
      <c r="H94" s="323">
        <v>8</v>
      </c>
      <c r="I94" s="336">
        <f t="shared" si="3"/>
        <v>0</v>
      </c>
      <c r="M94" s="337">
        <v>3861.21</v>
      </c>
      <c r="N94" s="334">
        <v>9.1999999999999998E-2</v>
      </c>
      <c r="S94" s="334" t="s">
        <v>107</v>
      </c>
      <c r="T94" s="334" t="s">
        <v>1372</v>
      </c>
    </row>
    <row r="95" spans="1:20" s="334" customFormat="1" x14ac:dyDescent="0.3">
      <c r="A95" s="334">
        <v>156</v>
      </c>
      <c r="B95" s="334">
        <v>1352</v>
      </c>
      <c r="C95" s="334" t="s">
        <v>477</v>
      </c>
      <c r="D95" s="334" t="s">
        <v>1367</v>
      </c>
      <c r="E95" s="334" t="s">
        <v>4</v>
      </c>
      <c r="G95" s="323">
        <v>6</v>
      </c>
      <c r="H95" s="323">
        <v>6</v>
      </c>
      <c r="I95" s="336">
        <f t="shared" si="3"/>
        <v>0</v>
      </c>
      <c r="M95" s="337">
        <v>3861.21</v>
      </c>
      <c r="N95" s="334">
        <v>9.1999999999999998E-2</v>
      </c>
      <c r="S95" s="334" t="s">
        <v>107</v>
      </c>
      <c r="T95" s="334" t="s">
        <v>1373</v>
      </c>
    </row>
    <row r="96" spans="1:20" s="334" customFormat="1" x14ac:dyDescent="0.3">
      <c r="A96" s="334">
        <v>156</v>
      </c>
      <c r="B96" s="334">
        <v>1352</v>
      </c>
      <c r="C96" s="334" t="s">
        <v>477</v>
      </c>
      <c r="D96" s="334" t="s">
        <v>1368</v>
      </c>
      <c r="E96" s="334" t="s">
        <v>4</v>
      </c>
      <c r="G96" s="323">
        <v>12</v>
      </c>
      <c r="H96" s="323">
        <v>12</v>
      </c>
      <c r="I96" s="336">
        <f t="shared" si="3"/>
        <v>0</v>
      </c>
      <c r="M96" s="337">
        <v>3861.21</v>
      </c>
      <c r="N96" s="334">
        <v>9.1999999999999998E-2</v>
      </c>
      <c r="S96" s="334" t="s">
        <v>107</v>
      </c>
      <c r="T96" s="334" t="s">
        <v>1373</v>
      </c>
    </row>
    <row r="97" spans="1:20" s="334" customFormat="1" x14ac:dyDescent="0.3">
      <c r="A97" s="334">
        <v>156</v>
      </c>
      <c r="B97" s="334">
        <v>1352</v>
      </c>
      <c r="C97" s="334" t="s">
        <v>477</v>
      </c>
      <c r="D97" s="334" t="s">
        <v>1369</v>
      </c>
      <c r="E97" s="334" t="s">
        <v>4</v>
      </c>
      <c r="G97" s="323">
        <v>7</v>
      </c>
      <c r="H97" s="323">
        <v>7</v>
      </c>
      <c r="I97" s="336">
        <f t="shared" si="3"/>
        <v>0</v>
      </c>
      <c r="M97" s="337">
        <v>3861.21</v>
      </c>
      <c r="N97" s="334">
        <v>9.1999999999999998E-2</v>
      </c>
      <c r="S97" s="334" t="s">
        <v>107</v>
      </c>
      <c r="T97" s="334" t="s">
        <v>1373</v>
      </c>
    </row>
    <row r="98" spans="1:20" s="334" customFormat="1" x14ac:dyDescent="0.3">
      <c r="A98" s="334">
        <v>156</v>
      </c>
      <c r="B98" s="334">
        <v>1352</v>
      </c>
      <c r="C98" s="334" t="s">
        <v>477</v>
      </c>
      <c r="D98" s="334" t="s">
        <v>1370</v>
      </c>
      <c r="E98" s="334" t="s">
        <v>4</v>
      </c>
      <c r="G98" s="323">
        <v>7</v>
      </c>
      <c r="H98" s="323">
        <v>7</v>
      </c>
      <c r="I98" s="336">
        <f t="shared" si="3"/>
        <v>0</v>
      </c>
      <c r="M98" s="337">
        <v>3861.21</v>
      </c>
      <c r="N98" s="334">
        <v>9.1999999999999998E-2</v>
      </c>
      <c r="S98" s="334" t="s">
        <v>107</v>
      </c>
      <c r="T98" s="334" t="s">
        <v>1373</v>
      </c>
    </row>
    <row r="99" spans="1:20" s="334" customFormat="1" x14ac:dyDescent="0.3">
      <c r="A99" s="334">
        <v>156</v>
      </c>
      <c r="B99" s="334">
        <v>1352</v>
      </c>
      <c r="C99" s="334" t="s">
        <v>477</v>
      </c>
      <c r="D99" s="334" t="s">
        <v>1371</v>
      </c>
      <c r="E99" s="334" t="s">
        <v>4</v>
      </c>
      <c r="G99" s="323">
        <v>6</v>
      </c>
      <c r="H99" s="323">
        <v>6</v>
      </c>
      <c r="I99" s="336">
        <f t="shared" si="3"/>
        <v>0</v>
      </c>
      <c r="M99" s="337">
        <v>3861.21</v>
      </c>
      <c r="N99" s="334">
        <v>9.1999999999999998E-2</v>
      </c>
      <c r="S99" s="334" t="s">
        <v>107</v>
      </c>
      <c r="T99" s="334" t="s">
        <v>1373</v>
      </c>
    </row>
    <row r="100" spans="1:20" s="334" customFormat="1" ht="18.75" customHeight="1" x14ac:dyDescent="0.3">
      <c r="A100" s="334">
        <v>180</v>
      </c>
      <c r="B100" s="334" t="s">
        <v>1135</v>
      </c>
      <c r="C100" s="334" t="s">
        <v>478</v>
      </c>
      <c r="D100" s="335" t="s">
        <v>1097</v>
      </c>
      <c r="E100" s="335" t="s">
        <v>4</v>
      </c>
      <c r="G100" s="323">
        <v>80011</v>
      </c>
      <c r="H100" s="323">
        <v>82713</v>
      </c>
      <c r="I100" s="336">
        <f t="shared" si="3"/>
        <v>2702</v>
      </c>
      <c r="J100" s="329"/>
      <c r="L100" s="336"/>
      <c r="M100" s="337">
        <v>3113.96</v>
      </c>
      <c r="N100" s="338">
        <v>9.2600000000000002E-2</v>
      </c>
      <c r="O100" s="330"/>
      <c r="P100" s="329"/>
      <c r="Q100" s="329"/>
      <c r="R100" s="330"/>
      <c r="S100" s="334" t="s">
        <v>107</v>
      </c>
      <c r="T100" s="334" t="s">
        <v>1098</v>
      </c>
    </row>
    <row r="101" spans="1:20" s="334" customFormat="1" ht="18.75" customHeight="1" x14ac:dyDescent="0.3">
      <c r="A101" s="334">
        <v>180</v>
      </c>
      <c r="B101" s="334">
        <v>1372</v>
      </c>
      <c r="C101" s="334" t="s">
        <v>478</v>
      </c>
      <c r="D101" s="335" t="s">
        <v>1109</v>
      </c>
      <c r="E101" s="335" t="s">
        <v>4</v>
      </c>
      <c r="G101" s="323">
        <v>49201</v>
      </c>
      <c r="H101" s="323">
        <v>51988</v>
      </c>
      <c r="I101" s="336">
        <f t="shared" si="3"/>
        <v>2787</v>
      </c>
      <c r="J101" s="329"/>
      <c r="L101" s="336"/>
      <c r="M101" s="337">
        <v>3113.96</v>
      </c>
      <c r="N101" s="338">
        <v>9.2600000000000002E-2</v>
      </c>
      <c r="O101" s="330"/>
      <c r="P101" s="329"/>
      <c r="Q101" s="329"/>
      <c r="R101" s="330"/>
      <c r="S101" s="334" t="s">
        <v>107</v>
      </c>
      <c r="T101" s="334" t="s">
        <v>1111</v>
      </c>
    </row>
    <row r="102" spans="1:20" s="334" customFormat="1" ht="18.75" customHeight="1" x14ac:dyDescent="0.3">
      <c r="A102" s="334">
        <v>180</v>
      </c>
      <c r="B102" s="334">
        <v>1372</v>
      </c>
      <c r="C102" s="334" t="s">
        <v>478</v>
      </c>
      <c r="D102" s="335" t="s">
        <v>1110</v>
      </c>
      <c r="E102" s="335" t="s">
        <v>4</v>
      </c>
      <c r="G102" s="323">
        <v>77669</v>
      </c>
      <c r="H102" s="323">
        <v>80649</v>
      </c>
      <c r="I102" s="336">
        <f t="shared" si="3"/>
        <v>2980</v>
      </c>
      <c r="J102" s="329"/>
      <c r="L102" s="336"/>
      <c r="M102" s="337">
        <v>3113.96</v>
      </c>
      <c r="N102" s="338">
        <v>9.2600000000000002E-2</v>
      </c>
      <c r="O102" s="330"/>
      <c r="P102" s="329"/>
      <c r="Q102" s="329"/>
      <c r="R102" s="330"/>
      <c r="S102" s="334" t="s">
        <v>107</v>
      </c>
      <c r="T102" s="334" t="s">
        <v>1111</v>
      </c>
    </row>
    <row r="103" spans="1:20" s="334" customFormat="1" x14ac:dyDescent="0.3">
      <c r="A103" s="334">
        <v>190</v>
      </c>
      <c r="B103" s="343" t="s">
        <v>242</v>
      </c>
      <c r="C103" s="334" t="s">
        <v>243</v>
      </c>
      <c r="D103" s="335" t="s">
        <v>348</v>
      </c>
      <c r="E103" s="335" t="s">
        <v>4</v>
      </c>
      <c r="G103" s="323">
        <v>487332</v>
      </c>
      <c r="H103" s="323">
        <v>487332</v>
      </c>
      <c r="I103" s="336">
        <f t="shared" si="3"/>
        <v>0</v>
      </c>
      <c r="J103" s="329"/>
      <c r="L103" s="336">
        <f>K103-J103</f>
        <v>0</v>
      </c>
      <c r="M103" s="344">
        <v>2363.25</v>
      </c>
      <c r="N103" s="338">
        <v>0</v>
      </c>
      <c r="O103" s="330">
        <v>137035</v>
      </c>
      <c r="P103" s="329"/>
      <c r="Q103" s="329"/>
      <c r="R103" s="330">
        <v>0</v>
      </c>
      <c r="S103" s="334" t="s">
        <v>107</v>
      </c>
      <c r="T103" s="334" t="s">
        <v>1355</v>
      </c>
    </row>
    <row r="104" spans="1:20" s="334" customFormat="1" x14ac:dyDescent="0.3">
      <c r="A104" s="334">
        <v>192</v>
      </c>
      <c r="B104" s="343" t="s">
        <v>242</v>
      </c>
      <c r="C104" s="334" t="s">
        <v>243</v>
      </c>
      <c r="D104" s="335" t="s">
        <v>499</v>
      </c>
      <c r="E104" s="335" t="s">
        <v>4</v>
      </c>
      <c r="G104" s="323">
        <v>356459</v>
      </c>
      <c r="H104" s="323">
        <v>359545</v>
      </c>
      <c r="I104" s="336">
        <f t="shared" si="3"/>
        <v>3086</v>
      </c>
      <c r="J104" s="329"/>
      <c r="L104" s="336"/>
      <c r="M104" s="344">
        <v>2520.4499999999998</v>
      </c>
      <c r="N104" s="338">
        <v>0.1004</v>
      </c>
      <c r="O104" s="330"/>
      <c r="P104" s="329"/>
      <c r="Q104" s="329"/>
      <c r="R104" s="330">
        <v>0</v>
      </c>
      <c r="S104" s="334" t="s">
        <v>107</v>
      </c>
    </row>
    <row r="105" spans="1:20" s="334" customFormat="1" x14ac:dyDescent="0.3">
      <c r="A105" s="334">
        <v>192</v>
      </c>
      <c r="B105" s="343">
        <v>1394</v>
      </c>
      <c r="C105" s="334" t="s">
        <v>243</v>
      </c>
      <c r="D105" s="335" t="s">
        <v>859</v>
      </c>
      <c r="E105" s="335" t="s">
        <v>4</v>
      </c>
      <c r="G105" s="323">
        <v>159462</v>
      </c>
      <c r="H105" s="323">
        <v>164791</v>
      </c>
      <c r="I105" s="336">
        <f t="shared" si="3"/>
        <v>5329</v>
      </c>
      <c r="J105" s="329"/>
      <c r="L105" s="336"/>
      <c r="M105" s="344">
        <v>2447.7600000000002</v>
      </c>
      <c r="N105" s="338">
        <v>9.7500000000000003E-2</v>
      </c>
      <c r="O105" s="330"/>
      <c r="P105" s="329"/>
      <c r="Q105" s="329"/>
      <c r="R105" s="330"/>
      <c r="S105" s="334" t="s">
        <v>107</v>
      </c>
      <c r="T105" s="334" t="s">
        <v>873</v>
      </c>
    </row>
    <row r="106" spans="1:20" s="334" customFormat="1" x14ac:dyDescent="0.3">
      <c r="A106" s="334">
        <v>192</v>
      </c>
      <c r="B106" s="343">
        <v>1394</v>
      </c>
      <c r="C106" s="334" t="s">
        <v>243</v>
      </c>
      <c r="D106" s="335" t="s">
        <v>1136</v>
      </c>
      <c r="E106" s="335" t="s">
        <v>4</v>
      </c>
      <c r="G106" s="323">
        <v>62226</v>
      </c>
      <c r="H106" s="323">
        <v>67210</v>
      </c>
      <c r="I106" s="336">
        <f t="shared" si="3"/>
        <v>4984</v>
      </c>
      <c r="J106" s="329"/>
      <c r="L106" s="336"/>
      <c r="M106" s="344">
        <v>3756.72</v>
      </c>
      <c r="N106" s="338">
        <v>9.2700000000000005E-2</v>
      </c>
      <c r="O106" s="330"/>
      <c r="P106" s="329"/>
      <c r="Q106" s="329"/>
      <c r="R106" s="330"/>
      <c r="S106" s="334" t="s">
        <v>107</v>
      </c>
      <c r="T106" s="334" t="s">
        <v>1137</v>
      </c>
    </row>
    <row r="107" spans="1:20" s="334" customFormat="1" x14ac:dyDescent="0.3">
      <c r="A107" s="334">
        <v>192</v>
      </c>
      <c r="B107" s="343">
        <v>1394</v>
      </c>
      <c r="C107" s="334" t="s">
        <v>243</v>
      </c>
      <c r="D107" s="335" t="s">
        <v>1152</v>
      </c>
      <c r="E107" s="335" t="s">
        <v>4</v>
      </c>
      <c r="G107" s="323">
        <v>69655</v>
      </c>
      <c r="H107" s="323">
        <v>75498</v>
      </c>
      <c r="I107" s="336">
        <f t="shared" si="3"/>
        <v>5843</v>
      </c>
      <c r="J107" s="329"/>
      <c r="L107" s="336"/>
      <c r="M107" s="344">
        <v>3254.64</v>
      </c>
      <c r="N107" s="338">
        <v>9.0999999999999998E-2</v>
      </c>
      <c r="O107" s="330"/>
      <c r="P107" s="329"/>
      <c r="Q107" s="329"/>
      <c r="R107" s="330"/>
      <c r="S107" s="334" t="s">
        <v>107</v>
      </c>
      <c r="T107" s="334" t="s">
        <v>1154</v>
      </c>
    </row>
    <row r="108" spans="1:20" s="334" customFormat="1" x14ac:dyDescent="0.3">
      <c r="A108" s="334">
        <v>192</v>
      </c>
      <c r="B108" s="343">
        <v>1394</v>
      </c>
      <c r="C108" s="334" t="s">
        <v>243</v>
      </c>
      <c r="D108" s="335" t="s">
        <v>1153</v>
      </c>
      <c r="E108" s="335" t="s">
        <v>4</v>
      </c>
      <c r="G108" s="323">
        <v>53992</v>
      </c>
      <c r="H108" s="323">
        <v>58252</v>
      </c>
      <c r="I108" s="336">
        <f t="shared" si="3"/>
        <v>4260</v>
      </c>
      <c r="J108" s="329"/>
      <c r="L108" s="336"/>
      <c r="M108" s="344">
        <v>3254.64</v>
      </c>
      <c r="N108" s="338">
        <v>9.0999999999999998E-2</v>
      </c>
      <c r="O108" s="330"/>
      <c r="P108" s="329"/>
      <c r="Q108" s="329"/>
      <c r="R108" s="330"/>
      <c r="S108" s="334" t="s">
        <v>107</v>
      </c>
      <c r="T108" s="334" t="s">
        <v>1155</v>
      </c>
    </row>
    <row r="109" spans="1:20" s="334" customFormat="1" x14ac:dyDescent="0.3">
      <c r="A109" s="334">
        <v>242</v>
      </c>
      <c r="B109" s="334" t="s">
        <v>250</v>
      </c>
      <c r="C109" s="334" t="s">
        <v>479</v>
      </c>
      <c r="D109" s="335" t="s">
        <v>421</v>
      </c>
      <c r="E109" s="335" t="s">
        <v>4</v>
      </c>
      <c r="G109" s="323">
        <v>116101</v>
      </c>
      <c r="H109" s="323">
        <v>116880</v>
      </c>
      <c r="I109" s="336">
        <f t="shared" si="3"/>
        <v>779</v>
      </c>
      <c r="J109" s="329"/>
      <c r="L109" s="336">
        <f>K109-J109</f>
        <v>0</v>
      </c>
      <c r="M109" s="337">
        <v>2046.19</v>
      </c>
      <c r="N109" s="338">
        <v>8.5300000000000001E-2</v>
      </c>
      <c r="O109" s="330">
        <v>12286</v>
      </c>
      <c r="P109" s="329"/>
      <c r="Q109" s="329"/>
      <c r="R109" s="330">
        <v>0</v>
      </c>
      <c r="S109" s="334" t="s">
        <v>107</v>
      </c>
      <c r="T109" s="334" t="s">
        <v>776</v>
      </c>
    </row>
    <row r="110" spans="1:20" s="334" customFormat="1" x14ac:dyDescent="0.3">
      <c r="A110" s="334">
        <v>248</v>
      </c>
      <c r="B110" s="375" t="s">
        <v>1380</v>
      </c>
      <c r="C110" s="334" t="s">
        <v>481</v>
      </c>
      <c r="D110" s="335" t="s">
        <v>951</v>
      </c>
      <c r="E110" s="335" t="s">
        <v>4</v>
      </c>
      <c r="G110" s="323">
        <v>165957</v>
      </c>
      <c r="H110" s="323">
        <v>174882</v>
      </c>
      <c r="I110" s="336">
        <f t="shared" si="3"/>
        <v>8925</v>
      </c>
      <c r="J110" s="329"/>
      <c r="L110" s="336"/>
      <c r="M110" s="337">
        <v>3614.14</v>
      </c>
      <c r="N110" s="338">
        <v>9.4600000000000004E-2</v>
      </c>
      <c r="O110" s="330"/>
      <c r="P110" s="329"/>
      <c r="Q110" s="329"/>
      <c r="R110" s="330"/>
      <c r="S110" s="334" t="s">
        <v>107</v>
      </c>
      <c r="T110" s="334" t="s">
        <v>952</v>
      </c>
    </row>
    <row r="111" spans="1:20" s="334" customFormat="1" x14ac:dyDescent="0.3">
      <c r="A111" s="334">
        <v>248</v>
      </c>
      <c r="B111" s="343">
        <v>1447</v>
      </c>
      <c r="C111" s="334" t="s">
        <v>481</v>
      </c>
      <c r="D111" s="335" t="s">
        <v>1179</v>
      </c>
      <c r="E111" s="335" t="s">
        <v>4</v>
      </c>
      <c r="G111" s="323">
        <v>50657</v>
      </c>
      <c r="H111" s="323">
        <v>56306</v>
      </c>
      <c r="I111" s="336">
        <f t="shared" si="3"/>
        <v>5649</v>
      </c>
      <c r="J111" s="329"/>
      <c r="L111" s="336"/>
      <c r="M111" s="337">
        <v>4890.63</v>
      </c>
      <c r="N111" s="338">
        <v>0.09</v>
      </c>
      <c r="O111" s="330"/>
      <c r="P111" s="329"/>
      <c r="Q111" s="329"/>
      <c r="R111" s="330"/>
      <c r="S111" s="334" t="s">
        <v>107</v>
      </c>
      <c r="T111" s="334" t="s">
        <v>1250</v>
      </c>
    </row>
    <row r="112" spans="1:20" s="334" customFormat="1" x14ac:dyDescent="0.3">
      <c r="A112" s="334">
        <v>248</v>
      </c>
      <c r="B112" s="343">
        <v>1447</v>
      </c>
      <c r="C112" s="334" t="s">
        <v>481</v>
      </c>
      <c r="D112" s="335" t="s">
        <v>1212</v>
      </c>
      <c r="E112" s="335" t="s">
        <v>4</v>
      </c>
      <c r="G112" s="323">
        <v>52908</v>
      </c>
      <c r="H112" s="323">
        <v>60270</v>
      </c>
      <c r="I112" s="336">
        <f t="shared" si="3"/>
        <v>7362</v>
      </c>
      <c r="J112" s="329"/>
      <c r="L112" s="336"/>
      <c r="M112" s="337">
        <v>4890.63</v>
      </c>
      <c r="N112" s="338">
        <v>0.09</v>
      </c>
      <c r="O112" s="330"/>
      <c r="P112" s="329"/>
      <c r="Q112" s="329"/>
      <c r="R112" s="330"/>
      <c r="S112" s="334" t="s">
        <v>107</v>
      </c>
      <c r="T112" s="334" t="s">
        <v>1251</v>
      </c>
    </row>
    <row r="113" spans="1:21" s="334" customFormat="1" x14ac:dyDescent="0.3">
      <c r="A113" s="334">
        <v>248</v>
      </c>
      <c r="B113" s="343">
        <v>1447</v>
      </c>
      <c r="C113" s="334" t="s">
        <v>481</v>
      </c>
      <c r="D113" s="335" t="s">
        <v>1213</v>
      </c>
      <c r="E113" s="335" t="s">
        <v>4</v>
      </c>
      <c r="G113" s="323">
        <v>67937</v>
      </c>
      <c r="H113" s="323">
        <v>75078</v>
      </c>
      <c r="I113" s="336">
        <f t="shared" si="3"/>
        <v>7141</v>
      </c>
      <c r="J113" s="329"/>
      <c r="L113" s="336"/>
      <c r="M113" s="337">
        <v>4890.63</v>
      </c>
      <c r="N113" s="338">
        <v>0.09</v>
      </c>
      <c r="O113" s="330"/>
      <c r="P113" s="329"/>
      <c r="Q113" s="329"/>
      <c r="R113" s="330"/>
      <c r="S113" s="334" t="s">
        <v>107</v>
      </c>
      <c r="T113" s="334" t="s">
        <v>1252</v>
      </c>
    </row>
    <row r="114" spans="1:21" s="334" customFormat="1" x14ac:dyDescent="0.3">
      <c r="A114" s="334">
        <v>268</v>
      </c>
      <c r="B114" s="334" t="s">
        <v>281</v>
      </c>
      <c r="C114" s="334" t="s">
        <v>482</v>
      </c>
      <c r="D114" s="335" t="s">
        <v>647</v>
      </c>
      <c r="E114" s="335" t="s">
        <v>4</v>
      </c>
      <c r="G114" s="323">
        <v>183571</v>
      </c>
      <c r="H114" s="323">
        <v>184906</v>
      </c>
      <c r="I114" s="336">
        <f t="shared" si="3"/>
        <v>1335</v>
      </c>
      <c r="J114" s="329"/>
      <c r="L114" s="336">
        <f>K114-J114</f>
        <v>0</v>
      </c>
      <c r="M114" s="337">
        <v>2183.1999999999998</v>
      </c>
      <c r="N114" s="338">
        <v>0.10100000000000001</v>
      </c>
      <c r="O114" s="330">
        <v>0</v>
      </c>
      <c r="P114" s="329"/>
      <c r="Q114" s="329"/>
      <c r="R114" s="330">
        <v>0</v>
      </c>
      <c r="S114" s="334" t="s">
        <v>107</v>
      </c>
      <c r="T114" s="334" t="s">
        <v>645</v>
      </c>
    </row>
    <row r="115" spans="1:21" s="334" customFormat="1" x14ac:dyDescent="0.3">
      <c r="A115" s="334">
        <v>268</v>
      </c>
      <c r="B115" s="334" t="s">
        <v>281</v>
      </c>
      <c r="C115" s="334" t="s">
        <v>482</v>
      </c>
      <c r="D115" s="335" t="s">
        <v>654</v>
      </c>
      <c r="E115" s="335" t="s">
        <v>4</v>
      </c>
      <c r="G115" s="323">
        <v>169427</v>
      </c>
      <c r="H115" s="323">
        <v>169427</v>
      </c>
      <c r="I115" s="336">
        <f t="shared" si="3"/>
        <v>0</v>
      </c>
      <c r="J115" s="329"/>
      <c r="L115" s="336"/>
      <c r="M115" s="337">
        <v>2183.1999999999998</v>
      </c>
      <c r="N115" s="338">
        <v>0.10100000000000001</v>
      </c>
      <c r="O115" s="330">
        <v>0</v>
      </c>
      <c r="P115" s="329"/>
      <c r="Q115" s="329"/>
      <c r="R115" s="330"/>
      <c r="S115" s="334" t="s">
        <v>107</v>
      </c>
      <c r="T115" s="334" t="s">
        <v>653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666</v>
      </c>
      <c r="E116" s="335" t="s">
        <v>4</v>
      </c>
      <c r="G116" s="323">
        <v>182156</v>
      </c>
      <c r="H116" s="323">
        <v>185140</v>
      </c>
      <c r="I116" s="336">
        <f t="shared" si="3"/>
        <v>2984</v>
      </c>
      <c r="J116" s="329"/>
      <c r="L116" s="336"/>
      <c r="M116" s="337">
        <v>1623.75</v>
      </c>
      <c r="N116" s="338">
        <v>9.64E-2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689</v>
      </c>
      <c r="E117" s="335" t="s">
        <v>4</v>
      </c>
      <c r="G117" s="323">
        <v>202136</v>
      </c>
      <c r="H117" s="323">
        <v>206329</v>
      </c>
      <c r="I117" s="336">
        <f t="shared" si="3"/>
        <v>4193</v>
      </c>
      <c r="J117" s="329"/>
      <c r="L117" s="336"/>
      <c r="M117" s="337">
        <v>1623.75</v>
      </c>
      <c r="N117" s="338">
        <v>9.64E-2</v>
      </c>
      <c r="O117" s="330"/>
      <c r="P117" s="329"/>
      <c r="Q117" s="329"/>
      <c r="R117" s="330"/>
      <c r="S117" s="334" t="s">
        <v>107</v>
      </c>
      <c r="T117" s="345" t="s">
        <v>688</v>
      </c>
      <c r="U117" s="334">
        <v>84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690</v>
      </c>
      <c r="E118" s="335" t="s">
        <v>4</v>
      </c>
      <c r="G118" s="323">
        <v>168210</v>
      </c>
      <c r="H118" s="323">
        <v>171258</v>
      </c>
      <c r="I118" s="336">
        <f t="shared" si="3"/>
        <v>3048</v>
      </c>
      <c r="J118" s="329"/>
      <c r="L118" s="336"/>
      <c r="M118" s="337">
        <v>1623.75</v>
      </c>
      <c r="N118" s="338">
        <v>9.64E-2</v>
      </c>
      <c r="O118" s="330"/>
      <c r="P118" s="329"/>
      <c r="Q118" s="329"/>
      <c r="R118" s="330"/>
      <c r="S118" s="334" t="s">
        <v>107</v>
      </c>
      <c r="T118" s="334" t="s">
        <v>728</v>
      </c>
      <c r="U118" s="334" t="s">
        <v>752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681</v>
      </c>
      <c r="E119" s="335" t="s">
        <v>4</v>
      </c>
      <c r="G119" s="323">
        <v>186058</v>
      </c>
      <c r="H119" s="323">
        <v>191111</v>
      </c>
      <c r="I119" s="336">
        <f t="shared" si="3"/>
        <v>5053</v>
      </c>
      <c r="J119" s="329"/>
      <c r="L119" s="336"/>
      <c r="M119" s="337">
        <v>1623.75</v>
      </c>
      <c r="N119" s="338">
        <v>9.64E-2</v>
      </c>
      <c r="O119" s="330"/>
      <c r="P119" s="329"/>
      <c r="Q119" s="329"/>
      <c r="R119" s="330"/>
      <c r="S119" s="334" t="s">
        <v>107</v>
      </c>
      <c r="T119" s="334" t="s">
        <v>728</v>
      </c>
      <c r="U119" s="334" t="s">
        <v>752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692</v>
      </c>
      <c r="E120" s="335" t="s">
        <v>4</v>
      </c>
      <c r="G120" s="323">
        <v>170237</v>
      </c>
      <c r="H120" s="323">
        <v>176898</v>
      </c>
      <c r="I120" s="336">
        <f t="shared" si="3"/>
        <v>6661</v>
      </c>
      <c r="J120" s="329"/>
      <c r="L120" s="336"/>
      <c r="M120" s="337">
        <v>1623.75</v>
      </c>
      <c r="N120" s="338">
        <v>9.64E-2</v>
      </c>
      <c r="O120" s="330"/>
      <c r="P120" s="329"/>
      <c r="Q120" s="329"/>
      <c r="R120" s="330"/>
      <c r="S120" s="334" t="s">
        <v>107</v>
      </c>
      <c r="T120" s="334" t="s">
        <v>728</v>
      </c>
      <c r="U120" s="334" t="s">
        <v>752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695</v>
      </c>
      <c r="E121" s="335" t="s">
        <v>4</v>
      </c>
      <c r="G121" s="323">
        <v>176419</v>
      </c>
      <c r="H121" s="323">
        <v>180437</v>
      </c>
      <c r="I121" s="336">
        <f t="shared" si="3"/>
        <v>4018</v>
      </c>
      <c r="J121" s="329"/>
      <c r="L121" s="336"/>
      <c r="M121" s="337">
        <v>1623.75</v>
      </c>
      <c r="N121" s="338">
        <v>9.64E-2</v>
      </c>
      <c r="O121" s="330"/>
      <c r="P121" s="329"/>
      <c r="Q121" s="329"/>
      <c r="R121" s="330"/>
      <c r="S121" s="334" t="s">
        <v>107</v>
      </c>
      <c r="T121" s="345" t="s">
        <v>696</v>
      </c>
      <c r="U121" s="334">
        <v>84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703</v>
      </c>
      <c r="E122" s="335" t="s">
        <v>4</v>
      </c>
      <c r="G122" s="323">
        <v>128148</v>
      </c>
      <c r="H122" s="323">
        <v>132405</v>
      </c>
      <c r="I122" s="336">
        <f t="shared" si="3"/>
        <v>4257</v>
      </c>
      <c r="J122" s="329"/>
      <c r="L122" s="336"/>
      <c r="M122" s="337">
        <v>1623.75</v>
      </c>
      <c r="N122" s="338">
        <v>9.64E-2</v>
      </c>
      <c r="O122" s="330"/>
      <c r="P122" s="329"/>
      <c r="Q122" s="329"/>
      <c r="R122" s="330"/>
      <c r="S122" s="334" t="s">
        <v>107</v>
      </c>
      <c r="T122" s="345" t="s">
        <v>705</v>
      </c>
      <c r="U122" s="334">
        <v>84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704</v>
      </c>
      <c r="E123" s="335" t="s">
        <v>4</v>
      </c>
      <c r="G123" s="323">
        <v>183475</v>
      </c>
      <c r="H123" s="323">
        <v>183475</v>
      </c>
      <c r="I123" s="336">
        <f t="shared" si="3"/>
        <v>0</v>
      </c>
      <c r="J123" s="329"/>
      <c r="L123" s="336"/>
      <c r="M123" s="337">
        <v>1623.75</v>
      </c>
      <c r="N123" s="338">
        <v>9.64E-2</v>
      </c>
      <c r="O123" s="330"/>
      <c r="P123" s="329"/>
      <c r="Q123" s="329"/>
      <c r="R123" s="330"/>
      <c r="S123" s="334" t="s">
        <v>107</v>
      </c>
      <c r="T123" s="334" t="s">
        <v>728</v>
      </c>
      <c r="U123" s="334" t="s">
        <v>752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974</v>
      </c>
      <c r="E124" s="335" t="s">
        <v>4</v>
      </c>
      <c r="G124" s="323">
        <v>55104</v>
      </c>
      <c r="H124" s="323">
        <v>59906</v>
      </c>
      <c r="I124" s="336">
        <f t="shared" si="3"/>
        <v>4802</v>
      </c>
      <c r="J124" s="329"/>
      <c r="L124" s="336"/>
      <c r="M124" s="337">
        <v>1607.68</v>
      </c>
      <c r="N124" s="338">
        <v>9.4899999999999998E-2</v>
      </c>
      <c r="O124" s="330"/>
      <c r="P124" s="329"/>
      <c r="Q124" s="329"/>
      <c r="R124" s="330"/>
      <c r="S124" s="334" t="s">
        <v>107</v>
      </c>
      <c r="T124" s="334" t="s">
        <v>976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975</v>
      </c>
      <c r="E125" s="335" t="s">
        <v>4</v>
      </c>
      <c r="G125" s="323">
        <v>107807</v>
      </c>
      <c r="H125" s="323">
        <v>113551</v>
      </c>
      <c r="I125" s="336">
        <f t="shared" si="3"/>
        <v>5744</v>
      </c>
      <c r="J125" s="329"/>
      <c r="L125" s="336"/>
      <c r="M125" s="337">
        <v>1607.68</v>
      </c>
      <c r="N125" s="338">
        <v>9.4899999999999998E-2</v>
      </c>
      <c r="O125" s="330"/>
      <c r="P125" s="329"/>
      <c r="Q125" s="329"/>
      <c r="R125" s="330"/>
      <c r="S125" s="334" t="s">
        <v>107</v>
      </c>
      <c r="T125" s="334" t="s">
        <v>976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998</v>
      </c>
      <c r="E126" s="335" t="s">
        <v>4</v>
      </c>
      <c r="G126" s="323">
        <v>90230</v>
      </c>
      <c r="H126" s="323">
        <v>96890</v>
      </c>
      <c r="I126" s="336">
        <f t="shared" si="3"/>
        <v>6660</v>
      </c>
      <c r="J126" s="329"/>
      <c r="L126" s="336"/>
      <c r="M126" s="337">
        <v>1607.68</v>
      </c>
      <c r="N126" s="338">
        <v>9.4899999999999998E-2</v>
      </c>
      <c r="O126" s="330"/>
      <c r="P126" s="329"/>
      <c r="Q126" s="329"/>
      <c r="R126" s="330"/>
      <c r="S126" s="334" t="s">
        <v>107</v>
      </c>
      <c r="T126" s="334" t="s">
        <v>999</v>
      </c>
    </row>
    <row r="127" spans="1:21" s="334" customFormat="1" x14ac:dyDescent="0.3">
      <c r="A127" s="334">
        <v>278</v>
      </c>
      <c r="B127" s="334" t="s">
        <v>371</v>
      </c>
      <c r="C127" s="334" t="s">
        <v>388</v>
      </c>
      <c r="D127" s="335" t="s">
        <v>1019</v>
      </c>
      <c r="E127" s="335" t="s">
        <v>4</v>
      </c>
      <c r="G127" s="323">
        <v>83169</v>
      </c>
      <c r="H127" s="323">
        <v>87112</v>
      </c>
      <c r="I127" s="336">
        <f t="shared" si="3"/>
        <v>3943</v>
      </c>
      <c r="J127" s="329"/>
      <c r="L127" s="336"/>
      <c r="M127" s="337">
        <v>1607.68</v>
      </c>
      <c r="N127" s="338">
        <v>9.4899999999999998E-2</v>
      </c>
      <c r="O127" s="330"/>
      <c r="P127" s="329"/>
      <c r="Q127" s="329"/>
      <c r="R127" s="330"/>
      <c r="S127" s="334" t="s">
        <v>107</v>
      </c>
      <c r="T127" s="334" t="s">
        <v>1018</v>
      </c>
    </row>
    <row r="128" spans="1:21" s="334" customFormat="1" x14ac:dyDescent="0.3">
      <c r="A128" s="334">
        <v>278</v>
      </c>
      <c r="B128" s="334" t="s">
        <v>371</v>
      </c>
      <c r="C128" s="334" t="s">
        <v>388</v>
      </c>
      <c r="D128" s="335" t="s">
        <v>1056</v>
      </c>
      <c r="E128" s="335" t="s">
        <v>4</v>
      </c>
      <c r="G128" s="323">
        <v>68681</v>
      </c>
      <c r="H128" s="323">
        <v>72101</v>
      </c>
      <c r="I128" s="336">
        <f t="shared" si="3"/>
        <v>3420</v>
      </c>
      <c r="J128" s="329"/>
      <c r="L128" s="336"/>
      <c r="M128" s="337">
        <v>1607.68</v>
      </c>
      <c r="N128" s="338">
        <v>9.4899999999999998E-2</v>
      </c>
      <c r="O128" s="330"/>
      <c r="P128" s="329"/>
      <c r="Q128" s="329"/>
      <c r="R128" s="330"/>
      <c r="S128" s="334" t="s">
        <v>107</v>
      </c>
      <c r="T128" s="334" t="s">
        <v>1057</v>
      </c>
    </row>
    <row r="129" spans="1:21" s="334" customFormat="1" x14ac:dyDescent="0.3">
      <c r="A129" s="334">
        <v>278</v>
      </c>
      <c r="B129" s="334" t="s">
        <v>371</v>
      </c>
      <c r="C129" s="334" t="s">
        <v>388</v>
      </c>
      <c r="D129" s="335" t="s">
        <v>1024</v>
      </c>
      <c r="E129" s="335" t="s">
        <v>4</v>
      </c>
      <c r="G129" s="323">
        <v>98699</v>
      </c>
      <c r="H129" s="323">
        <v>106165</v>
      </c>
      <c r="I129" s="336">
        <f t="shared" si="3"/>
        <v>7466</v>
      </c>
      <c r="J129" s="329"/>
      <c r="L129" s="336"/>
      <c r="M129" s="337">
        <v>1607.68</v>
      </c>
      <c r="N129" s="338">
        <v>9.4899999999999998E-2</v>
      </c>
      <c r="O129" s="330"/>
      <c r="P129" s="329"/>
      <c r="Q129" s="329"/>
      <c r="R129" s="330"/>
      <c r="S129" s="334" t="s">
        <v>107</v>
      </c>
      <c r="T129" s="334" t="s">
        <v>1025</v>
      </c>
    </row>
    <row r="130" spans="1:21" s="334" customFormat="1" x14ac:dyDescent="0.3">
      <c r="A130" s="334">
        <v>278</v>
      </c>
      <c r="B130" s="334" t="s">
        <v>371</v>
      </c>
      <c r="C130" s="334" t="s">
        <v>388</v>
      </c>
      <c r="D130" s="335" t="s">
        <v>1270</v>
      </c>
      <c r="E130" s="335" t="s">
        <v>4</v>
      </c>
      <c r="G130" s="323">
        <v>11830</v>
      </c>
      <c r="H130" s="323">
        <v>16147</v>
      </c>
      <c r="I130" s="336">
        <f t="shared" si="3"/>
        <v>4317</v>
      </c>
      <c r="J130" s="329"/>
      <c r="L130" s="336"/>
      <c r="M130" s="337">
        <v>2278.9</v>
      </c>
      <c r="N130" s="338">
        <v>8.8999999999999996E-2</v>
      </c>
      <c r="O130" s="330"/>
      <c r="P130" s="329"/>
      <c r="Q130" s="329"/>
      <c r="R130" s="330"/>
      <c r="S130" s="334" t="s">
        <v>107</v>
      </c>
      <c r="T130" s="334" t="s">
        <v>1301</v>
      </c>
    </row>
    <row r="131" spans="1:21" s="334" customFormat="1" x14ac:dyDescent="0.3">
      <c r="A131" s="334">
        <v>278</v>
      </c>
      <c r="B131" s="334" t="s">
        <v>371</v>
      </c>
      <c r="C131" s="334" t="s">
        <v>388</v>
      </c>
      <c r="D131" s="335" t="s">
        <v>1271</v>
      </c>
      <c r="E131" s="335" t="s">
        <v>4</v>
      </c>
      <c r="G131" s="323">
        <v>9775</v>
      </c>
      <c r="H131" s="323">
        <v>12338</v>
      </c>
      <c r="I131" s="336">
        <f t="shared" si="3"/>
        <v>2563</v>
      </c>
      <c r="J131" s="329"/>
      <c r="L131" s="336"/>
      <c r="M131" s="337">
        <v>2278.9</v>
      </c>
      <c r="N131" s="338">
        <v>8.8999999999999996E-2</v>
      </c>
      <c r="O131" s="330"/>
      <c r="P131" s="329"/>
      <c r="Q131" s="329"/>
      <c r="R131" s="330"/>
      <c r="S131" s="334" t="s">
        <v>107</v>
      </c>
      <c r="T131" s="334" t="s">
        <v>1272</v>
      </c>
    </row>
    <row r="132" spans="1:21" s="334" customFormat="1" x14ac:dyDescent="0.3">
      <c r="A132" s="334">
        <v>295</v>
      </c>
      <c r="B132" s="334" t="s">
        <v>367</v>
      </c>
      <c r="C132" s="334" t="s">
        <v>383</v>
      </c>
      <c r="D132" s="335" t="s">
        <v>422</v>
      </c>
      <c r="E132" s="335" t="s">
        <v>4</v>
      </c>
      <c r="G132" s="323">
        <v>198290</v>
      </c>
      <c r="H132" s="323">
        <v>199100</v>
      </c>
      <c r="I132" s="336">
        <f t="shared" ref="I132:I195" si="4">H132-G132</f>
        <v>810</v>
      </c>
      <c r="J132" s="329"/>
      <c r="L132" s="336">
        <f>K132-J132</f>
        <v>0</v>
      </c>
      <c r="M132" s="337">
        <v>1566.5</v>
      </c>
      <c r="N132" s="338">
        <v>9.6699999999999994E-2</v>
      </c>
      <c r="O132" s="330">
        <v>23595</v>
      </c>
      <c r="P132" s="329"/>
      <c r="Q132" s="329"/>
      <c r="R132" s="330">
        <v>0</v>
      </c>
      <c r="S132" s="334" t="s">
        <v>107</v>
      </c>
    </row>
    <row r="133" spans="1:21" s="334" customFormat="1" x14ac:dyDescent="0.3">
      <c r="A133" s="334">
        <v>295</v>
      </c>
      <c r="B133" s="343">
        <v>1501</v>
      </c>
      <c r="C133" s="334" t="s">
        <v>383</v>
      </c>
      <c r="D133" s="335" t="s">
        <v>1058</v>
      </c>
      <c r="E133" s="335" t="s">
        <v>4</v>
      </c>
      <c r="G133" s="323">
        <v>39266</v>
      </c>
      <c r="H133" s="323">
        <v>40833</v>
      </c>
      <c r="I133" s="336">
        <f t="shared" si="4"/>
        <v>1567</v>
      </c>
      <c r="J133" s="329"/>
      <c r="L133" s="336"/>
      <c r="M133" s="337">
        <v>1939.33</v>
      </c>
      <c r="N133" s="338">
        <v>0.1003</v>
      </c>
      <c r="O133" s="330"/>
      <c r="P133" s="329"/>
      <c r="Q133" s="329"/>
      <c r="R133" s="330"/>
      <c r="S133" s="334" t="s">
        <v>107</v>
      </c>
      <c r="T133" s="334" t="s">
        <v>1059</v>
      </c>
    </row>
    <row r="134" spans="1:21" s="334" customFormat="1" x14ac:dyDescent="0.3">
      <c r="A134" s="334">
        <v>301</v>
      </c>
      <c r="B134" s="343">
        <v>1514</v>
      </c>
      <c r="C134" s="334" t="s">
        <v>675</v>
      </c>
      <c r="D134" s="335" t="s">
        <v>676</v>
      </c>
      <c r="E134" s="335" t="s">
        <v>4</v>
      </c>
      <c r="G134" s="323">
        <v>123270</v>
      </c>
      <c r="H134" s="323">
        <v>125230</v>
      </c>
      <c r="I134" s="336">
        <f t="shared" si="4"/>
        <v>1960</v>
      </c>
      <c r="J134" s="329"/>
      <c r="L134" s="336"/>
      <c r="M134" s="337">
        <v>2537.1</v>
      </c>
      <c r="N134" s="338">
        <v>0.1132</v>
      </c>
      <c r="O134" s="330"/>
      <c r="P134" s="329"/>
      <c r="Q134" s="329"/>
      <c r="R134" s="330"/>
      <c r="S134" s="334" t="s">
        <v>107</v>
      </c>
      <c r="T134" s="334" t="s">
        <v>673</v>
      </c>
      <c r="U134" s="334">
        <v>60</v>
      </c>
    </row>
    <row r="135" spans="1:21" s="334" customFormat="1" x14ac:dyDescent="0.3">
      <c r="A135" s="334">
        <v>301</v>
      </c>
      <c r="B135" s="343">
        <v>1514</v>
      </c>
      <c r="C135" s="334" t="s">
        <v>675</v>
      </c>
      <c r="D135" s="335" t="s">
        <v>1326</v>
      </c>
      <c r="E135" s="335" t="s">
        <v>4</v>
      </c>
      <c r="G135" s="323">
        <v>10</v>
      </c>
      <c r="H135" s="323">
        <v>1949</v>
      </c>
      <c r="I135" s="336">
        <f t="shared" si="4"/>
        <v>1939</v>
      </c>
      <c r="J135" s="329"/>
      <c r="L135" s="336"/>
      <c r="M135" s="337">
        <v>3752.96</v>
      </c>
      <c r="N135" s="338">
        <v>0.12</v>
      </c>
      <c r="O135" s="330"/>
      <c r="P135" s="329"/>
      <c r="Q135" s="329"/>
      <c r="R135" s="330"/>
      <c r="S135" s="334" t="s">
        <v>107</v>
      </c>
      <c r="T135" s="334" t="s">
        <v>1327</v>
      </c>
    </row>
    <row r="136" spans="1:21" s="334" customFormat="1" x14ac:dyDescent="0.3">
      <c r="A136" s="334">
        <v>311</v>
      </c>
      <c r="B136" s="226" t="s">
        <v>471</v>
      </c>
      <c r="C136" s="226" t="s">
        <v>484</v>
      </c>
      <c r="D136" s="227" t="s">
        <v>729</v>
      </c>
      <c r="E136" s="335" t="s">
        <v>4</v>
      </c>
      <c r="G136" s="323">
        <v>365236</v>
      </c>
      <c r="H136" s="323">
        <v>367841</v>
      </c>
      <c r="I136" s="336">
        <f t="shared" si="4"/>
        <v>2605</v>
      </c>
      <c r="J136" s="329"/>
      <c r="L136" s="336"/>
      <c r="M136" s="337">
        <v>3202.21</v>
      </c>
      <c r="N136" s="338">
        <v>9.1300000000000006E-2</v>
      </c>
      <c r="O136" s="330"/>
      <c r="P136" s="329"/>
      <c r="Q136" s="329"/>
      <c r="R136" s="330"/>
      <c r="S136" s="334" t="s">
        <v>299</v>
      </c>
      <c r="T136" s="334" t="s">
        <v>1357</v>
      </c>
      <c r="U136" s="334" t="s">
        <v>752</v>
      </c>
    </row>
    <row r="137" spans="1:21" s="334" customFormat="1" x14ac:dyDescent="0.3">
      <c r="A137" s="334">
        <v>311</v>
      </c>
      <c r="B137" s="343">
        <v>1520</v>
      </c>
      <c r="C137" s="334" t="s">
        <v>484</v>
      </c>
      <c r="D137" s="335" t="s">
        <v>860</v>
      </c>
      <c r="E137" s="335" t="s">
        <v>4</v>
      </c>
      <c r="G137" s="323">
        <v>258297</v>
      </c>
      <c r="H137" s="323">
        <v>265081</v>
      </c>
      <c r="I137" s="336">
        <f t="shared" si="4"/>
        <v>6784</v>
      </c>
      <c r="J137" s="329"/>
      <c r="L137" s="336"/>
      <c r="M137" s="337">
        <v>3100.02</v>
      </c>
      <c r="N137" s="338">
        <v>9.3899999999999997E-2</v>
      </c>
      <c r="O137" s="330"/>
      <c r="P137" s="329"/>
      <c r="Q137" s="329"/>
      <c r="R137" s="330"/>
      <c r="S137" s="334" t="s">
        <v>299</v>
      </c>
      <c r="T137" s="334" t="s">
        <v>862</v>
      </c>
    </row>
    <row r="138" spans="1:21" s="334" customFormat="1" x14ac:dyDescent="0.3">
      <c r="A138" s="334">
        <v>311</v>
      </c>
      <c r="B138" s="343">
        <v>1520</v>
      </c>
      <c r="C138" s="334" t="s">
        <v>484</v>
      </c>
      <c r="D138" s="335" t="s">
        <v>861</v>
      </c>
      <c r="E138" s="335" t="s">
        <v>4</v>
      </c>
      <c r="G138" s="323">
        <v>314887</v>
      </c>
      <c r="H138" s="323">
        <v>322243</v>
      </c>
      <c r="I138" s="336">
        <f t="shared" si="4"/>
        <v>7356</v>
      </c>
      <c r="J138" s="329"/>
      <c r="L138" s="336"/>
      <c r="M138" s="337">
        <v>3100.02</v>
      </c>
      <c r="N138" s="338">
        <v>9.3899999999999997E-2</v>
      </c>
      <c r="O138" s="330"/>
      <c r="P138" s="329"/>
      <c r="Q138" s="329"/>
      <c r="R138" s="330"/>
      <c r="S138" s="334" t="s">
        <v>299</v>
      </c>
      <c r="T138" s="334" t="s">
        <v>862</v>
      </c>
    </row>
    <row r="139" spans="1:21" s="334" customFormat="1" x14ac:dyDescent="0.3">
      <c r="A139" s="334">
        <v>311</v>
      </c>
      <c r="B139" s="343">
        <v>1520</v>
      </c>
      <c r="C139" s="334" t="s">
        <v>484</v>
      </c>
      <c r="D139" s="335" t="s">
        <v>1232</v>
      </c>
      <c r="E139" s="335" t="s">
        <v>4</v>
      </c>
      <c r="G139" s="323">
        <v>25333</v>
      </c>
      <c r="H139" s="323">
        <v>28192</v>
      </c>
      <c r="I139" s="336">
        <f t="shared" si="4"/>
        <v>2859</v>
      </c>
      <c r="J139" s="329"/>
      <c r="L139" s="336"/>
      <c r="M139" s="337">
        <v>4583.9799999999996</v>
      </c>
      <c r="N139" s="338">
        <v>8.8999999999999996E-2</v>
      </c>
      <c r="O139" s="330"/>
      <c r="P139" s="329"/>
      <c r="Q139" s="329"/>
      <c r="R139" s="330"/>
      <c r="S139" s="334" t="s">
        <v>299</v>
      </c>
      <c r="T139" s="334" t="s">
        <v>1233</v>
      </c>
    </row>
    <row r="140" spans="1:21" s="334" customFormat="1" x14ac:dyDescent="0.3">
      <c r="A140" s="334">
        <v>311</v>
      </c>
      <c r="B140" s="343">
        <v>1520</v>
      </c>
      <c r="C140" s="334" t="s">
        <v>484</v>
      </c>
      <c r="D140" s="335" t="s">
        <v>1200</v>
      </c>
      <c r="E140" s="335" t="s">
        <v>4</v>
      </c>
      <c r="G140" s="323">
        <v>57896</v>
      </c>
      <c r="H140" s="323">
        <v>66269</v>
      </c>
      <c r="I140" s="336">
        <f t="shared" si="4"/>
        <v>8373</v>
      </c>
      <c r="J140" s="329"/>
      <c r="L140" s="336"/>
      <c r="M140" s="337">
        <v>5391.19</v>
      </c>
      <c r="N140" s="338">
        <v>8.8999999999999996E-2</v>
      </c>
      <c r="O140" s="330"/>
      <c r="P140" s="329"/>
      <c r="Q140" s="329"/>
      <c r="R140" s="330"/>
      <c r="S140" s="334" t="s">
        <v>299</v>
      </c>
      <c r="T140" s="334" t="s">
        <v>1218</v>
      </c>
    </row>
    <row r="141" spans="1:21" s="334" customFormat="1" x14ac:dyDescent="0.3">
      <c r="A141" s="334">
        <v>311</v>
      </c>
      <c r="B141" s="343">
        <v>1520</v>
      </c>
      <c r="C141" s="334" t="s">
        <v>484</v>
      </c>
      <c r="D141" s="335" t="s">
        <v>1201</v>
      </c>
      <c r="E141" s="335" t="s">
        <v>4</v>
      </c>
      <c r="G141" s="323">
        <v>56913</v>
      </c>
      <c r="H141" s="323">
        <v>64519</v>
      </c>
      <c r="I141" s="336">
        <f t="shared" si="4"/>
        <v>7606</v>
      </c>
      <c r="J141" s="329"/>
      <c r="L141" s="336"/>
      <c r="M141" s="337">
        <v>4737.1899999999996</v>
      </c>
      <c r="N141" s="338">
        <v>8.8999999999999996E-2</v>
      </c>
      <c r="O141" s="330"/>
      <c r="P141" s="329"/>
      <c r="Q141" s="329"/>
      <c r="R141" s="330"/>
      <c r="S141" s="334" t="s">
        <v>299</v>
      </c>
      <c r="T141" s="334" t="s">
        <v>1208</v>
      </c>
    </row>
    <row r="142" spans="1:21" s="334" customFormat="1" x14ac:dyDescent="0.3">
      <c r="A142" s="334">
        <v>311</v>
      </c>
      <c r="B142" s="343">
        <v>1520</v>
      </c>
      <c r="C142" s="334" t="s">
        <v>484</v>
      </c>
      <c r="D142" s="335" t="s">
        <v>1202</v>
      </c>
      <c r="E142" s="335" t="s">
        <v>4</v>
      </c>
      <c r="G142" s="323">
        <v>52764</v>
      </c>
      <c r="H142" s="323">
        <v>60816</v>
      </c>
      <c r="I142" s="336">
        <f t="shared" si="4"/>
        <v>8052</v>
      </c>
      <c r="J142" s="329"/>
      <c r="L142" s="336"/>
      <c r="M142" s="337">
        <v>4737.1899999999996</v>
      </c>
      <c r="N142" s="338">
        <v>8.8999999999999996E-2</v>
      </c>
      <c r="O142" s="330"/>
      <c r="P142" s="329"/>
      <c r="Q142" s="329"/>
      <c r="R142" s="330"/>
      <c r="S142" s="334" t="s">
        <v>299</v>
      </c>
      <c r="T142" s="334" t="s">
        <v>1203</v>
      </c>
    </row>
    <row r="143" spans="1:21" s="334" customFormat="1" x14ac:dyDescent="0.3">
      <c r="A143" s="334">
        <v>319</v>
      </c>
      <c r="B143" s="334" t="s">
        <v>474</v>
      </c>
      <c r="C143" s="334" t="s">
        <v>448</v>
      </c>
      <c r="D143" s="335" t="s">
        <v>449</v>
      </c>
      <c r="E143" s="335" t="s">
        <v>4</v>
      </c>
      <c r="G143" s="323">
        <v>225835</v>
      </c>
      <c r="H143" s="323">
        <v>229126</v>
      </c>
      <c r="I143" s="336">
        <f t="shared" si="4"/>
        <v>3291</v>
      </c>
      <c r="J143" s="329"/>
      <c r="L143" s="336">
        <f>K143-J143</f>
        <v>0</v>
      </c>
      <c r="M143" s="337">
        <v>1581.52</v>
      </c>
      <c r="N143" s="346">
        <v>9.9400000000000002E-2</v>
      </c>
      <c r="O143" s="339">
        <v>11155</v>
      </c>
      <c r="P143" s="329"/>
      <c r="Q143" s="329"/>
      <c r="R143" s="339">
        <v>0</v>
      </c>
      <c r="S143" s="334" t="s">
        <v>107</v>
      </c>
    </row>
    <row r="144" spans="1:21" s="334" customFormat="1" x14ac:dyDescent="0.3">
      <c r="A144" s="334">
        <v>325</v>
      </c>
      <c r="B144" s="343">
        <v>1604</v>
      </c>
      <c r="C144" s="334" t="s">
        <v>534</v>
      </c>
      <c r="D144" s="334" t="s">
        <v>535</v>
      </c>
      <c r="E144" s="334" t="s">
        <v>4</v>
      </c>
      <c r="G144" s="323">
        <v>100424</v>
      </c>
      <c r="H144" s="323">
        <v>101978</v>
      </c>
      <c r="I144" s="336">
        <f t="shared" si="4"/>
        <v>1554</v>
      </c>
      <c r="M144" s="337">
        <v>1470.48</v>
      </c>
      <c r="N144" s="347">
        <v>0.1003</v>
      </c>
      <c r="P144" s="329"/>
      <c r="Q144" s="329"/>
      <c r="R144" s="339">
        <v>0</v>
      </c>
      <c r="S144" s="334" t="s">
        <v>107</v>
      </c>
    </row>
    <row r="145" spans="1:20" s="334" customFormat="1" x14ac:dyDescent="0.3">
      <c r="A145" s="334">
        <v>325</v>
      </c>
      <c r="B145" s="343">
        <v>1604</v>
      </c>
      <c r="C145" s="365" t="s">
        <v>534</v>
      </c>
      <c r="D145" s="334" t="s">
        <v>623</v>
      </c>
      <c r="E145" s="366" t="s">
        <v>4</v>
      </c>
      <c r="G145" s="323">
        <v>98460</v>
      </c>
      <c r="H145" s="323">
        <v>101192</v>
      </c>
      <c r="I145" s="336">
        <f t="shared" si="4"/>
        <v>2732</v>
      </c>
      <c r="M145" s="337">
        <v>1204.6600000000001</v>
      </c>
      <c r="N145" s="347">
        <v>9.6100000000000005E-2</v>
      </c>
      <c r="P145" s="329"/>
      <c r="Q145" s="329"/>
      <c r="R145" s="339"/>
      <c r="S145" s="334" t="s">
        <v>107</v>
      </c>
      <c r="T145" s="334" t="s">
        <v>624</v>
      </c>
    </row>
    <row r="146" spans="1:20" s="334" customFormat="1" x14ac:dyDescent="0.3">
      <c r="A146" s="334">
        <v>327</v>
      </c>
      <c r="B146" s="334">
        <v>1628</v>
      </c>
      <c r="C146" s="365" t="s">
        <v>579</v>
      </c>
      <c r="D146" s="334" t="s">
        <v>580</v>
      </c>
      <c r="E146" s="366" t="s">
        <v>4</v>
      </c>
      <c r="G146" s="323">
        <v>240699</v>
      </c>
      <c r="H146" s="323">
        <v>244474</v>
      </c>
      <c r="I146" s="336">
        <f t="shared" si="4"/>
        <v>3775</v>
      </c>
      <c r="M146" s="337">
        <v>3909.66</v>
      </c>
      <c r="N146" s="347">
        <v>0.1172</v>
      </c>
      <c r="O146" s="330">
        <v>0</v>
      </c>
      <c r="P146" s="329"/>
      <c r="Q146" s="329"/>
      <c r="R146" s="330">
        <v>0</v>
      </c>
      <c r="S146" s="334" t="s">
        <v>107</v>
      </c>
      <c r="T146" s="334" t="s">
        <v>602</v>
      </c>
    </row>
    <row r="147" spans="1:20" s="334" customFormat="1" x14ac:dyDescent="0.3">
      <c r="A147" s="334">
        <v>327</v>
      </c>
      <c r="B147" s="334">
        <v>1628</v>
      </c>
      <c r="C147" s="365" t="s">
        <v>579</v>
      </c>
      <c r="D147" s="334" t="s">
        <v>581</v>
      </c>
      <c r="E147" s="366" t="s">
        <v>4</v>
      </c>
      <c r="G147" s="323">
        <v>227610</v>
      </c>
      <c r="H147" s="323">
        <v>232400</v>
      </c>
      <c r="I147" s="336">
        <f t="shared" si="4"/>
        <v>4790</v>
      </c>
      <c r="M147" s="337">
        <v>3909.66</v>
      </c>
      <c r="N147" s="347">
        <v>0.1172</v>
      </c>
      <c r="O147" s="330">
        <v>0</v>
      </c>
      <c r="P147" s="329"/>
      <c r="Q147" s="329"/>
      <c r="R147" s="330">
        <v>0</v>
      </c>
      <c r="S147" s="334" t="s">
        <v>107</v>
      </c>
      <c r="T147" s="334" t="s">
        <v>602</v>
      </c>
    </row>
    <row r="148" spans="1:20" s="334" customFormat="1" x14ac:dyDescent="0.3">
      <c r="A148" s="334">
        <v>327</v>
      </c>
      <c r="B148" s="334">
        <v>1628</v>
      </c>
      <c r="C148" s="365" t="s">
        <v>579</v>
      </c>
      <c r="D148" s="334" t="s">
        <v>587</v>
      </c>
      <c r="E148" s="366" t="s">
        <v>4</v>
      </c>
      <c r="G148" s="323">
        <v>158705</v>
      </c>
      <c r="H148" s="323">
        <v>161309</v>
      </c>
      <c r="I148" s="336">
        <f t="shared" si="4"/>
        <v>2604</v>
      </c>
      <c r="M148" s="337">
        <v>1761.34</v>
      </c>
      <c r="N148" s="347">
        <v>0.1056</v>
      </c>
      <c r="O148" s="330">
        <v>0</v>
      </c>
      <c r="P148" s="329"/>
      <c r="Q148" s="329"/>
      <c r="R148" s="330">
        <v>0</v>
      </c>
      <c r="S148" s="334" t="s">
        <v>107</v>
      </c>
      <c r="T148" s="334" t="s">
        <v>603</v>
      </c>
    </row>
    <row r="149" spans="1:20" s="334" customFormat="1" x14ac:dyDescent="0.3">
      <c r="A149" s="334">
        <v>327</v>
      </c>
      <c r="B149" s="334">
        <v>1628</v>
      </c>
      <c r="C149" s="365" t="s">
        <v>579</v>
      </c>
      <c r="D149" s="334" t="s">
        <v>597</v>
      </c>
      <c r="E149" s="366" t="s">
        <v>4</v>
      </c>
      <c r="G149" s="323">
        <v>181626</v>
      </c>
      <c r="H149" s="323">
        <v>183547</v>
      </c>
      <c r="I149" s="336">
        <f t="shared" si="4"/>
        <v>1921</v>
      </c>
      <c r="M149" s="337">
        <v>1761.34</v>
      </c>
      <c r="N149" s="347">
        <v>0.1056</v>
      </c>
      <c r="O149" s="330">
        <v>0</v>
      </c>
      <c r="P149" s="329"/>
      <c r="Q149" s="329"/>
      <c r="R149" s="330">
        <v>0</v>
      </c>
      <c r="S149" s="334" t="s">
        <v>107</v>
      </c>
      <c r="T149" s="334" t="s">
        <v>596</v>
      </c>
    </row>
    <row r="150" spans="1:20" s="334" customFormat="1" x14ac:dyDescent="0.3">
      <c r="A150" s="334">
        <v>327</v>
      </c>
      <c r="B150" s="334">
        <v>1628</v>
      </c>
      <c r="C150" s="365" t="s">
        <v>579</v>
      </c>
      <c r="D150" s="334" t="s">
        <v>1052</v>
      </c>
      <c r="E150" s="366" t="s">
        <v>4</v>
      </c>
      <c r="G150" s="323">
        <v>35327</v>
      </c>
      <c r="H150" s="323">
        <v>36445</v>
      </c>
      <c r="I150" s="336">
        <f t="shared" si="4"/>
        <v>1118</v>
      </c>
      <c r="M150" s="340">
        <v>3844.5</v>
      </c>
      <c r="N150" s="348">
        <v>0.1128</v>
      </c>
      <c r="O150" s="330">
        <v>0</v>
      </c>
      <c r="P150" s="329"/>
      <c r="Q150" s="329"/>
      <c r="R150" s="330">
        <v>0</v>
      </c>
      <c r="S150" s="334" t="s">
        <v>107</v>
      </c>
      <c r="T150" s="334" t="s">
        <v>1053</v>
      </c>
    </row>
    <row r="151" spans="1:20" s="334" customFormat="1" x14ac:dyDescent="0.3">
      <c r="A151" s="334">
        <v>327</v>
      </c>
      <c r="B151" s="334">
        <v>1628</v>
      </c>
      <c r="C151" s="365" t="s">
        <v>579</v>
      </c>
      <c r="D151" s="334" t="s">
        <v>1068</v>
      </c>
      <c r="E151" s="366" t="s">
        <v>4</v>
      </c>
      <c r="G151" s="323">
        <v>30100</v>
      </c>
      <c r="H151" s="323">
        <v>33642</v>
      </c>
      <c r="I151" s="336">
        <f t="shared" si="4"/>
        <v>3542</v>
      </c>
      <c r="M151" s="340">
        <v>4219.38</v>
      </c>
      <c r="N151" s="348">
        <v>0.1188</v>
      </c>
      <c r="O151" s="330"/>
      <c r="P151" s="329"/>
      <c r="Q151" s="329"/>
      <c r="R151" s="330"/>
      <c r="S151" s="334" t="s">
        <v>107</v>
      </c>
      <c r="T151" s="334" t="s">
        <v>1069</v>
      </c>
    </row>
    <row r="152" spans="1:20" s="334" customFormat="1" x14ac:dyDescent="0.3">
      <c r="A152" s="334">
        <v>327</v>
      </c>
      <c r="B152" s="334">
        <v>1628</v>
      </c>
      <c r="C152" s="365" t="s">
        <v>579</v>
      </c>
      <c r="D152" s="334" t="s">
        <v>1099</v>
      </c>
      <c r="E152" s="366" t="s">
        <v>4</v>
      </c>
      <c r="G152" s="323">
        <v>36822</v>
      </c>
      <c r="H152" s="323">
        <v>40332</v>
      </c>
      <c r="I152" s="336">
        <f t="shared" si="4"/>
        <v>3510</v>
      </c>
      <c r="M152" s="340">
        <v>4219.38</v>
      </c>
      <c r="N152" s="348">
        <v>0.1188</v>
      </c>
      <c r="O152" s="330"/>
      <c r="P152" s="329"/>
      <c r="Q152" s="329"/>
      <c r="R152" s="330"/>
      <c r="S152" s="334" t="s">
        <v>107</v>
      </c>
      <c r="T152" s="334" t="s">
        <v>1100</v>
      </c>
    </row>
    <row r="153" spans="1:20" s="334" customFormat="1" x14ac:dyDescent="0.3">
      <c r="A153" s="334">
        <v>327</v>
      </c>
      <c r="B153" s="334">
        <v>1628</v>
      </c>
      <c r="C153" s="365" t="s">
        <v>579</v>
      </c>
      <c r="D153" s="334" t="s">
        <v>1121</v>
      </c>
      <c r="E153" s="366" t="s">
        <v>4</v>
      </c>
      <c r="G153" s="323">
        <v>21021</v>
      </c>
      <c r="H153" s="323">
        <v>22135</v>
      </c>
      <c r="I153" s="336">
        <f t="shared" si="4"/>
        <v>1114</v>
      </c>
      <c r="M153" s="340">
        <v>3644.38</v>
      </c>
      <c r="N153" s="348">
        <v>0.11749999999999999</v>
      </c>
      <c r="O153" s="330"/>
      <c r="P153" s="329"/>
      <c r="Q153" s="329"/>
      <c r="R153" s="330"/>
      <c r="S153" s="334" t="s">
        <v>107</v>
      </c>
      <c r="T153" s="334" t="s">
        <v>1142</v>
      </c>
    </row>
    <row r="154" spans="1:20" s="334" customFormat="1" x14ac:dyDescent="0.3">
      <c r="A154" s="334">
        <v>327</v>
      </c>
      <c r="B154" s="334">
        <v>1628</v>
      </c>
      <c r="C154" s="365" t="s">
        <v>579</v>
      </c>
      <c r="D154" s="334" t="s">
        <v>1087</v>
      </c>
      <c r="E154" s="366" t="s">
        <v>4</v>
      </c>
      <c r="G154" s="323">
        <v>52406</v>
      </c>
      <c r="H154" s="323">
        <v>56663</v>
      </c>
      <c r="I154" s="336">
        <f t="shared" si="4"/>
        <v>4257</v>
      </c>
      <c r="M154" s="340">
        <v>4219.38</v>
      </c>
      <c r="N154" s="348">
        <v>0.1188</v>
      </c>
      <c r="O154" s="330"/>
      <c r="P154" s="329"/>
      <c r="Q154" s="329"/>
      <c r="R154" s="330"/>
      <c r="S154" s="334" t="s">
        <v>107</v>
      </c>
      <c r="T154" s="334" t="s">
        <v>1088</v>
      </c>
    </row>
    <row r="155" spans="1:20" s="334" customFormat="1" x14ac:dyDescent="0.3">
      <c r="A155" s="186" t="s">
        <v>1027</v>
      </c>
      <c r="B155" s="343">
        <v>1636</v>
      </c>
      <c r="C155" s="334" t="s">
        <v>496</v>
      </c>
      <c r="D155" s="367" t="s">
        <v>1055</v>
      </c>
      <c r="E155" s="334" t="s">
        <v>4</v>
      </c>
      <c r="G155" s="323">
        <v>25482</v>
      </c>
      <c r="H155" s="323">
        <v>26997</v>
      </c>
      <c r="I155" s="336">
        <f t="shared" si="4"/>
        <v>1515</v>
      </c>
      <c r="M155" s="337">
        <v>1435.81</v>
      </c>
      <c r="N155" s="347">
        <v>9.9099999999999994E-2</v>
      </c>
      <c r="P155" s="329"/>
      <c r="Q155" s="329"/>
      <c r="R155" s="330"/>
      <c r="S155" s="334" t="s">
        <v>107</v>
      </c>
      <c r="T155" s="334" t="s">
        <v>1054</v>
      </c>
    </row>
    <row r="156" spans="1:20" s="334" customFormat="1" x14ac:dyDescent="0.3">
      <c r="A156" s="334">
        <v>325</v>
      </c>
      <c r="B156" s="275">
        <v>1642</v>
      </c>
      <c r="C156" s="226" t="s">
        <v>543</v>
      </c>
      <c r="D156" s="226" t="s">
        <v>544</v>
      </c>
      <c r="E156" s="335" t="s">
        <v>4</v>
      </c>
      <c r="G156" s="323">
        <v>581032</v>
      </c>
      <c r="H156" s="323">
        <v>581052</v>
      </c>
      <c r="I156" s="336">
        <f t="shared" si="4"/>
        <v>20</v>
      </c>
      <c r="M156" s="337">
        <v>3030.85</v>
      </c>
      <c r="N156" s="334">
        <v>9.4600000000000004E-2</v>
      </c>
      <c r="O156" s="330">
        <v>0</v>
      </c>
      <c r="P156" s="329"/>
      <c r="Q156" s="329"/>
      <c r="R156" s="330">
        <v>0</v>
      </c>
      <c r="S156" s="334" t="s">
        <v>552</v>
      </c>
      <c r="T156" s="334" t="s">
        <v>1356</v>
      </c>
    </row>
    <row r="157" spans="1:20" s="334" customFormat="1" x14ac:dyDescent="0.3">
      <c r="A157" s="334">
        <v>325</v>
      </c>
      <c r="B157" s="343">
        <v>1642</v>
      </c>
      <c r="C157" s="334" t="s">
        <v>543</v>
      </c>
      <c r="D157" s="334" t="s">
        <v>767</v>
      </c>
      <c r="E157" s="335" t="s">
        <v>4</v>
      </c>
      <c r="G157" s="323">
        <v>417814</v>
      </c>
      <c r="H157" s="323">
        <v>426677</v>
      </c>
      <c r="I157" s="336">
        <f t="shared" si="4"/>
        <v>8863</v>
      </c>
      <c r="M157" s="337">
        <v>3076.06</v>
      </c>
      <c r="N157" s="334">
        <v>9.2499999999999999E-2</v>
      </c>
      <c r="O157" s="330">
        <v>0</v>
      </c>
      <c r="P157" s="329"/>
      <c r="Q157" s="329"/>
      <c r="R157" s="330"/>
      <c r="S157" s="334" t="s">
        <v>552</v>
      </c>
      <c r="T157" s="334" t="s">
        <v>769</v>
      </c>
    </row>
    <row r="158" spans="1:20" s="334" customFormat="1" x14ac:dyDescent="0.3">
      <c r="A158" s="334">
        <v>325</v>
      </c>
      <c r="B158" s="343">
        <v>1642</v>
      </c>
      <c r="C158" s="334" t="s">
        <v>543</v>
      </c>
      <c r="D158" s="334" t="s">
        <v>1114</v>
      </c>
      <c r="E158" s="335" t="s">
        <v>4</v>
      </c>
      <c r="G158" s="323">
        <v>87933</v>
      </c>
      <c r="H158" s="323">
        <v>95078</v>
      </c>
      <c r="I158" s="336">
        <f t="shared" si="4"/>
        <v>7145</v>
      </c>
      <c r="M158" s="340">
        <v>4065.45</v>
      </c>
      <c r="O158" s="330"/>
      <c r="P158" s="329"/>
      <c r="Q158" s="329"/>
      <c r="R158" s="330"/>
      <c r="S158" s="334" t="s">
        <v>552</v>
      </c>
      <c r="T158" s="334" t="s">
        <v>1115</v>
      </c>
    </row>
    <row r="159" spans="1:20" s="334" customFormat="1" ht="18" customHeight="1" x14ac:dyDescent="0.3">
      <c r="A159" s="334">
        <v>322</v>
      </c>
      <c r="B159" s="343">
        <v>1645</v>
      </c>
      <c r="C159" s="334" t="s">
        <v>507</v>
      </c>
      <c r="D159" s="334" t="s">
        <v>1090</v>
      </c>
      <c r="E159" s="334" t="s">
        <v>4</v>
      </c>
      <c r="I159" s="336">
        <f t="shared" si="4"/>
        <v>0</v>
      </c>
      <c r="M159" s="337">
        <v>4220.8900000000003</v>
      </c>
      <c r="P159" s="329"/>
      <c r="Q159" s="329"/>
      <c r="R159" s="330"/>
      <c r="S159" s="334" t="s">
        <v>107</v>
      </c>
      <c r="T159" s="334" t="s">
        <v>1091</v>
      </c>
    </row>
    <row r="160" spans="1:20" s="334" customFormat="1" x14ac:dyDescent="0.3">
      <c r="A160" s="271" t="s">
        <v>932</v>
      </c>
      <c r="B160" s="343">
        <v>1647</v>
      </c>
      <c r="C160" s="321" t="s">
        <v>546</v>
      </c>
      <c r="D160" s="321" t="s">
        <v>545</v>
      </c>
      <c r="E160" s="335" t="s">
        <v>4</v>
      </c>
      <c r="G160" s="323">
        <v>252378</v>
      </c>
      <c r="H160" s="323">
        <v>252378</v>
      </c>
      <c r="I160" s="336">
        <f t="shared" si="4"/>
        <v>0</v>
      </c>
      <c r="M160" s="337">
        <v>2344.14</v>
      </c>
      <c r="N160" s="347">
        <v>0.1003</v>
      </c>
      <c r="O160" s="330">
        <v>0</v>
      </c>
      <c r="P160" s="329"/>
      <c r="Q160" s="329"/>
      <c r="R160" s="330">
        <v>0</v>
      </c>
      <c r="S160" s="334" t="s">
        <v>107</v>
      </c>
      <c r="T160" s="334" t="s">
        <v>1124</v>
      </c>
    </row>
    <row r="161" spans="1:21" s="334" customFormat="1" x14ac:dyDescent="0.3">
      <c r="A161" s="271" t="s">
        <v>931</v>
      </c>
      <c r="B161" s="343">
        <v>1647</v>
      </c>
      <c r="C161" s="321" t="s">
        <v>546</v>
      </c>
      <c r="D161" s="321" t="s">
        <v>551</v>
      </c>
      <c r="E161" s="335" t="s">
        <v>4</v>
      </c>
      <c r="G161" s="323">
        <v>220603</v>
      </c>
      <c r="H161" s="323">
        <v>225217</v>
      </c>
      <c r="I161" s="336">
        <f t="shared" si="4"/>
        <v>4614</v>
      </c>
      <c r="M161" s="337">
        <v>2186.12</v>
      </c>
      <c r="N161" s="347">
        <v>0.1003</v>
      </c>
      <c r="O161" s="330">
        <v>0</v>
      </c>
      <c r="P161" s="329"/>
      <c r="Q161" s="329"/>
      <c r="R161" s="330">
        <v>0</v>
      </c>
      <c r="S161" s="334" t="s">
        <v>107</v>
      </c>
      <c r="T161" s="334" t="s">
        <v>836</v>
      </c>
    </row>
    <row r="162" spans="1:21" s="334" customFormat="1" ht="18" customHeight="1" x14ac:dyDescent="0.3">
      <c r="A162" s="334">
        <v>127</v>
      </c>
      <c r="B162" s="226">
        <v>1653</v>
      </c>
      <c r="C162" s="226" t="s">
        <v>526</v>
      </c>
      <c r="D162" s="227" t="s">
        <v>427</v>
      </c>
      <c r="E162" s="335" t="s">
        <v>4</v>
      </c>
      <c r="I162" s="336">
        <f t="shared" si="4"/>
        <v>0</v>
      </c>
      <c r="J162" s="329"/>
      <c r="L162" s="336">
        <f>K162-J162</f>
        <v>0</v>
      </c>
      <c r="M162" s="337">
        <v>2740.71</v>
      </c>
      <c r="N162" s="338">
        <v>0</v>
      </c>
      <c r="O162" s="330">
        <v>0</v>
      </c>
      <c r="P162" s="329"/>
      <c r="Q162" s="329"/>
      <c r="R162" s="330">
        <v>0</v>
      </c>
      <c r="S162" s="334" t="s">
        <v>301</v>
      </c>
      <c r="T162" s="334" t="s">
        <v>1361</v>
      </c>
    </row>
    <row r="163" spans="1:21" s="334" customFormat="1" ht="18" customHeight="1" x14ac:dyDescent="0.3">
      <c r="A163" s="334">
        <v>127</v>
      </c>
      <c r="B163" s="226">
        <v>1653</v>
      </c>
      <c r="C163" s="226" t="s">
        <v>526</v>
      </c>
      <c r="D163" s="227" t="s">
        <v>516</v>
      </c>
      <c r="E163" s="335" t="s">
        <v>4</v>
      </c>
      <c r="I163" s="336">
        <f t="shared" si="4"/>
        <v>0</v>
      </c>
      <c r="J163" s="329"/>
      <c r="L163" s="336"/>
      <c r="M163" s="337">
        <v>2711.11</v>
      </c>
      <c r="N163" s="338"/>
      <c r="O163" s="330">
        <v>16.7</v>
      </c>
      <c r="P163" s="329"/>
      <c r="Q163" s="329"/>
      <c r="R163" s="330">
        <v>0</v>
      </c>
      <c r="S163" s="334" t="s">
        <v>301</v>
      </c>
      <c r="T163" s="334" t="s">
        <v>1361</v>
      </c>
    </row>
    <row r="164" spans="1:21" s="334" customFormat="1" ht="18" customHeight="1" x14ac:dyDescent="0.3">
      <c r="A164" s="334">
        <v>127</v>
      </c>
      <c r="B164" s="226">
        <v>1653</v>
      </c>
      <c r="C164" s="226" t="s">
        <v>526</v>
      </c>
      <c r="D164" s="227" t="s">
        <v>517</v>
      </c>
      <c r="E164" s="335" t="s">
        <v>4</v>
      </c>
      <c r="I164" s="336">
        <f t="shared" si="4"/>
        <v>0</v>
      </c>
      <c r="J164" s="329"/>
      <c r="L164" s="336"/>
      <c r="M164" s="337">
        <v>2711.11</v>
      </c>
      <c r="N164" s="338"/>
      <c r="O164" s="330">
        <v>496.5</v>
      </c>
      <c r="P164" s="329"/>
      <c r="Q164" s="329"/>
      <c r="R164" s="330">
        <v>0</v>
      </c>
      <c r="S164" s="334" t="s">
        <v>301</v>
      </c>
      <c r="T164" s="334" t="s">
        <v>1361</v>
      </c>
    </row>
    <row r="165" spans="1:21" s="334" customFormat="1" ht="18" customHeight="1" x14ac:dyDescent="0.3">
      <c r="A165" s="334">
        <v>127</v>
      </c>
      <c r="B165" s="226">
        <v>1653</v>
      </c>
      <c r="C165" s="226" t="s">
        <v>526</v>
      </c>
      <c r="D165" s="227" t="s">
        <v>518</v>
      </c>
      <c r="E165" s="335" t="s">
        <v>4</v>
      </c>
      <c r="I165" s="336">
        <f t="shared" si="4"/>
        <v>0</v>
      </c>
      <c r="J165" s="329"/>
      <c r="L165" s="336"/>
      <c r="M165" s="337">
        <v>2711.11</v>
      </c>
      <c r="N165" s="338"/>
      <c r="O165" s="330">
        <v>115.9</v>
      </c>
      <c r="P165" s="329"/>
      <c r="Q165" s="329"/>
      <c r="R165" s="330">
        <v>0</v>
      </c>
      <c r="S165" s="334" t="s">
        <v>301</v>
      </c>
      <c r="T165" s="334" t="s">
        <v>1361</v>
      </c>
    </row>
    <row r="166" spans="1:21" s="226" customFormat="1" x14ac:dyDescent="0.3">
      <c r="A166" s="226">
        <v>330</v>
      </c>
      <c r="B166" s="275">
        <v>1661</v>
      </c>
      <c r="C166" s="226" t="s">
        <v>627</v>
      </c>
      <c r="D166" s="226" t="s">
        <v>628</v>
      </c>
      <c r="E166" s="226" t="s">
        <v>4</v>
      </c>
      <c r="G166" s="355">
        <v>340133</v>
      </c>
      <c r="H166" s="355">
        <v>340133</v>
      </c>
      <c r="I166" s="356">
        <f t="shared" si="4"/>
        <v>0</v>
      </c>
      <c r="M166" s="270">
        <v>3377.18</v>
      </c>
      <c r="N166" s="377">
        <v>0.1026</v>
      </c>
      <c r="O166" s="353">
        <v>0</v>
      </c>
      <c r="S166" s="226" t="s">
        <v>299</v>
      </c>
      <c r="T166" s="226" t="s">
        <v>1381</v>
      </c>
      <c r="U166" s="226" t="s">
        <v>661</v>
      </c>
    </row>
    <row r="167" spans="1:21" s="226" customFormat="1" x14ac:dyDescent="0.3">
      <c r="A167" s="226">
        <v>330</v>
      </c>
      <c r="B167" s="275">
        <v>1661</v>
      </c>
      <c r="C167" s="226" t="s">
        <v>627</v>
      </c>
      <c r="D167" s="226" t="s">
        <v>639</v>
      </c>
      <c r="E167" s="226" t="s">
        <v>4</v>
      </c>
      <c r="G167" s="355">
        <v>406575</v>
      </c>
      <c r="H167" s="355">
        <v>412567</v>
      </c>
      <c r="I167" s="356">
        <f t="shared" si="4"/>
        <v>5992</v>
      </c>
      <c r="M167" s="270">
        <v>3377.18</v>
      </c>
      <c r="N167" s="377">
        <v>0.1026</v>
      </c>
      <c r="O167" s="353">
        <v>0</v>
      </c>
      <c r="S167" s="226" t="s">
        <v>299</v>
      </c>
      <c r="T167" s="226" t="s">
        <v>1382</v>
      </c>
      <c r="U167" s="226" t="s">
        <v>661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632</v>
      </c>
      <c r="E168" s="334" t="s">
        <v>4</v>
      </c>
      <c r="G168" s="323">
        <v>243680</v>
      </c>
      <c r="H168" s="323">
        <v>246765</v>
      </c>
      <c r="I168" s="336">
        <f t="shared" si="4"/>
        <v>3085</v>
      </c>
      <c r="M168" s="337">
        <v>3562.55</v>
      </c>
      <c r="N168" s="347">
        <v>0.1026</v>
      </c>
      <c r="O168" s="330">
        <v>0</v>
      </c>
      <c r="S168" s="334" t="s">
        <v>299</v>
      </c>
      <c r="T168" s="334" t="s">
        <v>633</v>
      </c>
      <c r="U168" s="334" t="s">
        <v>661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665</v>
      </c>
      <c r="E169" s="334" t="s">
        <v>4</v>
      </c>
      <c r="G169" s="323">
        <v>227714</v>
      </c>
      <c r="H169" s="323">
        <v>233640</v>
      </c>
      <c r="I169" s="336">
        <f t="shared" si="4"/>
        <v>5926</v>
      </c>
      <c r="M169" s="337">
        <v>3377.18</v>
      </c>
      <c r="N169" s="347">
        <v>0.1026</v>
      </c>
      <c r="O169" s="330">
        <v>0</v>
      </c>
      <c r="S169" s="334" t="s">
        <v>299</v>
      </c>
      <c r="T169" s="334" t="s">
        <v>674</v>
      </c>
      <c r="U169" s="334">
        <v>48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730</v>
      </c>
      <c r="E170" s="334" t="s">
        <v>4</v>
      </c>
      <c r="G170" s="323">
        <v>234452</v>
      </c>
      <c r="H170" s="323">
        <v>241197</v>
      </c>
      <c r="I170" s="336">
        <f t="shared" si="4"/>
        <v>6745</v>
      </c>
      <c r="M170" s="337">
        <v>3502.37</v>
      </c>
      <c r="N170" s="334">
        <v>9.8199999999999996E-2</v>
      </c>
      <c r="O170" s="330"/>
      <c r="S170" s="334" t="s">
        <v>299</v>
      </c>
      <c r="T170" s="334" t="s">
        <v>933</v>
      </c>
      <c r="U170" s="334">
        <v>48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969</v>
      </c>
      <c r="E171" s="334" t="s">
        <v>4</v>
      </c>
      <c r="G171" s="323">
        <v>198225</v>
      </c>
      <c r="H171" s="323">
        <v>198507</v>
      </c>
      <c r="I171" s="336">
        <f t="shared" si="4"/>
        <v>282</v>
      </c>
      <c r="M171" s="337">
        <v>3828.85</v>
      </c>
      <c r="N171" s="334">
        <v>9.9900000000000003E-2</v>
      </c>
      <c r="O171" s="330" t="s">
        <v>638</v>
      </c>
      <c r="S171" s="334" t="s">
        <v>299</v>
      </c>
      <c r="T171" s="334" t="s">
        <v>970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1083</v>
      </c>
      <c r="E172" s="334" t="s">
        <v>4</v>
      </c>
      <c r="G172" s="323">
        <v>83546</v>
      </c>
      <c r="H172" s="323">
        <v>93332</v>
      </c>
      <c r="I172" s="336">
        <f t="shared" si="4"/>
        <v>9786</v>
      </c>
      <c r="M172" s="337">
        <v>4092.33</v>
      </c>
      <c r="N172" s="334">
        <v>9.9900000000000003E-2</v>
      </c>
      <c r="O172" s="330"/>
      <c r="S172" s="334" t="s">
        <v>299</v>
      </c>
      <c r="T172" s="334" t="s">
        <v>1084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334" t="s">
        <v>1085</v>
      </c>
      <c r="E173" s="334" t="s">
        <v>4</v>
      </c>
      <c r="G173" s="323">
        <v>127071</v>
      </c>
      <c r="H173" s="323">
        <v>132592</v>
      </c>
      <c r="I173" s="336">
        <f t="shared" si="4"/>
        <v>5521</v>
      </c>
      <c r="M173" s="337">
        <v>3343.89</v>
      </c>
      <c r="N173" s="334">
        <v>0.1014</v>
      </c>
      <c r="O173" s="330"/>
      <c r="S173" s="334" t="s">
        <v>299</v>
      </c>
      <c r="T173" s="334" t="s">
        <v>1084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334" t="s">
        <v>1236</v>
      </c>
      <c r="E174" s="334" t="s">
        <v>4</v>
      </c>
      <c r="G174" s="323">
        <v>16716</v>
      </c>
      <c r="H174" s="323">
        <v>21793</v>
      </c>
      <c r="I174" s="336">
        <f t="shared" si="4"/>
        <v>5077</v>
      </c>
      <c r="M174" s="337">
        <v>3849.73</v>
      </c>
      <c r="N174" s="338">
        <v>0.11</v>
      </c>
      <c r="O174" s="330"/>
      <c r="S174" s="334" t="s">
        <v>299</v>
      </c>
      <c r="T174" s="334" t="s">
        <v>1280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334" t="s">
        <v>1237</v>
      </c>
      <c r="E175" s="334" t="s">
        <v>4</v>
      </c>
      <c r="G175" s="323">
        <v>16011</v>
      </c>
      <c r="H175" s="323">
        <v>24277</v>
      </c>
      <c r="I175" s="336">
        <f t="shared" si="4"/>
        <v>8266</v>
      </c>
      <c r="M175" s="337">
        <v>3849.73</v>
      </c>
      <c r="N175" s="338">
        <v>0.11</v>
      </c>
      <c r="O175" s="330"/>
      <c r="S175" s="334" t="s">
        <v>299</v>
      </c>
      <c r="T175" s="334" t="s">
        <v>1269</v>
      </c>
    </row>
    <row r="176" spans="1:21" s="334" customFormat="1" x14ac:dyDescent="0.3">
      <c r="A176" s="334">
        <v>330</v>
      </c>
      <c r="B176" s="343">
        <v>1661</v>
      </c>
      <c r="C176" s="334" t="s">
        <v>627</v>
      </c>
      <c r="D176" s="334" t="s">
        <v>1348</v>
      </c>
      <c r="E176" s="334" t="s">
        <v>4</v>
      </c>
      <c r="G176" s="323">
        <v>6</v>
      </c>
      <c r="H176" s="323">
        <v>253</v>
      </c>
      <c r="I176" s="336">
        <f t="shared" si="4"/>
        <v>247</v>
      </c>
      <c r="M176" s="337">
        <v>3992.6</v>
      </c>
      <c r="N176" s="338">
        <v>0.11</v>
      </c>
      <c r="O176" s="330"/>
      <c r="S176" s="334" t="s">
        <v>299</v>
      </c>
      <c r="T176" s="334" t="s">
        <v>1347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334" t="s">
        <v>1238</v>
      </c>
      <c r="E177" s="334" t="s">
        <v>4</v>
      </c>
      <c r="G177" s="323">
        <v>3599</v>
      </c>
      <c r="H177" s="323">
        <v>3599</v>
      </c>
      <c r="I177" s="336">
        <f t="shared" si="4"/>
        <v>0</v>
      </c>
      <c r="M177" s="337">
        <v>3728.95</v>
      </c>
      <c r="N177" s="338">
        <v>0.105</v>
      </c>
      <c r="O177" s="330"/>
      <c r="S177" s="334" t="s">
        <v>299</v>
      </c>
      <c r="T177" s="334" t="s">
        <v>1281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334" t="s">
        <v>1342</v>
      </c>
      <c r="E178" s="334" t="s">
        <v>4</v>
      </c>
      <c r="G178" s="323">
        <v>7</v>
      </c>
      <c r="H178" s="323">
        <v>244</v>
      </c>
      <c r="I178" s="336">
        <f t="shared" si="4"/>
        <v>237</v>
      </c>
      <c r="M178" s="337">
        <v>3728.95</v>
      </c>
      <c r="N178" s="338">
        <v>0.105</v>
      </c>
      <c r="O178" s="330"/>
      <c r="S178" s="334" t="s">
        <v>299</v>
      </c>
      <c r="T178" s="334" t="s">
        <v>1343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334" t="s">
        <v>1278</v>
      </c>
      <c r="E179" s="334" t="s">
        <v>4</v>
      </c>
      <c r="G179" s="323">
        <v>21684</v>
      </c>
      <c r="H179" s="323">
        <v>21687</v>
      </c>
      <c r="I179" s="336">
        <f t="shared" si="4"/>
        <v>3</v>
      </c>
      <c r="M179" s="337">
        <v>4398.04</v>
      </c>
      <c r="N179" s="338">
        <v>9.5000000000000001E-2</v>
      </c>
      <c r="O179" s="330"/>
      <c r="S179" s="334" t="s">
        <v>299</v>
      </c>
      <c r="T179" s="334" t="s">
        <v>1282</v>
      </c>
    </row>
    <row r="180" spans="1:21" s="334" customFormat="1" x14ac:dyDescent="0.3">
      <c r="A180" s="334">
        <v>330</v>
      </c>
      <c r="B180" s="343">
        <v>1661</v>
      </c>
      <c r="C180" s="334" t="s">
        <v>627</v>
      </c>
      <c r="D180" s="334" t="s">
        <v>1294</v>
      </c>
      <c r="E180" s="334" t="s">
        <v>4</v>
      </c>
      <c r="G180" s="323">
        <v>10269</v>
      </c>
      <c r="H180" s="323">
        <v>19015</v>
      </c>
      <c r="I180" s="336">
        <f t="shared" si="4"/>
        <v>8746</v>
      </c>
      <c r="M180" s="337">
        <v>4398.04</v>
      </c>
      <c r="N180" s="338">
        <v>9.5000000000000001E-2</v>
      </c>
      <c r="O180" s="330"/>
      <c r="S180" s="334" t="s">
        <v>299</v>
      </c>
      <c r="T180" s="334" t="s">
        <v>1302</v>
      </c>
    </row>
    <row r="181" spans="1:21" s="334" customFormat="1" x14ac:dyDescent="0.3">
      <c r="A181" s="334">
        <v>330</v>
      </c>
      <c r="B181" s="343">
        <v>1661</v>
      </c>
      <c r="C181" s="334" t="s">
        <v>627</v>
      </c>
      <c r="D181" s="334" t="s">
        <v>1316</v>
      </c>
      <c r="E181" s="334" t="s">
        <v>4</v>
      </c>
      <c r="G181" s="323">
        <v>14896</v>
      </c>
      <c r="H181" s="323">
        <v>20127</v>
      </c>
      <c r="I181" s="336">
        <f t="shared" si="4"/>
        <v>5231</v>
      </c>
      <c r="M181" s="337">
        <v>4398.04</v>
      </c>
      <c r="N181" s="338">
        <v>9.5000000000000001E-2</v>
      </c>
      <c r="O181" s="330"/>
      <c r="S181" s="334" t="s">
        <v>299</v>
      </c>
      <c r="T181" s="334" t="s">
        <v>1317</v>
      </c>
    </row>
    <row r="182" spans="1:21" s="334" customFormat="1" x14ac:dyDescent="0.3">
      <c r="A182" s="334">
        <v>330</v>
      </c>
      <c r="B182" s="343">
        <v>1661</v>
      </c>
      <c r="C182" s="334" t="s">
        <v>627</v>
      </c>
      <c r="D182" s="334" t="s">
        <v>1318</v>
      </c>
      <c r="E182" s="334" t="s">
        <v>4</v>
      </c>
      <c r="G182" s="323">
        <v>9962</v>
      </c>
      <c r="H182" s="323">
        <v>21676</v>
      </c>
      <c r="I182" s="336">
        <f t="shared" si="4"/>
        <v>11714</v>
      </c>
      <c r="M182" s="337">
        <v>4398.04</v>
      </c>
      <c r="N182" s="338">
        <v>9.5000000000000001E-2</v>
      </c>
      <c r="O182" s="330"/>
      <c r="S182" s="334" t="s">
        <v>299</v>
      </c>
      <c r="T182" s="334" t="s">
        <v>1317</v>
      </c>
    </row>
    <row r="183" spans="1:21" s="334" customFormat="1" x14ac:dyDescent="0.3">
      <c r="A183" s="334">
        <v>330</v>
      </c>
      <c r="B183" s="343">
        <v>1661</v>
      </c>
      <c r="C183" s="334" t="s">
        <v>627</v>
      </c>
      <c r="D183" s="334" t="s">
        <v>1330</v>
      </c>
      <c r="E183" s="334" t="s">
        <v>4</v>
      </c>
      <c r="G183" s="323">
        <v>9485</v>
      </c>
      <c r="H183" s="323">
        <v>21869</v>
      </c>
      <c r="I183" s="336">
        <f t="shared" si="4"/>
        <v>12384</v>
      </c>
      <c r="M183" s="337">
        <v>4373.05</v>
      </c>
      <c r="N183" s="338">
        <v>9.5000000000000001E-2</v>
      </c>
      <c r="O183" s="330"/>
      <c r="S183" s="334" t="s">
        <v>299</v>
      </c>
      <c r="T183" s="334" t="s">
        <v>1336</v>
      </c>
    </row>
    <row r="184" spans="1:21" s="334" customFormat="1" x14ac:dyDescent="0.3">
      <c r="A184" s="334">
        <v>330</v>
      </c>
      <c r="B184" s="343">
        <v>1661</v>
      </c>
      <c r="C184" s="334" t="s">
        <v>627</v>
      </c>
      <c r="D184" s="334" t="s">
        <v>1331</v>
      </c>
      <c r="E184" s="334" t="s">
        <v>4</v>
      </c>
      <c r="G184" s="323">
        <v>2899</v>
      </c>
      <c r="H184" s="323">
        <v>5414</v>
      </c>
      <c r="I184" s="336">
        <f t="shared" si="4"/>
        <v>2515</v>
      </c>
      <c r="M184" s="337">
        <v>4373.05</v>
      </c>
      <c r="N184" s="338">
        <v>9.5000000000000001E-2</v>
      </c>
      <c r="O184" s="330"/>
      <c r="S184" s="334" t="s">
        <v>299</v>
      </c>
      <c r="T184" s="334" t="s">
        <v>1337</v>
      </c>
    </row>
    <row r="185" spans="1:21" s="334" customFormat="1" x14ac:dyDescent="0.3">
      <c r="A185" s="334">
        <v>330</v>
      </c>
      <c r="B185" s="343">
        <v>1661</v>
      </c>
      <c r="C185" s="334" t="s">
        <v>627</v>
      </c>
      <c r="D185" s="334" t="s">
        <v>1332</v>
      </c>
      <c r="E185" s="334" t="s">
        <v>4</v>
      </c>
      <c r="G185" s="323">
        <v>7709</v>
      </c>
      <c r="H185" s="323">
        <v>21241</v>
      </c>
      <c r="I185" s="336">
        <f t="shared" si="4"/>
        <v>13532</v>
      </c>
      <c r="M185" s="337">
        <v>4822.62</v>
      </c>
      <c r="N185" s="338">
        <v>9.5000000000000001E-2</v>
      </c>
      <c r="O185" s="330"/>
      <c r="S185" s="334" t="s">
        <v>299</v>
      </c>
      <c r="T185" s="334" t="s">
        <v>1338</v>
      </c>
    </row>
    <row r="186" spans="1:21" s="334" customFormat="1" x14ac:dyDescent="0.3">
      <c r="A186" s="334">
        <v>330</v>
      </c>
      <c r="B186" s="343">
        <v>1661</v>
      </c>
      <c r="C186" s="334" t="s">
        <v>627</v>
      </c>
      <c r="D186" s="334" t="s">
        <v>1333</v>
      </c>
      <c r="E186" s="334" t="s">
        <v>4</v>
      </c>
      <c r="G186" s="323">
        <v>1152</v>
      </c>
      <c r="H186" s="323">
        <v>7895</v>
      </c>
      <c r="I186" s="336">
        <f t="shared" si="4"/>
        <v>6743</v>
      </c>
      <c r="M186" s="337">
        <v>4822.62</v>
      </c>
      <c r="N186" s="338">
        <v>9.5000000000000001E-2</v>
      </c>
      <c r="O186" s="330"/>
      <c r="S186" s="334" t="s">
        <v>299</v>
      </c>
      <c r="T186" s="334" t="s">
        <v>1339</v>
      </c>
    </row>
    <row r="187" spans="1:21" s="334" customFormat="1" x14ac:dyDescent="0.3">
      <c r="A187" s="334">
        <v>330</v>
      </c>
      <c r="B187" s="343">
        <v>1661</v>
      </c>
      <c r="C187" s="334" t="s">
        <v>627</v>
      </c>
      <c r="D187" s="334" t="s">
        <v>1334</v>
      </c>
      <c r="E187" s="334" t="s">
        <v>4</v>
      </c>
      <c r="G187" s="323">
        <v>4043</v>
      </c>
      <c r="H187" s="323">
        <v>15970</v>
      </c>
      <c r="I187" s="336">
        <f t="shared" si="4"/>
        <v>11927</v>
      </c>
      <c r="M187" s="337">
        <v>4822.62</v>
      </c>
      <c r="N187" s="338">
        <v>9.5000000000000001E-2</v>
      </c>
      <c r="O187" s="330"/>
      <c r="S187" s="334" t="s">
        <v>299</v>
      </c>
      <c r="T187" s="334" t="s">
        <v>1338</v>
      </c>
    </row>
    <row r="188" spans="1:21" s="334" customFormat="1" x14ac:dyDescent="0.3">
      <c r="A188" s="334">
        <v>330</v>
      </c>
      <c r="B188" s="343">
        <v>1661</v>
      </c>
      <c r="C188" s="334" t="s">
        <v>627</v>
      </c>
      <c r="D188" s="334" t="s">
        <v>1349</v>
      </c>
      <c r="E188" s="334" t="s">
        <v>4</v>
      </c>
      <c r="G188" s="323">
        <v>7</v>
      </c>
      <c r="H188" s="323">
        <v>241</v>
      </c>
      <c r="I188" s="336">
        <f t="shared" si="4"/>
        <v>234</v>
      </c>
      <c r="M188" s="337">
        <v>3626.31</v>
      </c>
      <c r="N188" s="338">
        <v>0.105</v>
      </c>
      <c r="O188" s="330"/>
      <c r="S188" s="334" t="s">
        <v>299</v>
      </c>
      <c r="T188" s="334" t="s">
        <v>1347</v>
      </c>
    </row>
    <row r="189" spans="1:21" s="334" customFormat="1" x14ac:dyDescent="0.3">
      <c r="A189" s="334">
        <v>330</v>
      </c>
      <c r="B189" s="343">
        <v>1661</v>
      </c>
      <c r="C189" s="334" t="s">
        <v>627</v>
      </c>
      <c r="D189" s="334" t="s">
        <v>1352</v>
      </c>
      <c r="E189" s="334" t="s">
        <v>4</v>
      </c>
      <c r="G189" s="323">
        <v>13</v>
      </c>
      <c r="H189" s="323">
        <v>13</v>
      </c>
      <c r="I189" s="336">
        <f t="shared" si="4"/>
        <v>0</v>
      </c>
      <c r="M189" s="337">
        <v>2058.5500000000002</v>
      </c>
      <c r="N189" s="338">
        <v>0.11</v>
      </c>
      <c r="O189" s="330"/>
      <c r="S189" s="334" t="s">
        <v>299</v>
      </c>
      <c r="T189" s="334" t="s">
        <v>1353</v>
      </c>
    </row>
    <row r="190" spans="1:21" s="334" customFormat="1" x14ac:dyDescent="0.3">
      <c r="A190" s="334">
        <v>330</v>
      </c>
      <c r="B190" s="343">
        <v>1661</v>
      </c>
      <c r="C190" s="334" t="s">
        <v>627</v>
      </c>
      <c r="D190" s="334" t="s">
        <v>1335</v>
      </c>
      <c r="E190" s="334" t="s">
        <v>4</v>
      </c>
      <c r="G190" s="323">
        <v>826</v>
      </c>
      <c r="H190" s="323">
        <v>2102</v>
      </c>
      <c r="I190" s="336">
        <f t="shared" si="4"/>
        <v>1276</v>
      </c>
      <c r="M190" s="337">
        <v>4822.62</v>
      </c>
      <c r="N190" s="338">
        <v>9.5000000000000001E-2</v>
      </c>
      <c r="O190" s="330"/>
      <c r="S190" s="334" t="s">
        <v>299</v>
      </c>
      <c r="T190" s="334" t="s">
        <v>1338</v>
      </c>
    </row>
    <row r="191" spans="1:21" s="321" customFormat="1" x14ac:dyDescent="0.3">
      <c r="A191" s="321">
        <v>326</v>
      </c>
      <c r="B191" s="327">
        <v>1665</v>
      </c>
      <c r="C191" s="321" t="s">
        <v>571</v>
      </c>
      <c r="D191" s="322" t="s">
        <v>430</v>
      </c>
      <c r="E191" s="322" t="s">
        <v>4</v>
      </c>
      <c r="G191" s="323">
        <v>370016</v>
      </c>
      <c r="H191" s="323">
        <v>380940</v>
      </c>
      <c r="I191" s="323">
        <f t="shared" si="4"/>
        <v>10924</v>
      </c>
      <c r="J191" s="324"/>
      <c r="L191" s="323">
        <f>K191-J191</f>
        <v>0</v>
      </c>
      <c r="M191" s="325">
        <v>2354.9699999999998</v>
      </c>
      <c r="N191" s="326">
        <v>0.1077</v>
      </c>
      <c r="O191" s="328">
        <v>36819</v>
      </c>
      <c r="P191" s="324"/>
      <c r="Q191" s="324"/>
      <c r="R191" s="328">
        <v>0</v>
      </c>
      <c r="S191" s="321" t="s">
        <v>303</v>
      </c>
      <c r="T191" s="321" t="s">
        <v>835</v>
      </c>
    </row>
    <row r="192" spans="1:21" s="334" customFormat="1" x14ac:dyDescent="0.3">
      <c r="A192" s="334">
        <v>326</v>
      </c>
      <c r="B192" s="327">
        <v>1665</v>
      </c>
      <c r="C192" s="334" t="s">
        <v>571</v>
      </c>
      <c r="D192" s="334" t="s">
        <v>572</v>
      </c>
      <c r="E192" s="334" t="s">
        <v>4</v>
      </c>
      <c r="G192" s="323">
        <v>326620</v>
      </c>
      <c r="H192" s="323">
        <v>334435</v>
      </c>
      <c r="I192" s="336">
        <f t="shared" si="4"/>
        <v>7815</v>
      </c>
      <c r="J192" s="329"/>
      <c r="L192" s="336">
        <f>K192-J192</f>
        <v>0</v>
      </c>
      <c r="M192" s="337">
        <v>2680.45</v>
      </c>
      <c r="N192" s="338">
        <v>8.7800000000000003E-2</v>
      </c>
      <c r="O192" s="330">
        <v>0</v>
      </c>
      <c r="P192" s="329"/>
      <c r="Q192" s="329"/>
      <c r="R192" s="330">
        <v>0</v>
      </c>
      <c r="S192" s="321" t="s">
        <v>303</v>
      </c>
      <c r="T192" s="334" t="s">
        <v>961</v>
      </c>
      <c r="U192" s="334" t="s">
        <v>940</v>
      </c>
    </row>
    <row r="193" spans="1:21" s="334" customFormat="1" x14ac:dyDescent="0.3">
      <c r="A193" s="334">
        <v>326</v>
      </c>
      <c r="B193" s="327">
        <v>1665</v>
      </c>
      <c r="C193" s="334" t="s">
        <v>571</v>
      </c>
      <c r="D193" s="334" t="s">
        <v>672</v>
      </c>
      <c r="E193" s="334" t="s">
        <v>4</v>
      </c>
      <c r="G193" s="323">
        <v>145105</v>
      </c>
      <c r="H193" s="323">
        <v>152920</v>
      </c>
      <c r="I193" s="336">
        <f t="shared" si="4"/>
        <v>7815</v>
      </c>
      <c r="J193" s="329"/>
      <c r="L193" s="336"/>
      <c r="M193" s="337">
        <v>3276.13</v>
      </c>
      <c r="N193" s="338">
        <v>0.10390000000000001</v>
      </c>
      <c r="O193" s="330"/>
      <c r="P193" s="329"/>
      <c r="Q193" s="329"/>
      <c r="R193" s="330"/>
      <c r="S193" s="321" t="s">
        <v>303</v>
      </c>
      <c r="T193" s="334" t="s">
        <v>750</v>
      </c>
      <c r="U193" s="334" t="s">
        <v>762</v>
      </c>
    </row>
    <row r="194" spans="1:21" s="334" customFormat="1" x14ac:dyDescent="0.3">
      <c r="A194" s="334">
        <v>326</v>
      </c>
      <c r="B194" s="327">
        <v>1665</v>
      </c>
      <c r="C194" s="334" t="s">
        <v>571</v>
      </c>
      <c r="D194" s="334" t="s">
        <v>765</v>
      </c>
      <c r="E194" s="334" t="s">
        <v>4</v>
      </c>
      <c r="G194" s="323">
        <v>423641</v>
      </c>
      <c r="H194" s="323">
        <v>434346</v>
      </c>
      <c r="I194" s="336">
        <f t="shared" si="4"/>
        <v>10705</v>
      </c>
      <c r="J194" s="329"/>
      <c r="L194" s="336"/>
      <c r="M194" s="337">
        <v>2989.44</v>
      </c>
      <c r="N194" s="338">
        <v>9.8100000000000007E-2</v>
      </c>
      <c r="O194" s="330">
        <v>0</v>
      </c>
      <c r="P194" s="329"/>
      <c r="Q194" s="329"/>
      <c r="R194" s="330"/>
      <c r="S194" s="321" t="s">
        <v>303</v>
      </c>
      <c r="T194" s="334" t="s">
        <v>766</v>
      </c>
    </row>
    <row r="195" spans="1:21" s="334" customFormat="1" ht="18" customHeight="1" x14ac:dyDescent="0.3">
      <c r="A195" s="334">
        <v>326</v>
      </c>
      <c r="B195" s="327">
        <v>1665</v>
      </c>
      <c r="C195" s="334" t="s">
        <v>571</v>
      </c>
      <c r="D195" s="334" t="s">
        <v>849</v>
      </c>
      <c r="E195" s="334" t="s">
        <v>4</v>
      </c>
      <c r="G195" s="323">
        <v>335534</v>
      </c>
      <c r="H195" s="323">
        <v>344705</v>
      </c>
      <c r="I195" s="336">
        <f t="shared" si="4"/>
        <v>9171</v>
      </c>
      <c r="J195" s="329"/>
      <c r="L195" s="336"/>
      <c r="M195" s="337">
        <v>2679.33</v>
      </c>
      <c r="N195" s="334">
        <v>9.7699999999999995E-2</v>
      </c>
      <c r="O195" s="330">
        <v>0</v>
      </c>
      <c r="P195" s="329"/>
      <c r="Q195" s="329"/>
      <c r="R195" s="330"/>
      <c r="S195" s="321" t="s">
        <v>303</v>
      </c>
      <c r="T195" s="334" t="s">
        <v>852</v>
      </c>
    </row>
    <row r="196" spans="1:21" s="334" customFormat="1" x14ac:dyDescent="0.3">
      <c r="A196" s="334">
        <v>326</v>
      </c>
      <c r="B196" s="327">
        <v>1665</v>
      </c>
      <c r="C196" s="334" t="s">
        <v>571</v>
      </c>
      <c r="D196" s="334" t="s">
        <v>851</v>
      </c>
      <c r="E196" s="334" t="s">
        <v>4</v>
      </c>
      <c r="G196" s="323">
        <v>349748</v>
      </c>
      <c r="H196" s="323">
        <v>358801</v>
      </c>
      <c r="I196" s="336">
        <f t="shared" ref="I196:I209" si="5">H196-G196</f>
        <v>9053</v>
      </c>
      <c r="J196" s="329"/>
      <c r="L196" s="336"/>
      <c r="M196" s="337">
        <v>2679.33</v>
      </c>
      <c r="N196" s="334">
        <v>9.7699999999999995E-2</v>
      </c>
      <c r="O196" s="330">
        <v>0</v>
      </c>
      <c r="P196" s="329"/>
      <c r="Q196" s="329"/>
      <c r="R196" s="330"/>
      <c r="S196" s="321" t="s">
        <v>303</v>
      </c>
      <c r="T196" s="334" t="s">
        <v>854</v>
      </c>
    </row>
    <row r="197" spans="1:21" s="334" customFormat="1" ht="18" customHeight="1" x14ac:dyDescent="0.3">
      <c r="A197" s="334">
        <v>326</v>
      </c>
      <c r="B197" s="327">
        <v>1665</v>
      </c>
      <c r="C197" s="334" t="s">
        <v>571</v>
      </c>
      <c r="D197" s="334" t="s">
        <v>904</v>
      </c>
      <c r="E197" s="334" t="s">
        <v>4</v>
      </c>
      <c r="G197" s="323">
        <v>302247</v>
      </c>
      <c r="H197" s="323">
        <v>311641</v>
      </c>
      <c r="I197" s="336">
        <f t="shared" si="5"/>
        <v>9394</v>
      </c>
      <c r="J197" s="329"/>
      <c r="L197" s="336"/>
      <c r="M197" s="337">
        <v>2778.03</v>
      </c>
      <c r="N197" s="334">
        <v>0.1101</v>
      </c>
      <c r="O197" s="330">
        <v>0</v>
      </c>
      <c r="P197" s="329"/>
      <c r="Q197" s="329"/>
      <c r="R197" s="330"/>
      <c r="S197" s="321" t="s">
        <v>303</v>
      </c>
      <c r="T197" s="334" t="s">
        <v>906</v>
      </c>
    </row>
    <row r="198" spans="1:21" s="334" customFormat="1" x14ac:dyDescent="0.3">
      <c r="A198" s="334">
        <v>326</v>
      </c>
      <c r="B198" s="279">
        <v>1665</v>
      </c>
      <c r="C198" s="226" t="s">
        <v>571</v>
      </c>
      <c r="D198" s="226" t="s">
        <v>599</v>
      </c>
      <c r="E198" s="334" t="s">
        <v>4</v>
      </c>
      <c r="G198" s="323">
        <v>239487</v>
      </c>
      <c r="H198" s="323">
        <v>239777</v>
      </c>
      <c r="I198" s="336">
        <f t="shared" si="5"/>
        <v>290</v>
      </c>
      <c r="J198" s="329"/>
      <c r="L198" s="336"/>
      <c r="M198" s="337">
        <v>2954.31</v>
      </c>
      <c r="N198" s="334">
        <v>9.69E-2</v>
      </c>
      <c r="O198" s="330">
        <v>0</v>
      </c>
      <c r="P198" s="329"/>
      <c r="Q198" s="329"/>
      <c r="R198" s="330"/>
      <c r="S198" s="321" t="s">
        <v>303</v>
      </c>
      <c r="T198" s="334" t="s">
        <v>1354</v>
      </c>
    </row>
    <row r="199" spans="1:21" s="334" customFormat="1" x14ac:dyDescent="0.3">
      <c r="A199" s="334">
        <v>326</v>
      </c>
      <c r="B199" s="327">
        <v>1665</v>
      </c>
      <c r="C199" s="334" t="s">
        <v>571</v>
      </c>
      <c r="D199" s="334" t="s">
        <v>903</v>
      </c>
      <c r="E199" s="334" t="s">
        <v>4</v>
      </c>
      <c r="G199" s="323">
        <v>217089</v>
      </c>
      <c r="H199" s="323">
        <v>217089</v>
      </c>
      <c r="I199" s="336">
        <f t="shared" si="5"/>
        <v>0</v>
      </c>
      <c r="J199" s="329"/>
      <c r="L199" s="336"/>
      <c r="M199" s="337">
        <v>2888.89</v>
      </c>
      <c r="N199" s="334">
        <v>0.1091</v>
      </c>
      <c r="O199" s="330">
        <v>0</v>
      </c>
      <c r="P199" s="329"/>
      <c r="Q199" s="329"/>
      <c r="R199" s="330"/>
      <c r="S199" s="321" t="s">
        <v>303</v>
      </c>
      <c r="T199" s="334" t="s">
        <v>905</v>
      </c>
    </row>
    <row r="200" spans="1:21" s="334" customFormat="1" x14ac:dyDescent="0.3">
      <c r="A200" s="334">
        <v>326</v>
      </c>
      <c r="B200" s="327">
        <v>1665</v>
      </c>
      <c r="C200" s="334" t="s">
        <v>571</v>
      </c>
      <c r="D200" s="334" t="s">
        <v>983</v>
      </c>
      <c r="E200" s="334" t="s">
        <v>4</v>
      </c>
      <c r="G200" s="323">
        <v>145310</v>
      </c>
      <c r="H200" s="323">
        <v>154790</v>
      </c>
      <c r="I200" s="336">
        <f t="shared" si="5"/>
        <v>9480</v>
      </c>
      <c r="J200" s="329"/>
      <c r="L200" s="336"/>
      <c r="M200" s="337">
        <v>3166.18</v>
      </c>
      <c r="N200" s="334">
        <v>0.1094</v>
      </c>
      <c r="O200" s="330">
        <v>0</v>
      </c>
      <c r="P200" s="329"/>
      <c r="Q200" s="329"/>
      <c r="R200" s="330"/>
      <c r="S200" s="321" t="s">
        <v>303</v>
      </c>
      <c r="T200" s="334" t="s">
        <v>1001</v>
      </c>
    </row>
    <row r="201" spans="1:21" s="334" customFormat="1" x14ac:dyDescent="0.3">
      <c r="A201" s="334">
        <v>326</v>
      </c>
      <c r="B201" s="327">
        <v>1665</v>
      </c>
      <c r="C201" s="334" t="s">
        <v>571</v>
      </c>
      <c r="D201" s="334" t="s">
        <v>984</v>
      </c>
      <c r="E201" s="334" t="s">
        <v>4</v>
      </c>
      <c r="G201" s="323">
        <v>139376</v>
      </c>
      <c r="H201" s="323">
        <v>141891</v>
      </c>
      <c r="I201" s="336">
        <f t="shared" si="5"/>
        <v>2515</v>
      </c>
      <c r="J201" s="329"/>
      <c r="L201" s="336"/>
      <c r="M201" s="337">
        <v>3233.36</v>
      </c>
      <c r="N201" s="334">
        <v>9.1700000000000004E-2</v>
      </c>
      <c r="O201" s="330">
        <v>0</v>
      </c>
      <c r="P201" s="329"/>
      <c r="Q201" s="329"/>
      <c r="R201" s="330"/>
      <c r="S201" s="321" t="s">
        <v>303</v>
      </c>
      <c r="T201" s="334" t="s">
        <v>987</v>
      </c>
    </row>
    <row r="202" spans="1:21" s="334" customFormat="1" x14ac:dyDescent="0.3">
      <c r="A202" s="334">
        <v>326</v>
      </c>
      <c r="B202" s="327">
        <v>1665</v>
      </c>
      <c r="C202" s="334" t="s">
        <v>571</v>
      </c>
      <c r="D202" s="334" t="s">
        <v>985</v>
      </c>
      <c r="E202" s="334" t="s">
        <v>4</v>
      </c>
      <c r="G202" s="323">
        <v>191802</v>
      </c>
      <c r="H202" s="323">
        <v>201679</v>
      </c>
      <c r="I202" s="336">
        <f t="shared" si="5"/>
        <v>9877</v>
      </c>
      <c r="J202" s="329"/>
      <c r="L202" s="336"/>
      <c r="M202" s="337">
        <v>2889.33</v>
      </c>
      <c r="N202" s="334">
        <v>9.1800000000000007E-2</v>
      </c>
      <c r="O202" s="330">
        <v>0</v>
      </c>
      <c r="P202" s="329"/>
      <c r="Q202" s="329"/>
      <c r="R202" s="330"/>
      <c r="S202" s="321" t="s">
        <v>303</v>
      </c>
      <c r="T202" s="334" t="s">
        <v>988</v>
      </c>
    </row>
    <row r="203" spans="1:21" s="334" customFormat="1" x14ac:dyDescent="0.3">
      <c r="A203" s="334">
        <v>326</v>
      </c>
      <c r="B203" s="327">
        <v>1665</v>
      </c>
      <c r="C203" s="334" t="s">
        <v>571</v>
      </c>
      <c r="D203" s="334" t="s">
        <v>986</v>
      </c>
      <c r="E203" s="334" t="s">
        <v>4</v>
      </c>
      <c r="G203" s="323">
        <v>116460</v>
      </c>
      <c r="H203" s="323">
        <v>120110</v>
      </c>
      <c r="I203" s="336">
        <f t="shared" si="5"/>
        <v>3650</v>
      </c>
      <c r="J203" s="329"/>
      <c r="L203" s="336"/>
      <c r="M203" s="337">
        <v>2889.33</v>
      </c>
      <c r="N203" s="334">
        <v>9.1800000000000007E-2</v>
      </c>
      <c r="O203" s="330">
        <v>0</v>
      </c>
      <c r="P203" s="329"/>
      <c r="Q203" s="329"/>
      <c r="R203" s="330"/>
      <c r="S203" s="321" t="s">
        <v>303</v>
      </c>
      <c r="T203" s="334" t="s">
        <v>989</v>
      </c>
    </row>
    <row r="204" spans="1:21" s="334" customFormat="1" x14ac:dyDescent="0.3">
      <c r="A204" s="334">
        <v>326</v>
      </c>
      <c r="B204" s="327">
        <v>1665</v>
      </c>
      <c r="C204" s="334" t="s">
        <v>571</v>
      </c>
      <c r="D204" s="334" t="s">
        <v>1073</v>
      </c>
      <c r="E204" s="334" t="s">
        <v>4</v>
      </c>
      <c r="G204" s="323">
        <v>177512</v>
      </c>
      <c r="H204" s="323">
        <v>189516</v>
      </c>
      <c r="I204" s="336">
        <f t="shared" si="5"/>
        <v>12004</v>
      </c>
      <c r="J204" s="329"/>
      <c r="L204" s="336"/>
      <c r="M204" s="337">
        <v>3775.16</v>
      </c>
      <c r="N204" s="334">
        <v>9.8000000000000004E-2</v>
      </c>
      <c r="O204" s="330">
        <v>0</v>
      </c>
      <c r="P204" s="329"/>
      <c r="Q204" s="329"/>
      <c r="R204" s="330"/>
      <c r="S204" s="321" t="s">
        <v>303</v>
      </c>
      <c r="T204" s="334" t="s">
        <v>1077</v>
      </c>
    </row>
    <row r="205" spans="1:21" s="334" customFormat="1" x14ac:dyDescent="0.3">
      <c r="A205" s="334">
        <v>326</v>
      </c>
      <c r="B205" s="327">
        <v>1665</v>
      </c>
      <c r="C205" s="334" t="s">
        <v>571</v>
      </c>
      <c r="D205" s="334" t="s">
        <v>1101</v>
      </c>
      <c r="E205" s="334" t="s">
        <v>4</v>
      </c>
      <c r="G205" s="323">
        <v>109801</v>
      </c>
      <c r="H205" s="323">
        <v>116149</v>
      </c>
      <c r="I205" s="336">
        <f t="shared" si="5"/>
        <v>6348</v>
      </c>
      <c r="J205" s="329"/>
      <c r="L205" s="336"/>
      <c r="M205" s="337">
        <v>3816.79</v>
      </c>
      <c r="N205" s="334">
        <v>0.10440000000000001</v>
      </c>
      <c r="O205" s="330"/>
      <c r="P205" s="329"/>
      <c r="Q205" s="329"/>
      <c r="R205" s="330"/>
      <c r="S205" s="321" t="s">
        <v>303</v>
      </c>
      <c r="T205" s="334" t="s">
        <v>1098</v>
      </c>
    </row>
    <row r="206" spans="1:21" s="334" customFormat="1" ht="18" customHeight="1" x14ac:dyDescent="0.3">
      <c r="A206" s="334">
        <v>326</v>
      </c>
      <c r="B206" s="327">
        <v>1665</v>
      </c>
      <c r="C206" s="334" t="s">
        <v>571</v>
      </c>
      <c r="D206" s="334" t="s">
        <v>1122</v>
      </c>
      <c r="E206" s="334" t="s">
        <v>4</v>
      </c>
      <c r="G206" s="323">
        <v>95976</v>
      </c>
      <c r="H206" s="323">
        <v>102439</v>
      </c>
      <c r="I206" s="336">
        <f t="shared" si="5"/>
        <v>6463</v>
      </c>
      <c r="J206" s="329"/>
      <c r="L206" s="336"/>
      <c r="M206" s="337">
        <v>3508.01</v>
      </c>
      <c r="N206" s="334">
        <v>0.1079</v>
      </c>
      <c r="O206" s="330"/>
      <c r="P206" s="329"/>
      <c r="Q206" s="329"/>
      <c r="R206" s="330"/>
      <c r="S206" s="321" t="s">
        <v>303</v>
      </c>
      <c r="T206" s="334" t="s">
        <v>1123</v>
      </c>
    </row>
    <row r="207" spans="1:21" s="334" customFormat="1" x14ac:dyDescent="0.3">
      <c r="A207" s="334">
        <v>326</v>
      </c>
      <c r="B207" s="327">
        <v>1665</v>
      </c>
      <c r="C207" s="334" t="s">
        <v>571</v>
      </c>
      <c r="D207" s="334" t="s">
        <v>1307</v>
      </c>
      <c r="E207" s="334" t="s">
        <v>4</v>
      </c>
      <c r="G207" s="323">
        <v>12348</v>
      </c>
      <c r="H207" s="323">
        <v>19377</v>
      </c>
      <c r="I207" s="336">
        <f t="shared" si="5"/>
        <v>7029</v>
      </c>
      <c r="J207" s="329"/>
      <c r="L207" s="336"/>
      <c r="M207" s="337">
        <v>4562.82</v>
      </c>
      <c r="N207" s="347">
        <v>0.1</v>
      </c>
      <c r="O207" s="330"/>
      <c r="P207" s="329"/>
      <c r="Q207" s="329"/>
      <c r="R207" s="330"/>
      <c r="S207" s="321" t="s">
        <v>303</v>
      </c>
      <c r="T207" s="334" t="s">
        <v>1308</v>
      </c>
    </row>
    <row r="208" spans="1:21" s="334" customFormat="1" ht="18" customHeight="1" x14ac:dyDescent="0.3">
      <c r="A208" s="334">
        <v>326</v>
      </c>
      <c r="B208" s="327">
        <v>1665</v>
      </c>
      <c r="C208" s="334" t="s">
        <v>571</v>
      </c>
      <c r="D208" s="334" t="s">
        <v>1309</v>
      </c>
      <c r="E208" s="334" t="s">
        <v>4</v>
      </c>
      <c r="G208" s="323">
        <v>6891</v>
      </c>
      <c r="H208" s="323">
        <v>17241</v>
      </c>
      <c r="I208" s="336">
        <f t="shared" si="5"/>
        <v>10350</v>
      </c>
      <c r="J208" s="329"/>
      <c r="L208" s="336"/>
      <c r="M208" s="337">
        <v>4239.8100000000004</v>
      </c>
      <c r="N208" s="347">
        <v>0.1</v>
      </c>
      <c r="O208" s="330"/>
      <c r="P208" s="329"/>
      <c r="Q208" s="329"/>
      <c r="R208" s="330"/>
      <c r="S208" s="321" t="s">
        <v>303</v>
      </c>
      <c r="T208" s="334" t="s">
        <v>1308</v>
      </c>
    </row>
    <row r="209" spans="1:21" s="334" customFormat="1" ht="18" customHeight="1" x14ac:dyDescent="0.3">
      <c r="A209" s="334">
        <v>326</v>
      </c>
      <c r="B209" s="327">
        <v>1665</v>
      </c>
      <c r="C209" s="334" t="s">
        <v>571</v>
      </c>
      <c r="D209" s="334" t="s">
        <v>1311</v>
      </c>
      <c r="E209" s="334" t="s">
        <v>4</v>
      </c>
      <c r="G209" s="323">
        <v>15902</v>
      </c>
      <c r="H209" s="323">
        <v>24838</v>
      </c>
      <c r="I209" s="336">
        <f t="shared" si="5"/>
        <v>8936</v>
      </c>
      <c r="J209" s="329"/>
      <c r="L209" s="336"/>
      <c r="M209" s="337">
        <v>4050.11</v>
      </c>
      <c r="N209" s="347">
        <v>0.1</v>
      </c>
      <c r="O209" s="330"/>
      <c r="P209" s="329"/>
      <c r="Q209" s="329"/>
      <c r="R209" s="330"/>
      <c r="S209" s="321" t="s">
        <v>303</v>
      </c>
      <c r="T209" s="334" t="s">
        <v>1312</v>
      </c>
    </row>
    <row r="210" spans="1:21" s="334" customFormat="1" ht="16.5" customHeight="1" x14ac:dyDescent="0.3">
      <c r="A210" s="334">
        <v>325</v>
      </c>
      <c r="B210" s="327">
        <v>1671</v>
      </c>
      <c r="C210" s="321" t="s">
        <v>555</v>
      </c>
      <c r="D210" s="321" t="s">
        <v>1209</v>
      </c>
      <c r="E210" s="334" t="s">
        <v>4</v>
      </c>
      <c r="I210" s="336">
        <v>0</v>
      </c>
      <c r="J210" s="329"/>
      <c r="L210" s="336"/>
      <c r="M210" s="337">
        <v>4999</v>
      </c>
      <c r="N210" s="338">
        <v>0</v>
      </c>
      <c r="O210" s="330"/>
      <c r="P210" s="329"/>
      <c r="Q210" s="329"/>
      <c r="R210" s="330"/>
      <c r="S210" s="334" t="s">
        <v>301</v>
      </c>
      <c r="T210" s="334" t="s">
        <v>1211</v>
      </c>
    </row>
    <row r="211" spans="1:21" s="334" customFormat="1" x14ac:dyDescent="0.3">
      <c r="A211" s="334">
        <v>325</v>
      </c>
      <c r="B211" s="327">
        <v>1671</v>
      </c>
      <c r="C211" s="321" t="s">
        <v>555</v>
      </c>
      <c r="D211" s="321" t="s">
        <v>1305</v>
      </c>
      <c r="E211" s="334" t="s">
        <v>4</v>
      </c>
      <c r="I211" s="336">
        <v>0</v>
      </c>
      <c r="J211" s="329"/>
      <c r="L211" s="336"/>
      <c r="M211" s="337">
        <v>4999</v>
      </c>
      <c r="N211" s="338">
        <v>0</v>
      </c>
      <c r="O211" s="330"/>
      <c r="P211" s="329"/>
      <c r="Q211" s="329"/>
      <c r="R211" s="330"/>
      <c r="S211" s="334" t="s">
        <v>301</v>
      </c>
      <c r="T211" s="334" t="s">
        <v>1306</v>
      </c>
    </row>
    <row r="212" spans="1:21" x14ac:dyDescent="0.3">
      <c r="A212" s="186" t="s">
        <v>1143</v>
      </c>
      <c r="B212" s="327">
        <v>1673</v>
      </c>
      <c r="C212" s="321" t="s">
        <v>682</v>
      </c>
      <c r="D212" s="321" t="s">
        <v>683</v>
      </c>
      <c r="E212" s="334" t="s">
        <v>4</v>
      </c>
      <c r="F212" s="334" t="s">
        <v>804</v>
      </c>
      <c r="G212" s="323">
        <v>144446</v>
      </c>
      <c r="H212" s="323">
        <v>146282</v>
      </c>
      <c r="I212" s="336">
        <f t="shared" ref="I212:I243" si="6">H212-G212</f>
        <v>1836</v>
      </c>
      <c r="J212" s="339">
        <v>7082</v>
      </c>
      <c r="K212" s="339">
        <v>7161</v>
      </c>
      <c r="L212" s="336">
        <f>K212-J212</f>
        <v>79</v>
      </c>
      <c r="M212" s="272">
        <v>1885.63</v>
      </c>
      <c r="N212" s="273">
        <v>8.8300000000000003E-2</v>
      </c>
      <c r="O212" s="267"/>
      <c r="P212" s="266"/>
      <c r="Q212" s="266"/>
      <c r="R212" s="267"/>
      <c r="S212" s="211" t="s">
        <v>107</v>
      </c>
      <c r="T212" s="211" t="s">
        <v>749</v>
      </c>
      <c r="U212" s="211" t="s">
        <v>463</v>
      </c>
    </row>
    <row r="213" spans="1:21" s="334" customFormat="1" x14ac:dyDescent="0.3">
      <c r="A213" s="186" t="s">
        <v>1086</v>
      </c>
      <c r="B213" s="343">
        <v>1679</v>
      </c>
      <c r="C213" s="334" t="s">
        <v>616</v>
      </c>
      <c r="D213" s="318" t="s">
        <v>617</v>
      </c>
      <c r="E213" s="334" t="s">
        <v>4</v>
      </c>
      <c r="G213" s="323">
        <v>192383</v>
      </c>
      <c r="H213" s="323">
        <v>195381</v>
      </c>
      <c r="I213" s="336">
        <f t="shared" si="6"/>
        <v>2998</v>
      </c>
      <c r="M213" s="337">
        <v>3088.34</v>
      </c>
      <c r="N213" s="347">
        <v>0.1079</v>
      </c>
      <c r="O213" s="330">
        <v>0</v>
      </c>
      <c r="S213" s="334" t="s">
        <v>107</v>
      </c>
      <c r="T213" s="334" t="s">
        <v>621</v>
      </c>
    </row>
    <row r="214" spans="1:21" s="334" customFormat="1" x14ac:dyDescent="0.3">
      <c r="A214" s="334">
        <v>328</v>
      </c>
      <c r="B214" s="343">
        <v>1679</v>
      </c>
      <c r="C214" s="334" t="s">
        <v>616</v>
      </c>
      <c r="D214" s="318" t="s">
        <v>618</v>
      </c>
      <c r="E214" s="334" t="s">
        <v>4</v>
      </c>
      <c r="G214" s="323">
        <v>193354</v>
      </c>
      <c r="H214" s="323">
        <v>193354</v>
      </c>
      <c r="I214" s="336">
        <f t="shared" si="6"/>
        <v>0</v>
      </c>
      <c r="M214" s="337">
        <v>3088.34</v>
      </c>
      <c r="N214" s="347">
        <v>0.1079</v>
      </c>
      <c r="O214" s="330">
        <v>0</v>
      </c>
      <c r="S214" s="334" t="s">
        <v>107</v>
      </c>
      <c r="T214" s="334" t="s">
        <v>621</v>
      </c>
    </row>
    <row r="215" spans="1:21" s="334" customFormat="1" x14ac:dyDescent="0.3">
      <c r="A215" s="334">
        <v>328</v>
      </c>
      <c r="B215" s="343">
        <v>1679</v>
      </c>
      <c r="C215" s="334" t="s">
        <v>616</v>
      </c>
      <c r="D215" s="318" t="s">
        <v>1066</v>
      </c>
      <c r="E215" s="334" t="s">
        <v>4</v>
      </c>
      <c r="G215" s="323">
        <v>71917</v>
      </c>
      <c r="H215" s="323">
        <v>77903</v>
      </c>
      <c r="I215" s="336">
        <f t="shared" si="6"/>
        <v>5986</v>
      </c>
      <c r="M215" s="337">
        <v>3458.92</v>
      </c>
      <c r="N215" s="347">
        <v>9.1999999999999998E-2</v>
      </c>
      <c r="O215" s="330"/>
      <c r="S215" s="334" t="s">
        <v>107</v>
      </c>
      <c r="T215" s="334" t="s">
        <v>1067</v>
      </c>
    </row>
    <row r="216" spans="1:21" s="334" customFormat="1" x14ac:dyDescent="0.3">
      <c r="A216" s="334">
        <v>328</v>
      </c>
      <c r="B216" s="343">
        <v>1679</v>
      </c>
      <c r="C216" s="334" t="s">
        <v>616</v>
      </c>
      <c r="D216" s="318" t="s">
        <v>1296</v>
      </c>
      <c r="E216" s="334" t="s">
        <v>4</v>
      </c>
      <c r="G216" s="323">
        <v>12699</v>
      </c>
      <c r="H216" s="323">
        <v>16740</v>
      </c>
      <c r="I216" s="336">
        <f t="shared" si="6"/>
        <v>4041</v>
      </c>
      <c r="M216" s="337">
        <v>3998.76</v>
      </c>
      <c r="N216" s="347">
        <v>9.9000000000000005E-2</v>
      </c>
      <c r="O216" s="330"/>
      <c r="S216" s="334" t="s">
        <v>107</v>
      </c>
      <c r="T216" s="334" t="s">
        <v>1295</v>
      </c>
    </row>
    <row r="217" spans="1:21" s="334" customFormat="1" x14ac:dyDescent="0.3">
      <c r="A217" s="271" t="s">
        <v>920</v>
      </c>
      <c r="B217" s="343">
        <v>1683</v>
      </c>
      <c r="C217" s="334" t="s">
        <v>636</v>
      </c>
      <c r="D217" s="334" t="s">
        <v>771</v>
      </c>
      <c r="E217" s="334" t="s">
        <v>4</v>
      </c>
      <c r="G217" s="323">
        <v>158298</v>
      </c>
      <c r="H217" s="323">
        <v>159890</v>
      </c>
      <c r="I217" s="336">
        <f t="shared" si="6"/>
        <v>1592</v>
      </c>
      <c r="M217" s="337">
        <v>2356.31</v>
      </c>
      <c r="N217" s="334">
        <v>8.8499999999999995E-2</v>
      </c>
      <c r="O217" s="330" t="s">
        <v>638</v>
      </c>
      <c r="S217" s="334" t="s">
        <v>107</v>
      </c>
      <c r="T217" s="334" t="s">
        <v>772</v>
      </c>
    </row>
    <row r="218" spans="1:21" s="334" customFormat="1" ht="16.5" customHeight="1" x14ac:dyDescent="0.3">
      <c r="A218" s="331" t="s">
        <v>920</v>
      </c>
      <c r="B218" s="327">
        <v>1683</v>
      </c>
      <c r="C218" s="334" t="s">
        <v>636</v>
      </c>
      <c r="D218" s="334" t="s">
        <v>637</v>
      </c>
      <c r="E218" s="334" t="s">
        <v>4</v>
      </c>
      <c r="G218" s="323">
        <v>101423</v>
      </c>
      <c r="H218" s="323">
        <v>103318</v>
      </c>
      <c r="I218" s="336">
        <f t="shared" si="6"/>
        <v>1895</v>
      </c>
      <c r="M218" s="337">
        <v>2139.1799999999998</v>
      </c>
      <c r="N218" s="334">
        <v>9.4399999999999998E-2</v>
      </c>
      <c r="O218" s="330" t="s">
        <v>638</v>
      </c>
      <c r="S218" s="334" t="s">
        <v>107</v>
      </c>
      <c r="T218" s="349"/>
    </row>
    <row r="219" spans="1:21" s="334" customFormat="1" ht="16.5" customHeight="1" x14ac:dyDescent="0.3">
      <c r="A219" s="331" t="s">
        <v>920</v>
      </c>
      <c r="B219" s="327">
        <v>1683</v>
      </c>
      <c r="C219" s="334" t="s">
        <v>636</v>
      </c>
      <c r="D219" s="334" t="s">
        <v>997</v>
      </c>
      <c r="E219" s="334" t="s">
        <v>4</v>
      </c>
      <c r="G219" s="323">
        <v>13219</v>
      </c>
      <c r="H219" s="323">
        <v>13621</v>
      </c>
      <c r="I219" s="336">
        <f t="shared" si="6"/>
        <v>402</v>
      </c>
      <c r="M219" s="337">
        <v>2218.38</v>
      </c>
      <c r="N219" s="334">
        <v>9.5799999999999996E-2</v>
      </c>
      <c r="O219" s="330" t="s">
        <v>638</v>
      </c>
      <c r="S219" s="334" t="s">
        <v>107</v>
      </c>
      <c r="T219" s="349" t="s">
        <v>1001</v>
      </c>
    </row>
    <row r="220" spans="1:21" s="334" customFormat="1" x14ac:dyDescent="0.3">
      <c r="B220" s="343">
        <v>1693</v>
      </c>
      <c r="C220" s="334" t="s">
        <v>726</v>
      </c>
      <c r="D220" s="334" t="s">
        <v>727</v>
      </c>
      <c r="E220" s="334" t="s">
        <v>4</v>
      </c>
      <c r="G220" s="323">
        <v>42316</v>
      </c>
      <c r="H220" s="323">
        <v>43087</v>
      </c>
      <c r="I220" s="336">
        <f t="shared" si="6"/>
        <v>771</v>
      </c>
      <c r="M220" s="337">
        <v>4663.43</v>
      </c>
      <c r="N220" s="334">
        <v>0</v>
      </c>
      <c r="O220" s="330"/>
      <c r="S220" s="334" t="s">
        <v>299</v>
      </c>
      <c r="T220" s="334" t="s">
        <v>740</v>
      </c>
      <c r="U220" s="334" t="s">
        <v>742</v>
      </c>
    </row>
    <row r="221" spans="1:21" s="334" customFormat="1" x14ac:dyDescent="0.3">
      <c r="A221" s="334">
        <v>330</v>
      </c>
      <c r="B221" s="343">
        <v>1706</v>
      </c>
      <c r="C221" s="334" t="s">
        <v>679</v>
      </c>
      <c r="D221" s="334" t="s">
        <v>677</v>
      </c>
      <c r="E221" s="334" t="s">
        <v>4</v>
      </c>
      <c r="G221" s="323">
        <v>354331</v>
      </c>
      <c r="H221" s="323">
        <v>363482</v>
      </c>
      <c r="I221" s="336">
        <f t="shared" si="6"/>
        <v>9151</v>
      </c>
      <c r="M221" s="337">
        <v>2471.52</v>
      </c>
      <c r="N221" s="347">
        <v>9.64E-2</v>
      </c>
      <c r="O221" s="334">
        <v>0</v>
      </c>
      <c r="S221" s="334" t="s">
        <v>303</v>
      </c>
      <c r="T221" s="334" t="s">
        <v>678</v>
      </c>
    </row>
    <row r="222" spans="1:21" s="334" customFormat="1" x14ac:dyDescent="0.3">
      <c r="A222" s="334">
        <v>330</v>
      </c>
      <c r="B222" s="343">
        <v>1706</v>
      </c>
      <c r="C222" s="334" t="s">
        <v>679</v>
      </c>
      <c r="D222" s="334" t="s">
        <v>663</v>
      </c>
      <c r="E222" s="334" t="s">
        <v>4</v>
      </c>
      <c r="G222" s="323">
        <v>426966</v>
      </c>
      <c r="H222" s="323">
        <v>433230</v>
      </c>
      <c r="I222" s="336">
        <f t="shared" si="6"/>
        <v>6264</v>
      </c>
      <c r="M222" s="337">
        <v>2471.52</v>
      </c>
      <c r="N222" s="347">
        <v>9.64E-2</v>
      </c>
      <c r="O222" s="330">
        <v>0</v>
      </c>
      <c r="S222" s="334" t="s">
        <v>303</v>
      </c>
      <c r="T222" s="334" t="s">
        <v>664</v>
      </c>
    </row>
    <row r="223" spans="1:21" s="334" customFormat="1" x14ac:dyDescent="0.3">
      <c r="B223" s="343">
        <v>1706</v>
      </c>
      <c r="C223" s="334" t="s">
        <v>679</v>
      </c>
      <c r="D223" s="334" t="s">
        <v>1102</v>
      </c>
      <c r="E223" s="334" t="s">
        <v>4</v>
      </c>
      <c r="G223" s="323">
        <v>144100</v>
      </c>
      <c r="H223" s="323">
        <v>157289</v>
      </c>
      <c r="I223" s="336">
        <f t="shared" si="6"/>
        <v>13189</v>
      </c>
      <c r="M223" s="337">
        <v>2731.48</v>
      </c>
      <c r="N223" s="347">
        <v>9.5500000000000002E-2</v>
      </c>
      <c r="O223" s="330">
        <v>0</v>
      </c>
      <c r="S223" s="334" t="s">
        <v>303</v>
      </c>
      <c r="T223" s="334" t="s">
        <v>1103</v>
      </c>
    </row>
    <row r="224" spans="1:21" s="334" customFormat="1" x14ac:dyDescent="0.3">
      <c r="B224" s="343">
        <v>1706</v>
      </c>
      <c r="C224" s="334" t="s">
        <v>679</v>
      </c>
      <c r="D224" s="334" t="s">
        <v>1104</v>
      </c>
      <c r="E224" s="334" t="s">
        <v>4</v>
      </c>
      <c r="G224" s="323">
        <v>146372</v>
      </c>
      <c r="H224" s="323">
        <v>156000</v>
      </c>
      <c r="I224" s="336">
        <f t="shared" si="6"/>
        <v>9628</v>
      </c>
      <c r="M224" s="337">
        <v>2731.48</v>
      </c>
      <c r="N224" s="347">
        <v>9.5500000000000002E-2</v>
      </c>
      <c r="O224" s="330"/>
      <c r="T224" s="334" t="s">
        <v>1103</v>
      </c>
    </row>
    <row r="225" spans="1:22" s="334" customFormat="1" x14ac:dyDescent="0.3">
      <c r="A225" s="334">
        <v>330</v>
      </c>
      <c r="B225" s="343">
        <v>1706</v>
      </c>
      <c r="C225" s="334" t="s">
        <v>679</v>
      </c>
      <c r="D225" s="334" t="s">
        <v>1022</v>
      </c>
      <c r="E225" s="334" t="s">
        <v>4</v>
      </c>
      <c r="G225" s="323">
        <v>111000</v>
      </c>
      <c r="H225" s="323">
        <v>118886</v>
      </c>
      <c r="I225" s="336">
        <f t="shared" si="6"/>
        <v>7886</v>
      </c>
      <c r="M225" s="337">
        <v>2476.56</v>
      </c>
      <c r="N225" s="347">
        <v>9.5200000000000007E-2</v>
      </c>
      <c r="O225" s="330"/>
      <c r="S225" s="334" t="s">
        <v>303</v>
      </c>
      <c r="T225" s="345">
        <v>44715</v>
      </c>
    </row>
    <row r="226" spans="1:22" s="334" customFormat="1" x14ac:dyDescent="0.3">
      <c r="A226" s="334">
        <v>330</v>
      </c>
      <c r="B226" s="343">
        <v>1706</v>
      </c>
      <c r="C226" s="334" t="s">
        <v>679</v>
      </c>
      <c r="D226" s="334" t="s">
        <v>1023</v>
      </c>
      <c r="E226" s="334" t="s">
        <v>4</v>
      </c>
      <c r="G226" s="323">
        <v>107393</v>
      </c>
      <c r="H226" s="323">
        <v>112039</v>
      </c>
      <c r="I226" s="336">
        <f t="shared" si="6"/>
        <v>4646</v>
      </c>
      <c r="M226" s="337">
        <v>2400.7600000000002</v>
      </c>
      <c r="N226" s="347">
        <v>9.5500000000000002E-2</v>
      </c>
      <c r="O226" s="330"/>
      <c r="S226" s="334" t="s">
        <v>303</v>
      </c>
      <c r="T226" s="345" t="s">
        <v>1050</v>
      </c>
    </row>
    <row r="227" spans="1:22" s="334" customFormat="1" x14ac:dyDescent="0.3">
      <c r="A227" s="334">
        <v>330</v>
      </c>
      <c r="B227" s="343">
        <v>1706</v>
      </c>
      <c r="C227" s="334" t="s">
        <v>679</v>
      </c>
      <c r="D227" s="334" t="s">
        <v>1080</v>
      </c>
      <c r="E227" s="334" t="s">
        <v>4</v>
      </c>
      <c r="G227" s="323">
        <v>79072</v>
      </c>
      <c r="H227" s="323">
        <v>85559</v>
      </c>
      <c r="I227" s="336">
        <f t="shared" si="6"/>
        <v>6487</v>
      </c>
      <c r="M227" s="337">
        <v>2465.8200000000002</v>
      </c>
      <c r="N227" s="347">
        <v>9.5500000000000002E-2</v>
      </c>
      <c r="O227" s="330"/>
      <c r="S227" s="334" t="s">
        <v>303</v>
      </c>
      <c r="T227" s="345" t="s">
        <v>1081</v>
      </c>
    </row>
    <row r="228" spans="1:22" s="334" customFormat="1" x14ac:dyDescent="0.3">
      <c r="A228" s="334">
        <v>330</v>
      </c>
      <c r="B228" s="343">
        <v>1706</v>
      </c>
      <c r="C228" s="334" t="s">
        <v>679</v>
      </c>
      <c r="D228" s="334" t="s">
        <v>1079</v>
      </c>
      <c r="E228" s="334" t="s">
        <v>4</v>
      </c>
      <c r="G228" s="323">
        <v>83183</v>
      </c>
      <c r="H228" s="323">
        <v>92696</v>
      </c>
      <c r="I228" s="336">
        <f t="shared" si="6"/>
        <v>9513</v>
      </c>
      <c r="M228" s="337">
        <v>2465.8200000000002</v>
      </c>
      <c r="N228" s="347">
        <v>9.5500000000000002E-2</v>
      </c>
      <c r="O228" s="330"/>
      <c r="S228" s="334" t="s">
        <v>303</v>
      </c>
      <c r="T228" s="345" t="s">
        <v>1082</v>
      </c>
    </row>
    <row r="229" spans="1:22" s="334" customFormat="1" x14ac:dyDescent="0.3">
      <c r="A229" s="334" t="s">
        <v>925</v>
      </c>
      <c r="B229" s="334">
        <v>1740</v>
      </c>
      <c r="C229" s="334" t="s">
        <v>843</v>
      </c>
      <c r="D229" s="334" t="s">
        <v>840</v>
      </c>
      <c r="E229" s="334" t="s">
        <v>4</v>
      </c>
      <c r="G229" s="323">
        <v>45899</v>
      </c>
      <c r="H229" s="323">
        <v>47379</v>
      </c>
      <c r="I229" s="336">
        <f t="shared" si="6"/>
        <v>1480</v>
      </c>
      <c r="M229" s="337">
        <v>2002.78</v>
      </c>
      <c r="N229" s="334">
        <v>7.9500000000000001E-2</v>
      </c>
      <c r="S229" s="334" t="s">
        <v>301</v>
      </c>
      <c r="T229" s="334" t="s">
        <v>842</v>
      </c>
    </row>
    <row r="230" spans="1:22" s="334" customFormat="1" x14ac:dyDescent="0.3">
      <c r="A230" s="364" t="s">
        <v>1118</v>
      </c>
      <c r="B230" s="334">
        <v>1740</v>
      </c>
      <c r="C230" s="334" t="s">
        <v>843</v>
      </c>
      <c r="D230" s="334" t="s">
        <v>841</v>
      </c>
      <c r="E230" s="334" t="s">
        <v>4</v>
      </c>
      <c r="G230" s="323">
        <v>55376</v>
      </c>
      <c r="H230" s="323">
        <v>57282</v>
      </c>
      <c r="I230" s="336">
        <f t="shared" si="6"/>
        <v>1906</v>
      </c>
      <c r="M230" s="337">
        <v>2002.78</v>
      </c>
      <c r="N230" s="334">
        <v>7.9500000000000001E-2</v>
      </c>
      <c r="S230" s="334" t="s">
        <v>301</v>
      </c>
      <c r="T230" s="334" t="s">
        <v>842</v>
      </c>
    </row>
    <row r="231" spans="1:22" s="334" customFormat="1" x14ac:dyDescent="0.3">
      <c r="A231" s="334" t="s">
        <v>1119</v>
      </c>
      <c r="B231" s="334">
        <v>1740</v>
      </c>
      <c r="C231" s="334" t="s">
        <v>843</v>
      </c>
      <c r="D231" s="334" t="s">
        <v>899</v>
      </c>
      <c r="E231" s="334" t="s">
        <v>4</v>
      </c>
      <c r="G231" s="323">
        <v>101489</v>
      </c>
      <c r="H231" s="323">
        <v>105749</v>
      </c>
      <c r="I231" s="336">
        <f t="shared" si="6"/>
        <v>4260</v>
      </c>
      <c r="M231" s="337">
        <v>2284.56</v>
      </c>
      <c r="N231" s="334">
        <v>7.8299999999999995E-2</v>
      </c>
      <c r="S231" s="334" t="s">
        <v>301</v>
      </c>
      <c r="T231" s="334" t="s">
        <v>898</v>
      </c>
    </row>
    <row r="232" spans="1:22" s="334" customFormat="1" ht="19.5" customHeight="1" x14ac:dyDescent="0.3">
      <c r="B232" s="334">
        <v>1740</v>
      </c>
      <c r="C232" s="334" t="s">
        <v>843</v>
      </c>
      <c r="D232" s="334" t="s">
        <v>900</v>
      </c>
      <c r="E232" s="334" t="s">
        <v>4</v>
      </c>
      <c r="G232" s="323">
        <v>113100</v>
      </c>
      <c r="H232" s="323">
        <v>117423</v>
      </c>
      <c r="I232" s="336">
        <f t="shared" si="6"/>
        <v>4323</v>
      </c>
      <c r="M232" s="337">
        <v>2284.56</v>
      </c>
      <c r="N232" s="334">
        <v>7.8299999999999995E-2</v>
      </c>
      <c r="S232" s="334" t="s">
        <v>301</v>
      </c>
      <c r="T232" s="334" t="s">
        <v>897</v>
      </c>
    </row>
    <row r="233" spans="1:22" s="334" customFormat="1" x14ac:dyDescent="0.3">
      <c r="B233" s="334">
        <v>1740</v>
      </c>
      <c r="C233" s="334" t="s">
        <v>843</v>
      </c>
      <c r="D233" s="334" t="s">
        <v>901</v>
      </c>
      <c r="E233" s="334" t="s">
        <v>4</v>
      </c>
      <c r="G233" s="323">
        <v>99207</v>
      </c>
      <c r="H233" s="323">
        <v>104520</v>
      </c>
      <c r="I233" s="336">
        <f t="shared" si="6"/>
        <v>5313</v>
      </c>
      <c r="M233" s="337">
        <v>2284.56</v>
      </c>
      <c r="N233" s="334">
        <v>7.8299999999999995E-2</v>
      </c>
      <c r="S233" s="334" t="s">
        <v>301</v>
      </c>
      <c r="T233" s="334" t="s">
        <v>902</v>
      </c>
    </row>
    <row r="234" spans="1:22" s="334" customFormat="1" x14ac:dyDescent="0.3">
      <c r="B234" s="334">
        <v>1740</v>
      </c>
      <c r="C234" s="334" t="s">
        <v>843</v>
      </c>
      <c r="D234" s="334" t="s">
        <v>892</v>
      </c>
      <c r="E234" s="334" t="s">
        <v>4</v>
      </c>
      <c r="G234" s="323">
        <v>107818</v>
      </c>
      <c r="H234" s="323">
        <v>109636</v>
      </c>
      <c r="I234" s="336">
        <f t="shared" si="6"/>
        <v>1818</v>
      </c>
      <c r="M234" s="337">
        <v>2284.56</v>
      </c>
      <c r="N234" s="334">
        <v>7.8299999999999995E-2</v>
      </c>
      <c r="S234" s="334" t="s">
        <v>301</v>
      </c>
      <c r="T234" s="334" t="s">
        <v>893</v>
      </c>
    </row>
    <row r="235" spans="1:22" x14ac:dyDescent="0.3">
      <c r="B235" s="269">
        <v>1745</v>
      </c>
      <c r="C235" s="269" t="s">
        <v>972</v>
      </c>
      <c r="D235" s="334" t="s">
        <v>973</v>
      </c>
      <c r="E235" s="334" t="s">
        <v>4</v>
      </c>
      <c r="F235" s="334"/>
      <c r="G235" s="323">
        <v>102070</v>
      </c>
      <c r="H235" s="323">
        <v>109277</v>
      </c>
      <c r="I235" s="336">
        <f t="shared" si="6"/>
        <v>7207</v>
      </c>
      <c r="M235" s="289">
        <v>2418.5100000000002</v>
      </c>
      <c r="N235" s="269">
        <v>9.4899999999999998E-2</v>
      </c>
      <c r="S235" s="211" t="s">
        <v>107</v>
      </c>
      <c r="T235" s="211" t="s">
        <v>971</v>
      </c>
    </row>
    <row r="236" spans="1:22" x14ac:dyDescent="0.3">
      <c r="B236" s="269">
        <v>1745</v>
      </c>
      <c r="C236" s="269" t="s">
        <v>972</v>
      </c>
      <c r="D236" s="334" t="s">
        <v>1004</v>
      </c>
      <c r="E236" s="334" t="s">
        <v>4</v>
      </c>
      <c r="F236" s="334"/>
      <c r="G236" s="323">
        <v>15293</v>
      </c>
      <c r="H236" s="323">
        <v>16885</v>
      </c>
      <c r="I236" s="336">
        <f t="shared" si="6"/>
        <v>1592</v>
      </c>
      <c r="M236" s="289">
        <v>2360.5300000000002</v>
      </c>
      <c r="N236" s="269">
        <v>9.4899999999999998E-2</v>
      </c>
      <c r="P236" s="211" t="s">
        <v>107</v>
      </c>
      <c r="S236" s="211" t="s">
        <v>107</v>
      </c>
      <c r="T236" s="211" t="s">
        <v>1005</v>
      </c>
    </row>
    <row r="237" spans="1:22" x14ac:dyDescent="0.3">
      <c r="B237" s="269">
        <v>1745</v>
      </c>
      <c r="C237" s="269" t="s">
        <v>972</v>
      </c>
      <c r="D237" s="334" t="s">
        <v>1172</v>
      </c>
      <c r="E237" s="334" t="s">
        <v>4</v>
      </c>
      <c r="F237" s="334"/>
      <c r="G237" s="323">
        <v>25145</v>
      </c>
      <c r="H237" s="323">
        <v>25177</v>
      </c>
      <c r="I237" s="336">
        <f t="shared" si="6"/>
        <v>32</v>
      </c>
      <c r="M237" s="289">
        <v>1996.81</v>
      </c>
      <c r="N237" s="269">
        <v>9.9000000000000005E-2</v>
      </c>
      <c r="S237" s="211" t="s">
        <v>107</v>
      </c>
      <c r="T237" s="211" t="s">
        <v>1177</v>
      </c>
    </row>
    <row r="238" spans="1:22" s="334" customFormat="1" x14ac:dyDescent="0.3">
      <c r="A238" s="334">
        <v>333</v>
      </c>
      <c r="B238" s="334">
        <v>1753</v>
      </c>
      <c r="C238" s="334" t="s">
        <v>805</v>
      </c>
      <c r="D238" s="334" t="s">
        <v>806</v>
      </c>
      <c r="E238" s="334" t="s">
        <v>4</v>
      </c>
      <c r="G238" s="323">
        <v>310180</v>
      </c>
      <c r="H238" s="323">
        <v>320355</v>
      </c>
      <c r="I238" s="336">
        <f t="shared" si="6"/>
        <v>10175</v>
      </c>
      <c r="M238" s="337">
        <v>2145.8200000000002</v>
      </c>
      <c r="N238" s="334">
        <v>9.4899999999999998E-2</v>
      </c>
      <c r="O238" s="330">
        <v>0</v>
      </c>
      <c r="S238" s="334" t="s">
        <v>301</v>
      </c>
      <c r="T238" s="334" t="s">
        <v>812</v>
      </c>
      <c r="U238" s="334">
        <v>916.49</v>
      </c>
      <c r="V238" s="334" t="s">
        <v>813</v>
      </c>
    </row>
    <row r="239" spans="1:22" s="334" customFormat="1" x14ac:dyDescent="0.3">
      <c r="A239" s="334">
        <v>333</v>
      </c>
      <c r="B239" s="334">
        <v>1753</v>
      </c>
      <c r="C239" s="334" t="s">
        <v>805</v>
      </c>
      <c r="D239" s="334" t="s">
        <v>807</v>
      </c>
      <c r="E239" s="334" t="s">
        <v>4</v>
      </c>
      <c r="G239" s="323">
        <v>393892</v>
      </c>
      <c r="H239" s="323">
        <v>404140</v>
      </c>
      <c r="I239" s="336">
        <f t="shared" si="6"/>
        <v>10248</v>
      </c>
      <c r="M239" s="337">
        <v>2145.8200000000002</v>
      </c>
      <c r="N239" s="334">
        <v>9.4899999999999998E-2</v>
      </c>
      <c r="O239" s="330">
        <v>0</v>
      </c>
      <c r="S239" s="334" t="s">
        <v>301</v>
      </c>
      <c r="T239" s="334" t="s">
        <v>812</v>
      </c>
      <c r="U239" s="334">
        <v>916.49</v>
      </c>
      <c r="V239" s="334" t="s">
        <v>813</v>
      </c>
    </row>
    <row r="240" spans="1:22" s="334" customFormat="1" x14ac:dyDescent="0.3">
      <c r="A240" s="334">
        <v>333</v>
      </c>
      <c r="B240" s="334">
        <v>1753</v>
      </c>
      <c r="C240" s="334" t="s">
        <v>805</v>
      </c>
      <c r="D240" s="334" t="s">
        <v>808</v>
      </c>
      <c r="E240" s="334" t="s">
        <v>4</v>
      </c>
      <c r="G240" s="323">
        <v>295848</v>
      </c>
      <c r="H240" s="323">
        <v>299610</v>
      </c>
      <c r="I240" s="336">
        <f t="shared" si="6"/>
        <v>3762</v>
      </c>
      <c r="M240" s="337">
        <v>2145.8200000000002</v>
      </c>
      <c r="N240" s="334">
        <v>9.4899999999999998E-2</v>
      </c>
      <c r="O240" s="330">
        <v>0</v>
      </c>
      <c r="S240" s="334" t="s">
        <v>301</v>
      </c>
      <c r="T240" s="334" t="s">
        <v>812</v>
      </c>
      <c r="U240" s="334">
        <v>916.49</v>
      </c>
      <c r="V240" s="334" t="s">
        <v>813</v>
      </c>
    </row>
    <row r="241" spans="1:22" s="334" customFormat="1" x14ac:dyDescent="0.3">
      <c r="A241" s="334">
        <v>333</v>
      </c>
      <c r="B241" s="334">
        <v>1753</v>
      </c>
      <c r="C241" s="334" t="s">
        <v>805</v>
      </c>
      <c r="D241" s="334" t="s">
        <v>810</v>
      </c>
      <c r="E241" s="334" t="s">
        <v>4</v>
      </c>
      <c r="G241" s="323">
        <v>200877</v>
      </c>
      <c r="H241" s="323">
        <v>204537</v>
      </c>
      <c r="I241" s="336">
        <f t="shared" si="6"/>
        <v>3660</v>
      </c>
      <c r="M241" s="337">
        <v>1921.1</v>
      </c>
      <c r="N241" s="334">
        <v>9.4899999999999998E-2</v>
      </c>
      <c r="O241" s="330">
        <v>0</v>
      </c>
      <c r="S241" s="334" t="s">
        <v>301</v>
      </c>
      <c r="T241" s="334" t="s">
        <v>812</v>
      </c>
      <c r="U241" s="334">
        <v>820.51</v>
      </c>
      <c r="V241" s="334" t="s">
        <v>813</v>
      </c>
    </row>
    <row r="242" spans="1:22" s="334" customFormat="1" x14ac:dyDescent="0.3">
      <c r="A242" s="334">
        <v>333</v>
      </c>
      <c r="B242" s="334">
        <v>1753</v>
      </c>
      <c r="C242" s="334" t="s">
        <v>805</v>
      </c>
      <c r="D242" s="334" t="s">
        <v>819</v>
      </c>
      <c r="E242" s="334" t="s">
        <v>4</v>
      </c>
      <c r="G242" s="323">
        <v>223746</v>
      </c>
      <c r="H242" s="323">
        <v>233431</v>
      </c>
      <c r="I242" s="336">
        <f t="shared" si="6"/>
        <v>9685</v>
      </c>
      <c r="M242" s="337">
        <v>1921.1</v>
      </c>
      <c r="N242" s="334">
        <v>9.4899999999999998E-2</v>
      </c>
      <c r="O242" s="330">
        <v>0</v>
      </c>
      <c r="S242" s="334" t="s">
        <v>301</v>
      </c>
      <c r="T242" s="334" t="s">
        <v>820</v>
      </c>
      <c r="U242" s="334">
        <v>820.51</v>
      </c>
      <c r="V242" s="334" t="s">
        <v>813</v>
      </c>
    </row>
    <row r="243" spans="1:22" s="334" customFormat="1" x14ac:dyDescent="0.3">
      <c r="A243" s="334">
        <v>333</v>
      </c>
      <c r="B243" s="334">
        <v>1753</v>
      </c>
      <c r="C243" s="334" t="s">
        <v>805</v>
      </c>
      <c r="D243" s="334" t="s">
        <v>811</v>
      </c>
      <c r="E243" s="334" t="s">
        <v>4</v>
      </c>
      <c r="G243" s="323">
        <v>325369</v>
      </c>
      <c r="H243" s="323">
        <v>326059</v>
      </c>
      <c r="I243" s="336">
        <f t="shared" si="6"/>
        <v>690</v>
      </c>
      <c r="M243" s="337">
        <v>1921.1</v>
      </c>
      <c r="N243" s="334">
        <v>9.4899999999999998E-2</v>
      </c>
      <c r="O243" s="330">
        <v>0</v>
      </c>
      <c r="S243" s="334" t="s">
        <v>301</v>
      </c>
      <c r="T243" s="334" t="s">
        <v>812</v>
      </c>
      <c r="U243" s="334">
        <v>820.51</v>
      </c>
      <c r="V243" s="334" t="s">
        <v>813</v>
      </c>
    </row>
    <row r="244" spans="1:22" s="334" customFormat="1" ht="17.25" customHeight="1" x14ac:dyDescent="0.3">
      <c r="B244" s="334">
        <v>1777</v>
      </c>
      <c r="C244" s="334" t="s">
        <v>821</v>
      </c>
      <c r="D244" s="334" t="s">
        <v>828</v>
      </c>
      <c r="E244" s="334" t="s">
        <v>4</v>
      </c>
      <c r="G244" s="323">
        <v>353383</v>
      </c>
      <c r="H244" s="323">
        <v>357203</v>
      </c>
      <c r="I244" s="336">
        <f t="shared" ref="I244:I279" si="7">H244-G244</f>
        <v>3820</v>
      </c>
      <c r="M244" s="337">
        <v>2056.2199999999998</v>
      </c>
      <c r="N244" s="334">
        <v>0.1004</v>
      </c>
      <c r="O244" s="330">
        <v>0</v>
      </c>
      <c r="S244" s="334" t="s">
        <v>303</v>
      </c>
    </row>
    <row r="245" spans="1:22" s="334" customFormat="1" x14ac:dyDescent="0.3">
      <c r="B245" s="334">
        <v>1784</v>
      </c>
      <c r="C245" s="334" t="s">
        <v>936</v>
      </c>
      <c r="D245" s="334" t="s">
        <v>937</v>
      </c>
      <c r="E245" s="334" t="s">
        <v>4</v>
      </c>
      <c r="G245" s="323">
        <v>221400</v>
      </c>
      <c r="H245" s="323">
        <v>226072</v>
      </c>
      <c r="I245" s="336">
        <f t="shared" si="7"/>
        <v>4672</v>
      </c>
      <c r="M245" s="337">
        <v>2906.99</v>
      </c>
      <c r="N245" s="334">
        <v>0.1101</v>
      </c>
      <c r="O245" s="330" t="s">
        <v>638</v>
      </c>
      <c r="S245" s="334" t="s">
        <v>303</v>
      </c>
      <c r="T245" s="334" t="s">
        <v>938</v>
      </c>
    </row>
    <row r="246" spans="1:22" s="334" customFormat="1" x14ac:dyDescent="0.3">
      <c r="B246" s="334">
        <v>1805</v>
      </c>
      <c r="C246" s="334" t="s">
        <v>1074</v>
      </c>
      <c r="D246" s="334" t="s">
        <v>1075</v>
      </c>
      <c r="E246" s="334" t="s">
        <v>4</v>
      </c>
      <c r="G246" s="323">
        <v>95756</v>
      </c>
      <c r="H246" s="323">
        <v>102706</v>
      </c>
      <c r="I246" s="336">
        <f t="shared" si="7"/>
        <v>6950</v>
      </c>
      <c r="M246" s="337">
        <v>3258.94</v>
      </c>
      <c r="N246" s="334">
        <v>9.0499999999999997E-2</v>
      </c>
      <c r="O246" s="330"/>
      <c r="S246" s="334" t="s">
        <v>107</v>
      </c>
      <c r="T246" s="334" t="s">
        <v>1076</v>
      </c>
    </row>
    <row r="247" spans="1:22" s="334" customFormat="1" x14ac:dyDescent="0.3">
      <c r="B247" s="334">
        <v>1805</v>
      </c>
      <c r="C247" s="334" t="s">
        <v>1074</v>
      </c>
      <c r="D247" s="334" t="s">
        <v>1374</v>
      </c>
      <c r="E247" s="334" t="s">
        <v>4</v>
      </c>
      <c r="G247" s="323">
        <v>11</v>
      </c>
      <c r="H247" s="323">
        <v>11</v>
      </c>
      <c r="I247" s="336">
        <f t="shared" si="7"/>
        <v>0</v>
      </c>
      <c r="M247" s="337">
        <v>4094.36</v>
      </c>
      <c r="N247" s="334">
        <v>9.2999999999999999E-2</v>
      </c>
      <c r="O247" s="330"/>
      <c r="S247" s="334" t="s">
        <v>107</v>
      </c>
      <c r="T247" s="334" t="s">
        <v>1375</v>
      </c>
    </row>
    <row r="248" spans="1:22" s="334" customFormat="1" x14ac:dyDescent="0.3">
      <c r="B248" s="334">
        <v>1825</v>
      </c>
      <c r="C248" s="334" t="s">
        <v>907</v>
      </c>
      <c r="D248" s="334" t="s">
        <v>908</v>
      </c>
      <c r="E248" s="334" t="s">
        <v>4</v>
      </c>
      <c r="G248" s="323">
        <v>114723</v>
      </c>
      <c r="H248" s="323">
        <v>118514</v>
      </c>
      <c r="I248" s="336">
        <f t="shared" si="7"/>
        <v>3791</v>
      </c>
      <c r="M248" s="337">
        <v>2367.87</v>
      </c>
      <c r="N248" s="334">
        <v>9.5500000000000002E-2</v>
      </c>
      <c r="S248" s="334" t="s">
        <v>301</v>
      </c>
      <c r="T248" s="334" t="s">
        <v>916</v>
      </c>
    </row>
    <row r="249" spans="1:22" s="334" customFormat="1" x14ac:dyDescent="0.3">
      <c r="B249" s="334">
        <v>1825</v>
      </c>
      <c r="C249" s="334" t="s">
        <v>907</v>
      </c>
      <c r="D249" s="334" t="s">
        <v>909</v>
      </c>
      <c r="E249" s="334" t="s">
        <v>4</v>
      </c>
      <c r="G249" s="323">
        <v>186955</v>
      </c>
      <c r="H249" s="323">
        <v>192113</v>
      </c>
      <c r="I249" s="336">
        <f t="shared" si="7"/>
        <v>5158</v>
      </c>
      <c r="M249" s="337">
        <v>2367.87</v>
      </c>
      <c r="N249" s="334">
        <v>9.5500000000000002E-2</v>
      </c>
      <c r="S249" s="334" t="s">
        <v>301</v>
      </c>
      <c r="T249" s="334" t="s">
        <v>916</v>
      </c>
    </row>
    <row r="250" spans="1:22" s="334" customFormat="1" x14ac:dyDescent="0.3">
      <c r="B250" s="334">
        <v>1825</v>
      </c>
      <c r="C250" s="334" t="s">
        <v>907</v>
      </c>
      <c r="D250" s="334" t="s">
        <v>910</v>
      </c>
      <c r="E250" s="334" t="s">
        <v>4</v>
      </c>
      <c r="G250" s="323">
        <v>110856</v>
      </c>
      <c r="H250" s="323">
        <v>114323</v>
      </c>
      <c r="I250" s="336">
        <f t="shared" si="7"/>
        <v>3467</v>
      </c>
      <c r="M250" s="337">
        <v>2367.87</v>
      </c>
      <c r="N250" s="334">
        <v>9.5500000000000002E-2</v>
      </c>
      <c r="S250" s="334" t="s">
        <v>301</v>
      </c>
      <c r="T250" s="334" t="s">
        <v>916</v>
      </c>
    </row>
    <row r="251" spans="1:22" s="334" customFormat="1" x14ac:dyDescent="0.3">
      <c r="B251" s="334">
        <v>1825</v>
      </c>
      <c r="C251" s="334" t="s">
        <v>907</v>
      </c>
      <c r="D251" s="334" t="s">
        <v>911</v>
      </c>
      <c r="E251" s="334" t="s">
        <v>4</v>
      </c>
      <c r="G251" s="323">
        <v>141205</v>
      </c>
      <c r="H251" s="323">
        <v>148273</v>
      </c>
      <c r="I251" s="336">
        <f t="shared" si="7"/>
        <v>7068</v>
      </c>
      <c r="M251" s="337">
        <v>2367.87</v>
      </c>
      <c r="N251" s="334">
        <v>9.5500000000000002E-2</v>
      </c>
      <c r="S251" s="334" t="s">
        <v>301</v>
      </c>
      <c r="T251" s="334" t="s">
        <v>916</v>
      </c>
    </row>
    <row r="252" spans="1:22" s="334" customFormat="1" x14ac:dyDescent="0.3">
      <c r="B252" s="334">
        <v>1825</v>
      </c>
      <c r="C252" s="334" t="s">
        <v>907</v>
      </c>
      <c r="D252" s="334" t="s">
        <v>912</v>
      </c>
      <c r="E252" s="334" t="s">
        <v>4</v>
      </c>
      <c r="G252" s="323">
        <v>193265</v>
      </c>
      <c r="H252" s="323">
        <v>200122</v>
      </c>
      <c r="I252" s="336">
        <f t="shared" si="7"/>
        <v>6857</v>
      </c>
      <c r="M252" s="337">
        <v>2367.87</v>
      </c>
      <c r="N252" s="334">
        <v>9.5500000000000002E-2</v>
      </c>
      <c r="S252" s="334" t="s">
        <v>301</v>
      </c>
      <c r="T252" s="334" t="s">
        <v>916</v>
      </c>
    </row>
    <row r="253" spans="1:22" s="334" customFormat="1" x14ac:dyDescent="0.3">
      <c r="B253" s="321">
        <v>1836</v>
      </c>
      <c r="C253" s="321" t="s">
        <v>944</v>
      </c>
      <c r="D253" s="334" t="s">
        <v>947</v>
      </c>
      <c r="E253" s="334" t="s">
        <v>4</v>
      </c>
      <c r="G253" s="323">
        <v>177009</v>
      </c>
      <c r="H253" s="323">
        <v>181996</v>
      </c>
      <c r="I253" s="336">
        <f t="shared" si="7"/>
        <v>4987</v>
      </c>
      <c r="M253" s="337">
        <v>3340.78</v>
      </c>
      <c r="N253" s="334">
        <v>8.2699999999999996E-2</v>
      </c>
      <c r="O253" s="334" t="s">
        <v>949</v>
      </c>
      <c r="S253" s="334" t="s">
        <v>303</v>
      </c>
      <c r="T253" s="334" t="s">
        <v>948</v>
      </c>
    </row>
    <row r="254" spans="1:22" s="334" customFormat="1" x14ac:dyDescent="0.3">
      <c r="B254" s="334">
        <v>1837</v>
      </c>
      <c r="C254" s="334" t="s">
        <v>945</v>
      </c>
      <c r="D254" s="334" t="s">
        <v>946</v>
      </c>
      <c r="E254" s="334" t="s">
        <v>4</v>
      </c>
      <c r="G254" s="323">
        <v>108419</v>
      </c>
      <c r="H254" s="323">
        <v>112522</v>
      </c>
      <c r="I254" s="336">
        <f t="shared" si="7"/>
        <v>4103</v>
      </c>
      <c r="M254" s="337">
        <v>2715.54</v>
      </c>
      <c r="N254" s="334">
        <v>9.4899999999999998E-2</v>
      </c>
      <c r="O254" s="334" t="s">
        <v>950</v>
      </c>
      <c r="S254" s="334" t="s">
        <v>303</v>
      </c>
      <c r="T254" s="334" t="s">
        <v>979</v>
      </c>
    </row>
    <row r="255" spans="1:22" s="334" customFormat="1" x14ac:dyDescent="0.3">
      <c r="B255" s="334">
        <v>1837</v>
      </c>
      <c r="C255" s="334" t="s">
        <v>945</v>
      </c>
      <c r="D255" s="334" t="s">
        <v>1175</v>
      </c>
      <c r="E255" s="334" t="s">
        <v>4</v>
      </c>
      <c r="G255" s="323">
        <v>7484</v>
      </c>
      <c r="H255" s="323">
        <v>9734</v>
      </c>
      <c r="I255" s="336">
        <f t="shared" si="7"/>
        <v>2250</v>
      </c>
      <c r="M255" s="337">
        <v>2065</v>
      </c>
      <c r="N255" s="334">
        <v>8.5000000000000006E-2</v>
      </c>
      <c r="O255" s="334" t="s">
        <v>950</v>
      </c>
      <c r="S255" s="334" t="s">
        <v>303</v>
      </c>
      <c r="T255" s="334" t="s">
        <v>1181</v>
      </c>
    </row>
    <row r="256" spans="1:22" s="334" customFormat="1" x14ac:dyDescent="0.3">
      <c r="B256" s="334">
        <v>1837</v>
      </c>
      <c r="C256" s="334" t="s">
        <v>945</v>
      </c>
      <c r="D256" s="334" t="s">
        <v>1176</v>
      </c>
      <c r="E256" s="334" t="s">
        <v>4</v>
      </c>
      <c r="G256" s="323">
        <v>6586</v>
      </c>
      <c r="H256" s="323">
        <v>7399</v>
      </c>
      <c r="I256" s="336">
        <f t="shared" si="7"/>
        <v>813</v>
      </c>
      <c r="M256" s="337">
        <v>2065</v>
      </c>
      <c r="N256" s="334">
        <v>8.5000000000000006E-2</v>
      </c>
      <c r="O256" s="334" t="s">
        <v>950</v>
      </c>
      <c r="S256" s="334" t="s">
        <v>303</v>
      </c>
      <c r="T256" s="334" t="s">
        <v>1181</v>
      </c>
    </row>
    <row r="257" spans="1:21" s="334" customFormat="1" x14ac:dyDescent="0.3">
      <c r="B257" s="334">
        <v>1837</v>
      </c>
      <c r="C257" s="334" t="s">
        <v>945</v>
      </c>
      <c r="D257" s="334" t="s">
        <v>1183</v>
      </c>
      <c r="E257" s="334" t="s">
        <v>4</v>
      </c>
      <c r="G257" s="281"/>
      <c r="H257" s="281"/>
      <c r="I257" s="336">
        <f t="shared" si="7"/>
        <v>0</v>
      </c>
      <c r="M257" s="337">
        <v>2065</v>
      </c>
      <c r="N257" s="334">
        <v>8.5000000000000006E-2</v>
      </c>
      <c r="O257" s="334" t="s">
        <v>950</v>
      </c>
      <c r="S257" s="334" t="s">
        <v>303</v>
      </c>
      <c r="T257" s="334" t="s">
        <v>1181</v>
      </c>
    </row>
    <row r="258" spans="1:21" s="334" customFormat="1" x14ac:dyDescent="0.3">
      <c r="B258" s="334">
        <v>1837</v>
      </c>
      <c r="C258" s="334" t="s">
        <v>945</v>
      </c>
      <c r="D258" s="334" t="s">
        <v>1184</v>
      </c>
      <c r="E258" s="334" t="s">
        <v>4</v>
      </c>
      <c r="G258" s="323">
        <v>4667</v>
      </c>
      <c r="H258" s="323">
        <v>5331</v>
      </c>
      <c r="I258" s="336">
        <f t="shared" si="7"/>
        <v>664</v>
      </c>
      <c r="M258" s="337">
        <v>2065</v>
      </c>
      <c r="N258" s="334">
        <v>8.5000000000000006E-2</v>
      </c>
      <c r="O258" s="334" t="s">
        <v>950</v>
      </c>
      <c r="S258" s="334" t="s">
        <v>303</v>
      </c>
      <c r="T258" s="334" t="s">
        <v>1181</v>
      </c>
    </row>
    <row r="259" spans="1:21" s="334" customFormat="1" x14ac:dyDescent="0.3">
      <c r="B259" s="334">
        <v>1837</v>
      </c>
      <c r="C259" s="334" t="s">
        <v>945</v>
      </c>
      <c r="D259" s="334" t="s">
        <v>1404</v>
      </c>
      <c r="E259" s="334" t="s">
        <v>4</v>
      </c>
      <c r="G259" s="323"/>
      <c r="H259" s="323"/>
      <c r="I259" s="336"/>
      <c r="M259" s="337">
        <v>1921.87</v>
      </c>
      <c r="N259" s="334">
        <v>0.109</v>
      </c>
      <c r="S259" s="334" t="s">
        <v>303</v>
      </c>
      <c r="T259" s="334" t="s">
        <v>1403</v>
      </c>
    </row>
    <row r="260" spans="1:21" s="334" customFormat="1" x14ac:dyDescent="0.3">
      <c r="B260" s="334">
        <v>1837</v>
      </c>
      <c r="C260" s="334" t="s">
        <v>945</v>
      </c>
      <c r="D260" s="334" t="s">
        <v>1405</v>
      </c>
      <c r="E260" s="334" t="s">
        <v>4</v>
      </c>
      <c r="G260" s="323"/>
      <c r="H260" s="323"/>
      <c r="I260" s="336"/>
      <c r="M260" s="337">
        <v>1921.87</v>
      </c>
      <c r="N260" s="334">
        <v>0.109</v>
      </c>
      <c r="S260" s="334" t="s">
        <v>303</v>
      </c>
      <c r="T260" s="334" t="s">
        <v>1403</v>
      </c>
    </row>
    <row r="261" spans="1:21" s="334" customFormat="1" x14ac:dyDescent="0.3">
      <c r="B261" s="334">
        <v>1837</v>
      </c>
      <c r="C261" s="334" t="s">
        <v>945</v>
      </c>
      <c r="D261" s="334" t="s">
        <v>1406</v>
      </c>
      <c r="E261" s="334" t="s">
        <v>4</v>
      </c>
      <c r="G261" s="323"/>
      <c r="H261" s="323"/>
      <c r="I261" s="336"/>
      <c r="M261" s="337">
        <v>1921.87</v>
      </c>
      <c r="N261" s="334">
        <v>0.109</v>
      </c>
      <c r="S261" s="334" t="s">
        <v>303</v>
      </c>
      <c r="T261" s="334" t="s">
        <v>1403</v>
      </c>
    </row>
    <row r="262" spans="1:21" s="334" customFormat="1" x14ac:dyDescent="0.3">
      <c r="B262" s="334">
        <v>1837</v>
      </c>
      <c r="C262" s="334" t="s">
        <v>945</v>
      </c>
      <c r="D262" s="334" t="s">
        <v>1407</v>
      </c>
      <c r="E262" s="334" t="s">
        <v>4</v>
      </c>
      <c r="G262" s="323"/>
      <c r="H262" s="323"/>
      <c r="I262" s="336"/>
      <c r="M262" s="337">
        <v>1921.87</v>
      </c>
      <c r="N262" s="334">
        <v>0.109</v>
      </c>
      <c r="S262" s="334" t="s">
        <v>303</v>
      </c>
      <c r="T262" s="334" t="s">
        <v>1403</v>
      </c>
    </row>
    <row r="263" spans="1:21" s="334" customFormat="1" x14ac:dyDescent="0.3">
      <c r="A263" s="331"/>
      <c r="B263" s="343">
        <v>1860</v>
      </c>
      <c r="C263" s="334" t="s">
        <v>1126</v>
      </c>
      <c r="D263" s="334" t="s">
        <v>1127</v>
      </c>
      <c r="E263" s="334" t="s">
        <v>4</v>
      </c>
      <c r="G263" s="323">
        <v>39385</v>
      </c>
      <c r="H263" s="323">
        <v>42448</v>
      </c>
      <c r="I263" s="336">
        <f t="shared" si="7"/>
        <v>3063</v>
      </c>
      <c r="L263" s="336"/>
      <c r="M263" s="340">
        <v>2813.5</v>
      </c>
      <c r="N263" s="341">
        <v>9.4799999999999995E-2</v>
      </c>
      <c r="O263" s="330">
        <v>0</v>
      </c>
      <c r="P263" s="329"/>
      <c r="Q263" s="329"/>
      <c r="R263" s="330"/>
      <c r="S263" s="334" t="s">
        <v>107</v>
      </c>
      <c r="T263" s="334" t="s">
        <v>1128</v>
      </c>
      <c r="U263" s="321"/>
    </row>
    <row r="264" spans="1:21" s="334" customFormat="1" x14ac:dyDescent="0.3">
      <c r="A264" s="331"/>
      <c r="B264" s="343">
        <v>1860</v>
      </c>
      <c r="C264" s="334" t="s">
        <v>1126</v>
      </c>
      <c r="D264" s="334" t="s">
        <v>1222</v>
      </c>
      <c r="E264" s="334" t="s">
        <v>4</v>
      </c>
      <c r="G264" s="323">
        <v>18891</v>
      </c>
      <c r="H264" s="323">
        <v>20103</v>
      </c>
      <c r="I264" s="336">
        <f t="shared" si="7"/>
        <v>1212</v>
      </c>
      <c r="L264" s="336"/>
      <c r="M264" s="340">
        <v>3526.73</v>
      </c>
      <c r="N264" s="341">
        <v>9.5000000000000001E-2</v>
      </c>
      <c r="O264" s="330"/>
      <c r="P264" s="329"/>
      <c r="Q264" s="329"/>
      <c r="R264" s="330"/>
      <c r="S264" s="334" t="s">
        <v>107</v>
      </c>
      <c r="T264" s="345" t="s">
        <v>1223</v>
      </c>
      <c r="U264" s="321"/>
    </row>
    <row r="265" spans="1:21" s="334" customFormat="1" x14ac:dyDescent="0.3">
      <c r="A265" s="331"/>
      <c r="B265" s="343">
        <v>1860</v>
      </c>
      <c r="C265" s="334" t="s">
        <v>1126</v>
      </c>
      <c r="D265" s="334" t="s">
        <v>1303</v>
      </c>
      <c r="E265" s="334" t="s">
        <v>4</v>
      </c>
      <c r="G265" s="323">
        <v>6654</v>
      </c>
      <c r="H265" s="323">
        <v>9178</v>
      </c>
      <c r="I265" s="336">
        <f t="shared" si="7"/>
        <v>2524</v>
      </c>
      <c r="L265" s="336"/>
      <c r="M265" s="340">
        <v>3526.73</v>
      </c>
      <c r="N265" s="341">
        <v>9.5000000000000001E-2</v>
      </c>
      <c r="O265" s="330"/>
      <c r="P265" s="329"/>
      <c r="Q265" s="329"/>
      <c r="R265" s="330"/>
      <c r="S265" s="334" t="s">
        <v>107</v>
      </c>
      <c r="T265" s="345" t="s">
        <v>1304</v>
      </c>
      <c r="U265" s="321"/>
    </row>
    <row r="266" spans="1:21" s="334" customFormat="1" x14ac:dyDescent="0.3">
      <c r="B266" s="334">
        <v>1863</v>
      </c>
      <c r="C266" s="321" t="s">
        <v>1008</v>
      </c>
      <c r="D266" s="334" t="s">
        <v>887</v>
      </c>
      <c r="E266" s="334" t="s">
        <v>4</v>
      </c>
      <c r="I266" s="336">
        <f t="shared" si="7"/>
        <v>0</v>
      </c>
      <c r="M266" s="340">
        <v>4173.47</v>
      </c>
      <c r="N266" s="334">
        <v>0</v>
      </c>
      <c r="Q266" s="337">
        <v>4348.91</v>
      </c>
      <c r="S266" s="334" t="s">
        <v>107</v>
      </c>
      <c r="T266" s="334" t="s">
        <v>1108</v>
      </c>
    </row>
    <row r="267" spans="1:21" s="334" customFormat="1" x14ac:dyDescent="0.3">
      <c r="B267" s="334">
        <v>1863</v>
      </c>
      <c r="C267" s="321" t="s">
        <v>1008</v>
      </c>
      <c r="D267" s="334" t="s">
        <v>888</v>
      </c>
      <c r="E267" s="334" t="s">
        <v>4</v>
      </c>
      <c r="I267" s="336">
        <f t="shared" si="7"/>
        <v>0</v>
      </c>
      <c r="M267" s="340">
        <v>4173.47</v>
      </c>
      <c r="N267" s="334">
        <v>0</v>
      </c>
      <c r="Q267" s="337">
        <v>4348.91</v>
      </c>
      <c r="S267" s="334" t="s">
        <v>107</v>
      </c>
      <c r="T267" s="334" t="s">
        <v>1108</v>
      </c>
    </row>
    <row r="268" spans="1:21" s="334" customFormat="1" x14ac:dyDescent="0.3">
      <c r="B268" s="334">
        <v>1863</v>
      </c>
      <c r="C268" s="321" t="s">
        <v>1008</v>
      </c>
      <c r="D268" s="334" t="s">
        <v>964</v>
      </c>
      <c r="E268" s="334" t="s">
        <v>4</v>
      </c>
      <c r="I268" s="336">
        <f t="shared" si="7"/>
        <v>0</v>
      </c>
      <c r="M268" s="337">
        <v>4715.6400000000003</v>
      </c>
      <c r="N268" s="334">
        <v>0</v>
      </c>
      <c r="S268" s="334" t="s">
        <v>107</v>
      </c>
      <c r="T268" s="334" t="s">
        <v>1108</v>
      </c>
    </row>
    <row r="269" spans="1:21" s="334" customFormat="1" x14ac:dyDescent="0.3">
      <c r="B269" s="334">
        <v>1863</v>
      </c>
      <c r="C269" s="321" t="s">
        <v>1008</v>
      </c>
      <c r="D269" s="334" t="s">
        <v>965</v>
      </c>
      <c r="E269" s="334" t="s">
        <v>4</v>
      </c>
      <c r="I269" s="336">
        <f t="shared" si="7"/>
        <v>0</v>
      </c>
      <c r="M269" s="337">
        <v>4715.6400000000003</v>
      </c>
      <c r="N269" s="334">
        <v>0</v>
      </c>
      <c r="S269" s="334" t="s">
        <v>107</v>
      </c>
      <c r="T269" s="334" t="s">
        <v>1108</v>
      </c>
    </row>
    <row r="270" spans="1:21" s="334" customFormat="1" x14ac:dyDescent="0.3">
      <c r="B270" s="334">
        <v>1863</v>
      </c>
      <c r="C270" s="321" t="s">
        <v>1008</v>
      </c>
      <c r="D270" s="322" t="s">
        <v>966</v>
      </c>
      <c r="E270" s="334" t="s">
        <v>4</v>
      </c>
      <c r="I270" s="336">
        <f t="shared" si="7"/>
        <v>0</v>
      </c>
      <c r="M270" s="340">
        <v>3273.55</v>
      </c>
      <c r="N270" s="334">
        <v>0</v>
      </c>
      <c r="S270" s="334" t="s">
        <v>107</v>
      </c>
      <c r="T270" s="334" t="s">
        <v>1108</v>
      </c>
    </row>
    <row r="271" spans="1:21" s="334" customFormat="1" x14ac:dyDescent="0.3">
      <c r="B271" s="334" t="s">
        <v>1156</v>
      </c>
      <c r="C271" s="334" t="s">
        <v>1157</v>
      </c>
      <c r="D271" s="335" t="s">
        <v>921</v>
      </c>
      <c r="E271" s="334" t="s">
        <v>4</v>
      </c>
      <c r="I271" s="336">
        <f t="shared" si="7"/>
        <v>0</v>
      </c>
      <c r="M271" s="340">
        <v>4173.47</v>
      </c>
      <c r="N271" s="334">
        <v>0</v>
      </c>
      <c r="Q271" s="337">
        <v>4348.91</v>
      </c>
      <c r="S271" s="334" t="s">
        <v>107</v>
      </c>
      <c r="T271" s="334" t="s">
        <v>1108</v>
      </c>
    </row>
    <row r="272" spans="1:21" s="334" customFormat="1" x14ac:dyDescent="0.3">
      <c r="B272" s="334" t="s">
        <v>1156</v>
      </c>
      <c r="C272" s="334" t="s">
        <v>1157</v>
      </c>
      <c r="D272" s="335" t="s">
        <v>922</v>
      </c>
      <c r="E272" s="334" t="s">
        <v>4</v>
      </c>
      <c r="I272" s="336">
        <f t="shared" si="7"/>
        <v>0</v>
      </c>
      <c r="M272" s="340">
        <v>4173.47</v>
      </c>
      <c r="N272" s="334">
        <v>0</v>
      </c>
      <c r="Q272" s="337">
        <v>4348.91</v>
      </c>
      <c r="S272" s="334" t="s">
        <v>107</v>
      </c>
      <c r="T272" s="334" t="s">
        <v>1108</v>
      </c>
    </row>
    <row r="273" spans="1:20" s="334" customFormat="1" x14ac:dyDescent="0.3">
      <c r="B273" s="334" t="s">
        <v>1156</v>
      </c>
      <c r="C273" s="334" t="s">
        <v>1157</v>
      </c>
      <c r="D273" s="335" t="s">
        <v>967</v>
      </c>
      <c r="E273" s="334" t="s">
        <v>4</v>
      </c>
      <c r="I273" s="336">
        <f t="shared" si="7"/>
        <v>0</v>
      </c>
      <c r="M273" s="340">
        <v>4173.47</v>
      </c>
      <c r="N273" s="334">
        <v>0</v>
      </c>
      <c r="Q273" s="337">
        <v>4348.91</v>
      </c>
      <c r="S273" s="334" t="s">
        <v>107</v>
      </c>
      <c r="T273" s="334" t="s">
        <v>1108</v>
      </c>
    </row>
    <row r="274" spans="1:20" s="334" customFormat="1" x14ac:dyDescent="0.3">
      <c r="B274" s="334">
        <v>1866</v>
      </c>
      <c r="C274" s="334" t="s">
        <v>1010</v>
      </c>
      <c r="D274" s="335" t="s">
        <v>1011</v>
      </c>
      <c r="E274" s="334" t="s">
        <v>4</v>
      </c>
      <c r="I274" s="336">
        <f t="shared" si="7"/>
        <v>0</v>
      </c>
      <c r="M274" s="337">
        <v>2732.96</v>
      </c>
      <c r="N274" s="334">
        <v>0</v>
      </c>
      <c r="S274" s="334" t="s">
        <v>107</v>
      </c>
      <c r="T274" s="334" t="s">
        <v>1016</v>
      </c>
    </row>
    <row r="275" spans="1:20" s="334" customFormat="1" x14ac:dyDescent="0.3">
      <c r="B275" s="334">
        <v>1873</v>
      </c>
      <c r="C275" s="334" t="s">
        <v>1138</v>
      </c>
      <c r="D275" s="334" t="s">
        <v>1139</v>
      </c>
      <c r="E275" s="334" t="s">
        <v>4</v>
      </c>
      <c r="G275" s="323">
        <v>25375</v>
      </c>
      <c r="H275" s="323">
        <v>28462</v>
      </c>
      <c r="I275" s="336">
        <f t="shared" si="7"/>
        <v>3087</v>
      </c>
      <c r="M275" s="337">
        <v>3427.64</v>
      </c>
      <c r="N275" s="334">
        <v>0.11700000000000001</v>
      </c>
      <c r="S275" s="334" t="s">
        <v>107</v>
      </c>
      <c r="T275" s="334" t="s">
        <v>1140</v>
      </c>
    </row>
    <row r="276" spans="1:20" s="334" customFormat="1" x14ac:dyDescent="0.3">
      <c r="B276" s="334">
        <v>1884</v>
      </c>
      <c r="C276" s="334" t="s">
        <v>1165</v>
      </c>
      <c r="D276" s="334" t="s">
        <v>1166</v>
      </c>
      <c r="E276" s="334" t="s">
        <v>4</v>
      </c>
      <c r="G276" s="323">
        <v>111443</v>
      </c>
      <c r="H276" s="323">
        <v>125351</v>
      </c>
      <c r="I276" s="336">
        <f t="shared" si="7"/>
        <v>13908</v>
      </c>
      <c r="M276" s="337">
        <v>3804.32</v>
      </c>
      <c r="N276" s="334">
        <v>9.5000000000000001E-2</v>
      </c>
      <c r="T276" s="334" t="s">
        <v>1168</v>
      </c>
    </row>
    <row r="277" spans="1:20" s="334" customFormat="1" x14ac:dyDescent="0.3">
      <c r="A277" s="186" t="s">
        <v>1259</v>
      </c>
      <c r="B277" s="368">
        <v>1949</v>
      </c>
      <c r="C277" s="334" t="s">
        <v>1144</v>
      </c>
      <c r="D277" s="334" t="s">
        <v>1145</v>
      </c>
      <c r="E277" s="334" t="s">
        <v>4</v>
      </c>
      <c r="G277" s="323">
        <v>21508</v>
      </c>
      <c r="H277" s="323">
        <v>22140</v>
      </c>
      <c r="I277" s="336">
        <f t="shared" si="7"/>
        <v>632</v>
      </c>
      <c r="M277" s="337">
        <v>1693.49</v>
      </c>
      <c r="N277" s="334">
        <v>9.6799999999999997E-2</v>
      </c>
      <c r="S277" s="334" t="s">
        <v>107</v>
      </c>
      <c r="T277" s="334" t="s">
        <v>1146</v>
      </c>
    </row>
    <row r="278" spans="1:20" s="334" customFormat="1" ht="17.25" customHeight="1" x14ac:dyDescent="0.3">
      <c r="B278" s="334">
        <v>1963</v>
      </c>
      <c r="C278" s="334" t="s">
        <v>1297</v>
      </c>
      <c r="D278" s="334" t="s">
        <v>1298</v>
      </c>
      <c r="E278" s="334" t="s">
        <v>4</v>
      </c>
      <c r="G278" s="323">
        <v>30515</v>
      </c>
      <c r="H278" s="323">
        <v>40987</v>
      </c>
      <c r="I278" s="336">
        <f t="shared" si="7"/>
        <v>10472</v>
      </c>
      <c r="M278" s="337">
        <v>4329.5600000000004</v>
      </c>
      <c r="N278" s="334">
        <v>9.8000000000000004E-2</v>
      </c>
      <c r="S278" s="334" t="s">
        <v>107</v>
      </c>
      <c r="T278" s="334" t="s">
        <v>1300</v>
      </c>
    </row>
    <row r="279" spans="1:20" s="334" customFormat="1" x14ac:dyDescent="0.3">
      <c r="B279" s="334">
        <v>1963</v>
      </c>
      <c r="C279" s="334" t="s">
        <v>1297</v>
      </c>
      <c r="D279" s="334" t="s">
        <v>1299</v>
      </c>
      <c r="E279" s="334" t="s">
        <v>4</v>
      </c>
      <c r="G279" s="323">
        <v>15279</v>
      </c>
      <c r="H279" s="323">
        <v>22346</v>
      </c>
      <c r="I279" s="336">
        <f t="shared" si="7"/>
        <v>7067</v>
      </c>
      <c r="M279" s="337">
        <v>4329.5600000000004</v>
      </c>
      <c r="N279" s="334">
        <v>9.8000000000000004E-2</v>
      </c>
      <c r="S279" s="334" t="s">
        <v>107</v>
      </c>
      <c r="T279" s="334" t="s">
        <v>1300</v>
      </c>
    </row>
    <row r="280" spans="1:20" s="334" customFormat="1" x14ac:dyDescent="0.3">
      <c r="B280" s="334">
        <v>2007</v>
      </c>
      <c r="C280" s="334" t="s">
        <v>1376</v>
      </c>
      <c r="D280" s="334" t="s">
        <v>1377</v>
      </c>
      <c r="E280" s="334" t="s">
        <v>4</v>
      </c>
      <c r="G280" s="323">
        <v>8</v>
      </c>
      <c r="H280" s="323">
        <v>8</v>
      </c>
      <c r="I280" s="336">
        <f t="shared" ref="I280" si="8">H280-G280</f>
        <v>0</v>
      </c>
      <c r="M280" s="337">
        <v>3169.89</v>
      </c>
      <c r="N280" s="334">
        <v>0.09</v>
      </c>
      <c r="S280" s="334" t="s">
        <v>301</v>
      </c>
      <c r="T280" s="334" t="s">
        <v>1378</v>
      </c>
    </row>
  </sheetData>
  <autoFilter ref="A3:V279" xr:uid="{CA822B9C-CDB4-4930-A7A5-53E5915412FA}"/>
  <phoneticPr fontId="8" type="noConversion"/>
  <conditionalFormatting sqref="G4:H59">
    <cfRule type="cellIs" dxfId="508" priority="7" operator="equal">
      <formula>0</formula>
    </cfRule>
    <cfRule type="cellIs" dxfId="507" priority="8" operator="equal">
      <formula>""""""</formula>
    </cfRule>
  </conditionalFormatting>
  <conditionalFormatting sqref="G73:H79">
    <cfRule type="cellIs" dxfId="506" priority="23" operator="equal">
      <formula>0</formula>
    </cfRule>
    <cfRule type="cellIs" dxfId="505" priority="24" operator="equal">
      <formula>""""""</formula>
    </cfRule>
  </conditionalFormatting>
  <conditionalFormatting sqref="G81:H158">
    <cfRule type="cellIs" dxfId="504" priority="5" operator="equal">
      <formula>0</formula>
    </cfRule>
    <cfRule type="cellIs" dxfId="503" priority="6" operator="equal">
      <formula>""""""</formula>
    </cfRule>
  </conditionalFormatting>
  <conditionalFormatting sqref="G160:H161">
    <cfRule type="cellIs" dxfId="502" priority="21" operator="equal">
      <formula>0</formula>
    </cfRule>
    <cfRule type="cellIs" dxfId="501" priority="22" operator="equal">
      <formula>""""""</formula>
    </cfRule>
  </conditionalFormatting>
  <conditionalFormatting sqref="G166:H209">
    <cfRule type="cellIs" dxfId="500" priority="15" operator="equal">
      <formula>0</formula>
    </cfRule>
    <cfRule type="cellIs" dxfId="499" priority="16" operator="equal">
      <formula>""""""</formula>
    </cfRule>
  </conditionalFormatting>
  <conditionalFormatting sqref="G212:H265">
    <cfRule type="cellIs" dxfId="498" priority="1" operator="equal">
      <formula>0</formula>
    </cfRule>
    <cfRule type="cellIs" dxfId="497" priority="2" operator="equal">
      <formula>""""""</formula>
    </cfRule>
  </conditionalFormatting>
  <conditionalFormatting sqref="G275:H280">
    <cfRule type="cellIs" dxfId="496" priority="3" operator="equal">
      <formula>0</formula>
    </cfRule>
    <cfRule type="cellIs" dxfId="495" priority="4" operator="equal">
      <formula>""""""</formula>
    </cfRule>
  </conditionalFormatting>
  <conditionalFormatting sqref="J18:K18">
    <cfRule type="cellIs" dxfId="494" priority="19" operator="equal">
      <formula>0</formula>
    </cfRule>
    <cfRule type="cellIs" dxfId="493" priority="20" operator="equal">
      <formula>""""""</formula>
    </cfRule>
  </conditionalFormatting>
  <conditionalFormatting sqref="J34:K34">
    <cfRule type="cellIs" dxfId="492" priority="17" operator="equal">
      <formula>0</formula>
    </cfRule>
    <cfRule type="cellIs" dxfId="491" priority="18" operator="equal">
      <formula>""""""</formula>
    </cfRule>
  </conditionalFormatting>
  <conditionalFormatting sqref="J36:K36">
    <cfRule type="cellIs" dxfId="490" priority="13" operator="equal">
      <formula>0</formula>
    </cfRule>
    <cfRule type="cellIs" dxfId="489" priority="14" operator="equal">
      <formula>""""""</formula>
    </cfRule>
  </conditionalFormatting>
  <conditionalFormatting sqref="J212:K212">
    <cfRule type="cellIs" dxfId="488" priority="11" operator="equal">
      <formula>0</formula>
    </cfRule>
    <cfRule type="cellIs" dxfId="487" priority="12" operator="equal">
      <formula>""""""</formula>
    </cfRule>
  </conditionalFormatting>
  <hyperlinks>
    <hyperlink ref="A217:A218" r:id="rId1" display="corey.hommes@purple.com ONLY" xr:uid="{2FB1EE19-08C8-43B2-8898-744F9CCC2422}"/>
    <hyperlink ref="A160" r:id="rId2" xr:uid="{68C9EBA0-430A-44A4-BEFD-7B3980585F71}"/>
    <hyperlink ref="A161" r:id="rId3" xr:uid="{E429810A-4951-49E6-A05A-4DB48E281CC0}"/>
    <hyperlink ref="A219" r:id="rId4" xr:uid="{7BB75912-7691-4D6D-8AD0-29617A99FB38}"/>
    <hyperlink ref="B28" r:id="rId5" xr:uid="{A96783B6-837D-4BCE-9B03-5FBF700C64CF}"/>
    <hyperlink ref="A155" r:id="rId6" xr:uid="{99BD5916-8D42-402C-B7F6-71610515A0F4}"/>
    <hyperlink ref="A213" r:id="rId7" xr:uid="{5FAE18B0-FF7F-488F-97A6-7932E7DD68C8}"/>
    <hyperlink ref="A230" r:id="rId8" xr:uid="{831735A6-74AF-4756-A65C-3C83D6AA6BF1}"/>
    <hyperlink ref="A212" r:id="rId9" xr:uid="{B8B7A39D-0DA1-44F7-A468-D787759C7B55}"/>
    <hyperlink ref="A4" r:id="rId10" xr:uid="{E3BDFA0D-EFD5-440D-8FE4-B9AEE9152591}"/>
    <hyperlink ref="B5" r:id="rId11" xr:uid="{C800C220-46A6-463F-B95A-64AF6D70BF29}"/>
    <hyperlink ref="B29" r:id="rId12" xr:uid="{19079E6E-9155-4EA6-A9DB-8C7491F58690}"/>
    <hyperlink ref="A277" r:id="rId13" xr:uid="{CA8FFD0F-082C-42E1-A5DA-182E8FA5F2AB}"/>
    <hyperlink ref="B14" r:id="rId14" xr:uid="{7CACF44F-02EF-4A52-A5CD-1D93B96F96A3}"/>
    <hyperlink ref="B110" r:id="rId15" xr:uid="{579DD1BD-013A-40AB-B46D-EB8FDF95F314}"/>
  </hyperlinks>
  <pageMargins left="0.7" right="0.7" top="0.75" bottom="0.75" header="0.3" footer="0.3"/>
  <pageSetup paperSize="5" scale="32" fitToHeight="0" orientation="portrait" r:id="rId1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D843-B3C2-4106-913D-06897209E064}">
  <sheetPr>
    <pageSetUpPr fitToPage="1"/>
  </sheetPr>
  <dimension ref="A1:V279"/>
  <sheetViews>
    <sheetView zoomScaleNormal="100" workbookViewId="0">
      <pane ySplit="3" topLeftCell="A20" activePane="bottomLeft" state="frozen"/>
      <selection pane="bottomLeft" activeCell="D33" sqref="D33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186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68305</v>
      </c>
      <c r="H4" s="323">
        <v>68666</v>
      </c>
      <c r="I4" s="323">
        <f t="shared" ref="I4:I67" si="0">H4-G4</f>
        <v>361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39670</v>
      </c>
      <c r="H5" s="323">
        <v>40468</v>
      </c>
      <c r="I5" s="323">
        <f t="shared" si="0"/>
        <v>798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488884</v>
      </c>
      <c r="H6" s="323">
        <v>493157</v>
      </c>
      <c r="I6" s="323">
        <f t="shared" si="0"/>
        <v>4273</v>
      </c>
      <c r="J6" s="324"/>
      <c r="L6" s="323">
        <f>K6-J6</f>
        <v>0</v>
      </c>
      <c r="M6" s="325">
        <v>2370.66</v>
      </c>
      <c r="N6" s="326">
        <v>0.1075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ht="16.5" customHeight="1" x14ac:dyDescent="0.3">
      <c r="A7" s="321">
        <v>11.5</v>
      </c>
      <c r="B7" s="327">
        <v>438</v>
      </c>
      <c r="C7" s="321" t="s">
        <v>270</v>
      </c>
      <c r="D7" s="322" t="s">
        <v>609</v>
      </c>
      <c r="E7" s="322" t="s">
        <v>16</v>
      </c>
      <c r="G7" s="323">
        <v>178367</v>
      </c>
      <c r="H7" s="323">
        <v>180017</v>
      </c>
      <c r="I7" s="323">
        <f t="shared" si="0"/>
        <v>1650</v>
      </c>
      <c r="J7" s="324"/>
      <c r="L7" s="323">
        <v>0</v>
      </c>
      <c r="M7" s="325">
        <v>419.9</v>
      </c>
      <c r="N7" s="326">
        <v>0.1114</v>
      </c>
      <c r="O7" s="328">
        <v>0</v>
      </c>
      <c r="P7" s="329"/>
      <c r="Q7" s="329"/>
      <c r="R7" s="330">
        <v>0</v>
      </c>
      <c r="T7" s="321" t="s">
        <v>611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783</v>
      </c>
      <c r="E8" s="322" t="s">
        <v>16</v>
      </c>
      <c r="G8" s="323">
        <v>90197</v>
      </c>
      <c r="H8" s="323">
        <v>92636</v>
      </c>
      <c r="I8" s="323">
        <f t="shared" si="0"/>
        <v>2439</v>
      </c>
      <c r="J8" s="324"/>
      <c r="L8" s="323"/>
      <c r="M8" s="325">
        <v>428.7</v>
      </c>
      <c r="N8" s="326">
        <v>0.10979999999999999</v>
      </c>
      <c r="O8" s="328"/>
      <c r="P8" s="329"/>
      <c r="Q8" s="329"/>
      <c r="R8" s="330"/>
      <c r="T8" s="321" t="s">
        <v>784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1147</v>
      </c>
      <c r="E9" s="322" t="s">
        <v>16</v>
      </c>
      <c r="G9" s="323">
        <v>25150</v>
      </c>
      <c r="H9" s="323">
        <v>27300</v>
      </c>
      <c r="I9" s="323">
        <f t="shared" si="0"/>
        <v>2150</v>
      </c>
      <c r="J9" s="324"/>
      <c r="L9" s="323"/>
      <c r="M9" s="325">
        <v>415.92</v>
      </c>
      <c r="N9" s="326">
        <v>0.10299999999999999</v>
      </c>
      <c r="O9" s="328"/>
      <c r="P9" s="329"/>
      <c r="Q9" s="329"/>
      <c r="R9" s="330"/>
      <c r="T9" s="321" t="s">
        <v>1185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641</v>
      </c>
      <c r="E10" s="322" t="s">
        <v>4</v>
      </c>
      <c r="G10" s="323">
        <v>204452</v>
      </c>
      <c r="H10" s="323">
        <v>207302</v>
      </c>
      <c r="I10" s="323">
        <f t="shared" si="0"/>
        <v>2850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642</v>
      </c>
      <c r="E11" s="322" t="s">
        <v>4</v>
      </c>
      <c r="G11" s="323">
        <v>126950</v>
      </c>
      <c r="H11" s="323">
        <v>129518</v>
      </c>
      <c r="I11" s="323">
        <f t="shared" si="0"/>
        <v>2568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 t="s">
        <v>262</v>
      </c>
      <c r="C12" s="321" t="s">
        <v>272</v>
      </c>
      <c r="D12" s="322" t="s">
        <v>643</v>
      </c>
      <c r="E12" s="322" t="s">
        <v>4</v>
      </c>
      <c r="G12" s="323">
        <v>204145</v>
      </c>
      <c r="H12" s="323">
        <v>211028</v>
      </c>
      <c r="I12" s="323">
        <f t="shared" si="0"/>
        <v>6883</v>
      </c>
      <c r="J12" s="324"/>
      <c r="L12" s="323"/>
      <c r="M12" s="325">
        <v>2027.72</v>
      </c>
      <c r="N12" s="326">
        <v>9.4500000000000001E-2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B13" s="327">
        <v>573</v>
      </c>
      <c r="C13" s="321" t="s">
        <v>272</v>
      </c>
      <c r="D13" s="322" t="s">
        <v>990</v>
      </c>
      <c r="E13" s="322" t="s">
        <v>4</v>
      </c>
      <c r="G13" s="323">
        <v>96228</v>
      </c>
      <c r="H13" s="323">
        <v>102715</v>
      </c>
      <c r="I13" s="323">
        <f t="shared" si="0"/>
        <v>6487</v>
      </c>
      <c r="J13" s="324"/>
      <c r="L13" s="323"/>
      <c r="M13" s="325">
        <v>2175.63</v>
      </c>
      <c r="N13" s="326">
        <v>8.8200000000000001E-2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G14" s="323">
        <v>30500</v>
      </c>
      <c r="H14" s="323">
        <v>31600</v>
      </c>
      <c r="I14" s="323">
        <f t="shared" si="0"/>
        <v>1100</v>
      </c>
      <c r="J14" s="324"/>
      <c r="L14" s="323"/>
      <c r="M14" s="325">
        <v>1621.99</v>
      </c>
      <c r="N14" s="326">
        <v>9.7799999999999998E-2</v>
      </c>
      <c r="O14" s="328">
        <v>0</v>
      </c>
      <c r="P14" s="324"/>
      <c r="Q14" s="324"/>
      <c r="R14" s="328"/>
      <c r="S14" s="321" t="s">
        <v>107</v>
      </c>
      <c r="T14" s="332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25183</v>
      </c>
      <c r="H15" s="323">
        <v>26200</v>
      </c>
      <c r="I15" s="323">
        <f t="shared" si="0"/>
        <v>1017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32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112394</v>
      </c>
      <c r="H16" s="323">
        <v>116117</v>
      </c>
      <c r="I16" s="323">
        <f t="shared" si="0"/>
        <v>3723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13966</v>
      </c>
      <c r="H17" s="323">
        <v>17981</v>
      </c>
      <c r="I17" s="323">
        <f t="shared" si="0"/>
        <v>4015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43401</v>
      </c>
      <c r="H18" s="323">
        <v>44704</v>
      </c>
      <c r="I18" s="323">
        <f t="shared" si="0"/>
        <v>1303</v>
      </c>
      <c r="J18" s="323">
        <v>481</v>
      </c>
      <c r="K18" s="323">
        <v>481</v>
      </c>
      <c r="L18" s="323">
        <f>K18-J18</f>
        <v>0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333" t="s">
        <v>1389</v>
      </c>
      <c r="C19" s="321" t="s">
        <v>205</v>
      </c>
      <c r="D19" s="322" t="s">
        <v>1130</v>
      </c>
      <c r="E19" s="322" t="s">
        <v>4</v>
      </c>
      <c r="F19" s="322"/>
      <c r="G19" s="323">
        <v>68990</v>
      </c>
      <c r="H19" s="323">
        <v>73018</v>
      </c>
      <c r="I19" s="323">
        <f t="shared" si="0"/>
        <v>4028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67986</v>
      </c>
      <c r="H20" s="323">
        <v>73247</v>
      </c>
      <c r="I20" s="323">
        <f t="shared" si="0"/>
        <v>5261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22"/>
      <c r="F21" s="322"/>
      <c r="G21" s="323">
        <v>25926</v>
      </c>
      <c r="H21" s="323">
        <v>30481</v>
      </c>
      <c r="I21" s="323">
        <f t="shared" si="0"/>
        <v>4555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22"/>
      <c r="F22" s="322"/>
      <c r="G22" s="323">
        <v>21512</v>
      </c>
      <c r="H22" s="323">
        <v>24799</v>
      </c>
      <c r="I22" s="323">
        <f t="shared" si="0"/>
        <v>3287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22"/>
      <c r="F23" s="322"/>
      <c r="G23" s="323">
        <v>26505</v>
      </c>
      <c r="H23" s="323">
        <v>29672</v>
      </c>
      <c r="I23" s="323">
        <f t="shared" si="0"/>
        <v>3167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22"/>
      <c r="F24" s="322"/>
      <c r="G24" s="323">
        <v>18416</v>
      </c>
      <c r="H24" s="323">
        <v>22001</v>
      </c>
      <c r="I24" s="323">
        <f t="shared" si="0"/>
        <v>3585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22"/>
      <c r="F25" s="322"/>
      <c r="G25" s="323">
        <v>14778</v>
      </c>
      <c r="H25" s="323">
        <v>18952</v>
      </c>
      <c r="I25" s="323">
        <f t="shared" si="0"/>
        <v>4174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22"/>
      <c r="F26" s="322"/>
      <c r="G26" s="323">
        <v>11471</v>
      </c>
      <c r="H26" s="323">
        <v>15534</v>
      </c>
      <c r="I26" s="323">
        <f t="shared" si="0"/>
        <v>4063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401596</v>
      </c>
      <c r="H27" s="323">
        <v>405567</v>
      </c>
      <c r="I27" s="323">
        <f t="shared" si="0"/>
        <v>3971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204118</v>
      </c>
      <c r="H28" s="323">
        <v>206236</v>
      </c>
      <c r="I28" s="323">
        <f t="shared" si="0"/>
        <v>2118</v>
      </c>
      <c r="L28" s="323">
        <f>K28-J28</f>
        <v>0</v>
      </c>
      <c r="M28" s="376">
        <v>2088.12</v>
      </c>
      <c r="N28" s="326">
        <v>0.11020000000000001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105734</v>
      </c>
      <c r="H29" s="323">
        <v>110990</v>
      </c>
      <c r="I29" s="323">
        <f t="shared" si="0"/>
        <v>5256</v>
      </c>
      <c r="L29" s="323"/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53930</v>
      </c>
      <c r="H30" s="323">
        <v>57333</v>
      </c>
      <c r="I30" s="336">
        <f t="shared" si="0"/>
        <v>3403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58577</v>
      </c>
      <c r="H31" s="323">
        <v>63023</v>
      </c>
      <c r="I31" s="336">
        <f t="shared" si="0"/>
        <v>4446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52361</v>
      </c>
      <c r="H32" s="323">
        <v>55511</v>
      </c>
      <c r="I32" s="336">
        <f t="shared" si="0"/>
        <v>3150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2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186176</v>
      </c>
      <c r="H33" s="323">
        <v>186176</v>
      </c>
      <c r="I33" s="336">
        <f t="shared" si="0"/>
        <v>0</v>
      </c>
      <c r="L33" s="336">
        <f t="shared" ref="L33:L42" si="1">K33-J33</f>
        <v>0</v>
      </c>
      <c r="M33" s="337">
        <v>1212.23</v>
      </c>
      <c r="N33" s="341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2" s="334" customFormat="1" x14ac:dyDescent="0.3">
      <c r="A34" s="334">
        <v>62</v>
      </c>
      <c r="B34" s="334" t="s">
        <v>219</v>
      </c>
      <c r="C34" s="378" t="s">
        <v>220</v>
      </c>
      <c r="D34" s="379" t="s">
        <v>72</v>
      </c>
      <c r="E34" s="335" t="s">
        <v>4</v>
      </c>
      <c r="G34" s="323">
        <v>162972</v>
      </c>
      <c r="H34" s="323">
        <v>162972</v>
      </c>
      <c r="I34" s="336">
        <f t="shared" si="0"/>
        <v>0</v>
      </c>
      <c r="J34" s="339">
        <v>16136</v>
      </c>
      <c r="K34" s="339">
        <v>16136</v>
      </c>
      <c r="L34" s="336">
        <f t="shared" si="1"/>
        <v>0</v>
      </c>
      <c r="M34" s="337">
        <v>1199.96</v>
      </c>
      <c r="N34" s="341">
        <v>0</v>
      </c>
      <c r="O34" s="330">
        <v>94065</v>
      </c>
      <c r="P34" s="329"/>
      <c r="Q34" s="329"/>
      <c r="R34" s="330">
        <v>18</v>
      </c>
      <c r="S34" s="334" t="s">
        <v>107</v>
      </c>
      <c r="T34" s="368" t="s">
        <v>1390</v>
      </c>
      <c r="V34" s="334" t="s">
        <v>977</v>
      </c>
    </row>
    <row r="35" spans="1:22" s="334" customFormat="1" x14ac:dyDescent="0.3">
      <c r="A35" s="334">
        <v>68</v>
      </c>
      <c r="B35" s="334" t="s">
        <v>219</v>
      </c>
      <c r="C35" s="334" t="s">
        <v>220</v>
      </c>
      <c r="D35" s="335" t="s">
        <v>343</v>
      </c>
      <c r="E35" s="335" t="s">
        <v>4</v>
      </c>
      <c r="G35" s="323">
        <v>469813</v>
      </c>
      <c r="H35" s="323">
        <v>469813</v>
      </c>
      <c r="I35" s="336">
        <f t="shared" si="0"/>
        <v>0</v>
      </c>
      <c r="L35" s="336">
        <f t="shared" si="1"/>
        <v>0</v>
      </c>
      <c r="M35" s="340">
        <v>2144.61</v>
      </c>
      <c r="N35" s="341">
        <v>0</v>
      </c>
      <c r="O35" s="330">
        <v>162958</v>
      </c>
      <c r="P35" s="329"/>
      <c r="Q35" s="329"/>
      <c r="R35" s="330">
        <v>0</v>
      </c>
      <c r="S35" s="334" t="s">
        <v>107</v>
      </c>
      <c r="T35" s="334" t="s">
        <v>978</v>
      </c>
    </row>
    <row r="36" spans="1:22" s="334" customFormat="1" x14ac:dyDescent="0.3">
      <c r="A36" s="334">
        <v>69</v>
      </c>
      <c r="B36" s="334" t="s">
        <v>219</v>
      </c>
      <c r="C36" s="334" t="s">
        <v>220</v>
      </c>
      <c r="D36" s="335" t="s">
        <v>351</v>
      </c>
      <c r="E36" s="335" t="s">
        <v>4</v>
      </c>
      <c r="G36" s="323">
        <v>160130</v>
      </c>
      <c r="H36" s="323">
        <v>160130</v>
      </c>
      <c r="I36" s="336">
        <f t="shared" si="0"/>
        <v>0</v>
      </c>
      <c r="J36" s="339">
        <v>16196</v>
      </c>
      <c r="K36" s="339">
        <v>16196</v>
      </c>
      <c r="L36" s="336">
        <f t="shared" si="1"/>
        <v>0</v>
      </c>
      <c r="M36" s="337">
        <v>1127.2</v>
      </c>
      <c r="N36" s="341">
        <v>0</v>
      </c>
      <c r="O36" s="330">
        <v>43745</v>
      </c>
      <c r="P36" s="329"/>
      <c r="Q36" s="329"/>
      <c r="R36" s="330">
        <v>0</v>
      </c>
      <c r="S36" s="334" t="s">
        <v>107</v>
      </c>
      <c r="T36" s="334" t="s">
        <v>728</v>
      </c>
      <c r="U36" s="334" t="s">
        <v>752</v>
      </c>
    </row>
    <row r="37" spans="1:22" s="334" customFormat="1" x14ac:dyDescent="0.3">
      <c r="A37" s="334">
        <v>70</v>
      </c>
      <c r="B37" s="334" t="s">
        <v>219</v>
      </c>
      <c r="C37" s="334" t="s">
        <v>220</v>
      </c>
      <c r="D37" s="335" t="s">
        <v>349</v>
      </c>
      <c r="E37" s="335" t="s">
        <v>4</v>
      </c>
      <c r="G37" s="323">
        <v>205943</v>
      </c>
      <c r="H37" s="323">
        <v>205943</v>
      </c>
      <c r="I37" s="336">
        <f t="shared" si="0"/>
        <v>0</v>
      </c>
      <c r="L37" s="336">
        <f t="shared" si="1"/>
        <v>0</v>
      </c>
      <c r="M37" s="337">
        <v>1212.23</v>
      </c>
      <c r="N37" s="341">
        <v>0</v>
      </c>
      <c r="O37" s="330">
        <v>54494</v>
      </c>
      <c r="P37" s="329"/>
      <c r="Q37" s="329"/>
      <c r="R37" s="330">
        <v>0</v>
      </c>
      <c r="S37" s="334" t="s">
        <v>107</v>
      </c>
      <c r="T37" s="334" t="s">
        <v>728</v>
      </c>
      <c r="U37" s="334" t="s">
        <v>752</v>
      </c>
    </row>
    <row r="38" spans="1:22" s="334" customFormat="1" x14ac:dyDescent="0.3">
      <c r="A38" s="334">
        <v>70</v>
      </c>
      <c r="B38" s="334" t="s">
        <v>219</v>
      </c>
      <c r="C38" s="318" t="s">
        <v>220</v>
      </c>
      <c r="D38" s="319" t="s">
        <v>553</v>
      </c>
      <c r="E38" s="335" t="s">
        <v>4</v>
      </c>
      <c r="G38" s="323">
        <v>127216</v>
      </c>
      <c r="H38" s="323">
        <v>127216</v>
      </c>
      <c r="I38" s="336">
        <f t="shared" si="0"/>
        <v>0</v>
      </c>
      <c r="J38" s="324">
        <v>0</v>
      </c>
      <c r="K38" s="321"/>
      <c r="L38" s="323">
        <f t="shared" si="1"/>
        <v>0</v>
      </c>
      <c r="M38" s="337">
        <v>1337.25</v>
      </c>
      <c r="N38" s="338">
        <v>8.7999999999999995E-2</v>
      </c>
      <c r="O38" s="330">
        <v>22</v>
      </c>
      <c r="P38" s="329"/>
      <c r="Q38" s="329"/>
      <c r="R38" s="330">
        <v>0</v>
      </c>
      <c r="S38" s="334" t="s">
        <v>107</v>
      </c>
      <c r="T38" s="334" t="s">
        <v>554</v>
      </c>
    </row>
    <row r="39" spans="1:22" s="334" customFormat="1" x14ac:dyDescent="0.3">
      <c r="A39" s="334">
        <v>71</v>
      </c>
      <c r="B39" s="334" t="s">
        <v>219</v>
      </c>
      <c r="C39" s="318" t="s">
        <v>220</v>
      </c>
      <c r="D39" s="319" t="s">
        <v>536</v>
      </c>
      <c r="E39" s="335" t="s">
        <v>4</v>
      </c>
      <c r="G39" s="323">
        <v>125528</v>
      </c>
      <c r="H39" s="323">
        <v>125528</v>
      </c>
      <c r="I39" s="336">
        <f t="shared" si="0"/>
        <v>0</v>
      </c>
      <c r="J39" s="329"/>
      <c r="L39" s="336">
        <f t="shared" si="1"/>
        <v>0</v>
      </c>
      <c r="M39" s="337">
        <v>1337.25</v>
      </c>
      <c r="N39" s="338">
        <v>8.7999999999999995E-2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2" s="334" customFormat="1" x14ac:dyDescent="0.3">
      <c r="A40" s="334">
        <v>77</v>
      </c>
      <c r="B40" s="334" t="s">
        <v>219</v>
      </c>
      <c r="C40" s="318" t="s">
        <v>220</v>
      </c>
      <c r="D40" s="319" t="s">
        <v>506</v>
      </c>
      <c r="E40" s="335" t="s">
        <v>4</v>
      </c>
      <c r="F40" s="335"/>
      <c r="G40" s="323">
        <v>161941</v>
      </c>
      <c r="H40" s="323">
        <v>161941</v>
      </c>
      <c r="I40" s="336">
        <f t="shared" si="0"/>
        <v>0</v>
      </c>
      <c r="J40" s="329">
        <v>0</v>
      </c>
      <c r="L40" s="336">
        <f t="shared" si="1"/>
        <v>0</v>
      </c>
      <c r="M40" s="337">
        <v>1337.25</v>
      </c>
      <c r="N40" s="338">
        <v>8.7999999999999995E-2</v>
      </c>
      <c r="O40" s="330">
        <v>329</v>
      </c>
      <c r="P40" s="329"/>
      <c r="Q40" s="329"/>
      <c r="R40" s="330">
        <v>0</v>
      </c>
      <c r="S40" s="334" t="s">
        <v>107</v>
      </c>
    </row>
    <row r="41" spans="1:22" s="334" customFormat="1" ht="17.25" customHeight="1" x14ac:dyDescent="0.3">
      <c r="A41" s="334">
        <v>80</v>
      </c>
      <c r="B41" s="334" t="s">
        <v>202</v>
      </c>
      <c r="C41" s="334" t="s">
        <v>87</v>
      </c>
      <c r="D41" s="335" t="s">
        <v>451</v>
      </c>
      <c r="E41" s="335" t="s">
        <v>4</v>
      </c>
      <c r="G41" s="323">
        <v>152530</v>
      </c>
      <c r="H41" s="323">
        <v>152907</v>
      </c>
      <c r="I41" s="336">
        <f t="shared" si="0"/>
        <v>377</v>
      </c>
      <c r="J41" s="329"/>
      <c r="L41" s="336">
        <f t="shared" si="1"/>
        <v>0</v>
      </c>
      <c r="M41" s="337">
        <v>1454.13</v>
      </c>
      <c r="N41" s="338">
        <v>0.11550000000000001</v>
      </c>
      <c r="O41" s="330">
        <v>22457</v>
      </c>
      <c r="P41" s="329"/>
      <c r="Q41" s="329"/>
      <c r="R41" s="330">
        <v>0</v>
      </c>
      <c r="S41" s="334" t="s">
        <v>299</v>
      </c>
    </row>
    <row r="42" spans="1:22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459</v>
      </c>
      <c r="E42" s="335" t="s">
        <v>4</v>
      </c>
      <c r="G42" s="323">
        <v>151635</v>
      </c>
      <c r="H42" s="323">
        <v>153900</v>
      </c>
      <c r="I42" s="336">
        <f t="shared" si="0"/>
        <v>2265</v>
      </c>
      <c r="J42" s="329"/>
      <c r="L42" s="336">
        <f t="shared" si="1"/>
        <v>0</v>
      </c>
      <c r="M42" s="337">
        <v>1454.13</v>
      </c>
      <c r="N42" s="338">
        <v>0.11550000000000001</v>
      </c>
      <c r="O42" s="330">
        <v>7263</v>
      </c>
      <c r="P42" s="329"/>
      <c r="Q42" s="329"/>
      <c r="R42" s="330">
        <v>0</v>
      </c>
      <c r="S42" s="334" t="s">
        <v>299</v>
      </c>
      <c r="T42" s="342"/>
    </row>
    <row r="43" spans="1:22" s="334" customFormat="1" ht="17.25" customHeight="1" x14ac:dyDescent="0.3">
      <c r="A43" s="334">
        <v>87</v>
      </c>
      <c r="B43" s="334" t="s">
        <v>202</v>
      </c>
      <c r="C43" s="334" t="s">
        <v>87</v>
      </c>
      <c r="D43" s="335" t="s">
        <v>520</v>
      </c>
      <c r="E43" s="335" t="s">
        <v>4</v>
      </c>
      <c r="G43" s="323">
        <v>235061</v>
      </c>
      <c r="H43" s="323">
        <v>237399</v>
      </c>
      <c r="I43" s="336">
        <f t="shared" si="0"/>
        <v>2338</v>
      </c>
      <c r="J43" s="329"/>
      <c r="L43" s="336"/>
      <c r="M43" s="337">
        <v>1840.24</v>
      </c>
      <c r="N43" s="338">
        <v>0.1144</v>
      </c>
      <c r="O43" s="330">
        <v>242</v>
      </c>
      <c r="P43" s="329"/>
      <c r="Q43" s="329"/>
      <c r="R43" s="330">
        <v>0</v>
      </c>
      <c r="S43" s="334" t="s">
        <v>299</v>
      </c>
      <c r="T43" s="342"/>
    </row>
    <row r="44" spans="1:22" s="334" customFormat="1" ht="17.25" customHeight="1" x14ac:dyDescent="0.3">
      <c r="A44" s="334">
        <v>91</v>
      </c>
      <c r="B44" s="334" t="s">
        <v>223</v>
      </c>
      <c r="C44" s="334" t="s">
        <v>224</v>
      </c>
      <c r="D44" s="335" t="s">
        <v>397</v>
      </c>
      <c r="E44" s="335" t="s">
        <v>4</v>
      </c>
      <c r="G44" s="323">
        <v>314013</v>
      </c>
      <c r="H44" s="323">
        <v>319843</v>
      </c>
      <c r="I44" s="336">
        <f t="shared" si="0"/>
        <v>5830</v>
      </c>
      <c r="J44" s="329"/>
      <c r="L44" s="336">
        <f>K44-J44</f>
        <v>0</v>
      </c>
      <c r="M44" s="337">
        <v>1920</v>
      </c>
      <c r="N44" s="338">
        <v>8.8300000000000003E-2</v>
      </c>
      <c r="O44" s="330">
        <v>55160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2" s="334" customFormat="1" ht="17.25" customHeight="1" x14ac:dyDescent="0.3">
      <c r="A45" s="334">
        <v>94</v>
      </c>
      <c r="B45" s="334" t="s">
        <v>223</v>
      </c>
      <c r="C45" s="334" t="s">
        <v>224</v>
      </c>
      <c r="D45" s="335" t="s">
        <v>524</v>
      </c>
      <c r="E45" s="335" t="s">
        <v>4</v>
      </c>
      <c r="F45" s="335"/>
      <c r="G45" s="323">
        <v>261115</v>
      </c>
      <c r="H45" s="323">
        <v>266856</v>
      </c>
      <c r="I45" s="336">
        <f t="shared" si="0"/>
        <v>5741</v>
      </c>
      <c r="J45" s="329"/>
      <c r="L45" s="336">
        <f>K45-J45</f>
        <v>0</v>
      </c>
      <c r="M45" s="337">
        <v>1994.76</v>
      </c>
      <c r="N45" s="338">
        <v>9.7000000000000003E-2</v>
      </c>
      <c r="O45" s="330">
        <v>31</v>
      </c>
      <c r="P45" s="329"/>
      <c r="Q45" s="329"/>
      <c r="R45" s="330">
        <v>0</v>
      </c>
      <c r="S45" s="334" t="s">
        <v>107</v>
      </c>
      <c r="T45" s="334" t="s">
        <v>601</v>
      </c>
    </row>
    <row r="46" spans="1:22" s="334" customFormat="1" ht="17.25" customHeight="1" x14ac:dyDescent="0.3">
      <c r="A46" s="334">
        <v>94</v>
      </c>
      <c r="B46" s="334" t="s">
        <v>223</v>
      </c>
      <c r="C46" s="334" t="s">
        <v>224</v>
      </c>
      <c r="D46" s="227" t="s">
        <v>712</v>
      </c>
      <c r="E46" s="335" t="s">
        <v>4</v>
      </c>
      <c r="F46" s="335"/>
      <c r="G46" s="323">
        <v>166631</v>
      </c>
      <c r="H46" s="323">
        <v>166631</v>
      </c>
      <c r="I46" s="336">
        <f t="shared" si="0"/>
        <v>0</v>
      </c>
      <c r="J46" s="329"/>
      <c r="L46" s="336"/>
      <c r="M46" s="337">
        <v>2142.41</v>
      </c>
      <c r="N46" s="338">
        <v>9.7000000000000003E-2</v>
      </c>
      <c r="O46" s="330"/>
      <c r="P46" s="329"/>
      <c r="Q46" s="329"/>
      <c r="R46" s="330"/>
      <c r="S46" s="334" t="s">
        <v>107</v>
      </c>
      <c r="T46" s="226" t="s">
        <v>1379</v>
      </c>
      <c r="U46" s="334" t="s">
        <v>714</v>
      </c>
    </row>
    <row r="47" spans="1:22" s="334" customFormat="1" ht="16.5" customHeight="1" x14ac:dyDescent="0.3">
      <c r="A47" s="334">
        <v>94</v>
      </c>
      <c r="B47" s="334" t="s">
        <v>223</v>
      </c>
      <c r="C47" s="334" t="s">
        <v>224</v>
      </c>
      <c r="D47" s="335" t="s">
        <v>802</v>
      </c>
      <c r="E47" s="335" t="s">
        <v>4</v>
      </c>
      <c r="F47" s="335"/>
      <c r="G47" s="323">
        <v>127859</v>
      </c>
      <c r="H47" s="323">
        <v>132454</v>
      </c>
      <c r="I47" s="336">
        <f t="shared" si="0"/>
        <v>4595</v>
      </c>
      <c r="J47" s="329"/>
      <c r="L47" s="336"/>
      <c r="M47" s="337">
        <v>2244.88</v>
      </c>
      <c r="N47" s="338">
        <v>9.7299999999999998E-2</v>
      </c>
      <c r="O47" s="330"/>
      <c r="P47" s="329"/>
      <c r="Q47" s="329"/>
      <c r="R47" s="330"/>
      <c r="S47" s="334" t="s">
        <v>107</v>
      </c>
      <c r="T47" s="334" t="s">
        <v>803</v>
      </c>
      <c r="U47" s="334" t="s">
        <v>714</v>
      </c>
    </row>
    <row r="48" spans="1:22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875</v>
      </c>
      <c r="E48" s="335" t="s">
        <v>4</v>
      </c>
      <c r="F48" s="335"/>
      <c r="G48" s="323">
        <v>55357</v>
      </c>
      <c r="H48" s="323">
        <v>57175</v>
      </c>
      <c r="I48" s="336">
        <f t="shared" si="0"/>
        <v>1818</v>
      </c>
      <c r="J48" s="329"/>
      <c r="L48" s="336"/>
      <c r="M48" s="337">
        <v>1911.11</v>
      </c>
      <c r="N48" s="338">
        <v>9.4600000000000004E-2</v>
      </c>
      <c r="O48" s="330"/>
      <c r="P48" s="329"/>
      <c r="Q48" s="329"/>
      <c r="R48" s="330"/>
      <c r="S48" s="334" t="s">
        <v>107</v>
      </c>
      <c r="T48" s="334" t="s">
        <v>876</v>
      </c>
    </row>
    <row r="49" spans="1:20" s="334" customFormat="1" ht="17.25" customHeight="1" x14ac:dyDescent="0.3">
      <c r="A49" s="334">
        <v>94</v>
      </c>
      <c r="B49" s="334" t="s">
        <v>223</v>
      </c>
      <c r="C49" s="334" t="s">
        <v>224</v>
      </c>
      <c r="D49" s="335" t="s">
        <v>1328</v>
      </c>
      <c r="E49" s="335" t="s">
        <v>4</v>
      </c>
      <c r="F49" s="335"/>
      <c r="G49" s="323">
        <v>20</v>
      </c>
      <c r="H49" s="323">
        <v>1903</v>
      </c>
      <c r="I49" s="336">
        <f t="shared" si="0"/>
        <v>1883</v>
      </c>
      <c r="J49" s="329"/>
      <c r="L49" s="336"/>
      <c r="M49" s="337">
        <v>2589.33</v>
      </c>
      <c r="N49" s="338">
        <v>9.5000000000000001E-2</v>
      </c>
      <c r="O49" s="330"/>
      <c r="P49" s="329"/>
      <c r="Q49" s="329"/>
      <c r="R49" s="330"/>
      <c r="S49" s="334" t="s">
        <v>107</v>
      </c>
      <c r="T49" s="334" t="s">
        <v>1329</v>
      </c>
    </row>
    <row r="50" spans="1:20" s="334" customFormat="1" ht="17.25" customHeight="1" x14ac:dyDescent="0.3">
      <c r="A50" s="364" t="s">
        <v>1397</v>
      </c>
      <c r="B50" s="334">
        <v>1306</v>
      </c>
      <c r="C50" s="334" t="s">
        <v>224</v>
      </c>
      <c r="D50" s="335" t="s">
        <v>1358</v>
      </c>
      <c r="E50" s="335" t="s">
        <v>4</v>
      </c>
      <c r="F50" s="335"/>
      <c r="G50" s="323">
        <v>6</v>
      </c>
      <c r="H50" s="323">
        <v>2355</v>
      </c>
      <c r="I50" s="336">
        <f t="shared" si="0"/>
        <v>2349</v>
      </c>
      <c r="J50" s="329"/>
      <c r="L50" s="336"/>
      <c r="M50" s="337">
        <v>2585.77</v>
      </c>
      <c r="N50" s="338">
        <v>8.8999999999999996E-2</v>
      </c>
      <c r="O50" s="330"/>
      <c r="P50" s="329"/>
      <c r="Q50" s="329"/>
      <c r="R50" s="330"/>
      <c r="S50" s="334" t="s">
        <v>107</v>
      </c>
      <c r="T50" s="334" t="s">
        <v>1359</v>
      </c>
    </row>
    <row r="51" spans="1:20" s="334" customFormat="1" ht="17.25" customHeight="1" x14ac:dyDescent="0.3">
      <c r="A51" s="334">
        <v>111</v>
      </c>
      <c r="B51" s="334" t="s">
        <v>227</v>
      </c>
      <c r="C51" s="334" t="s">
        <v>228</v>
      </c>
      <c r="D51" s="227" t="s">
        <v>437</v>
      </c>
      <c r="E51" s="335" t="s">
        <v>4</v>
      </c>
      <c r="G51" s="323">
        <v>328834</v>
      </c>
      <c r="H51" s="323">
        <v>328834</v>
      </c>
      <c r="I51" s="336">
        <f t="shared" si="0"/>
        <v>0</v>
      </c>
      <c r="J51" s="329"/>
      <c r="L51" s="336">
        <f t="shared" ref="L51:L56" si="2">K51-J51</f>
        <v>0</v>
      </c>
      <c r="M51" s="337">
        <v>1972.31</v>
      </c>
      <c r="N51" s="338">
        <v>8.5599999999999996E-2</v>
      </c>
      <c r="O51" s="330">
        <v>34054</v>
      </c>
      <c r="P51" s="329"/>
      <c r="Q51" s="329"/>
      <c r="R51" s="330">
        <v>0</v>
      </c>
      <c r="S51" s="334" t="s">
        <v>107</v>
      </c>
    </row>
    <row r="52" spans="1:20" s="334" customFormat="1" ht="16.5" customHeight="1" x14ac:dyDescent="0.3">
      <c r="A52" s="334">
        <v>112</v>
      </c>
      <c r="B52" s="334" t="s">
        <v>227</v>
      </c>
      <c r="C52" s="334" t="s">
        <v>228</v>
      </c>
      <c r="D52" s="335" t="s">
        <v>436</v>
      </c>
      <c r="E52" s="335" t="s">
        <v>4</v>
      </c>
      <c r="G52" s="323">
        <v>346746</v>
      </c>
      <c r="H52" s="323">
        <v>351823</v>
      </c>
      <c r="I52" s="336">
        <f t="shared" si="0"/>
        <v>5077</v>
      </c>
      <c r="J52" s="329"/>
      <c r="L52" s="336">
        <f t="shared" si="2"/>
        <v>0</v>
      </c>
      <c r="M52" s="337">
        <v>1972.31</v>
      </c>
      <c r="N52" s="338">
        <v>8.5599999999999996E-2</v>
      </c>
      <c r="O52" s="330">
        <v>43063</v>
      </c>
      <c r="P52" s="329"/>
      <c r="Q52" s="329"/>
      <c r="R52" s="330">
        <v>0</v>
      </c>
      <c r="S52" s="334" t="s">
        <v>107</v>
      </c>
    </row>
    <row r="53" spans="1:20" s="334" customFormat="1" ht="16.5" customHeight="1" x14ac:dyDescent="0.3">
      <c r="A53" s="334">
        <v>113</v>
      </c>
      <c r="B53" s="334" t="s">
        <v>227</v>
      </c>
      <c r="C53" s="334" t="s">
        <v>228</v>
      </c>
      <c r="D53" s="335" t="s">
        <v>467</v>
      </c>
      <c r="E53" s="335" t="s">
        <v>4</v>
      </c>
      <c r="G53" s="323">
        <v>188472</v>
      </c>
      <c r="H53" s="323">
        <v>191111</v>
      </c>
      <c r="I53" s="336">
        <f t="shared" si="0"/>
        <v>2639</v>
      </c>
      <c r="J53" s="329"/>
      <c r="L53" s="336">
        <f t="shared" si="2"/>
        <v>0</v>
      </c>
      <c r="M53" s="337">
        <v>1998.6</v>
      </c>
      <c r="N53" s="338">
        <v>8.5599999999999996E-2</v>
      </c>
      <c r="O53" s="330">
        <v>4101</v>
      </c>
      <c r="P53" s="329"/>
      <c r="Q53" s="329"/>
      <c r="R53" s="330">
        <v>0</v>
      </c>
      <c r="S53" s="334" t="s">
        <v>107</v>
      </c>
    </row>
    <row r="54" spans="1:20" s="334" customFormat="1" ht="16.5" customHeight="1" x14ac:dyDescent="0.3">
      <c r="A54" s="334">
        <v>114</v>
      </c>
      <c r="B54" s="334" t="s">
        <v>227</v>
      </c>
      <c r="C54" s="334" t="s">
        <v>228</v>
      </c>
      <c r="D54" s="335" t="s">
        <v>542</v>
      </c>
      <c r="E54" s="335" t="s">
        <v>4</v>
      </c>
      <c r="G54" s="323">
        <v>158255</v>
      </c>
      <c r="H54" s="323">
        <v>159672</v>
      </c>
      <c r="I54" s="336">
        <f t="shared" si="0"/>
        <v>1417</v>
      </c>
      <c r="J54" s="329"/>
      <c r="L54" s="336">
        <f t="shared" si="2"/>
        <v>0</v>
      </c>
      <c r="M54" s="337">
        <v>2021.78</v>
      </c>
      <c r="N54" s="338">
        <v>8.4699999999999998E-2</v>
      </c>
      <c r="O54" s="330">
        <v>0</v>
      </c>
      <c r="P54" s="329"/>
      <c r="Q54" s="329"/>
      <c r="R54" s="330">
        <v>0</v>
      </c>
      <c r="S54" s="334" t="s">
        <v>107</v>
      </c>
    </row>
    <row r="55" spans="1:20" s="334" customFormat="1" ht="16.5" customHeight="1" x14ac:dyDescent="0.3">
      <c r="A55" s="334">
        <v>114</v>
      </c>
      <c r="B55" s="334" t="s">
        <v>227</v>
      </c>
      <c r="C55" s="334" t="s">
        <v>228</v>
      </c>
      <c r="D55" s="335" t="s">
        <v>753</v>
      </c>
      <c r="E55" s="335" t="s">
        <v>4</v>
      </c>
      <c r="G55" s="323">
        <v>229318</v>
      </c>
      <c r="H55" s="323">
        <v>232870</v>
      </c>
      <c r="I55" s="336">
        <f t="shared" si="0"/>
        <v>3552</v>
      </c>
      <c r="J55" s="329"/>
      <c r="L55" s="336">
        <f t="shared" si="2"/>
        <v>0</v>
      </c>
      <c r="M55" s="337">
        <v>2109.36</v>
      </c>
      <c r="N55" s="338">
        <v>8.4900000000000003E-2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754</v>
      </c>
    </row>
    <row r="56" spans="1:20" s="334" customFormat="1" ht="17.25" customHeight="1" x14ac:dyDescent="0.3">
      <c r="A56" s="334">
        <v>114</v>
      </c>
      <c r="B56" s="334" t="s">
        <v>227</v>
      </c>
      <c r="C56" s="334" t="s">
        <v>228</v>
      </c>
      <c r="D56" s="335" t="s">
        <v>1029</v>
      </c>
      <c r="E56" s="335" t="s">
        <v>4</v>
      </c>
      <c r="G56" s="323">
        <v>61401</v>
      </c>
      <c r="H56" s="323">
        <v>63408</v>
      </c>
      <c r="I56" s="336">
        <f t="shared" si="0"/>
        <v>2007</v>
      </c>
      <c r="J56" s="329"/>
      <c r="L56" s="336">
        <f t="shared" si="2"/>
        <v>0</v>
      </c>
      <c r="M56" s="337">
        <v>2914.75</v>
      </c>
      <c r="N56" s="338">
        <v>0.08</v>
      </c>
      <c r="O56" s="330">
        <v>0</v>
      </c>
      <c r="P56" s="329"/>
      <c r="Q56" s="329"/>
      <c r="R56" s="330">
        <v>0</v>
      </c>
      <c r="S56" s="334" t="s">
        <v>107</v>
      </c>
      <c r="T56" s="334" t="s">
        <v>1031</v>
      </c>
    </row>
    <row r="57" spans="1:20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1095</v>
      </c>
      <c r="E57" s="335" t="s">
        <v>4</v>
      </c>
      <c r="G57" s="323">
        <v>117956</v>
      </c>
      <c r="H57" s="323">
        <v>124804</v>
      </c>
      <c r="I57" s="336">
        <f t="shared" si="0"/>
        <v>6848</v>
      </c>
      <c r="J57" s="329"/>
      <c r="L57" s="336"/>
      <c r="M57" s="337">
        <v>2909.74</v>
      </c>
      <c r="N57" s="338">
        <v>7.9799999999999996E-2</v>
      </c>
      <c r="O57" s="330"/>
      <c r="P57" s="329"/>
      <c r="Q57" s="329"/>
      <c r="R57" s="330"/>
      <c r="S57" s="334" t="s">
        <v>107</v>
      </c>
      <c r="T57" s="334" t="s">
        <v>1096</v>
      </c>
    </row>
    <row r="58" spans="1:20" s="334" customFormat="1" ht="17.25" customHeight="1" x14ac:dyDescent="0.3">
      <c r="B58" s="343">
        <v>1314</v>
      </c>
      <c r="C58" s="334" t="s">
        <v>228</v>
      </c>
      <c r="D58" s="335" t="s">
        <v>1187</v>
      </c>
      <c r="E58" s="335" t="s">
        <v>4</v>
      </c>
      <c r="G58" s="323">
        <v>82666</v>
      </c>
      <c r="H58" s="323">
        <v>91385</v>
      </c>
      <c r="I58" s="336">
        <f t="shared" si="0"/>
        <v>8719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1185</v>
      </c>
    </row>
    <row r="59" spans="1:20" s="334" customFormat="1" ht="17.25" customHeight="1" x14ac:dyDescent="0.3">
      <c r="B59" s="343">
        <v>1314</v>
      </c>
      <c r="C59" s="334" t="s">
        <v>228</v>
      </c>
      <c r="D59" s="335" t="s">
        <v>1188</v>
      </c>
      <c r="E59" s="335" t="s">
        <v>4</v>
      </c>
      <c r="G59" s="323">
        <v>75710</v>
      </c>
      <c r="H59" s="323">
        <v>81300</v>
      </c>
      <c r="I59" s="336">
        <f t="shared" si="0"/>
        <v>5590</v>
      </c>
      <c r="J59" s="329"/>
      <c r="L59" s="336"/>
      <c r="M59" s="337">
        <v>2857.03</v>
      </c>
      <c r="N59" s="338">
        <v>7.8E-2</v>
      </c>
      <c r="O59" s="330"/>
      <c r="P59" s="329" t="s">
        <v>714</v>
      </c>
      <c r="Q59" s="329"/>
      <c r="R59" s="330"/>
      <c r="S59" s="334" t="s">
        <v>107</v>
      </c>
      <c r="T59" s="334" t="s">
        <v>1189</v>
      </c>
    </row>
    <row r="60" spans="1:20" x14ac:dyDescent="0.3">
      <c r="B60" s="269">
        <v>1316</v>
      </c>
      <c r="C60" s="269" t="s">
        <v>1033</v>
      </c>
      <c r="D60" s="335" t="s">
        <v>1034</v>
      </c>
      <c r="E60" s="334" t="s">
        <v>16</v>
      </c>
      <c r="F60" s="334"/>
      <c r="G60" s="334"/>
      <c r="H60" s="334"/>
      <c r="I60" s="336">
        <f t="shared" si="0"/>
        <v>0</v>
      </c>
      <c r="J60" s="334"/>
      <c r="M60" s="272">
        <v>50.84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335" t="s">
        <v>1035</v>
      </c>
      <c r="E61" s="334" t="s">
        <v>16</v>
      </c>
      <c r="F61" s="334"/>
      <c r="G61" s="334"/>
      <c r="H61" s="334"/>
      <c r="I61" s="336">
        <f t="shared" si="0"/>
        <v>0</v>
      </c>
      <c r="J61" s="334"/>
      <c r="M61" s="272">
        <v>50.84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335" t="s">
        <v>1036</v>
      </c>
      <c r="E62" s="334" t="s">
        <v>16</v>
      </c>
      <c r="F62" s="334"/>
      <c r="G62" s="334"/>
      <c r="H62" s="334"/>
      <c r="I62" s="336">
        <f t="shared" si="0"/>
        <v>0</v>
      </c>
      <c r="J62" s="334"/>
      <c r="M62" s="272">
        <v>50.84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335" t="s">
        <v>1037</v>
      </c>
      <c r="E63" s="334" t="s">
        <v>16</v>
      </c>
      <c r="F63" s="334"/>
      <c r="G63" s="334"/>
      <c r="H63" s="334"/>
      <c r="I63" s="336">
        <f t="shared" si="0"/>
        <v>0</v>
      </c>
      <c r="J63" s="334"/>
      <c r="M63" s="272">
        <v>50.84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335" t="s">
        <v>1038</v>
      </c>
      <c r="E64" s="334" t="s">
        <v>16</v>
      </c>
      <c r="F64" s="334"/>
      <c r="G64" s="334"/>
      <c r="H64" s="334"/>
      <c r="I64" s="336">
        <f t="shared" si="0"/>
        <v>0</v>
      </c>
      <c r="J64" s="334"/>
      <c r="M64" s="272">
        <v>50.84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1039</v>
      </c>
      <c r="E65" s="334" t="s">
        <v>16</v>
      </c>
      <c r="F65" s="334"/>
      <c r="G65" s="334"/>
      <c r="H65" s="334"/>
      <c r="I65" s="336">
        <f t="shared" si="0"/>
        <v>0</v>
      </c>
      <c r="J65" s="334"/>
      <c r="M65" s="272">
        <v>50.84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335" t="s">
        <v>1040</v>
      </c>
      <c r="E66" s="334" t="s">
        <v>16</v>
      </c>
      <c r="F66" s="334"/>
      <c r="G66" s="334"/>
      <c r="H66" s="334"/>
      <c r="I66" s="336">
        <f t="shared" si="0"/>
        <v>0</v>
      </c>
      <c r="J66" s="334"/>
      <c r="M66" s="272">
        <v>50.84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335" t="s">
        <v>1041</v>
      </c>
      <c r="E67" s="334" t="s">
        <v>16</v>
      </c>
      <c r="F67" s="334"/>
      <c r="G67" s="334"/>
      <c r="H67" s="334"/>
      <c r="I67" s="336">
        <f t="shared" si="0"/>
        <v>0</v>
      </c>
      <c r="J67" s="334"/>
      <c r="M67" s="272">
        <v>50.84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335" t="s">
        <v>1263</v>
      </c>
      <c r="E68" s="334" t="s">
        <v>16</v>
      </c>
      <c r="F68" s="334"/>
      <c r="G68" s="334"/>
      <c r="H68" s="334"/>
      <c r="I68" s="336">
        <f t="shared" ref="I68:I131" si="3">H68-G68</f>
        <v>0</v>
      </c>
      <c r="J68" s="334"/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335" t="s">
        <v>1264</v>
      </c>
      <c r="E69" s="334" t="s">
        <v>16</v>
      </c>
      <c r="F69" s="334"/>
      <c r="G69" s="334"/>
      <c r="H69" s="334"/>
      <c r="I69" s="336">
        <f t="shared" si="3"/>
        <v>0</v>
      </c>
      <c r="J69" s="334"/>
      <c r="M69" s="272">
        <v>100</v>
      </c>
      <c r="N69" s="211">
        <v>0</v>
      </c>
      <c r="S69" s="211" t="s">
        <v>107</v>
      </c>
      <c r="T69" s="211" t="s">
        <v>1262</v>
      </c>
    </row>
    <row r="70" spans="1:22" x14ac:dyDescent="0.3">
      <c r="B70" s="269">
        <v>1316</v>
      </c>
      <c r="C70" s="269" t="s">
        <v>1033</v>
      </c>
      <c r="D70" s="335" t="s">
        <v>1265</v>
      </c>
      <c r="E70" s="334" t="s">
        <v>16</v>
      </c>
      <c r="F70" s="334"/>
      <c r="G70" s="334"/>
      <c r="H70" s="334"/>
      <c r="I70" s="336">
        <f t="shared" si="3"/>
        <v>0</v>
      </c>
      <c r="J70" s="334"/>
      <c r="M70" s="272">
        <v>100</v>
      </c>
      <c r="N70" s="211">
        <v>0</v>
      </c>
      <c r="S70" s="211" t="s">
        <v>107</v>
      </c>
      <c r="T70" s="211" t="s">
        <v>1262</v>
      </c>
    </row>
    <row r="71" spans="1:22" x14ac:dyDescent="0.3">
      <c r="B71" s="269">
        <v>1316</v>
      </c>
      <c r="C71" s="269" t="s">
        <v>1033</v>
      </c>
      <c r="D71" s="335" t="s">
        <v>1266</v>
      </c>
      <c r="E71" s="334" t="s">
        <v>16</v>
      </c>
      <c r="F71" s="334"/>
      <c r="G71" s="334"/>
      <c r="H71" s="334"/>
      <c r="I71" s="336">
        <f t="shared" si="3"/>
        <v>0</v>
      </c>
      <c r="J71" s="334"/>
      <c r="M71" s="272">
        <v>100</v>
      </c>
      <c r="N71" s="211">
        <v>0</v>
      </c>
      <c r="S71" s="211" t="s">
        <v>107</v>
      </c>
      <c r="T71" s="211" t="s">
        <v>1262</v>
      </c>
    </row>
    <row r="72" spans="1:22" x14ac:dyDescent="0.3">
      <c r="B72" s="269">
        <v>1316</v>
      </c>
      <c r="C72" s="269" t="s">
        <v>1033</v>
      </c>
      <c r="D72" s="335" t="s">
        <v>1267</v>
      </c>
      <c r="E72" s="334" t="s">
        <v>16</v>
      </c>
      <c r="F72" s="334"/>
      <c r="G72" s="334"/>
      <c r="H72" s="334"/>
      <c r="I72" s="336">
        <f t="shared" si="3"/>
        <v>0</v>
      </c>
      <c r="J72" s="334"/>
      <c r="M72" s="272">
        <v>100</v>
      </c>
      <c r="N72" s="211">
        <v>0</v>
      </c>
      <c r="S72" s="211" t="s">
        <v>107</v>
      </c>
      <c r="T72" s="211" t="s">
        <v>1262</v>
      </c>
    </row>
    <row r="73" spans="1:22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567</v>
      </c>
      <c r="E73" s="335" t="s">
        <v>4</v>
      </c>
      <c r="G73" s="323">
        <v>45880</v>
      </c>
      <c r="H73" s="323">
        <v>47189</v>
      </c>
      <c r="I73" s="336">
        <f t="shared" si="3"/>
        <v>1309</v>
      </c>
      <c r="J73" s="329"/>
      <c r="L73" s="336">
        <f>K73-J73</f>
        <v>0</v>
      </c>
      <c r="M73" s="337">
        <v>1412.79</v>
      </c>
      <c r="N73" s="338">
        <v>9.7199999999999995E-2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568</v>
      </c>
    </row>
    <row r="74" spans="1:22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576</v>
      </c>
      <c r="E74" s="335" t="s">
        <v>4</v>
      </c>
      <c r="G74" s="323">
        <v>46678</v>
      </c>
      <c r="H74" s="323">
        <v>47082</v>
      </c>
      <c r="I74" s="336">
        <f t="shared" si="3"/>
        <v>404</v>
      </c>
      <c r="J74" s="329"/>
      <c r="L74" s="336">
        <f>K74-J74</f>
        <v>0</v>
      </c>
      <c r="M74" s="337">
        <v>1412.79</v>
      </c>
      <c r="N74" s="338">
        <v>9.7199999999999995E-2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578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590</v>
      </c>
      <c r="E75" s="335" t="s">
        <v>4</v>
      </c>
      <c r="G75" s="323">
        <v>47093</v>
      </c>
      <c r="H75" s="323">
        <v>47115</v>
      </c>
      <c r="I75" s="336">
        <f t="shared" si="3"/>
        <v>22</v>
      </c>
      <c r="J75" s="329"/>
      <c r="L75" s="336">
        <f>K75-J75</f>
        <v>0</v>
      </c>
      <c r="M75" s="337">
        <v>1412.79</v>
      </c>
      <c r="N75" s="338">
        <v>9.7199999999999995E-2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592</v>
      </c>
    </row>
    <row r="76" spans="1:22" s="334" customFormat="1" ht="17.25" customHeight="1" x14ac:dyDescent="0.3">
      <c r="A76" s="334">
        <v>143</v>
      </c>
      <c r="B76" s="334">
        <v>1333</v>
      </c>
      <c r="C76" s="334" t="s">
        <v>476</v>
      </c>
      <c r="D76" s="335" t="s">
        <v>1351</v>
      </c>
      <c r="E76" s="335" t="s">
        <v>4</v>
      </c>
      <c r="G76" s="323">
        <v>13748</v>
      </c>
      <c r="H76" s="323">
        <v>14025</v>
      </c>
      <c r="I76" s="336">
        <f t="shared" si="3"/>
        <v>277</v>
      </c>
      <c r="J76" s="329"/>
      <c r="L76" s="336"/>
      <c r="M76" s="337">
        <v>1953</v>
      </c>
      <c r="N76" s="338">
        <v>9.8000000000000004E-2</v>
      </c>
      <c r="O76" s="330"/>
      <c r="P76" s="329"/>
      <c r="Q76" s="329"/>
      <c r="R76" s="330"/>
      <c r="S76" s="334" t="s">
        <v>107</v>
      </c>
      <c r="T76" s="334" t="s">
        <v>1363</v>
      </c>
    </row>
    <row r="77" spans="1:22" s="334" customFormat="1" ht="17.25" customHeight="1" x14ac:dyDescent="0.3">
      <c r="A77" s="334">
        <v>320</v>
      </c>
      <c r="B77" s="343">
        <v>1344</v>
      </c>
      <c r="C77" s="334" t="s">
        <v>490</v>
      </c>
      <c r="D77" s="335" t="s">
        <v>731</v>
      </c>
      <c r="E77" s="335" t="s">
        <v>4</v>
      </c>
      <c r="G77" s="323">
        <v>610506</v>
      </c>
      <c r="H77" s="323">
        <v>619095</v>
      </c>
      <c r="I77" s="336">
        <f t="shared" si="3"/>
        <v>8589</v>
      </c>
      <c r="J77" s="329"/>
      <c r="L77" s="336">
        <f>K77-J77</f>
        <v>0</v>
      </c>
      <c r="M77" s="337">
        <v>3062.68</v>
      </c>
      <c r="N77" s="338">
        <v>0</v>
      </c>
      <c r="O77" s="330">
        <v>0</v>
      </c>
      <c r="P77" s="329"/>
      <c r="Q77" s="329"/>
      <c r="R77" s="330"/>
      <c r="S77" s="334" t="s">
        <v>303</v>
      </c>
      <c r="T77" s="334" t="s">
        <v>732</v>
      </c>
      <c r="U77" s="334" t="s">
        <v>734</v>
      </c>
      <c r="V77" s="334" t="s">
        <v>735</v>
      </c>
    </row>
    <row r="78" spans="1:22" s="334" customFormat="1" ht="17.25" customHeight="1" x14ac:dyDescent="0.3">
      <c r="A78" s="334">
        <v>156</v>
      </c>
      <c r="B78" s="334" t="s">
        <v>237</v>
      </c>
      <c r="C78" s="334" t="s">
        <v>477</v>
      </c>
      <c r="D78" s="335" t="s">
        <v>715</v>
      </c>
      <c r="E78" s="335" t="s">
        <v>4</v>
      </c>
      <c r="I78" s="336">
        <f t="shared" si="3"/>
        <v>0</v>
      </c>
      <c r="J78" s="329"/>
      <c r="L78" s="336">
        <f>K78-J78</f>
        <v>0</v>
      </c>
      <c r="M78" s="337">
        <v>3186.24</v>
      </c>
      <c r="N78" s="338">
        <v>0</v>
      </c>
      <c r="O78" s="330">
        <v>0</v>
      </c>
      <c r="P78" s="329"/>
      <c r="Q78" s="329"/>
      <c r="R78" s="330"/>
      <c r="S78" s="334" t="s">
        <v>107</v>
      </c>
      <c r="T78" s="334" t="s">
        <v>746</v>
      </c>
    </row>
    <row r="79" spans="1:22" s="334" customFormat="1" x14ac:dyDescent="0.3">
      <c r="A79" s="334">
        <v>156</v>
      </c>
      <c r="B79" s="334">
        <v>1352</v>
      </c>
      <c r="C79" s="334" t="s">
        <v>477</v>
      </c>
      <c r="D79" s="334" t="s">
        <v>1171</v>
      </c>
      <c r="E79" s="334" t="s">
        <v>4</v>
      </c>
      <c r="G79" s="323">
        <v>3156</v>
      </c>
      <c r="H79" s="323">
        <v>3676</v>
      </c>
      <c r="I79" s="336">
        <f t="shared" si="3"/>
        <v>520</v>
      </c>
      <c r="M79" s="337">
        <v>3735.75</v>
      </c>
      <c r="N79" s="334">
        <v>9.1999999999999998E-2</v>
      </c>
      <c r="S79" s="334" t="s">
        <v>107</v>
      </c>
      <c r="T79" s="334" t="s">
        <v>1178</v>
      </c>
    </row>
    <row r="80" spans="1:22" s="334" customFormat="1" x14ac:dyDescent="0.3">
      <c r="A80" s="334">
        <v>156</v>
      </c>
      <c r="B80" s="334">
        <v>1352</v>
      </c>
      <c r="C80" s="334" t="s">
        <v>477</v>
      </c>
      <c r="D80" s="334" t="s">
        <v>1241</v>
      </c>
      <c r="E80" s="334" t="s">
        <v>4</v>
      </c>
      <c r="G80" s="323">
        <v>13330</v>
      </c>
      <c r="H80" s="323">
        <v>15102</v>
      </c>
      <c r="I80" s="336">
        <f t="shared" si="3"/>
        <v>1772</v>
      </c>
      <c r="M80" s="337">
        <v>3788.08</v>
      </c>
      <c r="N80" s="334">
        <v>9.1999999999999998E-2</v>
      </c>
      <c r="S80" s="334" t="s">
        <v>107</v>
      </c>
      <c r="T80" s="334" t="s">
        <v>1256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1242</v>
      </c>
      <c r="E81" s="334" t="s">
        <v>4</v>
      </c>
      <c r="G81" s="323">
        <v>12656</v>
      </c>
      <c r="H81" s="323">
        <v>13267</v>
      </c>
      <c r="I81" s="336">
        <f t="shared" si="3"/>
        <v>611</v>
      </c>
      <c r="M81" s="337">
        <v>3788.08</v>
      </c>
      <c r="N81" s="334">
        <v>9.1999999999999998E-2</v>
      </c>
      <c r="S81" s="334" t="s">
        <v>107</v>
      </c>
      <c r="T81" s="334" t="s">
        <v>1256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1243</v>
      </c>
      <c r="E82" s="334" t="s">
        <v>4</v>
      </c>
      <c r="G82" s="323">
        <v>14105</v>
      </c>
      <c r="H82" s="323">
        <v>14298</v>
      </c>
      <c r="I82" s="336">
        <f t="shared" si="3"/>
        <v>193</v>
      </c>
      <c r="M82" s="337">
        <v>3788.08</v>
      </c>
      <c r="N82" s="334">
        <v>9.1999999999999998E-2</v>
      </c>
      <c r="S82" s="334" t="s">
        <v>107</v>
      </c>
      <c r="T82" s="334" t="s">
        <v>1257</v>
      </c>
    </row>
    <row r="83" spans="1:20" s="334" customFormat="1" ht="20.25" customHeight="1" x14ac:dyDescent="0.3">
      <c r="A83" s="334">
        <v>156</v>
      </c>
      <c r="B83" s="334">
        <v>1352</v>
      </c>
      <c r="C83" s="334" t="s">
        <v>477</v>
      </c>
      <c r="D83" s="334" t="s">
        <v>1244</v>
      </c>
      <c r="E83" s="334" t="s">
        <v>4</v>
      </c>
      <c r="G83" s="323">
        <v>18509</v>
      </c>
      <c r="H83" s="323">
        <v>19505</v>
      </c>
      <c r="I83" s="336">
        <f t="shared" si="3"/>
        <v>996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1204</v>
      </c>
      <c r="D84" s="334" t="s">
        <v>1205</v>
      </c>
      <c r="E84" s="334" t="s">
        <v>4</v>
      </c>
      <c r="G84" s="323">
        <v>32123</v>
      </c>
      <c r="H84" s="323">
        <v>36333</v>
      </c>
      <c r="I84" s="336">
        <f t="shared" si="3"/>
        <v>4210</v>
      </c>
      <c r="M84" s="337">
        <v>3788.08</v>
      </c>
      <c r="N84" s="334">
        <v>9.1999999999999998E-2</v>
      </c>
      <c r="S84" s="334" t="s">
        <v>107</v>
      </c>
      <c r="T84" s="334" t="s">
        <v>1254</v>
      </c>
    </row>
    <row r="85" spans="1:20" s="334" customFormat="1" x14ac:dyDescent="0.3">
      <c r="A85" s="334">
        <v>156</v>
      </c>
      <c r="B85" s="334">
        <v>1352</v>
      </c>
      <c r="C85" s="334" t="s">
        <v>477</v>
      </c>
      <c r="D85" s="334" t="s">
        <v>1245</v>
      </c>
      <c r="E85" s="334" t="s">
        <v>4</v>
      </c>
      <c r="G85" s="323">
        <v>9899</v>
      </c>
      <c r="H85" s="323">
        <v>9899</v>
      </c>
      <c r="I85" s="336">
        <f t="shared" si="3"/>
        <v>0</v>
      </c>
      <c r="M85" s="337">
        <v>3788.08</v>
      </c>
      <c r="N85" s="334">
        <v>9.1999999999999998E-2</v>
      </c>
      <c r="S85" s="334" t="s">
        <v>107</v>
      </c>
      <c r="T85" s="334" t="s">
        <v>1257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1246</v>
      </c>
      <c r="E86" s="334" t="s">
        <v>4</v>
      </c>
      <c r="G86" s="323">
        <v>16217</v>
      </c>
      <c r="H86" s="323">
        <v>17516</v>
      </c>
      <c r="I86" s="336">
        <f t="shared" si="3"/>
        <v>1299</v>
      </c>
      <c r="M86" s="337">
        <v>3788.08</v>
      </c>
      <c r="N86" s="334">
        <v>9.1999999999999998E-2</v>
      </c>
      <c r="S86" s="334" t="s">
        <v>107</v>
      </c>
      <c r="T86" s="334" t="s">
        <v>1257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1247</v>
      </c>
      <c r="E87" s="334" t="s">
        <v>4</v>
      </c>
      <c r="G87" s="323">
        <v>15184</v>
      </c>
      <c r="H87" s="323">
        <v>16905</v>
      </c>
      <c r="I87" s="336">
        <f t="shared" si="3"/>
        <v>1721</v>
      </c>
      <c r="M87" s="337">
        <v>3788.08</v>
      </c>
      <c r="N87" s="334">
        <v>9.1999999999999998E-2</v>
      </c>
      <c r="S87" s="334" t="s">
        <v>107</v>
      </c>
      <c r="T87" s="334" t="s">
        <v>1257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1197</v>
      </c>
      <c r="E88" s="334" t="s">
        <v>4</v>
      </c>
      <c r="G88" s="323">
        <v>23177</v>
      </c>
      <c r="H88" s="323">
        <v>24199</v>
      </c>
      <c r="I88" s="336">
        <f t="shared" si="3"/>
        <v>1022</v>
      </c>
      <c r="M88" s="337">
        <v>3788.08</v>
      </c>
      <c r="N88" s="334">
        <v>9.1999999999999998E-2</v>
      </c>
      <c r="S88" s="334" t="s">
        <v>107</v>
      </c>
      <c r="T88" s="334" t="s">
        <v>1255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1198</v>
      </c>
      <c r="E89" s="334" t="s">
        <v>4</v>
      </c>
      <c r="G89" s="323">
        <v>29172</v>
      </c>
      <c r="H89" s="323">
        <v>33581</v>
      </c>
      <c r="I89" s="336">
        <f t="shared" si="3"/>
        <v>4409</v>
      </c>
      <c r="M89" s="337">
        <v>3788.08</v>
      </c>
      <c r="N89" s="334">
        <v>9.1999999999999998E-2</v>
      </c>
      <c r="S89" s="334" t="s">
        <v>107</v>
      </c>
      <c r="T89" s="334" t="s">
        <v>1255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1364</v>
      </c>
      <c r="E90" s="334" t="s">
        <v>4</v>
      </c>
      <c r="G90" s="323">
        <v>7</v>
      </c>
      <c r="H90" s="323">
        <v>25</v>
      </c>
      <c r="I90" s="336">
        <f t="shared" si="3"/>
        <v>18</v>
      </c>
      <c r="M90" s="337">
        <v>3861.21</v>
      </c>
      <c r="N90" s="334">
        <v>9.1999999999999998E-2</v>
      </c>
      <c r="S90" s="334" t="s">
        <v>107</v>
      </c>
      <c r="T90" s="334" t="s">
        <v>1372</v>
      </c>
    </row>
    <row r="91" spans="1:20" s="334" customFormat="1" x14ac:dyDescent="0.3">
      <c r="A91" s="334">
        <v>156</v>
      </c>
      <c r="B91" s="334">
        <v>1352</v>
      </c>
      <c r="C91" s="334" t="s">
        <v>477</v>
      </c>
      <c r="D91" s="334" t="s">
        <v>1392</v>
      </c>
      <c r="E91" s="334" t="s">
        <v>4</v>
      </c>
      <c r="G91" s="323">
        <v>11</v>
      </c>
      <c r="H91" s="323">
        <v>11</v>
      </c>
      <c r="I91" s="336">
        <f t="shared" si="3"/>
        <v>0</v>
      </c>
      <c r="M91" s="337">
        <v>3861.21</v>
      </c>
      <c r="N91" s="334">
        <v>9.1999999999999998E-2</v>
      </c>
      <c r="T91" s="334" t="s">
        <v>1393</v>
      </c>
    </row>
    <row r="92" spans="1:20" s="334" customFormat="1" x14ac:dyDescent="0.3">
      <c r="A92" s="334">
        <v>156</v>
      </c>
      <c r="B92" s="334">
        <v>1352</v>
      </c>
      <c r="C92" s="334" t="s">
        <v>477</v>
      </c>
      <c r="D92" s="334" t="s">
        <v>1365</v>
      </c>
      <c r="E92" s="334" t="s">
        <v>4</v>
      </c>
      <c r="G92" s="323">
        <v>8</v>
      </c>
      <c r="H92" s="323">
        <v>25</v>
      </c>
      <c r="I92" s="336">
        <f t="shared" si="3"/>
        <v>17</v>
      </c>
      <c r="M92" s="337">
        <v>3861.21</v>
      </c>
      <c r="N92" s="334">
        <v>9.1999999999999998E-2</v>
      </c>
      <c r="S92" s="334" t="s">
        <v>107</v>
      </c>
      <c r="T92" s="334" t="s">
        <v>1372</v>
      </c>
    </row>
    <row r="93" spans="1:20" s="334" customFormat="1" x14ac:dyDescent="0.3">
      <c r="A93" s="334">
        <v>156</v>
      </c>
      <c r="B93" s="334">
        <v>1352</v>
      </c>
      <c r="C93" s="334" t="s">
        <v>477</v>
      </c>
      <c r="D93" s="334" t="s">
        <v>1366</v>
      </c>
      <c r="E93" s="334" t="s">
        <v>4</v>
      </c>
      <c r="G93" s="323">
        <v>8</v>
      </c>
      <c r="H93" s="323">
        <v>23</v>
      </c>
      <c r="I93" s="336">
        <f t="shared" si="3"/>
        <v>15</v>
      </c>
      <c r="M93" s="337">
        <v>3861.21</v>
      </c>
      <c r="N93" s="334">
        <v>9.1999999999999998E-2</v>
      </c>
      <c r="S93" s="334" t="s">
        <v>107</v>
      </c>
      <c r="T93" s="334" t="s">
        <v>1372</v>
      </c>
    </row>
    <row r="94" spans="1:20" s="378" customFormat="1" x14ac:dyDescent="0.3">
      <c r="A94" s="378">
        <v>156</v>
      </c>
      <c r="B94" s="378">
        <v>1352</v>
      </c>
      <c r="C94" s="378" t="s">
        <v>477</v>
      </c>
      <c r="D94" s="378" t="s">
        <v>1411</v>
      </c>
      <c r="E94" s="378" t="s">
        <v>4</v>
      </c>
      <c r="G94" s="382">
        <v>6</v>
      </c>
      <c r="H94" s="382">
        <v>6</v>
      </c>
      <c r="I94" s="383">
        <f t="shared" ref="I94" si="4">H94-G94</f>
        <v>0</v>
      </c>
      <c r="M94" s="308">
        <v>3861.21</v>
      </c>
      <c r="N94" s="378">
        <v>9.1999999999999998E-2</v>
      </c>
      <c r="S94" s="378" t="s">
        <v>107</v>
      </c>
      <c r="T94" s="378" t="s">
        <v>1412</v>
      </c>
    </row>
    <row r="95" spans="1:20" s="334" customFormat="1" x14ac:dyDescent="0.3">
      <c r="A95" s="334">
        <v>156</v>
      </c>
      <c r="B95" s="334">
        <v>1352</v>
      </c>
      <c r="C95" s="334" t="s">
        <v>477</v>
      </c>
      <c r="D95" s="334" t="s">
        <v>1367</v>
      </c>
      <c r="E95" s="334" t="s">
        <v>4</v>
      </c>
      <c r="G95" s="323">
        <v>6</v>
      </c>
      <c r="H95" s="323">
        <v>37</v>
      </c>
      <c r="I95" s="336">
        <f t="shared" si="3"/>
        <v>31</v>
      </c>
      <c r="M95" s="337">
        <v>3861.21</v>
      </c>
      <c r="N95" s="334">
        <v>9.1999999999999998E-2</v>
      </c>
      <c r="S95" s="334" t="s">
        <v>107</v>
      </c>
      <c r="T95" s="334" t="s">
        <v>1373</v>
      </c>
    </row>
    <row r="96" spans="1:20" s="334" customFormat="1" x14ac:dyDescent="0.3">
      <c r="A96" s="334">
        <v>156</v>
      </c>
      <c r="B96" s="334">
        <v>1352</v>
      </c>
      <c r="C96" s="334" t="s">
        <v>477</v>
      </c>
      <c r="D96" s="334" t="s">
        <v>1368</v>
      </c>
      <c r="E96" s="334" t="s">
        <v>4</v>
      </c>
      <c r="G96" s="323">
        <v>12</v>
      </c>
      <c r="H96" s="323">
        <v>35</v>
      </c>
      <c r="I96" s="336">
        <f t="shared" si="3"/>
        <v>23</v>
      </c>
      <c r="M96" s="337">
        <v>3861.21</v>
      </c>
      <c r="N96" s="334">
        <v>9.1999999999999998E-2</v>
      </c>
      <c r="S96" s="334" t="s">
        <v>107</v>
      </c>
      <c r="T96" s="334" t="s">
        <v>1373</v>
      </c>
    </row>
    <row r="97" spans="1:20" s="334" customFormat="1" x14ac:dyDescent="0.3">
      <c r="A97" s="334">
        <v>156</v>
      </c>
      <c r="B97" s="334">
        <v>1352</v>
      </c>
      <c r="C97" s="334" t="s">
        <v>477</v>
      </c>
      <c r="D97" s="334" t="s">
        <v>1369</v>
      </c>
      <c r="E97" s="334" t="s">
        <v>4</v>
      </c>
      <c r="G97" s="323">
        <v>7</v>
      </c>
      <c r="H97" s="323">
        <v>29</v>
      </c>
      <c r="I97" s="336">
        <f t="shared" si="3"/>
        <v>22</v>
      </c>
      <c r="M97" s="337">
        <v>3861.21</v>
      </c>
      <c r="N97" s="334">
        <v>9.1999999999999998E-2</v>
      </c>
      <c r="S97" s="334" t="s">
        <v>107</v>
      </c>
      <c r="T97" s="334" t="s">
        <v>1373</v>
      </c>
    </row>
    <row r="98" spans="1:20" s="334" customFormat="1" x14ac:dyDescent="0.3">
      <c r="A98" s="334">
        <v>156</v>
      </c>
      <c r="B98" s="334">
        <v>1352</v>
      </c>
      <c r="C98" s="334" t="s">
        <v>477</v>
      </c>
      <c r="D98" s="334" t="s">
        <v>1370</v>
      </c>
      <c r="E98" s="334" t="s">
        <v>4</v>
      </c>
      <c r="G98" s="323">
        <v>7</v>
      </c>
      <c r="H98" s="323">
        <v>25</v>
      </c>
      <c r="I98" s="336">
        <f t="shared" si="3"/>
        <v>18</v>
      </c>
      <c r="M98" s="337">
        <v>3861.21</v>
      </c>
      <c r="N98" s="334">
        <v>9.1999999999999998E-2</v>
      </c>
      <c r="S98" s="334" t="s">
        <v>107</v>
      </c>
      <c r="T98" s="334" t="s">
        <v>1373</v>
      </c>
    </row>
    <row r="99" spans="1:20" s="334" customFormat="1" x14ac:dyDescent="0.3">
      <c r="A99" s="334">
        <v>156</v>
      </c>
      <c r="B99" s="334">
        <v>1352</v>
      </c>
      <c r="C99" s="334" t="s">
        <v>477</v>
      </c>
      <c r="D99" s="334" t="s">
        <v>1371</v>
      </c>
      <c r="E99" s="334" t="s">
        <v>4</v>
      </c>
      <c r="G99" s="323">
        <v>6</v>
      </c>
      <c r="H99" s="323">
        <v>32</v>
      </c>
      <c r="I99" s="336">
        <f t="shared" si="3"/>
        <v>26</v>
      </c>
      <c r="M99" s="337">
        <v>3861.21</v>
      </c>
      <c r="N99" s="334">
        <v>9.1999999999999998E-2</v>
      </c>
      <c r="S99" s="334" t="s">
        <v>107</v>
      </c>
      <c r="T99" s="334" t="s">
        <v>1373</v>
      </c>
    </row>
    <row r="100" spans="1:20" s="334" customFormat="1" ht="18.75" customHeight="1" x14ac:dyDescent="0.3">
      <c r="A100" s="334">
        <v>180</v>
      </c>
      <c r="B100" s="334" t="s">
        <v>1135</v>
      </c>
      <c r="C100" s="334" t="s">
        <v>478</v>
      </c>
      <c r="D100" s="335" t="s">
        <v>1097</v>
      </c>
      <c r="E100" s="335" t="s">
        <v>4</v>
      </c>
      <c r="G100" s="323">
        <v>82713</v>
      </c>
      <c r="H100" s="323">
        <v>85761</v>
      </c>
      <c r="I100" s="336">
        <f t="shared" si="3"/>
        <v>3048</v>
      </c>
      <c r="J100" s="329"/>
      <c r="L100" s="336"/>
      <c r="M100" s="337">
        <v>3113.96</v>
      </c>
      <c r="N100" s="338">
        <v>9.2600000000000002E-2</v>
      </c>
      <c r="O100" s="330"/>
      <c r="P100" s="329"/>
      <c r="Q100" s="329"/>
      <c r="R100" s="330"/>
      <c r="S100" s="334" t="s">
        <v>107</v>
      </c>
      <c r="T100" s="334" t="s">
        <v>1098</v>
      </c>
    </row>
    <row r="101" spans="1:20" s="334" customFormat="1" ht="18.75" customHeight="1" x14ac:dyDescent="0.3">
      <c r="A101" s="334">
        <v>180</v>
      </c>
      <c r="B101" s="334">
        <v>1372</v>
      </c>
      <c r="C101" s="334" t="s">
        <v>478</v>
      </c>
      <c r="D101" s="335" t="s">
        <v>1109</v>
      </c>
      <c r="E101" s="335" t="s">
        <v>4</v>
      </c>
      <c r="G101" s="323">
        <v>51988</v>
      </c>
      <c r="H101" s="323">
        <v>52196</v>
      </c>
      <c r="I101" s="336">
        <f t="shared" si="3"/>
        <v>208</v>
      </c>
      <c r="J101" s="329"/>
      <c r="L101" s="336"/>
      <c r="M101" s="337">
        <v>3113.96</v>
      </c>
      <c r="N101" s="338">
        <v>9.2600000000000002E-2</v>
      </c>
      <c r="O101" s="330"/>
      <c r="P101" s="329"/>
      <c r="Q101" s="329"/>
      <c r="R101" s="330"/>
      <c r="S101" s="334" t="s">
        <v>107</v>
      </c>
      <c r="T101" s="334" t="s">
        <v>1111</v>
      </c>
    </row>
    <row r="102" spans="1:20" s="334" customFormat="1" ht="18.75" customHeight="1" x14ac:dyDescent="0.3">
      <c r="A102" s="334">
        <v>180</v>
      </c>
      <c r="B102" s="334">
        <v>1372</v>
      </c>
      <c r="C102" s="334" t="s">
        <v>478</v>
      </c>
      <c r="D102" s="335" t="s">
        <v>1110</v>
      </c>
      <c r="E102" s="335" t="s">
        <v>4</v>
      </c>
      <c r="G102" s="323">
        <v>80649</v>
      </c>
      <c r="H102" s="323">
        <v>81715</v>
      </c>
      <c r="I102" s="336">
        <f t="shared" si="3"/>
        <v>1066</v>
      </c>
      <c r="J102" s="329"/>
      <c r="L102" s="336"/>
      <c r="M102" s="337">
        <v>3113.96</v>
      </c>
      <c r="N102" s="338">
        <v>9.2600000000000002E-2</v>
      </c>
      <c r="O102" s="330"/>
      <c r="P102" s="329"/>
      <c r="Q102" s="329"/>
      <c r="R102" s="330"/>
      <c r="S102" s="334" t="s">
        <v>107</v>
      </c>
      <c r="T102" s="334" t="s">
        <v>1111</v>
      </c>
    </row>
    <row r="103" spans="1:20" s="334" customFormat="1" x14ac:dyDescent="0.3">
      <c r="A103" s="334">
        <v>190</v>
      </c>
      <c r="B103" s="343" t="s">
        <v>242</v>
      </c>
      <c r="C103" s="334" t="s">
        <v>243</v>
      </c>
      <c r="D103" s="335" t="s">
        <v>348</v>
      </c>
      <c r="E103" s="335" t="s">
        <v>4</v>
      </c>
      <c r="G103" s="323">
        <v>487332</v>
      </c>
      <c r="H103" s="323">
        <v>487332</v>
      </c>
      <c r="I103" s="336">
        <f t="shared" si="3"/>
        <v>0</v>
      </c>
      <c r="J103" s="329"/>
      <c r="L103" s="336">
        <f>K103-J103</f>
        <v>0</v>
      </c>
      <c r="M103" s="344">
        <v>2363.25</v>
      </c>
      <c r="N103" s="338">
        <v>0</v>
      </c>
      <c r="O103" s="330">
        <v>137035</v>
      </c>
      <c r="P103" s="329"/>
      <c r="Q103" s="329"/>
      <c r="R103" s="330">
        <v>0</v>
      </c>
      <c r="S103" s="334" t="s">
        <v>107</v>
      </c>
      <c r="T103" s="334" t="s">
        <v>1355</v>
      </c>
    </row>
    <row r="104" spans="1:20" s="334" customFormat="1" x14ac:dyDescent="0.3">
      <c r="A104" s="334">
        <v>192</v>
      </c>
      <c r="B104" s="343" t="s">
        <v>242</v>
      </c>
      <c r="C104" s="334" t="s">
        <v>243</v>
      </c>
      <c r="D104" s="335" t="s">
        <v>499</v>
      </c>
      <c r="E104" s="335" t="s">
        <v>4</v>
      </c>
      <c r="G104" s="323">
        <v>359545</v>
      </c>
      <c r="H104" s="323">
        <v>366229</v>
      </c>
      <c r="I104" s="336">
        <f t="shared" si="3"/>
        <v>6684</v>
      </c>
      <c r="J104" s="329"/>
      <c r="L104" s="336"/>
      <c r="M104" s="344">
        <v>2520.4499999999998</v>
      </c>
      <c r="N104" s="338">
        <v>0.1004</v>
      </c>
      <c r="O104" s="330"/>
      <c r="P104" s="329"/>
      <c r="Q104" s="329"/>
      <c r="R104" s="330">
        <v>0</v>
      </c>
      <c r="S104" s="334" t="s">
        <v>107</v>
      </c>
    </row>
    <row r="105" spans="1:20" s="334" customFormat="1" x14ac:dyDescent="0.3">
      <c r="A105" s="334">
        <v>192</v>
      </c>
      <c r="B105" s="343">
        <v>1394</v>
      </c>
      <c r="C105" s="334" t="s">
        <v>243</v>
      </c>
      <c r="D105" s="335" t="s">
        <v>859</v>
      </c>
      <c r="E105" s="335" t="s">
        <v>4</v>
      </c>
      <c r="G105" s="323">
        <v>164791</v>
      </c>
      <c r="H105" s="323">
        <v>168942</v>
      </c>
      <c r="I105" s="336">
        <f t="shared" si="3"/>
        <v>4151</v>
      </c>
      <c r="J105" s="329"/>
      <c r="L105" s="336"/>
      <c r="M105" s="344">
        <v>2447.7600000000002</v>
      </c>
      <c r="N105" s="338">
        <v>9.7500000000000003E-2</v>
      </c>
      <c r="O105" s="330"/>
      <c r="P105" s="329"/>
      <c r="Q105" s="329"/>
      <c r="R105" s="330"/>
      <c r="S105" s="334" t="s">
        <v>107</v>
      </c>
      <c r="T105" s="334" t="s">
        <v>873</v>
      </c>
    </row>
    <row r="106" spans="1:20" s="334" customFormat="1" x14ac:dyDescent="0.3">
      <c r="A106" s="334">
        <v>192</v>
      </c>
      <c r="B106" s="343">
        <v>1394</v>
      </c>
      <c r="C106" s="334" t="s">
        <v>243</v>
      </c>
      <c r="D106" s="335" t="s">
        <v>1136</v>
      </c>
      <c r="E106" s="335" t="s">
        <v>4</v>
      </c>
      <c r="G106" s="323">
        <v>67210</v>
      </c>
      <c r="H106" s="323">
        <v>72839</v>
      </c>
      <c r="I106" s="336">
        <f t="shared" si="3"/>
        <v>5629</v>
      </c>
      <c r="J106" s="329"/>
      <c r="L106" s="336"/>
      <c r="M106" s="344">
        <v>3756.72</v>
      </c>
      <c r="N106" s="338">
        <v>9.2700000000000005E-2</v>
      </c>
      <c r="O106" s="330"/>
      <c r="P106" s="329"/>
      <c r="Q106" s="329"/>
      <c r="R106" s="330"/>
      <c r="S106" s="334" t="s">
        <v>107</v>
      </c>
      <c r="T106" s="334" t="s">
        <v>1137</v>
      </c>
    </row>
    <row r="107" spans="1:20" s="334" customFormat="1" x14ac:dyDescent="0.3">
      <c r="A107" s="334">
        <v>192</v>
      </c>
      <c r="B107" s="343">
        <v>1394</v>
      </c>
      <c r="C107" s="334" t="s">
        <v>243</v>
      </c>
      <c r="D107" s="335" t="s">
        <v>1152</v>
      </c>
      <c r="E107" s="335" t="s">
        <v>4</v>
      </c>
      <c r="G107" s="323">
        <v>75498</v>
      </c>
      <c r="H107" s="323">
        <v>81614</v>
      </c>
      <c r="I107" s="336">
        <f t="shared" si="3"/>
        <v>6116</v>
      </c>
      <c r="J107" s="329"/>
      <c r="L107" s="336"/>
      <c r="M107" s="344">
        <v>3254.64</v>
      </c>
      <c r="N107" s="338">
        <v>9.0999999999999998E-2</v>
      </c>
      <c r="O107" s="330"/>
      <c r="P107" s="329"/>
      <c r="Q107" s="329"/>
      <c r="R107" s="330"/>
      <c r="S107" s="334" t="s">
        <v>107</v>
      </c>
      <c r="T107" s="334" t="s">
        <v>1154</v>
      </c>
    </row>
    <row r="108" spans="1:20" s="334" customFormat="1" x14ac:dyDescent="0.3">
      <c r="A108" s="334">
        <v>192</v>
      </c>
      <c r="B108" s="343">
        <v>1394</v>
      </c>
      <c r="C108" s="334" t="s">
        <v>243</v>
      </c>
      <c r="D108" s="335" t="s">
        <v>1153</v>
      </c>
      <c r="E108" s="335" t="s">
        <v>4</v>
      </c>
      <c r="G108" s="323">
        <v>58252</v>
      </c>
      <c r="H108" s="323">
        <v>63942</v>
      </c>
      <c r="I108" s="336">
        <f t="shared" si="3"/>
        <v>5690</v>
      </c>
      <c r="J108" s="329"/>
      <c r="L108" s="336"/>
      <c r="M108" s="344">
        <v>3254.64</v>
      </c>
      <c r="N108" s="338">
        <v>9.0999999999999998E-2</v>
      </c>
      <c r="O108" s="330"/>
      <c r="P108" s="329"/>
      <c r="Q108" s="329"/>
      <c r="R108" s="330"/>
      <c r="S108" s="334" t="s">
        <v>107</v>
      </c>
      <c r="T108" s="334" t="s">
        <v>1155</v>
      </c>
    </row>
    <row r="109" spans="1:20" s="334" customFormat="1" x14ac:dyDescent="0.3">
      <c r="A109" s="334">
        <v>242</v>
      </c>
      <c r="B109" s="334" t="s">
        <v>250</v>
      </c>
      <c r="C109" s="334" t="s">
        <v>479</v>
      </c>
      <c r="D109" s="335" t="s">
        <v>421</v>
      </c>
      <c r="E109" s="335" t="s">
        <v>4</v>
      </c>
      <c r="G109" s="323">
        <v>116880</v>
      </c>
      <c r="H109" s="323">
        <v>118076</v>
      </c>
      <c r="I109" s="336">
        <f t="shared" si="3"/>
        <v>1196</v>
      </c>
      <c r="J109" s="329"/>
      <c r="L109" s="336">
        <f>K109-J109</f>
        <v>0</v>
      </c>
      <c r="M109" s="337">
        <v>2046.19</v>
      </c>
      <c r="N109" s="338">
        <v>8.5300000000000001E-2</v>
      </c>
      <c r="O109" s="330">
        <v>12286</v>
      </c>
      <c r="P109" s="329"/>
      <c r="Q109" s="329"/>
      <c r="R109" s="330">
        <v>0</v>
      </c>
      <c r="S109" s="334" t="s">
        <v>107</v>
      </c>
      <c r="T109" s="334" t="s">
        <v>776</v>
      </c>
    </row>
    <row r="110" spans="1:20" s="334" customFormat="1" x14ac:dyDescent="0.3">
      <c r="A110" s="334">
        <v>248</v>
      </c>
      <c r="B110" s="375" t="s">
        <v>1380</v>
      </c>
      <c r="C110" s="334" t="s">
        <v>481</v>
      </c>
      <c r="D110" s="335" t="s">
        <v>951</v>
      </c>
      <c r="E110" s="335" t="s">
        <v>4</v>
      </c>
      <c r="G110" s="323">
        <v>174882</v>
      </c>
      <c r="H110" s="323">
        <v>179034</v>
      </c>
      <c r="I110" s="336">
        <f t="shared" si="3"/>
        <v>4152</v>
      </c>
      <c r="J110" s="329"/>
      <c r="L110" s="336"/>
      <c r="M110" s="337">
        <v>3614.14</v>
      </c>
      <c r="N110" s="338">
        <v>9.4600000000000004E-2</v>
      </c>
      <c r="O110" s="330"/>
      <c r="P110" s="329"/>
      <c r="Q110" s="329"/>
      <c r="R110" s="330"/>
      <c r="S110" s="334" t="s">
        <v>107</v>
      </c>
      <c r="T110" s="334" t="s">
        <v>952</v>
      </c>
    </row>
    <row r="111" spans="1:20" s="334" customFormat="1" x14ac:dyDescent="0.3">
      <c r="A111" s="334">
        <v>248</v>
      </c>
      <c r="B111" s="343">
        <v>1447</v>
      </c>
      <c r="C111" s="334" t="s">
        <v>481</v>
      </c>
      <c r="D111" s="335" t="s">
        <v>1179</v>
      </c>
      <c r="E111" s="335" t="s">
        <v>4</v>
      </c>
      <c r="G111" s="323">
        <v>56306</v>
      </c>
      <c r="H111" s="323">
        <v>59100</v>
      </c>
      <c r="I111" s="336">
        <f t="shared" si="3"/>
        <v>2794</v>
      </c>
      <c r="J111" s="329"/>
      <c r="L111" s="336"/>
      <c r="M111" s="337">
        <v>4890.63</v>
      </c>
      <c r="N111" s="338">
        <v>0.09</v>
      </c>
      <c r="O111" s="330"/>
      <c r="P111" s="329"/>
      <c r="Q111" s="329"/>
      <c r="R111" s="330"/>
      <c r="S111" s="334" t="s">
        <v>107</v>
      </c>
      <c r="T111" s="334" t="s">
        <v>1250</v>
      </c>
    </row>
    <row r="112" spans="1:20" s="334" customFormat="1" x14ac:dyDescent="0.3">
      <c r="A112" s="334">
        <v>248</v>
      </c>
      <c r="B112" s="343">
        <v>1447</v>
      </c>
      <c r="C112" s="334" t="s">
        <v>481</v>
      </c>
      <c r="D112" s="335" t="s">
        <v>1212</v>
      </c>
      <c r="E112" s="335" t="s">
        <v>4</v>
      </c>
      <c r="G112" s="323">
        <v>60270</v>
      </c>
      <c r="H112" s="323">
        <v>66465</v>
      </c>
      <c r="I112" s="336">
        <f t="shared" si="3"/>
        <v>6195</v>
      </c>
      <c r="J112" s="329"/>
      <c r="L112" s="336"/>
      <c r="M112" s="337">
        <v>4890.63</v>
      </c>
      <c r="N112" s="338">
        <v>0.09</v>
      </c>
      <c r="O112" s="330"/>
      <c r="P112" s="329"/>
      <c r="Q112" s="329"/>
      <c r="R112" s="330"/>
      <c r="S112" s="334" t="s">
        <v>107</v>
      </c>
      <c r="T112" s="334" t="s">
        <v>1251</v>
      </c>
    </row>
    <row r="113" spans="1:21" s="334" customFormat="1" x14ac:dyDescent="0.3">
      <c r="A113" s="334">
        <v>248</v>
      </c>
      <c r="B113" s="343">
        <v>1447</v>
      </c>
      <c r="C113" s="334" t="s">
        <v>481</v>
      </c>
      <c r="D113" s="335" t="s">
        <v>1213</v>
      </c>
      <c r="E113" s="335" t="s">
        <v>4</v>
      </c>
      <c r="G113" s="323">
        <v>75078</v>
      </c>
      <c r="H113" s="323">
        <v>78400</v>
      </c>
      <c r="I113" s="336">
        <f t="shared" si="3"/>
        <v>3322</v>
      </c>
      <c r="J113" s="329"/>
      <c r="L113" s="336"/>
      <c r="M113" s="337">
        <v>4890.63</v>
      </c>
      <c r="N113" s="338">
        <v>0.09</v>
      </c>
      <c r="O113" s="330"/>
      <c r="P113" s="329"/>
      <c r="Q113" s="329"/>
      <c r="R113" s="330"/>
      <c r="S113" s="334" t="s">
        <v>107</v>
      </c>
      <c r="T113" s="334" t="s">
        <v>1252</v>
      </c>
    </row>
    <row r="114" spans="1:21" s="334" customFormat="1" x14ac:dyDescent="0.3">
      <c r="A114" s="334">
        <v>268</v>
      </c>
      <c r="B114" s="334" t="s">
        <v>281</v>
      </c>
      <c r="C114" s="334" t="s">
        <v>482</v>
      </c>
      <c r="D114" s="335" t="s">
        <v>647</v>
      </c>
      <c r="E114" s="335" t="s">
        <v>4</v>
      </c>
      <c r="G114" s="323">
        <v>184906</v>
      </c>
      <c r="H114" s="323">
        <v>187118</v>
      </c>
      <c r="I114" s="336">
        <f t="shared" si="3"/>
        <v>2212</v>
      </c>
      <c r="J114" s="329"/>
      <c r="L114" s="336">
        <f>K114-J114</f>
        <v>0</v>
      </c>
      <c r="M114" s="337">
        <v>2183.1999999999998</v>
      </c>
      <c r="N114" s="338">
        <v>0.10100000000000001</v>
      </c>
      <c r="O114" s="330">
        <v>0</v>
      </c>
      <c r="P114" s="329"/>
      <c r="Q114" s="329"/>
      <c r="R114" s="330">
        <v>0</v>
      </c>
      <c r="S114" s="334" t="s">
        <v>107</v>
      </c>
      <c r="T114" s="334" t="s">
        <v>645</v>
      </c>
    </row>
    <row r="115" spans="1:21" s="334" customFormat="1" x14ac:dyDescent="0.3">
      <c r="A115" s="334">
        <v>268</v>
      </c>
      <c r="B115" s="334" t="s">
        <v>281</v>
      </c>
      <c r="C115" s="334" t="s">
        <v>482</v>
      </c>
      <c r="D115" s="335" t="s">
        <v>654</v>
      </c>
      <c r="E115" s="335" t="s">
        <v>4</v>
      </c>
      <c r="G115" s="323">
        <v>169427</v>
      </c>
      <c r="H115" s="323">
        <v>169459</v>
      </c>
      <c r="I115" s="336">
        <f t="shared" si="3"/>
        <v>32</v>
      </c>
      <c r="J115" s="329"/>
      <c r="L115" s="336"/>
      <c r="M115" s="337">
        <v>2183.1999999999998</v>
      </c>
      <c r="N115" s="338">
        <v>0.10100000000000001</v>
      </c>
      <c r="O115" s="330">
        <v>0</v>
      </c>
      <c r="P115" s="329"/>
      <c r="Q115" s="329"/>
      <c r="R115" s="330"/>
      <c r="S115" s="334" t="s">
        <v>107</v>
      </c>
      <c r="T115" s="334" t="s">
        <v>653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666</v>
      </c>
      <c r="E116" s="335" t="s">
        <v>4</v>
      </c>
      <c r="G116" s="323">
        <v>185140</v>
      </c>
      <c r="H116" s="323">
        <v>187495</v>
      </c>
      <c r="I116" s="336">
        <f t="shared" si="3"/>
        <v>2355</v>
      </c>
      <c r="J116" s="329"/>
      <c r="L116" s="336"/>
      <c r="M116" s="337">
        <v>1623.75</v>
      </c>
      <c r="N116" s="338">
        <v>9.64E-2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689</v>
      </c>
      <c r="E117" s="335" t="s">
        <v>4</v>
      </c>
      <c r="G117" s="323">
        <v>206329</v>
      </c>
      <c r="H117" s="323">
        <v>210513</v>
      </c>
      <c r="I117" s="336">
        <f t="shared" si="3"/>
        <v>4184</v>
      </c>
      <c r="J117" s="329"/>
      <c r="L117" s="336"/>
      <c r="M117" s="337">
        <v>1623.75</v>
      </c>
      <c r="N117" s="338">
        <v>9.64E-2</v>
      </c>
      <c r="O117" s="330"/>
      <c r="P117" s="329"/>
      <c r="Q117" s="329"/>
      <c r="R117" s="330"/>
      <c r="S117" s="334" t="s">
        <v>107</v>
      </c>
      <c r="T117" s="345" t="s">
        <v>688</v>
      </c>
      <c r="U117" s="334">
        <v>84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690</v>
      </c>
      <c r="E118" s="335" t="s">
        <v>4</v>
      </c>
      <c r="G118" s="323">
        <v>171258</v>
      </c>
      <c r="H118" s="323">
        <v>176768</v>
      </c>
      <c r="I118" s="336">
        <f t="shared" si="3"/>
        <v>5510</v>
      </c>
      <c r="J118" s="329"/>
      <c r="L118" s="336"/>
      <c r="M118" s="337">
        <v>1623.75</v>
      </c>
      <c r="N118" s="338">
        <v>9.64E-2</v>
      </c>
      <c r="O118" s="330"/>
      <c r="P118" s="329"/>
      <c r="Q118" s="329"/>
      <c r="R118" s="330"/>
      <c r="S118" s="334" t="s">
        <v>107</v>
      </c>
      <c r="T118" s="334" t="s">
        <v>728</v>
      </c>
      <c r="U118" s="334" t="s">
        <v>752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681</v>
      </c>
      <c r="E119" s="335" t="s">
        <v>4</v>
      </c>
      <c r="G119" s="323">
        <v>191111</v>
      </c>
      <c r="H119" s="323">
        <v>196959</v>
      </c>
      <c r="I119" s="336">
        <f t="shared" si="3"/>
        <v>5848</v>
      </c>
      <c r="J119" s="329"/>
      <c r="L119" s="336"/>
      <c r="M119" s="337">
        <v>1623.75</v>
      </c>
      <c r="N119" s="338">
        <v>9.64E-2</v>
      </c>
      <c r="O119" s="330"/>
      <c r="P119" s="329"/>
      <c r="Q119" s="329"/>
      <c r="R119" s="330"/>
      <c r="S119" s="334" t="s">
        <v>107</v>
      </c>
      <c r="T119" s="334" t="s">
        <v>728</v>
      </c>
      <c r="U119" s="334" t="s">
        <v>752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692</v>
      </c>
      <c r="E120" s="335" t="s">
        <v>4</v>
      </c>
      <c r="G120" s="323">
        <v>176898</v>
      </c>
      <c r="H120" s="323">
        <v>181920</v>
      </c>
      <c r="I120" s="336">
        <f t="shared" si="3"/>
        <v>5022</v>
      </c>
      <c r="J120" s="329"/>
      <c r="L120" s="336"/>
      <c r="M120" s="337">
        <v>1623.75</v>
      </c>
      <c r="N120" s="338">
        <v>9.64E-2</v>
      </c>
      <c r="O120" s="330"/>
      <c r="P120" s="329"/>
      <c r="Q120" s="329"/>
      <c r="R120" s="330"/>
      <c r="S120" s="334" t="s">
        <v>107</v>
      </c>
      <c r="T120" s="334" t="s">
        <v>728</v>
      </c>
      <c r="U120" s="334" t="s">
        <v>752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695</v>
      </c>
      <c r="E121" s="335" t="s">
        <v>4</v>
      </c>
      <c r="G121" s="323">
        <v>180437</v>
      </c>
      <c r="H121" s="323">
        <v>183846</v>
      </c>
      <c r="I121" s="336">
        <f t="shared" si="3"/>
        <v>3409</v>
      </c>
      <c r="J121" s="329"/>
      <c r="L121" s="336"/>
      <c r="M121" s="337">
        <v>1623.75</v>
      </c>
      <c r="N121" s="338">
        <v>9.64E-2</v>
      </c>
      <c r="O121" s="330"/>
      <c r="P121" s="329"/>
      <c r="Q121" s="329"/>
      <c r="R121" s="330"/>
      <c r="S121" s="334" t="s">
        <v>107</v>
      </c>
      <c r="T121" s="345" t="s">
        <v>696</v>
      </c>
      <c r="U121" s="334">
        <v>84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703</v>
      </c>
      <c r="E122" s="335" t="s">
        <v>4</v>
      </c>
      <c r="G122" s="323">
        <v>132405</v>
      </c>
      <c r="H122" s="323">
        <v>133997</v>
      </c>
      <c r="I122" s="336">
        <f t="shared" si="3"/>
        <v>1592</v>
      </c>
      <c r="J122" s="329"/>
      <c r="L122" s="336"/>
      <c r="M122" s="337">
        <v>1623.75</v>
      </c>
      <c r="N122" s="338">
        <v>9.64E-2</v>
      </c>
      <c r="O122" s="330"/>
      <c r="P122" s="329"/>
      <c r="Q122" s="329"/>
      <c r="R122" s="330"/>
      <c r="S122" s="334" t="s">
        <v>107</v>
      </c>
      <c r="T122" s="345" t="s">
        <v>705</v>
      </c>
      <c r="U122" s="334">
        <v>84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704</v>
      </c>
      <c r="E123" s="335" t="s">
        <v>4</v>
      </c>
      <c r="G123" s="323">
        <v>183475</v>
      </c>
      <c r="H123" s="323">
        <v>183475</v>
      </c>
      <c r="I123" s="336">
        <f t="shared" si="3"/>
        <v>0</v>
      </c>
      <c r="J123" s="329"/>
      <c r="L123" s="336"/>
      <c r="M123" s="337">
        <v>1623.75</v>
      </c>
      <c r="N123" s="338">
        <v>9.64E-2</v>
      </c>
      <c r="O123" s="330"/>
      <c r="P123" s="329"/>
      <c r="Q123" s="329"/>
      <c r="R123" s="330"/>
      <c r="S123" s="334" t="s">
        <v>107</v>
      </c>
      <c r="T123" s="334" t="s">
        <v>728</v>
      </c>
      <c r="U123" s="334" t="s">
        <v>752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974</v>
      </c>
      <c r="E124" s="335" t="s">
        <v>4</v>
      </c>
      <c r="G124" s="323">
        <v>59906</v>
      </c>
      <c r="H124" s="323">
        <v>63917</v>
      </c>
      <c r="I124" s="336">
        <f t="shared" si="3"/>
        <v>4011</v>
      </c>
      <c r="J124" s="329"/>
      <c r="L124" s="336"/>
      <c r="M124" s="337">
        <v>1607.68</v>
      </c>
      <c r="N124" s="338">
        <v>9.4899999999999998E-2</v>
      </c>
      <c r="O124" s="330"/>
      <c r="P124" s="329"/>
      <c r="Q124" s="329"/>
      <c r="R124" s="330"/>
      <c r="S124" s="334" t="s">
        <v>107</v>
      </c>
      <c r="T124" s="334" t="s">
        <v>976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975</v>
      </c>
      <c r="E125" s="335" t="s">
        <v>4</v>
      </c>
      <c r="G125" s="323">
        <v>113551</v>
      </c>
      <c r="H125" s="323">
        <v>118449</v>
      </c>
      <c r="I125" s="336">
        <f t="shared" si="3"/>
        <v>4898</v>
      </c>
      <c r="J125" s="329"/>
      <c r="L125" s="336"/>
      <c r="M125" s="337">
        <v>1607.68</v>
      </c>
      <c r="N125" s="338">
        <v>9.4899999999999998E-2</v>
      </c>
      <c r="O125" s="330"/>
      <c r="P125" s="329"/>
      <c r="Q125" s="329"/>
      <c r="R125" s="330"/>
      <c r="S125" s="334" t="s">
        <v>107</v>
      </c>
      <c r="T125" s="334" t="s">
        <v>976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998</v>
      </c>
      <c r="E126" s="335" t="s">
        <v>4</v>
      </c>
      <c r="G126" s="323">
        <v>96890</v>
      </c>
      <c r="H126" s="323">
        <v>97570</v>
      </c>
      <c r="I126" s="336">
        <f t="shared" si="3"/>
        <v>680</v>
      </c>
      <c r="J126" s="329"/>
      <c r="L126" s="336"/>
      <c r="M126" s="337">
        <v>1607.68</v>
      </c>
      <c r="N126" s="338">
        <v>9.4899999999999998E-2</v>
      </c>
      <c r="O126" s="330"/>
      <c r="P126" s="329"/>
      <c r="Q126" s="329"/>
      <c r="R126" s="330"/>
      <c r="S126" s="334" t="s">
        <v>107</v>
      </c>
      <c r="T126" s="334" t="s">
        <v>999</v>
      </c>
    </row>
    <row r="127" spans="1:21" s="334" customFormat="1" x14ac:dyDescent="0.3">
      <c r="A127" s="334">
        <v>278</v>
      </c>
      <c r="B127" s="334" t="s">
        <v>371</v>
      </c>
      <c r="C127" s="334" t="s">
        <v>388</v>
      </c>
      <c r="D127" s="335" t="s">
        <v>1019</v>
      </c>
      <c r="E127" s="335" t="s">
        <v>4</v>
      </c>
      <c r="G127" s="323">
        <v>87112</v>
      </c>
      <c r="H127" s="323">
        <v>91096</v>
      </c>
      <c r="I127" s="336">
        <f t="shared" si="3"/>
        <v>3984</v>
      </c>
      <c r="J127" s="329"/>
      <c r="L127" s="336"/>
      <c r="M127" s="337">
        <v>1607.68</v>
      </c>
      <c r="N127" s="338">
        <v>9.4899999999999998E-2</v>
      </c>
      <c r="O127" s="330"/>
      <c r="P127" s="329"/>
      <c r="Q127" s="329"/>
      <c r="R127" s="330"/>
      <c r="S127" s="334" t="s">
        <v>107</v>
      </c>
      <c r="T127" s="334" t="s">
        <v>1018</v>
      </c>
    </row>
    <row r="128" spans="1:21" s="334" customFormat="1" x14ac:dyDescent="0.3">
      <c r="A128" s="334">
        <v>278</v>
      </c>
      <c r="B128" s="334" t="s">
        <v>371</v>
      </c>
      <c r="C128" s="334" t="s">
        <v>388</v>
      </c>
      <c r="D128" s="335" t="s">
        <v>1056</v>
      </c>
      <c r="E128" s="335" t="s">
        <v>4</v>
      </c>
      <c r="G128" s="323">
        <v>72101</v>
      </c>
      <c r="H128" s="323">
        <v>75536</v>
      </c>
      <c r="I128" s="336">
        <f t="shared" si="3"/>
        <v>3435</v>
      </c>
      <c r="J128" s="329"/>
      <c r="L128" s="336"/>
      <c r="M128" s="337">
        <v>1607.68</v>
      </c>
      <c r="N128" s="338">
        <v>9.4899999999999998E-2</v>
      </c>
      <c r="O128" s="330"/>
      <c r="P128" s="329"/>
      <c r="Q128" s="329"/>
      <c r="R128" s="330"/>
      <c r="S128" s="334" t="s">
        <v>107</v>
      </c>
      <c r="T128" s="334" t="s">
        <v>1057</v>
      </c>
    </row>
    <row r="129" spans="1:21" s="334" customFormat="1" x14ac:dyDescent="0.3">
      <c r="A129" s="334">
        <v>278</v>
      </c>
      <c r="B129" s="334" t="s">
        <v>371</v>
      </c>
      <c r="C129" s="334" t="s">
        <v>388</v>
      </c>
      <c r="D129" s="335" t="s">
        <v>1024</v>
      </c>
      <c r="E129" s="335" t="s">
        <v>4</v>
      </c>
      <c r="G129" s="323">
        <v>106165</v>
      </c>
      <c r="H129" s="323">
        <v>113279</v>
      </c>
      <c r="I129" s="336">
        <f t="shared" si="3"/>
        <v>7114</v>
      </c>
      <c r="J129" s="329"/>
      <c r="L129" s="336"/>
      <c r="M129" s="337">
        <v>1607.68</v>
      </c>
      <c r="N129" s="338">
        <v>9.4899999999999998E-2</v>
      </c>
      <c r="O129" s="330"/>
      <c r="P129" s="329"/>
      <c r="Q129" s="329"/>
      <c r="R129" s="330"/>
      <c r="S129" s="334" t="s">
        <v>107</v>
      </c>
      <c r="T129" s="334" t="s">
        <v>1025</v>
      </c>
    </row>
    <row r="130" spans="1:21" s="334" customFormat="1" x14ac:dyDescent="0.3">
      <c r="A130" s="334">
        <v>278</v>
      </c>
      <c r="B130" s="334" t="s">
        <v>371</v>
      </c>
      <c r="C130" s="334" t="s">
        <v>388</v>
      </c>
      <c r="D130" s="335" t="s">
        <v>1270</v>
      </c>
      <c r="E130" s="335" t="s">
        <v>4</v>
      </c>
      <c r="G130" s="323">
        <v>16147</v>
      </c>
      <c r="H130" s="323">
        <v>20090</v>
      </c>
      <c r="I130" s="336">
        <f t="shared" si="3"/>
        <v>3943</v>
      </c>
      <c r="J130" s="329"/>
      <c r="L130" s="336"/>
      <c r="M130" s="337">
        <v>2278.9</v>
      </c>
      <c r="N130" s="338">
        <v>8.8999999999999996E-2</v>
      </c>
      <c r="O130" s="330"/>
      <c r="P130" s="329"/>
      <c r="Q130" s="329"/>
      <c r="R130" s="330"/>
      <c r="S130" s="334" t="s">
        <v>107</v>
      </c>
      <c r="T130" s="334" t="s">
        <v>1301</v>
      </c>
    </row>
    <row r="131" spans="1:21" s="334" customFormat="1" x14ac:dyDescent="0.3">
      <c r="A131" s="334">
        <v>278</v>
      </c>
      <c r="B131" s="334" t="s">
        <v>371</v>
      </c>
      <c r="C131" s="334" t="s">
        <v>388</v>
      </c>
      <c r="D131" s="335" t="s">
        <v>1271</v>
      </c>
      <c r="E131" s="335" t="s">
        <v>4</v>
      </c>
      <c r="G131" s="323">
        <v>12338</v>
      </c>
      <c r="H131" s="323">
        <v>14464</v>
      </c>
      <c r="I131" s="336">
        <f t="shared" si="3"/>
        <v>2126</v>
      </c>
      <c r="J131" s="329"/>
      <c r="L131" s="336"/>
      <c r="M131" s="337">
        <v>2278.9</v>
      </c>
      <c r="N131" s="338">
        <v>8.8999999999999996E-2</v>
      </c>
      <c r="O131" s="330"/>
      <c r="P131" s="329"/>
      <c r="Q131" s="329"/>
      <c r="R131" s="330"/>
      <c r="S131" s="334" t="s">
        <v>107</v>
      </c>
      <c r="T131" s="334" t="s">
        <v>1272</v>
      </c>
    </row>
    <row r="132" spans="1:21" s="334" customFormat="1" x14ac:dyDescent="0.3">
      <c r="A132" s="334">
        <v>295</v>
      </c>
      <c r="B132" s="334" t="s">
        <v>367</v>
      </c>
      <c r="C132" s="334" t="s">
        <v>383</v>
      </c>
      <c r="D132" s="335" t="s">
        <v>422</v>
      </c>
      <c r="E132" s="335" t="s">
        <v>4</v>
      </c>
      <c r="G132" s="323">
        <v>199100</v>
      </c>
      <c r="H132" s="323">
        <v>200400</v>
      </c>
      <c r="I132" s="336">
        <f t="shared" ref="I132:I189" si="5">H132-G132</f>
        <v>1300</v>
      </c>
      <c r="J132" s="329"/>
      <c r="L132" s="336">
        <f>K132-J132</f>
        <v>0</v>
      </c>
      <c r="M132" s="337">
        <v>1566.5</v>
      </c>
      <c r="N132" s="338">
        <v>9.6699999999999994E-2</v>
      </c>
      <c r="O132" s="330">
        <v>23595</v>
      </c>
      <c r="P132" s="329"/>
      <c r="Q132" s="329"/>
      <c r="R132" s="330">
        <v>0</v>
      </c>
      <c r="S132" s="334" t="s">
        <v>107</v>
      </c>
    </row>
    <row r="133" spans="1:21" s="334" customFormat="1" x14ac:dyDescent="0.3">
      <c r="A133" s="334">
        <v>295</v>
      </c>
      <c r="B133" s="343">
        <v>1501</v>
      </c>
      <c r="C133" s="334" t="s">
        <v>383</v>
      </c>
      <c r="D133" s="335" t="s">
        <v>1058</v>
      </c>
      <c r="E133" s="335" t="s">
        <v>4</v>
      </c>
      <c r="G133" s="323">
        <v>40833</v>
      </c>
      <c r="H133" s="323">
        <v>42501</v>
      </c>
      <c r="I133" s="336">
        <f t="shared" si="5"/>
        <v>1668</v>
      </c>
      <c r="J133" s="329"/>
      <c r="L133" s="336"/>
      <c r="M133" s="337">
        <v>1939.33</v>
      </c>
      <c r="N133" s="338">
        <v>0.1003</v>
      </c>
      <c r="O133" s="330"/>
      <c r="P133" s="329"/>
      <c r="Q133" s="329"/>
      <c r="R133" s="330"/>
      <c r="S133" s="334" t="s">
        <v>107</v>
      </c>
      <c r="T133" s="334" t="s">
        <v>1059</v>
      </c>
    </row>
    <row r="134" spans="1:21" s="334" customFormat="1" x14ac:dyDescent="0.3">
      <c r="A134" s="334">
        <v>301</v>
      </c>
      <c r="B134" s="343">
        <v>1514</v>
      </c>
      <c r="C134" s="334" t="s">
        <v>675</v>
      </c>
      <c r="D134" s="335" t="s">
        <v>676</v>
      </c>
      <c r="E134" s="335" t="s">
        <v>4</v>
      </c>
      <c r="G134" s="323">
        <v>125230</v>
      </c>
      <c r="H134" s="323">
        <v>127428</v>
      </c>
      <c r="I134" s="336">
        <f t="shared" si="5"/>
        <v>2198</v>
      </c>
      <c r="J134" s="329"/>
      <c r="L134" s="336"/>
      <c r="M134" s="337">
        <v>2537.1</v>
      </c>
      <c r="N134" s="338">
        <v>0.1132</v>
      </c>
      <c r="O134" s="330"/>
      <c r="P134" s="329"/>
      <c r="Q134" s="329"/>
      <c r="R134" s="330"/>
      <c r="S134" s="334" t="s">
        <v>107</v>
      </c>
      <c r="T134" s="334" t="s">
        <v>673</v>
      </c>
      <c r="U134" s="334">
        <v>60</v>
      </c>
    </row>
    <row r="135" spans="1:21" s="334" customFormat="1" x14ac:dyDescent="0.3">
      <c r="A135" s="334">
        <v>301</v>
      </c>
      <c r="B135" s="343">
        <v>1514</v>
      </c>
      <c r="C135" s="334" t="s">
        <v>675</v>
      </c>
      <c r="D135" s="335" t="s">
        <v>1326</v>
      </c>
      <c r="E135" s="335" t="s">
        <v>4</v>
      </c>
      <c r="G135" s="323">
        <v>1949</v>
      </c>
      <c r="H135" s="323">
        <v>2988</v>
      </c>
      <c r="I135" s="336">
        <f t="shared" si="5"/>
        <v>1039</v>
      </c>
      <c r="J135" s="329"/>
      <c r="L135" s="336"/>
      <c r="M135" s="337">
        <v>3752.96</v>
      </c>
      <c r="N135" s="338">
        <v>0.12</v>
      </c>
      <c r="O135" s="330"/>
      <c r="P135" s="329"/>
      <c r="Q135" s="329"/>
      <c r="R135" s="330"/>
      <c r="S135" s="334" t="s">
        <v>107</v>
      </c>
      <c r="T135" s="334" t="s">
        <v>1327</v>
      </c>
    </row>
    <row r="136" spans="1:21" s="334" customFormat="1" x14ac:dyDescent="0.3">
      <c r="A136" s="334">
        <v>311</v>
      </c>
      <c r="B136" s="343">
        <v>1520</v>
      </c>
      <c r="C136" s="334" t="s">
        <v>484</v>
      </c>
      <c r="D136" s="335" t="s">
        <v>860</v>
      </c>
      <c r="E136" s="335" t="s">
        <v>4</v>
      </c>
      <c r="G136" s="323">
        <v>265081</v>
      </c>
      <c r="H136" s="323">
        <v>273676</v>
      </c>
      <c r="I136" s="336">
        <f t="shared" si="5"/>
        <v>8595</v>
      </c>
      <c r="J136" s="329"/>
      <c r="L136" s="336"/>
      <c r="M136" s="337">
        <v>3100.02</v>
      </c>
      <c r="N136" s="338">
        <v>9.3899999999999997E-2</v>
      </c>
      <c r="O136" s="330"/>
      <c r="P136" s="329"/>
      <c r="Q136" s="329"/>
      <c r="R136" s="330"/>
      <c r="S136" s="334" t="s">
        <v>299</v>
      </c>
      <c r="T136" s="334" t="s">
        <v>862</v>
      </c>
    </row>
    <row r="137" spans="1:21" s="334" customFormat="1" x14ac:dyDescent="0.3">
      <c r="A137" s="334">
        <v>311</v>
      </c>
      <c r="B137" s="343">
        <v>1520</v>
      </c>
      <c r="C137" s="334" t="s">
        <v>484</v>
      </c>
      <c r="D137" s="335" t="s">
        <v>861</v>
      </c>
      <c r="E137" s="335" t="s">
        <v>4</v>
      </c>
      <c r="G137" s="323">
        <v>322243</v>
      </c>
      <c r="H137" s="323">
        <v>330907</v>
      </c>
      <c r="I137" s="336">
        <f t="shared" si="5"/>
        <v>8664</v>
      </c>
      <c r="J137" s="329"/>
      <c r="L137" s="336"/>
      <c r="M137" s="337">
        <v>3100.02</v>
      </c>
      <c r="N137" s="338">
        <v>9.3899999999999997E-2</v>
      </c>
      <c r="O137" s="330"/>
      <c r="P137" s="329"/>
      <c r="Q137" s="329"/>
      <c r="R137" s="330"/>
      <c r="S137" s="334" t="s">
        <v>299</v>
      </c>
      <c r="T137" s="334" t="s">
        <v>862</v>
      </c>
    </row>
    <row r="138" spans="1:21" s="334" customFormat="1" x14ac:dyDescent="0.3">
      <c r="A138" s="334">
        <v>311</v>
      </c>
      <c r="B138" s="343">
        <v>1520</v>
      </c>
      <c r="C138" s="334" t="s">
        <v>484</v>
      </c>
      <c r="D138" s="335" t="s">
        <v>1232</v>
      </c>
      <c r="E138" s="335" t="s">
        <v>4</v>
      </c>
      <c r="G138" s="323">
        <v>28192</v>
      </c>
      <c r="H138" s="323">
        <v>30045</v>
      </c>
      <c r="I138" s="336">
        <f t="shared" si="5"/>
        <v>1853</v>
      </c>
      <c r="J138" s="329"/>
      <c r="L138" s="336"/>
      <c r="M138" s="337">
        <v>4583.9799999999996</v>
      </c>
      <c r="N138" s="338">
        <v>8.8999999999999996E-2</v>
      </c>
      <c r="O138" s="330"/>
      <c r="P138" s="329"/>
      <c r="Q138" s="329"/>
      <c r="R138" s="330"/>
      <c r="S138" s="334" t="s">
        <v>299</v>
      </c>
      <c r="T138" s="334" t="s">
        <v>1233</v>
      </c>
    </row>
    <row r="139" spans="1:21" s="334" customFormat="1" x14ac:dyDescent="0.3">
      <c r="A139" s="334">
        <v>311</v>
      </c>
      <c r="B139" s="343">
        <v>1520</v>
      </c>
      <c r="C139" s="334" t="s">
        <v>484</v>
      </c>
      <c r="D139" s="335" t="s">
        <v>1200</v>
      </c>
      <c r="E139" s="335" t="s">
        <v>4</v>
      </c>
      <c r="G139" s="323">
        <v>66269</v>
      </c>
      <c r="H139" s="323">
        <v>74765</v>
      </c>
      <c r="I139" s="336">
        <f t="shared" si="5"/>
        <v>8496</v>
      </c>
      <c r="J139" s="329"/>
      <c r="L139" s="336"/>
      <c r="M139" s="337">
        <v>5391.19</v>
      </c>
      <c r="N139" s="338">
        <v>8.8999999999999996E-2</v>
      </c>
      <c r="O139" s="330"/>
      <c r="P139" s="329"/>
      <c r="Q139" s="329"/>
      <c r="R139" s="330"/>
      <c r="S139" s="334" t="s">
        <v>299</v>
      </c>
      <c r="T139" s="334" t="s">
        <v>1218</v>
      </c>
    </row>
    <row r="140" spans="1:21" s="334" customFormat="1" x14ac:dyDescent="0.3">
      <c r="A140" s="334">
        <v>311</v>
      </c>
      <c r="B140" s="343">
        <v>1520</v>
      </c>
      <c r="C140" s="334" t="s">
        <v>484</v>
      </c>
      <c r="D140" s="335" t="s">
        <v>1201</v>
      </c>
      <c r="E140" s="335" t="s">
        <v>4</v>
      </c>
      <c r="G140" s="323">
        <v>64519</v>
      </c>
      <c r="H140" s="323">
        <v>73668</v>
      </c>
      <c r="I140" s="336">
        <f t="shared" si="5"/>
        <v>9149</v>
      </c>
      <c r="J140" s="329"/>
      <c r="L140" s="336"/>
      <c r="M140" s="337">
        <v>4737.1899999999996</v>
      </c>
      <c r="N140" s="338">
        <v>8.8999999999999996E-2</v>
      </c>
      <c r="O140" s="330"/>
      <c r="P140" s="329"/>
      <c r="Q140" s="329"/>
      <c r="R140" s="330"/>
      <c r="S140" s="334" t="s">
        <v>299</v>
      </c>
      <c r="T140" s="334" t="s">
        <v>1208</v>
      </c>
    </row>
    <row r="141" spans="1:21" s="334" customFormat="1" x14ac:dyDescent="0.3">
      <c r="A141" s="334">
        <v>311</v>
      </c>
      <c r="B141" s="343">
        <v>1520</v>
      </c>
      <c r="C141" s="334" t="s">
        <v>484</v>
      </c>
      <c r="D141" s="335" t="s">
        <v>1202</v>
      </c>
      <c r="E141" s="335" t="s">
        <v>4</v>
      </c>
      <c r="G141" s="323">
        <v>60816</v>
      </c>
      <c r="H141" s="323">
        <v>69354</v>
      </c>
      <c r="I141" s="336">
        <f t="shared" si="5"/>
        <v>8538</v>
      </c>
      <c r="J141" s="329"/>
      <c r="L141" s="336"/>
      <c r="M141" s="337">
        <v>4737.1899999999996</v>
      </c>
      <c r="N141" s="338">
        <v>8.8999999999999996E-2</v>
      </c>
      <c r="O141" s="330"/>
      <c r="P141" s="329"/>
      <c r="Q141" s="329"/>
      <c r="R141" s="330"/>
      <c r="S141" s="334" t="s">
        <v>299</v>
      </c>
      <c r="T141" s="334" t="s">
        <v>1203</v>
      </c>
    </row>
    <row r="142" spans="1:21" s="334" customFormat="1" x14ac:dyDescent="0.3">
      <c r="A142" s="334">
        <v>319</v>
      </c>
      <c r="B142" s="334" t="s">
        <v>474</v>
      </c>
      <c r="C142" s="334" t="s">
        <v>448</v>
      </c>
      <c r="D142" s="335" t="s">
        <v>449</v>
      </c>
      <c r="E142" s="335" t="s">
        <v>4</v>
      </c>
      <c r="G142" s="323">
        <v>229126</v>
      </c>
      <c r="H142" s="323">
        <v>232227</v>
      </c>
      <c r="I142" s="336">
        <f t="shared" si="5"/>
        <v>3101</v>
      </c>
      <c r="J142" s="329"/>
      <c r="L142" s="336">
        <f>K142-J142</f>
        <v>0</v>
      </c>
      <c r="M142" s="337">
        <v>1581.52</v>
      </c>
      <c r="N142" s="346">
        <v>9.9400000000000002E-2</v>
      </c>
      <c r="O142" s="339">
        <v>11155</v>
      </c>
      <c r="P142" s="329"/>
      <c r="Q142" s="329"/>
      <c r="R142" s="339">
        <v>0</v>
      </c>
      <c r="S142" s="334" t="s">
        <v>107</v>
      </c>
    </row>
    <row r="143" spans="1:21" s="334" customFormat="1" x14ac:dyDescent="0.3">
      <c r="A143" s="334">
        <v>325</v>
      </c>
      <c r="B143" s="343">
        <v>1604</v>
      </c>
      <c r="C143" s="334" t="s">
        <v>534</v>
      </c>
      <c r="D143" s="334" t="s">
        <v>535</v>
      </c>
      <c r="E143" s="334" t="s">
        <v>4</v>
      </c>
      <c r="G143" s="323">
        <v>101978</v>
      </c>
      <c r="H143" s="323">
        <v>102425</v>
      </c>
      <c r="I143" s="336">
        <f t="shared" si="5"/>
        <v>447</v>
      </c>
      <c r="M143" s="337">
        <v>1470.48</v>
      </c>
      <c r="N143" s="347">
        <v>0.1003</v>
      </c>
      <c r="P143" s="329"/>
      <c r="Q143" s="329"/>
      <c r="R143" s="339">
        <v>0</v>
      </c>
      <c r="S143" s="334" t="s">
        <v>107</v>
      </c>
    </row>
    <row r="144" spans="1:21" s="334" customFormat="1" x14ac:dyDescent="0.3">
      <c r="A144" s="334">
        <v>325</v>
      </c>
      <c r="B144" s="343">
        <v>1604</v>
      </c>
      <c r="C144" s="365" t="s">
        <v>534</v>
      </c>
      <c r="D144" s="334" t="s">
        <v>623</v>
      </c>
      <c r="E144" s="366" t="s">
        <v>4</v>
      </c>
      <c r="G144" s="323">
        <v>101192</v>
      </c>
      <c r="H144" s="323">
        <v>103402</v>
      </c>
      <c r="I144" s="336">
        <f t="shared" si="5"/>
        <v>2210</v>
      </c>
      <c r="M144" s="337">
        <v>1204.6600000000001</v>
      </c>
      <c r="N144" s="347">
        <v>9.6100000000000005E-2</v>
      </c>
      <c r="P144" s="329"/>
      <c r="Q144" s="329"/>
      <c r="R144" s="339"/>
      <c r="S144" s="334" t="s">
        <v>107</v>
      </c>
      <c r="T144" s="334" t="s">
        <v>624</v>
      </c>
    </row>
    <row r="145" spans="1:21" s="334" customFormat="1" x14ac:dyDescent="0.3">
      <c r="A145" s="334">
        <v>327</v>
      </c>
      <c r="B145" s="334">
        <v>1628</v>
      </c>
      <c r="C145" s="365" t="s">
        <v>579</v>
      </c>
      <c r="D145" s="334" t="s">
        <v>580</v>
      </c>
      <c r="E145" s="366" t="s">
        <v>4</v>
      </c>
      <c r="G145" s="323">
        <v>244474</v>
      </c>
      <c r="H145" s="323">
        <v>247406</v>
      </c>
      <c r="I145" s="336">
        <f t="shared" si="5"/>
        <v>2932</v>
      </c>
      <c r="M145" s="337">
        <v>3909.66</v>
      </c>
      <c r="N145" s="347">
        <v>0.1172</v>
      </c>
      <c r="O145" s="330">
        <v>0</v>
      </c>
      <c r="P145" s="329"/>
      <c r="Q145" s="329"/>
      <c r="R145" s="330">
        <v>0</v>
      </c>
      <c r="S145" s="334" t="s">
        <v>107</v>
      </c>
      <c r="T145" s="334" t="s">
        <v>602</v>
      </c>
    </row>
    <row r="146" spans="1:21" s="334" customFormat="1" x14ac:dyDescent="0.3">
      <c r="A146" s="334">
        <v>327</v>
      </c>
      <c r="B146" s="334">
        <v>1628</v>
      </c>
      <c r="C146" s="365" t="s">
        <v>579</v>
      </c>
      <c r="D146" s="334" t="s">
        <v>581</v>
      </c>
      <c r="E146" s="366" t="s">
        <v>4</v>
      </c>
      <c r="G146" s="323">
        <v>232400</v>
      </c>
      <c r="H146" s="323">
        <v>237338</v>
      </c>
      <c r="I146" s="336">
        <f t="shared" si="5"/>
        <v>4938</v>
      </c>
      <c r="M146" s="337">
        <v>3909.66</v>
      </c>
      <c r="N146" s="347">
        <v>0.1172</v>
      </c>
      <c r="O146" s="330">
        <v>0</v>
      </c>
      <c r="P146" s="329"/>
      <c r="Q146" s="329"/>
      <c r="R146" s="330">
        <v>0</v>
      </c>
      <c r="S146" s="334" t="s">
        <v>107</v>
      </c>
      <c r="T146" s="334" t="s">
        <v>602</v>
      </c>
    </row>
    <row r="147" spans="1:21" s="334" customFormat="1" x14ac:dyDescent="0.3">
      <c r="A147" s="334">
        <v>327</v>
      </c>
      <c r="B147" s="334">
        <v>1628</v>
      </c>
      <c r="C147" s="365" t="s">
        <v>579</v>
      </c>
      <c r="D147" s="334" t="s">
        <v>587</v>
      </c>
      <c r="E147" s="366" t="s">
        <v>4</v>
      </c>
      <c r="G147" s="323">
        <v>161309</v>
      </c>
      <c r="H147" s="323">
        <v>163372</v>
      </c>
      <c r="I147" s="336">
        <f t="shared" si="5"/>
        <v>2063</v>
      </c>
      <c r="M147" s="337">
        <v>1761.34</v>
      </c>
      <c r="N147" s="347">
        <v>0.1056</v>
      </c>
      <c r="O147" s="330">
        <v>0</v>
      </c>
      <c r="P147" s="329"/>
      <c r="Q147" s="329"/>
      <c r="R147" s="330">
        <v>0</v>
      </c>
      <c r="S147" s="334" t="s">
        <v>107</v>
      </c>
      <c r="T147" s="334" t="s">
        <v>603</v>
      </c>
    </row>
    <row r="148" spans="1:21" s="334" customFormat="1" x14ac:dyDescent="0.3">
      <c r="A148" s="334">
        <v>327</v>
      </c>
      <c r="B148" s="334">
        <v>1628</v>
      </c>
      <c r="C148" s="365" t="s">
        <v>579</v>
      </c>
      <c r="D148" s="334" t="s">
        <v>597</v>
      </c>
      <c r="E148" s="366" t="s">
        <v>4</v>
      </c>
      <c r="G148" s="323">
        <v>183547</v>
      </c>
      <c r="H148" s="323">
        <v>185724</v>
      </c>
      <c r="I148" s="336">
        <f t="shared" si="5"/>
        <v>2177</v>
      </c>
      <c r="M148" s="337">
        <v>1761.34</v>
      </c>
      <c r="N148" s="347">
        <v>0.1056</v>
      </c>
      <c r="O148" s="330">
        <v>0</v>
      </c>
      <c r="P148" s="329"/>
      <c r="Q148" s="329"/>
      <c r="R148" s="330">
        <v>0</v>
      </c>
      <c r="S148" s="334" t="s">
        <v>107</v>
      </c>
      <c r="T148" s="334" t="s">
        <v>596</v>
      </c>
    </row>
    <row r="149" spans="1:21" s="334" customFormat="1" x14ac:dyDescent="0.3">
      <c r="A149" s="334">
        <v>327</v>
      </c>
      <c r="B149" s="334">
        <v>1628</v>
      </c>
      <c r="C149" s="365" t="s">
        <v>579</v>
      </c>
      <c r="D149" s="334" t="s">
        <v>1052</v>
      </c>
      <c r="E149" s="366" t="s">
        <v>4</v>
      </c>
      <c r="G149" s="323">
        <v>36445</v>
      </c>
      <c r="H149" s="323">
        <v>37528</v>
      </c>
      <c r="I149" s="336">
        <f t="shared" si="5"/>
        <v>1083</v>
      </c>
      <c r="M149" s="340">
        <v>3844.5</v>
      </c>
      <c r="N149" s="348">
        <v>0.1128</v>
      </c>
      <c r="O149" s="330">
        <v>0</v>
      </c>
      <c r="P149" s="329"/>
      <c r="Q149" s="329"/>
      <c r="R149" s="330">
        <v>0</v>
      </c>
      <c r="S149" s="334" t="s">
        <v>107</v>
      </c>
      <c r="T149" s="334" t="s">
        <v>1053</v>
      </c>
    </row>
    <row r="150" spans="1:21" s="334" customFormat="1" x14ac:dyDescent="0.3">
      <c r="A150" s="334">
        <v>327</v>
      </c>
      <c r="B150" s="334">
        <v>1628</v>
      </c>
      <c r="C150" s="365" t="s">
        <v>579</v>
      </c>
      <c r="D150" s="334" t="s">
        <v>1068</v>
      </c>
      <c r="E150" s="366" t="s">
        <v>4</v>
      </c>
      <c r="G150" s="323">
        <v>33642</v>
      </c>
      <c r="H150" s="323">
        <v>36996</v>
      </c>
      <c r="I150" s="336">
        <f t="shared" si="5"/>
        <v>3354</v>
      </c>
      <c r="M150" s="340">
        <v>4219.38</v>
      </c>
      <c r="N150" s="348">
        <v>0.1188</v>
      </c>
      <c r="O150" s="330"/>
      <c r="P150" s="329"/>
      <c r="Q150" s="329"/>
      <c r="R150" s="330"/>
      <c r="S150" s="334" t="s">
        <v>107</v>
      </c>
      <c r="T150" s="334" t="s">
        <v>1069</v>
      </c>
    </row>
    <row r="151" spans="1:21" s="334" customFormat="1" x14ac:dyDescent="0.3">
      <c r="A151" s="334">
        <v>327</v>
      </c>
      <c r="B151" s="334">
        <v>1628</v>
      </c>
      <c r="C151" s="365" t="s">
        <v>579</v>
      </c>
      <c r="D151" s="334" t="s">
        <v>1099</v>
      </c>
      <c r="E151" s="366" t="s">
        <v>4</v>
      </c>
      <c r="G151" s="323">
        <v>40332</v>
      </c>
      <c r="H151" s="323">
        <v>42762</v>
      </c>
      <c r="I151" s="336">
        <f t="shared" si="5"/>
        <v>2430</v>
      </c>
      <c r="M151" s="340">
        <v>4219.38</v>
      </c>
      <c r="N151" s="348">
        <v>0.1188</v>
      </c>
      <c r="O151" s="330"/>
      <c r="P151" s="329"/>
      <c r="Q151" s="329"/>
      <c r="R151" s="330"/>
      <c r="S151" s="334" t="s">
        <v>107</v>
      </c>
      <c r="T151" s="334" t="s">
        <v>1100</v>
      </c>
    </row>
    <row r="152" spans="1:21" s="334" customFormat="1" x14ac:dyDescent="0.3">
      <c r="A152" s="334">
        <v>327</v>
      </c>
      <c r="B152" s="334">
        <v>1628</v>
      </c>
      <c r="C152" s="365" t="s">
        <v>579</v>
      </c>
      <c r="D152" s="334" t="s">
        <v>1121</v>
      </c>
      <c r="E152" s="366" t="s">
        <v>4</v>
      </c>
      <c r="G152" s="323">
        <v>22135</v>
      </c>
      <c r="H152" s="323">
        <v>23157</v>
      </c>
      <c r="I152" s="336">
        <f t="shared" si="5"/>
        <v>1022</v>
      </c>
      <c r="M152" s="340">
        <v>3644.38</v>
      </c>
      <c r="N152" s="348">
        <v>0.11749999999999999</v>
      </c>
      <c r="O152" s="330"/>
      <c r="P152" s="329"/>
      <c r="Q152" s="329"/>
      <c r="R152" s="330"/>
      <c r="S152" s="334" t="s">
        <v>107</v>
      </c>
      <c r="T152" s="334" t="s">
        <v>1142</v>
      </c>
    </row>
    <row r="153" spans="1:21" s="334" customFormat="1" x14ac:dyDescent="0.3">
      <c r="A153" s="334">
        <v>327</v>
      </c>
      <c r="B153" s="334">
        <v>1628</v>
      </c>
      <c r="C153" s="365" t="s">
        <v>579</v>
      </c>
      <c r="D153" s="334" t="s">
        <v>1087</v>
      </c>
      <c r="E153" s="366" t="s">
        <v>4</v>
      </c>
      <c r="G153" s="323">
        <v>56663</v>
      </c>
      <c r="H153" s="323">
        <v>58585</v>
      </c>
      <c r="I153" s="336">
        <f t="shared" si="5"/>
        <v>1922</v>
      </c>
      <c r="M153" s="340">
        <v>4219.38</v>
      </c>
      <c r="N153" s="348">
        <v>0.1188</v>
      </c>
      <c r="O153" s="330"/>
      <c r="P153" s="329"/>
      <c r="Q153" s="329"/>
      <c r="R153" s="330"/>
      <c r="S153" s="334" t="s">
        <v>107</v>
      </c>
      <c r="T153" s="334" t="s">
        <v>1088</v>
      </c>
    </row>
    <row r="154" spans="1:21" s="334" customFormat="1" x14ac:dyDescent="0.3">
      <c r="A154" s="364" t="s">
        <v>1027</v>
      </c>
      <c r="B154" s="343">
        <v>1636</v>
      </c>
      <c r="C154" s="334" t="s">
        <v>496</v>
      </c>
      <c r="D154" s="367" t="s">
        <v>1055</v>
      </c>
      <c r="E154" s="334" t="s">
        <v>4</v>
      </c>
      <c r="G154" s="323">
        <v>26997</v>
      </c>
      <c r="H154" s="323">
        <v>28578</v>
      </c>
      <c r="I154" s="336">
        <f t="shared" si="5"/>
        <v>1581</v>
      </c>
      <c r="M154" s="337">
        <v>1435.81</v>
      </c>
      <c r="N154" s="347">
        <v>9.9099999999999994E-2</v>
      </c>
      <c r="P154" s="329"/>
      <c r="Q154" s="329"/>
      <c r="R154" s="330"/>
      <c r="S154" s="334" t="s">
        <v>107</v>
      </c>
      <c r="T154" s="334" t="s">
        <v>1054</v>
      </c>
    </row>
    <row r="155" spans="1:21" s="334" customFormat="1" x14ac:dyDescent="0.3">
      <c r="A155" s="334">
        <v>325</v>
      </c>
      <c r="B155" s="343">
        <v>1642</v>
      </c>
      <c r="C155" s="334" t="s">
        <v>543</v>
      </c>
      <c r="D155" s="334" t="s">
        <v>767</v>
      </c>
      <c r="E155" s="335" t="s">
        <v>4</v>
      </c>
      <c r="G155" s="323">
        <v>426677</v>
      </c>
      <c r="H155" s="323">
        <v>435756</v>
      </c>
      <c r="I155" s="336">
        <f t="shared" si="5"/>
        <v>9079</v>
      </c>
      <c r="M155" s="337">
        <v>3076.06</v>
      </c>
      <c r="N155" s="334">
        <v>9.2499999999999999E-2</v>
      </c>
      <c r="O155" s="330">
        <v>0</v>
      </c>
      <c r="P155" s="329"/>
      <c r="Q155" s="329"/>
      <c r="R155" s="330"/>
      <c r="S155" s="334" t="s">
        <v>552</v>
      </c>
      <c r="T155" s="334" t="s">
        <v>769</v>
      </c>
    </row>
    <row r="156" spans="1:21" s="334" customFormat="1" x14ac:dyDescent="0.3">
      <c r="A156" s="334">
        <v>325</v>
      </c>
      <c r="B156" s="343">
        <v>1642</v>
      </c>
      <c r="C156" s="334" t="s">
        <v>543</v>
      </c>
      <c r="D156" s="334" t="s">
        <v>1114</v>
      </c>
      <c r="E156" s="335" t="s">
        <v>4</v>
      </c>
      <c r="G156" s="323">
        <v>95078</v>
      </c>
      <c r="H156" s="323">
        <v>97854</v>
      </c>
      <c r="I156" s="336">
        <f t="shared" si="5"/>
        <v>2776</v>
      </c>
      <c r="M156" s="340">
        <v>4065.45</v>
      </c>
      <c r="O156" s="330"/>
      <c r="P156" s="329"/>
      <c r="Q156" s="329"/>
      <c r="R156" s="330"/>
      <c r="S156" s="334" t="s">
        <v>552</v>
      </c>
      <c r="T156" s="334" t="s">
        <v>1115</v>
      </c>
    </row>
    <row r="157" spans="1:21" s="334" customFormat="1" ht="18" customHeight="1" x14ac:dyDescent="0.3">
      <c r="A157" s="334">
        <v>322</v>
      </c>
      <c r="B157" s="343">
        <v>1645</v>
      </c>
      <c r="C157" s="334" t="s">
        <v>507</v>
      </c>
      <c r="D157" s="334" t="s">
        <v>1090</v>
      </c>
      <c r="E157" s="334" t="s">
        <v>4</v>
      </c>
      <c r="I157" s="336">
        <f t="shared" si="5"/>
        <v>0</v>
      </c>
      <c r="M157" s="337">
        <v>4220.8900000000003</v>
      </c>
      <c r="P157" s="329"/>
      <c r="Q157" s="329"/>
      <c r="R157" s="330"/>
      <c r="S157" s="334" t="s">
        <v>107</v>
      </c>
      <c r="T157" s="334" t="s">
        <v>1091</v>
      </c>
    </row>
    <row r="158" spans="1:21" s="334" customFormat="1" x14ac:dyDescent="0.3">
      <c r="A158" s="331" t="s">
        <v>932</v>
      </c>
      <c r="B158" s="343">
        <v>1647</v>
      </c>
      <c r="C158" s="321" t="s">
        <v>546</v>
      </c>
      <c r="D158" s="321" t="s">
        <v>545</v>
      </c>
      <c r="E158" s="335" t="s">
        <v>4</v>
      </c>
      <c r="G158" s="323">
        <v>252378</v>
      </c>
      <c r="H158" s="323">
        <v>253820</v>
      </c>
      <c r="I158" s="336">
        <f t="shared" si="5"/>
        <v>1442</v>
      </c>
      <c r="M158" s="337">
        <v>2344.14</v>
      </c>
      <c r="N158" s="347">
        <v>0.1003</v>
      </c>
      <c r="O158" s="330">
        <v>0</v>
      </c>
      <c r="P158" s="329"/>
      <c r="Q158" s="329"/>
      <c r="R158" s="330">
        <v>0</v>
      </c>
      <c r="S158" s="334" t="s">
        <v>107</v>
      </c>
      <c r="T158" s="334" t="s">
        <v>1124</v>
      </c>
    </row>
    <row r="159" spans="1:21" s="334" customFormat="1" x14ac:dyDescent="0.3">
      <c r="A159" s="331" t="s">
        <v>931</v>
      </c>
      <c r="B159" s="343">
        <v>1647</v>
      </c>
      <c r="C159" s="321" t="s">
        <v>546</v>
      </c>
      <c r="D159" s="321" t="s">
        <v>551</v>
      </c>
      <c r="E159" s="335" t="s">
        <v>4</v>
      </c>
      <c r="G159" s="323">
        <v>225217</v>
      </c>
      <c r="H159" s="323">
        <v>225663</v>
      </c>
      <c r="I159" s="336">
        <f t="shared" si="5"/>
        <v>446</v>
      </c>
      <c r="M159" s="337">
        <v>2186.12</v>
      </c>
      <c r="N159" s="347">
        <v>0.1003</v>
      </c>
      <c r="O159" s="330">
        <v>0</v>
      </c>
      <c r="P159" s="329"/>
      <c r="Q159" s="329"/>
      <c r="R159" s="330">
        <v>0</v>
      </c>
      <c r="S159" s="334" t="s">
        <v>107</v>
      </c>
      <c r="T159" s="334" t="s">
        <v>836</v>
      </c>
    </row>
    <row r="160" spans="1:21" s="226" customFormat="1" x14ac:dyDescent="0.3">
      <c r="A160" s="226">
        <v>330</v>
      </c>
      <c r="B160" s="343">
        <v>1661</v>
      </c>
      <c r="C160" s="226" t="s">
        <v>627</v>
      </c>
      <c r="D160" s="226" t="s">
        <v>628</v>
      </c>
      <c r="E160" s="226" t="s">
        <v>4</v>
      </c>
      <c r="G160" s="355">
        <v>340133</v>
      </c>
      <c r="H160" s="355">
        <v>340133</v>
      </c>
      <c r="I160" s="356">
        <f t="shared" si="5"/>
        <v>0</v>
      </c>
      <c r="M160" s="270">
        <v>3377.18</v>
      </c>
      <c r="N160" s="377">
        <v>0.1026</v>
      </c>
      <c r="O160" s="353">
        <v>0</v>
      </c>
      <c r="S160" s="226" t="s">
        <v>299</v>
      </c>
      <c r="T160" s="226" t="s">
        <v>1381</v>
      </c>
      <c r="U160" s="226" t="s">
        <v>661</v>
      </c>
    </row>
    <row r="161" spans="1:21" s="226" customFormat="1" x14ac:dyDescent="0.3">
      <c r="A161" s="226">
        <v>330</v>
      </c>
      <c r="B161" s="343">
        <v>1661</v>
      </c>
      <c r="C161" s="226" t="s">
        <v>627</v>
      </c>
      <c r="D161" s="226" t="s">
        <v>639</v>
      </c>
      <c r="E161" s="226" t="s">
        <v>4</v>
      </c>
      <c r="G161" s="355">
        <v>412567</v>
      </c>
      <c r="H161" s="355">
        <v>412567</v>
      </c>
      <c r="I161" s="356">
        <f t="shared" si="5"/>
        <v>0</v>
      </c>
      <c r="M161" s="270">
        <v>3377.18</v>
      </c>
      <c r="N161" s="377">
        <v>0.1026</v>
      </c>
      <c r="O161" s="353">
        <v>0</v>
      </c>
      <c r="S161" s="226" t="s">
        <v>299</v>
      </c>
      <c r="T161" s="226" t="s">
        <v>1382</v>
      </c>
      <c r="U161" s="226" t="s">
        <v>661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632</v>
      </c>
      <c r="E162" s="334" t="s">
        <v>4</v>
      </c>
      <c r="G162" s="323">
        <v>246765</v>
      </c>
      <c r="H162" s="323">
        <v>252641</v>
      </c>
      <c r="I162" s="336">
        <f t="shared" si="5"/>
        <v>5876</v>
      </c>
      <c r="M162" s="337">
        <v>3562.55</v>
      </c>
      <c r="N162" s="347">
        <v>0.1026</v>
      </c>
      <c r="O162" s="330">
        <v>0</v>
      </c>
      <c r="S162" s="334" t="s">
        <v>299</v>
      </c>
      <c r="T162" s="334" t="s">
        <v>633</v>
      </c>
      <c r="U162" s="334" t="s">
        <v>661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665</v>
      </c>
      <c r="E163" s="334" t="s">
        <v>4</v>
      </c>
      <c r="G163" s="323">
        <v>233640</v>
      </c>
      <c r="H163" s="323">
        <v>237947</v>
      </c>
      <c r="I163" s="336">
        <f t="shared" si="5"/>
        <v>4307</v>
      </c>
      <c r="M163" s="337">
        <v>3377.18</v>
      </c>
      <c r="N163" s="347">
        <v>0.1026</v>
      </c>
      <c r="O163" s="330">
        <v>0</v>
      </c>
      <c r="S163" s="334" t="s">
        <v>299</v>
      </c>
      <c r="T163" s="334" t="s">
        <v>674</v>
      </c>
      <c r="U163" s="334">
        <v>48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730</v>
      </c>
      <c r="E164" s="334" t="s">
        <v>4</v>
      </c>
      <c r="G164" s="323">
        <v>241197</v>
      </c>
      <c r="H164" s="323">
        <v>245699</v>
      </c>
      <c r="I164" s="336">
        <f t="shared" si="5"/>
        <v>4502</v>
      </c>
      <c r="M164" s="337">
        <v>3502.37</v>
      </c>
      <c r="N164" s="334">
        <v>9.8199999999999996E-2</v>
      </c>
      <c r="O164" s="330"/>
      <c r="S164" s="334" t="s">
        <v>299</v>
      </c>
      <c r="T164" s="334" t="s">
        <v>933</v>
      </c>
      <c r="U164" s="334">
        <v>48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969</v>
      </c>
      <c r="E165" s="334" t="s">
        <v>4</v>
      </c>
      <c r="G165" s="323">
        <v>198507</v>
      </c>
      <c r="H165" s="323">
        <v>198510</v>
      </c>
      <c r="I165" s="336">
        <f t="shared" si="5"/>
        <v>3</v>
      </c>
      <c r="M165" s="337">
        <v>3828.85</v>
      </c>
      <c r="N165" s="334">
        <v>9.9900000000000003E-2</v>
      </c>
      <c r="O165" s="330" t="s">
        <v>638</v>
      </c>
      <c r="S165" s="334" t="s">
        <v>299</v>
      </c>
      <c r="T165" s="334" t="s">
        <v>970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1083</v>
      </c>
      <c r="E166" s="334" t="s">
        <v>4</v>
      </c>
      <c r="G166" s="323">
        <v>93332</v>
      </c>
      <c r="H166" s="323">
        <v>93555</v>
      </c>
      <c r="I166" s="336">
        <f t="shared" si="5"/>
        <v>223</v>
      </c>
      <c r="M166" s="337">
        <v>4092.33</v>
      </c>
      <c r="N166" s="334">
        <v>9.9900000000000003E-2</v>
      </c>
      <c r="O166" s="330"/>
      <c r="S166" s="334" t="s">
        <v>299</v>
      </c>
      <c r="T166" s="334" t="s">
        <v>1084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1085</v>
      </c>
      <c r="E167" s="334" t="s">
        <v>4</v>
      </c>
      <c r="G167" s="323">
        <v>132592</v>
      </c>
      <c r="H167" s="323">
        <v>137135</v>
      </c>
      <c r="I167" s="336">
        <f t="shared" si="5"/>
        <v>4543</v>
      </c>
      <c r="M167" s="337">
        <v>3343.89</v>
      </c>
      <c r="N167" s="334">
        <v>0.1014</v>
      </c>
      <c r="O167" s="330"/>
      <c r="S167" s="334" t="s">
        <v>299</v>
      </c>
      <c r="T167" s="334" t="s">
        <v>1084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1236</v>
      </c>
      <c r="E168" s="334" t="s">
        <v>4</v>
      </c>
      <c r="G168" s="323">
        <v>21793</v>
      </c>
      <c r="H168" s="323">
        <v>24341</v>
      </c>
      <c r="I168" s="336">
        <f t="shared" si="5"/>
        <v>2548</v>
      </c>
      <c r="M168" s="337">
        <v>3849.73</v>
      </c>
      <c r="N168" s="338">
        <v>0.11</v>
      </c>
      <c r="O168" s="330"/>
      <c r="S168" s="334" t="s">
        <v>299</v>
      </c>
      <c r="T168" s="334" t="s">
        <v>1280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1237</v>
      </c>
      <c r="E169" s="334" t="s">
        <v>4</v>
      </c>
      <c r="G169" s="323">
        <v>24277</v>
      </c>
      <c r="H169" s="323">
        <v>30256</v>
      </c>
      <c r="I169" s="336">
        <f t="shared" si="5"/>
        <v>5979</v>
      </c>
      <c r="M169" s="337">
        <v>3849.73</v>
      </c>
      <c r="N169" s="338">
        <v>0.11</v>
      </c>
      <c r="O169" s="330"/>
      <c r="S169" s="334" t="s">
        <v>299</v>
      </c>
      <c r="T169" s="334" t="s">
        <v>1269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1348</v>
      </c>
      <c r="E170" s="334" t="s">
        <v>4</v>
      </c>
      <c r="G170" s="323">
        <v>253</v>
      </c>
      <c r="H170" s="323">
        <v>990</v>
      </c>
      <c r="I170" s="336">
        <f t="shared" si="5"/>
        <v>737</v>
      </c>
      <c r="M170" s="337">
        <v>3992.6</v>
      </c>
      <c r="N170" s="338">
        <v>0.11</v>
      </c>
      <c r="O170" s="330"/>
      <c r="S170" s="334" t="s">
        <v>299</v>
      </c>
      <c r="T170" s="334" t="s">
        <v>1347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1238</v>
      </c>
      <c r="E171" s="334" t="s">
        <v>4</v>
      </c>
      <c r="G171" s="323">
        <v>3599</v>
      </c>
      <c r="H171" s="323">
        <v>3600</v>
      </c>
      <c r="I171" s="336">
        <f t="shared" si="5"/>
        <v>1</v>
      </c>
      <c r="M171" s="337">
        <v>3728.95</v>
      </c>
      <c r="N171" s="338">
        <v>0.105</v>
      </c>
      <c r="O171" s="330"/>
      <c r="S171" s="334" t="s">
        <v>299</v>
      </c>
      <c r="T171" s="334" t="s">
        <v>1281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1342</v>
      </c>
      <c r="E172" s="334" t="s">
        <v>4</v>
      </c>
      <c r="G172" s="323">
        <v>244</v>
      </c>
      <c r="H172" s="323">
        <v>244</v>
      </c>
      <c r="I172" s="336">
        <f t="shared" si="5"/>
        <v>0</v>
      </c>
      <c r="M172" s="337">
        <v>3728.95</v>
      </c>
      <c r="N172" s="338">
        <v>0.105</v>
      </c>
      <c r="O172" s="330"/>
      <c r="S172" s="334" t="s">
        <v>299</v>
      </c>
      <c r="T172" s="334" t="s">
        <v>1343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334" t="s">
        <v>1278</v>
      </c>
      <c r="E173" s="334" t="s">
        <v>4</v>
      </c>
      <c r="G173" s="323">
        <v>21687</v>
      </c>
      <c r="H173" s="323">
        <v>25633</v>
      </c>
      <c r="I173" s="336">
        <f t="shared" si="5"/>
        <v>3946</v>
      </c>
      <c r="M173" s="337">
        <v>4398.04</v>
      </c>
      <c r="N173" s="338">
        <v>9.5000000000000001E-2</v>
      </c>
      <c r="O173" s="330"/>
      <c r="S173" s="334" t="s">
        <v>299</v>
      </c>
      <c r="T173" s="334" t="s">
        <v>1282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334" t="s">
        <v>1294</v>
      </c>
      <c r="E174" s="334" t="s">
        <v>4</v>
      </c>
      <c r="G174" s="323">
        <v>19015</v>
      </c>
      <c r="H174" s="323">
        <v>24896</v>
      </c>
      <c r="I174" s="336">
        <f t="shared" si="5"/>
        <v>5881</v>
      </c>
      <c r="M174" s="337">
        <v>4398.04</v>
      </c>
      <c r="N174" s="338">
        <v>9.5000000000000001E-2</v>
      </c>
      <c r="O174" s="330"/>
      <c r="S174" s="334" t="s">
        <v>299</v>
      </c>
      <c r="T174" s="334" t="s">
        <v>1302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334" t="s">
        <v>1316</v>
      </c>
      <c r="E175" s="334" t="s">
        <v>4</v>
      </c>
      <c r="G175" s="323">
        <v>20127</v>
      </c>
      <c r="H175" s="323">
        <v>24675</v>
      </c>
      <c r="I175" s="336">
        <f t="shared" si="5"/>
        <v>4548</v>
      </c>
      <c r="M175" s="337">
        <v>4398.04</v>
      </c>
      <c r="N175" s="338">
        <v>9.5000000000000001E-2</v>
      </c>
      <c r="O175" s="330"/>
      <c r="S175" s="334" t="s">
        <v>299</v>
      </c>
      <c r="T175" s="334" t="s">
        <v>1317</v>
      </c>
    </row>
    <row r="176" spans="1:21" s="334" customFormat="1" x14ac:dyDescent="0.3">
      <c r="A176" s="334">
        <v>330</v>
      </c>
      <c r="B176" s="343">
        <v>1661</v>
      </c>
      <c r="C176" s="334" t="s">
        <v>627</v>
      </c>
      <c r="D176" s="334" t="s">
        <v>1318</v>
      </c>
      <c r="E176" s="334" t="s">
        <v>4</v>
      </c>
      <c r="G176" s="323">
        <v>21676</v>
      </c>
      <c r="H176" s="323">
        <v>29847</v>
      </c>
      <c r="I176" s="336">
        <f t="shared" si="5"/>
        <v>8171</v>
      </c>
      <c r="M176" s="337">
        <v>4398.04</v>
      </c>
      <c r="N176" s="338">
        <v>9.5000000000000001E-2</v>
      </c>
      <c r="O176" s="330"/>
      <c r="S176" s="334" t="s">
        <v>299</v>
      </c>
      <c r="T176" s="334" t="s">
        <v>1317</v>
      </c>
    </row>
    <row r="177" spans="1:22" s="334" customFormat="1" x14ac:dyDescent="0.3">
      <c r="A177" s="334">
        <v>330</v>
      </c>
      <c r="B177" s="343">
        <v>1661</v>
      </c>
      <c r="C177" s="334" t="s">
        <v>627</v>
      </c>
      <c r="D177" s="334" t="s">
        <v>1330</v>
      </c>
      <c r="E177" s="334" t="s">
        <v>4</v>
      </c>
      <c r="G177" s="323">
        <v>21869</v>
      </c>
      <c r="H177" s="323">
        <v>28285</v>
      </c>
      <c r="I177" s="336">
        <f t="shared" si="5"/>
        <v>6416</v>
      </c>
      <c r="M177" s="337">
        <v>4373.05</v>
      </c>
      <c r="N177" s="338">
        <v>9.5000000000000001E-2</v>
      </c>
      <c r="O177" s="330"/>
      <c r="S177" s="334" t="s">
        <v>299</v>
      </c>
      <c r="T177" s="334" t="s">
        <v>1336</v>
      </c>
    </row>
    <row r="178" spans="1:22" s="334" customFormat="1" x14ac:dyDescent="0.3">
      <c r="A178" s="334">
        <v>330</v>
      </c>
      <c r="B178" s="343">
        <v>1661</v>
      </c>
      <c r="C178" s="334" t="s">
        <v>627</v>
      </c>
      <c r="D178" s="334" t="s">
        <v>1331</v>
      </c>
      <c r="E178" s="334" t="s">
        <v>4</v>
      </c>
      <c r="G178" s="323">
        <v>5414</v>
      </c>
      <c r="H178" s="323">
        <v>12617</v>
      </c>
      <c r="I178" s="336">
        <f t="shared" si="5"/>
        <v>7203</v>
      </c>
      <c r="M178" s="337">
        <v>4373.05</v>
      </c>
      <c r="N178" s="338">
        <v>9.5000000000000001E-2</v>
      </c>
      <c r="O178" s="330"/>
      <c r="S178" s="334" t="s">
        <v>299</v>
      </c>
      <c r="T178" s="334" t="s">
        <v>1337</v>
      </c>
    </row>
    <row r="179" spans="1:22" s="334" customFormat="1" x14ac:dyDescent="0.3">
      <c r="A179" s="334">
        <v>330</v>
      </c>
      <c r="B179" s="343">
        <v>1661</v>
      </c>
      <c r="C179" s="334" t="s">
        <v>627</v>
      </c>
      <c r="D179" s="334" t="s">
        <v>1332</v>
      </c>
      <c r="E179" s="334" t="s">
        <v>4</v>
      </c>
      <c r="G179" s="323">
        <v>21241</v>
      </c>
      <c r="H179" s="323">
        <v>30276</v>
      </c>
      <c r="I179" s="336">
        <f t="shared" si="5"/>
        <v>9035</v>
      </c>
      <c r="M179" s="337">
        <v>4822.62</v>
      </c>
      <c r="N179" s="338">
        <v>9.5000000000000001E-2</v>
      </c>
      <c r="O179" s="330"/>
      <c r="S179" s="334" t="s">
        <v>299</v>
      </c>
      <c r="T179" s="334" t="s">
        <v>1338</v>
      </c>
    </row>
    <row r="180" spans="1:22" s="334" customFormat="1" x14ac:dyDescent="0.3">
      <c r="A180" s="334">
        <v>330</v>
      </c>
      <c r="B180" s="343">
        <v>1661</v>
      </c>
      <c r="C180" s="334" t="s">
        <v>627</v>
      </c>
      <c r="D180" s="334" t="s">
        <v>1333</v>
      </c>
      <c r="E180" s="334" t="s">
        <v>4</v>
      </c>
      <c r="G180" s="323">
        <v>7895</v>
      </c>
      <c r="H180" s="323">
        <v>8365</v>
      </c>
      <c r="I180" s="336">
        <f t="shared" si="5"/>
        <v>470</v>
      </c>
      <c r="M180" s="337">
        <v>4822.62</v>
      </c>
      <c r="N180" s="338">
        <v>9.5000000000000001E-2</v>
      </c>
      <c r="O180" s="330"/>
      <c r="S180" s="334" t="s">
        <v>299</v>
      </c>
      <c r="T180" s="334" t="s">
        <v>1339</v>
      </c>
    </row>
    <row r="181" spans="1:22" s="334" customFormat="1" x14ac:dyDescent="0.3">
      <c r="A181" s="334">
        <v>330</v>
      </c>
      <c r="B181" s="343">
        <v>1661</v>
      </c>
      <c r="C181" s="334" t="s">
        <v>627</v>
      </c>
      <c r="D181" s="334" t="s">
        <v>1334</v>
      </c>
      <c r="E181" s="334" t="s">
        <v>4</v>
      </c>
      <c r="G181" s="323">
        <v>15970</v>
      </c>
      <c r="H181" s="323">
        <v>25520</v>
      </c>
      <c r="I181" s="336">
        <f t="shared" si="5"/>
        <v>9550</v>
      </c>
      <c r="M181" s="337">
        <v>4822.62</v>
      </c>
      <c r="N181" s="338">
        <v>9.5000000000000001E-2</v>
      </c>
      <c r="O181" s="330"/>
      <c r="S181" s="334" t="s">
        <v>299</v>
      </c>
      <c r="T181" s="334" t="s">
        <v>1338</v>
      </c>
    </row>
    <row r="182" spans="1:22" s="334" customFormat="1" x14ac:dyDescent="0.3">
      <c r="A182" s="334">
        <v>330</v>
      </c>
      <c r="B182" s="343">
        <v>1661</v>
      </c>
      <c r="C182" s="334" t="s">
        <v>627</v>
      </c>
      <c r="D182" s="334" t="s">
        <v>1349</v>
      </c>
      <c r="E182" s="334" t="s">
        <v>4</v>
      </c>
      <c r="G182" s="323">
        <v>241</v>
      </c>
      <c r="H182" s="323">
        <v>1130</v>
      </c>
      <c r="I182" s="336">
        <f t="shared" si="5"/>
        <v>889</v>
      </c>
      <c r="M182" s="337">
        <v>3626.31</v>
      </c>
      <c r="N182" s="338">
        <v>0.105</v>
      </c>
      <c r="O182" s="330"/>
      <c r="S182" s="334" t="s">
        <v>299</v>
      </c>
      <c r="T182" s="334" t="s">
        <v>1347</v>
      </c>
    </row>
    <row r="183" spans="1:22" s="334" customFormat="1" x14ac:dyDescent="0.3">
      <c r="A183" s="334">
        <v>330</v>
      </c>
      <c r="B183" s="343">
        <v>1661</v>
      </c>
      <c r="C183" s="334" t="s">
        <v>627</v>
      </c>
      <c r="D183" s="334" t="s">
        <v>1352</v>
      </c>
      <c r="E183" s="334" t="s">
        <v>4</v>
      </c>
      <c r="G183" s="323">
        <v>13</v>
      </c>
      <c r="H183" s="323">
        <v>1210</v>
      </c>
      <c r="I183" s="336">
        <f t="shared" si="5"/>
        <v>1197</v>
      </c>
      <c r="M183" s="337">
        <v>2058.5500000000002</v>
      </c>
      <c r="N183" s="338">
        <v>0.11</v>
      </c>
      <c r="O183" s="330"/>
      <c r="S183" s="334" t="s">
        <v>299</v>
      </c>
      <c r="T183" s="334" t="s">
        <v>1353</v>
      </c>
    </row>
    <row r="184" spans="1:22" s="334" customFormat="1" x14ac:dyDescent="0.3">
      <c r="A184" s="334">
        <v>330</v>
      </c>
      <c r="B184" s="343">
        <v>1661</v>
      </c>
      <c r="C184" s="334" t="s">
        <v>627</v>
      </c>
      <c r="D184" s="334" t="s">
        <v>1335</v>
      </c>
      <c r="E184" s="334" t="s">
        <v>4</v>
      </c>
      <c r="G184" s="323">
        <v>2102</v>
      </c>
      <c r="H184" s="323">
        <v>2365</v>
      </c>
      <c r="I184" s="336">
        <f t="shared" si="5"/>
        <v>263</v>
      </c>
      <c r="M184" s="337">
        <v>4822.62</v>
      </c>
      <c r="N184" s="338">
        <v>9.5000000000000001E-2</v>
      </c>
      <c r="O184" s="330"/>
      <c r="S184" s="334" t="s">
        <v>299</v>
      </c>
      <c r="T184" s="334" t="s">
        <v>1338</v>
      </c>
    </row>
    <row r="185" spans="1:22" s="321" customFormat="1" x14ac:dyDescent="0.3">
      <c r="A185" s="321">
        <v>326</v>
      </c>
      <c r="B185" s="327">
        <v>1665</v>
      </c>
      <c r="C185" s="321" t="s">
        <v>571</v>
      </c>
      <c r="D185" s="322" t="s">
        <v>430</v>
      </c>
      <c r="E185" s="322" t="s">
        <v>4</v>
      </c>
      <c r="G185" s="323">
        <v>380940</v>
      </c>
      <c r="H185" s="323">
        <v>388950</v>
      </c>
      <c r="I185" s="323">
        <f t="shared" si="5"/>
        <v>8010</v>
      </c>
      <c r="J185" s="324"/>
      <c r="L185" s="323">
        <f>K185-J185</f>
        <v>0</v>
      </c>
      <c r="M185" s="325">
        <v>2354.9699999999998</v>
      </c>
      <c r="N185" s="326">
        <v>0.1077</v>
      </c>
      <c r="O185" s="328">
        <v>36819</v>
      </c>
      <c r="P185" s="324"/>
      <c r="Q185" s="324"/>
      <c r="R185" s="328">
        <v>0</v>
      </c>
      <c r="S185" s="321" t="s">
        <v>303</v>
      </c>
      <c r="T185" s="321" t="s">
        <v>835</v>
      </c>
    </row>
    <row r="186" spans="1:22" s="334" customFormat="1" x14ac:dyDescent="0.3">
      <c r="A186" s="334">
        <v>326</v>
      </c>
      <c r="B186" s="327">
        <v>1665</v>
      </c>
      <c r="C186" s="378" t="s">
        <v>571</v>
      </c>
      <c r="D186" s="378" t="s">
        <v>572</v>
      </c>
      <c r="E186" s="334" t="s">
        <v>4</v>
      </c>
      <c r="G186" s="323">
        <v>334435</v>
      </c>
      <c r="H186" s="323">
        <v>341396</v>
      </c>
      <c r="I186" s="336">
        <f t="shared" si="5"/>
        <v>6961</v>
      </c>
      <c r="J186" s="329"/>
      <c r="L186" s="336">
        <f>K186-J186</f>
        <v>0</v>
      </c>
      <c r="M186" s="337">
        <v>2680.45</v>
      </c>
      <c r="N186" s="338">
        <v>8.7800000000000003E-2</v>
      </c>
      <c r="O186" s="330">
        <v>0</v>
      </c>
      <c r="P186" s="329"/>
      <c r="Q186" s="329"/>
      <c r="R186" s="330">
        <v>0</v>
      </c>
      <c r="S186" s="321" t="s">
        <v>303</v>
      </c>
      <c r="T186" s="378" t="s">
        <v>1391</v>
      </c>
      <c r="U186" s="334" t="s">
        <v>940</v>
      </c>
      <c r="V186" s="334" t="s">
        <v>961</v>
      </c>
    </row>
    <row r="187" spans="1:22" s="334" customFormat="1" x14ac:dyDescent="0.3">
      <c r="A187" s="334">
        <v>326</v>
      </c>
      <c r="B187" s="327">
        <v>1665</v>
      </c>
      <c r="C187" s="334" t="s">
        <v>571</v>
      </c>
      <c r="D187" s="334" t="s">
        <v>672</v>
      </c>
      <c r="E187" s="334" t="s">
        <v>4</v>
      </c>
      <c r="G187" s="323">
        <v>152920</v>
      </c>
      <c r="H187" s="323">
        <v>159327</v>
      </c>
      <c r="I187" s="336">
        <f t="shared" si="5"/>
        <v>6407</v>
      </c>
      <c r="J187" s="329"/>
      <c r="L187" s="336"/>
      <c r="M187" s="337">
        <v>3276.13</v>
      </c>
      <c r="N187" s="338">
        <v>0.10390000000000001</v>
      </c>
      <c r="O187" s="330"/>
      <c r="P187" s="329"/>
      <c r="Q187" s="329"/>
      <c r="R187" s="330"/>
      <c r="S187" s="321" t="s">
        <v>303</v>
      </c>
      <c r="T187" s="334" t="s">
        <v>750</v>
      </c>
      <c r="U187" s="334" t="s">
        <v>762</v>
      </c>
    </row>
    <row r="188" spans="1:22" s="334" customFormat="1" x14ac:dyDescent="0.3">
      <c r="A188" s="334">
        <v>326</v>
      </c>
      <c r="B188" s="327">
        <v>1665</v>
      </c>
      <c r="C188" s="334" t="s">
        <v>571</v>
      </c>
      <c r="D188" s="334" t="s">
        <v>765</v>
      </c>
      <c r="E188" s="334" t="s">
        <v>4</v>
      </c>
      <c r="G188" s="323">
        <v>434346</v>
      </c>
      <c r="H188" s="323">
        <v>444710</v>
      </c>
      <c r="I188" s="336">
        <f t="shared" si="5"/>
        <v>10364</v>
      </c>
      <c r="J188" s="329"/>
      <c r="L188" s="336"/>
      <c r="M188" s="337">
        <v>2989.44</v>
      </c>
      <c r="N188" s="338">
        <v>9.8100000000000007E-2</v>
      </c>
      <c r="O188" s="330">
        <v>0</v>
      </c>
      <c r="P188" s="329"/>
      <c r="Q188" s="329"/>
      <c r="R188" s="330"/>
      <c r="S188" s="321" t="s">
        <v>303</v>
      </c>
      <c r="T188" s="334" t="s">
        <v>766</v>
      </c>
    </row>
    <row r="189" spans="1:22" s="334" customFormat="1" ht="18" customHeight="1" x14ac:dyDescent="0.3">
      <c r="A189" s="334">
        <v>326</v>
      </c>
      <c r="B189" s="327">
        <v>1665</v>
      </c>
      <c r="C189" s="334" t="s">
        <v>571</v>
      </c>
      <c r="D189" s="334" t="s">
        <v>849</v>
      </c>
      <c r="E189" s="334" t="s">
        <v>4</v>
      </c>
      <c r="G189" s="323">
        <v>344705</v>
      </c>
      <c r="H189" s="323">
        <v>348515</v>
      </c>
      <c r="I189" s="336">
        <f t="shared" si="5"/>
        <v>3810</v>
      </c>
      <c r="J189" s="329"/>
      <c r="L189" s="336"/>
      <c r="M189" s="337">
        <v>2679.33</v>
      </c>
      <c r="N189" s="334">
        <v>9.7699999999999995E-2</v>
      </c>
      <c r="O189" s="330">
        <v>0</v>
      </c>
      <c r="P189" s="329"/>
      <c r="Q189" s="329"/>
      <c r="R189" s="330"/>
      <c r="S189" s="321" t="s">
        <v>303</v>
      </c>
      <c r="T189" s="334" t="s">
        <v>852</v>
      </c>
    </row>
    <row r="190" spans="1:22" s="334" customFormat="1" x14ac:dyDescent="0.3">
      <c r="A190" s="334">
        <v>326</v>
      </c>
      <c r="B190" s="327">
        <v>1665</v>
      </c>
      <c r="C190" s="334" t="s">
        <v>571</v>
      </c>
      <c r="D190" s="334" t="s">
        <v>851</v>
      </c>
      <c r="E190" s="334" t="s">
        <v>4</v>
      </c>
      <c r="G190" s="323">
        <v>358801</v>
      </c>
      <c r="H190" s="323">
        <v>368660</v>
      </c>
      <c r="I190" s="336">
        <f t="shared" ref="I190:I202" si="6">H190-G190</f>
        <v>9859</v>
      </c>
      <c r="J190" s="329"/>
      <c r="L190" s="336"/>
      <c r="M190" s="337">
        <v>2679.33</v>
      </c>
      <c r="N190" s="334">
        <v>9.7699999999999995E-2</v>
      </c>
      <c r="O190" s="330">
        <v>0</v>
      </c>
      <c r="P190" s="329"/>
      <c r="Q190" s="329"/>
      <c r="R190" s="330"/>
      <c r="S190" s="321" t="s">
        <v>303</v>
      </c>
      <c r="T190" s="334" t="s">
        <v>854</v>
      </c>
    </row>
    <row r="191" spans="1:22" s="334" customFormat="1" ht="18" customHeight="1" x14ac:dyDescent="0.3">
      <c r="A191" s="334">
        <v>326</v>
      </c>
      <c r="B191" s="327">
        <v>1665</v>
      </c>
      <c r="C191" s="334" t="s">
        <v>571</v>
      </c>
      <c r="D191" s="334" t="s">
        <v>904</v>
      </c>
      <c r="E191" s="334" t="s">
        <v>4</v>
      </c>
      <c r="G191" s="323">
        <v>311641</v>
      </c>
      <c r="H191" s="323">
        <v>320823</v>
      </c>
      <c r="I191" s="336">
        <f t="shared" si="6"/>
        <v>9182</v>
      </c>
      <c r="J191" s="329"/>
      <c r="L191" s="336"/>
      <c r="M191" s="337">
        <v>2778.03</v>
      </c>
      <c r="N191" s="334">
        <v>0.1101</v>
      </c>
      <c r="O191" s="330">
        <v>0</v>
      </c>
      <c r="P191" s="329"/>
      <c r="Q191" s="329"/>
      <c r="R191" s="330"/>
      <c r="S191" s="321" t="s">
        <v>303</v>
      </c>
      <c r="T191" s="334" t="s">
        <v>906</v>
      </c>
    </row>
    <row r="192" spans="1:22" s="334" customFormat="1" x14ac:dyDescent="0.3">
      <c r="A192" s="334">
        <v>326</v>
      </c>
      <c r="B192" s="327">
        <v>1665</v>
      </c>
      <c r="C192" s="334" t="s">
        <v>571</v>
      </c>
      <c r="D192" s="334" t="s">
        <v>903</v>
      </c>
      <c r="E192" s="334" t="s">
        <v>4</v>
      </c>
      <c r="G192" s="323">
        <v>217089</v>
      </c>
      <c r="H192" s="323">
        <v>234066</v>
      </c>
      <c r="I192" s="336">
        <f t="shared" si="6"/>
        <v>16977</v>
      </c>
      <c r="J192" s="329"/>
      <c r="L192" s="336"/>
      <c r="M192" s="337">
        <v>2888.89</v>
      </c>
      <c r="N192" s="334">
        <v>0.1091</v>
      </c>
      <c r="O192" s="330">
        <v>0</v>
      </c>
      <c r="P192" s="329"/>
      <c r="Q192" s="329"/>
      <c r="R192" s="330"/>
      <c r="S192" s="321" t="s">
        <v>303</v>
      </c>
      <c r="T192" s="334" t="s">
        <v>905</v>
      </c>
    </row>
    <row r="193" spans="1:21" s="334" customFormat="1" x14ac:dyDescent="0.3">
      <c r="A193" s="334">
        <v>326</v>
      </c>
      <c r="B193" s="327">
        <v>1665</v>
      </c>
      <c r="C193" s="334" t="s">
        <v>571</v>
      </c>
      <c r="D193" s="334" t="s">
        <v>983</v>
      </c>
      <c r="E193" s="334" t="s">
        <v>4</v>
      </c>
      <c r="G193" s="323">
        <v>154790</v>
      </c>
      <c r="H193" s="323">
        <v>160627</v>
      </c>
      <c r="I193" s="336">
        <f t="shared" si="6"/>
        <v>5837</v>
      </c>
      <c r="J193" s="329"/>
      <c r="L193" s="336"/>
      <c r="M193" s="337">
        <v>3166.18</v>
      </c>
      <c r="N193" s="334">
        <v>0.1094</v>
      </c>
      <c r="O193" s="330">
        <v>0</v>
      </c>
      <c r="P193" s="329"/>
      <c r="Q193" s="329"/>
      <c r="R193" s="330"/>
      <c r="S193" s="321" t="s">
        <v>303</v>
      </c>
      <c r="T193" s="334" t="s">
        <v>1001</v>
      </c>
    </row>
    <row r="194" spans="1:21" s="334" customFormat="1" x14ac:dyDescent="0.3">
      <c r="A194" s="334">
        <v>326</v>
      </c>
      <c r="B194" s="327">
        <v>1665</v>
      </c>
      <c r="C194" s="334" t="s">
        <v>571</v>
      </c>
      <c r="D194" s="334" t="s">
        <v>984</v>
      </c>
      <c r="E194" s="334" t="s">
        <v>4</v>
      </c>
      <c r="G194" s="323">
        <v>141891</v>
      </c>
      <c r="H194" s="323">
        <v>151467</v>
      </c>
      <c r="I194" s="336">
        <f t="shared" si="6"/>
        <v>9576</v>
      </c>
      <c r="J194" s="329"/>
      <c r="L194" s="336"/>
      <c r="M194" s="337">
        <v>3233.36</v>
      </c>
      <c r="N194" s="334">
        <v>9.1700000000000004E-2</v>
      </c>
      <c r="O194" s="330">
        <v>0</v>
      </c>
      <c r="P194" s="329"/>
      <c r="Q194" s="329"/>
      <c r="R194" s="330"/>
      <c r="S194" s="321" t="s">
        <v>303</v>
      </c>
      <c r="T194" s="334" t="s">
        <v>987</v>
      </c>
    </row>
    <row r="195" spans="1:21" s="334" customFormat="1" x14ac:dyDescent="0.3">
      <c r="A195" s="334">
        <v>326</v>
      </c>
      <c r="B195" s="327">
        <v>1665</v>
      </c>
      <c r="C195" s="334" t="s">
        <v>571</v>
      </c>
      <c r="D195" s="334" t="s">
        <v>985</v>
      </c>
      <c r="E195" s="334" t="s">
        <v>4</v>
      </c>
      <c r="G195" s="323">
        <v>201679</v>
      </c>
      <c r="H195" s="323">
        <v>212217</v>
      </c>
      <c r="I195" s="336">
        <f t="shared" si="6"/>
        <v>10538</v>
      </c>
      <c r="J195" s="329"/>
      <c r="L195" s="336"/>
      <c r="M195" s="337">
        <v>2889.33</v>
      </c>
      <c r="N195" s="334">
        <v>9.1800000000000007E-2</v>
      </c>
      <c r="O195" s="330">
        <v>0</v>
      </c>
      <c r="P195" s="329"/>
      <c r="Q195" s="329"/>
      <c r="R195" s="330"/>
      <c r="S195" s="321" t="s">
        <v>303</v>
      </c>
      <c r="T195" s="334" t="s">
        <v>988</v>
      </c>
    </row>
    <row r="196" spans="1:21" s="334" customFormat="1" x14ac:dyDescent="0.3">
      <c r="A196" s="334">
        <v>326</v>
      </c>
      <c r="B196" s="327">
        <v>1665</v>
      </c>
      <c r="C196" s="334" t="s">
        <v>571</v>
      </c>
      <c r="D196" s="334" t="s">
        <v>986</v>
      </c>
      <c r="E196" s="334" t="s">
        <v>4</v>
      </c>
      <c r="G196" s="323">
        <v>120110</v>
      </c>
      <c r="H196" s="323">
        <v>125310</v>
      </c>
      <c r="I196" s="336">
        <f t="shared" si="6"/>
        <v>5200</v>
      </c>
      <c r="J196" s="329"/>
      <c r="L196" s="336"/>
      <c r="M196" s="337">
        <v>2889.33</v>
      </c>
      <c r="N196" s="334">
        <v>9.1800000000000007E-2</v>
      </c>
      <c r="O196" s="330">
        <v>0</v>
      </c>
      <c r="P196" s="329"/>
      <c r="Q196" s="329"/>
      <c r="R196" s="330"/>
      <c r="S196" s="321" t="s">
        <v>303</v>
      </c>
      <c r="T196" s="334" t="s">
        <v>989</v>
      </c>
    </row>
    <row r="197" spans="1:21" s="334" customFormat="1" x14ac:dyDescent="0.3">
      <c r="A197" s="334">
        <v>326</v>
      </c>
      <c r="B197" s="327">
        <v>1665</v>
      </c>
      <c r="C197" s="334" t="s">
        <v>571</v>
      </c>
      <c r="D197" s="334" t="s">
        <v>1073</v>
      </c>
      <c r="E197" s="334" t="s">
        <v>4</v>
      </c>
      <c r="G197" s="323">
        <v>189516</v>
      </c>
      <c r="H197" s="323">
        <v>201365</v>
      </c>
      <c r="I197" s="336">
        <f t="shared" si="6"/>
        <v>11849</v>
      </c>
      <c r="J197" s="329"/>
      <c r="L197" s="336"/>
      <c r="M197" s="337">
        <v>3775.16</v>
      </c>
      <c r="N197" s="334">
        <v>9.8000000000000004E-2</v>
      </c>
      <c r="O197" s="330">
        <v>0</v>
      </c>
      <c r="P197" s="329"/>
      <c r="Q197" s="329"/>
      <c r="R197" s="330"/>
      <c r="S197" s="321" t="s">
        <v>303</v>
      </c>
      <c r="T197" s="334" t="s">
        <v>1077</v>
      </c>
    </row>
    <row r="198" spans="1:21" s="334" customFormat="1" x14ac:dyDescent="0.3">
      <c r="A198" s="334">
        <v>326</v>
      </c>
      <c r="B198" s="327">
        <v>1665</v>
      </c>
      <c r="C198" s="334" t="s">
        <v>571</v>
      </c>
      <c r="D198" s="334" t="s">
        <v>1101</v>
      </c>
      <c r="E198" s="334" t="s">
        <v>4</v>
      </c>
      <c r="G198" s="323">
        <v>116149</v>
      </c>
      <c r="H198" s="323">
        <v>123993</v>
      </c>
      <c r="I198" s="336">
        <f t="shared" si="6"/>
        <v>7844</v>
      </c>
      <c r="J198" s="329"/>
      <c r="L198" s="336"/>
      <c r="M198" s="337">
        <v>3816.79</v>
      </c>
      <c r="N198" s="334">
        <v>0.10440000000000001</v>
      </c>
      <c r="O198" s="330"/>
      <c r="P198" s="329"/>
      <c r="Q198" s="329"/>
      <c r="R198" s="330"/>
      <c r="S198" s="321" t="s">
        <v>303</v>
      </c>
      <c r="T198" s="334" t="s">
        <v>1098</v>
      </c>
    </row>
    <row r="199" spans="1:21" s="334" customFormat="1" ht="18" customHeight="1" x14ac:dyDescent="0.3">
      <c r="A199" s="334">
        <v>326</v>
      </c>
      <c r="B199" s="327">
        <v>1665</v>
      </c>
      <c r="C199" s="334" t="s">
        <v>571</v>
      </c>
      <c r="D199" s="334" t="s">
        <v>1122</v>
      </c>
      <c r="E199" s="334" t="s">
        <v>4</v>
      </c>
      <c r="G199" s="323">
        <v>102439</v>
      </c>
      <c r="H199" s="323">
        <v>110839</v>
      </c>
      <c r="I199" s="336">
        <f t="shared" si="6"/>
        <v>8400</v>
      </c>
      <c r="J199" s="329"/>
      <c r="L199" s="336"/>
      <c r="M199" s="337">
        <v>3508.01</v>
      </c>
      <c r="N199" s="334">
        <v>0.1079</v>
      </c>
      <c r="O199" s="330"/>
      <c r="P199" s="329"/>
      <c r="Q199" s="329"/>
      <c r="R199" s="330"/>
      <c r="S199" s="321" t="s">
        <v>303</v>
      </c>
      <c r="T199" s="334" t="s">
        <v>1123</v>
      </c>
    </row>
    <row r="200" spans="1:21" s="334" customFormat="1" x14ac:dyDescent="0.3">
      <c r="A200" s="334">
        <v>326</v>
      </c>
      <c r="B200" s="327">
        <v>1665</v>
      </c>
      <c r="C200" s="334" t="s">
        <v>571</v>
      </c>
      <c r="D200" s="334" t="s">
        <v>1307</v>
      </c>
      <c r="E200" s="334" t="s">
        <v>4</v>
      </c>
      <c r="G200" s="323">
        <v>19377</v>
      </c>
      <c r="H200" s="323">
        <v>30621</v>
      </c>
      <c r="I200" s="336">
        <f t="shared" si="6"/>
        <v>11244</v>
      </c>
      <c r="J200" s="329"/>
      <c r="L200" s="336"/>
      <c r="M200" s="337">
        <v>4562.82</v>
      </c>
      <c r="N200" s="347">
        <v>0.1</v>
      </c>
      <c r="O200" s="330"/>
      <c r="P200" s="329"/>
      <c r="Q200" s="329"/>
      <c r="R200" s="330"/>
      <c r="S200" s="321" t="s">
        <v>303</v>
      </c>
      <c r="T200" s="334" t="s">
        <v>1308</v>
      </c>
    </row>
    <row r="201" spans="1:21" s="334" customFormat="1" ht="18" customHeight="1" x14ac:dyDescent="0.3">
      <c r="A201" s="334">
        <v>326</v>
      </c>
      <c r="B201" s="327">
        <v>1665</v>
      </c>
      <c r="C201" s="334" t="s">
        <v>571</v>
      </c>
      <c r="D201" s="334" t="s">
        <v>1309</v>
      </c>
      <c r="E201" s="334" t="s">
        <v>4</v>
      </c>
      <c r="G201" s="323">
        <v>17241</v>
      </c>
      <c r="H201" s="323">
        <v>26846</v>
      </c>
      <c r="I201" s="336">
        <f t="shared" si="6"/>
        <v>9605</v>
      </c>
      <c r="J201" s="329"/>
      <c r="L201" s="336"/>
      <c r="M201" s="337">
        <v>4239.8100000000004</v>
      </c>
      <c r="N201" s="347">
        <v>0.1</v>
      </c>
      <c r="O201" s="330"/>
      <c r="P201" s="329"/>
      <c r="Q201" s="329"/>
      <c r="R201" s="330"/>
      <c r="S201" s="321" t="s">
        <v>303</v>
      </c>
      <c r="T201" s="334" t="s">
        <v>1308</v>
      </c>
    </row>
    <row r="202" spans="1:21" s="334" customFormat="1" ht="18" customHeight="1" x14ac:dyDescent="0.3">
      <c r="A202" s="334">
        <v>326</v>
      </c>
      <c r="B202" s="327">
        <v>1665</v>
      </c>
      <c r="C202" s="334" t="s">
        <v>571</v>
      </c>
      <c r="D202" s="334" t="s">
        <v>1311</v>
      </c>
      <c r="E202" s="334" t="s">
        <v>4</v>
      </c>
      <c r="G202" s="323">
        <v>24838</v>
      </c>
      <c r="H202" s="323">
        <v>35215</v>
      </c>
      <c r="I202" s="336">
        <f t="shared" si="6"/>
        <v>10377</v>
      </c>
      <c r="J202" s="329"/>
      <c r="L202" s="336"/>
      <c r="M202" s="337">
        <v>4050.11</v>
      </c>
      <c r="N202" s="347">
        <v>0.1</v>
      </c>
      <c r="O202" s="330"/>
      <c r="P202" s="329"/>
      <c r="Q202" s="329"/>
      <c r="R202" s="330"/>
      <c r="S202" s="321" t="s">
        <v>303</v>
      </c>
      <c r="T202" s="334" t="s">
        <v>1312</v>
      </c>
    </row>
    <row r="203" spans="1:21" s="334" customFormat="1" ht="16.5" customHeight="1" x14ac:dyDescent="0.3">
      <c r="A203" s="334">
        <v>325</v>
      </c>
      <c r="B203" s="327">
        <v>1671</v>
      </c>
      <c r="C203" s="321" t="s">
        <v>555</v>
      </c>
      <c r="D203" s="321" t="s">
        <v>1209</v>
      </c>
      <c r="E203" s="334" t="s">
        <v>4</v>
      </c>
      <c r="I203" s="336">
        <v>0</v>
      </c>
      <c r="J203" s="329"/>
      <c r="L203" s="336"/>
      <c r="M203" s="337">
        <v>4999</v>
      </c>
      <c r="N203" s="338">
        <v>0</v>
      </c>
      <c r="O203" s="330"/>
      <c r="P203" s="329"/>
      <c r="Q203" s="329"/>
      <c r="R203" s="330"/>
      <c r="S203" s="334" t="s">
        <v>301</v>
      </c>
      <c r="T203" s="334" t="s">
        <v>1211</v>
      </c>
    </row>
    <row r="204" spans="1:21" s="334" customFormat="1" x14ac:dyDescent="0.3">
      <c r="A204" s="334">
        <v>325</v>
      </c>
      <c r="B204" s="327">
        <v>1671</v>
      </c>
      <c r="C204" s="321" t="s">
        <v>555</v>
      </c>
      <c r="D204" s="321" t="s">
        <v>1305</v>
      </c>
      <c r="E204" s="334" t="s">
        <v>4</v>
      </c>
      <c r="I204" s="336">
        <v>0</v>
      </c>
      <c r="J204" s="329"/>
      <c r="L204" s="336"/>
      <c r="M204" s="337">
        <v>4999</v>
      </c>
      <c r="N204" s="338">
        <v>0</v>
      </c>
      <c r="O204" s="330"/>
      <c r="P204" s="329"/>
      <c r="Q204" s="329"/>
      <c r="R204" s="330"/>
      <c r="S204" s="334" t="s">
        <v>301</v>
      </c>
      <c r="T204" s="334" t="s">
        <v>1306</v>
      </c>
    </row>
    <row r="205" spans="1:21" s="334" customFormat="1" x14ac:dyDescent="0.3">
      <c r="A205" s="364" t="s">
        <v>1143</v>
      </c>
      <c r="B205" s="327">
        <v>1673</v>
      </c>
      <c r="C205" s="321" t="s">
        <v>682</v>
      </c>
      <c r="D205" s="321" t="s">
        <v>683</v>
      </c>
      <c r="E205" s="334" t="s">
        <v>4</v>
      </c>
      <c r="F205" s="334" t="s">
        <v>804</v>
      </c>
      <c r="G205" s="323">
        <v>146282</v>
      </c>
      <c r="H205" s="323">
        <v>148257</v>
      </c>
      <c r="I205" s="336">
        <f t="shared" ref="I205:I272" si="7">H205-G205</f>
        <v>1975</v>
      </c>
      <c r="J205" s="339">
        <v>7161</v>
      </c>
      <c r="K205" s="339">
        <v>7251</v>
      </c>
      <c r="L205" s="336">
        <f>K205-J205</f>
        <v>90</v>
      </c>
      <c r="M205" s="337">
        <v>1885.63</v>
      </c>
      <c r="N205" s="338">
        <v>8.8300000000000003E-2</v>
      </c>
      <c r="O205" s="330"/>
      <c r="P205" s="329"/>
      <c r="Q205" s="329"/>
      <c r="R205" s="330"/>
      <c r="S205" s="334" t="s">
        <v>107</v>
      </c>
      <c r="T205" s="334" t="s">
        <v>749</v>
      </c>
      <c r="U205" s="334" t="s">
        <v>463</v>
      </c>
    </row>
    <row r="206" spans="1:21" s="334" customFormat="1" x14ac:dyDescent="0.3">
      <c r="A206" s="364" t="s">
        <v>1086</v>
      </c>
      <c r="B206" s="343">
        <v>1679</v>
      </c>
      <c r="C206" s="334" t="s">
        <v>616</v>
      </c>
      <c r="D206" s="318" t="s">
        <v>617</v>
      </c>
      <c r="E206" s="334" t="s">
        <v>4</v>
      </c>
      <c r="G206" s="323">
        <v>195381</v>
      </c>
      <c r="H206" s="323">
        <v>198714</v>
      </c>
      <c r="I206" s="336">
        <f t="shared" si="7"/>
        <v>3333</v>
      </c>
      <c r="M206" s="337">
        <v>3088.34</v>
      </c>
      <c r="N206" s="347">
        <v>0.1079</v>
      </c>
      <c r="O206" s="330">
        <v>0</v>
      </c>
      <c r="S206" s="334" t="s">
        <v>107</v>
      </c>
      <c r="T206" s="334" t="s">
        <v>621</v>
      </c>
    </row>
    <row r="207" spans="1:21" s="334" customFormat="1" x14ac:dyDescent="0.3">
      <c r="A207" s="334">
        <v>328</v>
      </c>
      <c r="B207" s="343">
        <v>1679</v>
      </c>
      <c r="C207" s="334" t="s">
        <v>616</v>
      </c>
      <c r="D207" s="318" t="s">
        <v>618</v>
      </c>
      <c r="E207" s="334" t="s">
        <v>4</v>
      </c>
      <c r="G207" s="323">
        <v>193354</v>
      </c>
      <c r="H207" s="323">
        <v>196687</v>
      </c>
      <c r="I207" s="336">
        <f t="shared" si="7"/>
        <v>3333</v>
      </c>
      <c r="M207" s="337">
        <v>3088.34</v>
      </c>
      <c r="N207" s="347">
        <v>0.1079</v>
      </c>
      <c r="O207" s="330">
        <v>0</v>
      </c>
      <c r="S207" s="334" t="s">
        <v>107</v>
      </c>
      <c r="T207" s="334" t="s">
        <v>621</v>
      </c>
    </row>
    <row r="208" spans="1:21" s="334" customFormat="1" x14ac:dyDescent="0.3">
      <c r="A208" s="334">
        <v>328</v>
      </c>
      <c r="B208" s="343">
        <v>1679</v>
      </c>
      <c r="C208" s="334" t="s">
        <v>616</v>
      </c>
      <c r="D208" s="318" t="s">
        <v>1066</v>
      </c>
      <c r="E208" s="334" t="s">
        <v>4</v>
      </c>
      <c r="G208" s="323">
        <v>77903</v>
      </c>
      <c r="H208" s="323">
        <v>81236</v>
      </c>
      <c r="I208" s="336">
        <f t="shared" si="7"/>
        <v>3333</v>
      </c>
      <c r="M208" s="337">
        <v>3458.92</v>
      </c>
      <c r="N208" s="347">
        <v>9.1999999999999998E-2</v>
      </c>
      <c r="O208" s="330"/>
      <c r="S208" s="334" t="s">
        <v>107</v>
      </c>
      <c r="T208" s="334" t="s">
        <v>1067</v>
      </c>
    </row>
    <row r="209" spans="1:21" s="334" customFormat="1" x14ac:dyDescent="0.3">
      <c r="A209" s="334">
        <v>328</v>
      </c>
      <c r="B209" s="343">
        <v>1679</v>
      </c>
      <c r="C209" s="334" t="s">
        <v>616</v>
      </c>
      <c r="D209" s="318" t="s">
        <v>1296</v>
      </c>
      <c r="E209" s="334" t="s">
        <v>4</v>
      </c>
      <c r="G209" s="323">
        <v>16740</v>
      </c>
      <c r="H209" s="323">
        <v>20073</v>
      </c>
      <c r="I209" s="336">
        <f t="shared" si="7"/>
        <v>3333</v>
      </c>
      <c r="M209" s="337">
        <v>3998.76</v>
      </c>
      <c r="N209" s="347">
        <v>9.9000000000000005E-2</v>
      </c>
      <c r="O209" s="330"/>
      <c r="S209" s="334" t="s">
        <v>107</v>
      </c>
      <c r="T209" s="334" t="s">
        <v>1295</v>
      </c>
    </row>
    <row r="210" spans="1:21" s="334" customFormat="1" x14ac:dyDescent="0.3">
      <c r="A210" s="331" t="s">
        <v>920</v>
      </c>
      <c r="B210" s="343">
        <v>1683</v>
      </c>
      <c r="C210" s="334" t="s">
        <v>636</v>
      </c>
      <c r="D210" s="334" t="s">
        <v>771</v>
      </c>
      <c r="E210" s="334" t="s">
        <v>4</v>
      </c>
      <c r="G210" s="323">
        <v>159890</v>
      </c>
      <c r="H210" s="323">
        <v>161334</v>
      </c>
      <c r="I210" s="336">
        <f t="shared" si="7"/>
        <v>1444</v>
      </c>
      <c r="M210" s="337">
        <v>2356.31</v>
      </c>
      <c r="N210" s="334">
        <v>8.8499999999999995E-2</v>
      </c>
      <c r="O210" s="330" t="s">
        <v>638</v>
      </c>
      <c r="S210" s="334" t="s">
        <v>107</v>
      </c>
      <c r="T210" s="334" t="s">
        <v>772</v>
      </c>
    </row>
    <row r="211" spans="1:21" s="334" customFormat="1" ht="16.5" customHeight="1" x14ac:dyDescent="0.3">
      <c r="A211" s="331" t="s">
        <v>920</v>
      </c>
      <c r="B211" s="327">
        <v>1683</v>
      </c>
      <c r="C211" s="334" t="s">
        <v>636</v>
      </c>
      <c r="D211" s="334" t="s">
        <v>637</v>
      </c>
      <c r="E211" s="334" t="s">
        <v>4</v>
      </c>
      <c r="G211" s="323">
        <v>103318</v>
      </c>
      <c r="H211" s="323">
        <v>103839</v>
      </c>
      <c r="I211" s="336">
        <f t="shared" si="7"/>
        <v>521</v>
      </c>
      <c r="M211" s="337">
        <v>2139.1799999999998</v>
      </c>
      <c r="N211" s="334">
        <v>9.4399999999999998E-2</v>
      </c>
      <c r="O211" s="330" t="s">
        <v>638</v>
      </c>
      <c r="S211" s="334" t="s">
        <v>107</v>
      </c>
      <c r="T211" s="349"/>
    </row>
    <row r="212" spans="1:21" s="334" customFormat="1" ht="16.5" customHeight="1" x14ac:dyDescent="0.3">
      <c r="A212" s="331" t="s">
        <v>920</v>
      </c>
      <c r="B212" s="327">
        <v>1683</v>
      </c>
      <c r="C212" s="334" t="s">
        <v>636</v>
      </c>
      <c r="D212" s="334" t="s">
        <v>997</v>
      </c>
      <c r="E212" s="334" t="s">
        <v>4</v>
      </c>
      <c r="G212" s="323">
        <v>13621</v>
      </c>
      <c r="H212" s="323">
        <v>14171</v>
      </c>
      <c r="I212" s="336">
        <f t="shared" si="7"/>
        <v>550</v>
      </c>
      <c r="M212" s="337">
        <v>2218.38</v>
      </c>
      <c r="N212" s="334">
        <v>9.5799999999999996E-2</v>
      </c>
      <c r="O212" s="330" t="s">
        <v>638</v>
      </c>
      <c r="S212" s="334" t="s">
        <v>107</v>
      </c>
      <c r="T212" s="349" t="s">
        <v>1001</v>
      </c>
    </row>
    <row r="213" spans="1:21" s="334" customFormat="1" x14ac:dyDescent="0.3">
      <c r="B213" s="343">
        <v>1693</v>
      </c>
      <c r="C213" s="334" t="s">
        <v>726</v>
      </c>
      <c r="D213" s="334" t="s">
        <v>727</v>
      </c>
      <c r="E213" s="334" t="s">
        <v>4</v>
      </c>
      <c r="G213" s="323">
        <v>43087</v>
      </c>
      <c r="H213" s="323">
        <v>44334</v>
      </c>
      <c r="I213" s="336">
        <f t="shared" si="7"/>
        <v>1247</v>
      </c>
      <c r="M213" s="337">
        <v>4663.43</v>
      </c>
      <c r="N213" s="334">
        <v>0</v>
      </c>
      <c r="O213" s="330"/>
      <c r="S213" s="334" t="s">
        <v>299</v>
      </c>
      <c r="T213" s="334" t="s">
        <v>740</v>
      </c>
      <c r="U213" s="334" t="s">
        <v>742</v>
      </c>
    </row>
    <row r="214" spans="1:21" s="334" customFormat="1" x14ac:dyDescent="0.3">
      <c r="A214" s="334">
        <v>330</v>
      </c>
      <c r="B214" s="343">
        <v>1706</v>
      </c>
      <c r="C214" s="334" t="s">
        <v>679</v>
      </c>
      <c r="D214" s="334" t="s">
        <v>677</v>
      </c>
      <c r="E214" s="334" t="s">
        <v>4</v>
      </c>
      <c r="G214" s="323">
        <v>363482</v>
      </c>
      <c r="H214" s="323">
        <v>368251</v>
      </c>
      <c r="I214" s="336">
        <f t="shared" si="7"/>
        <v>4769</v>
      </c>
      <c r="M214" s="337">
        <v>2471.52</v>
      </c>
      <c r="N214" s="347">
        <v>9.64E-2</v>
      </c>
      <c r="O214" s="334">
        <v>0</v>
      </c>
      <c r="S214" s="334" t="s">
        <v>303</v>
      </c>
      <c r="T214" s="334" t="s">
        <v>678</v>
      </c>
    </row>
    <row r="215" spans="1:21" s="334" customFormat="1" x14ac:dyDescent="0.3">
      <c r="A215" s="334">
        <v>330</v>
      </c>
      <c r="B215" s="343">
        <v>1706</v>
      </c>
      <c r="C215" s="334" t="s">
        <v>679</v>
      </c>
      <c r="D215" s="334" t="s">
        <v>663</v>
      </c>
      <c r="E215" s="334" t="s">
        <v>4</v>
      </c>
      <c r="G215" s="323">
        <v>433230</v>
      </c>
      <c r="H215" s="323">
        <v>433230</v>
      </c>
      <c r="I215" s="336">
        <f t="shared" si="7"/>
        <v>0</v>
      </c>
      <c r="M215" s="337">
        <v>2471.52</v>
      </c>
      <c r="N215" s="347">
        <v>9.64E-2</v>
      </c>
      <c r="O215" s="330">
        <v>0</v>
      </c>
      <c r="S215" s="334" t="s">
        <v>303</v>
      </c>
      <c r="T215" s="334" t="s">
        <v>664</v>
      </c>
    </row>
    <row r="216" spans="1:21" s="334" customFormat="1" x14ac:dyDescent="0.3">
      <c r="B216" s="343">
        <v>1706</v>
      </c>
      <c r="C216" s="334" t="s">
        <v>679</v>
      </c>
      <c r="D216" s="334" t="s">
        <v>1102</v>
      </c>
      <c r="E216" s="334" t="s">
        <v>4</v>
      </c>
      <c r="G216" s="323">
        <v>157289</v>
      </c>
      <c r="H216" s="323">
        <v>164515</v>
      </c>
      <c r="I216" s="336">
        <f t="shared" si="7"/>
        <v>7226</v>
      </c>
      <c r="M216" s="337">
        <v>2731.48</v>
      </c>
      <c r="N216" s="347">
        <v>9.5500000000000002E-2</v>
      </c>
      <c r="O216" s="330">
        <v>0</v>
      </c>
      <c r="S216" s="334" t="s">
        <v>303</v>
      </c>
      <c r="T216" s="334" t="s">
        <v>1103</v>
      </c>
    </row>
    <row r="217" spans="1:21" s="334" customFormat="1" x14ac:dyDescent="0.3">
      <c r="B217" s="343">
        <v>1706</v>
      </c>
      <c r="C217" s="334" t="s">
        <v>679</v>
      </c>
      <c r="D217" s="334" t="s">
        <v>1104</v>
      </c>
      <c r="E217" s="334" t="s">
        <v>4</v>
      </c>
      <c r="G217" s="323">
        <v>156000</v>
      </c>
      <c r="H217" s="323">
        <v>167706</v>
      </c>
      <c r="I217" s="336">
        <f t="shared" si="7"/>
        <v>11706</v>
      </c>
      <c r="M217" s="337">
        <v>2731.48</v>
      </c>
      <c r="N217" s="347">
        <v>9.5500000000000002E-2</v>
      </c>
      <c r="O217" s="330"/>
      <c r="T217" s="334" t="s">
        <v>1103</v>
      </c>
    </row>
    <row r="218" spans="1:21" s="334" customFormat="1" x14ac:dyDescent="0.3">
      <c r="A218" s="334">
        <v>330</v>
      </c>
      <c r="B218" s="343">
        <v>1706</v>
      </c>
      <c r="C218" s="334" t="s">
        <v>679</v>
      </c>
      <c r="D218" s="334" t="s">
        <v>1022</v>
      </c>
      <c r="E218" s="334" t="s">
        <v>4</v>
      </c>
      <c r="G218" s="323">
        <v>118886</v>
      </c>
      <c r="H218" s="323">
        <v>123400</v>
      </c>
      <c r="I218" s="336">
        <f t="shared" si="7"/>
        <v>4514</v>
      </c>
      <c r="M218" s="337">
        <v>2476.56</v>
      </c>
      <c r="N218" s="347">
        <v>9.5200000000000007E-2</v>
      </c>
      <c r="O218" s="330"/>
      <c r="S218" s="334" t="s">
        <v>303</v>
      </c>
      <c r="T218" s="345">
        <v>44715</v>
      </c>
    </row>
    <row r="219" spans="1:21" s="334" customFormat="1" x14ac:dyDescent="0.3">
      <c r="A219" s="334">
        <v>330</v>
      </c>
      <c r="B219" s="343">
        <v>1706</v>
      </c>
      <c r="C219" s="334" t="s">
        <v>679</v>
      </c>
      <c r="D219" s="334" t="s">
        <v>1023</v>
      </c>
      <c r="E219" s="334" t="s">
        <v>4</v>
      </c>
      <c r="G219" s="323">
        <v>112039</v>
      </c>
      <c r="H219" s="323">
        <v>119109</v>
      </c>
      <c r="I219" s="336">
        <f t="shared" si="7"/>
        <v>7070</v>
      </c>
      <c r="M219" s="337">
        <v>2400.7600000000002</v>
      </c>
      <c r="N219" s="347">
        <v>9.5500000000000002E-2</v>
      </c>
      <c r="O219" s="330"/>
      <c r="S219" s="334" t="s">
        <v>303</v>
      </c>
      <c r="T219" s="345" t="s">
        <v>1050</v>
      </c>
    </row>
    <row r="220" spans="1:21" s="334" customFormat="1" x14ac:dyDescent="0.3">
      <c r="A220" s="334">
        <v>330</v>
      </c>
      <c r="B220" s="343">
        <v>1706</v>
      </c>
      <c r="C220" s="334" t="s">
        <v>679</v>
      </c>
      <c r="D220" s="334" t="s">
        <v>1080</v>
      </c>
      <c r="E220" s="334" t="s">
        <v>4</v>
      </c>
      <c r="G220" s="323">
        <v>85559</v>
      </c>
      <c r="H220" s="323">
        <v>88629</v>
      </c>
      <c r="I220" s="336">
        <f t="shared" si="7"/>
        <v>3070</v>
      </c>
      <c r="M220" s="337">
        <v>2465.8200000000002</v>
      </c>
      <c r="N220" s="347">
        <v>9.5500000000000002E-2</v>
      </c>
      <c r="O220" s="330"/>
      <c r="S220" s="334" t="s">
        <v>303</v>
      </c>
      <c r="T220" s="345" t="s">
        <v>1081</v>
      </c>
    </row>
    <row r="221" spans="1:21" s="334" customFormat="1" x14ac:dyDescent="0.3">
      <c r="A221" s="334">
        <v>330</v>
      </c>
      <c r="B221" s="343">
        <v>1706</v>
      </c>
      <c r="C221" s="334" t="s">
        <v>679</v>
      </c>
      <c r="D221" s="334" t="s">
        <v>1079</v>
      </c>
      <c r="E221" s="334" t="s">
        <v>4</v>
      </c>
      <c r="G221" s="323">
        <v>92696</v>
      </c>
      <c r="H221" s="323">
        <v>100198</v>
      </c>
      <c r="I221" s="336">
        <f t="shared" si="7"/>
        <v>7502</v>
      </c>
      <c r="M221" s="337">
        <v>2465.8200000000002</v>
      </c>
      <c r="N221" s="347">
        <v>9.5500000000000002E-2</v>
      </c>
      <c r="O221" s="330"/>
      <c r="S221" s="334" t="s">
        <v>303</v>
      </c>
      <c r="T221" s="345" t="s">
        <v>1082</v>
      </c>
    </row>
    <row r="222" spans="1:21" s="334" customFormat="1" x14ac:dyDescent="0.3">
      <c r="A222" s="334" t="s">
        <v>925</v>
      </c>
      <c r="B222" s="334">
        <v>1740</v>
      </c>
      <c r="C222" s="334" t="s">
        <v>843</v>
      </c>
      <c r="D222" s="334" t="s">
        <v>840</v>
      </c>
      <c r="E222" s="334" t="s">
        <v>4</v>
      </c>
      <c r="G222" s="323">
        <v>47379</v>
      </c>
      <c r="H222" s="323">
        <v>49301</v>
      </c>
      <c r="I222" s="336">
        <f t="shared" si="7"/>
        <v>1922</v>
      </c>
      <c r="M222" s="337">
        <v>2002.78</v>
      </c>
      <c r="N222" s="334">
        <v>7.9500000000000001E-2</v>
      </c>
      <c r="S222" s="334" t="s">
        <v>301</v>
      </c>
      <c r="T222" s="334" t="s">
        <v>842</v>
      </c>
    </row>
    <row r="223" spans="1:21" s="334" customFormat="1" x14ac:dyDescent="0.3">
      <c r="A223" s="364" t="s">
        <v>1118</v>
      </c>
      <c r="B223" s="334">
        <v>1740</v>
      </c>
      <c r="C223" s="334" t="s">
        <v>843</v>
      </c>
      <c r="D223" s="334" t="s">
        <v>841</v>
      </c>
      <c r="E223" s="334" t="s">
        <v>4</v>
      </c>
      <c r="G223" s="323">
        <v>57282</v>
      </c>
      <c r="H223" s="323">
        <v>58939</v>
      </c>
      <c r="I223" s="336">
        <f t="shared" si="7"/>
        <v>1657</v>
      </c>
      <c r="M223" s="337">
        <v>2002.78</v>
      </c>
      <c r="N223" s="334">
        <v>7.9500000000000001E-2</v>
      </c>
      <c r="S223" s="334" t="s">
        <v>301</v>
      </c>
      <c r="T223" s="334" t="s">
        <v>842</v>
      </c>
    </row>
    <row r="224" spans="1:21" s="334" customFormat="1" x14ac:dyDescent="0.3">
      <c r="A224" s="334" t="s">
        <v>1119</v>
      </c>
      <c r="B224" s="334">
        <v>1740</v>
      </c>
      <c r="C224" s="334" t="s">
        <v>843</v>
      </c>
      <c r="D224" s="334" t="s">
        <v>899</v>
      </c>
      <c r="E224" s="334" t="s">
        <v>4</v>
      </c>
      <c r="G224" s="323">
        <v>105749</v>
      </c>
      <c r="H224" s="323">
        <v>111091</v>
      </c>
      <c r="I224" s="336">
        <f t="shared" si="7"/>
        <v>5342</v>
      </c>
      <c r="M224" s="337">
        <v>2284.56</v>
      </c>
      <c r="N224" s="334">
        <v>7.8299999999999995E-2</v>
      </c>
      <c r="S224" s="334" t="s">
        <v>301</v>
      </c>
      <c r="T224" s="334" t="s">
        <v>898</v>
      </c>
    </row>
    <row r="225" spans="1:22" s="334" customFormat="1" ht="19.5" customHeight="1" x14ac:dyDescent="0.3">
      <c r="B225" s="334">
        <v>1740</v>
      </c>
      <c r="C225" s="334" t="s">
        <v>843</v>
      </c>
      <c r="D225" s="334" t="s">
        <v>900</v>
      </c>
      <c r="E225" s="334" t="s">
        <v>4</v>
      </c>
      <c r="G225" s="323">
        <v>117423</v>
      </c>
      <c r="H225" s="323">
        <v>122993</v>
      </c>
      <c r="I225" s="336">
        <f t="shared" si="7"/>
        <v>5570</v>
      </c>
      <c r="M225" s="337">
        <v>2284.56</v>
      </c>
      <c r="N225" s="334">
        <v>7.8299999999999995E-2</v>
      </c>
      <c r="S225" s="334" t="s">
        <v>301</v>
      </c>
      <c r="T225" s="334" t="s">
        <v>897</v>
      </c>
    </row>
    <row r="226" spans="1:22" s="334" customFormat="1" x14ac:dyDescent="0.3">
      <c r="B226" s="334">
        <v>1740</v>
      </c>
      <c r="C226" s="334" t="s">
        <v>843</v>
      </c>
      <c r="D226" s="334" t="s">
        <v>901</v>
      </c>
      <c r="E226" s="334" t="s">
        <v>4</v>
      </c>
      <c r="G226" s="323">
        <v>104520</v>
      </c>
      <c r="H226" s="323">
        <v>109514</v>
      </c>
      <c r="I226" s="336">
        <f t="shared" si="7"/>
        <v>4994</v>
      </c>
      <c r="M226" s="337">
        <v>2284.56</v>
      </c>
      <c r="N226" s="334">
        <v>7.8299999999999995E-2</v>
      </c>
      <c r="S226" s="334" t="s">
        <v>301</v>
      </c>
      <c r="T226" s="334" t="s">
        <v>902</v>
      </c>
    </row>
    <row r="227" spans="1:22" s="334" customFormat="1" x14ac:dyDescent="0.3">
      <c r="B227" s="334">
        <v>1740</v>
      </c>
      <c r="C227" s="334" t="s">
        <v>843</v>
      </c>
      <c r="D227" s="334" t="s">
        <v>892</v>
      </c>
      <c r="E227" s="334" t="s">
        <v>4</v>
      </c>
      <c r="G227" s="323">
        <v>109636</v>
      </c>
      <c r="H227" s="323">
        <v>109749</v>
      </c>
      <c r="I227" s="336">
        <f t="shared" si="7"/>
        <v>113</v>
      </c>
      <c r="M227" s="337">
        <v>2284.56</v>
      </c>
      <c r="N227" s="334">
        <v>7.8299999999999995E-2</v>
      </c>
      <c r="S227" s="334" t="s">
        <v>301</v>
      </c>
      <c r="T227" s="334" t="s">
        <v>893</v>
      </c>
    </row>
    <row r="228" spans="1:22" x14ac:dyDescent="0.3">
      <c r="B228" s="269">
        <v>1745</v>
      </c>
      <c r="C228" s="269" t="s">
        <v>972</v>
      </c>
      <c r="D228" s="334" t="s">
        <v>973</v>
      </c>
      <c r="E228" s="334" t="s">
        <v>4</v>
      </c>
      <c r="F228" s="334"/>
      <c r="G228" s="323">
        <v>109277</v>
      </c>
      <c r="H228" s="323">
        <v>113215</v>
      </c>
      <c r="I228" s="336">
        <f t="shared" si="7"/>
        <v>3938</v>
      </c>
      <c r="M228" s="289">
        <v>2418.5100000000002</v>
      </c>
      <c r="N228" s="269">
        <v>9.4899999999999998E-2</v>
      </c>
      <c r="S228" s="211" t="s">
        <v>107</v>
      </c>
      <c r="T228" s="211" t="s">
        <v>971</v>
      </c>
    </row>
    <row r="229" spans="1:22" x14ac:dyDescent="0.3">
      <c r="B229" s="269">
        <v>1745</v>
      </c>
      <c r="C229" s="269" t="s">
        <v>972</v>
      </c>
      <c r="D229" s="334" t="s">
        <v>1004</v>
      </c>
      <c r="E229" s="334" t="s">
        <v>4</v>
      </c>
      <c r="F229" s="334"/>
      <c r="G229" s="323">
        <v>16885</v>
      </c>
      <c r="H229" s="323">
        <v>18093</v>
      </c>
      <c r="I229" s="336">
        <f t="shared" si="7"/>
        <v>1208</v>
      </c>
      <c r="M229" s="289">
        <v>2360.5300000000002</v>
      </c>
      <c r="N229" s="269">
        <v>9.4899999999999998E-2</v>
      </c>
      <c r="P229" s="211" t="s">
        <v>107</v>
      </c>
      <c r="S229" s="211" t="s">
        <v>107</v>
      </c>
      <c r="T229" s="211" t="s">
        <v>1005</v>
      </c>
    </row>
    <row r="230" spans="1:22" x14ac:dyDescent="0.3">
      <c r="B230" s="269">
        <v>1745</v>
      </c>
      <c r="C230" s="269" t="s">
        <v>972</v>
      </c>
      <c r="D230" s="334" t="s">
        <v>1172</v>
      </c>
      <c r="E230" s="334" t="s">
        <v>4</v>
      </c>
      <c r="F230" s="334"/>
      <c r="G230" s="323">
        <v>25177</v>
      </c>
      <c r="H230" s="323">
        <v>25228</v>
      </c>
      <c r="I230" s="336">
        <f t="shared" si="7"/>
        <v>51</v>
      </c>
      <c r="M230" s="289">
        <v>1996.81</v>
      </c>
      <c r="N230" s="269">
        <v>9.9000000000000005E-2</v>
      </c>
      <c r="S230" s="211" t="s">
        <v>107</v>
      </c>
      <c r="T230" s="211" t="s">
        <v>1177</v>
      </c>
    </row>
    <row r="231" spans="1:22" s="334" customFormat="1" x14ac:dyDescent="0.3">
      <c r="A231" s="334">
        <v>333</v>
      </c>
      <c r="B231" s="334">
        <v>1753</v>
      </c>
      <c r="C231" s="334" t="s">
        <v>805</v>
      </c>
      <c r="D231" s="334" t="s">
        <v>806</v>
      </c>
      <c r="E231" s="334" t="s">
        <v>4</v>
      </c>
      <c r="G231" s="323">
        <v>320355</v>
      </c>
      <c r="H231" s="323">
        <v>330658</v>
      </c>
      <c r="I231" s="336">
        <f t="shared" si="7"/>
        <v>10303</v>
      </c>
      <c r="M231" s="337">
        <v>2145.8200000000002</v>
      </c>
      <c r="N231" s="334">
        <v>7.9899999999999999E-2</v>
      </c>
      <c r="O231" s="330">
        <v>0</v>
      </c>
      <c r="S231" s="334" t="s">
        <v>301</v>
      </c>
      <c r="T231" s="334" t="s">
        <v>812</v>
      </c>
      <c r="U231" s="334">
        <v>916.49</v>
      </c>
      <c r="V231" s="334" t="s">
        <v>813</v>
      </c>
    </row>
    <row r="232" spans="1:22" s="334" customFormat="1" x14ac:dyDescent="0.3">
      <c r="A232" s="334">
        <v>333</v>
      </c>
      <c r="B232" s="334">
        <v>1753</v>
      </c>
      <c r="C232" s="334" t="s">
        <v>805</v>
      </c>
      <c r="D232" s="334" t="s">
        <v>807</v>
      </c>
      <c r="E232" s="334" t="s">
        <v>4</v>
      </c>
      <c r="G232" s="323">
        <v>404140</v>
      </c>
      <c r="H232" s="323">
        <v>414879</v>
      </c>
      <c r="I232" s="336">
        <f t="shared" si="7"/>
        <v>10739</v>
      </c>
      <c r="M232" s="337">
        <v>2145.8200000000002</v>
      </c>
      <c r="N232" s="334">
        <v>7.9899999999999999E-2</v>
      </c>
      <c r="O232" s="330">
        <v>0</v>
      </c>
      <c r="S232" s="334" t="s">
        <v>301</v>
      </c>
      <c r="T232" s="334" t="s">
        <v>812</v>
      </c>
      <c r="U232" s="334">
        <v>916.49</v>
      </c>
      <c r="V232" s="334" t="s">
        <v>813</v>
      </c>
    </row>
    <row r="233" spans="1:22" s="334" customFormat="1" x14ac:dyDescent="0.3">
      <c r="A233" s="334">
        <v>333</v>
      </c>
      <c r="B233" s="334">
        <v>1753</v>
      </c>
      <c r="C233" s="334" t="s">
        <v>805</v>
      </c>
      <c r="D233" s="334" t="s">
        <v>808</v>
      </c>
      <c r="E233" s="334" t="s">
        <v>4</v>
      </c>
      <c r="G233" s="323">
        <v>299610</v>
      </c>
      <c r="H233" s="323">
        <v>309066</v>
      </c>
      <c r="I233" s="336">
        <f t="shared" si="7"/>
        <v>9456</v>
      </c>
      <c r="M233" s="337">
        <v>2145.8200000000002</v>
      </c>
      <c r="N233" s="334">
        <v>7.9899999999999999E-2</v>
      </c>
      <c r="O233" s="330">
        <v>0</v>
      </c>
      <c r="S233" s="334" t="s">
        <v>301</v>
      </c>
      <c r="T233" s="334" t="s">
        <v>812</v>
      </c>
      <c r="U233" s="334">
        <v>916.49</v>
      </c>
      <c r="V233" s="334" t="s">
        <v>813</v>
      </c>
    </row>
    <row r="234" spans="1:22" s="334" customFormat="1" x14ac:dyDescent="0.3">
      <c r="A234" s="334">
        <v>333</v>
      </c>
      <c r="B234" s="334">
        <v>1753</v>
      </c>
      <c r="C234" s="334" t="s">
        <v>805</v>
      </c>
      <c r="D234" s="334" t="s">
        <v>810</v>
      </c>
      <c r="E234" s="334" t="s">
        <v>4</v>
      </c>
      <c r="G234" s="323">
        <v>204537</v>
      </c>
      <c r="H234" s="323">
        <v>208296</v>
      </c>
      <c r="I234" s="336">
        <f t="shared" si="7"/>
        <v>3759</v>
      </c>
      <c r="M234" s="337">
        <v>1921.1</v>
      </c>
      <c r="N234" s="334">
        <v>7.9899999999999999E-2</v>
      </c>
      <c r="O234" s="330">
        <v>0</v>
      </c>
      <c r="S234" s="334" t="s">
        <v>301</v>
      </c>
      <c r="T234" s="334" t="s">
        <v>812</v>
      </c>
      <c r="U234" s="334">
        <v>820.51</v>
      </c>
      <c r="V234" s="334" t="s">
        <v>813</v>
      </c>
    </row>
    <row r="235" spans="1:22" s="334" customFormat="1" x14ac:dyDescent="0.3">
      <c r="A235" s="334">
        <v>333</v>
      </c>
      <c r="B235" s="334">
        <v>1753</v>
      </c>
      <c r="C235" s="334" t="s">
        <v>805</v>
      </c>
      <c r="D235" s="334" t="s">
        <v>819</v>
      </c>
      <c r="E235" s="334" t="s">
        <v>4</v>
      </c>
      <c r="G235" s="323">
        <v>233431</v>
      </c>
      <c r="H235" s="323">
        <v>241974</v>
      </c>
      <c r="I235" s="336">
        <f t="shared" si="7"/>
        <v>8543</v>
      </c>
      <c r="M235" s="337">
        <v>1921.1</v>
      </c>
      <c r="N235" s="334">
        <v>7.9899999999999999E-2</v>
      </c>
      <c r="O235" s="330">
        <v>0</v>
      </c>
      <c r="S235" s="334" t="s">
        <v>301</v>
      </c>
      <c r="T235" s="334" t="s">
        <v>820</v>
      </c>
      <c r="U235" s="334">
        <v>820.51</v>
      </c>
      <c r="V235" s="334" t="s">
        <v>813</v>
      </c>
    </row>
    <row r="236" spans="1:22" s="334" customFormat="1" x14ac:dyDescent="0.3">
      <c r="A236" s="334">
        <v>333</v>
      </c>
      <c r="B236" s="334">
        <v>1753</v>
      </c>
      <c r="C236" s="334" t="s">
        <v>805</v>
      </c>
      <c r="D236" s="334" t="s">
        <v>811</v>
      </c>
      <c r="E236" s="334" t="s">
        <v>4</v>
      </c>
      <c r="G236" s="323">
        <v>326059</v>
      </c>
      <c r="H236" s="323">
        <v>330229</v>
      </c>
      <c r="I236" s="336">
        <f t="shared" si="7"/>
        <v>4170</v>
      </c>
      <c r="M236" s="337">
        <v>1921.1</v>
      </c>
      <c r="N236" s="334">
        <v>7.9899999999999999E-2</v>
      </c>
      <c r="O236" s="330">
        <v>0</v>
      </c>
      <c r="S236" s="334" t="s">
        <v>301</v>
      </c>
      <c r="T236" s="334" t="s">
        <v>812</v>
      </c>
      <c r="U236" s="334">
        <v>820.51</v>
      </c>
      <c r="V236" s="334" t="s">
        <v>813</v>
      </c>
    </row>
    <row r="237" spans="1:22" s="334" customFormat="1" ht="17.25" customHeight="1" x14ac:dyDescent="0.3">
      <c r="B237" s="334">
        <v>1777</v>
      </c>
      <c r="C237" s="334" t="s">
        <v>821</v>
      </c>
      <c r="D237" s="334" t="s">
        <v>828</v>
      </c>
      <c r="E237" s="334" t="s">
        <v>4</v>
      </c>
      <c r="G237" s="323">
        <v>357203</v>
      </c>
      <c r="H237" s="323">
        <v>362071</v>
      </c>
      <c r="I237" s="336">
        <f t="shared" si="7"/>
        <v>4868</v>
      </c>
      <c r="M237" s="337">
        <v>2056.2199999999998</v>
      </c>
      <c r="N237" s="334">
        <v>0.1004</v>
      </c>
      <c r="O237" s="330">
        <v>0</v>
      </c>
      <c r="S237" s="334" t="s">
        <v>303</v>
      </c>
    </row>
    <row r="238" spans="1:22" s="334" customFormat="1" x14ac:dyDescent="0.3">
      <c r="B238" s="334">
        <v>1784</v>
      </c>
      <c r="C238" s="334" t="s">
        <v>936</v>
      </c>
      <c r="D238" s="334" t="s">
        <v>937</v>
      </c>
      <c r="E238" s="334" t="s">
        <v>4</v>
      </c>
      <c r="G238" s="323">
        <v>226072</v>
      </c>
      <c r="H238" s="323">
        <v>233855</v>
      </c>
      <c r="I238" s="336">
        <f t="shared" si="7"/>
        <v>7783</v>
      </c>
      <c r="M238" s="337">
        <v>2906.99</v>
      </c>
      <c r="N238" s="334">
        <v>0.1101</v>
      </c>
      <c r="O238" s="330" t="s">
        <v>638</v>
      </c>
      <c r="S238" s="334" t="s">
        <v>303</v>
      </c>
      <c r="T238" s="334" t="s">
        <v>938</v>
      </c>
    </row>
    <row r="239" spans="1:22" s="334" customFormat="1" x14ac:dyDescent="0.3">
      <c r="B239" s="334">
        <v>1805</v>
      </c>
      <c r="C239" s="334" t="s">
        <v>1074</v>
      </c>
      <c r="D239" s="334" t="s">
        <v>1075</v>
      </c>
      <c r="E239" s="334" t="s">
        <v>4</v>
      </c>
      <c r="G239" s="323">
        <v>102706</v>
      </c>
      <c r="H239" s="323">
        <v>106754</v>
      </c>
      <c r="I239" s="336">
        <f t="shared" si="7"/>
        <v>4048</v>
      </c>
      <c r="M239" s="337">
        <v>3258.94</v>
      </c>
      <c r="N239" s="334">
        <v>9.0499999999999997E-2</v>
      </c>
      <c r="O239" s="330"/>
      <c r="S239" s="334" t="s">
        <v>107</v>
      </c>
      <c r="T239" s="334" t="s">
        <v>1076</v>
      </c>
    </row>
    <row r="240" spans="1:22" s="334" customFormat="1" x14ac:dyDescent="0.3">
      <c r="B240" s="334">
        <v>1805</v>
      </c>
      <c r="C240" s="334" t="s">
        <v>1074</v>
      </c>
      <c r="D240" s="334" t="s">
        <v>1374</v>
      </c>
      <c r="E240" s="334" t="s">
        <v>4</v>
      </c>
      <c r="G240" s="323">
        <v>11</v>
      </c>
      <c r="H240" s="323">
        <v>11</v>
      </c>
      <c r="I240" s="336">
        <f t="shared" si="7"/>
        <v>0</v>
      </c>
      <c r="M240" s="337">
        <v>4094.36</v>
      </c>
      <c r="N240" s="334">
        <v>9.2999999999999999E-2</v>
      </c>
      <c r="O240" s="330"/>
      <c r="S240" s="334" t="s">
        <v>107</v>
      </c>
      <c r="T240" s="334" t="s">
        <v>1375</v>
      </c>
    </row>
    <row r="241" spans="1:21" s="334" customFormat="1" x14ac:dyDescent="0.3">
      <c r="B241" s="334">
        <v>1825</v>
      </c>
      <c r="C241" s="334" t="s">
        <v>907</v>
      </c>
      <c r="D241" s="334" t="s">
        <v>908</v>
      </c>
      <c r="E241" s="334" t="s">
        <v>4</v>
      </c>
      <c r="G241" s="323">
        <v>118514</v>
      </c>
      <c r="H241" s="323">
        <v>124366</v>
      </c>
      <c r="I241" s="336">
        <f t="shared" si="7"/>
        <v>5852</v>
      </c>
      <c r="M241" s="337">
        <v>2367.87</v>
      </c>
      <c r="N241" s="334">
        <v>9.5500000000000002E-2</v>
      </c>
      <c r="S241" s="334" t="s">
        <v>301</v>
      </c>
      <c r="T241" s="334" t="s">
        <v>916</v>
      </c>
    </row>
    <row r="242" spans="1:21" s="334" customFormat="1" x14ac:dyDescent="0.3">
      <c r="B242" s="334">
        <v>1825</v>
      </c>
      <c r="C242" s="334" t="s">
        <v>907</v>
      </c>
      <c r="D242" s="334" t="s">
        <v>909</v>
      </c>
      <c r="E242" s="334" t="s">
        <v>4</v>
      </c>
      <c r="G242" s="323">
        <v>192113</v>
      </c>
      <c r="H242" s="323">
        <v>195396</v>
      </c>
      <c r="I242" s="336">
        <f t="shared" si="7"/>
        <v>3283</v>
      </c>
      <c r="M242" s="337">
        <v>2367.87</v>
      </c>
      <c r="N242" s="334">
        <v>9.5500000000000002E-2</v>
      </c>
      <c r="S242" s="334" t="s">
        <v>301</v>
      </c>
      <c r="T242" s="334" t="s">
        <v>916</v>
      </c>
    </row>
    <row r="243" spans="1:21" s="334" customFormat="1" x14ac:dyDescent="0.3">
      <c r="B243" s="334">
        <v>1825</v>
      </c>
      <c r="C243" s="334" t="s">
        <v>907</v>
      </c>
      <c r="D243" s="334" t="s">
        <v>910</v>
      </c>
      <c r="E243" s="334" t="s">
        <v>4</v>
      </c>
      <c r="G243" s="323">
        <v>114323</v>
      </c>
      <c r="H243" s="323">
        <v>121770</v>
      </c>
      <c r="I243" s="336">
        <f t="shared" si="7"/>
        <v>7447</v>
      </c>
      <c r="M243" s="337">
        <v>2367.87</v>
      </c>
      <c r="N243" s="334">
        <v>9.5500000000000002E-2</v>
      </c>
      <c r="S243" s="334" t="s">
        <v>301</v>
      </c>
      <c r="T243" s="334" t="s">
        <v>916</v>
      </c>
    </row>
    <row r="244" spans="1:21" s="334" customFormat="1" x14ac:dyDescent="0.3">
      <c r="B244" s="334">
        <v>1825</v>
      </c>
      <c r="C244" s="334" t="s">
        <v>907</v>
      </c>
      <c r="D244" s="334" t="s">
        <v>911</v>
      </c>
      <c r="E244" s="334" t="s">
        <v>4</v>
      </c>
      <c r="G244" s="323">
        <v>148273</v>
      </c>
      <c r="H244" s="323">
        <v>153505</v>
      </c>
      <c r="I244" s="336">
        <f t="shared" si="7"/>
        <v>5232</v>
      </c>
      <c r="M244" s="337">
        <v>2367.87</v>
      </c>
      <c r="N244" s="334">
        <v>9.5500000000000002E-2</v>
      </c>
      <c r="S244" s="334" t="s">
        <v>301</v>
      </c>
      <c r="T244" s="334" t="s">
        <v>916</v>
      </c>
    </row>
    <row r="245" spans="1:21" s="334" customFormat="1" x14ac:dyDescent="0.3">
      <c r="B245" s="334">
        <v>1825</v>
      </c>
      <c r="C245" s="334" t="s">
        <v>907</v>
      </c>
      <c r="D245" s="334" t="s">
        <v>912</v>
      </c>
      <c r="E245" s="334" t="s">
        <v>4</v>
      </c>
      <c r="G245" s="323">
        <v>200122</v>
      </c>
      <c r="H245" s="323">
        <v>202828</v>
      </c>
      <c r="I245" s="336">
        <f t="shared" si="7"/>
        <v>2706</v>
      </c>
      <c r="M245" s="337">
        <v>2367.87</v>
      </c>
      <c r="N245" s="334">
        <v>9.5500000000000002E-2</v>
      </c>
      <c r="S245" s="334" t="s">
        <v>301</v>
      </c>
      <c r="T245" s="334" t="s">
        <v>916</v>
      </c>
    </row>
    <row r="246" spans="1:21" s="334" customFormat="1" x14ac:dyDescent="0.3">
      <c r="B246" s="321">
        <v>1836</v>
      </c>
      <c r="C246" s="321" t="s">
        <v>944</v>
      </c>
      <c r="D246" s="334" t="s">
        <v>947</v>
      </c>
      <c r="E246" s="334" t="s">
        <v>4</v>
      </c>
      <c r="G246" s="323">
        <v>181996</v>
      </c>
      <c r="H246" s="323">
        <v>186188</v>
      </c>
      <c r="I246" s="336">
        <f t="shared" si="7"/>
        <v>4192</v>
      </c>
      <c r="M246" s="337">
        <v>3340.78</v>
      </c>
      <c r="N246" s="334">
        <v>8.2699999999999996E-2</v>
      </c>
      <c r="O246" s="334" t="s">
        <v>949</v>
      </c>
      <c r="S246" s="334" t="s">
        <v>303</v>
      </c>
      <c r="T246" s="334" t="s">
        <v>948</v>
      </c>
    </row>
    <row r="247" spans="1:21" s="334" customFormat="1" x14ac:dyDescent="0.3">
      <c r="B247" s="334">
        <v>1837</v>
      </c>
      <c r="C247" s="334" t="s">
        <v>945</v>
      </c>
      <c r="D247" s="334" t="s">
        <v>946</v>
      </c>
      <c r="E247" s="334" t="s">
        <v>4</v>
      </c>
      <c r="G247" s="323">
        <v>112522</v>
      </c>
      <c r="H247" s="323">
        <v>120778</v>
      </c>
      <c r="I247" s="336">
        <f t="shared" si="7"/>
        <v>8256</v>
      </c>
      <c r="M247" s="337">
        <v>2715.54</v>
      </c>
      <c r="N247" s="334">
        <v>9.4899999999999998E-2</v>
      </c>
      <c r="O247" s="334" t="s">
        <v>950</v>
      </c>
      <c r="S247" s="334" t="s">
        <v>303</v>
      </c>
      <c r="T247" s="334" t="s">
        <v>979</v>
      </c>
    </row>
    <row r="248" spans="1:21" s="334" customFormat="1" x14ac:dyDescent="0.3">
      <c r="B248" s="334">
        <v>1837</v>
      </c>
      <c r="C248" s="334" t="s">
        <v>945</v>
      </c>
      <c r="D248" s="334" t="s">
        <v>1175</v>
      </c>
      <c r="E248" s="334" t="s">
        <v>4</v>
      </c>
      <c r="G248" s="323">
        <v>9734</v>
      </c>
      <c r="H248" s="323">
        <v>10837</v>
      </c>
      <c r="I248" s="336">
        <f t="shared" si="7"/>
        <v>1103</v>
      </c>
      <c r="M248" s="337">
        <v>2065</v>
      </c>
      <c r="N248" s="334">
        <v>8.5000000000000006E-2</v>
      </c>
      <c r="O248" s="334" t="s">
        <v>950</v>
      </c>
      <c r="S248" s="334" t="s">
        <v>303</v>
      </c>
      <c r="T248" s="334" t="s">
        <v>1181</v>
      </c>
    </row>
    <row r="249" spans="1:21" s="334" customFormat="1" x14ac:dyDescent="0.3">
      <c r="B249" s="334">
        <v>1837</v>
      </c>
      <c r="C249" s="334" t="s">
        <v>945</v>
      </c>
      <c r="D249" s="334" t="s">
        <v>1176</v>
      </c>
      <c r="E249" s="334" t="s">
        <v>4</v>
      </c>
      <c r="G249" s="323">
        <v>7399</v>
      </c>
      <c r="H249" s="323">
        <v>8067</v>
      </c>
      <c r="I249" s="336">
        <f t="shared" si="7"/>
        <v>668</v>
      </c>
      <c r="M249" s="337">
        <v>2065</v>
      </c>
      <c r="N249" s="334">
        <v>8.5000000000000006E-2</v>
      </c>
      <c r="O249" s="334" t="s">
        <v>950</v>
      </c>
      <c r="S249" s="334" t="s">
        <v>303</v>
      </c>
      <c r="T249" s="334" t="s">
        <v>1181</v>
      </c>
    </row>
    <row r="250" spans="1:21" s="334" customFormat="1" x14ac:dyDescent="0.3">
      <c r="B250" s="334">
        <v>1837</v>
      </c>
      <c r="C250" s="334" t="s">
        <v>945</v>
      </c>
      <c r="D250" s="334" t="s">
        <v>1183</v>
      </c>
      <c r="E250" s="334" t="s">
        <v>4</v>
      </c>
      <c r="G250" s="323">
        <v>639</v>
      </c>
      <c r="H250" s="323">
        <v>2194</v>
      </c>
      <c r="I250" s="336">
        <f t="shared" si="7"/>
        <v>1555</v>
      </c>
      <c r="M250" s="337">
        <v>2065</v>
      </c>
      <c r="N250" s="334">
        <v>8.5000000000000006E-2</v>
      </c>
      <c r="O250" s="334" t="s">
        <v>950</v>
      </c>
      <c r="S250" s="334" t="s">
        <v>303</v>
      </c>
      <c r="T250" s="334" t="s">
        <v>1181</v>
      </c>
    </row>
    <row r="251" spans="1:21" s="334" customFormat="1" x14ac:dyDescent="0.3">
      <c r="B251" s="334">
        <v>1837</v>
      </c>
      <c r="C251" s="334" t="s">
        <v>945</v>
      </c>
      <c r="D251" s="334" t="s">
        <v>1184</v>
      </c>
      <c r="E251" s="334" t="s">
        <v>4</v>
      </c>
      <c r="G251" s="323">
        <v>5331</v>
      </c>
      <c r="H251" s="323">
        <v>7524</v>
      </c>
      <c r="I251" s="336">
        <f t="shared" si="7"/>
        <v>2193</v>
      </c>
      <c r="M251" s="337">
        <v>2065</v>
      </c>
      <c r="N251" s="334">
        <v>8.5000000000000006E-2</v>
      </c>
      <c r="O251" s="334" t="s">
        <v>950</v>
      </c>
      <c r="S251" s="334" t="s">
        <v>303</v>
      </c>
      <c r="T251" s="334" t="s">
        <v>1181</v>
      </c>
    </row>
    <row r="252" spans="1:21" s="334" customFormat="1" x14ac:dyDescent="0.3">
      <c r="B252" s="334">
        <v>1837</v>
      </c>
      <c r="C252" s="334" t="s">
        <v>945</v>
      </c>
      <c r="D252" s="334" t="s">
        <v>1404</v>
      </c>
      <c r="E252" s="334" t="s">
        <v>4</v>
      </c>
      <c r="G252" s="323"/>
      <c r="H252" s="323"/>
      <c r="I252" s="336"/>
      <c r="M252" s="337">
        <v>1921.87</v>
      </c>
      <c r="N252" s="334">
        <v>0.109</v>
      </c>
      <c r="S252" s="334" t="s">
        <v>303</v>
      </c>
      <c r="T252" s="334" t="s">
        <v>1403</v>
      </c>
    </row>
    <row r="253" spans="1:21" s="334" customFormat="1" x14ac:dyDescent="0.3">
      <c r="B253" s="334">
        <v>1837</v>
      </c>
      <c r="C253" s="334" t="s">
        <v>945</v>
      </c>
      <c r="D253" s="334" t="s">
        <v>1405</v>
      </c>
      <c r="E253" s="334" t="s">
        <v>4</v>
      </c>
      <c r="G253" s="323"/>
      <c r="H253" s="323"/>
      <c r="I253" s="336"/>
      <c r="M253" s="337">
        <v>1921.87</v>
      </c>
      <c r="N253" s="334">
        <v>0.109</v>
      </c>
      <c r="S253" s="334" t="s">
        <v>303</v>
      </c>
      <c r="T253" s="334" t="s">
        <v>1403</v>
      </c>
    </row>
    <row r="254" spans="1:21" s="334" customFormat="1" x14ac:dyDescent="0.3">
      <c r="B254" s="334">
        <v>1837</v>
      </c>
      <c r="C254" s="334" t="s">
        <v>945</v>
      </c>
      <c r="D254" s="334" t="s">
        <v>1406</v>
      </c>
      <c r="E254" s="334" t="s">
        <v>4</v>
      </c>
      <c r="G254" s="323"/>
      <c r="H254" s="323"/>
      <c r="I254" s="336"/>
      <c r="M254" s="337">
        <v>1921.87</v>
      </c>
      <c r="N254" s="334">
        <v>0.109</v>
      </c>
      <c r="S254" s="334" t="s">
        <v>303</v>
      </c>
      <c r="T254" s="334" t="s">
        <v>1403</v>
      </c>
    </row>
    <row r="255" spans="1:21" s="334" customFormat="1" x14ac:dyDescent="0.3">
      <c r="B255" s="334">
        <v>1837</v>
      </c>
      <c r="C255" s="334" t="s">
        <v>945</v>
      </c>
      <c r="D255" s="334" t="s">
        <v>1407</v>
      </c>
      <c r="E255" s="334" t="s">
        <v>4</v>
      </c>
      <c r="G255" s="323"/>
      <c r="H255" s="323"/>
      <c r="I255" s="336"/>
      <c r="M255" s="337">
        <v>1921.87</v>
      </c>
      <c r="N255" s="334">
        <v>0.109</v>
      </c>
      <c r="S255" s="334" t="s">
        <v>303</v>
      </c>
      <c r="T255" s="334" t="s">
        <v>1403</v>
      </c>
    </row>
    <row r="256" spans="1:21" s="334" customFormat="1" x14ac:dyDescent="0.3">
      <c r="A256" s="331"/>
      <c r="B256" s="343">
        <v>1860</v>
      </c>
      <c r="C256" s="334" t="s">
        <v>1126</v>
      </c>
      <c r="D256" s="334" t="s">
        <v>1127</v>
      </c>
      <c r="E256" s="334" t="s">
        <v>4</v>
      </c>
      <c r="G256" s="323">
        <v>42448</v>
      </c>
      <c r="H256" s="323">
        <v>45361</v>
      </c>
      <c r="I256" s="336">
        <f t="shared" si="7"/>
        <v>2913</v>
      </c>
      <c r="L256" s="336"/>
      <c r="M256" s="337">
        <v>2813.5</v>
      </c>
      <c r="N256" s="338">
        <v>9.4799999999999995E-2</v>
      </c>
      <c r="O256" s="330">
        <v>0</v>
      </c>
      <c r="P256" s="329"/>
      <c r="Q256" s="329"/>
      <c r="R256" s="330"/>
      <c r="S256" s="334" t="s">
        <v>107</v>
      </c>
      <c r="T256" s="334" t="s">
        <v>1128</v>
      </c>
      <c r="U256" s="321"/>
    </row>
    <row r="257" spans="1:21" s="334" customFormat="1" x14ac:dyDescent="0.3">
      <c r="A257" s="331"/>
      <c r="B257" s="343">
        <v>1860</v>
      </c>
      <c r="C257" s="334" t="s">
        <v>1126</v>
      </c>
      <c r="D257" s="334" t="s">
        <v>1222</v>
      </c>
      <c r="E257" s="334" t="s">
        <v>4</v>
      </c>
      <c r="G257" s="323">
        <v>20103</v>
      </c>
      <c r="H257" s="323">
        <v>22988</v>
      </c>
      <c r="I257" s="336">
        <f t="shared" si="7"/>
        <v>2885</v>
      </c>
      <c r="L257" s="336"/>
      <c r="M257" s="337">
        <v>3526.73</v>
      </c>
      <c r="N257" s="338">
        <v>9.5000000000000001E-2</v>
      </c>
      <c r="O257" s="330"/>
      <c r="P257" s="329"/>
      <c r="Q257" s="329"/>
      <c r="R257" s="330"/>
      <c r="S257" s="334" t="s">
        <v>107</v>
      </c>
      <c r="T257" s="345" t="s">
        <v>1223</v>
      </c>
      <c r="U257" s="321"/>
    </row>
    <row r="258" spans="1:21" s="334" customFormat="1" x14ac:dyDescent="0.3">
      <c r="A258" s="331"/>
      <c r="B258" s="343">
        <v>1860</v>
      </c>
      <c r="C258" s="334" t="s">
        <v>1126</v>
      </c>
      <c r="D258" s="334" t="s">
        <v>1303</v>
      </c>
      <c r="E258" s="334" t="s">
        <v>4</v>
      </c>
      <c r="G258" s="323">
        <v>9178</v>
      </c>
      <c r="H258" s="323">
        <v>12073</v>
      </c>
      <c r="I258" s="336">
        <f t="shared" si="7"/>
        <v>2895</v>
      </c>
      <c r="L258" s="336"/>
      <c r="M258" s="337">
        <v>3526.73</v>
      </c>
      <c r="N258" s="338">
        <v>9.5000000000000001E-2</v>
      </c>
      <c r="O258" s="330"/>
      <c r="P258" s="329"/>
      <c r="Q258" s="329"/>
      <c r="R258" s="330"/>
      <c r="S258" s="334" t="s">
        <v>107</v>
      </c>
      <c r="T258" s="345" t="s">
        <v>1304</v>
      </c>
      <c r="U258" s="321"/>
    </row>
    <row r="259" spans="1:21" s="334" customFormat="1" x14ac:dyDescent="0.3">
      <c r="B259" s="334">
        <v>1863</v>
      </c>
      <c r="C259" s="321" t="s">
        <v>1008</v>
      </c>
      <c r="D259" s="334" t="s">
        <v>887</v>
      </c>
      <c r="E259" s="334" t="s">
        <v>4</v>
      </c>
      <c r="I259" s="336">
        <f t="shared" si="7"/>
        <v>0</v>
      </c>
      <c r="M259" s="337">
        <v>4173.47</v>
      </c>
      <c r="N259" s="334">
        <v>0</v>
      </c>
      <c r="Q259" s="337">
        <v>4348.91</v>
      </c>
      <c r="S259" s="334" t="s">
        <v>107</v>
      </c>
      <c r="T259" s="334" t="s">
        <v>1108</v>
      </c>
    </row>
    <row r="260" spans="1:21" s="334" customFormat="1" x14ac:dyDescent="0.3">
      <c r="B260" s="334">
        <v>1863</v>
      </c>
      <c r="C260" s="321" t="s">
        <v>1008</v>
      </c>
      <c r="D260" s="334" t="s">
        <v>888</v>
      </c>
      <c r="E260" s="334" t="s">
        <v>4</v>
      </c>
      <c r="I260" s="336">
        <f t="shared" si="7"/>
        <v>0</v>
      </c>
      <c r="M260" s="337">
        <v>4173.47</v>
      </c>
      <c r="N260" s="334">
        <v>0</v>
      </c>
      <c r="Q260" s="337">
        <v>4348.91</v>
      </c>
      <c r="S260" s="334" t="s">
        <v>107</v>
      </c>
      <c r="T260" s="334" t="s">
        <v>1108</v>
      </c>
    </row>
    <row r="261" spans="1:21" s="334" customFormat="1" x14ac:dyDescent="0.3">
      <c r="B261" s="334">
        <v>1863</v>
      </c>
      <c r="C261" s="321" t="s">
        <v>1008</v>
      </c>
      <c r="D261" s="334" t="s">
        <v>964</v>
      </c>
      <c r="E261" s="334" t="s">
        <v>4</v>
      </c>
      <c r="I261" s="336">
        <f t="shared" si="7"/>
        <v>0</v>
      </c>
      <c r="M261" s="337">
        <v>4715.6400000000003</v>
      </c>
      <c r="N261" s="334">
        <v>0</v>
      </c>
      <c r="S261" s="334" t="s">
        <v>107</v>
      </c>
      <c r="T261" s="334" t="s">
        <v>1108</v>
      </c>
    </row>
    <row r="262" spans="1:21" s="334" customFormat="1" x14ac:dyDescent="0.3">
      <c r="B262" s="334">
        <v>1863</v>
      </c>
      <c r="C262" s="321" t="s">
        <v>1008</v>
      </c>
      <c r="D262" s="334" t="s">
        <v>965</v>
      </c>
      <c r="E262" s="334" t="s">
        <v>4</v>
      </c>
      <c r="I262" s="336">
        <f t="shared" si="7"/>
        <v>0</v>
      </c>
      <c r="M262" s="337">
        <v>4715.6400000000003</v>
      </c>
      <c r="N262" s="334">
        <v>0</v>
      </c>
      <c r="S262" s="334" t="s">
        <v>107</v>
      </c>
      <c r="T262" s="334" t="s">
        <v>1108</v>
      </c>
    </row>
    <row r="263" spans="1:21" s="334" customFormat="1" x14ac:dyDescent="0.3">
      <c r="B263" s="334">
        <v>1863</v>
      </c>
      <c r="C263" s="321" t="s">
        <v>1008</v>
      </c>
      <c r="D263" s="322" t="s">
        <v>966</v>
      </c>
      <c r="E263" s="334" t="s">
        <v>4</v>
      </c>
      <c r="I263" s="336">
        <f t="shared" si="7"/>
        <v>0</v>
      </c>
      <c r="M263" s="337">
        <v>3273.55</v>
      </c>
      <c r="N263" s="334">
        <v>0</v>
      </c>
      <c r="S263" s="334" t="s">
        <v>107</v>
      </c>
      <c r="T263" s="334" t="s">
        <v>1108</v>
      </c>
    </row>
    <row r="264" spans="1:21" s="334" customFormat="1" x14ac:dyDescent="0.3">
      <c r="B264" s="334" t="s">
        <v>1156</v>
      </c>
      <c r="C264" s="334" t="s">
        <v>1157</v>
      </c>
      <c r="D264" s="335" t="s">
        <v>921</v>
      </c>
      <c r="E264" s="334" t="s">
        <v>4</v>
      </c>
      <c r="I264" s="336">
        <f t="shared" si="7"/>
        <v>0</v>
      </c>
      <c r="M264" s="337">
        <v>4173.47</v>
      </c>
      <c r="N264" s="334">
        <v>0</v>
      </c>
      <c r="Q264" s="337">
        <v>4348.91</v>
      </c>
      <c r="S264" s="334" t="s">
        <v>107</v>
      </c>
      <c r="T264" s="334" t="s">
        <v>1108</v>
      </c>
    </row>
    <row r="265" spans="1:21" s="334" customFormat="1" x14ac:dyDescent="0.3">
      <c r="B265" s="334" t="s">
        <v>1156</v>
      </c>
      <c r="C265" s="378" t="s">
        <v>1157</v>
      </c>
      <c r="D265" s="379" t="s">
        <v>922</v>
      </c>
      <c r="E265" s="334" t="s">
        <v>4</v>
      </c>
      <c r="I265" s="336">
        <f t="shared" si="7"/>
        <v>0</v>
      </c>
      <c r="M265" s="337">
        <v>4173.47</v>
      </c>
      <c r="N265" s="334">
        <v>0</v>
      </c>
      <c r="Q265" s="337">
        <v>4348.91</v>
      </c>
      <c r="S265" s="334" t="s">
        <v>107</v>
      </c>
      <c r="T265" s="368" t="s">
        <v>1383</v>
      </c>
    </row>
    <row r="266" spans="1:21" s="334" customFormat="1" x14ac:dyDescent="0.3">
      <c r="B266" s="334" t="s">
        <v>1156</v>
      </c>
      <c r="C266" s="334" t="s">
        <v>1157</v>
      </c>
      <c r="D266" s="335" t="s">
        <v>967</v>
      </c>
      <c r="E266" s="334" t="s">
        <v>4</v>
      </c>
      <c r="I266" s="336">
        <f t="shared" si="7"/>
        <v>0</v>
      </c>
      <c r="M266" s="337">
        <v>4173.47</v>
      </c>
      <c r="N266" s="334">
        <v>0</v>
      </c>
      <c r="Q266" s="337">
        <v>4348.91</v>
      </c>
      <c r="S266" s="334" t="s">
        <v>107</v>
      </c>
      <c r="T266" s="334" t="s">
        <v>1108</v>
      </c>
    </row>
    <row r="267" spans="1:21" s="334" customFormat="1" x14ac:dyDescent="0.3">
      <c r="B267" s="334">
        <v>1866</v>
      </c>
      <c r="C267" s="334" t="s">
        <v>1010</v>
      </c>
      <c r="D267" s="335" t="s">
        <v>1011</v>
      </c>
      <c r="E267" s="334" t="s">
        <v>4</v>
      </c>
      <c r="I267" s="336">
        <f t="shared" si="7"/>
        <v>0</v>
      </c>
      <c r="M267" s="337">
        <v>2732.96</v>
      </c>
      <c r="N267" s="334">
        <v>0</v>
      </c>
      <c r="S267" s="334" t="s">
        <v>107</v>
      </c>
      <c r="T267" s="334" t="s">
        <v>1016</v>
      </c>
    </row>
    <row r="268" spans="1:21" s="334" customFormat="1" x14ac:dyDescent="0.3">
      <c r="B268" s="334">
        <v>1873</v>
      </c>
      <c r="C268" s="334" t="s">
        <v>1138</v>
      </c>
      <c r="D268" s="334" t="s">
        <v>1139</v>
      </c>
      <c r="E268" s="334" t="s">
        <v>4</v>
      </c>
      <c r="G268" s="323">
        <v>28462</v>
      </c>
      <c r="H268" s="323">
        <v>30821</v>
      </c>
      <c r="I268" s="336">
        <f t="shared" si="7"/>
        <v>2359</v>
      </c>
      <c r="M268" s="337">
        <v>3427.64</v>
      </c>
      <c r="N268" s="334">
        <v>0.11700000000000001</v>
      </c>
      <c r="S268" s="334" t="s">
        <v>107</v>
      </c>
      <c r="T268" s="334" t="s">
        <v>1140</v>
      </c>
    </row>
    <row r="269" spans="1:21" s="334" customFormat="1" x14ac:dyDescent="0.3">
      <c r="A269" s="380" t="s">
        <v>1396</v>
      </c>
      <c r="B269" s="334">
        <v>1884</v>
      </c>
      <c r="C269" s="334" t="s">
        <v>1165</v>
      </c>
      <c r="D269" s="334" t="s">
        <v>1166</v>
      </c>
      <c r="E269" s="334" t="s">
        <v>4</v>
      </c>
      <c r="G269" s="323">
        <v>125351</v>
      </c>
      <c r="H269" s="323">
        <v>134358</v>
      </c>
      <c r="I269" s="336">
        <f t="shared" si="7"/>
        <v>9007</v>
      </c>
      <c r="M269" s="337">
        <v>3804.32</v>
      </c>
      <c r="N269" s="334">
        <v>9.5000000000000001E-2</v>
      </c>
      <c r="T269" s="334" t="s">
        <v>1168</v>
      </c>
    </row>
    <row r="270" spans="1:21" s="334" customFormat="1" x14ac:dyDescent="0.3">
      <c r="A270" s="186" t="s">
        <v>1259</v>
      </c>
      <c r="B270" s="334">
        <v>1949</v>
      </c>
      <c r="C270" s="334" t="s">
        <v>1144</v>
      </c>
      <c r="D270" s="334" t="s">
        <v>1145</v>
      </c>
      <c r="E270" s="334" t="s">
        <v>4</v>
      </c>
      <c r="G270" s="323">
        <v>22140</v>
      </c>
      <c r="H270" s="323">
        <v>22925</v>
      </c>
      <c r="I270" s="336">
        <f t="shared" si="7"/>
        <v>785</v>
      </c>
      <c r="M270" s="337">
        <v>1693.49</v>
      </c>
      <c r="N270" s="334">
        <v>9.6799999999999997E-2</v>
      </c>
      <c r="S270" s="334" t="s">
        <v>107</v>
      </c>
      <c r="T270" s="334" t="s">
        <v>1146</v>
      </c>
    </row>
    <row r="271" spans="1:21" s="334" customFormat="1" ht="17.25" customHeight="1" x14ac:dyDescent="0.3">
      <c r="B271" s="334">
        <v>1963</v>
      </c>
      <c r="C271" s="334" t="s">
        <v>1297</v>
      </c>
      <c r="D271" s="334" t="s">
        <v>1298</v>
      </c>
      <c r="E271" s="334" t="s">
        <v>4</v>
      </c>
      <c r="G271" s="323">
        <v>40987</v>
      </c>
      <c r="H271" s="323">
        <v>53411</v>
      </c>
      <c r="I271" s="336">
        <f t="shared" si="7"/>
        <v>12424</v>
      </c>
      <c r="M271" s="337">
        <v>4329.5600000000004</v>
      </c>
      <c r="N271" s="334">
        <v>9.8000000000000004E-2</v>
      </c>
      <c r="S271" s="334" t="s">
        <v>303</v>
      </c>
      <c r="T271" s="334" t="s">
        <v>1300</v>
      </c>
    </row>
    <row r="272" spans="1:21" s="334" customFormat="1" x14ac:dyDescent="0.3">
      <c r="B272" s="334">
        <v>1963</v>
      </c>
      <c r="C272" s="334" t="s">
        <v>1297</v>
      </c>
      <c r="D272" s="334" t="s">
        <v>1299</v>
      </c>
      <c r="E272" s="334" t="s">
        <v>4</v>
      </c>
      <c r="G272" s="323">
        <v>22346</v>
      </c>
      <c r="H272" s="323">
        <v>29315</v>
      </c>
      <c r="I272" s="336">
        <f t="shared" si="7"/>
        <v>6969</v>
      </c>
      <c r="M272" s="337">
        <v>4329.5600000000004</v>
      </c>
      <c r="N272" s="334">
        <v>9.8000000000000004E-2</v>
      </c>
      <c r="S272" s="334" t="s">
        <v>303</v>
      </c>
      <c r="T272" s="334" t="s">
        <v>1300</v>
      </c>
    </row>
    <row r="273" spans="2:20" s="334" customFormat="1" x14ac:dyDescent="0.3">
      <c r="B273" s="334">
        <v>2007</v>
      </c>
      <c r="C273" s="334" t="s">
        <v>1376</v>
      </c>
      <c r="D273" s="334" t="s">
        <v>1377</v>
      </c>
      <c r="E273" s="334" t="s">
        <v>4</v>
      </c>
      <c r="G273" s="323">
        <v>8</v>
      </c>
      <c r="H273" s="323">
        <v>2190</v>
      </c>
      <c r="I273" s="336">
        <f t="shared" ref="I273:I279" si="8">H273-G273</f>
        <v>2182</v>
      </c>
      <c r="M273" s="337">
        <v>3169.89</v>
      </c>
      <c r="N273" s="334">
        <v>0.09</v>
      </c>
      <c r="S273" s="334" t="s">
        <v>301</v>
      </c>
      <c r="T273" s="334" t="s">
        <v>1378</v>
      </c>
    </row>
    <row r="274" spans="2:20" s="334" customFormat="1" x14ac:dyDescent="0.3">
      <c r="B274" s="334">
        <v>835492</v>
      </c>
      <c r="C274" s="334" t="s">
        <v>1384</v>
      </c>
      <c r="D274" s="334" t="s">
        <v>1385</v>
      </c>
      <c r="E274" s="334" t="s">
        <v>4</v>
      </c>
      <c r="I274" s="336">
        <f t="shared" si="8"/>
        <v>0</v>
      </c>
      <c r="M274" s="337">
        <v>8881.99</v>
      </c>
      <c r="N274" s="334">
        <v>0</v>
      </c>
      <c r="S274" s="334" t="s">
        <v>107</v>
      </c>
      <c r="T274" s="368" t="s">
        <v>1402</v>
      </c>
    </row>
    <row r="275" spans="2:20" s="334" customFormat="1" x14ac:dyDescent="0.3">
      <c r="B275" s="334">
        <v>835492</v>
      </c>
      <c r="C275" s="334" t="s">
        <v>1384</v>
      </c>
      <c r="D275" s="334" t="s">
        <v>1386</v>
      </c>
      <c r="E275" s="334" t="s">
        <v>4</v>
      </c>
      <c r="I275" s="336">
        <f t="shared" si="8"/>
        <v>0</v>
      </c>
      <c r="M275" s="337">
        <v>4513.26</v>
      </c>
      <c r="N275" s="334">
        <v>0</v>
      </c>
      <c r="S275" s="334" t="s">
        <v>107</v>
      </c>
      <c r="T275" s="368" t="s">
        <v>1402</v>
      </c>
    </row>
    <row r="276" spans="2:20" s="334" customFormat="1" x14ac:dyDescent="0.3">
      <c r="B276" s="334">
        <v>835492</v>
      </c>
      <c r="C276" s="334" t="s">
        <v>1384</v>
      </c>
      <c r="D276" s="334" t="s">
        <v>1387</v>
      </c>
      <c r="E276" s="334" t="s">
        <v>4</v>
      </c>
      <c r="I276" s="336">
        <f t="shared" si="8"/>
        <v>0</v>
      </c>
      <c r="M276" s="337">
        <v>4295.1099999999997</v>
      </c>
      <c r="N276" s="334">
        <v>0</v>
      </c>
      <c r="S276" s="334" t="s">
        <v>107</v>
      </c>
      <c r="T276" s="368" t="s">
        <v>1402</v>
      </c>
    </row>
    <row r="277" spans="2:20" s="334" customFormat="1" x14ac:dyDescent="0.3">
      <c r="B277" s="334">
        <v>835492</v>
      </c>
      <c r="C277" s="334" t="s">
        <v>1384</v>
      </c>
      <c r="D277" s="334" t="s">
        <v>1388</v>
      </c>
      <c r="E277" s="334" t="s">
        <v>4</v>
      </c>
      <c r="I277" s="336">
        <f t="shared" si="8"/>
        <v>0</v>
      </c>
      <c r="M277" s="337">
        <v>4295.1099999999997</v>
      </c>
      <c r="N277" s="334">
        <v>0</v>
      </c>
      <c r="S277" s="334" t="s">
        <v>107</v>
      </c>
      <c r="T277" s="368" t="s">
        <v>1402</v>
      </c>
    </row>
    <row r="278" spans="2:20" s="334" customFormat="1" x14ac:dyDescent="0.3">
      <c r="B278" s="334">
        <v>836257</v>
      </c>
      <c r="C278" s="334" t="s">
        <v>1398</v>
      </c>
      <c r="D278" s="334" t="s">
        <v>1399</v>
      </c>
      <c r="E278" s="334" t="s">
        <v>4</v>
      </c>
      <c r="G278" s="334">
        <v>6</v>
      </c>
      <c r="H278" s="334">
        <v>6</v>
      </c>
      <c r="I278" s="336">
        <f t="shared" ref="I278" si="9">H278-G278</f>
        <v>0</v>
      </c>
      <c r="M278" s="337">
        <v>3278.58</v>
      </c>
      <c r="N278" s="334">
        <v>9.8000000000000004E-2</v>
      </c>
      <c r="S278" s="334" t="s">
        <v>107</v>
      </c>
      <c r="T278" s="368" t="s">
        <v>1401</v>
      </c>
    </row>
    <row r="279" spans="2:20" s="334" customFormat="1" x14ac:dyDescent="0.3">
      <c r="B279" s="334">
        <v>841318</v>
      </c>
      <c r="C279" s="334" t="s">
        <v>1394</v>
      </c>
      <c r="D279" s="334" t="s">
        <v>1395</v>
      </c>
      <c r="E279" s="334" t="s">
        <v>4</v>
      </c>
      <c r="G279" s="323">
        <v>1243</v>
      </c>
      <c r="H279" s="323">
        <v>1243</v>
      </c>
      <c r="I279" s="336">
        <f t="shared" si="8"/>
        <v>0</v>
      </c>
      <c r="M279" s="337">
        <v>5758.08</v>
      </c>
      <c r="N279" s="334">
        <v>0.105</v>
      </c>
      <c r="S279" s="334" t="s">
        <v>107</v>
      </c>
      <c r="T279" s="368" t="s">
        <v>1400</v>
      </c>
    </row>
  </sheetData>
  <autoFilter ref="A3:V279" xr:uid="{CA822B9C-CDB4-4930-A7A5-53E5915412FA}"/>
  <phoneticPr fontId="8" type="noConversion"/>
  <conditionalFormatting sqref="G4:H59">
    <cfRule type="cellIs" dxfId="486" priority="23" operator="equal">
      <formula>0</formula>
    </cfRule>
    <cfRule type="cellIs" dxfId="485" priority="24" operator="equal">
      <formula>""""""</formula>
    </cfRule>
  </conditionalFormatting>
  <conditionalFormatting sqref="G73:H77">
    <cfRule type="cellIs" dxfId="484" priority="21" operator="equal">
      <formula>0</formula>
    </cfRule>
    <cfRule type="cellIs" dxfId="483" priority="22" operator="equal">
      <formula>""""""</formula>
    </cfRule>
  </conditionalFormatting>
  <conditionalFormatting sqref="G79:H156">
    <cfRule type="cellIs" dxfId="482" priority="7" operator="equal">
      <formula>0</formula>
    </cfRule>
    <cfRule type="cellIs" dxfId="481" priority="8" operator="equal">
      <formula>""""""</formula>
    </cfRule>
  </conditionalFormatting>
  <conditionalFormatting sqref="G158:H202">
    <cfRule type="cellIs" dxfId="480" priority="31" operator="equal">
      <formula>0</formula>
    </cfRule>
    <cfRule type="cellIs" dxfId="479" priority="32" operator="equal">
      <formula>""""""</formula>
    </cfRule>
  </conditionalFormatting>
  <conditionalFormatting sqref="G205:H258">
    <cfRule type="cellIs" dxfId="478" priority="3" operator="equal">
      <formula>0</formula>
    </cfRule>
    <cfRule type="cellIs" dxfId="477" priority="4" operator="equal">
      <formula>""""""</formula>
    </cfRule>
  </conditionalFormatting>
  <conditionalFormatting sqref="G268:H273">
    <cfRule type="cellIs" dxfId="476" priority="27" operator="equal">
      <formula>0</formula>
    </cfRule>
    <cfRule type="cellIs" dxfId="475" priority="28" operator="equal">
      <formula>""""""</formula>
    </cfRule>
  </conditionalFormatting>
  <conditionalFormatting sqref="G279:H279">
    <cfRule type="cellIs" dxfId="474" priority="1" operator="equal">
      <formula>0</formula>
    </cfRule>
    <cfRule type="cellIs" dxfId="473" priority="2" operator="equal">
      <formula>""""""</formula>
    </cfRule>
  </conditionalFormatting>
  <conditionalFormatting sqref="J18:K18">
    <cfRule type="cellIs" dxfId="472" priority="41" operator="equal">
      <formula>0</formula>
    </cfRule>
    <cfRule type="cellIs" dxfId="471" priority="42" operator="equal">
      <formula>""""""</formula>
    </cfRule>
  </conditionalFormatting>
  <conditionalFormatting sqref="J34:K34">
    <cfRule type="cellIs" dxfId="470" priority="39" operator="equal">
      <formula>0</formula>
    </cfRule>
    <cfRule type="cellIs" dxfId="469" priority="40" operator="equal">
      <formula>""""""</formula>
    </cfRule>
  </conditionalFormatting>
  <conditionalFormatting sqref="J36:K36">
    <cfRule type="cellIs" dxfId="468" priority="35" operator="equal">
      <formula>0</formula>
    </cfRule>
    <cfRule type="cellIs" dxfId="467" priority="36" operator="equal">
      <formula>""""""</formula>
    </cfRule>
  </conditionalFormatting>
  <conditionalFormatting sqref="J205:K205">
    <cfRule type="cellIs" dxfId="466" priority="33" operator="equal">
      <formula>0</formula>
    </cfRule>
    <cfRule type="cellIs" dxfId="465" priority="34" operator="equal">
      <formula>""""""</formula>
    </cfRule>
  </conditionalFormatting>
  <hyperlinks>
    <hyperlink ref="A210:A211" r:id="rId1" display="corey.hommes@purple.com ONLY" xr:uid="{2BD8EC13-B13E-4149-82B2-7CF5E1025D08}"/>
    <hyperlink ref="A158" r:id="rId2" xr:uid="{09C7DB6B-94AD-4317-A7D3-E9A5B297FCE6}"/>
    <hyperlink ref="A159" r:id="rId3" xr:uid="{1F4EA447-4E3E-4C81-9BFC-4F65E8DF178E}"/>
    <hyperlink ref="A212" r:id="rId4" xr:uid="{E6A9B26B-C478-447E-9978-5162E80CA7AB}"/>
    <hyperlink ref="B28" r:id="rId5" xr:uid="{38BF8AD0-3FA3-4BC8-9CA6-3446320CDC94}"/>
    <hyperlink ref="A154" r:id="rId6" xr:uid="{8010622E-53A2-436D-B14C-980F348D3D8E}"/>
    <hyperlink ref="A206" r:id="rId7" xr:uid="{94AF9B4A-E305-40E5-A501-B85F1CEDEF92}"/>
    <hyperlink ref="A223" r:id="rId8" xr:uid="{1EB682EC-8634-4C85-9390-0988F00D91EA}"/>
    <hyperlink ref="A205" r:id="rId9" xr:uid="{30130A0C-C466-4A55-BE2F-C3CCFFF42D20}"/>
    <hyperlink ref="A4" r:id="rId10" xr:uid="{A7B520FC-7E5C-4BB8-B228-8642CDE8537C}"/>
    <hyperlink ref="B5" r:id="rId11" xr:uid="{B5423CB9-279F-4196-9DF2-872A88299D39}"/>
    <hyperlink ref="B29" r:id="rId12" xr:uid="{98BC6E8E-BE66-407C-8355-93D86FCFA582}"/>
    <hyperlink ref="A270" r:id="rId13" xr:uid="{E5C1A202-4C3F-4EA7-B2BE-E563EFFD349D}"/>
    <hyperlink ref="B14" r:id="rId14" xr:uid="{880E3F87-D85C-4CA4-B2F4-C960609B2D5F}"/>
    <hyperlink ref="B110" r:id="rId15" xr:uid="{A5D54DF7-BE55-4C93-8124-8CFE68E91572}"/>
    <hyperlink ref="A269" r:id="rId16" display="mailto:mfisher.fpsllc@yahoo.com" xr:uid="{C3B12DF5-1E40-4136-8C56-1780CB879A00}"/>
    <hyperlink ref="A50" r:id="rId17" xr:uid="{B6D6BDA7-F15B-4F32-975C-18FF386DCE54}"/>
  </hyperlinks>
  <pageMargins left="0.7" right="0.7" top="0.75" bottom="0.75" header="0.3" footer="0.3"/>
  <pageSetup paperSize="5" scale="32" fitToHeight="0" orientation="portrait" r:id="rId18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78A9-E5E6-474B-9F5F-19EB22A91F0F}">
  <sheetPr>
    <pageSetUpPr fitToPage="1"/>
  </sheetPr>
  <dimension ref="A1:V279"/>
  <sheetViews>
    <sheetView zoomScaleNormal="100" workbookViewId="0">
      <pane ySplit="3" topLeftCell="A20" activePane="bottomLeft" state="frozen"/>
      <selection pane="bottomLeft" activeCell="D33" sqref="D33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186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68666</v>
      </c>
      <c r="H4" s="323">
        <v>69924</v>
      </c>
      <c r="I4" s="323">
        <f t="shared" ref="I4:I35" si="0">H4-G4</f>
        <v>1258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40468</v>
      </c>
      <c r="H5" s="323">
        <v>40885</v>
      </c>
      <c r="I5" s="323">
        <f t="shared" si="0"/>
        <v>417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x14ac:dyDescent="0.3">
      <c r="A6" s="321">
        <v>8</v>
      </c>
      <c r="B6" s="321" t="s">
        <v>260</v>
      </c>
      <c r="C6" s="321" t="s">
        <v>270</v>
      </c>
      <c r="D6" s="322" t="s">
        <v>20</v>
      </c>
      <c r="E6" s="322" t="s">
        <v>4</v>
      </c>
      <c r="G6" s="323">
        <v>493157</v>
      </c>
      <c r="H6" s="323">
        <v>497732</v>
      </c>
      <c r="I6" s="323">
        <f t="shared" si="0"/>
        <v>4575</v>
      </c>
      <c r="J6" s="324"/>
      <c r="L6" s="323">
        <f>K6-J6</f>
        <v>0</v>
      </c>
      <c r="M6" s="325">
        <v>2370.66</v>
      </c>
      <c r="N6" s="326">
        <v>0.1075</v>
      </c>
      <c r="O6" s="328">
        <v>154832</v>
      </c>
      <c r="P6" s="324"/>
      <c r="Q6" s="324"/>
      <c r="R6" s="328">
        <v>0</v>
      </c>
      <c r="S6" s="321" t="s">
        <v>385</v>
      </c>
    </row>
    <row r="7" spans="1:21" s="321" customFormat="1" ht="16.5" customHeight="1" x14ac:dyDescent="0.3">
      <c r="A7" s="321">
        <v>11.5</v>
      </c>
      <c r="B7" s="327">
        <v>438</v>
      </c>
      <c r="C7" s="321" t="s">
        <v>270</v>
      </c>
      <c r="D7" s="322" t="s">
        <v>609</v>
      </c>
      <c r="E7" s="322" t="s">
        <v>16</v>
      </c>
      <c r="G7" s="323">
        <v>180017</v>
      </c>
      <c r="H7" s="323">
        <v>183076</v>
      </c>
      <c r="I7" s="323">
        <f t="shared" si="0"/>
        <v>3059</v>
      </c>
      <c r="J7" s="324"/>
      <c r="L7" s="323">
        <v>0</v>
      </c>
      <c r="M7" s="325">
        <v>419.9</v>
      </c>
      <c r="N7" s="326">
        <v>0.1114</v>
      </c>
      <c r="O7" s="328">
        <v>0</v>
      </c>
      <c r="P7" s="329"/>
      <c r="Q7" s="329"/>
      <c r="R7" s="330">
        <v>0</v>
      </c>
      <c r="T7" s="321" t="s">
        <v>611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783</v>
      </c>
      <c r="E8" s="322" t="s">
        <v>16</v>
      </c>
      <c r="G8" s="323">
        <v>92636</v>
      </c>
      <c r="H8" s="323">
        <v>94282</v>
      </c>
      <c r="I8" s="323">
        <f t="shared" si="0"/>
        <v>1646</v>
      </c>
      <c r="J8" s="324"/>
      <c r="L8" s="323"/>
      <c r="M8" s="325">
        <v>428.7</v>
      </c>
      <c r="N8" s="326">
        <v>0.10979999999999999</v>
      </c>
      <c r="O8" s="328"/>
      <c r="P8" s="329"/>
      <c r="Q8" s="329"/>
      <c r="R8" s="330"/>
      <c r="T8" s="321" t="s">
        <v>784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1147</v>
      </c>
      <c r="E9" s="322" t="s">
        <v>16</v>
      </c>
      <c r="G9" s="323">
        <v>27300</v>
      </c>
      <c r="H9" s="323">
        <v>29232</v>
      </c>
      <c r="I9" s="323">
        <f t="shared" si="0"/>
        <v>1932</v>
      </c>
      <c r="J9" s="324"/>
      <c r="L9" s="323"/>
      <c r="M9" s="325">
        <v>415.92</v>
      </c>
      <c r="N9" s="326">
        <v>0.10299999999999999</v>
      </c>
      <c r="O9" s="328"/>
      <c r="P9" s="329"/>
      <c r="Q9" s="329"/>
      <c r="R9" s="330"/>
      <c r="T9" s="321" t="s">
        <v>1185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641</v>
      </c>
      <c r="E10" s="322" t="s">
        <v>4</v>
      </c>
      <c r="G10" s="323">
        <v>207302</v>
      </c>
      <c r="H10" s="323">
        <v>210049</v>
      </c>
      <c r="I10" s="323">
        <f t="shared" si="0"/>
        <v>2747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642</v>
      </c>
      <c r="E11" s="322" t="s">
        <v>4</v>
      </c>
      <c r="G11" s="323">
        <v>129518</v>
      </c>
      <c r="H11" s="323">
        <v>132340</v>
      </c>
      <c r="I11" s="323">
        <f t="shared" si="0"/>
        <v>2822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 t="s">
        <v>262</v>
      </c>
      <c r="C12" s="321" t="s">
        <v>272</v>
      </c>
      <c r="D12" s="322" t="s">
        <v>643</v>
      </c>
      <c r="E12" s="322" t="s">
        <v>4</v>
      </c>
      <c r="G12" s="323">
        <v>211028</v>
      </c>
      <c r="H12" s="323">
        <v>214799</v>
      </c>
      <c r="I12" s="323">
        <f t="shared" si="0"/>
        <v>3771</v>
      </c>
      <c r="J12" s="324"/>
      <c r="L12" s="323"/>
      <c r="M12" s="325">
        <v>2027.72</v>
      </c>
      <c r="N12" s="326">
        <v>9.4500000000000001E-2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B13" s="327">
        <v>573</v>
      </c>
      <c r="C13" s="321" t="s">
        <v>272</v>
      </c>
      <c r="D13" s="322" t="s">
        <v>990</v>
      </c>
      <c r="E13" s="322" t="s">
        <v>4</v>
      </c>
      <c r="G13" s="323">
        <v>102715</v>
      </c>
      <c r="H13" s="323">
        <v>108363</v>
      </c>
      <c r="I13" s="323">
        <f t="shared" si="0"/>
        <v>5648</v>
      </c>
      <c r="J13" s="324"/>
      <c r="L13" s="323"/>
      <c r="M13" s="325">
        <v>2175.63</v>
      </c>
      <c r="N13" s="326">
        <v>8.8200000000000001E-2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G14" s="323">
        <v>31600</v>
      </c>
      <c r="H14" s="323">
        <v>32600</v>
      </c>
      <c r="I14" s="323">
        <f t="shared" si="0"/>
        <v>1000</v>
      </c>
      <c r="J14" s="324"/>
      <c r="L14" s="323"/>
      <c r="M14" s="325">
        <v>1621.99</v>
      </c>
      <c r="N14" s="326">
        <v>9.7799999999999998E-2</v>
      </c>
      <c r="O14" s="328">
        <v>0</v>
      </c>
      <c r="P14" s="324"/>
      <c r="Q14" s="324"/>
      <c r="R14" s="328"/>
      <c r="S14" s="321" t="s">
        <v>107</v>
      </c>
      <c r="T14" s="332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26200</v>
      </c>
      <c r="H15" s="323">
        <v>26700</v>
      </c>
      <c r="I15" s="323">
        <f t="shared" si="0"/>
        <v>500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32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116117</v>
      </c>
      <c r="H16" s="323">
        <v>118131</v>
      </c>
      <c r="I16" s="323">
        <f t="shared" si="0"/>
        <v>2014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17981</v>
      </c>
      <c r="H17" s="323">
        <v>18901</v>
      </c>
      <c r="I17" s="323">
        <f t="shared" si="0"/>
        <v>920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44704</v>
      </c>
      <c r="H18" s="323">
        <v>45553</v>
      </c>
      <c r="I18" s="323">
        <f t="shared" si="0"/>
        <v>849</v>
      </c>
      <c r="J18" s="323">
        <v>481</v>
      </c>
      <c r="K18" s="323">
        <v>482</v>
      </c>
      <c r="L18" s="323">
        <f>K18-J18</f>
        <v>1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333" t="s">
        <v>1417</v>
      </c>
      <c r="C19" s="321" t="s">
        <v>205</v>
      </c>
      <c r="D19" s="322" t="s">
        <v>1130</v>
      </c>
      <c r="E19" s="322" t="s">
        <v>4</v>
      </c>
      <c r="F19" s="322"/>
      <c r="G19" s="323">
        <v>73018</v>
      </c>
      <c r="H19" s="323">
        <v>76712</v>
      </c>
      <c r="I19" s="323">
        <f t="shared" si="0"/>
        <v>3694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73247</v>
      </c>
      <c r="H20" s="323">
        <v>79063</v>
      </c>
      <c r="I20" s="323">
        <f t="shared" si="0"/>
        <v>5816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35" t="s">
        <v>4</v>
      </c>
      <c r="F21" s="322"/>
      <c r="G21" s="323">
        <v>30481</v>
      </c>
      <c r="H21" s="323">
        <v>36440</v>
      </c>
      <c r="I21" s="323">
        <f t="shared" si="0"/>
        <v>5959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35" t="s">
        <v>4</v>
      </c>
      <c r="F22" s="322"/>
      <c r="G22" s="323">
        <v>24799</v>
      </c>
      <c r="H22" s="323">
        <v>29652</v>
      </c>
      <c r="I22" s="323">
        <f t="shared" si="0"/>
        <v>4853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35" t="s">
        <v>4</v>
      </c>
      <c r="F23" s="322"/>
      <c r="G23" s="323">
        <v>29672</v>
      </c>
      <c r="H23" s="323">
        <v>34125</v>
      </c>
      <c r="I23" s="323">
        <f t="shared" si="0"/>
        <v>4453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35" t="s">
        <v>4</v>
      </c>
      <c r="F24" s="322"/>
      <c r="G24" s="323">
        <v>22001</v>
      </c>
      <c r="H24" s="323">
        <v>24605</v>
      </c>
      <c r="I24" s="323">
        <f t="shared" si="0"/>
        <v>2604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35" t="s">
        <v>4</v>
      </c>
      <c r="F25" s="322"/>
      <c r="G25" s="323">
        <v>18952</v>
      </c>
      <c r="H25" s="323">
        <v>21556</v>
      </c>
      <c r="I25" s="323">
        <f t="shared" si="0"/>
        <v>2604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35" t="s">
        <v>4</v>
      </c>
      <c r="F26" s="322"/>
      <c r="G26" s="323">
        <v>15534</v>
      </c>
      <c r="H26" s="323">
        <v>19724</v>
      </c>
      <c r="I26" s="323">
        <f t="shared" si="0"/>
        <v>4190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405567</v>
      </c>
      <c r="H27" s="323">
        <v>410065</v>
      </c>
      <c r="I27" s="323">
        <f t="shared" si="0"/>
        <v>4498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206236</v>
      </c>
      <c r="H28" s="323">
        <v>209097</v>
      </c>
      <c r="I28" s="323">
        <f t="shared" si="0"/>
        <v>2861</v>
      </c>
      <c r="L28" s="323">
        <f>K28-J28</f>
        <v>0</v>
      </c>
      <c r="M28" s="376">
        <v>2088.12</v>
      </c>
      <c r="N28" s="326">
        <v>0.11020000000000001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110990</v>
      </c>
      <c r="H29" s="323">
        <v>111730</v>
      </c>
      <c r="I29" s="323">
        <f t="shared" si="0"/>
        <v>740</v>
      </c>
      <c r="L29" s="323"/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57333</v>
      </c>
      <c r="H30" s="323">
        <v>60724</v>
      </c>
      <c r="I30" s="336">
        <f t="shared" si="0"/>
        <v>3391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63023</v>
      </c>
      <c r="H31" s="323">
        <v>66494</v>
      </c>
      <c r="I31" s="336">
        <f t="shared" si="0"/>
        <v>3471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55511</v>
      </c>
      <c r="H32" s="323">
        <v>58421</v>
      </c>
      <c r="I32" s="336">
        <f t="shared" si="0"/>
        <v>2910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2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186176</v>
      </c>
      <c r="H33" s="323">
        <v>186176</v>
      </c>
      <c r="I33" s="336">
        <f t="shared" si="0"/>
        <v>0</v>
      </c>
      <c r="L33" s="336">
        <f t="shared" ref="L33:L41" si="1">K33-J33</f>
        <v>0</v>
      </c>
      <c r="M33" s="337">
        <v>1212.23</v>
      </c>
      <c r="N33" s="341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2" s="334" customFormat="1" x14ac:dyDescent="0.3">
      <c r="A34" s="334">
        <v>68</v>
      </c>
      <c r="B34" s="334" t="s">
        <v>219</v>
      </c>
      <c r="C34" s="334" t="s">
        <v>220</v>
      </c>
      <c r="D34" s="335" t="s">
        <v>343</v>
      </c>
      <c r="E34" s="335" t="s">
        <v>4</v>
      </c>
      <c r="G34" s="323">
        <v>469813</v>
      </c>
      <c r="H34" s="323">
        <v>469813</v>
      </c>
      <c r="I34" s="336">
        <f t="shared" si="0"/>
        <v>0</v>
      </c>
      <c r="L34" s="336">
        <f t="shared" si="1"/>
        <v>0</v>
      </c>
      <c r="M34" s="340">
        <v>2144.61</v>
      </c>
      <c r="N34" s="341">
        <v>0</v>
      </c>
      <c r="O34" s="330">
        <v>162958</v>
      </c>
      <c r="P34" s="329"/>
      <c r="Q34" s="329"/>
      <c r="R34" s="330">
        <v>0</v>
      </c>
      <c r="S34" s="334" t="s">
        <v>107</v>
      </c>
      <c r="T34" s="334" t="s">
        <v>978</v>
      </c>
    </row>
    <row r="35" spans="1:22" s="334" customFormat="1" x14ac:dyDescent="0.3">
      <c r="A35" s="334">
        <v>69</v>
      </c>
      <c r="B35" s="334" t="s">
        <v>219</v>
      </c>
      <c r="C35" s="334" t="s">
        <v>220</v>
      </c>
      <c r="D35" s="335" t="s">
        <v>351</v>
      </c>
      <c r="E35" s="335" t="s">
        <v>4</v>
      </c>
      <c r="G35" s="323">
        <v>160130</v>
      </c>
      <c r="H35" s="323">
        <v>160130</v>
      </c>
      <c r="I35" s="336">
        <f t="shared" si="0"/>
        <v>0</v>
      </c>
      <c r="J35" s="339">
        <v>16196</v>
      </c>
      <c r="K35" s="339">
        <v>16196</v>
      </c>
      <c r="L35" s="336">
        <f t="shared" si="1"/>
        <v>0</v>
      </c>
      <c r="M35" s="337">
        <v>1127.2</v>
      </c>
      <c r="N35" s="341">
        <v>0</v>
      </c>
      <c r="O35" s="330">
        <v>43745</v>
      </c>
      <c r="P35" s="329"/>
      <c r="Q35" s="329"/>
      <c r="R35" s="330">
        <v>0</v>
      </c>
      <c r="S35" s="334" t="s">
        <v>107</v>
      </c>
      <c r="T35" s="334" t="s">
        <v>728</v>
      </c>
      <c r="U35" s="334" t="s">
        <v>752</v>
      </c>
    </row>
    <row r="36" spans="1:22" s="334" customFormat="1" x14ac:dyDescent="0.3">
      <c r="A36" s="334">
        <v>70</v>
      </c>
      <c r="B36" s="334" t="s">
        <v>219</v>
      </c>
      <c r="C36" s="334" t="s">
        <v>220</v>
      </c>
      <c r="D36" s="335" t="s">
        <v>349</v>
      </c>
      <c r="E36" s="335" t="s">
        <v>4</v>
      </c>
      <c r="G36" s="323">
        <v>205943</v>
      </c>
      <c r="H36" s="323">
        <v>205943</v>
      </c>
      <c r="I36" s="336">
        <f t="shared" ref="I36:I67" si="2">H36-G36</f>
        <v>0</v>
      </c>
      <c r="L36" s="336">
        <f t="shared" si="1"/>
        <v>0</v>
      </c>
      <c r="M36" s="337">
        <v>1212.23</v>
      </c>
      <c r="N36" s="341">
        <v>0</v>
      </c>
      <c r="O36" s="330">
        <v>54494</v>
      </c>
      <c r="P36" s="329"/>
      <c r="Q36" s="329"/>
      <c r="R36" s="330">
        <v>0</v>
      </c>
      <c r="S36" s="334" t="s">
        <v>107</v>
      </c>
      <c r="T36" s="334" t="s">
        <v>728</v>
      </c>
      <c r="U36" s="334" t="s">
        <v>752</v>
      </c>
    </row>
    <row r="37" spans="1:22" s="334" customFormat="1" x14ac:dyDescent="0.3">
      <c r="A37" s="334">
        <v>70</v>
      </c>
      <c r="B37" s="334" t="s">
        <v>219</v>
      </c>
      <c r="C37" s="334" t="s">
        <v>220</v>
      </c>
      <c r="D37" s="335" t="s">
        <v>553</v>
      </c>
      <c r="E37" s="335" t="s">
        <v>4</v>
      </c>
      <c r="G37" s="323">
        <v>127216</v>
      </c>
      <c r="H37" s="323">
        <v>128031</v>
      </c>
      <c r="I37" s="336">
        <f t="shared" si="2"/>
        <v>815</v>
      </c>
      <c r="J37" s="324">
        <v>0</v>
      </c>
      <c r="K37" s="321"/>
      <c r="L37" s="323">
        <f t="shared" si="1"/>
        <v>0</v>
      </c>
      <c r="M37" s="337">
        <v>1337.25</v>
      </c>
      <c r="N37" s="338">
        <v>8.7999999999999995E-2</v>
      </c>
      <c r="O37" s="330">
        <v>22</v>
      </c>
      <c r="P37" s="329"/>
      <c r="Q37" s="329"/>
      <c r="R37" s="330">
        <v>0</v>
      </c>
      <c r="S37" s="334" t="s">
        <v>107</v>
      </c>
      <c r="T37" s="334" t="s">
        <v>554</v>
      </c>
    </row>
    <row r="38" spans="1:22" s="334" customFormat="1" x14ac:dyDescent="0.3">
      <c r="A38" s="334">
        <v>71</v>
      </c>
      <c r="B38" s="334" t="s">
        <v>219</v>
      </c>
      <c r="C38" s="334" t="s">
        <v>220</v>
      </c>
      <c r="D38" s="335" t="s">
        <v>536</v>
      </c>
      <c r="E38" s="335" t="s">
        <v>4</v>
      </c>
      <c r="G38" s="323">
        <v>125528</v>
      </c>
      <c r="H38" s="323">
        <v>128115</v>
      </c>
      <c r="I38" s="336">
        <f t="shared" si="2"/>
        <v>2587</v>
      </c>
      <c r="J38" s="329"/>
      <c r="L38" s="336">
        <f t="shared" si="1"/>
        <v>0</v>
      </c>
      <c r="M38" s="337">
        <v>1337.25</v>
      </c>
      <c r="N38" s="338">
        <v>8.7999999999999995E-2</v>
      </c>
      <c r="O38" s="330">
        <v>329</v>
      </c>
      <c r="P38" s="329"/>
      <c r="Q38" s="329"/>
      <c r="R38" s="330">
        <v>0</v>
      </c>
      <c r="S38" s="334" t="s">
        <v>107</v>
      </c>
    </row>
    <row r="39" spans="1:22" s="334" customFormat="1" x14ac:dyDescent="0.3">
      <c r="A39" s="334">
        <v>77</v>
      </c>
      <c r="B39" s="334" t="s">
        <v>219</v>
      </c>
      <c r="C39" s="334" t="s">
        <v>220</v>
      </c>
      <c r="D39" s="335" t="s">
        <v>506</v>
      </c>
      <c r="E39" s="335" t="s">
        <v>4</v>
      </c>
      <c r="F39" s="335"/>
      <c r="G39" s="323">
        <v>161941</v>
      </c>
      <c r="H39" s="323">
        <v>165326</v>
      </c>
      <c r="I39" s="336">
        <f t="shared" si="2"/>
        <v>3385</v>
      </c>
      <c r="J39" s="329">
        <v>0</v>
      </c>
      <c r="L39" s="336">
        <f t="shared" si="1"/>
        <v>0</v>
      </c>
      <c r="M39" s="337">
        <v>1337.25</v>
      </c>
      <c r="N39" s="338">
        <v>8.7999999999999995E-2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2" s="334" customFormat="1" ht="17.25" customHeight="1" x14ac:dyDescent="0.3">
      <c r="A40" s="334">
        <v>80</v>
      </c>
      <c r="B40" s="334" t="s">
        <v>202</v>
      </c>
      <c r="C40" s="334" t="s">
        <v>87</v>
      </c>
      <c r="D40" s="335" t="s">
        <v>451</v>
      </c>
      <c r="E40" s="335" t="s">
        <v>4</v>
      </c>
      <c r="G40" s="323">
        <v>152907</v>
      </c>
      <c r="H40" s="323">
        <v>153829</v>
      </c>
      <c r="I40" s="336">
        <f t="shared" si="2"/>
        <v>922</v>
      </c>
      <c r="J40" s="329"/>
      <c r="L40" s="336">
        <f t="shared" si="1"/>
        <v>0</v>
      </c>
      <c r="M40" s="337">
        <v>1454.13</v>
      </c>
      <c r="N40" s="338">
        <v>0.11550000000000001</v>
      </c>
      <c r="O40" s="330">
        <v>22457</v>
      </c>
      <c r="P40" s="329"/>
      <c r="Q40" s="329"/>
      <c r="R40" s="330">
        <v>0</v>
      </c>
      <c r="S40" s="334" t="s">
        <v>299</v>
      </c>
    </row>
    <row r="41" spans="1:22" s="334" customFormat="1" ht="17.25" customHeight="1" x14ac:dyDescent="0.3">
      <c r="A41" s="334">
        <v>87</v>
      </c>
      <c r="B41" s="334" t="s">
        <v>202</v>
      </c>
      <c r="C41" s="334" t="s">
        <v>87</v>
      </c>
      <c r="D41" s="335" t="s">
        <v>459</v>
      </c>
      <c r="E41" s="335" t="s">
        <v>4</v>
      </c>
      <c r="G41" s="323">
        <v>153900</v>
      </c>
      <c r="H41" s="323">
        <v>154729</v>
      </c>
      <c r="I41" s="336">
        <f t="shared" si="2"/>
        <v>829</v>
      </c>
      <c r="J41" s="329"/>
      <c r="L41" s="336">
        <f t="shared" si="1"/>
        <v>0</v>
      </c>
      <c r="M41" s="337">
        <v>1454.13</v>
      </c>
      <c r="N41" s="338">
        <v>0.11550000000000001</v>
      </c>
      <c r="O41" s="330">
        <v>7263</v>
      </c>
      <c r="P41" s="329"/>
      <c r="Q41" s="329"/>
      <c r="R41" s="330">
        <v>0</v>
      </c>
      <c r="S41" s="334" t="s">
        <v>299</v>
      </c>
      <c r="T41" s="342"/>
    </row>
    <row r="42" spans="1:22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520</v>
      </c>
      <c r="E42" s="335" t="s">
        <v>4</v>
      </c>
      <c r="G42" s="323">
        <v>237399</v>
      </c>
      <c r="H42" s="323">
        <v>241229</v>
      </c>
      <c r="I42" s="336">
        <f t="shared" si="2"/>
        <v>3830</v>
      </c>
      <c r="J42" s="329"/>
      <c r="L42" s="336"/>
      <c r="M42" s="337">
        <v>1840.24</v>
      </c>
      <c r="N42" s="338">
        <v>0.1144</v>
      </c>
      <c r="O42" s="330">
        <v>242</v>
      </c>
      <c r="P42" s="329"/>
      <c r="Q42" s="329"/>
      <c r="R42" s="330">
        <v>0</v>
      </c>
      <c r="S42" s="334" t="s">
        <v>299</v>
      </c>
      <c r="T42" s="342"/>
    </row>
    <row r="43" spans="1:22" s="334" customFormat="1" ht="17.25" customHeight="1" x14ac:dyDescent="0.3">
      <c r="A43" s="334">
        <v>91</v>
      </c>
      <c r="B43" s="334" t="s">
        <v>223</v>
      </c>
      <c r="C43" s="334" t="s">
        <v>224</v>
      </c>
      <c r="D43" s="335" t="s">
        <v>397</v>
      </c>
      <c r="E43" s="335" t="s">
        <v>4</v>
      </c>
      <c r="G43" s="323">
        <v>319843</v>
      </c>
      <c r="H43" s="323">
        <v>323057</v>
      </c>
      <c r="I43" s="336">
        <f t="shared" si="2"/>
        <v>3214</v>
      </c>
      <c r="J43" s="329"/>
      <c r="L43" s="336">
        <f>K43-J43</f>
        <v>0</v>
      </c>
      <c r="M43" s="337">
        <v>1920</v>
      </c>
      <c r="N43" s="338">
        <v>8.8300000000000003E-2</v>
      </c>
      <c r="O43" s="330">
        <v>55160</v>
      </c>
      <c r="P43" s="329"/>
      <c r="Q43" s="329"/>
      <c r="R43" s="330">
        <v>0</v>
      </c>
      <c r="S43" s="334" t="s">
        <v>107</v>
      </c>
      <c r="T43" s="334" t="s">
        <v>601</v>
      </c>
    </row>
    <row r="44" spans="1:22" s="334" customFormat="1" ht="17.25" customHeight="1" x14ac:dyDescent="0.3">
      <c r="A44" s="334">
        <v>94</v>
      </c>
      <c r="B44" s="334" t="s">
        <v>223</v>
      </c>
      <c r="C44" s="334" t="s">
        <v>224</v>
      </c>
      <c r="D44" s="335" t="s">
        <v>524</v>
      </c>
      <c r="E44" s="335" t="s">
        <v>4</v>
      </c>
      <c r="F44" s="335"/>
      <c r="G44" s="323">
        <v>266856</v>
      </c>
      <c r="H44" s="323">
        <v>269468</v>
      </c>
      <c r="I44" s="336">
        <f t="shared" si="2"/>
        <v>2612</v>
      </c>
      <c r="J44" s="329"/>
      <c r="L44" s="336">
        <f>K44-J44</f>
        <v>0</v>
      </c>
      <c r="M44" s="337">
        <v>1994.76</v>
      </c>
      <c r="N44" s="338">
        <v>9.7000000000000003E-2</v>
      </c>
      <c r="O44" s="330">
        <v>31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2" s="334" customFormat="1" ht="17.25" customHeight="1" x14ac:dyDescent="0.3">
      <c r="A45" s="334">
        <v>94</v>
      </c>
      <c r="B45" s="334" t="s">
        <v>223</v>
      </c>
      <c r="C45" s="226" t="s">
        <v>224</v>
      </c>
      <c r="D45" s="227" t="s">
        <v>712</v>
      </c>
      <c r="E45" s="335" t="s">
        <v>4</v>
      </c>
      <c r="F45" s="335"/>
      <c r="G45" s="323">
        <v>166631</v>
      </c>
      <c r="H45" s="323">
        <v>166631</v>
      </c>
      <c r="I45" s="336">
        <f t="shared" si="2"/>
        <v>0</v>
      </c>
      <c r="J45" s="329"/>
      <c r="L45" s="336"/>
      <c r="M45" s="337">
        <v>2142.41</v>
      </c>
      <c r="N45" s="338">
        <v>9.7000000000000003E-2</v>
      </c>
      <c r="O45" s="330"/>
      <c r="P45" s="329"/>
      <c r="Q45" s="329"/>
      <c r="R45" s="330"/>
      <c r="S45" s="334" t="s">
        <v>107</v>
      </c>
      <c r="T45" s="226" t="s">
        <v>1425</v>
      </c>
      <c r="U45" s="334" t="s">
        <v>714</v>
      </c>
      <c r="V45" s="334" t="s">
        <v>1379</v>
      </c>
    </row>
    <row r="46" spans="1:22" s="334" customFormat="1" ht="16.5" customHeight="1" x14ac:dyDescent="0.3">
      <c r="A46" s="334">
        <v>94</v>
      </c>
      <c r="B46" s="334" t="s">
        <v>223</v>
      </c>
      <c r="C46" s="334" t="s">
        <v>224</v>
      </c>
      <c r="D46" s="335" t="s">
        <v>802</v>
      </c>
      <c r="E46" s="335" t="s">
        <v>4</v>
      </c>
      <c r="F46" s="335"/>
      <c r="G46" s="323">
        <v>132454</v>
      </c>
      <c r="H46" s="323">
        <v>134495</v>
      </c>
      <c r="I46" s="336">
        <f t="shared" si="2"/>
        <v>2041</v>
      </c>
      <c r="J46" s="329"/>
      <c r="L46" s="336"/>
      <c r="M46" s="337">
        <v>2244.88</v>
      </c>
      <c r="N46" s="338">
        <v>9.7299999999999998E-2</v>
      </c>
      <c r="O46" s="330"/>
      <c r="P46" s="329"/>
      <c r="Q46" s="329"/>
      <c r="R46" s="330"/>
      <c r="S46" s="334" t="s">
        <v>107</v>
      </c>
      <c r="T46" s="334" t="s">
        <v>803</v>
      </c>
      <c r="U46" s="334" t="s">
        <v>714</v>
      </c>
    </row>
    <row r="47" spans="1:22" s="334" customFormat="1" ht="17.25" customHeight="1" x14ac:dyDescent="0.3">
      <c r="A47" s="334">
        <v>94</v>
      </c>
      <c r="B47" s="334" t="s">
        <v>223</v>
      </c>
      <c r="C47" s="334" t="s">
        <v>224</v>
      </c>
      <c r="D47" s="335" t="s">
        <v>875</v>
      </c>
      <c r="E47" s="335" t="s">
        <v>4</v>
      </c>
      <c r="F47" s="335"/>
      <c r="G47" s="323">
        <v>57175</v>
      </c>
      <c r="H47" s="323">
        <v>57995</v>
      </c>
      <c r="I47" s="336">
        <f t="shared" si="2"/>
        <v>820</v>
      </c>
      <c r="J47" s="329"/>
      <c r="L47" s="336"/>
      <c r="M47" s="337">
        <v>1911.11</v>
      </c>
      <c r="N47" s="338">
        <v>9.4600000000000004E-2</v>
      </c>
      <c r="O47" s="330"/>
      <c r="P47" s="329"/>
      <c r="Q47" s="329"/>
      <c r="R47" s="330"/>
      <c r="S47" s="334" t="s">
        <v>107</v>
      </c>
      <c r="T47" s="334" t="s">
        <v>876</v>
      </c>
    </row>
    <row r="48" spans="1:22" s="334" customFormat="1" ht="17.25" customHeight="1" x14ac:dyDescent="0.3">
      <c r="A48" s="334">
        <v>94</v>
      </c>
      <c r="B48" s="334" t="s">
        <v>223</v>
      </c>
      <c r="C48" s="334" t="s">
        <v>224</v>
      </c>
      <c r="D48" s="335" t="s">
        <v>1328</v>
      </c>
      <c r="E48" s="335" t="s">
        <v>4</v>
      </c>
      <c r="F48" s="335"/>
      <c r="G48" s="323">
        <v>1903</v>
      </c>
      <c r="H48" s="323">
        <v>2028</v>
      </c>
      <c r="I48" s="336">
        <f t="shared" si="2"/>
        <v>125</v>
      </c>
      <c r="J48" s="329"/>
      <c r="L48" s="336"/>
      <c r="M48" s="337">
        <v>2589.33</v>
      </c>
      <c r="N48" s="338">
        <v>9.5000000000000001E-2</v>
      </c>
      <c r="O48" s="330"/>
      <c r="P48" s="329"/>
      <c r="Q48" s="329"/>
      <c r="R48" s="330"/>
      <c r="S48" s="334" t="s">
        <v>107</v>
      </c>
      <c r="T48" s="334" t="s">
        <v>1329</v>
      </c>
    </row>
    <row r="49" spans="1:21" s="334" customFormat="1" ht="17.25" customHeight="1" x14ac:dyDescent="0.3">
      <c r="A49" s="364" t="s">
        <v>1397</v>
      </c>
      <c r="B49" s="334">
        <v>1306</v>
      </c>
      <c r="C49" s="334" t="s">
        <v>224</v>
      </c>
      <c r="D49" s="335" t="s">
        <v>1358</v>
      </c>
      <c r="E49" s="335" t="s">
        <v>4</v>
      </c>
      <c r="F49" s="335"/>
      <c r="G49" s="323">
        <v>2355</v>
      </c>
      <c r="H49" s="323">
        <v>3770</v>
      </c>
      <c r="I49" s="336">
        <f t="shared" si="2"/>
        <v>1415</v>
      </c>
      <c r="J49" s="329"/>
      <c r="L49" s="336"/>
      <c r="M49" s="337">
        <v>2585.77</v>
      </c>
      <c r="N49" s="338">
        <v>8.8999999999999996E-2</v>
      </c>
      <c r="O49" s="330"/>
      <c r="P49" s="329"/>
      <c r="Q49" s="329"/>
      <c r="R49" s="330"/>
      <c r="S49" s="334" t="s">
        <v>107</v>
      </c>
      <c r="T49" s="334" t="s">
        <v>1359</v>
      </c>
    </row>
    <row r="50" spans="1:21" s="368" customFormat="1" ht="17.25" customHeight="1" x14ac:dyDescent="0.3">
      <c r="A50" s="368">
        <v>111</v>
      </c>
      <c r="B50" s="378" t="s">
        <v>227</v>
      </c>
      <c r="C50" s="384" t="s">
        <v>228</v>
      </c>
      <c r="D50" s="379" t="s">
        <v>437</v>
      </c>
      <c r="E50" s="389" t="s">
        <v>4</v>
      </c>
      <c r="G50" s="387">
        <v>328834</v>
      </c>
      <c r="H50" s="387">
        <v>328834</v>
      </c>
      <c r="I50" s="388">
        <f t="shared" si="2"/>
        <v>0</v>
      </c>
      <c r="J50" s="390"/>
      <c r="L50" s="388">
        <f t="shared" ref="L50:L55" si="3">K50-J50</f>
        <v>0</v>
      </c>
      <c r="M50" s="340">
        <v>1972.31</v>
      </c>
      <c r="N50" s="341">
        <v>8.5599999999999996E-2</v>
      </c>
      <c r="O50" s="330">
        <v>34054</v>
      </c>
      <c r="P50" s="329"/>
      <c r="Q50" s="329"/>
      <c r="R50" s="330">
        <v>0</v>
      </c>
      <c r="S50" s="368" t="s">
        <v>107</v>
      </c>
      <c r="T50" s="378" t="s">
        <v>1415</v>
      </c>
      <c r="U50" s="334"/>
    </row>
    <row r="51" spans="1:21" s="334" customFormat="1" ht="16.5" customHeight="1" x14ac:dyDescent="0.3">
      <c r="A51" s="334">
        <v>112</v>
      </c>
      <c r="B51" s="334" t="s">
        <v>227</v>
      </c>
      <c r="C51" s="378" t="s">
        <v>228</v>
      </c>
      <c r="D51" s="379" t="s">
        <v>436</v>
      </c>
      <c r="E51" s="335" t="s">
        <v>4</v>
      </c>
      <c r="G51" s="323">
        <v>351823</v>
      </c>
      <c r="H51" s="323">
        <v>355981</v>
      </c>
      <c r="I51" s="336">
        <f t="shared" si="2"/>
        <v>4158</v>
      </c>
      <c r="J51" s="329"/>
      <c r="L51" s="336">
        <f t="shared" si="3"/>
        <v>0</v>
      </c>
      <c r="M51" s="337">
        <v>1972.31</v>
      </c>
      <c r="N51" s="338">
        <v>8.5599999999999996E-2</v>
      </c>
      <c r="O51" s="330">
        <v>43063</v>
      </c>
      <c r="P51" s="329"/>
      <c r="Q51" s="329"/>
      <c r="R51" s="330">
        <v>0</v>
      </c>
      <c r="S51" s="334" t="s">
        <v>107</v>
      </c>
      <c r="T51" s="378" t="s">
        <v>1408</v>
      </c>
    </row>
    <row r="52" spans="1:21" s="334" customFormat="1" ht="16.5" customHeight="1" x14ac:dyDescent="0.3">
      <c r="A52" s="334">
        <v>113</v>
      </c>
      <c r="B52" s="334" t="s">
        <v>227</v>
      </c>
      <c r="C52" s="378" t="s">
        <v>228</v>
      </c>
      <c r="D52" s="379" t="s">
        <v>467</v>
      </c>
      <c r="E52" s="335" t="s">
        <v>4</v>
      </c>
      <c r="G52" s="323">
        <v>191111</v>
      </c>
      <c r="H52" s="323">
        <v>193280</v>
      </c>
      <c r="I52" s="336">
        <f t="shared" si="2"/>
        <v>2169</v>
      </c>
      <c r="J52" s="329"/>
      <c r="L52" s="336">
        <f t="shared" si="3"/>
        <v>0</v>
      </c>
      <c r="M52" s="337">
        <v>1998.6</v>
      </c>
      <c r="N52" s="338">
        <v>8.5599999999999996E-2</v>
      </c>
      <c r="O52" s="330">
        <v>4101</v>
      </c>
      <c r="P52" s="329"/>
      <c r="Q52" s="329"/>
      <c r="R52" s="330">
        <v>0</v>
      </c>
      <c r="S52" s="334" t="s">
        <v>107</v>
      </c>
      <c r="T52" s="378" t="s">
        <v>1418</v>
      </c>
    </row>
    <row r="53" spans="1:21" s="334" customFormat="1" ht="16.5" customHeight="1" x14ac:dyDescent="0.3">
      <c r="A53" s="334">
        <v>114</v>
      </c>
      <c r="B53" s="334" t="s">
        <v>227</v>
      </c>
      <c r="C53" s="334" t="s">
        <v>228</v>
      </c>
      <c r="D53" s="335" t="s">
        <v>542</v>
      </c>
      <c r="E53" s="335" t="s">
        <v>4</v>
      </c>
      <c r="G53" s="323">
        <v>159672</v>
      </c>
      <c r="H53" s="323">
        <v>161230</v>
      </c>
      <c r="I53" s="336">
        <f t="shared" si="2"/>
        <v>1558</v>
      </c>
      <c r="J53" s="329"/>
      <c r="L53" s="336">
        <f t="shared" si="3"/>
        <v>0</v>
      </c>
      <c r="M53" s="337">
        <v>2021.78</v>
      </c>
      <c r="N53" s="338">
        <v>8.4699999999999998E-2</v>
      </c>
      <c r="O53" s="330">
        <v>0</v>
      </c>
      <c r="P53" s="329"/>
      <c r="Q53" s="329"/>
      <c r="R53" s="330">
        <v>0</v>
      </c>
      <c r="S53" s="334" t="s">
        <v>107</v>
      </c>
    </row>
    <row r="54" spans="1:21" s="334" customFormat="1" ht="16.5" customHeight="1" x14ac:dyDescent="0.3">
      <c r="A54" s="334">
        <v>114</v>
      </c>
      <c r="B54" s="334" t="s">
        <v>227</v>
      </c>
      <c r="C54" s="334" t="s">
        <v>228</v>
      </c>
      <c r="D54" s="335" t="s">
        <v>753</v>
      </c>
      <c r="E54" s="335" t="s">
        <v>4</v>
      </c>
      <c r="G54" s="323">
        <v>232870</v>
      </c>
      <c r="H54" s="323">
        <v>239932</v>
      </c>
      <c r="I54" s="336">
        <f t="shared" si="2"/>
        <v>7062</v>
      </c>
      <c r="J54" s="329"/>
      <c r="L54" s="336">
        <f t="shared" si="3"/>
        <v>0</v>
      </c>
      <c r="M54" s="337">
        <v>2109.36</v>
      </c>
      <c r="N54" s="338">
        <v>8.4900000000000003E-2</v>
      </c>
      <c r="O54" s="330">
        <v>0</v>
      </c>
      <c r="P54" s="329"/>
      <c r="Q54" s="329"/>
      <c r="R54" s="330">
        <v>0</v>
      </c>
      <c r="S54" s="334" t="s">
        <v>107</v>
      </c>
      <c r="T54" s="334" t="s">
        <v>754</v>
      </c>
    </row>
    <row r="55" spans="1:21" s="334" customFormat="1" ht="17.25" customHeight="1" x14ac:dyDescent="0.3">
      <c r="A55" s="334">
        <v>114</v>
      </c>
      <c r="B55" s="334" t="s">
        <v>227</v>
      </c>
      <c r="C55" s="334" t="s">
        <v>228</v>
      </c>
      <c r="D55" s="335" t="s">
        <v>1029</v>
      </c>
      <c r="E55" s="335" t="s">
        <v>4</v>
      </c>
      <c r="G55" s="323">
        <v>63408</v>
      </c>
      <c r="H55" s="323">
        <v>67196</v>
      </c>
      <c r="I55" s="336">
        <f t="shared" si="2"/>
        <v>3788</v>
      </c>
      <c r="J55" s="329"/>
      <c r="L55" s="336">
        <f t="shared" si="3"/>
        <v>0</v>
      </c>
      <c r="M55" s="337">
        <v>2914.75</v>
      </c>
      <c r="N55" s="338">
        <v>0.08</v>
      </c>
      <c r="O55" s="330">
        <v>0</v>
      </c>
      <c r="P55" s="329"/>
      <c r="Q55" s="329"/>
      <c r="R55" s="330">
        <v>0</v>
      </c>
      <c r="S55" s="334" t="s">
        <v>107</v>
      </c>
      <c r="T55" s="334" t="s">
        <v>1031</v>
      </c>
    </row>
    <row r="56" spans="1:21" s="334" customFormat="1" ht="17.25" customHeight="1" x14ac:dyDescent="0.3">
      <c r="A56" s="334">
        <v>114</v>
      </c>
      <c r="B56" s="343">
        <v>1314</v>
      </c>
      <c r="C56" s="334" t="s">
        <v>228</v>
      </c>
      <c r="D56" s="335" t="s">
        <v>1095</v>
      </c>
      <c r="E56" s="335" t="s">
        <v>4</v>
      </c>
      <c r="G56" s="323">
        <v>124804</v>
      </c>
      <c r="H56" s="323">
        <v>129172</v>
      </c>
      <c r="I56" s="336">
        <f t="shared" si="2"/>
        <v>4368</v>
      </c>
      <c r="J56" s="329"/>
      <c r="L56" s="336"/>
      <c r="M56" s="337">
        <v>2909.74</v>
      </c>
      <c r="N56" s="338">
        <v>7.9799999999999996E-2</v>
      </c>
      <c r="O56" s="330"/>
      <c r="P56" s="329"/>
      <c r="Q56" s="329"/>
      <c r="R56" s="330"/>
      <c r="S56" s="334" t="s">
        <v>107</v>
      </c>
      <c r="T56" s="334" t="s">
        <v>1096</v>
      </c>
    </row>
    <row r="57" spans="1:21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1187</v>
      </c>
      <c r="E57" s="335" t="s">
        <v>4</v>
      </c>
      <c r="G57" s="323">
        <v>91385</v>
      </c>
      <c r="H57" s="323">
        <v>102385</v>
      </c>
      <c r="I57" s="336">
        <f t="shared" si="2"/>
        <v>11000</v>
      </c>
      <c r="J57" s="329"/>
      <c r="L57" s="336"/>
      <c r="M57" s="337">
        <v>2857.03</v>
      </c>
      <c r="N57" s="338">
        <v>7.8E-2</v>
      </c>
      <c r="O57" s="330"/>
      <c r="P57" s="329" t="s">
        <v>714</v>
      </c>
      <c r="Q57" s="329"/>
      <c r="R57" s="330"/>
      <c r="S57" s="334" t="s">
        <v>107</v>
      </c>
      <c r="T57" s="334" t="s">
        <v>1185</v>
      </c>
    </row>
    <row r="58" spans="1:21" s="334" customFormat="1" ht="17.25" customHeight="1" x14ac:dyDescent="0.3">
      <c r="A58" s="334">
        <v>114</v>
      </c>
      <c r="B58" s="343">
        <v>1314</v>
      </c>
      <c r="C58" s="334" t="s">
        <v>228</v>
      </c>
      <c r="D58" s="335" t="s">
        <v>1188</v>
      </c>
      <c r="E58" s="335" t="s">
        <v>4</v>
      </c>
      <c r="G58" s="323">
        <v>81300</v>
      </c>
      <c r="H58" s="323">
        <v>88544</v>
      </c>
      <c r="I58" s="336">
        <f t="shared" si="2"/>
        <v>7244</v>
      </c>
      <c r="J58" s="329"/>
      <c r="L58" s="336"/>
      <c r="M58" s="337">
        <v>2857.03</v>
      </c>
      <c r="N58" s="338">
        <v>7.8E-2</v>
      </c>
      <c r="O58" s="330"/>
      <c r="P58" s="329" t="s">
        <v>714</v>
      </c>
      <c r="Q58" s="329"/>
      <c r="R58" s="330"/>
      <c r="S58" s="334" t="s">
        <v>107</v>
      </c>
      <c r="T58" s="334" t="s">
        <v>1189</v>
      </c>
    </row>
    <row r="59" spans="1:21" s="334" customFormat="1" ht="17.25" customHeight="1" x14ac:dyDescent="0.3">
      <c r="A59" s="334">
        <v>114</v>
      </c>
      <c r="B59" s="343">
        <v>1314</v>
      </c>
      <c r="C59" s="334" t="s">
        <v>228</v>
      </c>
      <c r="D59" s="335" t="s">
        <v>1419</v>
      </c>
      <c r="E59" s="335" t="s">
        <v>4</v>
      </c>
      <c r="G59" s="323">
        <v>8</v>
      </c>
      <c r="H59" s="323">
        <v>8</v>
      </c>
      <c r="I59" s="336">
        <f t="shared" si="2"/>
        <v>0</v>
      </c>
      <c r="J59" s="329"/>
      <c r="L59" s="336"/>
      <c r="M59" s="337">
        <v>3104.06</v>
      </c>
      <c r="N59" s="338">
        <v>8.7999999999999995E-2</v>
      </c>
      <c r="O59" s="330"/>
      <c r="P59" s="329"/>
      <c r="Q59" s="329"/>
      <c r="R59" s="330"/>
      <c r="S59" s="334" t="s">
        <v>107</v>
      </c>
      <c r="T59" s="334" t="s">
        <v>1421</v>
      </c>
    </row>
    <row r="60" spans="1:21" s="334" customFormat="1" ht="17.25" customHeight="1" x14ac:dyDescent="0.3">
      <c r="A60" s="334">
        <v>114</v>
      </c>
      <c r="B60" s="343">
        <v>1314</v>
      </c>
      <c r="C60" s="334" t="s">
        <v>228</v>
      </c>
      <c r="D60" s="335" t="s">
        <v>1409</v>
      </c>
      <c r="E60" s="335" t="s">
        <v>4</v>
      </c>
      <c r="G60" s="323">
        <v>6</v>
      </c>
      <c r="H60" s="323">
        <v>6</v>
      </c>
      <c r="I60" s="336">
        <f t="shared" si="2"/>
        <v>0</v>
      </c>
      <c r="J60" s="329"/>
      <c r="L60" s="336"/>
      <c r="M60" s="337">
        <v>3104.06</v>
      </c>
      <c r="N60" s="338">
        <v>8.7999999999999995E-2</v>
      </c>
      <c r="O60" s="330"/>
      <c r="P60" s="329"/>
      <c r="Q60" s="329"/>
      <c r="R60" s="330"/>
      <c r="S60" s="334" t="s">
        <v>107</v>
      </c>
      <c r="T60" s="334" t="s">
        <v>1410</v>
      </c>
    </row>
    <row r="61" spans="1:21" s="334" customFormat="1" ht="17.25" customHeight="1" x14ac:dyDescent="0.3">
      <c r="A61" s="334">
        <v>114</v>
      </c>
      <c r="B61" s="343">
        <v>1314</v>
      </c>
      <c r="C61" s="334" t="s">
        <v>228</v>
      </c>
      <c r="D61" s="335" t="s">
        <v>1420</v>
      </c>
      <c r="E61" s="335" t="s">
        <v>4</v>
      </c>
      <c r="G61" s="323">
        <v>10</v>
      </c>
      <c r="H61" s="323">
        <v>10</v>
      </c>
      <c r="I61" s="336">
        <f t="shared" si="2"/>
        <v>0</v>
      </c>
      <c r="J61" s="329"/>
      <c r="L61" s="336"/>
      <c r="M61" s="337">
        <v>3104.06</v>
      </c>
      <c r="N61" s="338">
        <v>8.7999999999999995E-2</v>
      </c>
      <c r="O61" s="330"/>
      <c r="P61" s="329"/>
      <c r="Q61" s="329"/>
      <c r="R61" s="330"/>
      <c r="S61" s="334" t="s">
        <v>107</v>
      </c>
      <c r="T61" s="334" t="s">
        <v>1422</v>
      </c>
    </row>
    <row r="62" spans="1:21" x14ac:dyDescent="0.3">
      <c r="B62" s="269">
        <v>1316</v>
      </c>
      <c r="C62" s="269" t="s">
        <v>1033</v>
      </c>
      <c r="D62" s="335" t="s">
        <v>1034</v>
      </c>
      <c r="E62" s="334" t="s">
        <v>16</v>
      </c>
      <c r="F62" s="334"/>
      <c r="G62" s="334"/>
      <c r="H62" s="334"/>
      <c r="I62" s="336">
        <f t="shared" si="2"/>
        <v>0</v>
      </c>
      <c r="M62" s="272">
        <v>50.84</v>
      </c>
      <c r="N62" s="211">
        <v>0</v>
      </c>
      <c r="S62" s="211" t="s">
        <v>107</v>
      </c>
      <c r="T62" s="211" t="s">
        <v>1042</v>
      </c>
    </row>
    <row r="63" spans="1:21" x14ac:dyDescent="0.3">
      <c r="B63" s="269">
        <v>1316</v>
      </c>
      <c r="C63" s="269" t="s">
        <v>1033</v>
      </c>
      <c r="D63" s="335" t="s">
        <v>1035</v>
      </c>
      <c r="E63" s="334" t="s">
        <v>16</v>
      </c>
      <c r="F63" s="334"/>
      <c r="G63" s="334"/>
      <c r="H63" s="334"/>
      <c r="I63" s="336">
        <f t="shared" si="2"/>
        <v>0</v>
      </c>
      <c r="M63" s="272">
        <v>50.84</v>
      </c>
      <c r="N63" s="211">
        <v>0</v>
      </c>
      <c r="S63" s="211" t="s">
        <v>107</v>
      </c>
      <c r="T63" s="211" t="s">
        <v>1042</v>
      </c>
    </row>
    <row r="64" spans="1:21" x14ac:dyDescent="0.3">
      <c r="B64" s="269">
        <v>1316</v>
      </c>
      <c r="C64" s="269" t="s">
        <v>1033</v>
      </c>
      <c r="D64" s="335" t="s">
        <v>1036</v>
      </c>
      <c r="E64" s="334" t="s">
        <v>16</v>
      </c>
      <c r="F64" s="334"/>
      <c r="G64" s="334"/>
      <c r="H64" s="334"/>
      <c r="I64" s="336">
        <f t="shared" si="2"/>
        <v>0</v>
      </c>
      <c r="M64" s="272">
        <v>50.84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1037</v>
      </c>
      <c r="E65" s="334" t="s">
        <v>16</v>
      </c>
      <c r="F65" s="334"/>
      <c r="G65" s="334"/>
      <c r="H65" s="334"/>
      <c r="I65" s="336">
        <f t="shared" si="2"/>
        <v>0</v>
      </c>
      <c r="M65" s="272">
        <v>50.84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335" t="s">
        <v>1038</v>
      </c>
      <c r="E66" s="334" t="s">
        <v>16</v>
      </c>
      <c r="F66" s="334"/>
      <c r="G66" s="334"/>
      <c r="H66" s="334"/>
      <c r="I66" s="336">
        <f t="shared" si="2"/>
        <v>0</v>
      </c>
      <c r="M66" s="272">
        <v>50.84</v>
      </c>
      <c r="N66" s="211">
        <v>0</v>
      </c>
      <c r="S66" s="211" t="s">
        <v>107</v>
      </c>
      <c r="T66" s="211" t="s">
        <v>1042</v>
      </c>
    </row>
    <row r="67" spans="1:22" x14ac:dyDescent="0.3">
      <c r="B67" s="269">
        <v>1316</v>
      </c>
      <c r="C67" s="269" t="s">
        <v>1033</v>
      </c>
      <c r="D67" s="335" t="s">
        <v>1039</v>
      </c>
      <c r="E67" s="334" t="s">
        <v>16</v>
      </c>
      <c r="F67" s="334"/>
      <c r="G67" s="334"/>
      <c r="H67" s="334"/>
      <c r="I67" s="336">
        <f t="shared" si="2"/>
        <v>0</v>
      </c>
      <c r="M67" s="272">
        <v>50.84</v>
      </c>
      <c r="N67" s="211">
        <v>0</v>
      </c>
      <c r="S67" s="211" t="s">
        <v>107</v>
      </c>
      <c r="T67" s="211" t="s">
        <v>1042</v>
      </c>
    </row>
    <row r="68" spans="1:22" x14ac:dyDescent="0.3">
      <c r="B68" s="269">
        <v>1316</v>
      </c>
      <c r="C68" s="269" t="s">
        <v>1033</v>
      </c>
      <c r="D68" s="335" t="s">
        <v>1040</v>
      </c>
      <c r="E68" s="334" t="s">
        <v>16</v>
      </c>
      <c r="F68" s="334"/>
      <c r="G68" s="334"/>
      <c r="H68" s="334"/>
      <c r="I68" s="336">
        <f t="shared" ref="I68:I69" si="4">H68-G68</f>
        <v>0</v>
      </c>
      <c r="M68" s="272">
        <v>50.84</v>
      </c>
      <c r="N68" s="211">
        <v>0</v>
      </c>
      <c r="S68" s="211" t="s">
        <v>107</v>
      </c>
      <c r="T68" s="211" t="s">
        <v>1042</v>
      </c>
    </row>
    <row r="69" spans="1:22" x14ac:dyDescent="0.3">
      <c r="B69" s="269">
        <v>1316</v>
      </c>
      <c r="C69" s="269" t="s">
        <v>1033</v>
      </c>
      <c r="D69" s="335" t="s">
        <v>1041</v>
      </c>
      <c r="E69" s="334" t="s">
        <v>16</v>
      </c>
      <c r="F69" s="334"/>
      <c r="G69" s="334"/>
      <c r="H69" s="334"/>
      <c r="I69" s="336">
        <f t="shared" si="4"/>
        <v>0</v>
      </c>
      <c r="M69" s="272">
        <v>50.84</v>
      </c>
      <c r="N69" s="211">
        <v>0</v>
      </c>
      <c r="S69" s="211" t="s">
        <v>107</v>
      </c>
      <c r="T69" s="211" t="s">
        <v>1042</v>
      </c>
    </row>
    <row r="70" spans="1:22" x14ac:dyDescent="0.3">
      <c r="B70" s="269">
        <v>1316</v>
      </c>
      <c r="C70" s="269" t="s">
        <v>1033</v>
      </c>
      <c r="D70" s="335" t="s">
        <v>1263</v>
      </c>
      <c r="E70" s="334" t="s">
        <v>16</v>
      </c>
      <c r="F70" s="334"/>
      <c r="G70" s="334"/>
      <c r="H70" s="334"/>
      <c r="I70" s="336">
        <f t="shared" ref="I70:I134" si="5">H70-G70</f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2" x14ac:dyDescent="0.3">
      <c r="B71" s="269">
        <v>1316</v>
      </c>
      <c r="C71" s="269" t="s">
        <v>1033</v>
      </c>
      <c r="D71" s="335" t="s">
        <v>1264</v>
      </c>
      <c r="E71" s="334" t="s">
        <v>16</v>
      </c>
      <c r="F71" s="334"/>
      <c r="G71" s="334"/>
      <c r="H71" s="334"/>
      <c r="I71" s="336">
        <f t="shared" si="5"/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2" x14ac:dyDescent="0.3">
      <c r="B72" s="269">
        <v>1316</v>
      </c>
      <c r="C72" s="269" t="s">
        <v>1033</v>
      </c>
      <c r="D72" s="335" t="s">
        <v>1265</v>
      </c>
      <c r="E72" s="334" t="s">
        <v>16</v>
      </c>
      <c r="F72" s="334"/>
      <c r="G72" s="334"/>
      <c r="H72" s="334"/>
      <c r="I72" s="336">
        <f t="shared" si="5"/>
        <v>0</v>
      </c>
      <c r="M72" s="272">
        <v>100</v>
      </c>
      <c r="N72" s="211">
        <v>0</v>
      </c>
      <c r="S72" s="211" t="s">
        <v>107</v>
      </c>
      <c r="T72" s="211" t="s">
        <v>1262</v>
      </c>
    </row>
    <row r="73" spans="1:22" x14ac:dyDescent="0.3">
      <c r="B73" s="269">
        <v>1316</v>
      </c>
      <c r="C73" s="269" t="s">
        <v>1033</v>
      </c>
      <c r="D73" s="335" t="s">
        <v>1266</v>
      </c>
      <c r="E73" s="334" t="s">
        <v>16</v>
      </c>
      <c r="F73" s="334"/>
      <c r="G73" s="334"/>
      <c r="H73" s="334"/>
      <c r="I73" s="336">
        <f t="shared" si="5"/>
        <v>0</v>
      </c>
      <c r="M73" s="272">
        <v>100</v>
      </c>
      <c r="N73" s="211">
        <v>0</v>
      </c>
      <c r="S73" s="211" t="s">
        <v>107</v>
      </c>
      <c r="T73" s="211" t="s">
        <v>1262</v>
      </c>
    </row>
    <row r="74" spans="1:22" x14ac:dyDescent="0.3">
      <c r="B74" s="269">
        <v>1316</v>
      </c>
      <c r="C74" s="269" t="s">
        <v>1033</v>
      </c>
      <c r="D74" s="335" t="s">
        <v>1267</v>
      </c>
      <c r="E74" s="334" t="s">
        <v>16</v>
      </c>
      <c r="F74" s="334"/>
      <c r="G74" s="334"/>
      <c r="H74" s="334"/>
      <c r="I74" s="336">
        <f t="shared" si="5"/>
        <v>0</v>
      </c>
      <c r="M74" s="272">
        <v>100</v>
      </c>
      <c r="N74" s="211">
        <v>0</v>
      </c>
      <c r="S74" s="211" t="s">
        <v>107</v>
      </c>
      <c r="T74" s="211" t="s">
        <v>1262</v>
      </c>
    </row>
    <row r="75" spans="1:22" s="334" customFormat="1" ht="17.25" customHeight="1" x14ac:dyDescent="0.3">
      <c r="A75" s="334">
        <v>143</v>
      </c>
      <c r="B75" s="334" t="s">
        <v>234</v>
      </c>
      <c r="C75" s="334" t="s">
        <v>476</v>
      </c>
      <c r="D75" s="335" t="s">
        <v>567</v>
      </c>
      <c r="E75" s="335" t="s">
        <v>4</v>
      </c>
      <c r="G75" s="323">
        <v>47189</v>
      </c>
      <c r="H75" s="323">
        <v>49214</v>
      </c>
      <c r="I75" s="336">
        <f t="shared" si="5"/>
        <v>2025</v>
      </c>
      <c r="J75" s="329"/>
      <c r="L75" s="336">
        <f>K75-J75</f>
        <v>0</v>
      </c>
      <c r="M75" s="337">
        <v>1412.79</v>
      </c>
      <c r="N75" s="338">
        <v>9.7199999999999995E-2</v>
      </c>
      <c r="O75" s="330">
        <v>0</v>
      </c>
      <c r="P75" s="329"/>
      <c r="Q75" s="329"/>
      <c r="R75" s="330">
        <v>0</v>
      </c>
      <c r="S75" s="334" t="s">
        <v>107</v>
      </c>
      <c r="T75" s="334" t="s">
        <v>568</v>
      </c>
    </row>
    <row r="76" spans="1:22" s="334" customFormat="1" ht="17.25" customHeight="1" x14ac:dyDescent="0.3">
      <c r="A76" s="334">
        <v>143</v>
      </c>
      <c r="B76" s="334" t="s">
        <v>234</v>
      </c>
      <c r="C76" s="334" t="s">
        <v>476</v>
      </c>
      <c r="D76" s="335" t="s">
        <v>576</v>
      </c>
      <c r="E76" s="335" t="s">
        <v>4</v>
      </c>
      <c r="G76" s="323">
        <v>47082</v>
      </c>
      <c r="H76" s="323">
        <v>47586</v>
      </c>
      <c r="I76" s="336">
        <f t="shared" si="5"/>
        <v>504</v>
      </c>
      <c r="J76" s="329"/>
      <c r="L76" s="336">
        <f>K76-J76</f>
        <v>0</v>
      </c>
      <c r="M76" s="337">
        <v>1412.79</v>
      </c>
      <c r="N76" s="338">
        <v>9.7199999999999995E-2</v>
      </c>
      <c r="O76" s="330">
        <v>0</v>
      </c>
      <c r="P76" s="329"/>
      <c r="Q76" s="329"/>
      <c r="R76" s="330">
        <v>0</v>
      </c>
      <c r="S76" s="334" t="s">
        <v>107</v>
      </c>
      <c r="T76" s="334" t="s">
        <v>578</v>
      </c>
    </row>
    <row r="77" spans="1:22" s="334" customFormat="1" ht="17.25" customHeight="1" x14ac:dyDescent="0.3">
      <c r="A77" s="334">
        <v>143</v>
      </c>
      <c r="B77" s="334" t="s">
        <v>234</v>
      </c>
      <c r="C77" s="334" t="s">
        <v>476</v>
      </c>
      <c r="D77" s="335" t="s">
        <v>590</v>
      </c>
      <c r="E77" s="335" t="s">
        <v>4</v>
      </c>
      <c r="G77" s="323">
        <v>47115</v>
      </c>
      <c r="H77" s="323">
        <v>47447</v>
      </c>
      <c r="I77" s="336">
        <f t="shared" si="5"/>
        <v>332</v>
      </c>
      <c r="J77" s="329"/>
      <c r="L77" s="336">
        <f>K77-J77</f>
        <v>0</v>
      </c>
      <c r="M77" s="337">
        <v>1412.79</v>
      </c>
      <c r="N77" s="338">
        <v>9.7199999999999995E-2</v>
      </c>
      <c r="O77" s="330">
        <v>0</v>
      </c>
      <c r="P77" s="329"/>
      <c r="Q77" s="329"/>
      <c r="R77" s="330">
        <v>0</v>
      </c>
      <c r="S77" s="334" t="s">
        <v>107</v>
      </c>
      <c r="T77" s="334" t="s">
        <v>592</v>
      </c>
    </row>
    <row r="78" spans="1:22" s="334" customFormat="1" ht="17.25" customHeight="1" x14ac:dyDescent="0.3">
      <c r="A78" s="334">
        <v>143</v>
      </c>
      <c r="B78" s="334">
        <v>1333</v>
      </c>
      <c r="C78" s="334" t="s">
        <v>476</v>
      </c>
      <c r="D78" s="335" t="s">
        <v>1351</v>
      </c>
      <c r="E78" s="335" t="s">
        <v>4</v>
      </c>
      <c r="G78" s="323">
        <v>14025</v>
      </c>
      <c r="H78" s="323">
        <v>15315</v>
      </c>
      <c r="I78" s="336">
        <f t="shared" si="5"/>
        <v>1290</v>
      </c>
      <c r="J78" s="329"/>
      <c r="L78" s="336"/>
      <c r="M78" s="337">
        <v>1953</v>
      </c>
      <c r="N78" s="338">
        <v>9.8000000000000004E-2</v>
      </c>
      <c r="O78" s="330"/>
      <c r="P78" s="329"/>
      <c r="Q78" s="329"/>
      <c r="R78" s="330"/>
      <c r="S78" s="334" t="s">
        <v>107</v>
      </c>
      <c r="T78" s="334" t="s">
        <v>1363</v>
      </c>
    </row>
    <row r="79" spans="1:22" s="334" customFormat="1" ht="17.25" customHeight="1" x14ac:dyDescent="0.3">
      <c r="A79" s="334">
        <v>320</v>
      </c>
      <c r="B79" s="343">
        <v>1344</v>
      </c>
      <c r="C79" s="334" t="s">
        <v>490</v>
      </c>
      <c r="D79" s="335" t="s">
        <v>731</v>
      </c>
      <c r="E79" s="335" t="s">
        <v>4</v>
      </c>
      <c r="G79" s="323">
        <v>619095</v>
      </c>
      <c r="H79" s="323">
        <v>630114</v>
      </c>
      <c r="I79" s="336">
        <f t="shared" si="5"/>
        <v>11019</v>
      </c>
      <c r="J79" s="329"/>
      <c r="L79" s="336">
        <f>K79-J79</f>
        <v>0</v>
      </c>
      <c r="M79" s="337">
        <v>3062.68</v>
      </c>
      <c r="N79" s="338">
        <v>0</v>
      </c>
      <c r="O79" s="330">
        <v>0</v>
      </c>
      <c r="P79" s="329"/>
      <c r="Q79" s="329"/>
      <c r="R79" s="330"/>
      <c r="S79" s="334" t="s">
        <v>303</v>
      </c>
      <c r="T79" s="334" t="s">
        <v>732</v>
      </c>
      <c r="U79" s="334" t="s">
        <v>734</v>
      </c>
      <c r="V79" s="334" t="s">
        <v>735</v>
      </c>
    </row>
    <row r="80" spans="1:22" s="334" customFormat="1" ht="17.25" customHeight="1" x14ac:dyDescent="0.3">
      <c r="A80" s="334">
        <v>156</v>
      </c>
      <c r="B80" s="334" t="s">
        <v>237</v>
      </c>
      <c r="C80" s="334" t="s">
        <v>477</v>
      </c>
      <c r="D80" s="335" t="s">
        <v>715</v>
      </c>
      <c r="E80" s="335" t="s">
        <v>4</v>
      </c>
      <c r="I80" s="336">
        <f t="shared" si="5"/>
        <v>0</v>
      </c>
      <c r="J80" s="329"/>
      <c r="L80" s="336">
        <f>K80-J80</f>
        <v>0</v>
      </c>
      <c r="M80" s="337">
        <v>3186.24</v>
      </c>
      <c r="N80" s="338">
        <v>0</v>
      </c>
      <c r="O80" s="330">
        <v>0</v>
      </c>
      <c r="P80" s="329"/>
      <c r="Q80" s="329"/>
      <c r="R80" s="330"/>
      <c r="S80" s="334" t="s">
        <v>107</v>
      </c>
      <c r="T80" s="334" t="s">
        <v>746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1171</v>
      </c>
      <c r="E81" s="334" t="s">
        <v>4</v>
      </c>
      <c r="G81" s="323">
        <v>3676</v>
      </c>
      <c r="H81" s="323">
        <v>4644</v>
      </c>
      <c r="I81" s="336">
        <f t="shared" si="5"/>
        <v>968</v>
      </c>
      <c r="M81" s="337">
        <v>3735.75</v>
      </c>
      <c r="N81" s="334">
        <v>9.1999999999999998E-2</v>
      </c>
      <c r="S81" s="334" t="s">
        <v>107</v>
      </c>
      <c r="T81" s="334" t="s">
        <v>1178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1241</v>
      </c>
      <c r="E82" s="334" t="s">
        <v>4</v>
      </c>
      <c r="G82" s="323">
        <v>15102</v>
      </c>
      <c r="H82" s="323">
        <v>17378</v>
      </c>
      <c r="I82" s="336">
        <f t="shared" si="5"/>
        <v>2276</v>
      </c>
      <c r="M82" s="337">
        <v>3788.08</v>
      </c>
      <c r="N82" s="334">
        <v>9.1999999999999998E-2</v>
      </c>
      <c r="S82" s="334" t="s">
        <v>107</v>
      </c>
      <c r="T82" s="334" t="s">
        <v>1256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1242</v>
      </c>
      <c r="E83" s="334" t="s">
        <v>4</v>
      </c>
      <c r="G83" s="323">
        <v>13267</v>
      </c>
      <c r="H83" s="323">
        <v>13604</v>
      </c>
      <c r="I83" s="336">
        <f t="shared" si="5"/>
        <v>337</v>
      </c>
      <c r="M83" s="337">
        <v>3788.08</v>
      </c>
      <c r="N83" s="334">
        <v>9.1999999999999998E-2</v>
      </c>
      <c r="S83" s="334" t="s">
        <v>107</v>
      </c>
      <c r="T83" s="334" t="s">
        <v>1256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1243</v>
      </c>
      <c r="E84" s="334" t="s">
        <v>4</v>
      </c>
      <c r="G84" s="323">
        <v>14298</v>
      </c>
      <c r="H84" s="323">
        <v>14360</v>
      </c>
      <c r="I84" s="336">
        <f t="shared" si="5"/>
        <v>62</v>
      </c>
      <c r="M84" s="337">
        <v>3788.08</v>
      </c>
      <c r="N84" s="334">
        <v>9.1999999999999998E-2</v>
      </c>
      <c r="S84" s="334" t="s">
        <v>107</v>
      </c>
      <c r="T84" s="334" t="s">
        <v>1257</v>
      </c>
    </row>
    <row r="85" spans="1:20" s="334" customFormat="1" ht="20.25" customHeight="1" x14ac:dyDescent="0.3">
      <c r="A85" s="334">
        <v>156</v>
      </c>
      <c r="B85" s="334">
        <v>1352</v>
      </c>
      <c r="C85" s="334" t="s">
        <v>477</v>
      </c>
      <c r="D85" s="334" t="s">
        <v>1244</v>
      </c>
      <c r="E85" s="334" t="s">
        <v>4</v>
      </c>
      <c r="G85" s="323">
        <v>19505</v>
      </c>
      <c r="H85" s="323">
        <v>21172</v>
      </c>
      <c r="I85" s="336">
        <f t="shared" si="5"/>
        <v>1667</v>
      </c>
      <c r="M85" s="337">
        <v>3788.08</v>
      </c>
      <c r="N85" s="334">
        <v>9.1999999999999998E-2</v>
      </c>
      <c r="S85" s="334" t="s">
        <v>107</v>
      </c>
      <c r="T85" s="334" t="s">
        <v>1257</v>
      </c>
    </row>
    <row r="86" spans="1:20" s="334" customFormat="1" x14ac:dyDescent="0.3">
      <c r="A86" s="334">
        <v>156</v>
      </c>
      <c r="B86" s="334">
        <v>1352</v>
      </c>
      <c r="C86" s="334" t="s">
        <v>1204</v>
      </c>
      <c r="D86" s="334" t="s">
        <v>1205</v>
      </c>
      <c r="E86" s="334" t="s">
        <v>4</v>
      </c>
      <c r="G86" s="323">
        <v>36333</v>
      </c>
      <c r="H86" s="323">
        <v>41504</v>
      </c>
      <c r="I86" s="336">
        <f t="shared" si="5"/>
        <v>5171</v>
      </c>
      <c r="M86" s="337">
        <v>3788.08</v>
      </c>
      <c r="N86" s="334">
        <v>9.1999999999999998E-2</v>
      </c>
      <c r="S86" s="334" t="s">
        <v>107</v>
      </c>
      <c r="T86" s="334" t="s">
        <v>1254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1245</v>
      </c>
      <c r="E87" s="334" t="s">
        <v>4</v>
      </c>
      <c r="G87" s="323">
        <v>9899</v>
      </c>
      <c r="H87" s="323">
        <v>9899</v>
      </c>
      <c r="I87" s="336">
        <f t="shared" si="5"/>
        <v>0</v>
      </c>
      <c r="M87" s="337">
        <v>3788.08</v>
      </c>
      <c r="N87" s="334">
        <v>9.1999999999999998E-2</v>
      </c>
      <c r="S87" s="334" t="s">
        <v>107</v>
      </c>
      <c r="T87" s="334" t="s">
        <v>1257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1246</v>
      </c>
      <c r="E88" s="334" t="s">
        <v>4</v>
      </c>
      <c r="G88" s="323">
        <v>17516</v>
      </c>
      <c r="H88" s="323">
        <v>19087</v>
      </c>
      <c r="I88" s="336">
        <f t="shared" si="5"/>
        <v>1571</v>
      </c>
      <c r="M88" s="337">
        <v>3788.08</v>
      </c>
      <c r="N88" s="334">
        <v>9.1999999999999998E-2</v>
      </c>
      <c r="S88" s="334" t="s">
        <v>107</v>
      </c>
      <c r="T88" s="334" t="s">
        <v>1257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1247</v>
      </c>
      <c r="E89" s="334" t="s">
        <v>4</v>
      </c>
      <c r="G89" s="323">
        <v>16905</v>
      </c>
      <c r="H89" s="323">
        <v>19302</v>
      </c>
      <c r="I89" s="336">
        <f t="shared" si="5"/>
        <v>2397</v>
      </c>
      <c r="M89" s="337">
        <v>3788.08</v>
      </c>
      <c r="N89" s="334">
        <v>9.1999999999999998E-2</v>
      </c>
      <c r="S89" s="334" t="s">
        <v>107</v>
      </c>
      <c r="T89" s="334" t="s">
        <v>1257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1197</v>
      </c>
      <c r="E90" s="334" t="s">
        <v>4</v>
      </c>
      <c r="G90" s="323">
        <v>24199</v>
      </c>
      <c r="H90" s="323">
        <v>25485</v>
      </c>
      <c r="I90" s="336">
        <f t="shared" si="5"/>
        <v>1286</v>
      </c>
      <c r="M90" s="337">
        <v>3788.08</v>
      </c>
      <c r="N90" s="334">
        <v>9.1999999999999998E-2</v>
      </c>
      <c r="S90" s="334" t="s">
        <v>107</v>
      </c>
      <c r="T90" s="334" t="s">
        <v>1255</v>
      </c>
    </row>
    <row r="91" spans="1:20" s="334" customFormat="1" x14ac:dyDescent="0.3">
      <c r="A91" s="334">
        <v>156</v>
      </c>
      <c r="B91" s="334">
        <v>1352</v>
      </c>
      <c r="C91" s="334" t="s">
        <v>477</v>
      </c>
      <c r="D91" s="334" t="s">
        <v>1198</v>
      </c>
      <c r="E91" s="334" t="s">
        <v>4</v>
      </c>
      <c r="G91" s="323">
        <v>33581</v>
      </c>
      <c r="H91" s="323">
        <v>38308</v>
      </c>
      <c r="I91" s="336">
        <f t="shared" si="5"/>
        <v>4727</v>
      </c>
      <c r="M91" s="337">
        <v>3788.08</v>
      </c>
      <c r="N91" s="334">
        <v>9.1999999999999998E-2</v>
      </c>
      <c r="S91" s="334" t="s">
        <v>107</v>
      </c>
      <c r="T91" s="334" t="s">
        <v>1255</v>
      </c>
    </row>
    <row r="92" spans="1:20" s="334" customFormat="1" x14ac:dyDescent="0.3">
      <c r="A92" s="334">
        <v>156</v>
      </c>
      <c r="B92" s="334">
        <v>1352</v>
      </c>
      <c r="C92" s="334" t="s">
        <v>477</v>
      </c>
      <c r="D92" s="334" t="s">
        <v>1364</v>
      </c>
      <c r="E92" s="334" t="s">
        <v>4</v>
      </c>
      <c r="G92" s="323">
        <v>25</v>
      </c>
      <c r="H92" s="323">
        <v>332</v>
      </c>
      <c r="I92" s="336">
        <f t="shared" si="5"/>
        <v>307</v>
      </c>
      <c r="M92" s="337">
        <v>3861.21</v>
      </c>
      <c r="N92" s="334">
        <v>9.1999999999999998E-2</v>
      </c>
      <c r="S92" s="334" t="s">
        <v>107</v>
      </c>
      <c r="T92" s="334" t="s">
        <v>1372</v>
      </c>
    </row>
    <row r="93" spans="1:20" s="334" customFormat="1" x14ac:dyDescent="0.3">
      <c r="A93" s="334">
        <v>156</v>
      </c>
      <c r="B93" s="334">
        <v>1352</v>
      </c>
      <c r="C93" s="334" t="s">
        <v>477</v>
      </c>
      <c r="D93" s="334" t="s">
        <v>1392</v>
      </c>
      <c r="E93" s="334" t="s">
        <v>4</v>
      </c>
      <c r="G93" s="323">
        <v>11</v>
      </c>
      <c r="H93" s="323">
        <v>751</v>
      </c>
      <c r="I93" s="336">
        <f t="shared" si="5"/>
        <v>740</v>
      </c>
      <c r="M93" s="337">
        <v>3861.21</v>
      </c>
      <c r="N93" s="334">
        <v>9.1999999999999998E-2</v>
      </c>
      <c r="T93" s="334" t="s">
        <v>1393</v>
      </c>
    </row>
    <row r="94" spans="1:20" s="334" customFormat="1" x14ac:dyDescent="0.3">
      <c r="A94" s="334">
        <v>156</v>
      </c>
      <c r="B94" s="334">
        <v>1352</v>
      </c>
      <c r="C94" s="334" t="s">
        <v>477</v>
      </c>
      <c r="D94" s="334" t="s">
        <v>1365</v>
      </c>
      <c r="E94" s="334" t="s">
        <v>4</v>
      </c>
      <c r="G94" s="323">
        <v>25</v>
      </c>
      <c r="H94" s="323">
        <v>41</v>
      </c>
      <c r="I94" s="336">
        <f t="shared" si="5"/>
        <v>16</v>
      </c>
      <c r="M94" s="337">
        <v>3861.21</v>
      </c>
      <c r="N94" s="334">
        <v>9.1999999999999998E-2</v>
      </c>
      <c r="S94" s="334" t="s">
        <v>107</v>
      </c>
      <c r="T94" s="334" t="s">
        <v>1372</v>
      </c>
    </row>
    <row r="95" spans="1:20" s="334" customFormat="1" x14ac:dyDescent="0.3">
      <c r="A95" s="334">
        <v>156</v>
      </c>
      <c r="B95" s="334">
        <v>1352</v>
      </c>
      <c r="C95" s="334" t="s">
        <v>477</v>
      </c>
      <c r="D95" s="334" t="s">
        <v>1366</v>
      </c>
      <c r="E95" s="334" t="s">
        <v>4</v>
      </c>
      <c r="G95" s="323">
        <v>23</v>
      </c>
      <c r="H95" s="323">
        <v>33</v>
      </c>
      <c r="I95" s="336">
        <f t="shared" si="5"/>
        <v>10</v>
      </c>
      <c r="M95" s="337">
        <v>3861.21</v>
      </c>
      <c r="N95" s="334">
        <v>9.1999999999999998E-2</v>
      </c>
      <c r="S95" s="334" t="s">
        <v>107</v>
      </c>
      <c r="T95" s="334" t="s">
        <v>1372</v>
      </c>
    </row>
    <row r="96" spans="1:20" s="334" customFormat="1" x14ac:dyDescent="0.3">
      <c r="A96" s="334">
        <v>156</v>
      </c>
      <c r="B96" s="334">
        <v>1352</v>
      </c>
      <c r="C96" s="334" t="s">
        <v>477</v>
      </c>
      <c r="D96" s="334" t="s">
        <v>1411</v>
      </c>
      <c r="E96" s="334" t="s">
        <v>4</v>
      </c>
      <c r="G96" s="323">
        <v>6</v>
      </c>
      <c r="H96" s="323">
        <v>45</v>
      </c>
      <c r="I96" s="336">
        <f t="shared" si="5"/>
        <v>39</v>
      </c>
      <c r="M96" s="337">
        <v>3861.21</v>
      </c>
      <c r="N96" s="334">
        <v>9.1999999999999998E-2</v>
      </c>
      <c r="S96" s="334" t="s">
        <v>107</v>
      </c>
      <c r="T96" s="334" t="s">
        <v>1412</v>
      </c>
    </row>
    <row r="97" spans="1:20" s="334" customFormat="1" x14ac:dyDescent="0.3">
      <c r="A97" s="334">
        <v>156</v>
      </c>
      <c r="B97" s="334">
        <v>1352</v>
      </c>
      <c r="C97" s="334" t="s">
        <v>477</v>
      </c>
      <c r="D97" s="334" t="s">
        <v>1367</v>
      </c>
      <c r="E97" s="334" t="s">
        <v>4</v>
      </c>
      <c r="G97" s="323">
        <v>37</v>
      </c>
      <c r="H97" s="323">
        <v>1875</v>
      </c>
      <c r="I97" s="336">
        <f t="shared" si="5"/>
        <v>1838</v>
      </c>
      <c r="M97" s="337">
        <v>3861.21</v>
      </c>
      <c r="N97" s="334">
        <v>9.1999999999999998E-2</v>
      </c>
      <c r="S97" s="334" t="s">
        <v>107</v>
      </c>
      <c r="T97" s="334" t="s">
        <v>1373</v>
      </c>
    </row>
    <row r="98" spans="1:20" s="334" customFormat="1" x14ac:dyDescent="0.3">
      <c r="A98" s="334">
        <v>156</v>
      </c>
      <c r="B98" s="334">
        <v>1352</v>
      </c>
      <c r="C98" s="334" t="s">
        <v>477</v>
      </c>
      <c r="D98" s="334" t="s">
        <v>1368</v>
      </c>
      <c r="E98" s="334" t="s">
        <v>4</v>
      </c>
      <c r="G98" s="323">
        <v>35</v>
      </c>
      <c r="H98" s="323">
        <v>799</v>
      </c>
      <c r="I98" s="336">
        <f t="shared" si="5"/>
        <v>764</v>
      </c>
      <c r="M98" s="337">
        <v>3861.21</v>
      </c>
      <c r="N98" s="334">
        <v>9.1999999999999998E-2</v>
      </c>
      <c r="S98" s="334" t="s">
        <v>107</v>
      </c>
      <c r="T98" s="334" t="s">
        <v>1373</v>
      </c>
    </row>
    <row r="99" spans="1:20" s="334" customFormat="1" x14ac:dyDescent="0.3">
      <c r="A99" s="334">
        <v>156</v>
      </c>
      <c r="B99" s="334">
        <v>1352</v>
      </c>
      <c r="C99" s="334" t="s">
        <v>477</v>
      </c>
      <c r="D99" s="334" t="s">
        <v>1369</v>
      </c>
      <c r="E99" s="334" t="s">
        <v>4</v>
      </c>
      <c r="G99" s="323">
        <v>29</v>
      </c>
      <c r="H99" s="323">
        <v>1875</v>
      </c>
      <c r="I99" s="336">
        <f t="shared" si="5"/>
        <v>1846</v>
      </c>
      <c r="M99" s="337">
        <v>3861.21</v>
      </c>
      <c r="N99" s="334">
        <v>9.1999999999999998E-2</v>
      </c>
      <c r="S99" s="334" t="s">
        <v>107</v>
      </c>
      <c r="T99" s="334" t="s">
        <v>1373</v>
      </c>
    </row>
    <row r="100" spans="1:20" s="334" customFormat="1" x14ac:dyDescent="0.3">
      <c r="A100" s="334">
        <v>156</v>
      </c>
      <c r="B100" s="334">
        <v>1352</v>
      </c>
      <c r="C100" s="334" t="s">
        <v>477</v>
      </c>
      <c r="D100" s="334" t="s">
        <v>1370</v>
      </c>
      <c r="E100" s="334" t="s">
        <v>4</v>
      </c>
      <c r="G100" s="323">
        <v>25</v>
      </c>
      <c r="H100" s="323">
        <v>731</v>
      </c>
      <c r="I100" s="336">
        <f t="shared" si="5"/>
        <v>706</v>
      </c>
      <c r="M100" s="337">
        <v>3861.21</v>
      </c>
      <c r="N100" s="334">
        <v>9.1999999999999998E-2</v>
      </c>
      <c r="S100" s="334" t="s">
        <v>107</v>
      </c>
      <c r="T100" s="334" t="s">
        <v>1373</v>
      </c>
    </row>
    <row r="101" spans="1:20" s="334" customFormat="1" x14ac:dyDescent="0.3">
      <c r="A101" s="334">
        <v>156</v>
      </c>
      <c r="B101" s="334">
        <v>1352</v>
      </c>
      <c r="C101" s="334" t="s">
        <v>477</v>
      </c>
      <c r="D101" s="334" t="s">
        <v>1371</v>
      </c>
      <c r="E101" s="334" t="s">
        <v>4</v>
      </c>
      <c r="G101" s="323">
        <v>32</v>
      </c>
      <c r="H101" s="323">
        <v>1479</v>
      </c>
      <c r="I101" s="336">
        <f t="shared" si="5"/>
        <v>1447</v>
      </c>
      <c r="M101" s="337">
        <v>3861.21</v>
      </c>
      <c r="N101" s="334">
        <v>9.1999999999999998E-2</v>
      </c>
      <c r="S101" s="334" t="s">
        <v>107</v>
      </c>
      <c r="T101" s="334" t="s">
        <v>1373</v>
      </c>
    </row>
    <row r="102" spans="1:20" s="334" customFormat="1" ht="18.75" customHeight="1" x14ac:dyDescent="0.3">
      <c r="A102" s="334">
        <v>180</v>
      </c>
      <c r="B102" s="334" t="s">
        <v>1135</v>
      </c>
      <c r="C102" s="334" t="s">
        <v>478</v>
      </c>
      <c r="D102" s="335" t="s">
        <v>1097</v>
      </c>
      <c r="E102" s="335" t="s">
        <v>4</v>
      </c>
      <c r="G102" s="323">
        <v>85761</v>
      </c>
      <c r="H102" s="323">
        <v>87917</v>
      </c>
      <c r="I102" s="336">
        <f t="shared" si="5"/>
        <v>2156</v>
      </c>
      <c r="J102" s="329"/>
      <c r="L102" s="336"/>
      <c r="M102" s="337">
        <v>3113.96</v>
      </c>
      <c r="N102" s="338">
        <v>9.2600000000000002E-2</v>
      </c>
      <c r="O102" s="330"/>
      <c r="P102" s="329"/>
      <c r="Q102" s="329"/>
      <c r="R102" s="330"/>
      <c r="S102" s="334" t="s">
        <v>107</v>
      </c>
      <c r="T102" s="334" t="s">
        <v>1098</v>
      </c>
    </row>
    <row r="103" spans="1:20" s="334" customFormat="1" ht="18.75" customHeight="1" x14ac:dyDescent="0.3">
      <c r="A103" s="334">
        <v>180</v>
      </c>
      <c r="B103" s="334">
        <v>1372</v>
      </c>
      <c r="C103" s="334" t="s">
        <v>478</v>
      </c>
      <c r="D103" s="335" t="s">
        <v>1109</v>
      </c>
      <c r="E103" s="335" t="s">
        <v>4</v>
      </c>
      <c r="G103" s="323">
        <v>52196</v>
      </c>
      <c r="H103" s="323">
        <v>52197</v>
      </c>
      <c r="I103" s="336">
        <f t="shared" si="5"/>
        <v>1</v>
      </c>
      <c r="J103" s="329"/>
      <c r="L103" s="336"/>
      <c r="M103" s="337">
        <v>3113.96</v>
      </c>
      <c r="N103" s="338">
        <v>9.2600000000000002E-2</v>
      </c>
      <c r="O103" s="330"/>
      <c r="P103" s="329"/>
      <c r="Q103" s="329"/>
      <c r="R103" s="330"/>
      <c r="S103" s="334" t="s">
        <v>107</v>
      </c>
      <c r="T103" s="334" t="s">
        <v>1111</v>
      </c>
    </row>
    <row r="104" spans="1:20" s="334" customFormat="1" ht="18.75" customHeight="1" x14ac:dyDescent="0.3">
      <c r="A104" s="334">
        <v>180</v>
      </c>
      <c r="B104" s="334">
        <v>1372</v>
      </c>
      <c r="C104" s="334" t="s">
        <v>478</v>
      </c>
      <c r="D104" s="335" t="s">
        <v>1110</v>
      </c>
      <c r="E104" s="335" t="s">
        <v>4</v>
      </c>
      <c r="G104" s="323">
        <v>81715</v>
      </c>
      <c r="H104" s="323">
        <v>84317</v>
      </c>
      <c r="I104" s="336">
        <f t="shared" si="5"/>
        <v>2602</v>
      </c>
      <c r="J104" s="329"/>
      <c r="L104" s="336"/>
      <c r="M104" s="337">
        <v>3113.96</v>
      </c>
      <c r="N104" s="338">
        <v>9.2600000000000002E-2</v>
      </c>
      <c r="O104" s="330"/>
      <c r="P104" s="329"/>
      <c r="Q104" s="329"/>
      <c r="R104" s="330"/>
      <c r="S104" s="334" t="s">
        <v>107</v>
      </c>
      <c r="T104" s="334" t="s">
        <v>1111</v>
      </c>
    </row>
    <row r="105" spans="1:20" s="334" customFormat="1" x14ac:dyDescent="0.3">
      <c r="A105" s="334">
        <v>190</v>
      </c>
      <c r="B105" s="343" t="s">
        <v>242</v>
      </c>
      <c r="C105" s="334" t="s">
        <v>243</v>
      </c>
      <c r="D105" s="335" t="s">
        <v>348</v>
      </c>
      <c r="E105" s="335" t="s">
        <v>4</v>
      </c>
      <c r="G105" s="323">
        <v>487332</v>
      </c>
      <c r="H105" s="323">
        <v>487332</v>
      </c>
      <c r="I105" s="336">
        <f t="shared" si="5"/>
        <v>0</v>
      </c>
      <c r="J105" s="329"/>
      <c r="L105" s="336">
        <f>K105-J105</f>
        <v>0</v>
      </c>
      <c r="M105" s="344">
        <v>2363.25</v>
      </c>
      <c r="N105" s="338">
        <v>0</v>
      </c>
      <c r="O105" s="330">
        <v>137035</v>
      </c>
      <c r="P105" s="329"/>
      <c r="Q105" s="329"/>
      <c r="R105" s="330">
        <v>0</v>
      </c>
      <c r="S105" s="334" t="s">
        <v>107</v>
      </c>
      <c r="T105" s="334" t="s">
        <v>1355</v>
      </c>
    </row>
    <row r="106" spans="1:20" s="334" customFormat="1" x14ac:dyDescent="0.3">
      <c r="A106" s="334">
        <v>192</v>
      </c>
      <c r="B106" s="343" t="s">
        <v>242</v>
      </c>
      <c r="C106" s="334" t="s">
        <v>243</v>
      </c>
      <c r="D106" s="335" t="s">
        <v>499</v>
      </c>
      <c r="E106" s="335" t="s">
        <v>4</v>
      </c>
      <c r="G106" s="323">
        <v>366229</v>
      </c>
      <c r="H106" s="323">
        <v>371631</v>
      </c>
      <c r="I106" s="336">
        <f t="shared" si="5"/>
        <v>5402</v>
      </c>
      <c r="J106" s="329"/>
      <c r="L106" s="336"/>
      <c r="M106" s="344">
        <v>2520.4499999999998</v>
      </c>
      <c r="N106" s="338">
        <v>0.1004</v>
      </c>
      <c r="O106" s="330"/>
      <c r="P106" s="329"/>
      <c r="Q106" s="329"/>
      <c r="R106" s="330">
        <v>0</v>
      </c>
      <c r="S106" s="334" t="s">
        <v>107</v>
      </c>
    </row>
    <row r="107" spans="1:20" s="334" customFormat="1" x14ac:dyDescent="0.3">
      <c r="A107" s="334">
        <v>192</v>
      </c>
      <c r="B107" s="343">
        <v>1394</v>
      </c>
      <c r="C107" s="334" t="s">
        <v>243</v>
      </c>
      <c r="D107" s="335" t="s">
        <v>859</v>
      </c>
      <c r="E107" s="335" t="s">
        <v>4</v>
      </c>
      <c r="G107" s="323">
        <v>168942</v>
      </c>
      <c r="H107" s="323">
        <v>174240</v>
      </c>
      <c r="I107" s="336">
        <f t="shared" si="5"/>
        <v>5298</v>
      </c>
      <c r="J107" s="329"/>
      <c r="L107" s="336"/>
      <c r="M107" s="344">
        <v>2447.7600000000002</v>
      </c>
      <c r="N107" s="338">
        <v>9.7500000000000003E-2</v>
      </c>
      <c r="O107" s="330"/>
      <c r="P107" s="329"/>
      <c r="Q107" s="329"/>
      <c r="R107" s="330"/>
      <c r="S107" s="334" t="s">
        <v>107</v>
      </c>
      <c r="T107" s="334" t="s">
        <v>873</v>
      </c>
    </row>
    <row r="108" spans="1:20" s="334" customFormat="1" x14ac:dyDescent="0.3">
      <c r="A108" s="334">
        <v>192</v>
      </c>
      <c r="B108" s="343">
        <v>1394</v>
      </c>
      <c r="C108" s="334" t="s">
        <v>243</v>
      </c>
      <c r="D108" s="335" t="s">
        <v>1136</v>
      </c>
      <c r="E108" s="335" t="s">
        <v>4</v>
      </c>
      <c r="G108" s="323">
        <v>72839</v>
      </c>
      <c r="H108" s="323">
        <v>79015</v>
      </c>
      <c r="I108" s="336">
        <f t="shared" si="5"/>
        <v>6176</v>
      </c>
      <c r="J108" s="329"/>
      <c r="L108" s="336"/>
      <c r="M108" s="344">
        <v>3756.72</v>
      </c>
      <c r="N108" s="338">
        <v>9.2700000000000005E-2</v>
      </c>
      <c r="O108" s="330"/>
      <c r="P108" s="329"/>
      <c r="Q108" s="329"/>
      <c r="R108" s="330"/>
      <c r="S108" s="334" t="s">
        <v>107</v>
      </c>
      <c r="T108" s="334" t="s">
        <v>1137</v>
      </c>
    </row>
    <row r="109" spans="1:20" s="334" customFormat="1" x14ac:dyDescent="0.3">
      <c r="A109" s="334">
        <v>192</v>
      </c>
      <c r="B109" s="343">
        <v>1394</v>
      </c>
      <c r="C109" s="334" t="s">
        <v>243</v>
      </c>
      <c r="D109" s="335" t="s">
        <v>1152</v>
      </c>
      <c r="E109" s="335" t="s">
        <v>4</v>
      </c>
      <c r="G109" s="323">
        <v>81614</v>
      </c>
      <c r="H109" s="323">
        <v>87553</v>
      </c>
      <c r="I109" s="336">
        <f t="shared" si="5"/>
        <v>5939</v>
      </c>
      <c r="J109" s="329"/>
      <c r="L109" s="336"/>
      <c r="M109" s="344">
        <v>3254.64</v>
      </c>
      <c r="N109" s="338">
        <v>9.0999999999999998E-2</v>
      </c>
      <c r="O109" s="330"/>
      <c r="P109" s="329"/>
      <c r="Q109" s="329"/>
      <c r="R109" s="330"/>
      <c r="S109" s="334" t="s">
        <v>107</v>
      </c>
      <c r="T109" s="334" t="s">
        <v>1154</v>
      </c>
    </row>
    <row r="110" spans="1:20" s="334" customFormat="1" x14ac:dyDescent="0.3">
      <c r="A110" s="334">
        <v>192</v>
      </c>
      <c r="B110" s="343">
        <v>1394</v>
      </c>
      <c r="C110" s="334" t="s">
        <v>243</v>
      </c>
      <c r="D110" s="335" t="s">
        <v>1153</v>
      </c>
      <c r="E110" s="335" t="s">
        <v>4</v>
      </c>
      <c r="G110" s="323">
        <v>63942</v>
      </c>
      <c r="H110" s="323">
        <v>68264</v>
      </c>
      <c r="I110" s="336">
        <f t="shared" si="5"/>
        <v>4322</v>
      </c>
      <c r="J110" s="329"/>
      <c r="L110" s="336"/>
      <c r="M110" s="344">
        <v>3254.64</v>
      </c>
      <c r="N110" s="338">
        <v>9.0999999999999998E-2</v>
      </c>
      <c r="O110" s="330"/>
      <c r="P110" s="329"/>
      <c r="Q110" s="329"/>
      <c r="R110" s="330"/>
      <c r="S110" s="334" t="s">
        <v>107</v>
      </c>
      <c r="T110" s="334" t="s">
        <v>1155</v>
      </c>
    </row>
    <row r="111" spans="1:20" s="334" customFormat="1" x14ac:dyDescent="0.3">
      <c r="A111" s="334">
        <v>242</v>
      </c>
      <c r="B111" s="334" t="s">
        <v>250</v>
      </c>
      <c r="C111" s="334" t="s">
        <v>479</v>
      </c>
      <c r="D111" s="335" t="s">
        <v>421</v>
      </c>
      <c r="E111" s="335" t="s">
        <v>4</v>
      </c>
      <c r="G111" s="323">
        <v>118076</v>
      </c>
      <c r="H111" s="323">
        <v>118982</v>
      </c>
      <c r="I111" s="336">
        <f t="shared" si="5"/>
        <v>906</v>
      </c>
      <c r="J111" s="329"/>
      <c r="L111" s="336">
        <f>K111-J111</f>
        <v>0</v>
      </c>
      <c r="M111" s="337">
        <v>2046.19</v>
      </c>
      <c r="N111" s="338">
        <v>8.5300000000000001E-2</v>
      </c>
      <c r="O111" s="330">
        <v>12286</v>
      </c>
      <c r="P111" s="329"/>
      <c r="Q111" s="329"/>
      <c r="R111" s="330">
        <v>0</v>
      </c>
      <c r="S111" s="334" t="s">
        <v>107</v>
      </c>
      <c r="T111" s="334" t="s">
        <v>776</v>
      </c>
    </row>
    <row r="112" spans="1:20" s="334" customFormat="1" x14ac:dyDescent="0.3">
      <c r="A112" s="334">
        <v>248</v>
      </c>
      <c r="B112" s="375" t="s">
        <v>1380</v>
      </c>
      <c r="C112" s="334" t="s">
        <v>481</v>
      </c>
      <c r="D112" s="335" t="s">
        <v>951</v>
      </c>
      <c r="E112" s="335" t="s">
        <v>4</v>
      </c>
      <c r="G112" s="323">
        <v>179034</v>
      </c>
      <c r="H112" s="323">
        <v>187813</v>
      </c>
      <c r="I112" s="336">
        <f t="shared" si="5"/>
        <v>8779</v>
      </c>
      <c r="J112" s="329"/>
      <c r="L112" s="336"/>
      <c r="M112" s="337">
        <v>3614.14</v>
      </c>
      <c r="N112" s="338">
        <v>9.4600000000000004E-2</v>
      </c>
      <c r="O112" s="330"/>
      <c r="P112" s="329"/>
      <c r="Q112" s="329"/>
      <c r="R112" s="330"/>
      <c r="S112" s="334" t="s">
        <v>107</v>
      </c>
      <c r="T112" s="334" t="s">
        <v>952</v>
      </c>
    </row>
    <row r="113" spans="1:21" s="334" customFormat="1" x14ac:dyDescent="0.3">
      <c r="A113" s="334">
        <v>248</v>
      </c>
      <c r="B113" s="343">
        <v>1447</v>
      </c>
      <c r="C113" s="334" t="s">
        <v>481</v>
      </c>
      <c r="D113" s="335" t="s">
        <v>1179</v>
      </c>
      <c r="E113" s="335" t="s">
        <v>4</v>
      </c>
      <c r="G113" s="323">
        <v>59100</v>
      </c>
      <c r="H113" s="323">
        <v>62970</v>
      </c>
      <c r="I113" s="336">
        <f t="shared" si="5"/>
        <v>3870</v>
      </c>
      <c r="J113" s="329"/>
      <c r="L113" s="336"/>
      <c r="M113" s="337">
        <v>4890.63</v>
      </c>
      <c r="N113" s="338">
        <v>0.09</v>
      </c>
      <c r="O113" s="330"/>
      <c r="P113" s="329"/>
      <c r="Q113" s="329"/>
      <c r="R113" s="330"/>
      <c r="S113" s="334" t="s">
        <v>107</v>
      </c>
      <c r="T113" s="334" t="s">
        <v>1250</v>
      </c>
    </row>
    <row r="114" spans="1:21" s="334" customFormat="1" x14ac:dyDescent="0.3">
      <c r="A114" s="334">
        <v>248</v>
      </c>
      <c r="B114" s="343">
        <v>1447</v>
      </c>
      <c r="C114" s="334" t="s">
        <v>481</v>
      </c>
      <c r="D114" s="335" t="s">
        <v>1212</v>
      </c>
      <c r="E114" s="335" t="s">
        <v>4</v>
      </c>
      <c r="G114" s="323">
        <v>66465</v>
      </c>
      <c r="H114" s="323">
        <v>74414</v>
      </c>
      <c r="I114" s="336">
        <f t="shared" si="5"/>
        <v>7949</v>
      </c>
      <c r="J114" s="329"/>
      <c r="L114" s="336"/>
      <c r="M114" s="337">
        <v>4890.63</v>
      </c>
      <c r="N114" s="338">
        <v>0.09</v>
      </c>
      <c r="O114" s="330"/>
      <c r="P114" s="329"/>
      <c r="Q114" s="329"/>
      <c r="R114" s="330"/>
      <c r="S114" s="334" t="s">
        <v>107</v>
      </c>
      <c r="T114" s="334" t="s">
        <v>1251</v>
      </c>
    </row>
    <row r="115" spans="1:21" s="334" customFormat="1" x14ac:dyDescent="0.3">
      <c r="A115" s="334">
        <v>248</v>
      </c>
      <c r="B115" s="343">
        <v>1447</v>
      </c>
      <c r="C115" s="334" t="s">
        <v>481</v>
      </c>
      <c r="D115" s="335" t="s">
        <v>1213</v>
      </c>
      <c r="E115" s="335" t="s">
        <v>4</v>
      </c>
      <c r="G115" s="323">
        <v>78400</v>
      </c>
      <c r="H115" s="323">
        <v>85023</v>
      </c>
      <c r="I115" s="336">
        <f t="shared" si="5"/>
        <v>6623</v>
      </c>
      <c r="J115" s="329"/>
      <c r="L115" s="336"/>
      <c r="M115" s="337">
        <v>4890.63</v>
      </c>
      <c r="N115" s="338">
        <v>0.09</v>
      </c>
      <c r="O115" s="330"/>
      <c r="P115" s="329"/>
      <c r="Q115" s="329"/>
      <c r="R115" s="330"/>
      <c r="S115" s="334" t="s">
        <v>107</v>
      </c>
      <c r="T115" s="334" t="s">
        <v>1252</v>
      </c>
    </row>
    <row r="116" spans="1:21" s="334" customFormat="1" x14ac:dyDescent="0.3">
      <c r="A116" s="334">
        <v>268</v>
      </c>
      <c r="B116" s="334" t="s">
        <v>281</v>
      </c>
      <c r="C116" s="334" t="s">
        <v>482</v>
      </c>
      <c r="D116" s="335" t="s">
        <v>647</v>
      </c>
      <c r="E116" s="335" t="s">
        <v>4</v>
      </c>
      <c r="G116" s="323">
        <v>187118</v>
      </c>
      <c r="H116" s="323">
        <v>190664</v>
      </c>
      <c r="I116" s="336">
        <f t="shared" si="5"/>
        <v>3546</v>
      </c>
      <c r="J116" s="329"/>
      <c r="L116" s="336">
        <f>K116-J116</f>
        <v>0</v>
      </c>
      <c r="M116" s="337">
        <v>2183.1999999999998</v>
      </c>
      <c r="N116" s="338">
        <v>0.10100000000000001</v>
      </c>
      <c r="O116" s="330">
        <v>0</v>
      </c>
      <c r="P116" s="329"/>
      <c r="Q116" s="329"/>
      <c r="R116" s="330">
        <v>0</v>
      </c>
      <c r="S116" s="334" t="s">
        <v>107</v>
      </c>
      <c r="T116" s="334" t="s">
        <v>645</v>
      </c>
    </row>
    <row r="117" spans="1:21" s="334" customFormat="1" x14ac:dyDescent="0.3">
      <c r="A117" s="334">
        <v>268</v>
      </c>
      <c r="B117" s="334" t="s">
        <v>281</v>
      </c>
      <c r="C117" s="334" t="s">
        <v>482</v>
      </c>
      <c r="D117" s="335" t="s">
        <v>654</v>
      </c>
      <c r="E117" s="335" t="s">
        <v>4</v>
      </c>
      <c r="G117" s="323">
        <v>169459</v>
      </c>
      <c r="H117" s="323">
        <v>169459</v>
      </c>
      <c r="I117" s="336">
        <f t="shared" si="5"/>
        <v>0</v>
      </c>
      <c r="J117" s="329"/>
      <c r="L117" s="336"/>
      <c r="M117" s="337">
        <v>2183.1999999999998</v>
      </c>
      <c r="N117" s="338">
        <v>0.10100000000000001</v>
      </c>
      <c r="O117" s="330">
        <v>0</v>
      </c>
      <c r="P117" s="329"/>
      <c r="Q117" s="329"/>
      <c r="R117" s="330"/>
      <c r="S117" s="334" t="s">
        <v>107</v>
      </c>
      <c r="T117" s="334" t="s">
        <v>653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666</v>
      </c>
      <c r="E118" s="335" t="s">
        <v>4</v>
      </c>
      <c r="G118" s="323">
        <v>187495</v>
      </c>
      <c r="H118" s="323">
        <v>189817</v>
      </c>
      <c r="I118" s="336">
        <f t="shared" si="5"/>
        <v>2322</v>
      </c>
      <c r="J118" s="329"/>
      <c r="L118" s="336"/>
      <c r="M118" s="337">
        <v>1623.75</v>
      </c>
      <c r="N118" s="338">
        <v>9.64E-2</v>
      </c>
      <c r="O118" s="330"/>
      <c r="P118" s="329"/>
      <c r="Q118" s="329"/>
      <c r="R118" s="330"/>
      <c r="S118" s="334" t="s">
        <v>107</v>
      </c>
      <c r="T118" s="334" t="s">
        <v>728</v>
      </c>
      <c r="U118" s="334" t="s">
        <v>752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689</v>
      </c>
      <c r="E119" s="335" t="s">
        <v>4</v>
      </c>
      <c r="G119" s="323">
        <v>210513</v>
      </c>
      <c r="H119" s="323">
        <v>214110</v>
      </c>
      <c r="I119" s="336">
        <f t="shared" si="5"/>
        <v>3597</v>
      </c>
      <c r="J119" s="329"/>
      <c r="L119" s="336"/>
      <c r="M119" s="337">
        <v>1623.75</v>
      </c>
      <c r="N119" s="338">
        <v>9.64E-2</v>
      </c>
      <c r="O119" s="330"/>
      <c r="P119" s="329"/>
      <c r="Q119" s="329"/>
      <c r="R119" s="330"/>
      <c r="S119" s="334" t="s">
        <v>107</v>
      </c>
      <c r="T119" s="345" t="s">
        <v>688</v>
      </c>
      <c r="U119" s="334">
        <v>84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690</v>
      </c>
      <c r="E120" s="335" t="s">
        <v>4</v>
      </c>
      <c r="G120" s="323">
        <v>176768</v>
      </c>
      <c r="H120" s="323">
        <v>181161</v>
      </c>
      <c r="I120" s="336">
        <f t="shared" si="5"/>
        <v>4393</v>
      </c>
      <c r="J120" s="329"/>
      <c r="L120" s="336"/>
      <c r="M120" s="337">
        <v>1623.75</v>
      </c>
      <c r="N120" s="338">
        <v>9.64E-2</v>
      </c>
      <c r="O120" s="330"/>
      <c r="P120" s="329"/>
      <c r="Q120" s="329"/>
      <c r="R120" s="330"/>
      <c r="S120" s="334" t="s">
        <v>107</v>
      </c>
      <c r="T120" s="334" t="s">
        <v>728</v>
      </c>
      <c r="U120" s="334" t="s">
        <v>752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681</v>
      </c>
      <c r="E121" s="335" t="s">
        <v>4</v>
      </c>
      <c r="G121" s="323">
        <v>196959</v>
      </c>
      <c r="H121" s="323">
        <v>200751</v>
      </c>
      <c r="I121" s="336">
        <f t="shared" si="5"/>
        <v>3792</v>
      </c>
      <c r="J121" s="329"/>
      <c r="L121" s="336"/>
      <c r="M121" s="337">
        <v>1623.75</v>
      </c>
      <c r="N121" s="338">
        <v>9.64E-2</v>
      </c>
      <c r="O121" s="330"/>
      <c r="P121" s="329"/>
      <c r="Q121" s="329"/>
      <c r="R121" s="330"/>
      <c r="S121" s="334" t="s">
        <v>107</v>
      </c>
      <c r="T121" s="334" t="s">
        <v>728</v>
      </c>
      <c r="U121" s="334" t="s">
        <v>752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692</v>
      </c>
      <c r="E122" s="335" t="s">
        <v>4</v>
      </c>
      <c r="G122" s="323">
        <v>181920</v>
      </c>
      <c r="H122" s="323">
        <v>187253</v>
      </c>
      <c r="I122" s="336">
        <f t="shared" si="5"/>
        <v>5333</v>
      </c>
      <c r="J122" s="329"/>
      <c r="L122" s="336"/>
      <c r="M122" s="337">
        <v>1623.75</v>
      </c>
      <c r="N122" s="338">
        <v>9.64E-2</v>
      </c>
      <c r="O122" s="330"/>
      <c r="P122" s="329"/>
      <c r="Q122" s="329"/>
      <c r="R122" s="330"/>
      <c r="S122" s="334" t="s">
        <v>107</v>
      </c>
      <c r="T122" s="334" t="s">
        <v>728</v>
      </c>
      <c r="U122" s="334" t="s">
        <v>752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695</v>
      </c>
      <c r="E123" s="335" t="s">
        <v>4</v>
      </c>
      <c r="G123" s="323">
        <v>183846</v>
      </c>
      <c r="H123" s="323">
        <v>187241</v>
      </c>
      <c r="I123" s="336">
        <f t="shared" si="5"/>
        <v>3395</v>
      </c>
      <c r="J123" s="329"/>
      <c r="L123" s="336"/>
      <c r="M123" s="337">
        <v>1623.75</v>
      </c>
      <c r="N123" s="338">
        <v>9.64E-2</v>
      </c>
      <c r="O123" s="330"/>
      <c r="P123" s="329"/>
      <c r="Q123" s="329"/>
      <c r="R123" s="330"/>
      <c r="S123" s="334" t="s">
        <v>107</v>
      </c>
      <c r="T123" s="345" t="s">
        <v>696</v>
      </c>
      <c r="U123" s="334">
        <v>84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703</v>
      </c>
      <c r="E124" s="335" t="s">
        <v>4</v>
      </c>
      <c r="G124" s="323">
        <v>133997</v>
      </c>
      <c r="H124" s="323">
        <v>136515</v>
      </c>
      <c r="I124" s="336">
        <f t="shared" si="5"/>
        <v>2518</v>
      </c>
      <c r="J124" s="329"/>
      <c r="L124" s="336"/>
      <c r="M124" s="337">
        <v>1623.75</v>
      </c>
      <c r="N124" s="338">
        <v>9.64E-2</v>
      </c>
      <c r="O124" s="330"/>
      <c r="P124" s="329"/>
      <c r="Q124" s="329"/>
      <c r="R124" s="330"/>
      <c r="S124" s="334" t="s">
        <v>107</v>
      </c>
      <c r="T124" s="345" t="s">
        <v>705</v>
      </c>
      <c r="U124" s="334">
        <v>84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704</v>
      </c>
      <c r="E125" s="335" t="s">
        <v>4</v>
      </c>
      <c r="G125" s="323">
        <v>183475</v>
      </c>
      <c r="H125" s="323">
        <v>183475</v>
      </c>
      <c r="I125" s="336">
        <f t="shared" si="5"/>
        <v>0</v>
      </c>
      <c r="J125" s="329"/>
      <c r="L125" s="336"/>
      <c r="M125" s="337">
        <v>1623.75</v>
      </c>
      <c r="N125" s="338">
        <v>9.64E-2</v>
      </c>
      <c r="O125" s="330"/>
      <c r="P125" s="329"/>
      <c r="Q125" s="329"/>
      <c r="R125" s="330"/>
      <c r="S125" s="334" t="s">
        <v>107</v>
      </c>
      <c r="T125" s="334" t="s">
        <v>728</v>
      </c>
      <c r="U125" s="334" t="s">
        <v>752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974</v>
      </c>
      <c r="E126" s="335" t="s">
        <v>4</v>
      </c>
      <c r="G126" s="323">
        <v>63917</v>
      </c>
      <c r="H126" s="323">
        <v>68900</v>
      </c>
      <c r="I126" s="336">
        <f t="shared" si="5"/>
        <v>4983</v>
      </c>
      <c r="J126" s="329"/>
      <c r="L126" s="336"/>
      <c r="M126" s="337">
        <v>1607.68</v>
      </c>
      <c r="N126" s="338">
        <v>9.4899999999999998E-2</v>
      </c>
      <c r="O126" s="330"/>
      <c r="P126" s="329"/>
      <c r="Q126" s="329"/>
      <c r="R126" s="330"/>
      <c r="S126" s="334" t="s">
        <v>107</v>
      </c>
      <c r="T126" s="334" t="s">
        <v>976</v>
      </c>
    </row>
    <row r="127" spans="1:21" s="334" customFormat="1" x14ac:dyDescent="0.3">
      <c r="A127" s="334">
        <v>278</v>
      </c>
      <c r="B127" s="334" t="s">
        <v>371</v>
      </c>
      <c r="C127" s="334" t="s">
        <v>388</v>
      </c>
      <c r="D127" s="335" t="s">
        <v>975</v>
      </c>
      <c r="E127" s="335" t="s">
        <v>4</v>
      </c>
      <c r="G127" s="323">
        <v>118449</v>
      </c>
      <c r="H127" s="323">
        <v>123672</v>
      </c>
      <c r="I127" s="336">
        <f t="shared" si="5"/>
        <v>5223</v>
      </c>
      <c r="J127" s="329"/>
      <c r="L127" s="336"/>
      <c r="M127" s="337">
        <v>1607.68</v>
      </c>
      <c r="N127" s="338">
        <v>9.4899999999999998E-2</v>
      </c>
      <c r="O127" s="330"/>
      <c r="P127" s="329"/>
      <c r="Q127" s="329"/>
      <c r="R127" s="330"/>
      <c r="S127" s="334" t="s">
        <v>107</v>
      </c>
      <c r="T127" s="334" t="s">
        <v>976</v>
      </c>
    </row>
    <row r="128" spans="1:21" s="334" customFormat="1" x14ac:dyDescent="0.3">
      <c r="A128" s="334">
        <v>278</v>
      </c>
      <c r="B128" s="334" t="s">
        <v>371</v>
      </c>
      <c r="C128" s="334" t="s">
        <v>388</v>
      </c>
      <c r="D128" s="335" t="s">
        <v>998</v>
      </c>
      <c r="E128" s="335" t="s">
        <v>4</v>
      </c>
      <c r="G128" s="323">
        <v>97570</v>
      </c>
      <c r="H128" s="323">
        <v>100890</v>
      </c>
      <c r="I128" s="336">
        <f t="shared" si="5"/>
        <v>3320</v>
      </c>
      <c r="J128" s="329"/>
      <c r="L128" s="336"/>
      <c r="M128" s="337">
        <v>1607.68</v>
      </c>
      <c r="N128" s="338">
        <v>9.4899999999999998E-2</v>
      </c>
      <c r="O128" s="330"/>
      <c r="P128" s="329"/>
      <c r="Q128" s="329"/>
      <c r="R128" s="330"/>
      <c r="S128" s="334" t="s">
        <v>107</v>
      </c>
      <c r="T128" s="334" t="s">
        <v>999</v>
      </c>
    </row>
    <row r="129" spans="1:22" s="334" customFormat="1" x14ac:dyDescent="0.3">
      <c r="A129" s="334">
        <v>278</v>
      </c>
      <c r="B129" s="334" t="s">
        <v>371</v>
      </c>
      <c r="C129" s="334" t="s">
        <v>388</v>
      </c>
      <c r="D129" s="335" t="s">
        <v>1019</v>
      </c>
      <c r="E129" s="335" t="s">
        <v>4</v>
      </c>
      <c r="G129" s="323">
        <v>91096</v>
      </c>
      <c r="H129" s="323">
        <v>94740</v>
      </c>
      <c r="I129" s="336">
        <f t="shared" si="5"/>
        <v>3644</v>
      </c>
      <c r="J129" s="329"/>
      <c r="L129" s="336"/>
      <c r="M129" s="337">
        <v>1607.68</v>
      </c>
      <c r="N129" s="338">
        <v>9.4899999999999998E-2</v>
      </c>
      <c r="O129" s="330"/>
      <c r="P129" s="329"/>
      <c r="Q129" s="329"/>
      <c r="R129" s="330"/>
      <c r="S129" s="334" t="s">
        <v>107</v>
      </c>
      <c r="T129" s="334" t="s">
        <v>1018</v>
      </c>
    </row>
    <row r="130" spans="1:22" s="334" customFormat="1" x14ac:dyDescent="0.3">
      <c r="A130" s="334">
        <v>278</v>
      </c>
      <c r="B130" s="334" t="s">
        <v>371</v>
      </c>
      <c r="C130" s="334" t="s">
        <v>388</v>
      </c>
      <c r="D130" s="335" t="s">
        <v>1056</v>
      </c>
      <c r="E130" s="335" t="s">
        <v>4</v>
      </c>
      <c r="G130" s="323">
        <v>75536</v>
      </c>
      <c r="H130" s="323">
        <v>78503</v>
      </c>
      <c r="I130" s="336">
        <f t="shared" si="5"/>
        <v>2967</v>
      </c>
      <c r="J130" s="329"/>
      <c r="L130" s="336"/>
      <c r="M130" s="337">
        <v>1607.68</v>
      </c>
      <c r="N130" s="338">
        <v>9.4899999999999998E-2</v>
      </c>
      <c r="O130" s="330"/>
      <c r="P130" s="329"/>
      <c r="Q130" s="329"/>
      <c r="R130" s="330"/>
      <c r="S130" s="334" t="s">
        <v>107</v>
      </c>
      <c r="T130" s="334" t="s">
        <v>1057</v>
      </c>
    </row>
    <row r="131" spans="1:22" s="334" customFormat="1" x14ac:dyDescent="0.3">
      <c r="A131" s="334">
        <v>278</v>
      </c>
      <c r="B131" s="334" t="s">
        <v>371</v>
      </c>
      <c r="C131" s="334" t="s">
        <v>388</v>
      </c>
      <c r="D131" s="335" t="s">
        <v>1024</v>
      </c>
      <c r="E131" s="335" t="s">
        <v>4</v>
      </c>
      <c r="G131" s="323">
        <v>113279</v>
      </c>
      <c r="H131" s="323">
        <v>120438</v>
      </c>
      <c r="I131" s="336">
        <f t="shared" si="5"/>
        <v>7159</v>
      </c>
      <c r="J131" s="329"/>
      <c r="L131" s="336"/>
      <c r="M131" s="337">
        <v>1607.68</v>
      </c>
      <c r="N131" s="338">
        <v>9.4899999999999998E-2</v>
      </c>
      <c r="O131" s="330"/>
      <c r="P131" s="329"/>
      <c r="Q131" s="329"/>
      <c r="R131" s="330"/>
      <c r="S131" s="334" t="s">
        <v>107</v>
      </c>
      <c r="T131" s="334" t="s">
        <v>1025</v>
      </c>
    </row>
    <row r="132" spans="1:22" s="334" customFormat="1" x14ac:dyDescent="0.3">
      <c r="A132" s="334">
        <v>278</v>
      </c>
      <c r="B132" s="334" t="s">
        <v>371</v>
      </c>
      <c r="C132" s="334" t="s">
        <v>388</v>
      </c>
      <c r="D132" s="335" t="s">
        <v>1270</v>
      </c>
      <c r="E132" s="335" t="s">
        <v>4</v>
      </c>
      <c r="G132" s="323">
        <v>20090</v>
      </c>
      <c r="H132" s="323">
        <v>23198</v>
      </c>
      <c r="I132" s="336">
        <f t="shared" si="5"/>
        <v>3108</v>
      </c>
      <c r="J132" s="329"/>
      <c r="L132" s="336"/>
      <c r="M132" s="337">
        <v>2278.9</v>
      </c>
      <c r="N132" s="338">
        <v>8.8999999999999996E-2</v>
      </c>
      <c r="O132" s="330"/>
      <c r="P132" s="329"/>
      <c r="Q132" s="329"/>
      <c r="R132" s="330"/>
      <c r="S132" s="334" t="s">
        <v>107</v>
      </c>
      <c r="T132" s="334" t="s">
        <v>1301</v>
      </c>
    </row>
    <row r="133" spans="1:22" s="334" customFormat="1" x14ac:dyDescent="0.3">
      <c r="A133" s="334">
        <v>278</v>
      </c>
      <c r="B133" s="334" t="s">
        <v>371</v>
      </c>
      <c r="C133" s="334" t="s">
        <v>388</v>
      </c>
      <c r="D133" s="335" t="s">
        <v>1271</v>
      </c>
      <c r="E133" s="335" t="s">
        <v>4</v>
      </c>
      <c r="G133" s="323">
        <v>14464</v>
      </c>
      <c r="H133" s="323">
        <v>16692</v>
      </c>
      <c r="I133" s="336">
        <f t="shared" si="5"/>
        <v>2228</v>
      </c>
      <c r="J133" s="329"/>
      <c r="L133" s="336"/>
      <c r="M133" s="337">
        <v>2278.9</v>
      </c>
      <c r="N133" s="338">
        <v>8.8999999999999996E-2</v>
      </c>
      <c r="O133" s="330"/>
      <c r="P133" s="329"/>
      <c r="Q133" s="329"/>
      <c r="R133" s="330"/>
      <c r="S133" s="334" t="s">
        <v>107</v>
      </c>
      <c r="T133" s="334" t="s">
        <v>1272</v>
      </c>
    </row>
    <row r="134" spans="1:22" s="334" customFormat="1" x14ac:dyDescent="0.3">
      <c r="A134" s="334">
        <v>295</v>
      </c>
      <c r="B134" s="334" t="s">
        <v>367</v>
      </c>
      <c r="C134" s="334" t="s">
        <v>383</v>
      </c>
      <c r="D134" s="335" t="s">
        <v>422</v>
      </c>
      <c r="E134" s="335" t="s">
        <v>4</v>
      </c>
      <c r="G134" s="323">
        <v>200400</v>
      </c>
      <c r="H134" s="323">
        <v>201625</v>
      </c>
      <c r="I134" s="336">
        <f t="shared" si="5"/>
        <v>1225</v>
      </c>
      <c r="J134" s="329"/>
      <c r="L134" s="336">
        <f>K134-J134</f>
        <v>0</v>
      </c>
      <c r="M134" s="337">
        <v>1566.5</v>
      </c>
      <c r="N134" s="338">
        <v>9.6699999999999994E-2</v>
      </c>
      <c r="O134" s="330">
        <v>23595</v>
      </c>
      <c r="P134" s="329"/>
      <c r="Q134" s="329"/>
      <c r="R134" s="330">
        <v>0</v>
      </c>
      <c r="S134" s="334" t="s">
        <v>107</v>
      </c>
    </row>
    <row r="135" spans="1:22" s="334" customFormat="1" x14ac:dyDescent="0.3">
      <c r="A135" s="334">
        <v>295</v>
      </c>
      <c r="B135" s="343">
        <v>1501</v>
      </c>
      <c r="C135" s="334" t="s">
        <v>383</v>
      </c>
      <c r="D135" s="335" t="s">
        <v>1058</v>
      </c>
      <c r="E135" s="335" t="s">
        <v>4</v>
      </c>
      <c r="G135" s="323">
        <v>42501</v>
      </c>
      <c r="H135" s="323">
        <v>44299</v>
      </c>
      <c r="I135" s="336">
        <f t="shared" ref="I135:I196" si="6">H135-G135</f>
        <v>1798</v>
      </c>
      <c r="J135" s="329"/>
      <c r="L135" s="336"/>
      <c r="M135" s="337">
        <v>1939.33</v>
      </c>
      <c r="N135" s="338">
        <v>0.1003</v>
      </c>
      <c r="O135" s="330"/>
      <c r="P135" s="329"/>
      <c r="Q135" s="329"/>
      <c r="R135" s="330"/>
      <c r="S135" s="334" t="s">
        <v>107</v>
      </c>
      <c r="T135" s="334" t="s">
        <v>1059</v>
      </c>
    </row>
    <row r="136" spans="1:22" s="334" customFormat="1" x14ac:dyDescent="0.3">
      <c r="A136" s="334">
        <v>301</v>
      </c>
      <c r="B136" s="343">
        <v>1514</v>
      </c>
      <c r="C136" s="334" t="s">
        <v>675</v>
      </c>
      <c r="D136" s="335" t="s">
        <v>676</v>
      </c>
      <c r="E136" s="335" t="s">
        <v>4</v>
      </c>
      <c r="G136" s="323">
        <v>127428</v>
      </c>
      <c r="H136" s="323">
        <v>129671</v>
      </c>
      <c r="I136" s="336">
        <f t="shared" si="6"/>
        <v>2243</v>
      </c>
      <c r="J136" s="329"/>
      <c r="L136" s="336"/>
      <c r="M136" s="337">
        <v>2537.1</v>
      </c>
      <c r="N136" s="338">
        <v>0.1132</v>
      </c>
      <c r="O136" s="330"/>
      <c r="P136" s="329"/>
      <c r="Q136" s="329"/>
      <c r="R136" s="330"/>
      <c r="S136" s="334" t="s">
        <v>107</v>
      </c>
      <c r="T136" s="334" t="s">
        <v>673</v>
      </c>
      <c r="U136" s="334">
        <v>60</v>
      </c>
    </row>
    <row r="137" spans="1:22" s="334" customFormat="1" x14ac:dyDescent="0.3">
      <c r="A137" s="334">
        <v>301</v>
      </c>
      <c r="B137" s="343">
        <v>1514</v>
      </c>
      <c r="C137" s="334" t="s">
        <v>675</v>
      </c>
      <c r="D137" s="335" t="s">
        <v>1326</v>
      </c>
      <c r="E137" s="335" t="s">
        <v>4</v>
      </c>
      <c r="G137" s="323">
        <v>2988</v>
      </c>
      <c r="H137" s="323">
        <v>4929</v>
      </c>
      <c r="I137" s="336">
        <f t="shared" si="6"/>
        <v>1941</v>
      </c>
      <c r="J137" s="329"/>
      <c r="L137" s="336"/>
      <c r="M137" s="337">
        <v>3752.96</v>
      </c>
      <c r="N137" s="338">
        <v>0.12</v>
      </c>
      <c r="O137" s="330"/>
      <c r="P137" s="329"/>
      <c r="Q137" s="329"/>
      <c r="R137" s="330"/>
      <c r="S137" s="334" t="s">
        <v>107</v>
      </c>
      <c r="T137" s="334" t="s">
        <v>1327</v>
      </c>
    </row>
    <row r="138" spans="1:22" s="334" customFormat="1" x14ac:dyDescent="0.3">
      <c r="A138" s="334">
        <v>311</v>
      </c>
      <c r="B138" s="343">
        <v>1520</v>
      </c>
      <c r="C138" s="309" t="s">
        <v>484</v>
      </c>
      <c r="D138" s="335" t="s">
        <v>860</v>
      </c>
      <c r="E138" s="335" t="s">
        <v>4</v>
      </c>
      <c r="G138" s="323">
        <v>273676</v>
      </c>
      <c r="H138" s="323">
        <v>283262</v>
      </c>
      <c r="I138" s="336">
        <f t="shared" si="6"/>
        <v>9586</v>
      </c>
      <c r="J138" s="329"/>
      <c r="L138" s="336"/>
      <c r="M138" s="304">
        <v>3100.02</v>
      </c>
      <c r="N138" s="338">
        <v>9.3899999999999997E-2</v>
      </c>
      <c r="O138" s="330"/>
      <c r="P138" s="329"/>
      <c r="Q138" s="329"/>
      <c r="R138" s="330"/>
      <c r="S138" s="334" t="s">
        <v>299</v>
      </c>
      <c r="T138" s="309" t="s">
        <v>1413</v>
      </c>
      <c r="V138" s="334" t="s">
        <v>862</v>
      </c>
    </row>
    <row r="139" spans="1:22" s="334" customFormat="1" x14ac:dyDescent="0.3">
      <c r="A139" s="334">
        <v>311</v>
      </c>
      <c r="B139" s="343">
        <v>1520</v>
      </c>
      <c r="C139" s="309" t="s">
        <v>484</v>
      </c>
      <c r="D139" s="335" t="s">
        <v>861</v>
      </c>
      <c r="E139" s="335" t="s">
        <v>4</v>
      </c>
      <c r="G139" s="323">
        <v>330907</v>
      </c>
      <c r="H139" s="323">
        <v>339223</v>
      </c>
      <c r="I139" s="336">
        <f t="shared" si="6"/>
        <v>8316</v>
      </c>
      <c r="J139" s="329"/>
      <c r="L139" s="336"/>
      <c r="M139" s="304">
        <v>3100.02</v>
      </c>
      <c r="N139" s="338">
        <v>9.3899999999999997E-2</v>
      </c>
      <c r="O139" s="330"/>
      <c r="P139" s="329"/>
      <c r="Q139" s="329"/>
      <c r="R139" s="330"/>
      <c r="S139" s="334" t="s">
        <v>299</v>
      </c>
      <c r="T139" s="309" t="s">
        <v>1413</v>
      </c>
      <c r="V139" s="334" t="s">
        <v>862</v>
      </c>
    </row>
    <row r="140" spans="1:22" s="334" customFormat="1" x14ac:dyDescent="0.3">
      <c r="A140" s="334">
        <v>311</v>
      </c>
      <c r="B140" s="343">
        <v>1520</v>
      </c>
      <c r="C140" s="309" t="s">
        <v>484</v>
      </c>
      <c r="D140" s="335" t="s">
        <v>1232</v>
      </c>
      <c r="E140" s="335" t="s">
        <v>4</v>
      </c>
      <c r="G140" s="323">
        <v>30045</v>
      </c>
      <c r="H140" s="323">
        <v>34582</v>
      </c>
      <c r="I140" s="336">
        <f t="shared" si="6"/>
        <v>4537</v>
      </c>
      <c r="J140" s="329"/>
      <c r="L140" s="336"/>
      <c r="M140" s="304">
        <v>4583.9799999999996</v>
      </c>
      <c r="N140" s="338">
        <v>8.8999999999999996E-2</v>
      </c>
      <c r="O140" s="330"/>
      <c r="P140" s="329"/>
      <c r="Q140" s="329"/>
      <c r="R140" s="330"/>
      <c r="S140" s="334" t="s">
        <v>299</v>
      </c>
      <c r="T140" s="309" t="s">
        <v>1413</v>
      </c>
      <c r="V140" s="334" t="s">
        <v>1233</v>
      </c>
    </row>
    <row r="141" spans="1:22" s="334" customFormat="1" x14ac:dyDescent="0.3">
      <c r="A141" s="334">
        <v>311</v>
      </c>
      <c r="B141" s="343">
        <v>1520</v>
      </c>
      <c r="C141" s="309" t="s">
        <v>484</v>
      </c>
      <c r="D141" s="335" t="s">
        <v>1200</v>
      </c>
      <c r="E141" s="335" t="s">
        <v>4</v>
      </c>
      <c r="G141" s="323">
        <v>74765</v>
      </c>
      <c r="H141" s="323">
        <v>84424</v>
      </c>
      <c r="I141" s="336">
        <f t="shared" si="6"/>
        <v>9659</v>
      </c>
      <c r="J141" s="329"/>
      <c r="L141" s="336"/>
      <c r="M141" s="304">
        <v>5391.19</v>
      </c>
      <c r="N141" s="338">
        <v>8.8999999999999996E-2</v>
      </c>
      <c r="O141" s="330"/>
      <c r="P141" s="329"/>
      <c r="Q141" s="329"/>
      <c r="R141" s="330"/>
      <c r="S141" s="334" t="s">
        <v>299</v>
      </c>
      <c r="T141" s="309" t="s">
        <v>1413</v>
      </c>
      <c r="V141" s="334" t="s">
        <v>1218</v>
      </c>
    </row>
    <row r="142" spans="1:22" s="334" customFormat="1" x14ac:dyDescent="0.3">
      <c r="A142" s="334">
        <v>311</v>
      </c>
      <c r="B142" s="343">
        <v>1520</v>
      </c>
      <c r="C142" s="309" t="s">
        <v>484</v>
      </c>
      <c r="D142" s="335" t="s">
        <v>1201</v>
      </c>
      <c r="E142" s="335" t="s">
        <v>4</v>
      </c>
      <c r="G142" s="323">
        <v>73668</v>
      </c>
      <c r="H142" s="323">
        <v>84724</v>
      </c>
      <c r="I142" s="336">
        <f t="shared" si="6"/>
        <v>11056</v>
      </c>
      <c r="J142" s="329"/>
      <c r="L142" s="336"/>
      <c r="M142" s="304">
        <v>4737.1899999999996</v>
      </c>
      <c r="N142" s="338">
        <v>8.8999999999999996E-2</v>
      </c>
      <c r="O142" s="330"/>
      <c r="P142" s="329"/>
      <c r="Q142" s="329"/>
      <c r="R142" s="330"/>
      <c r="S142" s="334" t="s">
        <v>299</v>
      </c>
      <c r="T142" s="309" t="s">
        <v>1413</v>
      </c>
      <c r="V142" s="334" t="s">
        <v>1208</v>
      </c>
    </row>
    <row r="143" spans="1:22" s="334" customFormat="1" x14ac:dyDescent="0.3">
      <c r="A143" s="334">
        <v>311</v>
      </c>
      <c r="B143" s="343">
        <v>1520</v>
      </c>
      <c r="C143" s="309" t="s">
        <v>484</v>
      </c>
      <c r="D143" s="335" t="s">
        <v>1202</v>
      </c>
      <c r="E143" s="335" t="s">
        <v>4</v>
      </c>
      <c r="G143" s="323">
        <v>69354</v>
      </c>
      <c r="H143" s="323">
        <v>79993</v>
      </c>
      <c r="I143" s="336">
        <f t="shared" si="6"/>
        <v>10639</v>
      </c>
      <c r="J143" s="329"/>
      <c r="L143" s="336"/>
      <c r="M143" s="304">
        <v>4737.1899999999996</v>
      </c>
      <c r="N143" s="338">
        <v>8.8999999999999996E-2</v>
      </c>
      <c r="O143" s="330"/>
      <c r="P143" s="329"/>
      <c r="Q143" s="329"/>
      <c r="R143" s="330"/>
      <c r="S143" s="334" t="s">
        <v>299</v>
      </c>
      <c r="T143" s="309" t="s">
        <v>1413</v>
      </c>
      <c r="V143" s="334" t="s">
        <v>1203</v>
      </c>
    </row>
    <row r="144" spans="1:22" s="334" customFormat="1" x14ac:dyDescent="0.3">
      <c r="A144" s="334">
        <v>319</v>
      </c>
      <c r="B144" s="334" t="s">
        <v>474</v>
      </c>
      <c r="C144" s="334" t="s">
        <v>448</v>
      </c>
      <c r="D144" s="335" t="s">
        <v>449</v>
      </c>
      <c r="E144" s="335" t="s">
        <v>4</v>
      </c>
      <c r="G144" s="323">
        <v>232227</v>
      </c>
      <c r="H144" s="323">
        <v>237046</v>
      </c>
      <c r="I144" s="336">
        <f t="shared" si="6"/>
        <v>4819</v>
      </c>
      <c r="J144" s="329"/>
      <c r="L144" s="336">
        <f>K144-J144</f>
        <v>0</v>
      </c>
      <c r="M144" s="337">
        <v>1581.52</v>
      </c>
      <c r="N144" s="346">
        <v>9.9400000000000002E-2</v>
      </c>
      <c r="O144" s="339">
        <v>11155</v>
      </c>
      <c r="P144" s="329"/>
      <c r="Q144" s="329"/>
      <c r="R144" s="339">
        <v>0</v>
      </c>
      <c r="S144" s="334" t="s">
        <v>107</v>
      </c>
    </row>
    <row r="145" spans="1:20" s="334" customFormat="1" x14ac:dyDescent="0.3">
      <c r="A145" s="334">
        <v>325</v>
      </c>
      <c r="B145" s="343">
        <v>1604</v>
      </c>
      <c r="C145" s="334" t="s">
        <v>534</v>
      </c>
      <c r="D145" s="334" t="s">
        <v>535</v>
      </c>
      <c r="E145" s="334" t="s">
        <v>4</v>
      </c>
      <c r="G145" s="323">
        <v>102425</v>
      </c>
      <c r="H145" s="323">
        <v>103442</v>
      </c>
      <c r="I145" s="336">
        <f t="shared" si="6"/>
        <v>1017</v>
      </c>
      <c r="M145" s="337">
        <v>1470.48</v>
      </c>
      <c r="N145" s="347">
        <v>0.1003</v>
      </c>
      <c r="P145" s="329"/>
      <c r="Q145" s="329"/>
      <c r="R145" s="339">
        <v>0</v>
      </c>
      <c r="S145" s="334" t="s">
        <v>107</v>
      </c>
    </row>
    <row r="146" spans="1:20" s="334" customFormat="1" x14ac:dyDescent="0.3">
      <c r="A146" s="334">
        <v>325</v>
      </c>
      <c r="B146" s="343">
        <v>1604</v>
      </c>
      <c r="C146" s="365" t="s">
        <v>534</v>
      </c>
      <c r="D146" s="334" t="s">
        <v>623</v>
      </c>
      <c r="E146" s="366" t="s">
        <v>4</v>
      </c>
      <c r="G146" s="323">
        <v>103402</v>
      </c>
      <c r="H146" s="323">
        <v>105623</v>
      </c>
      <c r="I146" s="336">
        <f t="shared" si="6"/>
        <v>2221</v>
      </c>
      <c r="M146" s="337">
        <v>1204.6600000000001</v>
      </c>
      <c r="N146" s="347">
        <v>9.6100000000000005E-2</v>
      </c>
      <c r="P146" s="329"/>
      <c r="Q146" s="329"/>
      <c r="R146" s="339"/>
      <c r="S146" s="334" t="s">
        <v>107</v>
      </c>
      <c r="T146" s="334" t="s">
        <v>624</v>
      </c>
    </row>
    <row r="147" spans="1:20" s="334" customFormat="1" x14ac:dyDescent="0.3">
      <c r="A147" s="334">
        <v>327</v>
      </c>
      <c r="B147" s="334">
        <v>1628</v>
      </c>
      <c r="C147" s="365" t="s">
        <v>579</v>
      </c>
      <c r="D147" s="334" t="s">
        <v>580</v>
      </c>
      <c r="E147" s="366" t="s">
        <v>4</v>
      </c>
      <c r="G147" s="323">
        <v>247406</v>
      </c>
      <c r="H147" s="323">
        <v>250533</v>
      </c>
      <c r="I147" s="336">
        <f t="shared" si="6"/>
        <v>3127</v>
      </c>
      <c r="M147" s="337">
        <v>3909.66</v>
      </c>
      <c r="N147" s="347">
        <v>0.1172</v>
      </c>
      <c r="O147" s="330">
        <v>0</v>
      </c>
      <c r="P147" s="329"/>
      <c r="Q147" s="329"/>
      <c r="R147" s="330">
        <v>0</v>
      </c>
      <c r="S147" s="334" t="s">
        <v>107</v>
      </c>
      <c r="T147" s="334" t="s">
        <v>602</v>
      </c>
    </row>
    <row r="148" spans="1:20" s="334" customFormat="1" x14ac:dyDescent="0.3">
      <c r="A148" s="334">
        <v>327</v>
      </c>
      <c r="B148" s="334">
        <v>1628</v>
      </c>
      <c r="C148" s="365" t="s">
        <v>579</v>
      </c>
      <c r="D148" s="334" t="s">
        <v>581</v>
      </c>
      <c r="E148" s="366" t="s">
        <v>4</v>
      </c>
      <c r="G148" s="323">
        <v>237338</v>
      </c>
      <c r="H148" s="323">
        <v>241140</v>
      </c>
      <c r="I148" s="336">
        <f t="shared" si="6"/>
        <v>3802</v>
      </c>
      <c r="M148" s="337">
        <v>3909.66</v>
      </c>
      <c r="N148" s="347">
        <v>0.1172</v>
      </c>
      <c r="O148" s="330">
        <v>0</v>
      </c>
      <c r="P148" s="329"/>
      <c r="Q148" s="329"/>
      <c r="R148" s="330">
        <v>0</v>
      </c>
      <c r="S148" s="334" t="s">
        <v>107</v>
      </c>
      <c r="T148" s="334" t="s">
        <v>602</v>
      </c>
    </row>
    <row r="149" spans="1:20" s="334" customFormat="1" x14ac:dyDescent="0.3">
      <c r="A149" s="334">
        <v>327</v>
      </c>
      <c r="B149" s="334">
        <v>1628</v>
      </c>
      <c r="C149" s="365" t="s">
        <v>579</v>
      </c>
      <c r="D149" s="334" t="s">
        <v>587</v>
      </c>
      <c r="E149" s="366" t="s">
        <v>4</v>
      </c>
      <c r="G149" s="323">
        <v>163372</v>
      </c>
      <c r="H149" s="323">
        <v>165341</v>
      </c>
      <c r="I149" s="336">
        <f t="shared" si="6"/>
        <v>1969</v>
      </c>
      <c r="M149" s="337">
        <v>1761.34</v>
      </c>
      <c r="N149" s="347">
        <v>0.1056</v>
      </c>
      <c r="O149" s="330">
        <v>0</v>
      </c>
      <c r="P149" s="329"/>
      <c r="Q149" s="329"/>
      <c r="R149" s="330">
        <v>0</v>
      </c>
      <c r="S149" s="334" t="s">
        <v>107</v>
      </c>
      <c r="T149" s="334" t="s">
        <v>603</v>
      </c>
    </row>
    <row r="150" spans="1:20" s="334" customFormat="1" x14ac:dyDescent="0.3">
      <c r="A150" s="334">
        <v>327</v>
      </c>
      <c r="B150" s="334">
        <v>1628</v>
      </c>
      <c r="C150" s="365" t="s">
        <v>579</v>
      </c>
      <c r="D150" s="334" t="s">
        <v>597</v>
      </c>
      <c r="E150" s="366" t="s">
        <v>4</v>
      </c>
      <c r="G150" s="323">
        <v>185724</v>
      </c>
      <c r="H150" s="323">
        <v>187648</v>
      </c>
      <c r="I150" s="336">
        <f t="shared" si="6"/>
        <v>1924</v>
      </c>
      <c r="M150" s="337">
        <v>1761.34</v>
      </c>
      <c r="N150" s="347">
        <v>0.1056</v>
      </c>
      <c r="O150" s="330">
        <v>0</v>
      </c>
      <c r="P150" s="329"/>
      <c r="Q150" s="329"/>
      <c r="R150" s="330">
        <v>0</v>
      </c>
      <c r="S150" s="334" t="s">
        <v>107</v>
      </c>
      <c r="T150" s="334" t="s">
        <v>596</v>
      </c>
    </row>
    <row r="151" spans="1:20" s="334" customFormat="1" x14ac:dyDescent="0.3">
      <c r="A151" s="334">
        <v>327</v>
      </c>
      <c r="B151" s="334">
        <v>1628</v>
      </c>
      <c r="C151" s="365" t="s">
        <v>579</v>
      </c>
      <c r="D151" s="334" t="s">
        <v>1052</v>
      </c>
      <c r="E151" s="366" t="s">
        <v>4</v>
      </c>
      <c r="G151" s="323">
        <v>37528</v>
      </c>
      <c r="H151" s="323">
        <v>39650</v>
      </c>
      <c r="I151" s="336">
        <f t="shared" si="6"/>
        <v>2122</v>
      </c>
      <c r="M151" s="340">
        <v>3844.5</v>
      </c>
      <c r="N151" s="348">
        <v>0.1128</v>
      </c>
      <c r="O151" s="330">
        <v>0</v>
      </c>
      <c r="P151" s="329"/>
      <c r="Q151" s="329"/>
      <c r="R151" s="330">
        <v>0</v>
      </c>
      <c r="S151" s="334" t="s">
        <v>107</v>
      </c>
      <c r="T151" s="334" t="s">
        <v>1053</v>
      </c>
    </row>
    <row r="152" spans="1:20" s="334" customFormat="1" x14ac:dyDescent="0.3">
      <c r="A152" s="334">
        <v>327</v>
      </c>
      <c r="B152" s="334">
        <v>1628</v>
      </c>
      <c r="C152" s="365" t="s">
        <v>579</v>
      </c>
      <c r="D152" s="334" t="s">
        <v>1068</v>
      </c>
      <c r="E152" s="366" t="s">
        <v>4</v>
      </c>
      <c r="G152" s="323">
        <v>36996</v>
      </c>
      <c r="H152" s="323">
        <v>40673</v>
      </c>
      <c r="I152" s="336">
        <f t="shared" si="6"/>
        <v>3677</v>
      </c>
      <c r="M152" s="340">
        <v>4219.38</v>
      </c>
      <c r="N152" s="348">
        <v>0.1188</v>
      </c>
      <c r="O152" s="330"/>
      <c r="P152" s="329"/>
      <c r="Q152" s="329"/>
      <c r="R152" s="330"/>
      <c r="S152" s="334" t="s">
        <v>107</v>
      </c>
      <c r="T152" s="334" t="s">
        <v>1069</v>
      </c>
    </row>
    <row r="153" spans="1:20" s="334" customFormat="1" x14ac:dyDescent="0.3">
      <c r="A153" s="334">
        <v>327</v>
      </c>
      <c r="B153" s="334">
        <v>1628</v>
      </c>
      <c r="C153" s="365" t="s">
        <v>579</v>
      </c>
      <c r="D153" s="334" t="s">
        <v>1099</v>
      </c>
      <c r="E153" s="366" t="s">
        <v>4</v>
      </c>
      <c r="G153" s="323">
        <v>42762</v>
      </c>
      <c r="H153" s="323">
        <v>45598</v>
      </c>
      <c r="I153" s="336">
        <f t="shared" si="6"/>
        <v>2836</v>
      </c>
      <c r="M153" s="340">
        <v>4219.38</v>
      </c>
      <c r="N153" s="348">
        <v>0.1188</v>
      </c>
      <c r="O153" s="330"/>
      <c r="P153" s="329"/>
      <c r="Q153" s="329"/>
      <c r="R153" s="330"/>
      <c r="S153" s="334" t="s">
        <v>107</v>
      </c>
      <c r="T153" s="334" t="s">
        <v>1100</v>
      </c>
    </row>
    <row r="154" spans="1:20" s="334" customFormat="1" x14ac:dyDescent="0.3">
      <c r="A154" s="334">
        <v>327</v>
      </c>
      <c r="B154" s="334">
        <v>1628</v>
      </c>
      <c r="C154" s="365" t="s">
        <v>579</v>
      </c>
      <c r="D154" s="334" t="s">
        <v>1121</v>
      </c>
      <c r="E154" s="366" t="s">
        <v>4</v>
      </c>
      <c r="G154" s="323">
        <v>23157</v>
      </c>
      <c r="H154" s="323">
        <v>24519</v>
      </c>
      <c r="I154" s="336">
        <f t="shared" si="6"/>
        <v>1362</v>
      </c>
      <c r="M154" s="340">
        <v>3644.38</v>
      </c>
      <c r="N154" s="348">
        <v>0.11749999999999999</v>
      </c>
      <c r="O154" s="330"/>
      <c r="P154" s="329"/>
      <c r="Q154" s="329"/>
      <c r="R154" s="330"/>
      <c r="S154" s="334" t="s">
        <v>107</v>
      </c>
      <c r="T154" s="334" t="s">
        <v>1142</v>
      </c>
    </row>
    <row r="155" spans="1:20" s="334" customFormat="1" x14ac:dyDescent="0.3">
      <c r="A155" s="334">
        <v>327</v>
      </c>
      <c r="B155" s="334">
        <v>1628</v>
      </c>
      <c r="C155" s="365" t="s">
        <v>579</v>
      </c>
      <c r="D155" s="334" t="s">
        <v>1087</v>
      </c>
      <c r="E155" s="366" t="s">
        <v>4</v>
      </c>
      <c r="G155" s="323">
        <v>58585</v>
      </c>
      <c r="H155" s="323">
        <v>61748</v>
      </c>
      <c r="I155" s="336">
        <f t="shared" si="6"/>
        <v>3163</v>
      </c>
      <c r="M155" s="340">
        <v>4219.38</v>
      </c>
      <c r="N155" s="348">
        <v>0.1188</v>
      </c>
      <c r="O155" s="330"/>
      <c r="P155" s="329"/>
      <c r="Q155" s="329"/>
      <c r="R155" s="330"/>
      <c r="S155" s="334" t="s">
        <v>107</v>
      </c>
      <c r="T155" s="334" t="s">
        <v>1088</v>
      </c>
    </row>
    <row r="156" spans="1:20" s="334" customFormat="1" x14ac:dyDescent="0.3">
      <c r="A156" s="364" t="s">
        <v>1027</v>
      </c>
      <c r="B156" s="343">
        <v>1636</v>
      </c>
      <c r="C156" s="334" t="s">
        <v>496</v>
      </c>
      <c r="D156" s="367" t="s">
        <v>1055</v>
      </c>
      <c r="E156" s="334" t="s">
        <v>4</v>
      </c>
      <c r="G156" s="323">
        <v>28578</v>
      </c>
      <c r="H156" s="323">
        <v>29842</v>
      </c>
      <c r="I156" s="336">
        <f t="shared" si="6"/>
        <v>1264</v>
      </c>
      <c r="M156" s="337">
        <v>1435.81</v>
      </c>
      <c r="N156" s="347">
        <v>9.9099999999999994E-2</v>
      </c>
      <c r="P156" s="329"/>
      <c r="Q156" s="329"/>
      <c r="R156" s="330"/>
      <c r="S156" s="334" t="s">
        <v>107</v>
      </c>
      <c r="T156" s="334" t="s">
        <v>1054</v>
      </c>
    </row>
    <row r="157" spans="1:20" s="334" customFormat="1" x14ac:dyDescent="0.3">
      <c r="A157" s="334">
        <v>325</v>
      </c>
      <c r="B157" s="343">
        <v>1642</v>
      </c>
      <c r="C157" s="334" t="s">
        <v>543</v>
      </c>
      <c r="D157" s="334" t="s">
        <v>767</v>
      </c>
      <c r="E157" s="335" t="s">
        <v>4</v>
      </c>
      <c r="G157" s="323">
        <v>435756</v>
      </c>
      <c r="H157" s="323">
        <v>442195</v>
      </c>
      <c r="I157" s="336">
        <f t="shared" si="6"/>
        <v>6439</v>
      </c>
      <c r="M157" s="337">
        <v>3076.06</v>
      </c>
      <c r="N157" s="334">
        <v>9.2499999999999999E-2</v>
      </c>
      <c r="O157" s="330">
        <v>0</v>
      </c>
      <c r="P157" s="329"/>
      <c r="Q157" s="329"/>
      <c r="R157" s="330"/>
      <c r="S157" s="334" t="s">
        <v>552</v>
      </c>
      <c r="T157" s="334" t="s">
        <v>769</v>
      </c>
    </row>
    <row r="158" spans="1:20" s="334" customFormat="1" x14ac:dyDescent="0.3">
      <c r="A158" s="334">
        <v>325</v>
      </c>
      <c r="B158" s="343">
        <v>1642</v>
      </c>
      <c r="C158" s="334" t="s">
        <v>543</v>
      </c>
      <c r="D158" s="334" t="s">
        <v>1114</v>
      </c>
      <c r="E158" s="335" t="s">
        <v>4</v>
      </c>
      <c r="G158" s="323">
        <v>97854</v>
      </c>
      <c r="H158" s="323">
        <v>104214</v>
      </c>
      <c r="I158" s="336">
        <f t="shared" si="6"/>
        <v>6360</v>
      </c>
      <c r="M158" s="340">
        <v>4065.45</v>
      </c>
      <c r="O158" s="330"/>
      <c r="P158" s="329"/>
      <c r="Q158" s="329"/>
      <c r="R158" s="330"/>
      <c r="S158" s="334" t="s">
        <v>552</v>
      </c>
      <c r="T158" s="334" t="s">
        <v>1115</v>
      </c>
    </row>
    <row r="159" spans="1:20" s="334" customFormat="1" x14ac:dyDescent="0.3">
      <c r="A159" s="334">
        <v>325</v>
      </c>
      <c r="B159" s="343">
        <v>1642</v>
      </c>
      <c r="C159" s="334" t="s">
        <v>543</v>
      </c>
      <c r="D159" s="334" t="s">
        <v>1423</v>
      </c>
      <c r="E159" s="335" t="s">
        <v>4</v>
      </c>
      <c r="G159" s="323">
        <v>1236</v>
      </c>
      <c r="H159" s="323">
        <v>1236</v>
      </c>
      <c r="I159" s="336">
        <f t="shared" si="6"/>
        <v>0</v>
      </c>
      <c r="M159" s="337">
        <v>4155.2299999999996</v>
      </c>
      <c r="N159" s="334">
        <v>9.2399999999999996E-2</v>
      </c>
      <c r="O159" s="330"/>
      <c r="P159" s="329"/>
      <c r="Q159" s="329"/>
      <c r="R159" s="330"/>
      <c r="S159" s="334" t="s">
        <v>552</v>
      </c>
      <c r="T159" s="334" t="s">
        <v>1424</v>
      </c>
    </row>
    <row r="160" spans="1:20" s="334" customFormat="1" ht="18" customHeight="1" x14ac:dyDescent="0.3">
      <c r="A160" s="334">
        <v>322</v>
      </c>
      <c r="B160" s="343">
        <v>1645</v>
      </c>
      <c r="C160" s="334" t="s">
        <v>507</v>
      </c>
      <c r="D160" s="334" t="s">
        <v>1090</v>
      </c>
      <c r="E160" s="334" t="s">
        <v>4</v>
      </c>
      <c r="I160" s="336">
        <f t="shared" si="6"/>
        <v>0</v>
      </c>
      <c r="M160" s="337">
        <v>4220.8900000000003</v>
      </c>
      <c r="P160" s="329"/>
      <c r="Q160" s="329"/>
      <c r="R160" s="330"/>
      <c r="S160" s="334" t="s">
        <v>107</v>
      </c>
      <c r="T160" s="334" t="s">
        <v>1091</v>
      </c>
    </row>
    <row r="161" spans="1:21" s="334" customFormat="1" x14ac:dyDescent="0.3">
      <c r="A161" s="331" t="s">
        <v>932</v>
      </c>
      <c r="B161" s="343">
        <v>1647</v>
      </c>
      <c r="C161" s="321" t="s">
        <v>546</v>
      </c>
      <c r="D161" s="321" t="s">
        <v>545</v>
      </c>
      <c r="E161" s="335" t="s">
        <v>4</v>
      </c>
      <c r="G161" s="323">
        <v>253820</v>
      </c>
      <c r="H161" s="323">
        <v>258242</v>
      </c>
      <c r="I161" s="336">
        <f t="shared" si="6"/>
        <v>4422</v>
      </c>
      <c r="M161" s="337">
        <v>2344.14</v>
      </c>
      <c r="N161" s="347">
        <v>0.1003</v>
      </c>
      <c r="O161" s="330">
        <v>0</v>
      </c>
      <c r="P161" s="329"/>
      <c r="Q161" s="329"/>
      <c r="R161" s="330">
        <v>0</v>
      </c>
      <c r="S161" s="334" t="s">
        <v>107</v>
      </c>
      <c r="T161" s="334" t="s">
        <v>1124</v>
      </c>
    </row>
    <row r="162" spans="1:21" s="334" customFormat="1" x14ac:dyDescent="0.3">
      <c r="A162" s="331" t="s">
        <v>931</v>
      </c>
      <c r="B162" s="343">
        <v>1647</v>
      </c>
      <c r="C162" s="321" t="s">
        <v>546</v>
      </c>
      <c r="D162" s="321" t="s">
        <v>551</v>
      </c>
      <c r="E162" s="335" t="s">
        <v>4</v>
      </c>
      <c r="G162" s="323">
        <v>225663</v>
      </c>
      <c r="H162" s="323">
        <v>226116</v>
      </c>
      <c r="I162" s="336">
        <f t="shared" si="6"/>
        <v>453</v>
      </c>
      <c r="M162" s="337">
        <v>2186.12</v>
      </c>
      <c r="N162" s="347">
        <v>0.1003</v>
      </c>
      <c r="O162" s="330">
        <v>0</v>
      </c>
      <c r="P162" s="329"/>
      <c r="Q162" s="329"/>
      <c r="R162" s="330">
        <v>0</v>
      </c>
      <c r="S162" s="334" t="s">
        <v>107</v>
      </c>
      <c r="T162" s="334" t="s">
        <v>836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632</v>
      </c>
      <c r="E163" s="334" t="s">
        <v>4</v>
      </c>
      <c r="G163" s="323">
        <v>252641</v>
      </c>
      <c r="H163" s="323">
        <v>257911</v>
      </c>
      <c r="I163" s="336">
        <f t="shared" si="6"/>
        <v>5270</v>
      </c>
      <c r="M163" s="337">
        <v>3562.55</v>
      </c>
      <c r="N163" s="347">
        <v>0.1026</v>
      </c>
      <c r="O163" s="330">
        <v>0</v>
      </c>
      <c r="S163" s="334" t="s">
        <v>299</v>
      </c>
      <c r="T163" s="334" t="s">
        <v>633</v>
      </c>
      <c r="U163" s="334" t="s">
        <v>661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665</v>
      </c>
      <c r="E164" s="334" t="s">
        <v>4</v>
      </c>
      <c r="G164" s="323">
        <v>237947</v>
      </c>
      <c r="H164" s="323">
        <v>246222</v>
      </c>
      <c r="I164" s="336">
        <f t="shared" si="6"/>
        <v>8275</v>
      </c>
      <c r="M164" s="337">
        <v>3377.18</v>
      </c>
      <c r="N164" s="347">
        <v>0.1026</v>
      </c>
      <c r="O164" s="330">
        <v>0</v>
      </c>
      <c r="S164" s="334" t="s">
        <v>299</v>
      </c>
      <c r="T164" s="334" t="s">
        <v>674</v>
      </c>
      <c r="U164" s="334">
        <v>48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730</v>
      </c>
      <c r="E165" s="334" t="s">
        <v>4</v>
      </c>
      <c r="G165" s="323">
        <v>245699</v>
      </c>
      <c r="H165" s="323">
        <v>251995</v>
      </c>
      <c r="I165" s="336">
        <f t="shared" si="6"/>
        <v>6296</v>
      </c>
      <c r="M165" s="337">
        <v>3502.37</v>
      </c>
      <c r="N165" s="334">
        <v>9.8199999999999996E-2</v>
      </c>
      <c r="O165" s="330"/>
      <c r="S165" s="334" t="s">
        <v>299</v>
      </c>
      <c r="T165" s="334" t="s">
        <v>933</v>
      </c>
      <c r="U165" s="334">
        <v>48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969</v>
      </c>
      <c r="E166" s="334" t="s">
        <v>4</v>
      </c>
      <c r="G166" s="323">
        <v>198510</v>
      </c>
      <c r="H166" s="323">
        <v>204820</v>
      </c>
      <c r="I166" s="336">
        <f t="shared" si="6"/>
        <v>6310</v>
      </c>
      <c r="M166" s="337">
        <v>3828.85</v>
      </c>
      <c r="N166" s="334">
        <v>9.9900000000000003E-2</v>
      </c>
      <c r="O166" s="330" t="s">
        <v>638</v>
      </c>
      <c r="S166" s="334" t="s">
        <v>299</v>
      </c>
      <c r="T166" s="334" t="s">
        <v>970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1083</v>
      </c>
      <c r="E167" s="334" t="s">
        <v>4</v>
      </c>
      <c r="G167" s="323">
        <v>93555</v>
      </c>
      <c r="H167" s="323">
        <v>105731</v>
      </c>
      <c r="I167" s="336">
        <f t="shared" si="6"/>
        <v>12176</v>
      </c>
      <c r="M167" s="337">
        <v>4092.33</v>
      </c>
      <c r="N167" s="334">
        <v>9.9900000000000003E-2</v>
      </c>
      <c r="O167" s="330"/>
      <c r="S167" s="334" t="s">
        <v>299</v>
      </c>
      <c r="T167" s="334" t="s">
        <v>1084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1085</v>
      </c>
      <c r="E168" s="334" t="s">
        <v>4</v>
      </c>
      <c r="G168" s="323">
        <v>137135</v>
      </c>
      <c r="H168" s="323">
        <v>144559</v>
      </c>
      <c r="I168" s="336">
        <f t="shared" si="6"/>
        <v>7424</v>
      </c>
      <c r="M168" s="337">
        <v>3343.89</v>
      </c>
      <c r="N168" s="334">
        <v>0.1014</v>
      </c>
      <c r="O168" s="330"/>
      <c r="S168" s="334" t="s">
        <v>299</v>
      </c>
      <c r="T168" s="334" t="s">
        <v>1084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1236</v>
      </c>
      <c r="E169" s="334" t="s">
        <v>4</v>
      </c>
      <c r="G169" s="323">
        <v>24341</v>
      </c>
      <c r="H169" s="323">
        <v>29489</v>
      </c>
      <c r="I169" s="336">
        <f t="shared" si="6"/>
        <v>5148</v>
      </c>
      <c r="M169" s="337">
        <v>3849.73</v>
      </c>
      <c r="N169" s="338">
        <v>0.11</v>
      </c>
      <c r="O169" s="330"/>
      <c r="S169" s="334" t="s">
        <v>299</v>
      </c>
      <c r="T169" s="334" t="s">
        <v>1280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1237</v>
      </c>
      <c r="E170" s="334" t="s">
        <v>4</v>
      </c>
      <c r="G170" s="323">
        <v>30256</v>
      </c>
      <c r="H170" s="323">
        <v>36012</v>
      </c>
      <c r="I170" s="336">
        <f t="shared" si="6"/>
        <v>5756</v>
      </c>
      <c r="M170" s="337">
        <v>3849.73</v>
      </c>
      <c r="N170" s="338">
        <v>0.11</v>
      </c>
      <c r="O170" s="330"/>
      <c r="S170" s="334" t="s">
        <v>299</v>
      </c>
      <c r="T170" s="334" t="s">
        <v>1269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1348</v>
      </c>
      <c r="E171" s="334" t="s">
        <v>4</v>
      </c>
      <c r="G171" s="323">
        <v>990</v>
      </c>
      <c r="H171" s="323">
        <v>3652</v>
      </c>
      <c r="I171" s="336">
        <f t="shared" si="6"/>
        <v>2662</v>
      </c>
      <c r="M171" s="337">
        <v>3992.6</v>
      </c>
      <c r="N171" s="338">
        <v>0.11</v>
      </c>
      <c r="O171" s="330"/>
      <c r="S171" s="334" t="s">
        <v>299</v>
      </c>
      <c r="T171" s="334" t="s">
        <v>1347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1238</v>
      </c>
      <c r="E172" s="334" t="s">
        <v>4</v>
      </c>
      <c r="G172" s="323">
        <v>3600</v>
      </c>
      <c r="H172" s="323">
        <v>3602</v>
      </c>
      <c r="I172" s="336">
        <f t="shared" si="6"/>
        <v>2</v>
      </c>
      <c r="M172" s="337">
        <v>3728.95</v>
      </c>
      <c r="N172" s="338">
        <v>0.105</v>
      </c>
      <c r="O172" s="330"/>
      <c r="S172" s="334" t="s">
        <v>299</v>
      </c>
      <c r="T172" s="334" t="s">
        <v>1281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334" t="s">
        <v>1342</v>
      </c>
      <c r="E173" s="334" t="s">
        <v>4</v>
      </c>
      <c r="G173" s="323">
        <v>244</v>
      </c>
      <c r="H173" s="323">
        <v>272</v>
      </c>
      <c r="I173" s="336">
        <f t="shared" si="6"/>
        <v>28</v>
      </c>
      <c r="M173" s="337">
        <v>3728.95</v>
      </c>
      <c r="N173" s="338">
        <v>0.105</v>
      </c>
      <c r="O173" s="330"/>
      <c r="S173" s="334" t="s">
        <v>299</v>
      </c>
      <c r="T173" s="334" t="s">
        <v>1343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334" t="s">
        <v>1278</v>
      </c>
      <c r="E174" s="334" t="s">
        <v>4</v>
      </c>
      <c r="G174" s="323">
        <v>25633</v>
      </c>
      <c r="H174" s="323">
        <v>36583</v>
      </c>
      <c r="I174" s="336">
        <f t="shared" si="6"/>
        <v>10950</v>
      </c>
      <c r="M174" s="337">
        <v>4398.04</v>
      </c>
      <c r="N174" s="338">
        <v>9.5000000000000001E-2</v>
      </c>
      <c r="O174" s="330"/>
      <c r="S174" s="334" t="s">
        <v>299</v>
      </c>
      <c r="T174" s="334" t="s">
        <v>1282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334" t="s">
        <v>1294</v>
      </c>
      <c r="E175" s="334" t="s">
        <v>4</v>
      </c>
      <c r="G175" s="323">
        <v>24896</v>
      </c>
      <c r="H175" s="323">
        <v>28217</v>
      </c>
      <c r="I175" s="336">
        <f t="shared" si="6"/>
        <v>3321</v>
      </c>
      <c r="M175" s="337">
        <v>4398.04</v>
      </c>
      <c r="N175" s="338">
        <v>9.5000000000000001E-2</v>
      </c>
      <c r="O175" s="330"/>
      <c r="S175" s="334" t="s">
        <v>299</v>
      </c>
      <c r="T175" s="334" t="s">
        <v>1302</v>
      </c>
    </row>
    <row r="176" spans="1:21" s="334" customFormat="1" x14ac:dyDescent="0.3">
      <c r="A176" s="334">
        <v>330</v>
      </c>
      <c r="B176" s="343">
        <v>1661</v>
      </c>
      <c r="C176" s="334" t="s">
        <v>627</v>
      </c>
      <c r="D176" s="334" t="s">
        <v>1316</v>
      </c>
      <c r="E176" s="334" t="s">
        <v>4</v>
      </c>
      <c r="G176" s="323">
        <v>24675</v>
      </c>
      <c r="H176" s="323">
        <v>28065</v>
      </c>
      <c r="I176" s="336">
        <f t="shared" si="6"/>
        <v>3390</v>
      </c>
      <c r="M176" s="337">
        <v>4398.04</v>
      </c>
      <c r="N176" s="338">
        <v>9.5000000000000001E-2</v>
      </c>
      <c r="O176" s="330"/>
      <c r="S176" s="334" t="s">
        <v>299</v>
      </c>
      <c r="T176" s="334" t="s">
        <v>1317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334" t="s">
        <v>1318</v>
      </c>
      <c r="E177" s="334" t="s">
        <v>4</v>
      </c>
      <c r="G177" s="323">
        <v>29847</v>
      </c>
      <c r="H177" s="323">
        <v>36812</v>
      </c>
      <c r="I177" s="336">
        <f t="shared" si="6"/>
        <v>6965</v>
      </c>
      <c r="M177" s="337">
        <v>4398.04</v>
      </c>
      <c r="N177" s="338">
        <v>9.5000000000000001E-2</v>
      </c>
      <c r="O177" s="330"/>
      <c r="S177" s="334" t="s">
        <v>299</v>
      </c>
      <c r="T177" s="334" t="s">
        <v>1317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334" t="s">
        <v>1330</v>
      </c>
      <c r="E178" s="334" t="s">
        <v>4</v>
      </c>
      <c r="G178" s="323">
        <v>28285</v>
      </c>
      <c r="H178" s="323">
        <v>41346</v>
      </c>
      <c r="I178" s="336">
        <f t="shared" si="6"/>
        <v>13061</v>
      </c>
      <c r="M178" s="337">
        <v>4373.05</v>
      </c>
      <c r="N178" s="338">
        <v>9.5000000000000001E-2</v>
      </c>
      <c r="O178" s="330"/>
      <c r="S178" s="334" t="s">
        <v>299</v>
      </c>
      <c r="T178" s="334" t="s">
        <v>1336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334" t="s">
        <v>1331</v>
      </c>
      <c r="E179" s="334" t="s">
        <v>4</v>
      </c>
      <c r="G179" s="323">
        <v>12617</v>
      </c>
      <c r="H179" s="323">
        <v>18415</v>
      </c>
      <c r="I179" s="336">
        <f t="shared" si="6"/>
        <v>5798</v>
      </c>
      <c r="M179" s="337">
        <v>4373.05</v>
      </c>
      <c r="N179" s="338">
        <v>9.5000000000000001E-2</v>
      </c>
      <c r="O179" s="330"/>
      <c r="S179" s="334" t="s">
        <v>299</v>
      </c>
      <c r="T179" s="334" t="s">
        <v>1337</v>
      </c>
    </row>
    <row r="180" spans="1:21" s="334" customFormat="1" x14ac:dyDescent="0.3">
      <c r="A180" s="334">
        <v>330</v>
      </c>
      <c r="B180" s="343">
        <v>1661</v>
      </c>
      <c r="C180" s="334" t="s">
        <v>627</v>
      </c>
      <c r="D180" s="334" t="s">
        <v>1332</v>
      </c>
      <c r="E180" s="334" t="s">
        <v>4</v>
      </c>
      <c r="G180" s="323">
        <v>30276</v>
      </c>
      <c r="H180" s="323">
        <v>45713</v>
      </c>
      <c r="I180" s="336">
        <f t="shared" si="6"/>
        <v>15437</v>
      </c>
      <c r="M180" s="337">
        <v>4822.62</v>
      </c>
      <c r="N180" s="338">
        <v>9.5000000000000001E-2</v>
      </c>
      <c r="O180" s="330"/>
      <c r="S180" s="334" t="s">
        <v>299</v>
      </c>
      <c r="T180" s="334" t="s">
        <v>1338</v>
      </c>
    </row>
    <row r="181" spans="1:21" s="334" customFormat="1" x14ac:dyDescent="0.3">
      <c r="A181" s="334">
        <v>330</v>
      </c>
      <c r="B181" s="343">
        <v>1661</v>
      </c>
      <c r="C181" s="334" t="s">
        <v>627</v>
      </c>
      <c r="D181" s="334" t="s">
        <v>1333</v>
      </c>
      <c r="E181" s="334" t="s">
        <v>4</v>
      </c>
      <c r="G181" s="323">
        <v>8365</v>
      </c>
      <c r="H181" s="323">
        <v>9394</v>
      </c>
      <c r="I181" s="336">
        <f t="shared" si="6"/>
        <v>1029</v>
      </c>
      <c r="M181" s="337">
        <v>4822.62</v>
      </c>
      <c r="N181" s="338">
        <v>9.5000000000000001E-2</v>
      </c>
      <c r="O181" s="330"/>
      <c r="S181" s="334" t="s">
        <v>299</v>
      </c>
      <c r="T181" s="334" t="s">
        <v>1339</v>
      </c>
    </row>
    <row r="182" spans="1:21" s="334" customFormat="1" x14ac:dyDescent="0.3">
      <c r="A182" s="334">
        <v>330</v>
      </c>
      <c r="B182" s="343">
        <v>1661</v>
      </c>
      <c r="C182" s="334" t="s">
        <v>627</v>
      </c>
      <c r="D182" s="334" t="s">
        <v>1334</v>
      </c>
      <c r="E182" s="334" t="s">
        <v>4</v>
      </c>
      <c r="G182" s="323">
        <v>25520</v>
      </c>
      <c r="H182" s="323">
        <v>40241</v>
      </c>
      <c r="I182" s="336">
        <f t="shared" si="6"/>
        <v>14721</v>
      </c>
      <c r="M182" s="337">
        <v>4822.62</v>
      </c>
      <c r="N182" s="338">
        <v>9.5000000000000001E-2</v>
      </c>
      <c r="O182" s="330"/>
      <c r="S182" s="334" t="s">
        <v>299</v>
      </c>
      <c r="T182" s="334" t="s">
        <v>1338</v>
      </c>
    </row>
    <row r="183" spans="1:21" s="334" customFormat="1" x14ac:dyDescent="0.3">
      <c r="A183" s="334">
        <v>330</v>
      </c>
      <c r="B183" s="343">
        <v>1661</v>
      </c>
      <c r="C183" s="334" t="s">
        <v>627</v>
      </c>
      <c r="D183" s="334" t="s">
        <v>1349</v>
      </c>
      <c r="E183" s="334" t="s">
        <v>4</v>
      </c>
      <c r="G183" s="323">
        <v>1130</v>
      </c>
      <c r="H183" s="323">
        <v>1750</v>
      </c>
      <c r="I183" s="336">
        <f t="shared" si="6"/>
        <v>620</v>
      </c>
      <c r="M183" s="337">
        <v>3626.31</v>
      </c>
      <c r="N183" s="338">
        <v>0.105</v>
      </c>
      <c r="O183" s="330"/>
      <c r="S183" s="334" t="s">
        <v>299</v>
      </c>
      <c r="T183" s="334" t="s">
        <v>1347</v>
      </c>
    </row>
    <row r="184" spans="1:21" s="334" customFormat="1" x14ac:dyDescent="0.3">
      <c r="A184" s="334">
        <v>330</v>
      </c>
      <c r="B184" s="343">
        <v>1661</v>
      </c>
      <c r="C184" s="334" t="s">
        <v>627</v>
      </c>
      <c r="D184" s="334" t="s">
        <v>1352</v>
      </c>
      <c r="E184" s="334" t="s">
        <v>4</v>
      </c>
      <c r="G184" s="323">
        <v>1210</v>
      </c>
      <c r="H184" s="323">
        <v>1211</v>
      </c>
      <c r="I184" s="336">
        <f t="shared" si="6"/>
        <v>1</v>
      </c>
      <c r="M184" s="337">
        <v>2058.5500000000002</v>
      </c>
      <c r="N184" s="338">
        <v>0.11</v>
      </c>
      <c r="O184" s="330"/>
      <c r="S184" s="334" t="s">
        <v>299</v>
      </c>
      <c r="T184" s="334" t="s">
        <v>1353</v>
      </c>
    </row>
    <row r="185" spans="1:21" s="334" customFormat="1" x14ac:dyDescent="0.3">
      <c r="A185" s="334">
        <v>330</v>
      </c>
      <c r="B185" s="343">
        <v>1661</v>
      </c>
      <c r="C185" s="334" t="s">
        <v>627</v>
      </c>
      <c r="D185" s="334" t="s">
        <v>1335</v>
      </c>
      <c r="E185" s="334" t="s">
        <v>4</v>
      </c>
      <c r="G185" s="323">
        <v>2365</v>
      </c>
      <c r="H185" s="323">
        <v>2606</v>
      </c>
      <c r="I185" s="336">
        <f t="shared" si="6"/>
        <v>241</v>
      </c>
      <c r="M185" s="337">
        <v>4822.62</v>
      </c>
      <c r="N185" s="338">
        <v>9.5000000000000001E-2</v>
      </c>
      <c r="O185" s="330"/>
      <c r="S185" s="334" t="s">
        <v>299</v>
      </c>
      <c r="T185" s="334" t="s">
        <v>1338</v>
      </c>
    </row>
    <row r="186" spans="1:21" s="321" customFormat="1" x14ac:dyDescent="0.3">
      <c r="A186" s="321">
        <v>326</v>
      </c>
      <c r="B186" s="327">
        <v>1665</v>
      </c>
      <c r="C186" s="384" t="s">
        <v>571</v>
      </c>
      <c r="D186" s="385" t="s">
        <v>430</v>
      </c>
      <c r="E186" s="322" t="s">
        <v>4</v>
      </c>
      <c r="G186" s="323">
        <v>388950</v>
      </c>
      <c r="H186" s="323">
        <v>388950</v>
      </c>
      <c r="I186" s="323">
        <f t="shared" si="6"/>
        <v>0</v>
      </c>
      <c r="J186" s="324"/>
      <c r="L186" s="323">
        <f>K186-J186</f>
        <v>0</v>
      </c>
      <c r="M186" s="325">
        <v>2354.9699999999998</v>
      </c>
      <c r="N186" s="326">
        <v>0.1077</v>
      </c>
      <c r="O186" s="328">
        <v>36819</v>
      </c>
      <c r="P186" s="324"/>
      <c r="Q186" s="324"/>
      <c r="R186" s="328">
        <v>0</v>
      </c>
      <c r="S186" s="321" t="s">
        <v>303</v>
      </c>
      <c r="T186" s="384" t="s">
        <v>1414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672</v>
      </c>
      <c r="E187" s="334" t="s">
        <v>4</v>
      </c>
      <c r="G187" s="323">
        <v>159327</v>
      </c>
      <c r="H187" s="323">
        <v>162531</v>
      </c>
      <c r="I187" s="336">
        <f t="shared" si="6"/>
        <v>3204</v>
      </c>
      <c r="J187" s="329"/>
      <c r="L187" s="336"/>
      <c r="M187" s="337">
        <v>3276.13</v>
      </c>
      <c r="N187" s="338">
        <v>0.10390000000000001</v>
      </c>
      <c r="O187" s="330"/>
      <c r="P187" s="329"/>
      <c r="Q187" s="329"/>
      <c r="R187" s="330"/>
      <c r="S187" s="321" t="s">
        <v>303</v>
      </c>
      <c r="T187" s="334" t="s">
        <v>750</v>
      </c>
      <c r="U187" s="334" t="s">
        <v>762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765</v>
      </c>
      <c r="E188" s="334" t="s">
        <v>4</v>
      </c>
      <c r="G188" s="323">
        <v>444710</v>
      </c>
      <c r="H188" s="323">
        <v>454747</v>
      </c>
      <c r="I188" s="336">
        <f t="shared" si="6"/>
        <v>10037</v>
      </c>
      <c r="J188" s="329"/>
      <c r="L188" s="336"/>
      <c r="M188" s="337">
        <v>2989.44</v>
      </c>
      <c r="N188" s="338">
        <v>9.8100000000000007E-2</v>
      </c>
      <c r="O188" s="330">
        <v>0</v>
      </c>
      <c r="P188" s="329"/>
      <c r="Q188" s="329"/>
      <c r="R188" s="330"/>
      <c r="S188" s="321" t="s">
        <v>303</v>
      </c>
      <c r="T188" s="334" t="s">
        <v>766</v>
      </c>
    </row>
    <row r="189" spans="1:21" s="334" customFormat="1" ht="18" customHeight="1" x14ac:dyDescent="0.3">
      <c r="A189" s="334">
        <v>326</v>
      </c>
      <c r="B189" s="327">
        <v>1665</v>
      </c>
      <c r="C189" s="334" t="s">
        <v>571</v>
      </c>
      <c r="D189" s="334" t="s">
        <v>849</v>
      </c>
      <c r="E189" s="334" t="s">
        <v>4</v>
      </c>
      <c r="G189" s="323">
        <v>348515</v>
      </c>
      <c r="H189" s="323">
        <v>355672</v>
      </c>
      <c r="I189" s="336">
        <f t="shared" si="6"/>
        <v>7157</v>
      </c>
      <c r="J189" s="329"/>
      <c r="L189" s="336"/>
      <c r="M189" s="337">
        <v>2679.33</v>
      </c>
      <c r="N189" s="334">
        <v>9.7699999999999995E-2</v>
      </c>
      <c r="O189" s="330">
        <v>0</v>
      </c>
      <c r="P189" s="329"/>
      <c r="Q189" s="329"/>
      <c r="R189" s="330"/>
      <c r="S189" s="321" t="s">
        <v>303</v>
      </c>
      <c r="T189" s="334" t="s">
        <v>852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851</v>
      </c>
      <c r="E190" s="334" t="s">
        <v>4</v>
      </c>
      <c r="G190" s="323">
        <v>368660</v>
      </c>
      <c r="H190" s="323">
        <v>379451</v>
      </c>
      <c r="I190" s="336">
        <f t="shared" si="6"/>
        <v>10791</v>
      </c>
      <c r="J190" s="329"/>
      <c r="L190" s="336"/>
      <c r="M190" s="337">
        <v>2679.33</v>
      </c>
      <c r="N190" s="334">
        <v>9.7699999999999995E-2</v>
      </c>
      <c r="O190" s="330">
        <v>0</v>
      </c>
      <c r="P190" s="329"/>
      <c r="Q190" s="329"/>
      <c r="R190" s="330"/>
      <c r="S190" s="321" t="s">
        <v>303</v>
      </c>
      <c r="T190" s="334" t="s">
        <v>854</v>
      </c>
    </row>
    <row r="191" spans="1:21" s="334" customFormat="1" ht="18" customHeight="1" x14ac:dyDescent="0.3">
      <c r="A191" s="334">
        <v>326</v>
      </c>
      <c r="B191" s="327">
        <v>1665</v>
      </c>
      <c r="C191" s="334" t="s">
        <v>571</v>
      </c>
      <c r="D191" s="334" t="s">
        <v>904</v>
      </c>
      <c r="E191" s="334" t="s">
        <v>4</v>
      </c>
      <c r="G191" s="323">
        <v>320823</v>
      </c>
      <c r="H191" s="323">
        <v>333363</v>
      </c>
      <c r="I191" s="336">
        <f t="shared" si="6"/>
        <v>12540</v>
      </c>
      <c r="J191" s="329"/>
      <c r="L191" s="336"/>
      <c r="M191" s="337">
        <v>2778.03</v>
      </c>
      <c r="N191" s="334">
        <v>0.1101</v>
      </c>
      <c r="O191" s="330">
        <v>0</v>
      </c>
      <c r="P191" s="329"/>
      <c r="Q191" s="329"/>
      <c r="R191" s="330"/>
      <c r="S191" s="321" t="s">
        <v>303</v>
      </c>
      <c r="T191" s="334" t="s">
        <v>906</v>
      </c>
    </row>
    <row r="192" spans="1:21" s="334" customFormat="1" x14ac:dyDescent="0.3">
      <c r="A192" s="334">
        <v>326</v>
      </c>
      <c r="B192" s="327">
        <v>1665</v>
      </c>
      <c r="C192" s="334" t="s">
        <v>571</v>
      </c>
      <c r="D192" s="334" t="s">
        <v>903</v>
      </c>
      <c r="E192" s="334" t="s">
        <v>4</v>
      </c>
      <c r="G192" s="323">
        <v>234066</v>
      </c>
      <c r="H192" s="323">
        <v>245480</v>
      </c>
      <c r="I192" s="336">
        <f t="shared" si="6"/>
        <v>11414</v>
      </c>
      <c r="J192" s="329"/>
      <c r="L192" s="336"/>
      <c r="M192" s="337">
        <v>2888.89</v>
      </c>
      <c r="N192" s="334">
        <v>0.1091</v>
      </c>
      <c r="O192" s="330">
        <v>0</v>
      </c>
      <c r="P192" s="329"/>
      <c r="Q192" s="329"/>
      <c r="R192" s="330"/>
      <c r="S192" s="321" t="s">
        <v>303</v>
      </c>
      <c r="T192" s="334" t="s">
        <v>905</v>
      </c>
    </row>
    <row r="193" spans="1:21" s="334" customFormat="1" x14ac:dyDescent="0.3">
      <c r="A193" s="334">
        <v>326</v>
      </c>
      <c r="B193" s="327">
        <v>1665</v>
      </c>
      <c r="C193" s="334" t="s">
        <v>571</v>
      </c>
      <c r="D193" s="334" t="s">
        <v>983</v>
      </c>
      <c r="E193" s="334" t="s">
        <v>4</v>
      </c>
      <c r="G193" s="323">
        <v>160627</v>
      </c>
      <c r="H193" s="323">
        <v>167660</v>
      </c>
      <c r="I193" s="336">
        <f t="shared" si="6"/>
        <v>7033</v>
      </c>
      <c r="J193" s="329"/>
      <c r="L193" s="336"/>
      <c r="M193" s="337">
        <v>3166.18</v>
      </c>
      <c r="N193" s="334">
        <v>0.1094</v>
      </c>
      <c r="O193" s="330">
        <v>0</v>
      </c>
      <c r="P193" s="329"/>
      <c r="Q193" s="329"/>
      <c r="R193" s="330"/>
      <c r="S193" s="321" t="s">
        <v>303</v>
      </c>
      <c r="T193" s="334" t="s">
        <v>1001</v>
      </c>
    </row>
    <row r="194" spans="1:21" s="334" customFormat="1" x14ac:dyDescent="0.3">
      <c r="A194" s="334">
        <v>326</v>
      </c>
      <c r="B194" s="327">
        <v>1665</v>
      </c>
      <c r="C194" s="334" t="s">
        <v>571</v>
      </c>
      <c r="D194" s="334" t="s">
        <v>984</v>
      </c>
      <c r="E194" s="334" t="s">
        <v>4</v>
      </c>
      <c r="G194" s="323">
        <v>151467</v>
      </c>
      <c r="H194" s="323">
        <v>163714</v>
      </c>
      <c r="I194" s="336">
        <f t="shared" si="6"/>
        <v>12247</v>
      </c>
      <c r="J194" s="329"/>
      <c r="L194" s="336"/>
      <c r="M194" s="337">
        <v>3233.36</v>
      </c>
      <c r="N194" s="334">
        <v>9.1700000000000004E-2</v>
      </c>
      <c r="O194" s="330">
        <v>0</v>
      </c>
      <c r="P194" s="329"/>
      <c r="Q194" s="329"/>
      <c r="R194" s="330"/>
      <c r="S194" s="321" t="s">
        <v>303</v>
      </c>
      <c r="T194" s="334" t="s">
        <v>987</v>
      </c>
    </row>
    <row r="195" spans="1:21" s="334" customFormat="1" x14ac:dyDescent="0.3">
      <c r="A195" s="334">
        <v>326</v>
      </c>
      <c r="B195" s="327">
        <v>1665</v>
      </c>
      <c r="C195" s="334" t="s">
        <v>571</v>
      </c>
      <c r="D195" s="334" t="s">
        <v>985</v>
      </c>
      <c r="E195" s="334" t="s">
        <v>4</v>
      </c>
      <c r="G195" s="323">
        <v>212217</v>
      </c>
      <c r="H195" s="323">
        <v>220426</v>
      </c>
      <c r="I195" s="336">
        <f t="shared" si="6"/>
        <v>8209</v>
      </c>
      <c r="J195" s="329"/>
      <c r="L195" s="336"/>
      <c r="M195" s="337">
        <v>2889.33</v>
      </c>
      <c r="N195" s="334">
        <v>9.1800000000000007E-2</v>
      </c>
      <c r="O195" s="330">
        <v>0</v>
      </c>
      <c r="P195" s="329"/>
      <c r="Q195" s="329"/>
      <c r="R195" s="330"/>
      <c r="S195" s="321" t="s">
        <v>303</v>
      </c>
      <c r="T195" s="334" t="s">
        <v>988</v>
      </c>
    </row>
    <row r="196" spans="1:21" s="334" customFormat="1" x14ac:dyDescent="0.3">
      <c r="A196" s="334">
        <v>326</v>
      </c>
      <c r="B196" s="327">
        <v>1665</v>
      </c>
      <c r="C196" s="334" t="s">
        <v>571</v>
      </c>
      <c r="D196" s="334" t="s">
        <v>986</v>
      </c>
      <c r="E196" s="334" t="s">
        <v>4</v>
      </c>
      <c r="G196" s="323">
        <v>125310</v>
      </c>
      <c r="H196" s="323">
        <v>127421</v>
      </c>
      <c r="I196" s="336">
        <f t="shared" si="6"/>
        <v>2111</v>
      </c>
      <c r="J196" s="329"/>
      <c r="L196" s="336"/>
      <c r="M196" s="337">
        <v>2889.33</v>
      </c>
      <c r="N196" s="334">
        <v>9.1800000000000007E-2</v>
      </c>
      <c r="O196" s="330">
        <v>0</v>
      </c>
      <c r="P196" s="329"/>
      <c r="Q196" s="329"/>
      <c r="R196" s="330"/>
      <c r="S196" s="321" t="s">
        <v>303</v>
      </c>
      <c r="T196" s="334" t="s">
        <v>989</v>
      </c>
    </row>
    <row r="197" spans="1:21" s="334" customFormat="1" x14ac:dyDescent="0.3">
      <c r="A197" s="334">
        <v>326</v>
      </c>
      <c r="B197" s="327">
        <v>1665</v>
      </c>
      <c r="C197" s="334" t="s">
        <v>571</v>
      </c>
      <c r="D197" s="334" t="s">
        <v>1073</v>
      </c>
      <c r="E197" s="334" t="s">
        <v>4</v>
      </c>
      <c r="G197" s="323">
        <v>201365</v>
      </c>
      <c r="H197" s="323">
        <v>206505</v>
      </c>
      <c r="I197" s="336">
        <f t="shared" ref="I197:I202" si="7">H197-G197</f>
        <v>5140</v>
      </c>
      <c r="J197" s="329"/>
      <c r="L197" s="336"/>
      <c r="M197" s="337">
        <v>3775.16</v>
      </c>
      <c r="N197" s="334">
        <v>9.8000000000000004E-2</v>
      </c>
      <c r="O197" s="330">
        <v>0</v>
      </c>
      <c r="P197" s="329"/>
      <c r="Q197" s="329"/>
      <c r="R197" s="330"/>
      <c r="S197" s="321" t="s">
        <v>303</v>
      </c>
      <c r="T197" s="334" t="s">
        <v>1077</v>
      </c>
    </row>
    <row r="198" spans="1:21" s="334" customFormat="1" x14ac:dyDescent="0.3">
      <c r="A198" s="334">
        <v>326</v>
      </c>
      <c r="B198" s="327">
        <v>1665</v>
      </c>
      <c r="C198" s="334" t="s">
        <v>571</v>
      </c>
      <c r="D198" s="334" t="s">
        <v>1101</v>
      </c>
      <c r="E198" s="334" t="s">
        <v>4</v>
      </c>
      <c r="G198" s="323">
        <v>123993</v>
      </c>
      <c r="H198" s="323">
        <v>131823</v>
      </c>
      <c r="I198" s="336">
        <f t="shared" si="7"/>
        <v>7830</v>
      </c>
      <c r="J198" s="329"/>
      <c r="L198" s="336"/>
      <c r="M198" s="337">
        <v>3816.79</v>
      </c>
      <c r="N198" s="334">
        <v>0.10440000000000001</v>
      </c>
      <c r="O198" s="330"/>
      <c r="P198" s="329"/>
      <c r="Q198" s="329"/>
      <c r="R198" s="330"/>
      <c r="S198" s="321" t="s">
        <v>303</v>
      </c>
      <c r="T198" s="334" t="s">
        <v>1098</v>
      </c>
    </row>
    <row r="199" spans="1:21" s="334" customFormat="1" ht="18" customHeight="1" x14ac:dyDescent="0.3">
      <c r="A199" s="334">
        <v>326</v>
      </c>
      <c r="B199" s="327">
        <v>1665</v>
      </c>
      <c r="C199" s="334" t="s">
        <v>571</v>
      </c>
      <c r="D199" s="334" t="s">
        <v>1122</v>
      </c>
      <c r="E199" s="334" t="s">
        <v>4</v>
      </c>
      <c r="G199" s="323">
        <v>110839</v>
      </c>
      <c r="H199" s="323">
        <v>116454</v>
      </c>
      <c r="I199" s="336">
        <f t="shared" si="7"/>
        <v>5615</v>
      </c>
      <c r="J199" s="329"/>
      <c r="L199" s="336"/>
      <c r="M199" s="337">
        <v>3508.01</v>
      </c>
      <c r="N199" s="334">
        <v>0.1079</v>
      </c>
      <c r="O199" s="330"/>
      <c r="P199" s="329"/>
      <c r="Q199" s="329"/>
      <c r="R199" s="330"/>
      <c r="S199" s="321" t="s">
        <v>303</v>
      </c>
      <c r="T199" s="334" t="s">
        <v>1123</v>
      </c>
    </row>
    <row r="200" spans="1:21" s="334" customFormat="1" x14ac:dyDescent="0.3">
      <c r="A200" s="334">
        <v>326</v>
      </c>
      <c r="B200" s="327">
        <v>1665</v>
      </c>
      <c r="C200" s="334" t="s">
        <v>571</v>
      </c>
      <c r="D200" s="334" t="s">
        <v>1307</v>
      </c>
      <c r="E200" s="334" t="s">
        <v>4</v>
      </c>
      <c r="G200" s="323">
        <v>30621</v>
      </c>
      <c r="H200" s="323">
        <v>38915</v>
      </c>
      <c r="I200" s="336">
        <f t="shared" si="7"/>
        <v>8294</v>
      </c>
      <c r="J200" s="329"/>
      <c r="L200" s="336"/>
      <c r="M200" s="337">
        <v>4562.82</v>
      </c>
      <c r="N200" s="347">
        <v>0.1</v>
      </c>
      <c r="O200" s="330"/>
      <c r="P200" s="329"/>
      <c r="Q200" s="329"/>
      <c r="R200" s="330"/>
      <c r="S200" s="321" t="s">
        <v>303</v>
      </c>
      <c r="T200" s="334" t="s">
        <v>1308</v>
      </c>
    </row>
    <row r="201" spans="1:21" s="334" customFormat="1" ht="18" customHeight="1" x14ac:dyDescent="0.3">
      <c r="A201" s="334">
        <v>326</v>
      </c>
      <c r="B201" s="327">
        <v>1665</v>
      </c>
      <c r="C201" s="334" t="s">
        <v>571</v>
      </c>
      <c r="D201" s="334" t="s">
        <v>1309</v>
      </c>
      <c r="E201" s="334" t="s">
        <v>4</v>
      </c>
      <c r="G201" s="323">
        <v>26846</v>
      </c>
      <c r="H201" s="323">
        <v>30187</v>
      </c>
      <c r="I201" s="336">
        <f t="shared" si="7"/>
        <v>3341</v>
      </c>
      <c r="J201" s="329"/>
      <c r="L201" s="336"/>
      <c r="M201" s="337">
        <v>4239.8100000000004</v>
      </c>
      <c r="N201" s="347">
        <v>0.1</v>
      </c>
      <c r="O201" s="330"/>
      <c r="P201" s="329"/>
      <c r="Q201" s="329"/>
      <c r="R201" s="330"/>
      <c r="S201" s="321" t="s">
        <v>303</v>
      </c>
      <c r="T201" s="334" t="s">
        <v>1308</v>
      </c>
    </row>
    <row r="202" spans="1:21" s="334" customFormat="1" ht="18" customHeight="1" x14ac:dyDescent="0.3">
      <c r="A202" s="334">
        <v>326</v>
      </c>
      <c r="B202" s="327">
        <v>1665</v>
      </c>
      <c r="C202" s="334" t="s">
        <v>571</v>
      </c>
      <c r="D202" s="334" t="s">
        <v>1311</v>
      </c>
      <c r="E202" s="334" t="s">
        <v>4</v>
      </c>
      <c r="G202" s="323">
        <v>35215</v>
      </c>
      <c r="H202" s="323">
        <v>44315</v>
      </c>
      <c r="I202" s="336">
        <f t="shared" si="7"/>
        <v>9100</v>
      </c>
      <c r="J202" s="329"/>
      <c r="L202" s="336"/>
      <c r="M202" s="337">
        <v>4050.11</v>
      </c>
      <c r="N202" s="347">
        <v>0.1</v>
      </c>
      <c r="O202" s="330"/>
      <c r="P202" s="329"/>
      <c r="Q202" s="329"/>
      <c r="R202" s="330"/>
      <c r="S202" s="321" t="s">
        <v>303</v>
      </c>
      <c r="T202" s="334" t="s">
        <v>1312</v>
      </c>
    </row>
    <row r="203" spans="1:21" s="334" customFormat="1" ht="16.5" customHeight="1" x14ac:dyDescent="0.3">
      <c r="A203" s="334">
        <v>325</v>
      </c>
      <c r="B203" s="327">
        <v>1671</v>
      </c>
      <c r="C203" s="321" t="s">
        <v>555</v>
      </c>
      <c r="D203" s="321" t="s">
        <v>1209</v>
      </c>
      <c r="E203" s="334" t="s">
        <v>4</v>
      </c>
      <c r="I203" s="336">
        <v>0</v>
      </c>
      <c r="J203" s="329"/>
      <c r="L203" s="336"/>
      <c r="M203" s="337">
        <v>4999</v>
      </c>
      <c r="N203" s="338">
        <v>0</v>
      </c>
      <c r="O203" s="330"/>
      <c r="P203" s="329"/>
      <c r="Q203" s="329"/>
      <c r="R203" s="330"/>
      <c r="S203" s="334" t="s">
        <v>301</v>
      </c>
      <c r="T203" s="334" t="s">
        <v>1211</v>
      </c>
    </row>
    <row r="204" spans="1:21" s="334" customFormat="1" x14ac:dyDescent="0.3">
      <c r="A204" s="334">
        <v>325</v>
      </c>
      <c r="B204" s="327">
        <v>1671</v>
      </c>
      <c r="C204" s="321" t="s">
        <v>555</v>
      </c>
      <c r="D204" s="321" t="s">
        <v>1305</v>
      </c>
      <c r="E204" s="334" t="s">
        <v>4</v>
      </c>
      <c r="I204" s="336">
        <v>0</v>
      </c>
      <c r="J204" s="329"/>
      <c r="L204" s="336"/>
      <c r="M204" s="337">
        <v>4999</v>
      </c>
      <c r="N204" s="338">
        <v>0</v>
      </c>
      <c r="O204" s="330"/>
      <c r="P204" s="329"/>
      <c r="Q204" s="329"/>
      <c r="R204" s="330"/>
      <c r="S204" s="334" t="s">
        <v>301</v>
      </c>
      <c r="T204" s="334" t="s">
        <v>1306</v>
      </c>
    </row>
    <row r="205" spans="1:21" s="334" customFormat="1" x14ac:dyDescent="0.3">
      <c r="A205" s="364" t="s">
        <v>1143</v>
      </c>
      <c r="B205" s="327">
        <v>1673</v>
      </c>
      <c r="C205" s="321" t="s">
        <v>682</v>
      </c>
      <c r="D205" s="321" t="s">
        <v>683</v>
      </c>
      <c r="E205" s="334" t="s">
        <v>4</v>
      </c>
      <c r="F205" s="334" t="s">
        <v>804</v>
      </c>
      <c r="G205" s="323">
        <v>148257</v>
      </c>
      <c r="H205" s="323">
        <v>150358</v>
      </c>
      <c r="I205" s="336">
        <f t="shared" ref="I205:I236" si="8">H205-G205</f>
        <v>2101</v>
      </c>
      <c r="J205" s="339">
        <v>7251</v>
      </c>
      <c r="K205" s="339">
        <v>7345</v>
      </c>
      <c r="L205" s="336">
        <f>K205-J205</f>
        <v>94</v>
      </c>
      <c r="M205" s="337">
        <v>1885.63</v>
      </c>
      <c r="N205" s="338">
        <v>8.8300000000000003E-2</v>
      </c>
      <c r="O205" s="330"/>
      <c r="P205" s="329"/>
      <c r="Q205" s="329"/>
      <c r="R205" s="330"/>
      <c r="S205" s="334" t="s">
        <v>107</v>
      </c>
      <c r="T205" s="334" t="s">
        <v>749</v>
      </c>
      <c r="U205" s="334" t="s">
        <v>463</v>
      </c>
    </row>
    <row r="206" spans="1:21" s="334" customFormat="1" x14ac:dyDescent="0.3">
      <c r="A206" s="364" t="s">
        <v>1086</v>
      </c>
      <c r="B206" s="343">
        <v>1679</v>
      </c>
      <c r="C206" s="334" t="s">
        <v>616</v>
      </c>
      <c r="D206" s="318" t="s">
        <v>617</v>
      </c>
      <c r="E206" s="334" t="s">
        <v>4</v>
      </c>
      <c r="G206" s="323">
        <v>198714</v>
      </c>
      <c r="H206" s="323">
        <v>201238</v>
      </c>
      <c r="I206" s="336">
        <f t="shared" si="8"/>
        <v>2524</v>
      </c>
      <c r="M206" s="337">
        <v>3088.34</v>
      </c>
      <c r="N206" s="347">
        <v>0.1079</v>
      </c>
      <c r="O206" s="330">
        <v>0</v>
      </c>
      <c r="S206" s="334" t="s">
        <v>107</v>
      </c>
      <c r="T206" s="334" t="s">
        <v>621</v>
      </c>
    </row>
    <row r="207" spans="1:21" s="334" customFormat="1" x14ac:dyDescent="0.3">
      <c r="A207" s="334">
        <v>328</v>
      </c>
      <c r="B207" s="343">
        <v>1679</v>
      </c>
      <c r="C207" s="334" t="s">
        <v>616</v>
      </c>
      <c r="D207" s="318" t="s">
        <v>618</v>
      </c>
      <c r="E207" s="334" t="s">
        <v>4</v>
      </c>
      <c r="G207" s="323">
        <v>196687</v>
      </c>
      <c r="H207" s="323">
        <v>197384</v>
      </c>
      <c r="I207" s="336">
        <f t="shared" si="8"/>
        <v>697</v>
      </c>
      <c r="M207" s="337">
        <v>3088.34</v>
      </c>
      <c r="N207" s="347">
        <v>0.1079</v>
      </c>
      <c r="O207" s="330">
        <v>0</v>
      </c>
      <c r="S207" s="334" t="s">
        <v>107</v>
      </c>
      <c r="T207" s="334" t="s">
        <v>621</v>
      </c>
    </row>
    <row r="208" spans="1:21" s="334" customFormat="1" x14ac:dyDescent="0.3">
      <c r="A208" s="334">
        <v>328</v>
      </c>
      <c r="B208" s="343">
        <v>1679</v>
      </c>
      <c r="C208" s="334" t="s">
        <v>616</v>
      </c>
      <c r="D208" s="318" t="s">
        <v>1066</v>
      </c>
      <c r="E208" s="334" t="s">
        <v>4</v>
      </c>
      <c r="G208" s="323">
        <v>81236</v>
      </c>
      <c r="H208" s="323">
        <v>86264</v>
      </c>
      <c r="I208" s="336">
        <f t="shared" si="8"/>
        <v>5028</v>
      </c>
      <c r="M208" s="337">
        <v>3458.92</v>
      </c>
      <c r="N208" s="347">
        <v>9.1999999999999998E-2</v>
      </c>
      <c r="O208" s="330"/>
      <c r="S208" s="334" t="s">
        <v>107</v>
      </c>
      <c r="T208" s="334" t="s">
        <v>1067</v>
      </c>
    </row>
    <row r="209" spans="1:21" s="334" customFormat="1" x14ac:dyDescent="0.3">
      <c r="A209" s="334">
        <v>328</v>
      </c>
      <c r="B209" s="343">
        <v>1679</v>
      </c>
      <c r="C209" s="334" t="s">
        <v>616</v>
      </c>
      <c r="D209" s="318" t="s">
        <v>1296</v>
      </c>
      <c r="E209" s="334" t="s">
        <v>4</v>
      </c>
      <c r="G209" s="323">
        <v>20073</v>
      </c>
      <c r="H209" s="323">
        <v>26002</v>
      </c>
      <c r="I209" s="336">
        <f t="shared" si="8"/>
        <v>5929</v>
      </c>
      <c r="M209" s="337">
        <v>3998.76</v>
      </c>
      <c r="N209" s="347">
        <v>9.9000000000000005E-2</v>
      </c>
      <c r="O209" s="330"/>
      <c r="S209" s="334" t="s">
        <v>107</v>
      </c>
      <c r="T209" s="334" t="s">
        <v>1295</v>
      </c>
    </row>
    <row r="210" spans="1:21" s="334" customFormat="1" x14ac:dyDescent="0.3">
      <c r="A210" s="331" t="s">
        <v>920</v>
      </c>
      <c r="B210" s="343">
        <v>1683</v>
      </c>
      <c r="C210" s="334" t="s">
        <v>636</v>
      </c>
      <c r="D210" s="334" t="s">
        <v>771</v>
      </c>
      <c r="E210" s="334" t="s">
        <v>4</v>
      </c>
      <c r="G210" s="323">
        <v>161334</v>
      </c>
      <c r="H210" s="323">
        <v>162187</v>
      </c>
      <c r="I210" s="336">
        <f t="shared" si="8"/>
        <v>853</v>
      </c>
      <c r="M210" s="337">
        <v>2356.31</v>
      </c>
      <c r="N210" s="334">
        <v>8.8499999999999995E-2</v>
      </c>
      <c r="O210" s="330" t="s">
        <v>638</v>
      </c>
      <c r="S210" s="334" t="s">
        <v>107</v>
      </c>
      <c r="T210" s="334" t="s">
        <v>772</v>
      </c>
    </row>
    <row r="211" spans="1:21" s="334" customFormat="1" ht="16.5" customHeight="1" x14ac:dyDescent="0.3">
      <c r="A211" s="331" t="s">
        <v>920</v>
      </c>
      <c r="B211" s="327">
        <v>1683</v>
      </c>
      <c r="C211" s="334" t="s">
        <v>636</v>
      </c>
      <c r="D211" s="334" t="s">
        <v>637</v>
      </c>
      <c r="E211" s="334" t="s">
        <v>4</v>
      </c>
      <c r="G211" s="323">
        <v>103839</v>
      </c>
      <c r="H211" s="323">
        <v>105328</v>
      </c>
      <c r="I211" s="336">
        <f t="shared" si="8"/>
        <v>1489</v>
      </c>
      <c r="M211" s="337">
        <v>2139.1799999999998</v>
      </c>
      <c r="N211" s="334">
        <v>9.4399999999999998E-2</v>
      </c>
      <c r="O211" s="330" t="s">
        <v>638</v>
      </c>
      <c r="S211" s="334" t="s">
        <v>107</v>
      </c>
      <c r="T211" s="349"/>
    </row>
    <row r="212" spans="1:21" s="334" customFormat="1" ht="16.5" customHeight="1" x14ac:dyDescent="0.3">
      <c r="A212" s="331" t="s">
        <v>920</v>
      </c>
      <c r="B212" s="327">
        <v>1683</v>
      </c>
      <c r="C212" s="334" t="s">
        <v>636</v>
      </c>
      <c r="D212" s="334" t="s">
        <v>997</v>
      </c>
      <c r="E212" s="334" t="s">
        <v>4</v>
      </c>
      <c r="G212" s="323">
        <v>14171</v>
      </c>
      <c r="H212" s="323">
        <v>14695</v>
      </c>
      <c r="I212" s="336">
        <f t="shared" si="8"/>
        <v>524</v>
      </c>
      <c r="M212" s="337">
        <v>2218.38</v>
      </c>
      <c r="N212" s="334">
        <v>9.5799999999999996E-2</v>
      </c>
      <c r="O212" s="330" t="s">
        <v>638</v>
      </c>
      <c r="S212" s="334" t="s">
        <v>107</v>
      </c>
      <c r="T212" s="349" t="s">
        <v>1001</v>
      </c>
    </row>
    <row r="213" spans="1:21" s="334" customFormat="1" x14ac:dyDescent="0.3">
      <c r="B213" s="343">
        <v>1693</v>
      </c>
      <c r="C213" s="334" t="s">
        <v>726</v>
      </c>
      <c r="D213" s="334" t="s">
        <v>727</v>
      </c>
      <c r="E213" s="334" t="s">
        <v>4</v>
      </c>
      <c r="G213" s="323">
        <v>44334</v>
      </c>
      <c r="H213" s="323">
        <v>46214</v>
      </c>
      <c r="I213" s="336">
        <f t="shared" si="8"/>
        <v>1880</v>
      </c>
      <c r="M213" s="337">
        <v>4663.43</v>
      </c>
      <c r="N213" s="334">
        <v>0</v>
      </c>
      <c r="O213" s="330"/>
      <c r="S213" s="334" t="s">
        <v>299</v>
      </c>
      <c r="T213" s="334" t="s">
        <v>740</v>
      </c>
      <c r="U213" s="334" t="s">
        <v>742</v>
      </c>
    </row>
    <row r="214" spans="1:21" s="334" customFormat="1" x14ac:dyDescent="0.3">
      <c r="A214" s="334">
        <v>330</v>
      </c>
      <c r="B214" s="343">
        <v>1706</v>
      </c>
      <c r="C214" s="334" t="s">
        <v>679</v>
      </c>
      <c r="D214" s="334" t="s">
        <v>677</v>
      </c>
      <c r="E214" s="334" t="s">
        <v>4</v>
      </c>
      <c r="G214" s="323">
        <v>368251</v>
      </c>
      <c r="H214" s="323">
        <v>373251</v>
      </c>
      <c r="I214" s="336">
        <f t="shared" si="8"/>
        <v>5000</v>
      </c>
      <c r="M214" s="337">
        <v>2471.52</v>
      </c>
      <c r="N214" s="347">
        <v>9.64E-2</v>
      </c>
      <c r="O214" s="334">
        <v>0</v>
      </c>
      <c r="S214" s="334" t="s">
        <v>303</v>
      </c>
      <c r="T214" s="334" t="s">
        <v>678</v>
      </c>
    </row>
    <row r="215" spans="1:21" s="334" customFormat="1" x14ac:dyDescent="0.3">
      <c r="A215" s="334">
        <v>330</v>
      </c>
      <c r="B215" s="343">
        <v>1706</v>
      </c>
      <c r="C215" s="334" t="s">
        <v>679</v>
      </c>
      <c r="D215" s="334" t="s">
        <v>663</v>
      </c>
      <c r="E215" s="334" t="s">
        <v>4</v>
      </c>
      <c r="G215" s="323">
        <v>433230</v>
      </c>
      <c r="H215" s="323">
        <v>442520</v>
      </c>
      <c r="I215" s="336">
        <f t="shared" si="8"/>
        <v>9290</v>
      </c>
      <c r="M215" s="337">
        <v>2471.52</v>
      </c>
      <c r="N215" s="347">
        <v>9.64E-2</v>
      </c>
      <c r="O215" s="330">
        <v>0</v>
      </c>
      <c r="S215" s="334" t="s">
        <v>303</v>
      </c>
      <c r="T215" s="334" t="s">
        <v>664</v>
      </c>
    </row>
    <row r="216" spans="1:21" s="334" customFormat="1" x14ac:dyDescent="0.3">
      <c r="B216" s="343">
        <v>1706</v>
      </c>
      <c r="C216" s="334" t="s">
        <v>679</v>
      </c>
      <c r="D216" s="334" t="s">
        <v>1102</v>
      </c>
      <c r="E216" s="334" t="s">
        <v>4</v>
      </c>
      <c r="G216" s="323">
        <v>164515</v>
      </c>
      <c r="H216" s="323">
        <v>171515</v>
      </c>
      <c r="I216" s="336">
        <f t="shared" si="8"/>
        <v>7000</v>
      </c>
      <c r="M216" s="337">
        <v>2731.48</v>
      </c>
      <c r="N216" s="347">
        <v>9.5500000000000002E-2</v>
      </c>
      <c r="O216" s="330">
        <v>0</v>
      </c>
      <c r="S216" s="334" t="s">
        <v>303</v>
      </c>
      <c r="T216" s="334" t="s">
        <v>1103</v>
      </c>
    </row>
    <row r="217" spans="1:21" s="334" customFormat="1" x14ac:dyDescent="0.3">
      <c r="B217" s="343">
        <v>1706</v>
      </c>
      <c r="C217" s="334" t="s">
        <v>679</v>
      </c>
      <c r="D217" s="334" t="s">
        <v>1104</v>
      </c>
      <c r="E217" s="334" t="s">
        <v>4</v>
      </c>
      <c r="G217" s="323">
        <v>167706</v>
      </c>
      <c r="H217" s="323">
        <v>180706</v>
      </c>
      <c r="I217" s="336">
        <f t="shared" si="8"/>
        <v>13000</v>
      </c>
      <c r="M217" s="337">
        <v>2731.48</v>
      </c>
      <c r="N217" s="347">
        <v>9.5500000000000002E-2</v>
      </c>
      <c r="O217" s="330"/>
      <c r="T217" s="334" t="s">
        <v>1103</v>
      </c>
    </row>
    <row r="218" spans="1:21" s="334" customFormat="1" x14ac:dyDescent="0.3">
      <c r="A218" s="334">
        <v>330</v>
      </c>
      <c r="B218" s="343">
        <v>1706</v>
      </c>
      <c r="C218" s="334" t="s">
        <v>679</v>
      </c>
      <c r="D218" s="334" t="s">
        <v>1022</v>
      </c>
      <c r="E218" s="334" t="s">
        <v>4</v>
      </c>
      <c r="G218" s="323">
        <v>123400</v>
      </c>
      <c r="H218" s="323">
        <v>128400</v>
      </c>
      <c r="I218" s="336">
        <f t="shared" si="8"/>
        <v>5000</v>
      </c>
      <c r="M218" s="337">
        <v>2476.56</v>
      </c>
      <c r="N218" s="347">
        <v>9.5200000000000007E-2</v>
      </c>
      <c r="O218" s="330"/>
      <c r="S218" s="334" t="s">
        <v>303</v>
      </c>
      <c r="T218" s="345">
        <v>44715</v>
      </c>
    </row>
    <row r="219" spans="1:21" s="334" customFormat="1" x14ac:dyDescent="0.3">
      <c r="A219" s="334">
        <v>330</v>
      </c>
      <c r="B219" s="343">
        <v>1706</v>
      </c>
      <c r="C219" s="334" t="s">
        <v>679</v>
      </c>
      <c r="D219" s="334" t="s">
        <v>1023</v>
      </c>
      <c r="E219" s="334" t="s">
        <v>4</v>
      </c>
      <c r="G219" s="323">
        <v>119109</v>
      </c>
      <c r="H219" s="323">
        <v>124909</v>
      </c>
      <c r="I219" s="336">
        <f t="shared" si="8"/>
        <v>5800</v>
      </c>
      <c r="M219" s="337">
        <v>2400.7600000000002</v>
      </c>
      <c r="N219" s="347">
        <v>9.5500000000000002E-2</v>
      </c>
      <c r="O219" s="330"/>
      <c r="S219" s="334" t="s">
        <v>303</v>
      </c>
      <c r="T219" s="345" t="s">
        <v>1050</v>
      </c>
    </row>
    <row r="220" spans="1:21" s="334" customFormat="1" x14ac:dyDescent="0.3">
      <c r="A220" s="334">
        <v>330</v>
      </c>
      <c r="B220" s="343">
        <v>1706</v>
      </c>
      <c r="C220" s="334" t="s">
        <v>679</v>
      </c>
      <c r="D220" s="334" t="s">
        <v>1080</v>
      </c>
      <c r="E220" s="334" t="s">
        <v>4</v>
      </c>
      <c r="G220" s="323">
        <v>88629</v>
      </c>
      <c r="H220" s="323">
        <v>92629</v>
      </c>
      <c r="I220" s="336">
        <f t="shared" si="8"/>
        <v>4000</v>
      </c>
      <c r="M220" s="337">
        <v>2465.8200000000002</v>
      </c>
      <c r="N220" s="347">
        <v>9.5500000000000002E-2</v>
      </c>
      <c r="O220" s="330"/>
      <c r="S220" s="334" t="s">
        <v>303</v>
      </c>
      <c r="T220" s="345" t="s">
        <v>1081</v>
      </c>
    </row>
    <row r="221" spans="1:21" s="334" customFormat="1" x14ac:dyDescent="0.3">
      <c r="A221" s="334">
        <v>330</v>
      </c>
      <c r="B221" s="343">
        <v>1706</v>
      </c>
      <c r="C221" s="334" t="s">
        <v>679</v>
      </c>
      <c r="D221" s="334" t="s">
        <v>1079</v>
      </c>
      <c r="E221" s="334" t="s">
        <v>4</v>
      </c>
      <c r="G221" s="323">
        <v>100198</v>
      </c>
      <c r="H221" s="323">
        <v>107198</v>
      </c>
      <c r="I221" s="336">
        <f t="shared" si="8"/>
        <v>7000</v>
      </c>
      <c r="M221" s="337">
        <v>2465.8200000000002</v>
      </c>
      <c r="N221" s="347">
        <v>9.5500000000000002E-2</v>
      </c>
      <c r="O221" s="330"/>
      <c r="S221" s="334" t="s">
        <v>303</v>
      </c>
      <c r="T221" s="345" t="s">
        <v>1082</v>
      </c>
    </row>
    <row r="222" spans="1:21" s="334" customFormat="1" x14ac:dyDescent="0.3">
      <c r="A222" s="334" t="s">
        <v>925</v>
      </c>
      <c r="B222" s="334">
        <v>1740</v>
      </c>
      <c r="C222" s="334" t="s">
        <v>843</v>
      </c>
      <c r="D222" s="334" t="s">
        <v>840</v>
      </c>
      <c r="E222" s="334" t="s">
        <v>4</v>
      </c>
      <c r="G222" s="323">
        <v>49301</v>
      </c>
      <c r="H222" s="323">
        <v>50733</v>
      </c>
      <c r="I222" s="336">
        <f t="shared" si="8"/>
        <v>1432</v>
      </c>
      <c r="M222" s="337">
        <v>2002.78</v>
      </c>
      <c r="N222" s="334">
        <v>7.9500000000000001E-2</v>
      </c>
      <c r="S222" s="334" t="s">
        <v>301</v>
      </c>
      <c r="T222" s="334" t="s">
        <v>842</v>
      </c>
    </row>
    <row r="223" spans="1:21" s="334" customFormat="1" x14ac:dyDescent="0.3">
      <c r="A223" s="364" t="s">
        <v>1118</v>
      </c>
      <c r="B223" s="334">
        <v>1740</v>
      </c>
      <c r="C223" s="334" t="s">
        <v>843</v>
      </c>
      <c r="D223" s="334" t="s">
        <v>841</v>
      </c>
      <c r="E223" s="334" t="s">
        <v>4</v>
      </c>
      <c r="G223" s="323">
        <v>58939</v>
      </c>
      <c r="H223" s="323">
        <v>60251</v>
      </c>
      <c r="I223" s="336">
        <f t="shared" si="8"/>
        <v>1312</v>
      </c>
      <c r="M223" s="337">
        <v>2002.78</v>
      </c>
      <c r="N223" s="334">
        <v>7.9500000000000001E-2</v>
      </c>
      <c r="S223" s="334" t="s">
        <v>301</v>
      </c>
      <c r="T223" s="334" t="s">
        <v>842</v>
      </c>
    </row>
    <row r="224" spans="1:21" s="334" customFormat="1" x14ac:dyDescent="0.3">
      <c r="A224" s="334" t="s">
        <v>1119</v>
      </c>
      <c r="B224" s="334">
        <v>1740</v>
      </c>
      <c r="C224" s="334" t="s">
        <v>843</v>
      </c>
      <c r="D224" s="334" t="s">
        <v>899</v>
      </c>
      <c r="E224" s="334" t="s">
        <v>4</v>
      </c>
      <c r="G224" s="323">
        <v>111091</v>
      </c>
      <c r="H224" s="323">
        <v>114595</v>
      </c>
      <c r="I224" s="336">
        <f t="shared" si="8"/>
        <v>3504</v>
      </c>
      <c r="M224" s="337">
        <v>2284.56</v>
      </c>
      <c r="N224" s="334">
        <v>7.8299999999999995E-2</v>
      </c>
      <c r="S224" s="334" t="s">
        <v>301</v>
      </c>
      <c r="T224" s="334" t="s">
        <v>898</v>
      </c>
    </row>
    <row r="225" spans="1:22" s="334" customFormat="1" ht="19.5" customHeight="1" x14ac:dyDescent="0.3">
      <c r="B225" s="334">
        <v>1740</v>
      </c>
      <c r="C225" s="334" t="s">
        <v>843</v>
      </c>
      <c r="D225" s="334" t="s">
        <v>900</v>
      </c>
      <c r="E225" s="334" t="s">
        <v>4</v>
      </c>
      <c r="G225" s="323">
        <v>122993</v>
      </c>
      <c r="H225" s="323">
        <v>128063</v>
      </c>
      <c r="I225" s="336">
        <f t="shared" si="8"/>
        <v>5070</v>
      </c>
      <c r="M225" s="337">
        <v>2284.56</v>
      </c>
      <c r="N225" s="334">
        <v>7.8299999999999995E-2</v>
      </c>
      <c r="S225" s="334" t="s">
        <v>301</v>
      </c>
      <c r="T225" s="334" t="s">
        <v>897</v>
      </c>
    </row>
    <row r="226" spans="1:22" s="334" customFormat="1" x14ac:dyDescent="0.3">
      <c r="B226" s="334">
        <v>1740</v>
      </c>
      <c r="C226" s="334" t="s">
        <v>843</v>
      </c>
      <c r="D226" s="334" t="s">
        <v>901</v>
      </c>
      <c r="E226" s="334" t="s">
        <v>4</v>
      </c>
      <c r="G226" s="323">
        <v>109514</v>
      </c>
      <c r="H226" s="323">
        <v>112973</v>
      </c>
      <c r="I226" s="336">
        <f t="shared" si="8"/>
        <v>3459</v>
      </c>
      <c r="M226" s="337">
        <v>2284.56</v>
      </c>
      <c r="N226" s="334">
        <v>7.8299999999999995E-2</v>
      </c>
      <c r="S226" s="334" t="s">
        <v>301</v>
      </c>
      <c r="T226" s="334" t="s">
        <v>902</v>
      </c>
    </row>
    <row r="227" spans="1:22" s="334" customFormat="1" x14ac:dyDescent="0.3">
      <c r="B227" s="334">
        <v>1740</v>
      </c>
      <c r="C227" s="334" t="s">
        <v>843</v>
      </c>
      <c r="D227" s="334" t="s">
        <v>892</v>
      </c>
      <c r="E227" s="334" t="s">
        <v>4</v>
      </c>
      <c r="G227" s="323">
        <v>109749</v>
      </c>
      <c r="H227" s="323">
        <v>111423</v>
      </c>
      <c r="I227" s="336">
        <f t="shared" si="8"/>
        <v>1674</v>
      </c>
      <c r="M227" s="337">
        <v>2284.56</v>
      </c>
      <c r="N227" s="334">
        <v>7.8299999999999995E-2</v>
      </c>
      <c r="S227" s="334" t="s">
        <v>301</v>
      </c>
      <c r="T227" s="334" t="s">
        <v>893</v>
      </c>
    </row>
    <row r="228" spans="1:22" x14ac:dyDescent="0.3">
      <c r="B228" s="269">
        <v>1745</v>
      </c>
      <c r="C228" s="269" t="s">
        <v>972</v>
      </c>
      <c r="D228" s="334" t="s">
        <v>973</v>
      </c>
      <c r="E228" s="334" t="s">
        <v>4</v>
      </c>
      <c r="F228" s="334"/>
      <c r="G228" s="323">
        <v>113215</v>
      </c>
      <c r="H228" s="323">
        <v>114705</v>
      </c>
      <c r="I228" s="336">
        <f t="shared" si="8"/>
        <v>1490</v>
      </c>
      <c r="M228" s="289">
        <v>2418.5100000000002</v>
      </c>
      <c r="N228" s="269">
        <v>9.4899999999999998E-2</v>
      </c>
      <c r="S228" s="211" t="s">
        <v>107</v>
      </c>
      <c r="T228" s="211" t="s">
        <v>971</v>
      </c>
    </row>
    <row r="229" spans="1:22" x14ac:dyDescent="0.3">
      <c r="B229" s="269">
        <v>1745</v>
      </c>
      <c r="C229" s="269" t="s">
        <v>972</v>
      </c>
      <c r="D229" s="334" t="s">
        <v>1004</v>
      </c>
      <c r="E229" s="334" t="s">
        <v>4</v>
      </c>
      <c r="F229" s="334"/>
      <c r="G229" s="323">
        <v>18093</v>
      </c>
      <c r="H229" s="323">
        <v>19317</v>
      </c>
      <c r="I229" s="336">
        <f t="shared" si="8"/>
        <v>1224</v>
      </c>
      <c r="M229" s="289">
        <v>2360.5300000000002</v>
      </c>
      <c r="N229" s="269">
        <v>9.4899999999999998E-2</v>
      </c>
      <c r="P229" s="211" t="s">
        <v>107</v>
      </c>
      <c r="S229" s="211" t="s">
        <v>107</v>
      </c>
      <c r="T229" s="211" t="s">
        <v>1005</v>
      </c>
    </row>
    <row r="230" spans="1:22" x14ac:dyDescent="0.3">
      <c r="B230" s="269">
        <v>1745</v>
      </c>
      <c r="C230" s="269" t="s">
        <v>972</v>
      </c>
      <c r="D230" s="334" t="s">
        <v>1172</v>
      </c>
      <c r="E230" s="334" t="s">
        <v>4</v>
      </c>
      <c r="F230" s="334"/>
      <c r="G230" s="323">
        <v>25228</v>
      </c>
      <c r="H230" s="323">
        <v>28803</v>
      </c>
      <c r="I230" s="336">
        <f t="shared" si="8"/>
        <v>3575</v>
      </c>
      <c r="M230" s="289">
        <v>1996.81</v>
      </c>
      <c r="N230" s="269">
        <v>9.9000000000000005E-2</v>
      </c>
      <c r="S230" s="211" t="s">
        <v>107</v>
      </c>
      <c r="T230" s="211" t="s">
        <v>1177</v>
      </c>
    </row>
    <row r="231" spans="1:22" s="334" customFormat="1" x14ac:dyDescent="0.3">
      <c r="A231" s="334">
        <v>333</v>
      </c>
      <c r="B231" s="334">
        <v>1753</v>
      </c>
      <c r="C231" s="334" t="s">
        <v>805</v>
      </c>
      <c r="D231" s="334" t="s">
        <v>806</v>
      </c>
      <c r="E231" s="334" t="s">
        <v>4</v>
      </c>
      <c r="G231" s="323">
        <v>330658</v>
      </c>
      <c r="H231" s="323">
        <v>341129</v>
      </c>
      <c r="I231" s="336">
        <f t="shared" si="8"/>
        <v>10471</v>
      </c>
      <c r="M231" s="337">
        <v>2145.8200000000002</v>
      </c>
      <c r="N231" s="334">
        <v>7.9899999999999999E-2</v>
      </c>
      <c r="O231" s="330">
        <v>0</v>
      </c>
      <c r="S231" s="334" t="s">
        <v>301</v>
      </c>
      <c r="T231" s="334" t="s">
        <v>812</v>
      </c>
      <c r="U231" s="334">
        <v>916.49</v>
      </c>
      <c r="V231" s="334" t="s">
        <v>813</v>
      </c>
    </row>
    <row r="232" spans="1:22" s="334" customFormat="1" x14ac:dyDescent="0.3">
      <c r="A232" s="334">
        <v>333</v>
      </c>
      <c r="B232" s="334">
        <v>1753</v>
      </c>
      <c r="C232" s="334" t="s">
        <v>805</v>
      </c>
      <c r="D232" s="334" t="s">
        <v>807</v>
      </c>
      <c r="E232" s="334" t="s">
        <v>4</v>
      </c>
      <c r="G232" s="323">
        <v>414879</v>
      </c>
      <c r="H232" s="323">
        <v>422387</v>
      </c>
      <c r="I232" s="336">
        <f t="shared" si="8"/>
        <v>7508</v>
      </c>
      <c r="M232" s="337">
        <v>2145.8200000000002</v>
      </c>
      <c r="N232" s="334">
        <v>7.9899999999999999E-2</v>
      </c>
      <c r="O232" s="330">
        <v>0</v>
      </c>
      <c r="S232" s="334" t="s">
        <v>301</v>
      </c>
      <c r="T232" s="334" t="s">
        <v>812</v>
      </c>
      <c r="U232" s="334">
        <v>916.49</v>
      </c>
      <c r="V232" s="334" t="s">
        <v>813</v>
      </c>
    </row>
    <row r="233" spans="1:22" s="334" customFormat="1" x14ac:dyDescent="0.3">
      <c r="A233" s="334">
        <v>333</v>
      </c>
      <c r="B233" s="334">
        <v>1753</v>
      </c>
      <c r="C233" s="334" t="s">
        <v>805</v>
      </c>
      <c r="D233" s="334" t="s">
        <v>808</v>
      </c>
      <c r="E233" s="334" t="s">
        <v>4</v>
      </c>
      <c r="G233" s="323">
        <v>309066</v>
      </c>
      <c r="H233" s="323">
        <v>317949</v>
      </c>
      <c r="I233" s="336">
        <f t="shared" si="8"/>
        <v>8883</v>
      </c>
      <c r="M233" s="337">
        <v>2145.8200000000002</v>
      </c>
      <c r="N233" s="334">
        <v>7.9899999999999999E-2</v>
      </c>
      <c r="O233" s="330">
        <v>0</v>
      </c>
      <c r="S233" s="334" t="s">
        <v>301</v>
      </c>
      <c r="T233" s="334" t="s">
        <v>812</v>
      </c>
      <c r="U233" s="334">
        <v>916.49</v>
      </c>
      <c r="V233" s="334" t="s">
        <v>813</v>
      </c>
    </row>
    <row r="234" spans="1:22" s="334" customFormat="1" x14ac:dyDescent="0.3">
      <c r="A234" s="334">
        <v>333</v>
      </c>
      <c r="B234" s="334">
        <v>1753</v>
      </c>
      <c r="C234" s="334" t="s">
        <v>805</v>
      </c>
      <c r="D234" s="334" t="s">
        <v>810</v>
      </c>
      <c r="E234" s="334" t="s">
        <v>4</v>
      </c>
      <c r="G234" s="323">
        <v>208296</v>
      </c>
      <c r="H234" s="323">
        <v>211739</v>
      </c>
      <c r="I234" s="336">
        <f t="shared" si="8"/>
        <v>3443</v>
      </c>
      <c r="M234" s="337">
        <v>1921.1</v>
      </c>
      <c r="N234" s="334">
        <v>7.9899999999999999E-2</v>
      </c>
      <c r="O234" s="330">
        <v>0</v>
      </c>
      <c r="S234" s="334" t="s">
        <v>301</v>
      </c>
      <c r="T234" s="334" t="s">
        <v>812</v>
      </c>
      <c r="U234" s="334">
        <v>820.51</v>
      </c>
      <c r="V234" s="334" t="s">
        <v>813</v>
      </c>
    </row>
    <row r="235" spans="1:22" s="334" customFormat="1" x14ac:dyDescent="0.3">
      <c r="A235" s="334">
        <v>333</v>
      </c>
      <c r="B235" s="334">
        <v>1753</v>
      </c>
      <c r="C235" s="334" t="s">
        <v>805</v>
      </c>
      <c r="D235" s="334" t="s">
        <v>819</v>
      </c>
      <c r="E235" s="334" t="s">
        <v>4</v>
      </c>
      <c r="G235" s="323">
        <v>241974</v>
      </c>
      <c r="H235" s="323">
        <v>250539</v>
      </c>
      <c r="I235" s="336">
        <f t="shared" si="8"/>
        <v>8565</v>
      </c>
      <c r="M235" s="337">
        <v>1921.1</v>
      </c>
      <c r="N235" s="334">
        <v>7.9899999999999999E-2</v>
      </c>
      <c r="O235" s="330">
        <v>0</v>
      </c>
      <c r="S235" s="334" t="s">
        <v>301</v>
      </c>
      <c r="T235" s="334" t="s">
        <v>820</v>
      </c>
      <c r="U235" s="334">
        <v>820.51</v>
      </c>
      <c r="V235" s="334" t="s">
        <v>813</v>
      </c>
    </row>
    <row r="236" spans="1:22" s="334" customFormat="1" x14ac:dyDescent="0.3">
      <c r="A236" s="334">
        <v>333</v>
      </c>
      <c r="B236" s="334">
        <v>1753</v>
      </c>
      <c r="C236" s="334" t="s">
        <v>805</v>
      </c>
      <c r="D236" s="334" t="s">
        <v>811</v>
      </c>
      <c r="E236" s="334" t="s">
        <v>4</v>
      </c>
      <c r="G236" s="323">
        <v>330229</v>
      </c>
      <c r="H236" s="323">
        <v>335144</v>
      </c>
      <c r="I236" s="336">
        <f t="shared" si="8"/>
        <v>4915</v>
      </c>
      <c r="M236" s="337">
        <v>1921.1</v>
      </c>
      <c r="N236" s="334">
        <v>7.9899999999999999E-2</v>
      </c>
      <c r="O236" s="330">
        <v>0</v>
      </c>
      <c r="S236" s="334" t="s">
        <v>301</v>
      </c>
      <c r="T236" s="334" t="s">
        <v>812</v>
      </c>
      <c r="U236" s="334">
        <v>820.51</v>
      </c>
      <c r="V236" s="334" t="s">
        <v>813</v>
      </c>
    </row>
    <row r="237" spans="1:22" s="334" customFormat="1" ht="17.25" customHeight="1" x14ac:dyDescent="0.3">
      <c r="B237" s="334">
        <v>1777</v>
      </c>
      <c r="C237" s="334" t="s">
        <v>821</v>
      </c>
      <c r="D237" s="334" t="s">
        <v>828</v>
      </c>
      <c r="E237" s="334" t="s">
        <v>4</v>
      </c>
      <c r="G237" s="323">
        <v>362071</v>
      </c>
      <c r="H237" s="323">
        <v>365943</v>
      </c>
      <c r="I237" s="336">
        <f t="shared" ref="I237:I268" si="9">H237-G237</f>
        <v>3872</v>
      </c>
      <c r="M237" s="337">
        <v>2056.2199999999998</v>
      </c>
      <c r="N237" s="334">
        <v>0.1004</v>
      </c>
      <c r="O237" s="330">
        <v>0</v>
      </c>
      <c r="S237" s="334" t="s">
        <v>303</v>
      </c>
    </row>
    <row r="238" spans="1:22" s="334" customFormat="1" x14ac:dyDescent="0.3">
      <c r="B238" s="334">
        <v>1784</v>
      </c>
      <c r="C238" s="334" t="s">
        <v>936</v>
      </c>
      <c r="D238" s="334" t="s">
        <v>937</v>
      </c>
      <c r="E238" s="334" t="s">
        <v>4</v>
      </c>
      <c r="G238" s="323">
        <v>233855</v>
      </c>
      <c r="H238" s="323">
        <v>245586</v>
      </c>
      <c r="I238" s="336">
        <f t="shared" si="9"/>
        <v>11731</v>
      </c>
      <c r="M238" s="337">
        <v>2906.99</v>
      </c>
      <c r="N238" s="334">
        <v>0.1101</v>
      </c>
      <c r="O238" s="330" t="s">
        <v>638</v>
      </c>
      <c r="S238" s="334" t="s">
        <v>303</v>
      </c>
      <c r="T238" s="334" t="s">
        <v>938</v>
      </c>
    </row>
    <row r="239" spans="1:22" s="334" customFormat="1" x14ac:dyDescent="0.3">
      <c r="B239" s="334">
        <v>1805</v>
      </c>
      <c r="C239" s="334" t="s">
        <v>1074</v>
      </c>
      <c r="D239" s="334" t="s">
        <v>1075</v>
      </c>
      <c r="E239" s="334" t="s">
        <v>4</v>
      </c>
      <c r="G239" s="323">
        <v>106754</v>
      </c>
      <c r="H239" s="323">
        <v>110736</v>
      </c>
      <c r="I239" s="336">
        <f t="shared" si="9"/>
        <v>3982</v>
      </c>
      <c r="M239" s="337">
        <v>3258.94</v>
      </c>
      <c r="N239" s="334">
        <v>9.0499999999999997E-2</v>
      </c>
      <c r="O239" s="330"/>
      <c r="S239" s="334" t="s">
        <v>107</v>
      </c>
      <c r="T239" s="334" t="s">
        <v>1076</v>
      </c>
    </row>
    <row r="240" spans="1:22" s="334" customFormat="1" x14ac:dyDescent="0.3">
      <c r="B240" s="334">
        <v>1805</v>
      </c>
      <c r="C240" s="334" t="s">
        <v>1074</v>
      </c>
      <c r="D240" s="334" t="s">
        <v>1374</v>
      </c>
      <c r="E240" s="334" t="s">
        <v>4</v>
      </c>
      <c r="G240" s="323">
        <v>11</v>
      </c>
      <c r="H240" s="323">
        <v>3312</v>
      </c>
      <c r="I240" s="336">
        <f t="shared" si="9"/>
        <v>3301</v>
      </c>
      <c r="M240" s="337">
        <v>4094.36</v>
      </c>
      <c r="N240" s="334">
        <v>9.2999999999999999E-2</v>
      </c>
      <c r="O240" s="330"/>
      <c r="S240" s="334" t="s">
        <v>107</v>
      </c>
      <c r="T240" s="334" t="s">
        <v>1375</v>
      </c>
    </row>
    <row r="241" spans="1:21" s="334" customFormat="1" x14ac:dyDescent="0.3">
      <c r="B241" s="334">
        <v>1825</v>
      </c>
      <c r="C241" s="334" t="s">
        <v>907</v>
      </c>
      <c r="D241" s="334" t="s">
        <v>908</v>
      </c>
      <c r="E241" s="334" t="s">
        <v>4</v>
      </c>
      <c r="G241" s="323">
        <v>124366</v>
      </c>
      <c r="H241" s="323">
        <v>129872</v>
      </c>
      <c r="I241" s="336">
        <f t="shared" si="9"/>
        <v>5506</v>
      </c>
      <c r="M241" s="337">
        <v>2367.87</v>
      </c>
      <c r="N241" s="334">
        <v>9.5500000000000002E-2</v>
      </c>
      <c r="S241" s="334" t="s">
        <v>301</v>
      </c>
      <c r="T241" s="334" t="s">
        <v>916</v>
      </c>
    </row>
    <row r="242" spans="1:21" s="334" customFormat="1" x14ac:dyDescent="0.3">
      <c r="B242" s="334">
        <v>1825</v>
      </c>
      <c r="C242" s="334" t="s">
        <v>907</v>
      </c>
      <c r="D242" s="334" t="s">
        <v>909</v>
      </c>
      <c r="E242" s="334" t="s">
        <v>4</v>
      </c>
      <c r="G242" s="323">
        <v>195396</v>
      </c>
      <c r="H242" s="323">
        <v>198673</v>
      </c>
      <c r="I242" s="336">
        <f t="shared" si="9"/>
        <v>3277</v>
      </c>
      <c r="M242" s="337">
        <v>2367.87</v>
      </c>
      <c r="N242" s="334">
        <v>9.5500000000000002E-2</v>
      </c>
      <c r="S242" s="334" t="s">
        <v>301</v>
      </c>
      <c r="T242" s="334" t="s">
        <v>916</v>
      </c>
    </row>
    <row r="243" spans="1:21" s="334" customFormat="1" x14ac:dyDescent="0.3">
      <c r="B243" s="334">
        <v>1825</v>
      </c>
      <c r="C243" s="334" t="s">
        <v>907</v>
      </c>
      <c r="D243" s="334" t="s">
        <v>910</v>
      </c>
      <c r="E243" s="334" t="s">
        <v>4</v>
      </c>
      <c r="G243" s="323">
        <v>121770</v>
      </c>
      <c r="H243" s="323">
        <v>128052</v>
      </c>
      <c r="I243" s="336">
        <f t="shared" si="9"/>
        <v>6282</v>
      </c>
      <c r="M243" s="337">
        <v>2367.87</v>
      </c>
      <c r="N243" s="334">
        <v>9.5500000000000002E-2</v>
      </c>
      <c r="S243" s="334" t="s">
        <v>301</v>
      </c>
      <c r="T243" s="334" t="s">
        <v>916</v>
      </c>
    </row>
    <row r="244" spans="1:21" s="334" customFormat="1" x14ac:dyDescent="0.3">
      <c r="B244" s="334">
        <v>1825</v>
      </c>
      <c r="C244" s="334" t="s">
        <v>907</v>
      </c>
      <c r="D244" s="334" t="s">
        <v>911</v>
      </c>
      <c r="E244" s="334" t="s">
        <v>4</v>
      </c>
      <c r="G244" s="323">
        <v>153505</v>
      </c>
      <c r="H244" s="323">
        <v>158190</v>
      </c>
      <c r="I244" s="336">
        <f t="shared" si="9"/>
        <v>4685</v>
      </c>
      <c r="M244" s="337">
        <v>2367.87</v>
      </c>
      <c r="N244" s="334">
        <v>9.5500000000000002E-2</v>
      </c>
      <c r="S244" s="334" t="s">
        <v>301</v>
      </c>
      <c r="T244" s="334" t="s">
        <v>916</v>
      </c>
    </row>
    <row r="245" spans="1:21" s="334" customFormat="1" x14ac:dyDescent="0.3">
      <c r="B245" s="334">
        <v>1825</v>
      </c>
      <c r="C245" s="334" t="s">
        <v>907</v>
      </c>
      <c r="D245" s="334" t="s">
        <v>912</v>
      </c>
      <c r="E245" s="334" t="s">
        <v>4</v>
      </c>
      <c r="G245" s="323">
        <v>202828</v>
      </c>
      <c r="H245" s="323">
        <v>205417</v>
      </c>
      <c r="I245" s="336">
        <f t="shared" si="9"/>
        <v>2589</v>
      </c>
      <c r="M245" s="337">
        <v>2367.87</v>
      </c>
      <c r="N245" s="334">
        <v>9.5500000000000002E-2</v>
      </c>
      <c r="S245" s="334" t="s">
        <v>301</v>
      </c>
      <c r="T245" s="334" t="s">
        <v>916</v>
      </c>
    </row>
    <row r="246" spans="1:21" s="334" customFormat="1" x14ac:dyDescent="0.3">
      <c r="B246" s="321">
        <v>1836</v>
      </c>
      <c r="C246" s="321" t="s">
        <v>944</v>
      </c>
      <c r="D246" s="334" t="s">
        <v>947</v>
      </c>
      <c r="E246" s="334" t="s">
        <v>4</v>
      </c>
      <c r="G246" s="323">
        <v>186188</v>
      </c>
      <c r="H246" s="323">
        <v>187348</v>
      </c>
      <c r="I246" s="336">
        <f t="shared" si="9"/>
        <v>1160</v>
      </c>
      <c r="M246" s="337">
        <v>3340.78</v>
      </c>
      <c r="N246" s="334">
        <v>8.2699999999999996E-2</v>
      </c>
      <c r="O246" s="334" t="s">
        <v>949</v>
      </c>
      <c r="S246" s="334" t="s">
        <v>303</v>
      </c>
      <c r="T246" s="334" t="s">
        <v>948</v>
      </c>
    </row>
    <row r="247" spans="1:21" s="334" customFormat="1" x14ac:dyDescent="0.3">
      <c r="B247" s="334">
        <v>1837</v>
      </c>
      <c r="C247" s="334" t="s">
        <v>945</v>
      </c>
      <c r="D247" s="334" t="s">
        <v>946</v>
      </c>
      <c r="E247" s="334" t="s">
        <v>4</v>
      </c>
      <c r="G247" s="323">
        <v>120778</v>
      </c>
      <c r="H247" s="323">
        <v>130341</v>
      </c>
      <c r="I247" s="336">
        <f t="shared" si="9"/>
        <v>9563</v>
      </c>
      <c r="M247" s="337">
        <v>2715.54</v>
      </c>
      <c r="N247" s="334">
        <v>9.4899999999999998E-2</v>
      </c>
      <c r="O247" s="334" t="s">
        <v>950</v>
      </c>
      <c r="S247" s="334" t="s">
        <v>303</v>
      </c>
      <c r="T247" s="334" t="s">
        <v>979</v>
      </c>
    </row>
    <row r="248" spans="1:21" s="334" customFormat="1" x14ac:dyDescent="0.3">
      <c r="B248" s="334">
        <v>1837</v>
      </c>
      <c r="C248" s="334" t="s">
        <v>945</v>
      </c>
      <c r="D248" s="334" t="s">
        <v>1175</v>
      </c>
      <c r="E248" s="334" t="s">
        <v>4</v>
      </c>
      <c r="G248" s="323">
        <v>10837</v>
      </c>
      <c r="H248" s="323">
        <v>12283</v>
      </c>
      <c r="I248" s="336">
        <f t="shared" si="9"/>
        <v>1446</v>
      </c>
      <c r="M248" s="337">
        <v>2065</v>
      </c>
      <c r="N248" s="334">
        <v>8.5000000000000006E-2</v>
      </c>
      <c r="O248" s="334" t="s">
        <v>950</v>
      </c>
      <c r="S248" s="334" t="s">
        <v>303</v>
      </c>
      <c r="T248" s="334" t="s">
        <v>1181</v>
      </c>
    </row>
    <row r="249" spans="1:21" s="334" customFormat="1" x14ac:dyDescent="0.3">
      <c r="B249" s="334">
        <v>1837</v>
      </c>
      <c r="C249" s="334" t="s">
        <v>945</v>
      </c>
      <c r="D249" s="334" t="s">
        <v>1176</v>
      </c>
      <c r="E249" s="334" t="s">
        <v>4</v>
      </c>
      <c r="G249" s="323">
        <v>8067</v>
      </c>
      <c r="H249" s="323">
        <v>9193</v>
      </c>
      <c r="I249" s="336">
        <f t="shared" si="9"/>
        <v>1126</v>
      </c>
      <c r="M249" s="337">
        <v>2065</v>
      </c>
      <c r="N249" s="334">
        <v>8.5000000000000006E-2</v>
      </c>
      <c r="O249" s="334" t="s">
        <v>950</v>
      </c>
      <c r="S249" s="334" t="s">
        <v>303</v>
      </c>
      <c r="T249" s="334" t="s">
        <v>1181</v>
      </c>
    </row>
    <row r="250" spans="1:21" s="334" customFormat="1" x14ac:dyDescent="0.3">
      <c r="B250" s="334">
        <v>1837</v>
      </c>
      <c r="C250" s="334" t="s">
        <v>945</v>
      </c>
      <c r="D250" s="334" t="s">
        <v>1183</v>
      </c>
      <c r="E250" s="334" t="s">
        <v>4</v>
      </c>
      <c r="G250" s="323">
        <v>2194</v>
      </c>
      <c r="H250" s="323">
        <v>2211</v>
      </c>
      <c r="I250" s="336">
        <f t="shared" si="9"/>
        <v>17</v>
      </c>
      <c r="M250" s="337">
        <v>2065</v>
      </c>
      <c r="N250" s="334">
        <v>8.5000000000000006E-2</v>
      </c>
      <c r="O250" s="334" t="s">
        <v>950</v>
      </c>
      <c r="S250" s="334" t="s">
        <v>303</v>
      </c>
      <c r="T250" s="334" t="s">
        <v>1181</v>
      </c>
    </row>
    <row r="251" spans="1:21" s="334" customFormat="1" x14ac:dyDescent="0.3">
      <c r="B251" s="334">
        <v>1837</v>
      </c>
      <c r="C251" s="334" t="s">
        <v>945</v>
      </c>
      <c r="D251" s="334" t="s">
        <v>1184</v>
      </c>
      <c r="E251" s="334" t="s">
        <v>4</v>
      </c>
      <c r="G251" s="323">
        <v>7524</v>
      </c>
      <c r="H251" s="323">
        <v>8854</v>
      </c>
      <c r="I251" s="336">
        <f t="shared" si="9"/>
        <v>1330</v>
      </c>
      <c r="M251" s="337">
        <v>2065</v>
      </c>
      <c r="N251" s="334">
        <v>8.5000000000000006E-2</v>
      </c>
      <c r="O251" s="334" t="s">
        <v>950</v>
      </c>
      <c r="S251" s="334" t="s">
        <v>303</v>
      </c>
      <c r="T251" s="334" t="s">
        <v>1181</v>
      </c>
    </row>
    <row r="252" spans="1:21" s="334" customFormat="1" x14ac:dyDescent="0.3">
      <c r="B252" s="334">
        <v>1837</v>
      </c>
      <c r="C252" s="334" t="s">
        <v>945</v>
      </c>
      <c r="D252" s="334" t="s">
        <v>1404</v>
      </c>
      <c r="E252" s="334" t="s">
        <v>4</v>
      </c>
      <c r="G252" s="323">
        <v>8</v>
      </c>
      <c r="H252" s="323">
        <v>8</v>
      </c>
      <c r="I252" s="336">
        <f t="shared" si="9"/>
        <v>0</v>
      </c>
      <c r="M252" s="337">
        <v>1921.87</v>
      </c>
      <c r="N252" s="334">
        <v>0.109</v>
      </c>
      <c r="S252" s="334" t="s">
        <v>303</v>
      </c>
      <c r="T252" s="334" t="s">
        <v>1403</v>
      </c>
    </row>
    <row r="253" spans="1:21" s="334" customFormat="1" x14ac:dyDescent="0.3">
      <c r="B253" s="334">
        <v>1837</v>
      </c>
      <c r="C253" s="334" t="s">
        <v>945</v>
      </c>
      <c r="D253" s="334" t="s">
        <v>1405</v>
      </c>
      <c r="E253" s="334" t="s">
        <v>4</v>
      </c>
      <c r="G253" s="323">
        <v>16</v>
      </c>
      <c r="H253" s="323">
        <v>16</v>
      </c>
      <c r="I253" s="336">
        <f t="shared" si="9"/>
        <v>0</v>
      </c>
      <c r="M253" s="337">
        <v>1921.87</v>
      </c>
      <c r="N253" s="334">
        <v>0.109</v>
      </c>
      <c r="S253" s="334" t="s">
        <v>303</v>
      </c>
      <c r="T253" s="334" t="s">
        <v>1403</v>
      </c>
    </row>
    <row r="254" spans="1:21" s="334" customFormat="1" x14ac:dyDescent="0.3">
      <c r="B254" s="334">
        <v>1837</v>
      </c>
      <c r="C254" s="334" t="s">
        <v>945</v>
      </c>
      <c r="D254" s="334" t="s">
        <v>1406</v>
      </c>
      <c r="E254" s="334" t="s">
        <v>4</v>
      </c>
      <c r="G254" s="323">
        <v>14</v>
      </c>
      <c r="H254" s="323">
        <v>14</v>
      </c>
      <c r="I254" s="336">
        <f t="shared" si="9"/>
        <v>0</v>
      </c>
      <c r="M254" s="337">
        <v>1921.87</v>
      </c>
      <c r="N254" s="334">
        <v>0.109</v>
      </c>
      <c r="S254" s="334" t="s">
        <v>303</v>
      </c>
      <c r="T254" s="334" t="s">
        <v>1403</v>
      </c>
    </row>
    <row r="255" spans="1:21" s="334" customFormat="1" x14ac:dyDescent="0.3">
      <c r="B255" s="334">
        <v>1837</v>
      </c>
      <c r="C255" s="334" t="s">
        <v>945</v>
      </c>
      <c r="D255" s="334" t="s">
        <v>1407</v>
      </c>
      <c r="E255" s="334" t="s">
        <v>4</v>
      </c>
      <c r="G255" s="323">
        <v>22</v>
      </c>
      <c r="H255" s="323">
        <v>22</v>
      </c>
      <c r="I255" s="336">
        <f t="shared" si="9"/>
        <v>0</v>
      </c>
      <c r="M255" s="337">
        <v>1921.87</v>
      </c>
      <c r="N255" s="334">
        <v>0.109</v>
      </c>
      <c r="S255" s="334" t="s">
        <v>303</v>
      </c>
      <c r="T255" s="334" t="s">
        <v>1403</v>
      </c>
    </row>
    <row r="256" spans="1:21" s="334" customFormat="1" x14ac:dyDescent="0.3">
      <c r="A256" s="331"/>
      <c r="B256" s="343">
        <v>1860</v>
      </c>
      <c r="C256" s="334" t="s">
        <v>1126</v>
      </c>
      <c r="D256" s="334" t="s">
        <v>1127</v>
      </c>
      <c r="E256" s="334" t="s">
        <v>4</v>
      </c>
      <c r="G256" s="323">
        <v>45361</v>
      </c>
      <c r="H256" s="323">
        <v>48743</v>
      </c>
      <c r="I256" s="336">
        <f t="shared" si="9"/>
        <v>3382</v>
      </c>
      <c r="L256" s="336"/>
      <c r="M256" s="337">
        <v>2813.5</v>
      </c>
      <c r="N256" s="338">
        <v>9.4799999999999995E-2</v>
      </c>
      <c r="O256" s="330">
        <v>0</v>
      </c>
      <c r="P256" s="329"/>
      <c r="Q256" s="329"/>
      <c r="R256" s="330"/>
      <c r="S256" s="334" t="s">
        <v>107</v>
      </c>
      <c r="T256" s="334" t="s">
        <v>1128</v>
      </c>
      <c r="U256" s="321"/>
    </row>
    <row r="257" spans="1:21" s="334" customFormat="1" x14ac:dyDescent="0.3">
      <c r="A257" s="331"/>
      <c r="B257" s="343">
        <v>1860</v>
      </c>
      <c r="C257" s="334" t="s">
        <v>1126</v>
      </c>
      <c r="D257" s="334" t="s">
        <v>1222</v>
      </c>
      <c r="E257" s="334" t="s">
        <v>4</v>
      </c>
      <c r="G257" s="323">
        <v>20103</v>
      </c>
      <c r="H257" s="323">
        <v>23913</v>
      </c>
      <c r="I257" s="336">
        <f t="shared" si="9"/>
        <v>3810</v>
      </c>
      <c r="L257" s="336"/>
      <c r="M257" s="337">
        <v>3526.73</v>
      </c>
      <c r="N257" s="338">
        <v>9.5000000000000001E-2</v>
      </c>
      <c r="O257" s="330"/>
      <c r="P257" s="329"/>
      <c r="Q257" s="329"/>
      <c r="R257" s="330"/>
      <c r="S257" s="334" t="s">
        <v>107</v>
      </c>
      <c r="T257" s="345" t="s">
        <v>1223</v>
      </c>
      <c r="U257" s="321"/>
    </row>
    <row r="258" spans="1:21" s="334" customFormat="1" x14ac:dyDescent="0.3">
      <c r="A258" s="331"/>
      <c r="B258" s="343">
        <v>1860</v>
      </c>
      <c r="C258" s="334" t="s">
        <v>1126</v>
      </c>
      <c r="D258" s="334" t="s">
        <v>1303</v>
      </c>
      <c r="E258" s="334" t="s">
        <v>4</v>
      </c>
      <c r="G258" s="323">
        <v>9178</v>
      </c>
      <c r="H258" s="323">
        <v>14551</v>
      </c>
      <c r="I258" s="336">
        <f t="shared" si="9"/>
        <v>5373</v>
      </c>
      <c r="L258" s="336"/>
      <c r="M258" s="337">
        <v>3526.73</v>
      </c>
      <c r="N258" s="338">
        <v>9.5000000000000001E-2</v>
      </c>
      <c r="O258" s="330"/>
      <c r="P258" s="329"/>
      <c r="Q258" s="329"/>
      <c r="R258" s="330"/>
      <c r="S258" s="334" t="s">
        <v>107</v>
      </c>
      <c r="T258" s="345" t="s">
        <v>1304</v>
      </c>
      <c r="U258" s="321"/>
    </row>
    <row r="259" spans="1:21" s="334" customFormat="1" x14ac:dyDescent="0.3">
      <c r="B259" s="334">
        <v>1863</v>
      </c>
      <c r="C259" s="321" t="s">
        <v>1008</v>
      </c>
      <c r="D259" s="334" t="s">
        <v>887</v>
      </c>
      <c r="E259" s="334" t="s">
        <v>4</v>
      </c>
      <c r="I259" s="336">
        <f t="shared" si="9"/>
        <v>0</v>
      </c>
      <c r="M259" s="337">
        <v>4173.47</v>
      </c>
      <c r="N259" s="334">
        <v>0</v>
      </c>
      <c r="Q259" s="337">
        <v>4348.91</v>
      </c>
      <c r="S259" s="334" t="s">
        <v>107</v>
      </c>
      <c r="T259" s="334" t="s">
        <v>1108</v>
      </c>
    </row>
    <row r="260" spans="1:21" s="334" customFormat="1" x14ac:dyDescent="0.3">
      <c r="B260" s="334">
        <v>1863</v>
      </c>
      <c r="C260" s="321" t="s">
        <v>1008</v>
      </c>
      <c r="D260" s="334" t="s">
        <v>888</v>
      </c>
      <c r="E260" s="334" t="s">
        <v>4</v>
      </c>
      <c r="I260" s="336">
        <f t="shared" si="9"/>
        <v>0</v>
      </c>
      <c r="M260" s="337">
        <v>4173.47</v>
      </c>
      <c r="N260" s="334">
        <v>0</v>
      </c>
      <c r="Q260" s="337">
        <v>4348.91</v>
      </c>
      <c r="S260" s="334" t="s">
        <v>107</v>
      </c>
      <c r="T260" s="334" t="s">
        <v>1108</v>
      </c>
    </row>
    <row r="261" spans="1:21" s="334" customFormat="1" x14ac:dyDescent="0.3">
      <c r="B261" s="334">
        <v>1863</v>
      </c>
      <c r="C261" s="321" t="s">
        <v>1008</v>
      </c>
      <c r="D261" s="334" t="s">
        <v>964</v>
      </c>
      <c r="E261" s="334" t="s">
        <v>4</v>
      </c>
      <c r="I261" s="336">
        <f t="shared" si="9"/>
        <v>0</v>
      </c>
      <c r="M261" s="337">
        <v>4715.6400000000003</v>
      </c>
      <c r="N261" s="334">
        <v>0</v>
      </c>
      <c r="S261" s="334" t="s">
        <v>107</v>
      </c>
      <c r="T261" s="334" t="s">
        <v>1108</v>
      </c>
    </row>
    <row r="262" spans="1:21" s="334" customFormat="1" x14ac:dyDescent="0.3">
      <c r="B262" s="334">
        <v>1863</v>
      </c>
      <c r="C262" s="321" t="s">
        <v>1008</v>
      </c>
      <c r="D262" s="334" t="s">
        <v>965</v>
      </c>
      <c r="E262" s="334" t="s">
        <v>4</v>
      </c>
      <c r="I262" s="336">
        <f t="shared" si="9"/>
        <v>0</v>
      </c>
      <c r="M262" s="337">
        <v>4715.6400000000003</v>
      </c>
      <c r="N262" s="334">
        <v>0</v>
      </c>
      <c r="S262" s="334" t="s">
        <v>107</v>
      </c>
      <c r="T262" s="334" t="s">
        <v>1108</v>
      </c>
    </row>
    <row r="263" spans="1:21" s="334" customFormat="1" x14ac:dyDescent="0.3">
      <c r="B263" s="334">
        <v>1863</v>
      </c>
      <c r="C263" s="321" t="s">
        <v>1008</v>
      </c>
      <c r="D263" s="322" t="s">
        <v>966</v>
      </c>
      <c r="E263" s="334" t="s">
        <v>4</v>
      </c>
      <c r="I263" s="336">
        <f t="shared" si="9"/>
        <v>0</v>
      </c>
      <c r="M263" s="337">
        <v>3273.55</v>
      </c>
      <c r="N263" s="334">
        <v>0</v>
      </c>
      <c r="S263" s="334" t="s">
        <v>107</v>
      </c>
      <c r="T263" s="334" t="s">
        <v>1108</v>
      </c>
    </row>
    <row r="264" spans="1:21" s="334" customFormat="1" x14ac:dyDescent="0.3">
      <c r="B264" s="334" t="s">
        <v>1156</v>
      </c>
      <c r="C264" s="334" t="s">
        <v>1157</v>
      </c>
      <c r="D264" s="335" t="s">
        <v>921</v>
      </c>
      <c r="E264" s="334" t="s">
        <v>4</v>
      </c>
      <c r="I264" s="336">
        <f t="shared" si="9"/>
        <v>0</v>
      </c>
      <c r="M264" s="337">
        <v>4173.47</v>
      </c>
      <c r="N264" s="334">
        <v>0</v>
      </c>
      <c r="Q264" s="337">
        <v>4348.91</v>
      </c>
      <c r="S264" s="334" t="s">
        <v>107</v>
      </c>
      <c r="T264" s="334" t="s">
        <v>1108</v>
      </c>
    </row>
    <row r="265" spans="1:21" s="334" customFormat="1" x14ac:dyDescent="0.3">
      <c r="B265" s="334" t="s">
        <v>1156</v>
      </c>
      <c r="C265" s="334" t="s">
        <v>1157</v>
      </c>
      <c r="D265" s="335" t="s">
        <v>967</v>
      </c>
      <c r="E265" s="334" t="s">
        <v>4</v>
      </c>
      <c r="I265" s="336">
        <f t="shared" si="9"/>
        <v>0</v>
      </c>
      <c r="M265" s="337">
        <v>4173.47</v>
      </c>
      <c r="N265" s="334">
        <v>0</v>
      </c>
      <c r="Q265" s="337">
        <v>4348.91</v>
      </c>
      <c r="S265" s="334" t="s">
        <v>107</v>
      </c>
      <c r="T265" s="334" t="s">
        <v>1108</v>
      </c>
    </row>
    <row r="266" spans="1:21" s="334" customFormat="1" x14ac:dyDescent="0.3">
      <c r="B266" s="334">
        <v>1866</v>
      </c>
      <c r="C266" s="334" t="s">
        <v>1010</v>
      </c>
      <c r="D266" s="335" t="s">
        <v>1011</v>
      </c>
      <c r="E266" s="334" t="s">
        <v>4</v>
      </c>
      <c r="I266" s="336">
        <f t="shared" si="9"/>
        <v>0</v>
      </c>
      <c r="M266" s="337">
        <v>2732.96</v>
      </c>
      <c r="N266" s="334">
        <v>0</v>
      </c>
      <c r="S266" s="334" t="s">
        <v>107</v>
      </c>
      <c r="T266" s="334" t="s">
        <v>1016</v>
      </c>
    </row>
    <row r="267" spans="1:21" s="334" customFormat="1" x14ac:dyDescent="0.3">
      <c r="B267" s="334">
        <v>1873</v>
      </c>
      <c r="C267" s="334" t="s">
        <v>1138</v>
      </c>
      <c r="D267" s="334" t="s">
        <v>1139</v>
      </c>
      <c r="E267" s="334" t="s">
        <v>4</v>
      </c>
      <c r="G267" s="323">
        <v>30821</v>
      </c>
      <c r="H267" s="323">
        <v>31509</v>
      </c>
      <c r="I267" s="336">
        <f t="shared" si="9"/>
        <v>688</v>
      </c>
      <c r="M267" s="337">
        <v>3427.64</v>
      </c>
      <c r="N267" s="334">
        <v>0.11700000000000001</v>
      </c>
      <c r="S267" s="334" t="s">
        <v>107</v>
      </c>
      <c r="T267" s="334" t="s">
        <v>1140</v>
      </c>
    </row>
    <row r="268" spans="1:21" s="334" customFormat="1" x14ac:dyDescent="0.3">
      <c r="A268" s="386" t="s">
        <v>1416</v>
      </c>
      <c r="B268" s="309">
        <v>1884</v>
      </c>
      <c r="C268" s="334" t="s">
        <v>1165</v>
      </c>
      <c r="D268" s="334" t="s">
        <v>1166</v>
      </c>
      <c r="E268" s="334" t="s">
        <v>4</v>
      </c>
      <c r="G268" s="323">
        <v>134358</v>
      </c>
      <c r="H268" s="323">
        <v>140125</v>
      </c>
      <c r="I268" s="336">
        <f t="shared" si="9"/>
        <v>5767</v>
      </c>
      <c r="M268" s="337">
        <v>3804.32</v>
      </c>
      <c r="N268" s="334">
        <v>9.5000000000000001E-2</v>
      </c>
      <c r="T268" s="334" t="s">
        <v>1168</v>
      </c>
    </row>
    <row r="269" spans="1:21" s="334" customFormat="1" x14ac:dyDescent="0.3">
      <c r="A269" s="186" t="s">
        <v>1259</v>
      </c>
      <c r="B269" s="334">
        <v>1949</v>
      </c>
      <c r="C269" s="334" t="s">
        <v>1144</v>
      </c>
      <c r="D269" s="334" t="s">
        <v>1145</v>
      </c>
      <c r="E269" s="334" t="s">
        <v>4</v>
      </c>
      <c r="G269" s="323">
        <v>22925</v>
      </c>
      <c r="H269" s="323">
        <v>24067</v>
      </c>
      <c r="I269" s="336">
        <f t="shared" ref="I269:I271" si="10">H269-G269</f>
        <v>1142</v>
      </c>
      <c r="M269" s="337">
        <v>1693.49</v>
      </c>
      <c r="N269" s="334">
        <v>9.6799999999999997E-2</v>
      </c>
      <c r="S269" s="334" t="s">
        <v>107</v>
      </c>
      <c r="T269" s="334" t="s">
        <v>1146</v>
      </c>
    </row>
    <row r="270" spans="1:21" s="334" customFormat="1" ht="17.25" customHeight="1" x14ac:dyDescent="0.3">
      <c r="B270" s="334">
        <v>1963</v>
      </c>
      <c r="C270" s="334" t="s">
        <v>1297</v>
      </c>
      <c r="D270" s="334" t="s">
        <v>1298</v>
      </c>
      <c r="E270" s="334" t="s">
        <v>4</v>
      </c>
      <c r="G270" s="323">
        <v>53411</v>
      </c>
      <c r="H270" s="323">
        <v>65034</v>
      </c>
      <c r="I270" s="336">
        <f t="shared" si="10"/>
        <v>11623</v>
      </c>
      <c r="M270" s="337">
        <v>4329.5600000000004</v>
      </c>
      <c r="N270" s="334">
        <v>9.8000000000000004E-2</v>
      </c>
      <c r="S270" s="334" t="s">
        <v>303</v>
      </c>
      <c r="T270" s="334" t="s">
        <v>1300</v>
      </c>
    </row>
    <row r="271" spans="1:21" s="334" customFormat="1" x14ac:dyDescent="0.3">
      <c r="B271" s="334">
        <v>1963</v>
      </c>
      <c r="C271" s="334" t="s">
        <v>1297</v>
      </c>
      <c r="D271" s="334" t="s">
        <v>1299</v>
      </c>
      <c r="E271" s="334" t="s">
        <v>4</v>
      </c>
      <c r="G271" s="323">
        <v>29315</v>
      </c>
      <c r="H271" s="323">
        <v>37512</v>
      </c>
      <c r="I271" s="336">
        <f t="shared" si="10"/>
        <v>8197</v>
      </c>
      <c r="M271" s="337">
        <v>4329.5600000000004</v>
      </c>
      <c r="N271" s="334">
        <v>9.8000000000000004E-2</v>
      </c>
      <c r="S271" s="334" t="s">
        <v>303</v>
      </c>
      <c r="T271" s="334" t="s">
        <v>1300</v>
      </c>
    </row>
    <row r="272" spans="1:21" s="334" customFormat="1" x14ac:dyDescent="0.3">
      <c r="B272" s="334">
        <v>2007</v>
      </c>
      <c r="C272" s="334" t="s">
        <v>1376</v>
      </c>
      <c r="D272" s="318" t="s">
        <v>1377</v>
      </c>
      <c r="E272" s="334" t="s">
        <v>4</v>
      </c>
      <c r="G272" s="323">
        <v>2190</v>
      </c>
      <c r="H272" s="323">
        <v>11313</v>
      </c>
      <c r="I272" s="336">
        <f t="shared" ref="I272:I279" si="11">H272-G272</f>
        <v>9123</v>
      </c>
      <c r="M272" s="337">
        <v>3169.89</v>
      </c>
      <c r="N272" s="334">
        <v>0.09</v>
      </c>
      <c r="S272" s="334" t="s">
        <v>301</v>
      </c>
      <c r="T272" s="334" t="s">
        <v>1378</v>
      </c>
    </row>
    <row r="273" spans="2:20" s="334" customFormat="1" x14ac:dyDescent="0.3">
      <c r="B273" s="321">
        <v>2013</v>
      </c>
      <c r="C273" s="321" t="s">
        <v>1426</v>
      </c>
      <c r="D273" s="321" t="s">
        <v>1427</v>
      </c>
      <c r="E273" s="334" t="s">
        <v>4</v>
      </c>
      <c r="G273" s="323">
        <v>459</v>
      </c>
      <c r="H273" s="323">
        <v>459</v>
      </c>
      <c r="I273" s="336">
        <f t="shared" si="11"/>
        <v>0</v>
      </c>
      <c r="M273" s="337">
        <v>3422</v>
      </c>
      <c r="N273" s="334">
        <v>0.09</v>
      </c>
      <c r="S273" s="334" t="s">
        <v>301</v>
      </c>
      <c r="T273" s="334" t="s">
        <v>1428</v>
      </c>
    </row>
    <row r="274" spans="2:20" s="334" customFormat="1" x14ac:dyDescent="0.3">
      <c r="B274" s="334">
        <v>835492</v>
      </c>
      <c r="C274" s="334" t="s">
        <v>1384</v>
      </c>
      <c r="D274" s="334" t="s">
        <v>1385</v>
      </c>
      <c r="E274" s="334" t="s">
        <v>4</v>
      </c>
      <c r="I274" s="336">
        <f t="shared" si="11"/>
        <v>0</v>
      </c>
      <c r="M274" s="337">
        <v>8881.99</v>
      </c>
      <c r="N274" s="334">
        <v>0</v>
      </c>
      <c r="S274" s="334" t="s">
        <v>107</v>
      </c>
      <c r="T274" s="368" t="s">
        <v>1402</v>
      </c>
    </row>
    <row r="275" spans="2:20" s="334" customFormat="1" x14ac:dyDescent="0.3">
      <c r="B275" s="334">
        <v>835492</v>
      </c>
      <c r="C275" s="334" t="s">
        <v>1384</v>
      </c>
      <c r="D275" s="334" t="s">
        <v>1386</v>
      </c>
      <c r="E275" s="334" t="s">
        <v>4</v>
      </c>
      <c r="I275" s="336">
        <f t="shared" si="11"/>
        <v>0</v>
      </c>
      <c r="M275" s="337">
        <v>4513.26</v>
      </c>
      <c r="N275" s="334">
        <v>0</v>
      </c>
      <c r="S275" s="334" t="s">
        <v>107</v>
      </c>
      <c r="T275" s="368" t="s">
        <v>1402</v>
      </c>
    </row>
    <row r="276" spans="2:20" s="334" customFormat="1" x14ac:dyDescent="0.3">
      <c r="B276" s="334">
        <v>835492</v>
      </c>
      <c r="C276" s="334" t="s">
        <v>1384</v>
      </c>
      <c r="D276" s="334" t="s">
        <v>1387</v>
      </c>
      <c r="E276" s="334" t="s">
        <v>4</v>
      </c>
      <c r="I276" s="336">
        <f t="shared" si="11"/>
        <v>0</v>
      </c>
      <c r="M276" s="337">
        <v>4295.1099999999997</v>
      </c>
      <c r="N276" s="334">
        <v>0</v>
      </c>
      <c r="S276" s="334" t="s">
        <v>107</v>
      </c>
      <c r="T276" s="368" t="s">
        <v>1402</v>
      </c>
    </row>
    <row r="277" spans="2:20" s="334" customFormat="1" x14ac:dyDescent="0.3">
      <c r="B277" s="334">
        <v>835492</v>
      </c>
      <c r="C277" s="334" t="s">
        <v>1384</v>
      </c>
      <c r="D277" s="334" t="s">
        <v>1388</v>
      </c>
      <c r="E277" s="334" t="s">
        <v>4</v>
      </c>
      <c r="I277" s="336">
        <f t="shared" si="11"/>
        <v>0</v>
      </c>
      <c r="M277" s="337">
        <v>4295.1099999999997</v>
      </c>
      <c r="N277" s="334">
        <v>0</v>
      </c>
      <c r="S277" s="334" t="s">
        <v>107</v>
      </c>
      <c r="T277" s="368" t="s">
        <v>1402</v>
      </c>
    </row>
    <row r="278" spans="2:20" s="334" customFormat="1" x14ac:dyDescent="0.3">
      <c r="B278" s="334">
        <v>836257</v>
      </c>
      <c r="C278" s="334" t="s">
        <v>1398</v>
      </c>
      <c r="D278" s="318" t="s">
        <v>1399</v>
      </c>
      <c r="E278" s="334" t="s">
        <v>4</v>
      </c>
      <c r="G278" s="334">
        <v>6</v>
      </c>
      <c r="H278" s="334">
        <v>3866</v>
      </c>
      <c r="I278" s="336">
        <f t="shared" si="11"/>
        <v>3860</v>
      </c>
      <c r="M278" s="337">
        <v>3278.58</v>
      </c>
      <c r="N278" s="334">
        <v>9.8000000000000004E-2</v>
      </c>
      <c r="S278" s="334" t="s">
        <v>107</v>
      </c>
      <c r="T278" s="368" t="s">
        <v>1401</v>
      </c>
    </row>
    <row r="279" spans="2:20" s="334" customFormat="1" x14ac:dyDescent="0.3">
      <c r="B279" s="334">
        <v>841318</v>
      </c>
      <c r="C279" s="334" t="s">
        <v>1394</v>
      </c>
      <c r="D279" s="318" t="s">
        <v>1395</v>
      </c>
      <c r="E279" s="334" t="s">
        <v>4</v>
      </c>
      <c r="G279" s="323">
        <v>1243</v>
      </c>
      <c r="H279" s="323">
        <v>2977</v>
      </c>
      <c r="I279" s="336">
        <f t="shared" si="11"/>
        <v>1734</v>
      </c>
      <c r="M279" s="337">
        <v>5758.08</v>
      </c>
      <c r="N279" s="334">
        <v>0.105</v>
      </c>
      <c r="S279" s="334" t="s">
        <v>107</v>
      </c>
      <c r="T279" s="368" t="s">
        <v>1400</v>
      </c>
    </row>
  </sheetData>
  <autoFilter ref="A3:V279" xr:uid="{CA822B9C-CDB4-4930-A7A5-53E5915412FA}"/>
  <conditionalFormatting sqref="G4:H61 G161:H202">
    <cfRule type="cellIs" dxfId="464" priority="11" operator="equal">
      <formula>0</formula>
    </cfRule>
    <cfRule type="cellIs" dxfId="463" priority="12" operator="equal">
      <formula>""""""</formula>
    </cfRule>
  </conditionalFormatting>
  <conditionalFormatting sqref="G75:H79">
    <cfRule type="cellIs" dxfId="462" priority="9" operator="equal">
      <formula>0</formula>
    </cfRule>
    <cfRule type="cellIs" dxfId="461" priority="10" operator="equal">
      <formula>""""""</formula>
    </cfRule>
  </conditionalFormatting>
  <conditionalFormatting sqref="G81:H159">
    <cfRule type="cellIs" dxfId="460" priority="7" operator="equal">
      <formula>0</formula>
    </cfRule>
    <cfRule type="cellIs" dxfId="459" priority="8" operator="equal">
      <formula>""""""</formula>
    </cfRule>
  </conditionalFormatting>
  <conditionalFormatting sqref="G205:H258">
    <cfRule type="cellIs" dxfId="458" priority="1" operator="equal">
      <formula>0</formula>
    </cfRule>
    <cfRule type="cellIs" dxfId="457" priority="2" operator="equal">
      <formula>""""""</formula>
    </cfRule>
  </conditionalFormatting>
  <conditionalFormatting sqref="G267:H273">
    <cfRule type="cellIs" dxfId="456" priority="13" operator="equal">
      <formula>0</formula>
    </cfRule>
    <cfRule type="cellIs" dxfId="455" priority="14" operator="equal">
      <formula>""""""</formula>
    </cfRule>
  </conditionalFormatting>
  <conditionalFormatting sqref="G279:H279">
    <cfRule type="cellIs" dxfId="454" priority="3" operator="equal">
      <formula>0</formula>
    </cfRule>
    <cfRule type="cellIs" dxfId="453" priority="4" operator="equal">
      <formula>""""""</formula>
    </cfRule>
  </conditionalFormatting>
  <conditionalFormatting sqref="J18:K18">
    <cfRule type="cellIs" dxfId="452" priority="23" operator="equal">
      <formula>0</formula>
    </cfRule>
    <cfRule type="cellIs" dxfId="451" priority="24" operator="equal">
      <formula>""""""</formula>
    </cfRule>
  </conditionalFormatting>
  <conditionalFormatting sqref="J35:K35">
    <cfRule type="cellIs" dxfId="450" priority="19" operator="equal">
      <formula>0</formula>
    </cfRule>
    <cfRule type="cellIs" dxfId="449" priority="20" operator="equal">
      <formula>""""""</formula>
    </cfRule>
  </conditionalFormatting>
  <conditionalFormatting sqref="J205:K205">
    <cfRule type="cellIs" dxfId="448" priority="17" operator="equal">
      <formula>0</formula>
    </cfRule>
    <cfRule type="cellIs" dxfId="447" priority="18" operator="equal">
      <formula>""""""</formula>
    </cfRule>
  </conditionalFormatting>
  <hyperlinks>
    <hyperlink ref="A210:A211" r:id="rId1" display="corey.hommes@purple.com ONLY" xr:uid="{412CD1E1-3EDA-4CE9-BF33-6460AACFFAB5}"/>
    <hyperlink ref="A161" r:id="rId2" xr:uid="{296D6A49-05F3-47FA-BA63-CAB2AE05AE89}"/>
    <hyperlink ref="A162" r:id="rId3" xr:uid="{F8013D0A-94CA-42F6-BC85-71613AE3A3A5}"/>
    <hyperlink ref="A212" r:id="rId4" xr:uid="{C9E03CB8-C873-45D9-809A-6969BFEEDD7C}"/>
    <hyperlink ref="B28" r:id="rId5" xr:uid="{D19C0A62-B655-49B1-937A-B3502A8F564C}"/>
    <hyperlink ref="A156" r:id="rId6" xr:uid="{D13A432D-BFC1-4E2C-9E82-6FF936F9513E}"/>
    <hyperlink ref="A206" r:id="rId7" xr:uid="{8D296E88-08A4-4331-BE6E-3B33A8885841}"/>
    <hyperlink ref="A223" r:id="rId8" xr:uid="{E7579B49-9589-48C4-B52B-0FD30C82306D}"/>
    <hyperlink ref="A205" r:id="rId9" xr:uid="{3B1E2D29-81CF-43F4-AB13-35FBDCD1246D}"/>
    <hyperlink ref="A4" r:id="rId10" xr:uid="{D259D89B-ECCF-4227-AF85-D86CD37CCC0D}"/>
    <hyperlink ref="B5" r:id="rId11" xr:uid="{FF585382-105A-41BE-A7CD-065C249A68CB}"/>
    <hyperlink ref="B29" r:id="rId12" xr:uid="{28658F6C-002E-4F3C-9273-3FC6B1D92BC9}"/>
    <hyperlink ref="A269" r:id="rId13" xr:uid="{AB8E02A3-F601-4B9B-BBA0-65509322624D}"/>
    <hyperlink ref="B14" r:id="rId14" xr:uid="{A5BEB966-16B6-4EC2-B657-169777E28118}"/>
    <hyperlink ref="B112" r:id="rId15" xr:uid="{0DB1ADE6-78EB-4298-BC79-95256DF7A88C}"/>
    <hyperlink ref="A49" r:id="rId16" xr:uid="{6654015C-8457-42C7-9FF1-0CBC862721A2}"/>
    <hyperlink ref="A268" r:id="rId17" display="mailto:madams@bigstarteam.com" xr:uid="{9A5E5BFE-197C-4F49-AECE-D70A5379FF29}"/>
  </hyperlinks>
  <pageMargins left="0.7" right="0.7" top="0.75" bottom="0.75" header="0.3" footer="0.3"/>
  <pageSetup paperSize="5" scale="32" fitToHeight="0" orientation="portrait" r:id="rId18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75E2-CAE1-4904-B13B-2EC6946AE6C3}">
  <sheetPr>
    <pageSetUpPr fitToPage="1"/>
  </sheetPr>
  <dimension ref="A1:V284"/>
  <sheetViews>
    <sheetView zoomScaleNormal="100" workbookViewId="0">
      <pane ySplit="3" topLeftCell="A223" activePane="bottomLeft" state="frozen"/>
      <selection pane="bottomLeft" activeCell="I285" sqref="I285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3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186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69924</v>
      </c>
      <c r="H4" s="323">
        <v>71153</v>
      </c>
      <c r="I4" s="323">
        <f t="shared" ref="I4:I63" si="0">H4-G4</f>
        <v>1229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40885</v>
      </c>
      <c r="H5" s="323">
        <v>41882</v>
      </c>
      <c r="I5" s="323">
        <f t="shared" si="0"/>
        <v>997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x14ac:dyDescent="0.3">
      <c r="A6" s="321">
        <v>8</v>
      </c>
      <c r="B6" s="321" t="s">
        <v>260</v>
      </c>
      <c r="C6" s="384" t="s">
        <v>270</v>
      </c>
      <c r="D6" s="385" t="s">
        <v>20</v>
      </c>
      <c r="E6" s="322" t="s">
        <v>4</v>
      </c>
      <c r="G6" s="323">
        <v>497732</v>
      </c>
      <c r="H6" s="323">
        <v>501950</v>
      </c>
      <c r="I6" s="323">
        <f t="shared" si="0"/>
        <v>4218</v>
      </c>
      <c r="J6" s="324"/>
      <c r="L6" s="323">
        <f>K6-J6</f>
        <v>0</v>
      </c>
      <c r="M6" s="325">
        <v>2370.66</v>
      </c>
      <c r="N6" s="326">
        <v>0.1075</v>
      </c>
      <c r="O6" s="328">
        <v>154832</v>
      </c>
      <c r="P6" s="324"/>
      <c r="Q6" s="324"/>
      <c r="R6" s="328">
        <v>0</v>
      </c>
      <c r="S6" s="321" t="s">
        <v>385</v>
      </c>
      <c r="T6" s="384" t="s">
        <v>1440</v>
      </c>
    </row>
    <row r="7" spans="1:21" s="321" customFormat="1" ht="16.5" customHeight="1" x14ac:dyDescent="0.3">
      <c r="A7" s="321">
        <v>11.5</v>
      </c>
      <c r="B7" s="327">
        <v>438</v>
      </c>
      <c r="C7" s="321" t="s">
        <v>270</v>
      </c>
      <c r="D7" s="322" t="s">
        <v>609</v>
      </c>
      <c r="E7" s="322" t="s">
        <v>16</v>
      </c>
      <c r="G7" s="323">
        <v>183076</v>
      </c>
      <c r="H7" s="323">
        <v>186634</v>
      </c>
      <c r="I7" s="323">
        <f t="shared" si="0"/>
        <v>3558</v>
      </c>
      <c r="J7" s="324"/>
      <c r="L7" s="323">
        <v>0</v>
      </c>
      <c r="M7" s="325">
        <v>419.9</v>
      </c>
      <c r="N7" s="326">
        <v>0.1114</v>
      </c>
      <c r="O7" s="328">
        <v>0</v>
      </c>
      <c r="P7" s="329"/>
      <c r="Q7" s="329"/>
      <c r="R7" s="330">
        <v>0</v>
      </c>
      <c r="T7" s="321" t="s">
        <v>611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783</v>
      </c>
      <c r="E8" s="322" t="s">
        <v>16</v>
      </c>
      <c r="G8" s="323">
        <v>94282</v>
      </c>
      <c r="H8" s="323">
        <v>97965</v>
      </c>
      <c r="I8" s="323">
        <f t="shared" si="0"/>
        <v>3683</v>
      </c>
      <c r="J8" s="324"/>
      <c r="L8" s="323"/>
      <c r="M8" s="325">
        <v>428.7</v>
      </c>
      <c r="N8" s="326">
        <v>0.10979999999999999</v>
      </c>
      <c r="O8" s="328"/>
      <c r="P8" s="329"/>
      <c r="Q8" s="329"/>
      <c r="R8" s="330"/>
      <c r="T8" s="321" t="s">
        <v>784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1147</v>
      </c>
      <c r="E9" s="322" t="s">
        <v>16</v>
      </c>
      <c r="G9" s="323">
        <v>29232</v>
      </c>
      <c r="H9" s="323">
        <v>31918</v>
      </c>
      <c r="I9" s="323">
        <f t="shared" si="0"/>
        <v>2686</v>
      </c>
      <c r="J9" s="324"/>
      <c r="L9" s="323"/>
      <c r="M9" s="325">
        <v>415.92</v>
      </c>
      <c r="N9" s="326">
        <v>0.10299999999999999</v>
      </c>
      <c r="O9" s="328"/>
      <c r="P9" s="329"/>
      <c r="Q9" s="329"/>
      <c r="R9" s="330"/>
      <c r="T9" s="321" t="s">
        <v>1185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641</v>
      </c>
      <c r="E10" s="322" t="s">
        <v>4</v>
      </c>
      <c r="G10" s="323">
        <v>210049</v>
      </c>
      <c r="H10" s="323">
        <v>213611</v>
      </c>
      <c r="I10" s="323">
        <f t="shared" si="0"/>
        <v>3562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642</v>
      </c>
      <c r="E11" s="322" t="s">
        <v>4</v>
      </c>
      <c r="G11" s="323">
        <v>132340</v>
      </c>
      <c r="H11" s="323">
        <v>135302</v>
      </c>
      <c r="I11" s="323">
        <f t="shared" si="0"/>
        <v>2962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 t="s">
        <v>262</v>
      </c>
      <c r="C12" s="321" t="s">
        <v>272</v>
      </c>
      <c r="D12" s="322" t="s">
        <v>643</v>
      </c>
      <c r="E12" s="322" t="s">
        <v>4</v>
      </c>
      <c r="G12" s="323">
        <v>214799</v>
      </c>
      <c r="H12" s="323">
        <v>219761</v>
      </c>
      <c r="I12" s="323">
        <f t="shared" si="0"/>
        <v>4962</v>
      </c>
      <c r="J12" s="324"/>
      <c r="L12" s="323"/>
      <c r="M12" s="325">
        <v>2027.72</v>
      </c>
      <c r="N12" s="326">
        <v>9.4500000000000001E-2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B13" s="327">
        <v>573</v>
      </c>
      <c r="C13" s="321" t="s">
        <v>272</v>
      </c>
      <c r="D13" s="322" t="s">
        <v>990</v>
      </c>
      <c r="E13" s="322" t="s">
        <v>4</v>
      </c>
      <c r="G13" s="323">
        <v>108363</v>
      </c>
      <c r="H13" s="323">
        <v>113607</v>
      </c>
      <c r="I13" s="323">
        <f t="shared" si="0"/>
        <v>5244</v>
      </c>
      <c r="J13" s="324"/>
      <c r="L13" s="323"/>
      <c r="M13" s="325">
        <v>2175.63</v>
      </c>
      <c r="N13" s="326">
        <v>8.8200000000000001E-2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G14" s="323">
        <v>32600</v>
      </c>
      <c r="H14" s="323">
        <v>33290</v>
      </c>
      <c r="I14" s="323">
        <f t="shared" si="0"/>
        <v>690</v>
      </c>
      <c r="J14" s="324"/>
      <c r="L14" s="323"/>
      <c r="M14" s="325">
        <v>1621.99</v>
      </c>
      <c r="N14" s="326">
        <v>9.7799999999999998E-2</v>
      </c>
      <c r="O14" s="328">
        <v>0</v>
      </c>
      <c r="P14" s="324"/>
      <c r="Q14" s="324"/>
      <c r="R14" s="328"/>
      <c r="S14" s="321" t="s">
        <v>107</v>
      </c>
      <c r="T14" s="332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26700</v>
      </c>
      <c r="H15" s="323">
        <v>29360</v>
      </c>
      <c r="I15" s="323">
        <f t="shared" si="0"/>
        <v>2660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32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118131</v>
      </c>
      <c r="H16" s="323">
        <v>121645</v>
      </c>
      <c r="I16" s="323">
        <f t="shared" si="0"/>
        <v>3514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18901</v>
      </c>
      <c r="H17" s="323">
        <v>22097</v>
      </c>
      <c r="I17" s="323">
        <f t="shared" si="0"/>
        <v>3196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45553</v>
      </c>
      <c r="H18" s="323">
        <v>47206</v>
      </c>
      <c r="I18" s="323">
        <f t="shared" si="0"/>
        <v>1653</v>
      </c>
      <c r="J18" s="323">
        <v>482</v>
      </c>
      <c r="K18" s="323">
        <v>484</v>
      </c>
      <c r="L18" s="323">
        <f>K18-J18</f>
        <v>2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295" t="s">
        <v>1439</v>
      </c>
      <c r="C19" s="321" t="s">
        <v>205</v>
      </c>
      <c r="D19" s="322" t="s">
        <v>1130</v>
      </c>
      <c r="E19" s="322" t="s">
        <v>4</v>
      </c>
      <c r="F19" s="322"/>
      <c r="G19" s="323">
        <v>76712</v>
      </c>
      <c r="H19" s="323">
        <v>82393</v>
      </c>
      <c r="I19" s="323">
        <f t="shared" si="0"/>
        <v>5681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79063</v>
      </c>
      <c r="H20" s="323">
        <v>82086</v>
      </c>
      <c r="I20" s="323">
        <f t="shared" si="0"/>
        <v>3023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35" t="s">
        <v>4</v>
      </c>
      <c r="F21" s="322"/>
      <c r="G21" s="323">
        <v>36440</v>
      </c>
      <c r="H21" s="323">
        <v>40293</v>
      </c>
      <c r="I21" s="323">
        <f t="shared" si="0"/>
        <v>3853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35" t="s">
        <v>4</v>
      </c>
      <c r="F22" s="322"/>
      <c r="G22" s="323">
        <v>29652</v>
      </c>
      <c r="H22" s="323">
        <v>33775</v>
      </c>
      <c r="I22" s="323">
        <f t="shared" si="0"/>
        <v>4123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35" t="s">
        <v>4</v>
      </c>
      <c r="F23" s="322"/>
      <c r="G23" s="323">
        <v>34125</v>
      </c>
      <c r="H23" s="323">
        <v>38863</v>
      </c>
      <c r="I23" s="323">
        <f t="shared" si="0"/>
        <v>4738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35" t="s">
        <v>4</v>
      </c>
      <c r="F24" s="322"/>
      <c r="G24" s="323">
        <v>24605</v>
      </c>
      <c r="H24" s="323">
        <v>28810</v>
      </c>
      <c r="I24" s="323">
        <f t="shared" si="0"/>
        <v>4205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35" t="s">
        <v>4</v>
      </c>
      <c r="F25" s="322"/>
      <c r="G25" s="323">
        <v>21556</v>
      </c>
      <c r="H25" s="323">
        <v>26021</v>
      </c>
      <c r="I25" s="323">
        <f t="shared" si="0"/>
        <v>4465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35" t="s">
        <v>4</v>
      </c>
      <c r="F26" s="322"/>
      <c r="G26" s="323">
        <v>19724</v>
      </c>
      <c r="H26" s="323">
        <v>24798</v>
      </c>
      <c r="I26" s="323">
        <f t="shared" si="0"/>
        <v>5074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410065</v>
      </c>
      <c r="H27" s="323">
        <v>416525</v>
      </c>
      <c r="I27" s="323">
        <f t="shared" si="0"/>
        <v>6460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209097</v>
      </c>
      <c r="H28" s="323">
        <v>210114</v>
      </c>
      <c r="I28" s="323">
        <f t="shared" si="0"/>
        <v>1017</v>
      </c>
      <c r="L28" s="323">
        <f>K28-J28</f>
        <v>0</v>
      </c>
      <c r="M28" s="376">
        <v>2088.12</v>
      </c>
      <c r="N28" s="326">
        <v>0.11020000000000001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111730</v>
      </c>
      <c r="H29" s="323">
        <v>117164</v>
      </c>
      <c r="I29" s="323">
        <f t="shared" si="0"/>
        <v>5434</v>
      </c>
      <c r="L29" s="323"/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60724</v>
      </c>
      <c r="H30" s="323">
        <v>66344</v>
      </c>
      <c r="I30" s="336">
        <f t="shared" si="0"/>
        <v>5620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66494</v>
      </c>
      <c r="H31" s="323">
        <v>71311</v>
      </c>
      <c r="I31" s="336">
        <f t="shared" si="0"/>
        <v>4817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58421</v>
      </c>
      <c r="H32" s="323">
        <v>64074</v>
      </c>
      <c r="I32" s="336">
        <f t="shared" si="0"/>
        <v>5653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186176</v>
      </c>
      <c r="H33" s="323">
        <v>186176</v>
      </c>
      <c r="I33" s="336">
        <f t="shared" si="0"/>
        <v>0</v>
      </c>
      <c r="L33" s="336">
        <f t="shared" ref="L33:L41" si="1">K33-J33</f>
        <v>0</v>
      </c>
      <c r="M33" s="337">
        <v>1212.23</v>
      </c>
      <c r="N33" s="341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68</v>
      </c>
      <c r="B34" s="334" t="s">
        <v>219</v>
      </c>
      <c r="C34" s="334" t="s">
        <v>220</v>
      </c>
      <c r="D34" s="335" t="s">
        <v>343</v>
      </c>
      <c r="E34" s="335" t="s">
        <v>4</v>
      </c>
      <c r="G34" s="323">
        <v>469813</v>
      </c>
      <c r="H34" s="323">
        <v>469813</v>
      </c>
      <c r="I34" s="336">
        <f t="shared" si="0"/>
        <v>0</v>
      </c>
      <c r="L34" s="336">
        <f t="shared" si="1"/>
        <v>0</v>
      </c>
      <c r="M34" s="340">
        <v>2144.61</v>
      </c>
      <c r="N34" s="341">
        <v>0</v>
      </c>
      <c r="O34" s="330">
        <v>162958</v>
      </c>
      <c r="P34" s="329"/>
      <c r="Q34" s="329"/>
      <c r="R34" s="330">
        <v>0</v>
      </c>
      <c r="S34" s="334" t="s">
        <v>107</v>
      </c>
      <c r="T34" s="334" t="s">
        <v>978</v>
      </c>
    </row>
    <row r="35" spans="1:21" s="334" customFormat="1" x14ac:dyDescent="0.3">
      <c r="A35" s="334">
        <v>69</v>
      </c>
      <c r="B35" s="334" t="s">
        <v>219</v>
      </c>
      <c r="C35" s="334" t="s">
        <v>220</v>
      </c>
      <c r="D35" s="335" t="s">
        <v>351</v>
      </c>
      <c r="E35" s="335" t="s">
        <v>4</v>
      </c>
      <c r="G35" s="323">
        <v>160130</v>
      </c>
      <c r="H35" s="323">
        <v>160130</v>
      </c>
      <c r="I35" s="336">
        <f t="shared" si="0"/>
        <v>0</v>
      </c>
      <c r="J35" s="339">
        <v>16196</v>
      </c>
      <c r="K35" s="339">
        <v>16196</v>
      </c>
      <c r="L35" s="336">
        <f t="shared" si="1"/>
        <v>0</v>
      </c>
      <c r="M35" s="337">
        <v>1127.2</v>
      </c>
      <c r="N35" s="341">
        <v>0</v>
      </c>
      <c r="O35" s="330">
        <v>43745</v>
      </c>
      <c r="P35" s="329"/>
      <c r="Q35" s="329"/>
      <c r="R35" s="330">
        <v>0</v>
      </c>
      <c r="S35" s="334" t="s">
        <v>107</v>
      </c>
      <c r="T35" s="334" t="s">
        <v>728</v>
      </c>
      <c r="U35" s="334" t="s">
        <v>752</v>
      </c>
    </row>
    <row r="36" spans="1:21" s="334" customFormat="1" x14ac:dyDescent="0.3">
      <c r="A36" s="334">
        <v>70</v>
      </c>
      <c r="B36" s="334" t="s">
        <v>219</v>
      </c>
      <c r="C36" s="334" t="s">
        <v>220</v>
      </c>
      <c r="D36" s="335" t="s">
        <v>349</v>
      </c>
      <c r="E36" s="335" t="s">
        <v>4</v>
      </c>
      <c r="G36" s="323">
        <v>205943</v>
      </c>
      <c r="H36" s="323">
        <v>205943</v>
      </c>
      <c r="I36" s="336">
        <f t="shared" si="0"/>
        <v>0</v>
      </c>
      <c r="L36" s="336">
        <f t="shared" si="1"/>
        <v>0</v>
      </c>
      <c r="M36" s="337">
        <v>1212.23</v>
      </c>
      <c r="N36" s="341">
        <v>0</v>
      </c>
      <c r="O36" s="330">
        <v>54494</v>
      </c>
      <c r="P36" s="329"/>
      <c r="Q36" s="329"/>
      <c r="R36" s="330">
        <v>0</v>
      </c>
      <c r="S36" s="334" t="s">
        <v>107</v>
      </c>
      <c r="T36" s="334" t="s">
        <v>728</v>
      </c>
      <c r="U36" s="334" t="s">
        <v>752</v>
      </c>
    </row>
    <row r="37" spans="1:21" s="334" customFormat="1" x14ac:dyDescent="0.3">
      <c r="A37" s="334">
        <v>70</v>
      </c>
      <c r="B37" s="334" t="s">
        <v>219</v>
      </c>
      <c r="C37" s="334" t="s">
        <v>220</v>
      </c>
      <c r="D37" s="335" t="s">
        <v>553</v>
      </c>
      <c r="E37" s="335" t="s">
        <v>4</v>
      </c>
      <c r="G37" s="323">
        <v>128031</v>
      </c>
      <c r="H37" s="323">
        <v>130678</v>
      </c>
      <c r="I37" s="336">
        <f t="shared" si="0"/>
        <v>2647</v>
      </c>
      <c r="J37" s="324">
        <v>0</v>
      </c>
      <c r="K37" s="321"/>
      <c r="L37" s="323">
        <f t="shared" si="1"/>
        <v>0</v>
      </c>
      <c r="M37" s="337">
        <v>1337.25</v>
      </c>
      <c r="N37" s="338">
        <v>8.7999999999999995E-2</v>
      </c>
      <c r="O37" s="330">
        <v>22</v>
      </c>
      <c r="P37" s="329"/>
      <c r="Q37" s="329"/>
      <c r="R37" s="330">
        <v>0</v>
      </c>
      <c r="S37" s="334" t="s">
        <v>107</v>
      </c>
      <c r="T37" s="334" t="s">
        <v>554</v>
      </c>
    </row>
    <row r="38" spans="1:21" s="334" customFormat="1" x14ac:dyDescent="0.3">
      <c r="A38" s="334">
        <v>71</v>
      </c>
      <c r="B38" s="334" t="s">
        <v>219</v>
      </c>
      <c r="C38" s="334" t="s">
        <v>220</v>
      </c>
      <c r="D38" s="335" t="s">
        <v>536</v>
      </c>
      <c r="E38" s="335" t="s">
        <v>4</v>
      </c>
      <c r="G38" s="323">
        <v>128115</v>
      </c>
      <c r="H38" s="323">
        <v>129401</v>
      </c>
      <c r="I38" s="336">
        <f t="shared" si="0"/>
        <v>1286</v>
      </c>
      <c r="J38" s="329"/>
      <c r="L38" s="336">
        <f t="shared" si="1"/>
        <v>0</v>
      </c>
      <c r="M38" s="337">
        <v>1337.25</v>
      </c>
      <c r="N38" s="338">
        <v>8.7999999999999995E-2</v>
      </c>
      <c r="O38" s="330">
        <v>329</v>
      </c>
      <c r="P38" s="329"/>
      <c r="Q38" s="329"/>
      <c r="R38" s="330">
        <v>0</v>
      </c>
      <c r="S38" s="334" t="s">
        <v>107</v>
      </c>
    </row>
    <row r="39" spans="1:21" s="334" customFormat="1" x14ac:dyDescent="0.3">
      <c r="A39" s="334">
        <v>77</v>
      </c>
      <c r="B39" s="334" t="s">
        <v>219</v>
      </c>
      <c r="C39" s="334" t="s">
        <v>220</v>
      </c>
      <c r="D39" s="335" t="s">
        <v>506</v>
      </c>
      <c r="E39" s="335" t="s">
        <v>4</v>
      </c>
      <c r="F39" s="335"/>
      <c r="G39" s="323">
        <v>165326</v>
      </c>
      <c r="H39" s="323">
        <v>166570</v>
      </c>
      <c r="I39" s="336">
        <f t="shared" si="0"/>
        <v>1244</v>
      </c>
      <c r="J39" s="329">
        <v>0</v>
      </c>
      <c r="L39" s="336">
        <f t="shared" si="1"/>
        <v>0</v>
      </c>
      <c r="M39" s="337">
        <v>1337.25</v>
      </c>
      <c r="N39" s="338">
        <v>8.7999999999999995E-2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1" s="334" customFormat="1" ht="17.25" customHeight="1" x14ac:dyDescent="0.3">
      <c r="A40" s="334">
        <v>80</v>
      </c>
      <c r="B40" s="334" t="s">
        <v>202</v>
      </c>
      <c r="C40" s="334" t="s">
        <v>87</v>
      </c>
      <c r="D40" s="335" t="s">
        <v>451</v>
      </c>
      <c r="E40" s="335" t="s">
        <v>4</v>
      </c>
      <c r="G40" s="323">
        <v>153829</v>
      </c>
      <c r="H40" s="323">
        <v>155064</v>
      </c>
      <c r="I40" s="336">
        <f t="shared" si="0"/>
        <v>1235</v>
      </c>
      <c r="J40" s="329"/>
      <c r="L40" s="336">
        <f t="shared" si="1"/>
        <v>0</v>
      </c>
      <c r="M40" s="337">
        <v>1454.13</v>
      </c>
      <c r="N40" s="338">
        <v>0.11550000000000001</v>
      </c>
      <c r="O40" s="330">
        <v>22457</v>
      </c>
      <c r="P40" s="329"/>
      <c r="Q40" s="329"/>
      <c r="R40" s="330">
        <v>0</v>
      </c>
      <c r="S40" s="334" t="s">
        <v>299</v>
      </c>
    </row>
    <row r="41" spans="1:21" s="334" customFormat="1" ht="17.25" customHeight="1" x14ac:dyDescent="0.3">
      <c r="A41" s="334">
        <v>87</v>
      </c>
      <c r="B41" s="334" t="s">
        <v>202</v>
      </c>
      <c r="C41" s="334" t="s">
        <v>87</v>
      </c>
      <c r="D41" s="335" t="s">
        <v>459</v>
      </c>
      <c r="E41" s="335" t="s">
        <v>4</v>
      </c>
      <c r="G41" s="323">
        <v>154729</v>
      </c>
      <c r="H41" s="323">
        <v>155806</v>
      </c>
      <c r="I41" s="336">
        <f t="shared" si="0"/>
        <v>1077</v>
      </c>
      <c r="J41" s="329"/>
      <c r="L41" s="336">
        <f t="shared" si="1"/>
        <v>0</v>
      </c>
      <c r="M41" s="337">
        <v>1454.13</v>
      </c>
      <c r="N41" s="338">
        <v>0.11550000000000001</v>
      </c>
      <c r="O41" s="330">
        <v>7263</v>
      </c>
      <c r="P41" s="329"/>
      <c r="Q41" s="329"/>
      <c r="R41" s="330">
        <v>0</v>
      </c>
      <c r="S41" s="334" t="s">
        <v>299</v>
      </c>
      <c r="T41" s="342"/>
    </row>
    <row r="42" spans="1:21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520</v>
      </c>
      <c r="E42" s="335" t="s">
        <v>4</v>
      </c>
      <c r="G42" s="323">
        <v>241229</v>
      </c>
      <c r="H42" s="323">
        <v>244814</v>
      </c>
      <c r="I42" s="336">
        <f t="shared" si="0"/>
        <v>3585</v>
      </c>
      <c r="J42" s="329"/>
      <c r="L42" s="336"/>
      <c r="M42" s="337">
        <v>1840.24</v>
      </c>
      <c r="N42" s="338">
        <v>0.1144</v>
      </c>
      <c r="O42" s="330">
        <v>242</v>
      </c>
      <c r="P42" s="329"/>
      <c r="Q42" s="329"/>
      <c r="R42" s="330">
        <v>0</v>
      </c>
      <c r="S42" s="334" t="s">
        <v>299</v>
      </c>
      <c r="T42" s="342"/>
    </row>
    <row r="43" spans="1:21" s="334" customFormat="1" ht="17.25" customHeight="1" x14ac:dyDescent="0.3">
      <c r="A43" s="334">
        <v>91</v>
      </c>
      <c r="B43" s="334" t="s">
        <v>223</v>
      </c>
      <c r="C43" s="334" t="s">
        <v>224</v>
      </c>
      <c r="D43" s="335" t="s">
        <v>397</v>
      </c>
      <c r="E43" s="335" t="s">
        <v>4</v>
      </c>
      <c r="G43" s="323">
        <v>323057</v>
      </c>
      <c r="H43" s="323">
        <v>327347</v>
      </c>
      <c r="I43" s="336">
        <f t="shared" si="0"/>
        <v>4290</v>
      </c>
      <c r="J43" s="329"/>
      <c r="L43" s="336">
        <f>K43-J43</f>
        <v>0</v>
      </c>
      <c r="M43" s="337">
        <v>1920</v>
      </c>
      <c r="N43" s="338">
        <v>8.8300000000000003E-2</v>
      </c>
      <c r="O43" s="330">
        <v>55160</v>
      </c>
      <c r="P43" s="329"/>
      <c r="Q43" s="329"/>
      <c r="R43" s="330">
        <v>0</v>
      </c>
      <c r="S43" s="334" t="s">
        <v>107</v>
      </c>
      <c r="T43" s="334" t="s">
        <v>601</v>
      </c>
    </row>
    <row r="44" spans="1:21" s="334" customFormat="1" ht="17.25" customHeight="1" x14ac:dyDescent="0.3">
      <c r="A44" s="334">
        <v>94</v>
      </c>
      <c r="B44" s="334" t="s">
        <v>223</v>
      </c>
      <c r="C44" s="334" t="s">
        <v>224</v>
      </c>
      <c r="D44" s="335" t="s">
        <v>524</v>
      </c>
      <c r="E44" s="335" t="s">
        <v>4</v>
      </c>
      <c r="F44" s="335"/>
      <c r="G44" s="323">
        <v>269468</v>
      </c>
      <c r="H44" s="323">
        <v>272557</v>
      </c>
      <c r="I44" s="336">
        <f t="shared" si="0"/>
        <v>3089</v>
      </c>
      <c r="J44" s="329"/>
      <c r="L44" s="336">
        <f>K44-J44</f>
        <v>0</v>
      </c>
      <c r="M44" s="337">
        <v>1994.76</v>
      </c>
      <c r="N44" s="338">
        <v>9.7000000000000003E-2</v>
      </c>
      <c r="O44" s="330">
        <v>31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1" s="334" customFormat="1" ht="16.5" customHeight="1" x14ac:dyDescent="0.3">
      <c r="A45" s="334">
        <v>94</v>
      </c>
      <c r="B45" s="334" t="s">
        <v>223</v>
      </c>
      <c r="C45" s="334" t="s">
        <v>224</v>
      </c>
      <c r="D45" s="335" t="s">
        <v>802</v>
      </c>
      <c r="E45" s="335" t="s">
        <v>4</v>
      </c>
      <c r="F45" s="335"/>
      <c r="G45" s="323">
        <v>134495</v>
      </c>
      <c r="H45" s="323">
        <v>136959</v>
      </c>
      <c r="I45" s="336">
        <f t="shared" si="0"/>
        <v>2464</v>
      </c>
      <c r="J45" s="329"/>
      <c r="L45" s="336"/>
      <c r="M45" s="337">
        <v>2244.88</v>
      </c>
      <c r="N45" s="338">
        <v>9.7299999999999998E-2</v>
      </c>
      <c r="O45" s="330"/>
      <c r="P45" s="329"/>
      <c r="Q45" s="329"/>
      <c r="R45" s="330"/>
      <c r="S45" s="334" t="s">
        <v>107</v>
      </c>
      <c r="T45" s="334" t="s">
        <v>803</v>
      </c>
      <c r="U45" s="334" t="s">
        <v>714</v>
      </c>
    </row>
    <row r="46" spans="1:21" s="334" customFormat="1" ht="17.25" customHeight="1" x14ac:dyDescent="0.3">
      <c r="A46" s="334">
        <v>94</v>
      </c>
      <c r="B46" s="334" t="s">
        <v>223</v>
      </c>
      <c r="C46" s="334" t="s">
        <v>224</v>
      </c>
      <c r="D46" s="335" t="s">
        <v>875</v>
      </c>
      <c r="E46" s="335" t="s">
        <v>4</v>
      </c>
      <c r="F46" s="335"/>
      <c r="G46" s="323">
        <v>57995</v>
      </c>
      <c r="H46" s="323">
        <v>58109</v>
      </c>
      <c r="I46" s="336">
        <f t="shared" si="0"/>
        <v>114</v>
      </c>
      <c r="J46" s="329"/>
      <c r="L46" s="336"/>
      <c r="M46" s="337">
        <v>1911.11</v>
      </c>
      <c r="N46" s="338">
        <v>9.4600000000000004E-2</v>
      </c>
      <c r="O46" s="330"/>
      <c r="P46" s="329"/>
      <c r="Q46" s="329"/>
      <c r="R46" s="330"/>
      <c r="S46" s="334" t="s">
        <v>107</v>
      </c>
      <c r="T46" s="334" t="s">
        <v>876</v>
      </c>
    </row>
    <row r="47" spans="1:21" s="334" customFormat="1" ht="17.25" customHeight="1" x14ac:dyDescent="0.3">
      <c r="A47" s="334">
        <v>94</v>
      </c>
      <c r="B47" s="334" t="s">
        <v>223</v>
      </c>
      <c r="C47" s="334" t="s">
        <v>224</v>
      </c>
      <c r="D47" s="335" t="s">
        <v>1328</v>
      </c>
      <c r="E47" s="335" t="s">
        <v>4</v>
      </c>
      <c r="F47" s="335"/>
      <c r="G47" s="323">
        <v>2028</v>
      </c>
      <c r="H47" s="323">
        <v>3026</v>
      </c>
      <c r="I47" s="336">
        <f t="shared" si="0"/>
        <v>998</v>
      </c>
      <c r="J47" s="329"/>
      <c r="L47" s="336"/>
      <c r="M47" s="337">
        <v>2589.33</v>
      </c>
      <c r="N47" s="338">
        <v>9.5000000000000001E-2</v>
      </c>
      <c r="O47" s="330"/>
      <c r="P47" s="329"/>
      <c r="Q47" s="329"/>
      <c r="R47" s="330"/>
      <c r="S47" s="334" t="s">
        <v>107</v>
      </c>
      <c r="T47" s="334" t="s">
        <v>1329</v>
      </c>
    </row>
    <row r="48" spans="1:21" s="334" customFormat="1" ht="17.25" customHeight="1" x14ac:dyDescent="0.3">
      <c r="A48" s="364" t="s">
        <v>1397</v>
      </c>
      <c r="B48" s="334">
        <v>1306</v>
      </c>
      <c r="C48" s="334" t="s">
        <v>224</v>
      </c>
      <c r="D48" s="335" t="s">
        <v>1358</v>
      </c>
      <c r="E48" s="335" t="s">
        <v>4</v>
      </c>
      <c r="F48" s="335"/>
      <c r="G48" s="323">
        <v>3770</v>
      </c>
      <c r="H48" s="323">
        <v>5472</v>
      </c>
      <c r="I48" s="336">
        <f t="shared" si="0"/>
        <v>1702</v>
      </c>
      <c r="J48" s="329"/>
      <c r="L48" s="336"/>
      <c r="M48" s="337">
        <v>2585.77</v>
      </c>
      <c r="N48" s="338">
        <v>8.8999999999999996E-2</v>
      </c>
      <c r="O48" s="330"/>
      <c r="P48" s="329"/>
      <c r="Q48" s="329"/>
      <c r="R48" s="330"/>
      <c r="S48" s="334" t="s">
        <v>107</v>
      </c>
      <c r="T48" s="334" t="s">
        <v>1359</v>
      </c>
    </row>
    <row r="49" spans="1:20" s="334" customFormat="1" ht="16.5" customHeight="1" x14ac:dyDescent="0.3">
      <c r="A49" s="334">
        <v>114</v>
      </c>
      <c r="B49" s="334" t="s">
        <v>227</v>
      </c>
      <c r="C49" s="334" t="s">
        <v>228</v>
      </c>
      <c r="D49" s="335" t="s">
        <v>542</v>
      </c>
      <c r="E49" s="335" t="s">
        <v>4</v>
      </c>
      <c r="G49" s="323">
        <v>161230</v>
      </c>
      <c r="H49" s="323">
        <v>163612</v>
      </c>
      <c r="I49" s="336">
        <f t="shared" si="0"/>
        <v>2382</v>
      </c>
      <c r="J49" s="329"/>
      <c r="L49" s="336">
        <f t="shared" ref="L49:L51" si="2">K49-J49</f>
        <v>0</v>
      </c>
      <c r="M49" s="337">
        <v>2021.78</v>
      </c>
      <c r="N49" s="338">
        <v>8.4699999999999998E-2</v>
      </c>
      <c r="O49" s="330">
        <v>0</v>
      </c>
      <c r="P49" s="329"/>
      <c r="Q49" s="329"/>
      <c r="R49" s="330">
        <v>0</v>
      </c>
      <c r="S49" s="334" t="s">
        <v>107</v>
      </c>
    </row>
    <row r="50" spans="1:20" s="334" customFormat="1" ht="16.5" customHeight="1" x14ac:dyDescent="0.3">
      <c r="A50" s="334">
        <v>114</v>
      </c>
      <c r="B50" s="334" t="s">
        <v>227</v>
      </c>
      <c r="C50" s="334" t="s">
        <v>228</v>
      </c>
      <c r="D50" s="335" t="s">
        <v>753</v>
      </c>
      <c r="E50" s="335" t="s">
        <v>4</v>
      </c>
      <c r="G50" s="323">
        <v>239932</v>
      </c>
      <c r="H50" s="323">
        <v>245565</v>
      </c>
      <c r="I50" s="336">
        <f t="shared" si="0"/>
        <v>5633</v>
      </c>
      <c r="J50" s="329"/>
      <c r="L50" s="336">
        <f t="shared" si="2"/>
        <v>0</v>
      </c>
      <c r="M50" s="337">
        <v>2109.36</v>
      </c>
      <c r="N50" s="338">
        <v>8.4900000000000003E-2</v>
      </c>
      <c r="O50" s="330">
        <v>0</v>
      </c>
      <c r="P50" s="329"/>
      <c r="Q50" s="329"/>
      <c r="R50" s="330">
        <v>0</v>
      </c>
      <c r="S50" s="334" t="s">
        <v>107</v>
      </c>
      <c r="T50" s="334" t="s">
        <v>754</v>
      </c>
    </row>
    <row r="51" spans="1:20" s="334" customFormat="1" ht="17.25" customHeight="1" x14ac:dyDescent="0.3">
      <c r="A51" s="334">
        <v>114</v>
      </c>
      <c r="B51" s="334" t="s">
        <v>227</v>
      </c>
      <c r="C51" s="334" t="s">
        <v>228</v>
      </c>
      <c r="D51" s="335" t="s">
        <v>1029</v>
      </c>
      <c r="E51" s="335" t="s">
        <v>4</v>
      </c>
      <c r="G51" s="323">
        <v>67196</v>
      </c>
      <c r="H51" s="323">
        <v>71888</v>
      </c>
      <c r="I51" s="336">
        <f t="shared" si="0"/>
        <v>4692</v>
      </c>
      <c r="J51" s="329"/>
      <c r="L51" s="336">
        <f t="shared" si="2"/>
        <v>0</v>
      </c>
      <c r="M51" s="337">
        <v>2914.75</v>
      </c>
      <c r="N51" s="338">
        <v>0.08</v>
      </c>
      <c r="O51" s="330">
        <v>0</v>
      </c>
      <c r="P51" s="329"/>
      <c r="Q51" s="329"/>
      <c r="R51" s="330">
        <v>0</v>
      </c>
      <c r="S51" s="334" t="s">
        <v>107</v>
      </c>
      <c r="T51" s="334" t="s">
        <v>1031</v>
      </c>
    </row>
    <row r="52" spans="1:20" s="334" customFormat="1" ht="17.25" customHeight="1" x14ac:dyDescent="0.3">
      <c r="A52" s="334">
        <v>114</v>
      </c>
      <c r="B52" s="343">
        <v>1314</v>
      </c>
      <c r="C52" s="334" t="s">
        <v>228</v>
      </c>
      <c r="D52" s="335" t="s">
        <v>1095</v>
      </c>
      <c r="E52" s="335" t="s">
        <v>4</v>
      </c>
      <c r="G52" s="323">
        <v>129172</v>
      </c>
      <c r="H52" s="323">
        <v>136285</v>
      </c>
      <c r="I52" s="336">
        <f t="shared" si="0"/>
        <v>7113</v>
      </c>
      <c r="J52" s="329"/>
      <c r="L52" s="336"/>
      <c r="M52" s="337">
        <v>2909.74</v>
      </c>
      <c r="N52" s="338">
        <v>7.9799999999999996E-2</v>
      </c>
      <c r="O52" s="330"/>
      <c r="P52" s="329"/>
      <c r="Q52" s="329"/>
      <c r="R52" s="330"/>
      <c r="S52" s="334" t="s">
        <v>107</v>
      </c>
      <c r="T52" s="334" t="s">
        <v>1096</v>
      </c>
    </row>
    <row r="53" spans="1:20" s="334" customFormat="1" ht="17.25" customHeight="1" x14ac:dyDescent="0.3">
      <c r="A53" s="334">
        <v>114</v>
      </c>
      <c r="B53" s="343">
        <v>1314</v>
      </c>
      <c r="C53" s="334" t="s">
        <v>228</v>
      </c>
      <c r="D53" s="335" t="s">
        <v>1187</v>
      </c>
      <c r="E53" s="335" t="s">
        <v>4</v>
      </c>
      <c r="G53" s="323">
        <v>102385</v>
      </c>
      <c r="H53" s="323">
        <v>110886</v>
      </c>
      <c r="I53" s="336">
        <f t="shared" si="0"/>
        <v>8501</v>
      </c>
      <c r="J53" s="329"/>
      <c r="L53" s="336"/>
      <c r="M53" s="337">
        <v>2857.03</v>
      </c>
      <c r="N53" s="338">
        <v>7.8E-2</v>
      </c>
      <c r="O53" s="330"/>
      <c r="P53" s="329" t="s">
        <v>714</v>
      </c>
      <c r="Q53" s="329"/>
      <c r="R53" s="330"/>
      <c r="S53" s="334" t="s">
        <v>107</v>
      </c>
      <c r="T53" s="334" t="s">
        <v>1185</v>
      </c>
    </row>
    <row r="54" spans="1:20" s="334" customFormat="1" ht="17.25" customHeight="1" x14ac:dyDescent="0.3">
      <c r="A54" s="334">
        <v>114</v>
      </c>
      <c r="B54" s="343">
        <v>1314</v>
      </c>
      <c r="C54" s="334" t="s">
        <v>228</v>
      </c>
      <c r="D54" s="335" t="s">
        <v>1188</v>
      </c>
      <c r="E54" s="335" t="s">
        <v>4</v>
      </c>
      <c r="G54" s="323">
        <v>88544</v>
      </c>
      <c r="H54" s="323">
        <v>95022</v>
      </c>
      <c r="I54" s="336">
        <f t="shared" si="0"/>
        <v>6478</v>
      </c>
      <c r="J54" s="329"/>
      <c r="L54" s="336"/>
      <c r="M54" s="337">
        <v>2857.03</v>
      </c>
      <c r="N54" s="338">
        <v>7.8E-2</v>
      </c>
      <c r="O54" s="330"/>
      <c r="P54" s="329" t="s">
        <v>714</v>
      </c>
      <c r="Q54" s="329"/>
      <c r="R54" s="330"/>
      <c r="S54" s="334" t="s">
        <v>107</v>
      </c>
      <c r="T54" s="334" t="s">
        <v>1189</v>
      </c>
    </row>
    <row r="55" spans="1:20" s="334" customFormat="1" ht="17.25" customHeight="1" x14ac:dyDescent="0.3">
      <c r="A55" s="334">
        <v>114</v>
      </c>
      <c r="B55" s="343">
        <v>1314</v>
      </c>
      <c r="C55" s="334" t="s">
        <v>228</v>
      </c>
      <c r="D55" s="335" t="s">
        <v>1419</v>
      </c>
      <c r="E55" s="335" t="s">
        <v>4</v>
      </c>
      <c r="G55" s="323">
        <v>8</v>
      </c>
      <c r="H55" s="323">
        <v>1203</v>
      </c>
      <c r="I55" s="336">
        <f t="shared" si="0"/>
        <v>1195</v>
      </c>
      <c r="J55" s="329"/>
      <c r="L55" s="336"/>
      <c r="M55" s="337">
        <v>3104.06</v>
      </c>
      <c r="N55" s="338">
        <v>8.7999999999999995E-2</v>
      </c>
      <c r="O55" s="330"/>
      <c r="P55" s="329"/>
      <c r="Q55" s="329"/>
      <c r="R55" s="330"/>
      <c r="S55" s="334" t="s">
        <v>107</v>
      </c>
      <c r="T55" s="334" t="s">
        <v>1421</v>
      </c>
    </row>
    <row r="56" spans="1:20" s="334" customFormat="1" ht="17.25" customHeight="1" x14ac:dyDescent="0.3">
      <c r="A56" s="334">
        <v>114</v>
      </c>
      <c r="B56" s="343">
        <v>1314</v>
      </c>
      <c r="C56" s="334" t="s">
        <v>228</v>
      </c>
      <c r="D56" s="335" t="s">
        <v>1409</v>
      </c>
      <c r="E56" s="335" t="s">
        <v>4</v>
      </c>
      <c r="G56" s="323">
        <v>6</v>
      </c>
      <c r="H56" s="323">
        <v>7493</v>
      </c>
      <c r="I56" s="336">
        <f t="shared" si="0"/>
        <v>7487</v>
      </c>
      <c r="J56" s="329"/>
      <c r="L56" s="336"/>
      <c r="M56" s="337">
        <v>3104.06</v>
      </c>
      <c r="N56" s="338">
        <v>8.7999999999999995E-2</v>
      </c>
      <c r="O56" s="330"/>
      <c r="P56" s="329"/>
      <c r="Q56" s="329"/>
      <c r="R56" s="330"/>
      <c r="S56" s="334" t="s">
        <v>107</v>
      </c>
      <c r="T56" s="334" t="s">
        <v>1410</v>
      </c>
    </row>
    <row r="57" spans="1:20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1420</v>
      </c>
      <c r="E57" s="335" t="s">
        <v>4</v>
      </c>
      <c r="G57" s="323">
        <v>10</v>
      </c>
      <c r="H57" s="323">
        <v>5372</v>
      </c>
      <c r="I57" s="336">
        <f t="shared" si="0"/>
        <v>5362</v>
      </c>
      <c r="J57" s="329"/>
      <c r="L57" s="336"/>
      <c r="M57" s="337">
        <v>3104.06</v>
      </c>
      <c r="N57" s="338">
        <v>8.7999999999999995E-2</v>
      </c>
      <c r="O57" s="330"/>
      <c r="P57" s="329"/>
      <c r="Q57" s="329"/>
      <c r="R57" s="330"/>
      <c r="S57" s="334" t="s">
        <v>107</v>
      </c>
      <c r="T57" s="334" t="s">
        <v>1422</v>
      </c>
    </row>
    <row r="58" spans="1:20" x14ac:dyDescent="0.3">
      <c r="B58" s="269">
        <v>1316</v>
      </c>
      <c r="C58" s="269" t="s">
        <v>1033</v>
      </c>
      <c r="D58" s="335" t="s">
        <v>1034</v>
      </c>
      <c r="E58" s="334" t="s">
        <v>16</v>
      </c>
      <c r="F58" s="334"/>
      <c r="G58" s="334"/>
      <c r="H58" s="334"/>
      <c r="I58" s="336">
        <f t="shared" si="0"/>
        <v>0</v>
      </c>
      <c r="M58" s="272">
        <v>50.84</v>
      </c>
      <c r="N58" s="211">
        <v>0</v>
      </c>
      <c r="S58" s="211" t="s">
        <v>107</v>
      </c>
      <c r="T58" s="211" t="s">
        <v>1042</v>
      </c>
    </row>
    <row r="59" spans="1:20" x14ac:dyDescent="0.3">
      <c r="B59" s="269">
        <v>1316</v>
      </c>
      <c r="C59" s="269" t="s">
        <v>1033</v>
      </c>
      <c r="D59" s="335" t="s">
        <v>1035</v>
      </c>
      <c r="E59" s="334" t="s">
        <v>16</v>
      </c>
      <c r="F59" s="334"/>
      <c r="G59" s="334"/>
      <c r="H59" s="334"/>
      <c r="I59" s="336">
        <f t="shared" si="0"/>
        <v>0</v>
      </c>
      <c r="M59" s="272">
        <v>50.84</v>
      </c>
      <c r="N59" s="211">
        <v>0</v>
      </c>
      <c r="S59" s="211" t="s">
        <v>107</v>
      </c>
      <c r="T59" s="211" t="s">
        <v>1042</v>
      </c>
    </row>
    <row r="60" spans="1:20" x14ac:dyDescent="0.3">
      <c r="B60" s="269">
        <v>1316</v>
      </c>
      <c r="C60" s="269" t="s">
        <v>1033</v>
      </c>
      <c r="D60" s="335" t="s">
        <v>1036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50.84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335" t="s">
        <v>1037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50.84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335" t="s">
        <v>1038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50.84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335" t="s">
        <v>1039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50.84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335" t="s">
        <v>1040</v>
      </c>
      <c r="E64" s="334" t="s">
        <v>16</v>
      </c>
      <c r="F64" s="334"/>
      <c r="G64" s="334"/>
      <c r="H64" s="334"/>
      <c r="I64" s="336">
        <f t="shared" ref="I64:I95" si="3">H64-G64</f>
        <v>0</v>
      </c>
      <c r="M64" s="272">
        <v>50.84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1041</v>
      </c>
      <c r="E65" s="334" t="s">
        <v>16</v>
      </c>
      <c r="F65" s="334"/>
      <c r="G65" s="334"/>
      <c r="H65" s="334"/>
      <c r="I65" s="336">
        <f t="shared" si="3"/>
        <v>0</v>
      </c>
      <c r="M65" s="272">
        <v>50.84</v>
      </c>
      <c r="N65" s="211">
        <v>0</v>
      </c>
      <c r="S65" s="211" t="s">
        <v>107</v>
      </c>
      <c r="T65" s="211" t="s">
        <v>1042</v>
      </c>
    </row>
    <row r="66" spans="1:22" x14ac:dyDescent="0.3">
      <c r="B66" s="269">
        <v>1316</v>
      </c>
      <c r="C66" s="269" t="s">
        <v>1033</v>
      </c>
      <c r="D66" s="335" t="s">
        <v>1263</v>
      </c>
      <c r="E66" s="334" t="s">
        <v>16</v>
      </c>
      <c r="F66" s="334"/>
      <c r="G66" s="334"/>
      <c r="H66" s="334"/>
      <c r="I66" s="336">
        <f t="shared" si="3"/>
        <v>0</v>
      </c>
      <c r="M66" s="272">
        <v>100</v>
      </c>
      <c r="N66" s="211">
        <v>0</v>
      </c>
      <c r="S66" s="211" t="s">
        <v>107</v>
      </c>
      <c r="T66" s="211" t="s">
        <v>1262</v>
      </c>
    </row>
    <row r="67" spans="1:22" x14ac:dyDescent="0.3">
      <c r="B67" s="269">
        <v>1316</v>
      </c>
      <c r="C67" s="269" t="s">
        <v>1033</v>
      </c>
      <c r="D67" s="335" t="s">
        <v>1264</v>
      </c>
      <c r="E67" s="334" t="s">
        <v>16</v>
      </c>
      <c r="F67" s="334"/>
      <c r="G67" s="334"/>
      <c r="H67" s="334"/>
      <c r="I67" s="336">
        <f t="shared" si="3"/>
        <v>0</v>
      </c>
      <c r="M67" s="272">
        <v>100</v>
      </c>
      <c r="N67" s="211">
        <v>0</v>
      </c>
      <c r="S67" s="211" t="s">
        <v>107</v>
      </c>
      <c r="T67" s="211" t="s">
        <v>1262</v>
      </c>
    </row>
    <row r="68" spans="1:22" x14ac:dyDescent="0.3">
      <c r="B68" s="269">
        <v>1316</v>
      </c>
      <c r="C68" s="269" t="s">
        <v>1033</v>
      </c>
      <c r="D68" s="335" t="s">
        <v>1265</v>
      </c>
      <c r="E68" s="334" t="s">
        <v>16</v>
      </c>
      <c r="F68" s="334"/>
      <c r="G68" s="334"/>
      <c r="H68" s="334"/>
      <c r="I68" s="336">
        <f t="shared" si="3"/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335" t="s">
        <v>1266</v>
      </c>
      <c r="E69" s="334" t="s">
        <v>16</v>
      </c>
      <c r="F69" s="334"/>
      <c r="G69" s="334"/>
      <c r="H69" s="334"/>
      <c r="I69" s="336">
        <f t="shared" si="3"/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2" x14ac:dyDescent="0.3">
      <c r="B70" s="269">
        <v>1316</v>
      </c>
      <c r="C70" s="269" t="s">
        <v>1033</v>
      </c>
      <c r="D70" s="335" t="s">
        <v>1267</v>
      </c>
      <c r="E70" s="334" t="s">
        <v>16</v>
      </c>
      <c r="F70" s="334"/>
      <c r="G70" s="334"/>
      <c r="H70" s="334"/>
      <c r="I70" s="336">
        <f t="shared" si="3"/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2" s="334" customFormat="1" ht="17.25" customHeight="1" x14ac:dyDescent="0.3">
      <c r="A71" s="334">
        <v>143</v>
      </c>
      <c r="B71" s="334" t="s">
        <v>234</v>
      </c>
      <c r="C71" s="334" t="s">
        <v>476</v>
      </c>
      <c r="D71" s="335" t="s">
        <v>567</v>
      </c>
      <c r="E71" s="335" t="s">
        <v>4</v>
      </c>
      <c r="G71" s="323">
        <v>49214</v>
      </c>
      <c r="H71" s="323">
        <v>51350</v>
      </c>
      <c r="I71" s="336">
        <f t="shared" si="3"/>
        <v>2136</v>
      </c>
      <c r="J71" s="329"/>
      <c r="L71" s="336">
        <f>K71-J71</f>
        <v>0</v>
      </c>
      <c r="M71" s="337">
        <v>1412.79</v>
      </c>
      <c r="N71" s="338">
        <v>9.7199999999999995E-2</v>
      </c>
      <c r="O71" s="330">
        <v>0</v>
      </c>
      <c r="P71" s="329"/>
      <c r="Q71" s="329"/>
      <c r="R71" s="330">
        <v>0</v>
      </c>
      <c r="S71" s="334" t="s">
        <v>107</v>
      </c>
      <c r="T71" s="334" t="s">
        <v>568</v>
      </c>
    </row>
    <row r="72" spans="1:22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576</v>
      </c>
      <c r="E72" s="335" t="s">
        <v>4</v>
      </c>
      <c r="G72" s="323">
        <v>47586</v>
      </c>
      <c r="H72" s="323">
        <v>48101</v>
      </c>
      <c r="I72" s="336">
        <f t="shared" si="3"/>
        <v>515</v>
      </c>
      <c r="J72" s="329"/>
      <c r="L72" s="336">
        <f>K72-J72</f>
        <v>0</v>
      </c>
      <c r="M72" s="337">
        <v>1412.79</v>
      </c>
      <c r="N72" s="338">
        <v>9.7199999999999995E-2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578</v>
      </c>
    </row>
    <row r="73" spans="1:22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590</v>
      </c>
      <c r="E73" s="335" t="s">
        <v>4</v>
      </c>
      <c r="G73" s="323">
        <v>47447</v>
      </c>
      <c r="H73" s="323">
        <v>47459</v>
      </c>
      <c r="I73" s="336">
        <f t="shared" si="3"/>
        <v>12</v>
      </c>
      <c r="J73" s="329"/>
      <c r="L73" s="336">
        <f>K73-J73</f>
        <v>0</v>
      </c>
      <c r="M73" s="337">
        <v>1412.79</v>
      </c>
      <c r="N73" s="338">
        <v>9.7199999999999995E-2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592</v>
      </c>
    </row>
    <row r="74" spans="1:22" s="334" customFormat="1" ht="17.25" customHeight="1" x14ac:dyDescent="0.3">
      <c r="A74" s="334">
        <v>143</v>
      </c>
      <c r="B74" s="334">
        <v>1333</v>
      </c>
      <c r="C74" s="334" t="s">
        <v>476</v>
      </c>
      <c r="D74" s="335" t="s">
        <v>1351</v>
      </c>
      <c r="E74" s="335" t="s">
        <v>4</v>
      </c>
      <c r="G74" s="323">
        <v>15315</v>
      </c>
      <c r="H74" s="323">
        <v>16819</v>
      </c>
      <c r="I74" s="336">
        <f t="shared" si="3"/>
        <v>1504</v>
      </c>
      <c r="J74" s="329"/>
      <c r="L74" s="336"/>
      <c r="M74" s="337">
        <v>1953</v>
      </c>
      <c r="N74" s="338">
        <v>9.8000000000000004E-2</v>
      </c>
      <c r="O74" s="330"/>
      <c r="P74" s="329"/>
      <c r="Q74" s="329"/>
      <c r="R74" s="330"/>
      <c r="S74" s="334" t="s">
        <v>107</v>
      </c>
      <c r="T74" s="334" t="s">
        <v>1363</v>
      </c>
    </row>
    <row r="75" spans="1:22" s="334" customFormat="1" ht="17.25" customHeight="1" x14ac:dyDescent="0.3">
      <c r="A75" s="334">
        <v>320</v>
      </c>
      <c r="B75" s="343">
        <v>1344</v>
      </c>
      <c r="C75" s="226" t="s">
        <v>490</v>
      </c>
      <c r="D75" s="227" t="s">
        <v>731</v>
      </c>
      <c r="E75" s="335" t="s">
        <v>4</v>
      </c>
      <c r="G75" s="323">
        <v>630114</v>
      </c>
      <c r="H75" s="323">
        <v>630118</v>
      </c>
      <c r="I75" s="336">
        <f t="shared" si="3"/>
        <v>4</v>
      </c>
      <c r="J75" s="329"/>
      <c r="L75" s="336">
        <f>K75-J75</f>
        <v>0</v>
      </c>
      <c r="M75" s="337">
        <v>3062.68</v>
      </c>
      <c r="N75" s="338">
        <v>0</v>
      </c>
      <c r="O75" s="330">
        <v>0</v>
      </c>
      <c r="P75" s="329"/>
      <c r="Q75" s="329"/>
      <c r="R75" s="330"/>
      <c r="S75" s="334" t="s">
        <v>303</v>
      </c>
      <c r="T75" s="226" t="s">
        <v>1436</v>
      </c>
      <c r="U75" s="334" t="s">
        <v>734</v>
      </c>
      <c r="V75" s="334" t="s">
        <v>732</v>
      </c>
    </row>
    <row r="76" spans="1:22" s="334" customFormat="1" ht="17.25" customHeight="1" x14ac:dyDescent="0.3">
      <c r="A76" s="334">
        <v>156</v>
      </c>
      <c r="B76" s="334" t="s">
        <v>237</v>
      </c>
      <c r="C76" s="334" t="s">
        <v>477</v>
      </c>
      <c r="D76" s="335" t="s">
        <v>715</v>
      </c>
      <c r="E76" s="335" t="s">
        <v>4</v>
      </c>
      <c r="I76" s="336">
        <f t="shared" si="3"/>
        <v>0</v>
      </c>
      <c r="J76" s="329"/>
      <c r="L76" s="336">
        <f>K76-J76</f>
        <v>0</v>
      </c>
      <c r="M76" s="337">
        <v>3186.24</v>
      </c>
      <c r="N76" s="338">
        <v>0</v>
      </c>
      <c r="O76" s="330">
        <v>0</v>
      </c>
      <c r="P76" s="329"/>
      <c r="Q76" s="329"/>
      <c r="R76" s="330"/>
      <c r="S76" s="334" t="s">
        <v>107</v>
      </c>
      <c r="T76" s="334" t="s">
        <v>746</v>
      </c>
    </row>
    <row r="77" spans="1:22" s="334" customFormat="1" x14ac:dyDescent="0.3">
      <c r="A77" s="334">
        <v>156</v>
      </c>
      <c r="B77" s="334">
        <v>1352</v>
      </c>
      <c r="C77" s="334" t="s">
        <v>477</v>
      </c>
      <c r="D77" s="334" t="s">
        <v>1171</v>
      </c>
      <c r="E77" s="334" t="s">
        <v>4</v>
      </c>
      <c r="G77" s="323">
        <v>4644</v>
      </c>
      <c r="H77" s="323">
        <v>7443</v>
      </c>
      <c r="I77" s="336">
        <f t="shared" si="3"/>
        <v>2799</v>
      </c>
      <c r="M77" s="337">
        <v>3735.75</v>
      </c>
      <c r="N77" s="334">
        <v>9.1999999999999998E-2</v>
      </c>
      <c r="S77" s="334" t="s">
        <v>107</v>
      </c>
      <c r="T77" s="334" t="s">
        <v>1178</v>
      </c>
    </row>
    <row r="78" spans="1:22" s="334" customFormat="1" x14ac:dyDescent="0.3">
      <c r="A78" s="334">
        <v>156</v>
      </c>
      <c r="B78" s="334">
        <v>1352</v>
      </c>
      <c r="C78" s="334" t="s">
        <v>477</v>
      </c>
      <c r="D78" s="334" t="s">
        <v>1241</v>
      </c>
      <c r="E78" s="334" t="s">
        <v>4</v>
      </c>
      <c r="G78" s="323">
        <v>17378</v>
      </c>
      <c r="H78" s="323">
        <v>17508</v>
      </c>
      <c r="I78" s="336">
        <f t="shared" si="3"/>
        <v>130</v>
      </c>
      <c r="M78" s="337">
        <v>3788.08</v>
      </c>
      <c r="N78" s="334">
        <v>9.1999999999999998E-2</v>
      </c>
      <c r="S78" s="334" t="s">
        <v>107</v>
      </c>
      <c r="T78" s="334" t="s">
        <v>1256</v>
      </c>
    </row>
    <row r="79" spans="1:22" s="334" customFormat="1" x14ac:dyDescent="0.3">
      <c r="A79" s="334">
        <v>156</v>
      </c>
      <c r="B79" s="334">
        <v>1352</v>
      </c>
      <c r="C79" s="334" t="s">
        <v>477</v>
      </c>
      <c r="D79" s="334" t="s">
        <v>1242</v>
      </c>
      <c r="E79" s="334" t="s">
        <v>4</v>
      </c>
      <c r="G79" s="323">
        <v>13604</v>
      </c>
      <c r="H79" s="323">
        <v>13604</v>
      </c>
      <c r="I79" s="336">
        <f t="shared" si="3"/>
        <v>0</v>
      </c>
      <c r="M79" s="337">
        <v>3788.08</v>
      </c>
      <c r="N79" s="334">
        <v>9.1999999999999998E-2</v>
      </c>
      <c r="S79" s="334" t="s">
        <v>107</v>
      </c>
      <c r="T79" s="334" t="s">
        <v>1256</v>
      </c>
    </row>
    <row r="80" spans="1:22" s="334" customFormat="1" x14ac:dyDescent="0.3">
      <c r="A80" s="334">
        <v>156</v>
      </c>
      <c r="B80" s="334">
        <v>1352</v>
      </c>
      <c r="C80" s="334" t="s">
        <v>477</v>
      </c>
      <c r="D80" s="334" t="s">
        <v>1243</v>
      </c>
      <c r="E80" s="334" t="s">
        <v>4</v>
      </c>
      <c r="G80" s="323">
        <v>14360</v>
      </c>
      <c r="H80" s="323">
        <v>14360</v>
      </c>
      <c r="I80" s="336">
        <f t="shared" si="3"/>
        <v>0</v>
      </c>
      <c r="M80" s="337">
        <v>3788.08</v>
      </c>
      <c r="N80" s="334">
        <v>9.1999999999999998E-2</v>
      </c>
      <c r="S80" s="334" t="s">
        <v>107</v>
      </c>
      <c r="T80" s="334" t="s">
        <v>1257</v>
      </c>
    </row>
    <row r="81" spans="1:20" s="334" customFormat="1" ht="20.25" customHeight="1" x14ac:dyDescent="0.3">
      <c r="A81" s="334">
        <v>156</v>
      </c>
      <c r="B81" s="334">
        <v>1352</v>
      </c>
      <c r="C81" s="334" t="s">
        <v>477</v>
      </c>
      <c r="D81" s="334" t="s">
        <v>1244</v>
      </c>
      <c r="E81" s="334" t="s">
        <v>4</v>
      </c>
      <c r="G81" s="323">
        <v>21172</v>
      </c>
      <c r="H81" s="323">
        <v>27842</v>
      </c>
      <c r="I81" s="336">
        <f t="shared" si="3"/>
        <v>6670</v>
      </c>
      <c r="M81" s="337">
        <v>3788.08</v>
      </c>
      <c r="N81" s="334">
        <v>9.1999999999999998E-2</v>
      </c>
      <c r="S81" s="334" t="s">
        <v>107</v>
      </c>
      <c r="T81" s="334" t="s">
        <v>1257</v>
      </c>
    </row>
    <row r="82" spans="1:20" s="334" customFormat="1" x14ac:dyDescent="0.3">
      <c r="A82" s="334">
        <v>156</v>
      </c>
      <c r="B82" s="334">
        <v>1352</v>
      </c>
      <c r="C82" s="334" t="s">
        <v>1204</v>
      </c>
      <c r="D82" s="334" t="s">
        <v>1205</v>
      </c>
      <c r="E82" s="334" t="s">
        <v>4</v>
      </c>
      <c r="G82" s="323">
        <v>41504</v>
      </c>
      <c r="H82" s="323">
        <v>46759</v>
      </c>
      <c r="I82" s="336">
        <f t="shared" si="3"/>
        <v>5255</v>
      </c>
      <c r="M82" s="337">
        <v>3788.08</v>
      </c>
      <c r="N82" s="334">
        <v>9.1999999999999998E-2</v>
      </c>
      <c r="S82" s="334" t="s">
        <v>107</v>
      </c>
      <c r="T82" s="334" t="s">
        <v>1254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1245</v>
      </c>
      <c r="E83" s="334" t="s">
        <v>4</v>
      </c>
      <c r="G83" s="323">
        <v>9899</v>
      </c>
      <c r="H83" s="323">
        <v>9899</v>
      </c>
      <c r="I83" s="336">
        <f t="shared" si="3"/>
        <v>0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1246</v>
      </c>
      <c r="E84" s="334" t="s">
        <v>4</v>
      </c>
      <c r="G84" s="323">
        <v>19087</v>
      </c>
      <c r="H84" s="323">
        <v>22559</v>
      </c>
      <c r="I84" s="336">
        <f t="shared" si="3"/>
        <v>3472</v>
      </c>
      <c r="M84" s="337">
        <v>3788.08</v>
      </c>
      <c r="N84" s="334">
        <v>9.1999999999999998E-2</v>
      </c>
      <c r="S84" s="334" t="s">
        <v>107</v>
      </c>
      <c r="T84" s="334" t="s">
        <v>1257</v>
      </c>
    </row>
    <row r="85" spans="1:20" s="334" customFormat="1" x14ac:dyDescent="0.3">
      <c r="A85" s="334">
        <v>156</v>
      </c>
      <c r="B85" s="334">
        <v>1352</v>
      </c>
      <c r="C85" s="334" t="s">
        <v>477</v>
      </c>
      <c r="D85" s="334" t="s">
        <v>1247</v>
      </c>
      <c r="E85" s="334" t="s">
        <v>4</v>
      </c>
      <c r="G85" s="323">
        <v>19302</v>
      </c>
      <c r="H85" s="323">
        <v>19302</v>
      </c>
      <c r="I85" s="336">
        <f t="shared" si="3"/>
        <v>0</v>
      </c>
      <c r="M85" s="337">
        <v>3788.08</v>
      </c>
      <c r="N85" s="334">
        <v>9.1999999999999998E-2</v>
      </c>
      <c r="S85" s="334" t="s">
        <v>107</v>
      </c>
      <c r="T85" s="334" t="s">
        <v>1257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1197</v>
      </c>
      <c r="E86" s="334" t="s">
        <v>4</v>
      </c>
      <c r="G86" s="323">
        <v>25485</v>
      </c>
      <c r="H86" s="323">
        <v>29411</v>
      </c>
      <c r="I86" s="336">
        <f t="shared" si="3"/>
        <v>3926</v>
      </c>
      <c r="M86" s="337">
        <v>3788.08</v>
      </c>
      <c r="N86" s="334">
        <v>9.1999999999999998E-2</v>
      </c>
      <c r="S86" s="334" t="s">
        <v>107</v>
      </c>
      <c r="T86" s="334" t="s">
        <v>1255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1198</v>
      </c>
      <c r="E87" s="334" t="s">
        <v>4</v>
      </c>
      <c r="G87" s="323">
        <v>38308</v>
      </c>
      <c r="H87" s="323">
        <v>44765</v>
      </c>
      <c r="I87" s="336">
        <f t="shared" si="3"/>
        <v>6457</v>
      </c>
      <c r="M87" s="337">
        <v>3788.08</v>
      </c>
      <c r="N87" s="334">
        <v>9.1999999999999998E-2</v>
      </c>
      <c r="S87" s="334" t="s">
        <v>107</v>
      </c>
      <c r="T87" s="334" t="s">
        <v>1255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1364</v>
      </c>
      <c r="E88" s="334" t="s">
        <v>4</v>
      </c>
      <c r="G88" s="323">
        <v>332</v>
      </c>
      <c r="H88" s="323">
        <v>8374</v>
      </c>
      <c r="I88" s="336">
        <f t="shared" si="3"/>
        <v>8042</v>
      </c>
      <c r="M88" s="337">
        <v>3861.21</v>
      </c>
      <c r="N88" s="334">
        <v>9.1999999999999998E-2</v>
      </c>
      <c r="S88" s="334" t="s">
        <v>107</v>
      </c>
      <c r="T88" s="334" t="s">
        <v>1372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1392</v>
      </c>
      <c r="E89" s="334" t="s">
        <v>4</v>
      </c>
      <c r="G89" s="323">
        <v>751</v>
      </c>
      <c r="H89" s="323">
        <v>751</v>
      </c>
      <c r="I89" s="336">
        <f t="shared" si="3"/>
        <v>0</v>
      </c>
      <c r="M89" s="337">
        <v>3861.21</v>
      </c>
      <c r="N89" s="334">
        <v>9.1999999999999998E-2</v>
      </c>
      <c r="T89" s="334" t="s">
        <v>1393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1365</v>
      </c>
      <c r="E90" s="334" t="s">
        <v>4</v>
      </c>
      <c r="G90" s="323">
        <v>41</v>
      </c>
      <c r="H90" s="323">
        <v>933</v>
      </c>
      <c r="I90" s="336">
        <f t="shared" si="3"/>
        <v>892</v>
      </c>
      <c r="M90" s="337">
        <v>3861.21</v>
      </c>
      <c r="N90" s="334">
        <v>9.1999999999999998E-2</v>
      </c>
      <c r="S90" s="334" t="s">
        <v>107</v>
      </c>
      <c r="T90" s="334" t="s">
        <v>1372</v>
      </c>
    </row>
    <row r="91" spans="1:20" s="334" customFormat="1" x14ac:dyDescent="0.3">
      <c r="A91" s="334">
        <v>156</v>
      </c>
      <c r="B91" s="334">
        <v>1352</v>
      </c>
      <c r="C91" s="334" t="s">
        <v>477</v>
      </c>
      <c r="D91" s="334" t="s">
        <v>1366</v>
      </c>
      <c r="E91" s="334" t="s">
        <v>4</v>
      </c>
      <c r="G91" s="323">
        <v>33</v>
      </c>
      <c r="H91" s="323">
        <v>749</v>
      </c>
      <c r="I91" s="336">
        <f t="shared" si="3"/>
        <v>716</v>
      </c>
      <c r="M91" s="337">
        <v>3861.21</v>
      </c>
      <c r="N91" s="334">
        <v>9.1999999999999998E-2</v>
      </c>
      <c r="S91" s="334" t="s">
        <v>107</v>
      </c>
      <c r="T91" s="334" t="s">
        <v>1372</v>
      </c>
    </row>
    <row r="92" spans="1:20" s="334" customFormat="1" x14ac:dyDescent="0.3">
      <c r="A92" s="334">
        <v>156</v>
      </c>
      <c r="B92" s="334">
        <v>1352</v>
      </c>
      <c r="C92" s="334" t="s">
        <v>477</v>
      </c>
      <c r="D92" s="334" t="s">
        <v>1411</v>
      </c>
      <c r="E92" s="334" t="s">
        <v>4</v>
      </c>
      <c r="G92" s="323">
        <v>45</v>
      </c>
      <c r="H92" s="323">
        <v>71</v>
      </c>
      <c r="I92" s="336">
        <f t="shared" si="3"/>
        <v>26</v>
      </c>
      <c r="M92" s="337">
        <v>3861.21</v>
      </c>
      <c r="N92" s="334">
        <v>9.1999999999999998E-2</v>
      </c>
      <c r="S92" s="334" t="s">
        <v>107</v>
      </c>
      <c r="T92" s="334" t="s">
        <v>1412</v>
      </c>
    </row>
    <row r="93" spans="1:20" s="334" customFormat="1" x14ac:dyDescent="0.3">
      <c r="A93" s="334">
        <v>156</v>
      </c>
      <c r="B93" s="334">
        <v>1352</v>
      </c>
      <c r="C93" s="334" t="s">
        <v>477</v>
      </c>
      <c r="D93" s="334" t="s">
        <v>1367</v>
      </c>
      <c r="E93" s="334" t="s">
        <v>4</v>
      </c>
      <c r="G93" s="323">
        <v>1875</v>
      </c>
      <c r="H93" s="323">
        <v>3351</v>
      </c>
      <c r="I93" s="336">
        <f t="shared" si="3"/>
        <v>1476</v>
      </c>
      <c r="M93" s="337">
        <v>3861.21</v>
      </c>
      <c r="N93" s="334">
        <v>9.1999999999999998E-2</v>
      </c>
      <c r="S93" s="334" t="s">
        <v>107</v>
      </c>
      <c r="T93" s="334" t="s">
        <v>1373</v>
      </c>
    </row>
    <row r="94" spans="1:20" s="334" customFormat="1" x14ac:dyDescent="0.3">
      <c r="A94" s="334">
        <v>156</v>
      </c>
      <c r="B94" s="334">
        <v>1352</v>
      </c>
      <c r="C94" s="334" t="s">
        <v>477</v>
      </c>
      <c r="D94" s="334" t="s">
        <v>1368</v>
      </c>
      <c r="E94" s="334" t="s">
        <v>4</v>
      </c>
      <c r="G94" s="323">
        <v>799</v>
      </c>
      <c r="H94" s="323">
        <v>2622</v>
      </c>
      <c r="I94" s="336">
        <f t="shared" si="3"/>
        <v>1823</v>
      </c>
      <c r="M94" s="337">
        <v>3861.21</v>
      </c>
      <c r="N94" s="334">
        <v>9.1999999999999998E-2</v>
      </c>
      <c r="S94" s="334" t="s">
        <v>107</v>
      </c>
      <c r="T94" s="334" t="s">
        <v>1373</v>
      </c>
    </row>
    <row r="95" spans="1:20" s="334" customFormat="1" x14ac:dyDescent="0.3">
      <c r="A95" s="334">
        <v>156</v>
      </c>
      <c r="B95" s="334">
        <v>1352</v>
      </c>
      <c r="C95" s="334" t="s">
        <v>477</v>
      </c>
      <c r="D95" s="334" t="s">
        <v>1369</v>
      </c>
      <c r="E95" s="334" t="s">
        <v>4</v>
      </c>
      <c r="G95" s="323">
        <v>1875</v>
      </c>
      <c r="H95" s="323">
        <v>2113</v>
      </c>
      <c r="I95" s="336">
        <f t="shared" si="3"/>
        <v>238</v>
      </c>
      <c r="M95" s="337">
        <v>3861.21</v>
      </c>
      <c r="N95" s="334">
        <v>9.1999999999999998E-2</v>
      </c>
      <c r="S95" s="334" t="s">
        <v>107</v>
      </c>
      <c r="T95" s="334" t="s">
        <v>1373</v>
      </c>
    </row>
    <row r="96" spans="1:20" s="334" customFormat="1" x14ac:dyDescent="0.3">
      <c r="A96" s="334">
        <v>156</v>
      </c>
      <c r="B96" s="334">
        <v>1352</v>
      </c>
      <c r="C96" s="334" t="s">
        <v>477</v>
      </c>
      <c r="D96" s="334" t="s">
        <v>1370</v>
      </c>
      <c r="E96" s="334" t="s">
        <v>4</v>
      </c>
      <c r="G96" s="323">
        <v>731</v>
      </c>
      <c r="H96" s="323">
        <v>2535</v>
      </c>
      <c r="I96" s="336">
        <f t="shared" ref="I96:I127" si="4">H96-G96</f>
        <v>1804</v>
      </c>
      <c r="M96" s="337">
        <v>3861.21</v>
      </c>
      <c r="N96" s="334">
        <v>9.1999999999999998E-2</v>
      </c>
      <c r="S96" s="334" t="s">
        <v>107</v>
      </c>
      <c r="T96" s="334" t="s">
        <v>1373</v>
      </c>
    </row>
    <row r="97" spans="1:20" s="334" customFormat="1" x14ac:dyDescent="0.3">
      <c r="A97" s="334">
        <v>156</v>
      </c>
      <c r="B97" s="334">
        <v>1352</v>
      </c>
      <c r="C97" s="334" t="s">
        <v>477</v>
      </c>
      <c r="D97" s="334" t="s">
        <v>1371</v>
      </c>
      <c r="E97" s="334" t="s">
        <v>4</v>
      </c>
      <c r="G97" s="323">
        <v>1479</v>
      </c>
      <c r="H97" s="323">
        <v>4306</v>
      </c>
      <c r="I97" s="336">
        <f t="shared" si="4"/>
        <v>2827</v>
      </c>
      <c r="M97" s="337">
        <v>3861.21</v>
      </c>
      <c r="N97" s="334">
        <v>9.1999999999999998E-2</v>
      </c>
      <c r="S97" s="334" t="s">
        <v>107</v>
      </c>
      <c r="T97" s="334" t="s">
        <v>1373</v>
      </c>
    </row>
    <row r="98" spans="1:20" s="334" customFormat="1" ht="18.75" customHeight="1" x14ac:dyDescent="0.3">
      <c r="A98" s="334">
        <v>180</v>
      </c>
      <c r="B98" s="334" t="s">
        <v>1135</v>
      </c>
      <c r="C98" s="334" t="s">
        <v>478</v>
      </c>
      <c r="D98" s="335" t="s">
        <v>1097</v>
      </c>
      <c r="E98" s="335" t="s">
        <v>4</v>
      </c>
      <c r="G98" s="323">
        <v>87917</v>
      </c>
      <c r="H98" s="323">
        <v>92779</v>
      </c>
      <c r="I98" s="336">
        <f t="shared" si="4"/>
        <v>4862</v>
      </c>
      <c r="J98" s="329"/>
      <c r="L98" s="336"/>
      <c r="M98" s="337">
        <v>3113.96</v>
      </c>
      <c r="N98" s="338">
        <v>9.2600000000000002E-2</v>
      </c>
      <c r="O98" s="330"/>
      <c r="P98" s="329"/>
      <c r="Q98" s="329"/>
      <c r="R98" s="330"/>
      <c r="S98" s="334" t="s">
        <v>107</v>
      </c>
      <c r="T98" s="334" t="s">
        <v>1098</v>
      </c>
    </row>
    <row r="99" spans="1:20" s="334" customFormat="1" ht="18.75" customHeight="1" x14ac:dyDescent="0.3">
      <c r="A99" s="334">
        <v>180</v>
      </c>
      <c r="B99" s="334">
        <v>1372</v>
      </c>
      <c r="C99" s="334" t="s">
        <v>478</v>
      </c>
      <c r="D99" s="335" t="s">
        <v>1109</v>
      </c>
      <c r="E99" s="335" t="s">
        <v>4</v>
      </c>
      <c r="G99" s="323">
        <v>52197</v>
      </c>
      <c r="H99" s="323">
        <v>52274</v>
      </c>
      <c r="I99" s="336">
        <f t="shared" si="4"/>
        <v>77</v>
      </c>
      <c r="J99" s="329"/>
      <c r="L99" s="336"/>
      <c r="M99" s="337">
        <v>3113.96</v>
      </c>
      <c r="N99" s="338">
        <v>9.2600000000000002E-2</v>
      </c>
      <c r="O99" s="330"/>
      <c r="P99" s="329"/>
      <c r="Q99" s="329"/>
      <c r="R99" s="330"/>
      <c r="S99" s="334" t="s">
        <v>107</v>
      </c>
      <c r="T99" s="334" t="s">
        <v>1111</v>
      </c>
    </row>
    <row r="100" spans="1:20" s="334" customFormat="1" ht="18.75" customHeight="1" x14ac:dyDescent="0.3">
      <c r="A100" s="334">
        <v>180</v>
      </c>
      <c r="B100" s="334">
        <v>1372</v>
      </c>
      <c r="C100" s="334" t="s">
        <v>478</v>
      </c>
      <c r="D100" s="335" t="s">
        <v>1110</v>
      </c>
      <c r="E100" s="335" t="s">
        <v>4</v>
      </c>
      <c r="G100" s="323">
        <v>84317</v>
      </c>
      <c r="H100" s="323">
        <v>91017</v>
      </c>
      <c r="I100" s="336">
        <f t="shared" si="4"/>
        <v>6700</v>
      </c>
      <c r="J100" s="329"/>
      <c r="L100" s="336"/>
      <c r="M100" s="337">
        <v>3113.96</v>
      </c>
      <c r="N100" s="338">
        <v>9.2600000000000002E-2</v>
      </c>
      <c r="O100" s="330"/>
      <c r="P100" s="329"/>
      <c r="Q100" s="329"/>
      <c r="R100" s="330"/>
      <c r="S100" s="334" t="s">
        <v>107</v>
      </c>
      <c r="T100" s="334" t="s">
        <v>1111</v>
      </c>
    </row>
    <row r="101" spans="1:20" s="334" customFormat="1" x14ac:dyDescent="0.3">
      <c r="A101" s="334">
        <v>190</v>
      </c>
      <c r="B101" s="343" t="s">
        <v>242</v>
      </c>
      <c r="C101" s="334" t="s">
        <v>243</v>
      </c>
      <c r="D101" s="335" t="s">
        <v>348</v>
      </c>
      <c r="E101" s="335" t="s">
        <v>4</v>
      </c>
      <c r="G101" s="323">
        <v>487332</v>
      </c>
      <c r="H101" s="323">
        <v>487332</v>
      </c>
      <c r="I101" s="336">
        <f t="shared" si="4"/>
        <v>0</v>
      </c>
      <c r="J101" s="329"/>
      <c r="L101" s="336">
        <f>K101-J101</f>
        <v>0</v>
      </c>
      <c r="M101" s="344">
        <v>2363.25</v>
      </c>
      <c r="N101" s="338">
        <v>0</v>
      </c>
      <c r="O101" s="330">
        <v>137035</v>
      </c>
      <c r="P101" s="329"/>
      <c r="Q101" s="329"/>
      <c r="R101" s="330">
        <v>0</v>
      </c>
      <c r="S101" s="334" t="s">
        <v>107</v>
      </c>
      <c r="T101" s="334" t="s">
        <v>1355</v>
      </c>
    </row>
    <row r="102" spans="1:20" s="334" customFormat="1" x14ac:dyDescent="0.3">
      <c r="A102" s="334">
        <v>192</v>
      </c>
      <c r="B102" s="343" t="s">
        <v>242</v>
      </c>
      <c r="C102" s="334" t="s">
        <v>243</v>
      </c>
      <c r="D102" s="335" t="s">
        <v>499</v>
      </c>
      <c r="E102" s="335" t="s">
        <v>4</v>
      </c>
      <c r="G102" s="323">
        <v>371631</v>
      </c>
      <c r="H102" s="323">
        <v>375899</v>
      </c>
      <c r="I102" s="336">
        <f t="shared" si="4"/>
        <v>4268</v>
      </c>
      <c r="J102" s="329"/>
      <c r="L102" s="336"/>
      <c r="M102" s="344">
        <v>2520.4499999999998</v>
      </c>
      <c r="N102" s="338">
        <v>0.1004</v>
      </c>
      <c r="O102" s="330"/>
      <c r="P102" s="329"/>
      <c r="Q102" s="329"/>
      <c r="R102" s="330">
        <v>0</v>
      </c>
      <c r="S102" s="334" t="s">
        <v>107</v>
      </c>
    </row>
    <row r="103" spans="1:20" s="334" customFormat="1" x14ac:dyDescent="0.3">
      <c r="A103" s="334">
        <v>192</v>
      </c>
      <c r="B103" s="343">
        <v>1394</v>
      </c>
      <c r="C103" s="334" t="s">
        <v>243</v>
      </c>
      <c r="D103" s="335" t="s">
        <v>859</v>
      </c>
      <c r="E103" s="335" t="s">
        <v>4</v>
      </c>
      <c r="G103" s="323">
        <v>174240</v>
      </c>
      <c r="H103" s="323">
        <v>177107</v>
      </c>
      <c r="I103" s="336">
        <f t="shared" si="4"/>
        <v>2867</v>
      </c>
      <c r="J103" s="329"/>
      <c r="L103" s="336"/>
      <c r="M103" s="344">
        <v>2447.7600000000002</v>
      </c>
      <c r="N103" s="338">
        <v>9.7500000000000003E-2</v>
      </c>
      <c r="O103" s="330"/>
      <c r="P103" s="329"/>
      <c r="Q103" s="329"/>
      <c r="R103" s="330"/>
      <c r="S103" s="334" t="s">
        <v>107</v>
      </c>
      <c r="T103" s="334" t="s">
        <v>873</v>
      </c>
    </row>
    <row r="104" spans="1:20" s="334" customFormat="1" x14ac:dyDescent="0.3">
      <c r="A104" s="334">
        <v>192</v>
      </c>
      <c r="B104" s="343">
        <v>1394</v>
      </c>
      <c r="C104" s="334" t="s">
        <v>243</v>
      </c>
      <c r="D104" s="335" t="s">
        <v>1136</v>
      </c>
      <c r="E104" s="335" t="s">
        <v>4</v>
      </c>
      <c r="G104" s="323">
        <v>79015</v>
      </c>
      <c r="H104" s="323">
        <v>85562</v>
      </c>
      <c r="I104" s="336">
        <f t="shared" si="4"/>
        <v>6547</v>
      </c>
      <c r="J104" s="329"/>
      <c r="L104" s="336"/>
      <c r="M104" s="344">
        <v>3756.72</v>
      </c>
      <c r="N104" s="338">
        <v>9.2700000000000005E-2</v>
      </c>
      <c r="O104" s="330"/>
      <c r="P104" s="329"/>
      <c r="Q104" s="329"/>
      <c r="R104" s="330"/>
      <c r="S104" s="334" t="s">
        <v>107</v>
      </c>
      <c r="T104" s="334" t="s">
        <v>1137</v>
      </c>
    </row>
    <row r="105" spans="1:20" s="334" customFormat="1" x14ac:dyDescent="0.3">
      <c r="A105" s="334">
        <v>192</v>
      </c>
      <c r="B105" s="343">
        <v>1394</v>
      </c>
      <c r="C105" s="334" t="s">
        <v>243</v>
      </c>
      <c r="D105" s="335" t="s">
        <v>1152</v>
      </c>
      <c r="E105" s="335" t="s">
        <v>4</v>
      </c>
      <c r="G105" s="323">
        <v>87553</v>
      </c>
      <c r="H105" s="323">
        <v>94230</v>
      </c>
      <c r="I105" s="336">
        <f t="shared" si="4"/>
        <v>6677</v>
      </c>
      <c r="J105" s="329"/>
      <c r="L105" s="336"/>
      <c r="M105" s="344">
        <v>3254.64</v>
      </c>
      <c r="N105" s="338">
        <v>9.0999999999999998E-2</v>
      </c>
      <c r="O105" s="330"/>
      <c r="P105" s="329"/>
      <c r="Q105" s="329"/>
      <c r="R105" s="330"/>
      <c r="S105" s="334" t="s">
        <v>107</v>
      </c>
      <c r="T105" s="334" t="s">
        <v>1154</v>
      </c>
    </row>
    <row r="106" spans="1:20" s="334" customFormat="1" x14ac:dyDescent="0.3">
      <c r="A106" s="334">
        <v>192</v>
      </c>
      <c r="B106" s="343">
        <v>1394</v>
      </c>
      <c r="C106" s="334" t="s">
        <v>243</v>
      </c>
      <c r="D106" s="335" t="s">
        <v>1153</v>
      </c>
      <c r="E106" s="335" t="s">
        <v>4</v>
      </c>
      <c r="G106" s="323">
        <v>68264</v>
      </c>
      <c r="H106" s="323">
        <v>74553</v>
      </c>
      <c r="I106" s="336">
        <f t="shared" si="4"/>
        <v>6289</v>
      </c>
      <c r="J106" s="329"/>
      <c r="L106" s="336"/>
      <c r="M106" s="344">
        <v>3254.64</v>
      </c>
      <c r="N106" s="338">
        <v>9.0999999999999998E-2</v>
      </c>
      <c r="O106" s="330"/>
      <c r="P106" s="329"/>
      <c r="Q106" s="329"/>
      <c r="R106" s="330"/>
      <c r="S106" s="334" t="s">
        <v>107</v>
      </c>
      <c r="T106" s="334" t="s">
        <v>1155</v>
      </c>
    </row>
    <row r="107" spans="1:20" s="334" customFormat="1" x14ac:dyDescent="0.3">
      <c r="A107" s="334">
        <v>242</v>
      </c>
      <c r="B107" s="334" t="s">
        <v>250</v>
      </c>
      <c r="C107" s="334" t="s">
        <v>479</v>
      </c>
      <c r="D107" s="335" t="s">
        <v>421</v>
      </c>
      <c r="E107" s="335" t="s">
        <v>4</v>
      </c>
      <c r="G107" s="323">
        <v>118982</v>
      </c>
      <c r="H107" s="323">
        <v>119793</v>
      </c>
      <c r="I107" s="336">
        <f t="shared" si="4"/>
        <v>811</v>
      </c>
      <c r="J107" s="329"/>
      <c r="L107" s="336">
        <f>K107-J107</f>
        <v>0</v>
      </c>
      <c r="M107" s="337">
        <v>2046.19</v>
      </c>
      <c r="N107" s="338">
        <v>8.5300000000000001E-2</v>
      </c>
      <c r="O107" s="330">
        <v>12286</v>
      </c>
      <c r="P107" s="329"/>
      <c r="Q107" s="329"/>
      <c r="R107" s="330">
        <v>0</v>
      </c>
      <c r="S107" s="334" t="s">
        <v>107</v>
      </c>
      <c r="T107" s="334" t="s">
        <v>776</v>
      </c>
    </row>
    <row r="108" spans="1:20" s="334" customFormat="1" x14ac:dyDescent="0.3">
      <c r="A108" s="334">
        <v>248</v>
      </c>
      <c r="B108" s="375" t="s">
        <v>1380</v>
      </c>
      <c r="C108" s="334" t="s">
        <v>481</v>
      </c>
      <c r="D108" s="335" t="s">
        <v>951</v>
      </c>
      <c r="E108" s="335" t="s">
        <v>4</v>
      </c>
      <c r="G108" s="323">
        <v>187813</v>
      </c>
      <c r="H108" s="323">
        <v>198013</v>
      </c>
      <c r="I108" s="336">
        <f t="shared" si="4"/>
        <v>10200</v>
      </c>
      <c r="J108" s="329"/>
      <c r="L108" s="336"/>
      <c r="M108" s="337">
        <v>3614.14</v>
      </c>
      <c r="N108" s="338">
        <v>9.4600000000000004E-2</v>
      </c>
      <c r="O108" s="330"/>
      <c r="P108" s="329"/>
      <c r="Q108" s="329"/>
      <c r="R108" s="330"/>
      <c r="S108" s="334" t="s">
        <v>107</v>
      </c>
      <c r="T108" s="334" t="s">
        <v>952</v>
      </c>
    </row>
    <row r="109" spans="1:20" s="334" customFormat="1" x14ac:dyDescent="0.3">
      <c r="A109" s="334">
        <v>248</v>
      </c>
      <c r="B109" s="343">
        <v>1447</v>
      </c>
      <c r="C109" s="334" t="s">
        <v>481</v>
      </c>
      <c r="D109" s="335" t="s">
        <v>1179</v>
      </c>
      <c r="E109" s="335" t="s">
        <v>4</v>
      </c>
      <c r="G109" s="323">
        <v>62970</v>
      </c>
      <c r="H109" s="323">
        <v>68446</v>
      </c>
      <c r="I109" s="336">
        <f t="shared" si="4"/>
        <v>5476</v>
      </c>
      <c r="J109" s="329"/>
      <c r="L109" s="336"/>
      <c r="M109" s="337">
        <v>4890.63</v>
      </c>
      <c r="N109" s="338">
        <v>0.09</v>
      </c>
      <c r="O109" s="330"/>
      <c r="P109" s="329"/>
      <c r="Q109" s="329"/>
      <c r="R109" s="330"/>
      <c r="S109" s="334" t="s">
        <v>107</v>
      </c>
      <c r="T109" s="334" t="s">
        <v>1250</v>
      </c>
    </row>
    <row r="110" spans="1:20" s="334" customFormat="1" x14ac:dyDescent="0.3">
      <c r="A110" s="334">
        <v>248</v>
      </c>
      <c r="B110" s="343">
        <v>1447</v>
      </c>
      <c r="C110" s="334" t="s">
        <v>481</v>
      </c>
      <c r="D110" s="335" t="s">
        <v>1212</v>
      </c>
      <c r="E110" s="335" t="s">
        <v>4</v>
      </c>
      <c r="G110" s="323">
        <v>74414</v>
      </c>
      <c r="H110" s="323">
        <v>82118</v>
      </c>
      <c r="I110" s="336">
        <f t="shared" si="4"/>
        <v>7704</v>
      </c>
      <c r="J110" s="329"/>
      <c r="L110" s="336"/>
      <c r="M110" s="337">
        <v>4890.63</v>
      </c>
      <c r="N110" s="338">
        <v>0.09</v>
      </c>
      <c r="O110" s="330"/>
      <c r="P110" s="329"/>
      <c r="Q110" s="329"/>
      <c r="R110" s="330"/>
      <c r="S110" s="334" t="s">
        <v>107</v>
      </c>
      <c r="T110" s="334" t="s">
        <v>1251</v>
      </c>
    </row>
    <row r="111" spans="1:20" s="334" customFormat="1" x14ac:dyDescent="0.3">
      <c r="A111" s="334">
        <v>248</v>
      </c>
      <c r="B111" s="343">
        <v>1447</v>
      </c>
      <c r="C111" s="334" t="s">
        <v>481</v>
      </c>
      <c r="D111" s="335" t="s">
        <v>1213</v>
      </c>
      <c r="E111" s="335" t="s">
        <v>4</v>
      </c>
      <c r="G111" s="323">
        <v>85023</v>
      </c>
      <c r="H111" s="323">
        <v>91064</v>
      </c>
      <c r="I111" s="336">
        <f t="shared" si="4"/>
        <v>6041</v>
      </c>
      <c r="J111" s="329"/>
      <c r="L111" s="336"/>
      <c r="M111" s="337">
        <v>4890.63</v>
      </c>
      <c r="N111" s="338">
        <v>0.09</v>
      </c>
      <c r="O111" s="330"/>
      <c r="P111" s="329"/>
      <c r="Q111" s="329"/>
      <c r="R111" s="330"/>
      <c r="S111" s="334" t="s">
        <v>107</v>
      </c>
      <c r="T111" s="334" t="s">
        <v>1252</v>
      </c>
    </row>
    <row r="112" spans="1:20" s="334" customFormat="1" x14ac:dyDescent="0.3">
      <c r="A112" s="334">
        <v>268</v>
      </c>
      <c r="B112" s="334" t="s">
        <v>281</v>
      </c>
      <c r="C112" s="334" t="s">
        <v>482</v>
      </c>
      <c r="D112" s="335" t="s">
        <v>647</v>
      </c>
      <c r="E112" s="335" t="s">
        <v>4</v>
      </c>
      <c r="G112" s="323">
        <v>190664</v>
      </c>
      <c r="H112" s="323">
        <v>192973</v>
      </c>
      <c r="I112" s="336">
        <f t="shared" si="4"/>
        <v>2309</v>
      </c>
      <c r="J112" s="329"/>
      <c r="L112" s="336">
        <f>K112-J112</f>
        <v>0</v>
      </c>
      <c r="M112" s="337">
        <v>2183.1999999999998</v>
      </c>
      <c r="N112" s="338">
        <v>0.10100000000000001</v>
      </c>
      <c r="O112" s="330">
        <v>0</v>
      </c>
      <c r="P112" s="329"/>
      <c r="Q112" s="329"/>
      <c r="R112" s="330">
        <v>0</v>
      </c>
      <c r="S112" s="334" t="s">
        <v>107</v>
      </c>
      <c r="T112" s="334" t="s">
        <v>645</v>
      </c>
    </row>
    <row r="113" spans="1:21" s="334" customFormat="1" x14ac:dyDescent="0.3">
      <c r="A113" s="334">
        <v>268</v>
      </c>
      <c r="B113" s="334" t="s">
        <v>281</v>
      </c>
      <c r="C113" s="334" t="s">
        <v>482</v>
      </c>
      <c r="D113" s="335" t="s">
        <v>654</v>
      </c>
      <c r="E113" s="335" t="s">
        <v>4</v>
      </c>
      <c r="G113" s="323">
        <v>169459</v>
      </c>
      <c r="H113" s="323">
        <v>169520</v>
      </c>
      <c r="I113" s="336">
        <f t="shared" si="4"/>
        <v>61</v>
      </c>
      <c r="J113" s="329"/>
      <c r="L113" s="336"/>
      <c r="M113" s="337">
        <v>2183.1999999999998</v>
      </c>
      <c r="N113" s="338">
        <v>0.10100000000000001</v>
      </c>
      <c r="O113" s="330">
        <v>0</v>
      </c>
      <c r="P113" s="329"/>
      <c r="Q113" s="329"/>
      <c r="R113" s="330"/>
      <c r="S113" s="334" t="s">
        <v>107</v>
      </c>
      <c r="T113" s="334" t="s">
        <v>653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666</v>
      </c>
      <c r="E114" s="335" t="s">
        <v>4</v>
      </c>
      <c r="G114" s="323">
        <v>189817</v>
      </c>
      <c r="H114" s="323">
        <v>192021</v>
      </c>
      <c r="I114" s="336">
        <f t="shared" si="4"/>
        <v>2204</v>
      </c>
      <c r="J114" s="329"/>
      <c r="L114" s="336"/>
      <c r="M114" s="337">
        <v>1623.75</v>
      </c>
      <c r="N114" s="338">
        <v>9.64E-2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689</v>
      </c>
      <c r="E115" s="335" t="s">
        <v>4</v>
      </c>
      <c r="G115" s="323">
        <v>214110</v>
      </c>
      <c r="H115" s="323">
        <v>218312</v>
      </c>
      <c r="I115" s="336">
        <f t="shared" si="4"/>
        <v>4202</v>
      </c>
      <c r="J115" s="329"/>
      <c r="L115" s="336"/>
      <c r="M115" s="337">
        <v>1623.75</v>
      </c>
      <c r="N115" s="338">
        <v>9.64E-2</v>
      </c>
      <c r="O115" s="330"/>
      <c r="P115" s="329"/>
      <c r="Q115" s="329"/>
      <c r="R115" s="330"/>
      <c r="S115" s="334" t="s">
        <v>107</v>
      </c>
      <c r="T115" s="345" t="s">
        <v>688</v>
      </c>
      <c r="U115" s="334">
        <v>84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690</v>
      </c>
      <c r="E116" s="335" t="s">
        <v>4</v>
      </c>
      <c r="G116" s="323">
        <v>181161</v>
      </c>
      <c r="H116" s="323">
        <v>185802</v>
      </c>
      <c r="I116" s="336">
        <f t="shared" si="4"/>
        <v>4641</v>
      </c>
      <c r="J116" s="329"/>
      <c r="L116" s="336"/>
      <c r="M116" s="337">
        <v>1623.75</v>
      </c>
      <c r="N116" s="338">
        <v>9.64E-2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681</v>
      </c>
      <c r="E117" s="335" t="s">
        <v>4</v>
      </c>
      <c r="G117" s="323">
        <v>200751</v>
      </c>
      <c r="H117" s="323">
        <v>202838</v>
      </c>
      <c r="I117" s="336">
        <f t="shared" si="4"/>
        <v>2087</v>
      </c>
      <c r="J117" s="329"/>
      <c r="L117" s="336"/>
      <c r="M117" s="337">
        <v>1623.75</v>
      </c>
      <c r="N117" s="338">
        <v>9.64E-2</v>
      </c>
      <c r="O117" s="330"/>
      <c r="P117" s="329"/>
      <c r="Q117" s="329"/>
      <c r="R117" s="330"/>
      <c r="S117" s="334" t="s">
        <v>107</v>
      </c>
      <c r="T117" s="334" t="s">
        <v>728</v>
      </c>
      <c r="U117" s="334" t="s">
        <v>752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692</v>
      </c>
      <c r="E118" s="335" t="s">
        <v>4</v>
      </c>
      <c r="G118" s="323">
        <v>187253</v>
      </c>
      <c r="H118" s="323">
        <v>191508</v>
      </c>
      <c r="I118" s="336">
        <f t="shared" si="4"/>
        <v>4255</v>
      </c>
      <c r="J118" s="329"/>
      <c r="L118" s="336"/>
      <c r="M118" s="337">
        <v>1623.75</v>
      </c>
      <c r="N118" s="338">
        <v>9.64E-2</v>
      </c>
      <c r="O118" s="330"/>
      <c r="P118" s="329"/>
      <c r="Q118" s="329"/>
      <c r="R118" s="330"/>
      <c r="S118" s="334" t="s">
        <v>107</v>
      </c>
      <c r="T118" s="334" t="s">
        <v>728</v>
      </c>
      <c r="U118" s="334" t="s">
        <v>752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695</v>
      </c>
      <c r="E119" s="335" t="s">
        <v>4</v>
      </c>
      <c r="G119" s="323">
        <v>187241</v>
      </c>
      <c r="H119" s="323">
        <v>190283</v>
      </c>
      <c r="I119" s="336">
        <f t="shared" si="4"/>
        <v>3042</v>
      </c>
      <c r="J119" s="329"/>
      <c r="L119" s="336"/>
      <c r="M119" s="337">
        <v>1623.75</v>
      </c>
      <c r="N119" s="338">
        <v>9.64E-2</v>
      </c>
      <c r="O119" s="330"/>
      <c r="P119" s="329"/>
      <c r="Q119" s="329"/>
      <c r="R119" s="330"/>
      <c r="S119" s="334" t="s">
        <v>107</v>
      </c>
      <c r="T119" s="345" t="s">
        <v>696</v>
      </c>
      <c r="U119" s="334">
        <v>84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703</v>
      </c>
      <c r="E120" s="335" t="s">
        <v>4</v>
      </c>
      <c r="G120" s="323">
        <v>136515</v>
      </c>
      <c r="H120" s="323">
        <v>141884</v>
      </c>
      <c r="I120" s="336">
        <f t="shared" si="4"/>
        <v>5369</v>
      </c>
      <c r="J120" s="329"/>
      <c r="L120" s="336"/>
      <c r="M120" s="337">
        <v>1623.75</v>
      </c>
      <c r="N120" s="338">
        <v>9.64E-2</v>
      </c>
      <c r="O120" s="330"/>
      <c r="P120" s="329"/>
      <c r="Q120" s="329"/>
      <c r="R120" s="330"/>
      <c r="S120" s="334" t="s">
        <v>107</v>
      </c>
      <c r="T120" s="345" t="s">
        <v>705</v>
      </c>
      <c r="U120" s="334">
        <v>84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704</v>
      </c>
      <c r="E121" s="335" t="s">
        <v>4</v>
      </c>
      <c r="G121" s="323">
        <v>183475</v>
      </c>
      <c r="H121" s="323">
        <v>183475</v>
      </c>
      <c r="I121" s="336">
        <f t="shared" si="4"/>
        <v>0</v>
      </c>
      <c r="J121" s="329"/>
      <c r="L121" s="336"/>
      <c r="M121" s="337">
        <v>1623.75</v>
      </c>
      <c r="N121" s="338">
        <v>9.64E-2</v>
      </c>
      <c r="O121" s="330"/>
      <c r="P121" s="329"/>
      <c r="Q121" s="329"/>
      <c r="R121" s="330"/>
      <c r="S121" s="334" t="s">
        <v>107</v>
      </c>
      <c r="T121" s="334" t="s">
        <v>728</v>
      </c>
      <c r="U121" s="334" t="s">
        <v>752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974</v>
      </c>
      <c r="E122" s="335" t="s">
        <v>4</v>
      </c>
      <c r="G122" s="323">
        <v>68900</v>
      </c>
      <c r="H122" s="323">
        <v>73951</v>
      </c>
      <c r="I122" s="336">
        <f t="shared" si="4"/>
        <v>5051</v>
      </c>
      <c r="J122" s="329"/>
      <c r="L122" s="336"/>
      <c r="M122" s="337">
        <v>1607.68</v>
      </c>
      <c r="N122" s="338">
        <v>9.4899999999999998E-2</v>
      </c>
      <c r="O122" s="330"/>
      <c r="P122" s="329"/>
      <c r="Q122" s="329"/>
      <c r="R122" s="330"/>
      <c r="S122" s="334" t="s">
        <v>107</v>
      </c>
      <c r="T122" s="334" t="s">
        <v>976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975</v>
      </c>
      <c r="E123" s="335" t="s">
        <v>4</v>
      </c>
      <c r="G123" s="323">
        <v>123672</v>
      </c>
      <c r="H123" s="323">
        <v>128336</v>
      </c>
      <c r="I123" s="336">
        <f t="shared" si="4"/>
        <v>4664</v>
      </c>
      <c r="J123" s="329"/>
      <c r="L123" s="336"/>
      <c r="M123" s="337">
        <v>1607.68</v>
      </c>
      <c r="N123" s="338">
        <v>9.4899999999999998E-2</v>
      </c>
      <c r="O123" s="330"/>
      <c r="P123" s="329"/>
      <c r="Q123" s="329"/>
      <c r="R123" s="330"/>
      <c r="S123" s="334" t="s">
        <v>107</v>
      </c>
      <c r="T123" s="334" t="s">
        <v>976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998</v>
      </c>
      <c r="E124" s="335" t="s">
        <v>4</v>
      </c>
      <c r="G124" s="323">
        <v>100890</v>
      </c>
      <c r="H124" s="323">
        <v>104210</v>
      </c>
      <c r="I124" s="336">
        <f t="shared" si="4"/>
        <v>3320</v>
      </c>
      <c r="J124" s="329"/>
      <c r="L124" s="336"/>
      <c r="M124" s="337">
        <v>1607.68</v>
      </c>
      <c r="N124" s="338">
        <v>9.4899999999999998E-2</v>
      </c>
      <c r="O124" s="330"/>
      <c r="P124" s="329"/>
      <c r="Q124" s="329"/>
      <c r="R124" s="330"/>
      <c r="S124" s="334" t="s">
        <v>107</v>
      </c>
      <c r="T124" s="334" t="s">
        <v>999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1019</v>
      </c>
      <c r="E125" s="335" t="s">
        <v>4</v>
      </c>
      <c r="G125" s="323">
        <v>94740</v>
      </c>
      <c r="H125" s="323">
        <v>98597</v>
      </c>
      <c r="I125" s="336">
        <f t="shared" si="4"/>
        <v>3857</v>
      </c>
      <c r="J125" s="329"/>
      <c r="L125" s="336"/>
      <c r="M125" s="337">
        <v>1607.68</v>
      </c>
      <c r="N125" s="338">
        <v>9.4899999999999998E-2</v>
      </c>
      <c r="O125" s="330"/>
      <c r="P125" s="329"/>
      <c r="Q125" s="329"/>
      <c r="R125" s="330"/>
      <c r="S125" s="334" t="s">
        <v>107</v>
      </c>
      <c r="T125" s="334" t="s">
        <v>1018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1056</v>
      </c>
      <c r="E126" s="335" t="s">
        <v>4</v>
      </c>
      <c r="G126" s="323">
        <v>78503</v>
      </c>
      <c r="H126" s="323">
        <v>82035</v>
      </c>
      <c r="I126" s="336">
        <f t="shared" si="4"/>
        <v>3532</v>
      </c>
      <c r="J126" s="329"/>
      <c r="L126" s="336"/>
      <c r="M126" s="337">
        <v>1607.68</v>
      </c>
      <c r="N126" s="338">
        <v>9.4899999999999998E-2</v>
      </c>
      <c r="O126" s="330"/>
      <c r="P126" s="329"/>
      <c r="Q126" s="329"/>
      <c r="R126" s="330"/>
      <c r="S126" s="334" t="s">
        <v>107</v>
      </c>
      <c r="T126" s="334" t="s">
        <v>1057</v>
      </c>
    </row>
    <row r="127" spans="1:21" s="334" customFormat="1" x14ac:dyDescent="0.3">
      <c r="A127" s="334">
        <v>278</v>
      </c>
      <c r="B127" s="334" t="s">
        <v>371</v>
      </c>
      <c r="C127" s="334" t="s">
        <v>388</v>
      </c>
      <c r="D127" s="335" t="s">
        <v>1024</v>
      </c>
      <c r="E127" s="335" t="s">
        <v>4</v>
      </c>
      <c r="G127" s="323">
        <v>120438</v>
      </c>
      <c r="H127" s="323">
        <v>127898</v>
      </c>
      <c r="I127" s="336">
        <f t="shared" si="4"/>
        <v>7460</v>
      </c>
      <c r="J127" s="329"/>
      <c r="L127" s="336"/>
      <c r="M127" s="337">
        <v>1607.68</v>
      </c>
      <c r="N127" s="338">
        <v>9.4899999999999998E-2</v>
      </c>
      <c r="O127" s="330"/>
      <c r="P127" s="329"/>
      <c r="Q127" s="329"/>
      <c r="R127" s="330"/>
      <c r="S127" s="334" t="s">
        <v>107</v>
      </c>
      <c r="T127" s="334" t="s">
        <v>1025</v>
      </c>
    </row>
    <row r="128" spans="1:21" s="334" customFormat="1" x14ac:dyDescent="0.3">
      <c r="A128" s="334">
        <v>278</v>
      </c>
      <c r="B128" s="334" t="s">
        <v>371</v>
      </c>
      <c r="C128" s="334" t="s">
        <v>388</v>
      </c>
      <c r="D128" s="335" t="s">
        <v>1270</v>
      </c>
      <c r="E128" s="335" t="s">
        <v>4</v>
      </c>
      <c r="G128" s="323">
        <v>23198</v>
      </c>
      <c r="H128" s="323">
        <v>27410</v>
      </c>
      <c r="I128" s="336">
        <f t="shared" ref="I128:I159" si="5">H128-G128</f>
        <v>4212</v>
      </c>
      <c r="J128" s="329"/>
      <c r="L128" s="336"/>
      <c r="M128" s="337">
        <v>2278.9</v>
      </c>
      <c r="N128" s="338">
        <v>8.8999999999999996E-2</v>
      </c>
      <c r="O128" s="330"/>
      <c r="P128" s="329"/>
      <c r="Q128" s="329"/>
      <c r="R128" s="330"/>
      <c r="S128" s="334" t="s">
        <v>107</v>
      </c>
      <c r="T128" s="334" t="s">
        <v>1301</v>
      </c>
    </row>
    <row r="129" spans="1:22" s="334" customFormat="1" x14ac:dyDescent="0.3">
      <c r="A129" s="334">
        <v>278</v>
      </c>
      <c r="B129" s="334" t="s">
        <v>371</v>
      </c>
      <c r="C129" s="334" t="s">
        <v>388</v>
      </c>
      <c r="D129" s="335" t="s">
        <v>1271</v>
      </c>
      <c r="E129" s="335" t="s">
        <v>4</v>
      </c>
      <c r="G129" s="323">
        <v>16692</v>
      </c>
      <c r="H129" s="323">
        <v>19140</v>
      </c>
      <c r="I129" s="336">
        <f t="shared" si="5"/>
        <v>2448</v>
      </c>
      <c r="J129" s="329"/>
      <c r="L129" s="336"/>
      <c r="M129" s="337">
        <v>2278.9</v>
      </c>
      <c r="N129" s="338">
        <v>8.8999999999999996E-2</v>
      </c>
      <c r="O129" s="330"/>
      <c r="P129" s="329"/>
      <c r="Q129" s="329"/>
      <c r="R129" s="330"/>
      <c r="S129" s="334" t="s">
        <v>107</v>
      </c>
      <c r="T129" s="334" t="s">
        <v>1272</v>
      </c>
    </row>
    <row r="130" spans="1:22" s="334" customFormat="1" x14ac:dyDescent="0.3">
      <c r="A130" s="334">
        <v>295</v>
      </c>
      <c r="B130" s="334" t="s">
        <v>367</v>
      </c>
      <c r="C130" s="334" t="s">
        <v>383</v>
      </c>
      <c r="D130" s="335" t="s">
        <v>422</v>
      </c>
      <c r="E130" s="335" t="s">
        <v>4</v>
      </c>
      <c r="G130" s="323">
        <v>201625</v>
      </c>
      <c r="H130" s="323">
        <v>203385</v>
      </c>
      <c r="I130" s="336">
        <f t="shared" si="5"/>
        <v>1760</v>
      </c>
      <c r="J130" s="329"/>
      <c r="L130" s="336">
        <f>K130-J130</f>
        <v>0</v>
      </c>
      <c r="M130" s="337">
        <v>1566.5</v>
      </c>
      <c r="N130" s="338">
        <v>9.6699999999999994E-2</v>
      </c>
      <c r="O130" s="330">
        <v>23595</v>
      </c>
      <c r="P130" s="329"/>
      <c r="Q130" s="329"/>
      <c r="R130" s="330">
        <v>0</v>
      </c>
      <c r="S130" s="334" t="s">
        <v>107</v>
      </c>
    </row>
    <row r="131" spans="1:22" s="334" customFormat="1" x14ac:dyDescent="0.3">
      <c r="A131" s="334">
        <v>295</v>
      </c>
      <c r="B131" s="343">
        <v>1501</v>
      </c>
      <c r="C131" s="334" t="s">
        <v>383</v>
      </c>
      <c r="D131" s="335" t="s">
        <v>1058</v>
      </c>
      <c r="E131" s="335" t="s">
        <v>4</v>
      </c>
      <c r="G131" s="323">
        <v>44299</v>
      </c>
      <c r="H131" s="323">
        <v>46308</v>
      </c>
      <c r="I131" s="336">
        <f t="shared" si="5"/>
        <v>2009</v>
      </c>
      <c r="J131" s="329"/>
      <c r="L131" s="336"/>
      <c r="M131" s="337">
        <v>1939.33</v>
      </c>
      <c r="N131" s="338">
        <v>0.1003</v>
      </c>
      <c r="O131" s="330"/>
      <c r="P131" s="329"/>
      <c r="Q131" s="329"/>
      <c r="R131" s="330"/>
      <c r="S131" s="334" t="s">
        <v>107</v>
      </c>
      <c r="T131" s="334" t="s">
        <v>1059</v>
      </c>
    </row>
    <row r="132" spans="1:22" s="334" customFormat="1" x14ac:dyDescent="0.3">
      <c r="A132" s="334">
        <v>301</v>
      </c>
      <c r="B132" s="343">
        <v>1514</v>
      </c>
      <c r="C132" s="334" t="s">
        <v>675</v>
      </c>
      <c r="D132" s="335" t="s">
        <v>676</v>
      </c>
      <c r="E132" s="335" t="s">
        <v>4</v>
      </c>
      <c r="G132" s="323">
        <v>129671</v>
      </c>
      <c r="H132" s="323">
        <v>131446</v>
      </c>
      <c r="I132" s="336">
        <f t="shared" si="5"/>
        <v>1775</v>
      </c>
      <c r="J132" s="329"/>
      <c r="L132" s="336"/>
      <c r="M132" s="337">
        <v>2537.1</v>
      </c>
      <c r="N132" s="338">
        <v>0.1132</v>
      </c>
      <c r="O132" s="330"/>
      <c r="P132" s="329"/>
      <c r="Q132" s="329"/>
      <c r="R132" s="330"/>
      <c r="S132" s="334" t="s">
        <v>107</v>
      </c>
      <c r="T132" s="334" t="s">
        <v>673</v>
      </c>
      <c r="U132" s="334">
        <v>60</v>
      </c>
    </row>
    <row r="133" spans="1:22" s="334" customFormat="1" x14ac:dyDescent="0.3">
      <c r="A133" s="334">
        <v>301</v>
      </c>
      <c r="B133" s="343">
        <v>1514</v>
      </c>
      <c r="C133" s="334" t="s">
        <v>675</v>
      </c>
      <c r="D133" s="335" t="s">
        <v>1326</v>
      </c>
      <c r="E133" s="335" t="s">
        <v>4</v>
      </c>
      <c r="G133" s="323">
        <v>4929</v>
      </c>
      <c r="H133" s="323">
        <v>7190</v>
      </c>
      <c r="I133" s="336">
        <f t="shared" si="5"/>
        <v>2261</v>
      </c>
      <c r="J133" s="329"/>
      <c r="L133" s="336"/>
      <c r="M133" s="337">
        <v>3752.96</v>
      </c>
      <c r="N133" s="338">
        <v>0.12</v>
      </c>
      <c r="O133" s="330"/>
      <c r="P133" s="329"/>
      <c r="Q133" s="329"/>
      <c r="R133" s="330"/>
      <c r="S133" s="334" t="s">
        <v>107</v>
      </c>
      <c r="T133" s="334" t="s">
        <v>1327</v>
      </c>
    </row>
    <row r="134" spans="1:22" x14ac:dyDescent="0.3">
      <c r="A134" s="211">
        <v>311</v>
      </c>
      <c r="B134" s="225">
        <v>1520</v>
      </c>
      <c r="C134" s="309" t="s">
        <v>484</v>
      </c>
      <c r="D134" s="335" t="s">
        <v>860</v>
      </c>
      <c r="E134" s="335" t="s">
        <v>4</v>
      </c>
      <c r="F134" s="334"/>
      <c r="G134" s="323">
        <v>283262</v>
      </c>
      <c r="H134" s="323">
        <v>291251</v>
      </c>
      <c r="I134" s="336">
        <f t="shared" si="5"/>
        <v>7989</v>
      </c>
      <c r="J134" s="266"/>
      <c r="L134" s="287"/>
      <c r="M134" s="304">
        <v>3100.02</v>
      </c>
      <c r="N134" s="273">
        <v>9.3899999999999997E-2</v>
      </c>
      <c r="O134" s="267"/>
      <c r="P134" s="266"/>
      <c r="Q134" s="266"/>
      <c r="R134" s="267"/>
      <c r="S134" s="211" t="s">
        <v>299</v>
      </c>
      <c r="T134" s="309" t="s">
        <v>1413</v>
      </c>
      <c r="V134" s="211" t="s">
        <v>862</v>
      </c>
    </row>
    <row r="135" spans="1:22" x14ac:dyDescent="0.3">
      <c r="A135" s="211">
        <v>311</v>
      </c>
      <c r="B135" s="225">
        <v>1520</v>
      </c>
      <c r="C135" s="309" t="s">
        <v>484</v>
      </c>
      <c r="D135" s="335" t="s">
        <v>861</v>
      </c>
      <c r="E135" s="335" t="s">
        <v>4</v>
      </c>
      <c r="F135" s="334"/>
      <c r="G135" s="323">
        <v>339223</v>
      </c>
      <c r="H135" s="323">
        <v>345925</v>
      </c>
      <c r="I135" s="336">
        <f t="shared" si="5"/>
        <v>6702</v>
      </c>
      <c r="J135" s="266"/>
      <c r="L135" s="287"/>
      <c r="M135" s="304">
        <v>3100.02</v>
      </c>
      <c r="N135" s="273">
        <v>9.3899999999999997E-2</v>
      </c>
      <c r="O135" s="267"/>
      <c r="P135" s="266"/>
      <c r="Q135" s="266"/>
      <c r="R135" s="267"/>
      <c r="S135" s="211" t="s">
        <v>299</v>
      </c>
      <c r="T135" s="309" t="s">
        <v>1413</v>
      </c>
      <c r="V135" s="211" t="s">
        <v>862</v>
      </c>
    </row>
    <row r="136" spans="1:22" x14ac:dyDescent="0.3">
      <c r="A136" s="211">
        <v>311</v>
      </c>
      <c r="B136" s="225">
        <v>1520</v>
      </c>
      <c r="C136" s="309" t="s">
        <v>484</v>
      </c>
      <c r="D136" s="335" t="s">
        <v>1232</v>
      </c>
      <c r="E136" s="335" t="s">
        <v>4</v>
      </c>
      <c r="F136" s="334"/>
      <c r="G136" s="323">
        <v>34582</v>
      </c>
      <c r="H136" s="323">
        <v>37078</v>
      </c>
      <c r="I136" s="336">
        <f t="shared" si="5"/>
        <v>2496</v>
      </c>
      <c r="J136" s="266"/>
      <c r="L136" s="287"/>
      <c r="M136" s="304">
        <v>4583.9799999999996</v>
      </c>
      <c r="N136" s="273">
        <v>8.8999999999999996E-2</v>
      </c>
      <c r="O136" s="267"/>
      <c r="P136" s="266"/>
      <c r="Q136" s="266"/>
      <c r="R136" s="267"/>
      <c r="S136" s="211" t="s">
        <v>299</v>
      </c>
      <c r="T136" s="309" t="s">
        <v>1413</v>
      </c>
      <c r="V136" s="211" t="s">
        <v>1233</v>
      </c>
    </row>
    <row r="137" spans="1:22" x14ac:dyDescent="0.3">
      <c r="A137" s="211">
        <v>311</v>
      </c>
      <c r="B137" s="225">
        <v>1520</v>
      </c>
      <c r="C137" s="309" t="s">
        <v>484</v>
      </c>
      <c r="D137" s="335" t="s">
        <v>1200</v>
      </c>
      <c r="E137" s="335" t="s">
        <v>4</v>
      </c>
      <c r="F137" s="334"/>
      <c r="G137" s="323">
        <v>84424</v>
      </c>
      <c r="H137" s="323">
        <v>93885</v>
      </c>
      <c r="I137" s="336">
        <f t="shared" si="5"/>
        <v>9461</v>
      </c>
      <c r="J137" s="266"/>
      <c r="L137" s="287"/>
      <c r="M137" s="304">
        <v>5391.19</v>
      </c>
      <c r="N137" s="273">
        <v>8.8999999999999996E-2</v>
      </c>
      <c r="O137" s="267"/>
      <c r="P137" s="266"/>
      <c r="Q137" s="266"/>
      <c r="R137" s="267"/>
      <c r="S137" s="211" t="s">
        <v>299</v>
      </c>
      <c r="T137" s="309" t="s">
        <v>1413</v>
      </c>
      <c r="V137" s="211" t="s">
        <v>1218</v>
      </c>
    </row>
    <row r="138" spans="1:22" x14ac:dyDescent="0.3">
      <c r="A138" s="211">
        <v>311</v>
      </c>
      <c r="B138" s="225">
        <v>1520</v>
      </c>
      <c r="C138" s="309" t="s">
        <v>484</v>
      </c>
      <c r="D138" s="335" t="s">
        <v>1201</v>
      </c>
      <c r="E138" s="335" t="s">
        <v>4</v>
      </c>
      <c r="F138" s="334"/>
      <c r="G138" s="323">
        <v>84724</v>
      </c>
      <c r="H138" s="323">
        <v>92539</v>
      </c>
      <c r="I138" s="336">
        <f t="shared" si="5"/>
        <v>7815</v>
      </c>
      <c r="J138" s="266"/>
      <c r="L138" s="287"/>
      <c r="M138" s="304">
        <v>4737.1899999999996</v>
      </c>
      <c r="N138" s="273">
        <v>8.8999999999999996E-2</v>
      </c>
      <c r="O138" s="267"/>
      <c r="P138" s="266"/>
      <c r="Q138" s="266"/>
      <c r="R138" s="267"/>
      <c r="S138" s="211" t="s">
        <v>299</v>
      </c>
      <c r="T138" s="309" t="s">
        <v>1413</v>
      </c>
      <c r="V138" s="211" t="s">
        <v>1208</v>
      </c>
    </row>
    <row r="139" spans="1:22" x14ac:dyDescent="0.3">
      <c r="A139" s="211">
        <v>311</v>
      </c>
      <c r="B139" s="225">
        <v>1520</v>
      </c>
      <c r="C139" s="309" t="s">
        <v>484</v>
      </c>
      <c r="D139" s="335" t="s">
        <v>1202</v>
      </c>
      <c r="E139" s="335" t="s">
        <v>4</v>
      </c>
      <c r="F139" s="334"/>
      <c r="G139" s="323">
        <v>79993</v>
      </c>
      <c r="H139" s="323">
        <v>88985</v>
      </c>
      <c r="I139" s="336">
        <f t="shared" si="5"/>
        <v>8992</v>
      </c>
      <c r="J139" s="266"/>
      <c r="L139" s="287"/>
      <c r="M139" s="304">
        <v>4737.1899999999996</v>
      </c>
      <c r="N139" s="273">
        <v>8.8999999999999996E-2</v>
      </c>
      <c r="O139" s="267"/>
      <c r="P139" s="266"/>
      <c r="Q139" s="266"/>
      <c r="R139" s="267"/>
      <c r="S139" s="211" t="s">
        <v>299</v>
      </c>
      <c r="T139" s="309" t="s">
        <v>1413</v>
      </c>
      <c r="V139" s="211" t="s">
        <v>1203</v>
      </c>
    </row>
    <row r="140" spans="1:22" s="334" customFormat="1" x14ac:dyDescent="0.3">
      <c r="A140" s="334">
        <v>319</v>
      </c>
      <c r="B140" s="334" t="s">
        <v>474</v>
      </c>
      <c r="C140" s="334" t="s">
        <v>448</v>
      </c>
      <c r="D140" s="335" t="s">
        <v>449</v>
      </c>
      <c r="E140" s="335" t="s">
        <v>4</v>
      </c>
      <c r="G140" s="323">
        <v>237046</v>
      </c>
      <c r="H140" s="323">
        <v>241913</v>
      </c>
      <c r="I140" s="336">
        <f t="shared" si="5"/>
        <v>4867</v>
      </c>
      <c r="J140" s="329"/>
      <c r="L140" s="336">
        <f>K140-J140</f>
        <v>0</v>
      </c>
      <c r="M140" s="337">
        <v>1581.52</v>
      </c>
      <c r="N140" s="346">
        <v>9.9400000000000002E-2</v>
      </c>
      <c r="O140" s="339">
        <v>11155</v>
      </c>
      <c r="P140" s="329"/>
      <c r="Q140" s="329"/>
      <c r="R140" s="339">
        <v>0</v>
      </c>
      <c r="S140" s="334" t="s">
        <v>107</v>
      </c>
    </row>
    <row r="141" spans="1:22" s="334" customFormat="1" x14ac:dyDescent="0.3">
      <c r="A141" s="334">
        <v>325</v>
      </c>
      <c r="B141" s="343">
        <v>1604</v>
      </c>
      <c r="C141" s="334" t="s">
        <v>534</v>
      </c>
      <c r="D141" s="334" t="s">
        <v>535</v>
      </c>
      <c r="E141" s="334" t="s">
        <v>4</v>
      </c>
      <c r="G141" s="323">
        <v>103442</v>
      </c>
      <c r="H141" s="323">
        <v>105786</v>
      </c>
      <c r="I141" s="336">
        <f t="shared" si="5"/>
        <v>2344</v>
      </c>
      <c r="M141" s="337">
        <v>1470.48</v>
      </c>
      <c r="N141" s="347">
        <v>0.1003</v>
      </c>
      <c r="P141" s="329"/>
      <c r="Q141" s="329"/>
      <c r="R141" s="339">
        <v>0</v>
      </c>
      <c r="S141" s="334" t="s">
        <v>107</v>
      </c>
    </row>
    <row r="142" spans="1:22" s="334" customFormat="1" x14ac:dyDescent="0.3">
      <c r="A142" s="334">
        <v>325</v>
      </c>
      <c r="B142" s="343">
        <v>1604</v>
      </c>
      <c r="C142" s="365" t="s">
        <v>534</v>
      </c>
      <c r="D142" s="334" t="s">
        <v>623</v>
      </c>
      <c r="E142" s="366" t="s">
        <v>4</v>
      </c>
      <c r="G142" s="323">
        <v>105623</v>
      </c>
      <c r="H142" s="323">
        <v>108040</v>
      </c>
      <c r="I142" s="336">
        <f t="shared" si="5"/>
        <v>2417</v>
      </c>
      <c r="M142" s="337">
        <v>1204.6600000000001</v>
      </c>
      <c r="N142" s="347">
        <v>9.6100000000000005E-2</v>
      </c>
      <c r="P142" s="329"/>
      <c r="Q142" s="329"/>
      <c r="R142" s="339"/>
      <c r="S142" s="334" t="s">
        <v>107</v>
      </c>
      <c r="T142" s="334" t="s">
        <v>624</v>
      </c>
    </row>
    <row r="143" spans="1:22" s="334" customFormat="1" x14ac:dyDescent="0.3">
      <c r="A143" s="334">
        <v>327</v>
      </c>
      <c r="B143" s="334">
        <v>1628</v>
      </c>
      <c r="C143" s="365" t="s">
        <v>579</v>
      </c>
      <c r="D143" s="334" t="s">
        <v>580</v>
      </c>
      <c r="E143" s="366" t="s">
        <v>4</v>
      </c>
      <c r="G143" s="323">
        <v>250533</v>
      </c>
      <c r="H143" s="323">
        <v>255225</v>
      </c>
      <c r="I143" s="336">
        <f t="shared" si="5"/>
        <v>4692</v>
      </c>
      <c r="M143" s="337">
        <v>3909.66</v>
      </c>
      <c r="N143" s="347">
        <v>0.1172</v>
      </c>
      <c r="O143" s="330">
        <v>0</v>
      </c>
      <c r="P143" s="329"/>
      <c r="Q143" s="329"/>
      <c r="R143" s="330">
        <v>0</v>
      </c>
      <c r="S143" s="334" t="s">
        <v>107</v>
      </c>
      <c r="T143" s="334" t="s">
        <v>602</v>
      </c>
    </row>
    <row r="144" spans="1:22" s="334" customFormat="1" x14ac:dyDescent="0.3">
      <c r="A144" s="334">
        <v>327</v>
      </c>
      <c r="B144" s="334">
        <v>1628</v>
      </c>
      <c r="C144" s="365" t="s">
        <v>579</v>
      </c>
      <c r="D144" s="334" t="s">
        <v>581</v>
      </c>
      <c r="E144" s="366" t="s">
        <v>4</v>
      </c>
      <c r="G144" s="323">
        <v>241140</v>
      </c>
      <c r="H144" s="323">
        <v>247090</v>
      </c>
      <c r="I144" s="336">
        <f t="shared" si="5"/>
        <v>5950</v>
      </c>
      <c r="M144" s="337">
        <v>3909.66</v>
      </c>
      <c r="N144" s="347">
        <v>0.1172</v>
      </c>
      <c r="O144" s="330">
        <v>0</v>
      </c>
      <c r="P144" s="329"/>
      <c r="Q144" s="329"/>
      <c r="R144" s="330">
        <v>0</v>
      </c>
      <c r="S144" s="334" t="s">
        <v>107</v>
      </c>
      <c r="T144" s="334" t="s">
        <v>602</v>
      </c>
    </row>
    <row r="145" spans="1:21" s="334" customFormat="1" x14ac:dyDescent="0.3">
      <c r="A145" s="334">
        <v>327</v>
      </c>
      <c r="B145" s="334">
        <v>1628</v>
      </c>
      <c r="C145" s="365" t="s">
        <v>579</v>
      </c>
      <c r="D145" s="334" t="s">
        <v>587</v>
      </c>
      <c r="E145" s="366" t="s">
        <v>4</v>
      </c>
      <c r="G145" s="323">
        <v>165341</v>
      </c>
      <c r="H145" s="323">
        <v>167583</v>
      </c>
      <c r="I145" s="336">
        <f t="shared" si="5"/>
        <v>2242</v>
      </c>
      <c r="M145" s="337">
        <v>1761.34</v>
      </c>
      <c r="N145" s="347">
        <v>0.1056</v>
      </c>
      <c r="O145" s="330">
        <v>0</v>
      </c>
      <c r="P145" s="329"/>
      <c r="Q145" s="329"/>
      <c r="R145" s="330">
        <v>0</v>
      </c>
      <c r="S145" s="334" t="s">
        <v>107</v>
      </c>
      <c r="T145" s="334" t="s">
        <v>603</v>
      </c>
    </row>
    <row r="146" spans="1:21" s="334" customFormat="1" x14ac:dyDescent="0.3">
      <c r="A146" s="334">
        <v>327</v>
      </c>
      <c r="B146" s="334">
        <v>1628</v>
      </c>
      <c r="C146" s="365" t="s">
        <v>579</v>
      </c>
      <c r="D146" s="334" t="s">
        <v>597</v>
      </c>
      <c r="E146" s="366" t="s">
        <v>4</v>
      </c>
      <c r="G146" s="323">
        <v>187648</v>
      </c>
      <c r="H146" s="323">
        <v>190950</v>
      </c>
      <c r="I146" s="336">
        <f t="shared" si="5"/>
        <v>3302</v>
      </c>
      <c r="M146" s="337">
        <v>1761.34</v>
      </c>
      <c r="N146" s="347">
        <v>0.1056</v>
      </c>
      <c r="O146" s="330">
        <v>0</v>
      </c>
      <c r="P146" s="329"/>
      <c r="Q146" s="329"/>
      <c r="R146" s="330">
        <v>0</v>
      </c>
      <c r="S146" s="334" t="s">
        <v>107</v>
      </c>
      <c r="T146" s="334" t="s">
        <v>596</v>
      </c>
    </row>
    <row r="147" spans="1:21" s="334" customFormat="1" x14ac:dyDescent="0.3">
      <c r="A147" s="334">
        <v>327</v>
      </c>
      <c r="B147" s="334">
        <v>1628</v>
      </c>
      <c r="C147" s="365" t="s">
        <v>579</v>
      </c>
      <c r="D147" s="334" t="s">
        <v>1052</v>
      </c>
      <c r="E147" s="366" t="s">
        <v>4</v>
      </c>
      <c r="G147" s="323">
        <v>39650</v>
      </c>
      <c r="H147" s="323">
        <v>40993</v>
      </c>
      <c r="I147" s="336">
        <f t="shared" si="5"/>
        <v>1343</v>
      </c>
      <c r="M147" s="340">
        <v>3844.5</v>
      </c>
      <c r="N147" s="348">
        <v>0.1128</v>
      </c>
      <c r="O147" s="330">
        <v>0</v>
      </c>
      <c r="P147" s="329"/>
      <c r="Q147" s="329"/>
      <c r="R147" s="330">
        <v>0</v>
      </c>
      <c r="S147" s="334" t="s">
        <v>107</v>
      </c>
      <c r="T147" s="334" t="s">
        <v>1053</v>
      </c>
    </row>
    <row r="148" spans="1:21" s="334" customFormat="1" x14ac:dyDescent="0.3">
      <c r="A148" s="334">
        <v>327</v>
      </c>
      <c r="B148" s="334">
        <v>1628</v>
      </c>
      <c r="C148" s="365" t="s">
        <v>579</v>
      </c>
      <c r="D148" s="334" t="s">
        <v>1068</v>
      </c>
      <c r="E148" s="366" t="s">
        <v>4</v>
      </c>
      <c r="G148" s="323">
        <v>40673</v>
      </c>
      <c r="H148" s="323">
        <v>45457</v>
      </c>
      <c r="I148" s="336">
        <f t="shared" si="5"/>
        <v>4784</v>
      </c>
      <c r="M148" s="340">
        <v>4219.38</v>
      </c>
      <c r="N148" s="348">
        <v>0.1188</v>
      </c>
      <c r="O148" s="330"/>
      <c r="P148" s="329"/>
      <c r="Q148" s="329"/>
      <c r="R148" s="330"/>
      <c r="S148" s="334" t="s">
        <v>107</v>
      </c>
      <c r="T148" s="334" t="s">
        <v>1069</v>
      </c>
    </row>
    <row r="149" spans="1:21" s="334" customFormat="1" x14ac:dyDescent="0.3">
      <c r="A149" s="334">
        <v>327</v>
      </c>
      <c r="B149" s="334">
        <v>1628</v>
      </c>
      <c r="C149" s="365" t="s">
        <v>579</v>
      </c>
      <c r="D149" s="334" t="s">
        <v>1099</v>
      </c>
      <c r="E149" s="366" t="s">
        <v>4</v>
      </c>
      <c r="G149" s="323">
        <v>45598</v>
      </c>
      <c r="H149" s="323">
        <v>48972</v>
      </c>
      <c r="I149" s="336">
        <f t="shared" si="5"/>
        <v>3374</v>
      </c>
      <c r="M149" s="340">
        <v>4219.38</v>
      </c>
      <c r="N149" s="348">
        <v>0.1188</v>
      </c>
      <c r="O149" s="330"/>
      <c r="P149" s="329"/>
      <c r="Q149" s="329"/>
      <c r="R149" s="330"/>
      <c r="S149" s="334" t="s">
        <v>107</v>
      </c>
      <c r="T149" s="334" t="s">
        <v>1100</v>
      </c>
    </row>
    <row r="150" spans="1:21" s="334" customFormat="1" x14ac:dyDescent="0.3">
      <c r="A150" s="334">
        <v>327</v>
      </c>
      <c r="B150" s="334">
        <v>1628</v>
      </c>
      <c r="C150" s="365" t="s">
        <v>579</v>
      </c>
      <c r="D150" s="334" t="s">
        <v>1121</v>
      </c>
      <c r="E150" s="366" t="s">
        <v>4</v>
      </c>
      <c r="G150" s="323">
        <v>24519</v>
      </c>
      <c r="H150" s="323">
        <v>26136</v>
      </c>
      <c r="I150" s="336">
        <f t="shared" si="5"/>
        <v>1617</v>
      </c>
      <c r="M150" s="340">
        <v>3644.38</v>
      </c>
      <c r="N150" s="348">
        <v>0.11749999999999999</v>
      </c>
      <c r="O150" s="330"/>
      <c r="P150" s="329"/>
      <c r="Q150" s="329"/>
      <c r="R150" s="330"/>
      <c r="S150" s="334" t="s">
        <v>107</v>
      </c>
      <c r="T150" s="334" t="s">
        <v>1142</v>
      </c>
    </row>
    <row r="151" spans="1:21" s="334" customFormat="1" x14ac:dyDescent="0.3">
      <c r="A151" s="334">
        <v>327</v>
      </c>
      <c r="B151" s="334">
        <v>1628</v>
      </c>
      <c r="C151" s="365" t="s">
        <v>579</v>
      </c>
      <c r="D151" s="334" t="s">
        <v>1087</v>
      </c>
      <c r="E151" s="366" t="s">
        <v>4</v>
      </c>
      <c r="G151" s="323">
        <v>61748</v>
      </c>
      <c r="H151" s="323">
        <v>64629</v>
      </c>
      <c r="I151" s="336">
        <f t="shared" si="5"/>
        <v>2881</v>
      </c>
      <c r="M151" s="340">
        <v>4219.38</v>
      </c>
      <c r="N151" s="348">
        <v>0.1188</v>
      </c>
      <c r="O151" s="330"/>
      <c r="P151" s="329"/>
      <c r="Q151" s="329"/>
      <c r="R151" s="330"/>
      <c r="S151" s="334" t="s">
        <v>107</v>
      </c>
      <c r="T151" s="334" t="s">
        <v>1088</v>
      </c>
    </row>
    <row r="152" spans="1:21" s="334" customFormat="1" x14ac:dyDescent="0.3">
      <c r="A152" s="186" t="s">
        <v>1027</v>
      </c>
      <c r="B152" s="343">
        <v>1636</v>
      </c>
      <c r="C152" s="334" t="s">
        <v>496</v>
      </c>
      <c r="D152" s="367" t="s">
        <v>1055</v>
      </c>
      <c r="E152" s="334" t="s">
        <v>4</v>
      </c>
      <c r="G152" s="323">
        <v>29842</v>
      </c>
      <c r="H152" s="323">
        <v>30976</v>
      </c>
      <c r="I152" s="336">
        <f t="shared" si="5"/>
        <v>1134</v>
      </c>
      <c r="M152" s="337">
        <v>1435.81</v>
      </c>
      <c r="N152" s="347">
        <v>9.9099999999999994E-2</v>
      </c>
      <c r="P152" s="329"/>
      <c r="Q152" s="329"/>
      <c r="R152" s="330"/>
      <c r="S152" s="334" t="s">
        <v>107</v>
      </c>
      <c r="T152" s="334" t="s">
        <v>1054</v>
      </c>
    </row>
    <row r="153" spans="1:21" s="334" customFormat="1" x14ac:dyDescent="0.3">
      <c r="A153" s="334">
        <v>325</v>
      </c>
      <c r="B153" s="343">
        <v>1642</v>
      </c>
      <c r="C153" s="334" t="s">
        <v>543</v>
      </c>
      <c r="D153" s="334" t="s">
        <v>767</v>
      </c>
      <c r="E153" s="335" t="s">
        <v>4</v>
      </c>
      <c r="G153" s="323">
        <v>442195</v>
      </c>
      <c r="H153" s="323">
        <v>451951</v>
      </c>
      <c r="I153" s="336">
        <f t="shared" si="5"/>
        <v>9756</v>
      </c>
      <c r="M153" s="337">
        <v>3076.06</v>
      </c>
      <c r="N153" s="334">
        <v>9.2499999999999999E-2</v>
      </c>
      <c r="O153" s="330">
        <v>0</v>
      </c>
      <c r="P153" s="329"/>
      <c r="Q153" s="329"/>
      <c r="R153" s="330"/>
      <c r="S153" s="334" t="s">
        <v>552</v>
      </c>
      <c r="T153" s="334" t="s">
        <v>769</v>
      </c>
    </row>
    <row r="154" spans="1:21" s="334" customFormat="1" x14ac:dyDescent="0.3">
      <c r="A154" s="334">
        <v>325</v>
      </c>
      <c r="B154" s="343">
        <v>1642</v>
      </c>
      <c r="C154" s="334" t="s">
        <v>543</v>
      </c>
      <c r="D154" s="334" t="s">
        <v>1114</v>
      </c>
      <c r="E154" s="335" t="s">
        <v>4</v>
      </c>
      <c r="G154" s="323">
        <v>104214</v>
      </c>
      <c r="H154" s="323">
        <v>113210</v>
      </c>
      <c r="I154" s="336">
        <f t="shared" si="5"/>
        <v>8996</v>
      </c>
      <c r="M154" s="340">
        <v>4065.45</v>
      </c>
      <c r="O154" s="330"/>
      <c r="P154" s="329"/>
      <c r="Q154" s="329"/>
      <c r="R154" s="330"/>
      <c r="S154" s="334" t="s">
        <v>552</v>
      </c>
      <c r="T154" s="334" t="s">
        <v>1115</v>
      </c>
    </row>
    <row r="155" spans="1:21" s="334" customFormat="1" x14ac:dyDescent="0.3">
      <c r="A155" s="334">
        <v>325</v>
      </c>
      <c r="B155" s="343">
        <v>1642</v>
      </c>
      <c r="C155" s="334" t="s">
        <v>543</v>
      </c>
      <c r="D155" s="334" t="s">
        <v>1423</v>
      </c>
      <c r="E155" s="335" t="s">
        <v>4</v>
      </c>
      <c r="G155" s="323">
        <v>1236</v>
      </c>
      <c r="H155" s="323">
        <v>9497</v>
      </c>
      <c r="I155" s="336">
        <f t="shared" si="5"/>
        <v>8261</v>
      </c>
      <c r="M155" s="337">
        <v>4155.2299999999996</v>
      </c>
      <c r="N155" s="334">
        <v>9.2399999999999996E-2</v>
      </c>
      <c r="O155" s="330"/>
      <c r="P155" s="329"/>
      <c r="Q155" s="329"/>
      <c r="R155" s="330"/>
      <c r="S155" s="334" t="s">
        <v>552</v>
      </c>
      <c r="T155" s="334" t="s">
        <v>1424</v>
      </c>
    </row>
    <row r="156" spans="1:21" s="334" customFormat="1" ht="18" customHeight="1" x14ac:dyDescent="0.3">
      <c r="A156" s="334">
        <v>322</v>
      </c>
      <c r="B156" s="343">
        <v>1645</v>
      </c>
      <c r="C156" s="334" t="s">
        <v>507</v>
      </c>
      <c r="D156" s="334" t="s">
        <v>1090</v>
      </c>
      <c r="E156" s="334" t="s">
        <v>4</v>
      </c>
      <c r="I156" s="336">
        <f t="shared" si="5"/>
        <v>0</v>
      </c>
      <c r="M156" s="337">
        <v>4220.8900000000003</v>
      </c>
      <c r="P156" s="329"/>
      <c r="Q156" s="329"/>
      <c r="R156" s="330"/>
      <c r="S156" s="334" t="s">
        <v>107</v>
      </c>
      <c r="T156" s="334" t="s">
        <v>1091</v>
      </c>
    </row>
    <row r="157" spans="1:21" s="334" customFormat="1" x14ac:dyDescent="0.3">
      <c r="A157" s="271" t="s">
        <v>932</v>
      </c>
      <c r="B157" s="343">
        <v>1647</v>
      </c>
      <c r="C157" s="321" t="s">
        <v>546</v>
      </c>
      <c r="D157" s="321" t="s">
        <v>545</v>
      </c>
      <c r="E157" s="335" t="s">
        <v>4</v>
      </c>
      <c r="G157" s="323">
        <v>258242</v>
      </c>
      <c r="H157" s="323">
        <v>261666</v>
      </c>
      <c r="I157" s="336">
        <f t="shared" si="5"/>
        <v>3424</v>
      </c>
      <c r="M157" s="337">
        <v>2344.14</v>
      </c>
      <c r="N157" s="347">
        <v>0.1003</v>
      </c>
      <c r="O157" s="330">
        <v>0</v>
      </c>
      <c r="P157" s="329"/>
      <c r="Q157" s="329"/>
      <c r="R157" s="330">
        <v>0</v>
      </c>
      <c r="S157" s="334" t="s">
        <v>107</v>
      </c>
      <c r="T157" s="334" t="s">
        <v>1124</v>
      </c>
    </row>
    <row r="158" spans="1:21" s="334" customFormat="1" x14ac:dyDescent="0.3">
      <c r="A158" s="271" t="s">
        <v>931</v>
      </c>
      <c r="B158" s="343">
        <v>1647</v>
      </c>
      <c r="C158" s="321" t="s">
        <v>546</v>
      </c>
      <c r="D158" s="321" t="s">
        <v>551</v>
      </c>
      <c r="E158" s="335" t="s">
        <v>4</v>
      </c>
      <c r="G158" s="323">
        <v>226116</v>
      </c>
      <c r="H158" s="323">
        <v>227272</v>
      </c>
      <c r="I158" s="336">
        <f t="shared" si="5"/>
        <v>1156</v>
      </c>
      <c r="M158" s="337">
        <v>2186.12</v>
      </c>
      <c r="N158" s="347">
        <v>0.1003</v>
      </c>
      <c r="O158" s="330">
        <v>0</v>
      </c>
      <c r="P158" s="329"/>
      <c r="Q158" s="329"/>
      <c r="R158" s="330">
        <v>0</v>
      </c>
      <c r="S158" s="334" t="s">
        <v>107</v>
      </c>
      <c r="T158" s="334" t="s">
        <v>836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632</v>
      </c>
      <c r="E159" s="334" t="s">
        <v>4</v>
      </c>
      <c r="G159" s="323">
        <v>257911</v>
      </c>
      <c r="H159" s="323">
        <v>258028</v>
      </c>
      <c r="I159" s="336">
        <f t="shared" si="5"/>
        <v>117</v>
      </c>
      <c r="M159" s="337">
        <v>3562.55</v>
      </c>
      <c r="N159" s="347">
        <v>0.1026</v>
      </c>
      <c r="O159" s="330">
        <v>0</v>
      </c>
      <c r="S159" s="334" t="s">
        <v>299</v>
      </c>
      <c r="T159" s="334" t="s">
        <v>633</v>
      </c>
      <c r="U159" s="334" t="s">
        <v>661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665</v>
      </c>
      <c r="E160" s="334" t="s">
        <v>4</v>
      </c>
      <c r="G160" s="323">
        <v>246222</v>
      </c>
      <c r="H160" s="323">
        <v>249065</v>
      </c>
      <c r="I160" s="336">
        <f t="shared" ref="I160:I191" si="6">H160-G160</f>
        <v>2843</v>
      </c>
      <c r="M160" s="337">
        <v>3377.18</v>
      </c>
      <c r="N160" s="347">
        <v>0.1026</v>
      </c>
      <c r="O160" s="330">
        <v>0</v>
      </c>
      <c r="S160" s="334" t="s">
        <v>299</v>
      </c>
      <c r="T160" s="334" t="s">
        <v>674</v>
      </c>
      <c r="U160" s="334">
        <v>48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730</v>
      </c>
      <c r="E161" s="334" t="s">
        <v>4</v>
      </c>
      <c r="G161" s="323">
        <v>251995</v>
      </c>
      <c r="H161" s="323">
        <v>256004</v>
      </c>
      <c r="I161" s="336">
        <f t="shared" si="6"/>
        <v>4009</v>
      </c>
      <c r="M161" s="337">
        <v>3502.37</v>
      </c>
      <c r="N161" s="334">
        <v>9.8199999999999996E-2</v>
      </c>
      <c r="O161" s="330"/>
      <c r="S161" s="334" t="s">
        <v>299</v>
      </c>
      <c r="T161" s="334" t="s">
        <v>933</v>
      </c>
      <c r="U161" s="334">
        <v>48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969</v>
      </c>
      <c r="E162" s="334" t="s">
        <v>4</v>
      </c>
      <c r="G162" s="323">
        <v>204820</v>
      </c>
      <c r="H162" s="323">
        <v>211490</v>
      </c>
      <c r="I162" s="336">
        <f t="shared" si="6"/>
        <v>6670</v>
      </c>
      <c r="M162" s="337">
        <v>3828.85</v>
      </c>
      <c r="N162" s="334">
        <v>9.9900000000000003E-2</v>
      </c>
      <c r="O162" s="330" t="s">
        <v>638</v>
      </c>
      <c r="S162" s="334" t="s">
        <v>299</v>
      </c>
      <c r="T162" s="334" t="s">
        <v>970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1083</v>
      </c>
      <c r="E163" s="334" t="s">
        <v>4</v>
      </c>
      <c r="G163" s="323">
        <v>105731</v>
      </c>
      <c r="H163" s="323">
        <v>112918</v>
      </c>
      <c r="I163" s="336">
        <f t="shared" si="6"/>
        <v>7187</v>
      </c>
      <c r="M163" s="337">
        <v>4092.33</v>
      </c>
      <c r="N163" s="334">
        <v>9.9900000000000003E-2</v>
      </c>
      <c r="O163" s="330"/>
      <c r="S163" s="334" t="s">
        <v>299</v>
      </c>
      <c r="T163" s="334" t="s">
        <v>1084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1085</v>
      </c>
      <c r="E164" s="334" t="s">
        <v>4</v>
      </c>
      <c r="G164" s="323">
        <v>144559</v>
      </c>
      <c r="H164" s="323">
        <v>147017</v>
      </c>
      <c r="I164" s="336">
        <f t="shared" si="6"/>
        <v>2458</v>
      </c>
      <c r="M164" s="337">
        <v>3343.89</v>
      </c>
      <c r="N164" s="334">
        <v>0.1014</v>
      </c>
      <c r="O164" s="330"/>
      <c r="S164" s="334" t="s">
        <v>299</v>
      </c>
      <c r="T164" s="334" t="s">
        <v>1084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1236</v>
      </c>
      <c r="E165" s="334" t="s">
        <v>4</v>
      </c>
      <c r="G165" s="323">
        <v>29489</v>
      </c>
      <c r="H165" s="323">
        <v>31418</v>
      </c>
      <c r="I165" s="336">
        <f t="shared" si="6"/>
        <v>1929</v>
      </c>
      <c r="M165" s="337">
        <v>3849.73</v>
      </c>
      <c r="N165" s="338">
        <v>0.11</v>
      </c>
      <c r="O165" s="330"/>
      <c r="S165" s="334" t="s">
        <v>299</v>
      </c>
      <c r="T165" s="334" t="s">
        <v>1280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1237</v>
      </c>
      <c r="E166" s="334" t="s">
        <v>4</v>
      </c>
      <c r="G166" s="323">
        <v>36012</v>
      </c>
      <c r="H166" s="323">
        <v>38150</v>
      </c>
      <c r="I166" s="336">
        <f t="shared" si="6"/>
        <v>2138</v>
      </c>
      <c r="M166" s="337">
        <v>3849.73</v>
      </c>
      <c r="N166" s="338">
        <v>0.11</v>
      </c>
      <c r="O166" s="330"/>
      <c r="S166" s="334" t="s">
        <v>299</v>
      </c>
      <c r="T166" s="334" t="s">
        <v>1269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1348</v>
      </c>
      <c r="E167" s="334" t="s">
        <v>4</v>
      </c>
      <c r="G167" s="323">
        <v>3652</v>
      </c>
      <c r="H167" s="323">
        <v>6073</v>
      </c>
      <c r="I167" s="336">
        <f t="shared" si="6"/>
        <v>2421</v>
      </c>
      <c r="M167" s="337">
        <v>3992.6</v>
      </c>
      <c r="N167" s="338">
        <v>0.11</v>
      </c>
      <c r="O167" s="330"/>
      <c r="S167" s="334" t="s">
        <v>299</v>
      </c>
      <c r="T167" s="334" t="s">
        <v>1347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1238</v>
      </c>
      <c r="E168" s="334" t="s">
        <v>4</v>
      </c>
      <c r="G168" s="323">
        <v>3602</v>
      </c>
      <c r="H168" s="323">
        <v>3829</v>
      </c>
      <c r="I168" s="336">
        <f t="shared" si="6"/>
        <v>227</v>
      </c>
      <c r="M168" s="337">
        <v>3728.95</v>
      </c>
      <c r="N168" s="338">
        <v>0.105</v>
      </c>
      <c r="O168" s="330"/>
      <c r="S168" s="334" t="s">
        <v>299</v>
      </c>
      <c r="T168" s="334" t="s">
        <v>1281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1342</v>
      </c>
      <c r="E169" s="334" t="s">
        <v>4</v>
      </c>
      <c r="G169" s="323">
        <v>272</v>
      </c>
      <c r="H169" s="323">
        <v>272</v>
      </c>
      <c r="I169" s="336">
        <f t="shared" si="6"/>
        <v>0</v>
      </c>
      <c r="M169" s="337">
        <v>3728.95</v>
      </c>
      <c r="N169" s="338">
        <v>0.105</v>
      </c>
      <c r="O169" s="330"/>
      <c r="S169" s="334" t="s">
        <v>299</v>
      </c>
      <c r="T169" s="334" t="s">
        <v>1343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1278</v>
      </c>
      <c r="E170" s="334" t="s">
        <v>4</v>
      </c>
      <c r="G170" s="323">
        <v>36583</v>
      </c>
      <c r="H170" s="323">
        <v>44540</v>
      </c>
      <c r="I170" s="336">
        <f t="shared" si="6"/>
        <v>7957</v>
      </c>
      <c r="M170" s="337">
        <v>4398.04</v>
      </c>
      <c r="N170" s="338">
        <v>9.5000000000000001E-2</v>
      </c>
      <c r="O170" s="330"/>
      <c r="S170" s="334" t="s">
        <v>299</v>
      </c>
      <c r="T170" s="334" t="s">
        <v>1282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1294</v>
      </c>
      <c r="E171" s="334" t="s">
        <v>4</v>
      </c>
      <c r="G171" s="323">
        <v>28217</v>
      </c>
      <c r="H171" s="323">
        <v>28217</v>
      </c>
      <c r="I171" s="336">
        <f t="shared" si="6"/>
        <v>0</v>
      </c>
      <c r="M171" s="337">
        <v>4398.04</v>
      </c>
      <c r="N171" s="338">
        <v>9.5000000000000001E-2</v>
      </c>
      <c r="O171" s="330"/>
      <c r="S171" s="334" t="s">
        <v>299</v>
      </c>
      <c r="T171" s="334" t="s">
        <v>1302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1316</v>
      </c>
      <c r="E172" s="334" t="s">
        <v>4</v>
      </c>
      <c r="G172" s="323">
        <v>28065</v>
      </c>
      <c r="H172" s="323">
        <v>28065</v>
      </c>
      <c r="I172" s="336">
        <f t="shared" si="6"/>
        <v>0</v>
      </c>
      <c r="M172" s="337">
        <v>4398.04</v>
      </c>
      <c r="N172" s="338">
        <v>9.5000000000000001E-2</v>
      </c>
      <c r="O172" s="330"/>
      <c r="S172" s="334" t="s">
        <v>299</v>
      </c>
      <c r="T172" s="334" t="s">
        <v>1317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334" t="s">
        <v>1318</v>
      </c>
      <c r="E173" s="334" t="s">
        <v>4</v>
      </c>
      <c r="G173" s="323">
        <v>36812</v>
      </c>
      <c r="H173" s="323">
        <v>37217</v>
      </c>
      <c r="I173" s="336">
        <f t="shared" si="6"/>
        <v>405</v>
      </c>
      <c r="M173" s="337">
        <v>4398.04</v>
      </c>
      <c r="N173" s="338">
        <v>9.5000000000000001E-2</v>
      </c>
      <c r="O173" s="330"/>
      <c r="S173" s="334" t="s">
        <v>299</v>
      </c>
      <c r="T173" s="334" t="s">
        <v>1317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334" t="s">
        <v>1330</v>
      </c>
      <c r="E174" s="334" t="s">
        <v>4</v>
      </c>
      <c r="G174" s="323">
        <v>41346</v>
      </c>
      <c r="H174" s="323">
        <v>48037</v>
      </c>
      <c r="I174" s="336">
        <f t="shared" si="6"/>
        <v>6691</v>
      </c>
      <c r="M174" s="337">
        <v>4373.05</v>
      </c>
      <c r="N174" s="338">
        <v>9.5000000000000001E-2</v>
      </c>
      <c r="O174" s="330"/>
      <c r="S174" s="334" t="s">
        <v>299</v>
      </c>
      <c r="T174" s="334" t="s">
        <v>1336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334" t="s">
        <v>1331</v>
      </c>
      <c r="E175" s="334" t="s">
        <v>4</v>
      </c>
      <c r="G175" s="323">
        <v>18415</v>
      </c>
      <c r="H175" s="323">
        <v>26603</v>
      </c>
      <c r="I175" s="336">
        <f t="shared" si="6"/>
        <v>8188</v>
      </c>
      <c r="M175" s="337">
        <v>4373.05</v>
      </c>
      <c r="N175" s="338">
        <v>9.5000000000000001E-2</v>
      </c>
      <c r="O175" s="330"/>
      <c r="S175" s="334" t="s">
        <v>299</v>
      </c>
      <c r="T175" s="334" t="s">
        <v>1337</v>
      </c>
    </row>
    <row r="176" spans="1:21" s="334" customFormat="1" x14ac:dyDescent="0.3">
      <c r="A176" s="334">
        <v>330</v>
      </c>
      <c r="B176" s="343">
        <v>1661</v>
      </c>
      <c r="C176" s="334" t="s">
        <v>627</v>
      </c>
      <c r="D176" s="334" t="s">
        <v>1332</v>
      </c>
      <c r="E176" s="334" t="s">
        <v>4</v>
      </c>
      <c r="G176" s="323">
        <v>45713</v>
      </c>
      <c r="H176" s="323">
        <v>53184</v>
      </c>
      <c r="I176" s="336">
        <f t="shared" si="6"/>
        <v>7471</v>
      </c>
      <c r="M176" s="337">
        <v>4822.62</v>
      </c>
      <c r="N176" s="338">
        <v>9.5000000000000001E-2</v>
      </c>
      <c r="O176" s="330"/>
      <c r="S176" s="334" t="s">
        <v>299</v>
      </c>
      <c r="T176" s="334" t="s">
        <v>1338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334" t="s">
        <v>1333</v>
      </c>
      <c r="E177" s="334" t="s">
        <v>4</v>
      </c>
      <c r="G177" s="323">
        <v>9394</v>
      </c>
      <c r="H177" s="323">
        <v>14352</v>
      </c>
      <c r="I177" s="336">
        <f t="shared" si="6"/>
        <v>4958</v>
      </c>
      <c r="M177" s="337">
        <v>4822.62</v>
      </c>
      <c r="N177" s="338">
        <v>9.5000000000000001E-2</v>
      </c>
      <c r="O177" s="330"/>
      <c r="S177" s="334" t="s">
        <v>299</v>
      </c>
      <c r="T177" s="334" t="s">
        <v>1339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334" t="s">
        <v>1334</v>
      </c>
      <c r="E178" s="334" t="s">
        <v>4</v>
      </c>
      <c r="G178" s="323">
        <v>40241</v>
      </c>
      <c r="H178" s="323">
        <v>50516</v>
      </c>
      <c r="I178" s="336">
        <f t="shared" si="6"/>
        <v>10275</v>
      </c>
      <c r="M178" s="337">
        <v>4822.62</v>
      </c>
      <c r="N178" s="338">
        <v>9.5000000000000001E-2</v>
      </c>
      <c r="O178" s="330"/>
      <c r="S178" s="334" t="s">
        <v>299</v>
      </c>
      <c r="T178" s="334" t="s">
        <v>1338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334" t="s">
        <v>1349</v>
      </c>
      <c r="E179" s="334" t="s">
        <v>4</v>
      </c>
      <c r="G179" s="323">
        <v>1750</v>
      </c>
      <c r="H179" s="323">
        <v>3599</v>
      </c>
      <c r="I179" s="336">
        <f t="shared" si="6"/>
        <v>1849</v>
      </c>
      <c r="M179" s="337">
        <v>3626.31</v>
      </c>
      <c r="N179" s="338">
        <v>0.105</v>
      </c>
      <c r="O179" s="330"/>
      <c r="S179" s="334" t="s">
        <v>299</v>
      </c>
      <c r="T179" s="334" t="s">
        <v>1347</v>
      </c>
    </row>
    <row r="180" spans="1:21" s="334" customFormat="1" x14ac:dyDescent="0.3">
      <c r="A180" s="334">
        <v>330</v>
      </c>
      <c r="B180" s="343">
        <v>1661</v>
      </c>
      <c r="C180" s="334" t="s">
        <v>627</v>
      </c>
      <c r="D180" s="334" t="s">
        <v>1352</v>
      </c>
      <c r="E180" s="334" t="s">
        <v>4</v>
      </c>
      <c r="G180" s="323">
        <v>1211</v>
      </c>
      <c r="H180" s="323">
        <v>2408</v>
      </c>
      <c r="I180" s="336">
        <f t="shared" si="6"/>
        <v>1197</v>
      </c>
      <c r="M180" s="337">
        <v>2058.5500000000002</v>
      </c>
      <c r="N180" s="338">
        <v>0.11</v>
      </c>
      <c r="O180" s="330"/>
      <c r="S180" s="334" t="s">
        <v>299</v>
      </c>
      <c r="T180" s="334" t="s">
        <v>1353</v>
      </c>
    </row>
    <row r="181" spans="1:21" s="334" customFormat="1" x14ac:dyDescent="0.3">
      <c r="A181" s="334">
        <v>330</v>
      </c>
      <c r="B181" s="343">
        <v>1661</v>
      </c>
      <c r="C181" s="334" t="s">
        <v>627</v>
      </c>
      <c r="D181" s="334" t="s">
        <v>1335</v>
      </c>
      <c r="E181" s="334" t="s">
        <v>4</v>
      </c>
      <c r="G181" s="323">
        <v>2606</v>
      </c>
      <c r="H181" s="323">
        <v>2607</v>
      </c>
      <c r="I181" s="336">
        <f t="shared" si="6"/>
        <v>1</v>
      </c>
      <c r="M181" s="337">
        <v>4822.62</v>
      </c>
      <c r="N181" s="338">
        <v>9.5000000000000001E-2</v>
      </c>
      <c r="O181" s="330"/>
      <c r="S181" s="334" t="s">
        <v>299</v>
      </c>
      <c r="T181" s="334" t="s">
        <v>1338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672</v>
      </c>
      <c r="E182" s="334" t="s">
        <v>4</v>
      </c>
      <c r="G182" s="323">
        <v>162531</v>
      </c>
      <c r="H182" s="323">
        <v>166636</v>
      </c>
      <c r="I182" s="336">
        <f t="shared" si="6"/>
        <v>4105</v>
      </c>
      <c r="J182" s="329"/>
      <c r="L182" s="336"/>
      <c r="M182" s="337">
        <v>3276.13</v>
      </c>
      <c r="N182" s="338">
        <v>0.10390000000000001</v>
      </c>
      <c r="O182" s="330"/>
      <c r="P182" s="329"/>
      <c r="Q182" s="329"/>
      <c r="R182" s="330"/>
      <c r="S182" s="321" t="s">
        <v>303</v>
      </c>
      <c r="T182" s="334" t="s">
        <v>750</v>
      </c>
      <c r="U182" s="334" t="s">
        <v>762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765</v>
      </c>
      <c r="E183" s="334" t="s">
        <v>4</v>
      </c>
      <c r="G183" s="323">
        <v>454747</v>
      </c>
      <c r="H183" s="323">
        <v>462296</v>
      </c>
      <c r="I183" s="336">
        <f t="shared" si="6"/>
        <v>7549</v>
      </c>
      <c r="J183" s="329"/>
      <c r="L183" s="336"/>
      <c r="M183" s="337">
        <v>2989.44</v>
      </c>
      <c r="N183" s="338">
        <v>9.8100000000000007E-2</v>
      </c>
      <c r="O183" s="330">
        <v>0</v>
      </c>
      <c r="P183" s="329"/>
      <c r="Q183" s="329"/>
      <c r="R183" s="330"/>
      <c r="S183" s="321" t="s">
        <v>303</v>
      </c>
      <c r="T183" s="334" t="s">
        <v>766</v>
      </c>
    </row>
    <row r="184" spans="1:21" s="334" customFormat="1" ht="18" customHeight="1" x14ac:dyDescent="0.3">
      <c r="A184" s="334">
        <v>326</v>
      </c>
      <c r="B184" s="327">
        <v>1665</v>
      </c>
      <c r="C184" s="334" t="s">
        <v>571</v>
      </c>
      <c r="D184" s="334" t="s">
        <v>849</v>
      </c>
      <c r="E184" s="334" t="s">
        <v>4</v>
      </c>
      <c r="G184" s="323">
        <v>355672</v>
      </c>
      <c r="H184" s="323">
        <v>361233</v>
      </c>
      <c r="I184" s="336">
        <f t="shared" si="6"/>
        <v>5561</v>
      </c>
      <c r="J184" s="329"/>
      <c r="L184" s="336"/>
      <c r="M184" s="337">
        <v>2679.33</v>
      </c>
      <c r="N184" s="334">
        <v>9.7699999999999995E-2</v>
      </c>
      <c r="O184" s="330">
        <v>0</v>
      </c>
      <c r="P184" s="329"/>
      <c r="Q184" s="329"/>
      <c r="R184" s="330"/>
      <c r="S184" s="321" t="s">
        <v>303</v>
      </c>
      <c r="T184" s="334" t="s">
        <v>852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851</v>
      </c>
      <c r="E185" s="334" t="s">
        <v>4</v>
      </c>
      <c r="G185" s="323">
        <v>379451</v>
      </c>
      <c r="H185" s="323">
        <v>384485</v>
      </c>
      <c r="I185" s="336">
        <f t="shared" si="6"/>
        <v>5034</v>
      </c>
      <c r="J185" s="329"/>
      <c r="L185" s="336"/>
      <c r="M185" s="337">
        <v>2679.33</v>
      </c>
      <c r="N185" s="334">
        <v>9.7699999999999995E-2</v>
      </c>
      <c r="O185" s="330">
        <v>0</v>
      </c>
      <c r="P185" s="329"/>
      <c r="Q185" s="329"/>
      <c r="R185" s="330"/>
      <c r="S185" s="321" t="s">
        <v>303</v>
      </c>
      <c r="T185" s="334" t="s">
        <v>854</v>
      </c>
    </row>
    <row r="186" spans="1:21" s="334" customFormat="1" ht="18" customHeight="1" x14ac:dyDescent="0.3">
      <c r="A186" s="334">
        <v>326</v>
      </c>
      <c r="B186" s="327">
        <v>1665</v>
      </c>
      <c r="C186" s="334" t="s">
        <v>571</v>
      </c>
      <c r="D186" s="334" t="s">
        <v>904</v>
      </c>
      <c r="E186" s="334" t="s">
        <v>4</v>
      </c>
      <c r="G186" s="323">
        <v>333363</v>
      </c>
      <c r="H186" s="323">
        <v>344437</v>
      </c>
      <c r="I186" s="336">
        <f t="shared" si="6"/>
        <v>11074</v>
      </c>
      <c r="J186" s="329"/>
      <c r="L186" s="336"/>
      <c r="M186" s="337">
        <v>2778.03</v>
      </c>
      <c r="N186" s="334">
        <v>0.1101</v>
      </c>
      <c r="O186" s="330">
        <v>0</v>
      </c>
      <c r="P186" s="329"/>
      <c r="Q186" s="329"/>
      <c r="R186" s="330"/>
      <c r="S186" s="321" t="s">
        <v>303</v>
      </c>
      <c r="T186" s="334" t="s">
        <v>906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903</v>
      </c>
      <c r="E187" s="334" t="s">
        <v>4</v>
      </c>
      <c r="G187" s="323">
        <v>245480</v>
      </c>
      <c r="H187" s="323">
        <v>245480</v>
      </c>
      <c r="I187" s="336">
        <f t="shared" si="6"/>
        <v>0</v>
      </c>
      <c r="J187" s="329"/>
      <c r="L187" s="336"/>
      <c r="M187" s="337">
        <v>2888.89</v>
      </c>
      <c r="N187" s="334">
        <v>0.1091</v>
      </c>
      <c r="O187" s="330">
        <v>0</v>
      </c>
      <c r="P187" s="329"/>
      <c r="Q187" s="329"/>
      <c r="R187" s="330"/>
      <c r="S187" s="321" t="s">
        <v>303</v>
      </c>
      <c r="T187" s="334" t="s">
        <v>905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983</v>
      </c>
      <c r="E188" s="334" t="s">
        <v>4</v>
      </c>
      <c r="G188" s="323">
        <v>167660</v>
      </c>
      <c r="H188" s="323">
        <v>174888</v>
      </c>
      <c r="I188" s="336">
        <f t="shared" si="6"/>
        <v>7228</v>
      </c>
      <c r="J188" s="329"/>
      <c r="L188" s="336"/>
      <c r="M188" s="337">
        <v>3166.18</v>
      </c>
      <c r="N188" s="334">
        <v>0.1094</v>
      </c>
      <c r="O188" s="330">
        <v>0</v>
      </c>
      <c r="P188" s="329"/>
      <c r="Q188" s="329"/>
      <c r="R188" s="330"/>
      <c r="S188" s="321" t="s">
        <v>303</v>
      </c>
      <c r="T188" s="334" t="s">
        <v>1001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984</v>
      </c>
      <c r="E189" s="334" t="s">
        <v>4</v>
      </c>
      <c r="G189" s="323">
        <v>163714</v>
      </c>
      <c r="H189" s="323">
        <v>172842</v>
      </c>
      <c r="I189" s="336">
        <f t="shared" si="6"/>
        <v>9128</v>
      </c>
      <c r="J189" s="329"/>
      <c r="L189" s="336"/>
      <c r="M189" s="337">
        <v>3233.36</v>
      </c>
      <c r="N189" s="334">
        <v>9.1700000000000004E-2</v>
      </c>
      <c r="O189" s="330">
        <v>0</v>
      </c>
      <c r="P189" s="329"/>
      <c r="Q189" s="329"/>
      <c r="R189" s="330"/>
      <c r="S189" s="321" t="s">
        <v>303</v>
      </c>
      <c r="T189" s="334" t="s">
        <v>987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985</v>
      </c>
      <c r="E190" s="334" t="s">
        <v>4</v>
      </c>
      <c r="G190" s="323">
        <v>220426</v>
      </c>
      <c r="H190" s="323">
        <v>226009</v>
      </c>
      <c r="I190" s="336">
        <f t="shared" si="6"/>
        <v>5583</v>
      </c>
      <c r="J190" s="329"/>
      <c r="L190" s="336"/>
      <c r="M190" s="337">
        <v>2889.33</v>
      </c>
      <c r="N190" s="334">
        <v>9.1800000000000007E-2</v>
      </c>
      <c r="O190" s="330">
        <v>0</v>
      </c>
      <c r="P190" s="329"/>
      <c r="Q190" s="329"/>
      <c r="R190" s="330"/>
      <c r="S190" s="321" t="s">
        <v>303</v>
      </c>
      <c r="T190" s="334" t="s">
        <v>988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986</v>
      </c>
      <c r="E191" s="334" t="s">
        <v>4</v>
      </c>
      <c r="G191" s="323">
        <v>127421</v>
      </c>
      <c r="H191" s="323">
        <v>133569</v>
      </c>
      <c r="I191" s="336">
        <f t="shared" si="6"/>
        <v>6148</v>
      </c>
      <c r="J191" s="329"/>
      <c r="L191" s="336"/>
      <c r="M191" s="337">
        <v>2889.33</v>
      </c>
      <c r="N191" s="334">
        <v>9.1800000000000007E-2</v>
      </c>
      <c r="O191" s="330">
        <v>0</v>
      </c>
      <c r="P191" s="329"/>
      <c r="Q191" s="329"/>
      <c r="R191" s="330"/>
      <c r="S191" s="321" t="s">
        <v>303</v>
      </c>
      <c r="T191" s="334" t="s">
        <v>989</v>
      </c>
    </row>
    <row r="192" spans="1:21" s="334" customFormat="1" x14ac:dyDescent="0.3">
      <c r="A192" s="334">
        <v>326</v>
      </c>
      <c r="B192" s="327">
        <v>1665</v>
      </c>
      <c r="C192" s="334" t="s">
        <v>571</v>
      </c>
      <c r="D192" s="334" t="s">
        <v>1073</v>
      </c>
      <c r="E192" s="334" t="s">
        <v>4</v>
      </c>
      <c r="G192" s="323">
        <v>206505</v>
      </c>
      <c r="H192" s="323">
        <v>214832</v>
      </c>
      <c r="I192" s="336">
        <f t="shared" ref="I192:I197" si="7">H192-G192</f>
        <v>8327</v>
      </c>
      <c r="J192" s="329"/>
      <c r="L192" s="336"/>
      <c r="M192" s="337">
        <v>3775.16</v>
      </c>
      <c r="N192" s="334">
        <v>9.8000000000000004E-2</v>
      </c>
      <c r="O192" s="330">
        <v>0</v>
      </c>
      <c r="P192" s="329"/>
      <c r="Q192" s="329"/>
      <c r="R192" s="330"/>
      <c r="S192" s="321" t="s">
        <v>303</v>
      </c>
      <c r="T192" s="334" t="s">
        <v>1077</v>
      </c>
    </row>
    <row r="193" spans="1:22" s="334" customFormat="1" x14ac:dyDescent="0.3">
      <c r="A193" s="334">
        <v>326</v>
      </c>
      <c r="B193" s="327">
        <v>1665</v>
      </c>
      <c r="C193" s="334" t="s">
        <v>571</v>
      </c>
      <c r="D193" s="334" t="s">
        <v>1101</v>
      </c>
      <c r="E193" s="334" t="s">
        <v>4</v>
      </c>
      <c r="G193" s="323">
        <v>131823</v>
      </c>
      <c r="H193" s="323">
        <v>139217</v>
      </c>
      <c r="I193" s="336">
        <f t="shared" si="7"/>
        <v>7394</v>
      </c>
      <c r="J193" s="329"/>
      <c r="L193" s="336"/>
      <c r="M193" s="337">
        <v>3816.79</v>
      </c>
      <c r="N193" s="334">
        <v>0.10440000000000001</v>
      </c>
      <c r="O193" s="330"/>
      <c r="P193" s="329"/>
      <c r="Q193" s="329"/>
      <c r="R193" s="330"/>
      <c r="S193" s="321" t="s">
        <v>303</v>
      </c>
      <c r="T193" s="334" t="s">
        <v>1098</v>
      </c>
    </row>
    <row r="194" spans="1:22" s="334" customFormat="1" ht="18" customHeight="1" x14ac:dyDescent="0.3">
      <c r="A194" s="334">
        <v>326</v>
      </c>
      <c r="B194" s="327">
        <v>1665</v>
      </c>
      <c r="C194" s="334" t="s">
        <v>571</v>
      </c>
      <c r="D194" s="334" t="s">
        <v>1122</v>
      </c>
      <c r="E194" s="334" t="s">
        <v>4</v>
      </c>
      <c r="G194" s="323">
        <v>116454</v>
      </c>
      <c r="H194" s="323">
        <v>122795</v>
      </c>
      <c r="I194" s="336">
        <f t="shared" si="7"/>
        <v>6341</v>
      </c>
      <c r="J194" s="329"/>
      <c r="L194" s="336"/>
      <c r="M194" s="337">
        <v>3508.01</v>
      </c>
      <c r="N194" s="334">
        <v>0.1079</v>
      </c>
      <c r="O194" s="330"/>
      <c r="P194" s="329"/>
      <c r="Q194" s="329"/>
      <c r="R194" s="330"/>
      <c r="S194" s="321" t="s">
        <v>303</v>
      </c>
      <c r="T194" s="334" t="s">
        <v>1123</v>
      </c>
    </row>
    <row r="195" spans="1:22" s="334" customFormat="1" x14ac:dyDescent="0.3">
      <c r="A195" s="334">
        <v>326</v>
      </c>
      <c r="B195" s="327">
        <v>1665</v>
      </c>
      <c r="C195" s="334" t="s">
        <v>571</v>
      </c>
      <c r="D195" s="334" t="s">
        <v>1307</v>
      </c>
      <c r="E195" s="334" t="s">
        <v>4</v>
      </c>
      <c r="G195" s="323">
        <v>38915</v>
      </c>
      <c r="H195" s="323">
        <v>49264</v>
      </c>
      <c r="I195" s="336">
        <f t="shared" si="7"/>
        <v>10349</v>
      </c>
      <c r="J195" s="329"/>
      <c r="L195" s="336"/>
      <c r="M195" s="337">
        <v>4562.82</v>
      </c>
      <c r="N195" s="347">
        <v>0.1</v>
      </c>
      <c r="O195" s="330"/>
      <c r="P195" s="329"/>
      <c r="Q195" s="329"/>
      <c r="R195" s="330"/>
      <c r="S195" s="321" t="s">
        <v>303</v>
      </c>
      <c r="T195" s="334" t="s">
        <v>1308</v>
      </c>
    </row>
    <row r="196" spans="1:22" s="334" customFormat="1" ht="18" customHeight="1" x14ac:dyDescent="0.3">
      <c r="A196" s="334">
        <v>326</v>
      </c>
      <c r="B196" s="327">
        <v>1665</v>
      </c>
      <c r="C196" s="334" t="s">
        <v>571</v>
      </c>
      <c r="D196" s="334" t="s">
        <v>1309</v>
      </c>
      <c r="E196" s="334" t="s">
        <v>4</v>
      </c>
      <c r="G196" s="323">
        <v>30187</v>
      </c>
      <c r="H196" s="323">
        <v>41114</v>
      </c>
      <c r="I196" s="336">
        <f t="shared" si="7"/>
        <v>10927</v>
      </c>
      <c r="J196" s="329"/>
      <c r="L196" s="336"/>
      <c r="M196" s="337">
        <v>4239.8100000000004</v>
      </c>
      <c r="N196" s="347">
        <v>0.1</v>
      </c>
      <c r="O196" s="330"/>
      <c r="P196" s="329"/>
      <c r="Q196" s="329"/>
      <c r="R196" s="330"/>
      <c r="S196" s="321" t="s">
        <v>303</v>
      </c>
      <c r="T196" s="334" t="s">
        <v>1308</v>
      </c>
    </row>
    <row r="197" spans="1:22" s="334" customFormat="1" ht="18" customHeight="1" x14ac:dyDescent="0.3">
      <c r="A197" s="334">
        <v>326</v>
      </c>
      <c r="B197" s="327">
        <v>1665</v>
      </c>
      <c r="C197" s="334" t="s">
        <v>571</v>
      </c>
      <c r="D197" s="334" t="s">
        <v>1311</v>
      </c>
      <c r="E197" s="334" t="s">
        <v>4</v>
      </c>
      <c r="G197" s="323">
        <v>44315</v>
      </c>
      <c r="H197" s="323">
        <v>52809</v>
      </c>
      <c r="I197" s="336">
        <f t="shared" si="7"/>
        <v>8494</v>
      </c>
      <c r="J197" s="329"/>
      <c r="L197" s="336"/>
      <c r="M197" s="337">
        <v>4050.11</v>
      </c>
      <c r="N197" s="347">
        <v>0.1</v>
      </c>
      <c r="O197" s="330"/>
      <c r="P197" s="329"/>
      <c r="Q197" s="329"/>
      <c r="R197" s="330"/>
      <c r="S197" s="321" t="s">
        <v>303</v>
      </c>
      <c r="T197" s="334" t="s">
        <v>1312</v>
      </c>
    </row>
    <row r="198" spans="1:22" s="334" customFormat="1" ht="16.5" customHeight="1" x14ac:dyDescent="0.3">
      <c r="A198" s="334">
        <v>325</v>
      </c>
      <c r="B198" s="327">
        <v>1671</v>
      </c>
      <c r="C198" s="321" t="s">
        <v>555</v>
      </c>
      <c r="D198" s="321" t="s">
        <v>1209</v>
      </c>
      <c r="E198" s="334" t="s">
        <v>4</v>
      </c>
      <c r="I198" s="336">
        <v>0</v>
      </c>
      <c r="J198" s="329"/>
      <c r="L198" s="336"/>
      <c r="M198" s="337">
        <v>4999</v>
      </c>
      <c r="N198" s="338">
        <v>0</v>
      </c>
      <c r="O198" s="330"/>
      <c r="P198" s="329"/>
      <c r="Q198" s="329"/>
      <c r="R198" s="330"/>
      <c r="S198" s="334" t="s">
        <v>301</v>
      </c>
      <c r="T198" s="334" t="s">
        <v>1211</v>
      </c>
    </row>
    <row r="199" spans="1:22" s="334" customFormat="1" x14ac:dyDescent="0.3">
      <c r="A199" s="334">
        <v>325</v>
      </c>
      <c r="B199" s="327">
        <v>1671</v>
      </c>
      <c r="C199" s="321" t="s">
        <v>555</v>
      </c>
      <c r="D199" s="321" t="s">
        <v>1305</v>
      </c>
      <c r="E199" s="334" t="s">
        <v>4</v>
      </c>
      <c r="I199" s="336">
        <v>0</v>
      </c>
      <c r="J199" s="329"/>
      <c r="L199" s="336"/>
      <c r="M199" s="337">
        <v>4999</v>
      </c>
      <c r="N199" s="338">
        <v>0</v>
      </c>
      <c r="O199" s="330"/>
      <c r="P199" s="329"/>
      <c r="Q199" s="329"/>
      <c r="R199" s="330"/>
      <c r="S199" s="334" t="s">
        <v>301</v>
      </c>
      <c r="T199" s="334" t="s">
        <v>1306</v>
      </c>
    </row>
    <row r="200" spans="1:22" s="334" customFormat="1" x14ac:dyDescent="0.3">
      <c r="A200" s="364" t="s">
        <v>1143</v>
      </c>
      <c r="B200" s="327">
        <v>1673</v>
      </c>
      <c r="C200" s="321" t="s">
        <v>682</v>
      </c>
      <c r="D200" s="321" t="s">
        <v>683</v>
      </c>
      <c r="E200" s="334" t="s">
        <v>4</v>
      </c>
      <c r="F200" s="334" t="s">
        <v>804</v>
      </c>
      <c r="G200" s="323">
        <v>150358</v>
      </c>
      <c r="H200" s="323">
        <v>152197</v>
      </c>
      <c r="I200" s="336">
        <f t="shared" ref="I200:I263" si="8">H200-G200</f>
        <v>1839</v>
      </c>
      <c r="J200" s="339">
        <v>7345</v>
      </c>
      <c r="K200" s="339">
        <v>7473</v>
      </c>
      <c r="L200" s="336">
        <f>K200-J200</f>
        <v>128</v>
      </c>
      <c r="M200" s="337">
        <v>1885.63</v>
      </c>
      <c r="N200" s="338">
        <v>8.8300000000000003E-2</v>
      </c>
      <c r="O200" s="330"/>
      <c r="P200" s="329"/>
      <c r="Q200" s="329"/>
      <c r="R200" s="330"/>
      <c r="S200" s="334" t="s">
        <v>107</v>
      </c>
      <c r="T200" s="334" t="s">
        <v>749</v>
      </c>
      <c r="U200" s="334" t="s">
        <v>463</v>
      </c>
    </row>
    <row r="201" spans="1:22" s="334" customFormat="1" x14ac:dyDescent="0.3">
      <c r="A201" s="364" t="s">
        <v>1086</v>
      </c>
      <c r="B201" s="343">
        <v>1679</v>
      </c>
      <c r="C201" s="334" t="s">
        <v>616</v>
      </c>
      <c r="D201" s="318" t="s">
        <v>617</v>
      </c>
      <c r="E201" s="334" t="s">
        <v>4</v>
      </c>
      <c r="G201" s="323">
        <v>201238</v>
      </c>
      <c r="H201" s="323">
        <v>202898</v>
      </c>
      <c r="I201" s="336">
        <f t="shared" si="8"/>
        <v>1660</v>
      </c>
      <c r="M201" s="337">
        <v>3088.34</v>
      </c>
      <c r="N201" s="347">
        <v>0.1079</v>
      </c>
      <c r="O201" s="330">
        <v>0</v>
      </c>
      <c r="S201" s="334" t="s">
        <v>107</v>
      </c>
      <c r="T201" s="334" t="s">
        <v>621</v>
      </c>
    </row>
    <row r="202" spans="1:22" s="334" customFormat="1" x14ac:dyDescent="0.3">
      <c r="A202" s="334">
        <v>328</v>
      </c>
      <c r="B202" s="343">
        <v>1679</v>
      </c>
      <c r="C202" s="334" t="s">
        <v>616</v>
      </c>
      <c r="D202" s="318" t="s">
        <v>618</v>
      </c>
      <c r="E202" s="334" t="s">
        <v>4</v>
      </c>
      <c r="G202" s="323">
        <v>197384</v>
      </c>
      <c r="H202" s="323">
        <v>200000</v>
      </c>
      <c r="I202" s="336">
        <f t="shared" si="8"/>
        <v>2616</v>
      </c>
      <c r="M202" s="337">
        <v>3088.34</v>
      </c>
      <c r="N202" s="347">
        <v>0.1079</v>
      </c>
      <c r="O202" s="330">
        <v>0</v>
      </c>
      <c r="S202" s="334" t="s">
        <v>107</v>
      </c>
      <c r="T202" s="334" t="s">
        <v>621</v>
      </c>
    </row>
    <row r="203" spans="1:22" s="334" customFormat="1" x14ac:dyDescent="0.3">
      <c r="A203" s="334">
        <v>328</v>
      </c>
      <c r="B203" s="343">
        <v>1679</v>
      </c>
      <c r="C203" s="334" t="s">
        <v>616</v>
      </c>
      <c r="D203" s="318" t="s">
        <v>1066</v>
      </c>
      <c r="E203" s="334" t="s">
        <v>4</v>
      </c>
      <c r="G203" s="323">
        <v>86264</v>
      </c>
      <c r="H203" s="323">
        <v>90537</v>
      </c>
      <c r="I203" s="336">
        <f t="shared" si="8"/>
        <v>4273</v>
      </c>
      <c r="M203" s="337">
        <v>3458.92</v>
      </c>
      <c r="N203" s="347">
        <v>9.1999999999999998E-2</v>
      </c>
      <c r="O203" s="330"/>
      <c r="S203" s="334" t="s">
        <v>107</v>
      </c>
      <c r="T203" s="334" t="s">
        <v>1067</v>
      </c>
    </row>
    <row r="204" spans="1:22" s="334" customFormat="1" x14ac:dyDescent="0.3">
      <c r="A204" s="334">
        <v>328</v>
      </c>
      <c r="B204" s="343">
        <v>1679</v>
      </c>
      <c r="C204" s="334" t="s">
        <v>616</v>
      </c>
      <c r="D204" s="318" t="s">
        <v>1296</v>
      </c>
      <c r="E204" s="334" t="s">
        <v>4</v>
      </c>
      <c r="G204" s="323">
        <v>26002</v>
      </c>
      <c r="H204" s="323">
        <v>30207</v>
      </c>
      <c r="I204" s="336">
        <f t="shared" si="8"/>
        <v>4205</v>
      </c>
      <c r="M204" s="337">
        <v>3998.76</v>
      </c>
      <c r="N204" s="347">
        <v>9.9000000000000005E-2</v>
      </c>
      <c r="O204" s="330"/>
      <c r="S204" s="334" t="s">
        <v>107</v>
      </c>
      <c r="T204" s="334" t="s">
        <v>1295</v>
      </c>
    </row>
    <row r="205" spans="1:22" s="334" customFormat="1" x14ac:dyDescent="0.3">
      <c r="A205" s="331" t="s">
        <v>920</v>
      </c>
      <c r="B205" s="343">
        <v>1683</v>
      </c>
      <c r="C205" s="334" t="s">
        <v>636</v>
      </c>
      <c r="D205" s="334" t="s">
        <v>771</v>
      </c>
      <c r="E205" s="334" t="s">
        <v>4</v>
      </c>
      <c r="G205" s="323">
        <v>162187</v>
      </c>
      <c r="H205" s="323">
        <v>162881</v>
      </c>
      <c r="I205" s="336">
        <f t="shared" si="8"/>
        <v>694</v>
      </c>
      <c r="M205" s="337">
        <v>2356.31</v>
      </c>
      <c r="N205" s="334">
        <v>8.8499999999999995E-2</v>
      </c>
      <c r="O205" s="330" t="s">
        <v>638</v>
      </c>
      <c r="S205" s="334" t="s">
        <v>107</v>
      </c>
      <c r="T205" s="334" t="s">
        <v>772</v>
      </c>
    </row>
    <row r="206" spans="1:22" s="334" customFormat="1" ht="16.5" customHeight="1" x14ac:dyDescent="0.3">
      <c r="A206" s="331" t="s">
        <v>920</v>
      </c>
      <c r="B206" s="327">
        <v>1683</v>
      </c>
      <c r="C206" s="334" t="s">
        <v>636</v>
      </c>
      <c r="D206" s="334" t="s">
        <v>637</v>
      </c>
      <c r="E206" s="334" t="s">
        <v>4</v>
      </c>
      <c r="G206" s="323">
        <v>105328</v>
      </c>
      <c r="H206" s="323">
        <v>107158</v>
      </c>
      <c r="I206" s="336">
        <f t="shared" si="8"/>
        <v>1830</v>
      </c>
      <c r="M206" s="337">
        <v>2139.1799999999998</v>
      </c>
      <c r="N206" s="334">
        <v>9.4399999999999998E-2</v>
      </c>
      <c r="O206" s="330" t="s">
        <v>638</v>
      </c>
      <c r="S206" s="334" t="s">
        <v>107</v>
      </c>
      <c r="T206" s="349"/>
    </row>
    <row r="207" spans="1:22" s="334" customFormat="1" ht="16.5" customHeight="1" x14ac:dyDescent="0.3">
      <c r="A207" s="331" t="s">
        <v>920</v>
      </c>
      <c r="B207" s="327">
        <v>1683</v>
      </c>
      <c r="C207" s="334" t="s">
        <v>636</v>
      </c>
      <c r="D207" s="334" t="s">
        <v>997</v>
      </c>
      <c r="E207" s="334" t="s">
        <v>4</v>
      </c>
      <c r="G207" s="323">
        <v>14695</v>
      </c>
      <c r="H207" s="323">
        <v>15049</v>
      </c>
      <c r="I207" s="336">
        <f t="shared" si="8"/>
        <v>354</v>
      </c>
      <c r="M207" s="337">
        <v>2218.38</v>
      </c>
      <c r="N207" s="334">
        <v>9.5799999999999996E-2</v>
      </c>
      <c r="O207" s="330" t="s">
        <v>638</v>
      </c>
      <c r="S207" s="334" t="s">
        <v>107</v>
      </c>
      <c r="T207" s="349" t="s">
        <v>1001</v>
      </c>
    </row>
    <row r="208" spans="1:22" s="334" customFormat="1" x14ac:dyDescent="0.3">
      <c r="B208" s="343">
        <v>1693</v>
      </c>
      <c r="C208" s="378" t="s">
        <v>726</v>
      </c>
      <c r="D208" s="378" t="s">
        <v>727</v>
      </c>
      <c r="E208" s="334" t="s">
        <v>4</v>
      </c>
      <c r="G208" s="323">
        <v>46214</v>
      </c>
      <c r="H208" s="323">
        <v>47575</v>
      </c>
      <c r="I208" s="336">
        <f t="shared" si="8"/>
        <v>1361</v>
      </c>
      <c r="M208" s="337">
        <v>4663.43</v>
      </c>
      <c r="N208" s="334">
        <v>0</v>
      </c>
      <c r="O208" s="330"/>
      <c r="S208" s="334" t="s">
        <v>299</v>
      </c>
      <c r="T208" s="378" t="s">
        <v>1435</v>
      </c>
      <c r="U208" s="334" t="s">
        <v>742</v>
      </c>
      <c r="V208" s="334" t="s">
        <v>740</v>
      </c>
    </row>
    <row r="209" spans="1:20" s="334" customFormat="1" x14ac:dyDescent="0.3">
      <c r="A209" s="334">
        <v>330</v>
      </c>
      <c r="B209" s="343">
        <v>1706</v>
      </c>
      <c r="C209" s="334" t="s">
        <v>679</v>
      </c>
      <c r="D209" s="334" t="s">
        <v>677</v>
      </c>
      <c r="E209" s="334" t="s">
        <v>4</v>
      </c>
      <c r="G209" s="323">
        <v>373251</v>
      </c>
      <c r="H209" s="323">
        <v>384917</v>
      </c>
      <c r="I209" s="336">
        <f t="shared" si="8"/>
        <v>11666</v>
      </c>
      <c r="M209" s="337">
        <v>2471.52</v>
      </c>
      <c r="N209" s="347">
        <v>9.64E-2</v>
      </c>
      <c r="O209" s="334">
        <v>0</v>
      </c>
      <c r="S209" s="334" t="s">
        <v>303</v>
      </c>
      <c r="T209" s="334" t="s">
        <v>678</v>
      </c>
    </row>
    <row r="210" spans="1:20" s="334" customFormat="1" x14ac:dyDescent="0.3">
      <c r="A210" s="334">
        <v>330</v>
      </c>
      <c r="B210" s="343">
        <v>1706</v>
      </c>
      <c r="C210" s="334" t="s">
        <v>679</v>
      </c>
      <c r="D210" s="334" t="s">
        <v>663</v>
      </c>
      <c r="E210" s="334" t="s">
        <v>4</v>
      </c>
      <c r="G210" s="323">
        <v>442520</v>
      </c>
      <c r="H210" s="323">
        <v>443907</v>
      </c>
      <c r="I210" s="336">
        <f t="shared" si="8"/>
        <v>1387</v>
      </c>
      <c r="M210" s="337">
        <v>2471.52</v>
      </c>
      <c r="N210" s="347">
        <v>9.64E-2</v>
      </c>
      <c r="O210" s="330">
        <v>0</v>
      </c>
      <c r="S210" s="334" t="s">
        <v>303</v>
      </c>
      <c r="T210" s="334" t="s">
        <v>664</v>
      </c>
    </row>
    <row r="211" spans="1:20" s="334" customFormat="1" x14ac:dyDescent="0.3">
      <c r="B211" s="343">
        <v>1706</v>
      </c>
      <c r="C211" s="334" t="s">
        <v>679</v>
      </c>
      <c r="D211" s="334" t="s">
        <v>1102</v>
      </c>
      <c r="E211" s="334" t="s">
        <v>4</v>
      </c>
      <c r="G211" s="323">
        <v>171515</v>
      </c>
      <c r="H211" s="323">
        <v>182500</v>
      </c>
      <c r="I211" s="336">
        <f t="shared" si="8"/>
        <v>10985</v>
      </c>
      <c r="M211" s="337">
        <v>2731.48</v>
      </c>
      <c r="N211" s="347">
        <v>9.5500000000000002E-2</v>
      </c>
      <c r="O211" s="330">
        <v>0</v>
      </c>
      <c r="S211" s="334" t="s">
        <v>303</v>
      </c>
      <c r="T211" s="334" t="s">
        <v>1103</v>
      </c>
    </row>
    <row r="212" spans="1:20" s="334" customFormat="1" x14ac:dyDescent="0.3">
      <c r="B212" s="343">
        <v>1706</v>
      </c>
      <c r="C212" s="334" t="s">
        <v>679</v>
      </c>
      <c r="D212" s="334" t="s">
        <v>1104</v>
      </c>
      <c r="E212" s="334" t="s">
        <v>4</v>
      </c>
      <c r="G212" s="323">
        <v>180706</v>
      </c>
      <c r="H212" s="323">
        <v>189976</v>
      </c>
      <c r="I212" s="336">
        <f t="shared" si="8"/>
        <v>9270</v>
      </c>
      <c r="M212" s="337">
        <v>2731.48</v>
      </c>
      <c r="N212" s="347">
        <v>9.5500000000000002E-2</v>
      </c>
      <c r="O212" s="330"/>
      <c r="T212" s="334" t="s">
        <v>1103</v>
      </c>
    </row>
    <row r="213" spans="1:20" s="334" customFormat="1" x14ac:dyDescent="0.3">
      <c r="A213" s="334">
        <v>330</v>
      </c>
      <c r="B213" s="343">
        <v>1706</v>
      </c>
      <c r="C213" s="334" t="s">
        <v>679</v>
      </c>
      <c r="D213" s="334" t="s">
        <v>1022</v>
      </c>
      <c r="E213" s="334" t="s">
        <v>4</v>
      </c>
      <c r="G213" s="323">
        <v>128400</v>
      </c>
      <c r="H213" s="323">
        <v>135566</v>
      </c>
      <c r="I213" s="336">
        <f t="shared" si="8"/>
        <v>7166</v>
      </c>
      <c r="M213" s="337">
        <v>2476.56</v>
      </c>
      <c r="N213" s="347">
        <v>9.5200000000000007E-2</v>
      </c>
      <c r="O213" s="330"/>
      <c r="S213" s="334" t="s">
        <v>303</v>
      </c>
      <c r="T213" s="345">
        <v>44715</v>
      </c>
    </row>
    <row r="214" spans="1:20" s="334" customFormat="1" x14ac:dyDescent="0.3">
      <c r="A214" s="334">
        <v>330</v>
      </c>
      <c r="B214" s="343">
        <v>1706</v>
      </c>
      <c r="C214" s="334" t="s">
        <v>679</v>
      </c>
      <c r="D214" s="334" t="s">
        <v>1023</v>
      </c>
      <c r="E214" s="334" t="s">
        <v>4</v>
      </c>
      <c r="G214" s="323">
        <v>124909</v>
      </c>
      <c r="H214" s="323">
        <v>132550</v>
      </c>
      <c r="I214" s="336">
        <f t="shared" si="8"/>
        <v>7641</v>
      </c>
      <c r="M214" s="337">
        <v>2400.7600000000002</v>
      </c>
      <c r="N214" s="347">
        <v>9.5500000000000002E-2</v>
      </c>
      <c r="O214" s="330"/>
      <c r="S214" s="334" t="s">
        <v>303</v>
      </c>
      <c r="T214" s="345" t="s">
        <v>1050</v>
      </c>
    </row>
    <row r="215" spans="1:20" s="334" customFormat="1" x14ac:dyDescent="0.3">
      <c r="A215" s="334">
        <v>330</v>
      </c>
      <c r="B215" s="343">
        <v>1706</v>
      </c>
      <c r="C215" s="334" t="s">
        <v>679</v>
      </c>
      <c r="D215" s="334" t="s">
        <v>1080</v>
      </c>
      <c r="E215" s="334" t="s">
        <v>4</v>
      </c>
      <c r="G215" s="323">
        <v>92629</v>
      </c>
      <c r="H215" s="323">
        <v>93346</v>
      </c>
      <c r="I215" s="336">
        <f t="shared" si="8"/>
        <v>717</v>
      </c>
      <c r="M215" s="337">
        <v>2465.8200000000002</v>
      </c>
      <c r="N215" s="347">
        <v>9.5500000000000002E-2</v>
      </c>
      <c r="O215" s="330"/>
      <c r="S215" s="334" t="s">
        <v>303</v>
      </c>
      <c r="T215" s="345" t="s">
        <v>1081</v>
      </c>
    </row>
    <row r="216" spans="1:20" s="334" customFormat="1" x14ac:dyDescent="0.3">
      <c r="A216" s="334">
        <v>330</v>
      </c>
      <c r="B216" s="343">
        <v>1706</v>
      </c>
      <c r="C216" s="334" t="s">
        <v>679</v>
      </c>
      <c r="D216" s="334" t="s">
        <v>1079</v>
      </c>
      <c r="E216" s="334" t="s">
        <v>4</v>
      </c>
      <c r="G216" s="323">
        <v>107198</v>
      </c>
      <c r="H216" s="323">
        <v>113883</v>
      </c>
      <c r="I216" s="336">
        <f t="shared" si="8"/>
        <v>6685</v>
      </c>
      <c r="M216" s="337">
        <v>2465.8200000000002</v>
      </c>
      <c r="N216" s="347">
        <v>9.5500000000000002E-2</v>
      </c>
      <c r="O216" s="330"/>
      <c r="S216" s="334" t="s">
        <v>303</v>
      </c>
      <c r="T216" s="345" t="s">
        <v>1082</v>
      </c>
    </row>
    <row r="217" spans="1:20" s="334" customFormat="1" x14ac:dyDescent="0.3">
      <c r="A217" s="334" t="s">
        <v>925</v>
      </c>
      <c r="B217" s="334">
        <v>1740</v>
      </c>
      <c r="C217" s="334" t="s">
        <v>843</v>
      </c>
      <c r="D217" s="334" t="s">
        <v>840</v>
      </c>
      <c r="E217" s="334" t="s">
        <v>4</v>
      </c>
      <c r="G217" s="323">
        <v>50733</v>
      </c>
      <c r="H217" s="323">
        <v>52490</v>
      </c>
      <c r="I217" s="336">
        <f t="shared" si="8"/>
        <v>1757</v>
      </c>
      <c r="M217" s="337">
        <v>2002.78</v>
      </c>
      <c r="N217" s="334">
        <v>7.9500000000000001E-2</v>
      </c>
      <c r="S217" s="334" t="s">
        <v>301</v>
      </c>
      <c r="T217" s="334" t="s">
        <v>842</v>
      </c>
    </row>
    <row r="218" spans="1:20" s="334" customFormat="1" x14ac:dyDescent="0.3">
      <c r="A218" s="364" t="s">
        <v>1118</v>
      </c>
      <c r="B218" s="334">
        <v>1740</v>
      </c>
      <c r="C218" s="334" t="s">
        <v>843</v>
      </c>
      <c r="D218" s="334" t="s">
        <v>841</v>
      </c>
      <c r="E218" s="334" t="s">
        <v>4</v>
      </c>
      <c r="G218" s="323">
        <v>60251</v>
      </c>
      <c r="H218" s="323">
        <v>61943</v>
      </c>
      <c r="I218" s="336">
        <f t="shared" si="8"/>
        <v>1692</v>
      </c>
      <c r="M218" s="337">
        <v>2002.78</v>
      </c>
      <c r="N218" s="334">
        <v>7.9500000000000001E-2</v>
      </c>
      <c r="S218" s="334" t="s">
        <v>301</v>
      </c>
      <c r="T218" s="334" t="s">
        <v>842</v>
      </c>
    </row>
    <row r="219" spans="1:20" s="334" customFormat="1" x14ac:dyDescent="0.3">
      <c r="A219" s="334" t="s">
        <v>1119</v>
      </c>
      <c r="B219" s="334">
        <v>1740</v>
      </c>
      <c r="C219" s="334" t="s">
        <v>843</v>
      </c>
      <c r="D219" s="334" t="s">
        <v>899</v>
      </c>
      <c r="E219" s="334" t="s">
        <v>4</v>
      </c>
      <c r="G219" s="323">
        <v>114595</v>
      </c>
      <c r="H219" s="323">
        <v>118184</v>
      </c>
      <c r="I219" s="336">
        <f t="shared" si="8"/>
        <v>3589</v>
      </c>
      <c r="M219" s="337">
        <v>2284.56</v>
      </c>
      <c r="N219" s="334">
        <v>7.8299999999999995E-2</v>
      </c>
      <c r="S219" s="334" t="s">
        <v>301</v>
      </c>
      <c r="T219" s="334" t="s">
        <v>898</v>
      </c>
    </row>
    <row r="220" spans="1:20" s="334" customFormat="1" ht="19.5" customHeight="1" x14ac:dyDescent="0.3">
      <c r="B220" s="334">
        <v>1740</v>
      </c>
      <c r="C220" s="334" t="s">
        <v>843</v>
      </c>
      <c r="D220" s="334" t="s">
        <v>900</v>
      </c>
      <c r="E220" s="334" t="s">
        <v>4</v>
      </c>
      <c r="G220" s="323">
        <v>128063</v>
      </c>
      <c r="H220" s="323">
        <v>131598</v>
      </c>
      <c r="I220" s="336">
        <f t="shared" si="8"/>
        <v>3535</v>
      </c>
      <c r="M220" s="337">
        <v>2284.56</v>
      </c>
      <c r="N220" s="334">
        <v>7.8299999999999995E-2</v>
      </c>
      <c r="S220" s="334" t="s">
        <v>301</v>
      </c>
      <c r="T220" s="334" t="s">
        <v>897</v>
      </c>
    </row>
    <row r="221" spans="1:20" s="334" customFormat="1" x14ac:dyDescent="0.3">
      <c r="B221" s="334">
        <v>1740</v>
      </c>
      <c r="C221" s="334" t="s">
        <v>843</v>
      </c>
      <c r="D221" s="334" t="s">
        <v>901</v>
      </c>
      <c r="E221" s="334" t="s">
        <v>4</v>
      </c>
      <c r="G221" s="323">
        <v>112973</v>
      </c>
      <c r="H221" s="323">
        <v>117893</v>
      </c>
      <c r="I221" s="336">
        <f t="shared" si="8"/>
        <v>4920</v>
      </c>
      <c r="M221" s="337">
        <v>2284.56</v>
      </c>
      <c r="N221" s="334">
        <v>7.8299999999999995E-2</v>
      </c>
      <c r="S221" s="334" t="s">
        <v>301</v>
      </c>
      <c r="T221" s="334" t="s">
        <v>902</v>
      </c>
    </row>
    <row r="222" spans="1:20" s="334" customFormat="1" x14ac:dyDescent="0.3">
      <c r="B222" s="334">
        <v>1740</v>
      </c>
      <c r="C222" s="334" t="s">
        <v>843</v>
      </c>
      <c r="D222" s="334" t="s">
        <v>892</v>
      </c>
      <c r="E222" s="334" t="s">
        <v>4</v>
      </c>
      <c r="G222" s="323">
        <v>111423</v>
      </c>
      <c r="H222" s="323">
        <v>112979</v>
      </c>
      <c r="I222" s="336">
        <f t="shared" si="8"/>
        <v>1556</v>
      </c>
      <c r="M222" s="337">
        <v>2284.56</v>
      </c>
      <c r="N222" s="334">
        <v>7.8299999999999995E-2</v>
      </c>
      <c r="S222" s="334" t="s">
        <v>301</v>
      </c>
      <c r="T222" s="334" t="s">
        <v>893</v>
      </c>
    </row>
    <row r="223" spans="1:20" x14ac:dyDescent="0.3">
      <c r="B223" s="269">
        <v>1745</v>
      </c>
      <c r="C223" s="269" t="s">
        <v>972</v>
      </c>
      <c r="D223" s="334" t="s">
        <v>973</v>
      </c>
      <c r="E223" s="334" t="s">
        <v>4</v>
      </c>
      <c r="F223" s="334"/>
      <c r="G223" s="323">
        <v>114705</v>
      </c>
      <c r="H223" s="323">
        <v>120233</v>
      </c>
      <c r="I223" s="336">
        <f t="shared" si="8"/>
        <v>5528</v>
      </c>
      <c r="M223" s="289">
        <v>2418.5100000000002</v>
      </c>
      <c r="N223" s="269">
        <v>9.4899999999999998E-2</v>
      </c>
      <c r="S223" s="211" t="s">
        <v>107</v>
      </c>
      <c r="T223" s="211" t="s">
        <v>971</v>
      </c>
    </row>
    <row r="224" spans="1:20" x14ac:dyDescent="0.3">
      <c r="B224" s="269">
        <v>1745</v>
      </c>
      <c r="C224" s="269" t="s">
        <v>972</v>
      </c>
      <c r="D224" s="334" t="s">
        <v>1004</v>
      </c>
      <c r="E224" s="334" t="s">
        <v>4</v>
      </c>
      <c r="F224" s="334"/>
      <c r="G224" s="323">
        <v>19317</v>
      </c>
      <c r="H224" s="323">
        <v>19317</v>
      </c>
      <c r="I224" s="336">
        <f t="shared" si="8"/>
        <v>0</v>
      </c>
      <c r="M224" s="289">
        <v>2360.5300000000002</v>
      </c>
      <c r="N224" s="269">
        <v>9.4899999999999998E-2</v>
      </c>
      <c r="P224" s="211" t="s">
        <v>107</v>
      </c>
      <c r="S224" s="211" t="s">
        <v>107</v>
      </c>
      <c r="T224" s="211" t="s">
        <v>1005</v>
      </c>
    </row>
    <row r="225" spans="1:22" x14ac:dyDescent="0.3">
      <c r="B225" s="269">
        <v>1745</v>
      </c>
      <c r="C225" s="269" t="s">
        <v>972</v>
      </c>
      <c r="D225" s="334" t="s">
        <v>1172</v>
      </c>
      <c r="E225" s="334" t="s">
        <v>4</v>
      </c>
      <c r="F225" s="334"/>
      <c r="G225" s="323">
        <v>28803</v>
      </c>
      <c r="H225" s="323">
        <v>29640</v>
      </c>
      <c r="I225" s="336">
        <f t="shared" si="8"/>
        <v>837</v>
      </c>
      <c r="M225" s="289">
        <v>1996.81</v>
      </c>
      <c r="N225" s="269">
        <v>9.9000000000000005E-2</v>
      </c>
      <c r="S225" s="211" t="s">
        <v>107</v>
      </c>
      <c r="T225" s="211" t="s">
        <v>1177</v>
      </c>
    </row>
    <row r="226" spans="1:22" s="334" customFormat="1" x14ac:dyDescent="0.3">
      <c r="A226" s="334">
        <v>333</v>
      </c>
      <c r="B226" s="334">
        <v>1753</v>
      </c>
      <c r="C226" s="334" t="s">
        <v>805</v>
      </c>
      <c r="D226" s="334" t="s">
        <v>806</v>
      </c>
      <c r="E226" s="334" t="s">
        <v>4</v>
      </c>
      <c r="G226" s="323">
        <v>341129</v>
      </c>
      <c r="H226" s="323">
        <v>345013</v>
      </c>
      <c r="I226" s="336">
        <f t="shared" si="8"/>
        <v>3884</v>
      </c>
      <c r="M226" s="337">
        <v>2145.8200000000002</v>
      </c>
      <c r="N226" s="334">
        <v>7.9899999999999999E-2</v>
      </c>
      <c r="O226" s="330">
        <v>0</v>
      </c>
      <c r="S226" s="334" t="s">
        <v>301</v>
      </c>
      <c r="T226" s="334" t="s">
        <v>812</v>
      </c>
      <c r="U226" s="334">
        <v>916.49</v>
      </c>
      <c r="V226" s="334" t="s">
        <v>813</v>
      </c>
    </row>
    <row r="227" spans="1:22" s="334" customFormat="1" x14ac:dyDescent="0.3">
      <c r="A227" s="334">
        <v>333</v>
      </c>
      <c r="B227" s="334">
        <v>1753</v>
      </c>
      <c r="C227" s="334" t="s">
        <v>805</v>
      </c>
      <c r="D227" s="334" t="s">
        <v>807</v>
      </c>
      <c r="E227" s="334" t="s">
        <v>4</v>
      </c>
      <c r="G227" s="323">
        <v>422387</v>
      </c>
      <c r="H227" s="323">
        <v>429830</v>
      </c>
      <c r="I227" s="336">
        <f t="shared" si="8"/>
        <v>7443</v>
      </c>
      <c r="M227" s="337">
        <v>2145.8200000000002</v>
      </c>
      <c r="N227" s="334">
        <v>7.9899999999999999E-2</v>
      </c>
      <c r="O227" s="330">
        <v>0</v>
      </c>
      <c r="S227" s="334" t="s">
        <v>301</v>
      </c>
      <c r="T227" s="334" t="s">
        <v>812</v>
      </c>
      <c r="U227" s="334">
        <v>916.49</v>
      </c>
      <c r="V227" s="334" t="s">
        <v>813</v>
      </c>
    </row>
    <row r="228" spans="1:22" s="334" customFormat="1" x14ac:dyDescent="0.3">
      <c r="A228" s="334">
        <v>333</v>
      </c>
      <c r="B228" s="334">
        <v>1753</v>
      </c>
      <c r="C228" s="334" t="s">
        <v>805</v>
      </c>
      <c r="D228" s="334" t="s">
        <v>808</v>
      </c>
      <c r="E228" s="334" t="s">
        <v>4</v>
      </c>
      <c r="G228" s="323">
        <v>317949</v>
      </c>
      <c r="H228" s="323">
        <v>327889</v>
      </c>
      <c r="I228" s="336">
        <f t="shared" si="8"/>
        <v>9940</v>
      </c>
      <c r="M228" s="337">
        <v>2145.8200000000002</v>
      </c>
      <c r="N228" s="334">
        <v>7.9899999999999999E-2</v>
      </c>
      <c r="O228" s="330">
        <v>0</v>
      </c>
      <c r="S228" s="334" t="s">
        <v>301</v>
      </c>
      <c r="T228" s="334" t="s">
        <v>812</v>
      </c>
      <c r="U228" s="334">
        <v>916.49</v>
      </c>
      <c r="V228" s="334" t="s">
        <v>813</v>
      </c>
    </row>
    <row r="229" spans="1:22" s="334" customFormat="1" x14ac:dyDescent="0.3">
      <c r="A229" s="334">
        <v>333</v>
      </c>
      <c r="B229" s="334">
        <v>1753</v>
      </c>
      <c r="C229" s="334" t="s">
        <v>805</v>
      </c>
      <c r="D229" s="334" t="s">
        <v>810</v>
      </c>
      <c r="E229" s="334" t="s">
        <v>4</v>
      </c>
      <c r="G229" s="323">
        <v>211739</v>
      </c>
      <c r="H229" s="323">
        <v>215876</v>
      </c>
      <c r="I229" s="336">
        <f t="shared" si="8"/>
        <v>4137</v>
      </c>
      <c r="M229" s="337">
        <v>1921.1</v>
      </c>
      <c r="N229" s="334">
        <v>7.9899999999999999E-2</v>
      </c>
      <c r="O229" s="330">
        <v>0</v>
      </c>
      <c r="S229" s="334" t="s">
        <v>301</v>
      </c>
      <c r="T229" s="334" t="s">
        <v>812</v>
      </c>
      <c r="U229" s="334">
        <v>820.51</v>
      </c>
      <c r="V229" s="334" t="s">
        <v>813</v>
      </c>
    </row>
    <row r="230" spans="1:22" s="334" customFormat="1" x14ac:dyDescent="0.3">
      <c r="A230" s="334">
        <v>333</v>
      </c>
      <c r="B230" s="334">
        <v>1753</v>
      </c>
      <c r="C230" s="334" t="s">
        <v>805</v>
      </c>
      <c r="D230" s="334" t="s">
        <v>819</v>
      </c>
      <c r="E230" s="334" t="s">
        <v>4</v>
      </c>
      <c r="G230" s="323">
        <v>250539</v>
      </c>
      <c r="H230" s="323">
        <v>259510</v>
      </c>
      <c r="I230" s="336">
        <f t="shared" si="8"/>
        <v>8971</v>
      </c>
      <c r="M230" s="337">
        <v>1921.1</v>
      </c>
      <c r="N230" s="334">
        <v>7.9899999999999999E-2</v>
      </c>
      <c r="O230" s="330">
        <v>0</v>
      </c>
      <c r="S230" s="334" t="s">
        <v>301</v>
      </c>
      <c r="T230" s="334" t="s">
        <v>820</v>
      </c>
      <c r="U230" s="334">
        <v>820.51</v>
      </c>
      <c r="V230" s="334" t="s">
        <v>813</v>
      </c>
    </row>
    <row r="231" spans="1:22" s="334" customFormat="1" x14ac:dyDescent="0.3">
      <c r="A231" s="334">
        <v>333</v>
      </c>
      <c r="B231" s="334">
        <v>1753</v>
      </c>
      <c r="C231" s="334" t="s">
        <v>805</v>
      </c>
      <c r="D231" s="334" t="s">
        <v>811</v>
      </c>
      <c r="E231" s="334" t="s">
        <v>4</v>
      </c>
      <c r="G231" s="323">
        <v>335144</v>
      </c>
      <c r="H231" s="323">
        <v>339941</v>
      </c>
      <c r="I231" s="336">
        <f t="shared" si="8"/>
        <v>4797</v>
      </c>
      <c r="M231" s="337">
        <v>1921.1</v>
      </c>
      <c r="N231" s="334">
        <v>7.9899999999999999E-2</v>
      </c>
      <c r="O231" s="330">
        <v>0</v>
      </c>
      <c r="S231" s="334" t="s">
        <v>301</v>
      </c>
      <c r="T231" s="334" t="s">
        <v>812</v>
      </c>
      <c r="U231" s="334">
        <v>820.51</v>
      </c>
      <c r="V231" s="334" t="s">
        <v>813</v>
      </c>
    </row>
    <row r="232" spans="1:22" s="334" customFormat="1" ht="17.25" customHeight="1" x14ac:dyDescent="0.3">
      <c r="B232" s="334">
        <v>1777</v>
      </c>
      <c r="C232" s="334" t="s">
        <v>821</v>
      </c>
      <c r="D232" s="334" t="s">
        <v>828</v>
      </c>
      <c r="E232" s="334" t="s">
        <v>4</v>
      </c>
      <c r="G232" s="323">
        <v>365943</v>
      </c>
      <c r="H232" s="323">
        <v>370699</v>
      </c>
      <c r="I232" s="336">
        <f t="shared" si="8"/>
        <v>4756</v>
      </c>
      <c r="M232" s="337">
        <v>2056.2199999999998</v>
      </c>
      <c r="N232" s="334">
        <v>0.1004</v>
      </c>
      <c r="O232" s="330">
        <v>0</v>
      </c>
      <c r="S232" s="334" t="s">
        <v>303</v>
      </c>
    </row>
    <row r="233" spans="1:22" s="334" customFormat="1" x14ac:dyDescent="0.3">
      <c r="B233" s="334">
        <v>1784</v>
      </c>
      <c r="C233" s="334" t="s">
        <v>936</v>
      </c>
      <c r="D233" s="334" t="s">
        <v>937</v>
      </c>
      <c r="E233" s="334" t="s">
        <v>4</v>
      </c>
      <c r="G233" s="323">
        <v>245586</v>
      </c>
      <c r="H233" s="323">
        <v>254932</v>
      </c>
      <c r="I233" s="336">
        <f t="shared" si="8"/>
        <v>9346</v>
      </c>
      <c r="M233" s="337">
        <v>2906.99</v>
      </c>
      <c r="N233" s="334">
        <v>0.1101</v>
      </c>
      <c r="O233" s="330" t="s">
        <v>638</v>
      </c>
      <c r="S233" s="334" t="s">
        <v>303</v>
      </c>
      <c r="T233" s="334" t="s">
        <v>938</v>
      </c>
    </row>
    <row r="234" spans="1:22" s="334" customFormat="1" x14ac:dyDescent="0.3">
      <c r="B234" s="334">
        <v>1805</v>
      </c>
      <c r="C234" s="334" t="s">
        <v>1074</v>
      </c>
      <c r="D234" s="334" t="s">
        <v>1075</v>
      </c>
      <c r="E234" s="334" t="s">
        <v>4</v>
      </c>
      <c r="G234" s="323">
        <v>110736</v>
      </c>
      <c r="H234" s="323">
        <v>114364</v>
      </c>
      <c r="I234" s="336">
        <f t="shared" si="8"/>
        <v>3628</v>
      </c>
      <c r="M234" s="337">
        <v>3258.94</v>
      </c>
      <c r="N234" s="334">
        <v>9.0499999999999997E-2</v>
      </c>
      <c r="O234" s="330"/>
      <c r="S234" s="334" t="s">
        <v>107</v>
      </c>
      <c r="T234" s="334" t="s">
        <v>1076</v>
      </c>
    </row>
    <row r="235" spans="1:22" s="334" customFormat="1" x14ac:dyDescent="0.3">
      <c r="B235" s="334">
        <v>1805</v>
      </c>
      <c r="C235" s="334" t="s">
        <v>1074</v>
      </c>
      <c r="D235" s="334" t="s">
        <v>1374</v>
      </c>
      <c r="E235" s="334" t="s">
        <v>4</v>
      </c>
      <c r="G235" s="323">
        <v>3312</v>
      </c>
      <c r="H235" s="323">
        <v>9994</v>
      </c>
      <c r="I235" s="336">
        <f t="shared" si="8"/>
        <v>6682</v>
      </c>
      <c r="M235" s="337">
        <v>4094.36</v>
      </c>
      <c r="N235" s="334">
        <v>9.2999999999999999E-2</v>
      </c>
      <c r="O235" s="330"/>
      <c r="S235" s="334" t="s">
        <v>107</v>
      </c>
      <c r="T235" s="334" t="s">
        <v>1375</v>
      </c>
    </row>
    <row r="236" spans="1:22" s="334" customFormat="1" x14ac:dyDescent="0.3">
      <c r="B236" s="334">
        <v>1825</v>
      </c>
      <c r="C236" s="334" t="s">
        <v>907</v>
      </c>
      <c r="D236" s="334" t="s">
        <v>908</v>
      </c>
      <c r="E236" s="334" t="s">
        <v>4</v>
      </c>
      <c r="G236" s="323">
        <v>129872</v>
      </c>
      <c r="H236" s="323">
        <v>136546</v>
      </c>
      <c r="I236" s="336">
        <f t="shared" si="8"/>
        <v>6674</v>
      </c>
      <c r="M236" s="337">
        <v>2367.87</v>
      </c>
      <c r="N236" s="334">
        <v>9.5500000000000002E-2</v>
      </c>
      <c r="S236" s="334" t="s">
        <v>301</v>
      </c>
      <c r="T236" s="334" t="s">
        <v>916</v>
      </c>
    </row>
    <row r="237" spans="1:22" s="334" customFormat="1" x14ac:dyDescent="0.3">
      <c r="B237" s="334">
        <v>1825</v>
      </c>
      <c r="C237" s="334" t="s">
        <v>907</v>
      </c>
      <c r="D237" s="334" t="s">
        <v>909</v>
      </c>
      <c r="E237" s="334" t="s">
        <v>4</v>
      </c>
      <c r="G237" s="323">
        <v>198673</v>
      </c>
      <c r="H237" s="323">
        <v>202211</v>
      </c>
      <c r="I237" s="336">
        <f t="shared" si="8"/>
        <v>3538</v>
      </c>
      <c r="M237" s="337">
        <v>2367.87</v>
      </c>
      <c r="N237" s="334">
        <v>9.5500000000000002E-2</v>
      </c>
      <c r="S237" s="334" t="s">
        <v>301</v>
      </c>
      <c r="T237" s="334" t="s">
        <v>916</v>
      </c>
    </row>
    <row r="238" spans="1:22" s="334" customFormat="1" x14ac:dyDescent="0.3">
      <c r="B238" s="334">
        <v>1825</v>
      </c>
      <c r="C238" s="334" t="s">
        <v>907</v>
      </c>
      <c r="D238" s="334" t="s">
        <v>910</v>
      </c>
      <c r="E238" s="334" t="s">
        <v>4</v>
      </c>
      <c r="G238" s="323">
        <v>128052</v>
      </c>
      <c r="H238" s="323">
        <v>136073</v>
      </c>
      <c r="I238" s="336">
        <f t="shared" si="8"/>
        <v>8021</v>
      </c>
      <c r="M238" s="337">
        <v>2367.87</v>
      </c>
      <c r="N238" s="334">
        <v>9.5500000000000002E-2</v>
      </c>
      <c r="S238" s="334" t="s">
        <v>301</v>
      </c>
      <c r="T238" s="334" t="s">
        <v>916</v>
      </c>
    </row>
    <row r="239" spans="1:22" s="334" customFormat="1" x14ac:dyDescent="0.3">
      <c r="B239" s="334">
        <v>1825</v>
      </c>
      <c r="C239" s="334" t="s">
        <v>907</v>
      </c>
      <c r="D239" s="334" t="s">
        <v>911</v>
      </c>
      <c r="E239" s="334" t="s">
        <v>4</v>
      </c>
      <c r="G239" s="323">
        <v>158190</v>
      </c>
      <c r="H239" s="323">
        <v>165213</v>
      </c>
      <c r="I239" s="336">
        <f t="shared" si="8"/>
        <v>7023</v>
      </c>
      <c r="M239" s="337">
        <v>2367.87</v>
      </c>
      <c r="N239" s="334">
        <v>9.5500000000000002E-2</v>
      </c>
      <c r="S239" s="334" t="s">
        <v>301</v>
      </c>
      <c r="T239" s="334" t="s">
        <v>916</v>
      </c>
    </row>
    <row r="240" spans="1:22" s="334" customFormat="1" x14ac:dyDescent="0.3">
      <c r="B240" s="334">
        <v>1825</v>
      </c>
      <c r="C240" s="334" t="s">
        <v>907</v>
      </c>
      <c r="D240" s="334" t="s">
        <v>912</v>
      </c>
      <c r="E240" s="334" t="s">
        <v>4</v>
      </c>
      <c r="G240" s="323">
        <v>205417</v>
      </c>
      <c r="H240" s="323">
        <v>208340</v>
      </c>
      <c r="I240" s="336">
        <f t="shared" si="8"/>
        <v>2923</v>
      </c>
      <c r="M240" s="337">
        <v>2367.87</v>
      </c>
      <c r="N240" s="334">
        <v>9.5500000000000002E-2</v>
      </c>
      <c r="S240" s="334" t="s">
        <v>301</v>
      </c>
      <c r="T240" s="334" t="s">
        <v>916</v>
      </c>
    </row>
    <row r="241" spans="1:21" s="334" customFormat="1" x14ac:dyDescent="0.3">
      <c r="B241" s="321">
        <v>1836</v>
      </c>
      <c r="C241" s="321" t="s">
        <v>944</v>
      </c>
      <c r="D241" s="334" t="s">
        <v>947</v>
      </c>
      <c r="E241" s="334" t="s">
        <v>4</v>
      </c>
      <c r="G241" s="323">
        <v>187348</v>
      </c>
      <c r="H241" s="323">
        <v>194249</v>
      </c>
      <c r="I241" s="336">
        <f t="shared" si="8"/>
        <v>6901</v>
      </c>
      <c r="M241" s="337">
        <v>3340.78</v>
      </c>
      <c r="N241" s="334">
        <v>8.2699999999999996E-2</v>
      </c>
      <c r="O241" s="334" t="s">
        <v>949</v>
      </c>
      <c r="S241" s="334" t="s">
        <v>303</v>
      </c>
      <c r="T241" s="334" t="s">
        <v>948</v>
      </c>
    </row>
    <row r="242" spans="1:21" s="334" customFormat="1" x14ac:dyDescent="0.3">
      <c r="B242" s="334">
        <v>1837</v>
      </c>
      <c r="C242" s="334" t="s">
        <v>945</v>
      </c>
      <c r="D242" s="334" t="s">
        <v>946</v>
      </c>
      <c r="E242" s="334" t="s">
        <v>4</v>
      </c>
      <c r="G242" s="323">
        <v>130341</v>
      </c>
      <c r="H242" s="323">
        <v>133841</v>
      </c>
      <c r="I242" s="336">
        <f t="shared" si="8"/>
        <v>3500</v>
      </c>
      <c r="M242" s="337">
        <v>2715.54</v>
      </c>
      <c r="N242" s="334">
        <v>9.4899999999999998E-2</v>
      </c>
      <c r="O242" s="334" t="s">
        <v>950</v>
      </c>
      <c r="S242" s="334" t="s">
        <v>303</v>
      </c>
      <c r="T242" s="334" t="s">
        <v>979</v>
      </c>
    </row>
    <row r="243" spans="1:21" s="334" customFormat="1" x14ac:dyDescent="0.3">
      <c r="B243" s="334">
        <v>1837</v>
      </c>
      <c r="C243" s="334" t="s">
        <v>945</v>
      </c>
      <c r="D243" s="334" t="s">
        <v>1175</v>
      </c>
      <c r="E243" s="334" t="s">
        <v>4</v>
      </c>
      <c r="G243" s="323">
        <v>12283</v>
      </c>
      <c r="H243" s="323">
        <v>12865</v>
      </c>
      <c r="I243" s="336">
        <f t="shared" si="8"/>
        <v>582</v>
      </c>
      <c r="M243" s="337">
        <v>2065</v>
      </c>
      <c r="N243" s="334">
        <v>8.5000000000000006E-2</v>
      </c>
      <c r="O243" s="334" t="s">
        <v>950</v>
      </c>
      <c r="S243" s="334" t="s">
        <v>303</v>
      </c>
      <c r="T243" s="334" t="s">
        <v>1181</v>
      </c>
    </row>
    <row r="244" spans="1:21" s="334" customFormat="1" x14ac:dyDescent="0.3">
      <c r="B244" s="334">
        <v>1837</v>
      </c>
      <c r="C244" s="334" t="s">
        <v>945</v>
      </c>
      <c r="D244" s="334" t="s">
        <v>1176</v>
      </c>
      <c r="E244" s="334" t="s">
        <v>4</v>
      </c>
      <c r="G244" s="323">
        <v>9193</v>
      </c>
      <c r="H244" s="323">
        <v>10063</v>
      </c>
      <c r="I244" s="336">
        <f t="shared" si="8"/>
        <v>870</v>
      </c>
      <c r="M244" s="337">
        <v>2065</v>
      </c>
      <c r="N244" s="334">
        <v>8.5000000000000006E-2</v>
      </c>
      <c r="O244" s="334" t="s">
        <v>950</v>
      </c>
      <c r="S244" s="334" t="s">
        <v>303</v>
      </c>
      <c r="T244" s="334" t="s">
        <v>1181</v>
      </c>
    </row>
    <row r="245" spans="1:21" s="334" customFormat="1" x14ac:dyDescent="0.3">
      <c r="B245" s="334">
        <v>1837</v>
      </c>
      <c r="C245" s="334" t="s">
        <v>945</v>
      </c>
      <c r="D245" s="334" t="s">
        <v>1183</v>
      </c>
      <c r="E245" s="334" t="s">
        <v>4</v>
      </c>
      <c r="G245" s="323">
        <v>2211</v>
      </c>
      <c r="H245" s="323">
        <v>2253</v>
      </c>
      <c r="I245" s="336">
        <f t="shared" si="8"/>
        <v>42</v>
      </c>
      <c r="M245" s="337">
        <v>2065</v>
      </c>
      <c r="N245" s="334">
        <v>8.5000000000000006E-2</v>
      </c>
      <c r="O245" s="334" t="s">
        <v>950</v>
      </c>
      <c r="S245" s="334" t="s">
        <v>303</v>
      </c>
      <c r="T245" s="334" t="s">
        <v>1181</v>
      </c>
    </row>
    <row r="246" spans="1:21" s="334" customFormat="1" x14ac:dyDescent="0.3">
      <c r="B246" s="334">
        <v>1837</v>
      </c>
      <c r="C246" s="334" t="s">
        <v>945</v>
      </c>
      <c r="D246" s="334" t="s">
        <v>1184</v>
      </c>
      <c r="E246" s="334" t="s">
        <v>4</v>
      </c>
      <c r="G246" s="323">
        <v>8854</v>
      </c>
      <c r="H246" s="323">
        <v>9315</v>
      </c>
      <c r="I246" s="336">
        <f t="shared" si="8"/>
        <v>461</v>
      </c>
      <c r="M246" s="337">
        <v>2065</v>
      </c>
      <c r="N246" s="334">
        <v>8.5000000000000006E-2</v>
      </c>
      <c r="O246" s="334" t="s">
        <v>950</v>
      </c>
      <c r="S246" s="334" t="s">
        <v>303</v>
      </c>
      <c r="T246" s="334" t="s">
        <v>1181</v>
      </c>
    </row>
    <row r="247" spans="1:21" s="334" customFormat="1" x14ac:dyDescent="0.3">
      <c r="B247" s="334">
        <v>1837</v>
      </c>
      <c r="C247" s="334" t="s">
        <v>945</v>
      </c>
      <c r="D247" s="334" t="s">
        <v>1404</v>
      </c>
      <c r="E247" s="334" t="s">
        <v>4</v>
      </c>
      <c r="G247" s="323">
        <v>8</v>
      </c>
      <c r="H247" s="323">
        <v>8</v>
      </c>
      <c r="I247" s="336">
        <f t="shared" si="8"/>
        <v>0</v>
      </c>
      <c r="M247" s="337">
        <v>1921.87</v>
      </c>
      <c r="N247" s="334">
        <v>0.109</v>
      </c>
      <c r="S247" s="334" t="s">
        <v>303</v>
      </c>
      <c r="T247" s="334" t="s">
        <v>1403</v>
      </c>
    </row>
    <row r="248" spans="1:21" s="334" customFormat="1" x14ac:dyDescent="0.3">
      <c r="B248" s="334">
        <v>1837</v>
      </c>
      <c r="C248" s="334" t="s">
        <v>945</v>
      </c>
      <c r="D248" s="334" t="s">
        <v>1405</v>
      </c>
      <c r="E248" s="334" t="s">
        <v>4</v>
      </c>
      <c r="G248" s="323">
        <v>16</v>
      </c>
      <c r="H248" s="323">
        <v>16</v>
      </c>
      <c r="I248" s="336">
        <f t="shared" si="8"/>
        <v>0</v>
      </c>
      <c r="M248" s="337">
        <v>1921.87</v>
      </c>
      <c r="N248" s="334">
        <v>0.109</v>
      </c>
      <c r="S248" s="334" t="s">
        <v>303</v>
      </c>
      <c r="T248" s="334" t="s">
        <v>1403</v>
      </c>
    </row>
    <row r="249" spans="1:21" s="334" customFormat="1" x14ac:dyDescent="0.3">
      <c r="B249" s="334">
        <v>1837</v>
      </c>
      <c r="C249" s="334" t="s">
        <v>945</v>
      </c>
      <c r="D249" s="334" t="s">
        <v>1406</v>
      </c>
      <c r="E249" s="334" t="s">
        <v>4</v>
      </c>
      <c r="G249" s="323">
        <v>14</v>
      </c>
      <c r="H249" s="323">
        <v>14</v>
      </c>
      <c r="I249" s="336">
        <f t="shared" si="8"/>
        <v>0</v>
      </c>
      <c r="M249" s="337">
        <v>1921.87</v>
      </c>
      <c r="N249" s="334">
        <v>0.109</v>
      </c>
      <c r="S249" s="334" t="s">
        <v>303</v>
      </c>
      <c r="T249" s="334" t="s">
        <v>1403</v>
      </c>
    </row>
    <row r="250" spans="1:21" s="334" customFormat="1" x14ac:dyDescent="0.3">
      <c r="B250" s="334">
        <v>1837</v>
      </c>
      <c r="C250" s="334" t="s">
        <v>945</v>
      </c>
      <c r="D250" s="334" t="s">
        <v>1407</v>
      </c>
      <c r="E250" s="334" t="s">
        <v>4</v>
      </c>
      <c r="G250" s="323">
        <v>22</v>
      </c>
      <c r="H250" s="323">
        <v>22</v>
      </c>
      <c r="I250" s="336">
        <f t="shared" si="8"/>
        <v>0</v>
      </c>
      <c r="M250" s="337">
        <v>1921.87</v>
      </c>
      <c r="N250" s="334">
        <v>0.109</v>
      </c>
      <c r="S250" s="334" t="s">
        <v>303</v>
      </c>
      <c r="T250" s="334" t="s">
        <v>1403</v>
      </c>
    </row>
    <row r="251" spans="1:21" s="334" customFormat="1" x14ac:dyDescent="0.3">
      <c r="A251" s="331"/>
      <c r="B251" s="343">
        <v>1860</v>
      </c>
      <c r="C251" s="334" t="s">
        <v>1126</v>
      </c>
      <c r="D251" s="334" t="s">
        <v>1127</v>
      </c>
      <c r="E251" s="334" t="s">
        <v>4</v>
      </c>
      <c r="G251" s="323">
        <v>48743</v>
      </c>
      <c r="H251" s="323">
        <v>52070</v>
      </c>
      <c r="I251" s="336">
        <f t="shared" si="8"/>
        <v>3327</v>
      </c>
      <c r="L251" s="336"/>
      <c r="M251" s="337">
        <v>2813.5</v>
      </c>
      <c r="N251" s="338">
        <v>9.4799999999999995E-2</v>
      </c>
      <c r="O251" s="330">
        <v>0</v>
      </c>
      <c r="P251" s="329"/>
      <c r="Q251" s="329"/>
      <c r="R251" s="330"/>
      <c r="S251" s="334" t="s">
        <v>107</v>
      </c>
      <c r="T251" s="334" t="s">
        <v>1128</v>
      </c>
      <c r="U251" s="321"/>
    </row>
    <row r="252" spans="1:21" s="334" customFormat="1" x14ac:dyDescent="0.3">
      <c r="A252" s="331"/>
      <c r="B252" s="343">
        <v>1860</v>
      </c>
      <c r="C252" s="334" t="s">
        <v>1126</v>
      </c>
      <c r="D252" s="334" t="s">
        <v>1222</v>
      </c>
      <c r="E252" s="334" t="s">
        <v>4</v>
      </c>
      <c r="G252" s="323">
        <v>23913</v>
      </c>
      <c r="H252" s="323">
        <v>27396</v>
      </c>
      <c r="I252" s="336">
        <f t="shared" si="8"/>
        <v>3483</v>
      </c>
      <c r="L252" s="336"/>
      <c r="M252" s="337">
        <v>3526.73</v>
      </c>
      <c r="N252" s="338">
        <v>9.5000000000000001E-2</v>
      </c>
      <c r="O252" s="330"/>
      <c r="P252" s="329"/>
      <c r="Q252" s="329"/>
      <c r="R252" s="330"/>
      <c r="S252" s="334" t="s">
        <v>107</v>
      </c>
      <c r="T252" s="345" t="s">
        <v>1223</v>
      </c>
      <c r="U252" s="321"/>
    </row>
    <row r="253" spans="1:21" s="334" customFormat="1" x14ac:dyDescent="0.3">
      <c r="A253" s="331"/>
      <c r="B253" s="343">
        <v>1860</v>
      </c>
      <c r="C253" s="334" t="s">
        <v>1126</v>
      </c>
      <c r="D253" s="334" t="s">
        <v>1303</v>
      </c>
      <c r="E253" s="334" t="s">
        <v>4</v>
      </c>
      <c r="G253" s="323">
        <v>14551</v>
      </c>
      <c r="H253" s="323">
        <v>17042</v>
      </c>
      <c r="I253" s="336">
        <f t="shared" si="8"/>
        <v>2491</v>
      </c>
      <c r="L253" s="336"/>
      <c r="M253" s="337">
        <v>3526.73</v>
      </c>
      <c r="N253" s="338">
        <v>9.5000000000000001E-2</v>
      </c>
      <c r="O253" s="330"/>
      <c r="P253" s="329"/>
      <c r="Q253" s="329"/>
      <c r="R253" s="330"/>
      <c r="S253" s="334" t="s">
        <v>107</v>
      </c>
      <c r="T253" s="345" t="s">
        <v>1304</v>
      </c>
      <c r="U253" s="321"/>
    </row>
    <row r="254" spans="1:21" s="334" customFormat="1" x14ac:dyDescent="0.3">
      <c r="B254" s="334">
        <v>1863</v>
      </c>
      <c r="C254" s="321" t="s">
        <v>1008</v>
      </c>
      <c r="D254" s="334" t="s">
        <v>887</v>
      </c>
      <c r="E254" s="334" t="s">
        <v>4</v>
      </c>
      <c r="I254" s="336">
        <f t="shared" si="8"/>
        <v>0</v>
      </c>
      <c r="M254" s="337">
        <v>4173.47</v>
      </c>
      <c r="N254" s="334">
        <v>0</v>
      </c>
      <c r="Q254" s="337">
        <v>4348.91</v>
      </c>
      <c r="S254" s="334" t="s">
        <v>107</v>
      </c>
      <c r="T254" s="334" t="s">
        <v>1108</v>
      </c>
    </row>
    <row r="255" spans="1:21" s="334" customFormat="1" x14ac:dyDescent="0.3">
      <c r="B255" s="334">
        <v>1863</v>
      </c>
      <c r="C255" s="321" t="s">
        <v>1008</v>
      </c>
      <c r="D255" s="334" t="s">
        <v>888</v>
      </c>
      <c r="E255" s="334" t="s">
        <v>4</v>
      </c>
      <c r="I255" s="336">
        <f t="shared" si="8"/>
        <v>0</v>
      </c>
      <c r="M255" s="337">
        <v>4173.47</v>
      </c>
      <c r="N255" s="334">
        <v>0</v>
      </c>
      <c r="Q255" s="337">
        <v>4348.91</v>
      </c>
      <c r="S255" s="334" t="s">
        <v>107</v>
      </c>
      <c r="T255" s="334" t="s">
        <v>1108</v>
      </c>
    </row>
    <row r="256" spans="1:21" s="334" customFormat="1" x14ac:dyDescent="0.3">
      <c r="B256" s="334">
        <v>1863</v>
      </c>
      <c r="C256" s="321" t="s">
        <v>1008</v>
      </c>
      <c r="D256" s="334" t="s">
        <v>964</v>
      </c>
      <c r="E256" s="334" t="s">
        <v>4</v>
      </c>
      <c r="I256" s="336">
        <f t="shared" si="8"/>
        <v>0</v>
      </c>
      <c r="M256" s="337">
        <v>4715.6400000000003</v>
      </c>
      <c r="N256" s="334">
        <v>0</v>
      </c>
      <c r="S256" s="334" t="s">
        <v>107</v>
      </c>
      <c r="T256" s="334" t="s">
        <v>1108</v>
      </c>
    </row>
    <row r="257" spans="1:20" s="334" customFormat="1" x14ac:dyDescent="0.3">
      <c r="B257" s="334">
        <v>1863</v>
      </c>
      <c r="C257" s="321" t="s">
        <v>1008</v>
      </c>
      <c r="D257" s="334" t="s">
        <v>965</v>
      </c>
      <c r="E257" s="334" t="s">
        <v>4</v>
      </c>
      <c r="I257" s="336">
        <f t="shared" si="8"/>
        <v>0</v>
      </c>
      <c r="M257" s="337">
        <v>4715.6400000000003</v>
      </c>
      <c r="N257" s="334">
        <v>0</v>
      </c>
      <c r="S257" s="334" t="s">
        <v>107</v>
      </c>
      <c r="T257" s="334" t="s">
        <v>1108</v>
      </c>
    </row>
    <row r="258" spans="1:20" s="334" customFormat="1" x14ac:dyDescent="0.3">
      <c r="B258" s="334">
        <v>1863</v>
      </c>
      <c r="C258" s="321" t="s">
        <v>1008</v>
      </c>
      <c r="D258" s="322" t="s">
        <v>966</v>
      </c>
      <c r="E258" s="334" t="s">
        <v>4</v>
      </c>
      <c r="I258" s="336">
        <f t="shared" si="8"/>
        <v>0</v>
      </c>
      <c r="M258" s="337">
        <v>3273.55</v>
      </c>
      <c r="N258" s="334">
        <v>0</v>
      </c>
      <c r="S258" s="334" t="s">
        <v>107</v>
      </c>
      <c r="T258" s="334" t="s">
        <v>1108</v>
      </c>
    </row>
    <row r="259" spans="1:20" s="334" customFormat="1" x14ac:dyDescent="0.3">
      <c r="B259" s="334" t="s">
        <v>1156</v>
      </c>
      <c r="C259" s="334" t="s">
        <v>1157</v>
      </c>
      <c r="D259" s="335" t="s">
        <v>921</v>
      </c>
      <c r="E259" s="334" t="s">
        <v>4</v>
      </c>
      <c r="I259" s="336">
        <f t="shared" si="8"/>
        <v>0</v>
      </c>
      <c r="M259" s="337">
        <v>4173.47</v>
      </c>
      <c r="N259" s="334">
        <v>0</v>
      </c>
      <c r="Q259" s="337">
        <v>4348.91</v>
      </c>
      <c r="S259" s="334" t="s">
        <v>107</v>
      </c>
      <c r="T259" s="334" t="s">
        <v>1108</v>
      </c>
    </row>
    <row r="260" spans="1:20" s="334" customFormat="1" x14ac:dyDescent="0.3">
      <c r="B260" s="334" t="s">
        <v>1156</v>
      </c>
      <c r="C260" s="334" t="s">
        <v>1157</v>
      </c>
      <c r="D260" s="335" t="s">
        <v>967</v>
      </c>
      <c r="E260" s="334" t="s">
        <v>4</v>
      </c>
      <c r="I260" s="336">
        <f t="shared" si="8"/>
        <v>0</v>
      </c>
      <c r="M260" s="337">
        <v>4173.47</v>
      </c>
      <c r="N260" s="334">
        <v>0</v>
      </c>
      <c r="Q260" s="337">
        <v>4348.91</v>
      </c>
      <c r="S260" s="334" t="s">
        <v>107</v>
      </c>
      <c r="T260" s="334" t="s">
        <v>1108</v>
      </c>
    </row>
    <row r="261" spans="1:20" s="334" customFormat="1" x14ac:dyDescent="0.3">
      <c r="B261" s="334">
        <v>1866</v>
      </c>
      <c r="C261" s="334" t="s">
        <v>1010</v>
      </c>
      <c r="D261" s="335" t="s">
        <v>1011</v>
      </c>
      <c r="E261" s="334" t="s">
        <v>4</v>
      </c>
      <c r="I261" s="336">
        <f t="shared" si="8"/>
        <v>0</v>
      </c>
      <c r="M261" s="337">
        <v>2732.96</v>
      </c>
      <c r="N261" s="334">
        <v>0</v>
      </c>
      <c r="S261" s="334" t="s">
        <v>107</v>
      </c>
      <c r="T261" s="334" t="s">
        <v>1016</v>
      </c>
    </row>
    <row r="262" spans="1:20" s="334" customFormat="1" x14ac:dyDescent="0.3">
      <c r="B262" s="334">
        <v>1873</v>
      </c>
      <c r="C262" s="334" t="s">
        <v>1138</v>
      </c>
      <c r="D262" s="334" t="s">
        <v>1139</v>
      </c>
      <c r="E262" s="334" t="s">
        <v>4</v>
      </c>
      <c r="G262" s="323">
        <v>31509</v>
      </c>
      <c r="H262" s="323">
        <v>36916</v>
      </c>
      <c r="I262" s="336">
        <f t="shared" si="8"/>
        <v>5407</v>
      </c>
      <c r="M262" s="337">
        <v>3427.64</v>
      </c>
      <c r="N262" s="334">
        <v>0.11700000000000001</v>
      </c>
      <c r="S262" s="334" t="s">
        <v>107</v>
      </c>
      <c r="T262" s="334" t="s">
        <v>1140</v>
      </c>
    </row>
    <row r="263" spans="1:20" s="334" customFormat="1" x14ac:dyDescent="0.3">
      <c r="A263" s="395" t="s">
        <v>1416</v>
      </c>
      <c r="B263" s="309">
        <v>1884</v>
      </c>
      <c r="C263" s="334" t="s">
        <v>1165</v>
      </c>
      <c r="D263" s="334" t="s">
        <v>1166</v>
      </c>
      <c r="E263" s="334" t="s">
        <v>4</v>
      </c>
      <c r="G263" s="323">
        <v>140125</v>
      </c>
      <c r="H263" s="323">
        <v>153354</v>
      </c>
      <c r="I263" s="336">
        <f t="shared" si="8"/>
        <v>13229</v>
      </c>
      <c r="M263" s="337">
        <v>3804.32</v>
      </c>
      <c r="N263" s="334">
        <v>9.5000000000000001E-2</v>
      </c>
      <c r="T263" s="334" t="s">
        <v>1168</v>
      </c>
    </row>
    <row r="264" spans="1:20" s="334" customFormat="1" x14ac:dyDescent="0.3">
      <c r="A264" s="186" t="s">
        <v>1259</v>
      </c>
      <c r="B264" s="334">
        <v>1949</v>
      </c>
      <c r="C264" s="334" t="s">
        <v>1144</v>
      </c>
      <c r="D264" s="334" t="s">
        <v>1145</v>
      </c>
      <c r="E264" s="334" t="s">
        <v>4</v>
      </c>
      <c r="G264" s="323">
        <v>24067</v>
      </c>
      <c r="H264" s="323">
        <v>25975</v>
      </c>
      <c r="I264" s="336">
        <f t="shared" ref="I264:I284" si="9">H264-G264</f>
        <v>1908</v>
      </c>
      <c r="M264" s="337">
        <v>1693.49</v>
      </c>
      <c r="N264" s="334">
        <v>9.6799999999999997E-2</v>
      </c>
      <c r="S264" s="334" t="s">
        <v>107</v>
      </c>
      <c r="T264" s="334" t="s">
        <v>1146</v>
      </c>
    </row>
    <row r="265" spans="1:20" s="334" customFormat="1" ht="17.25" customHeight="1" x14ac:dyDescent="0.3">
      <c r="B265" s="334">
        <v>1963</v>
      </c>
      <c r="C265" s="334" t="s">
        <v>1297</v>
      </c>
      <c r="D265" s="334" t="s">
        <v>1298</v>
      </c>
      <c r="E265" s="334" t="s">
        <v>4</v>
      </c>
      <c r="G265" s="323">
        <v>65034</v>
      </c>
      <c r="H265" s="323">
        <v>77608</v>
      </c>
      <c r="I265" s="336">
        <f t="shared" si="9"/>
        <v>12574</v>
      </c>
      <c r="M265" s="337">
        <v>4329.5600000000004</v>
      </c>
      <c r="N265" s="334">
        <v>9.8000000000000004E-2</v>
      </c>
      <c r="S265" s="334" t="s">
        <v>303</v>
      </c>
      <c r="T265" s="334" t="s">
        <v>1300</v>
      </c>
    </row>
    <row r="266" spans="1:20" s="334" customFormat="1" x14ac:dyDescent="0.3">
      <c r="B266" s="334">
        <v>1963</v>
      </c>
      <c r="C266" s="334" t="s">
        <v>1297</v>
      </c>
      <c r="D266" s="334" t="s">
        <v>1299</v>
      </c>
      <c r="E266" s="334" t="s">
        <v>4</v>
      </c>
      <c r="G266" s="323">
        <v>37512</v>
      </c>
      <c r="H266" s="323">
        <v>44144</v>
      </c>
      <c r="I266" s="336">
        <f t="shared" si="9"/>
        <v>6632</v>
      </c>
      <c r="M266" s="337">
        <v>4329.5600000000004</v>
      </c>
      <c r="N266" s="334">
        <v>9.8000000000000004E-2</v>
      </c>
      <c r="S266" s="334" t="s">
        <v>303</v>
      </c>
      <c r="T266" s="334" t="s">
        <v>1300</v>
      </c>
    </row>
    <row r="267" spans="1:20" s="334" customFormat="1" x14ac:dyDescent="0.3">
      <c r="A267" s="186" t="s">
        <v>1438</v>
      </c>
      <c r="B267" s="334">
        <v>2007</v>
      </c>
      <c r="C267" s="334" t="s">
        <v>1376</v>
      </c>
      <c r="D267" s="334" t="s">
        <v>1377</v>
      </c>
      <c r="E267" s="334" t="s">
        <v>4</v>
      </c>
      <c r="G267" s="323">
        <v>11313</v>
      </c>
      <c r="H267" s="323">
        <v>12999</v>
      </c>
      <c r="I267" s="336">
        <f t="shared" si="9"/>
        <v>1686</v>
      </c>
      <c r="M267" s="337">
        <v>3169.89</v>
      </c>
      <c r="N267" s="334">
        <v>0.09</v>
      </c>
      <c r="S267" s="334" t="s">
        <v>301</v>
      </c>
      <c r="T267" s="334" t="s">
        <v>1378</v>
      </c>
    </row>
    <row r="268" spans="1:20" s="334" customFormat="1" x14ac:dyDescent="0.3">
      <c r="B268" s="321">
        <v>2013</v>
      </c>
      <c r="C268" s="333" t="s">
        <v>1426</v>
      </c>
      <c r="D268" s="333" t="s">
        <v>1441</v>
      </c>
      <c r="E268" s="334" t="s">
        <v>4</v>
      </c>
      <c r="G268" s="323">
        <v>277</v>
      </c>
      <c r="H268" s="323">
        <v>277</v>
      </c>
      <c r="I268" s="336">
        <f t="shared" ref="I268" si="10">H268-G268</f>
        <v>0</v>
      </c>
      <c r="M268" s="340">
        <v>3395</v>
      </c>
      <c r="N268" s="368">
        <v>0.09</v>
      </c>
      <c r="S268" s="334" t="s">
        <v>301</v>
      </c>
      <c r="T268" s="368" t="s">
        <v>1442</v>
      </c>
    </row>
    <row r="269" spans="1:20" s="334" customFormat="1" x14ac:dyDescent="0.3">
      <c r="B269" s="321">
        <v>2013</v>
      </c>
      <c r="C269" s="333" t="s">
        <v>1426</v>
      </c>
      <c r="D269" s="333" t="s">
        <v>1431</v>
      </c>
      <c r="E269" s="334" t="s">
        <v>4</v>
      </c>
      <c r="G269" s="323">
        <v>1546</v>
      </c>
      <c r="H269" s="323">
        <v>1546</v>
      </c>
      <c r="I269" s="336">
        <f t="shared" si="9"/>
        <v>0</v>
      </c>
      <c r="M269" s="340">
        <v>3395</v>
      </c>
      <c r="N269" s="368">
        <v>0.09</v>
      </c>
      <c r="S269" s="334" t="s">
        <v>301</v>
      </c>
      <c r="T269" s="368" t="s">
        <v>1432</v>
      </c>
    </row>
    <row r="270" spans="1:20" s="334" customFormat="1" x14ac:dyDescent="0.3">
      <c r="B270" s="321">
        <v>2013</v>
      </c>
      <c r="C270" s="333" t="s">
        <v>1426</v>
      </c>
      <c r="D270" s="333" t="s">
        <v>1434</v>
      </c>
      <c r="E270" s="334" t="s">
        <v>4</v>
      </c>
      <c r="G270" s="323">
        <v>452</v>
      </c>
      <c r="H270" s="323">
        <v>452</v>
      </c>
      <c r="I270" s="336">
        <f t="shared" ref="I270" si="11">H270-G270</f>
        <v>0</v>
      </c>
      <c r="M270" s="340">
        <v>3395</v>
      </c>
      <c r="N270" s="368">
        <v>0.09</v>
      </c>
      <c r="S270" s="334" t="s">
        <v>301</v>
      </c>
      <c r="T270" s="368" t="s">
        <v>1432</v>
      </c>
    </row>
    <row r="271" spans="1:20" s="334" customFormat="1" x14ac:dyDescent="0.3">
      <c r="B271" s="321">
        <v>2013</v>
      </c>
      <c r="C271" s="321" t="s">
        <v>1426</v>
      </c>
      <c r="D271" s="321" t="s">
        <v>1427</v>
      </c>
      <c r="E271" s="334" t="s">
        <v>4</v>
      </c>
      <c r="G271" s="323">
        <v>459</v>
      </c>
      <c r="H271" s="323">
        <v>459</v>
      </c>
      <c r="I271" s="336">
        <f t="shared" si="9"/>
        <v>0</v>
      </c>
      <c r="M271" s="337">
        <v>3422</v>
      </c>
      <c r="N271" s="334">
        <v>0.09</v>
      </c>
      <c r="S271" s="334" t="s">
        <v>301</v>
      </c>
      <c r="T271" s="334" t="s">
        <v>1428</v>
      </c>
    </row>
    <row r="272" spans="1:20" s="334" customFormat="1" x14ac:dyDescent="0.3">
      <c r="B272" s="321">
        <v>2017</v>
      </c>
      <c r="C272" s="333" t="s">
        <v>1429</v>
      </c>
      <c r="D272" s="333" t="s">
        <v>1430</v>
      </c>
      <c r="E272" s="334" t="s">
        <v>4</v>
      </c>
      <c r="G272" s="323">
        <v>1215</v>
      </c>
      <c r="H272" s="323">
        <v>1215</v>
      </c>
      <c r="I272" s="336">
        <f t="shared" si="9"/>
        <v>0</v>
      </c>
      <c r="M272" s="340">
        <v>3398.65</v>
      </c>
      <c r="N272" s="368">
        <v>9.5000000000000001E-2</v>
      </c>
      <c r="S272" s="334" t="s">
        <v>303</v>
      </c>
      <c r="T272" s="368" t="s">
        <v>1433</v>
      </c>
    </row>
    <row r="273" spans="1:20" s="334" customFormat="1" x14ac:dyDescent="0.3">
      <c r="B273" s="321">
        <v>2017</v>
      </c>
      <c r="C273" s="333" t="s">
        <v>1429</v>
      </c>
      <c r="D273" s="333" t="s">
        <v>1448</v>
      </c>
      <c r="E273" s="334" t="s">
        <v>4</v>
      </c>
      <c r="G273" s="323">
        <v>3265</v>
      </c>
      <c r="H273" s="323">
        <v>3265</v>
      </c>
      <c r="I273" s="336">
        <f t="shared" si="9"/>
        <v>0</v>
      </c>
      <c r="M273" s="340">
        <v>3575.31</v>
      </c>
      <c r="N273" s="368">
        <v>9.5000000000000001E-2</v>
      </c>
      <c r="S273" s="334" t="s">
        <v>303</v>
      </c>
      <c r="T273" s="368" t="s">
        <v>1453</v>
      </c>
    </row>
    <row r="274" spans="1:20" s="334" customFormat="1" x14ac:dyDescent="0.3">
      <c r="B274" s="321">
        <v>2017</v>
      </c>
      <c r="C274" s="333" t="s">
        <v>1429</v>
      </c>
      <c r="D274" s="333" t="s">
        <v>1443</v>
      </c>
      <c r="E274" s="334" t="s">
        <v>4</v>
      </c>
      <c r="G274" s="323">
        <v>2947</v>
      </c>
      <c r="H274" s="323">
        <v>2947</v>
      </c>
      <c r="I274" s="336">
        <f t="shared" ref="I274:I278" si="12">H274-G274</f>
        <v>0</v>
      </c>
      <c r="M274" s="340">
        <v>3575.31</v>
      </c>
      <c r="N274" s="368">
        <v>9.5000000000000001E-2</v>
      </c>
      <c r="S274" s="334" t="s">
        <v>303</v>
      </c>
      <c r="T274" s="368" t="s">
        <v>1444</v>
      </c>
    </row>
    <row r="275" spans="1:20" s="334" customFormat="1" x14ac:dyDescent="0.3">
      <c r="B275" s="321">
        <v>2017</v>
      </c>
      <c r="C275" s="333" t="s">
        <v>1429</v>
      </c>
      <c r="D275" s="333" t="s">
        <v>1449</v>
      </c>
      <c r="E275" s="334" t="s">
        <v>4</v>
      </c>
      <c r="G275" s="323">
        <v>2091</v>
      </c>
      <c r="H275" s="323">
        <v>2091</v>
      </c>
      <c r="I275" s="336">
        <f t="shared" si="12"/>
        <v>0</v>
      </c>
      <c r="M275" s="340">
        <v>3695.65</v>
      </c>
      <c r="N275" s="368">
        <v>9.5000000000000001E-2</v>
      </c>
      <c r="S275" s="334" t="s">
        <v>303</v>
      </c>
      <c r="T275" s="368" t="s">
        <v>1451</v>
      </c>
    </row>
    <row r="276" spans="1:20" s="334" customFormat="1" x14ac:dyDescent="0.3">
      <c r="B276" s="321">
        <v>2017</v>
      </c>
      <c r="C276" s="333" t="s">
        <v>1429</v>
      </c>
      <c r="D276" s="333" t="s">
        <v>1450</v>
      </c>
      <c r="E276" s="334" t="s">
        <v>4</v>
      </c>
      <c r="G276" s="323">
        <v>11</v>
      </c>
      <c r="H276" s="323">
        <v>11</v>
      </c>
      <c r="I276" s="336"/>
      <c r="M276" s="340">
        <v>3633.65</v>
      </c>
      <c r="N276" s="368">
        <v>9.5000000000000001E-2</v>
      </c>
      <c r="S276" s="334" t="s">
        <v>303</v>
      </c>
      <c r="T276" s="368" t="s">
        <v>1452</v>
      </c>
    </row>
    <row r="277" spans="1:20" s="334" customFormat="1" x14ac:dyDescent="0.3">
      <c r="B277" s="321">
        <v>2023</v>
      </c>
      <c r="C277" s="333" t="s">
        <v>1445</v>
      </c>
      <c r="D277" s="333" t="s">
        <v>1446</v>
      </c>
      <c r="E277" s="334" t="s">
        <v>4</v>
      </c>
      <c r="G277" s="323">
        <v>32</v>
      </c>
      <c r="H277" s="323">
        <v>32</v>
      </c>
      <c r="I277" s="336">
        <f t="shared" si="12"/>
        <v>0</v>
      </c>
      <c r="M277" s="340">
        <v>2015</v>
      </c>
      <c r="N277" s="368">
        <v>0.11</v>
      </c>
      <c r="S277" s="334" t="s">
        <v>107</v>
      </c>
      <c r="T277" s="368" t="s">
        <v>1447</v>
      </c>
    </row>
    <row r="278" spans="1:20" s="334" customFormat="1" x14ac:dyDescent="0.3">
      <c r="B278" s="321">
        <v>2024</v>
      </c>
      <c r="C278" s="333" t="s">
        <v>1454</v>
      </c>
      <c r="D278" s="333" t="s">
        <v>1473</v>
      </c>
      <c r="E278" s="334" t="s">
        <v>4</v>
      </c>
      <c r="G278" s="323">
        <v>23</v>
      </c>
      <c r="H278" s="323">
        <v>23</v>
      </c>
      <c r="I278" s="336">
        <f t="shared" si="12"/>
        <v>0</v>
      </c>
      <c r="M278" s="340">
        <v>3374.32</v>
      </c>
      <c r="N278" s="368">
        <v>9.8000000000000004E-2</v>
      </c>
      <c r="S278" s="334" t="s">
        <v>107</v>
      </c>
      <c r="T278" s="368" t="s">
        <v>1456</v>
      </c>
    </row>
    <row r="279" spans="1:20" s="334" customFormat="1" x14ac:dyDescent="0.3">
      <c r="B279" s="334">
        <v>835492</v>
      </c>
      <c r="C279" s="334" t="s">
        <v>1384</v>
      </c>
      <c r="D279" s="334" t="s">
        <v>1385</v>
      </c>
      <c r="E279" s="334" t="s">
        <v>4</v>
      </c>
      <c r="I279" s="336">
        <f t="shared" si="9"/>
        <v>0</v>
      </c>
      <c r="M279" s="337">
        <v>8881.99</v>
      </c>
      <c r="N279" s="334">
        <v>0</v>
      </c>
      <c r="S279" s="334" t="s">
        <v>107</v>
      </c>
      <c r="T279" s="368" t="s">
        <v>1402</v>
      </c>
    </row>
    <row r="280" spans="1:20" s="334" customFormat="1" x14ac:dyDescent="0.3">
      <c r="B280" s="334">
        <v>835492</v>
      </c>
      <c r="C280" s="334" t="s">
        <v>1384</v>
      </c>
      <c r="D280" s="334" t="s">
        <v>1386</v>
      </c>
      <c r="E280" s="334" t="s">
        <v>4</v>
      </c>
      <c r="I280" s="336">
        <f t="shared" si="9"/>
        <v>0</v>
      </c>
      <c r="M280" s="337">
        <v>4513.26</v>
      </c>
      <c r="N280" s="334">
        <v>0</v>
      </c>
      <c r="S280" s="334" t="s">
        <v>107</v>
      </c>
      <c r="T280" s="368" t="s">
        <v>1402</v>
      </c>
    </row>
    <row r="281" spans="1:20" s="334" customFormat="1" x14ac:dyDescent="0.3">
      <c r="B281" s="334">
        <v>835492</v>
      </c>
      <c r="C281" s="334" t="s">
        <v>1384</v>
      </c>
      <c r="D281" s="334" t="s">
        <v>1387</v>
      </c>
      <c r="E281" s="334" t="s">
        <v>4</v>
      </c>
      <c r="I281" s="336">
        <f t="shared" si="9"/>
        <v>0</v>
      </c>
      <c r="M281" s="337">
        <v>4295.1099999999997</v>
      </c>
      <c r="N281" s="334">
        <v>0</v>
      </c>
      <c r="S281" s="334" t="s">
        <v>107</v>
      </c>
      <c r="T281" s="368" t="s">
        <v>1402</v>
      </c>
    </row>
    <row r="282" spans="1:20" s="334" customFormat="1" x14ac:dyDescent="0.3">
      <c r="B282" s="334">
        <v>835492</v>
      </c>
      <c r="C282" s="334" t="s">
        <v>1384</v>
      </c>
      <c r="D282" s="334" t="s">
        <v>1388</v>
      </c>
      <c r="E282" s="334" t="s">
        <v>4</v>
      </c>
      <c r="I282" s="336">
        <f t="shared" si="9"/>
        <v>0</v>
      </c>
      <c r="M282" s="337">
        <v>4295.1099999999997</v>
      </c>
      <c r="N282" s="334">
        <v>0</v>
      </c>
      <c r="S282" s="334" t="s">
        <v>107</v>
      </c>
      <c r="T282" s="368" t="s">
        <v>1402</v>
      </c>
    </row>
    <row r="283" spans="1:20" s="334" customFormat="1" x14ac:dyDescent="0.3">
      <c r="A283" s="186" t="s">
        <v>1437</v>
      </c>
      <c r="B283" s="334">
        <v>836257</v>
      </c>
      <c r="C283" s="334" t="s">
        <v>1398</v>
      </c>
      <c r="D283" s="334" t="s">
        <v>1399</v>
      </c>
      <c r="E283" s="334" t="s">
        <v>4</v>
      </c>
      <c r="G283" s="334">
        <v>3866</v>
      </c>
      <c r="H283" s="323">
        <v>4694</v>
      </c>
      <c r="I283" s="336">
        <f t="shared" si="9"/>
        <v>828</v>
      </c>
      <c r="M283" s="337">
        <v>3278.58</v>
      </c>
      <c r="N283" s="334">
        <v>9.8000000000000004E-2</v>
      </c>
      <c r="S283" s="334" t="s">
        <v>107</v>
      </c>
      <c r="T283" s="368" t="s">
        <v>1401</v>
      </c>
    </row>
    <row r="284" spans="1:20" s="334" customFormat="1" x14ac:dyDescent="0.3">
      <c r="B284" s="334">
        <v>841318</v>
      </c>
      <c r="C284" s="334" t="s">
        <v>1394</v>
      </c>
      <c r="D284" s="334" t="s">
        <v>1395</v>
      </c>
      <c r="E284" s="334" t="s">
        <v>4</v>
      </c>
      <c r="G284" s="323">
        <v>2977</v>
      </c>
      <c r="H284" s="323">
        <v>7668</v>
      </c>
      <c r="I284" s="336">
        <f t="shared" si="9"/>
        <v>4691</v>
      </c>
      <c r="M284" s="337">
        <v>5758.08</v>
      </c>
      <c r="N284" s="334">
        <v>0.105</v>
      </c>
      <c r="S284" s="334" t="s">
        <v>107</v>
      </c>
      <c r="T284" s="368" t="s">
        <v>1400</v>
      </c>
    </row>
  </sheetData>
  <autoFilter ref="A3:V284" xr:uid="{CA822B9C-CDB4-4930-A7A5-53E5915412FA}"/>
  <conditionalFormatting sqref="G4:H57 G157:H197 G262:H278">
    <cfRule type="cellIs" dxfId="446" priority="13" operator="equal">
      <formula>0</formula>
    </cfRule>
    <cfRule type="cellIs" dxfId="445" priority="14" operator="equal">
      <formula>""""""</formula>
    </cfRule>
  </conditionalFormatting>
  <conditionalFormatting sqref="G71:H75">
    <cfRule type="cellIs" dxfId="444" priority="1" operator="equal">
      <formula>0</formula>
    </cfRule>
    <cfRule type="cellIs" dxfId="443" priority="2" operator="equal">
      <formula>""""""</formula>
    </cfRule>
  </conditionalFormatting>
  <conditionalFormatting sqref="G77:H155">
    <cfRule type="cellIs" dxfId="442" priority="9" operator="equal">
      <formula>0</formula>
    </cfRule>
    <cfRule type="cellIs" dxfId="441" priority="10" operator="equal">
      <formula>""""""</formula>
    </cfRule>
  </conditionalFormatting>
  <conditionalFormatting sqref="G200:H253">
    <cfRule type="cellIs" dxfId="440" priority="5" operator="equal">
      <formula>0</formula>
    </cfRule>
    <cfRule type="cellIs" dxfId="439" priority="6" operator="equal">
      <formula>""""""</formula>
    </cfRule>
  </conditionalFormatting>
  <conditionalFormatting sqref="G284:H284">
    <cfRule type="cellIs" dxfId="438" priority="7" operator="equal">
      <formula>0</formula>
    </cfRule>
    <cfRule type="cellIs" dxfId="437" priority="8" operator="equal">
      <formula>""""""</formula>
    </cfRule>
  </conditionalFormatting>
  <conditionalFormatting sqref="H283">
    <cfRule type="cellIs" dxfId="436" priority="3" operator="equal">
      <formula>0</formula>
    </cfRule>
    <cfRule type="cellIs" dxfId="435" priority="4" operator="equal">
      <formula>""""""</formula>
    </cfRule>
  </conditionalFormatting>
  <conditionalFormatting sqref="J18:K18">
    <cfRule type="cellIs" dxfId="434" priority="21" operator="equal">
      <formula>0</formula>
    </cfRule>
    <cfRule type="cellIs" dxfId="433" priority="22" operator="equal">
      <formula>""""""</formula>
    </cfRule>
  </conditionalFormatting>
  <conditionalFormatting sqref="J35:K35">
    <cfRule type="cellIs" dxfId="432" priority="19" operator="equal">
      <formula>0</formula>
    </cfRule>
    <cfRule type="cellIs" dxfId="431" priority="20" operator="equal">
      <formula>""""""</formula>
    </cfRule>
  </conditionalFormatting>
  <conditionalFormatting sqref="J200:K200">
    <cfRule type="cellIs" dxfId="430" priority="17" operator="equal">
      <formula>0</formula>
    </cfRule>
    <cfRule type="cellIs" dxfId="429" priority="18" operator="equal">
      <formula>""""""</formula>
    </cfRule>
  </conditionalFormatting>
  <hyperlinks>
    <hyperlink ref="A205:A206" r:id="rId1" display="corey.hommes@purple.com ONLY" xr:uid="{DA56CF84-9ABC-4FB7-8D23-6DE69FF590A6}"/>
    <hyperlink ref="A157" r:id="rId2" xr:uid="{A8CF71B6-1535-4D27-9754-4515B861C0CD}"/>
    <hyperlink ref="A158" r:id="rId3" xr:uid="{356D04E8-74E9-4B91-BF66-DFC1550E665D}"/>
    <hyperlink ref="A207" r:id="rId4" xr:uid="{D06FEDA6-53F9-4ADB-801C-6A19579FF8E6}"/>
    <hyperlink ref="B28" r:id="rId5" xr:uid="{CC43246E-8422-43D5-AB60-E608A8B61E05}"/>
    <hyperlink ref="A152" r:id="rId6" xr:uid="{EBB86865-89ED-467F-A608-154CE17E8A2E}"/>
    <hyperlink ref="A201" r:id="rId7" xr:uid="{5214FC11-2343-4841-8BFE-C43A5FB255B8}"/>
    <hyperlink ref="A218" r:id="rId8" xr:uid="{314312AE-33A0-4A14-A2F6-30CA5214878B}"/>
    <hyperlink ref="A200" r:id="rId9" xr:uid="{72C5469D-8101-4D92-8B6C-3E59A30D5C44}"/>
    <hyperlink ref="A4" r:id="rId10" xr:uid="{77083840-60C3-42F8-8B7B-2B4F12428DEA}"/>
    <hyperlink ref="B5" r:id="rId11" xr:uid="{FAD2FCFD-8768-4A3E-A1C5-F92991236A08}"/>
    <hyperlink ref="B29" r:id="rId12" xr:uid="{FF8C610D-B328-438B-989C-A4536274C568}"/>
    <hyperlink ref="A264" r:id="rId13" xr:uid="{02A98E59-BCCA-421D-AA48-477205C4DA72}"/>
    <hyperlink ref="B14" r:id="rId14" xr:uid="{ECCC1C24-EDED-4411-8159-7455FD780749}"/>
    <hyperlink ref="B108" r:id="rId15" xr:uid="{80F90B13-9F4A-4B8D-BE43-BDBB6D5AED4F}"/>
    <hyperlink ref="A48" r:id="rId16" xr:uid="{F390FAAE-C4FF-42F7-A7EC-EBE5E6F79D0B}"/>
    <hyperlink ref="A263" r:id="rId17" display="mailto:madams@bigstarteam.com" xr:uid="{69A8FD64-F42F-4D64-BD42-1F5E1BC5145F}"/>
    <hyperlink ref="A283" r:id="rId18" xr:uid="{6EC471F9-CD44-4A5D-BA98-D2DBF3F88F73}"/>
    <hyperlink ref="A267" r:id="rId19" xr:uid="{8EFF590D-B747-41E7-8523-E74F9C6DE077}"/>
  </hyperlinks>
  <pageMargins left="0.7" right="0.7" top="0.75" bottom="0.75" header="0.3" footer="0.3"/>
  <pageSetup paperSize="5" scale="32" fitToHeight="0" orientation="portrait" r:id="rId2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D639-D1E8-4DBD-8C26-0941B76D475B}">
  <sheetPr>
    <pageSetUpPr fitToPage="1"/>
  </sheetPr>
  <dimension ref="A1:W291"/>
  <sheetViews>
    <sheetView zoomScaleNormal="100" workbookViewId="0">
      <pane ySplit="3" topLeftCell="A63" activePane="bottomLeft" state="frozen"/>
      <selection pane="bottomLeft" activeCell="D75" sqref="D75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570312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186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71153</v>
      </c>
      <c r="H4" s="323">
        <v>72003</v>
      </c>
      <c r="I4" s="323">
        <f t="shared" ref="I4:I68" si="0">H4-G4</f>
        <v>850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41882</v>
      </c>
      <c r="H5" s="323">
        <v>42739</v>
      </c>
      <c r="I5" s="323">
        <f t="shared" si="0"/>
        <v>857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6.5" customHeight="1" x14ac:dyDescent="0.3">
      <c r="A6" s="321">
        <v>11.5</v>
      </c>
      <c r="B6" s="327">
        <v>438</v>
      </c>
      <c r="C6" s="321" t="s">
        <v>270</v>
      </c>
      <c r="D6" s="322" t="s">
        <v>609</v>
      </c>
      <c r="E6" s="322" t="s">
        <v>16</v>
      </c>
      <c r="G6" s="323">
        <v>186634</v>
      </c>
      <c r="H6" s="323">
        <v>191612</v>
      </c>
      <c r="I6" s="323">
        <f t="shared" si="0"/>
        <v>4978</v>
      </c>
      <c r="J6" s="324"/>
      <c r="L6" s="323">
        <v>0</v>
      </c>
      <c r="M6" s="325">
        <v>419.9</v>
      </c>
      <c r="N6" s="326">
        <v>0.1114</v>
      </c>
      <c r="O6" s="328">
        <v>0</v>
      </c>
      <c r="P6" s="329"/>
      <c r="Q6" s="329"/>
      <c r="R6" s="330">
        <v>0</v>
      </c>
      <c r="T6" s="321" t="s">
        <v>611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783</v>
      </c>
      <c r="E7" s="322" t="s">
        <v>16</v>
      </c>
      <c r="G7" s="323">
        <v>97965</v>
      </c>
      <c r="H7" s="323">
        <v>100481</v>
      </c>
      <c r="I7" s="323">
        <f t="shared" si="0"/>
        <v>2516</v>
      </c>
      <c r="J7" s="324"/>
      <c r="L7" s="323"/>
      <c r="M7" s="325">
        <v>428.7</v>
      </c>
      <c r="N7" s="326">
        <v>0.10979999999999999</v>
      </c>
      <c r="O7" s="328"/>
      <c r="P7" s="329"/>
      <c r="Q7" s="329"/>
      <c r="R7" s="330"/>
      <c r="T7" s="321" t="s">
        <v>784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1147</v>
      </c>
      <c r="E8" s="322" t="s">
        <v>16</v>
      </c>
      <c r="G8" s="323">
        <v>31918</v>
      </c>
      <c r="H8" s="323">
        <v>35185</v>
      </c>
      <c r="I8" s="323">
        <f t="shared" si="0"/>
        <v>3267</v>
      </c>
      <c r="J8" s="324"/>
      <c r="L8" s="323"/>
      <c r="M8" s="325">
        <v>415.92</v>
      </c>
      <c r="N8" s="326">
        <v>0.10299999999999999</v>
      </c>
      <c r="O8" s="328"/>
      <c r="P8" s="329"/>
      <c r="Q8" s="329"/>
      <c r="R8" s="330"/>
      <c r="T8" s="321" t="s">
        <v>1185</v>
      </c>
    </row>
    <row r="9" spans="1:21" s="321" customFormat="1" x14ac:dyDescent="0.3">
      <c r="A9" s="321">
        <v>15</v>
      </c>
      <c r="B9" s="327" t="s">
        <v>262</v>
      </c>
      <c r="C9" s="321" t="s">
        <v>272</v>
      </c>
      <c r="D9" s="322" t="s">
        <v>641</v>
      </c>
      <c r="E9" s="322" t="s">
        <v>4</v>
      </c>
      <c r="G9" s="323">
        <v>213611</v>
      </c>
      <c r="H9" s="323">
        <v>216655</v>
      </c>
      <c r="I9" s="323">
        <f t="shared" si="0"/>
        <v>3044</v>
      </c>
      <c r="J9" s="324"/>
      <c r="L9" s="323"/>
      <c r="M9" s="325">
        <v>2027.72</v>
      </c>
      <c r="N9" s="326">
        <v>9.4500000000000001E-2</v>
      </c>
      <c r="O9" s="328">
        <v>0</v>
      </c>
      <c r="P9" s="324"/>
      <c r="Q9" s="324"/>
      <c r="R9" s="328"/>
      <c r="S9" s="321" t="s">
        <v>301</v>
      </c>
      <c r="T9" s="321" t="s">
        <v>645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642</v>
      </c>
      <c r="E10" s="322" t="s">
        <v>4</v>
      </c>
      <c r="G10" s="323">
        <v>135302</v>
      </c>
      <c r="H10" s="323">
        <v>138665</v>
      </c>
      <c r="I10" s="323">
        <f t="shared" si="0"/>
        <v>3363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646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643</v>
      </c>
      <c r="E11" s="322" t="s">
        <v>4</v>
      </c>
      <c r="G11" s="323">
        <v>219761</v>
      </c>
      <c r="H11" s="323">
        <v>224491</v>
      </c>
      <c r="I11" s="323">
        <f t="shared" si="0"/>
        <v>4730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573</v>
      </c>
      <c r="C12" s="321" t="s">
        <v>272</v>
      </c>
      <c r="D12" s="322" t="s">
        <v>990</v>
      </c>
      <c r="E12" s="322" t="s">
        <v>4</v>
      </c>
      <c r="G12" s="323">
        <v>113607</v>
      </c>
      <c r="H12" s="323">
        <v>119837</v>
      </c>
      <c r="I12" s="323">
        <f t="shared" si="0"/>
        <v>6230</v>
      </c>
      <c r="J12" s="324"/>
      <c r="L12" s="323"/>
      <c r="M12" s="325">
        <v>2175.63</v>
      </c>
      <c r="N12" s="326">
        <v>8.8200000000000001E-2</v>
      </c>
      <c r="O12" s="328">
        <v>0</v>
      </c>
      <c r="P12" s="324"/>
      <c r="Q12" s="324"/>
      <c r="R12" s="328"/>
      <c r="S12" s="321" t="s">
        <v>301</v>
      </c>
      <c r="T12" s="321" t="s">
        <v>991</v>
      </c>
    </row>
    <row r="13" spans="1:21" s="321" customFormat="1" x14ac:dyDescent="0.3">
      <c r="A13" s="321">
        <v>15</v>
      </c>
      <c r="B13" s="327">
        <v>573</v>
      </c>
      <c r="C13" s="321" t="s">
        <v>272</v>
      </c>
      <c r="D13" s="322" t="s">
        <v>1467</v>
      </c>
      <c r="E13" s="322" t="s">
        <v>4</v>
      </c>
      <c r="G13" s="323">
        <v>9.6</v>
      </c>
      <c r="H13" s="323">
        <v>9.6</v>
      </c>
      <c r="I13" s="323">
        <f t="shared" si="0"/>
        <v>0</v>
      </c>
      <c r="J13" s="324"/>
      <c r="L13" s="323"/>
      <c r="M13" s="325">
        <v>2515</v>
      </c>
      <c r="N13" s="326">
        <v>0.105</v>
      </c>
      <c r="O13" s="328"/>
      <c r="P13" s="324"/>
      <c r="Q13" s="324"/>
      <c r="R13" s="328"/>
      <c r="S13" s="321" t="s">
        <v>301</v>
      </c>
      <c r="T13" s="321" t="s">
        <v>1468</v>
      </c>
    </row>
    <row r="14" spans="1:21" s="321" customFormat="1" x14ac:dyDescent="0.3">
      <c r="A14" s="321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G14" s="323">
        <v>33290</v>
      </c>
      <c r="H14" s="323">
        <v>33900</v>
      </c>
      <c r="I14" s="323">
        <f t="shared" si="0"/>
        <v>610</v>
      </c>
      <c r="J14" s="324"/>
      <c r="L14" s="323"/>
      <c r="M14" s="325">
        <v>1621.99</v>
      </c>
      <c r="N14" s="326">
        <v>9.7799999999999998E-2</v>
      </c>
      <c r="O14" s="328">
        <v>0</v>
      </c>
      <c r="P14" s="324"/>
      <c r="Q14" s="324"/>
      <c r="R14" s="328"/>
      <c r="S14" s="321" t="s">
        <v>107</v>
      </c>
      <c r="T14" s="399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29360</v>
      </c>
      <c r="H15" s="323">
        <v>30800</v>
      </c>
      <c r="I15" s="323">
        <f t="shared" si="0"/>
        <v>1440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99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121645</v>
      </c>
      <c r="H16" s="323">
        <v>127050</v>
      </c>
      <c r="I16" s="323">
        <f t="shared" si="0"/>
        <v>5405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22097</v>
      </c>
      <c r="H17" s="323">
        <v>26860</v>
      </c>
      <c r="I17" s="323">
        <f t="shared" si="0"/>
        <v>4763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47206</v>
      </c>
      <c r="H18" s="323">
        <v>48526</v>
      </c>
      <c r="I18" s="323">
        <f t="shared" si="0"/>
        <v>1320</v>
      </c>
      <c r="J18" s="323">
        <v>484</v>
      </c>
      <c r="K18" s="323">
        <v>485</v>
      </c>
      <c r="L18" s="323">
        <f>K18-J18</f>
        <v>1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295" t="s">
        <v>1439</v>
      </c>
      <c r="C19" s="321" t="s">
        <v>205</v>
      </c>
      <c r="D19" s="322" t="s">
        <v>1130</v>
      </c>
      <c r="E19" s="322" t="s">
        <v>4</v>
      </c>
      <c r="F19" s="322"/>
      <c r="G19" s="323">
        <v>82393</v>
      </c>
      <c r="H19" s="323">
        <v>87504</v>
      </c>
      <c r="I19" s="323">
        <f t="shared" si="0"/>
        <v>5111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82086</v>
      </c>
      <c r="H20" s="323">
        <v>87580</v>
      </c>
      <c r="I20" s="323">
        <f t="shared" si="0"/>
        <v>5494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35" t="s">
        <v>4</v>
      </c>
      <c r="F21" s="322"/>
      <c r="G21" s="323">
        <v>40293</v>
      </c>
      <c r="H21" s="323">
        <v>44934</v>
      </c>
      <c r="I21" s="323">
        <f t="shared" si="0"/>
        <v>4641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35" t="s">
        <v>4</v>
      </c>
      <c r="F22" s="322"/>
      <c r="G22" s="323">
        <v>33775</v>
      </c>
      <c r="H22" s="323">
        <v>38373</v>
      </c>
      <c r="I22" s="323">
        <f t="shared" si="0"/>
        <v>4598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35" t="s">
        <v>4</v>
      </c>
      <c r="F23" s="322"/>
      <c r="G23" s="323">
        <v>38863</v>
      </c>
      <c r="H23" s="323">
        <v>43971</v>
      </c>
      <c r="I23" s="323">
        <f t="shared" si="0"/>
        <v>5108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35" t="s">
        <v>4</v>
      </c>
      <c r="F24" s="322"/>
      <c r="G24" s="323">
        <v>28810</v>
      </c>
      <c r="H24" s="323">
        <v>33905</v>
      </c>
      <c r="I24" s="323">
        <f t="shared" si="0"/>
        <v>5095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35" t="s">
        <v>4</v>
      </c>
      <c r="F25" s="322"/>
      <c r="G25" s="323">
        <v>26021</v>
      </c>
      <c r="H25" s="323">
        <v>29532</v>
      </c>
      <c r="I25" s="323">
        <f t="shared" si="0"/>
        <v>3511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35" t="s">
        <v>4</v>
      </c>
      <c r="F26" s="322"/>
      <c r="G26" s="323">
        <v>24798</v>
      </c>
      <c r="H26" s="323">
        <v>29134</v>
      </c>
      <c r="I26" s="323">
        <f t="shared" si="0"/>
        <v>4336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416525</v>
      </c>
      <c r="H27" s="323">
        <v>421370</v>
      </c>
      <c r="I27" s="323">
        <f t="shared" si="0"/>
        <v>4845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210114</v>
      </c>
      <c r="H28" s="323">
        <v>211363</v>
      </c>
      <c r="I28" s="323">
        <f t="shared" si="0"/>
        <v>1249</v>
      </c>
      <c r="L28" s="323">
        <f>K28-J28</f>
        <v>0</v>
      </c>
      <c r="M28" s="376">
        <v>2088.12</v>
      </c>
      <c r="N28" s="326">
        <v>0.11020000000000001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117164</v>
      </c>
      <c r="H29" s="323">
        <v>119567</v>
      </c>
      <c r="I29" s="323">
        <f t="shared" si="0"/>
        <v>2403</v>
      </c>
      <c r="L29" s="323"/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66344</v>
      </c>
      <c r="H30" s="323">
        <v>71030</v>
      </c>
      <c r="I30" s="336">
        <f t="shared" si="0"/>
        <v>4686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71311</v>
      </c>
      <c r="H31" s="323">
        <v>76422</v>
      </c>
      <c r="I31" s="336">
        <f t="shared" si="0"/>
        <v>5111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64074</v>
      </c>
      <c r="H32" s="323">
        <v>67553</v>
      </c>
      <c r="I32" s="336">
        <f t="shared" si="0"/>
        <v>3479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186176</v>
      </c>
      <c r="H33" s="323">
        <v>186176</v>
      </c>
      <c r="I33" s="336">
        <f t="shared" si="0"/>
        <v>0</v>
      </c>
      <c r="L33" s="336">
        <f t="shared" ref="L33:L41" si="1">K33-J33</f>
        <v>0</v>
      </c>
      <c r="M33" s="337">
        <v>1212.23</v>
      </c>
      <c r="N33" s="338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68</v>
      </c>
      <c r="B34" s="334" t="s">
        <v>219</v>
      </c>
      <c r="C34" s="334" t="s">
        <v>220</v>
      </c>
      <c r="D34" s="335" t="s">
        <v>343</v>
      </c>
      <c r="E34" s="335" t="s">
        <v>4</v>
      </c>
      <c r="G34" s="323">
        <v>469813</v>
      </c>
      <c r="H34" s="323">
        <v>469813</v>
      </c>
      <c r="I34" s="336">
        <f t="shared" si="0"/>
        <v>0</v>
      </c>
      <c r="L34" s="336">
        <f t="shared" si="1"/>
        <v>0</v>
      </c>
      <c r="M34" s="337">
        <v>2144.61</v>
      </c>
      <c r="N34" s="338">
        <v>0</v>
      </c>
      <c r="O34" s="330">
        <v>162958</v>
      </c>
      <c r="P34" s="329"/>
      <c r="Q34" s="329"/>
      <c r="R34" s="330">
        <v>0</v>
      </c>
      <c r="S34" s="334" t="s">
        <v>107</v>
      </c>
      <c r="T34" s="334" t="s">
        <v>978</v>
      </c>
    </row>
    <row r="35" spans="1:21" s="334" customFormat="1" x14ac:dyDescent="0.3">
      <c r="A35" s="334">
        <v>69</v>
      </c>
      <c r="B35" s="334" t="s">
        <v>219</v>
      </c>
      <c r="C35" s="334" t="s">
        <v>220</v>
      </c>
      <c r="D35" s="335" t="s">
        <v>351</v>
      </c>
      <c r="E35" s="335" t="s">
        <v>4</v>
      </c>
      <c r="G35" s="323">
        <v>160130</v>
      </c>
      <c r="H35" s="323">
        <v>160130</v>
      </c>
      <c r="I35" s="336">
        <f t="shared" si="0"/>
        <v>0</v>
      </c>
      <c r="J35" s="339">
        <v>16196</v>
      </c>
      <c r="K35" s="339">
        <v>16196</v>
      </c>
      <c r="L35" s="336">
        <f t="shared" si="1"/>
        <v>0</v>
      </c>
      <c r="M35" s="337">
        <v>1127.2</v>
      </c>
      <c r="N35" s="338">
        <v>0</v>
      </c>
      <c r="O35" s="330">
        <v>43745</v>
      </c>
      <c r="P35" s="329"/>
      <c r="Q35" s="329"/>
      <c r="R35" s="330">
        <v>0</v>
      </c>
      <c r="S35" s="334" t="s">
        <v>107</v>
      </c>
      <c r="T35" s="334" t="s">
        <v>728</v>
      </c>
      <c r="U35" s="334" t="s">
        <v>752</v>
      </c>
    </row>
    <row r="36" spans="1:21" s="334" customFormat="1" x14ac:dyDescent="0.3">
      <c r="A36" s="334">
        <v>70</v>
      </c>
      <c r="B36" s="334" t="s">
        <v>219</v>
      </c>
      <c r="C36" s="334" t="s">
        <v>220</v>
      </c>
      <c r="D36" s="335" t="s">
        <v>349</v>
      </c>
      <c r="E36" s="335" t="s">
        <v>4</v>
      </c>
      <c r="G36" s="323">
        <v>205943</v>
      </c>
      <c r="H36" s="323">
        <v>205943</v>
      </c>
      <c r="I36" s="336">
        <f t="shared" si="0"/>
        <v>0</v>
      </c>
      <c r="L36" s="336">
        <f t="shared" si="1"/>
        <v>0</v>
      </c>
      <c r="M36" s="337">
        <v>1212.23</v>
      </c>
      <c r="N36" s="338">
        <v>0</v>
      </c>
      <c r="O36" s="330">
        <v>54494</v>
      </c>
      <c r="P36" s="329"/>
      <c r="Q36" s="329"/>
      <c r="R36" s="330">
        <v>0</v>
      </c>
      <c r="S36" s="334" t="s">
        <v>107</v>
      </c>
      <c r="T36" s="334" t="s">
        <v>728</v>
      </c>
      <c r="U36" s="334" t="s">
        <v>752</v>
      </c>
    </row>
    <row r="37" spans="1:21" s="334" customFormat="1" x14ac:dyDescent="0.3">
      <c r="A37" s="334">
        <v>70</v>
      </c>
      <c r="B37" s="334" t="s">
        <v>219</v>
      </c>
      <c r="C37" s="334" t="s">
        <v>220</v>
      </c>
      <c r="D37" s="335" t="s">
        <v>553</v>
      </c>
      <c r="E37" s="335" t="s">
        <v>4</v>
      </c>
      <c r="G37" s="323">
        <v>130678</v>
      </c>
      <c r="H37" s="323">
        <v>135128</v>
      </c>
      <c r="I37" s="336">
        <f t="shared" si="0"/>
        <v>4450</v>
      </c>
      <c r="J37" s="324">
        <v>0</v>
      </c>
      <c r="K37" s="321"/>
      <c r="L37" s="323">
        <f t="shared" si="1"/>
        <v>0</v>
      </c>
      <c r="M37" s="337">
        <v>1337.25</v>
      </c>
      <c r="N37" s="338">
        <v>8.7999999999999995E-2</v>
      </c>
      <c r="O37" s="330">
        <v>22</v>
      </c>
      <c r="P37" s="329"/>
      <c r="Q37" s="329"/>
      <c r="R37" s="330">
        <v>0</v>
      </c>
      <c r="S37" s="334" t="s">
        <v>107</v>
      </c>
      <c r="T37" s="334" t="s">
        <v>554</v>
      </c>
    </row>
    <row r="38" spans="1:21" s="334" customFormat="1" x14ac:dyDescent="0.3">
      <c r="A38" s="334">
        <v>71</v>
      </c>
      <c r="B38" s="334" t="s">
        <v>219</v>
      </c>
      <c r="C38" s="334" t="s">
        <v>220</v>
      </c>
      <c r="D38" s="335" t="s">
        <v>536</v>
      </c>
      <c r="E38" s="335" t="s">
        <v>4</v>
      </c>
      <c r="G38" s="323">
        <v>129401</v>
      </c>
      <c r="H38" s="323">
        <v>131097</v>
      </c>
      <c r="I38" s="336">
        <f t="shared" si="0"/>
        <v>1696</v>
      </c>
      <c r="J38" s="329"/>
      <c r="L38" s="336">
        <f t="shared" si="1"/>
        <v>0</v>
      </c>
      <c r="M38" s="337">
        <v>1337.25</v>
      </c>
      <c r="N38" s="338">
        <v>8.7999999999999995E-2</v>
      </c>
      <c r="O38" s="330">
        <v>329</v>
      </c>
      <c r="P38" s="329"/>
      <c r="Q38" s="329"/>
      <c r="R38" s="330">
        <v>0</v>
      </c>
      <c r="S38" s="334" t="s">
        <v>107</v>
      </c>
    </row>
    <row r="39" spans="1:21" s="334" customFormat="1" x14ac:dyDescent="0.3">
      <c r="A39" s="334">
        <v>77</v>
      </c>
      <c r="B39" s="334" t="s">
        <v>219</v>
      </c>
      <c r="C39" s="334" t="s">
        <v>220</v>
      </c>
      <c r="D39" s="335" t="s">
        <v>506</v>
      </c>
      <c r="E39" s="335" t="s">
        <v>4</v>
      </c>
      <c r="F39" s="335"/>
      <c r="G39" s="323">
        <v>166570</v>
      </c>
      <c r="H39" s="323">
        <v>168414</v>
      </c>
      <c r="I39" s="336">
        <f t="shared" si="0"/>
        <v>1844</v>
      </c>
      <c r="J39" s="329">
        <v>0</v>
      </c>
      <c r="L39" s="336">
        <f t="shared" si="1"/>
        <v>0</v>
      </c>
      <c r="M39" s="337">
        <v>1337.25</v>
      </c>
      <c r="N39" s="338">
        <v>8.7999999999999995E-2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1" s="334" customFormat="1" ht="17.25" customHeight="1" x14ac:dyDescent="0.3">
      <c r="A40" s="334">
        <v>80</v>
      </c>
      <c r="B40" s="334" t="s">
        <v>202</v>
      </c>
      <c r="C40" s="334" t="s">
        <v>87</v>
      </c>
      <c r="D40" s="335" t="s">
        <v>451</v>
      </c>
      <c r="E40" s="335" t="s">
        <v>4</v>
      </c>
      <c r="G40" s="323">
        <v>155064</v>
      </c>
      <c r="H40" s="323">
        <v>156400</v>
      </c>
      <c r="I40" s="336">
        <f t="shared" si="0"/>
        <v>1336</v>
      </c>
      <c r="J40" s="329"/>
      <c r="L40" s="336">
        <f t="shared" si="1"/>
        <v>0</v>
      </c>
      <c r="M40" s="337">
        <v>1454.13</v>
      </c>
      <c r="N40" s="338">
        <v>0.11550000000000001</v>
      </c>
      <c r="O40" s="330">
        <v>22457</v>
      </c>
      <c r="P40" s="329"/>
      <c r="Q40" s="329"/>
      <c r="R40" s="330">
        <v>0</v>
      </c>
      <c r="S40" s="334" t="s">
        <v>299</v>
      </c>
    </row>
    <row r="41" spans="1:21" s="334" customFormat="1" ht="17.25" customHeight="1" x14ac:dyDescent="0.3">
      <c r="A41" s="334">
        <v>87</v>
      </c>
      <c r="B41" s="334" t="s">
        <v>202</v>
      </c>
      <c r="C41" s="334" t="s">
        <v>87</v>
      </c>
      <c r="D41" s="335" t="s">
        <v>459</v>
      </c>
      <c r="E41" s="335" t="s">
        <v>4</v>
      </c>
      <c r="G41" s="323">
        <v>155806</v>
      </c>
      <c r="H41" s="323">
        <v>157056</v>
      </c>
      <c r="I41" s="336">
        <f t="shared" si="0"/>
        <v>1250</v>
      </c>
      <c r="J41" s="329"/>
      <c r="L41" s="336">
        <f t="shared" si="1"/>
        <v>0</v>
      </c>
      <c r="M41" s="337">
        <v>1454.13</v>
      </c>
      <c r="N41" s="338">
        <v>0.11550000000000001</v>
      </c>
      <c r="O41" s="330">
        <v>7263</v>
      </c>
      <c r="P41" s="329"/>
      <c r="Q41" s="329"/>
      <c r="R41" s="330">
        <v>0</v>
      </c>
      <c r="S41" s="334" t="s">
        <v>299</v>
      </c>
      <c r="T41" s="342"/>
    </row>
    <row r="42" spans="1:21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520</v>
      </c>
      <c r="E42" s="335" t="s">
        <v>4</v>
      </c>
      <c r="G42" s="323">
        <v>244814</v>
      </c>
      <c r="H42" s="323">
        <v>249343</v>
      </c>
      <c r="I42" s="336">
        <f t="shared" si="0"/>
        <v>4529</v>
      </c>
      <c r="J42" s="329"/>
      <c r="L42" s="336"/>
      <c r="M42" s="337">
        <v>1840.24</v>
      </c>
      <c r="N42" s="338">
        <v>0.1144</v>
      </c>
      <c r="O42" s="330">
        <v>242</v>
      </c>
      <c r="P42" s="329"/>
      <c r="Q42" s="329"/>
      <c r="R42" s="330">
        <v>0</v>
      </c>
      <c r="S42" s="334" t="s">
        <v>299</v>
      </c>
      <c r="T42" s="342"/>
    </row>
    <row r="43" spans="1:21" s="334" customFormat="1" ht="17.25" customHeight="1" x14ac:dyDescent="0.3">
      <c r="A43" s="334">
        <v>91</v>
      </c>
      <c r="B43" s="334" t="s">
        <v>223</v>
      </c>
      <c r="C43" s="334" t="s">
        <v>224</v>
      </c>
      <c r="D43" s="335" t="s">
        <v>397</v>
      </c>
      <c r="E43" s="335" t="s">
        <v>4</v>
      </c>
      <c r="G43" s="323">
        <v>327347</v>
      </c>
      <c r="H43" s="323">
        <v>327347</v>
      </c>
      <c r="I43" s="336">
        <f t="shared" si="0"/>
        <v>0</v>
      </c>
      <c r="J43" s="329"/>
      <c r="L43" s="336">
        <f>K43-J43</f>
        <v>0</v>
      </c>
      <c r="M43" s="337">
        <v>1920</v>
      </c>
      <c r="N43" s="338">
        <v>8.8300000000000003E-2</v>
      </c>
      <c r="O43" s="330">
        <v>55160</v>
      </c>
      <c r="P43" s="329"/>
      <c r="Q43" s="329"/>
      <c r="R43" s="330">
        <v>0</v>
      </c>
      <c r="S43" s="334" t="s">
        <v>107</v>
      </c>
      <c r="T43" s="334" t="s">
        <v>601</v>
      </c>
    </row>
    <row r="44" spans="1:21" s="334" customFormat="1" ht="17.25" customHeight="1" x14ac:dyDescent="0.3">
      <c r="A44" s="334">
        <v>94</v>
      </c>
      <c r="B44" s="334" t="s">
        <v>223</v>
      </c>
      <c r="C44" s="334" t="s">
        <v>224</v>
      </c>
      <c r="D44" s="335" t="s">
        <v>524</v>
      </c>
      <c r="E44" s="335" t="s">
        <v>4</v>
      </c>
      <c r="F44" s="335"/>
      <c r="G44" s="323">
        <v>272557</v>
      </c>
      <c r="H44" s="323">
        <v>277656</v>
      </c>
      <c r="I44" s="336">
        <f t="shared" si="0"/>
        <v>5099</v>
      </c>
      <c r="J44" s="329"/>
      <c r="L44" s="336">
        <f>K44-J44</f>
        <v>0</v>
      </c>
      <c r="M44" s="337">
        <v>1994.76</v>
      </c>
      <c r="N44" s="338">
        <v>9.7000000000000003E-2</v>
      </c>
      <c r="O44" s="330">
        <v>31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1" s="334" customFormat="1" ht="16.5" customHeight="1" x14ac:dyDescent="0.3">
      <c r="A45" s="334">
        <v>94</v>
      </c>
      <c r="B45" s="334" t="s">
        <v>223</v>
      </c>
      <c r="C45" s="334" t="s">
        <v>224</v>
      </c>
      <c r="D45" s="335" t="s">
        <v>802</v>
      </c>
      <c r="E45" s="335" t="s">
        <v>4</v>
      </c>
      <c r="F45" s="335"/>
      <c r="G45" s="323">
        <v>136959</v>
      </c>
      <c r="H45" s="323">
        <v>140486</v>
      </c>
      <c r="I45" s="336">
        <f t="shared" si="0"/>
        <v>3527</v>
      </c>
      <c r="J45" s="329"/>
      <c r="L45" s="336"/>
      <c r="M45" s="337">
        <v>2244.88</v>
      </c>
      <c r="N45" s="338">
        <v>9.7299999999999998E-2</v>
      </c>
      <c r="O45" s="330"/>
      <c r="P45" s="329"/>
      <c r="Q45" s="329"/>
      <c r="R45" s="330"/>
      <c r="S45" s="334" t="s">
        <v>107</v>
      </c>
      <c r="T45" s="334" t="s">
        <v>803</v>
      </c>
      <c r="U45" s="334" t="s">
        <v>714</v>
      </c>
    </row>
    <row r="46" spans="1:21" s="334" customFormat="1" ht="17.25" customHeight="1" x14ac:dyDescent="0.3">
      <c r="A46" s="334">
        <v>94</v>
      </c>
      <c r="B46" s="334" t="s">
        <v>223</v>
      </c>
      <c r="C46" s="334" t="s">
        <v>224</v>
      </c>
      <c r="D46" s="335" t="s">
        <v>875</v>
      </c>
      <c r="E46" s="335" t="s">
        <v>4</v>
      </c>
      <c r="F46" s="335"/>
      <c r="G46" s="323">
        <v>58109</v>
      </c>
      <c r="H46" s="323">
        <v>58604</v>
      </c>
      <c r="I46" s="336">
        <f t="shared" si="0"/>
        <v>495</v>
      </c>
      <c r="J46" s="329"/>
      <c r="L46" s="336"/>
      <c r="M46" s="337">
        <v>1911.11</v>
      </c>
      <c r="N46" s="338">
        <v>9.4600000000000004E-2</v>
      </c>
      <c r="O46" s="330"/>
      <c r="P46" s="329"/>
      <c r="Q46" s="329"/>
      <c r="R46" s="330"/>
      <c r="S46" s="334" t="s">
        <v>107</v>
      </c>
      <c r="T46" s="334" t="s">
        <v>876</v>
      </c>
    </row>
    <row r="47" spans="1:21" s="334" customFormat="1" ht="17.25" customHeight="1" x14ac:dyDescent="0.3">
      <c r="A47" s="334">
        <v>94</v>
      </c>
      <c r="B47" s="334" t="s">
        <v>223</v>
      </c>
      <c r="C47" s="334" t="s">
        <v>224</v>
      </c>
      <c r="D47" s="335" t="s">
        <v>1328</v>
      </c>
      <c r="E47" s="335" t="s">
        <v>4</v>
      </c>
      <c r="F47" s="335"/>
      <c r="G47" s="323">
        <v>3026</v>
      </c>
      <c r="H47" s="323">
        <v>5253</v>
      </c>
      <c r="I47" s="336">
        <f t="shared" si="0"/>
        <v>2227</v>
      </c>
      <c r="J47" s="329"/>
      <c r="L47" s="336"/>
      <c r="M47" s="337">
        <v>2589.33</v>
      </c>
      <c r="N47" s="338">
        <v>9.5000000000000001E-2</v>
      </c>
      <c r="O47" s="330"/>
      <c r="P47" s="329"/>
      <c r="Q47" s="329"/>
      <c r="R47" s="330"/>
      <c r="S47" s="334" t="s">
        <v>107</v>
      </c>
      <c r="T47" s="334" t="s">
        <v>1329</v>
      </c>
    </row>
    <row r="48" spans="1:21" s="334" customFormat="1" ht="17.25" customHeight="1" x14ac:dyDescent="0.3">
      <c r="A48" s="364" t="s">
        <v>1397</v>
      </c>
      <c r="B48" s="334">
        <v>1306</v>
      </c>
      <c r="C48" s="334" t="s">
        <v>224</v>
      </c>
      <c r="D48" s="335" t="s">
        <v>1358</v>
      </c>
      <c r="E48" s="335" t="s">
        <v>4</v>
      </c>
      <c r="F48" s="335"/>
      <c r="G48" s="323">
        <v>5472</v>
      </c>
      <c r="H48" s="323">
        <v>7725</v>
      </c>
      <c r="I48" s="336">
        <f t="shared" si="0"/>
        <v>2253</v>
      </c>
      <c r="J48" s="329"/>
      <c r="L48" s="336"/>
      <c r="M48" s="337">
        <v>2585.77</v>
      </c>
      <c r="N48" s="338">
        <v>8.8999999999999996E-2</v>
      </c>
      <c r="O48" s="330"/>
      <c r="P48" s="329"/>
      <c r="Q48" s="329"/>
      <c r="R48" s="330"/>
      <c r="S48" s="334" t="s">
        <v>107</v>
      </c>
      <c r="T48" s="334" t="s">
        <v>1359</v>
      </c>
    </row>
    <row r="49" spans="1:20" ht="17.25" customHeight="1" x14ac:dyDescent="0.3">
      <c r="A49" s="189"/>
      <c r="B49" s="211">
        <v>1306</v>
      </c>
      <c r="C49" s="226" t="s">
        <v>224</v>
      </c>
      <c r="D49" s="227" t="s">
        <v>1469</v>
      </c>
      <c r="E49" s="224" t="s">
        <v>4</v>
      </c>
      <c r="F49" s="224"/>
      <c r="G49" s="281">
        <v>7</v>
      </c>
      <c r="H49" s="281">
        <v>7</v>
      </c>
      <c r="I49" s="287">
        <f t="shared" si="0"/>
        <v>0</v>
      </c>
      <c r="J49" s="266"/>
      <c r="L49" s="287"/>
      <c r="M49" s="270">
        <v>2492.02</v>
      </c>
      <c r="N49" s="352">
        <v>8.8999999999999996E-2</v>
      </c>
      <c r="O49" s="353"/>
      <c r="P49" s="354"/>
      <c r="Q49" s="354"/>
      <c r="R49" s="353"/>
      <c r="S49" s="226" t="s">
        <v>107</v>
      </c>
      <c r="T49" s="398" t="s">
        <v>1470</v>
      </c>
    </row>
    <row r="50" spans="1:20" s="334" customFormat="1" ht="16.5" customHeight="1" x14ac:dyDescent="0.3">
      <c r="A50" s="334">
        <v>114</v>
      </c>
      <c r="B50" s="334" t="s">
        <v>227</v>
      </c>
      <c r="C50" s="334" t="s">
        <v>228</v>
      </c>
      <c r="D50" s="335" t="s">
        <v>542</v>
      </c>
      <c r="E50" s="335" t="s">
        <v>4</v>
      </c>
      <c r="G50" s="323">
        <v>163612</v>
      </c>
      <c r="H50" s="323">
        <v>166386</v>
      </c>
      <c r="I50" s="336">
        <f t="shared" si="0"/>
        <v>2774</v>
      </c>
      <c r="J50" s="329"/>
      <c r="L50" s="336">
        <f t="shared" ref="L50:L52" si="2">K50-J50</f>
        <v>0</v>
      </c>
      <c r="M50" s="337">
        <v>2021.78</v>
      </c>
      <c r="N50" s="338">
        <v>8.4699999999999998E-2</v>
      </c>
      <c r="O50" s="330">
        <v>0</v>
      </c>
      <c r="P50" s="329"/>
      <c r="Q50" s="329"/>
      <c r="R50" s="330">
        <v>0</v>
      </c>
      <c r="S50" s="334" t="s">
        <v>107</v>
      </c>
    </row>
    <row r="51" spans="1:20" s="334" customFormat="1" ht="16.5" customHeight="1" x14ac:dyDescent="0.3">
      <c r="A51" s="334">
        <v>114</v>
      </c>
      <c r="B51" s="334" t="s">
        <v>227</v>
      </c>
      <c r="C51" s="334" t="s">
        <v>228</v>
      </c>
      <c r="D51" s="335" t="s">
        <v>753</v>
      </c>
      <c r="E51" s="335" t="s">
        <v>4</v>
      </c>
      <c r="G51" s="323">
        <v>245565</v>
      </c>
      <c r="H51" s="323">
        <v>252721</v>
      </c>
      <c r="I51" s="336">
        <f t="shared" si="0"/>
        <v>7156</v>
      </c>
      <c r="J51" s="329"/>
      <c r="L51" s="336">
        <f t="shared" si="2"/>
        <v>0</v>
      </c>
      <c r="M51" s="337">
        <v>2109.36</v>
      </c>
      <c r="N51" s="338">
        <v>8.4900000000000003E-2</v>
      </c>
      <c r="O51" s="330">
        <v>0</v>
      </c>
      <c r="P51" s="329"/>
      <c r="Q51" s="329"/>
      <c r="R51" s="330">
        <v>0</v>
      </c>
      <c r="S51" s="334" t="s">
        <v>107</v>
      </c>
      <c r="T51" s="334" t="s">
        <v>754</v>
      </c>
    </row>
    <row r="52" spans="1:20" s="334" customFormat="1" ht="17.25" customHeight="1" x14ac:dyDescent="0.3">
      <c r="A52" s="334">
        <v>114</v>
      </c>
      <c r="B52" s="334" t="s">
        <v>227</v>
      </c>
      <c r="C52" s="334" t="s">
        <v>228</v>
      </c>
      <c r="D52" s="335" t="s">
        <v>1029</v>
      </c>
      <c r="E52" s="335" t="s">
        <v>4</v>
      </c>
      <c r="G52" s="323">
        <v>71888</v>
      </c>
      <c r="H52" s="323">
        <v>76401</v>
      </c>
      <c r="I52" s="336">
        <f t="shared" si="0"/>
        <v>4513</v>
      </c>
      <c r="J52" s="329"/>
      <c r="L52" s="336">
        <f t="shared" si="2"/>
        <v>0</v>
      </c>
      <c r="M52" s="337">
        <v>2914.75</v>
      </c>
      <c r="N52" s="338">
        <v>0.08</v>
      </c>
      <c r="O52" s="330">
        <v>0</v>
      </c>
      <c r="P52" s="329"/>
      <c r="Q52" s="329"/>
      <c r="R52" s="330">
        <v>0</v>
      </c>
      <c r="S52" s="334" t="s">
        <v>107</v>
      </c>
      <c r="T52" s="334" t="s">
        <v>1031</v>
      </c>
    </row>
    <row r="53" spans="1:20" s="334" customFormat="1" ht="17.25" customHeight="1" x14ac:dyDescent="0.3">
      <c r="A53" s="334">
        <v>114</v>
      </c>
      <c r="B53" s="343">
        <v>1314</v>
      </c>
      <c r="C53" s="334" t="s">
        <v>228</v>
      </c>
      <c r="D53" s="335" t="s">
        <v>1095</v>
      </c>
      <c r="E53" s="335" t="s">
        <v>4</v>
      </c>
      <c r="G53" s="323">
        <v>136285</v>
      </c>
      <c r="H53" s="323">
        <v>147491</v>
      </c>
      <c r="I53" s="336">
        <f t="shared" si="0"/>
        <v>11206</v>
      </c>
      <c r="J53" s="329"/>
      <c r="L53" s="336"/>
      <c r="M53" s="337">
        <v>2909.74</v>
      </c>
      <c r="N53" s="338">
        <v>7.9799999999999996E-2</v>
      </c>
      <c r="O53" s="330"/>
      <c r="P53" s="329"/>
      <c r="Q53" s="329"/>
      <c r="R53" s="330"/>
      <c r="S53" s="334" t="s">
        <v>107</v>
      </c>
      <c r="T53" s="334" t="s">
        <v>1096</v>
      </c>
    </row>
    <row r="54" spans="1:20" s="334" customFormat="1" ht="17.25" customHeight="1" x14ac:dyDescent="0.3">
      <c r="A54" s="334">
        <v>114</v>
      </c>
      <c r="B54" s="343">
        <v>1314</v>
      </c>
      <c r="C54" s="334" t="s">
        <v>228</v>
      </c>
      <c r="D54" s="335" t="s">
        <v>1187</v>
      </c>
      <c r="E54" s="335" t="s">
        <v>4</v>
      </c>
      <c r="G54" s="323">
        <v>110886</v>
      </c>
      <c r="H54" s="323">
        <v>110886</v>
      </c>
      <c r="I54" s="336">
        <f t="shared" si="0"/>
        <v>0</v>
      </c>
      <c r="J54" s="329"/>
      <c r="L54" s="336"/>
      <c r="M54" s="337">
        <v>2857.03</v>
      </c>
      <c r="N54" s="338">
        <v>7.8E-2</v>
      </c>
      <c r="O54" s="330"/>
      <c r="P54" s="329" t="s">
        <v>714</v>
      </c>
      <c r="Q54" s="329"/>
      <c r="R54" s="330"/>
      <c r="S54" s="334" t="s">
        <v>107</v>
      </c>
      <c r="T54" s="334" t="s">
        <v>1185</v>
      </c>
    </row>
    <row r="55" spans="1:20" s="334" customFormat="1" ht="17.25" customHeight="1" x14ac:dyDescent="0.3">
      <c r="A55" s="334">
        <v>114</v>
      </c>
      <c r="B55" s="343">
        <v>1314</v>
      </c>
      <c r="C55" s="334" t="s">
        <v>228</v>
      </c>
      <c r="D55" s="335" t="s">
        <v>1188</v>
      </c>
      <c r="E55" s="335" t="s">
        <v>4</v>
      </c>
      <c r="G55" s="323">
        <v>95022</v>
      </c>
      <c r="H55" s="323">
        <v>95022</v>
      </c>
      <c r="I55" s="336">
        <f t="shared" si="0"/>
        <v>0</v>
      </c>
      <c r="J55" s="329"/>
      <c r="L55" s="336"/>
      <c r="M55" s="337">
        <v>2857.03</v>
      </c>
      <c r="N55" s="338">
        <v>7.8E-2</v>
      </c>
      <c r="O55" s="330"/>
      <c r="P55" s="329" t="s">
        <v>714</v>
      </c>
      <c r="Q55" s="329"/>
      <c r="R55" s="330"/>
      <c r="S55" s="334" t="s">
        <v>107</v>
      </c>
      <c r="T55" s="334" t="s">
        <v>1189</v>
      </c>
    </row>
    <row r="56" spans="1:20" s="334" customFormat="1" ht="17.25" customHeight="1" x14ac:dyDescent="0.3">
      <c r="A56" s="334">
        <v>114</v>
      </c>
      <c r="B56" s="343">
        <v>1314</v>
      </c>
      <c r="C56" s="334" t="s">
        <v>228</v>
      </c>
      <c r="D56" s="335" t="s">
        <v>1419</v>
      </c>
      <c r="E56" s="335" t="s">
        <v>4</v>
      </c>
      <c r="G56" s="323">
        <v>1203</v>
      </c>
      <c r="H56" s="323">
        <v>3559</v>
      </c>
      <c r="I56" s="336">
        <f t="shared" si="0"/>
        <v>2356</v>
      </c>
      <c r="J56" s="329"/>
      <c r="L56" s="336"/>
      <c r="M56" s="337">
        <v>3104.06</v>
      </c>
      <c r="N56" s="338">
        <v>8.7999999999999995E-2</v>
      </c>
      <c r="O56" s="330"/>
      <c r="P56" s="329"/>
      <c r="Q56" s="329"/>
      <c r="R56" s="330"/>
      <c r="S56" s="334" t="s">
        <v>107</v>
      </c>
      <c r="T56" s="334" t="s">
        <v>1421</v>
      </c>
    </row>
    <row r="57" spans="1:20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1409</v>
      </c>
      <c r="E57" s="335" t="s">
        <v>4</v>
      </c>
      <c r="G57" s="323">
        <v>7493</v>
      </c>
      <c r="H57" s="323">
        <v>14530</v>
      </c>
      <c r="I57" s="336">
        <f t="shared" si="0"/>
        <v>7037</v>
      </c>
      <c r="J57" s="329"/>
      <c r="L57" s="336"/>
      <c r="M57" s="337">
        <v>3104.06</v>
      </c>
      <c r="N57" s="338">
        <v>8.7999999999999995E-2</v>
      </c>
      <c r="O57" s="330"/>
      <c r="P57" s="329"/>
      <c r="Q57" s="329"/>
      <c r="R57" s="330"/>
      <c r="S57" s="334" t="s">
        <v>107</v>
      </c>
      <c r="T57" s="334" t="s">
        <v>1410</v>
      </c>
    </row>
    <row r="58" spans="1:20" s="334" customFormat="1" ht="17.25" customHeight="1" x14ac:dyDescent="0.3">
      <c r="A58" s="334">
        <v>114</v>
      </c>
      <c r="B58" s="343">
        <v>1314</v>
      </c>
      <c r="C58" s="334" t="s">
        <v>228</v>
      </c>
      <c r="D58" s="335" t="s">
        <v>1420</v>
      </c>
      <c r="E58" s="335" t="s">
        <v>4</v>
      </c>
      <c r="G58" s="323">
        <v>5372</v>
      </c>
      <c r="H58" s="323">
        <v>10125</v>
      </c>
      <c r="I58" s="336">
        <f t="shared" si="0"/>
        <v>4753</v>
      </c>
      <c r="J58" s="329"/>
      <c r="L58" s="336"/>
      <c r="M58" s="337">
        <v>3104.06</v>
      </c>
      <c r="N58" s="338">
        <v>8.7999999999999995E-2</v>
      </c>
      <c r="O58" s="330"/>
      <c r="P58" s="329"/>
      <c r="Q58" s="329"/>
      <c r="R58" s="330"/>
      <c r="S58" s="334" t="s">
        <v>107</v>
      </c>
      <c r="T58" s="334" t="s">
        <v>1422</v>
      </c>
    </row>
    <row r="59" spans="1:20" x14ac:dyDescent="0.3">
      <c r="B59" s="269">
        <v>1316</v>
      </c>
      <c r="C59" s="269" t="s">
        <v>1033</v>
      </c>
      <c r="D59" s="335" t="s">
        <v>1034</v>
      </c>
      <c r="E59" s="334" t="s">
        <v>16</v>
      </c>
      <c r="F59" s="334"/>
      <c r="G59" s="334"/>
      <c r="H59" s="334"/>
      <c r="I59" s="336">
        <f t="shared" si="0"/>
        <v>0</v>
      </c>
      <c r="M59" s="272">
        <v>50.84</v>
      </c>
      <c r="N59" s="211">
        <v>0</v>
      </c>
      <c r="S59" s="211" t="s">
        <v>107</v>
      </c>
      <c r="T59" s="211" t="s">
        <v>1042</v>
      </c>
    </row>
    <row r="60" spans="1:20" x14ac:dyDescent="0.3">
      <c r="B60" s="269">
        <v>1316</v>
      </c>
      <c r="C60" s="269" t="s">
        <v>1033</v>
      </c>
      <c r="D60" s="335" t="s">
        <v>1035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50.84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335" t="s">
        <v>1036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50.84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335" t="s">
        <v>1037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50.84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335" t="s">
        <v>1038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50.84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335" t="s">
        <v>1039</v>
      </c>
      <c r="E64" s="334" t="s">
        <v>16</v>
      </c>
      <c r="F64" s="334"/>
      <c r="G64" s="334"/>
      <c r="H64" s="334"/>
      <c r="I64" s="336">
        <f t="shared" si="0"/>
        <v>0</v>
      </c>
      <c r="M64" s="272">
        <v>50.84</v>
      </c>
      <c r="N64" s="211">
        <v>0</v>
      </c>
      <c r="S64" s="211" t="s">
        <v>107</v>
      </c>
      <c r="T64" s="211" t="s">
        <v>1042</v>
      </c>
    </row>
    <row r="65" spans="1:20" x14ac:dyDescent="0.3">
      <c r="B65" s="269">
        <v>1316</v>
      </c>
      <c r="C65" s="269" t="s">
        <v>1033</v>
      </c>
      <c r="D65" s="335" t="s">
        <v>1040</v>
      </c>
      <c r="E65" s="334" t="s">
        <v>16</v>
      </c>
      <c r="F65" s="334"/>
      <c r="G65" s="334"/>
      <c r="H65" s="334"/>
      <c r="I65" s="336">
        <f t="shared" si="0"/>
        <v>0</v>
      </c>
      <c r="M65" s="272">
        <v>50.84</v>
      </c>
      <c r="N65" s="211">
        <v>0</v>
      </c>
      <c r="S65" s="211" t="s">
        <v>107</v>
      </c>
      <c r="T65" s="211" t="s">
        <v>1042</v>
      </c>
    </row>
    <row r="66" spans="1:20" x14ac:dyDescent="0.3">
      <c r="B66" s="269">
        <v>1316</v>
      </c>
      <c r="C66" s="269" t="s">
        <v>1033</v>
      </c>
      <c r="D66" s="335" t="s">
        <v>1041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50.84</v>
      </c>
      <c r="N66" s="211">
        <v>0</v>
      </c>
      <c r="S66" s="211" t="s">
        <v>107</v>
      </c>
      <c r="T66" s="211" t="s">
        <v>1042</v>
      </c>
    </row>
    <row r="67" spans="1:20" x14ac:dyDescent="0.3">
      <c r="B67" s="269">
        <v>1316</v>
      </c>
      <c r="C67" s="269" t="s">
        <v>1033</v>
      </c>
      <c r="D67" s="335" t="s">
        <v>1263</v>
      </c>
      <c r="E67" s="334" t="s">
        <v>16</v>
      </c>
      <c r="F67" s="334"/>
      <c r="G67" s="334"/>
      <c r="H67" s="334"/>
      <c r="I67" s="336">
        <f t="shared" si="0"/>
        <v>0</v>
      </c>
      <c r="M67" s="272">
        <v>100</v>
      </c>
      <c r="N67" s="211">
        <v>0</v>
      </c>
      <c r="S67" s="211" t="s">
        <v>107</v>
      </c>
      <c r="T67" s="211" t="s">
        <v>1262</v>
      </c>
    </row>
    <row r="68" spans="1:20" x14ac:dyDescent="0.3">
      <c r="B68" s="269">
        <v>1316</v>
      </c>
      <c r="C68" s="269" t="s">
        <v>1033</v>
      </c>
      <c r="D68" s="335" t="s">
        <v>1264</v>
      </c>
      <c r="E68" s="334" t="s">
        <v>16</v>
      </c>
      <c r="F68" s="334"/>
      <c r="G68" s="334"/>
      <c r="H68" s="334"/>
      <c r="I68" s="336">
        <f t="shared" si="0"/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0" x14ac:dyDescent="0.3">
      <c r="B69" s="269">
        <v>1316</v>
      </c>
      <c r="C69" s="269" t="s">
        <v>1033</v>
      </c>
      <c r="D69" s="335" t="s">
        <v>1265</v>
      </c>
      <c r="E69" s="334" t="s">
        <v>16</v>
      </c>
      <c r="F69" s="334"/>
      <c r="G69" s="334"/>
      <c r="H69" s="334"/>
      <c r="I69" s="336">
        <f t="shared" ref="I69:I131" si="3">H69-G69</f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0" x14ac:dyDescent="0.3">
      <c r="B70" s="269">
        <v>1316</v>
      </c>
      <c r="C70" s="269" t="s">
        <v>1033</v>
      </c>
      <c r="D70" s="335" t="s">
        <v>1266</v>
      </c>
      <c r="E70" s="334" t="s">
        <v>16</v>
      </c>
      <c r="F70" s="334"/>
      <c r="G70" s="334"/>
      <c r="H70" s="334"/>
      <c r="I70" s="336">
        <f t="shared" si="3"/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0" x14ac:dyDescent="0.3">
      <c r="B71" s="269">
        <v>1316</v>
      </c>
      <c r="C71" s="269" t="s">
        <v>1033</v>
      </c>
      <c r="D71" s="335" t="s">
        <v>1267</v>
      </c>
      <c r="E71" s="334" t="s">
        <v>16</v>
      </c>
      <c r="F71" s="334"/>
      <c r="G71" s="334"/>
      <c r="H71" s="334"/>
      <c r="I71" s="336">
        <f t="shared" si="3"/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0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567</v>
      </c>
      <c r="E72" s="335" t="s">
        <v>4</v>
      </c>
      <c r="G72" s="323">
        <v>51350</v>
      </c>
      <c r="H72" s="323">
        <v>51407</v>
      </c>
      <c r="I72" s="336">
        <f t="shared" si="3"/>
        <v>57</v>
      </c>
      <c r="J72" s="329"/>
      <c r="L72" s="336">
        <f>K72-J72</f>
        <v>0</v>
      </c>
      <c r="M72" s="337">
        <v>1412.79</v>
      </c>
      <c r="N72" s="338">
        <v>9.7199999999999995E-2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568</v>
      </c>
    </row>
    <row r="73" spans="1:20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576</v>
      </c>
      <c r="E73" s="335" t="s">
        <v>4</v>
      </c>
      <c r="G73" s="323">
        <v>48101</v>
      </c>
      <c r="H73" s="323">
        <v>48759</v>
      </c>
      <c r="I73" s="336">
        <f t="shared" si="3"/>
        <v>658</v>
      </c>
      <c r="J73" s="329"/>
      <c r="L73" s="336">
        <f>K73-J73</f>
        <v>0</v>
      </c>
      <c r="M73" s="337">
        <v>1412.79</v>
      </c>
      <c r="N73" s="338">
        <v>9.7199999999999995E-2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578</v>
      </c>
    </row>
    <row r="74" spans="1:20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590</v>
      </c>
      <c r="E74" s="335" t="s">
        <v>4</v>
      </c>
      <c r="G74" s="323">
        <v>47459</v>
      </c>
      <c r="H74" s="323">
        <v>48650</v>
      </c>
      <c r="I74" s="336">
        <f t="shared" si="3"/>
        <v>1191</v>
      </c>
      <c r="J74" s="329"/>
      <c r="L74" s="336">
        <f>K74-J74</f>
        <v>0</v>
      </c>
      <c r="M74" s="337">
        <v>1412.79</v>
      </c>
      <c r="N74" s="338">
        <v>9.7199999999999995E-2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592</v>
      </c>
    </row>
    <row r="75" spans="1:20" s="334" customFormat="1" ht="17.25" customHeight="1" x14ac:dyDescent="0.3">
      <c r="A75" s="334">
        <v>143</v>
      </c>
      <c r="B75" s="334">
        <v>1333</v>
      </c>
      <c r="C75" s="334" t="s">
        <v>476</v>
      </c>
      <c r="D75" s="335" t="s">
        <v>1351</v>
      </c>
      <c r="E75" s="335" t="s">
        <v>4</v>
      </c>
      <c r="G75" s="323">
        <v>16819</v>
      </c>
      <c r="H75" s="323">
        <v>18981</v>
      </c>
      <c r="I75" s="336">
        <f t="shared" si="3"/>
        <v>2162</v>
      </c>
      <c r="J75" s="329"/>
      <c r="L75" s="336"/>
      <c r="M75" s="337">
        <v>1953</v>
      </c>
      <c r="N75" s="338">
        <v>9.8000000000000004E-2</v>
      </c>
      <c r="O75" s="330"/>
      <c r="P75" s="329"/>
      <c r="Q75" s="329"/>
      <c r="R75" s="330"/>
      <c r="S75" s="334" t="s">
        <v>107</v>
      </c>
      <c r="T75" s="334" t="s">
        <v>1363</v>
      </c>
    </row>
    <row r="76" spans="1:20" s="334" customFormat="1" ht="17.25" customHeight="1" x14ac:dyDescent="0.3">
      <c r="A76" s="334">
        <v>156</v>
      </c>
      <c r="B76" s="334" t="s">
        <v>237</v>
      </c>
      <c r="C76" s="334" t="s">
        <v>477</v>
      </c>
      <c r="D76" s="335" t="s">
        <v>715</v>
      </c>
      <c r="E76" s="335" t="s">
        <v>4</v>
      </c>
      <c r="I76" s="336">
        <f t="shared" si="3"/>
        <v>0</v>
      </c>
      <c r="J76" s="329"/>
      <c r="L76" s="336">
        <f>K76-J76</f>
        <v>0</v>
      </c>
      <c r="M76" s="337">
        <v>3186.24</v>
      </c>
      <c r="N76" s="338">
        <v>0</v>
      </c>
      <c r="O76" s="330">
        <v>0</v>
      </c>
      <c r="P76" s="329"/>
      <c r="Q76" s="329"/>
      <c r="R76" s="330"/>
      <c r="S76" s="334" t="s">
        <v>107</v>
      </c>
      <c r="T76" s="334" t="s">
        <v>746</v>
      </c>
    </row>
    <row r="77" spans="1:20" s="334" customFormat="1" x14ac:dyDescent="0.3">
      <c r="A77" s="334">
        <v>156</v>
      </c>
      <c r="B77" s="334">
        <v>1352</v>
      </c>
      <c r="C77" s="334" t="s">
        <v>477</v>
      </c>
      <c r="D77" s="334" t="s">
        <v>1171</v>
      </c>
      <c r="E77" s="334" t="s">
        <v>4</v>
      </c>
      <c r="G77" s="323">
        <v>7443</v>
      </c>
      <c r="H77" s="323">
        <v>10424</v>
      </c>
      <c r="I77" s="336">
        <f t="shared" si="3"/>
        <v>2981</v>
      </c>
      <c r="M77" s="337">
        <v>3735.75</v>
      </c>
      <c r="N77" s="334">
        <v>9.1999999999999998E-2</v>
      </c>
      <c r="S77" s="334" t="s">
        <v>107</v>
      </c>
      <c r="T77" s="334" t="s">
        <v>1178</v>
      </c>
    </row>
    <row r="78" spans="1:20" s="334" customFormat="1" x14ac:dyDescent="0.3">
      <c r="A78" s="334">
        <v>156</v>
      </c>
      <c r="B78" s="334">
        <v>1352</v>
      </c>
      <c r="C78" s="334" t="s">
        <v>477</v>
      </c>
      <c r="D78" s="334" t="s">
        <v>1241</v>
      </c>
      <c r="E78" s="334" t="s">
        <v>4</v>
      </c>
      <c r="G78" s="323">
        <v>17508</v>
      </c>
      <c r="H78" s="323">
        <v>17508</v>
      </c>
      <c r="I78" s="336">
        <f t="shared" si="3"/>
        <v>0</v>
      </c>
      <c r="M78" s="337">
        <v>3788.08</v>
      </c>
      <c r="N78" s="334">
        <v>9.1999999999999998E-2</v>
      </c>
      <c r="S78" s="334" t="s">
        <v>107</v>
      </c>
      <c r="T78" s="334" t="s">
        <v>1256</v>
      </c>
    </row>
    <row r="79" spans="1:20" s="334" customFormat="1" x14ac:dyDescent="0.3">
      <c r="A79" s="334">
        <v>156</v>
      </c>
      <c r="B79" s="334">
        <v>1352</v>
      </c>
      <c r="C79" s="334" t="s">
        <v>477</v>
      </c>
      <c r="D79" s="334" t="s">
        <v>1242</v>
      </c>
      <c r="E79" s="334" t="s">
        <v>4</v>
      </c>
      <c r="G79" s="323">
        <v>13604</v>
      </c>
      <c r="H79" s="323">
        <v>13604</v>
      </c>
      <c r="I79" s="336">
        <f t="shared" si="3"/>
        <v>0</v>
      </c>
      <c r="M79" s="337">
        <v>3788.08</v>
      </c>
      <c r="N79" s="334">
        <v>9.1999999999999998E-2</v>
      </c>
      <c r="S79" s="334" t="s">
        <v>107</v>
      </c>
      <c r="T79" s="334" t="s">
        <v>1256</v>
      </c>
    </row>
    <row r="80" spans="1:20" s="334" customFormat="1" x14ac:dyDescent="0.3">
      <c r="A80" s="334">
        <v>156</v>
      </c>
      <c r="B80" s="334">
        <v>1352</v>
      </c>
      <c r="C80" s="334" t="s">
        <v>477</v>
      </c>
      <c r="D80" s="334" t="s">
        <v>1243</v>
      </c>
      <c r="E80" s="334" t="s">
        <v>4</v>
      </c>
      <c r="G80" s="323">
        <v>14360</v>
      </c>
      <c r="H80" s="323">
        <v>16378</v>
      </c>
      <c r="I80" s="336">
        <f t="shared" si="3"/>
        <v>2018</v>
      </c>
      <c r="M80" s="337">
        <v>3788.08</v>
      </c>
      <c r="N80" s="334">
        <v>9.1999999999999998E-2</v>
      </c>
      <c r="S80" s="334" t="s">
        <v>107</v>
      </c>
      <c r="T80" s="334" t="s">
        <v>1257</v>
      </c>
    </row>
    <row r="81" spans="1:20" s="334" customFormat="1" ht="20.25" customHeight="1" x14ac:dyDescent="0.3">
      <c r="A81" s="334">
        <v>156</v>
      </c>
      <c r="B81" s="334">
        <v>1352</v>
      </c>
      <c r="C81" s="334" t="s">
        <v>477</v>
      </c>
      <c r="D81" s="334" t="s">
        <v>1244</v>
      </c>
      <c r="E81" s="334" t="s">
        <v>4</v>
      </c>
      <c r="G81" s="323">
        <v>27842</v>
      </c>
      <c r="H81" s="323">
        <v>27842</v>
      </c>
      <c r="I81" s="336">
        <f t="shared" si="3"/>
        <v>0</v>
      </c>
      <c r="M81" s="337">
        <v>3788.08</v>
      </c>
      <c r="N81" s="334">
        <v>9.1999999999999998E-2</v>
      </c>
      <c r="S81" s="334" t="s">
        <v>107</v>
      </c>
      <c r="T81" s="334" t="s">
        <v>1257</v>
      </c>
    </row>
    <row r="82" spans="1:20" s="334" customFormat="1" x14ac:dyDescent="0.3">
      <c r="A82" s="334">
        <v>156</v>
      </c>
      <c r="B82" s="334">
        <v>1352</v>
      </c>
      <c r="C82" s="334" t="s">
        <v>1204</v>
      </c>
      <c r="D82" s="334" t="s">
        <v>1205</v>
      </c>
      <c r="E82" s="334" t="s">
        <v>4</v>
      </c>
      <c r="G82" s="323">
        <v>46759</v>
      </c>
      <c r="H82" s="323">
        <v>54655</v>
      </c>
      <c r="I82" s="336">
        <f t="shared" si="3"/>
        <v>7896</v>
      </c>
      <c r="M82" s="337">
        <v>3788.08</v>
      </c>
      <c r="N82" s="334">
        <v>9.1999999999999998E-2</v>
      </c>
      <c r="S82" s="334" t="s">
        <v>107</v>
      </c>
      <c r="T82" s="334" t="s">
        <v>1254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1245</v>
      </c>
      <c r="E83" s="334" t="s">
        <v>4</v>
      </c>
      <c r="G83" s="323">
        <v>9899</v>
      </c>
      <c r="H83" s="323">
        <v>9899</v>
      </c>
      <c r="I83" s="336">
        <f t="shared" si="3"/>
        <v>0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1246</v>
      </c>
      <c r="E84" s="334" t="s">
        <v>4</v>
      </c>
      <c r="G84" s="323">
        <v>22559</v>
      </c>
      <c r="H84" s="323">
        <v>23302</v>
      </c>
      <c r="I84" s="336">
        <f t="shared" si="3"/>
        <v>743</v>
      </c>
      <c r="M84" s="337">
        <v>3788.08</v>
      </c>
      <c r="N84" s="334">
        <v>9.1999999999999998E-2</v>
      </c>
      <c r="S84" s="334" t="s">
        <v>107</v>
      </c>
      <c r="T84" s="334" t="s">
        <v>1257</v>
      </c>
    </row>
    <row r="85" spans="1:20" s="334" customFormat="1" x14ac:dyDescent="0.3">
      <c r="A85" s="334">
        <v>156</v>
      </c>
      <c r="B85" s="334">
        <v>1352</v>
      </c>
      <c r="C85" s="334" t="s">
        <v>477</v>
      </c>
      <c r="D85" s="334" t="s">
        <v>1247</v>
      </c>
      <c r="E85" s="334" t="s">
        <v>4</v>
      </c>
      <c r="G85" s="323">
        <v>19302</v>
      </c>
      <c r="H85" s="323">
        <v>19302</v>
      </c>
      <c r="I85" s="336">
        <f t="shared" si="3"/>
        <v>0</v>
      </c>
      <c r="M85" s="337">
        <v>3788.08</v>
      </c>
      <c r="N85" s="334">
        <v>9.1999999999999998E-2</v>
      </c>
      <c r="S85" s="334" t="s">
        <v>107</v>
      </c>
      <c r="T85" s="334" t="s">
        <v>1257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1197</v>
      </c>
      <c r="E86" s="334" t="s">
        <v>4</v>
      </c>
      <c r="G86" s="323">
        <v>29411</v>
      </c>
      <c r="H86" s="323">
        <v>30467</v>
      </c>
      <c r="I86" s="336">
        <f t="shared" si="3"/>
        <v>1056</v>
      </c>
      <c r="M86" s="337">
        <v>3788.08</v>
      </c>
      <c r="N86" s="334">
        <v>9.1999999999999998E-2</v>
      </c>
      <c r="S86" s="334" t="s">
        <v>107</v>
      </c>
      <c r="T86" s="334" t="s">
        <v>1255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1198</v>
      </c>
      <c r="E87" s="334" t="s">
        <v>4</v>
      </c>
      <c r="G87" s="323">
        <v>44765</v>
      </c>
      <c r="H87" s="323">
        <v>54201</v>
      </c>
      <c r="I87" s="336">
        <f t="shared" si="3"/>
        <v>9436</v>
      </c>
      <c r="M87" s="337">
        <v>3788.08</v>
      </c>
      <c r="N87" s="334">
        <v>9.1999999999999998E-2</v>
      </c>
      <c r="S87" s="334" t="s">
        <v>107</v>
      </c>
      <c r="T87" s="334" t="s">
        <v>1255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1364</v>
      </c>
      <c r="E88" s="334" t="s">
        <v>4</v>
      </c>
      <c r="G88" s="323">
        <v>8374</v>
      </c>
      <c r="H88" s="323">
        <v>14083</v>
      </c>
      <c r="I88" s="336">
        <f t="shared" si="3"/>
        <v>5709</v>
      </c>
      <c r="M88" s="337">
        <v>3861.21</v>
      </c>
      <c r="N88" s="334">
        <v>9.1999999999999998E-2</v>
      </c>
      <c r="S88" s="334" t="s">
        <v>107</v>
      </c>
      <c r="T88" s="334" t="s">
        <v>1372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1392</v>
      </c>
      <c r="E89" s="334" t="s">
        <v>4</v>
      </c>
      <c r="G89" s="323">
        <v>751</v>
      </c>
      <c r="H89" s="323">
        <v>6734</v>
      </c>
      <c r="I89" s="336">
        <f t="shared" si="3"/>
        <v>5983</v>
      </c>
      <c r="M89" s="337">
        <v>3861.21</v>
      </c>
      <c r="N89" s="334">
        <v>9.1999999999999998E-2</v>
      </c>
      <c r="T89" s="334" t="s">
        <v>1393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1365</v>
      </c>
      <c r="E90" s="334" t="s">
        <v>4</v>
      </c>
      <c r="G90" s="323">
        <v>933</v>
      </c>
      <c r="H90" s="323">
        <v>3203</v>
      </c>
      <c r="I90" s="336">
        <f t="shared" si="3"/>
        <v>2270</v>
      </c>
      <c r="M90" s="337">
        <v>3861.21</v>
      </c>
      <c r="N90" s="334">
        <v>9.1999999999999998E-2</v>
      </c>
      <c r="S90" s="334" t="s">
        <v>107</v>
      </c>
      <c r="T90" s="334" t="s">
        <v>1372</v>
      </c>
    </row>
    <row r="91" spans="1:20" s="334" customFormat="1" x14ac:dyDescent="0.3">
      <c r="A91" s="334">
        <v>156</v>
      </c>
      <c r="B91" s="334">
        <v>1352</v>
      </c>
      <c r="C91" s="334" t="s">
        <v>477</v>
      </c>
      <c r="D91" s="334" t="s">
        <v>1366</v>
      </c>
      <c r="E91" s="334" t="s">
        <v>4</v>
      </c>
      <c r="G91" s="323">
        <v>749</v>
      </c>
      <c r="H91" s="323">
        <v>2498</v>
      </c>
      <c r="I91" s="336">
        <f t="shared" si="3"/>
        <v>1749</v>
      </c>
      <c r="M91" s="337">
        <v>3861.21</v>
      </c>
      <c r="N91" s="334">
        <v>9.1999999999999998E-2</v>
      </c>
      <c r="S91" s="334" t="s">
        <v>107</v>
      </c>
      <c r="T91" s="334" t="s">
        <v>1372</v>
      </c>
    </row>
    <row r="92" spans="1:20" s="334" customFormat="1" x14ac:dyDescent="0.3">
      <c r="A92" s="334">
        <v>156</v>
      </c>
      <c r="B92" s="334">
        <v>1352</v>
      </c>
      <c r="C92" s="334" t="s">
        <v>477</v>
      </c>
      <c r="D92" s="334" t="s">
        <v>1411</v>
      </c>
      <c r="E92" s="334" t="s">
        <v>4</v>
      </c>
      <c r="G92" s="323">
        <v>71</v>
      </c>
      <c r="H92" s="323">
        <v>7369</v>
      </c>
      <c r="I92" s="336">
        <f t="shared" si="3"/>
        <v>7298</v>
      </c>
      <c r="M92" s="337">
        <v>3861.21</v>
      </c>
      <c r="N92" s="334">
        <v>9.1999999999999998E-2</v>
      </c>
      <c r="S92" s="334" t="s">
        <v>107</v>
      </c>
      <c r="T92" s="334" t="s">
        <v>1412</v>
      </c>
    </row>
    <row r="93" spans="1:20" s="334" customFormat="1" x14ac:dyDescent="0.3">
      <c r="A93" s="334">
        <v>156</v>
      </c>
      <c r="B93" s="334">
        <v>1352</v>
      </c>
      <c r="C93" s="334" t="s">
        <v>477</v>
      </c>
      <c r="D93" s="334" t="s">
        <v>1367</v>
      </c>
      <c r="E93" s="334" t="s">
        <v>4</v>
      </c>
      <c r="G93" s="323">
        <v>3351</v>
      </c>
      <c r="H93" s="323">
        <v>8062</v>
      </c>
      <c r="I93" s="336">
        <f t="shared" si="3"/>
        <v>4711</v>
      </c>
      <c r="M93" s="337">
        <v>3861.21</v>
      </c>
      <c r="N93" s="334">
        <v>9.1999999999999998E-2</v>
      </c>
      <c r="S93" s="334" t="s">
        <v>107</v>
      </c>
      <c r="T93" s="334" t="s">
        <v>1373</v>
      </c>
    </row>
    <row r="94" spans="1:20" s="334" customFormat="1" x14ac:dyDescent="0.3">
      <c r="A94" s="334">
        <v>156</v>
      </c>
      <c r="B94" s="334">
        <v>1352</v>
      </c>
      <c r="C94" s="334" t="s">
        <v>477</v>
      </c>
      <c r="D94" s="334" t="s">
        <v>1368</v>
      </c>
      <c r="E94" s="334" t="s">
        <v>4</v>
      </c>
      <c r="G94" s="323">
        <v>2622</v>
      </c>
      <c r="H94" s="323">
        <v>4983</v>
      </c>
      <c r="I94" s="336">
        <f t="shared" si="3"/>
        <v>2361</v>
      </c>
      <c r="M94" s="337">
        <v>3861.21</v>
      </c>
      <c r="N94" s="334">
        <v>9.1999999999999998E-2</v>
      </c>
      <c r="S94" s="334" t="s">
        <v>107</v>
      </c>
      <c r="T94" s="334" t="s">
        <v>1373</v>
      </c>
    </row>
    <row r="95" spans="1:20" s="334" customFormat="1" x14ac:dyDescent="0.3">
      <c r="A95" s="334">
        <v>156</v>
      </c>
      <c r="B95" s="334">
        <v>1352</v>
      </c>
      <c r="C95" s="334" t="s">
        <v>477</v>
      </c>
      <c r="D95" s="334" t="s">
        <v>1369</v>
      </c>
      <c r="E95" s="334" t="s">
        <v>4</v>
      </c>
      <c r="G95" s="323">
        <v>2113</v>
      </c>
      <c r="H95" s="323">
        <v>4856</v>
      </c>
      <c r="I95" s="336">
        <f t="shared" si="3"/>
        <v>2743</v>
      </c>
      <c r="M95" s="337">
        <v>3861.21</v>
      </c>
      <c r="N95" s="334">
        <v>9.1999999999999998E-2</v>
      </c>
      <c r="S95" s="334" t="s">
        <v>107</v>
      </c>
      <c r="T95" s="334" t="s">
        <v>1373</v>
      </c>
    </row>
    <row r="96" spans="1:20" s="334" customFormat="1" x14ac:dyDescent="0.3">
      <c r="A96" s="334">
        <v>156</v>
      </c>
      <c r="B96" s="334">
        <v>1352</v>
      </c>
      <c r="C96" s="334" t="s">
        <v>477</v>
      </c>
      <c r="D96" s="334" t="s">
        <v>1370</v>
      </c>
      <c r="E96" s="334" t="s">
        <v>4</v>
      </c>
      <c r="G96" s="323">
        <v>2535</v>
      </c>
      <c r="H96" s="323">
        <v>6025</v>
      </c>
      <c r="I96" s="336">
        <f t="shared" si="3"/>
        <v>3490</v>
      </c>
      <c r="M96" s="337">
        <v>3861.21</v>
      </c>
      <c r="N96" s="334">
        <v>9.1999999999999998E-2</v>
      </c>
      <c r="S96" s="334" t="s">
        <v>107</v>
      </c>
      <c r="T96" s="334" t="s">
        <v>1373</v>
      </c>
    </row>
    <row r="97" spans="1:20" s="334" customFormat="1" x14ac:dyDescent="0.3">
      <c r="A97" s="334">
        <v>156</v>
      </c>
      <c r="B97" s="334">
        <v>1352</v>
      </c>
      <c r="C97" s="334" t="s">
        <v>477</v>
      </c>
      <c r="D97" s="334" t="s">
        <v>1371</v>
      </c>
      <c r="E97" s="334" t="s">
        <v>4</v>
      </c>
      <c r="G97" s="323">
        <v>4306</v>
      </c>
      <c r="H97" s="323">
        <v>4851</v>
      </c>
      <c r="I97" s="336">
        <f t="shared" si="3"/>
        <v>545</v>
      </c>
      <c r="M97" s="337">
        <v>3861.21</v>
      </c>
      <c r="N97" s="334">
        <v>9.1999999999999998E-2</v>
      </c>
      <c r="S97" s="334" t="s">
        <v>107</v>
      </c>
      <c r="T97" s="334" t="s">
        <v>1373</v>
      </c>
    </row>
    <row r="98" spans="1:20" s="334" customFormat="1" ht="18.75" customHeight="1" x14ac:dyDescent="0.3">
      <c r="A98" s="334">
        <v>180</v>
      </c>
      <c r="B98" s="334" t="s">
        <v>1135</v>
      </c>
      <c r="C98" s="334" t="s">
        <v>478</v>
      </c>
      <c r="D98" s="335" t="s">
        <v>1097</v>
      </c>
      <c r="E98" s="335" t="s">
        <v>4</v>
      </c>
      <c r="G98" s="323">
        <v>92779</v>
      </c>
      <c r="H98" s="323">
        <v>96891</v>
      </c>
      <c r="I98" s="336">
        <f t="shared" si="3"/>
        <v>4112</v>
      </c>
      <c r="J98" s="329"/>
      <c r="L98" s="336"/>
      <c r="M98" s="337">
        <v>3113.96</v>
      </c>
      <c r="N98" s="338">
        <v>9.2600000000000002E-2</v>
      </c>
      <c r="O98" s="330"/>
      <c r="P98" s="329"/>
      <c r="Q98" s="329"/>
      <c r="R98" s="330"/>
      <c r="S98" s="334" t="s">
        <v>107</v>
      </c>
      <c r="T98" s="334" t="s">
        <v>1098</v>
      </c>
    </row>
    <row r="99" spans="1:20" s="334" customFormat="1" ht="18.75" customHeight="1" x14ac:dyDescent="0.3">
      <c r="A99" s="334">
        <v>180</v>
      </c>
      <c r="B99" s="334">
        <v>1372</v>
      </c>
      <c r="C99" s="334" t="s">
        <v>478</v>
      </c>
      <c r="D99" s="335" t="s">
        <v>1109</v>
      </c>
      <c r="E99" s="335" t="s">
        <v>4</v>
      </c>
      <c r="G99" s="323">
        <v>52274</v>
      </c>
      <c r="H99" s="323">
        <v>56009</v>
      </c>
      <c r="I99" s="336">
        <f t="shared" si="3"/>
        <v>3735</v>
      </c>
      <c r="J99" s="329"/>
      <c r="L99" s="336"/>
      <c r="M99" s="337">
        <v>3113.96</v>
      </c>
      <c r="N99" s="338">
        <v>9.2600000000000002E-2</v>
      </c>
      <c r="O99" s="330"/>
      <c r="P99" s="329"/>
      <c r="Q99" s="329"/>
      <c r="R99" s="330"/>
      <c r="S99" s="334" t="s">
        <v>107</v>
      </c>
      <c r="T99" s="334" t="s">
        <v>1111</v>
      </c>
    </row>
    <row r="100" spans="1:20" s="334" customFormat="1" ht="18.75" customHeight="1" x14ac:dyDescent="0.3">
      <c r="A100" s="334">
        <v>180</v>
      </c>
      <c r="B100" s="334">
        <v>1372</v>
      </c>
      <c r="C100" s="334" t="s">
        <v>478</v>
      </c>
      <c r="D100" s="335" t="s">
        <v>1110</v>
      </c>
      <c r="E100" s="335" t="s">
        <v>4</v>
      </c>
      <c r="G100" s="323">
        <v>91017</v>
      </c>
      <c r="H100" s="323">
        <v>96711</v>
      </c>
      <c r="I100" s="336">
        <f t="shared" si="3"/>
        <v>5694</v>
      </c>
      <c r="J100" s="329"/>
      <c r="L100" s="336"/>
      <c r="M100" s="337">
        <v>3113.96</v>
      </c>
      <c r="N100" s="338">
        <v>9.2600000000000002E-2</v>
      </c>
      <c r="O100" s="330"/>
      <c r="P100" s="329"/>
      <c r="Q100" s="329"/>
      <c r="R100" s="330"/>
      <c r="S100" s="334" t="s">
        <v>107</v>
      </c>
      <c r="T100" s="334" t="s">
        <v>1111</v>
      </c>
    </row>
    <row r="101" spans="1:20" s="334" customFormat="1" x14ac:dyDescent="0.3">
      <c r="A101" s="334">
        <v>190</v>
      </c>
      <c r="B101" s="343" t="s">
        <v>242</v>
      </c>
      <c r="C101" s="334" t="s">
        <v>243</v>
      </c>
      <c r="D101" s="335" t="s">
        <v>348</v>
      </c>
      <c r="E101" s="335" t="s">
        <v>4</v>
      </c>
      <c r="G101" s="323">
        <v>487332</v>
      </c>
      <c r="H101" s="323">
        <v>487332</v>
      </c>
      <c r="I101" s="336">
        <f t="shared" si="3"/>
        <v>0</v>
      </c>
      <c r="J101" s="329"/>
      <c r="L101" s="336">
        <f>K101-J101</f>
        <v>0</v>
      </c>
      <c r="M101" s="344">
        <v>2363.25</v>
      </c>
      <c r="N101" s="338">
        <v>0</v>
      </c>
      <c r="O101" s="330">
        <v>137035</v>
      </c>
      <c r="P101" s="329"/>
      <c r="Q101" s="329"/>
      <c r="R101" s="330">
        <v>0</v>
      </c>
      <c r="S101" s="334" t="s">
        <v>107</v>
      </c>
      <c r="T101" s="334" t="s">
        <v>1355</v>
      </c>
    </row>
    <row r="102" spans="1:20" s="334" customFormat="1" x14ac:dyDescent="0.3">
      <c r="A102" s="334">
        <v>192</v>
      </c>
      <c r="B102" s="343" t="s">
        <v>242</v>
      </c>
      <c r="C102" s="334" t="s">
        <v>243</v>
      </c>
      <c r="D102" s="335" t="s">
        <v>499</v>
      </c>
      <c r="E102" s="335" t="s">
        <v>4</v>
      </c>
      <c r="G102" s="323">
        <v>375899</v>
      </c>
      <c r="H102" s="323">
        <v>384906</v>
      </c>
      <c r="I102" s="336">
        <f t="shared" si="3"/>
        <v>9007</v>
      </c>
      <c r="J102" s="329"/>
      <c r="L102" s="336"/>
      <c r="M102" s="344">
        <v>2520.4499999999998</v>
      </c>
      <c r="N102" s="338">
        <v>0.1004</v>
      </c>
      <c r="O102" s="330"/>
      <c r="P102" s="329"/>
      <c r="Q102" s="329"/>
      <c r="R102" s="330">
        <v>0</v>
      </c>
      <c r="S102" s="334" t="s">
        <v>107</v>
      </c>
    </row>
    <row r="103" spans="1:20" s="334" customFormat="1" x14ac:dyDescent="0.3">
      <c r="A103" s="334">
        <v>192</v>
      </c>
      <c r="B103" s="343">
        <v>1394</v>
      </c>
      <c r="C103" s="334" t="s">
        <v>243</v>
      </c>
      <c r="D103" s="335" t="s">
        <v>859</v>
      </c>
      <c r="E103" s="335" t="s">
        <v>4</v>
      </c>
      <c r="G103" s="323">
        <v>177107</v>
      </c>
      <c r="H103" s="323">
        <v>178158</v>
      </c>
      <c r="I103" s="336">
        <f t="shared" si="3"/>
        <v>1051</v>
      </c>
      <c r="J103" s="329"/>
      <c r="L103" s="336"/>
      <c r="M103" s="344">
        <v>2447.7600000000002</v>
      </c>
      <c r="N103" s="338">
        <v>9.7500000000000003E-2</v>
      </c>
      <c r="O103" s="330"/>
      <c r="P103" s="329"/>
      <c r="Q103" s="329"/>
      <c r="R103" s="330"/>
      <c r="S103" s="334" t="s">
        <v>107</v>
      </c>
      <c r="T103" s="334" t="s">
        <v>873</v>
      </c>
    </row>
    <row r="104" spans="1:20" s="334" customFormat="1" x14ac:dyDescent="0.3">
      <c r="A104" s="334">
        <v>192</v>
      </c>
      <c r="B104" s="343">
        <v>1394</v>
      </c>
      <c r="C104" s="334" t="s">
        <v>243</v>
      </c>
      <c r="D104" s="335" t="s">
        <v>1136</v>
      </c>
      <c r="E104" s="335" t="s">
        <v>4</v>
      </c>
      <c r="G104" s="323">
        <v>85562</v>
      </c>
      <c r="H104" s="323">
        <v>92017</v>
      </c>
      <c r="I104" s="336">
        <f t="shared" si="3"/>
        <v>6455</v>
      </c>
      <c r="J104" s="329"/>
      <c r="L104" s="336"/>
      <c r="M104" s="344">
        <v>3756.72</v>
      </c>
      <c r="N104" s="338">
        <v>9.2700000000000005E-2</v>
      </c>
      <c r="O104" s="330"/>
      <c r="P104" s="329"/>
      <c r="Q104" s="329"/>
      <c r="R104" s="330"/>
      <c r="S104" s="334" t="s">
        <v>107</v>
      </c>
      <c r="T104" s="334" t="s">
        <v>1137</v>
      </c>
    </row>
    <row r="105" spans="1:20" s="334" customFormat="1" x14ac:dyDescent="0.3">
      <c r="A105" s="334">
        <v>192</v>
      </c>
      <c r="B105" s="343">
        <v>1394</v>
      </c>
      <c r="C105" s="334" t="s">
        <v>243</v>
      </c>
      <c r="D105" s="335" t="s">
        <v>1152</v>
      </c>
      <c r="E105" s="335" t="s">
        <v>4</v>
      </c>
      <c r="G105" s="323">
        <v>94230</v>
      </c>
      <c r="H105" s="323">
        <v>103572</v>
      </c>
      <c r="I105" s="336">
        <f t="shared" si="3"/>
        <v>9342</v>
      </c>
      <c r="J105" s="329"/>
      <c r="L105" s="336"/>
      <c r="M105" s="344">
        <v>3254.64</v>
      </c>
      <c r="N105" s="338">
        <v>9.0999999999999998E-2</v>
      </c>
      <c r="O105" s="330"/>
      <c r="P105" s="329"/>
      <c r="Q105" s="329"/>
      <c r="R105" s="330"/>
      <c r="S105" s="334" t="s">
        <v>107</v>
      </c>
      <c r="T105" s="334" t="s">
        <v>1154</v>
      </c>
    </row>
    <row r="106" spans="1:20" s="334" customFormat="1" x14ac:dyDescent="0.3">
      <c r="A106" s="334">
        <v>192</v>
      </c>
      <c r="B106" s="343">
        <v>1394</v>
      </c>
      <c r="C106" s="334" t="s">
        <v>243</v>
      </c>
      <c r="D106" s="335" t="s">
        <v>1153</v>
      </c>
      <c r="E106" s="335" t="s">
        <v>4</v>
      </c>
      <c r="G106" s="323">
        <v>74553</v>
      </c>
      <c r="H106" s="323">
        <v>82687</v>
      </c>
      <c r="I106" s="336">
        <f t="shared" si="3"/>
        <v>8134</v>
      </c>
      <c r="J106" s="329"/>
      <c r="L106" s="336"/>
      <c r="M106" s="344">
        <v>3254.64</v>
      </c>
      <c r="N106" s="338">
        <v>9.0999999999999998E-2</v>
      </c>
      <c r="O106" s="330"/>
      <c r="P106" s="329"/>
      <c r="Q106" s="329"/>
      <c r="R106" s="330"/>
      <c r="S106" s="334" t="s">
        <v>107</v>
      </c>
      <c r="T106" s="334" t="s">
        <v>1155</v>
      </c>
    </row>
    <row r="107" spans="1:20" s="334" customFormat="1" x14ac:dyDescent="0.3">
      <c r="A107" s="334">
        <v>242</v>
      </c>
      <c r="B107" s="334" t="s">
        <v>250</v>
      </c>
      <c r="C107" s="334" t="s">
        <v>479</v>
      </c>
      <c r="D107" s="335" t="s">
        <v>421</v>
      </c>
      <c r="E107" s="335" t="s">
        <v>4</v>
      </c>
      <c r="G107" s="323">
        <v>119793</v>
      </c>
      <c r="H107" s="323">
        <v>120685</v>
      </c>
      <c r="I107" s="336">
        <f t="shared" si="3"/>
        <v>892</v>
      </c>
      <c r="J107" s="329"/>
      <c r="L107" s="336">
        <f>K107-J107</f>
        <v>0</v>
      </c>
      <c r="M107" s="337">
        <v>2046.19</v>
      </c>
      <c r="N107" s="338">
        <v>8.5300000000000001E-2</v>
      </c>
      <c r="O107" s="330">
        <v>12286</v>
      </c>
      <c r="P107" s="329"/>
      <c r="Q107" s="329"/>
      <c r="R107" s="330">
        <v>0</v>
      </c>
      <c r="S107" s="334" t="s">
        <v>107</v>
      </c>
      <c r="T107" s="334" t="s">
        <v>776</v>
      </c>
    </row>
    <row r="108" spans="1:20" s="334" customFormat="1" x14ac:dyDescent="0.3">
      <c r="A108" s="334">
        <v>248</v>
      </c>
      <c r="B108" s="375" t="s">
        <v>1380</v>
      </c>
      <c r="C108" s="334" t="s">
        <v>481</v>
      </c>
      <c r="D108" s="335" t="s">
        <v>951</v>
      </c>
      <c r="E108" s="335" t="s">
        <v>4</v>
      </c>
      <c r="G108" s="323">
        <v>198013</v>
      </c>
      <c r="H108" s="323">
        <v>206469</v>
      </c>
      <c r="I108" s="336">
        <f t="shared" si="3"/>
        <v>8456</v>
      </c>
      <c r="J108" s="329"/>
      <c r="L108" s="336"/>
      <c r="M108" s="337">
        <v>3614.14</v>
      </c>
      <c r="N108" s="338">
        <v>9.4600000000000004E-2</v>
      </c>
      <c r="O108" s="330"/>
      <c r="P108" s="329"/>
      <c r="Q108" s="329"/>
      <c r="R108" s="330"/>
      <c r="S108" s="334" t="s">
        <v>107</v>
      </c>
      <c r="T108" s="334" t="s">
        <v>952</v>
      </c>
    </row>
    <row r="109" spans="1:20" s="334" customFormat="1" x14ac:dyDescent="0.3">
      <c r="A109" s="334">
        <v>248</v>
      </c>
      <c r="B109" s="343">
        <v>1447</v>
      </c>
      <c r="C109" s="334" t="s">
        <v>481</v>
      </c>
      <c r="D109" s="335" t="s">
        <v>1179</v>
      </c>
      <c r="E109" s="335" t="s">
        <v>4</v>
      </c>
      <c r="G109" s="323">
        <v>68446</v>
      </c>
      <c r="H109" s="323">
        <v>74200</v>
      </c>
      <c r="I109" s="336">
        <f t="shared" si="3"/>
        <v>5754</v>
      </c>
      <c r="J109" s="329"/>
      <c r="L109" s="336"/>
      <c r="M109" s="337">
        <v>4890.63</v>
      </c>
      <c r="N109" s="338">
        <v>0.09</v>
      </c>
      <c r="O109" s="330"/>
      <c r="P109" s="329"/>
      <c r="Q109" s="329"/>
      <c r="R109" s="330"/>
      <c r="S109" s="334" t="s">
        <v>107</v>
      </c>
      <c r="T109" s="334" t="s">
        <v>1250</v>
      </c>
    </row>
    <row r="110" spans="1:20" s="334" customFormat="1" x14ac:dyDescent="0.3">
      <c r="A110" s="334">
        <v>248</v>
      </c>
      <c r="B110" s="343">
        <v>1447</v>
      </c>
      <c r="C110" s="334" t="s">
        <v>481</v>
      </c>
      <c r="D110" s="335" t="s">
        <v>1212</v>
      </c>
      <c r="E110" s="335" t="s">
        <v>4</v>
      </c>
      <c r="G110" s="323">
        <v>82118</v>
      </c>
      <c r="H110" s="323">
        <v>88015</v>
      </c>
      <c r="I110" s="336">
        <f t="shared" si="3"/>
        <v>5897</v>
      </c>
      <c r="J110" s="329"/>
      <c r="L110" s="336"/>
      <c r="M110" s="337">
        <v>4890.63</v>
      </c>
      <c r="N110" s="338">
        <v>0.09</v>
      </c>
      <c r="O110" s="330"/>
      <c r="P110" s="329"/>
      <c r="Q110" s="329"/>
      <c r="R110" s="330"/>
      <c r="S110" s="334" t="s">
        <v>107</v>
      </c>
      <c r="T110" s="334" t="s">
        <v>1251</v>
      </c>
    </row>
    <row r="111" spans="1:20" s="334" customFormat="1" x14ac:dyDescent="0.3">
      <c r="A111" s="334">
        <v>248</v>
      </c>
      <c r="B111" s="343">
        <v>1447</v>
      </c>
      <c r="C111" s="334" t="s">
        <v>481</v>
      </c>
      <c r="D111" s="335" t="s">
        <v>1213</v>
      </c>
      <c r="E111" s="335" t="s">
        <v>4</v>
      </c>
      <c r="G111" s="323">
        <v>91064</v>
      </c>
      <c r="H111" s="323">
        <v>99375</v>
      </c>
      <c r="I111" s="336">
        <f t="shared" si="3"/>
        <v>8311</v>
      </c>
      <c r="J111" s="329"/>
      <c r="L111" s="336"/>
      <c r="M111" s="337">
        <v>4890.63</v>
      </c>
      <c r="N111" s="338">
        <v>0.09</v>
      </c>
      <c r="O111" s="330"/>
      <c r="P111" s="329"/>
      <c r="Q111" s="329"/>
      <c r="R111" s="330"/>
      <c r="S111" s="334" t="s">
        <v>107</v>
      </c>
      <c r="T111" s="334" t="s">
        <v>1252</v>
      </c>
    </row>
    <row r="112" spans="1:20" s="334" customFormat="1" x14ac:dyDescent="0.3">
      <c r="A112" s="334">
        <v>268</v>
      </c>
      <c r="B112" s="334" t="s">
        <v>281</v>
      </c>
      <c r="C112" s="334" t="s">
        <v>482</v>
      </c>
      <c r="D112" s="335" t="s">
        <v>647</v>
      </c>
      <c r="E112" s="335" t="s">
        <v>4</v>
      </c>
      <c r="G112" s="323">
        <v>192973</v>
      </c>
      <c r="H112" s="323">
        <v>196018</v>
      </c>
      <c r="I112" s="336">
        <f t="shared" si="3"/>
        <v>3045</v>
      </c>
      <c r="J112" s="329"/>
      <c r="L112" s="336">
        <f>K112-J112</f>
        <v>0</v>
      </c>
      <c r="M112" s="337">
        <v>2183.1999999999998</v>
      </c>
      <c r="N112" s="338">
        <v>0.10100000000000001</v>
      </c>
      <c r="O112" s="330">
        <v>0</v>
      </c>
      <c r="P112" s="329"/>
      <c r="Q112" s="329"/>
      <c r="R112" s="330">
        <v>0</v>
      </c>
      <c r="S112" s="334" t="s">
        <v>107</v>
      </c>
      <c r="T112" s="334" t="s">
        <v>645</v>
      </c>
    </row>
    <row r="113" spans="1:21" s="334" customFormat="1" x14ac:dyDescent="0.3">
      <c r="A113" s="334">
        <v>268</v>
      </c>
      <c r="B113" s="334" t="s">
        <v>281</v>
      </c>
      <c r="C113" s="334" t="s">
        <v>482</v>
      </c>
      <c r="D113" s="335" t="s">
        <v>654</v>
      </c>
      <c r="E113" s="335" t="s">
        <v>4</v>
      </c>
      <c r="G113" s="323">
        <v>169520</v>
      </c>
      <c r="H113" s="323">
        <v>171822</v>
      </c>
      <c r="I113" s="336">
        <f t="shared" si="3"/>
        <v>2302</v>
      </c>
      <c r="J113" s="329"/>
      <c r="L113" s="336"/>
      <c r="M113" s="337">
        <v>2183.1999999999998</v>
      </c>
      <c r="N113" s="338">
        <v>0.10100000000000001</v>
      </c>
      <c r="O113" s="330">
        <v>0</v>
      </c>
      <c r="P113" s="329"/>
      <c r="Q113" s="329"/>
      <c r="R113" s="330"/>
      <c r="S113" s="334" t="s">
        <v>107</v>
      </c>
      <c r="T113" s="334" t="s">
        <v>653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666</v>
      </c>
      <c r="E114" s="335" t="s">
        <v>4</v>
      </c>
      <c r="G114" s="323">
        <v>192021</v>
      </c>
      <c r="H114" s="323">
        <v>198573</v>
      </c>
      <c r="I114" s="336">
        <f t="shared" si="3"/>
        <v>6552</v>
      </c>
      <c r="J114" s="329"/>
      <c r="L114" s="336"/>
      <c r="M114" s="337">
        <v>1623.75</v>
      </c>
      <c r="N114" s="338">
        <v>9.64E-2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689</v>
      </c>
      <c r="E115" s="335" t="s">
        <v>4</v>
      </c>
      <c r="G115" s="323">
        <v>218312</v>
      </c>
      <c r="H115" s="323">
        <v>223978</v>
      </c>
      <c r="I115" s="336">
        <f t="shared" si="3"/>
        <v>5666</v>
      </c>
      <c r="J115" s="329"/>
      <c r="L115" s="336"/>
      <c r="M115" s="337">
        <v>1623.75</v>
      </c>
      <c r="N115" s="338">
        <v>9.64E-2</v>
      </c>
      <c r="O115" s="330"/>
      <c r="P115" s="329"/>
      <c r="Q115" s="329"/>
      <c r="R115" s="330"/>
      <c r="S115" s="334" t="s">
        <v>107</v>
      </c>
      <c r="T115" s="345" t="s">
        <v>688</v>
      </c>
      <c r="U115" s="334">
        <v>84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690</v>
      </c>
      <c r="E116" s="335" t="s">
        <v>4</v>
      </c>
      <c r="G116" s="323">
        <v>185802</v>
      </c>
      <c r="H116" s="323">
        <v>189749</v>
      </c>
      <c r="I116" s="336">
        <f t="shared" si="3"/>
        <v>3947</v>
      </c>
      <c r="J116" s="329"/>
      <c r="L116" s="336"/>
      <c r="M116" s="337">
        <v>1623.75</v>
      </c>
      <c r="N116" s="338">
        <v>9.64E-2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681</v>
      </c>
      <c r="E117" s="335" t="s">
        <v>4</v>
      </c>
      <c r="G117" s="323">
        <v>202838</v>
      </c>
      <c r="H117" s="323">
        <v>207793</v>
      </c>
      <c r="I117" s="336">
        <f t="shared" si="3"/>
        <v>4955</v>
      </c>
      <c r="J117" s="329"/>
      <c r="L117" s="336"/>
      <c r="M117" s="337">
        <v>1623.75</v>
      </c>
      <c r="N117" s="338">
        <v>9.64E-2</v>
      </c>
      <c r="O117" s="330"/>
      <c r="P117" s="329"/>
      <c r="Q117" s="329"/>
      <c r="R117" s="330"/>
      <c r="S117" s="334" t="s">
        <v>107</v>
      </c>
      <c r="T117" s="334" t="s">
        <v>728</v>
      </c>
      <c r="U117" s="334" t="s">
        <v>752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692</v>
      </c>
      <c r="E118" s="335" t="s">
        <v>4</v>
      </c>
      <c r="G118" s="323">
        <v>191508</v>
      </c>
      <c r="H118" s="323">
        <v>195776</v>
      </c>
      <c r="I118" s="336">
        <f t="shared" si="3"/>
        <v>4268</v>
      </c>
      <c r="J118" s="329"/>
      <c r="L118" s="336"/>
      <c r="M118" s="337">
        <v>1623.75</v>
      </c>
      <c r="N118" s="338">
        <v>9.64E-2</v>
      </c>
      <c r="O118" s="330"/>
      <c r="P118" s="329"/>
      <c r="Q118" s="329"/>
      <c r="R118" s="330"/>
      <c r="S118" s="334" t="s">
        <v>107</v>
      </c>
      <c r="T118" s="334" t="s">
        <v>728</v>
      </c>
      <c r="U118" s="334" t="s">
        <v>752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695</v>
      </c>
      <c r="E119" s="335" t="s">
        <v>4</v>
      </c>
      <c r="G119" s="323">
        <v>190283</v>
      </c>
      <c r="H119" s="323">
        <v>194605</v>
      </c>
      <c r="I119" s="336">
        <f t="shared" si="3"/>
        <v>4322</v>
      </c>
      <c r="J119" s="329"/>
      <c r="L119" s="336"/>
      <c r="M119" s="337">
        <v>1623.75</v>
      </c>
      <c r="N119" s="338">
        <v>9.64E-2</v>
      </c>
      <c r="O119" s="330"/>
      <c r="P119" s="329"/>
      <c r="Q119" s="329"/>
      <c r="R119" s="330"/>
      <c r="S119" s="334" t="s">
        <v>107</v>
      </c>
      <c r="T119" s="345" t="s">
        <v>696</v>
      </c>
      <c r="U119" s="334">
        <v>84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703</v>
      </c>
      <c r="E120" s="335" t="s">
        <v>4</v>
      </c>
      <c r="G120" s="323">
        <v>141884</v>
      </c>
      <c r="H120" s="323">
        <v>149385</v>
      </c>
      <c r="I120" s="336">
        <f t="shared" si="3"/>
        <v>7501</v>
      </c>
      <c r="J120" s="329"/>
      <c r="L120" s="336"/>
      <c r="M120" s="337">
        <v>1623.75</v>
      </c>
      <c r="N120" s="338">
        <v>9.64E-2</v>
      </c>
      <c r="O120" s="330"/>
      <c r="P120" s="329"/>
      <c r="Q120" s="329"/>
      <c r="R120" s="330"/>
      <c r="S120" s="334" t="s">
        <v>107</v>
      </c>
      <c r="T120" s="345" t="s">
        <v>705</v>
      </c>
      <c r="U120" s="334">
        <v>84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704</v>
      </c>
      <c r="E121" s="335" t="s">
        <v>4</v>
      </c>
      <c r="G121" s="323">
        <v>183475</v>
      </c>
      <c r="H121" s="323">
        <v>183475</v>
      </c>
      <c r="I121" s="336">
        <f t="shared" si="3"/>
        <v>0</v>
      </c>
      <c r="J121" s="329"/>
      <c r="L121" s="336"/>
      <c r="M121" s="337">
        <v>1623.75</v>
      </c>
      <c r="N121" s="338">
        <v>9.64E-2</v>
      </c>
      <c r="O121" s="330"/>
      <c r="P121" s="329"/>
      <c r="Q121" s="329"/>
      <c r="R121" s="330"/>
      <c r="S121" s="334" t="s">
        <v>107</v>
      </c>
      <c r="T121" s="334" t="s">
        <v>728</v>
      </c>
      <c r="U121" s="334" t="s">
        <v>752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974</v>
      </c>
      <c r="E122" s="335" t="s">
        <v>4</v>
      </c>
      <c r="G122" s="323">
        <v>73951</v>
      </c>
      <c r="H122" s="323">
        <v>79983</v>
      </c>
      <c r="I122" s="336">
        <f t="shared" si="3"/>
        <v>6032</v>
      </c>
      <c r="J122" s="329"/>
      <c r="L122" s="336"/>
      <c r="M122" s="337">
        <v>1607.68</v>
      </c>
      <c r="N122" s="338">
        <v>9.4899999999999998E-2</v>
      </c>
      <c r="O122" s="330"/>
      <c r="P122" s="329"/>
      <c r="Q122" s="329"/>
      <c r="R122" s="330"/>
      <c r="S122" s="334" t="s">
        <v>107</v>
      </c>
      <c r="T122" s="334" t="s">
        <v>976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975</v>
      </c>
      <c r="E123" s="335" t="s">
        <v>4</v>
      </c>
      <c r="G123" s="323">
        <v>128336</v>
      </c>
      <c r="H123" s="323">
        <v>134908</v>
      </c>
      <c r="I123" s="336">
        <f t="shared" si="3"/>
        <v>6572</v>
      </c>
      <c r="J123" s="329"/>
      <c r="L123" s="336"/>
      <c r="M123" s="337">
        <v>1607.68</v>
      </c>
      <c r="N123" s="338">
        <v>9.4899999999999998E-2</v>
      </c>
      <c r="O123" s="330"/>
      <c r="P123" s="329"/>
      <c r="Q123" s="329"/>
      <c r="R123" s="330"/>
      <c r="S123" s="334" t="s">
        <v>107</v>
      </c>
      <c r="T123" s="334" t="s">
        <v>976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998</v>
      </c>
      <c r="E124" s="335" t="s">
        <v>4</v>
      </c>
      <c r="G124" s="323">
        <v>104210</v>
      </c>
      <c r="H124" s="323">
        <v>108280</v>
      </c>
      <c r="I124" s="336">
        <f t="shared" si="3"/>
        <v>4070</v>
      </c>
      <c r="J124" s="329"/>
      <c r="L124" s="336"/>
      <c r="M124" s="337">
        <v>1607.68</v>
      </c>
      <c r="N124" s="338">
        <v>9.4899999999999998E-2</v>
      </c>
      <c r="O124" s="330"/>
      <c r="P124" s="329"/>
      <c r="Q124" s="329"/>
      <c r="R124" s="330"/>
      <c r="S124" s="334" t="s">
        <v>107</v>
      </c>
      <c r="T124" s="334" t="s">
        <v>999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1019</v>
      </c>
      <c r="E125" s="335" t="s">
        <v>4</v>
      </c>
      <c r="G125" s="323">
        <v>98597</v>
      </c>
      <c r="H125" s="323">
        <v>103854</v>
      </c>
      <c r="I125" s="336">
        <f t="shared" si="3"/>
        <v>5257</v>
      </c>
      <c r="J125" s="329"/>
      <c r="L125" s="336"/>
      <c r="M125" s="337">
        <v>1607.68</v>
      </c>
      <c r="N125" s="338">
        <v>9.4899999999999998E-2</v>
      </c>
      <c r="O125" s="330"/>
      <c r="P125" s="329"/>
      <c r="Q125" s="329"/>
      <c r="R125" s="330"/>
      <c r="S125" s="334" t="s">
        <v>107</v>
      </c>
      <c r="T125" s="334" t="s">
        <v>1018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1056</v>
      </c>
      <c r="E126" s="335" t="s">
        <v>4</v>
      </c>
      <c r="G126" s="323">
        <v>82035</v>
      </c>
      <c r="H126" s="323">
        <v>86706</v>
      </c>
      <c r="I126" s="336">
        <f t="shared" si="3"/>
        <v>4671</v>
      </c>
      <c r="J126" s="329"/>
      <c r="L126" s="336"/>
      <c r="M126" s="337">
        <v>1607.68</v>
      </c>
      <c r="N126" s="338">
        <v>9.4899999999999998E-2</v>
      </c>
      <c r="O126" s="330"/>
      <c r="P126" s="329"/>
      <c r="Q126" s="329"/>
      <c r="R126" s="330"/>
      <c r="S126" s="334" t="s">
        <v>107</v>
      </c>
      <c r="T126" s="334" t="s">
        <v>1057</v>
      </c>
    </row>
    <row r="127" spans="1:21" s="334" customFormat="1" x14ac:dyDescent="0.3">
      <c r="A127" s="334">
        <v>278</v>
      </c>
      <c r="B127" s="334" t="s">
        <v>371</v>
      </c>
      <c r="C127" s="334" t="s">
        <v>388</v>
      </c>
      <c r="D127" s="335" t="s">
        <v>1024</v>
      </c>
      <c r="E127" s="335" t="s">
        <v>4</v>
      </c>
      <c r="G127" s="323">
        <v>127898</v>
      </c>
      <c r="H127" s="323">
        <v>136303</v>
      </c>
      <c r="I127" s="336">
        <f t="shared" si="3"/>
        <v>8405</v>
      </c>
      <c r="J127" s="329"/>
      <c r="L127" s="336"/>
      <c r="M127" s="337">
        <v>1607.68</v>
      </c>
      <c r="N127" s="338">
        <v>9.4899999999999998E-2</v>
      </c>
      <c r="O127" s="330"/>
      <c r="P127" s="329"/>
      <c r="Q127" s="329"/>
      <c r="R127" s="330"/>
      <c r="S127" s="334" t="s">
        <v>107</v>
      </c>
      <c r="T127" s="334" t="s">
        <v>1025</v>
      </c>
    </row>
    <row r="128" spans="1:21" s="334" customFormat="1" x14ac:dyDescent="0.3">
      <c r="A128" s="334">
        <v>278</v>
      </c>
      <c r="B128" s="334" t="s">
        <v>371</v>
      </c>
      <c r="C128" s="334" t="s">
        <v>388</v>
      </c>
      <c r="D128" s="335" t="s">
        <v>1270</v>
      </c>
      <c r="E128" s="335" t="s">
        <v>4</v>
      </c>
      <c r="G128" s="323">
        <v>27410</v>
      </c>
      <c r="H128" s="323">
        <v>33258</v>
      </c>
      <c r="I128" s="336">
        <f t="shared" si="3"/>
        <v>5848</v>
      </c>
      <c r="J128" s="329"/>
      <c r="L128" s="336"/>
      <c r="M128" s="337">
        <v>2278.9</v>
      </c>
      <c r="N128" s="338">
        <v>8.8999999999999996E-2</v>
      </c>
      <c r="O128" s="330"/>
      <c r="P128" s="329"/>
      <c r="Q128" s="329"/>
      <c r="R128" s="330"/>
      <c r="S128" s="334" t="s">
        <v>107</v>
      </c>
      <c r="T128" s="334" t="s">
        <v>1301</v>
      </c>
    </row>
    <row r="129" spans="1:23" s="334" customFormat="1" x14ac:dyDescent="0.3">
      <c r="A129" s="334">
        <v>278</v>
      </c>
      <c r="B129" s="334" t="s">
        <v>371</v>
      </c>
      <c r="C129" s="334" t="s">
        <v>388</v>
      </c>
      <c r="D129" s="335" t="s">
        <v>1271</v>
      </c>
      <c r="E129" s="335" t="s">
        <v>4</v>
      </c>
      <c r="G129" s="323">
        <v>19140</v>
      </c>
      <c r="H129" s="323">
        <v>22578</v>
      </c>
      <c r="I129" s="336">
        <f t="shared" si="3"/>
        <v>3438</v>
      </c>
      <c r="J129" s="329"/>
      <c r="L129" s="336"/>
      <c r="M129" s="337">
        <v>2278.9</v>
      </c>
      <c r="N129" s="338">
        <v>8.8999999999999996E-2</v>
      </c>
      <c r="O129" s="330"/>
      <c r="P129" s="329"/>
      <c r="Q129" s="329"/>
      <c r="R129" s="330"/>
      <c r="S129" s="334" t="s">
        <v>107</v>
      </c>
      <c r="T129" s="334" t="s">
        <v>1272</v>
      </c>
    </row>
    <row r="130" spans="1:23" s="334" customFormat="1" x14ac:dyDescent="0.3">
      <c r="A130" s="334">
        <v>295</v>
      </c>
      <c r="B130" s="334" t="s">
        <v>367</v>
      </c>
      <c r="C130" s="334" t="s">
        <v>383</v>
      </c>
      <c r="D130" s="335" t="s">
        <v>422</v>
      </c>
      <c r="E130" s="335" t="s">
        <v>4</v>
      </c>
      <c r="G130" s="323">
        <v>203385</v>
      </c>
      <c r="H130" s="323">
        <v>205330</v>
      </c>
      <c r="I130" s="336">
        <f t="shared" si="3"/>
        <v>1945</v>
      </c>
      <c r="J130" s="329"/>
      <c r="L130" s="336">
        <f>K130-J130</f>
        <v>0</v>
      </c>
      <c r="M130" s="337">
        <v>1566.5</v>
      </c>
      <c r="N130" s="338">
        <v>9.6699999999999994E-2</v>
      </c>
      <c r="O130" s="330">
        <v>23595</v>
      </c>
      <c r="P130" s="329"/>
      <c r="Q130" s="329"/>
      <c r="R130" s="330">
        <v>0</v>
      </c>
      <c r="S130" s="334" t="s">
        <v>107</v>
      </c>
    </row>
    <row r="131" spans="1:23" s="334" customFormat="1" x14ac:dyDescent="0.3">
      <c r="A131" s="334">
        <v>295</v>
      </c>
      <c r="B131" s="343">
        <v>1501</v>
      </c>
      <c r="C131" s="334" t="s">
        <v>383</v>
      </c>
      <c r="D131" s="335" t="s">
        <v>1058</v>
      </c>
      <c r="E131" s="335" t="s">
        <v>4</v>
      </c>
      <c r="G131" s="323">
        <v>46308</v>
      </c>
      <c r="H131" s="323">
        <v>49420</v>
      </c>
      <c r="I131" s="336">
        <f t="shared" si="3"/>
        <v>3112</v>
      </c>
      <c r="J131" s="329"/>
      <c r="L131" s="336"/>
      <c r="M131" s="337">
        <v>1939.33</v>
      </c>
      <c r="N131" s="338">
        <v>0.1003</v>
      </c>
      <c r="O131" s="330"/>
      <c r="P131" s="329"/>
      <c r="Q131" s="329"/>
      <c r="R131" s="330"/>
      <c r="S131" s="334" t="s">
        <v>107</v>
      </c>
      <c r="T131" s="334" t="s">
        <v>1059</v>
      </c>
    </row>
    <row r="132" spans="1:23" s="334" customFormat="1" x14ac:dyDescent="0.3">
      <c r="A132" s="334">
        <v>301</v>
      </c>
      <c r="B132" s="343">
        <v>1514</v>
      </c>
      <c r="C132" s="334" t="s">
        <v>675</v>
      </c>
      <c r="D132" s="335" t="s">
        <v>676</v>
      </c>
      <c r="E132" s="335" t="s">
        <v>4</v>
      </c>
      <c r="G132" s="323">
        <v>131446</v>
      </c>
      <c r="H132" s="323">
        <v>133517</v>
      </c>
      <c r="I132" s="336">
        <f t="shared" ref="I132:I197" si="4">H132-G132</f>
        <v>2071</v>
      </c>
      <c r="J132" s="329"/>
      <c r="L132" s="336"/>
      <c r="M132" s="337">
        <v>2537.1</v>
      </c>
      <c r="N132" s="338">
        <v>0.1132</v>
      </c>
      <c r="O132" s="330"/>
      <c r="P132" s="329"/>
      <c r="Q132" s="329"/>
      <c r="R132" s="330"/>
      <c r="S132" s="334" t="s">
        <v>107</v>
      </c>
      <c r="T132" s="334" t="s">
        <v>673</v>
      </c>
      <c r="U132" s="334">
        <v>60</v>
      </c>
    </row>
    <row r="133" spans="1:23" s="334" customFormat="1" x14ac:dyDescent="0.3">
      <c r="A133" s="334">
        <v>301</v>
      </c>
      <c r="B133" s="343">
        <v>1514</v>
      </c>
      <c r="C133" s="334" t="s">
        <v>675</v>
      </c>
      <c r="D133" s="335" t="s">
        <v>1326</v>
      </c>
      <c r="E133" s="335" t="s">
        <v>4</v>
      </c>
      <c r="G133" s="323">
        <v>7190</v>
      </c>
      <c r="H133" s="323">
        <v>9705</v>
      </c>
      <c r="I133" s="336">
        <f t="shared" si="4"/>
        <v>2515</v>
      </c>
      <c r="J133" s="329"/>
      <c r="L133" s="336"/>
      <c r="M133" s="337">
        <v>3752.96</v>
      </c>
      <c r="N133" s="338">
        <v>0.12</v>
      </c>
      <c r="O133" s="330"/>
      <c r="P133" s="329"/>
      <c r="Q133" s="329"/>
      <c r="R133" s="330"/>
      <c r="S133" s="334" t="s">
        <v>107</v>
      </c>
      <c r="T133" s="334" t="s">
        <v>1327</v>
      </c>
    </row>
    <row r="134" spans="1:23" s="334" customFormat="1" x14ac:dyDescent="0.3">
      <c r="A134" s="334">
        <v>311</v>
      </c>
      <c r="B134" s="343">
        <v>1520</v>
      </c>
      <c r="C134" s="334" t="s">
        <v>484</v>
      </c>
      <c r="D134" s="335" t="s">
        <v>860</v>
      </c>
      <c r="E134" s="335" t="s">
        <v>4</v>
      </c>
      <c r="G134" s="323">
        <v>291251</v>
      </c>
      <c r="H134" s="323">
        <v>302623</v>
      </c>
      <c r="I134" s="336">
        <f t="shared" si="4"/>
        <v>11372</v>
      </c>
      <c r="J134" s="329"/>
      <c r="L134" s="336"/>
      <c r="M134" s="337">
        <f>3100.02+150</f>
        <v>3250.02</v>
      </c>
      <c r="N134" s="338">
        <v>9.3899999999999997E-2</v>
      </c>
      <c r="O134" s="330"/>
      <c r="P134" s="329"/>
      <c r="Q134" s="329"/>
      <c r="R134" s="330"/>
      <c r="S134" s="334" t="s">
        <v>299</v>
      </c>
      <c r="T134" s="334" t="s">
        <v>1413</v>
      </c>
      <c r="V134" s="334" t="s">
        <v>862</v>
      </c>
    </row>
    <row r="135" spans="1:23" s="334" customFormat="1" x14ac:dyDescent="0.3">
      <c r="A135" s="334">
        <v>311</v>
      </c>
      <c r="B135" s="343">
        <v>1520</v>
      </c>
      <c r="C135" s="378" t="s">
        <v>484</v>
      </c>
      <c r="D135" s="379" t="s">
        <v>861</v>
      </c>
      <c r="E135" s="335" t="s">
        <v>4</v>
      </c>
      <c r="G135" s="323">
        <v>345925</v>
      </c>
      <c r="H135" s="323">
        <v>348399</v>
      </c>
      <c r="I135" s="336">
        <f t="shared" si="4"/>
        <v>2474</v>
      </c>
      <c r="J135" s="329"/>
      <c r="L135" s="336"/>
      <c r="M135" s="337">
        <f>3100.02+150</f>
        <v>3250.02</v>
      </c>
      <c r="N135" s="338">
        <v>9.3899999999999997E-2</v>
      </c>
      <c r="O135" s="330"/>
      <c r="P135" s="329"/>
      <c r="Q135" s="329"/>
      <c r="R135" s="330"/>
      <c r="S135" s="334" t="s">
        <v>299</v>
      </c>
      <c r="T135" s="226" t="s">
        <v>1457</v>
      </c>
      <c r="V135" s="334" t="s">
        <v>862</v>
      </c>
      <c r="W135" s="334" t="s">
        <v>1413</v>
      </c>
    </row>
    <row r="136" spans="1:23" s="334" customFormat="1" x14ac:dyDescent="0.3">
      <c r="A136" s="334">
        <v>311</v>
      </c>
      <c r="B136" s="343">
        <v>1520</v>
      </c>
      <c r="C136" s="334" t="s">
        <v>484</v>
      </c>
      <c r="D136" s="335" t="s">
        <v>1232</v>
      </c>
      <c r="E136" s="335" t="s">
        <v>4</v>
      </c>
      <c r="G136" s="323">
        <v>37078</v>
      </c>
      <c r="H136" s="323">
        <v>43509</v>
      </c>
      <c r="I136" s="336">
        <f t="shared" si="4"/>
        <v>6431</v>
      </c>
      <c r="J136" s="329"/>
      <c r="L136" s="336"/>
      <c r="M136" s="337">
        <f>4583.98+150</f>
        <v>4733.9799999999996</v>
      </c>
      <c r="N136" s="338">
        <v>8.8999999999999996E-2</v>
      </c>
      <c r="O136" s="330"/>
      <c r="P136" s="329"/>
      <c r="Q136" s="329"/>
      <c r="R136" s="330"/>
      <c r="S136" s="334" t="s">
        <v>299</v>
      </c>
      <c r="T136" s="334" t="s">
        <v>1413</v>
      </c>
      <c r="V136" s="334" t="s">
        <v>1233</v>
      </c>
    </row>
    <row r="137" spans="1:23" s="334" customFormat="1" x14ac:dyDescent="0.3">
      <c r="A137" s="334">
        <v>311</v>
      </c>
      <c r="B137" s="343">
        <v>1520</v>
      </c>
      <c r="C137" s="334" t="s">
        <v>484</v>
      </c>
      <c r="D137" s="335" t="s">
        <v>1200</v>
      </c>
      <c r="E137" s="335" t="s">
        <v>4</v>
      </c>
      <c r="G137" s="323">
        <v>93885</v>
      </c>
      <c r="H137" s="323">
        <v>104952</v>
      </c>
      <c r="I137" s="336">
        <f t="shared" si="4"/>
        <v>11067</v>
      </c>
      <c r="J137" s="329"/>
      <c r="L137" s="336"/>
      <c r="M137" s="337">
        <f>5391.19+150</f>
        <v>5541.19</v>
      </c>
      <c r="N137" s="338">
        <v>8.8999999999999996E-2</v>
      </c>
      <c r="O137" s="330"/>
      <c r="P137" s="329"/>
      <c r="Q137" s="329"/>
      <c r="R137" s="330"/>
      <c r="S137" s="334" t="s">
        <v>299</v>
      </c>
      <c r="T137" s="334" t="s">
        <v>1413</v>
      </c>
      <c r="V137" s="334" t="s">
        <v>1218</v>
      </c>
    </row>
    <row r="138" spans="1:23" s="334" customFormat="1" x14ac:dyDescent="0.3">
      <c r="A138" s="334">
        <v>311</v>
      </c>
      <c r="B138" s="343">
        <v>1520</v>
      </c>
      <c r="C138" s="334" t="s">
        <v>484</v>
      </c>
      <c r="D138" s="335" t="s">
        <v>1201</v>
      </c>
      <c r="E138" s="335" t="s">
        <v>4</v>
      </c>
      <c r="G138" s="323">
        <v>92539</v>
      </c>
      <c r="H138" s="323">
        <v>103653</v>
      </c>
      <c r="I138" s="336">
        <f t="shared" si="4"/>
        <v>11114</v>
      </c>
      <c r="J138" s="329"/>
      <c r="L138" s="336"/>
      <c r="M138" s="337">
        <f>4737.19+150</f>
        <v>4887.1899999999996</v>
      </c>
      <c r="N138" s="338">
        <v>8.8999999999999996E-2</v>
      </c>
      <c r="O138" s="330"/>
      <c r="P138" s="329"/>
      <c r="Q138" s="329"/>
      <c r="R138" s="330"/>
      <c r="S138" s="334" t="s">
        <v>299</v>
      </c>
      <c r="T138" s="334" t="s">
        <v>1413</v>
      </c>
      <c r="V138" s="334" t="s">
        <v>1208</v>
      </c>
    </row>
    <row r="139" spans="1:23" s="334" customFormat="1" x14ac:dyDescent="0.3">
      <c r="A139" s="334">
        <v>311</v>
      </c>
      <c r="B139" s="343">
        <v>1520</v>
      </c>
      <c r="C139" s="334" t="s">
        <v>484</v>
      </c>
      <c r="D139" s="335" t="s">
        <v>1202</v>
      </c>
      <c r="E139" s="335" t="s">
        <v>4</v>
      </c>
      <c r="G139" s="323">
        <v>88985</v>
      </c>
      <c r="H139" s="323">
        <v>97634</v>
      </c>
      <c r="I139" s="336">
        <f t="shared" si="4"/>
        <v>8649</v>
      </c>
      <c r="J139" s="329"/>
      <c r="L139" s="336"/>
      <c r="M139" s="337">
        <f>4737.19+150</f>
        <v>4887.1899999999996</v>
      </c>
      <c r="N139" s="338">
        <v>8.8999999999999996E-2</v>
      </c>
      <c r="O139" s="330"/>
      <c r="P139" s="329"/>
      <c r="Q139" s="329"/>
      <c r="R139" s="330"/>
      <c r="S139" s="334" t="s">
        <v>299</v>
      </c>
      <c r="T139" s="334" t="s">
        <v>1413</v>
      </c>
      <c r="V139" s="334" t="s">
        <v>1203</v>
      </c>
    </row>
    <row r="140" spans="1:23" s="334" customFormat="1" x14ac:dyDescent="0.3">
      <c r="A140" s="334">
        <v>319</v>
      </c>
      <c r="B140" s="334" t="s">
        <v>474</v>
      </c>
      <c r="C140" s="334" t="s">
        <v>448</v>
      </c>
      <c r="D140" s="335" t="s">
        <v>449</v>
      </c>
      <c r="E140" s="335" t="s">
        <v>4</v>
      </c>
      <c r="G140" s="323">
        <v>241913</v>
      </c>
      <c r="H140" s="323">
        <v>246843</v>
      </c>
      <c r="I140" s="336">
        <f t="shared" si="4"/>
        <v>4930</v>
      </c>
      <c r="J140" s="329"/>
      <c r="L140" s="336">
        <f>K140-J140</f>
        <v>0</v>
      </c>
      <c r="M140" s="337">
        <v>1581.52</v>
      </c>
      <c r="N140" s="346">
        <v>9.9400000000000002E-2</v>
      </c>
      <c r="O140" s="339">
        <v>11155</v>
      </c>
      <c r="P140" s="329"/>
      <c r="Q140" s="329"/>
      <c r="R140" s="339">
        <v>0</v>
      </c>
      <c r="S140" s="334" t="s">
        <v>107</v>
      </c>
    </row>
    <row r="141" spans="1:23" s="334" customFormat="1" x14ac:dyDescent="0.3">
      <c r="A141" s="334">
        <v>325</v>
      </c>
      <c r="B141" s="343">
        <v>1604</v>
      </c>
      <c r="C141" s="334" t="s">
        <v>534</v>
      </c>
      <c r="D141" s="334" t="s">
        <v>535</v>
      </c>
      <c r="E141" s="334" t="s">
        <v>4</v>
      </c>
      <c r="G141" s="323">
        <v>105786</v>
      </c>
      <c r="H141" s="323">
        <v>106991</v>
      </c>
      <c r="I141" s="336">
        <f t="shared" si="4"/>
        <v>1205</v>
      </c>
      <c r="M141" s="337">
        <v>1470.48</v>
      </c>
      <c r="N141" s="347">
        <v>0.1003</v>
      </c>
      <c r="P141" s="329"/>
      <c r="Q141" s="329"/>
      <c r="R141" s="339">
        <v>0</v>
      </c>
      <c r="S141" s="334" t="s">
        <v>107</v>
      </c>
    </row>
    <row r="142" spans="1:23" s="334" customFormat="1" x14ac:dyDescent="0.3">
      <c r="A142" s="334">
        <v>325</v>
      </c>
      <c r="B142" s="343">
        <v>1604</v>
      </c>
      <c r="C142" s="365" t="s">
        <v>534</v>
      </c>
      <c r="D142" s="334" t="s">
        <v>623</v>
      </c>
      <c r="E142" s="366" t="s">
        <v>4</v>
      </c>
      <c r="G142" s="323">
        <v>108040</v>
      </c>
      <c r="H142" s="323">
        <v>110448</v>
      </c>
      <c r="I142" s="336">
        <f t="shared" si="4"/>
        <v>2408</v>
      </c>
      <c r="M142" s="337">
        <v>1204.6600000000001</v>
      </c>
      <c r="N142" s="347">
        <v>9.6100000000000005E-2</v>
      </c>
      <c r="P142" s="329"/>
      <c r="Q142" s="329"/>
      <c r="R142" s="339"/>
      <c r="S142" s="334" t="s">
        <v>107</v>
      </c>
      <c r="T142" s="334" t="s">
        <v>624</v>
      </c>
    </row>
    <row r="143" spans="1:23" s="334" customFormat="1" x14ac:dyDescent="0.3">
      <c r="A143" s="334">
        <v>327</v>
      </c>
      <c r="B143" s="334">
        <v>1628</v>
      </c>
      <c r="C143" s="365" t="s">
        <v>579</v>
      </c>
      <c r="D143" s="334" t="s">
        <v>580</v>
      </c>
      <c r="E143" s="366" t="s">
        <v>4</v>
      </c>
      <c r="G143" s="323">
        <v>255225</v>
      </c>
      <c r="H143" s="323">
        <v>259775</v>
      </c>
      <c r="I143" s="336">
        <f t="shared" si="4"/>
        <v>4550</v>
      </c>
      <c r="M143" s="337">
        <v>3909.66</v>
      </c>
      <c r="N143" s="347">
        <v>0.1172</v>
      </c>
      <c r="O143" s="330">
        <v>0</v>
      </c>
      <c r="P143" s="329"/>
      <c r="Q143" s="329"/>
      <c r="R143" s="330">
        <v>0</v>
      </c>
      <c r="S143" s="334" t="s">
        <v>107</v>
      </c>
      <c r="T143" s="334" t="s">
        <v>602</v>
      </c>
    </row>
    <row r="144" spans="1:23" s="334" customFormat="1" x14ac:dyDescent="0.3">
      <c r="A144" s="334">
        <v>327</v>
      </c>
      <c r="B144" s="334">
        <v>1628</v>
      </c>
      <c r="C144" s="365" t="s">
        <v>579</v>
      </c>
      <c r="D144" s="334" t="s">
        <v>581</v>
      </c>
      <c r="E144" s="366" t="s">
        <v>4</v>
      </c>
      <c r="G144" s="323">
        <v>247090</v>
      </c>
      <c r="H144" s="323">
        <v>251469</v>
      </c>
      <c r="I144" s="336">
        <f t="shared" si="4"/>
        <v>4379</v>
      </c>
      <c r="M144" s="337">
        <v>3909.66</v>
      </c>
      <c r="N144" s="347">
        <v>0.1172</v>
      </c>
      <c r="O144" s="330">
        <v>0</v>
      </c>
      <c r="P144" s="329"/>
      <c r="Q144" s="329"/>
      <c r="R144" s="330">
        <v>0</v>
      </c>
      <c r="S144" s="334" t="s">
        <v>107</v>
      </c>
      <c r="T144" s="334" t="s">
        <v>602</v>
      </c>
    </row>
    <row r="145" spans="1:22" s="334" customFormat="1" x14ac:dyDescent="0.3">
      <c r="A145" s="334">
        <v>327</v>
      </c>
      <c r="B145" s="334">
        <v>1628</v>
      </c>
      <c r="C145" s="365" t="s">
        <v>579</v>
      </c>
      <c r="D145" s="334" t="s">
        <v>587</v>
      </c>
      <c r="E145" s="366" t="s">
        <v>4</v>
      </c>
      <c r="G145" s="323">
        <v>167583</v>
      </c>
      <c r="H145" s="323">
        <v>170323</v>
      </c>
      <c r="I145" s="336">
        <f t="shared" si="4"/>
        <v>2740</v>
      </c>
      <c r="M145" s="337">
        <v>1761.34</v>
      </c>
      <c r="N145" s="347">
        <v>0.1056</v>
      </c>
      <c r="O145" s="330">
        <v>0</v>
      </c>
      <c r="P145" s="329"/>
      <c r="Q145" s="329"/>
      <c r="R145" s="330">
        <v>0</v>
      </c>
      <c r="S145" s="334" t="s">
        <v>107</v>
      </c>
      <c r="T145" s="334" t="s">
        <v>603</v>
      </c>
    </row>
    <row r="146" spans="1:22" s="334" customFormat="1" x14ac:dyDescent="0.3">
      <c r="A146" s="334">
        <v>327</v>
      </c>
      <c r="B146" s="334">
        <v>1628</v>
      </c>
      <c r="C146" s="397" t="s">
        <v>579</v>
      </c>
      <c r="D146" s="226" t="s">
        <v>597</v>
      </c>
      <c r="E146" s="366" t="s">
        <v>4</v>
      </c>
      <c r="G146" s="323">
        <v>190950</v>
      </c>
      <c r="H146" s="323">
        <v>193889</v>
      </c>
      <c r="I146" s="336">
        <f t="shared" si="4"/>
        <v>2939</v>
      </c>
      <c r="M146" s="337">
        <v>1761.34</v>
      </c>
      <c r="N146" s="347">
        <v>0.1056</v>
      </c>
      <c r="O146" s="330">
        <v>0</v>
      </c>
      <c r="P146" s="329"/>
      <c r="Q146" s="329"/>
      <c r="R146" s="330">
        <v>0</v>
      </c>
      <c r="S146" s="334" t="s">
        <v>107</v>
      </c>
      <c r="T146" s="226" t="s">
        <v>1466</v>
      </c>
      <c r="V146" s="334" t="s">
        <v>596</v>
      </c>
    </row>
    <row r="147" spans="1:22" s="334" customFormat="1" x14ac:dyDescent="0.3">
      <c r="A147" s="334">
        <v>327</v>
      </c>
      <c r="B147" s="334">
        <v>1628</v>
      </c>
      <c r="C147" s="365" t="s">
        <v>579</v>
      </c>
      <c r="D147" s="334" t="s">
        <v>1052</v>
      </c>
      <c r="E147" s="366" t="s">
        <v>4</v>
      </c>
      <c r="G147" s="323">
        <v>40993</v>
      </c>
      <c r="H147" s="323">
        <v>45154</v>
      </c>
      <c r="I147" s="336">
        <f t="shared" si="4"/>
        <v>4161</v>
      </c>
      <c r="M147" s="337">
        <v>3844.5</v>
      </c>
      <c r="N147" s="347">
        <v>0.1128</v>
      </c>
      <c r="O147" s="330">
        <v>0</v>
      </c>
      <c r="P147" s="329"/>
      <c r="Q147" s="329"/>
      <c r="R147" s="330">
        <v>0</v>
      </c>
      <c r="S147" s="334" t="s">
        <v>107</v>
      </c>
      <c r="T147" s="334" t="s">
        <v>1053</v>
      </c>
    </row>
    <row r="148" spans="1:22" s="334" customFormat="1" x14ac:dyDescent="0.3">
      <c r="A148" s="334">
        <v>327</v>
      </c>
      <c r="B148" s="334">
        <v>1628</v>
      </c>
      <c r="C148" s="365" t="s">
        <v>579</v>
      </c>
      <c r="D148" s="334" t="s">
        <v>1068</v>
      </c>
      <c r="E148" s="366" t="s">
        <v>4</v>
      </c>
      <c r="G148" s="323">
        <v>45457</v>
      </c>
      <c r="H148" s="323">
        <v>49927</v>
      </c>
      <c r="I148" s="336">
        <f t="shared" si="4"/>
        <v>4470</v>
      </c>
      <c r="M148" s="337">
        <v>4219.38</v>
      </c>
      <c r="N148" s="347">
        <v>0.1188</v>
      </c>
      <c r="O148" s="330"/>
      <c r="P148" s="329"/>
      <c r="Q148" s="329"/>
      <c r="R148" s="330"/>
      <c r="S148" s="334" t="s">
        <v>107</v>
      </c>
      <c r="T148" s="334" t="s">
        <v>1069</v>
      </c>
    </row>
    <row r="149" spans="1:22" s="334" customFormat="1" x14ac:dyDescent="0.3">
      <c r="A149" s="334">
        <v>327</v>
      </c>
      <c r="B149" s="334">
        <v>1628</v>
      </c>
      <c r="C149" s="365" t="s">
        <v>579</v>
      </c>
      <c r="D149" s="334" t="s">
        <v>1099</v>
      </c>
      <c r="E149" s="366" t="s">
        <v>4</v>
      </c>
      <c r="G149" s="323">
        <v>48972</v>
      </c>
      <c r="H149" s="323">
        <v>52534</v>
      </c>
      <c r="I149" s="336">
        <f t="shared" si="4"/>
        <v>3562</v>
      </c>
      <c r="M149" s="337">
        <v>4219.38</v>
      </c>
      <c r="N149" s="347">
        <v>0.1188</v>
      </c>
      <c r="O149" s="330"/>
      <c r="P149" s="329"/>
      <c r="Q149" s="329"/>
      <c r="R149" s="330"/>
      <c r="S149" s="334" t="s">
        <v>107</v>
      </c>
      <c r="T149" s="334" t="s">
        <v>1100</v>
      </c>
    </row>
    <row r="150" spans="1:22" s="334" customFormat="1" x14ac:dyDescent="0.3">
      <c r="A150" s="334">
        <v>327</v>
      </c>
      <c r="B150" s="334">
        <v>1628</v>
      </c>
      <c r="C150" s="365" t="s">
        <v>579</v>
      </c>
      <c r="D150" s="334" t="s">
        <v>1121</v>
      </c>
      <c r="E150" s="366" t="s">
        <v>4</v>
      </c>
      <c r="G150" s="323">
        <v>26136</v>
      </c>
      <c r="H150" s="323">
        <v>27701</v>
      </c>
      <c r="I150" s="336">
        <f t="shared" si="4"/>
        <v>1565</v>
      </c>
      <c r="M150" s="337">
        <v>3644.38</v>
      </c>
      <c r="N150" s="347">
        <v>0.11749999999999999</v>
      </c>
      <c r="O150" s="330"/>
      <c r="P150" s="329"/>
      <c r="Q150" s="329"/>
      <c r="R150" s="330"/>
      <c r="S150" s="334" t="s">
        <v>107</v>
      </c>
      <c r="T150" s="334" t="s">
        <v>1142</v>
      </c>
    </row>
    <row r="151" spans="1:22" s="334" customFormat="1" x14ac:dyDescent="0.3">
      <c r="A151" s="334">
        <v>327</v>
      </c>
      <c r="B151" s="334">
        <v>1628</v>
      </c>
      <c r="C151" s="365" t="s">
        <v>579</v>
      </c>
      <c r="D151" s="334" t="s">
        <v>1087</v>
      </c>
      <c r="E151" s="366" t="s">
        <v>4</v>
      </c>
      <c r="G151" s="323">
        <v>64629</v>
      </c>
      <c r="H151" s="323">
        <v>67667</v>
      </c>
      <c r="I151" s="336">
        <f t="shared" si="4"/>
        <v>3038</v>
      </c>
      <c r="M151" s="337">
        <v>4219.38</v>
      </c>
      <c r="N151" s="347">
        <v>0.1188</v>
      </c>
      <c r="O151" s="330"/>
      <c r="P151" s="329"/>
      <c r="Q151" s="329"/>
      <c r="R151" s="330"/>
      <c r="S151" s="334" t="s">
        <v>107</v>
      </c>
      <c r="T151" s="334" t="s">
        <v>1088</v>
      </c>
    </row>
    <row r="152" spans="1:22" s="334" customFormat="1" x14ac:dyDescent="0.3">
      <c r="A152" s="334">
        <v>327</v>
      </c>
      <c r="B152" s="334">
        <v>1628</v>
      </c>
      <c r="C152" s="365" t="s">
        <v>579</v>
      </c>
      <c r="D152" s="334" t="s">
        <v>1458</v>
      </c>
      <c r="E152" s="366" t="s">
        <v>4</v>
      </c>
      <c r="G152" s="323">
        <v>2563</v>
      </c>
      <c r="H152" s="323">
        <v>2563</v>
      </c>
      <c r="I152" s="336">
        <f t="shared" si="4"/>
        <v>0</v>
      </c>
      <c r="M152" s="337">
        <v>2537.39</v>
      </c>
      <c r="N152" s="347">
        <v>0.112</v>
      </c>
      <c r="O152" s="330"/>
      <c r="P152" s="329"/>
      <c r="Q152" s="329"/>
      <c r="R152" s="330"/>
      <c r="S152" s="334" t="s">
        <v>107</v>
      </c>
      <c r="T152" s="334" t="s">
        <v>1460</v>
      </c>
    </row>
    <row r="153" spans="1:22" s="334" customFormat="1" x14ac:dyDescent="0.3">
      <c r="A153" s="334">
        <v>327</v>
      </c>
      <c r="B153" s="334">
        <v>1628</v>
      </c>
      <c r="C153" s="365" t="s">
        <v>579</v>
      </c>
      <c r="D153" s="334" t="s">
        <v>1459</v>
      </c>
      <c r="E153" s="366" t="s">
        <v>4</v>
      </c>
      <c r="G153" s="323">
        <v>16</v>
      </c>
      <c r="H153" s="323">
        <v>16</v>
      </c>
      <c r="I153" s="336">
        <f t="shared" si="4"/>
        <v>0</v>
      </c>
      <c r="M153" s="337">
        <v>2537.39</v>
      </c>
      <c r="N153" s="347">
        <v>0.112</v>
      </c>
      <c r="O153" s="330"/>
      <c r="P153" s="329"/>
      <c r="Q153" s="329"/>
      <c r="R153" s="330"/>
      <c r="S153" s="334" t="s">
        <v>107</v>
      </c>
      <c r="T153" s="334" t="s">
        <v>1460</v>
      </c>
    </row>
    <row r="154" spans="1:22" s="334" customFormat="1" x14ac:dyDescent="0.3">
      <c r="A154" s="186" t="s">
        <v>1027</v>
      </c>
      <c r="B154" s="343">
        <v>1636</v>
      </c>
      <c r="C154" s="334" t="s">
        <v>496</v>
      </c>
      <c r="D154" s="367" t="s">
        <v>1055</v>
      </c>
      <c r="E154" s="334" t="s">
        <v>4</v>
      </c>
      <c r="G154" s="323">
        <v>30976</v>
      </c>
      <c r="H154" s="323">
        <v>33709</v>
      </c>
      <c r="I154" s="336">
        <f t="shared" si="4"/>
        <v>2733</v>
      </c>
      <c r="M154" s="337">
        <v>1435.81</v>
      </c>
      <c r="N154" s="347">
        <v>9.9099999999999994E-2</v>
      </c>
      <c r="P154" s="329"/>
      <c r="Q154" s="329"/>
      <c r="R154" s="330"/>
      <c r="S154" s="334" t="s">
        <v>107</v>
      </c>
      <c r="T154" s="334" t="s">
        <v>1054</v>
      </c>
    </row>
    <row r="155" spans="1:22" s="334" customFormat="1" x14ac:dyDescent="0.3">
      <c r="A155" s="334">
        <v>325</v>
      </c>
      <c r="B155" s="343">
        <v>1642</v>
      </c>
      <c r="C155" s="334" t="s">
        <v>543</v>
      </c>
      <c r="D155" s="334" t="s">
        <v>767</v>
      </c>
      <c r="E155" s="335" t="s">
        <v>4</v>
      </c>
      <c r="G155" s="323">
        <v>451951</v>
      </c>
      <c r="H155" s="323">
        <v>458274</v>
      </c>
      <c r="I155" s="336">
        <f t="shared" si="4"/>
        <v>6323</v>
      </c>
      <c r="M155" s="337">
        <v>3076.06</v>
      </c>
      <c r="N155" s="334">
        <v>9.2499999999999999E-2</v>
      </c>
      <c r="O155" s="330">
        <v>0</v>
      </c>
      <c r="P155" s="329"/>
      <c r="Q155" s="329"/>
      <c r="R155" s="330"/>
      <c r="S155" s="334" t="s">
        <v>552</v>
      </c>
      <c r="T155" s="334" t="s">
        <v>769</v>
      </c>
    </row>
    <row r="156" spans="1:22" s="334" customFormat="1" x14ac:dyDescent="0.3">
      <c r="A156" s="334">
        <v>325</v>
      </c>
      <c r="B156" s="343">
        <v>1642</v>
      </c>
      <c r="C156" s="334" t="s">
        <v>543</v>
      </c>
      <c r="D156" s="334" t="s">
        <v>1114</v>
      </c>
      <c r="E156" s="335" t="s">
        <v>4</v>
      </c>
      <c r="G156" s="323">
        <v>113210</v>
      </c>
      <c r="H156" s="323">
        <v>120308</v>
      </c>
      <c r="I156" s="336">
        <f t="shared" si="4"/>
        <v>7098</v>
      </c>
      <c r="M156" s="337">
        <v>4065.45</v>
      </c>
      <c r="O156" s="330"/>
      <c r="P156" s="329"/>
      <c r="Q156" s="329"/>
      <c r="R156" s="330"/>
      <c r="S156" s="334" t="s">
        <v>552</v>
      </c>
      <c r="T156" s="334" t="s">
        <v>1115</v>
      </c>
    </row>
    <row r="157" spans="1:22" s="334" customFormat="1" x14ac:dyDescent="0.3">
      <c r="A157" s="334">
        <v>325</v>
      </c>
      <c r="B157" s="343">
        <v>1642</v>
      </c>
      <c r="C157" s="334" t="s">
        <v>543</v>
      </c>
      <c r="D157" s="334" t="s">
        <v>1423</v>
      </c>
      <c r="E157" s="335" t="s">
        <v>4</v>
      </c>
      <c r="G157" s="323">
        <v>9497</v>
      </c>
      <c r="H157" s="323">
        <v>20907</v>
      </c>
      <c r="I157" s="336">
        <f t="shared" si="4"/>
        <v>11410</v>
      </c>
      <c r="M157" s="337">
        <v>4155.2299999999996</v>
      </c>
      <c r="N157" s="334">
        <v>9.2399999999999996E-2</v>
      </c>
      <c r="O157" s="330"/>
      <c r="P157" s="329"/>
      <c r="Q157" s="329"/>
      <c r="R157" s="330"/>
      <c r="S157" s="334" t="s">
        <v>552</v>
      </c>
      <c r="T157" s="334" t="s">
        <v>1424</v>
      </c>
    </row>
    <row r="158" spans="1:22" s="334" customFormat="1" ht="18" customHeight="1" x14ac:dyDescent="0.3">
      <c r="A158" s="334">
        <v>322</v>
      </c>
      <c r="B158" s="343">
        <v>1645</v>
      </c>
      <c r="C158" s="334" t="s">
        <v>507</v>
      </c>
      <c r="D158" s="334" t="s">
        <v>1090</v>
      </c>
      <c r="E158" s="334" t="s">
        <v>4</v>
      </c>
      <c r="I158" s="336">
        <f t="shared" si="4"/>
        <v>0</v>
      </c>
      <c r="M158" s="337">
        <v>4220.8900000000003</v>
      </c>
      <c r="P158" s="329"/>
      <c r="Q158" s="329"/>
      <c r="R158" s="330"/>
      <c r="S158" s="334" t="s">
        <v>107</v>
      </c>
      <c r="T158" s="334" t="s">
        <v>1091</v>
      </c>
    </row>
    <row r="159" spans="1:22" s="334" customFormat="1" x14ac:dyDescent="0.3">
      <c r="A159" s="271" t="s">
        <v>931</v>
      </c>
      <c r="B159" s="343">
        <v>1647</v>
      </c>
      <c r="C159" s="321" t="s">
        <v>546</v>
      </c>
      <c r="D159" s="321" t="s">
        <v>545</v>
      </c>
      <c r="E159" s="335" t="s">
        <v>4</v>
      </c>
      <c r="G159" s="323">
        <v>261666</v>
      </c>
      <c r="H159" s="323">
        <v>263750</v>
      </c>
      <c r="I159" s="336">
        <f t="shared" si="4"/>
        <v>2084</v>
      </c>
      <c r="M159" s="337">
        <v>2344.14</v>
      </c>
      <c r="N159" s="347">
        <v>0.1003</v>
      </c>
      <c r="O159" s="330">
        <v>0</v>
      </c>
      <c r="P159" s="329"/>
      <c r="Q159" s="329"/>
      <c r="R159" s="330">
        <v>0</v>
      </c>
      <c r="S159" s="334" t="s">
        <v>107</v>
      </c>
      <c r="T159" s="334" t="s">
        <v>1124</v>
      </c>
    </row>
    <row r="160" spans="1:22" s="334" customFormat="1" x14ac:dyDescent="0.3">
      <c r="A160" s="271" t="s">
        <v>931</v>
      </c>
      <c r="B160" s="343">
        <v>1647</v>
      </c>
      <c r="C160" s="321" t="s">
        <v>546</v>
      </c>
      <c r="D160" s="321" t="s">
        <v>551</v>
      </c>
      <c r="E160" s="335" t="s">
        <v>4</v>
      </c>
      <c r="G160" s="323">
        <v>227272</v>
      </c>
      <c r="H160" s="323">
        <v>231326</v>
      </c>
      <c r="I160" s="336">
        <f t="shared" si="4"/>
        <v>4054</v>
      </c>
      <c r="M160" s="337">
        <v>2186.12</v>
      </c>
      <c r="N160" s="347">
        <v>0.1003</v>
      </c>
      <c r="O160" s="330">
        <v>0</v>
      </c>
      <c r="P160" s="329"/>
      <c r="Q160" s="329"/>
      <c r="R160" s="330">
        <v>0</v>
      </c>
      <c r="S160" s="334" t="s">
        <v>107</v>
      </c>
      <c r="T160" s="334" t="s">
        <v>836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632</v>
      </c>
      <c r="E161" s="334" t="s">
        <v>4</v>
      </c>
      <c r="G161" s="323">
        <v>258028</v>
      </c>
      <c r="H161" s="323">
        <v>264402</v>
      </c>
      <c r="I161" s="336">
        <f t="shared" si="4"/>
        <v>6374</v>
      </c>
      <c r="M161" s="337">
        <v>3562.55</v>
      </c>
      <c r="N161" s="347">
        <v>0.1026</v>
      </c>
      <c r="O161" s="330">
        <v>0</v>
      </c>
      <c r="S161" s="334" t="s">
        <v>299</v>
      </c>
      <c r="T161" s="334" t="s">
        <v>633</v>
      </c>
      <c r="U161" s="334" t="s">
        <v>661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665</v>
      </c>
      <c r="E162" s="334" t="s">
        <v>4</v>
      </c>
      <c r="G162" s="323">
        <v>249065</v>
      </c>
      <c r="H162" s="323">
        <v>252981</v>
      </c>
      <c r="I162" s="336">
        <f t="shared" si="4"/>
        <v>3916</v>
      </c>
      <c r="M162" s="337">
        <v>3377.18</v>
      </c>
      <c r="N162" s="347">
        <v>0.1026</v>
      </c>
      <c r="O162" s="330">
        <v>0</v>
      </c>
      <c r="S162" s="334" t="s">
        <v>299</v>
      </c>
      <c r="T162" s="334" t="s">
        <v>674</v>
      </c>
      <c r="U162" s="334">
        <v>48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730</v>
      </c>
      <c r="E163" s="334" t="s">
        <v>4</v>
      </c>
      <c r="G163" s="323">
        <v>256004</v>
      </c>
      <c r="H163" s="323">
        <v>262971</v>
      </c>
      <c r="I163" s="336">
        <f t="shared" si="4"/>
        <v>6967</v>
      </c>
      <c r="M163" s="337">
        <v>3502.37</v>
      </c>
      <c r="N163" s="334">
        <v>9.8199999999999996E-2</v>
      </c>
      <c r="O163" s="330"/>
      <c r="S163" s="334" t="s">
        <v>299</v>
      </c>
      <c r="T163" s="334" t="s">
        <v>933</v>
      </c>
      <c r="U163" s="334">
        <v>48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969</v>
      </c>
      <c r="E164" s="334" t="s">
        <v>4</v>
      </c>
      <c r="G164" s="323">
        <v>211490</v>
      </c>
      <c r="H164" s="323">
        <v>220655</v>
      </c>
      <c r="I164" s="336">
        <f t="shared" si="4"/>
        <v>9165</v>
      </c>
      <c r="M164" s="337">
        <v>3828.85</v>
      </c>
      <c r="N164" s="334">
        <v>9.9900000000000003E-2</v>
      </c>
      <c r="O164" s="330" t="s">
        <v>638</v>
      </c>
      <c r="S164" s="334" t="s">
        <v>299</v>
      </c>
      <c r="T164" s="334" t="s">
        <v>970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1083</v>
      </c>
      <c r="E165" s="334" t="s">
        <v>4</v>
      </c>
      <c r="G165" s="323">
        <v>112918</v>
      </c>
      <c r="H165" s="323">
        <v>121803</v>
      </c>
      <c r="I165" s="336">
        <f t="shared" si="4"/>
        <v>8885</v>
      </c>
      <c r="M165" s="337">
        <v>4092.33</v>
      </c>
      <c r="N165" s="334">
        <v>9.9900000000000003E-2</v>
      </c>
      <c r="O165" s="330"/>
      <c r="S165" s="334" t="s">
        <v>299</v>
      </c>
      <c r="T165" s="334" t="s">
        <v>1084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1085</v>
      </c>
      <c r="E166" s="334" t="s">
        <v>4</v>
      </c>
      <c r="G166" s="323">
        <v>147017</v>
      </c>
      <c r="H166" s="323">
        <v>149393</v>
      </c>
      <c r="I166" s="336">
        <f t="shared" si="4"/>
        <v>2376</v>
      </c>
      <c r="M166" s="337">
        <v>3343.89</v>
      </c>
      <c r="N166" s="334">
        <v>0.1014</v>
      </c>
      <c r="O166" s="330"/>
      <c r="S166" s="334" t="s">
        <v>299</v>
      </c>
      <c r="T166" s="334" t="s">
        <v>1084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1236</v>
      </c>
      <c r="E167" s="334" t="s">
        <v>4</v>
      </c>
      <c r="G167" s="323">
        <v>31418</v>
      </c>
      <c r="H167" s="323">
        <v>35032</v>
      </c>
      <c r="I167" s="336">
        <f t="shared" si="4"/>
        <v>3614</v>
      </c>
      <c r="M167" s="337">
        <v>3849.73</v>
      </c>
      <c r="N167" s="338">
        <v>0.11</v>
      </c>
      <c r="O167" s="330"/>
      <c r="S167" s="334" t="s">
        <v>299</v>
      </c>
      <c r="T167" s="334" t="s">
        <v>1280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1237</v>
      </c>
      <c r="E168" s="334" t="s">
        <v>4</v>
      </c>
      <c r="G168" s="323">
        <v>38150</v>
      </c>
      <c r="H168" s="323">
        <v>39951</v>
      </c>
      <c r="I168" s="336">
        <f t="shared" si="4"/>
        <v>1801</v>
      </c>
      <c r="M168" s="337">
        <v>3849.73</v>
      </c>
      <c r="N168" s="338">
        <v>0.11</v>
      </c>
      <c r="O168" s="330"/>
      <c r="S168" s="334" t="s">
        <v>299</v>
      </c>
      <c r="T168" s="334" t="s">
        <v>1269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1348</v>
      </c>
      <c r="E169" s="334" t="s">
        <v>4</v>
      </c>
      <c r="G169" s="323">
        <v>6073</v>
      </c>
      <c r="H169" s="323">
        <v>9032</v>
      </c>
      <c r="I169" s="336">
        <f t="shared" si="4"/>
        <v>2959</v>
      </c>
      <c r="M169" s="337">
        <v>3992.6</v>
      </c>
      <c r="N169" s="338">
        <v>0.11</v>
      </c>
      <c r="O169" s="330"/>
      <c r="S169" s="334" t="s">
        <v>299</v>
      </c>
      <c r="T169" s="334" t="s">
        <v>1347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1238</v>
      </c>
      <c r="E170" s="334" t="s">
        <v>4</v>
      </c>
      <c r="G170" s="323">
        <v>3829</v>
      </c>
      <c r="H170" s="323">
        <v>4745</v>
      </c>
      <c r="I170" s="336">
        <f t="shared" si="4"/>
        <v>916</v>
      </c>
      <c r="M170" s="337">
        <v>3728.95</v>
      </c>
      <c r="N170" s="338">
        <v>0.105</v>
      </c>
      <c r="O170" s="330"/>
      <c r="S170" s="334" t="s">
        <v>299</v>
      </c>
      <c r="T170" s="334" t="s">
        <v>1281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1342</v>
      </c>
      <c r="E171" s="334" t="s">
        <v>4</v>
      </c>
      <c r="G171" s="323">
        <v>272</v>
      </c>
      <c r="H171" s="323">
        <v>2419</v>
      </c>
      <c r="I171" s="336">
        <f t="shared" si="4"/>
        <v>2147</v>
      </c>
      <c r="M171" s="337">
        <v>3728.95</v>
      </c>
      <c r="N171" s="338">
        <v>0.105</v>
      </c>
      <c r="O171" s="330"/>
      <c r="S171" s="334" t="s">
        <v>299</v>
      </c>
      <c r="T171" s="334" t="s">
        <v>1343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1278</v>
      </c>
      <c r="E172" s="334" t="s">
        <v>4</v>
      </c>
      <c r="G172" s="323">
        <v>44540</v>
      </c>
      <c r="H172" s="323">
        <v>55909</v>
      </c>
      <c r="I172" s="336">
        <f t="shared" si="4"/>
        <v>11369</v>
      </c>
      <c r="M172" s="337">
        <v>4398.04</v>
      </c>
      <c r="N172" s="338">
        <v>9.5000000000000001E-2</v>
      </c>
      <c r="O172" s="330"/>
      <c r="S172" s="334" t="s">
        <v>299</v>
      </c>
      <c r="T172" s="334" t="s">
        <v>1282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334" t="s">
        <v>1294</v>
      </c>
      <c r="E173" s="334" t="s">
        <v>4</v>
      </c>
      <c r="G173" s="323">
        <v>28217</v>
      </c>
      <c r="H173" s="323">
        <v>29384</v>
      </c>
      <c r="I173" s="336">
        <f t="shared" si="4"/>
        <v>1167</v>
      </c>
      <c r="M173" s="337">
        <v>4398.04</v>
      </c>
      <c r="N173" s="338">
        <v>9.5000000000000001E-2</v>
      </c>
      <c r="O173" s="330"/>
      <c r="S173" s="334" t="s">
        <v>299</v>
      </c>
      <c r="T173" s="334" t="s">
        <v>1302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334" t="s">
        <v>1316</v>
      </c>
      <c r="E174" s="334" t="s">
        <v>4</v>
      </c>
      <c r="G174" s="323">
        <v>28065</v>
      </c>
      <c r="H174" s="323">
        <v>35298</v>
      </c>
      <c r="I174" s="336">
        <f t="shared" si="4"/>
        <v>7233</v>
      </c>
      <c r="M174" s="337">
        <v>4398.04</v>
      </c>
      <c r="N174" s="338">
        <v>9.5000000000000001E-2</v>
      </c>
      <c r="O174" s="330"/>
      <c r="S174" s="334" t="s">
        <v>299</v>
      </c>
      <c r="T174" s="334" t="s">
        <v>1317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334" t="s">
        <v>1318</v>
      </c>
      <c r="E175" s="334" t="s">
        <v>4</v>
      </c>
      <c r="G175" s="323">
        <v>37217</v>
      </c>
      <c r="H175" s="323">
        <v>37219</v>
      </c>
      <c r="I175" s="336">
        <f t="shared" si="4"/>
        <v>2</v>
      </c>
      <c r="M175" s="337">
        <v>4398.04</v>
      </c>
      <c r="N175" s="338">
        <v>9.5000000000000001E-2</v>
      </c>
      <c r="O175" s="330"/>
      <c r="S175" s="334" t="s">
        <v>299</v>
      </c>
      <c r="T175" s="334" t="s">
        <v>1317</v>
      </c>
    </row>
    <row r="176" spans="1:21" s="334" customFormat="1" x14ac:dyDescent="0.3">
      <c r="A176" s="334">
        <v>330</v>
      </c>
      <c r="B176" s="343">
        <v>1661</v>
      </c>
      <c r="C176" s="334" t="s">
        <v>627</v>
      </c>
      <c r="D176" s="334" t="s">
        <v>1330</v>
      </c>
      <c r="E176" s="334" t="s">
        <v>4</v>
      </c>
      <c r="G176" s="323">
        <v>48037</v>
      </c>
      <c r="H176" s="323">
        <v>57435</v>
      </c>
      <c r="I176" s="336">
        <f t="shared" si="4"/>
        <v>9398</v>
      </c>
      <c r="M176" s="337">
        <v>4373.05</v>
      </c>
      <c r="N176" s="338">
        <v>9.5000000000000001E-2</v>
      </c>
      <c r="O176" s="330"/>
      <c r="S176" s="334" t="s">
        <v>299</v>
      </c>
      <c r="T176" s="334" t="s">
        <v>1336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334" t="s">
        <v>1331</v>
      </c>
      <c r="E177" s="334" t="s">
        <v>4</v>
      </c>
      <c r="G177" s="323">
        <v>26603</v>
      </c>
      <c r="H177" s="323">
        <v>37294</v>
      </c>
      <c r="I177" s="336">
        <f t="shared" si="4"/>
        <v>10691</v>
      </c>
      <c r="M177" s="337">
        <v>4373.05</v>
      </c>
      <c r="N177" s="338">
        <v>9.5000000000000001E-2</v>
      </c>
      <c r="O177" s="330"/>
      <c r="S177" s="334" t="s">
        <v>299</v>
      </c>
      <c r="T177" s="334" t="s">
        <v>1337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334" t="s">
        <v>1332</v>
      </c>
      <c r="E178" s="334" t="s">
        <v>4</v>
      </c>
      <c r="G178" s="323">
        <v>53184</v>
      </c>
      <c r="H178" s="323">
        <v>65609</v>
      </c>
      <c r="I178" s="336">
        <f t="shared" si="4"/>
        <v>12425</v>
      </c>
      <c r="M178" s="337">
        <v>4822.62</v>
      </c>
      <c r="N178" s="338">
        <v>9.5000000000000001E-2</v>
      </c>
      <c r="O178" s="330"/>
      <c r="S178" s="334" t="s">
        <v>299</v>
      </c>
      <c r="T178" s="334" t="s">
        <v>1338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334" t="s">
        <v>1333</v>
      </c>
      <c r="E179" s="334" t="s">
        <v>4</v>
      </c>
      <c r="G179" s="323">
        <v>14352</v>
      </c>
      <c r="H179" s="323">
        <v>24267</v>
      </c>
      <c r="I179" s="336">
        <f t="shared" si="4"/>
        <v>9915</v>
      </c>
      <c r="M179" s="337">
        <v>4822.62</v>
      </c>
      <c r="N179" s="338">
        <v>9.5000000000000001E-2</v>
      </c>
      <c r="O179" s="330"/>
      <c r="S179" s="334" t="s">
        <v>299</v>
      </c>
      <c r="T179" s="334" t="s">
        <v>1339</v>
      </c>
    </row>
    <row r="180" spans="1:21" s="334" customFormat="1" x14ac:dyDescent="0.3">
      <c r="A180" s="334">
        <v>330</v>
      </c>
      <c r="B180" s="343">
        <v>1661</v>
      </c>
      <c r="C180" s="334" t="s">
        <v>627</v>
      </c>
      <c r="D180" s="334" t="s">
        <v>1334</v>
      </c>
      <c r="E180" s="334" t="s">
        <v>4</v>
      </c>
      <c r="G180" s="323">
        <v>50516</v>
      </c>
      <c r="H180" s="323">
        <v>64629</v>
      </c>
      <c r="I180" s="336">
        <f t="shared" si="4"/>
        <v>14113</v>
      </c>
      <c r="M180" s="337">
        <v>4822.62</v>
      </c>
      <c r="N180" s="338">
        <v>9.5000000000000001E-2</v>
      </c>
      <c r="O180" s="330"/>
      <c r="S180" s="334" t="s">
        <v>299</v>
      </c>
      <c r="T180" s="334" t="s">
        <v>1338</v>
      </c>
    </row>
    <row r="181" spans="1:21" s="334" customFormat="1" x14ac:dyDescent="0.3">
      <c r="A181" s="334">
        <v>330</v>
      </c>
      <c r="B181" s="343">
        <v>1661</v>
      </c>
      <c r="C181" s="334" t="s">
        <v>627</v>
      </c>
      <c r="D181" s="334" t="s">
        <v>1349</v>
      </c>
      <c r="E181" s="334" t="s">
        <v>4</v>
      </c>
      <c r="G181" s="323">
        <v>3599</v>
      </c>
      <c r="H181" s="323">
        <v>5423</v>
      </c>
      <c r="I181" s="336">
        <f t="shared" si="4"/>
        <v>1824</v>
      </c>
      <c r="M181" s="337">
        <v>3626.31</v>
      </c>
      <c r="N181" s="338">
        <v>0.105</v>
      </c>
      <c r="O181" s="330"/>
      <c r="S181" s="334" t="s">
        <v>299</v>
      </c>
      <c r="T181" s="334" t="s">
        <v>1347</v>
      </c>
    </row>
    <row r="182" spans="1:21" s="334" customFormat="1" x14ac:dyDescent="0.3">
      <c r="A182" s="334">
        <v>330</v>
      </c>
      <c r="B182" s="343">
        <v>1661</v>
      </c>
      <c r="C182" s="334" t="s">
        <v>627</v>
      </c>
      <c r="D182" s="334" t="s">
        <v>1352</v>
      </c>
      <c r="E182" s="334" t="s">
        <v>4</v>
      </c>
      <c r="G182" s="323">
        <v>2408</v>
      </c>
      <c r="H182" s="323">
        <v>3375</v>
      </c>
      <c r="I182" s="336">
        <f t="shared" si="4"/>
        <v>967</v>
      </c>
      <c r="M182" s="337">
        <v>2058.5500000000002</v>
      </c>
      <c r="N182" s="338">
        <v>0.11</v>
      </c>
      <c r="O182" s="330"/>
      <c r="S182" s="334" t="s">
        <v>299</v>
      </c>
      <c r="T182" s="334" t="s">
        <v>1353</v>
      </c>
    </row>
    <row r="183" spans="1:21" s="334" customFormat="1" x14ac:dyDescent="0.3">
      <c r="A183" s="334">
        <v>330</v>
      </c>
      <c r="B183" s="343">
        <v>1661</v>
      </c>
      <c r="C183" s="334" t="s">
        <v>627</v>
      </c>
      <c r="D183" s="334" t="s">
        <v>1335</v>
      </c>
      <c r="E183" s="334" t="s">
        <v>4</v>
      </c>
      <c r="G183" s="323">
        <v>2607</v>
      </c>
      <c r="H183" s="323">
        <v>2608</v>
      </c>
      <c r="I183" s="336">
        <f t="shared" si="4"/>
        <v>1</v>
      </c>
      <c r="M183" s="337">
        <v>4822.62</v>
      </c>
      <c r="N183" s="338">
        <v>9.5000000000000001E-2</v>
      </c>
      <c r="O183" s="330"/>
      <c r="S183" s="334" t="s">
        <v>299</v>
      </c>
      <c r="T183" s="334" t="s">
        <v>1338</v>
      </c>
    </row>
    <row r="184" spans="1:21" s="334" customFormat="1" x14ac:dyDescent="0.3">
      <c r="A184" s="334">
        <v>326</v>
      </c>
      <c r="B184" s="327">
        <v>1665</v>
      </c>
      <c r="C184" s="334" t="s">
        <v>571</v>
      </c>
      <c r="D184" s="334" t="s">
        <v>672</v>
      </c>
      <c r="E184" s="334" t="s">
        <v>4</v>
      </c>
      <c r="G184" s="323">
        <v>166636</v>
      </c>
      <c r="H184" s="323">
        <v>168838</v>
      </c>
      <c r="I184" s="336">
        <f t="shared" si="4"/>
        <v>2202</v>
      </c>
      <c r="J184" s="329"/>
      <c r="L184" s="336"/>
      <c r="M184" s="337">
        <v>3276.13</v>
      </c>
      <c r="N184" s="338">
        <v>0.10390000000000001</v>
      </c>
      <c r="O184" s="330"/>
      <c r="P184" s="329"/>
      <c r="Q184" s="329"/>
      <c r="R184" s="330"/>
      <c r="S184" s="321" t="s">
        <v>303</v>
      </c>
      <c r="T184" s="334" t="s">
        <v>750</v>
      </c>
      <c r="U184" s="334" t="s">
        <v>762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765</v>
      </c>
      <c r="E185" s="334" t="s">
        <v>4</v>
      </c>
      <c r="G185" s="323">
        <v>462296</v>
      </c>
      <c r="H185" s="323">
        <v>474313</v>
      </c>
      <c r="I185" s="336">
        <f t="shared" si="4"/>
        <v>12017</v>
      </c>
      <c r="J185" s="329"/>
      <c r="L185" s="336"/>
      <c r="M185" s="337">
        <v>2989.44</v>
      </c>
      <c r="N185" s="338">
        <v>9.8100000000000007E-2</v>
      </c>
      <c r="O185" s="330">
        <v>0</v>
      </c>
      <c r="P185" s="329"/>
      <c r="Q185" s="329"/>
      <c r="R185" s="330"/>
      <c r="S185" s="321" t="s">
        <v>303</v>
      </c>
      <c r="T185" s="334" t="s">
        <v>766</v>
      </c>
    </row>
    <row r="186" spans="1:21" s="334" customFormat="1" ht="18" customHeight="1" x14ac:dyDescent="0.3">
      <c r="A186" s="334">
        <v>326</v>
      </c>
      <c r="B186" s="327">
        <v>1665</v>
      </c>
      <c r="C186" s="334" t="s">
        <v>571</v>
      </c>
      <c r="D186" s="334" t="s">
        <v>849</v>
      </c>
      <c r="E186" s="334" t="s">
        <v>4</v>
      </c>
      <c r="G186" s="323">
        <v>361233</v>
      </c>
      <c r="H186" s="323">
        <v>370738</v>
      </c>
      <c r="I186" s="336">
        <f t="shared" si="4"/>
        <v>9505</v>
      </c>
      <c r="J186" s="329"/>
      <c r="L186" s="336"/>
      <c r="M186" s="337">
        <v>2679.33</v>
      </c>
      <c r="N186" s="334">
        <v>9.7699999999999995E-2</v>
      </c>
      <c r="O186" s="330">
        <v>0</v>
      </c>
      <c r="P186" s="329"/>
      <c r="Q186" s="329"/>
      <c r="R186" s="330"/>
      <c r="S186" s="321" t="s">
        <v>303</v>
      </c>
      <c r="T186" s="334" t="s">
        <v>852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851</v>
      </c>
      <c r="E187" s="334" t="s">
        <v>4</v>
      </c>
      <c r="G187" s="323">
        <v>384485</v>
      </c>
      <c r="H187" s="323">
        <v>396876</v>
      </c>
      <c r="I187" s="336">
        <f t="shared" si="4"/>
        <v>12391</v>
      </c>
      <c r="J187" s="329"/>
      <c r="L187" s="336"/>
      <c r="M187" s="337">
        <v>2679.33</v>
      </c>
      <c r="N187" s="334">
        <v>9.7699999999999995E-2</v>
      </c>
      <c r="O187" s="330">
        <v>0</v>
      </c>
      <c r="P187" s="329"/>
      <c r="Q187" s="329"/>
      <c r="R187" s="330"/>
      <c r="S187" s="321" t="s">
        <v>303</v>
      </c>
      <c r="T187" s="334" t="s">
        <v>854</v>
      </c>
    </row>
    <row r="188" spans="1:21" s="334" customFormat="1" ht="18" customHeight="1" x14ac:dyDescent="0.3">
      <c r="A188" s="334">
        <v>326</v>
      </c>
      <c r="B188" s="327">
        <v>1665</v>
      </c>
      <c r="C188" s="334" t="s">
        <v>571</v>
      </c>
      <c r="D188" s="334" t="s">
        <v>904</v>
      </c>
      <c r="E188" s="334" t="s">
        <v>4</v>
      </c>
      <c r="G188" s="323">
        <v>344437</v>
      </c>
      <c r="H188" s="323">
        <v>361343</v>
      </c>
      <c r="I188" s="336">
        <f t="shared" si="4"/>
        <v>16906</v>
      </c>
      <c r="J188" s="329"/>
      <c r="L188" s="336"/>
      <c r="M188" s="337">
        <v>2778.03</v>
      </c>
      <c r="N188" s="334">
        <v>0.1101</v>
      </c>
      <c r="O188" s="330">
        <v>0</v>
      </c>
      <c r="P188" s="329"/>
      <c r="Q188" s="329"/>
      <c r="R188" s="330"/>
      <c r="S188" s="321" t="s">
        <v>303</v>
      </c>
      <c r="T188" s="334" t="s">
        <v>906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903</v>
      </c>
      <c r="E189" s="334" t="s">
        <v>4</v>
      </c>
      <c r="G189" s="323">
        <v>245480</v>
      </c>
      <c r="H189" s="323">
        <v>248616</v>
      </c>
      <c r="I189" s="336">
        <f t="shared" si="4"/>
        <v>3136</v>
      </c>
      <c r="J189" s="329"/>
      <c r="L189" s="336"/>
      <c r="M189" s="337">
        <v>2888.89</v>
      </c>
      <c r="N189" s="334">
        <v>0.1091</v>
      </c>
      <c r="O189" s="330">
        <v>0</v>
      </c>
      <c r="P189" s="329"/>
      <c r="Q189" s="329"/>
      <c r="R189" s="330"/>
      <c r="S189" s="321" t="s">
        <v>303</v>
      </c>
      <c r="T189" s="334" t="s">
        <v>905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983</v>
      </c>
      <c r="E190" s="334" t="s">
        <v>4</v>
      </c>
      <c r="G190" s="323">
        <v>174888</v>
      </c>
      <c r="H190" s="323">
        <v>183751</v>
      </c>
      <c r="I190" s="336">
        <f t="shared" si="4"/>
        <v>8863</v>
      </c>
      <c r="J190" s="329"/>
      <c r="L190" s="336"/>
      <c r="M190" s="337">
        <v>3166.18</v>
      </c>
      <c r="N190" s="334">
        <v>0.1094</v>
      </c>
      <c r="O190" s="330">
        <v>0</v>
      </c>
      <c r="P190" s="329"/>
      <c r="Q190" s="329"/>
      <c r="R190" s="330"/>
      <c r="S190" s="321" t="s">
        <v>303</v>
      </c>
      <c r="T190" s="334" t="s">
        <v>1001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984</v>
      </c>
      <c r="E191" s="334" t="s">
        <v>4</v>
      </c>
      <c r="G191" s="323">
        <v>172842</v>
      </c>
      <c r="H191" s="323">
        <v>184267</v>
      </c>
      <c r="I191" s="336">
        <f t="shared" si="4"/>
        <v>11425</v>
      </c>
      <c r="J191" s="329"/>
      <c r="L191" s="336"/>
      <c r="M191" s="337">
        <v>3233.36</v>
      </c>
      <c r="N191" s="334">
        <v>9.1700000000000004E-2</v>
      </c>
      <c r="O191" s="330">
        <v>0</v>
      </c>
      <c r="P191" s="329"/>
      <c r="Q191" s="329"/>
      <c r="R191" s="330"/>
      <c r="S191" s="321" t="s">
        <v>303</v>
      </c>
      <c r="T191" s="334" t="s">
        <v>987</v>
      </c>
    </row>
    <row r="192" spans="1:21" s="334" customFormat="1" x14ac:dyDescent="0.3">
      <c r="A192" s="334">
        <v>326</v>
      </c>
      <c r="B192" s="327">
        <v>1665</v>
      </c>
      <c r="C192" s="334" t="s">
        <v>571</v>
      </c>
      <c r="D192" s="334" t="s">
        <v>985</v>
      </c>
      <c r="E192" s="334" t="s">
        <v>4</v>
      </c>
      <c r="G192" s="323">
        <v>226009</v>
      </c>
      <c r="H192" s="323">
        <v>238429</v>
      </c>
      <c r="I192" s="336">
        <f t="shared" si="4"/>
        <v>12420</v>
      </c>
      <c r="J192" s="329"/>
      <c r="L192" s="336"/>
      <c r="M192" s="337">
        <v>2889.33</v>
      </c>
      <c r="N192" s="334">
        <v>9.1800000000000007E-2</v>
      </c>
      <c r="O192" s="330">
        <v>0</v>
      </c>
      <c r="P192" s="329"/>
      <c r="Q192" s="329"/>
      <c r="R192" s="330"/>
      <c r="S192" s="321" t="s">
        <v>303</v>
      </c>
      <c r="T192" s="334" t="s">
        <v>988</v>
      </c>
    </row>
    <row r="193" spans="1:21" s="334" customFormat="1" x14ac:dyDescent="0.3">
      <c r="A193" s="334">
        <v>326</v>
      </c>
      <c r="B193" s="327">
        <v>1665</v>
      </c>
      <c r="C193" s="334" t="s">
        <v>571</v>
      </c>
      <c r="D193" s="334" t="s">
        <v>986</v>
      </c>
      <c r="E193" s="334" t="s">
        <v>4</v>
      </c>
      <c r="G193" s="323">
        <v>133569</v>
      </c>
      <c r="H193" s="323">
        <v>142798</v>
      </c>
      <c r="I193" s="336">
        <f t="shared" si="4"/>
        <v>9229</v>
      </c>
      <c r="J193" s="329"/>
      <c r="L193" s="336"/>
      <c r="M193" s="337">
        <v>2889.33</v>
      </c>
      <c r="N193" s="334">
        <v>9.1800000000000007E-2</v>
      </c>
      <c r="O193" s="330">
        <v>0</v>
      </c>
      <c r="P193" s="329"/>
      <c r="Q193" s="329"/>
      <c r="R193" s="330"/>
      <c r="S193" s="321" t="s">
        <v>303</v>
      </c>
      <c r="T193" s="334" t="s">
        <v>989</v>
      </c>
    </row>
    <row r="194" spans="1:21" s="334" customFormat="1" x14ac:dyDescent="0.3">
      <c r="A194" s="334">
        <v>326</v>
      </c>
      <c r="B194" s="327">
        <v>1665</v>
      </c>
      <c r="C194" s="334" t="s">
        <v>571</v>
      </c>
      <c r="D194" s="334" t="s">
        <v>1073</v>
      </c>
      <c r="E194" s="334" t="s">
        <v>4</v>
      </c>
      <c r="G194" s="323">
        <v>214832</v>
      </c>
      <c r="H194" s="323">
        <v>227027</v>
      </c>
      <c r="I194" s="336">
        <f t="shared" si="4"/>
        <v>12195</v>
      </c>
      <c r="J194" s="329"/>
      <c r="L194" s="336"/>
      <c r="M194" s="337">
        <v>3775.16</v>
      </c>
      <c r="N194" s="334">
        <v>9.8000000000000004E-2</v>
      </c>
      <c r="O194" s="330">
        <v>0</v>
      </c>
      <c r="P194" s="329"/>
      <c r="Q194" s="329"/>
      <c r="R194" s="330"/>
      <c r="S194" s="321" t="s">
        <v>303</v>
      </c>
      <c r="T194" s="334" t="s">
        <v>1077</v>
      </c>
    </row>
    <row r="195" spans="1:21" s="334" customFormat="1" x14ac:dyDescent="0.3">
      <c r="A195" s="334">
        <v>326</v>
      </c>
      <c r="B195" s="327">
        <v>1665</v>
      </c>
      <c r="C195" s="334" t="s">
        <v>571</v>
      </c>
      <c r="D195" s="334" t="s">
        <v>1101</v>
      </c>
      <c r="E195" s="334" t="s">
        <v>4</v>
      </c>
      <c r="G195" s="323">
        <v>139217</v>
      </c>
      <c r="H195" s="323">
        <v>149666</v>
      </c>
      <c r="I195" s="336">
        <f t="shared" si="4"/>
        <v>10449</v>
      </c>
      <c r="J195" s="329"/>
      <c r="L195" s="336"/>
      <c r="M195" s="337">
        <v>3816.79</v>
      </c>
      <c r="N195" s="334">
        <v>0.10440000000000001</v>
      </c>
      <c r="O195" s="330"/>
      <c r="P195" s="329"/>
      <c r="Q195" s="329"/>
      <c r="R195" s="330"/>
      <c r="S195" s="321" t="s">
        <v>303</v>
      </c>
      <c r="T195" s="334" t="s">
        <v>1098</v>
      </c>
    </row>
    <row r="196" spans="1:21" s="334" customFormat="1" ht="18" customHeight="1" x14ac:dyDescent="0.3">
      <c r="A196" s="334">
        <v>326</v>
      </c>
      <c r="B196" s="327">
        <v>1665</v>
      </c>
      <c r="C196" s="334" t="s">
        <v>571</v>
      </c>
      <c r="D196" s="334" t="s">
        <v>1122</v>
      </c>
      <c r="E196" s="334" t="s">
        <v>4</v>
      </c>
      <c r="G196" s="323">
        <v>122795</v>
      </c>
      <c r="H196" s="323">
        <v>132042</v>
      </c>
      <c r="I196" s="336">
        <f t="shared" si="4"/>
        <v>9247</v>
      </c>
      <c r="J196" s="329"/>
      <c r="L196" s="336"/>
      <c r="M196" s="337">
        <v>3508.01</v>
      </c>
      <c r="N196" s="334">
        <v>0.1079</v>
      </c>
      <c r="O196" s="330"/>
      <c r="P196" s="329"/>
      <c r="Q196" s="329"/>
      <c r="R196" s="330"/>
      <c r="S196" s="321" t="s">
        <v>303</v>
      </c>
      <c r="T196" s="334" t="s">
        <v>1123</v>
      </c>
    </row>
    <row r="197" spans="1:21" s="334" customFormat="1" x14ac:dyDescent="0.3">
      <c r="A197" s="334">
        <v>326</v>
      </c>
      <c r="B197" s="327">
        <v>1665</v>
      </c>
      <c r="C197" s="334" t="s">
        <v>571</v>
      </c>
      <c r="D197" s="334" t="s">
        <v>1307</v>
      </c>
      <c r="E197" s="334" t="s">
        <v>4</v>
      </c>
      <c r="G197" s="323">
        <v>49264</v>
      </c>
      <c r="H197" s="323">
        <v>64591</v>
      </c>
      <c r="I197" s="336">
        <f t="shared" si="4"/>
        <v>15327</v>
      </c>
      <c r="J197" s="329"/>
      <c r="L197" s="336"/>
      <c r="M197" s="337">
        <v>4562.82</v>
      </c>
      <c r="N197" s="347">
        <v>0.1</v>
      </c>
      <c r="O197" s="330"/>
      <c r="P197" s="329"/>
      <c r="Q197" s="329"/>
      <c r="R197" s="330"/>
      <c r="S197" s="321" t="s">
        <v>303</v>
      </c>
      <c r="T197" s="334" t="s">
        <v>1308</v>
      </c>
    </row>
    <row r="198" spans="1:21" s="334" customFormat="1" ht="18" customHeight="1" x14ac:dyDescent="0.3">
      <c r="A198" s="334">
        <v>326</v>
      </c>
      <c r="B198" s="327">
        <v>1665</v>
      </c>
      <c r="C198" s="334" t="s">
        <v>571</v>
      </c>
      <c r="D198" s="334" t="s">
        <v>1309</v>
      </c>
      <c r="E198" s="334" t="s">
        <v>4</v>
      </c>
      <c r="G198" s="323">
        <v>41114</v>
      </c>
      <c r="H198" s="323">
        <v>51080</v>
      </c>
      <c r="I198" s="336">
        <f t="shared" ref="I198:I204" si="5">H198-G198</f>
        <v>9966</v>
      </c>
      <c r="J198" s="329"/>
      <c r="L198" s="336"/>
      <c r="M198" s="337">
        <v>4239.8100000000004</v>
      </c>
      <c r="N198" s="347">
        <v>0.1</v>
      </c>
      <c r="O198" s="330"/>
      <c r="P198" s="329"/>
      <c r="Q198" s="329"/>
      <c r="R198" s="330"/>
      <c r="S198" s="321" t="s">
        <v>303</v>
      </c>
      <c r="T198" s="334" t="s">
        <v>1308</v>
      </c>
    </row>
    <row r="199" spans="1:21" s="334" customFormat="1" ht="18" customHeight="1" x14ac:dyDescent="0.3">
      <c r="A199" s="334">
        <v>326</v>
      </c>
      <c r="B199" s="327">
        <v>1665</v>
      </c>
      <c r="C199" s="334" t="s">
        <v>571</v>
      </c>
      <c r="D199" s="334" t="s">
        <v>1311</v>
      </c>
      <c r="E199" s="334" t="s">
        <v>4</v>
      </c>
      <c r="G199" s="323">
        <v>52809</v>
      </c>
      <c r="H199" s="323">
        <v>64075</v>
      </c>
      <c r="I199" s="336">
        <f t="shared" si="5"/>
        <v>11266</v>
      </c>
      <c r="J199" s="329"/>
      <c r="L199" s="336"/>
      <c r="M199" s="337">
        <v>4050.11</v>
      </c>
      <c r="N199" s="347">
        <v>0.1</v>
      </c>
      <c r="O199" s="330"/>
      <c r="P199" s="329"/>
      <c r="Q199" s="329"/>
      <c r="R199" s="330"/>
      <c r="S199" s="321" t="s">
        <v>303</v>
      </c>
      <c r="T199" s="334" t="s">
        <v>1312</v>
      </c>
    </row>
    <row r="200" spans="1:21" s="334" customFormat="1" ht="18" customHeight="1" x14ac:dyDescent="0.3">
      <c r="A200" s="334">
        <v>326</v>
      </c>
      <c r="B200" s="327">
        <v>1665</v>
      </c>
      <c r="C200" s="334" t="s">
        <v>571</v>
      </c>
      <c r="D200" s="334" t="s">
        <v>1461</v>
      </c>
      <c r="E200" s="334" t="s">
        <v>4</v>
      </c>
      <c r="G200" s="323">
        <v>7</v>
      </c>
      <c r="H200" s="323">
        <v>7</v>
      </c>
      <c r="I200" s="336">
        <f t="shared" si="5"/>
        <v>0</v>
      </c>
      <c r="J200" s="329"/>
      <c r="L200" s="336"/>
      <c r="M200" s="337">
        <v>4073.32</v>
      </c>
      <c r="N200" s="347">
        <v>9.9000000000000005E-2</v>
      </c>
      <c r="O200" s="330"/>
      <c r="P200" s="329"/>
      <c r="Q200" s="329"/>
      <c r="R200" s="330"/>
      <c r="S200" s="321" t="s">
        <v>303</v>
      </c>
      <c r="T200" s="334" t="s">
        <v>1465</v>
      </c>
    </row>
    <row r="201" spans="1:21" s="334" customFormat="1" ht="18" customHeight="1" x14ac:dyDescent="0.3">
      <c r="A201" s="334">
        <v>326</v>
      </c>
      <c r="B201" s="327">
        <v>1665</v>
      </c>
      <c r="C201" s="334" t="s">
        <v>571</v>
      </c>
      <c r="D201" s="334" t="s">
        <v>1462</v>
      </c>
      <c r="E201" s="334" t="s">
        <v>4</v>
      </c>
      <c r="G201" s="323">
        <v>11</v>
      </c>
      <c r="H201" s="323">
        <v>11</v>
      </c>
      <c r="I201" s="336">
        <f t="shared" si="5"/>
        <v>0</v>
      </c>
      <c r="J201" s="329"/>
      <c r="L201" s="336"/>
      <c r="M201" s="337">
        <v>4073.32</v>
      </c>
      <c r="N201" s="347">
        <v>9.9000000000000005E-2</v>
      </c>
      <c r="O201" s="330"/>
      <c r="P201" s="329"/>
      <c r="Q201" s="329"/>
      <c r="R201" s="330"/>
      <c r="S201" s="321" t="s">
        <v>303</v>
      </c>
      <c r="T201" s="334" t="s">
        <v>1465</v>
      </c>
    </row>
    <row r="202" spans="1:21" s="334" customFormat="1" ht="18" customHeight="1" x14ac:dyDescent="0.3">
      <c r="A202" s="334">
        <v>326</v>
      </c>
      <c r="B202" s="327">
        <v>1665</v>
      </c>
      <c r="C202" s="334" t="s">
        <v>571</v>
      </c>
      <c r="D202" s="334" t="s">
        <v>1463</v>
      </c>
      <c r="E202" s="334" t="s">
        <v>4</v>
      </c>
      <c r="G202" s="323">
        <v>7</v>
      </c>
      <c r="H202" s="323">
        <v>7</v>
      </c>
      <c r="I202" s="336">
        <f t="shared" si="5"/>
        <v>0</v>
      </c>
      <c r="J202" s="329"/>
      <c r="L202" s="336"/>
      <c r="M202" s="337">
        <v>3799.23</v>
      </c>
      <c r="N202" s="347">
        <v>0.1</v>
      </c>
      <c r="O202" s="330"/>
      <c r="P202" s="329"/>
      <c r="Q202" s="329"/>
      <c r="R202" s="330"/>
      <c r="S202" s="321" t="s">
        <v>303</v>
      </c>
      <c r="T202" s="334" t="s">
        <v>1465</v>
      </c>
    </row>
    <row r="203" spans="1:21" s="334" customFormat="1" ht="18" customHeight="1" x14ac:dyDescent="0.3">
      <c r="A203" s="334">
        <v>326</v>
      </c>
      <c r="B203" s="327">
        <v>1665</v>
      </c>
      <c r="C203" s="334" t="s">
        <v>571</v>
      </c>
      <c r="D203" s="334" t="s">
        <v>1455</v>
      </c>
      <c r="E203" s="334" t="s">
        <v>4</v>
      </c>
      <c r="G203" s="323">
        <v>7</v>
      </c>
      <c r="H203" s="323">
        <v>7</v>
      </c>
      <c r="I203" s="336">
        <f t="shared" si="5"/>
        <v>0</v>
      </c>
      <c r="J203" s="329"/>
      <c r="L203" s="336"/>
      <c r="M203" s="337">
        <v>3799.23</v>
      </c>
      <c r="N203" s="347">
        <v>0.1</v>
      </c>
      <c r="O203" s="330"/>
      <c r="P203" s="329"/>
      <c r="Q203" s="329"/>
      <c r="R203" s="330"/>
      <c r="S203" s="321" t="s">
        <v>303</v>
      </c>
      <c r="T203" s="334" t="s">
        <v>1465</v>
      </c>
    </row>
    <row r="204" spans="1:21" s="334" customFormat="1" ht="18" customHeight="1" x14ac:dyDescent="0.3">
      <c r="A204" s="334">
        <v>326</v>
      </c>
      <c r="B204" s="327">
        <v>1665</v>
      </c>
      <c r="C204" s="334" t="s">
        <v>571</v>
      </c>
      <c r="D204" s="334" t="s">
        <v>1464</v>
      </c>
      <c r="E204" s="334" t="s">
        <v>4</v>
      </c>
      <c r="G204" s="323">
        <v>11</v>
      </c>
      <c r="H204" s="323">
        <v>11</v>
      </c>
      <c r="I204" s="336">
        <f t="shared" si="5"/>
        <v>0</v>
      </c>
      <c r="J204" s="329"/>
      <c r="L204" s="336"/>
      <c r="M204" s="337">
        <v>3694.45</v>
      </c>
      <c r="N204" s="347">
        <v>0.1</v>
      </c>
      <c r="O204" s="330"/>
      <c r="P204" s="329"/>
      <c r="Q204" s="329"/>
      <c r="R204" s="330"/>
      <c r="S204" s="321" t="s">
        <v>303</v>
      </c>
      <c r="T204" s="334" t="s">
        <v>1465</v>
      </c>
    </row>
    <row r="205" spans="1:21" s="334" customFormat="1" ht="16.5" customHeight="1" x14ac:dyDescent="0.3">
      <c r="A205" s="334">
        <v>325</v>
      </c>
      <c r="B205" s="327">
        <v>1671</v>
      </c>
      <c r="C205" s="321" t="s">
        <v>555</v>
      </c>
      <c r="D205" s="321" t="s">
        <v>1209</v>
      </c>
      <c r="E205" s="334" t="s">
        <v>4</v>
      </c>
      <c r="I205" s="336">
        <v>0</v>
      </c>
      <c r="J205" s="329"/>
      <c r="L205" s="336"/>
      <c r="M205" s="337">
        <v>4999</v>
      </c>
      <c r="N205" s="338">
        <v>0</v>
      </c>
      <c r="O205" s="330"/>
      <c r="P205" s="329"/>
      <c r="Q205" s="329"/>
      <c r="R205" s="330"/>
      <c r="S205" s="334" t="s">
        <v>301</v>
      </c>
      <c r="T205" s="334" t="s">
        <v>1211</v>
      </c>
    </row>
    <row r="206" spans="1:21" s="334" customFormat="1" x14ac:dyDescent="0.3">
      <c r="A206" s="334">
        <v>325</v>
      </c>
      <c r="B206" s="327">
        <v>1671</v>
      </c>
      <c r="C206" s="321" t="s">
        <v>555</v>
      </c>
      <c r="D206" s="321" t="s">
        <v>1305</v>
      </c>
      <c r="E206" s="334" t="s">
        <v>4</v>
      </c>
      <c r="I206" s="336">
        <v>0</v>
      </c>
      <c r="J206" s="329"/>
      <c r="L206" s="336"/>
      <c r="M206" s="337">
        <v>4999</v>
      </c>
      <c r="N206" s="338">
        <v>0</v>
      </c>
      <c r="O206" s="330"/>
      <c r="P206" s="329"/>
      <c r="Q206" s="329"/>
      <c r="R206" s="330"/>
      <c r="S206" s="334" t="s">
        <v>301</v>
      </c>
      <c r="T206" s="334" t="s">
        <v>1306</v>
      </c>
    </row>
    <row r="207" spans="1:21" s="334" customFormat="1" x14ac:dyDescent="0.3">
      <c r="A207" s="364" t="s">
        <v>1143</v>
      </c>
      <c r="B207" s="327">
        <v>1673</v>
      </c>
      <c r="C207" s="321" t="s">
        <v>682</v>
      </c>
      <c r="D207" s="321" t="s">
        <v>683</v>
      </c>
      <c r="E207" s="334" t="s">
        <v>4</v>
      </c>
      <c r="F207" s="334" t="s">
        <v>804</v>
      </c>
      <c r="G207" s="323">
        <v>152197</v>
      </c>
      <c r="H207" s="323">
        <v>154277</v>
      </c>
      <c r="I207" s="336">
        <f t="shared" ref="I207:I269" si="6">H207-G207</f>
        <v>2080</v>
      </c>
      <c r="J207" s="339">
        <v>7473</v>
      </c>
      <c r="K207" s="339">
        <v>7584</v>
      </c>
      <c r="L207" s="336">
        <f>K207-J207</f>
        <v>111</v>
      </c>
      <c r="M207" s="337">
        <v>1885.63</v>
      </c>
      <c r="N207" s="338">
        <v>8.8300000000000003E-2</v>
      </c>
      <c r="O207" s="330"/>
      <c r="P207" s="329"/>
      <c r="Q207" s="329"/>
      <c r="R207" s="330"/>
      <c r="S207" s="334" t="s">
        <v>107</v>
      </c>
      <c r="T207" s="334" t="s">
        <v>749</v>
      </c>
      <c r="U207" s="334" t="s">
        <v>463</v>
      </c>
    </row>
    <row r="208" spans="1:21" s="334" customFormat="1" x14ac:dyDescent="0.3">
      <c r="A208" s="364" t="s">
        <v>1086</v>
      </c>
      <c r="B208" s="343">
        <v>1679</v>
      </c>
      <c r="C208" s="334" t="s">
        <v>616</v>
      </c>
      <c r="D208" s="334" t="s">
        <v>617</v>
      </c>
      <c r="E208" s="334" t="s">
        <v>4</v>
      </c>
      <c r="G208" s="323">
        <v>202898</v>
      </c>
      <c r="H208" s="323">
        <v>205377</v>
      </c>
      <c r="I208" s="336">
        <f t="shared" si="6"/>
        <v>2479</v>
      </c>
      <c r="M208" s="337">
        <v>3088.34</v>
      </c>
      <c r="N208" s="347">
        <v>0.1079</v>
      </c>
      <c r="O208" s="330">
        <v>0</v>
      </c>
      <c r="S208" s="334" t="s">
        <v>107</v>
      </c>
      <c r="T208" s="334" t="s">
        <v>621</v>
      </c>
    </row>
    <row r="209" spans="1:20" s="334" customFormat="1" x14ac:dyDescent="0.3">
      <c r="A209" s="334">
        <v>328</v>
      </c>
      <c r="B209" s="343">
        <v>1679</v>
      </c>
      <c r="C209" s="334" t="s">
        <v>616</v>
      </c>
      <c r="D209" s="334" t="s">
        <v>618</v>
      </c>
      <c r="E209" s="334" t="s">
        <v>4</v>
      </c>
      <c r="G209" s="323">
        <v>200000</v>
      </c>
      <c r="H209" s="323">
        <v>203587</v>
      </c>
      <c r="I209" s="336">
        <f t="shared" si="6"/>
        <v>3587</v>
      </c>
      <c r="M209" s="337">
        <v>3088.34</v>
      </c>
      <c r="N209" s="347">
        <v>0.1079</v>
      </c>
      <c r="O209" s="330">
        <v>0</v>
      </c>
      <c r="S209" s="334" t="s">
        <v>107</v>
      </c>
      <c r="T209" s="334" t="s">
        <v>621</v>
      </c>
    </row>
    <row r="210" spans="1:20" s="334" customFormat="1" x14ac:dyDescent="0.3">
      <c r="A210" s="334">
        <v>328</v>
      </c>
      <c r="B210" s="343">
        <v>1679</v>
      </c>
      <c r="C210" s="334" t="s">
        <v>616</v>
      </c>
      <c r="D210" s="334" t="s">
        <v>1066</v>
      </c>
      <c r="E210" s="334" t="s">
        <v>4</v>
      </c>
      <c r="G210" s="323">
        <v>90537</v>
      </c>
      <c r="H210" s="323">
        <v>93606</v>
      </c>
      <c r="I210" s="336">
        <f t="shared" si="6"/>
        <v>3069</v>
      </c>
      <c r="M210" s="337">
        <v>3458.92</v>
      </c>
      <c r="N210" s="347">
        <v>9.1999999999999998E-2</v>
      </c>
      <c r="O210" s="330"/>
      <c r="S210" s="334" t="s">
        <v>107</v>
      </c>
      <c r="T210" s="334" t="s">
        <v>1067</v>
      </c>
    </row>
    <row r="211" spans="1:20" s="334" customFormat="1" x14ac:dyDescent="0.3">
      <c r="A211" s="334">
        <v>328</v>
      </c>
      <c r="B211" s="343">
        <v>1679</v>
      </c>
      <c r="C211" s="334" t="s">
        <v>616</v>
      </c>
      <c r="D211" s="334" t="s">
        <v>1296</v>
      </c>
      <c r="E211" s="334" t="s">
        <v>4</v>
      </c>
      <c r="G211" s="323">
        <v>30207</v>
      </c>
      <c r="H211" s="323">
        <v>33902</v>
      </c>
      <c r="I211" s="336">
        <f t="shared" si="6"/>
        <v>3695</v>
      </c>
      <c r="M211" s="337">
        <v>3998.76</v>
      </c>
      <c r="N211" s="347">
        <v>9.9000000000000005E-2</v>
      </c>
      <c r="O211" s="330"/>
      <c r="S211" s="334" t="s">
        <v>107</v>
      </c>
      <c r="T211" s="334" t="s">
        <v>1295</v>
      </c>
    </row>
    <row r="212" spans="1:20" s="334" customFormat="1" x14ac:dyDescent="0.3">
      <c r="A212" s="331" t="s">
        <v>920</v>
      </c>
      <c r="B212" s="343">
        <v>1683</v>
      </c>
      <c r="C212" s="334" t="s">
        <v>636</v>
      </c>
      <c r="D212" s="334" t="s">
        <v>771</v>
      </c>
      <c r="E212" s="334" t="s">
        <v>4</v>
      </c>
      <c r="G212" s="323">
        <v>162881</v>
      </c>
      <c r="H212" s="323">
        <v>163903</v>
      </c>
      <c r="I212" s="336">
        <f t="shared" si="6"/>
        <v>1022</v>
      </c>
      <c r="M212" s="337">
        <v>2356.31</v>
      </c>
      <c r="N212" s="334">
        <v>8.8499999999999995E-2</v>
      </c>
      <c r="O212" s="330" t="s">
        <v>638</v>
      </c>
      <c r="S212" s="334" t="s">
        <v>107</v>
      </c>
      <c r="T212" s="334" t="s">
        <v>772</v>
      </c>
    </row>
    <row r="213" spans="1:20" s="334" customFormat="1" ht="16.5" customHeight="1" x14ac:dyDescent="0.3">
      <c r="A213" s="331" t="s">
        <v>920</v>
      </c>
      <c r="B213" s="327">
        <v>1683</v>
      </c>
      <c r="C213" s="334" t="s">
        <v>636</v>
      </c>
      <c r="D213" s="334" t="s">
        <v>637</v>
      </c>
      <c r="E213" s="334" t="s">
        <v>4</v>
      </c>
      <c r="G213" s="323">
        <v>107158</v>
      </c>
      <c r="H213" s="323">
        <v>109284</v>
      </c>
      <c r="I213" s="336">
        <f t="shared" si="6"/>
        <v>2126</v>
      </c>
      <c r="M213" s="337">
        <v>2139.1799999999998</v>
      </c>
      <c r="N213" s="334">
        <v>9.4399999999999998E-2</v>
      </c>
      <c r="O213" s="330" t="s">
        <v>638</v>
      </c>
      <c r="S213" s="334" t="s">
        <v>107</v>
      </c>
      <c r="T213" s="349"/>
    </row>
    <row r="214" spans="1:20" s="334" customFormat="1" ht="16.5" customHeight="1" x14ac:dyDescent="0.3">
      <c r="A214" s="331" t="s">
        <v>920</v>
      </c>
      <c r="B214" s="327">
        <v>1683</v>
      </c>
      <c r="C214" s="334" t="s">
        <v>636</v>
      </c>
      <c r="D214" s="334" t="s">
        <v>997</v>
      </c>
      <c r="E214" s="334" t="s">
        <v>4</v>
      </c>
      <c r="G214" s="323">
        <v>15049</v>
      </c>
      <c r="H214" s="323">
        <v>15588</v>
      </c>
      <c r="I214" s="336">
        <f t="shared" si="6"/>
        <v>539</v>
      </c>
      <c r="M214" s="337">
        <v>2218.38</v>
      </c>
      <c r="N214" s="334">
        <v>9.5799999999999996E-2</v>
      </c>
      <c r="O214" s="330" t="s">
        <v>638</v>
      </c>
      <c r="S214" s="334" t="s">
        <v>107</v>
      </c>
      <c r="T214" s="349" t="s">
        <v>1001</v>
      </c>
    </row>
    <row r="215" spans="1:20" s="334" customFormat="1" x14ac:dyDescent="0.3">
      <c r="A215" s="334">
        <v>330</v>
      </c>
      <c r="B215" s="343">
        <v>1706</v>
      </c>
      <c r="C215" s="334" t="s">
        <v>679</v>
      </c>
      <c r="D215" s="334" t="s">
        <v>677</v>
      </c>
      <c r="E215" s="334" t="s">
        <v>4</v>
      </c>
      <c r="G215" s="323">
        <v>384917</v>
      </c>
      <c r="H215" s="323">
        <v>396652</v>
      </c>
      <c r="I215" s="336">
        <f t="shared" si="6"/>
        <v>11735</v>
      </c>
      <c r="M215" s="337">
        <v>2471.52</v>
      </c>
      <c r="N215" s="347">
        <v>9.64E-2</v>
      </c>
      <c r="O215" s="334">
        <v>0</v>
      </c>
      <c r="S215" s="334" t="s">
        <v>303</v>
      </c>
      <c r="T215" s="334" t="s">
        <v>678</v>
      </c>
    </row>
    <row r="216" spans="1:20" s="334" customFormat="1" x14ac:dyDescent="0.3">
      <c r="A216" s="334">
        <v>330</v>
      </c>
      <c r="B216" s="343">
        <v>1706</v>
      </c>
      <c r="C216" s="334" t="s">
        <v>679</v>
      </c>
      <c r="D216" s="334" t="s">
        <v>663</v>
      </c>
      <c r="E216" s="334" t="s">
        <v>4</v>
      </c>
      <c r="G216" s="323">
        <v>443907</v>
      </c>
      <c r="H216" s="323">
        <v>456662</v>
      </c>
      <c r="I216" s="336">
        <f t="shared" si="6"/>
        <v>12755</v>
      </c>
      <c r="M216" s="337">
        <v>2471.52</v>
      </c>
      <c r="N216" s="347">
        <v>9.64E-2</v>
      </c>
      <c r="O216" s="330">
        <v>0</v>
      </c>
      <c r="S216" s="334" t="s">
        <v>303</v>
      </c>
      <c r="T216" s="334" t="s">
        <v>664</v>
      </c>
    </row>
    <row r="217" spans="1:20" s="334" customFormat="1" x14ac:dyDescent="0.3">
      <c r="B217" s="343">
        <v>1706</v>
      </c>
      <c r="C217" s="334" t="s">
        <v>679</v>
      </c>
      <c r="D217" s="334" t="s">
        <v>1102</v>
      </c>
      <c r="E217" s="334" t="s">
        <v>4</v>
      </c>
      <c r="G217" s="323">
        <v>182500</v>
      </c>
      <c r="H217" s="323">
        <v>196323</v>
      </c>
      <c r="I217" s="336">
        <f t="shared" si="6"/>
        <v>13823</v>
      </c>
      <c r="M217" s="337">
        <v>2731.48</v>
      </c>
      <c r="N217" s="347">
        <v>9.5500000000000002E-2</v>
      </c>
      <c r="O217" s="330">
        <v>0</v>
      </c>
      <c r="S217" s="334" t="s">
        <v>303</v>
      </c>
      <c r="T217" s="334" t="s">
        <v>1103</v>
      </c>
    </row>
    <row r="218" spans="1:20" s="334" customFormat="1" x14ac:dyDescent="0.3">
      <c r="B218" s="343">
        <v>1706</v>
      </c>
      <c r="C218" s="334" t="s">
        <v>679</v>
      </c>
      <c r="D218" s="334" t="s">
        <v>1104</v>
      </c>
      <c r="E218" s="334" t="s">
        <v>4</v>
      </c>
      <c r="G218" s="323">
        <v>189976</v>
      </c>
      <c r="H218" s="323">
        <v>206784</v>
      </c>
      <c r="I218" s="336">
        <f t="shared" si="6"/>
        <v>16808</v>
      </c>
      <c r="M218" s="337">
        <v>2731.48</v>
      </c>
      <c r="N218" s="347">
        <v>9.5500000000000002E-2</v>
      </c>
      <c r="O218" s="330"/>
      <c r="T218" s="334" t="s">
        <v>1103</v>
      </c>
    </row>
    <row r="219" spans="1:20" s="334" customFormat="1" x14ac:dyDescent="0.3">
      <c r="A219" s="334">
        <v>330</v>
      </c>
      <c r="B219" s="343">
        <v>1706</v>
      </c>
      <c r="C219" s="334" t="s">
        <v>679</v>
      </c>
      <c r="D219" s="334" t="s">
        <v>1022</v>
      </c>
      <c r="E219" s="334" t="s">
        <v>4</v>
      </c>
      <c r="G219" s="323">
        <v>135566</v>
      </c>
      <c r="H219" s="323">
        <v>145583</v>
      </c>
      <c r="I219" s="336">
        <f t="shared" si="6"/>
        <v>10017</v>
      </c>
      <c r="M219" s="337">
        <v>2476.56</v>
      </c>
      <c r="N219" s="347">
        <v>9.5200000000000007E-2</v>
      </c>
      <c r="O219" s="330"/>
      <c r="S219" s="334" t="s">
        <v>303</v>
      </c>
      <c r="T219" s="345">
        <v>44715</v>
      </c>
    </row>
    <row r="220" spans="1:20" s="334" customFormat="1" x14ac:dyDescent="0.3">
      <c r="A220" s="334">
        <v>330</v>
      </c>
      <c r="B220" s="343">
        <v>1706</v>
      </c>
      <c r="C220" s="334" t="s">
        <v>679</v>
      </c>
      <c r="D220" s="334" t="s">
        <v>1023</v>
      </c>
      <c r="E220" s="334" t="s">
        <v>4</v>
      </c>
      <c r="G220" s="323">
        <v>132550</v>
      </c>
      <c r="H220" s="323">
        <v>145253</v>
      </c>
      <c r="I220" s="336">
        <f t="shared" si="6"/>
        <v>12703</v>
      </c>
      <c r="M220" s="337">
        <v>2400.7600000000002</v>
      </c>
      <c r="N220" s="347">
        <v>9.5500000000000002E-2</v>
      </c>
      <c r="O220" s="330"/>
      <c r="S220" s="334" t="s">
        <v>303</v>
      </c>
      <c r="T220" s="345" t="s">
        <v>1050</v>
      </c>
    </row>
    <row r="221" spans="1:20" s="334" customFormat="1" x14ac:dyDescent="0.3">
      <c r="A221" s="334">
        <v>330</v>
      </c>
      <c r="B221" s="343">
        <v>1706</v>
      </c>
      <c r="C221" s="334" t="s">
        <v>679</v>
      </c>
      <c r="D221" s="334" t="s">
        <v>1080</v>
      </c>
      <c r="E221" s="334" t="s">
        <v>4</v>
      </c>
      <c r="G221" s="323">
        <v>93346</v>
      </c>
      <c r="H221" s="323">
        <v>103916</v>
      </c>
      <c r="I221" s="336">
        <f t="shared" si="6"/>
        <v>10570</v>
      </c>
      <c r="M221" s="337">
        <v>2465.8200000000002</v>
      </c>
      <c r="N221" s="347">
        <v>9.5500000000000002E-2</v>
      </c>
      <c r="O221" s="330"/>
      <c r="S221" s="334" t="s">
        <v>303</v>
      </c>
      <c r="T221" s="345" t="s">
        <v>1081</v>
      </c>
    </row>
    <row r="222" spans="1:20" s="334" customFormat="1" x14ac:dyDescent="0.3">
      <c r="A222" s="334">
        <v>330</v>
      </c>
      <c r="B222" s="343">
        <v>1706</v>
      </c>
      <c r="C222" s="334" t="s">
        <v>679</v>
      </c>
      <c r="D222" s="334" t="s">
        <v>1079</v>
      </c>
      <c r="E222" s="334" t="s">
        <v>4</v>
      </c>
      <c r="G222" s="323">
        <v>113883</v>
      </c>
      <c r="H222" s="323">
        <v>126117</v>
      </c>
      <c r="I222" s="336">
        <f t="shared" si="6"/>
        <v>12234</v>
      </c>
      <c r="M222" s="337">
        <v>2465.8200000000002</v>
      </c>
      <c r="N222" s="347">
        <v>9.5500000000000002E-2</v>
      </c>
      <c r="O222" s="330"/>
      <c r="S222" s="334" t="s">
        <v>303</v>
      </c>
      <c r="T222" s="345" t="s">
        <v>1082</v>
      </c>
    </row>
    <row r="223" spans="1:20" s="334" customFormat="1" x14ac:dyDescent="0.3">
      <c r="A223" s="334" t="s">
        <v>925</v>
      </c>
      <c r="B223" s="334">
        <v>1740</v>
      </c>
      <c r="C223" s="334" t="s">
        <v>843</v>
      </c>
      <c r="D223" s="334" t="s">
        <v>840</v>
      </c>
      <c r="E223" s="334" t="s">
        <v>4</v>
      </c>
      <c r="G223" s="323">
        <v>52490</v>
      </c>
      <c r="H223" s="323">
        <v>54341</v>
      </c>
      <c r="I223" s="336">
        <f t="shared" si="6"/>
        <v>1851</v>
      </c>
      <c r="M223" s="337">
        <v>2002.78</v>
      </c>
      <c r="N223" s="334">
        <v>7.9500000000000001E-2</v>
      </c>
      <c r="S223" s="334" t="s">
        <v>301</v>
      </c>
      <c r="T223" s="334" t="s">
        <v>842</v>
      </c>
    </row>
    <row r="224" spans="1:20" s="334" customFormat="1" x14ac:dyDescent="0.3">
      <c r="A224" s="364" t="s">
        <v>1118</v>
      </c>
      <c r="B224" s="334">
        <v>1740</v>
      </c>
      <c r="C224" s="334" t="s">
        <v>843</v>
      </c>
      <c r="D224" s="334" t="s">
        <v>841</v>
      </c>
      <c r="E224" s="334" t="s">
        <v>4</v>
      </c>
      <c r="G224" s="323">
        <v>61943</v>
      </c>
      <c r="H224" s="323">
        <v>63501</v>
      </c>
      <c r="I224" s="336">
        <f t="shared" si="6"/>
        <v>1558</v>
      </c>
      <c r="M224" s="337">
        <v>2002.78</v>
      </c>
      <c r="N224" s="334">
        <v>7.9500000000000001E-2</v>
      </c>
      <c r="S224" s="334" t="s">
        <v>301</v>
      </c>
      <c r="T224" s="334" t="s">
        <v>842</v>
      </c>
    </row>
    <row r="225" spans="1:22" s="334" customFormat="1" x14ac:dyDescent="0.3">
      <c r="A225" s="334" t="s">
        <v>1119</v>
      </c>
      <c r="B225" s="334">
        <v>1740</v>
      </c>
      <c r="C225" s="334" t="s">
        <v>843</v>
      </c>
      <c r="D225" s="334" t="s">
        <v>899</v>
      </c>
      <c r="E225" s="334" t="s">
        <v>4</v>
      </c>
      <c r="G225" s="323">
        <v>118184</v>
      </c>
      <c r="H225" s="323">
        <v>122099</v>
      </c>
      <c r="I225" s="336">
        <f t="shared" si="6"/>
        <v>3915</v>
      </c>
      <c r="M225" s="337">
        <v>2284.56</v>
      </c>
      <c r="N225" s="334">
        <v>7.8299999999999995E-2</v>
      </c>
      <c r="S225" s="334" t="s">
        <v>301</v>
      </c>
      <c r="T225" s="334" t="s">
        <v>898</v>
      </c>
    </row>
    <row r="226" spans="1:22" s="334" customFormat="1" ht="19.5" customHeight="1" x14ac:dyDescent="0.3">
      <c r="B226" s="334">
        <v>1740</v>
      </c>
      <c r="C226" s="334" t="s">
        <v>843</v>
      </c>
      <c r="D226" s="334" t="s">
        <v>900</v>
      </c>
      <c r="E226" s="334" t="s">
        <v>4</v>
      </c>
      <c r="G226" s="323">
        <v>131598</v>
      </c>
      <c r="H226" s="323">
        <v>136984</v>
      </c>
      <c r="I226" s="336">
        <f t="shared" si="6"/>
        <v>5386</v>
      </c>
      <c r="M226" s="337">
        <v>2284.56</v>
      </c>
      <c r="N226" s="334">
        <v>7.8299999999999995E-2</v>
      </c>
      <c r="S226" s="334" t="s">
        <v>301</v>
      </c>
      <c r="T226" s="334" t="s">
        <v>897</v>
      </c>
    </row>
    <row r="227" spans="1:22" s="334" customFormat="1" x14ac:dyDescent="0.3">
      <c r="B227" s="334">
        <v>1740</v>
      </c>
      <c r="C227" s="334" t="s">
        <v>843</v>
      </c>
      <c r="D227" s="334" t="s">
        <v>901</v>
      </c>
      <c r="E227" s="334" t="s">
        <v>4</v>
      </c>
      <c r="G227" s="323">
        <v>117893</v>
      </c>
      <c r="H227" s="323">
        <v>122101</v>
      </c>
      <c r="I227" s="336">
        <f t="shared" si="6"/>
        <v>4208</v>
      </c>
      <c r="M227" s="337">
        <v>2284.56</v>
      </c>
      <c r="N227" s="334">
        <v>7.8299999999999995E-2</v>
      </c>
      <c r="S227" s="334" t="s">
        <v>301</v>
      </c>
      <c r="T227" s="334" t="s">
        <v>902</v>
      </c>
    </row>
    <row r="228" spans="1:22" s="334" customFormat="1" x14ac:dyDescent="0.3">
      <c r="B228" s="334">
        <v>1740</v>
      </c>
      <c r="C228" s="334" t="s">
        <v>843</v>
      </c>
      <c r="D228" s="334" t="s">
        <v>892</v>
      </c>
      <c r="E228" s="334" t="s">
        <v>4</v>
      </c>
      <c r="G228" s="323">
        <v>112979</v>
      </c>
      <c r="H228" s="323">
        <v>113993</v>
      </c>
      <c r="I228" s="336">
        <f t="shared" si="6"/>
        <v>1014</v>
      </c>
      <c r="M228" s="337">
        <v>2284.56</v>
      </c>
      <c r="N228" s="334">
        <v>7.8299999999999995E-2</v>
      </c>
      <c r="S228" s="334" t="s">
        <v>301</v>
      </c>
      <c r="T228" s="334" t="s">
        <v>893</v>
      </c>
    </row>
    <row r="229" spans="1:22" x14ac:dyDescent="0.3">
      <c r="B229" s="269">
        <v>1745</v>
      </c>
      <c r="C229" s="269" t="s">
        <v>972</v>
      </c>
      <c r="D229" s="334" t="s">
        <v>973</v>
      </c>
      <c r="E229" s="334" t="s">
        <v>4</v>
      </c>
      <c r="F229" s="334"/>
      <c r="G229" s="323">
        <v>120233</v>
      </c>
      <c r="H229" s="323">
        <v>127904</v>
      </c>
      <c r="I229" s="336">
        <f t="shared" si="6"/>
        <v>7671</v>
      </c>
      <c r="M229" s="289">
        <v>2418.5100000000002</v>
      </c>
      <c r="N229" s="269">
        <v>9.4899999999999998E-2</v>
      </c>
      <c r="S229" s="211" t="s">
        <v>107</v>
      </c>
      <c r="T229" s="211" t="s">
        <v>971</v>
      </c>
    </row>
    <row r="230" spans="1:22" x14ac:dyDescent="0.3">
      <c r="B230" s="269">
        <v>1745</v>
      </c>
      <c r="C230" s="269" t="s">
        <v>972</v>
      </c>
      <c r="D230" s="334" t="s">
        <v>1004</v>
      </c>
      <c r="E230" s="334" t="s">
        <v>4</v>
      </c>
      <c r="F230" s="334"/>
      <c r="G230" s="323">
        <v>19317</v>
      </c>
      <c r="H230" s="323">
        <v>19317</v>
      </c>
      <c r="I230" s="336">
        <f t="shared" si="6"/>
        <v>0</v>
      </c>
      <c r="M230" s="289">
        <v>2360.5300000000002</v>
      </c>
      <c r="N230" s="269">
        <v>9.4899999999999998E-2</v>
      </c>
      <c r="P230" s="211" t="s">
        <v>107</v>
      </c>
      <c r="S230" s="211" t="s">
        <v>107</v>
      </c>
      <c r="T230" s="211" t="s">
        <v>1005</v>
      </c>
    </row>
    <row r="231" spans="1:22" x14ac:dyDescent="0.3">
      <c r="B231" s="269">
        <v>1745</v>
      </c>
      <c r="C231" s="269" t="s">
        <v>972</v>
      </c>
      <c r="D231" s="334" t="s">
        <v>1172</v>
      </c>
      <c r="E231" s="334" t="s">
        <v>4</v>
      </c>
      <c r="F231" s="334"/>
      <c r="G231" s="323">
        <v>29640</v>
      </c>
      <c r="H231" s="323">
        <v>33652</v>
      </c>
      <c r="I231" s="336">
        <f t="shared" si="6"/>
        <v>4012</v>
      </c>
      <c r="M231" s="289">
        <v>1996.81</v>
      </c>
      <c r="N231" s="269">
        <v>9.9000000000000005E-2</v>
      </c>
      <c r="S231" s="211" t="s">
        <v>107</v>
      </c>
      <c r="T231" s="211" t="s">
        <v>1177</v>
      </c>
    </row>
    <row r="232" spans="1:22" s="334" customFormat="1" x14ac:dyDescent="0.3">
      <c r="A232" s="334">
        <v>333</v>
      </c>
      <c r="B232" s="334">
        <v>1753</v>
      </c>
      <c r="C232" s="334" t="s">
        <v>805</v>
      </c>
      <c r="D232" s="334" t="s">
        <v>806</v>
      </c>
      <c r="E232" s="334" t="s">
        <v>4</v>
      </c>
      <c r="G232" s="323">
        <v>345013</v>
      </c>
      <c r="H232" s="323">
        <v>354808</v>
      </c>
      <c r="I232" s="336">
        <f t="shared" si="6"/>
        <v>9795</v>
      </c>
      <c r="M232" s="337">
        <v>2145.8200000000002</v>
      </c>
      <c r="N232" s="334">
        <v>7.9899999999999999E-2</v>
      </c>
      <c r="O232" s="330">
        <v>0</v>
      </c>
      <c r="S232" s="334" t="s">
        <v>301</v>
      </c>
      <c r="T232" s="334" t="s">
        <v>812</v>
      </c>
      <c r="U232" s="334">
        <v>916.49</v>
      </c>
      <c r="V232" s="334" t="s">
        <v>813</v>
      </c>
    </row>
    <row r="233" spans="1:22" s="334" customFormat="1" x14ac:dyDescent="0.3">
      <c r="A233" s="334">
        <v>333</v>
      </c>
      <c r="B233" s="334">
        <v>1753</v>
      </c>
      <c r="C233" s="334" t="s">
        <v>805</v>
      </c>
      <c r="D233" s="334" t="s">
        <v>807</v>
      </c>
      <c r="E233" s="334" t="s">
        <v>4</v>
      </c>
      <c r="G233" s="323">
        <v>429830</v>
      </c>
      <c r="H233" s="323">
        <v>436852</v>
      </c>
      <c r="I233" s="336">
        <f t="shared" si="6"/>
        <v>7022</v>
      </c>
      <c r="M233" s="337">
        <v>2145.8200000000002</v>
      </c>
      <c r="N233" s="334">
        <v>7.9899999999999999E-2</v>
      </c>
      <c r="O233" s="330">
        <v>0</v>
      </c>
      <c r="S233" s="334" t="s">
        <v>301</v>
      </c>
      <c r="T233" s="334" t="s">
        <v>812</v>
      </c>
      <c r="U233" s="334">
        <v>916.49</v>
      </c>
      <c r="V233" s="334" t="s">
        <v>813</v>
      </c>
    </row>
    <row r="234" spans="1:22" s="334" customFormat="1" x14ac:dyDescent="0.3">
      <c r="A234" s="334">
        <v>333</v>
      </c>
      <c r="B234" s="334">
        <v>1753</v>
      </c>
      <c r="C234" s="334" t="s">
        <v>805</v>
      </c>
      <c r="D234" s="334" t="s">
        <v>808</v>
      </c>
      <c r="E234" s="334" t="s">
        <v>4</v>
      </c>
      <c r="G234" s="323">
        <v>327889</v>
      </c>
      <c r="H234" s="323">
        <v>338049</v>
      </c>
      <c r="I234" s="336">
        <f t="shared" si="6"/>
        <v>10160</v>
      </c>
      <c r="M234" s="337">
        <v>2145.8200000000002</v>
      </c>
      <c r="N234" s="334">
        <v>7.9899999999999999E-2</v>
      </c>
      <c r="O234" s="330">
        <v>0</v>
      </c>
      <c r="S234" s="334" t="s">
        <v>301</v>
      </c>
      <c r="T234" s="334" t="s">
        <v>812</v>
      </c>
      <c r="U234" s="334">
        <v>916.49</v>
      </c>
      <c r="V234" s="334" t="s">
        <v>813</v>
      </c>
    </row>
    <row r="235" spans="1:22" s="334" customFormat="1" x14ac:dyDescent="0.3">
      <c r="A235" s="334">
        <v>333</v>
      </c>
      <c r="B235" s="334">
        <v>1753</v>
      </c>
      <c r="C235" s="334" t="s">
        <v>805</v>
      </c>
      <c r="D235" s="334" t="s">
        <v>810</v>
      </c>
      <c r="E235" s="334" t="s">
        <v>4</v>
      </c>
      <c r="G235" s="323">
        <v>215876</v>
      </c>
      <c r="H235" s="323">
        <v>220199</v>
      </c>
      <c r="I235" s="336">
        <f t="shared" si="6"/>
        <v>4323</v>
      </c>
      <c r="M235" s="337">
        <v>1921.1</v>
      </c>
      <c r="N235" s="334">
        <v>7.9899999999999999E-2</v>
      </c>
      <c r="O235" s="330">
        <v>0</v>
      </c>
      <c r="S235" s="334" t="s">
        <v>301</v>
      </c>
      <c r="T235" s="334" t="s">
        <v>812</v>
      </c>
      <c r="U235" s="334">
        <v>820.51</v>
      </c>
      <c r="V235" s="334" t="s">
        <v>813</v>
      </c>
    </row>
    <row r="236" spans="1:22" s="334" customFormat="1" x14ac:dyDescent="0.3">
      <c r="A236" s="334">
        <v>333</v>
      </c>
      <c r="B236" s="334">
        <v>1753</v>
      </c>
      <c r="C236" s="334" t="s">
        <v>805</v>
      </c>
      <c r="D236" s="334" t="s">
        <v>819</v>
      </c>
      <c r="E236" s="334" t="s">
        <v>4</v>
      </c>
      <c r="G236" s="323">
        <v>259510</v>
      </c>
      <c r="H236" s="323">
        <v>268720</v>
      </c>
      <c r="I236" s="336">
        <f t="shared" si="6"/>
        <v>9210</v>
      </c>
      <c r="M236" s="337">
        <v>1921.1</v>
      </c>
      <c r="N236" s="334">
        <v>7.9899999999999999E-2</v>
      </c>
      <c r="O236" s="330">
        <v>0</v>
      </c>
      <c r="S236" s="334" t="s">
        <v>301</v>
      </c>
      <c r="T236" s="334" t="s">
        <v>820</v>
      </c>
      <c r="U236" s="334">
        <v>820.51</v>
      </c>
      <c r="V236" s="334" t="s">
        <v>813</v>
      </c>
    </row>
    <row r="237" spans="1:22" s="334" customFormat="1" x14ac:dyDescent="0.3">
      <c r="A237" s="334">
        <v>333</v>
      </c>
      <c r="B237" s="334">
        <v>1753</v>
      </c>
      <c r="C237" s="334" t="s">
        <v>805</v>
      </c>
      <c r="D237" s="334" t="s">
        <v>811</v>
      </c>
      <c r="E237" s="334" t="s">
        <v>4</v>
      </c>
      <c r="G237" s="323">
        <v>339941</v>
      </c>
      <c r="H237" s="323">
        <v>343361</v>
      </c>
      <c r="I237" s="336">
        <f t="shared" si="6"/>
        <v>3420</v>
      </c>
      <c r="M237" s="337">
        <v>1921.1</v>
      </c>
      <c r="N237" s="334">
        <v>7.9899999999999999E-2</v>
      </c>
      <c r="O237" s="330">
        <v>0</v>
      </c>
      <c r="S237" s="334" t="s">
        <v>301</v>
      </c>
      <c r="T237" s="334" t="s">
        <v>812</v>
      </c>
      <c r="U237" s="334">
        <v>820.51</v>
      </c>
      <c r="V237" s="334" t="s">
        <v>813</v>
      </c>
    </row>
    <row r="238" spans="1:22" s="334" customFormat="1" ht="17.25" customHeight="1" x14ac:dyDescent="0.3">
      <c r="B238" s="334">
        <v>1777</v>
      </c>
      <c r="C238" s="334" t="s">
        <v>821</v>
      </c>
      <c r="D238" s="334" t="s">
        <v>828</v>
      </c>
      <c r="E238" s="334" t="s">
        <v>4</v>
      </c>
      <c r="G238" s="323">
        <v>370699</v>
      </c>
      <c r="H238" s="323">
        <v>375757</v>
      </c>
      <c r="I238" s="336">
        <f t="shared" si="6"/>
        <v>5058</v>
      </c>
      <c r="M238" s="337">
        <v>2056.2199999999998</v>
      </c>
      <c r="N238" s="334">
        <v>0.1004</v>
      </c>
      <c r="O238" s="330">
        <v>0</v>
      </c>
      <c r="S238" s="334" t="s">
        <v>303</v>
      </c>
    </row>
    <row r="239" spans="1:22" s="334" customFormat="1" x14ac:dyDescent="0.3">
      <c r="B239" s="334">
        <v>1784</v>
      </c>
      <c r="C239" s="334" t="s">
        <v>936</v>
      </c>
      <c r="D239" s="334" t="s">
        <v>937</v>
      </c>
      <c r="E239" s="334" t="s">
        <v>4</v>
      </c>
      <c r="G239" s="323">
        <v>254932</v>
      </c>
      <c r="H239" s="323">
        <v>267513</v>
      </c>
      <c r="I239" s="336">
        <f t="shared" si="6"/>
        <v>12581</v>
      </c>
      <c r="M239" s="337">
        <v>2906.99</v>
      </c>
      <c r="N239" s="334">
        <v>0.1101</v>
      </c>
      <c r="O239" s="330" t="s">
        <v>638</v>
      </c>
      <c r="S239" s="334" t="s">
        <v>303</v>
      </c>
      <c r="T239" s="334" t="s">
        <v>938</v>
      </c>
    </row>
    <row r="240" spans="1:22" s="334" customFormat="1" x14ac:dyDescent="0.3">
      <c r="B240" s="334">
        <v>1805</v>
      </c>
      <c r="C240" s="334" t="s">
        <v>1074</v>
      </c>
      <c r="D240" s="334" t="s">
        <v>1075</v>
      </c>
      <c r="E240" s="334" t="s">
        <v>4</v>
      </c>
      <c r="G240" s="323">
        <v>114364</v>
      </c>
      <c r="H240" s="323">
        <v>121485</v>
      </c>
      <c r="I240" s="336">
        <f t="shared" si="6"/>
        <v>7121</v>
      </c>
      <c r="M240" s="337">
        <v>3258.94</v>
      </c>
      <c r="N240" s="334">
        <v>9.0499999999999997E-2</v>
      </c>
      <c r="O240" s="330"/>
      <c r="S240" s="334" t="s">
        <v>107</v>
      </c>
      <c r="T240" s="334" t="s">
        <v>1076</v>
      </c>
    </row>
    <row r="241" spans="2:20" s="334" customFormat="1" x14ac:dyDescent="0.3">
      <c r="B241" s="334">
        <v>1805</v>
      </c>
      <c r="C241" s="334" t="s">
        <v>1074</v>
      </c>
      <c r="D241" s="334" t="s">
        <v>1374</v>
      </c>
      <c r="E241" s="334" t="s">
        <v>4</v>
      </c>
      <c r="G241" s="323">
        <v>9994</v>
      </c>
      <c r="H241" s="323">
        <v>16940</v>
      </c>
      <c r="I241" s="336">
        <f t="shared" si="6"/>
        <v>6946</v>
      </c>
      <c r="M241" s="337">
        <v>4094.36</v>
      </c>
      <c r="N241" s="334">
        <v>9.2999999999999999E-2</v>
      </c>
      <c r="O241" s="330"/>
      <c r="S241" s="334" t="s">
        <v>107</v>
      </c>
      <c r="T241" s="334" t="s">
        <v>1375</v>
      </c>
    </row>
    <row r="242" spans="2:20" s="334" customFormat="1" x14ac:dyDescent="0.3">
      <c r="B242" s="334">
        <v>1825</v>
      </c>
      <c r="C242" s="334" t="s">
        <v>907</v>
      </c>
      <c r="D242" s="334" t="s">
        <v>908</v>
      </c>
      <c r="E242" s="334" t="s">
        <v>4</v>
      </c>
      <c r="G242" s="323">
        <v>136546</v>
      </c>
      <c r="H242" s="323">
        <v>145653</v>
      </c>
      <c r="I242" s="336">
        <f t="shared" si="6"/>
        <v>9107</v>
      </c>
      <c r="M242" s="337">
        <v>2367.87</v>
      </c>
      <c r="N242" s="334">
        <v>9.5500000000000002E-2</v>
      </c>
      <c r="S242" s="334" t="s">
        <v>301</v>
      </c>
      <c r="T242" s="334" t="s">
        <v>916</v>
      </c>
    </row>
    <row r="243" spans="2:20" s="334" customFormat="1" x14ac:dyDescent="0.3">
      <c r="B243" s="334">
        <v>1825</v>
      </c>
      <c r="C243" s="334" t="s">
        <v>907</v>
      </c>
      <c r="D243" s="334" t="s">
        <v>909</v>
      </c>
      <c r="E243" s="334" t="s">
        <v>4</v>
      </c>
      <c r="G243" s="323">
        <v>202211</v>
      </c>
      <c r="H243" s="323">
        <v>207279</v>
      </c>
      <c r="I243" s="336">
        <f t="shared" si="6"/>
        <v>5068</v>
      </c>
      <c r="M243" s="337">
        <v>2367.87</v>
      </c>
      <c r="N243" s="334">
        <v>9.5500000000000002E-2</v>
      </c>
      <c r="S243" s="334" t="s">
        <v>301</v>
      </c>
      <c r="T243" s="334" t="s">
        <v>916</v>
      </c>
    </row>
    <row r="244" spans="2:20" s="334" customFormat="1" x14ac:dyDescent="0.3">
      <c r="B244" s="334">
        <v>1825</v>
      </c>
      <c r="C244" s="334" t="s">
        <v>907</v>
      </c>
      <c r="D244" s="334" t="s">
        <v>910</v>
      </c>
      <c r="E244" s="334" t="s">
        <v>4</v>
      </c>
      <c r="G244" s="323">
        <v>136073</v>
      </c>
      <c r="H244" s="323">
        <v>145648</v>
      </c>
      <c r="I244" s="336">
        <f t="shared" si="6"/>
        <v>9575</v>
      </c>
      <c r="M244" s="337">
        <v>2367.87</v>
      </c>
      <c r="N244" s="334">
        <v>9.5500000000000002E-2</v>
      </c>
      <c r="S244" s="334" t="s">
        <v>301</v>
      </c>
      <c r="T244" s="334" t="s">
        <v>916</v>
      </c>
    </row>
    <row r="245" spans="2:20" s="334" customFormat="1" x14ac:dyDescent="0.3">
      <c r="B245" s="334">
        <v>1825</v>
      </c>
      <c r="C245" s="334" t="s">
        <v>907</v>
      </c>
      <c r="D245" s="334" t="s">
        <v>911</v>
      </c>
      <c r="E245" s="334" t="s">
        <v>4</v>
      </c>
      <c r="G245" s="323">
        <v>165213</v>
      </c>
      <c r="H245" s="323">
        <v>175105</v>
      </c>
      <c r="I245" s="336">
        <f t="shared" si="6"/>
        <v>9892</v>
      </c>
      <c r="M245" s="337">
        <v>2367.87</v>
      </c>
      <c r="N245" s="334">
        <v>9.5500000000000002E-2</v>
      </c>
      <c r="S245" s="334" t="s">
        <v>301</v>
      </c>
      <c r="T245" s="334" t="s">
        <v>916</v>
      </c>
    </row>
    <row r="246" spans="2:20" s="334" customFormat="1" x14ac:dyDescent="0.3">
      <c r="B246" s="334">
        <v>1825</v>
      </c>
      <c r="C246" s="334" t="s">
        <v>907</v>
      </c>
      <c r="D246" s="334" t="s">
        <v>912</v>
      </c>
      <c r="E246" s="334" t="s">
        <v>4</v>
      </c>
      <c r="G246" s="323">
        <v>208340</v>
      </c>
      <c r="H246" s="323">
        <v>212029</v>
      </c>
      <c r="I246" s="336">
        <f t="shared" si="6"/>
        <v>3689</v>
      </c>
      <c r="M246" s="337">
        <v>2367.87</v>
      </c>
      <c r="N246" s="334">
        <v>9.5500000000000002E-2</v>
      </c>
      <c r="S246" s="334" t="s">
        <v>301</v>
      </c>
      <c r="T246" s="334" t="s">
        <v>916</v>
      </c>
    </row>
    <row r="247" spans="2:20" s="334" customFormat="1" x14ac:dyDescent="0.3">
      <c r="B247" s="321">
        <v>1836</v>
      </c>
      <c r="C247" s="321" t="s">
        <v>944</v>
      </c>
      <c r="D247" s="334" t="s">
        <v>947</v>
      </c>
      <c r="E247" s="334" t="s">
        <v>4</v>
      </c>
      <c r="G247" s="323">
        <v>194249</v>
      </c>
      <c r="H247" s="323">
        <v>200235</v>
      </c>
      <c r="I247" s="336">
        <f t="shared" si="6"/>
        <v>5986</v>
      </c>
      <c r="M247" s="337">
        <v>3340.78</v>
      </c>
      <c r="N247" s="334">
        <v>8.2699999999999996E-2</v>
      </c>
      <c r="O247" s="334" t="s">
        <v>949</v>
      </c>
      <c r="S247" s="334" t="s">
        <v>303</v>
      </c>
      <c r="T247" s="334" t="s">
        <v>948</v>
      </c>
    </row>
    <row r="248" spans="2:20" s="334" customFormat="1" x14ac:dyDescent="0.3">
      <c r="B248" s="334">
        <v>1837</v>
      </c>
      <c r="C248" s="334" t="s">
        <v>945</v>
      </c>
      <c r="D248" s="334" t="s">
        <v>946</v>
      </c>
      <c r="E248" s="334" t="s">
        <v>4</v>
      </c>
      <c r="G248" s="323">
        <v>133841</v>
      </c>
      <c r="H248" s="323">
        <v>133852</v>
      </c>
      <c r="I248" s="336">
        <f t="shared" si="6"/>
        <v>11</v>
      </c>
      <c r="M248" s="337">
        <v>2715.54</v>
      </c>
      <c r="N248" s="334">
        <v>9.4899999999999998E-2</v>
      </c>
      <c r="O248" s="334" t="s">
        <v>950</v>
      </c>
      <c r="S248" s="334" t="s">
        <v>303</v>
      </c>
      <c r="T248" s="334" t="s">
        <v>979</v>
      </c>
    </row>
    <row r="249" spans="2:20" s="334" customFormat="1" x14ac:dyDescent="0.3">
      <c r="B249" s="334">
        <v>1837</v>
      </c>
      <c r="C249" s="334" t="s">
        <v>945</v>
      </c>
      <c r="D249" s="334" t="s">
        <v>1175</v>
      </c>
      <c r="E249" s="334" t="s">
        <v>4</v>
      </c>
      <c r="G249" s="323">
        <v>12865</v>
      </c>
      <c r="H249" s="323">
        <v>13678</v>
      </c>
      <c r="I249" s="336">
        <f t="shared" si="6"/>
        <v>813</v>
      </c>
      <c r="M249" s="337">
        <v>2065</v>
      </c>
      <c r="N249" s="334">
        <v>8.5000000000000006E-2</v>
      </c>
      <c r="O249" s="334" t="s">
        <v>950</v>
      </c>
      <c r="S249" s="334" t="s">
        <v>303</v>
      </c>
      <c r="T249" s="334" t="s">
        <v>1181</v>
      </c>
    </row>
    <row r="250" spans="2:20" s="334" customFormat="1" x14ac:dyDescent="0.3">
      <c r="B250" s="334">
        <v>1837</v>
      </c>
      <c r="C250" s="334" t="s">
        <v>945</v>
      </c>
      <c r="D250" s="334" t="s">
        <v>1176</v>
      </c>
      <c r="E250" s="334" t="s">
        <v>4</v>
      </c>
      <c r="G250" s="323">
        <v>10063</v>
      </c>
      <c r="H250" s="323">
        <v>10307</v>
      </c>
      <c r="I250" s="336">
        <f t="shared" si="6"/>
        <v>244</v>
      </c>
      <c r="M250" s="337">
        <v>2065</v>
      </c>
      <c r="N250" s="334">
        <v>8.5000000000000006E-2</v>
      </c>
      <c r="O250" s="334" t="s">
        <v>950</v>
      </c>
      <c r="S250" s="334" t="s">
        <v>303</v>
      </c>
      <c r="T250" s="334" t="s">
        <v>1181</v>
      </c>
    </row>
    <row r="251" spans="2:20" s="334" customFormat="1" x14ac:dyDescent="0.3">
      <c r="B251" s="334">
        <v>1837</v>
      </c>
      <c r="C251" s="334" t="s">
        <v>945</v>
      </c>
      <c r="D251" s="334" t="s">
        <v>1183</v>
      </c>
      <c r="E251" s="334" t="s">
        <v>4</v>
      </c>
      <c r="G251" s="323">
        <v>2253</v>
      </c>
      <c r="H251" s="323">
        <v>2253</v>
      </c>
      <c r="I251" s="336">
        <f t="shared" si="6"/>
        <v>0</v>
      </c>
      <c r="M251" s="337">
        <v>2065</v>
      </c>
      <c r="N251" s="334">
        <v>8.5000000000000006E-2</v>
      </c>
      <c r="O251" s="334" t="s">
        <v>950</v>
      </c>
      <c r="S251" s="334" t="s">
        <v>303</v>
      </c>
      <c r="T251" s="334" t="s">
        <v>1181</v>
      </c>
    </row>
    <row r="252" spans="2:20" s="334" customFormat="1" x14ac:dyDescent="0.3">
      <c r="B252" s="334">
        <v>1837</v>
      </c>
      <c r="C252" s="334" t="s">
        <v>945</v>
      </c>
      <c r="D252" s="334" t="s">
        <v>1184</v>
      </c>
      <c r="E252" s="334" t="s">
        <v>4</v>
      </c>
      <c r="G252" s="323">
        <v>9315</v>
      </c>
      <c r="H252" s="323">
        <v>10991</v>
      </c>
      <c r="I252" s="336">
        <f t="shared" si="6"/>
        <v>1676</v>
      </c>
      <c r="M252" s="337">
        <v>2065</v>
      </c>
      <c r="N252" s="334">
        <v>8.5000000000000006E-2</v>
      </c>
      <c r="O252" s="334" t="s">
        <v>950</v>
      </c>
      <c r="S252" s="334" t="s">
        <v>303</v>
      </c>
      <c r="T252" s="334" t="s">
        <v>1181</v>
      </c>
    </row>
    <row r="253" spans="2:20" s="334" customFormat="1" x14ac:dyDescent="0.3">
      <c r="B253" s="334">
        <v>1837</v>
      </c>
      <c r="C253" s="334" t="s">
        <v>945</v>
      </c>
      <c r="D253" s="334" t="s">
        <v>1404</v>
      </c>
      <c r="E253" s="334" t="s">
        <v>4</v>
      </c>
      <c r="G253" s="323">
        <v>8</v>
      </c>
      <c r="H253" s="323">
        <v>8</v>
      </c>
      <c r="I253" s="336">
        <f t="shared" si="6"/>
        <v>0</v>
      </c>
      <c r="M253" s="337">
        <v>1921.87</v>
      </c>
      <c r="N253" s="334">
        <v>0.109</v>
      </c>
      <c r="S253" s="334" t="s">
        <v>303</v>
      </c>
      <c r="T253" s="334" t="s">
        <v>1403</v>
      </c>
    </row>
    <row r="254" spans="2:20" s="334" customFormat="1" x14ac:dyDescent="0.3">
      <c r="B254" s="334">
        <v>1837</v>
      </c>
      <c r="C254" s="334" t="s">
        <v>945</v>
      </c>
      <c r="D254" s="334" t="s">
        <v>1405</v>
      </c>
      <c r="E254" s="334" t="s">
        <v>4</v>
      </c>
      <c r="G254" s="323">
        <v>16</v>
      </c>
      <c r="H254" s="323">
        <v>16</v>
      </c>
      <c r="I254" s="336">
        <f t="shared" si="6"/>
        <v>0</v>
      </c>
      <c r="M254" s="337">
        <v>1921.87</v>
      </c>
      <c r="N254" s="334">
        <v>0.109</v>
      </c>
      <c r="S254" s="334" t="s">
        <v>303</v>
      </c>
      <c r="T254" s="334" t="s">
        <v>1403</v>
      </c>
    </row>
    <row r="255" spans="2:20" s="334" customFormat="1" x14ac:dyDescent="0.3">
      <c r="B255" s="334">
        <v>1837</v>
      </c>
      <c r="C255" s="334" t="s">
        <v>945</v>
      </c>
      <c r="D255" s="334" t="s">
        <v>1406</v>
      </c>
      <c r="E255" s="334" t="s">
        <v>4</v>
      </c>
      <c r="G255" s="323">
        <v>14</v>
      </c>
      <c r="H255" s="323">
        <v>14</v>
      </c>
      <c r="I255" s="336">
        <f t="shared" si="6"/>
        <v>0</v>
      </c>
      <c r="M255" s="337">
        <v>1921.87</v>
      </c>
      <c r="N255" s="334">
        <v>0.109</v>
      </c>
      <c r="S255" s="334" t="s">
        <v>303</v>
      </c>
      <c r="T255" s="334" t="s">
        <v>1403</v>
      </c>
    </row>
    <row r="256" spans="2:20" s="334" customFormat="1" x14ac:dyDescent="0.3">
      <c r="B256" s="334">
        <v>1837</v>
      </c>
      <c r="C256" s="334" t="s">
        <v>945</v>
      </c>
      <c r="D256" s="334" t="s">
        <v>1407</v>
      </c>
      <c r="E256" s="334" t="s">
        <v>4</v>
      </c>
      <c r="G256" s="323">
        <v>22</v>
      </c>
      <c r="H256" s="323">
        <v>22</v>
      </c>
      <c r="I256" s="336">
        <f t="shared" si="6"/>
        <v>0</v>
      </c>
      <c r="M256" s="337">
        <v>1921.87</v>
      </c>
      <c r="N256" s="334">
        <v>0.109</v>
      </c>
      <c r="S256" s="334" t="s">
        <v>303</v>
      </c>
      <c r="T256" s="334" t="s">
        <v>1403</v>
      </c>
    </row>
    <row r="257" spans="1:21" s="334" customFormat="1" x14ac:dyDescent="0.3">
      <c r="A257" s="331"/>
      <c r="B257" s="343">
        <v>1860</v>
      </c>
      <c r="C257" s="334" t="s">
        <v>1126</v>
      </c>
      <c r="D257" s="334" t="s">
        <v>1127</v>
      </c>
      <c r="E257" s="334" t="s">
        <v>4</v>
      </c>
      <c r="G257" s="323">
        <v>52070</v>
      </c>
      <c r="H257" s="323">
        <v>55165</v>
      </c>
      <c r="I257" s="336">
        <f t="shared" si="6"/>
        <v>3095</v>
      </c>
      <c r="L257" s="336"/>
      <c r="M257" s="337">
        <v>2813.5</v>
      </c>
      <c r="N257" s="338">
        <v>9.4799999999999995E-2</v>
      </c>
      <c r="O257" s="330">
        <v>0</v>
      </c>
      <c r="P257" s="329"/>
      <c r="Q257" s="329"/>
      <c r="R257" s="330"/>
      <c r="S257" s="334" t="s">
        <v>107</v>
      </c>
      <c r="T257" s="334" t="s">
        <v>1128</v>
      </c>
      <c r="U257" s="321"/>
    </row>
    <row r="258" spans="1:21" s="334" customFormat="1" x14ac:dyDescent="0.3">
      <c r="A258" s="331"/>
      <c r="B258" s="343">
        <v>1860</v>
      </c>
      <c r="C258" s="334" t="s">
        <v>1126</v>
      </c>
      <c r="D258" s="334" t="s">
        <v>1222</v>
      </c>
      <c r="E258" s="334" t="s">
        <v>4</v>
      </c>
      <c r="G258" s="323">
        <v>27396</v>
      </c>
      <c r="H258" s="323">
        <v>30117</v>
      </c>
      <c r="I258" s="336">
        <f t="shared" si="6"/>
        <v>2721</v>
      </c>
      <c r="L258" s="336"/>
      <c r="M258" s="337">
        <v>3526.73</v>
      </c>
      <c r="N258" s="338">
        <v>9.5000000000000001E-2</v>
      </c>
      <c r="O258" s="330"/>
      <c r="P258" s="329"/>
      <c r="Q258" s="329"/>
      <c r="R258" s="330"/>
      <c r="S258" s="334" t="s">
        <v>107</v>
      </c>
      <c r="T258" s="345" t="s">
        <v>1223</v>
      </c>
      <c r="U258" s="321"/>
    </row>
    <row r="259" spans="1:21" s="334" customFormat="1" x14ac:dyDescent="0.3">
      <c r="A259" s="331"/>
      <c r="B259" s="343">
        <v>1860</v>
      </c>
      <c r="C259" s="334" t="s">
        <v>1126</v>
      </c>
      <c r="D259" s="334" t="s">
        <v>1303</v>
      </c>
      <c r="E259" s="334" t="s">
        <v>4</v>
      </c>
      <c r="G259" s="323">
        <v>17042</v>
      </c>
      <c r="H259" s="323">
        <v>20165</v>
      </c>
      <c r="I259" s="336">
        <f t="shared" si="6"/>
        <v>3123</v>
      </c>
      <c r="L259" s="336"/>
      <c r="M259" s="337">
        <v>3526.73</v>
      </c>
      <c r="N259" s="338">
        <v>9.5000000000000001E-2</v>
      </c>
      <c r="O259" s="330"/>
      <c r="P259" s="329"/>
      <c r="Q259" s="329"/>
      <c r="R259" s="330"/>
      <c r="S259" s="334" t="s">
        <v>107</v>
      </c>
      <c r="T259" s="345" t="s">
        <v>1304</v>
      </c>
      <c r="U259" s="321"/>
    </row>
    <row r="260" spans="1:21" s="334" customFormat="1" x14ac:dyDescent="0.3">
      <c r="B260" s="334">
        <v>1863</v>
      </c>
      <c r="C260" s="321" t="s">
        <v>1008</v>
      </c>
      <c r="D260" s="334" t="s">
        <v>887</v>
      </c>
      <c r="E260" s="334" t="s">
        <v>4</v>
      </c>
      <c r="I260" s="336">
        <f t="shared" si="6"/>
        <v>0</v>
      </c>
      <c r="M260" s="337">
        <v>4173.47</v>
      </c>
      <c r="N260" s="334">
        <v>0</v>
      </c>
      <c r="Q260" s="337">
        <v>4348.91</v>
      </c>
      <c r="S260" s="334" t="s">
        <v>107</v>
      </c>
      <c r="T260" s="334" t="s">
        <v>1108</v>
      </c>
    </row>
    <row r="261" spans="1:21" s="334" customFormat="1" x14ac:dyDescent="0.3">
      <c r="B261" s="334">
        <v>1863</v>
      </c>
      <c r="C261" s="321" t="s">
        <v>1008</v>
      </c>
      <c r="D261" s="334" t="s">
        <v>888</v>
      </c>
      <c r="E261" s="334" t="s">
        <v>4</v>
      </c>
      <c r="I261" s="336">
        <f t="shared" si="6"/>
        <v>0</v>
      </c>
      <c r="M261" s="337">
        <v>4173.47</v>
      </c>
      <c r="N261" s="334">
        <v>0</v>
      </c>
      <c r="Q261" s="337">
        <v>4348.91</v>
      </c>
      <c r="S261" s="334" t="s">
        <v>107</v>
      </c>
      <c r="T261" s="334" t="s">
        <v>1108</v>
      </c>
    </row>
    <row r="262" spans="1:21" s="334" customFormat="1" x14ac:dyDescent="0.3">
      <c r="B262" s="334">
        <v>1863</v>
      </c>
      <c r="C262" s="321" t="s">
        <v>1008</v>
      </c>
      <c r="D262" s="334" t="s">
        <v>964</v>
      </c>
      <c r="E262" s="334" t="s">
        <v>4</v>
      </c>
      <c r="I262" s="336">
        <f t="shared" si="6"/>
        <v>0</v>
      </c>
      <c r="M262" s="337">
        <v>4715.6400000000003</v>
      </c>
      <c r="N262" s="334">
        <v>0</v>
      </c>
      <c r="S262" s="334" t="s">
        <v>107</v>
      </c>
      <c r="T262" s="334" t="s">
        <v>1108</v>
      </c>
    </row>
    <row r="263" spans="1:21" s="334" customFormat="1" x14ac:dyDescent="0.3">
      <c r="B263" s="334">
        <v>1863</v>
      </c>
      <c r="C263" s="321" t="s">
        <v>1008</v>
      </c>
      <c r="D263" s="334" t="s">
        <v>965</v>
      </c>
      <c r="E263" s="334" t="s">
        <v>4</v>
      </c>
      <c r="I263" s="336">
        <f t="shared" si="6"/>
        <v>0</v>
      </c>
      <c r="M263" s="337">
        <v>4715.6400000000003</v>
      </c>
      <c r="N263" s="334">
        <v>0</v>
      </c>
      <c r="S263" s="334" t="s">
        <v>107</v>
      </c>
      <c r="T263" s="334" t="s">
        <v>1108</v>
      </c>
    </row>
    <row r="264" spans="1:21" s="334" customFormat="1" x14ac:dyDescent="0.3">
      <c r="B264" s="334">
        <v>1863</v>
      </c>
      <c r="C264" s="321" t="s">
        <v>1008</v>
      </c>
      <c r="D264" s="322" t="s">
        <v>966</v>
      </c>
      <c r="E264" s="334" t="s">
        <v>4</v>
      </c>
      <c r="I264" s="336">
        <f t="shared" si="6"/>
        <v>0</v>
      </c>
      <c r="M264" s="337">
        <v>3273.55</v>
      </c>
      <c r="N264" s="334">
        <v>0</v>
      </c>
      <c r="S264" s="334" t="s">
        <v>107</v>
      </c>
      <c r="T264" s="334" t="s">
        <v>1108</v>
      </c>
    </row>
    <row r="265" spans="1:21" s="334" customFormat="1" x14ac:dyDescent="0.3">
      <c r="B265" s="334" t="s">
        <v>1156</v>
      </c>
      <c r="C265" s="334" t="s">
        <v>1157</v>
      </c>
      <c r="D265" s="335" t="s">
        <v>921</v>
      </c>
      <c r="E265" s="334" t="s">
        <v>4</v>
      </c>
      <c r="I265" s="336">
        <f t="shared" si="6"/>
        <v>0</v>
      </c>
      <c r="M265" s="337">
        <v>4173.47</v>
      </c>
      <c r="N265" s="334">
        <v>0</v>
      </c>
      <c r="Q265" s="337">
        <v>4348.91</v>
      </c>
      <c r="S265" s="334" t="s">
        <v>107</v>
      </c>
      <c r="T265" s="334" t="s">
        <v>1108</v>
      </c>
    </row>
    <row r="266" spans="1:21" s="334" customFormat="1" x14ac:dyDescent="0.3">
      <c r="B266" s="334" t="s">
        <v>1156</v>
      </c>
      <c r="C266" s="334" t="s">
        <v>1157</v>
      </c>
      <c r="D266" s="335" t="s">
        <v>967</v>
      </c>
      <c r="E266" s="334" t="s">
        <v>4</v>
      </c>
      <c r="I266" s="336">
        <f t="shared" si="6"/>
        <v>0</v>
      </c>
      <c r="M266" s="337">
        <v>4173.47</v>
      </c>
      <c r="N266" s="334">
        <v>0</v>
      </c>
      <c r="Q266" s="337">
        <v>4348.91</v>
      </c>
      <c r="S266" s="334" t="s">
        <v>107</v>
      </c>
      <c r="T266" s="334" t="s">
        <v>1108</v>
      </c>
    </row>
    <row r="267" spans="1:21" s="334" customFormat="1" x14ac:dyDescent="0.3">
      <c r="B267" s="334">
        <v>1866</v>
      </c>
      <c r="C267" s="334" t="s">
        <v>1010</v>
      </c>
      <c r="D267" s="335" t="s">
        <v>1011</v>
      </c>
      <c r="E267" s="334" t="s">
        <v>4</v>
      </c>
      <c r="I267" s="336">
        <f t="shared" si="6"/>
        <v>0</v>
      </c>
      <c r="M267" s="337">
        <v>2732.96</v>
      </c>
      <c r="N267" s="334">
        <v>0</v>
      </c>
      <c r="S267" s="334" t="s">
        <v>107</v>
      </c>
      <c r="T267" s="334" t="s">
        <v>1016</v>
      </c>
    </row>
    <row r="268" spans="1:21" s="334" customFormat="1" x14ac:dyDescent="0.3">
      <c r="B268" s="334">
        <v>1873</v>
      </c>
      <c r="C268" s="334" t="s">
        <v>1138</v>
      </c>
      <c r="D268" s="334" t="s">
        <v>1139</v>
      </c>
      <c r="E268" s="334" t="s">
        <v>4</v>
      </c>
      <c r="G268" s="323">
        <v>36916</v>
      </c>
      <c r="H268" s="323">
        <v>41881</v>
      </c>
      <c r="I268" s="336">
        <f t="shared" si="6"/>
        <v>4965</v>
      </c>
      <c r="M268" s="337">
        <v>3427.64</v>
      </c>
      <c r="N268" s="334">
        <v>0.11700000000000001</v>
      </c>
      <c r="S268" s="334" t="s">
        <v>107</v>
      </c>
      <c r="T268" s="334" t="s">
        <v>1140</v>
      </c>
    </row>
    <row r="269" spans="1:21" s="334" customFormat="1" x14ac:dyDescent="0.3">
      <c r="A269" s="395" t="s">
        <v>1416</v>
      </c>
      <c r="B269" s="309">
        <v>1884</v>
      </c>
      <c r="C269" s="334" t="s">
        <v>1165</v>
      </c>
      <c r="D269" s="334" t="s">
        <v>1166</v>
      </c>
      <c r="E269" s="334" t="s">
        <v>4</v>
      </c>
      <c r="G269" s="323">
        <v>153354</v>
      </c>
      <c r="H269" s="323">
        <v>168884</v>
      </c>
      <c r="I269" s="336">
        <f t="shared" si="6"/>
        <v>15530</v>
      </c>
      <c r="M269" s="337">
        <v>3804.32</v>
      </c>
      <c r="N269" s="334">
        <v>9.5000000000000001E-2</v>
      </c>
      <c r="T269" s="334" t="s">
        <v>1168</v>
      </c>
    </row>
    <row r="270" spans="1:21" s="334" customFormat="1" x14ac:dyDescent="0.3">
      <c r="A270" s="186" t="s">
        <v>1259</v>
      </c>
      <c r="B270" s="334">
        <v>1949</v>
      </c>
      <c r="C270" s="334" t="s">
        <v>1144</v>
      </c>
      <c r="D270" s="334" t="s">
        <v>1145</v>
      </c>
      <c r="E270" s="334" t="s">
        <v>4</v>
      </c>
      <c r="G270" s="323">
        <v>25975</v>
      </c>
      <c r="H270" s="323">
        <v>30282</v>
      </c>
      <c r="I270" s="336">
        <f t="shared" ref="I270:I291" si="7">H270-G270</f>
        <v>4307</v>
      </c>
      <c r="M270" s="337">
        <v>1693.49</v>
      </c>
      <c r="N270" s="334">
        <v>9.6799999999999997E-2</v>
      </c>
      <c r="S270" s="334" t="s">
        <v>107</v>
      </c>
      <c r="T270" s="334" t="s">
        <v>1146</v>
      </c>
    </row>
    <row r="271" spans="1:21" s="334" customFormat="1" ht="17.25" customHeight="1" x14ac:dyDescent="0.3">
      <c r="B271" s="334">
        <v>1963</v>
      </c>
      <c r="C271" s="334" t="s">
        <v>1297</v>
      </c>
      <c r="D271" s="334" t="s">
        <v>1298</v>
      </c>
      <c r="E271" s="334" t="s">
        <v>4</v>
      </c>
      <c r="G271" s="323">
        <v>77608</v>
      </c>
      <c r="H271" s="323">
        <v>92796</v>
      </c>
      <c r="I271" s="336">
        <f t="shared" si="7"/>
        <v>15188</v>
      </c>
      <c r="M271" s="337">
        <v>4329.5600000000004</v>
      </c>
      <c r="N271" s="334">
        <v>9.8000000000000004E-2</v>
      </c>
      <c r="S271" s="334" t="s">
        <v>303</v>
      </c>
      <c r="T271" s="334" t="s">
        <v>1300</v>
      </c>
    </row>
    <row r="272" spans="1:21" s="334" customFormat="1" x14ac:dyDescent="0.3">
      <c r="B272" s="334">
        <v>1963</v>
      </c>
      <c r="C272" s="334" t="s">
        <v>1297</v>
      </c>
      <c r="D272" s="334" t="s">
        <v>1299</v>
      </c>
      <c r="E272" s="334" t="s">
        <v>4</v>
      </c>
      <c r="G272" s="323">
        <v>44144</v>
      </c>
      <c r="H272" s="323">
        <v>52689</v>
      </c>
      <c r="I272" s="336">
        <f t="shared" si="7"/>
        <v>8545</v>
      </c>
      <c r="M272" s="337">
        <v>4329.5600000000004</v>
      </c>
      <c r="N272" s="334">
        <v>9.8000000000000004E-2</v>
      </c>
      <c r="S272" s="334" t="s">
        <v>303</v>
      </c>
      <c r="T272" s="334" t="s">
        <v>1300</v>
      </c>
    </row>
    <row r="273" spans="1:20" s="334" customFormat="1" x14ac:dyDescent="0.3">
      <c r="A273" s="186" t="s">
        <v>1438</v>
      </c>
      <c r="B273" s="334">
        <v>2007</v>
      </c>
      <c r="C273" s="334" t="s">
        <v>1376</v>
      </c>
      <c r="D273" s="334" t="s">
        <v>1377</v>
      </c>
      <c r="E273" s="334" t="s">
        <v>4</v>
      </c>
      <c r="G273" s="323">
        <v>12999</v>
      </c>
      <c r="H273" s="323">
        <v>14596</v>
      </c>
      <c r="I273" s="336">
        <f t="shared" si="7"/>
        <v>1597</v>
      </c>
      <c r="M273" s="337">
        <v>3169.89</v>
      </c>
      <c r="N273" s="334">
        <v>0.09</v>
      </c>
      <c r="S273" s="334" t="s">
        <v>301</v>
      </c>
      <c r="T273" s="334" t="s">
        <v>1378</v>
      </c>
    </row>
    <row r="274" spans="1:20" s="334" customFormat="1" x14ac:dyDescent="0.3">
      <c r="B274" s="321">
        <v>2013</v>
      </c>
      <c r="C274" s="321" t="s">
        <v>1426</v>
      </c>
      <c r="D274" s="321" t="s">
        <v>1441</v>
      </c>
      <c r="E274" s="334" t="s">
        <v>4</v>
      </c>
      <c r="G274" s="323">
        <v>277</v>
      </c>
      <c r="H274" s="323">
        <v>9745</v>
      </c>
      <c r="I274" s="336">
        <f t="shared" si="7"/>
        <v>9468</v>
      </c>
      <c r="M274" s="337">
        <v>3395</v>
      </c>
      <c r="N274" s="334">
        <v>0.09</v>
      </c>
      <c r="S274" s="334" t="s">
        <v>301</v>
      </c>
      <c r="T274" s="334" t="s">
        <v>1442</v>
      </c>
    </row>
    <row r="275" spans="1:20" s="334" customFormat="1" x14ac:dyDescent="0.3">
      <c r="B275" s="321">
        <v>2013</v>
      </c>
      <c r="C275" s="321" t="s">
        <v>1426</v>
      </c>
      <c r="D275" s="321" t="s">
        <v>1431</v>
      </c>
      <c r="E275" s="334" t="s">
        <v>4</v>
      </c>
      <c r="G275" s="323">
        <v>1546</v>
      </c>
      <c r="H275" s="323">
        <v>11980</v>
      </c>
      <c r="I275" s="336">
        <f t="shared" si="7"/>
        <v>10434</v>
      </c>
      <c r="M275" s="337">
        <v>3395</v>
      </c>
      <c r="N275" s="334">
        <v>0.09</v>
      </c>
      <c r="S275" s="334" t="s">
        <v>301</v>
      </c>
      <c r="T275" s="334" t="s">
        <v>1432</v>
      </c>
    </row>
    <row r="276" spans="1:20" s="334" customFormat="1" x14ac:dyDescent="0.3">
      <c r="B276" s="321">
        <v>2013</v>
      </c>
      <c r="C276" s="321" t="s">
        <v>1426</v>
      </c>
      <c r="D276" s="321" t="s">
        <v>1434</v>
      </c>
      <c r="E276" s="334" t="s">
        <v>4</v>
      </c>
      <c r="G276" s="323">
        <v>452</v>
      </c>
      <c r="H276" s="323">
        <v>15072</v>
      </c>
      <c r="I276" s="336">
        <f t="shared" si="7"/>
        <v>14620</v>
      </c>
      <c r="M276" s="337">
        <v>3395</v>
      </c>
      <c r="N276" s="334">
        <v>0.09</v>
      </c>
      <c r="S276" s="334" t="s">
        <v>301</v>
      </c>
      <c r="T276" s="334" t="s">
        <v>1432</v>
      </c>
    </row>
    <row r="277" spans="1:20" s="334" customFormat="1" x14ac:dyDescent="0.3">
      <c r="B277" s="321">
        <v>2013</v>
      </c>
      <c r="C277" s="321" t="s">
        <v>1426</v>
      </c>
      <c r="D277" s="321" t="s">
        <v>1427</v>
      </c>
      <c r="E277" s="334" t="s">
        <v>4</v>
      </c>
      <c r="G277" s="323">
        <v>459</v>
      </c>
      <c r="H277" s="323">
        <v>16449</v>
      </c>
      <c r="I277" s="336">
        <f t="shared" si="7"/>
        <v>15990</v>
      </c>
      <c r="M277" s="337">
        <v>3422</v>
      </c>
      <c r="N277" s="334">
        <v>0.09</v>
      </c>
      <c r="S277" s="334" t="s">
        <v>301</v>
      </c>
      <c r="T277" s="334" t="s">
        <v>1428</v>
      </c>
    </row>
    <row r="278" spans="1:20" s="334" customFormat="1" x14ac:dyDescent="0.3">
      <c r="B278" s="321">
        <v>2017</v>
      </c>
      <c r="C278" s="321" t="s">
        <v>1429</v>
      </c>
      <c r="D278" s="321" t="s">
        <v>1430</v>
      </c>
      <c r="E278" s="334" t="s">
        <v>4</v>
      </c>
      <c r="G278" s="323">
        <v>1215</v>
      </c>
      <c r="H278" s="323">
        <v>17778</v>
      </c>
      <c r="I278" s="336">
        <f t="shared" si="7"/>
        <v>16563</v>
      </c>
      <c r="M278" s="337">
        <v>3398.65</v>
      </c>
      <c r="N278" s="334">
        <v>9.5000000000000001E-2</v>
      </c>
      <c r="S278" s="334" t="s">
        <v>303</v>
      </c>
      <c r="T278" s="334" t="s">
        <v>1433</v>
      </c>
    </row>
    <row r="279" spans="1:20" s="334" customFormat="1" x14ac:dyDescent="0.3">
      <c r="B279" s="321">
        <v>2017</v>
      </c>
      <c r="C279" s="321" t="s">
        <v>1429</v>
      </c>
      <c r="D279" s="321" t="s">
        <v>1448</v>
      </c>
      <c r="E279" s="334" t="s">
        <v>4</v>
      </c>
      <c r="G279" s="323">
        <v>3265</v>
      </c>
      <c r="H279" s="323">
        <v>8983</v>
      </c>
      <c r="I279" s="336">
        <f t="shared" si="7"/>
        <v>5718</v>
      </c>
      <c r="M279" s="337">
        <v>3575.31</v>
      </c>
      <c r="N279" s="334">
        <v>9.5000000000000001E-2</v>
      </c>
      <c r="S279" s="334" t="s">
        <v>303</v>
      </c>
      <c r="T279" s="334" t="s">
        <v>1453</v>
      </c>
    </row>
    <row r="280" spans="1:20" s="334" customFormat="1" x14ac:dyDescent="0.3">
      <c r="B280" s="321">
        <v>2017</v>
      </c>
      <c r="C280" s="321" t="s">
        <v>1429</v>
      </c>
      <c r="D280" s="321" t="s">
        <v>1443</v>
      </c>
      <c r="E280" s="334" t="s">
        <v>4</v>
      </c>
      <c r="G280" s="323">
        <v>2947</v>
      </c>
      <c r="H280" s="323">
        <v>5304</v>
      </c>
      <c r="I280" s="336">
        <f t="shared" si="7"/>
        <v>2357</v>
      </c>
      <c r="M280" s="337">
        <v>3575.31</v>
      </c>
      <c r="N280" s="334">
        <v>9.5000000000000001E-2</v>
      </c>
      <c r="S280" s="334" t="s">
        <v>303</v>
      </c>
      <c r="T280" s="334" t="s">
        <v>1444</v>
      </c>
    </row>
    <row r="281" spans="1:20" s="334" customFormat="1" x14ac:dyDescent="0.3">
      <c r="B281" s="321">
        <v>2017</v>
      </c>
      <c r="C281" s="321" t="s">
        <v>1429</v>
      </c>
      <c r="D281" s="321" t="s">
        <v>1449</v>
      </c>
      <c r="E281" s="334" t="s">
        <v>4</v>
      </c>
      <c r="G281" s="323">
        <v>2091</v>
      </c>
      <c r="H281" s="323">
        <v>2921</v>
      </c>
      <c r="I281" s="336">
        <f t="shared" si="7"/>
        <v>830</v>
      </c>
      <c r="M281" s="337">
        <v>3695.65</v>
      </c>
      <c r="N281" s="334">
        <v>9.5000000000000001E-2</v>
      </c>
      <c r="S281" s="334" t="s">
        <v>303</v>
      </c>
      <c r="T281" s="334" t="s">
        <v>1451</v>
      </c>
    </row>
    <row r="282" spans="1:20" s="334" customFormat="1" x14ac:dyDescent="0.3">
      <c r="B282" s="321">
        <v>2017</v>
      </c>
      <c r="C282" s="321" t="s">
        <v>1429</v>
      </c>
      <c r="D282" s="321" t="s">
        <v>1450</v>
      </c>
      <c r="E282" s="334" t="s">
        <v>4</v>
      </c>
      <c r="G282" s="323">
        <v>11</v>
      </c>
      <c r="H282" s="323">
        <v>10063</v>
      </c>
      <c r="I282" s="336">
        <f t="shared" si="7"/>
        <v>10052</v>
      </c>
      <c r="M282" s="337">
        <v>3633.65</v>
      </c>
      <c r="N282" s="334">
        <v>9.5000000000000001E-2</v>
      </c>
      <c r="S282" s="334" t="s">
        <v>303</v>
      </c>
      <c r="T282" s="334" t="s">
        <v>1452</v>
      </c>
    </row>
    <row r="283" spans="1:20" s="334" customFormat="1" x14ac:dyDescent="0.3">
      <c r="B283" s="321">
        <v>2017</v>
      </c>
      <c r="C283" s="321" t="s">
        <v>1429</v>
      </c>
      <c r="D283" s="321" t="s">
        <v>1471</v>
      </c>
      <c r="E283" s="334" t="s">
        <v>4</v>
      </c>
      <c r="G283" s="323">
        <v>11</v>
      </c>
      <c r="H283" s="323">
        <v>11</v>
      </c>
      <c r="I283" s="336">
        <f t="shared" si="7"/>
        <v>0</v>
      </c>
      <c r="M283" s="337">
        <v>3765.65</v>
      </c>
      <c r="N283" s="334">
        <v>9.5000000000000001E-2</v>
      </c>
      <c r="S283" s="334" t="s">
        <v>303</v>
      </c>
      <c r="T283" s="334" t="s">
        <v>1472</v>
      </c>
    </row>
    <row r="284" spans="1:20" s="334" customFormat="1" x14ac:dyDescent="0.3">
      <c r="B284" s="321">
        <v>2023</v>
      </c>
      <c r="C284" s="321" t="s">
        <v>1445</v>
      </c>
      <c r="D284" s="321" t="s">
        <v>1446</v>
      </c>
      <c r="E284" s="334" t="s">
        <v>4</v>
      </c>
      <c r="G284" s="323">
        <v>32</v>
      </c>
      <c r="H284" s="323">
        <v>7238</v>
      </c>
      <c r="I284" s="336">
        <f t="shared" si="7"/>
        <v>7206</v>
      </c>
      <c r="M284" s="337">
        <v>2015</v>
      </c>
      <c r="N284" s="334">
        <v>0.11</v>
      </c>
      <c r="S284" s="334" t="s">
        <v>107</v>
      </c>
      <c r="T284" s="334" t="s">
        <v>1447</v>
      </c>
    </row>
    <row r="285" spans="1:20" s="334" customFormat="1" x14ac:dyDescent="0.3">
      <c r="B285" s="321">
        <v>2024</v>
      </c>
      <c r="C285" s="321" t="s">
        <v>1454</v>
      </c>
      <c r="D285" s="321" t="s">
        <v>1473</v>
      </c>
      <c r="E285" s="334" t="s">
        <v>4</v>
      </c>
      <c r="G285" s="323">
        <v>23</v>
      </c>
      <c r="H285" s="323">
        <v>507</v>
      </c>
      <c r="I285" s="336">
        <f t="shared" si="7"/>
        <v>484</v>
      </c>
      <c r="M285" s="337">
        <v>3374.32</v>
      </c>
      <c r="N285" s="334">
        <v>9.8000000000000004E-2</v>
      </c>
      <c r="S285" s="334" t="s">
        <v>107</v>
      </c>
      <c r="T285" s="334" t="s">
        <v>1456</v>
      </c>
    </row>
    <row r="286" spans="1:20" s="334" customFormat="1" x14ac:dyDescent="0.3">
      <c r="B286" s="334">
        <v>835492</v>
      </c>
      <c r="C286" s="334" t="s">
        <v>1384</v>
      </c>
      <c r="D286" s="334" t="s">
        <v>1385</v>
      </c>
      <c r="E286" s="334" t="s">
        <v>4</v>
      </c>
      <c r="I286" s="336">
        <f t="shared" si="7"/>
        <v>0</v>
      </c>
      <c r="M286" s="337">
        <v>8881.99</v>
      </c>
      <c r="N286" s="334">
        <v>0</v>
      </c>
      <c r="S286" s="334" t="s">
        <v>107</v>
      </c>
      <c r="T286" s="334" t="s">
        <v>1402</v>
      </c>
    </row>
    <row r="287" spans="1:20" s="334" customFormat="1" x14ac:dyDescent="0.3">
      <c r="B287" s="334">
        <v>835492</v>
      </c>
      <c r="C287" s="334" t="s">
        <v>1384</v>
      </c>
      <c r="D287" s="334" t="s">
        <v>1386</v>
      </c>
      <c r="E287" s="334" t="s">
        <v>4</v>
      </c>
      <c r="I287" s="336">
        <f t="shared" si="7"/>
        <v>0</v>
      </c>
      <c r="M287" s="337">
        <v>4513.26</v>
      </c>
      <c r="N287" s="334">
        <v>0</v>
      </c>
      <c r="S287" s="334" t="s">
        <v>107</v>
      </c>
      <c r="T287" s="334" t="s">
        <v>1402</v>
      </c>
    </row>
    <row r="288" spans="1:20" s="334" customFormat="1" x14ac:dyDescent="0.3">
      <c r="B288" s="334">
        <v>835492</v>
      </c>
      <c r="C288" s="334" t="s">
        <v>1384</v>
      </c>
      <c r="D288" s="334" t="s">
        <v>1387</v>
      </c>
      <c r="E288" s="334" t="s">
        <v>4</v>
      </c>
      <c r="I288" s="336">
        <f t="shared" si="7"/>
        <v>0</v>
      </c>
      <c r="M288" s="337">
        <v>4295.1099999999997</v>
      </c>
      <c r="N288" s="334">
        <v>0</v>
      </c>
      <c r="S288" s="334" t="s">
        <v>107</v>
      </c>
      <c r="T288" s="334" t="s">
        <v>1402</v>
      </c>
    </row>
    <row r="289" spans="1:20" s="334" customFormat="1" x14ac:dyDescent="0.3">
      <c r="B289" s="334">
        <v>835492</v>
      </c>
      <c r="C289" s="334" t="s">
        <v>1384</v>
      </c>
      <c r="D289" s="334" t="s">
        <v>1388</v>
      </c>
      <c r="E289" s="334" t="s">
        <v>4</v>
      </c>
      <c r="I289" s="336">
        <f t="shared" si="7"/>
        <v>0</v>
      </c>
      <c r="M289" s="337">
        <v>4295.1099999999997</v>
      </c>
      <c r="N289" s="334">
        <v>0</v>
      </c>
      <c r="S289" s="334" t="s">
        <v>107</v>
      </c>
      <c r="T289" s="334" t="s">
        <v>1402</v>
      </c>
    </row>
    <row r="290" spans="1:20" s="334" customFormat="1" x14ac:dyDescent="0.3">
      <c r="A290" s="186" t="s">
        <v>1437</v>
      </c>
      <c r="B290" s="334">
        <v>836257</v>
      </c>
      <c r="C290" s="334" t="s">
        <v>1398</v>
      </c>
      <c r="D290" s="334" t="s">
        <v>1399</v>
      </c>
      <c r="E290" s="334" t="s">
        <v>4</v>
      </c>
      <c r="G290" s="323">
        <v>4694</v>
      </c>
      <c r="H290" s="323">
        <v>7826</v>
      </c>
      <c r="I290" s="336">
        <f t="shared" si="7"/>
        <v>3132</v>
      </c>
      <c r="M290" s="337">
        <v>3278.58</v>
      </c>
      <c r="N290" s="334">
        <v>9.8000000000000004E-2</v>
      </c>
      <c r="S290" s="334" t="s">
        <v>107</v>
      </c>
      <c r="T290" s="334" t="s">
        <v>1401</v>
      </c>
    </row>
    <row r="291" spans="1:20" s="334" customFormat="1" x14ac:dyDescent="0.3">
      <c r="B291" s="334">
        <v>841318</v>
      </c>
      <c r="C291" s="334" t="s">
        <v>1394</v>
      </c>
      <c r="D291" s="334" t="s">
        <v>1395</v>
      </c>
      <c r="E291" s="334" t="s">
        <v>4</v>
      </c>
      <c r="G291" s="323">
        <v>7668</v>
      </c>
      <c r="H291" s="323">
        <v>19019</v>
      </c>
      <c r="I291" s="336">
        <f t="shared" si="7"/>
        <v>11351</v>
      </c>
      <c r="M291" s="337">
        <v>5758.08</v>
      </c>
      <c r="N291" s="334">
        <v>0.105</v>
      </c>
      <c r="S291" s="334" t="s">
        <v>107</v>
      </c>
      <c r="T291" s="334" t="s">
        <v>1400</v>
      </c>
    </row>
  </sheetData>
  <autoFilter ref="A3:V291" xr:uid="{CA822B9C-CDB4-4930-A7A5-53E5915412FA}"/>
  <phoneticPr fontId="8" type="noConversion"/>
  <conditionalFormatting sqref="G4:H58 G159:H204 G268:H285">
    <cfRule type="cellIs" dxfId="428" priority="13" operator="equal">
      <formula>0</formula>
    </cfRule>
    <cfRule type="cellIs" dxfId="427" priority="14" operator="equal">
      <formula>""""""</formula>
    </cfRule>
  </conditionalFormatting>
  <conditionalFormatting sqref="G72:H75">
    <cfRule type="cellIs" dxfId="426" priority="3" operator="equal">
      <formula>0</formula>
    </cfRule>
    <cfRule type="cellIs" dxfId="425" priority="4" operator="equal">
      <formula>""""""</formula>
    </cfRule>
  </conditionalFormatting>
  <conditionalFormatting sqref="G77:H157">
    <cfRule type="cellIs" dxfId="424" priority="11" operator="equal">
      <formula>0</formula>
    </cfRule>
    <cfRule type="cellIs" dxfId="423" priority="12" operator="equal">
      <formula>""""""</formula>
    </cfRule>
  </conditionalFormatting>
  <conditionalFormatting sqref="G207:H259">
    <cfRule type="cellIs" dxfId="422" priority="1" operator="equal">
      <formula>0</formula>
    </cfRule>
    <cfRule type="cellIs" dxfId="421" priority="2" operator="equal">
      <formula>""""""</formula>
    </cfRule>
  </conditionalFormatting>
  <conditionalFormatting sqref="G290:H291">
    <cfRule type="cellIs" dxfId="420" priority="5" operator="equal">
      <formula>0</formula>
    </cfRule>
    <cfRule type="cellIs" dxfId="419" priority="6" operator="equal">
      <formula>""""""</formula>
    </cfRule>
  </conditionalFormatting>
  <conditionalFormatting sqref="J18:K18">
    <cfRule type="cellIs" dxfId="418" priority="19" operator="equal">
      <formula>0</formula>
    </cfRule>
    <cfRule type="cellIs" dxfId="417" priority="20" operator="equal">
      <formula>""""""</formula>
    </cfRule>
  </conditionalFormatting>
  <conditionalFormatting sqref="J35:K35">
    <cfRule type="cellIs" dxfId="416" priority="17" operator="equal">
      <formula>0</formula>
    </cfRule>
    <cfRule type="cellIs" dxfId="415" priority="18" operator="equal">
      <formula>""""""</formula>
    </cfRule>
  </conditionalFormatting>
  <conditionalFormatting sqref="J207:K207">
    <cfRule type="cellIs" dxfId="414" priority="15" operator="equal">
      <formula>0</formula>
    </cfRule>
    <cfRule type="cellIs" dxfId="413" priority="16" operator="equal">
      <formula>""""""</formula>
    </cfRule>
  </conditionalFormatting>
  <hyperlinks>
    <hyperlink ref="A212:A213" r:id="rId1" display="corey.hommes@purple.com ONLY" xr:uid="{CE832CEA-CC80-4E48-9699-9DDCCE3B5B12}"/>
    <hyperlink ref="A160" r:id="rId2" xr:uid="{64F6C36F-94EE-4BB8-859D-047C3DE0459E}"/>
    <hyperlink ref="A214" r:id="rId3" xr:uid="{1FC2158A-8011-4A88-9658-DBE0E478EAF2}"/>
    <hyperlink ref="B28" r:id="rId4" xr:uid="{3CCD1785-695A-422C-8D13-948C0E7B68E9}"/>
    <hyperlink ref="A154" r:id="rId5" xr:uid="{EDF3ED78-860E-495D-A9D9-D4A09DAED2F2}"/>
    <hyperlink ref="A208" r:id="rId6" xr:uid="{46BF28D5-BB12-4AC4-AA32-62E767F72610}"/>
    <hyperlink ref="A224" r:id="rId7" xr:uid="{FA305C24-349B-433D-8973-81FE45737CCA}"/>
    <hyperlink ref="A207" r:id="rId8" xr:uid="{04CBFCFF-593D-4E4E-B40B-ADA8890AEAF4}"/>
    <hyperlink ref="A4" r:id="rId9" xr:uid="{0D1AC136-AC0A-4868-BA2E-8EE9F2125F9A}"/>
    <hyperlink ref="B5" r:id="rId10" xr:uid="{86A0794E-EEFE-438E-9D6D-30B153E8A6A5}"/>
    <hyperlink ref="B29" r:id="rId11" xr:uid="{49050FDD-E99B-4B77-A358-1D23FACD8832}"/>
    <hyperlink ref="A270" r:id="rId12" xr:uid="{4E008D8B-6EE1-4C09-9E16-4FD6CE1EAB01}"/>
    <hyperlink ref="B14" r:id="rId13" xr:uid="{156A40D0-E29C-4B96-99F3-A70C4903308F}"/>
    <hyperlink ref="B108" r:id="rId14" xr:uid="{3D5F72F6-E192-4127-AB5B-F542D638DE59}"/>
    <hyperlink ref="A48" r:id="rId15" xr:uid="{8C17C5AA-E90D-4AED-942E-CBB91E725F3A}"/>
    <hyperlink ref="A269" r:id="rId16" display="mailto:madams@bigstarteam.com" xr:uid="{57695B89-CD3E-4315-90D1-28FBA92EC604}"/>
    <hyperlink ref="A290" r:id="rId17" xr:uid="{6F1E0F2D-AECF-4945-84A1-B2756368629C}"/>
    <hyperlink ref="A273" r:id="rId18" xr:uid="{1A00F86A-2306-4275-87DE-10215A2A1652}"/>
    <hyperlink ref="A159" r:id="rId19" xr:uid="{58FD443A-1326-4632-9FEF-A864A5BE432C}"/>
  </hyperlinks>
  <pageMargins left="0.7" right="0.7" top="0.75" bottom="0.75" header="0.3" footer="0.3"/>
  <pageSetup paperSize="5" scale="32" fitToHeight="0" orientation="portrait" r:id="rId2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9A05-BACA-4F95-B40F-72A58670A6D7}">
  <sheetPr>
    <pageSetUpPr fitToPage="1"/>
  </sheetPr>
  <dimension ref="A1:V293"/>
  <sheetViews>
    <sheetView zoomScaleNormal="100" workbookViewId="0">
      <pane ySplit="3" topLeftCell="A63" activePane="bottomLeft" state="frozen"/>
      <selection pane="bottomLeft" activeCell="D75" sqref="D75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570312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186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72003</v>
      </c>
      <c r="H4" s="323">
        <v>72301</v>
      </c>
      <c r="I4" s="323">
        <f t="shared" ref="I4:I68" si="0">H4-G4</f>
        <v>298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42739</v>
      </c>
      <c r="H5" s="323">
        <v>43731</v>
      </c>
      <c r="I5" s="323">
        <f t="shared" si="0"/>
        <v>992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6.5" customHeight="1" x14ac:dyDescent="0.3">
      <c r="A6" s="321">
        <v>11.5</v>
      </c>
      <c r="B6" s="327">
        <v>438</v>
      </c>
      <c r="C6" s="321" t="s">
        <v>270</v>
      </c>
      <c r="D6" s="322" t="s">
        <v>609</v>
      </c>
      <c r="E6" s="322" t="s">
        <v>16</v>
      </c>
      <c r="G6" s="323">
        <v>191612</v>
      </c>
      <c r="H6" s="323">
        <v>195371</v>
      </c>
      <c r="I6" s="323">
        <f t="shared" si="0"/>
        <v>3759</v>
      </c>
      <c r="J6" s="324"/>
      <c r="L6" s="323">
        <v>0</v>
      </c>
      <c r="M6" s="325">
        <v>419.9</v>
      </c>
      <c r="N6" s="326">
        <v>0.1114</v>
      </c>
      <c r="O6" s="328">
        <v>0</v>
      </c>
      <c r="P6" s="329"/>
      <c r="Q6" s="329"/>
      <c r="R6" s="330">
        <v>0</v>
      </c>
      <c r="T6" s="321" t="s">
        <v>611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783</v>
      </c>
      <c r="E7" s="322" t="s">
        <v>16</v>
      </c>
      <c r="G7" s="323">
        <v>100481</v>
      </c>
      <c r="H7" s="323">
        <v>104027</v>
      </c>
      <c r="I7" s="323">
        <f t="shared" si="0"/>
        <v>3546</v>
      </c>
      <c r="J7" s="324"/>
      <c r="L7" s="323"/>
      <c r="M7" s="325">
        <v>428.7</v>
      </c>
      <c r="N7" s="326">
        <v>0.10979999999999999</v>
      </c>
      <c r="O7" s="328"/>
      <c r="P7" s="329"/>
      <c r="Q7" s="329"/>
      <c r="R7" s="330"/>
      <c r="T7" s="321" t="s">
        <v>784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1147</v>
      </c>
      <c r="E8" s="322" t="s">
        <v>16</v>
      </c>
      <c r="G8" s="323">
        <v>35185</v>
      </c>
      <c r="H8" s="323">
        <v>37101</v>
      </c>
      <c r="I8" s="323">
        <f t="shared" si="0"/>
        <v>1916</v>
      </c>
      <c r="J8" s="324"/>
      <c r="L8" s="323"/>
      <c r="M8" s="325">
        <v>415.92</v>
      </c>
      <c r="N8" s="326">
        <v>0.10299999999999999</v>
      </c>
      <c r="O8" s="328"/>
      <c r="P8" s="329"/>
      <c r="Q8" s="329"/>
      <c r="R8" s="330"/>
      <c r="T8" s="321" t="s">
        <v>1185</v>
      </c>
    </row>
    <row r="9" spans="1:21" s="321" customFormat="1" x14ac:dyDescent="0.3">
      <c r="A9" s="321">
        <v>15</v>
      </c>
      <c r="B9" s="327" t="s">
        <v>262</v>
      </c>
      <c r="C9" s="321" t="s">
        <v>272</v>
      </c>
      <c r="D9" s="322" t="s">
        <v>641</v>
      </c>
      <c r="E9" s="322" t="s">
        <v>4</v>
      </c>
      <c r="G9" s="323">
        <v>216655</v>
      </c>
      <c r="H9" s="323">
        <v>219031</v>
      </c>
      <c r="I9" s="323">
        <f t="shared" si="0"/>
        <v>2376</v>
      </c>
      <c r="J9" s="324"/>
      <c r="L9" s="323"/>
      <c r="M9" s="325">
        <v>2027.72</v>
      </c>
      <c r="N9" s="326">
        <v>9.4500000000000001E-2</v>
      </c>
      <c r="O9" s="328">
        <v>0</v>
      </c>
      <c r="P9" s="324"/>
      <c r="Q9" s="324"/>
      <c r="R9" s="328"/>
      <c r="S9" s="321" t="s">
        <v>301</v>
      </c>
      <c r="T9" s="321" t="s">
        <v>645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642</v>
      </c>
      <c r="E10" s="322" t="s">
        <v>4</v>
      </c>
      <c r="G10" s="323">
        <v>138665</v>
      </c>
      <c r="H10" s="323">
        <v>140579</v>
      </c>
      <c r="I10" s="323">
        <f t="shared" si="0"/>
        <v>1914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646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643</v>
      </c>
      <c r="E11" s="322" t="s">
        <v>4</v>
      </c>
      <c r="G11" s="323">
        <v>224491</v>
      </c>
      <c r="H11" s="323">
        <v>227657</v>
      </c>
      <c r="I11" s="323">
        <f t="shared" si="0"/>
        <v>3166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573</v>
      </c>
      <c r="C12" s="321" t="s">
        <v>272</v>
      </c>
      <c r="D12" s="322" t="s">
        <v>990</v>
      </c>
      <c r="E12" s="322" t="s">
        <v>4</v>
      </c>
      <c r="G12" s="323">
        <v>119837</v>
      </c>
      <c r="H12" s="323">
        <v>123639</v>
      </c>
      <c r="I12" s="323">
        <f t="shared" si="0"/>
        <v>3802</v>
      </c>
      <c r="J12" s="324"/>
      <c r="L12" s="323"/>
      <c r="M12" s="325">
        <v>2175.63</v>
      </c>
      <c r="N12" s="326">
        <v>8.8200000000000001E-2</v>
      </c>
      <c r="O12" s="328">
        <v>0</v>
      </c>
      <c r="P12" s="324"/>
      <c r="Q12" s="324"/>
      <c r="R12" s="328"/>
      <c r="S12" s="321" t="s">
        <v>301</v>
      </c>
      <c r="T12" s="321" t="s">
        <v>991</v>
      </c>
    </row>
    <row r="13" spans="1:21" s="321" customFormat="1" x14ac:dyDescent="0.3">
      <c r="A13" s="321">
        <v>15</v>
      </c>
      <c r="B13" s="327">
        <v>573</v>
      </c>
      <c r="C13" s="321" t="s">
        <v>272</v>
      </c>
      <c r="D13" s="322" t="s">
        <v>1467</v>
      </c>
      <c r="E13" s="322" t="s">
        <v>4</v>
      </c>
      <c r="G13" s="323">
        <v>9.6</v>
      </c>
      <c r="H13" s="323">
        <v>674</v>
      </c>
      <c r="I13" s="323">
        <f t="shared" si="0"/>
        <v>664.4</v>
      </c>
      <c r="J13" s="324"/>
      <c r="L13" s="323"/>
      <c r="M13" s="325">
        <v>2515</v>
      </c>
      <c r="N13" s="326">
        <v>0.105</v>
      </c>
      <c r="O13" s="328"/>
      <c r="P13" s="324"/>
      <c r="Q13" s="324"/>
      <c r="R13" s="328"/>
      <c r="S13" s="321" t="s">
        <v>301</v>
      </c>
      <c r="T13" s="321" t="s">
        <v>1468</v>
      </c>
    </row>
    <row r="14" spans="1:21" s="321" customFormat="1" x14ac:dyDescent="0.3">
      <c r="A14" s="321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G14" s="323">
        <v>33900</v>
      </c>
      <c r="H14" s="323">
        <v>34800</v>
      </c>
      <c r="I14" s="323">
        <f t="shared" si="0"/>
        <v>900</v>
      </c>
      <c r="J14" s="324"/>
      <c r="L14" s="323"/>
      <c r="M14" s="325">
        <v>1621.99</v>
      </c>
      <c r="N14" s="326">
        <v>9.7799999999999998E-2</v>
      </c>
      <c r="O14" s="328">
        <v>0</v>
      </c>
      <c r="P14" s="324"/>
      <c r="Q14" s="324"/>
      <c r="R14" s="328"/>
      <c r="S14" s="321" t="s">
        <v>107</v>
      </c>
      <c r="T14" s="399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30800</v>
      </c>
      <c r="H15" s="323">
        <v>32000</v>
      </c>
      <c r="I15" s="323">
        <f t="shared" si="0"/>
        <v>1200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99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127050</v>
      </c>
      <c r="H16" s="323">
        <v>130319</v>
      </c>
      <c r="I16" s="323">
        <f t="shared" si="0"/>
        <v>3269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26860</v>
      </c>
      <c r="H17" s="323">
        <v>29579</v>
      </c>
      <c r="I17" s="323">
        <f t="shared" si="0"/>
        <v>2719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48526</v>
      </c>
      <c r="H18" s="323">
        <v>48526</v>
      </c>
      <c r="I18" s="323">
        <f t="shared" si="0"/>
        <v>0</v>
      </c>
      <c r="J18" s="323">
        <v>485</v>
      </c>
      <c r="K18" s="323">
        <v>485</v>
      </c>
      <c r="L18" s="323">
        <f>K18-J18</f>
        <v>0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333" t="s">
        <v>1479</v>
      </c>
      <c r="C19" s="321" t="s">
        <v>205</v>
      </c>
      <c r="D19" s="322" t="s">
        <v>1130</v>
      </c>
      <c r="E19" s="322" t="s">
        <v>4</v>
      </c>
      <c r="F19" s="322"/>
      <c r="G19" s="323">
        <v>87504</v>
      </c>
      <c r="H19" s="323">
        <v>93403</v>
      </c>
      <c r="I19" s="323">
        <f t="shared" si="0"/>
        <v>5899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87580</v>
      </c>
      <c r="H20" s="323">
        <v>96193</v>
      </c>
      <c r="I20" s="323">
        <f t="shared" si="0"/>
        <v>8613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35" t="s">
        <v>4</v>
      </c>
      <c r="F21" s="322"/>
      <c r="G21" s="323">
        <v>44934</v>
      </c>
      <c r="H21" s="323">
        <v>51060</v>
      </c>
      <c r="I21" s="323">
        <f t="shared" si="0"/>
        <v>6126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35" t="s">
        <v>4</v>
      </c>
      <c r="F22" s="322"/>
      <c r="G22" s="323">
        <v>38373</v>
      </c>
      <c r="H22" s="323">
        <v>44940</v>
      </c>
      <c r="I22" s="323">
        <f t="shared" si="0"/>
        <v>6567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35" t="s">
        <v>4</v>
      </c>
      <c r="F23" s="322"/>
      <c r="G23" s="323">
        <v>43971</v>
      </c>
      <c r="H23" s="323">
        <v>50949</v>
      </c>
      <c r="I23" s="323">
        <f t="shared" si="0"/>
        <v>6978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35" t="s">
        <v>4</v>
      </c>
      <c r="F24" s="322"/>
      <c r="G24" s="323">
        <v>33905</v>
      </c>
      <c r="H24" s="323">
        <v>40720</v>
      </c>
      <c r="I24" s="323">
        <f t="shared" si="0"/>
        <v>6815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35" t="s">
        <v>4</v>
      </c>
      <c r="F25" s="322"/>
      <c r="G25" s="323">
        <v>29532</v>
      </c>
      <c r="H25" s="323">
        <v>32406</v>
      </c>
      <c r="I25" s="323">
        <f t="shared" si="0"/>
        <v>2874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35" t="s">
        <v>4</v>
      </c>
      <c r="F26" s="322"/>
      <c r="G26" s="323">
        <v>29134</v>
      </c>
      <c r="H26" s="323">
        <v>33201</v>
      </c>
      <c r="I26" s="323">
        <f t="shared" si="0"/>
        <v>4067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421370</v>
      </c>
      <c r="H27" s="323">
        <v>427244</v>
      </c>
      <c r="I27" s="323">
        <f t="shared" si="0"/>
        <v>5874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211363</v>
      </c>
      <c r="H28" s="323">
        <v>213112</v>
      </c>
      <c r="I28" s="323">
        <f t="shared" si="0"/>
        <v>1749</v>
      </c>
      <c r="L28" s="323">
        <f>K28-J28</f>
        <v>0</v>
      </c>
      <c r="M28" s="376">
        <v>2088.12</v>
      </c>
      <c r="N28" s="326">
        <v>0.11020000000000001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119567</v>
      </c>
      <c r="H29" s="323">
        <v>123086</v>
      </c>
      <c r="I29" s="323">
        <f t="shared" si="0"/>
        <v>3519</v>
      </c>
      <c r="L29" s="323"/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71030</v>
      </c>
      <c r="H30" s="323">
        <v>73632</v>
      </c>
      <c r="I30" s="336">
        <f t="shared" si="0"/>
        <v>2602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76422</v>
      </c>
      <c r="H31" s="323">
        <v>77204</v>
      </c>
      <c r="I31" s="336">
        <f t="shared" si="0"/>
        <v>782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67553</v>
      </c>
      <c r="H32" s="323">
        <v>69696</v>
      </c>
      <c r="I32" s="336">
        <f t="shared" si="0"/>
        <v>2143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2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186176</v>
      </c>
      <c r="H33" s="323">
        <v>186176</v>
      </c>
      <c r="I33" s="336">
        <f t="shared" si="0"/>
        <v>0</v>
      </c>
      <c r="L33" s="336">
        <f t="shared" ref="L33:L41" si="1">K33-J33</f>
        <v>0</v>
      </c>
      <c r="M33" s="337">
        <v>1212.23</v>
      </c>
      <c r="N33" s="338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2" s="334" customFormat="1" x14ac:dyDescent="0.3">
      <c r="A34" s="334">
        <v>68</v>
      </c>
      <c r="B34" s="334" t="s">
        <v>219</v>
      </c>
      <c r="C34" s="378" t="s">
        <v>220</v>
      </c>
      <c r="D34" s="379" t="s">
        <v>343</v>
      </c>
      <c r="E34" s="335" t="s">
        <v>4</v>
      </c>
      <c r="G34" s="323">
        <v>469813</v>
      </c>
      <c r="H34" s="323">
        <v>472988</v>
      </c>
      <c r="I34" s="336">
        <f t="shared" si="0"/>
        <v>3175</v>
      </c>
      <c r="L34" s="336">
        <f t="shared" si="1"/>
        <v>0</v>
      </c>
      <c r="M34" s="337">
        <v>2144.61</v>
      </c>
      <c r="N34" s="338">
        <v>0</v>
      </c>
      <c r="O34" s="330">
        <v>162958</v>
      </c>
      <c r="P34" s="329"/>
      <c r="Q34" s="329"/>
      <c r="R34" s="330">
        <v>0</v>
      </c>
      <c r="S34" s="334" t="s">
        <v>107</v>
      </c>
      <c r="T34" s="378" t="s">
        <v>1475</v>
      </c>
      <c r="V34" s="334" t="s">
        <v>978</v>
      </c>
    </row>
    <row r="35" spans="1:22" s="334" customFormat="1" x14ac:dyDescent="0.3">
      <c r="A35" s="334">
        <v>69</v>
      </c>
      <c r="B35" s="334" t="s">
        <v>219</v>
      </c>
      <c r="C35" s="334" t="s">
        <v>220</v>
      </c>
      <c r="D35" s="335" t="s">
        <v>351</v>
      </c>
      <c r="E35" s="335" t="s">
        <v>4</v>
      </c>
      <c r="G35" s="323">
        <v>160130</v>
      </c>
      <c r="H35" s="323">
        <v>160130</v>
      </c>
      <c r="I35" s="336">
        <f t="shared" si="0"/>
        <v>0</v>
      </c>
      <c r="J35" s="339">
        <v>16196</v>
      </c>
      <c r="K35" s="339">
        <v>16196</v>
      </c>
      <c r="L35" s="336">
        <f t="shared" si="1"/>
        <v>0</v>
      </c>
      <c r="M35" s="337">
        <v>1127.2</v>
      </c>
      <c r="N35" s="338">
        <v>0</v>
      </c>
      <c r="O35" s="330">
        <v>43745</v>
      </c>
      <c r="P35" s="329"/>
      <c r="Q35" s="329"/>
      <c r="R35" s="330">
        <v>0</v>
      </c>
      <c r="S35" s="334" t="s">
        <v>107</v>
      </c>
      <c r="T35" s="334" t="s">
        <v>728</v>
      </c>
      <c r="U35" s="334" t="s">
        <v>752</v>
      </c>
    </row>
    <row r="36" spans="1:22" s="334" customFormat="1" x14ac:dyDescent="0.3">
      <c r="A36" s="334">
        <v>70</v>
      </c>
      <c r="B36" s="334" t="s">
        <v>219</v>
      </c>
      <c r="C36" s="378" t="s">
        <v>220</v>
      </c>
      <c r="D36" s="379" t="s">
        <v>349</v>
      </c>
      <c r="E36" s="335" t="s">
        <v>4</v>
      </c>
      <c r="G36" s="323">
        <v>205943</v>
      </c>
      <c r="H36" s="323">
        <v>250110</v>
      </c>
      <c r="I36" s="336">
        <f t="shared" si="0"/>
        <v>44167</v>
      </c>
      <c r="L36" s="336">
        <f t="shared" si="1"/>
        <v>0</v>
      </c>
      <c r="M36" s="337">
        <v>1212.23</v>
      </c>
      <c r="N36" s="338">
        <v>0</v>
      </c>
      <c r="O36" s="330">
        <v>54494</v>
      </c>
      <c r="P36" s="329"/>
      <c r="Q36" s="329"/>
      <c r="R36" s="330">
        <v>0</v>
      </c>
      <c r="S36" s="334" t="s">
        <v>107</v>
      </c>
      <c r="T36" s="378" t="s">
        <v>1474</v>
      </c>
      <c r="U36" s="334" t="s">
        <v>752</v>
      </c>
    </row>
    <row r="37" spans="1:22" s="334" customFormat="1" x14ac:dyDescent="0.3">
      <c r="A37" s="334">
        <v>70</v>
      </c>
      <c r="B37" s="334" t="s">
        <v>219</v>
      </c>
      <c r="C37" s="334" t="s">
        <v>220</v>
      </c>
      <c r="D37" s="335" t="s">
        <v>553</v>
      </c>
      <c r="E37" s="335" t="s">
        <v>4</v>
      </c>
      <c r="G37" s="323">
        <v>135128</v>
      </c>
      <c r="H37" s="323">
        <v>137978</v>
      </c>
      <c r="I37" s="336">
        <f t="shared" si="0"/>
        <v>2850</v>
      </c>
      <c r="J37" s="324">
        <v>0</v>
      </c>
      <c r="K37" s="321"/>
      <c r="L37" s="323">
        <f t="shared" si="1"/>
        <v>0</v>
      </c>
      <c r="M37" s="337">
        <v>1337.25</v>
      </c>
      <c r="N37" s="338">
        <v>8.7999999999999995E-2</v>
      </c>
      <c r="O37" s="330">
        <v>22</v>
      </c>
      <c r="P37" s="329"/>
      <c r="Q37" s="329"/>
      <c r="R37" s="330">
        <v>0</v>
      </c>
      <c r="S37" s="334" t="s">
        <v>107</v>
      </c>
      <c r="T37" s="334" t="s">
        <v>554</v>
      </c>
    </row>
    <row r="38" spans="1:22" s="334" customFormat="1" x14ac:dyDescent="0.3">
      <c r="A38" s="334">
        <v>71</v>
      </c>
      <c r="B38" s="334" t="s">
        <v>219</v>
      </c>
      <c r="C38" s="334" t="s">
        <v>220</v>
      </c>
      <c r="D38" s="335" t="s">
        <v>536</v>
      </c>
      <c r="E38" s="335" t="s">
        <v>4</v>
      </c>
      <c r="G38" s="323">
        <v>131097</v>
      </c>
      <c r="H38" s="323">
        <v>132680</v>
      </c>
      <c r="I38" s="336">
        <f t="shared" si="0"/>
        <v>1583</v>
      </c>
      <c r="J38" s="329"/>
      <c r="L38" s="336">
        <f t="shared" si="1"/>
        <v>0</v>
      </c>
      <c r="M38" s="337">
        <v>1337.25</v>
      </c>
      <c r="N38" s="338">
        <v>8.7999999999999995E-2</v>
      </c>
      <c r="O38" s="330">
        <v>329</v>
      </c>
      <c r="P38" s="329"/>
      <c r="Q38" s="329"/>
      <c r="R38" s="330">
        <v>0</v>
      </c>
      <c r="S38" s="334" t="s">
        <v>107</v>
      </c>
    </row>
    <row r="39" spans="1:22" s="334" customFormat="1" x14ac:dyDescent="0.3">
      <c r="A39" s="334">
        <v>77</v>
      </c>
      <c r="B39" s="334" t="s">
        <v>219</v>
      </c>
      <c r="C39" s="334" t="s">
        <v>220</v>
      </c>
      <c r="D39" s="335" t="s">
        <v>506</v>
      </c>
      <c r="E39" s="335" t="s">
        <v>4</v>
      </c>
      <c r="F39" s="335"/>
      <c r="G39" s="323">
        <v>168414</v>
      </c>
      <c r="H39" s="323">
        <v>169480</v>
      </c>
      <c r="I39" s="336">
        <f t="shared" si="0"/>
        <v>1066</v>
      </c>
      <c r="J39" s="329">
        <v>0</v>
      </c>
      <c r="L39" s="336">
        <f t="shared" si="1"/>
        <v>0</v>
      </c>
      <c r="M39" s="337">
        <v>1337.25</v>
      </c>
      <c r="N39" s="338">
        <v>8.7999999999999995E-2</v>
      </c>
      <c r="O39" s="330">
        <v>329</v>
      </c>
      <c r="P39" s="329"/>
      <c r="Q39" s="329"/>
      <c r="R39" s="330">
        <v>0</v>
      </c>
      <c r="S39" s="334" t="s">
        <v>107</v>
      </c>
    </row>
    <row r="40" spans="1:22" s="334" customFormat="1" ht="17.25" customHeight="1" x14ac:dyDescent="0.3">
      <c r="A40" s="334">
        <v>80</v>
      </c>
      <c r="B40" s="334" t="s">
        <v>202</v>
      </c>
      <c r="C40" s="334" t="s">
        <v>87</v>
      </c>
      <c r="D40" s="335" t="s">
        <v>451</v>
      </c>
      <c r="E40" s="335" t="s">
        <v>4</v>
      </c>
      <c r="G40" s="323">
        <v>156400</v>
      </c>
      <c r="H40" s="323">
        <v>157759</v>
      </c>
      <c r="I40" s="336">
        <f t="shared" si="0"/>
        <v>1359</v>
      </c>
      <c r="J40" s="329"/>
      <c r="L40" s="336">
        <f t="shared" si="1"/>
        <v>0</v>
      </c>
      <c r="M40" s="337">
        <v>1454.13</v>
      </c>
      <c r="N40" s="338">
        <v>0.11550000000000001</v>
      </c>
      <c r="O40" s="330">
        <v>22457</v>
      </c>
      <c r="P40" s="329"/>
      <c r="Q40" s="329"/>
      <c r="R40" s="330">
        <v>0</v>
      </c>
      <c r="S40" s="334" t="s">
        <v>299</v>
      </c>
    </row>
    <row r="41" spans="1:22" s="334" customFormat="1" ht="17.25" customHeight="1" x14ac:dyDescent="0.3">
      <c r="A41" s="334">
        <v>87</v>
      </c>
      <c r="B41" s="334" t="s">
        <v>202</v>
      </c>
      <c r="C41" s="334" t="s">
        <v>87</v>
      </c>
      <c r="D41" s="335" t="s">
        <v>459</v>
      </c>
      <c r="E41" s="335" t="s">
        <v>4</v>
      </c>
      <c r="G41" s="323">
        <v>157056</v>
      </c>
      <c r="H41" s="323">
        <v>157602</v>
      </c>
      <c r="I41" s="336">
        <f t="shared" si="0"/>
        <v>546</v>
      </c>
      <c r="J41" s="329"/>
      <c r="L41" s="336">
        <f t="shared" si="1"/>
        <v>0</v>
      </c>
      <c r="M41" s="337">
        <v>1454.13</v>
      </c>
      <c r="N41" s="338">
        <v>0.11550000000000001</v>
      </c>
      <c r="O41" s="330">
        <v>7263</v>
      </c>
      <c r="P41" s="329"/>
      <c r="Q41" s="329"/>
      <c r="R41" s="330">
        <v>0</v>
      </c>
      <c r="S41" s="334" t="s">
        <v>299</v>
      </c>
      <c r="T41" s="342"/>
    </row>
    <row r="42" spans="1:22" s="334" customFormat="1" ht="17.25" customHeight="1" x14ac:dyDescent="0.3">
      <c r="A42" s="334">
        <v>87</v>
      </c>
      <c r="B42" s="334" t="s">
        <v>202</v>
      </c>
      <c r="C42" s="334" t="s">
        <v>87</v>
      </c>
      <c r="D42" s="335" t="s">
        <v>520</v>
      </c>
      <c r="E42" s="335" t="s">
        <v>4</v>
      </c>
      <c r="G42" s="323">
        <v>249343</v>
      </c>
      <c r="H42" s="323">
        <v>252864</v>
      </c>
      <c r="I42" s="336">
        <f t="shared" si="0"/>
        <v>3521</v>
      </c>
      <c r="J42" s="329"/>
      <c r="L42" s="336"/>
      <c r="M42" s="337">
        <v>1840.24</v>
      </c>
      <c r="N42" s="338">
        <v>0.1144</v>
      </c>
      <c r="O42" s="330">
        <v>242</v>
      </c>
      <c r="P42" s="329"/>
      <c r="Q42" s="329"/>
      <c r="R42" s="330">
        <v>0</v>
      </c>
      <c r="S42" s="334" t="s">
        <v>299</v>
      </c>
      <c r="T42" s="342"/>
    </row>
    <row r="43" spans="1:22" s="334" customFormat="1" ht="17.25" customHeight="1" x14ac:dyDescent="0.3">
      <c r="A43" s="334">
        <v>91</v>
      </c>
      <c r="B43" s="334" t="s">
        <v>223</v>
      </c>
      <c r="C43" s="320" t="s">
        <v>224</v>
      </c>
      <c r="D43" s="351" t="s">
        <v>397</v>
      </c>
      <c r="E43" s="335" t="s">
        <v>4</v>
      </c>
      <c r="G43" s="323">
        <v>327347</v>
      </c>
      <c r="H43" s="323">
        <v>339134</v>
      </c>
      <c r="I43" s="336">
        <f t="shared" si="0"/>
        <v>11787</v>
      </c>
      <c r="J43" s="329"/>
      <c r="L43" s="336">
        <f>K43-J43</f>
        <v>0</v>
      </c>
      <c r="M43" s="337">
        <v>1920</v>
      </c>
      <c r="N43" s="338">
        <v>8.8300000000000003E-2</v>
      </c>
      <c r="O43" s="330">
        <v>55160</v>
      </c>
      <c r="P43" s="329"/>
      <c r="Q43" s="329"/>
      <c r="R43" s="330">
        <v>0</v>
      </c>
      <c r="S43" s="334" t="s">
        <v>107</v>
      </c>
      <c r="T43" s="334" t="s">
        <v>601</v>
      </c>
    </row>
    <row r="44" spans="1:22" s="334" customFormat="1" ht="17.25" customHeight="1" x14ac:dyDescent="0.3">
      <c r="A44" s="334">
        <v>94</v>
      </c>
      <c r="B44" s="334" t="s">
        <v>223</v>
      </c>
      <c r="C44" s="320" t="s">
        <v>224</v>
      </c>
      <c r="D44" s="351" t="s">
        <v>524</v>
      </c>
      <c r="E44" s="335" t="s">
        <v>4</v>
      </c>
      <c r="F44" s="335"/>
      <c r="G44" s="323">
        <v>277656</v>
      </c>
      <c r="H44" s="323">
        <v>283490</v>
      </c>
      <c r="I44" s="336">
        <f t="shared" si="0"/>
        <v>5834</v>
      </c>
      <c r="J44" s="329"/>
      <c r="L44" s="336">
        <f>K44-J44</f>
        <v>0</v>
      </c>
      <c r="M44" s="337">
        <v>1994.76</v>
      </c>
      <c r="N44" s="338">
        <v>9.7000000000000003E-2</v>
      </c>
      <c r="O44" s="330">
        <v>31</v>
      </c>
      <c r="P44" s="329"/>
      <c r="Q44" s="329"/>
      <c r="R44" s="330">
        <v>0</v>
      </c>
      <c r="S44" s="334" t="s">
        <v>107</v>
      </c>
      <c r="T44" s="334" t="s">
        <v>601</v>
      </c>
    </row>
    <row r="45" spans="1:22" s="334" customFormat="1" ht="16.5" customHeight="1" x14ac:dyDescent="0.3">
      <c r="A45" s="334">
        <v>94</v>
      </c>
      <c r="B45" s="334" t="s">
        <v>223</v>
      </c>
      <c r="C45" s="320" t="s">
        <v>224</v>
      </c>
      <c r="D45" s="351" t="s">
        <v>802</v>
      </c>
      <c r="E45" s="335" t="s">
        <v>4</v>
      </c>
      <c r="F45" s="335"/>
      <c r="G45" s="323">
        <v>140486</v>
      </c>
      <c r="H45" s="323">
        <v>144928</v>
      </c>
      <c r="I45" s="336">
        <f t="shared" si="0"/>
        <v>4442</v>
      </c>
      <c r="J45" s="329"/>
      <c r="L45" s="336"/>
      <c r="M45" s="337">
        <v>2244.88</v>
      </c>
      <c r="N45" s="338">
        <v>9.7299999999999998E-2</v>
      </c>
      <c r="O45" s="330"/>
      <c r="P45" s="329"/>
      <c r="Q45" s="329"/>
      <c r="R45" s="330"/>
      <c r="S45" s="334" t="s">
        <v>107</v>
      </c>
      <c r="T45" s="334" t="s">
        <v>803</v>
      </c>
      <c r="U45" s="334" t="s">
        <v>714</v>
      </c>
    </row>
    <row r="46" spans="1:22" s="334" customFormat="1" ht="17.25" customHeight="1" x14ac:dyDescent="0.3">
      <c r="A46" s="334">
        <v>94</v>
      </c>
      <c r="B46" s="334" t="s">
        <v>223</v>
      </c>
      <c r="C46" s="320" t="s">
        <v>224</v>
      </c>
      <c r="D46" s="351" t="s">
        <v>875</v>
      </c>
      <c r="E46" s="335" t="s">
        <v>4</v>
      </c>
      <c r="F46" s="335"/>
      <c r="G46" s="323">
        <v>58604</v>
      </c>
      <c r="H46" s="323">
        <v>58770</v>
      </c>
      <c r="I46" s="336">
        <f t="shared" si="0"/>
        <v>166</v>
      </c>
      <c r="J46" s="329"/>
      <c r="L46" s="336"/>
      <c r="M46" s="337">
        <v>1911.11</v>
      </c>
      <c r="N46" s="338">
        <v>9.4600000000000004E-2</v>
      </c>
      <c r="O46" s="330"/>
      <c r="P46" s="329"/>
      <c r="Q46" s="329"/>
      <c r="R46" s="330"/>
      <c r="S46" s="334" t="s">
        <v>107</v>
      </c>
      <c r="T46" s="334" t="s">
        <v>876</v>
      </c>
    </row>
    <row r="47" spans="1:22" s="334" customFormat="1" ht="17.25" customHeight="1" x14ac:dyDescent="0.3">
      <c r="A47" s="334">
        <v>94</v>
      </c>
      <c r="B47" s="334" t="s">
        <v>223</v>
      </c>
      <c r="C47" s="320" t="s">
        <v>224</v>
      </c>
      <c r="D47" s="351" t="s">
        <v>1328</v>
      </c>
      <c r="E47" s="335" t="s">
        <v>4</v>
      </c>
      <c r="F47" s="335"/>
      <c r="G47" s="323">
        <v>5253</v>
      </c>
      <c r="H47" s="323">
        <v>6787</v>
      </c>
      <c r="I47" s="336">
        <f t="shared" si="0"/>
        <v>1534</v>
      </c>
      <c r="J47" s="329"/>
      <c r="L47" s="336"/>
      <c r="M47" s="337">
        <v>2589.33</v>
      </c>
      <c r="N47" s="338">
        <v>9.5000000000000001E-2</v>
      </c>
      <c r="O47" s="330"/>
      <c r="P47" s="329"/>
      <c r="Q47" s="329"/>
      <c r="R47" s="330"/>
      <c r="S47" s="334" t="s">
        <v>107</v>
      </c>
      <c r="T47" s="334" t="s">
        <v>1329</v>
      </c>
    </row>
    <row r="48" spans="1:22" s="334" customFormat="1" ht="17.25" customHeight="1" x14ac:dyDescent="0.3">
      <c r="A48" s="364" t="s">
        <v>1397</v>
      </c>
      <c r="B48" s="334">
        <v>1306</v>
      </c>
      <c r="C48" s="334" t="s">
        <v>224</v>
      </c>
      <c r="D48" s="335" t="s">
        <v>1358</v>
      </c>
      <c r="E48" s="335" t="s">
        <v>4</v>
      </c>
      <c r="F48" s="335"/>
      <c r="G48" s="323">
        <v>7725</v>
      </c>
      <c r="H48" s="323">
        <v>10101</v>
      </c>
      <c r="I48" s="336">
        <f t="shared" si="0"/>
        <v>2376</v>
      </c>
      <c r="J48" s="329"/>
      <c r="L48" s="336"/>
      <c r="M48" s="337">
        <v>2585.77</v>
      </c>
      <c r="N48" s="338">
        <v>8.8999999999999996E-2</v>
      </c>
      <c r="O48" s="330"/>
      <c r="P48" s="329"/>
      <c r="Q48" s="329"/>
      <c r="R48" s="330"/>
      <c r="S48" s="334" t="s">
        <v>107</v>
      </c>
      <c r="T48" s="334" t="s">
        <v>1359</v>
      </c>
    </row>
    <row r="49" spans="1:20" s="334" customFormat="1" ht="17.25" customHeight="1" x14ac:dyDescent="0.3">
      <c r="A49" s="364"/>
      <c r="B49" s="334">
        <v>1306</v>
      </c>
      <c r="C49" s="334" t="s">
        <v>224</v>
      </c>
      <c r="D49" s="335" t="s">
        <v>1469</v>
      </c>
      <c r="E49" s="335" t="s">
        <v>4</v>
      </c>
      <c r="F49" s="335"/>
      <c r="G49" s="323">
        <v>7</v>
      </c>
      <c r="H49" s="323">
        <v>7</v>
      </c>
      <c r="I49" s="336">
        <f t="shared" si="0"/>
        <v>0</v>
      </c>
      <c r="J49" s="329"/>
      <c r="L49" s="336"/>
      <c r="M49" s="337">
        <v>2492.02</v>
      </c>
      <c r="N49" s="338">
        <v>8.8999999999999996E-2</v>
      </c>
      <c r="O49" s="330"/>
      <c r="P49" s="329"/>
      <c r="Q49" s="329"/>
      <c r="R49" s="330"/>
      <c r="S49" s="334" t="s">
        <v>107</v>
      </c>
      <c r="T49" s="334" t="s">
        <v>1470</v>
      </c>
    </row>
    <row r="50" spans="1:20" s="334" customFormat="1" ht="16.5" customHeight="1" x14ac:dyDescent="0.3">
      <c r="A50" s="334">
        <v>114</v>
      </c>
      <c r="B50" s="334" t="s">
        <v>227</v>
      </c>
      <c r="C50" s="334" t="s">
        <v>228</v>
      </c>
      <c r="D50" s="335" t="s">
        <v>542</v>
      </c>
      <c r="E50" s="335" t="s">
        <v>4</v>
      </c>
      <c r="G50" s="323">
        <v>166386</v>
      </c>
      <c r="H50" s="323">
        <v>168126</v>
      </c>
      <c r="I50" s="336">
        <f t="shared" si="0"/>
        <v>1740</v>
      </c>
      <c r="J50" s="329"/>
      <c r="L50" s="336">
        <f t="shared" ref="L50:L52" si="2">K50-J50</f>
        <v>0</v>
      </c>
      <c r="M50" s="337">
        <v>2021.78</v>
      </c>
      <c r="N50" s="338">
        <v>8.4699999999999998E-2</v>
      </c>
      <c r="O50" s="330">
        <v>0</v>
      </c>
      <c r="P50" s="329"/>
      <c r="Q50" s="329"/>
      <c r="R50" s="330">
        <v>0</v>
      </c>
      <c r="S50" s="334" t="s">
        <v>107</v>
      </c>
    </row>
    <row r="51" spans="1:20" s="334" customFormat="1" ht="16.5" customHeight="1" x14ac:dyDescent="0.3">
      <c r="A51" s="334">
        <v>114</v>
      </c>
      <c r="B51" s="334" t="s">
        <v>227</v>
      </c>
      <c r="C51" s="334" t="s">
        <v>228</v>
      </c>
      <c r="D51" s="335" t="s">
        <v>753</v>
      </c>
      <c r="E51" s="335" t="s">
        <v>4</v>
      </c>
      <c r="G51" s="323">
        <v>252721</v>
      </c>
      <c r="H51" s="323">
        <v>256804</v>
      </c>
      <c r="I51" s="336">
        <f t="shared" si="0"/>
        <v>4083</v>
      </c>
      <c r="J51" s="329"/>
      <c r="L51" s="336">
        <f t="shared" si="2"/>
        <v>0</v>
      </c>
      <c r="M51" s="337">
        <v>2109.36</v>
      </c>
      <c r="N51" s="338">
        <v>8.4900000000000003E-2</v>
      </c>
      <c r="O51" s="330">
        <v>0</v>
      </c>
      <c r="P51" s="329"/>
      <c r="Q51" s="329"/>
      <c r="R51" s="330">
        <v>0</v>
      </c>
      <c r="S51" s="334" t="s">
        <v>107</v>
      </c>
      <c r="T51" s="334" t="s">
        <v>754</v>
      </c>
    </row>
    <row r="52" spans="1:20" s="334" customFormat="1" ht="17.25" customHeight="1" x14ac:dyDescent="0.3">
      <c r="A52" s="334">
        <v>114</v>
      </c>
      <c r="B52" s="334" t="s">
        <v>227</v>
      </c>
      <c r="C52" s="334" t="s">
        <v>228</v>
      </c>
      <c r="D52" s="335" t="s">
        <v>1029</v>
      </c>
      <c r="E52" s="335" t="s">
        <v>4</v>
      </c>
      <c r="G52" s="323">
        <v>76401</v>
      </c>
      <c r="H52" s="323">
        <v>79545</v>
      </c>
      <c r="I52" s="336">
        <f t="shared" si="0"/>
        <v>3144</v>
      </c>
      <c r="J52" s="329"/>
      <c r="L52" s="336">
        <f t="shared" si="2"/>
        <v>0</v>
      </c>
      <c r="M52" s="337">
        <v>2914.75</v>
      </c>
      <c r="N52" s="338">
        <v>0.08</v>
      </c>
      <c r="O52" s="330">
        <v>0</v>
      </c>
      <c r="P52" s="329"/>
      <c r="Q52" s="329"/>
      <c r="R52" s="330">
        <v>0</v>
      </c>
      <c r="S52" s="334" t="s">
        <v>107</v>
      </c>
      <c r="T52" s="334" t="s">
        <v>1031</v>
      </c>
    </row>
    <row r="53" spans="1:20" s="334" customFormat="1" ht="17.25" customHeight="1" x14ac:dyDescent="0.3">
      <c r="A53" s="334">
        <v>114</v>
      </c>
      <c r="B53" s="343">
        <v>1314</v>
      </c>
      <c r="C53" s="334" t="s">
        <v>228</v>
      </c>
      <c r="D53" s="335" t="s">
        <v>1095</v>
      </c>
      <c r="E53" s="335" t="s">
        <v>4</v>
      </c>
      <c r="G53" s="323">
        <v>147491</v>
      </c>
      <c r="H53" s="323">
        <v>154137</v>
      </c>
      <c r="I53" s="336">
        <f t="shared" si="0"/>
        <v>6646</v>
      </c>
      <c r="J53" s="329"/>
      <c r="L53" s="336"/>
      <c r="M53" s="337">
        <v>2909.74</v>
      </c>
      <c r="N53" s="338">
        <v>7.9799999999999996E-2</v>
      </c>
      <c r="O53" s="330"/>
      <c r="P53" s="329"/>
      <c r="Q53" s="329"/>
      <c r="R53" s="330"/>
      <c r="S53" s="334" t="s">
        <v>107</v>
      </c>
      <c r="T53" s="334" t="s">
        <v>1096</v>
      </c>
    </row>
    <row r="54" spans="1:20" s="334" customFormat="1" ht="17.25" customHeight="1" x14ac:dyDescent="0.3">
      <c r="A54" s="334">
        <v>114</v>
      </c>
      <c r="B54" s="343">
        <v>1314</v>
      </c>
      <c r="C54" s="334" t="s">
        <v>228</v>
      </c>
      <c r="D54" s="335" t="s">
        <v>1187</v>
      </c>
      <c r="E54" s="335" t="s">
        <v>4</v>
      </c>
      <c r="G54" s="323">
        <v>110886</v>
      </c>
      <c r="H54" s="323">
        <v>110886</v>
      </c>
      <c r="I54" s="336">
        <f t="shared" si="0"/>
        <v>0</v>
      </c>
      <c r="J54" s="329"/>
      <c r="L54" s="336"/>
      <c r="M54" s="337">
        <v>2857.03</v>
      </c>
      <c r="N54" s="338">
        <v>7.8E-2</v>
      </c>
      <c r="O54" s="330"/>
      <c r="P54" s="329" t="s">
        <v>714</v>
      </c>
      <c r="Q54" s="329"/>
      <c r="R54" s="330"/>
      <c r="S54" s="334" t="s">
        <v>107</v>
      </c>
      <c r="T54" s="334" t="s">
        <v>1185</v>
      </c>
    </row>
    <row r="55" spans="1:20" s="334" customFormat="1" ht="17.25" customHeight="1" x14ac:dyDescent="0.3">
      <c r="A55" s="334">
        <v>114</v>
      </c>
      <c r="B55" s="343">
        <v>1314</v>
      </c>
      <c r="C55" s="334" t="s">
        <v>228</v>
      </c>
      <c r="D55" s="335" t="s">
        <v>1188</v>
      </c>
      <c r="E55" s="335" t="s">
        <v>4</v>
      </c>
      <c r="G55" s="323">
        <v>95022</v>
      </c>
      <c r="H55" s="323">
        <v>95022</v>
      </c>
      <c r="I55" s="336">
        <f t="shared" si="0"/>
        <v>0</v>
      </c>
      <c r="J55" s="329"/>
      <c r="L55" s="336"/>
      <c r="M55" s="337">
        <v>2857.03</v>
      </c>
      <c r="N55" s="338">
        <v>7.8E-2</v>
      </c>
      <c r="O55" s="330"/>
      <c r="P55" s="329" t="s">
        <v>714</v>
      </c>
      <c r="Q55" s="329"/>
      <c r="R55" s="330"/>
      <c r="S55" s="334" t="s">
        <v>107</v>
      </c>
      <c r="T55" s="334" t="s">
        <v>1189</v>
      </c>
    </row>
    <row r="56" spans="1:20" s="334" customFormat="1" ht="17.25" customHeight="1" x14ac:dyDescent="0.3">
      <c r="A56" s="334">
        <v>114</v>
      </c>
      <c r="B56" s="343">
        <v>1314</v>
      </c>
      <c r="C56" s="334" t="s">
        <v>228</v>
      </c>
      <c r="D56" s="335" t="s">
        <v>1419</v>
      </c>
      <c r="E56" s="335" t="s">
        <v>4</v>
      </c>
      <c r="G56" s="323">
        <v>3559</v>
      </c>
      <c r="H56" s="323">
        <v>5409</v>
      </c>
      <c r="I56" s="336">
        <f t="shared" si="0"/>
        <v>1850</v>
      </c>
      <c r="J56" s="329"/>
      <c r="L56" s="336"/>
      <c r="M56" s="337">
        <v>3104.06</v>
      </c>
      <c r="N56" s="338">
        <v>8.7999999999999995E-2</v>
      </c>
      <c r="O56" s="330"/>
      <c r="P56" s="329"/>
      <c r="Q56" s="329"/>
      <c r="R56" s="330"/>
      <c r="S56" s="334" t="s">
        <v>107</v>
      </c>
      <c r="T56" s="334" t="s">
        <v>1421</v>
      </c>
    </row>
    <row r="57" spans="1:20" s="334" customFormat="1" ht="17.25" customHeight="1" x14ac:dyDescent="0.3">
      <c r="A57" s="334">
        <v>114</v>
      </c>
      <c r="B57" s="343">
        <v>1314</v>
      </c>
      <c r="C57" s="334" t="s">
        <v>228</v>
      </c>
      <c r="D57" s="335" t="s">
        <v>1409</v>
      </c>
      <c r="E57" s="335" t="s">
        <v>4</v>
      </c>
      <c r="G57" s="323">
        <v>14530</v>
      </c>
      <c r="H57" s="323">
        <v>19548</v>
      </c>
      <c r="I57" s="336">
        <f t="shared" si="0"/>
        <v>5018</v>
      </c>
      <c r="J57" s="329"/>
      <c r="L57" s="336"/>
      <c r="M57" s="337">
        <v>3104.06</v>
      </c>
      <c r="N57" s="338">
        <v>8.7999999999999995E-2</v>
      </c>
      <c r="O57" s="330"/>
      <c r="P57" s="329"/>
      <c r="Q57" s="329"/>
      <c r="R57" s="330"/>
      <c r="S57" s="334" t="s">
        <v>107</v>
      </c>
      <c r="T57" s="334" t="s">
        <v>1410</v>
      </c>
    </row>
    <row r="58" spans="1:20" s="334" customFormat="1" ht="17.25" customHeight="1" x14ac:dyDescent="0.3">
      <c r="A58" s="334">
        <v>114</v>
      </c>
      <c r="B58" s="343">
        <v>1314</v>
      </c>
      <c r="C58" s="334" t="s">
        <v>228</v>
      </c>
      <c r="D58" s="335" t="s">
        <v>1420</v>
      </c>
      <c r="E58" s="335" t="s">
        <v>4</v>
      </c>
      <c r="G58" s="323">
        <v>10125</v>
      </c>
      <c r="H58" s="323">
        <v>14044</v>
      </c>
      <c r="I58" s="336">
        <f t="shared" si="0"/>
        <v>3919</v>
      </c>
      <c r="J58" s="329"/>
      <c r="L58" s="336"/>
      <c r="M58" s="337">
        <v>3104.06</v>
      </c>
      <c r="N58" s="338">
        <v>8.7999999999999995E-2</v>
      </c>
      <c r="O58" s="330"/>
      <c r="P58" s="329"/>
      <c r="Q58" s="329"/>
      <c r="R58" s="330"/>
      <c r="S58" s="334" t="s">
        <v>107</v>
      </c>
      <c r="T58" s="334" t="s">
        <v>1422</v>
      </c>
    </row>
    <row r="59" spans="1:20" x14ac:dyDescent="0.3">
      <c r="B59" s="269">
        <v>1316</v>
      </c>
      <c r="C59" s="269" t="s">
        <v>1033</v>
      </c>
      <c r="D59" s="335" t="s">
        <v>1034</v>
      </c>
      <c r="E59" s="334" t="s">
        <v>16</v>
      </c>
      <c r="F59" s="334"/>
      <c r="G59" s="334"/>
      <c r="H59" s="334"/>
      <c r="I59" s="336">
        <f t="shared" si="0"/>
        <v>0</v>
      </c>
      <c r="M59" s="272">
        <v>50.84</v>
      </c>
      <c r="N59" s="211">
        <v>0</v>
      </c>
      <c r="S59" s="211" t="s">
        <v>107</v>
      </c>
      <c r="T59" s="211" t="s">
        <v>1042</v>
      </c>
    </row>
    <row r="60" spans="1:20" x14ac:dyDescent="0.3">
      <c r="B60" s="269">
        <v>1316</v>
      </c>
      <c r="C60" s="269" t="s">
        <v>1033</v>
      </c>
      <c r="D60" s="335" t="s">
        <v>1035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50.84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335" t="s">
        <v>1036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50.84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335" t="s">
        <v>1037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50.84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335" t="s">
        <v>1038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50.84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335" t="s">
        <v>1039</v>
      </c>
      <c r="E64" s="334" t="s">
        <v>16</v>
      </c>
      <c r="F64" s="334"/>
      <c r="G64" s="334"/>
      <c r="H64" s="334"/>
      <c r="I64" s="336">
        <f t="shared" si="0"/>
        <v>0</v>
      </c>
      <c r="M64" s="272">
        <v>50.84</v>
      </c>
      <c r="N64" s="211">
        <v>0</v>
      </c>
      <c r="S64" s="211" t="s">
        <v>107</v>
      </c>
      <c r="T64" s="211" t="s">
        <v>1042</v>
      </c>
    </row>
    <row r="65" spans="1:20" x14ac:dyDescent="0.3">
      <c r="B65" s="269">
        <v>1316</v>
      </c>
      <c r="C65" s="269" t="s">
        <v>1033</v>
      </c>
      <c r="D65" s="335" t="s">
        <v>1040</v>
      </c>
      <c r="E65" s="334" t="s">
        <v>16</v>
      </c>
      <c r="F65" s="334"/>
      <c r="G65" s="334"/>
      <c r="H65" s="334"/>
      <c r="I65" s="336">
        <f t="shared" si="0"/>
        <v>0</v>
      </c>
      <c r="M65" s="272">
        <v>50.84</v>
      </c>
      <c r="N65" s="211">
        <v>0</v>
      </c>
      <c r="S65" s="211" t="s">
        <v>107</v>
      </c>
      <c r="T65" s="211" t="s">
        <v>1042</v>
      </c>
    </row>
    <row r="66" spans="1:20" x14ac:dyDescent="0.3">
      <c r="B66" s="269">
        <v>1316</v>
      </c>
      <c r="C66" s="269" t="s">
        <v>1033</v>
      </c>
      <c r="D66" s="335" t="s">
        <v>1041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50.84</v>
      </c>
      <c r="N66" s="211">
        <v>0</v>
      </c>
      <c r="S66" s="211" t="s">
        <v>107</v>
      </c>
      <c r="T66" s="211" t="s">
        <v>1042</v>
      </c>
    </row>
    <row r="67" spans="1:20" x14ac:dyDescent="0.3">
      <c r="B67" s="269">
        <v>1316</v>
      </c>
      <c r="C67" s="269" t="s">
        <v>1033</v>
      </c>
      <c r="D67" s="335" t="s">
        <v>1263</v>
      </c>
      <c r="E67" s="334" t="s">
        <v>16</v>
      </c>
      <c r="F67" s="334"/>
      <c r="G67" s="334"/>
      <c r="H67" s="334"/>
      <c r="I67" s="336">
        <f t="shared" si="0"/>
        <v>0</v>
      </c>
      <c r="M67" s="272">
        <v>100</v>
      </c>
      <c r="N67" s="211">
        <v>0</v>
      </c>
      <c r="S67" s="211" t="s">
        <v>107</v>
      </c>
      <c r="T67" s="211" t="s">
        <v>1262</v>
      </c>
    </row>
    <row r="68" spans="1:20" x14ac:dyDescent="0.3">
      <c r="B68" s="269">
        <v>1316</v>
      </c>
      <c r="C68" s="269" t="s">
        <v>1033</v>
      </c>
      <c r="D68" s="335" t="s">
        <v>1264</v>
      </c>
      <c r="E68" s="334" t="s">
        <v>16</v>
      </c>
      <c r="F68" s="334"/>
      <c r="G68" s="334"/>
      <c r="H68" s="334"/>
      <c r="I68" s="336">
        <f t="shared" si="0"/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0" x14ac:dyDescent="0.3">
      <c r="B69" s="269">
        <v>1316</v>
      </c>
      <c r="C69" s="269" t="s">
        <v>1033</v>
      </c>
      <c r="D69" s="335" t="s">
        <v>1265</v>
      </c>
      <c r="E69" s="334" t="s">
        <v>16</v>
      </c>
      <c r="F69" s="334"/>
      <c r="G69" s="334"/>
      <c r="H69" s="334"/>
      <c r="I69" s="336">
        <f t="shared" ref="I69:I132" si="3">H69-G69</f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0" x14ac:dyDescent="0.3">
      <c r="B70" s="269">
        <v>1316</v>
      </c>
      <c r="C70" s="269" t="s">
        <v>1033</v>
      </c>
      <c r="D70" s="335" t="s">
        <v>1266</v>
      </c>
      <c r="E70" s="334" t="s">
        <v>16</v>
      </c>
      <c r="F70" s="334"/>
      <c r="G70" s="334"/>
      <c r="H70" s="334"/>
      <c r="I70" s="336">
        <f t="shared" si="3"/>
        <v>0</v>
      </c>
      <c r="M70" s="272">
        <v>100</v>
      </c>
      <c r="N70" s="211">
        <v>0</v>
      </c>
      <c r="S70" s="211" t="s">
        <v>107</v>
      </c>
      <c r="T70" s="211" t="s">
        <v>1262</v>
      </c>
    </row>
    <row r="71" spans="1:20" x14ac:dyDescent="0.3">
      <c r="B71" s="269">
        <v>1316</v>
      </c>
      <c r="C71" s="269" t="s">
        <v>1033</v>
      </c>
      <c r="D71" s="335" t="s">
        <v>1267</v>
      </c>
      <c r="E71" s="334" t="s">
        <v>16</v>
      </c>
      <c r="F71" s="334"/>
      <c r="G71" s="334"/>
      <c r="H71" s="334"/>
      <c r="I71" s="336">
        <f t="shared" si="3"/>
        <v>0</v>
      </c>
      <c r="M71" s="272">
        <v>100</v>
      </c>
      <c r="N71" s="211">
        <v>0</v>
      </c>
      <c r="S71" s="211" t="s">
        <v>107</v>
      </c>
      <c r="T71" s="211" t="s">
        <v>1262</v>
      </c>
    </row>
    <row r="72" spans="1:20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567</v>
      </c>
      <c r="E72" s="335" t="s">
        <v>4</v>
      </c>
      <c r="G72" s="323">
        <v>51407</v>
      </c>
      <c r="H72" s="323">
        <v>52800</v>
      </c>
      <c r="I72" s="336">
        <f t="shared" si="3"/>
        <v>1393</v>
      </c>
      <c r="J72" s="329"/>
      <c r="L72" s="336">
        <f>K72-J72</f>
        <v>0</v>
      </c>
      <c r="M72" s="337">
        <v>1412.79</v>
      </c>
      <c r="N72" s="338">
        <v>9.7199999999999995E-2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568</v>
      </c>
    </row>
    <row r="73" spans="1:20" s="334" customFormat="1" ht="17.25" customHeight="1" x14ac:dyDescent="0.3">
      <c r="A73" s="334">
        <v>143</v>
      </c>
      <c r="B73" s="334" t="s">
        <v>234</v>
      </c>
      <c r="C73" s="334" t="s">
        <v>476</v>
      </c>
      <c r="D73" s="335" t="s">
        <v>576</v>
      </c>
      <c r="E73" s="335" t="s">
        <v>4</v>
      </c>
      <c r="G73" s="323">
        <v>48759</v>
      </c>
      <c r="H73" s="323">
        <v>49241</v>
      </c>
      <c r="I73" s="336">
        <f t="shared" si="3"/>
        <v>482</v>
      </c>
      <c r="J73" s="329"/>
      <c r="L73" s="336">
        <f>K73-J73</f>
        <v>0</v>
      </c>
      <c r="M73" s="337">
        <v>1412.79</v>
      </c>
      <c r="N73" s="338">
        <v>9.7199999999999995E-2</v>
      </c>
      <c r="O73" s="330">
        <v>0</v>
      </c>
      <c r="P73" s="329"/>
      <c r="Q73" s="329"/>
      <c r="R73" s="330">
        <v>0</v>
      </c>
      <c r="S73" s="334" t="s">
        <v>107</v>
      </c>
      <c r="T73" s="334" t="s">
        <v>578</v>
      </c>
    </row>
    <row r="74" spans="1:20" s="334" customFormat="1" ht="17.25" customHeight="1" x14ac:dyDescent="0.3">
      <c r="A74" s="334">
        <v>143</v>
      </c>
      <c r="B74" s="334" t="s">
        <v>234</v>
      </c>
      <c r="C74" s="334" t="s">
        <v>476</v>
      </c>
      <c r="D74" s="335" t="s">
        <v>590</v>
      </c>
      <c r="E74" s="335" t="s">
        <v>4</v>
      </c>
      <c r="G74" s="323">
        <v>48650</v>
      </c>
      <c r="H74" s="323">
        <v>50650</v>
      </c>
      <c r="I74" s="336">
        <f t="shared" si="3"/>
        <v>2000</v>
      </c>
      <c r="J74" s="329"/>
      <c r="L74" s="336">
        <f>K74-J74</f>
        <v>0</v>
      </c>
      <c r="M74" s="337">
        <v>1412.79</v>
      </c>
      <c r="N74" s="338">
        <v>9.7199999999999995E-2</v>
      </c>
      <c r="O74" s="330">
        <v>0</v>
      </c>
      <c r="P74" s="329"/>
      <c r="Q74" s="329"/>
      <c r="R74" s="330">
        <v>0</v>
      </c>
      <c r="S74" s="334" t="s">
        <v>107</v>
      </c>
      <c r="T74" s="334" t="s">
        <v>592</v>
      </c>
    </row>
    <row r="75" spans="1:20" s="334" customFormat="1" ht="17.25" customHeight="1" x14ac:dyDescent="0.3">
      <c r="A75" s="334">
        <v>143</v>
      </c>
      <c r="B75" s="334">
        <v>1333</v>
      </c>
      <c r="C75" s="334" t="s">
        <v>476</v>
      </c>
      <c r="D75" s="335" t="s">
        <v>1351</v>
      </c>
      <c r="E75" s="335" t="s">
        <v>4</v>
      </c>
      <c r="G75" s="323">
        <v>18981</v>
      </c>
      <c r="H75" s="323">
        <v>20798</v>
      </c>
      <c r="I75" s="336">
        <f t="shared" si="3"/>
        <v>1817</v>
      </c>
      <c r="J75" s="329"/>
      <c r="L75" s="336"/>
      <c r="M75" s="337">
        <v>1953</v>
      </c>
      <c r="N75" s="338">
        <v>9.8000000000000004E-2</v>
      </c>
      <c r="O75" s="330"/>
      <c r="P75" s="329"/>
      <c r="Q75" s="329"/>
      <c r="R75" s="330"/>
      <c r="S75" s="334" t="s">
        <v>107</v>
      </c>
      <c r="T75" s="334" t="s">
        <v>1363</v>
      </c>
    </row>
    <row r="76" spans="1:20" s="334" customFormat="1" ht="17.25" customHeight="1" x14ac:dyDescent="0.3">
      <c r="A76" s="334">
        <v>156</v>
      </c>
      <c r="B76" s="334" t="s">
        <v>237</v>
      </c>
      <c r="C76" s="334" t="s">
        <v>477</v>
      </c>
      <c r="D76" s="335" t="s">
        <v>715</v>
      </c>
      <c r="E76" s="335" t="s">
        <v>4</v>
      </c>
      <c r="I76" s="336">
        <f t="shared" si="3"/>
        <v>0</v>
      </c>
      <c r="J76" s="329"/>
      <c r="L76" s="336">
        <f>K76-J76</f>
        <v>0</v>
      </c>
      <c r="M76" s="337">
        <v>3186.24</v>
      </c>
      <c r="N76" s="338">
        <v>0</v>
      </c>
      <c r="O76" s="330">
        <v>0</v>
      </c>
      <c r="P76" s="329"/>
      <c r="Q76" s="329"/>
      <c r="R76" s="330"/>
      <c r="S76" s="334" t="s">
        <v>107</v>
      </c>
      <c r="T76" s="334" t="s">
        <v>746</v>
      </c>
    </row>
    <row r="77" spans="1:20" s="334" customFormat="1" x14ac:dyDescent="0.3">
      <c r="A77" s="334">
        <v>156</v>
      </c>
      <c r="B77" s="334">
        <v>1352</v>
      </c>
      <c r="C77" s="334" t="s">
        <v>477</v>
      </c>
      <c r="D77" s="334" t="s">
        <v>1171</v>
      </c>
      <c r="E77" s="334" t="s">
        <v>4</v>
      </c>
      <c r="G77" s="323">
        <v>10424</v>
      </c>
      <c r="H77" s="323">
        <v>12393</v>
      </c>
      <c r="I77" s="336">
        <f t="shared" si="3"/>
        <v>1969</v>
      </c>
      <c r="M77" s="337">
        <v>3735.75</v>
      </c>
      <c r="N77" s="334">
        <v>9.1999999999999998E-2</v>
      </c>
      <c r="S77" s="334" t="s">
        <v>107</v>
      </c>
      <c r="T77" s="334" t="s">
        <v>1178</v>
      </c>
    </row>
    <row r="78" spans="1:20" s="334" customFormat="1" x14ac:dyDescent="0.3">
      <c r="A78" s="334">
        <v>156</v>
      </c>
      <c r="B78" s="334">
        <v>1352</v>
      </c>
      <c r="C78" s="334" t="s">
        <v>477</v>
      </c>
      <c r="D78" s="334" t="s">
        <v>1241</v>
      </c>
      <c r="E78" s="334" t="s">
        <v>4</v>
      </c>
      <c r="G78" s="323">
        <v>17508</v>
      </c>
      <c r="H78" s="323">
        <v>20114</v>
      </c>
      <c r="I78" s="336">
        <f t="shared" si="3"/>
        <v>2606</v>
      </c>
      <c r="M78" s="337">
        <v>3788.08</v>
      </c>
      <c r="N78" s="334">
        <v>9.1999999999999998E-2</v>
      </c>
      <c r="S78" s="334" t="s">
        <v>107</v>
      </c>
      <c r="T78" s="334" t="s">
        <v>1256</v>
      </c>
    </row>
    <row r="79" spans="1:20" s="334" customFormat="1" x14ac:dyDescent="0.3">
      <c r="A79" s="334">
        <v>156</v>
      </c>
      <c r="B79" s="334">
        <v>1352</v>
      </c>
      <c r="C79" s="334" t="s">
        <v>477</v>
      </c>
      <c r="D79" s="334" t="s">
        <v>1242</v>
      </c>
      <c r="E79" s="334" t="s">
        <v>4</v>
      </c>
      <c r="G79" s="323">
        <v>13604</v>
      </c>
      <c r="H79" s="323">
        <v>13604</v>
      </c>
      <c r="I79" s="336">
        <f t="shared" si="3"/>
        <v>0</v>
      </c>
      <c r="M79" s="337">
        <v>3788.08</v>
      </c>
      <c r="N79" s="334">
        <v>9.1999999999999998E-2</v>
      </c>
      <c r="S79" s="334" t="s">
        <v>107</v>
      </c>
      <c r="T79" s="334" t="s">
        <v>1256</v>
      </c>
    </row>
    <row r="80" spans="1:20" s="334" customFormat="1" x14ac:dyDescent="0.3">
      <c r="A80" s="334">
        <v>156</v>
      </c>
      <c r="B80" s="334">
        <v>1352</v>
      </c>
      <c r="C80" s="334" t="s">
        <v>477</v>
      </c>
      <c r="D80" s="334" t="s">
        <v>1243</v>
      </c>
      <c r="E80" s="334" t="s">
        <v>4</v>
      </c>
      <c r="G80" s="323">
        <v>16378</v>
      </c>
      <c r="H80" s="323">
        <v>16838</v>
      </c>
      <c r="I80" s="336">
        <f t="shared" si="3"/>
        <v>460</v>
      </c>
      <c r="M80" s="337">
        <v>3788.08</v>
      </c>
      <c r="N80" s="334">
        <v>9.1999999999999998E-2</v>
      </c>
      <c r="S80" s="334" t="s">
        <v>107</v>
      </c>
      <c r="T80" s="334" t="s">
        <v>1257</v>
      </c>
    </row>
    <row r="81" spans="1:20" s="334" customFormat="1" ht="20.25" customHeight="1" x14ac:dyDescent="0.3">
      <c r="A81" s="334">
        <v>156</v>
      </c>
      <c r="B81" s="334">
        <v>1352</v>
      </c>
      <c r="C81" s="334" t="s">
        <v>477</v>
      </c>
      <c r="D81" s="334" t="s">
        <v>1244</v>
      </c>
      <c r="E81" s="334" t="s">
        <v>4</v>
      </c>
      <c r="G81" s="323">
        <v>27842</v>
      </c>
      <c r="H81" s="323">
        <v>34454</v>
      </c>
      <c r="I81" s="336">
        <f t="shared" si="3"/>
        <v>6612</v>
      </c>
      <c r="M81" s="337">
        <v>3788.08</v>
      </c>
      <c r="N81" s="334">
        <v>9.1999999999999998E-2</v>
      </c>
      <c r="S81" s="334" t="s">
        <v>107</v>
      </c>
      <c r="T81" s="334" t="s">
        <v>1257</v>
      </c>
    </row>
    <row r="82" spans="1:20" s="334" customFormat="1" x14ac:dyDescent="0.3">
      <c r="A82" s="334">
        <v>156</v>
      </c>
      <c r="B82" s="334">
        <v>1352</v>
      </c>
      <c r="C82" s="334" t="s">
        <v>1204</v>
      </c>
      <c r="D82" s="334" t="s">
        <v>1205</v>
      </c>
      <c r="E82" s="334" t="s">
        <v>4</v>
      </c>
      <c r="G82" s="323">
        <v>54655</v>
      </c>
      <c r="H82" s="323">
        <v>55028</v>
      </c>
      <c r="I82" s="336">
        <f t="shared" si="3"/>
        <v>373</v>
      </c>
      <c r="M82" s="337">
        <v>3788.08</v>
      </c>
      <c r="N82" s="334">
        <v>9.1999999999999998E-2</v>
      </c>
      <c r="S82" s="334" t="s">
        <v>107</v>
      </c>
      <c r="T82" s="334" t="s">
        <v>1254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1245</v>
      </c>
      <c r="E83" s="334" t="s">
        <v>4</v>
      </c>
      <c r="G83" s="323">
        <v>9899</v>
      </c>
      <c r="H83" s="323">
        <v>9899</v>
      </c>
      <c r="I83" s="336">
        <f t="shared" si="3"/>
        <v>0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1246</v>
      </c>
      <c r="E84" s="334" t="s">
        <v>4</v>
      </c>
      <c r="G84" s="323">
        <v>23302</v>
      </c>
      <c r="H84" s="323">
        <v>28888</v>
      </c>
      <c r="I84" s="336">
        <f t="shared" si="3"/>
        <v>5586</v>
      </c>
      <c r="M84" s="337">
        <v>3788.08</v>
      </c>
      <c r="N84" s="334">
        <v>9.1999999999999998E-2</v>
      </c>
      <c r="S84" s="334" t="s">
        <v>107</v>
      </c>
      <c r="T84" s="334" t="s">
        <v>1257</v>
      </c>
    </row>
    <row r="85" spans="1:20" s="334" customFormat="1" x14ac:dyDescent="0.3">
      <c r="A85" s="334">
        <v>156</v>
      </c>
      <c r="B85" s="334">
        <v>1352</v>
      </c>
      <c r="C85" s="334" t="s">
        <v>477</v>
      </c>
      <c r="D85" s="334" t="s">
        <v>1247</v>
      </c>
      <c r="E85" s="334" t="s">
        <v>4</v>
      </c>
      <c r="G85" s="323">
        <v>19302</v>
      </c>
      <c r="H85" s="323">
        <v>19302</v>
      </c>
      <c r="I85" s="336">
        <f t="shared" si="3"/>
        <v>0</v>
      </c>
      <c r="M85" s="337">
        <v>3788.08</v>
      </c>
      <c r="N85" s="334">
        <v>9.1999999999999998E-2</v>
      </c>
      <c r="S85" s="334" t="s">
        <v>107</v>
      </c>
      <c r="T85" s="334" t="s">
        <v>1257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1197</v>
      </c>
      <c r="E86" s="334" t="s">
        <v>4</v>
      </c>
      <c r="G86" s="323">
        <v>30467</v>
      </c>
      <c r="H86" s="323">
        <v>30498</v>
      </c>
      <c r="I86" s="336">
        <f t="shared" si="3"/>
        <v>31</v>
      </c>
      <c r="M86" s="337">
        <v>3788.08</v>
      </c>
      <c r="N86" s="334">
        <v>9.1999999999999998E-2</v>
      </c>
      <c r="S86" s="334" t="s">
        <v>107</v>
      </c>
      <c r="T86" s="334" t="s">
        <v>1255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1198</v>
      </c>
      <c r="E87" s="334" t="s">
        <v>4</v>
      </c>
      <c r="G87" s="323">
        <v>54201</v>
      </c>
      <c r="H87" s="323">
        <v>58903</v>
      </c>
      <c r="I87" s="336">
        <f t="shared" si="3"/>
        <v>4702</v>
      </c>
      <c r="M87" s="337">
        <v>3788.08</v>
      </c>
      <c r="N87" s="334">
        <v>9.1999999999999998E-2</v>
      </c>
      <c r="S87" s="334" t="s">
        <v>107</v>
      </c>
      <c r="T87" s="334" t="s">
        <v>1255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1364</v>
      </c>
      <c r="E88" s="334" t="s">
        <v>4</v>
      </c>
      <c r="G88" s="323">
        <v>14083</v>
      </c>
      <c r="H88" s="323">
        <v>19217</v>
      </c>
      <c r="I88" s="336">
        <f t="shared" si="3"/>
        <v>5134</v>
      </c>
      <c r="M88" s="337">
        <v>3861.21</v>
      </c>
      <c r="N88" s="334">
        <v>9.1999999999999998E-2</v>
      </c>
      <c r="S88" s="334" t="s">
        <v>107</v>
      </c>
      <c r="T88" s="334" t="s">
        <v>1372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1392</v>
      </c>
      <c r="E89" s="334" t="s">
        <v>4</v>
      </c>
      <c r="G89" s="323">
        <v>6734</v>
      </c>
      <c r="H89" s="323">
        <v>915</v>
      </c>
      <c r="I89" s="336">
        <f t="shared" si="3"/>
        <v>-5819</v>
      </c>
      <c r="M89" s="337">
        <v>3861.21</v>
      </c>
      <c r="N89" s="334">
        <v>9.1999999999999998E-2</v>
      </c>
      <c r="T89" s="334" t="s">
        <v>1393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1365</v>
      </c>
      <c r="E90" s="334" t="s">
        <v>4</v>
      </c>
      <c r="G90" s="323">
        <v>3203</v>
      </c>
      <c r="H90" s="323">
        <v>7202</v>
      </c>
      <c r="I90" s="336">
        <f t="shared" si="3"/>
        <v>3999</v>
      </c>
      <c r="M90" s="337">
        <v>3861.21</v>
      </c>
      <c r="N90" s="334">
        <v>9.1999999999999998E-2</v>
      </c>
      <c r="S90" s="334" t="s">
        <v>107</v>
      </c>
      <c r="T90" s="334" t="s">
        <v>1372</v>
      </c>
    </row>
    <row r="91" spans="1:20" s="334" customFormat="1" x14ac:dyDescent="0.3">
      <c r="A91" s="334">
        <v>156</v>
      </c>
      <c r="B91" s="334">
        <v>1352</v>
      </c>
      <c r="C91" s="334" t="s">
        <v>477</v>
      </c>
      <c r="D91" s="334" t="s">
        <v>1366</v>
      </c>
      <c r="E91" s="334" t="s">
        <v>4</v>
      </c>
      <c r="G91" s="323">
        <v>2498</v>
      </c>
      <c r="H91" s="323">
        <v>6660</v>
      </c>
      <c r="I91" s="336">
        <f t="shared" si="3"/>
        <v>4162</v>
      </c>
      <c r="M91" s="337">
        <v>3861.21</v>
      </c>
      <c r="N91" s="334">
        <v>9.1999999999999998E-2</v>
      </c>
      <c r="S91" s="334" t="s">
        <v>107</v>
      </c>
      <c r="T91" s="334" t="s">
        <v>1372</v>
      </c>
    </row>
    <row r="92" spans="1:20" s="334" customFormat="1" x14ac:dyDescent="0.3">
      <c r="A92" s="334">
        <v>156</v>
      </c>
      <c r="B92" s="334">
        <v>1352</v>
      </c>
      <c r="C92" s="334" t="s">
        <v>477</v>
      </c>
      <c r="D92" s="334" t="s">
        <v>1411</v>
      </c>
      <c r="E92" s="334" t="s">
        <v>4</v>
      </c>
      <c r="G92" s="323">
        <v>7369</v>
      </c>
      <c r="H92" s="323">
        <v>12833</v>
      </c>
      <c r="I92" s="336">
        <f t="shared" si="3"/>
        <v>5464</v>
      </c>
      <c r="M92" s="337">
        <v>3861.21</v>
      </c>
      <c r="N92" s="334">
        <v>9.1999999999999998E-2</v>
      </c>
      <c r="S92" s="334" t="s">
        <v>107</v>
      </c>
      <c r="T92" s="334" t="s">
        <v>1412</v>
      </c>
    </row>
    <row r="93" spans="1:20" s="334" customFormat="1" x14ac:dyDescent="0.3">
      <c r="A93" s="334">
        <v>156</v>
      </c>
      <c r="B93" s="334">
        <v>1352</v>
      </c>
      <c r="C93" s="334" t="s">
        <v>477</v>
      </c>
      <c r="D93" s="334" t="s">
        <v>1367</v>
      </c>
      <c r="E93" s="334" t="s">
        <v>4</v>
      </c>
      <c r="G93" s="323">
        <v>8062</v>
      </c>
      <c r="H93" s="323">
        <v>8405</v>
      </c>
      <c r="I93" s="336">
        <f t="shared" si="3"/>
        <v>343</v>
      </c>
      <c r="M93" s="337">
        <v>3861.21</v>
      </c>
      <c r="N93" s="334">
        <v>9.1999999999999998E-2</v>
      </c>
      <c r="S93" s="334" t="s">
        <v>107</v>
      </c>
      <c r="T93" s="334" t="s">
        <v>1373</v>
      </c>
    </row>
    <row r="94" spans="1:20" s="334" customFormat="1" x14ac:dyDescent="0.3">
      <c r="A94" s="334">
        <v>156</v>
      </c>
      <c r="B94" s="334">
        <v>1352</v>
      </c>
      <c r="C94" s="334" t="s">
        <v>477</v>
      </c>
      <c r="D94" s="334" t="s">
        <v>1368</v>
      </c>
      <c r="E94" s="334" t="s">
        <v>4</v>
      </c>
      <c r="G94" s="323">
        <v>4983</v>
      </c>
      <c r="H94" s="323">
        <v>5009</v>
      </c>
      <c r="I94" s="336">
        <f t="shared" si="3"/>
        <v>26</v>
      </c>
      <c r="M94" s="337">
        <v>3861.21</v>
      </c>
      <c r="N94" s="334">
        <v>9.1999999999999998E-2</v>
      </c>
      <c r="S94" s="334" t="s">
        <v>107</v>
      </c>
      <c r="T94" s="334" t="s">
        <v>1373</v>
      </c>
    </row>
    <row r="95" spans="1:20" s="334" customFormat="1" x14ac:dyDescent="0.3">
      <c r="A95" s="334">
        <v>156</v>
      </c>
      <c r="B95" s="334">
        <v>1352</v>
      </c>
      <c r="C95" s="334" t="s">
        <v>477</v>
      </c>
      <c r="D95" s="334" t="s">
        <v>1369</v>
      </c>
      <c r="E95" s="334" t="s">
        <v>4</v>
      </c>
      <c r="G95" s="323">
        <v>4856</v>
      </c>
      <c r="H95" s="323">
        <v>4856</v>
      </c>
      <c r="I95" s="336">
        <f t="shared" si="3"/>
        <v>0</v>
      </c>
      <c r="M95" s="337">
        <v>3861.21</v>
      </c>
      <c r="N95" s="334">
        <v>9.1999999999999998E-2</v>
      </c>
      <c r="S95" s="334" t="s">
        <v>107</v>
      </c>
      <c r="T95" s="334" t="s">
        <v>1373</v>
      </c>
    </row>
    <row r="96" spans="1:20" s="334" customFormat="1" x14ac:dyDescent="0.3">
      <c r="A96" s="334">
        <v>156</v>
      </c>
      <c r="B96" s="334">
        <v>1352</v>
      </c>
      <c r="C96" s="334" t="s">
        <v>477</v>
      </c>
      <c r="D96" s="334" t="s">
        <v>1370</v>
      </c>
      <c r="E96" s="334" t="s">
        <v>4</v>
      </c>
      <c r="G96" s="323">
        <v>6025</v>
      </c>
      <c r="H96" s="323">
        <v>6948</v>
      </c>
      <c r="I96" s="336">
        <f t="shared" si="3"/>
        <v>923</v>
      </c>
      <c r="M96" s="337">
        <v>3861.21</v>
      </c>
      <c r="N96" s="334">
        <v>9.1999999999999998E-2</v>
      </c>
      <c r="S96" s="334" t="s">
        <v>107</v>
      </c>
      <c r="T96" s="334" t="s">
        <v>1373</v>
      </c>
    </row>
    <row r="97" spans="1:20" s="334" customFormat="1" x14ac:dyDescent="0.3">
      <c r="A97" s="334">
        <v>156</v>
      </c>
      <c r="B97" s="334">
        <v>1352</v>
      </c>
      <c r="C97" s="334" t="s">
        <v>477</v>
      </c>
      <c r="D97" s="334" t="s">
        <v>1371</v>
      </c>
      <c r="E97" s="334" t="s">
        <v>4</v>
      </c>
      <c r="G97" s="323">
        <v>4851</v>
      </c>
      <c r="H97" s="323">
        <v>7053</v>
      </c>
      <c r="I97" s="336">
        <f t="shared" si="3"/>
        <v>2202</v>
      </c>
      <c r="M97" s="337">
        <v>3861.21</v>
      </c>
      <c r="N97" s="334">
        <v>9.1999999999999998E-2</v>
      </c>
      <c r="S97" s="334" t="s">
        <v>107</v>
      </c>
      <c r="T97" s="334" t="s">
        <v>1373</v>
      </c>
    </row>
    <row r="98" spans="1:20" s="334" customFormat="1" ht="18.75" customHeight="1" x14ac:dyDescent="0.3">
      <c r="A98" s="334">
        <v>180</v>
      </c>
      <c r="B98" s="334" t="s">
        <v>1135</v>
      </c>
      <c r="C98" s="334" t="s">
        <v>478</v>
      </c>
      <c r="D98" s="335" t="s">
        <v>1097</v>
      </c>
      <c r="E98" s="335" t="s">
        <v>4</v>
      </c>
      <c r="G98" s="323">
        <v>96891</v>
      </c>
      <c r="H98" s="323">
        <v>98840</v>
      </c>
      <c r="I98" s="336">
        <f t="shared" si="3"/>
        <v>1949</v>
      </c>
      <c r="J98" s="329"/>
      <c r="L98" s="336"/>
      <c r="M98" s="337">
        <v>3113.96</v>
      </c>
      <c r="N98" s="338">
        <v>9.2600000000000002E-2</v>
      </c>
      <c r="O98" s="330"/>
      <c r="P98" s="329"/>
      <c r="Q98" s="329"/>
      <c r="R98" s="330"/>
      <c r="S98" s="334" t="s">
        <v>107</v>
      </c>
      <c r="T98" s="334" t="s">
        <v>1098</v>
      </c>
    </row>
    <row r="99" spans="1:20" s="334" customFormat="1" ht="18.75" customHeight="1" x14ac:dyDescent="0.3">
      <c r="A99" s="334">
        <v>180</v>
      </c>
      <c r="B99" s="334">
        <v>1372</v>
      </c>
      <c r="C99" s="334" t="s">
        <v>478</v>
      </c>
      <c r="D99" s="335" t="s">
        <v>1109</v>
      </c>
      <c r="E99" s="335" t="s">
        <v>4</v>
      </c>
      <c r="G99" s="323">
        <v>56009</v>
      </c>
      <c r="H99" s="323">
        <v>60061</v>
      </c>
      <c r="I99" s="336">
        <f t="shared" si="3"/>
        <v>4052</v>
      </c>
      <c r="J99" s="329"/>
      <c r="L99" s="336"/>
      <c r="M99" s="337">
        <v>3113.96</v>
      </c>
      <c r="N99" s="338">
        <v>9.2600000000000002E-2</v>
      </c>
      <c r="O99" s="330"/>
      <c r="P99" s="329"/>
      <c r="Q99" s="329"/>
      <c r="R99" s="330"/>
      <c r="S99" s="334" t="s">
        <v>107</v>
      </c>
      <c r="T99" s="334" t="s">
        <v>1111</v>
      </c>
    </row>
    <row r="100" spans="1:20" s="334" customFormat="1" ht="18.75" customHeight="1" x14ac:dyDescent="0.3">
      <c r="A100" s="334">
        <v>180</v>
      </c>
      <c r="B100" s="334">
        <v>1372</v>
      </c>
      <c r="C100" s="334" t="s">
        <v>478</v>
      </c>
      <c r="D100" s="335" t="s">
        <v>1110</v>
      </c>
      <c r="E100" s="335" t="s">
        <v>4</v>
      </c>
      <c r="G100" s="323">
        <v>96711</v>
      </c>
      <c r="H100" s="323">
        <v>100183</v>
      </c>
      <c r="I100" s="336">
        <f t="shared" si="3"/>
        <v>3472</v>
      </c>
      <c r="J100" s="329"/>
      <c r="L100" s="336"/>
      <c r="M100" s="337">
        <v>3113.96</v>
      </c>
      <c r="N100" s="338">
        <v>9.2600000000000002E-2</v>
      </c>
      <c r="O100" s="330"/>
      <c r="P100" s="329"/>
      <c r="Q100" s="329"/>
      <c r="R100" s="330"/>
      <c r="S100" s="334" t="s">
        <v>107</v>
      </c>
      <c r="T100" s="334" t="s">
        <v>1111</v>
      </c>
    </row>
    <row r="101" spans="1:20" s="334" customFormat="1" x14ac:dyDescent="0.3">
      <c r="A101" s="334">
        <v>190</v>
      </c>
      <c r="B101" s="343" t="s">
        <v>242</v>
      </c>
      <c r="C101" s="334" t="s">
        <v>243</v>
      </c>
      <c r="D101" s="335" t="s">
        <v>348</v>
      </c>
      <c r="E101" s="335" t="s">
        <v>4</v>
      </c>
      <c r="G101" s="323">
        <v>487332</v>
      </c>
      <c r="H101" s="323">
        <v>487332</v>
      </c>
      <c r="I101" s="336">
        <f t="shared" si="3"/>
        <v>0</v>
      </c>
      <c r="J101" s="329"/>
      <c r="L101" s="336">
        <f>K101-J101</f>
        <v>0</v>
      </c>
      <c r="M101" s="344">
        <v>2363.25</v>
      </c>
      <c r="N101" s="338">
        <v>0</v>
      </c>
      <c r="O101" s="330">
        <v>137035</v>
      </c>
      <c r="P101" s="329"/>
      <c r="Q101" s="329"/>
      <c r="R101" s="330">
        <v>0</v>
      </c>
      <c r="S101" s="334" t="s">
        <v>107</v>
      </c>
      <c r="T101" s="334" t="s">
        <v>1355</v>
      </c>
    </row>
    <row r="102" spans="1:20" s="334" customFormat="1" x14ac:dyDescent="0.3">
      <c r="A102" s="334">
        <v>192</v>
      </c>
      <c r="B102" s="343" t="s">
        <v>242</v>
      </c>
      <c r="C102" s="334" t="s">
        <v>243</v>
      </c>
      <c r="D102" s="335" t="s">
        <v>499</v>
      </c>
      <c r="E102" s="335" t="s">
        <v>4</v>
      </c>
      <c r="G102" s="323">
        <v>384906</v>
      </c>
      <c r="H102" s="323">
        <v>389231</v>
      </c>
      <c r="I102" s="336">
        <f t="shared" si="3"/>
        <v>4325</v>
      </c>
      <c r="J102" s="329"/>
      <c r="L102" s="336"/>
      <c r="M102" s="344">
        <v>2520.4499999999998</v>
      </c>
      <c r="N102" s="338">
        <v>0.1004</v>
      </c>
      <c r="O102" s="330"/>
      <c r="P102" s="329"/>
      <c r="Q102" s="329"/>
      <c r="R102" s="330">
        <v>0</v>
      </c>
      <c r="S102" s="334" t="s">
        <v>107</v>
      </c>
    </row>
    <row r="103" spans="1:20" s="334" customFormat="1" x14ac:dyDescent="0.3">
      <c r="A103" s="334">
        <v>192</v>
      </c>
      <c r="B103" s="343">
        <v>1394</v>
      </c>
      <c r="C103" s="334" t="s">
        <v>243</v>
      </c>
      <c r="D103" s="335" t="s">
        <v>859</v>
      </c>
      <c r="E103" s="335" t="s">
        <v>4</v>
      </c>
      <c r="G103" s="323">
        <v>178158</v>
      </c>
      <c r="H103" s="323">
        <v>178158</v>
      </c>
      <c r="I103" s="336">
        <f t="shared" si="3"/>
        <v>0</v>
      </c>
      <c r="J103" s="329"/>
      <c r="L103" s="336"/>
      <c r="M103" s="344">
        <v>2447.7600000000002</v>
      </c>
      <c r="N103" s="338">
        <v>9.7500000000000003E-2</v>
      </c>
      <c r="O103" s="330"/>
      <c r="P103" s="329"/>
      <c r="Q103" s="329"/>
      <c r="R103" s="330"/>
      <c r="S103" s="334" t="s">
        <v>107</v>
      </c>
      <c r="T103" s="334" t="s">
        <v>873</v>
      </c>
    </row>
    <row r="104" spans="1:20" s="334" customFormat="1" x14ac:dyDescent="0.3">
      <c r="A104" s="334">
        <v>192</v>
      </c>
      <c r="B104" s="343">
        <v>1394</v>
      </c>
      <c r="C104" s="334" t="s">
        <v>243</v>
      </c>
      <c r="D104" s="335" t="s">
        <v>1136</v>
      </c>
      <c r="E104" s="335" t="s">
        <v>4</v>
      </c>
      <c r="G104" s="323">
        <v>92017</v>
      </c>
      <c r="H104" s="323">
        <v>93929</v>
      </c>
      <c r="I104" s="336">
        <f t="shared" si="3"/>
        <v>1912</v>
      </c>
      <c r="J104" s="329"/>
      <c r="L104" s="336"/>
      <c r="M104" s="344">
        <v>3756.72</v>
      </c>
      <c r="N104" s="338">
        <v>9.2700000000000005E-2</v>
      </c>
      <c r="O104" s="330"/>
      <c r="P104" s="329"/>
      <c r="Q104" s="329"/>
      <c r="R104" s="330"/>
      <c r="S104" s="334" t="s">
        <v>107</v>
      </c>
      <c r="T104" s="334" t="s">
        <v>1137</v>
      </c>
    </row>
    <row r="105" spans="1:20" s="334" customFormat="1" x14ac:dyDescent="0.3">
      <c r="A105" s="334">
        <v>192</v>
      </c>
      <c r="B105" s="343">
        <v>1394</v>
      </c>
      <c r="C105" s="334" t="s">
        <v>243</v>
      </c>
      <c r="D105" s="335" t="s">
        <v>1152</v>
      </c>
      <c r="E105" s="335" t="s">
        <v>4</v>
      </c>
      <c r="G105" s="323">
        <v>103572</v>
      </c>
      <c r="H105" s="323">
        <v>108897</v>
      </c>
      <c r="I105" s="336">
        <f t="shared" si="3"/>
        <v>5325</v>
      </c>
      <c r="J105" s="329"/>
      <c r="L105" s="336"/>
      <c r="M105" s="344">
        <v>3254.64</v>
      </c>
      <c r="N105" s="338">
        <v>9.0999999999999998E-2</v>
      </c>
      <c r="O105" s="330"/>
      <c r="P105" s="329"/>
      <c r="Q105" s="329"/>
      <c r="R105" s="330"/>
      <c r="S105" s="334" t="s">
        <v>107</v>
      </c>
      <c r="T105" s="334" t="s">
        <v>1154</v>
      </c>
    </row>
    <row r="106" spans="1:20" s="334" customFormat="1" x14ac:dyDescent="0.3">
      <c r="A106" s="334">
        <v>192</v>
      </c>
      <c r="B106" s="343">
        <v>1394</v>
      </c>
      <c r="C106" s="334" t="s">
        <v>243</v>
      </c>
      <c r="D106" s="335" t="s">
        <v>1153</v>
      </c>
      <c r="E106" s="335" t="s">
        <v>4</v>
      </c>
      <c r="G106" s="323">
        <v>82687</v>
      </c>
      <c r="H106" s="323">
        <v>87554</v>
      </c>
      <c r="I106" s="336">
        <f t="shared" si="3"/>
        <v>4867</v>
      </c>
      <c r="J106" s="329"/>
      <c r="L106" s="336"/>
      <c r="M106" s="344">
        <v>3254.64</v>
      </c>
      <c r="N106" s="338">
        <v>9.0999999999999998E-2</v>
      </c>
      <c r="O106" s="330"/>
      <c r="P106" s="329"/>
      <c r="Q106" s="329"/>
      <c r="R106" s="330"/>
      <c r="S106" s="334" t="s">
        <v>107</v>
      </c>
      <c r="T106" s="334" t="s">
        <v>1155</v>
      </c>
    </row>
    <row r="107" spans="1:20" s="334" customFormat="1" x14ac:dyDescent="0.3">
      <c r="A107" s="334">
        <v>242</v>
      </c>
      <c r="B107" s="334" t="s">
        <v>250</v>
      </c>
      <c r="C107" s="334" t="s">
        <v>479</v>
      </c>
      <c r="D107" s="335" t="s">
        <v>421</v>
      </c>
      <c r="E107" s="335" t="s">
        <v>4</v>
      </c>
      <c r="G107" s="323">
        <v>120685</v>
      </c>
      <c r="H107" s="323">
        <v>121531</v>
      </c>
      <c r="I107" s="336">
        <f t="shared" si="3"/>
        <v>846</v>
      </c>
      <c r="J107" s="329"/>
      <c r="L107" s="336">
        <f>K107-J107</f>
        <v>0</v>
      </c>
      <c r="M107" s="337">
        <v>2046.19</v>
      </c>
      <c r="N107" s="338">
        <v>8.5300000000000001E-2</v>
      </c>
      <c r="O107" s="330">
        <v>12286</v>
      </c>
      <c r="P107" s="329"/>
      <c r="Q107" s="329"/>
      <c r="R107" s="330">
        <v>0</v>
      </c>
      <c r="S107" s="334" t="s">
        <v>107</v>
      </c>
      <c r="T107" s="334" t="s">
        <v>776</v>
      </c>
    </row>
    <row r="108" spans="1:20" s="334" customFormat="1" x14ac:dyDescent="0.3">
      <c r="A108" s="334">
        <v>248</v>
      </c>
      <c r="B108" s="375" t="s">
        <v>1380</v>
      </c>
      <c r="C108" s="334" t="s">
        <v>481</v>
      </c>
      <c r="D108" s="335" t="s">
        <v>951</v>
      </c>
      <c r="E108" s="335" t="s">
        <v>4</v>
      </c>
      <c r="G108" s="323">
        <v>206469</v>
      </c>
      <c r="H108" s="323">
        <v>215928</v>
      </c>
      <c r="I108" s="336">
        <f t="shared" si="3"/>
        <v>9459</v>
      </c>
      <c r="J108" s="329"/>
      <c r="L108" s="336"/>
      <c r="M108" s="337">
        <v>3614.14</v>
      </c>
      <c r="N108" s="338">
        <v>9.4600000000000004E-2</v>
      </c>
      <c r="O108" s="330"/>
      <c r="P108" s="329"/>
      <c r="Q108" s="329"/>
      <c r="R108" s="330"/>
      <c r="S108" s="334" t="s">
        <v>107</v>
      </c>
      <c r="T108" s="334" t="s">
        <v>952</v>
      </c>
    </row>
    <row r="109" spans="1:20" s="334" customFormat="1" x14ac:dyDescent="0.3">
      <c r="A109" s="334">
        <v>248</v>
      </c>
      <c r="B109" s="343">
        <v>1447</v>
      </c>
      <c r="C109" s="334" t="s">
        <v>481</v>
      </c>
      <c r="D109" s="335" t="s">
        <v>1179</v>
      </c>
      <c r="E109" s="335" t="s">
        <v>4</v>
      </c>
      <c r="G109" s="323">
        <v>74200</v>
      </c>
      <c r="H109" s="323">
        <v>79348</v>
      </c>
      <c r="I109" s="336">
        <f t="shared" si="3"/>
        <v>5148</v>
      </c>
      <c r="J109" s="329"/>
      <c r="L109" s="336"/>
      <c r="M109" s="337">
        <v>4890.63</v>
      </c>
      <c r="N109" s="338">
        <v>0.09</v>
      </c>
      <c r="O109" s="330"/>
      <c r="P109" s="329"/>
      <c r="Q109" s="329"/>
      <c r="R109" s="330"/>
      <c r="S109" s="334" t="s">
        <v>107</v>
      </c>
      <c r="T109" s="334" t="s">
        <v>1250</v>
      </c>
    </row>
    <row r="110" spans="1:20" s="334" customFormat="1" x14ac:dyDescent="0.3">
      <c r="A110" s="334">
        <v>248</v>
      </c>
      <c r="B110" s="343">
        <v>1447</v>
      </c>
      <c r="C110" s="334" t="s">
        <v>481</v>
      </c>
      <c r="D110" s="335" t="s">
        <v>1212</v>
      </c>
      <c r="E110" s="335" t="s">
        <v>4</v>
      </c>
      <c r="G110" s="323">
        <v>88015</v>
      </c>
      <c r="H110" s="323">
        <v>95121</v>
      </c>
      <c r="I110" s="336">
        <f t="shared" si="3"/>
        <v>7106</v>
      </c>
      <c r="J110" s="329"/>
      <c r="L110" s="336"/>
      <c r="M110" s="337">
        <v>4890.63</v>
      </c>
      <c r="N110" s="338">
        <v>0.09</v>
      </c>
      <c r="O110" s="330"/>
      <c r="P110" s="329"/>
      <c r="Q110" s="329"/>
      <c r="R110" s="330"/>
      <c r="S110" s="334" t="s">
        <v>107</v>
      </c>
      <c r="T110" s="334" t="s">
        <v>1251</v>
      </c>
    </row>
    <row r="111" spans="1:20" s="334" customFormat="1" x14ac:dyDescent="0.3">
      <c r="A111" s="334">
        <v>248</v>
      </c>
      <c r="B111" s="343">
        <v>1447</v>
      </c>
      <c r="C111" s="334" t="s">
        <v>481</v>
      </c>
      <c r="D111" s="335" t="s">
        <v>1213</v>
      </c>
      <c r="E111" s="335" t="s">
        <v>4</v>
      </c>
      <c r="G111" s="323">
        <v>99375</v>
      </c>
      <c r="H111" s="323">
        <v>106266</v>
      </c>
      <c r="I111" s="336">
        <f t="shared" si="3"/>
        <v>6891</v>
      </c>
      <c r="J111" s="329"/>
      <c r="L111" s="336"/>
      <c r="M111" s="337">
        <v>4890.63</v>
      </c>
      <c r="N111" s="338">
        <v>0.09</v>
      </c>
      <c r="O111" s="330"/>
      <c r="P111" s="329"/>
      <c r="Q111" s="329"/>
      <c r="R111" s="330"/>
      <c r="S111" s="334" t="s">
        <v>107</v>
      </c>
      <c r="T111" s="334" t="s">
        <v>1252</v>
      </c>
    </row>
    <row r="112" spans="1:20" s="334" customFormat="1" x14ac:dyDescent="0.3">
      <c r="A112" s="334">
        <v>268</v>
      </c>
      <c r="B112" s="334" t="s">
        <v>281</v>
      </c>
      <c r="C112" s="334" t="s">
        <v>482</v>
      </c>
      <c r="D112" s="335" t="s">
        <v>647</v>
      </c>
      <c r="E112" s="335" t="s">
        <v>4</v>
      </c>
      <c r="G112" s="323">
        <v>196018</v>
      </c>
      <c r="H112" s="323">
        <v>196813</v>
      </c>
      <c r="I112" s="336">
        <f t="shared" si="3"/>
        <v>795</v>
      </c>
      <c r="J112" s="329"/>
      <c r="L112" s="336">
        <f>K112-J112</f>
        <v>0</v>
      </c>
      <c r="M112" s="337">
        <v>2183.1999999999998</v>
      </c>
      <c r="N112" s="338">
        <v>0.10100000000000001</v>
      </c>
      <c r="O112" s="330">
        <v>0</v>
      </c>
      <c r="P112" s="329"/>
      <c r="Q112" s="329"/>
      <c r="R112" s="330">
        <v>0</v>
      </c>
      <c r="S112" s="334" t="s">
        <v>107</v>
      </c>
      <c r="T112" s="334" t="s">
        <v>645</v>
      </c>
    </row>
    <row r="113" spans="1:21" s="334" customFormat="1" x14ac:dyDescent="0.3">
      <c r="A113" s="334">
        <v>268</v>
      </c>
      <c r="B113" s="334" t="s">
        <v>281</v>
      </c>
      <c r="C113" s="334" t="s">
        <v>482</v>
      </c>
      <c r="D113" s="335" t="s">
        <v>654</v>
      </c>
      <c r="E113" s="335" t="s">
        <v>4</v>
      </c>
      <c r="G113" s="323">
        <v>171822</v>
      </c>
      <c r="H113" s="323">
        <v>172717</v>
      </c>
      <c r="I113" s="336">
        <f t="shared" si="3"/>
        <v>895</v>
      </c>
      <c r="J113" s="329"/>
      <c r="L113" s="336"/>
      <c r="M113" s="337">
        <v>2183.1999999999998</v>
      </c>
      <c r="N113" s="338">
        <v>0.10100000000000001</v>
      </c>
      <c r="O113" s="330">
        <v>0</v>
      </c>
      <c r="P113" s="329"/>
      <c r="Q113" s="329"/>
      <c r="R113" s="330"/>
      <c r="S113" s="334" t="s">
        <v>107</v>
      </c>
      <c r="T113" s="334" t="s">
        <v>653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666</v>
      </c>
      <c r="E114" s="335" t="s">
        <v>4</v>
      </c>
      <c r="G114" s="323">
        <v>198573</v>
      </c>
      <c r="H114" s="323">
        <v>198573</v>
      </c>
      <c r="I114" s="336">
        <f t="shared" si="3"/>
        <v>0</v>
      </c>
      <c r="J114" s="329"/>
      <c r="L114" s="336"/>
      <c r="M114" s="337">
        <v>1623.75</v>
      </c>
      <c r="N114" s="338">
        <v>9.64E-2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689</v>
      </c>
      <c r="E115" s="335" t="s">
        <v>4</v>
      </c>
      <c r="G115" s="323">
        <v>223978</v>
      </c>
      <c r="H115" s="323">
        <v>226393</v>
      </c>
      <c r="I115" s="336">
        <f t="shared" si="3"/>
        <v>2415</v>
      </c>
      <c r="J115" s="329"/>
      <c r="L115" s="336"/>
      <c r="M115" s="337">
        <v>1623.75</v>
      </c>
      <c r="N115" s="338">
        <v>9.64E-2</v>
      </c>
      <c r="O115" s="330"/>
      <c r="P115" s="329"/>
      <c r="Q115" s="329"/>
      <c r="R115" s="330"/>
      <c r="S115" s="334" t="s">
        <v>107</v>
      </c>
      <c r="T115" s="345" t="s">
        <v>688</v>
      </c>
      <c r="U115" s="334">
        <v>84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690</v>
      </c>
      <c r="E116" s="335" t="s">
        <v>4</v>
      </c>
      <c r="G116" s="323">
        <v>189749</v>
      </c>
      <c r="H116" s="323">
        <v>191449</v>
      </c>
      <c r="I116" s="336">
        <f t="shared" si="3"/>
        <v>1700</v>
      </c>
      <c r="J116" s="329"/>
      <c r="L116" s="336"/>
      <c r="M116" s="337">
        <v>1623.75</v>
      </c>
      <c r="N116" s="338">
        <v>9.64E-2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681</v>
      </c>
      <c r="E117" s="335" t="s">
        <v>4</v>
      </c>
      <c r="G117" s="323">
        <v>207793</v>
      </c>
      <c r="H117" s="323">
        <v>210432</v>
      </c>
      <c r="I117" s="336">
        <f t="shared" si="3"/>
        <v>2639</v>
      </c>
      <c r="J117" s="329"/>
      <c r="L117" s="336"/>
      <c r="M117" s="337">
        <v>1623.75</v>
      </c>
      <c r="N117" s="338">
        <v>9.64E-2</v>
      </c>
      <c r="O117" s="330"/>
      <c r="P117" s="329"/>
      <c r="Q117" s="329"/>
      <c r="R117" s="330"/>
      <c r="S117" s="334" t="s">
        <v>107</v>
      </c>
      <c r="T117" s="334" t="s">
        <v>728</v>
      </c>
      <c r="U117" s="334" t="s">
        <v>752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692</v>
      </c>
      <c r="E118" s="335" t="s">
        <v>4</v>
      </c>
      <c r="G118" s="323">
        <v>195776</v>
      </c>
      <c r="H118" s="323">
        <v>199485</v>
      </c>
      <c r="I118" s="336">
        <f t="shared" si="3"/>
        <v>3709</v>
      </c>
      <c r="J118" s="329"/>
      <c r="L118" s="336"/>
      <c r="M118" s="337">
        <v>1623.75</v>
      </c>
      <c r="N118" s="338">
        <v>9.64E-2</v>
      </c>
      <c r="O118" s="330"/>
      <c r="P118" s="329"/>
      <c r="Q118" s="329"/>
      <c r="R118" s="330"/>
      <c r="S118" s="334" t="s">
        <v>107</v>
      </c>
      <c r="T118" s="334" t="s">
        <v>728</v>
      </c>
      <c r="U118" s="334" t="s">
        <v>752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695</v>
      </c>
      <c r="E119" s="335" t="s">
        <v>4</v>
      </c>
      <c r="G119" s="323">
        <v>194605</v>
      </c>
      <c r="H119" s="323">
        <v>196048</v>
      </c>
      <c r="I119" s="336">
        <f t="shared" si="3"/>
        <v>1443</v>
      </c>
      <c r="J119" s="329"/>
      <c r="L119" s="336"/>
      <c r="M119" s="337">
        <v>1623.75</v>
      </c>
      <c r="N119" s="338">
        <v>9.64E-2</v>
      </c>
      <c r="O119" s="330"/>
      <c r="P119" s="329"/>
      <c r="Q119" s="329"/>
      <c r="R119" s="330"/>
      <c r="S119" s="334" t="s">
        <v>107</v>
      </c>
      <c r="T119" s="345" t="s">
        <v>696</v>
      </c>
      <c r="U119" s="334">
        <v>84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703</v>
      </c>
      <c r="E120" s="335" t="s">
        <v>4</v>
      </c>
      <c r="G120" s="323">
        <v>149385</v>
      </c>
      <c r="H120" s="323">
        <v>153167</v>
      </c>
      <c r="I120" s="336">
        <f t="shared" si="3"/>
        <v>3782</v>
      </c>
      <c r="J120" s="329"/>
      <c r="L120" s="336"/>
      <c r="M120" s="337">
        <v>1623.75</v>
      </c>
      <c r="N120" s="338">
        <v>9.64E-2</v>
      </c>
      <c r="O120" s="330"/>
      <c r="P120" s="329"/>
      <c r="Q120" s="329"/>
      <c r="R120" s="330"/>
      <c r="S120" s="334" t="s">
        <v>107</v>
      </c>
      <c r="T120" s="345" t="s">
        <v>705</v>
      </c>
      <c r="U120" s="334">
        <v>84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704</v>
      </c>
      <c r="E121" s="335" t="s">
        <v>4</v>
      </c>
      <c r="G121" s="323">
        <v>183475</v>
      </c>
      <c r="H121" s="323">
        <v>183475</v>
      </c>
      <c r="I121" s="336">
        <f t="shared" si="3"/>
        <v>0</v>
      </c>
      <c r="J121" s="329"/>
      <c r="L121" s="336"/>
      <c r="M121" s="337">
        <v>1623.75</v>
      </c>
      <c r="N121" s="338">
        <v>9.64E-2</v>
      </c>
      <c r="O121" s="330"/>
      <c r="P121" s="329"/>
      <c r="Q121" s="329"/>
      <c r="R121" s="330"/>
      <c r="S121" s="334" t="s">
        <v>107</v>
      </c>
      <c r="T121" s="334" t="s">
        <v>728</v>
      </c>
      <c r="U121" s="334" t="s">
        <v>752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974</v>
      </c>
      <c r="E122" s="335" t="s">
        <v>4</v>
      </c>
      <c r="G122" s="323">
        <v>79983</v>
      </c>
      <c r="H122" s="323">
        <v>83327</v>
      </c>
      <c r="I122" s="336">
        <f t="shared" si="3"/>
        <v>3344</v>
      </c>
      <c r="J122" s="329"/>
      <c r="L122" s="336"/>
      <c r="M122" s="337">
        <v>1607.68</v>
      </c>
      <c r="N122" s="338">
        <v>9.4899999999999998E-2</v>
      </c>
      <c r="O122" s="330"/>
      <c r="P122" s="329"/>
      <c r="Q122" s="329"/>
      <c r="R122" s="330"/>
      <c r="S122" s="334" t="s">
        <v>107</v>
      </c>
      <c r="T122" s="334" t="s">
        <v>976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975</v>
      </c>
      <c r="E123" s="335" t="s">
        <v>4</v>
      </c>
      <c r="G123" s="323">
        <v>134908</v>
      </c>
      <c r="H123" s="323">
        <v>137761</v>
      </c>
      <c r="I123" s="336">
        <f t="shared" si="3"/>
        <v>2853</v>
      </c>
      <c r="J123" s="329"/>
      <c r="L123" s="336"/>
      <c r="M123" s="337">
        <v>1607.68</v>
      </c>
      <c r="N123" s="338">
        <v>9.4899999999999998E-2</v>
      </c>
      <c r="O123" s="330"/>
      <c r="P123" s="329"/>
      <c r="Q123" s="329"/>
      <c r="R123" s="330"/>
      <c r="S123" s="334" t="s">
        <v>107</v>
      </c>
      <c r="T123" s="334" t="s">
        <v>976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998</v>
      </c>
      <c r="E124" s="335" t="s">
        <v>4</v>
      </c>
      <c r="G124" s="323">
        <v>108280</v>
      </c>
      <c r="H124" s="323">
        <v>110100</v>
      </c>
      <c r="I124" s="336">
        <f t="shared" si="3"/>
        <v>1820</v>
      </c>
      <c r="J124" s="329"/>
      <c r="L124" s="336"/>
      <c r="M124" s="337">
        <v>1607.68</v>
      </c>
      <c r="N124" s="338">
        <v>9.4899999999999998E-2</v>
      </c>
      <c r="O124" s="330"/>
      <c r="P124" s="329"/>
      <c r="Q124" s="329"/>
      <c r="R124" s="330"/>
      <c r="S124" s="334" t="s">
        <v>107</v>
      </c>
      <c r="T124" s="334" t="s">
        <v>999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1019</v>
      </c>
      <c r="E125" s="335" t="s">
        <v>4</v>
      </c>
      <c r="G125" s="323">
        <v>103854</v>
      </c>
      <c r="H125" s="323">
        <v>106072</v>
      </c>
      <c r="I125" s="336">
        <f t="shared" si="3"/>
        <v>2218</v>
      </c>
      <c r="J125" s="329"/>
      <c r="L125" s="336"/>
      <c r="M125" s="337">
        <v>1607.68</v>
      </c>
      <c r="N125" s="338">
        <v>9.4899999999999998E-2</v>
      </c>
      <c r="O125" s="330"/>
      <c r="P125" s="329"/>
      <c r="Q125" s="329"/>
      <c r="R125" s="330"/>
      <c r="S125" s="334" t="s">
        <v>107</v>
      </c>
      <c r="T125" s="334" t="s">
        <v>1018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1056</v>
      </c>
      <c r="E126" s="335" t="s">
        <v>4</v>
      </c>
      <c r="G126" s="323">
        <v>86706</v>
      </c>
      <c r="H126" s="323">
        <v>88886</v>
      </c>
      <c r="I126" s="336">
        <f t="shared" si="3"/>
        <v>2180</v>
      </c>
      <c r="J126" s="329"/>
      <c r="L126" s="336"/>
      <c r="M126" s="337">
        <v>1607.68</v>
      </c>
      <c r="N126" s="338">
        <v>9.4899999999999998E-2</v>
      </c>
      <c r="O126" s="330"/>
      <c r="P126" s="329"/>
      <c r="Q126" s="329"/>
      <c r="R126" s="330"/>
      <c r="S126" s="334" t="s">
        <v>107</v>
      </c>
      <c r="T126" s="334" t="s">
        <v>1057</v>
      </c>
    </row>
    <row r="127" spans="1:21" s="334" customFormat="1" x14ac:dyDescent="0.3">
      <c r="A127" s="334">
        <v>278</v>
      </c>
      <c r="B127" s="334" t="s">
        <v>371</v>
      </c>
      <c r="C127" s="334" t="s">
        <v>388</v>
      </c>
      <c r="D127" s="335" t="s">
        <v>1024</v>
      </c>
      <c r="E127" s="335" t="s">
        <v>4</v>
      </c>
      <c r="G127" s="323">
        <v>136303</v>
      </c>
      <c r="H127" s="323">
        <v>141262</v>
      </c>
      <c r="I127" s="336">
        <f t="shared" si="3"/>
        <v>4959</v>
      </c>
      <c r="J127" s="329"/>
      <c r="L127" s="336"/>
      <c r="M127" s="337">
        <v>1607.68</v>
      </c>
      <c r="N127" s="338">
        <v>9.4899999999999998E-2</v>
      </c>
      <c r="O127" s="330"/>
      <c r="P127" s="329"/>
      <c r="Q127" s="329"/>
      <c r="R127" s="330"/>
      <c r="S127" s="334" t="s">
        <v>107</v>
      </c>
      <c r="T127" s="334" t="s">
        <v>1025</v>
      </c>
    </row>
    <row r="128" spans="1:21" s="334" customFormat="1" x14ac:dyDescent="0.3">
      <c r="A128" s="334">
        <v>278</v>
      </c>
      <c r="B128" s="334" t="s">
        <v>371</v>
      </c>
      <c r="C128" s="334" t="s">
        <v>388</v>
      </c>
      <c r="D128" s="335" t="s">
        <v>1270</v>
      </c>
      <c r="E128" s="335" t="s">
        <v>4</v>
      </c>
      <c r="G128" s="323">
        <v>33258</v>
      </c>
      <c r="H128" s="323">
        <v>35835</v>
      </c>
      <c r="I128" s="336">
        <f t="shared" si="3"/>
        <v>2577</v>
      </c>
      <c r="J128" s="329"/>
      <c r="L128" s="336"/>
      <c r="M128" s="337">
        <v>2278.9</v>
      </c>
      <c r="N128" s="338">
        <v>8.8999999999999996E-2</v>
      </c>
      <c r="O128" s="330"/>
      <c r="P128" s="329"/>
      <c r="Q128" s="329"/>
      <c r="R128" s="330"/>
      <c r="S128" s="334" t="s">
        <v>107</v>
      </c>
      <c r="T128" s="334" t="s">
        <v>1301</v>
      </c>
    </row>
    <row r="129" spans="1:22" s="334" customFormat="1" x14ac:dyDescent="0.3">
      <c r="A129" s="334">
        <v>278</v>
      </c>
      <c r="B129" s="334" t="s">
        <v>371</v>
      </c>
      <c r="C129" s="334" t="s">
        <v>388</v>
      </c>
      <c r="D129" s="335" t="s">
        <v>1271</v>
      </c>
      <c r="E129" s="335" t="s">
        <v>4</v>
      </c>
      <c r="G129" s="323">
        <v>22578</v>
      </c>
      <c r="H129" s="323">
        <v>24015</v>
      </c>
      <c r="I129" s="336">
        <f t="shared" si="3"/>
        <v>1437</v>
      </c>
      <c r="J129" s="329"/>
      <c r="L129" s="336"/>
      <c r="M129" s="337">
        <v>2278.9</v>
      </c>
      <c r="N129" s="338">
        <v>8.8999999999999996E-2</v>
      </c>
      <c r="O129" s="330"/>
      <c r="P129" s="329"/>
      <c r="Q129" s="329"/>
      <c r="R129" s="330"/>
      <c r="S129" s="334" t="s">
        <v>107</v>
      </c>
      <c r="T129" s="334" t="s">
        <v>1272</v>
      </c>
    </row>
    <row r="130" spans="1:22" s="334" customFormat="1" x14ac:dyDescent="0.3">
      <c r="A130" s="334">
        <v>295</v>
      </c>
      <c r="B130" s="334" t="s">
        <v>367</v>
      </c>
      <c r="C130" s="334" t="s">
        <v>383</v>
      </c>
      <c r="D130" s="335" t="s">
        <v>422</v>
      </c>
      <c r="E130" s="335" t="s">
        <v>4</v>
      </c>
      <c r="G130" s="323">
        <v>205330</v>
      </c>
      <c r="H130" s="323">
        <v>205330</v>
      </c>
      <c r="I130" s="336">
        <f t="shared" si="3"/>
        <v>0</v>
      </c>
      <c r="J130" s="329"/>
      <c r="L130" s="336">
        <f>K130-J130</f>
        <v>0</v>
      </c>
      <c r="M130" s="337">
        <v>1566.5</v>
      </c>
      <c r="N130" s="338">
        <v>9.6699999999999994E-2</v>
      </c>
      <c r="O130" s="330">
        <v>23595</v>
      </c>
      <c r="P130" s="329"/>
      <c r="Q130" s="329"/>
      <c r="R130" s="330">
        <v>0</v>
      </c>
      <c r="S130" s="334" t="s">
        <v>107</v>
      </c>
    </row>
    <row r="131" spans="1:22" s="334" customFormat="1" x14ac:dyDescent="0.3">
      <c r="A131" s="334">
        <v>295</v>
      </c>
      <c r="B131" s="343">
        <v>1501</v>
      </c>
      <c r="C131" s="334" t="s">
        <v>383</v>
      </c>
      <c r="D131" s="335" t="s">
        <v>1058</v>
      </c>
      <c r="E131" s="335" t="s">
        <v>4</v>
      </c>
      <c r="G131" s="323">
        <v>49420</v>
      </c>
      <c r="H131" s="323">
        <v>49420</v>
      </c>
      <c r="I131" s="336">
        <f t="shared" si="3"/>
        <v>0</v>
      </c>
      <c r="J131" s="329"/>
      <c r="L131" s="336"/>
      <c r="M131" s="337">
        <v>1939.33</v>
      </c>
      <c r="N131" s="338">
        <v>0.1003</v>
      </c>
      <c r="O131" s="330"/>
      <c r="P131" s="329"/>
      <c r="Q131" s="329"/>
      <c r="R131" s="330"/>
      <c r="S131" s="334" t="s">
        <v>107</v>
      </c>
      <c r="T131" s="334" t="s">
        <v>1059</v>
      </c>
    </row>
    <row r="132" spans="1:22" s="334" customFormat="1" x14ac:dyDescent="0.3">
      <c r="A132" s="334">
        <v>301</v>
      </c>
      <c r="B132" s="343">
        <v>1514</v>
      </c>
      <c r="C132" s="334" t="s">
        <v>675</v>
      </c>
      <c r="D132" s="335" t="s">
        <v>676</v>
      </c>
      <c r="E132" s="335" t="s">
        <v>4</v>
      </c>
      <c r="G132" s="323">
        <v>133517</v>
      </c>
      <c r="H132" s="323">
        <v>135969</v>
      </c>
      <c r="I132" s="336">
        <f t="shared" si="3"/>
        <v>2452</v>
      </c>
      <c r="J132" s="329"/>
      <c r="L132" s="336"/>
      <c r="M132" s="337">
        <v>2537.1</v>
      </c>
      <c r="N132" s="338">
        <v>0.1132</v>
      </c>
      <c r="O132" s="330"/>
      <c r="P132" s="329"/>
      <c r="Q132" s="329"/>
      <c r="R132" s="330"/>
      <c r="S132" s="334" t="s">
        <v>107</v>
      </c>
      <c r="T132" s="334" t="s">
        <v>673</v>
      </c>
      <c r="U132" s="334">
        <v>60</v>
      </c>
    </row>
    <row r="133" spans="1:22" s="334" customFormat="1" x14ac:dyDescent="0.3">
      <c r="A133" s="334">
        <v>301</v>
      </c>
      <c r="B133" s="343">
        <v>1514</v>
      </c>
      <c r="C133" s="334" t="s">
        <v>675</v>
      </c>
      <c r="D133" s="335" t="s">
        <v>1326</v>
      </c>
      <c r="E133" s="335" t="s">
        <v>4</v>
      </c>
      <c r="G133" s="323">
        <v>9705</v>
      </c>
      <c r="H133" s="323">
        <v>12408</v>
      </c>
      <c r="I133" s="336">
        <f t="shared" ref="I133:I196" si="4">H133-G133</f>
        <v>2703</v>
      </c>
      <c r="J133" s="329"/>
      <c r="L133" s="336"/>
      <c r="M133" s="337">
        <v>3752.96</v>
      </c>
      <c r="N133" s="338">
        <v>0.12</v>
      </c>
      <c r="O133" s="330"/>
      <c r="P133" s="329"/>
      <c r="Q133" s="329"/>
      <c r="R133" s="330"/>
      <c r="S133" s="334" t="s">
        <v>107</v>
      </c>
      <c r="T133" s="334" t="s">
        <v>1327</v>
      </c>
    </row>
    <row r="134" spans="1:22" s="334" customFormat="1" x14ac:dyDescent="0.3">
      <c r="A134" s="334">
        <v>311</v>
      </c>
      <c r="B134" s="343">
        <v>1520</v>
      </c>
      <c r="C134" s="334" t="s">
        <v>484</v>
      </c>
      <c r="D134" s="335" t="s">
        <v>860</v>
      </c>
      <c r="E134" s="335" t="s">
        <v>4</v>
      </c>
      <c r="G134" s="323">
        <v>302623</v>
      </c>
      <c r="H134" s="323">
        <v>308456</v>
      </c>
      <c r="I134" s="336">
        <f t="shared" si="4"/>
        <v>5833</v>
      </c>
      <c r="J134" s="329"/>
      <c r="L134" s="336"/>
      <c r="M134" s="337">
        <f>3100.02+150</f>
        <v>3250.02</v>
      </c>
      <c r="N134" s="338">
        <v>9.3899999999999997E-2</v>
      </c>
      <c r="O134" s="330"/>
      <c r="P134" s="329"/>
      <c r="Q134" s="329"/>
      <c r="R134" s="330"/>
      <c r="S134" s="334" t="s">
        <v>299</v>
      </c>
      <c r="T134" s="334" t="s">
        <v>1413</v>
      </c>
      <c r="V134" s="334" t="s">
        <v>862</v>
      </c>
    </row>
    <row r="135" spans="1:22" s="334" customFormat="1" x14ac:dyDescent="0.3">
      <c r="A135" s="334">
        <v>311</v>
      </c>
      <c r="B135" s="343">
        <v>1520</v>
      </c>
      <c r="C135" s="334" t="s">
        <v>484</v>
      </c>
      <c r="D135" s="335" t="s">
        <v>1232</v>
      </c>
      <c r="E135" s="335" t="s">
        <v>4</v>
      </c>
      <c r="G135" s="323">
        <v>43509</v>
      </c>
      <c r="H135" s="323">
        <v>50134</v>
      </c>
      <c r="I135" s="336">
        <f t="shared" si="4"/>
        <v>6625</v>
      </c>
      <c r="J135" s="329"/>
      <c r="L135" s="336"/>
      <c r="M135" s="337">
        <f>4583.98+150</f>
        <v>4733.9799999999996</v>
      </c>
      <c r="N135" s="338">
        <v>8.8999999999999996E-2</v>
      </c>
      <c r="O135" s="330"/>
      <c r="P135" s="329"/>
      <c r="Q135" s="329"/>
      <c r="R135" s="330"/>
      <c r="S135" s="334" t="s">
        <v>299</v>
      </c>
      <c r="T135" s="334" t="s">
        <v>1413</v>
      </c>
      <c r="V135" s="334" t="s">
        <v>1233</v>
      </c>
    </row>
    <row r="136" spans="1:22" s="334" customFormat="1" x14ac:dyDescent="0.3">
      <c r="A136" s="334">
        <v>311</v>
      </c>
      <c r="B136" s="343">
        <v>1520</v>
      </c>
      <c r="C136" s="334" t="s">
        <v>484</v>
      </c>
      <c r="D136" s="335" t="s">
        <v>1200</v>
      </c>
      <c r="E136" s="335" t="s">
        <v>4</v>
      </c>
      <c r="G136" s="323">
        <v>104952</v>
      </c>
      <c r="H136" s="323">
        <v>112984</v>
      </c>
      <c r="I136" s="336">
        <f t="shared" si="4"/>
        <v>8032</v>
      </c>
      <c r="J136" s="329"/>
      <c r="L136" s="336"/>
      <c r="M136" s="337">
        <f>5391.19+150</f>
        <v>5541.19</v>
      </c>
      <c r="N136" s="338">
        <v>8.8999999999999996E-2</v>
      </c>
      <c r="O136" s="330"/>
      <c r="P136" s="329"/>
      <c r="Q136" s="329"/>
      <c r="R136" s="330"/>
      <c r="S136" s="334" t="s">
        <v>299</v>
      </c>
      <c r="T136" s="334" t="s">
        <v>1413</v>
      </c>
      <c r="V136" s="334" t="s">
        <v>1218</v>
      </c>
    </row>
    <row r="137" spans="1:22" s="334" customFormat="1" x14ac:dyDescent="0.3">
      <c r="A137" s="334">
        <v>311</v>
      </c>
      <c r="B137" s="343">
        <v>1520</v>
      </c>
      <c r="C137" s="334" t="s">
        <v>484</v>
      </c>
      <c r="D137" s="335" t="s">
        <v>1201</v>
      </c>
      <c r="E137" s="335" t="s">
        <v>4</v>
      </c>
      <c r="G137" s="323">
        <v>103653</v>
      </c>
      <c r="H137" s="323">
        <v>109679</v>
      </c>
      <c r="I137" s="336">
        <f t="shared" si="4"/>
        <v>6026</v>
      </c>
      <c r="J137" s="329"/>
      <c r="L137" s="336"/>
      <c r="M137" s="337">
        <f>4737.19+150</f>
        <v>4887.1899999999996</v>
      </c>
      <c r="N137" s="338">
        <v>8.8999999999999996E-2</v>
      </c>
      <c r="O137" s="330"/>
      <c r="P137" s="329"/>
      <c r="Q137" s="329"/>
      <c r="R137" s="330"/>
      <c r="S137" s="334" t="s">
        <v>299</v>
      </c>
      <c r="T137" s="334" t="s">
        <v>1413</v>
      </c>
      <c r="V137" s="334" t="s">
        <v>1208</v>
      </c>
    </row>
    <row r="138" spans="1:22" s="334" customFormat="1" x14ac:dyDescent="0.3">
      <c r="A138" s="334">
        <v>311</v>
      </c>
      <c r="B138" s="343">
        <v>1520</v>
      </c>
      <c r="C138" s="334" t="s">
        <v>484</v>
      </c>
      <c r="D138" s="335" t="s">
        <v>1202</v>
      </c>
      <c r="E138" s="335" t="s">
        <v>4</v>
      </c>
      <c r="G138" s="323">
        <v>97634</v>
      </c>
      <c r="H138" s="323">
        <v>104946</v>
      </c>
      <c r="I138" s="336">
        <f t="shared" si="4"/>
        <v>7312</v>
      </c>
      <c r="J138" s="329"/>
      <c r="L138" s="336"/>
      <c r="M138" s="337">
        <f>4737.19+150</f>
        <v>4887.1899999999996</v>
      </c>
      <c r="N138" s="338">
        <v>8.8999999999999996E-2</v>
      </c>
      <c r="O138" s="330"/>
      <c r="P138" s="329"/>
      <c r="Q138" s="329"/>
      <c r="R138" s="330"/>
      <c r="S138" s="334" t="s">
        <v>299</v>
      </c>
      <c r="T138" s="334" t="s">
        <v>1413</v>
      </c>
      <c r="V138" s="334" t="s">
        <v>1203</v>
      </c>
    </row>
    <row r="139" spans="1:22" s="334" customFormat="1" x14ac:dyDescent="0.3">
      <c r="A139" s="334">
        <v>319</v>
      </c>
      <c r="B139" s="334" t="s">
        <v>474</v>
      </c>
      <c r="C139" s="334" t="s">
        <v>448</v>
      </c>
      <c r="D139" s="335" t="s">
        <v>449</v>
      </c>
      <c r="E139" s="335" t="s">
        <v>4</v>
      </c>
      <c r="G139" s="323">
        <v>246843</v>
      </c>
      <c r="H139" s="323">
        <v>251156</v>
      </c>
      <c r="I139" s="336">
        <f t="shared" si="4"/>
        <v>4313</v>
      </c>
      <c r="J139" s="329"/>
      <c r="L139" s="336">
        <f>K139-J139</f>
        <v>0</v>
      </c>
      <c r="M139" s="337">
        <v>1581.52</v>
      </c>
      <c r="N139" s="346">
        <v>9.9400000000000002E-2</v>
      </c>
      <c r="O139" s="339">
        <v>11155</v>
      </c>
      <c r="P139" s="329"/>
      <c r="Q139" s="329"/>
      <c r="R139" s="339">
        <v>0</v>
      </c>
      <c r="S139" s="334" t="s">
        <v>107</v>
      </c>
    </row>
    <row r="140" spans="1:22" s="334" customFormat="1" x14ac:dyDescent="0.3">
      <c r="A140" s="334">
        <v>325</v>
      </c>
      <c r="B140" s="343">
        <v>1604</v>
      </c>
      <c r="C140" s="334" t="s">
        <v>534</v>
      </c>
      <c r="D140" s="334" t="s">
        <v>535</v>
      </c>
      <c r="E140" s="334" t="s">
        <v>4</v>
      </c>
      <c r="G140" s="323">
        <v>106991</v>
      </c>
      <c r="H140" s="323">
        <v>108450</v>
      </c>
      <c r="I140" s="336">
        <f t="shared" si="4"/>
        <v>1459</v>
      </c>
      <c r="M140" s="337">
        <v>1470.48</v>
      </c>
      <c r="N140" s="347">
        <v>0.1003</v>
      </c>
      <c r="P140" s="329"/>
      <c r="Q140" s="329"/>
      <c r="R140" s="339">
        <v>0</v>
      </c>
      <c r="S140" s="334" t="s">
        <v>107</v>
      </c>
    </row>
    <row r="141" spans="1:22" s="334" customFormat="1" x14ac:dyDescent="0.3">
      <c r="A141" s="334">
        <v>325</v>
      </c>
      <c r="B141" s="343">
        <v>1604</v>
      </c>
      <c r="C141" s="365" t="s">
        <v>534</v>
      </c>
      <c r="D141" s="334" t="s">
        <v>623</v>
      </c>
      <c r="E141" s="366" t="s">
        <v>4</v>
      </c>
      <c r="G141" s="323">
        <v>110448</v>
      </c>
      <c r="H141" s="323">
        <v>110578</v>
      </c>
      <c r="I141" s="336">
        <f t="shared" si="4"/>
        <v>130</v>
      </c>
      <c r="M141" s="337">
        <v>1204.6600000000001</v>
      </c>
      <c r="N141" s="347">
        <v>9.6100000000000005E-2</v>
      </c>
      <c r="P141" s="329"/>
      <c r="Q141" s="329"/>
      <c r="R141" s="339"/>
      <c r="S141" s="334" t="s">
        <v>107</v>
      </c>
      <c r="T141" s="334" t="s">
        <v>624</v>
      </c>
    </row>
    <row r="142" spans="1:22" s="334" customFormat="1" x14ac:dyDescent="0.3">
      <c r="A142" s="334">
        <v>327</v>
      </c>
      <c r="B142" s="334">
        <v>1628</v>
      </c>
      <c r="C142" s="365" t="s">
        <v>579</v>
      </c>
      <c r="D142" s="334" t="s">
        <v>580</v>
      </c>
      <c r="E142" s="366" t="s">
        <v>4</v>
      </c>
      <c r="G142" s="323">
        <v>259775</v>
      </c>
      <c r="H142" s="323">
        <v>264799</v>
      </c>
      <c r="I142" s="336">
        <f t="shared" si="4"/>
        <v>5024</v>
      </c>
      <c r="M142" s="337">
        <v>3909.66</v>
      </c>
      <c r="N142" s="347">
        <v>0.1172</v>
      </c>
      <c r="O142" s="330">
        <v>0</v>
      </c>
      <c r="P142" s="329"/>
      <c r="Q142" s="329"/>
      <c r="R142" s="330">
        <v>0</v>
      </c>
      <c r="S142" s="334" t="s">
        <v>107</v>
      </c>
      <c r="T142" s="334" t="s">
        <v>602</v>
      </c>
    </row>
    <row r="143" spans="1:22" s="334" customFormat="1" x14ac:dyDescent="0.3">
      <c r="A143" s="334">
        <v>327</v>
      </c>
      <c r="B143" s="334">
        <v>1628</v>
      </c>
      <c r="C143" s="365" t="s">
        <v>579</v>
      </c>
      <c r="D143" s="334" t="s">
        <v>581</v>
      </c>
      <c r="E143" s="366" t="s">
        <v>4</v>
      </c>
      <c r="G143" s="323">
        <v>251469</v>
      </c>
      <c r="H143" s="323">
        <v>254778</v>
      </c>
      <c r="I143" s="336">
        <f t="shared" si="4"/>
        <v>3309</v>
      </c>
      <c r="M143" s="337">
        <v>3909.66</v>
      </c>
      <c r="N143" s="347">
        <v>0.1172</v>
      </c>
      <c r="O143" s="330">
        <v>0</v>
      </c>
      <c r="P143" s="329"/>
      <c r="Q143" s="329"/>
      <c r="R143" s="330">
        <v>0</v>
      </c>
      <c r="S143" s="334" t="s">
        <v>107</v>
      </c>
      <c r="T143" s="334" t="s">
        <v>602</v>
      </c>
    </row>
    <row r="144" spans="1:22" s="334" customFormat="1" x14ac:dyDescent="0.3">
      <c r="A144" s="334">
        <v>327</v>
      </c>
      <c r="B144" s="334">
        <v>1628</v>
      </c>
      <c r="C144" s="365" t="s">
        <v>579</v>
      </c>
      <c r="D144" s="334" t="s">
        <v>587</v>
      </c>
      <c r="E144" s="366" t="s">
        <v>4</v>
      </c>
      <c r="G144" s="323">
        <v>170323</v>
      </c>
      <c r="H144" s="323">
        <v>171920</v>
      </c>
      <c r="I144" s="336">
        <f t="shared" si="4"/>
        <v>1597</v>
      </c>
      <c r="M144" s="337">
        <v>1761.34</v>
      </c>
      <c r="N144" s="347">
        <v>0.1056</v>
      </c>
      <c r="O144" s="330">
        <v>0</v>
      </c>
      <c r="P144" s="329"/>
      <c r="Q144" s="329"/>
      <c r="R144" s="330">
        <v>0</v>
      </c>
      <c r="S144" s="334" t="s">
        <v>107</v>
      </c>
      <c r="T144" s="334" t="s">
        <v>603</v>
      </c>
    </row>
    <row r="145" spans="1:21" s="334" customFormat="1" x14ac:dyDescent="0.3">
      <c r="A145" s="334">
        <v>327</v>
      </c>
      <c r="B145" s="334">
        <v>1628</v>
      </c>
      <c r="C145" s="365" t="s">
        <v>579</v>
      </c>
      <c r="D145" s="334" t="s">
        <v>1052</v>
      </c>
      <c r="E145" s="366" t="s">
        <v>4</v>
      </c>
      <c r="G145" s="323">
        <v>45154</v>
      </c>
      <c r="H145" s="323">
        <v>46329</v>
      </c>
      <c r="I145" s="336">
        <f t="shared" si="4"/>
        <v>1175</v>
      </c>
      <c r="M145" s="337">
        <v>3844.5</v>
      </c>
      <c r="N145" s="347">
        <v>0.1128</v>
      </c>
      <c r="O145" s="330">
        <v>0</v>
      </c>
      <c r="P145" s="329"/>
      <c r="Q145" s="329"/>
      <c r="R145" s="330">
        <v>0</v>
      </c>
      <c r="S145" s="334" t="s">
        <v>107</v>
      </c>
      <c r="T145" s="334" t="s">
        <v>1053</v>
      </c>
    </row>
    <row r="146" spans="1:21" s="334" customFormat="1" x14ac:dyDescent="0.3">
      <c r="A146" s="334">
        <v>327</v>
      </c>
      <c r="B146" s="334">
        <v>1628</v>
      </c>
      <c r="C146" s="365" t="s">
        <v>579</v>
      </c>
      <c r="D146" s="334" t="s">
        <v>1068</v>
      </c>
      <c r="E146" s="366" t="s">
        <v>4</v>
      </c>
      <c r="G146" s="323">
        <v>49927</v>
      </c>
      <c r="H146" s="323">
        <v>54451</v>
      </c>
      <c r="I146" s="336">
        <f t="shared" si="4"/>
        <v>4524</v>
      </c>
      <c r="M146" s="337">
        <v>4219.38</v>
      </c>
      <c r="N146" s="347">
        <v>0.1188</v>
      </c>
      <c r="O146" s="330"/>
      <c r="P146" s="329"/>
      <c r="Q146" s="329"/>
      <c r="R146" s="330"/>
      <c r="S146" s="334" t="s">
        <v>107</v>
      </c>
      <c r="T146" s="334" t="s">
        <v>1069</v>
      </c>
    </row>
    <row r="147" spans="1:21" s="334" customFormat="1" x14ac:dyDescent="0.3">
      <c r="A147" s="334">
        <v>327</v>
      </c>
      <c r="B147" s="334">
        <v>1628</v>
      </c>
      <c r="C147" s="365" t="s">
        <v>579</v>
      </c>
      <c r="D147" s="334" t="s">
        <v>1099</v>
      </c>
      <c r="E147" s="366" t="s">
        <v>4</v>
      </c>
      <c r="G147" s="323">
        <v>52534</v>
      </c>
      <c r="H147" s="323">
        <v>55393</v>
      </c>
      <c r="I147" s="336">
        <f t="shared" si="4"/>
        <v>2859</v>
      </c>
      <c r="M147" s="337">
        <v>4219.38</v>
      </c>
      <c r="N147" s="347">
        <v>0.1188</v>
      </c>
      <c r="O147" s="330"/>
      <c r="P147" s="329"/>
      <c r="Q147" s="329"/>
      <c r="R147" s="330"/>
      <c r="S147" s="334" t="s">
        <v>107</v>
      </c>
      <c r="T147" s="334" t="s">
        <v>1100</v>
      </c>
    </row>
    <row r="148" spans="1:21" s="334" customFormat="1" x14ac:dyDescent="0.3">
      <c r="A148" s="334">
        <v>327</v>
      </c>
      <c r="B148" s="334">
        <v>1628</v>
      </c>
      <c r="C148" s="365" t="s">
        <v>579</v>
      </c>
      <c r="D148" s="334" t="s">
        <v>1121</v>
      </c>
      <c r="E148" s="366" t="s">
        <v>4</v>
      </c>
      <c r="G148" s="323">
        <v>27701</v>
      </c>
      <c r="H148" s="323">
        <v>28999</v>
      </c>
      <c r="I148" s="336">
        <f t="shared" si="4"/>
        <v>1298</v>
      </c>
      <c r="M148" s="337">
        <v>3644.38</v>
      </c>
      <c r="N148" s="347">
        <v>0.11749999999999999</v>
      </c>
      <c r="O148" s="330"/>
      <c r="P148" s="329"/>
      <c r="Q148" s="329"/>
      <c r="R148" s="330"/>
      <c r="S148" s="334" t="s">
        <v>107</v>
      </c>
      <c r="T148" s="334" t="s">
        <v>1142</v>
      </c>
    </row>
    <row r="149" spans="1:21" s="334" customFormat="1" x14ac:dyDescent="0.3">
      <c r="A149" s="334">
        <v>327</v>
      </c>
      <c r="B149" s="334">
        <v>1628</v>
      </c>
      <c r="C149" s="365" t="s">
        <v>579</v>
      </c>
      <c r="D149" s="334" t="s">
        <v>1087</v>
      </c>
      <c r="E149" s="366" t="s">
        <v>4</v>
      </c>
      <c r="G149" s="323">
        <v>67667</v>
      </c>
      <c r="H149" s="323">
        <v>72282</v>
      </c>
      <c r="I149" s="336">
        <f t="shared" si="4"/>
        <v>4615</v>
      </c>
      <c r="M149" s="337">
        <v>4219.38</v>
      </c>
      <c r="N149" s="347">
        <v>0.1188</v>
      </c>
      <c r="O149" s="330"/>
      <c r="P149" s="329"/>
      <c r="Q149" s="329"/>
      <c r="R149" s="330"/>
      <c r="S149" s="334" t="s">
        <v>107</v>
      </c>
      <c r="T149" s="334" t="s">
        <v>1088</v>
      </c>
    </row>
    <row r="150" spans="1:21" s="334" customFormat="1" x14ac:dyDescent="0.3">
      <c r="A150" s="334">
        <v>327</v>
      </c>
      <c r="B150" s="334">
        <v>1628</v>
      </c>
      <c r="C150" s="365" t="s">
        <v>579</v>
      </c>
      <c r="D150" s="334" t="s">
        <v>1458</v>
      </c>
      <c r="E150" s="366" t="s">
        <v>4</v>
      </c>
      <c r="G150" s="323">
        <v>2563</v>
      </c>
      <c r="H150" s="323">
        <v>2771</v>
      </c>
      <c r="I150" s="336">
        <f t="shared" si="4"/>
        <v>208</v>
      </c>
      <c r="M150" s="337">
        <v>2537.39</v>
      </c>
      <c r="N150" s="347">
        <v>0.112</v>
      </c>
      <c r="O150" s="330"/>
      <c r="P150" s="329"/>
      <c r="Q150" s="329"/>
      <c r="R150" s="330"/>
      <c r="S150" s="334" t="s">
        <v>107</v>
      </c>
      <c r="T150" s="334" t="s">
        <v>1460</v>
      </c>
    </row>
    <row r="151" spans="1:21" s="334" customFormat="1" x14ac:dyDescent="0.3">
      <c r="A151" s="334">
        <v>327</v>
      </c>
      <c r="B151" s="334">
        <v>1628</v>
      </c>
      <c r="C151" s="365" t="s">
        <v>579</v>
      </c>
      <c r="D151" s="334" t="s">
        <v>1459</v>
      </c>
      <c r="E151" s="366" t="s">
        <v>4</v>
      </c>
      <c r="G151" s="323">
        <v>16</v>
      </c>
      <c r="H151" s="323">
        <v>118</v>
      </c>
      <c r="I151" s="336">
        <f t="shared" si="4"/>
        <v>102</v>
      </c>
      <c r="M151" s="337">
        <v>2537.39</v>
      </c>
      <c r="N151" s="347">
        <v>0.112</v>
      </c>
      <c r="O151" s="330"/>
      <c r="P151" s="329"/>
      <c r="Q151" s="329"/>
      <c r="R151" s="330"/>
      <c r="S151" s="334" t="s">
        <v>107</v>
      </c>
      <c r="T151" s="334" t="s">
        <v>1460</v>
      </c>
    </row>
    <row r="152" spans="1:21" s="334" customFormat="1" x14ac:dyDescent="0.3">
      <c r="A152" s="186" t="s">
        <v>1027</v>
      </c>
      <c r="B152" s="343">
        <v>1636</v>
      </c>
      <c r="C152" s="334" t="s">
        <v>496</v>
      </c>
      <c r="D152" s="367" t="s">
        <v>1055</v>
      </c>
      <c r="E152" s="334" t="s">
        <v>4</v>
      </c>
      <c r="G152" s="323">
        <v>33709</v>
      </c>
      <c r="H152" s="323">
        <v>35324</v>
      </c>
      <c r="I152" s="336">
        <f t="shared" si="4"/>
        <v>1615</v>
      </c>
      <c r="M152" s="337">
        <v>1435.81</v>
      </c>
      <c r="N152" s="347">
        <v>9.9099999999999994E-2</v>
      </c>
      <c r="P152" s="329"/>
      <c r="Q152" s="329"/>
      <c r="R152" s="330"/>
      <c r="S152" s="334" t="s">
        <v>107</v>
      </c>
      <c r="T152" s="334" t="s">
        <v>1054</v>
      </c>
    </row>
    <row r="153" spans="1:21" s="334" customFormat="1" x14ac:dyDescent="0.3">
      <c r="A153" s="334">
        <v>325</v>
      </c>
      <c r="B153" s="343">
        <v>1642</v>
      </c>
      <c r="C153" s="334" t="s">
        <v>543</v>
      </c>
      <c r="D153" s="334" t="s">
        <v>767</v>
      </c>
      <c r="E153" s="335" t="s">
        <v>4</v>
      </c>
      <c r="G153" s="323">
        <v>458274</v>
      </c>
      <c r="H153" s="323">
        <v>466830</v>
      </c>
      <c r="I153" s="336">
        <f t="shared" si="4"/>
        <v>8556</v>
      </c>
      <c r="M153" s="337">
        <v>3076.06</v>
      </c>
      <c r="N153" s="334">
        <v>9.2499999999999999E-2</v>
      </c>
      <c r="O153" s="330">
        <v>0</v>
      </c>
      <c r="P153" s="329"/>
      <c r="Q153" s="329"/>
      <c r="R153" s="330"/>
      <c r="S153" s="334" t="s">
        <v>552</v>
      </c>
      <c r="T153" s="334" t="s">
        <v>769</v>
      </c>
    </row>
    <row r="154" spans="1:21" s="334" customFormat="1" x14ac:dyDescent="0.3">
      <c r="A154" s="334">
        <v>325</v>
      </c>
      <c r="B154" s="343">
        <v>1642</v>
      </c>
      <c r="C154" s="334" t="s">
        <v>543</v>
      </c>
      <c r="D154" s="334" t="s">
        <v>1114</v>
      </c>
      <c r="E154" s="335" t="s">
        <v>4</v>
      </c>
      <c r="G154" s="323">
        <v>120308</v>
      </c>
      <c r="H154" s="323">
        <v>124636</v>
      </c>
      <c r="I154" s="336">
        <f t="shared" si="4"/>
        <v>4328</v>
      </c>
      <c r="M154" s="337">
        <v>4065.45</v>
      </c>
      <c r="O154" s="330"/>
      <c r="P154" s="329"/>
      <c r="Q154" s="329"/>
      <c r="R154" s="330"/>
      <c r="S154" s="334" t="s">
        <v>552</v>
      </c>
      <c r="T154" s="334" t="s">
        <v>1115</v>
      </c>
    </row>
    <row r="155" spans="1:21" s="334" customFormat="1" x14ac:dyDescent="0.3">
      <c r="A155" s="334">
        <v>325</v>
      </c>
      <c r="B155" s="343">
        <v>1642</v>
      </c>
      <c r="C155" s="334" t="s">
        <v>543</v>
      </c>
      <c r="D155" s="334" t="s">
        <v>1423</v>
      </c>
      <c r="E155" s="335" t="s">
        <v>4</v>
      </c>
      <c r="G155" s="323">
        <v>20907</v>
      </c>
      <c r="H155" s="323">
        <v>29682</v>
      </c>
      <c r="I155" s="336">
        <f t="shared" si="4"/>
        <v>8775</v>
      </c>
      <c r="M155" s="337">
        <v>4155.2299999999996</v>
      </c>
      <c r="N155" s="334">
        <v>9.2399999999999996E-2</v>
      </c>
      <c r="O155" s="330"/>
      <c r="P155" s="329"/>
      <c r="Q155" s="329"/>
      <c r="R155" s="330"/>
      <c r="S155" s="334" t="s">
        <v>552</v>
      </c>
      <c r="T155" s="334" t="s">
        <v>1424</v>
      </c>
    </row>
    <row r="156" spans="1:21" s="334" customFormat="1" ht="18" customHeight="1" x14ac:dyDescent="0.3">
      <c r="A156" s="334">
        <v>322</v>
      </c>
      <c r="B156" s="343">
        <v>1645</v>
      </c>
      <c r="C156" s="334" t="s">
        <v>507</v>
      </c>
      <c r="D156" s="334" t="s">
        <v>1090</v>
      </c>
      <c r="E156" s="334" t="s">
        <v>4</v>
      </c>
      <c r="I156" s="336">
        <f t="shared" si="4"/>
        <v>0</v>
      </c>
      <c r="M156" s="337">
        <v>4220.8900000000003</v>
      </c>
      <c r="P156" s="329"/>
      <c r="Q156" s="329"/>
      <c r="R156" s="330"/>
      <c r="S156" s="334" t="s">
        <v>107</v>
      </c>
      <c r="T156" s="334" t="s">
        <v>1091</v>
      </c>
    </row>
    <row r="157" spans="1:21" s="334" customFormat="1" x14ac:dyDescent="0.3">
      <c r="A157" s="271" t="s">
        <v>931</v>
      </c>
      <c r="B157" s="343">
        <v>1647</v>
      </c>
      <c r="C157" s="321" t="s">
        <v>546</v>
      </c>
      <c r="D157" s="321" t="s">
        <v>545</v>
      </c>
      <c r="E157" s="335" t="s">
        <v>4</v>
      </c>
      <c r="G157" s="323">
        <v>263750</v>
      </c>
      <c r="H157" s="323">
        <v>264139</v>
      </c>
      <c r="I157" s="336">
        <f t="shared" si="4"/>
        <v>389</v>
      </c>
      <c r="M157" s="337">
        <v>2344.14</v>
      </c>
      <c r="N157" s="347">
        <v>0.1003</v>
      </c>
      <c r="O157" s="330">
        <v>0</v>
      </c>
      <c r="P157" s="329"/>
      <c r="Q157" s="329"/>
      <c r="R157" s="330">
        <v>0</v>
      </c>
      <c r="S157" s="334" t="s">
        <v>107</v>
      </c>
      <c r="T157" s="334" t="s">
        <v>1124</v>
      </c>
    </row>
    <row r="158" spans="1:21" s="334" customFormat="1" x14ac:dyDescent="0.3">
      <c r="A158" s="271" t="s">
        <v>931</v>
      </c>
      <c r="B158" s="343">
        <v>1647</v>
      </c>
      <c r="C158" s="321" t="s">
        <v>546</v>
      </c>
      <c r="D158" s="321" t="s">
        <v>551</v>
      </c>
      <c r="E158" s="335" t="s">
        <v>4</v>
      </c>
      <c r="G158" s="323">
        <v>231326</v>
      </c>
      <c r="H158" s="323">
        <v>233902</v>
      </c>
      <c r="I158" s="336">
        <f t="shared" si="4"/>
        <v>2576</v>
      </c>
      <c r="M158" s="337">
        <v>2186.12</v>
      </c>
      <c r="N158" s="347">
        <v>0.1003</v>
      </c>
      <c r="O158" s="330">
        <v>0</v>
      </c>
      <c r="P158" s="329"/>
      <c r="Q158" s="329"/>
      <c r="R158" s="330">
        <v>0</v>
      </c>
      <c r="S158" s="334" t="s">
        <v>107</v>
      </c>
      <c r="T158" s="334" t="s">
        <v>836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632</v>
      </c>
      <c r="E159" s="334" t="s">
        <v>4</v>
      </c>
      <c r="G159" s="323">
        <v>264402</v>
      </c>
      <c r="H159" s="323">
        <v>265344</v>
      </c>
      <c r="I159" s="336">
        <f t="shared" si="4"/>
        <v>942</v>
      </c>
      <c r="M159" s="337">
        <v>3562.55</v>
      </c>
      <c r="N159" s="347">
        <v>0.1026</v>
      </c>
      <c r="O159" s="330">
        <v>0</v>
      </c>
      <c r="S159" s="334" t="s">
        <v>299</v>
      </c>
      <c r="T159" s="334" t="s">
        <v>633</v>
      </c>
      <c r="U159" s="334" t="s">
        <v>661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665</v>
      </c>
      <c r="E160" s="334" t="s">
        <v>4</v>
      </c>
      <c r="G160" s="323">
        <v>252981</v>
      </c>
      <c r="H160" s="323">
        <v>257854</v>
      </c>
      <c r="I160" s="336">
        <f t="shared" si="4"/>
        <v>4873</v>
      </c>
      <c r="M160" s="337">
        <v>3377.18</v>
      </c>
      <c r="N160" s="347">
        <v>0.1026</v>
      </c>
      <c r="O160" s="330">
        <v>0</v>
      </c>
      <c r="S160" s="334" t="s">
        <v>299</v>
      </c>
      <c r="T160" s="334" t="s">
        <v>674</v>
      </c>
      <c r="U160" s="334">
        <v>48</v>
      </c>
    </row>
    <row r="161" spans="1:21" s="334" customFormat="1" x14ac:dyDescent="0.3">
      <c r="A161" s="334">
        <v>330</v>
      </c>
      <c r="B161" s="343">
        <v>1661</v>
      </c>
      <c r="C161" s="334" t="s">
        <v>627</v>
      </c>
      <c r="D161" s="334" t="s">
        <v>730</v>
      </c>
      <c r="E161" s="334" t="s">
        <v>4</v>
      </c>
      <c r="G161" s="323">
        <v>262971</v>
      </c>
      <c r="H161" s="323">
        <v>268881</v>
      </c>
      <c r="I161" s="336">
        <f t="shared" si="4"/>
        <v>5910</v>
      </c>
      <c r="M161" s="337">
        <v>3502.37</v>
      </c>
      <c r="N161" s="334">
        <v>9.8199999999999996E-2</v>
      </c>
      <c r="O161" s="330"/>
      <c r="S161" s="334" t="s">
        <v>299</v>
      </c>
      <c r="T161" s="334" t="s">
        <v>933</v>
      </c>
      <c r="U161" s="334">
        <v>48</v>
      </c>
    </row>
    <row r="162" spans="1:21" s="334" customFormat="1" x14ac:dyDescent="0.3">
      <c r="A162" s="334">
        <v>330</v>
      </c>
      <c r="B162" s="343">
        <v>1661</v>
      </c>
      <c r="C162" s="334" t="s">
        <v>627</v>
      </c>
      <c r="D162" s="334" t="s">
        <v>969</v>
      </c>
      <c r="E162" s="334" t="s">
        <v>4</v>
      </c>
      <c r="G162" s="323">
        <v>220655</v>
      </c>
      <c r="H162" s="323">
        <v>228092</v>
      </c>
      <c r="I162" s="336">
        <f t="shared" si="4"/>
        <v>7437</v>
      </c>
      <c r="M162" s="337">
        <v>3828.85</v>
      </c>
      <c r="N162" s="334">
        <v>9.9900000000000003E-2</v>
      </c>
      <c r="O162" s="330" t="s">
        <v>638</v>
      </c>
      <c r="S162" s="334" t="s">
        <v>299</v>
      </c>
      <c r="T162" s="334" t="s">
        <v>970</v>
      </c>
    </row>
    <row r="163" spans="1:21" s="334" customFormat="1" x14ac:dyDescent="0.3">
      <c r="A163" s="334">
        <v>330</v>
      </c>
      <c r="B163" s="343">
        <v>1661</v>
      </c>
      <c r="C163" s="334" t="s">
        <v>627</v>
      </c>
      <c r="D163" s="334" t="s">
        <v>1083</v>
      </c>
      <c r="E163" s="334" t="s">
        <v>4</v>
      </c>
      <c r="G163" s="323">
        <v>121803</v>
      </c>
      <c r="H163" s="323">
        <v>133069</v>
      </c>
      <c r="I163" s="336">
        <f t="shared" si="4"/>
        <v>11266</v>
      </c>
      <c r="M163" s="337">
        <v>4092.33</v>
      </c>
      <c r="N163" s="334">
        <v>9.9900000000000003E-2</v>
      </c>
      <c r="O163" s="330"/>
      <c r="S163" s="334" t="s">
        <v>299</v>
      </c>
      <c r="T163" s="334" t="s">
        <v>1084</v>
      </c>
    </row>
    <row r="164" spans="1:21" s="334" customFormat="1" x14ac:dyDescent="0.3">
      <c r="A164" s="334">
        <v>330</v>
      </c>
      <c r="B164" s="343">
        <v>1661</v>
      </c>
      <c r="C164" s="334" t="s">
        <v>627</v>
      </c>
      <c r="D164" s="334" t="s">
        <v>1085</v>
      </c>
      <c r="E164" s="334" t="s">
        <v>4</v>
      </c>
      <c r="G164" s="323">
        <v>149393</v>
      </c>
      <c r="H164" s="323">
        <v>151823</v>
      </c>
      <c r="I164" s="336">
        <f t="shared" si="4"/>
        <v>2430</v>
      </c>
      <c r="M164" s="337">
        <v>3343.89</v>
      </c>
      <c r="N164" s="334">
        <v>0.1014</v>
      </c>
      <c r="O164" s="330"/>
      <c r="S164" s="334" t="s">
        <v>299</v>
      </c>
      <c r="T164" s="334" t="s">
        <v>1084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334" t="s">
        <v>1236</v>
      </c>
      <c r="E165" s="334" t="s">
        <v>4</v>
      </c>
      <c r="G165" s="323">
        <v>35032</v>
      </c>
      <c r="H165" s="323">
        <v>35606</v>
      </c>
      <c r="I165" s="336">
        <f t="shared" si="4"/>
        <v>574</v>
      </c>
      <c r="M165" s="337">
        <v>3849.73</v>
      </c>
      <c r="N165" s="338">
        <v>0.11</v>
      </c>
      <c r="O165" s="330"/>
      <c r="S165" s="334" t="s">
        <v>299</v>
      </c>
      <c r="T165" s="334" t="s">
        <v>1280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334" t="s">
        <v>1237</v>
      </c>
      <c r="E166" s="334" t="s">
        <v>4</v>
      </c>
      <c r="G166" s="323">
        <v>39951</v>
      </c>
      <c r="H166" s="323">
        <v>40414</v>
      </c>
      <c r="I166" s="336">
        <f t="shared" si="4"/>
        <v>463</v>
      </c>
      <c r="M166" s="337">
        <v>3849.73</v>
      </c>
      <c r="N166" s="338">
        <v>0.11</v>
      </c>
      <c r="O166" s="330"/>
      <c r="S166" s="334" t="s">
        <v>299</v>
      </c>
      <c r="T166" s="334" t="s">
        <v>1269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334" t="s">
        <v>1348</v>
      </c>
      <c r="E167" s="334" t="s">
        <v>4</v>
      </c>
      <c r="G167" s="323">
        <v>9032</v>
      </c>
      <c r="H167" s="323">
        <v>12287</v>
      </c>
      <c r="I167" s="336">
        <f t="shared" si="4"/>
        <v>3255</v>
      </c>
      <c r="M167" s="337">
        <v>3992.6</v>
      </c>
      <c r="N167" s="338">
        <v>0.11</v>
      </c>
      <c r="O167" s="330"/>
      <c r="S167" s="334" t="s">
        <v>299</v>
      </c>
      <c r="T167" s="334" t="s">
        <v>1347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334" t="s">
        <v>1238</v>
      </c>
      <c r="E168" s="334" t="s">
        <v>4</v>
      </c>
      <c r="G168" s="323">
        <v>4745</v>
      </c>
      <c r="H168" s="323">
        <v>6433</v>
      </c>
      <c r="I168" s="336">
        <f t="shared" si="4"/>
        <v>1688</v>
      </c>
      <c r="M168" s="337">
        <v>3728.95</v>
      </c>
      <c r="N168" s="338">
        <v>0.105</v>
      </c>
      <c r="O168" s="330"/>
      <c r="S168" s="334" t="s">
        <v>299</v>
      </c>
      <c r="T168" s="334" t="s">
        <v>1281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334" t="s">
        <v>1342</v>
      </c>
      <c r="E169" s="334" t="s">
        <v>4</v>
      </c>
      <c r="G169" s="323">
        <v>2419</v>
      </c>
      <c r="H169" s="323">
        <v>6257</v>
      </c>
      <c r="I169" s="336">
        <f t="shared" si="4"/>
        <v>3838</v>
      </c>
      <c r="M169" s="337">
        <v>3728.95</v>
      </c>
      <c r="N169" s="338">
        <v>0.105</v>
      </c>
      <c r="O169" s="330"/>
      <c r="S169" s="334" t="s">
        <v>299</v>
      </c>
      <c r="T169" s="334" t="s">
        <v>1343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334" t="s">
        <v>1278</v>
      </c>
      <c r="E170" s="334" t="s">
        <v>4</v>
      </c>
      <c r="G170" s="323">
        <v>55909</v>
      </c>
      <c r="H170" s="323">
        <v>65275</v>
      </c>
      <c r="I170" s="336">
        <f t="shared" si="4"/>
        <v>9366</v>
      </c>
      <c r="M170" s="337">
        <v>4398.04</v>
      </c>
      <c r="N170" s="338">
        <v>9.5000000000000001E-2</v>
      </c>
      <c r="O170" s="330"/>
      <c r="S170" s="334" t="s">
        <v>299</v>
      </c>
      <c r="T170" s="334" t="s">
        <v>1282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334" t="s">
        <v>1294</v>
      </c>
      <c r="E171" s="334" t="s">
        <v>4</v>
      </c>
      <c r="G171" s="323">
        <v>29384</v>
      </c>
      <c r="H171" s="323">
        <v>31596</v>
      </c>
      <c r="I171" s="336">
        <f t="shared" si="4"/>
        <v>2212</v>
      </c>
      <c r="M171" s="337">
        <v>4398.04</v>
      </c>
      <c r="N171" s="338">
        <v>9.5000000000000001E-2</v>
      </c>
      <c r="O171" s="330"/>
      <c r="S171" s="334" t="s">
        <v>299</v>
      </c>
      <c r="T171" s="334" t="s">
        <v>1302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334" t="s">
        <v>1316</v>
      </c>
      <c r="E172" s="334" t="s">
        <v>4</v>
      </c>
      <c r="G172" s="323">
        <v>35298</v>
      </c>
      <c r="H172" s="323">
        <v>47638</v>
      </c>
      <c r="I172" s="336">
        <f t="shared" si="4"/>
        <v>12340</v>
      </c>
      <c r="M172" s="337">
        <v>4398.04</v>
      </c>
      <c r="N172" s="338">
        <v>9.5000000000000001E-2</v>
      </c>
      <c r="O172" s="330"/>
      <c r="S172" s="334" t="s">
        <v>299</v>
      </c>
      <c r="T172" s="334" t="s">
        <v>1317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334" t="s">
        <v>1318</v>
      </c>
      <c r="E173" s="334" t="s">
        <v>4</v>
      </c>
      <c r="G173" s="323">
        <v>37219</v>
      </c>
      <c r="H173" s="323">
        <v>37220</v>
      </c>
      <c r="I173" s="336">
        <f t="shared" si="4"/>
        <v>1</v>
      </c>
      <c r="M173" s="337">
        <v>4398.04</v>
      </c>
      <c r="N173" s="338">
        <v>9.5000000000000001E-2</v>
      </c>
      <c r="O173" s="330"/>
      <c r="S173" s="334" t="s">
        <v>299</v>
      </c>
      <c r="T173" s="334" t="s">
        <v>1317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334" t="s">
        <v>1330</v>
      </c>
      <c r="E174" s="334" t="s">
        <v>4</v>
      </c>
      <c r="G174" s="323">
        <v>57435</v>
      </c>
      <c r="H174" s="323">
        <v>68375</v>
      </c>
      <c r="I174" s="336">
        <f t="shared" si="4"/>
        <v>10940</v>
      </c>
      <c r="M174" s="337">
        <v>4373.05</v>
      </c>
      <c r="N174" s="338">
        <v>9.5000000000000001E-2</v>
      </c>
      <c r="O174" s="330"/>
      <c r="S174" s="334" t="s">
        <v>299</v>
      </c>
      <c r="T174" s="334" t="s">
        <v>1336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334" t="s">
        <v>1331</v>
      </c>
      <c r="E175" s="334" t="s">
        <v>4</v>
      </c>
      <c r="G175" s="323">
        <v>37294</v>
      </c>
      <c r="H175" s="323">
        <v>44076</v>
      </c>
      <c r="I175" s="336">
        <f t="shared" si="4"/>
        <v>6782</v>
      </c>
      <c r="M175" s="337">
        <v>4373.05</v>
      </c>
      <c r="N175" s="338">
        <v>9.5000000000000001E-2</v>
      </c>
      <c r="O175" s="330"/>
      <c r="S175" s="334" t="s">
        <v>299</v>
      </c>
      <c r="T175" s="334" t="s">
        <v>1337</v>
      </c>
    </row>
    <row r="176" spans="1:21" s="334" customFormat="1" x14ac:dyDescent="0.3">
      <c r="A176" s="334">
        <v>330</v>
      </c>
      <c r="B176" s="343">
        <v>1661</v>
      </c>
      <c r="C176" s="334" t="s">
        <v>627</v>
      </c>
      <c r="D176" s="334" t="s">
        <v>1332</v>
      </c>
      <c r="E176" s="334" t="s">
        <v>4</v>
      </c>
      <c r="G176" s="323">
        <v>65609</v>
      </c>
      <c r="H176" s="323">
        <v>73389</v>
      </c>
      <c r="I176" s="336">
        <f t="shared" si="4"/>
        <v>7780</v>
      </c>
      <c r="M176" s="337">
        <v>4822.62</v>
      </c>
      <c r="N176" s="338">
        <v>9.5000000000000001E-2</v>
      </c>
      <c r="O176" s="330"/>
      <c r="S176" s="334" t="s">
        <v>299</v>
      </c>
      <c r="T176" s="334" t="s">
        <v>1338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334" t="s">
        <v>1333</v>
      </c>
      <c r="E177" s="334" t="s">
        <v>4</v>
      </c>
      <c r="G177" s="323">
        <v>24267</v>
      </c>
      <c r="H177" s="323">
        <v>34966</v>
      </c>
      <c r="I177" s="336">
        <f t="shared" si="4"/>
        <v>10699</v>
      </c>
      <c r="M177" s="337">
        <v>4822.62</v>
      </c>
      <c r="N177" s="338">
        <v>9.5000000000000001E-2</v>
      </c>
      <c r="O177" s="330"/>
      <c r="S177" s="334" t="s">
        <v>299</v>
      </c>
      <c r="T177" s="334" t="s">
        <v>1339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334" t="s">
        <v>1334</v>
      </c>
      <c r="E178" s="334" t="s">
        <v>4</v>
      </c>
      <c r="G178" s="323">
        <v>64629</v>
      </c>
      <c r="H178" s="323">
        <v>79327</v>
      </c>
      <c r="I178" s="336">
        <f t="shared" si="4"/>
        <v>14698</v>
      </c>
      <c r="M178" s="337">
        <v>4822.62</v>
      </c>
      <c r="N178" s="338">
        <v>9.5000000000000001E-2</v>
      </c>
      <c r="O178" s="330"/>
      <c r="S178" s="334" t="s">
        <v>299</v>
      </c>
      <c r="T178" s="334" t="s">
        <v>1338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334" t="s">
        <v>1349</v>
      </c>
      <c r="E179" s="334" t="s">
        <v>4</v>
      </c>
      <c r="G179" s="323">
        <v>5423</v>
      </c>
      <c r="H179" s="323">
        <v>5507</v>
      </c>
      <c r="I179" s="336">
        <f t="shared" si="4"/>
        <v>84</v>
      </c>
      <c r="M179" s="337">
        <v>3626.31</v>
      </c>
      <c r="N179" s="338">
        <v>0.105</v>
      </c>
      <c r="O179" s="330"/>
      <c r="S179" s="334" t="s">
        <v>299</v>
      </c>
      <c r="T179" s="334" t="s">
        <v>1347</v>
      </c>
    </row>
    <row r="180" spans="1:21" s="334" customFormat="1" x14ac:dyDescent="0.3">
      <c r="A180" s="334">
        <v>330</v>
      </c>
      <c r="B180" s="343">
        <v>1661</v>
      </c>
      <c r="C180" s="334" t="s">
        <v>627</v>
      </c>
      <c r="D180" s="334" t="s">
        <v>1352</v>
      </c>
      <c r="E180" s="334" t="s">
        <v>4</v>
      </c>
      <c r="G180" s="323">
        <v>3375</v>
      </c>
      <c r="H180" s="323">
        <v>4430</v>
      </c>
      <c r="I180" s="336">
        <f t="shared" si="4"/>
        <v>1055</v>
      </c>
      <c r="M180" s="337">
        <v>2058.5500000000002</v>
      </c>
      <c r="N180" s="338">
        <v>0.11</v>
      </c>
      <c r="O180" s="330"/>
      <c r="S180" s="334" t="s">
        <v>299</v>
      </c>
      <c r="T180" s="334" t="s">
        <v>1353</v>
      </c>
    </row>
    <row r="181" spans="1:21" s="334" customFormat="1" x14ac:dyDescent="0.3">
      <c r="A181" s="334">
        <v>330</v>
      </c>
      <c r="B181" s="343">
        <v>1661</v>
      </c>
      <c r="C181" s="334" t="s">
        <v>627</v>
      </c>
      <c r="D181" s="334" t="s">
        <v>1335</v>
      </c>
      <c r="E181" s="334" t="s">
        <v>4</v>
      </c>
      <c r="G181" s="323">
        <v>2608</v>
      </c>
      <c r="H181" s="323">
        <v>2608</v>
      </c>
      <c r="I181" s="336">
        <f t="shared" si="4"/>
        <v>0</v>
      </c>
      <c r="M181" s="337">
        <v>4822.62</v>
      </c>
      <c r="N181" s="338">
        <v>9.5000000000000001E-2</v>
      </c>
      <c r="O181" s="330"/>
      <c r="S181" s="334" t="s">
        <v>299</v>
      </c>
      <c r="T181" s="334" t="s">
        <v>1338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672</v>
      </c>
      <c r="E182" s="334" t="s">
        <v>4</v>
      </c>
      <c r="G182" s="323">
        <v>168838</v>
      </c>
      <c r="H182" s="323">
        <v>168838</v>
      </c>
      <c r="I182" s="336">
        <f t="shared" si="4"/>
        <v>0</v>
      </c>
      <c r="J182" s="329"/>
      <c r="L182" s="336"/>
      <c r="M182" s="337">
        <v>3276.13</v>
      </c>
      <c r="N182" s="338">
        <v>0.10390000000000001</v>
      </c>
      <c r="O182" s="330"/>
      <c r="P182" s="329"/>
      <c r="Q182" s="329"/>
      <c r="R182" s="330"/>
      <c r="S182" s="321" t="s">
        <v>303</v>
      </c>
      <c r="T182" s="334" t="s">
        <v>750</v>
      </c>
      <c r="U182" s="334" t="s">
        <v>762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765</v>
      </c>
      <c r="E183" s="334" t="s">
        <v>4</v>
      </c>
      <c r="G183" s="323">
        <v>474313</v>
      </c>
      <c r="H183" s="323">
        <v>489572</v>
      </c>
      <c r="I183" s="336">
        <f t="shared" si="4"/>
        <v>15259</v>
      </c>
      <c r="J183" s="329"/>
      <c r="L183" s="336"/>
      <c r="M183" s="337">
        <v>2989.44</v>
      </c>
      <c r="N183" s="338">
        <v>9.8100000000000007E-2</v>
      </c>
      <c r="O183" s="330">
        <v>0</v>
      </c>
      <c r="P183" s="329"/>
      <c r="Q183" s="329"/>
      <c r="R183" s="330"/>
      <c r="S183" s="321" t="s">
        <v>303</v>
      </c>
      <c r="T183" s="334" t="s">
        <v>766</v>
      </c>
    </row>
    <row r="184" spans="1:21" s="334" customFormat="1" ht="18" customHeight="1" x14ac:dyDescent="0.3">
      <c r="A184" s="334">
        <v>326</v>
      </c>
      <c r="B184" s="327">
        <v>1665</v>
      </c>
      <c r="C184" s="334" t="s">
        <v>571</v>
      </c>
      <c r="D184" s="334" t="s">
        <v>849</v>
      </c>
      <c r="E184" s="334" t="s">
        <v>4</v>
      </c>
      <c r="G184" s="323">
        <v>370738</v>
      </c>
      <c r="H184" s="323">
        <v>378268</v>
      </c>
      <c r="I184" s="336">
        <f t="shared" si="4"/>
        <v>7530</v>
      </c>
      <c r="J184" s="329"/>
      <c r="L184" s="336"/>
      <c r="M184" s="337">
        <v>2679.33</v>
      </c>
      <c r="N184" s="334">
        <v>9.7699999999999995E-2</v>
      </c>
      <c r="O184" s="330">
        <v>0</v>
      </c>
      <c r="P184" s="329"/>
      <c r="Q184" s="329"/>
      <c r="R184" s="330"/>
      <c r="S184" s="321" t="s">
        <v>303</v>
      </c>
      <c r="T184" s="334" t="s">
        <v>852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851</v>
      </c>
      <c r="E185" s="334" t="s">
        <v>4</v>
      </c>
      <c r="G185" s="323">
        <v>396876</v>
      </c>
      <c r="H185" s="323">
        <v>409414</v>
      </c>
      <c r="I185" s="336">
        <f t="shared" si="4"/>
        <v>12538</v>
      </c>
      <c r="J185" s="329"/>
      <c r="L185" s="336"/>
      <c r="M185" s="337">
        <v>2679.33</v>
      </c>
      <c r="N185" s="334">
        <v>9.7699999999999995E-2</v>
      </c>
      <c r="O185" s="330">
        <v>0</v>
      </c>
      <c r="P185" s="329"/>
      <c r="Q185" s="329"/>
      <c r="R185" s="330"/>
      <c r="S185" s="321" t="s">
        <v>303</v>
      </c>
      <c r="T185" s="334" t="s">
        <v>854</v>
      </c>
    </row>
    <row r="186" spans="1:21" s="334" customFormat="1" ht="18" customHeight="1" x14ac:dyDescent="0.3">
      <c r="A186" s="334">
        <v>326</v>
      </c>
      <c r="B186" s="327">
        <v>1665</v>
      </c>
      <c r="C186" s="334" t="s">
        <v>571</v>
      </c>
      <c r="D186" s="334" t="s">
        <v>904</v>
      </c>
      <c r="E186" s="334" t="s">
        <v>4</v>
      </c>
      <c r="G186" s="323">
        <v>361343</v>
      </c>
      <c r="H186" s="323">
        <v>379222</v>
      </c>
      <c r="I186" s="336">
        <f t="shared" si="4"/>
        <v>17879</v>
      </c>
      <c r="J186" s="329"/>
      <c r="L186" s="336"/>
      <c r="M186" s="337">
        <v>2778.03</v>
      </c>
      <c r="N186" s="334">
        <v>0.1101</v>
      </c>
      <c r="O186" s="330">
        <v>0</v>
      </c>
      <c r="P186" s="329"/>
      <c r="Q186" s="329"/>
      <c r="R186" s="330"/>
      <c r="S186" s="321" t="s">
        <v>303</v>
      </c>
      <c r="T186" s="334" t="s">
        <v>906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903</v>
      </c>
      <c r="E187" s="334" t="s">
        <v>4</v>
      </c>
      <c r="G187" s="323">
        <v>248616</v>
      </c>
      <c r="H187" s="323">
        <v>274721</v>
      </c>
      <c r="I187" s="336">
        <f t="shared" si="4"/>
        <v>26105</v>
      </c>
      <c r="J187" s="329" t="s">
        <v>1487</v>
      </c>
      <c r="L187" s="336"/>
      <c r="M187" s="337">
        <v>2888.89</v>
      </c>
      <c r="N187" s="334">
        <v>0.1091</v>
      </c>
      <c r="O187" s="330">
        <v>0</v>
      </c>
      <c r="P187" s="329"/>
      <c r="Q187" s="329"/>
      <c r="R187" s="330"/>
      <c r="S187" s="321" t="s">
        <v>303</v>
      </c>
      <c r="T187" s="334" t="s">
        <v>905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983</v>
      </c>
      <c r="E188" s="334" t="s">
        <v>4</v>
      </c>
      <c r="G188" s="323">
        <v>184751</v>
      </c>
      <c r="H188" s="323">
        <v>189372</v>
      </c>
      <c r="I188" s="336">
        <f t="shared" si="4"/>
        <v>4621</v>
      </c>
      <c r="J188" s="329"/>
      <c r="L188" s="336"/>
      <c r="M188" s="337">
        <v>3166.18</v>
      </c>
      <c r="N188" s="334">
        <v>0.1094</v>
      </c>
      <c r="O188" s="330">
        <v>0</v>
      </c>
      <c r="P188" s="329"/>
      <c r="Q188" s="329"/>
      <c r="R188" s="330"/>
      <c r="S188" s="321" t="s">
        <v>303</v>
      </c>
      <c r="T188" s="334" t="s">
        <v>1001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984</v>
      </c>
      <c r="E189" s="334" t="s">
        <v>4</v>
      </c>
      <c r="G189" s="323">
        <v>184267</v>
      </c>
      <c r="H189" s="323">
        <v>192138</v>
      </c>
      <c r="I189" s="336">
        <f t="shared" si="4"/>
        <v>7871</v>
      </c>
      <c r="J189" s="329"/>
      <c r="L189" s="336"/>
      <c r="M189" s="337">
        <v>3233.36</v>
      </c>
      <c r="N189" s="334">
        <v>9.1700000000000004E-2</v>
      </c>
      <c r="O189" s="330">
        <v>0</v>
      </c>
      <c r="P189" s="329"/>
      <c r="Q189" s="329"/>
      <c r="R189" s="330"/>
      <c r="S189" s="321" t="s">
        <v>303</v>
      </c>
      <c r="T189" s="334" t="s">
        <v>987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985</v>
      </c>
      <c r="E190" s="334" t="s">
        <v>4</v>
      </c>
      <c r="G190" s="323">
        <v>238429</v>
      </c>
      <c r="H190" s="323">
        <v>253751</v>
      </c>
      <c r="I190" s="336">
        <f t="shared" si="4"/>
        <v>15322</v>
      </c>
      <c r="J190" s="329"/>
      <c r="L190" s="336"/>
      <c r="M190" s="337">
        <v>2889.33</v>
      </c>
      <c r="N190" s="334">
        <v>9.1800000000000007E-2</v>
      </c>
      <c r="O190" s="330">
        <v>0</v>
      </c>
      <c r="P190" s="329"/>
      <c r="Q190" s="329"/>
      <c r="R190" s="330"/>
      <c r="S190" s="321" t="s">
        <v>303</v>
      </c>
      <c r="T190" s="334" t="s">
        <v>988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986</v>
      </c>
      <c r="E191" s="334" t="s">
        <v>4</v>
      </c>
      <c r="G191" s="323">
        <v>142798</v>
      </c>
      <c r="H191" s="323">
        <v>146388</v>
      </c>
      <c r="I191" s="336">
        <f t="shared" si="4"/>
        <v>3590</v>
      </c>
      <c r="J191" s="329"/>
      <c r="L191" s="336"/>
      <c r="M191" s="337">
        <v>2889.33</v>
      </c>
      <c r="N191" s="334">
        <v>9.1800000000000007E-2</v>
      </c>
      <c r="O191" s="330">
        <v>0</v>
      </c>
      <c r="P191" s="329"/>
      <c r="Q191" s="329"/>
      <c r="R191" s="330"/>
      <c r="S191" s="321" t="s">
        <v>303</v>
      </c>
      <c r="T191" s="334" t="s">
        <v>989</v>
      </c>
    </row>
    <row r="192" spans="1:21" s="334" customFormat="1" x14ac:dyDescent="0.3">
      <c r="A192" s="334">
        <v>326</v>
      </c>
      <c r="B192" s="327">
        <v>1665</v>
      </c>
      <c r="C192" s="334" t="s">
        <v>571</v>
      </c>
      <c r="D192" s="334" t="s">
        <v>1073</v>
      </c>
      <c r="E192" s="334" t="s">
        <v>4</v>
      </c>
      <c r="G192" s="323">
        <v>227027</v>
      </c>
      <c r="H192" s="323">
        <v>239543</v>
      </c>
      <c r="I192" s="336">
        <f t="shared" si="4"/>
        <v>12516</v>
      </c>
      <c r="J192" s="329"/>
      <c r="L192" s="336"/>
      <c r="M192" s="337">
        <v>3775.16</v>
      </c>
      <c r="N192" s="334">
        <v>9.8000000000000004E-2</v>
      </c>
      <c r="O192" s="330">
        <v>0</v>
      </c>
      <c r="P192" s="329"/>
      <c r="Q192" s="329"/>
      <c r="R192" s="330"/>
      <c r="S192" s="321" t="s">
        <v>303</v>
      </c>
      <c r="T192" s="334" t="s">
        <v>1077</v>
      </c>
    </row>
    <row r="193" spans="1:21" s="334" customFormat="1" x14ac:dyDescent="0.3">
      <c r="A193" s="334">
        <v>326</v>
      </c>
      <c r="B193" s="327">
        <v>1665</v>
      </c>
      <c r="C193" s="334" t="s">
        <v>571</v>
      </c>
      <c r="D193" s="334" t="s">
        <v>1101</v>
      </c>
      <c r="E193" s="334" t="s">
        <v>4</v>
      </c>
      <c r="G193" s="323">
        <v>149666</v>
      </c>
      <c r="H193" s="323">
        <v>157126</v>
      </c>
      <c r="I193" s="336">
        <f t="shared" si="4"/>
        <v>7460</v>
      </c>
      <c r="J193" s="329"/>
      <c r="L193" s="336"/>
      <c r="M193" s="337">
        <v>3816.79</v>
      </c>
      <c r="N193" s="334">
        <v>0.10440000000000001</v>
      </c>
      <c r="O193" s="330"/>
      <c r="P193" s="329"/>
      <c r="Q193" s="329"/>
      <c r="R193" s="330"/>
      <c r="S193" s="321" t="s">
        <v>303</v>
      </c>
      <c r="T193" s="334" t="s">
        <v>1098</v>
      </c>
    </row>
    <row r="194" spans="1:21" s="334" customFormat="1" ht="18" customHeight="1" x14ac:dyDescent="0.3">
      <c r="A194" s="334">
        <v>326</v>
      </c>
      <c r="B194" s="327">
        <v>1665</v>
      </c>
      <c r="C194" s="334" t="s">
        <v>571</v>
      </c>
      <c r="D194" s="334" t="s">
        <v>1122</v>
      </c>
      <c r="E194" s="334" t="s">
        <v>4</v>
      </c>
      <c r="G194" s="323">
        <v>132042</v>
      </c>
      <c r="H194" s="323">
        <v>135757</v>
      </c>
      <c r="I194" s="336">
        <f t="shared" si="4"/>
        <v>3715</v>
      </c>
      <c r="J194" s="329"/>
      <c r="L194" s="336"/>
      <c r="M194" s="337">
        <v>3508.01</v>
      </c>
      <c r="N194" s="334">
        <v>0.1079</v>
      </c>
      <c r="O194" s="330"/>
      <c r="P194" s="329"/>
      <c r="Q194" s="329"/>
      <c r="R194" s="330"/>
      <c r="S194" s="321" t="s">
        <v>303</v>
      </c>
      <c r="T194" s="334" t="s">
        <v>1123</v>
      </c>
    </row>
    <row r="195" spans="1:21" s="334" customFormat="1" x14ac:dyDescent="0.3">
      <c r="A195" s="334">
        <v>326</v>
      </c>
      <c r="B195" s="327">
        <v>1665</v>
      </c>
      <c r="C195" s="334" t="s">
        <v>571</v>
      </c>
      <c r="D195" s="334" t="s">
        <v>1307</v>
      </c>
      <c r="E195" s="334" t="s">
        <v>4</v>
      </c>
      <c r="G195" s="323">
        <v>64591</v>
      </c>
      <c r="H195" s="323">
        <v>72928</v>
      </c>
      <c r="I195" s="336">
        <f t="shared" si="4"/>
        <v>8337</v>
      </c>
      <c r="J195" s="329"/>
      <c r="L195" s="336"/>
      <c r="M195" s="337">
        <v>4562.82</v>
      </c>
      <c r="N195" s="347">
        <v>0.1</v>
      </c>
      <c r="O195" s="330"/>
      <c r="P195" s="329"/>
      <c r="Q195" s="329"/>
      <c r="R195" s="330"/>
      <c r="S195" s="321" t="s">
        <v>303</v>
      </c>
      <c r="T195" s="334" t="s">
        <v>1308</v>
      </c>
    </row>
    <row r="196" spans="1:21" s="334" customFormat="1" ht="18" customHeight="1" x14ac:dyDescent="0.3">
      <c r="A196" s="334">
        <v>326</v>
      </c>
      <c r="B196" s="327">
        <v>1665</v>
      </c>
      <c r="C196" s="334" t="s">
        <v>571</v>
      </c>
      <c r="D196" s="334" t="s">
        <v>1309</v>
      </c>
      <c r="E196" s="334" t="s">
        <v>4</v>
      </c>
      <c r="G196" s="323">
        <v>51080</v>
      </c>
      <c r="H196" s="323">
        <v>57203</v>
      </c>
      <c r="I196" s="336">
        <f t="shared" si="4"/>
        <v>6123</v>
      </c>
      <c r="J196" s="329"/>
      <c r="L196" s="336"/>
      <c r="M196" s="337">
        <v>4239.8100000000004</v>
      </c>
      <c r="N196" s="347">
        <v>0.1</v>
      </c>
      <c r="O196" s="330"/>
      <c r="P196" s="329"/>
      <c r="Q196" s="329"/>
      <c r="R196" s="330"/>
      <c r="S196" s="321" t="s">
        <v>303</v>
      </c>
      <c r="T196" s="334" t="s">
        <v>1308</v>
      </c>
    </row>
    <row r="197" spans="1:21" s="334" customFormat="1" ht="18" customHeight="1" x14ac:dyDescent="0.3">
      <c r="A197" s="334">
        <v>326</v>
      </c>
      <c r="B197" s="327">
        <v>1665</v>
      </c>
      <c r="C197" s="334" t="s">
        <v>571</v>
      </c>
      <c r="D197" s="334" t="s">
        <v>1311</v>
      </c>
      <c r="E197" s="334" t="s">
        <v>4</v>
      </c>
      <c r="G197" s="323">
        <v>64075</v>
      </c>
      <c r="H197" s="323">
        <v>76729</v>
      </c>
      <c r="I197" s="336">
        <f t="shared" ref="I197:I203" si="5">H197-G197</f>
        <v>12654</v>
      </c>
      <c r="J197" s="329"/>
      <c r="L197" s="336"/>
      <c r="M197" s="337">
        <v>4050.11</v>
      </c>
      <c r="N197" s="347">
        <v>0.1</v>
      </c>
      <c r="O197" s="330"/>
      <c r="P197" s="329"/>
      <c r="Q197" s="329"/>
      <c r="R197" s="330"/>
      <c r="S197" s="321" t="s">
        <v>303</v>
      </c>
      <c r="T197" s="334" t="s">
        <v>1312</v>
      </c>
    </row>
    <row r="198" spans="1:21" s="334" customFormat="1" ht="18" customHeight="1" x14ac:dyDescent="0.3">
      <c r="A198" s="334">
        <v>326</v>
      </c>
      <c r="B198" s="327">
        <v>1665</v>
      </c>
      <c r="C198" s="334" t="s">
        <v>571</v>
      </c>
      <c r="D198" s="334" t="s">
        <v>1461</v>
      </c>
      <c r="E198" s="334" t="s">
        <v>4</v>
      </c>
      <c r="G198" s="323">
        <v>7</v>
      </c>
      <c r="H198" s="323">
        <v>11142</v>
      </c>
      <c r="I198" s="336">
        <f t="shared" si="5"/>
        <v>11135</v>
      </c>
      <c r="J198" s="329"/>
      <c r="L198" s="336"/>
      <c r="M198" s="337">
        <v>4073.32</v>
      </c>
      <c r="N198" s="347">
        <v>9.9000000000000005E-2</v>
      </c>
      <c r="O198" s="330"/>
      <c r="P198" s="329"/>
      <c r="Q198" s="329"/>
      <c r="R198" s="330"/>
      <c r="S198" s="321" t="s">
        <v>303</v>
      </c>
      <c r="T198" s="334" t="s">
        <v>1465</v>
      </c>
    </row>
    <row r="199" spans="1:21" s="334" customFormat="1" ht="18" customHeight="1" x14ac:dyDescent="0.3">
      <c r="A199" s="334">
        <v>326</v>
      </c>
      <c r="B199" s="327">
        <v>1665</v>
      </c>
      <c r="C199" s="334" t="s">
        <v>571</v>
      </c>
      <c r="D199" s="334" t="s">
        <v>1462</v>
      </c>
      <c r="E199" s="334" t="s">
        <v>4</v>
      </c>
      <c r="G199" s="323">
        <v>11</v>
      </c>
      <c r="H199" s="323">
        <v>6236</v>
      </c>
      <c r="I199" s="336">
        <f t="shared" si="5"/>
        <v>6225</v>
      </c>
      <c r="J199" s="329"/>
      <c r="L199" s="336"/>
      <c r="M199" s="337">
        <v>4073.32</v>
      </c>
      <c r="N199" s="347">
        <v>9.9000000000000005E-2</v>
      </c>
      <c r="O199" s="330"/>
      <c r="P199" s="329"/>
      <c r="Q199" s="329"/>
      <c r="R199" s="330"/>
      <c r="S199" s="321" t="s">
        <v>303</v>
      </c>
      <c r="T199" s="334" t="s">
        <v>1465</v>
      </c>
    </row>
    <row r="200" spans="1:21" s="334" customFormat="1" ht="18" customHeight="1" x14ac:dyDescent="0.3">
      <c r="A200" s="334">
        <v>326</v>
      </c>
      <c r="B200" s="327">
        <v>1665</v>
      </c>
      <c r="C200" s="334" t="s">
        <v>571</v>
      </c>
      <c r="D200" s="334" t="s">
        <v>1463</v>
      </c>
      <c r="E200" s="334" t="s">
        <v>4</v>
      </c>
      <c r="G200" s="323">
        <v>7</v>
      </c>
      <c r="H200" s="323">
        <v>3819</v>
      </c>
      <c r="I200" s="336">
        <f t="shared" si="5"/>
        <v>3812</v>
      </c>
      <c r="J200" s="329"/>
      <c r="L200" s="336"/>
      <c r="M200" s="337">
        <v>3799.23</v>
      </c>
      <c r="N200" s="347">
        <v>0.1</v>
      </c>
      <c r="O200" s="330"/>
      <c r="P200" s="329"/>
      <c r="Q200" s="329"/>
      <c r="R200" s="330"/>
      <c r="S200" s="321" t="s">
        <v>303</v>
      </c>
      <c r="T200" s="334" t="s">
        <v>1465</v>
      </c>
    </row>
    <row r="201" spans="1:21" s="334" customFormat="1" ht="18" customHeight="1" x14ac:dyDescent="0.3">
      <c r="A201" s="334">
        <v>326</v>
      </c>
      <c r="B201" s="327">
        <v>1665</v>
      </c>
      <c r="C201" s="334" t="s">
        <v>571</v>
      </c>
      <c r="D201" s="334" t="s">
        <v>1455</v>
      </c>
      <c r="E201" s="334" t="s">
        <v>4</v>
      </c>
      <c r="G201" s="323">
        <v>7</v>
      </c>
      <c r="H201" s="323">
        <v>11210</v>
      </c>
      <c r="I201" s="336">
        <f t="shared" si="5"/>
        <v>11203</v>
      </c>
      <c r="J201" s="329"/>
      <c r="L201" s="336"/>
      <c r="M201" s="337">
        <v>3799.23</v>
      </c>
      <c r="N201" s="347">
        <v>0.1</v>
      </c>
      <c r="O201" s="330"/>
      <c r="P201" s="329"/>
      <c r="Q201" s="329"/>
      <c r="R201" s="330"/>
      <c r="S201" s="321" t="s">
        <v>303</v>
      </c>
      <c r="T201" s="334" t="s">
        <v>1465</v>
      </c>
    </row>
    <row r="202" spans="1:21" s="334" customFormat="1" ht="18" customHeight="1" x14ac:dyDescent="0.3">
      <c r="A202" s="334">
        <v>326</v>
      </c>
      <c r="B202" s="327">
        <v>1665</v>
      </c>
      <c r="C202" s="334" t="s">
        <v>571</v>
      </c>
      <c r="D202" s="334" t="s">
        <v>1464</v>
      </c>
      <c r="E202" s="334" t="s">
        <v>4</v>
      </c>
      <c r="G202" s="323">
        <v>11</v>
      </c>
      <c r="H202" s="323">
        <v>8550</v>
      </c>
      <c r="I202" s="336">
        <f t="shared" si="5"/>
        <v>8539</v>
      </c>
      <c r="J202" s="329"/>
      <c r="L202" s="336"/>
      <c r="M202" s="337">
        <v>3694.45</v>
      </c>
      <c r="N202" s="347">
        <v>0.1</v>
      </c>
      <c r="O202" s="330"/>
      <c r="P202" s="329"/>
      <c r="Q202" s="329"/>
      <c r="R202" s="330"/>
      <c r="S202" s="321" t="s">
        <v>303</v>
      </c>
      <c r="T202" s="334" t="s">
        <v>1465</v>
      </c>
    </row>
    <row r="203" spans="1:21" s="334" customFormat="1" ht="18" customHeight="1" x14ac:dyDescent="0.3">
      <c r="A203" s="334">
        <v>326</v>
      </c>
      <c r="B203" s="327">
        <v>1665</v>
      </c>
      <c r="C203" s="334" t="s">
        <v>571</v>
      </c>
      <c r="D203" s="334" t="s">
        <v>1476</v>
      </c>
      <c r="E203" s="334" t="s">
        <v>4</v>
      </c>
      <c r="G203" s="323">
        <v>7</v>
      </c>
      <c r="H203" s="323">
        <v>6029</v>
      </c>
      <c r="I203" s="336">
        <f t="shared" si="5"/>
        <v>6022</v>
      </c>
      <c r="J203" s="329"/>
      <c r="L203" s="336"/>
      <c r="M203" s="337">
        <v>4073.32</v>
      </c>
      <c r="N203" s="347">
        <v>9.9000000000000005E-2</v>
      </c>
      <c r="O203" s="330"/>
      <c r="P203" s="329"/>
      <c r="Q203" s="329"/>
      <c r="R203" s="330"/>
      <c r="S203" s="321" t="s">
        <v>303</v>
      </c>
      <c r="T203" s="334" t="s">
        <v>1478</v>
      </c>
    </row>
    <row r="204" spans="1:21" s="334" customFormat="1" ht="16.5" customHeight="1" x14ac:dyDescent="0.3">
      <c r="A204" s="334">
        <v>325</v>
      </c>
      <c r="B204" s="327">
        <v>1671</v>
      </c>
      <c r="C204" s="321" t="s">
        <v>555</v>
      </c>
      <c r="D204" s="321" t="s">
        <v>1209</v>
      </c>
      <c r="E204" s="334" t="s">
        <v>4</v>
      </c>
      <c r="I204" s="336">
        <v>0</v>
      </c>
      <c r="J204" s="329"/>
      <c r="L204" s="336"/>
      <c r="M204" s="337">
        <v>4999</v>
      </c>
      <c r="N204" s="338">
        <v>0</v>
      </c>
      <c r="O204" s="330"/>
      <c r="P204" s="329"/>
      <c r="Q204" s="329"/>
      <c r="R204" s="330"/>
      <c r="S204" s="334" t="s">
        <v>301</v>
      </c>
      <c r="T204" s="334" t="s">
        <v>1211</v>
      </c>
    </row>
    <row r="205" spans="1:21" s="334" customFormat="1" x14ac:dyDescent="0.3">
      <c r="A205" s="334">
        <v>325</v>
      </c>
      <c r="B205" s="327">
        <v>1671</v>
      </c>
      <c r="C205" s="321" t="s">
        <v>555</v>
      </c>
      <c r="D205" s="321" t="s">
        <v>1305</v>
      </c>
      <c r="E205" s="334" t="s">
        <v>4</v>
      </c>
      <c r="I205" s="336">
        <v>0</v>
      </c>
      <c r="J205" s="329"/>
      <c r="L205" s="336"/>
      <c r="M205" s="337">
        <v>4999</v>
      </c>
      <c r="N205" s="338">
        <v>0</v>
      </c>
      <c r="O205" s="330"/>
      <c r="P205" s="329"/>
      <c r="Q205" s="329"/>
      <c r="R205" s="330"/>
      <c r="S205" s="334" t="s">
        <v>301</v>
      </c>
      <c r="T205" s="334" t="s">
        <v>1306</v>
      </c>
    </row>
    <row r="206" spans="1:21" s="334" customFormat="1" x14ac:dyDescent="0.3">
      <c r="A206" s="364" t="s">
        <v>1143</v>
      </c>
      <c r="B206" s="327">
        <v>1673</v>
      </c>
      <c r="C206" s="321" t="s">
        <v>682</v>
      </c>
      <c r="D206" s="321" t="s">
        <v>683</v>
      </c>
      <c r="E206" s="334" t="s">
        <v>4</v>
      </c>
      <c r="F206" s="334" t="s">
        <v>804</v>
      </c>
      <c r="G206" s="323">
        <v>154277</v>
      </c>
      <c r="H206" s="323">
        <v>156474</v>
      </c>
      <c r="I206" s="336">
        <f t="shared" ref="I206:I269" si="6">H206-G206</f>
        <v>2197</v>
      </c>
      <c r="J206" s="339">
        <v>7584</v>
      </c>
      <c r="K206" s="339">
        <v>7720</v>
      </c>
      <c r="L206" s="336">
        <f>K206-J206</f>
        <v>136</v>
      </c>
      <c r="M206" s="337">
        <v>1885.63</v>
      </c>
      <c r="N206" s="338">
        <v>8.8300000000000003E-2</v>
      </c>
      <c r="O206" s="330"/>
      <c r="P206" s="329"/>
      <c r="Q206" s="329"/>
      <c r="R206" s="330"/>
      <c r="S206" s="334" t="s">
        <v>107</v>
      </c>
      <c r="T206" s="334" t="s">
        <v>749</v>
      </c>
      <c r="U206" s="334" t="s">
        <v>463</v>
      </c>
    </row>
    <row r="207" spans="1:21" s="334" customFormat="1" x14ac:dyDescent="0.3">
      <c r="A207" s="364" t="s">
        <v>1086</v>
      </c>
      <c r="B207" s="343">
        <v>1679</v>
      </c>
      <c r="C207" s="320" t="s">
        <v>616</v>
      </c>
      <c r="D207" s="320" t="s">
        <v>617</v>
      </c>
      <c r="E207" s="334" t="s">
        <v>4</v>
      </c>
      <c r="G207" s="323">
        <v>205377</v>
      </c>
      <c r="H207" s="323">
        <v>209197</v>
      </c>
      <c r="I207" s="336">
        <f t="shared" si="6"/>
        <v>3820</v>
      </c>
      <c r="M207" s="337">
        <v>3088.34</v>
      </c>
      <c r="N207" s="347">
        <v>0.1079</v>
      </c>
      <c r="O207" s="330">
        <v>0</v>
      </c>
      <c r="S207" s="334" t="s">
        <v>107</v>
      </c>
      <c r="T207" s="334" t="s">
        <v>621</v>
      </c>
    </row>
    <row r="208" spans="1:21" s="334" customFormat="1" x14ac:dyDescent="0.3">
      <c r="A208" s="334">
        <v>328</v>
      </c>
      <c r="B208" s="343">
        <v>1679</v>
      </c>
      <c r="C208" s="320" t="s">
        <v>616</v>
      </c>
      <c r="D208" s="320" t="s">
        <v>618</v>
      </c>
      <c r="E208" s="334" t="s">
        <v>4</v>
      </c>
      <c r="G208" s="323">
        <v>203587</v>
      </c>
      <c r="H208" s="323">
        <v>206241</v>
      </c>
      <c r="I208" s="336">
        <f t="shared" si="6"/>
        <v>2654</v>
      </c>
      <c r="M208" s="337">
        <v>3088.34</v>
      </c>
      <c r="N208" s="347">
        <v>0.1079</v>
      </c>
      <c r="O208" s="330">
        <v>0</v>
      </c>
      <c r="S208" s="334" t="s">
        <v>107</v>
      </c>
      <c r="T208" s="334" t="s">
        <v>621</v>
      </c>
    </row>
    <row r="209" spans="1:20" s="334" customFormat="1" x14ac:dyDescent="0.3">
      <c r="A209" s="334">
        <v>328</v>
      </c>
      <c r="B209" s="343">
        <v>1679</v>
      </c>
      <c r="C209" s="320" t="s">
        <v>616</v>
      </c>
      <c r="D209" s="320" t="s">
        <v>1066</v>
      </c>
      <c r="E209" s="334" t="s">
        <v>4</v>
      </c>
      <c r="G209" s="323">
        <v>93606</v>
      </c>
      <c r="H209" s="323">
        <v>99527</v>
      </c>
      <c r="I209" s="336">
        <f t="shared" si="6"/>
        <v>5921</v>
      </c>
      <c r="M209" s="337">
        <v>3458.92</v>
      </c>
      <c r="N209" s="347">
        <v>9.1999999999999998E-2</v>
      </c>
      <c r="O209" s="330"/>
      <c r="S209" s="334" t="s">
        <v>107</v>
      </c>
      <c r="T209" s="334" t="s">
        <v>1067</v>
      </c>
    </row>
    <row r="210" spans="1:20" s="334" customFormat="1" x14ac:dyDescent="0.3">
      <c r="A210" s="334">
        <v>328</v>
      </c>
      <c r="B210" s="343">
        <v>1679</v>
      </c>
      <c r="C210" s="320" t="s">
        <v>616</v>
      </c>
      <c r="D210" s="320" t="s">
        <v>1296</v>
      </c>
      <c r="E210" s="334" t="s">
        <v>4</v>
      </c>
      <c r="G210" s="323">
        <v>33902</v>
      </c>
      <c r="H210" s="323">
        <v>42704</v>
      </c>
      <c r="I210" s="336">
        <f t="shared" si="6"/>
        <v>8802</v>
      </c>
      <c r="M210" s="337">
        <v>3998.76</v>
      </c>
      <c r="N210" s="347">
        <v>9.9000000000000005E-2</v>
      </c>
      <c r="O210" s="330"/>
      <c r="S210" s="334" t="s">
        <v>107</v>
      </c>
      <c r="T210" s="334" t="s">
        <v>1295</v>
      </c>
    </row>
    <row r="211" spans="1:20" s="334" customFormat="1" x14ac:dyDescent="0.3">
      <c r="A211" s="331" t="s">
        <v>920</v>
      </c>
      <c r="B211" s="343">
        <v>1683</v>
      </c>
      <c r="C211" s="334" t="s">
        <v>636</v>
      </c>
      <c r="D211" s="334" t="s">
        <v>771</v>
      </c>
      <c r="E211" s="334" t="s">
        <v>4</v>
      </c>
      <c r="G211" s="323">
        <v>163903</v>
      </c>
      <c r="H211" s="323">
        <v>164604</v>
      </c>
      <c r="I211" s="336">
        <f t="shared" si="6"/>
        <v>701</v>
      </c>
      <c r="M211" s="337">
        <v>2356.31</v>
      </c>
      <c r="N211" s="334">
        <v>8.8499999999999995E-2</v>
      </c>
      <c r="O211" s="330" t="s">
        <v>638</v>
      </c>
      <c r="S211" s="334" t="s">
        <v>107</v>
      </c>
      <c r="T211" s="334" t="s">
        <v>772</v>
      </c>
    </row>
    <row r="212" spans="1:20" s="334" customFormat="1" ht="16.5" customHeight="1" x14ac:dyDescent="0.3">
      <c r="A212" s="331" t="s">
        <v>920</v>
      </c>
      <c r="B212" s="327">
        <v>1683</v>
      </c>
      <c r="C212" s="334" t="s">
        <v>636</v>
      </c>
      <c r="D212" s="334" t="s">
        <v>637</v>
      </c>
      <c r="E212" s="334" t="s">
        <v>4</v>
      </c>
      <c r="G212" s="323">
        <v>109284</v>
      </c>
      <c r="H212" s="323">
        <v>111058</v>
      </c>
      <c r="I212" s="336">
        <f t="shared" si="6"/>
        <v>1774</v>
      </c>
      <c r="M212" s="337">
        <v>2139.1799999999998</v>
      </c>
      <c r="N212" s="334">
        <v>9.4399999999999998E-2</v>
      </c>
      <c r="O212" s="330" t="s">
        <v>638</v>
      </c>
      <c r="S212" s="334" t="s">
        <v>107</v>
      </c>
      <c r="T212" s="349"/>
    </row>
    <row r="213" spans="1:20" s="334" customFormat="1" ht="16.5" customHeight="1" x14ac:dyDescent="0.3">
      <c r="A213" s="331" t="s">
        <v>920</v>
      </c>
      <c r="B213" s="327">
        <v>1683</v>
      </c>
      <c r="C213" s="334" t="s">
        <v>636</v>
      </c>
      <c r="D213" s="334" t="s">
        <v>997</v>
      </c>
      <c r="E213" s="334" t="s">
        <v>4</v>
      </c>
      <c r="G213" s="323">
        <v>15588</v>
      </c>
      <c r="H213" s="323">
        <v>16229</v>
      </c>
      <c r="I213" s="336">
        <f t="shared" si="6"/>
        <v>641</v>
      </c>
      <c r="M213" s="337">
        <v>2218.38</v>
      </c>
      <c r="N213" s="334">
        <v>9.5799999999999996E-2</v>
      </c>
      <c r="O213" s="330" t="s">
        <v>638</v>
      </c>
      <c r="S213" s="334" t="s">
        <v>107</v>
      </c>
      <c r="T213" s="349" t="s">
        <v>1001</v>
      </c>
    </row>
    <row r="214" spans="1:20" s="334" customFormat="1" x14ac:dyDescent="0.3">
      <c r="A214" s="334">
        <v>330</v>
      </c>
      <c r="B214" s="343">
        <v>1706</v>
      </c>
      <c r="C214" s="334" t="s">
        <v>679</v>
      </c>
      <c r="D214" s="334" t="s">
        <v>677</v>
      </c>
      <c r="E214" s="334" t="s">
        <v>4</v>
      </c>
      <c r="G214" s="323">
        <v>396652</v>
      </c>
      <c r="H214" s="323">
        <v>403675</v>
      </c>
      <c r="I214" s="336">
        <f t="shared" si="6"/>
        <v>7023</v>
      </c>
      <c r="M214" s="337">
        <v>2471.52</v>
      </c>
      <c r="N214" s="347">
        <v>9.64E-2</v>
      </c>
      <c r="O214" s="334">
        <v>0</v>
      </c>
      <c r="S214" s="334" t="s">
        <v>303</v>
      </c>
      <c r="T214" s="334" t="s">
        <v>678</v>
      </c>
    </row>
    <row r="215" spans="1:20" s="334" customFormat="1" x14ac:dyDescent="0.3">
      <c r="A215" s="334">
        <v>330</v>
      </c>
      <c r="B215" s="343">
        <v>1706</v>
      </c>
      <c r="C215" s="334" t="s">
        <v>679</v>
      </c>
      <c r="D215" s="334" t="s">
        <v>663</v>
      </c>
      <c r="E215" s="334" t="s">
        <v>4</v>
      </c>
      <c r="G215" s="323">
        <v>456662</v>
      </c>
      <c r="H215" s="323">
        <v>464809</v>
      </c>
      <c r="I215" s="336">
        <f t="shared" si="6"/>
        <v>8147</v>
      </c>
      <c r="M215" s="337">
        <v>2471.52</v>
      </c>
      <c r="N215" s="347">
        <v>9.64E-2</v>
      </c>
      <c r="O215" s="330">
        <v>0</v>
      </c>
      <c r="S215" s="334" t="s">
        <v>303</v>
      </c>
      <c r="T215" s="334" t="s">
        <v>664</v>
      </c>
    </row>
    <row r="216" spans="1:20" s="334" customFormat="1" x14ac:dyDescent="0.3">
      <c r="B216" s="343">
        <v>1706</v>
      </c>
      <c r="C216" s="334" t="s">
        <v>679</v>
      </c>
      <c r="D216" s="334" t="s">
        <v>1102</v>
      </c>
      <c r="E216" s="334" t="s">
        <v>4</v>
      </c>
      <c r="G216" s="323">
        <v>196323</v>
      </c>
      <c r="H216" s="323">
        <v>201348</v>
      </c>
      <c r="I216" s="336">
        <f t="shared" si="6"/>
        <v>5025</v>
      </c>
      <c r="M216" s="337">
        <v>2731.48</v>
      </c>
      <c r="N216" s="347">
        <v>9.5500000000000002E-2</v>
      </c>
      <c r="O216" s="330">
        <v>0</v>
      </c>
      <c r="S216" s="334" t="s">
        <v>303</v>
      </c>
      <c r="T216" s="334" t="s">
        <v>1103</v>
      </c>
    </row>
    <row r="217" spans="1:20" s="334" customFormat="1" x14ac:dyDescent="0.3">
      <c r="B217" s="343">
        <v>1706</v>
      </c>
      <c r="C217" s="334" t="s">
        <v>679</v>
      </c>
      <c r="D217" s="334" t="s">
        <v>1104</v>
      </c>
      <c r="E217" s="334" t="s">
        <v>4</v>
      </c>
      <c r="G217" s="323">
        <v>206784</v>
      </c>
      <c r="H217" s="323">
        <v>217468</v>
      </c>
      <c r="I217" s="336">
        <f t="shared" si="6"/>
        <v>10684</v>
      </c>
      <c r="M217" s="337">
        <v>2731.48</v>
      </c>
      <c r="N217" s="347">
        <v>9.5500000000000002E-2</v>
      </c>
      <c r="O217" s="330"/>
      <c r="T217" s="334" t="s">
        <v>1103</v>
      </c>
    </row>
    <row r="218" spans="1:20" s="334" customFormat="1" x14ac:dyDescent="0.3">
      <c r="A218" s="334">
        <v>330</v>
      </c>
      <c r="B218" s="343">
        <v>1706</v>
      </c>
      <c r="C218" s="334" t="s">
        <v>679</v>
      </c>
      <c r="D218" s="334" t="s">
        <v>1022</v>
      </c>
      <c r="E218" s="334" t="s">
        <v>4</v>
      </c>
      <c r="G218" s="323">
        <v>145583</v>
      </c>
      <c r="H218" s="323">
        <v>152318</v>
      </c>
      <c r="I218" s="336">
        <f t="shared" si="6"/>
        <v>6735</v>
      </c>
      <c r="M218" s="337">
        <v>2476.56</v>
      </c>
      <c r="N218" s="347">
        <v>9.5200000000000007E-2</v>
      </c>
      <c r="O218" s="330"/>
      <c r="S218" s="334" t="s">
        <v>303</v>
      </c>
      <c r="T218" s="345">
        <v>44715</v>
      </c>
    </row>
    <row r="219" spans="1:20" s="334" customFormat="1" x14ac:dyDescent="0.3">
      <c r="A219" s="334">
        <v>330</v>
      </c>
      <c r="B219" s="343">
        <v>1706</v>
      </c>
      <c r="C219" s="334" t="s">
        <v>679</v>
      </c>
      <c r="D219" s="334" t="s">
        <v>1023</v>
      </c>
      <c r="E219" s="334" t="s">
        <v>4</v>
      </c>
      <c r="G219" s="323">
        <v>145253</v>
      </c>
      <c r="H219" s="323">
        <v>152873</v>
      </c>
      <c r="I219" s="336">
        <f t="shared" si="6"/>
        <v>7620</v>
      </c>
      <c r="M219" s="337">
        <v>2400.7600000000002</v>
      </c>
      <c r="N219" s="347">
        <v>9.5500000000000002E-2</v>
      </c>
      <c r="O219" s="330"/>
      <c r="S219" s="334" t="s">
        <v>303</v>
      </c>
      <c r="T219" s="345" t="s">
        <v>1050</v>
      </c>
    </row>
    <row r="220" spans="1:20" s="334" customFormat="1" x14ac:dyDescent="0.3">
      <c r="A220" s="334">
        <v>330</v>
      </c>
      <c r="B220" s="343">
        <v>1706</v>
      </c>
      <c r="C220" s="320" t="s">
        <v>679</v>
      </c>
      <c r="D220" s="320" t="s">
        <v>1080</v>
      </c>
      <c r="E220" s="334" t="s">
        <v>4</v>
      </c>
      <c r="G220" s="323">
        <v>103916</v>
      </c>
      <c r="H220" s="323">
        <v>104786</v>
      </c>
      <c r="I220" s="336">
        <f t="shared" si="6"/>
        <v>870</v>
      </c>
      <c r="M220" s="337">
        <v>2465.8200000000002</v>
      </c>
      <c r="N220" s="347">
        <v>9.5500000000000002E-2</v>
      </c>
      <c r="O220" s="330"/>
      <c r="S220" s="334" t="s">
        <v>303</v>
      </c>
      <c r="T220" s="345" t="s">
        <v>1081</v>
      </c>
    </row>
    <row r="221" spans="1:20" s="334" customFormat="1" x14ac:dyDescent="0.3">
      <c r="A221" s="334">
        <v>330</v>
      </c>
      <c r="B221" s="343">
        <v>1706</v>
      </c>
      <c r="C221" s="320" t="s">
        <v>679</v>
      </c>
      <c r="D221" s="320" t="s">
        <v>1079</v>
      </c>
      <c r="E221" s="334" t="s">
        <v>4</v>
      </c>
      <c r="G221" s="323">
        <v>126117</v>
      </c>
      <c r="H221" s="323">
        <v>133983</v>
      </c>
      <c r="I221" s="336">
        <f t="shared" si="6"/>
        <v>7866</v>
      </c>
      <c r="M221" s="337">
        <v>2465.8200000000002</v>
      </c>
      <c r="N221" s="347">
        <v>9.5500000000000002E-2</v>
      </c>
      <c r="O221" s="330"/>
      <c r="S221" s="334" t="s">
        <v>303</v>
      </c>
      <c r="T221" s="345" t="s">
        <v>1082</v>
      </c>
    </row>
    <row r="222" spans="1:20" s="334" customFormat="1" x14ac:dyDescent="0.3">
      <c r="A222" s="334" t="s">
        <v>925</v>
      </c>
      <c r="B222" s="334">
        <v>1740</v>
      </c>
      <c r="C222" s="334" t="s">
        <v>843</v>
      </c>
      <c r="D222" s="334" t="s">
        <v>840</v>
      </c>
      <c r="E222" s="334" t="s">
        <v>4</v>
      </c>
      <c r="G222" s="323">
        <v>54341</v>
      </c>
      <c r="H222" s="323">
        <v>54618</v>
      </c>
      <c r="I222" s="336">
        <f t="shared" si="6"/>
        <v>277</v>
      </c>
      <c r="M222" s="337">
        <v>2002.78</v>
      </c>
      <c r="N222" s="334">
        <v>7.9500000000000001E-2</v>
      </c>
      <c r="S222" s="334" t="s">
        <v>301</v>
      </c>
      <c r="T222" s="334" t="s">
        <v>842</v>
      </c>
    </row>
    <row r="223" spans="1:20" s="334" customFormat="1" x14ac:dyDescent="0.3">
      <c r="A223" s="364" t="s">
        <v>1118</v>
      </c>
      <c r="B223" s="334">
        <v>1740</v>
      </c>
      <c r="C223" s="334" t="s">
        <v>843</v>
      </c>
      <c r="D223" s="334" t="s">
        <v>841</v>
      </c>
      <c r="E223" s="334" t="s">
        <v>4</v>
      </c>
      <c r="G223" s="323">
        <v>63501</v>
      </c>
      <c r="H223" s="323">
        <v>64368</v>
      </c>
      <c r="I223" s="336">
        <f t="shared" si="6"/>
        <v>867</v>
      </c>
      <c r="M223" s="337">
        <v>2002.78</v>
      </c>
      <c r="N223" s="334">
        <v>7.9500000000000001E-2</v>
      </c>
      <c r="S223" s="334" t="s">
        <v>301</v>
      </c>
      <c r="T223" s="334" t="s">
        <v>842</v>
      </c>
    </row>
    <row r="224" spans="1:20" s="334" customFormat="1" x14ac:dyDescent="0.3">
      <c r="A224" s="334" t="s">
        <v>1119</v>
      </c>
      <c r="B224" s="334">
        <v>1740</v>
      </c>
      <c r="C224" s="334" t="s">
        <v>843</v>
      </c>
      <c r="D224" s="334" t="s">
        <v>899</v>
      </c>
      <c r="E224" s="334" t="s">
        <v>4</v>
      </c>
      <c r="G224" s="323">
        <v>122099</v>
      </c>
      <c r="H224" s="323">
        <v>122901</v>
      </c>
      <c r="I224" s="336">
        <f t="shared" si="6"/>
        <v>802</v>
      </c>
      <c r="M224" s="337">
        <v>2284.56</v>
      </c>
      <c r="N224" s="334">
        <v>7.8299999999999995E-2</v>
      </c>
      <c r="S224" s="334" t="s">
        <v>301</v>
      </c>
      <c r="T224" s="334" t="s">
        <v>898</v>
      </c>
    </row>
    <row r="225" spans="1:22" s="334" customFormat="1" ht="19.5" customHeight="1" x14ac:dyDescent="0.3">
      <c r="B225" s="334">
        <v>1740</v>
      </c>
      <c r="C225" s="334" t="s">
        <v>843</v>
      </c>
      <c r="D225" s="334" t="s">
        <v>900</v>
      </c>
      <c r="E225" s="334" t="s">
        <v>4</v>
      </c>
      <c r="G225" s="323">
        <v>136984</v>
      </c>
      <c r="H225" s="323">
        <v>138046</v>
      </c>
      <c r="I225" s="336">
        <f t="shared" si="6"/>
        <v>1062</v>
      </c>
      <c r="M225" s="337">
        <v>2284.56</v>
      </c>
      <c r="N225" s="334">
        <v>7.8299999999999995E-2</v>
      </c>
      <c r="S225" s="334" t="s">
        <v>301</v>
      </c>
      <c r="T225" s="334" t="s">
        <v>897</v>
      </c>
    </row>
    <row r="226" spans="1:22" s="334" customFormat="1" x14ac:dyDescent="0.3">
      <c r="B226" s="334">
        <v>1740</v>
      </c>
      <c r="C226" s="334" t="s">
        <v>843</v>
      </c>
      <c r="D226" s="334" t="s">
        <v>901</v>
      </c>
      <c r="E226" s="334" t="s">
        <v>4</v>
      </c>
      <c r="G226" s="323">
        <v>122101</v>
      </c>
      <c r="H226" s="323">
        <v>122662</v>
      </c>
      <c r="I226" s="336">
        <f t="shared" si="6"/>
        <v>561</v>
      </c>
      <c r="M226" s="337">
        <v>2284.56</v>
      </c>
      <c r="N226" s="334">
        <v>7.8299999999999995E-2</v>
      </c>
      <c r="S226" s="334" t="s">
        <v>301</v>
      </c>
      <c r="T226" s="334" t="s">
        <v>902</v>
      </c>
    </row>
    <row r="227" spans="1:22" s="334" customFormat="1" x14ac:dyDescent="0.3">
      <c r="B227" s="334">
        <v>1740</v>
      </c>
      <c r="C227" s="334" t="s">
        <v>843</v>
      </c>
      <c r="D227" s="334" t="s">
        <v>892</v>
      </c>
      <c r="E227" s="334" t="s">
        <v>4</v>
      </c>
      <c r="G227" s="323">
        <v>113993</v>
      </c>
      <c r="H227" s="323">
        <v>115486</v>
      </c>
      <c r="I227" s="336">
        <f t="shared" si="6"/>
        <v>1493</v>
      </c>
      <c r="M227" s="337">
        <v>2284.56</v>
      </c>
      <c r="N227" s="334">
        <v>7.8299999999999995E-2</v>
      </c>
      <c r="S227" s="334" t="s">
        <v>301</v>
      </c>
      <c r="T227" s="334" t="s">
        <v>893</v>
      </c>
    </row>
    <row r="228" spans="1:22" x14ac:dyDescent="0.3">
      <c r="B228" s="269">
        <v>1745</v>
      </c>
      <c r="C228" s="269" t="s">
        <v>972</v>
      </c>
      <c r="D228" s="334" t="s">
        <v>973</v>
      </c>
      <c r="E228" s="334" t="s">
        <v>4</v>
      </c>
      <c r="F228" s="334"/>
      <c r="G228" s="323">
        <v>127904</v>
      </c>
      <c r="H228" s="323">
        <v>134090</v>
      </c>
      <c r="I228" s="336">
        <f t="shared" si="6"/>
        <v>6186</v>
      </c>
      <c r="M228" s="289">
        <v>2418.5100000000002</v>
      </c>
      <c r="N228" s="269">
        <v>9.4899999999999998E-2</v>
      </c>
      <c r="S228" s="211" t="s">
        <v>107</v>
      </c>
      <c r="T228" s="211" t="s">
        <v>971</v>
      </c>
    </row>
    <row r="229" spans="1:22" x14ac:dyDescent="0.3">
      <c r="B229" s="269">
        <v>1745</v>
      </c>
      <c r="C229" s="269" t="s">
        <v>972</v>
      </c>
      <c r="D229" s="334" t="s">
        <v>1004</v>
      </c>
      <c r="E229" s="334" t="s">
        <v>4</v>
      </c>
      <c r="F229" s="334"/>
      <c r="G229" s="323">
        <v>19317</v>
      </c>
      <c r="H229" s="323">
        <v>19317</v>
      </c>
      <c r="I229" s="336">
        <f t="shared" si="6"/>
        <v>0</v>
      </c>
      <c r="M229" s="289">
        <v>2360.5300000000002</v>
      </c>
      <c r="N229" s="269">
        <v>9.4899999999999998E-2</v>
      </c>
      <c r="P229" s="211" t="s">
        <v>107</v>
      </c>
      <c r="S229" s="211" t="s">
        <v>107</v>
      </c>
      <c r="T229" s="211" t="s">
        <v>1005</v>
      </c>
    </row>
    <row r="230" spans="1:22" x14ac:dyDescent="0.3">
      <c r="B230" s="269">
        <v>1745</v>
      </c>
      <c r="C230" s="269" t="s">
        <v>972</v>
      </c>
      <c r="D230" s="334" t="s">
        <v>1172</v>
      </c>
      <c r="E230" s="334" t="s">
        <v>4</v>
      </c>
      <c r="F230" s="334"/>
      <c r="G230" s="323">
        <v>33652</v>
      </c>
      <c r="H230" s="323">
        <v>36563</v>
      </c>
      <c r="I230" s="336">
        <f t="shared" si="6"/>
        <v>2911</v>
      </c>
      <c r="M230" s="289">
        <v>1996.81</v>
      </c>
      <c r="N230" s="269">
        <v>9.9000000000000005E-2</v>
      </c>
      <c r="S230" s="211" t="s">
        <v>107</v>
      </c>
      <c r="T230" s="211" t="s">
        <v>1177</v>
      </c>
    </row>
    <row r="231" spans="1:22" s="334" customFormat="1" x14ac:dyDescent="0.3">
      <c r="A231" s="334">
        <v>333</v>
      </c>
      <c r="B231" s="334">
        <v>1753</v>
      </c>
      <c r="C231" s="334" t="s">
        <v>805</v>
      </c>
      <c r="D231" s="334" t="s">
        <v>806</v>
      </c>
      <c r="E231" s="334" t="s">
        <v>4</v>
      </c>
      <c r="G231" s="323">
        <v>354808</v>
      </c>
      <c r="H231" s="323">
        <v>364219</v>
      </c>
      <c r="I231" s="336">
        <f t="shared" si="6"/>
        <v>9411</v>
      </c>
      <c r="M231" s="337">
        <v>2145.8200000000002</v>
      </c>
      <c r="N231" s="334">
        <v>7.9899999999999999E-2</v>
      </c>
      <c r="O231" s="330">
        <v>0</v>
      </c>
      <c r="S231" s="334" t="s">
        <v>301</v>
      </c>
      <c r="T231" s="334" t="s">
        <v>812</v>
      </c>
      <c r="U231" s="334">
        <v>916.49</v>
      </c>
      <c r="V231" s="334" t="s">
        <v>813</v>
      </c>
    </row>
    <row r="232" spans="1:22" s="334" customFormat="1" x14ac:dyDescent="0.3">
      <c r="A232" s="334">
        <v>333</v>
      </c>
      <c r="B232" s="334">
        <v>1753</v>
      </c>
      <c r="C232" s="334" t="s">
        <v>805</v>
      </c>
      <c r="D232" s="334" t="s">
        <v>807</v>
      </c>
      <c r="E232" s="334" t="s">
        <v>4</v>
      </c>
      <c r="G232" s="323">
        <v>436852</v>
      </c>
      <c r="H232" s="323">
        <v>443051</v>
      </c>
      <c r="I232" s="336">
        <f t="shared" si="6"/>
        <v>6199</v>
      </c>
      <c r="M232" s="337">
        <v>2145.8200000000002</v>
      </c>
      <c r="N232" s="334">
        <v>7.9899999999999999E-2</v>
      </c>
      <c r="O232" s="330">
        <v>0</v>
      </c>
      <c r="S232" s="334" t="s">
        <v>301</v>
      </c>
      <c r="T232" s="334" t="s">
        <v>812</v>
      </c>
      <c r="U232" s="334">
        <v>916.49</v>
      </c>
      <c r="V232" s="334" t="s">
        <v>813</v>
      </c>
    </row>
    <row r="233" spans="1:22" s="334" customFormat="1" x14ac:dyDescent="0.3">
      <c r="A233" s="334">
        <v>333</v>
      </c>
      <c r="B233" s="334">
        <v>1753</v>
      </c>
      <c r="C233" s="334" t="s">
        <v>805</v>
      </c>
      <c r="D233" s="334" t="s">
        <v>808</v>
      </c>
      <c r="E233" s="334" t="s">
        <v>4</v>
      </c>
      <c r="G233" s="323">
        <v>338049</v>
      </c>
      <c r="H233" s="323">
        <v>346203</v>
      </c>
      <c r="I233" s="336">
        <f t="shared" si="6"/>
        <v>8154</v>
      </c>
      <c r="M233" s="337">
        <v>2145.8200000000002</v>
      </c>
      <c r="N233" s="334">
        <v>7.9899999999999999E-2</v>
      </c>
      <c r="O233" s="330">
        <v>0</v>
      </c>
      <c r="S233" s="334" t="s">
        <v>301</v>
      </c>
      <c r="T233" s="334" t="s">
        <v>812</v>
      </c>
      <c r="U233" s="334">
        <v>916.49</v>
      </c>
      <c r="V233" s="334" t="s">
        <v>813</v>
      </c>
    </row>
    <row r="234" spans="1:22" s="334" customFormat="1" x14ac:dyDescent="0.3">
      <c r="A234" s="334">
        <v>333</v>
      </c>
      <c r="B234" s="334">
        <v>1753</v>
      </c>
      <c r="C234" s="334" t="s">
        <v>805</v>
      </c>
      <c r="D234" s="334" t="s">
        <v>810</v>
      </c>
      <c r="E234" s="334" t="s">
        <v>4</v>
      </c>
      <c r="G234" s="323">
        <v>220199</v>
      </c>
      <c r="H234" s="323">
        <v>223641</v>
      </c>
      <c r="I234" s="336">
        <f t="shared" si="6"/>
        <v>3442</v>
      </c>
      <c r="M234" s="337">
        <v>1921.1</v>
      </c>
      <c r="N234" s="334">
        <v>7.9899999999999999E-2</v>
      </c>
      <c r="O234" s="330">
        <v>0</v>
      </c>
      <c r="S234" s="334" t="s">
        <v>301</v>
      </c>
      <c r="T234" s="334" t="s">
        <v>812</v>
      </c>
      <c r="U234" s="334">
        <v>820.51</v>
      </c>
      <c r="V234" s="334" t="s">
        <v>813</v>
      </c>
    </row>
    <row r="235" spans="1:22" s="334" customFormat="1" x14ac:dyDescent="0.3">
      <c r="A235" s="334">
        <v>333</v>
      </c>
      <c r="B235" s="334">
        <v>1753</v>
      </c>
      <c r="C235" s="334" t="s">
        <v>805</v>
      </c>
      <c r="D235" s="334" t="s">
        <v>819</v>
      </c>
      <c r="E235" s="334" t="s">
        <v>4</v>
      </c>
      <c r="G235" s="323">
        <v>268720</v>
      </c>
      <c r="H235" s="323">
        <v>278025</v>
      </c>
      <c r="I235" s="336">
        <f t="shared" si="6"/>
        <v>9305</v>
      </c>
      <c r="M235" s="337">
        <v>1921.1</v>
      </c>
      <c r="N235" s="334">
        <v>7.9899999999999999E-2</v>
      </c>
      <c r="O235" s="330">
        <v>0</v>
      </c>
      <c r="S235" s="334" t="s">
        <v>301</v>
      </c>
      <c r="T235" s="334" t="s">
        <v>820</v>
      </c>
      <c r="U235" s="334">
        <v>820.51</v>
      </c>
      <c r="V235" s="334" t="s">
        <v>813</v>
      </c>
    </row>
    <row r="236" spans="1:22" s="334" customFormat="1" x14ac:dyDescent="0.3">
      <c r="A236" s="334">
        <v>333</v>
      </c>
      <c r="B236" s="334">
        <v>1753</v>
      </c>
      <c r="C236" s="334" t="s">
        <v>805</v>
      </c>
      <c r="D236" s="334" t="s">
        <v>811</v>
      </c>
      <c r="E236" s="334" t="s">
        <v>4</v>
      </c>
      <c r="G236" s="323">
        <v>343361</v>
      </c>
      <c r="H236" s="323">
        <v>347871</v>
      </c>
      <c r="I236" s="336">
        <f t="shared" si="6"/>
        <v>4510</v>
      </c>
      <c r="M236" s="337">
        <v>1921.1</v>
      </c>
      <c r="N236" s="334">
        <v>7.9899999999999999E-2</v>
      </c>
      <c r="O236" s="330">
        <v>0</v>
      </c>
      <c r="S236" s="334" t="s">
        <v>301</v>
      </c>
      <c r="T236" s="334" t="s">
        <v>812</v>
      </c>
      <c r="U236" s="334">
        <v>820.51</v>
      </c>
      <c r="V236" s="334" t="s">
        <v>813</v>
      </c>
    </row>
    <row r="237" spans="1:22" s="334" customFormat="1" ht="17.25" customHeight="1" x14ac:dyDescent="0.3">
      <c r="B237" s="334">
        <v>1777</v>
      </c>
      <c r="C237" s="334" t="s">
        <v>821</v>
      </c>
      <c r="D237" s="334" t="s">
        <v>828</v>
      </c>
      <c r="E237" s="334" t="s">
        <v>4</v>
      </c>
      <c r="G237" s="323">
        <v>375757</v>
      </c>
      <c r="H237" s="323">
        <v>380104</v>
      </c>
      <c r="I237" s="336">
        <f t="shared" si="6"/>
        <v>4347</v>
      </c>
      <c r="M237" s="337">
        <v>2056.2199999999998</v>
      </c>
      <c r="N237" s="334">
        <v>0.1004</v>
      </c>
      <c r="O237" s="330">
        <v>0</v>
      </c>
      <c r="S237" s="334" t="s">
        <v>303</v>
      </c>
    </row>
    <row r="238" spans="1:22" s="334" customFormat="1" x14ac:dyDescent="0.3">
      <c r="B238" s="334">
        <v>1784</v>
      </c>
      <c r="C238" s="334" t="s">
        <v>936</v>
      </c>
      <c r="D238" s="334" t="s">
        <v>937</v>
      </c>
      <c r="E238" s="334" t="s">
        <v>4</v>
      </c>
      <c r="G238" s="323">
        <v>267513</v>
      </c>
      <c r="H238" s="323">
        <v>279342</v>
      </c>
      <c r="I238" s="336">
        <f t="shared" si="6"/>
        <v>11829</v>
      </c>
      <c r="M238" s="337">
        <v>2906.99</v>
      </c>
      <c r="N238" s="334">
        <v>0.1101</v>
      </c>
      <c r="O238" s="330" t="s">
        <v>638</v>
      </c>
      <c r="S238" s="334" t="s">
        <v>303</v>
      </c>
      <c r="T238" s="334" t="s">
        <v>938</v>
      </c>
    </row>
    <row r="239" spans="1:22" s="334" customFormat="1" x14ac:dyDescent="0.3">
      <c r="B239" s="334">
        <v>1805</v>
      </c>
      <c r="C239" s="334" t="s">
        <v>1074</v>
      </c>
      <c r="D239" s="334" t="s">
        <v>1075</v>
      </c>
      <c r="E239" s="334" t="s">
        <v>4</v>
      </c>
      <c r="G239" s="323">
        <v>121485</v>
      </c>
      <c r="H239" s="323">
        <v>128224</v>
      </c>
      <c r="I239" s="336">
        <f t="shared" si="6"/>
        <v>6739</v>
      </c>
      <c r="M239" s="337">
        <v>3258.94</v>
      </c>
      <c r="N239" s="334">
        <v>9.0499999999999997E-2</v>
      </c>
      <c r="O239" s="330"/>
      <c r="S239" s="334" t="s">
        <v>107</v>
      </c>
      <c r="T239" s="334" t="s">
        <v>1076</v>
      </c>
    </row>
    <row r="240" spans="1:22" s="334" customFormat="1" x14ac:dyDescent="0.3">
      <c r="B240" s="334">
        <v>1805</v>
      </c>
      <c r="C240" s="334" t="s">
        <v>1074</v>
      </c>
      <c r="D240" s="334" t="s">
        <v>1374</v>
      </c>
      <c r="E240" s="334" t="s">
        <v>4</v>
      </c>
      <c r="G240" s="323">
        <v>16940</v>
      </c>
      <c r="H240" s="323">
        <v>22460</v>
      </c>
      <c r="I240" s="336">
        <f t="shared" si="6"/>
        <v>5520</v>
      </c>
      <c r="M240" s="337">
        <v>4094.36</v>
      </c>
      <c r="N240" s="334">
        <v>9.2999999999999999E-2</v>
      </c>
      <c r="O240" s="330"/>
      <c r="S240" s="334" t="s">
        <v>107</v>
      </c>
      <c r="T240" s="334" t="s">
        <v>1375</v>
      </c>
    </row>
    <row r="241" spans="1:21" s="334" customFormat="1" x14ac:dyDescent="0.3">
      <c r="B241" s="334">
        <v>1825</v>
      </c>
      <c r="C241" s="334" t="s">
        <v>907</v>
      </c>
      <c r="D241" s="334" t="s">
        <v>908</v>
      </c>
      <c r="E241" s="334" t="s">
        <v>4</v>
      </c>
      <c r="G241" s="323">
        <v>145653</v>
      </c>
      <c r="H241" s="323">
        <v>150978</v>
      </c>
      <c r="I241" s="336">
        <f t="shared" si="6"/>
        <v>5325</v>
      </c>
      <c r="M241" s="337">
        <v>2367.87</v>
      </c>
      <c r="N241" s="334">
        <v>9.5500000000000002E-2</v>
      </c>
      <c r="S241" s="334" t="s">
        <v>301</v>
      </c>
      <c r="T241" s="334" t="s">
        <v>916</v>
      </c>
    </row>
    <row r="242" spans="1:21" s="334" customFormat="1" x14ac:dyDescent="0.3">
      <c r="B242" s="334">
        <v>1825</v>
      </c>
      <c r="C242" s="334" t="s">
        <v>907</v>
      </c>
      <c r="D242" s="334" t="s">
        <v>909</v>
      </c>
      <c r="E242" s="334" t="s">
        <v>4</v>
      </c>
      <c r="G242" s="323">
        <v>207279</v>
      </c>
      <c r="H242" s="323">
        <v>209440</v>
      </c>
      <c r="I242" s="336">
        <f t="shared" si="6"/>
        <v>2161</v>
      </c>
      <c r="M242" s="337">
        <v>2367.87</v>
      </c>
      <c r="N242" s="334">
        <v>9.5500000000000002E-2</v>
      </c>
      <c r="S242" s="334" t="s">
        <v>301</v>
      </c>
      <c r="T242" s="334" t="s">
        <v>916</v>
      </c>
    </row>
    <row r="243" spans="1:21" s="334" customFormat="1" x14ac:dyDescent="0.3">
      <c r="B243" s="334">
        <v>1825</v>
      </c>
      <c r="C243" s="334" t="s">
        <v>907</v>
      </c>
      <c r="D243" s="334" t="s">
        <v>910</v>
      </c>
      <c r="E243" s="334" t="s">
        <v>4</v>
      </c>
      <c r="G243" s="323">
        <v>145648</v>
      </c>
      <c r="H243" s="323">
        <v>151552</v>
      </c>
      <c r="I243" s="336">
        <f t="shared" si="6"/>
        <v>5904</v>
      </c>
      <c r="M243" s="337">
        <v>2367.87</v>
      </c>
      <c r="N243" s="334">
        <v>9.5500000000000002E-2</v>
      </c>
      <c r="S243" s="334" t="s">
        <v>301</v>
      </c>
      <c r="T243" s="334" t="s">
        <v>916</v>
      </c>
    </row>
    <row r="244" spans="1:21" s="334" customFormat="1" x14ac:dyDescent="0.3">
      <c r="B244" s="334">
        <v>1825</v>
      </c>
      <c r="C244" s="334" t="s">
        <v>907</v>
      </c>
      <c r="D244" s="334" t="s">
        <v>911</v>
      </c>
      <c r="E244" s="334" t="s">
        <v>4</v>
      </c>
      <c r="G244" s="323">
        <v>175105</v>
      </c>
      <c r="H244" s="323">
        <v>181457</v>
      </c>
      <c r="I244" s="336">
        <f t="shared" si="6"/>
        <v>6352</v>
      </c>
      <c r="M244" s="337">
        <v>2367.87</v>
      </c>
      <c r="N244" s="334">
        <v>9.5500000000000002E-2</v>
      </c>
      <c r="S244" s="334" t="s">
        <v>301</v>
      </c>
      <c r="T244" s="334" t="s">
        <v>916</v>
      </c>
    </row>
    <row r="245" spans="1:21" s="334" customFormat="1" x14ac:dyDescent="0.3">
      <c r="B245" s="334">
        <v>1825</v>
      </c>
      <c r="C245" s="334" t="s">
        <v>907</v>
      </c>
      <c r="D245" s="334" t="s">
        <v>912</v>
      </c>
      <c r="E245" s="334" t="s">
        <v>4</v>
      </c>
      <c r="G245" s="323">
        <v>212029</v>
      </c>
      <c r="H245" s="323">
        <v>215198</v>
      </c>
      <c r="I245" s="336">
        <f t="shared" si="6"/>
        <v>3169</v>
      </c>
      <c r="M245" s="337">
        <v>2367.87</v>
      </c>
      <c r="N245" s="334">
        <v>9.5500000000000002E-2</v>
      </c>
      <c r="S245" s="334" t="s">
        <v>301</v>
      </c>
      <c r="T245" s="334" t="s">
        <v>916</v>
      </c>
    </row>
    <row r="246" spans="1:21" s="334" customFormat="1" x14ac:dyDescent="0.3">
      <c r="B246" s="321">
        <v>1836</v>
      </c>
      <c r="C246" s="321" t="s">
        <v>944</v>
      </c>
      <c r="D246" s="334" t="s">
        <v>947</v>
      </c>
      <c r="E246" s="334" t="s">
        <v>4</v>
      </c>
      <c r="G246" s="323">
        <v>200235</v>
      </c>
      <c r="H246" s="323">
        <v>204667</v>
      </c>
      <c r="I246" s="336">
        <f t="shared" si="6"/>
        <v>4432</v>
      </c>
      <c r="M246" s="337">
        <v>3340.78</v>
      </c>
      <c r="N246" s="334">
        <v>8.2699999999999996E-2</v>
      </c>
      <c r="O246" s="334" t="s">
        <v>949</v>
      </c>
      <c r="S246" s="334" t="s">
        <v>303</v>
      </c>
      <c r="T246" s="334" t="s">
        <v>948</v>
      </c>
    </row>
    <row r="247" spans="1:21" s="334" customFormat="1" x14ac:dyDescent="0.3">
      <c r="B247" s="334">
        <v>1837</v>
      </c>
      <c r="C247" s="334" t="s">
        <v>945</v>
      </c>
      <c r="D247" s="334" t="s">
        <v>946</v>
      </c>
      <c r="E247" s="334" t="s">
        <v>4</v>
      </c>
      <c r="G247" s="323">
        <v>133852</v>
      </c>
      <c r="H247" s="323">
        <v>135912</v>
      </c>
      <c r="I247" s="336">
        <f t="shared" si="6"/>
        <v>2060</v>
      </c>
      <c r="M247" s="337">
        <v>2715.54</v>
      </c>
      <c r="N247" s="334">
        <v>9.4899999999999998E-2</v>
      </c>
      <c r="O247" s="334" t="s">
        <v>950</v>
      </c>
      <c r="S247" s="334" t="s">
        <v>303</v>
      </c>
      <c r="T247" s="334" t="s">
        <v>979</v>
      </c>
    </row>
    <row r="248" spans="1:21" s="334" customFormat="1" x14ac:dyDescent="0.3">
      <c r="B248" s="334">
        <v>1837</v>
      </c>
      <c r="C248" s="334" t="s">
        <v>945</v>
      </c>
      <c r="D248" s="334" t="s">
        <v>1175</v>
      </c>
      <c r="E248" s="334" t="s">
        <v>4</v>
      </c>
      <c r="G248" s="323">
        <v>13678</v>
      </c>
      <c r="H248" s="323">
        <v>14421</v>
      </c>
      <c r="I248" s="336">
        <f t="shared" si="6"/>
        <v>743</v>
      </c>
      <c r="M248" s="337">
        <v>2065</v>
      </c>
      <c r="N248" s="334">
        <v>8.5000000000000006E-2</v>
      </c>
      <c r="O248" s="334" t="s">
        <v>950</v>
      </c>
      <c r="S248" s="334" t="s">
        <v>303</v>
      </c>
      <c r="T248" s="334" t="s">
        <v>1181</v>
      </c>
    </row>
    <row r="249" spans="1:21" s="334" customFormat="1" x14ac:dyDescent="0.3">
      <c r="B249" s="334">
        <v>1837</v>
      </c>
      <c r="C249" s="334" t="s">
        <v>945</v>
      </c>
      <c r="D249" s="334" t="s">
        <v>1176</v>
      </c>
      <c r="E249" s="334" t="s">
        <v>4</v>
      </c>
      <c r="G249" s="323">
        <v>10307</v>
      </c>
      <c r="H249" s="323">
        <v>10948</v>
      </c>
      <c r="I249" s="336">
        <f t="shared" si="6"/>
        <v>641</v>
      </c>
      <c r="M249" s="337">
        <v>2065</v>
      </c>
      <c r="N249" s="334">
        <v>8.5000000000000006E-2</v>
      </c>
      <c r="O249" s="334" t="s">
        <v>950</v>
      </c>
      <c r="S249" s="334" t="s">
        <v>303</v>
      </c>
      <c r="T249" s="334" t="s">
        <v>1181</v>
      </c>
    </row>
    <row r="250" spans="1:21" s="334" customFormat="1" x14ac:dyDescent="0.3">
      <c r="B250" s="334">
        <v>1837</v>
      </c>
      <c r="C250" s="334" t="s">
        <v>945</v>
      </c>
      <c r="D250" s="334" t="s">
        <v>1183</v>
      </c>
      <c r="E250" s="334" t="s">
        <v>4</v>
      </c>
      <c r="G250" s="323">
        <v>2253</v>
      </c>
      <c r="H250" s="323">
        <v>2333</v>
      </c>
      <c r="I250" s="336">
        <f t="shared" si="6"/>
        <v>80</v>
      </c>
      <c r="M250" s="337">
        <v>2065</v>
      </c>
      <c r="N250" s="334">
        <v>8.5000000000000006E-2</v>
      </c>
      <c r="O250" s="334" t="s">
        <v>950</v>
      </c>
      <c r="S250" s="334" t="s">
        <v>303</v>
      </c>
      <c r="T250" s="334" t="s">
        <v>1181</v>
      </c>
    </row>
    <row r="251" spans="1:21" s="334" customFormat="1" x14ac:dyDescent="0.3">
      <c r="B251" s="334">
        <v>1837</v>
      </c>
      <c r="C251" s="334" t="s">
        <v>945</v>
      </c>
      <c r="D251" s="334" t="s">
        <v>1184</v>
      </c>
      <c r="E251" s="334" t="s">
        <v>4</v>
      </c>
      <c r="G251" s="323">
        <v>10991</v>
      </c>
      <c r="H251" s="323">
        <v>12870</v>
      </c>
      <c r="I251" s="336">
        <f t="shared" si="6"/>
        <v>1879</v>
      </c>
      <c r="M251" s="337">
        <v>2065</v>
      </c>
      <c r="N251" s="334">
        <v>8.5000000000000006E-2</v>
      </c>
      <c r="O251" s="334" t="s">
        <v>950</v>
      </c>
      <c r="S251" s="334" t="s">
        <v>303</v>
      </c>
      <c r="T251" s="334" t="s">
        <v>1181</v>
      </c>
    </row>
    <row r="252" spans="1:21" s="334" customFormat="1" x14ac:dyDescent="0.3">
      <c r="B252" s="334">
        <v>1837</v>
      </c>
      <c r="C252" s="334" t="s">
        <v>945</v>
      </c>
      <c r="D252" s="334" t="s">
        <v>1404</v>
      </c>
      <c r="E252" s="334" t="s">
        <v>4</v>
      </c>
      <c r="G252" s="323">
        <v>8</v>
      </c>
      <c r="H252" s="323">
        <v>8</v>
      </c>
      <c r="I252" s="336">
        <f t="shared" si="6"/>
        <v>0</v>
      </c>
      <c r="M252" s="337">
        <v>1921.87</v>
      </c>
      <c r="N252" s="334">
        <v>0.109</v>
      </c>
      <c r="S252" s="334" t="s">
        <v>303</v>
      </c>
      <c r="T252" s="334" t="s">
        <v>1403</v>
      </c>
    </row>
    <row r="253" spans="1:21" s="334" customFormat="1" x14ac:dyDescent="0.3">
      <c r="B253" s="334">
        <v>1837</v>
      </c>
      <c r="C253" s="334" t="s">
        <v>945</v>
      </c>
      <c r="D253" s="334" t="s">
        <v>1405</v>
      </c>
      <c r="E253" s="334" t="s">
        <v>4</v>
      </c>
      <c r="G253" s="323">
        <v>16</v>
      </c>
      <c r="H253" s="323">
        <v>16</v>
      </c>
      <c r="I253" s="336">
        <f t="shared" si="6"/>
        <v>0</v>
      </c>
      <c r="M253" s="337">
        <v>1921.87</v>
      </c>
      <c r="N253" s="334">
        <v>0.109</v>
      </c>
      <c r="S253" s="334" t="s">
        <v>303</v>
      </c>
      <c r="T253" s="334" t="s">
        <v>1403</v>
      </c>
    </row>
    <row r="254" spans="1:21" s="334" customFormat="1" x14ac:dyDescent="0.3">
      <c r="B254" s="334">
        <v>1837</v>
      </c>
      <c r="C254" s="334" t="s">
        <v>945</v>
      </c>
      <c r="D254" s="334" t="s">
        <v>1406</v>
      </c>
      <c r="E254" s="334" t="s">
        <v>4</v>
      </c>
      <c r="G254" s="323">
        <v>14</v>
      </c>
      <c r="H254" s="323">
        <v>14</v>
      </c>
      <c r="I254" s="336">
        <f t="shared" si="6"/>
        <v>0</v>
      </c>
      <c r="M254" s="337">
        <v>1921.87</v>
      </c>
      <c r="N254" s="334">
        <v>0.109</v>
      </c>
      <c r="S254" s="334" t="s">
        <v>303</v>
      </c>
      <c r="T254" s="334" t="s">
        <v>1403</v>
      </c>
    </row>
    <row r="255" spans="1:21" s="334" customFormat="1" x14ac:dyDescent="0.3">
      <c r="B255" s="334">
        <v>1837</v>
      </c>
      <c r="C255" s="334" t="s">
        <v>945</v>
      </c>
      <c r="D255" s="334" t="s">
        <v>1407</v>
      </c>
      <c r="E255" s="334" t="s">
        <v>4</v>
      </c>
      <c r="G255" s="323">
        <v>22</v>
      </c>
      <c r="H255" s="323">
        <v>22</v>
      </c>
      <c r="I255" s="336">
        <f t="shared" si="6"/>
        <v>0</v>
      </c>
      <c r="M255" s="337">
        <v>1921.87</v>
      </c>
      <c r="N255" s="334">
        <v>0.109</v>
      </c>
      <c r="S255" s="334" t="s">
        <v>303</v>
      </c>
      <c r="T255" s="334" t="s">
        <v>1403</v>
      </c>
    </row>
    <row r="256" spans="1:21" s="334" customFormat="1" x14ac:dyDescent="0.3">
      <c r="A256" s="331"/>
      <c r="B256" s="343">
        <v>1860</v>
      </c>
      <c r="C256" s="334" t="s">
        <v>1126</v>
      </c>
      <c r="D256" s="334" t="s">
        <v>1127</v>
      </c>
      <c r="E256" s="334" t="s">
        <v>4</v>
      </c>
      <c r="G256" s="323">
        <v>55165</v>
      </c>
      <c r="H256" s="323">
        <v>57965</v>
      </c>
      <c r="I256" s="336">
        <f t="shared" si="6"/>
        <v>2800</v>
      </c>
      <c r="L256" s="336"/>
      <c r="M256" s="337">
        <v>2813.5</v>
      </c>
      <c r="N256" s="338">
        <v>9.4799999999999995E-2</v>
      </c>
      <c r="O256" s="330">
        <v>0</v>
      </c>
      <c r="P256" s="329"/>
      <c r="Q256" s="329"/>
      <c r="R256" s="330"/>
      <c r="S256" s="334" t="s">
        <v>107</v>
      </c>
      <c r="T256" s="334" t="s">
        <v>1128</v>
      </c>
      <c r="U256" s="321"/>
    </row>
    <row r="257" spans="1:21" s="334" customFormat="1" x14ac:dyDescent="0.3">
      <c r="A257" s="331"/>
      <c r="B257" s="343">
        <v>1860</v>
      </c>
      <c r="C257" s="334" t="s">
        <v>1126</v>
      </c>
      <c r="D257" s="334" t="s">
        <v>1222</v>
      </c>
      <c r="E257" s="334" t="s">
        <v>4</v>
      </c>
      <c r="G257" s="323">
        <v>30117</v>
      </c>
      <c r="H257" s="323">
        <v>33417</v>
      </c>
      <c r="I257" s="336">
        <f t="shared" si="6"/>
        <v>3300</v>
      </c>
      <c r="L257" s="336"/>
      <c r="M257" s="337">
        <v>3526.73</v>
      </c>
      <c r="N257" s="338">
        <v>9.5000000000000001E-2</v>
      </c>
      <c r="O257" s="330"/>
      <c r="P257" s="329"/>
      <c r="Q257" s="329"/>
      <c r="R257" s="330"/>
      <c r="S257" s="334" t="s">
        <v>107</v>
      </c>
      <c r="T257" s="345" t="s">
        <v>1223</v>
      </c>
      <c r="U257" s="321"/>
    </row>
    <row r="258" spans="1:21" s="334" customFormat="1" x14ac:dyDescent="0.3">
      <c r="A258" s="331"/>
      <c r="B258" s="343">
        <v>1860</v>
      </c>
      <c r="C258" s="334" t="s">
        <v>1126</v>
      </c>
      <c r="D258" s="334" t="s">
        <v>1303</v>
      </c>
      <c r="E258" s="334" t="s">
        <v>4</v>
      </c>
      <c r="G258" s="323">
        <v>20165</v>
      </c>
      <c r="H258" s="323">
        <v>22438</v>
      </c>
      <c r="I258" s="336">
        <f t="shared" si="6"/>
        <v>2273</v>
      </c>
      <c r="L258" s="336"/>
      <c r="M258" s="337">
        <v>3526.73</v>
      </c>
      <c r="N258" s="338">
        <v>9.5000000000000001E-2</v>
      </c>
      <c r="O258" s="330"/>
      <c r="P258" s="329"/>
      <c r="Q258" s="329"/>
      <c r="R258" s="330"/>
      <c r="S258" s="334" t="s">
        <v>107</v>
      </c>
      <c r="T258" s="345" t="s">
        <v>1304</v>
      </c>
      <c r="U258" s="321"/>
    </row>
    <row r="259" spans="1:21" s="334" customFormat="1" x14ac:dyDescent="0.3">
      <c r="B259" s="334">
        <v>1863</v>
      </c>
      <c r="C259" s="321" t="s">
        <v>1008</v>
      </c>
      <c r="D259" s="334" t="s">
        <v>887</v>
      </c>
      <c r="E259" s="334" t="s">
        <v>4</v>
      </c>
      <c r="I259" s="336">
        <f t="shared" si="6"/>
        <v>0</v>
      </c>
      <c r="M259" s="337">
        <v>4173.47</v>
      </c>
      <c r="N259" s="334">
        <v>0</v>
      </c>
      <c r="Q259" s="337">
        <v>4348.91</v>
      </c>
      <c r="S259" s="334" t="s">
        <v>107</v>
      </c>
      <c r="T259" s="334" t="s">
        <v>1108</v>
      </c>
    </row>
    <row r="260" spans="1:21" s="334" customFormat="1" x14ac:dyDescent="0.3">
      <c r="B260" s="334">
        <v>1863</v>
      </c>
      <c r="C260" s="321" t="s">
        <v>1008</v>
      </c>
      <c r="D260" s="334" t="s">
        <v>888</v>
      </c>
      <c r="E260" s="334" t="s">
        <v>4</v>
      </c>
      <c r="I260" s="336">
        <f t="shared" si="6"/>
        <v>0</v>
      </c>
      <c r="M260" s="337">
        <v>4173.47</v>
      </c>
      <c r="N260" s="334">
        <v>0</v>
      </c>
      <c r="Q260" s="337">
        <v>4348.91</v>
      </c>
      <c r="S260" s="334" t="s">
        <v>107</v>
      </c>
      <c r="T260" s="334" t="s">
        <v>1108</v>
      </c>
    </row>
    <row r="261" spans="1:21" s="334" customFormat="1" x14ac:dyDescent="0.3">
      <c r="B261" s="334">
        <v>1863</v>
      </c>
      <c r="C261" s="321" t="s">
        <v>1008</v>
      </c>
      <c r="D261" s="334" t="s">
        <v>964</v>
      </c>
      <c r="E261" s="334" t="s">
        <v>4</v>
      </c>
      <c r="I261" s="336">
        <f t="shared" si="6"/>
        <v>0</v>
      </c>
      <c r="M261" s="337">
        <v>4715.6400000000003</v>
      </c>
      <c r="N261" s="334">
        <v>0</v>
      </c>
      <c r="S261" s="334" t="s">
        <v>107</v>
      </c>
      <c r="T261" s="334" t="s">
        <v>1108</v>
      </c>
    </row>
    <row r="262" spans="1:21" s="334" customFormat="1" x14ac:dyDescent="0.3">
      <c r="B262" s="334">
        <v>1863</v>
      </c>
      <c r="C262" s="321" t="s">
        <v>1008</v>
      </c>
      <c r="D262" s="334" t="s">
        <v>965</v>
      </c>
      <c r="E262" s="334" t="s">
        <v>4</v>
      </c>
      <c r="I262" s="336">
        <f t="shared" si="6"/>
        <v>0</v>
      </c>
      <c r="M262" s="337">
        <v>4715.6400000000003</v>
      </c>
      <c r="N262" s="334">
        <v>0</v>
      </c>
      <c r="S262" s="334" t="s">
        <v>107</v>
      </c>
      <c r="T262" s="334" t="s">
        <v>1108</v>
      </c>
    </row>
    <row r="263" spans="1:21" s="334" customFormat="1" x14ac:dyDescent="0.3">
      <c r="B263" s="334">
        <v>1863</v>
      </c>
      <c r="C263" s="321" t="s">
        <v>1008</v>
      </c>
      <c r="D263" s="322" t="s">
        <v>966</v>
      </c>
      <c r="E263" s="334" t="s">
        <v>4</v>
      </c>
      <c r="I263" s="336">
        <f t="shared" si="6"/>
        <v>0</v>
      </c>
      <c r="M263" s="337">
        <v>3273.55</v>
      </c>
      <c r="N263" s="334">
        <v>0</v>
      </c>
      <c r="S263" s="334" t="s">
        <v>107</v>
      </c>
      <c r="T263" s="334" t="s">
        <v>1108</v>
      </c>
    </row>
    <row r="264" spans="1:21" s="334" customFormat="1" x14ac:dyDescent="0.3">
      <c r="B264" s="334" t="s">
        <v>1156</v>
      </c>
      <c r="C264" s="334" t="s">
        <v>1157</v>
      </c>
      <c r="D264" s="335" t="s">
        <v>921</v>
      </c>
      <c r="E264" s="334" t="s">
        <v>4</v>
      </c>
      <c r="I264" s="336">
        <f t="shared" si="6"/>
        <v>0</v>
      </c>
      <c r="M264" s="337">
        <v>4173.47</v>
      </c>
      <c r="N264" s="334">
        <v>0</v>
      </c>
      <c r="Q264" s="337">
        <v>4348.91</v>
      </c>
      <c r="S264" s="334" t="s">
        <v>107</v>
      </c>
      <c r="T264" s="334" t="s">
        <v>1108</v>
      </c>
    </row>
    <row r="265" spans="1:21" s="334" customFormat="1" x14ac:dyDescent="0.3">
      <c r="B265" s="334" t="s">
        <v>1156</v>
      </c>
      <c r="C265" s="334" t="s">
        <v>1157</v>
      </c>
      <c r="D265" s="335" t="s">
        <v>967</v>
      </c>
      <c r="E265" s="334" t="s">
        <v>4</v>
      </c>
      <c r="I265" s="336">
        <f t="shared" si="6"/>
        <v>0</v>
      </c>
      <c r="M265" s="337">
        <v>4173.47</v>
      </c>
      <c r="N265" s="334">
        <v>0</v>
      </c>
      <c r="Q265" s="337">
        <v>4348.91</v>
      </c>
      <c r="S265" s="334" t="s">
        <v>107</v>
      </c>
      <c r="T265" s="334" t="s">
        <v>1108</v>
      </c>
    </row>
    <row r="266" spans="1:21" s="334" customFormat="1" x14ac:dyDescent="0.3">
      <c r="B266" s="334">
        <v>1866</v>
      </c>
      <c r="C266" s="334" t="s">
        <v>1010</v>
      </c>
      <c r="D266" s="335" t="s">
        <v>1011</v>
      </c>
      <c r="E266" s="334" t="s">
        <v>4</v>
      </c>
      <c r="I266" s="336">
        <f t="shared" si="6"/>
        <v>0</v>
      </c>
      <c r="M266" s="337">
        <v>2732.96</v>
      </c>
      <c r="N266" s="334">
        <v>0</v>
      </c>
      <c r="S266" s="334" t="s">
        <v>107</v>
      </c>
      <c r="T266" s="334" t="s">
        <v>1016</v>
      </c>
    </row>
    <row r="267" spans="1:21" s="334" customFormat="1" x14ac:dyDescent="0.3">
      <c r="B267" s="334">
        <v>1873</v>
      </c>
      <c r="C267" s="334" t="s">
        <v>1138</v>
      </c>
      <c r="D267" s="334" t="s">
        <v>1139</v>
      </c>
      <c r="E267" s="334" t="s">
        <v>4</v>
      </c>
      <c r="G267" s="323">
        <v>41881</v>
      </c>
      <c r="H267" s="323">
        <v>46994</v>
      </c>
      <c r="I267" s="336">
        <f t="shared" si="6"/>
        <v>5113</v>
      </c>
      <c r="M267" s="337">
        <v>3427.64</v>
      </c>
      <c r="N267" s="334">
        <v>0.11700000000000001</v>
      </c>
      <c r="S267" s="334" t="s">
        <v>107</v>
      </c>
      <c r="T267" s="334" t="s">
        <v>1140</v>
      </c>
    </row>
    <row r="268" spans="1:21" s="334" customFormat="1" x14ac:dyDescent="0.3">
      <c r="A268" s="395" t="s">
        <v>1416</v>
      </c>
      <c r="B268" s="309">
        <v>1884</v>
      </c>
      <c r="C268" s="334" t="s">
        <v>1165</v>
      </c>
      <c r="D268" s="334" t="s">
        <v>1166</v>
      </c>
      <c r="E268" s="334" t="s">
        <v>4</v>
      </c>
      <c r="G268" s="323">
        <v>168884</v>
      </c>
      <c r="H268" s="323">
        <v>181605</v>
      </c>
      <c r="I268" s="336">
        <f t="shared" si="6"/>
        <v>12721</v>
      </c>
      <c r="M268" s="337">
        <v>3804.32</v>
      </c>
      <c r="N268" s="334">
        <v>9.5000000000000001E-2</v>
      </c>
      <c r="T268" s="334" t="s">
        <v>1168</v>
      </c>
    </row>
    <row r="269" spans="1:21" s="334" customFormat="1" x14ac:dyDescent="0.3">
      <c r="A269" s="186" t="s">
        <v>1259</v>
      </c>
      <c r="B269" s="334">
        <v>1949</v>
      </c>
      <c r="C269" s="334" t="s">
        <v>1144</v>
      </c>
      <c r="D269" s="334" t="s">
        <v>1145</v>
      </c>
      <c r="E269" s="334" t="s">
        <v>4</v>
      </c>
      <c r="G269" s="323">
        <v>30282</v>
      </c>
      <c r="H269" s="323">
        <v>34528</v>
      </c>
      <c r="I269" s="336">
        <f t="shared" si="6"/>
        <v>4246</v>
      </c>
      <c r="M269" s="337">
        <v>1693.49</v>
      </c>
      <c r="N269" s="334">
        <v>9.6799999999999997E-2</v>
      </c>
      <c r="S269" s="334" t="s">
        <v>107</v>
      </c>
      <c r="T269" s="334" t="s">
        <v>1146</v>
      </c>
    </row>
    <row r="270" spans="1:21" s="334" customFormat="1" ht="17.25" customHeight="1" x14ac:dyDescent="0.3">
      <c r="B270" s="334">
        <v>1963</v>
      </c>
      <c r="C270" s="334" t="s">
        <v>1297</v>
      </c>
      <c r="D270" s="334" t="s">
        <v>1298</v>
      </c>
      <c r="E270" s="334" t="s">
        <v>4</v>
      </c>
      <c r="G270" s="323">
        <v>92796</v>
      </c>
      <c r="H270" s="323">
        <v>102938</v>
      </c>
      <c r="I270" s="336">
        <f t="shared" ref="I270:I293" si="7">H270-G270</f>
        <v>10142</v>
      </c>
      <c r="M270" s="337">
        <v>4329.5600000000004</v>
      </c>
      <c r="N270" s="334">
        <v>9.8000000000000004E-2</v>
      </c>
      <c r="S270" s="334" t="s">
        <v>303</v>
      </c>
      <c r="T270" s="334" t="s">
        <v>1300</v>
      </c>
    </row>
    <row r="271" spans="1:21" s="334" customFormat="1" x14ac:dyDescent="0.3">
      <c r="B271" s="334">
        <v>1963</v>
      </c>
      <c r="C271" s="334" t="s">
        <v>1297</v>
      </c>
      <c r="D271" s="334" t="s">
        <v>1299</v>
      </c>
      <c r="E271" s="334" t="s">
        <v>4</v>
      </c>
      <c r="G271" s="323">
        <v>52689</v>
      </c>
      <c r="H271" s="323">
        <v>56236</v>
      </c>
      <c r="I271" s="336">
        <f t="shared" si="7"/>
        <v>3547</v>
      </c>
      <c r="M271" s="337">
        <v>4329.5600000000004</v>
      </c>
      <c r="N271" s="334">
        <v>9.8000000000000004E-2</v>
      </c>
      <c r="S271" s="334" t="s">
        <v>303</v>
      </c>
      <c r="T271" s="334" t="s">
        <v>1300</v>
      </c>
    </row>
    <row r="272" spans="1:21" s="334" customFormat="1" x14ac:dyDescent="0.3">
      <c r="A272" s="186" t="s">
        <v>1438</v>
      </c>
      <c r="B272" s="334">
        <v>2007</v>
      </c>
      <c r="C272" s="334" t="s">
        <v>1376</v>
      </c>
      <c r="D272" s="334" t="s">
        <v>1377</v>
      </c>
      <c r="E272" s="334" t="s">
        <v>4</v>
      </c>
      <c r="G272" s="323">
        <v>14596</v>
      </c>
      <c r="H272" s="323">
        <v>18217</v>
      </c>
      <c r="I272" s="336">
        <f t="shared" si="7"/>
        <v>3621</v>
      </c>
      <c r="M272" s="337">
        <v>3169.89</v>
      </c>
      <c r="N272" s="334">
        <v>0.09</v>
      </c>
      <c r="S272" s="334" t="s">
        <v>301</v>
      </c>
      <c r="T272" s="334" t="s">
        <v>1378</v>
      </c>
    </row>
    <row r="273" spans="1:20" s="334" customFormat="1" x14ac:dyDescent="0.3">
      <c r="B273" s="321">
        <v>2013</v>
      </c>
      <c r="C273" s="321" t="s">
        <v>1426</v>
      </c>
      <c r="D273" s="321" t="s">
        <v>1441</v>
      </c>
      <c r="E273" s="334" t="s">
        <v>4</v>
      </c>
      <c r="G273" s="323">
        <v>9745</v>
      </c>
      <c r="H273" s="323">
        <v>17391</v>
      </c>
      <c r="I273" s="336">
        <f t="shared" si="7"/>
        <v>7646</v>
      </c>
      <c r="M273" s="337">
        <v>3395</v>
      </c>
      <c r="N273" s="334">
        <v>0.09</v>
      </c>
      <c r="S273" s="334" t="s">
        <v>301</v>
      </c>
      <c r="T273" s="334" t="s">
        <v>1442</v>
      </c>
    </row>
    <row r="274" spans="1:20" s="334" customFormat="1" x14ac:dyDescent="0.3">
      <c r="B274" s="321">
        <v>2013</v>
      </c>
      <c r="C274" s="321" t="s">
        <v>1426</v>
      </c>
      <c r="D274" s="321" t="s">
        <v>1431</v>
      </c>
      <c r="E274" s="334" t="s">
        <v>4</v>
      </c>
      <c r="G274" s="323">
        <v>11980</v>
      </c>
      <c r="H274" s="323">
        <v>18973</v>
      </c>
      <c r="I274" s="336">
        <f t="shared" si="7"/>
        <v>6993</v>
      </c>
      <c r="M274" s="337">
        <v>3395</v>
      </c>
      <c r="N274" s="334">
        <v>0.09</v>
      </c>
      <c r="S274" s="334" t="s">
        <v>301</v>
      </c>
      <c r="T274" s="334" t="s">
        <v>1432</v>
      </c>
    </row>
    <row r="275" spans="1:20" s="334" customFormat="1" x14ac:dyDescent="0.3">
      <c r="B275" s="321">
        <v>2013</v>
      </c>
      <c r="C275" s="321" t="s">
        <v>1426</v>
      </c>
      <c r="D275" s="321" t="s">
        <v>1434</v>
      </c>
      <c r="E275" s="334" t="s">
        <v>4</v>
      </c>
      <c r="G275" s="323">
        <v>15072</v>
      </c>
      <c r="H275" s="323">
        <v>21398</v>
      </c>
      <c r="I275" s="336">
        <f t="shared" si="7"/>
        <v>6326</v>
      </c>
      <c r="M275" s="337">
        <v>3395</v>
      </c>
      <c r="N275" s="334">
        <v>0.09</v>
      </c>
      <c r="S275" s="334" t="s">
        <v>301</v>
      </c>
      <c r="T275" s="334" t="s">
        <v>1432</v>
      </c>
    </row>
    <row r="276" spans="1:20" s="334" customFormat="1" x14ac:dyDescent="0.3">
      <c r="B276" s="321">
        <v>2013</v>
      </c>
      <c r="C276" s="321" t="s">
        <v>1426</v>
      </c>
      <c r="D276" s="321" t="s">
        <v>1427</v>
      </c>
      <c r="E276" s="334" t="s">
        <v>4</v>
      </c>
      <c r="G276" s="323">
        <v>16449</v>
      </c>
      <c r="H276" s="323">
        <v>25756</v>
      </c>
      <c r="I276" s="336">
        <f t="shared" si="7"/>
        <v>9307</v>
      </c>
      <c r="M276" s="337">
        <v>3422</v>
      </c>
      <c r="N276" s="334">
        <v>0.09</v>
      </c>
      <c r="S276" s="334" t="s">
        <v>301</v>
      </c>
      <c r="T276" s="334" t="s">
        <v>1428</v>
      </c>
    </row>
    <row r="277" spans="1:20" s="334" customFormat="1" x14ac:dyDescent="0.3">
      <c r="B277" s="321">
        <v>2017</v>
      </c>
      <c r="C277" s="321" t="s">
        <v>1429</v>
      </c>
      <c r="D277" s="321" t="s">
        <v>1430</v>
      </c>
      <c r="E277" s="334" t="s">
        <v>4</v>
      </c>
      <c r="G277" s="323">
        <v>17778</v>
      </c>
      <c r="H277" s="323">
        <v>28873</v>
      </c>
      <c r="I277" s="336">
        <f t="shared" si="7"/>
        <v>11095</v>
      </c>
      <c r="M277" s="337">
        <v>3398.65</v>
      </c>
      <c r="N277" s="334">
        <v>9.5000000000000001E-2</v>
      </c>
      <c r="S277" s="334" t="s">
        <v>303</v>
      </c>
      <c r="T277" s="334" t="s">
        <v>1433</v>
      </c>
    </row>
    <row r="278" spans="1:20" s="334" customFormat="1" x14ac:dyDescent="0.3">
      <c r="B278" s="321">
        <v>2017</v>
      </c>
      <c r="C278" s="321" t="s">
        <v>1429</v>
      </c>
      <c r="D278" s="321" t="s">
        <v>1448</v>
      </c>
      <c r="E278" s="334" t="s">
        <v>4</v>
      </c>
      <c r="G278" s="323">
        <v>8983</v>
      </c>
      <c r="H278" s="323">
        <v>13189</v>
      </c>
      <c r="I278" s="336">
        <f t="shared" si="7"/>
        <v>4206</v>
      </c>
      <c r="M278" s="337">
        <v>3575.31</v>
      </c>
      <c r="N278" s="334">
        <v>9.5000000000000001E-2</v>
      </c>
      <c r="S278" s="334" t="s">
        <v>303</v>
      </c>
      <c r="T278" s="334" t="s">
        <v>1453</v>
      </c>
    </row>
    <row r="279" spans="1:20" s="334" customFormat="1" x14ac:dyDescent="0.3">
      <c r="B279" s="321">
        <v>2017</v>
      </c>
      <c r="C279" s="321" t="s">
        <v>1429</v>
      </c>
      <c r="D279" s="321" t="s">
        <v>1443</v>
      </c>
      <c r="E279" s="334" t="s">
        <v>4</v>
      </c>
      <c r="G279" s="323">
        <v>5304</v>
      </c>
      <c r="H279" s="323">
        <v>14368</v>
      </c>
      <c r="I279" s="336">
        <f t="shared" si="7"/>
        <v>9064</v>
      </c>
      <c r="M279" s="337">
        <v>3575.31</v>
      </c>
      <c r="N279" s="334">
        <v>9.5000000000000001E-2</v>
      </c>
      <c r="S279" s="334" t="s">
        <v>303</v>
      </c>
      <c r="T279" s="334" t="s">
        <v>1444</v>
      </c>
    </row>
    <row r="280" spans="1:20" s="334" customFormat="1" x14ac:dyDescent="0.3">
      <c r="B280" s="321">
        <v>2017</v>
      </c>
      <c r="C280" s="321" t="s">
        <v>1429</v>
      </c>
      <c r="D280" s="321" t="s">
        <v>1449</v>
      </c>
      <c r="E280" s="334" t="s">
        <v>4</v>
      </c>
      <c r="G280" s="323">
        <v>2921</v>
      </c>
      <c r="H280" s="323">
        <v>6976</v>
      </c>
      <c r="I280" s="336">
        <f t="shared" si="7"/>
        <v>4055</v>
      </c>
      <c r="M280" s="337">
        <v>3695.65</v>
      </c>
      <c r="N280" s="334">
        <v>9.5000000000000001E-2</v>
      </c>
      <c r="S280" s="334" t="s">
        <v>303</v>
      </c>
      <c r="T280" s="334" t="s">
        <v>1451</v>
      </c>
    </row>
    <row r="281" spans="1:20" s="334" customFormat="1" x14ac:dyDescent="0.3">
      <c r="B281" s="321">
        <v>2017</v>
      </c>
      <c r="C281" s="321" t="s">
        <v>1429</v>
      </c>
      <c r="D281" s="321" t="s">
        <v>1450</v>
      </c>
      <c r="E281" s="334" t="s">
        <v>4</v>
      </c>
      <c r="G281" s="323">
        <v>10063</v>
      </c>
      <c r="H281" s="323">
        <v>14368</v>
      </c>
      <c r="I281" s="336">
        <f t="shared" si="7"/>
        <v>4305</v>
      </c>
      <c r="M281" s="337">
        <v>3633.65</v>
      </c>
      <c r="N281" s="334">
        <v>9.5000000000000001E-2</v>
      </c>
      <c r="S281" s="334" t="s">
        <v>303</v>
      </c>
      <c r="T281" s="334" t="s">
        <v>1452</v>
      </c>
    </row>
    <row r="282" spans="1:20" s="334" customFormat="1" x14ac:dyDescent="0.3">
      <c r="B282" s="321">
        <v>2017</v>
      </c>
      <c r="C282" s="321" t="s">
        <v>1429</v>
      </c>
      <c r="D282" s="321" t="s">
        <v>1471</v>
      </c>
      <c r="E282" s="334" t="s">
        <v>4</v>
      </c>
      <c r="G282" s="323">
        <v>11</v>
      </c>
      <c r="H282" s="323">
        <v>4252</v>
      </c>
      <c r="I282" s="336">
        <f t="shared" si="7"/>
        <v>4241</v>
      </c>
      <c r="M282" s="337">
        <v>3765.65</v>
      </c>
      <c r="N282" s="334">
        <v>9.5000000000000001E-2</v>
      </c>
      <c r="S282" s="334" t="s">
        <v>303</v>
      </c>
      <c r="T282" s="334" t="s">
        <v>1472</v>
      </c>
    </row>
    <row r="283" spans="1:20" s="334" customFormat="1" x14ac:dyDescent="0.3">
      <c r="B283" s="321">
        <v>2023</v>
      </c>
      <c r="C283" s="321" t="s">
        <v>1445</v>
      </c>
      <c r="D283" s="321" t="s">
        <v>1446</v>
      </c>
      <c r="E283" s="334" t="s">
        <v>4</v>
      </c>
      <c r="G283" s="323">
        <v>7238</v>
      </c>
      <c r="H283" s="323">
        <v>9255</v>
      </c>
      <c r="I283" s="336">
        <f t="shared" si="7"/>
        <v>2017</v>
      </c>
      <c r="M283" s="337">
        <v>2015</v>
      </c>
      <c r="N283" s="334">
        <v>0.11</v>
      </c>
      <c r="S283" s="334" t="s">
        <v>107</v>
      </c>
      <c r="T283" s="334" t="s">
        <v>1447</v>
      </c>
    </row>
    <row r="284" spans="1:20" s="334" customFormat="1" x14ac:dyDescent="0.3">
      <c r="A284" s="364" t="s">
        <v>1477</v>
      </c>
      <c r="B284" s="321">
        <v>2024</v>
      </c>
      <c r="C284" s="321" t="s">
        <v>1454</v>
      </c>
      <c r="D284" s="321" t="s">
        <v>1473</v>
      </c>
      <c r="E284" s="334" t="s">
        <v>4</v>
      </c>
      <c r="G284" s="323">
        <v>507</v>
      </c>
      <c r="H284" s="323">
        <v>3400</v>
      </c>
      <c r="I284" s="336">
        <f t="shared" si="7"/>
        <v>2893</v>
      </c>
      <c r="M284" s="337">
        <v>3374.32</v>
      </c>
      <c r="N284" s="334">
        <v>9.8000000000000004E-2</v>
      </c>
      <c r="S284" s="334" t="s">
        <v>107</v>
      </c>
      <c r="T284" s="334" t="s">
        <v>1456</v>
      </c>
    </row>
    <row r="285" spans="1:20" s="334" customFormat="1" x14ac:dyDescent="0.3">
      <c r="A285" s="364"/>
      <c r="B285" s="321">
        <v>2027</v>
      </c>
      <c r="C285" s="321" t="s">
        <v>1480</v>
      </c>
      <c r="D285" s="321" t="s">
        <v>1481</v>
      </c>
      <c r="E285" s="334" t="s">
        <v>4</v>
      </c>
      <c r="G285" s="323">
        <v>1222</v>
      </c>
      <c r="H285" s="323">
        <v>1222</v>
      </c>
      <c r="I285" s="336">
        <f t="shared" si="7"/>
        <v>0</v>
      </c>
      <c r="M285" s="337">
        <v>3698</v>
      </c>
      <c r="N285" s="334">
        <v>0.115</v>
      </c>
      <c r="S285" s="334" t="s">
        <v>107</v>
      </c>
      <c r="T285" s="334" t="s">
        <v>1484</v>
      </c>
    </row>
    <row r="286" spans="1:20" s="334" customFormat="1" x14ac:dyDescent="0.3">
      <c r="A286" s="364"/>
      <c r="B286" s="321">
        <v>2027</v>
      </c>
      <c r="C286" s="321" t="s">
        <v>1480</v>
      </c>
      <c r="D286" s="321" t="s">
        <v>1482</v>
      </c>
      <c r="E286" s="334" t="s">
        <v>4</v>
      </c>
      <c r="G286" s="323">
        <v>1267</v>
      </c>
      <c r="H286" s="323">
        <v>1267</v>
      </c>
      <c r="I286" s="336">
        <f t="shared" si="7"/>
        <v>0</v>
      </c>
      <c r="M286" s="337">
        <v>3545.62</v>
      </c>
      <c r="N286" s="334">
        <v>0.115</v>
      </c>
      <c r="S286" s="334" t="s">
        <v>107</v>
      </c>
      <c r="T286" s="334" t="s">
        <v>1485</v>
      </c>
    </row>
    <row r="287" spans="1:20" s="334" customFormat="1" x14ac:dyDescent="0.3">
      <c r="A287" s="364"/>
      <c r="B287" s="321">
        <v>2027</v>
      </c>
      <c r="C287" s="321" t="s">
        <v>1480</v>
      </c>
      <c r="D287" s="321" t="s">
        <v>1483</v>
      </c>
      <c r="E287" s="334" t="s">
        <v>4</v>
      </c>
      <c r="G287" s="323">
        <v>30</v>
      </c>
      <c r="H287" s="323">
        <v>30</v>
      </c>
      <c r="I287" s="336">
        <f t="shared" si="7"/>
        <v>0</v>
      </c>
      <c r="M287" s="337">
        <v>3545.62</v>
      </c>
      <c r="N287" s="334">
        <v>0.115</v>
      </c>
      <c r="S287" s="334" t="s">
        <v>107</v>
      </c>
      <c r="T287" s="334" t="s">
        <v>1486</v>
      </c>
    </row>
    <row r="288" spans="1:20" s="334" customFormat="1" x14ac:dyDescent="0.3">
      <c r="B288" s="334">
        <v>835492</v>
      </c>
      <c r="C288" s="334" t="s">
        <v>1384</v>
      </c>
      <c r="D288" s="334" t="s">
        <v>1385</v>
      </c>
      <c r="E288" s="334" t="s">
        <v>4</v>
      </c>
      <c r="I288" s="336">
        <f t="shared" si="7"/>
        <v>0</v>
      </c>
      <c r="M288" s="337">
        <v>8881.99</v>
      </c>
      <c r="N288" s="334">
        <v>0</v>
      </c>
      <c r="S288" s="334" t="s">
        <v>107</v>
      </c>
      <c r="T288" s="334" t="s">
        <v>1402</v>
      </c>
    </row>
    <row r="289" spans="1:20" s="334" customFormat="1" x14ac:dyDescent="0.3">
      <c r="B289" s="334">
        <v>835492</v>
      </c>
      <c r="C289" s="334" t="s">
        <v>1384</v>
      </c>
      <c r="D289" s="334" t="s">
        <v>1386</v>
      </c>
      <c r="E289" s="334" t="s">
        <v>4</v>
      </c>
      <c r="I289" s="336">
        <f t="shared" si="7"/>
        <v>0</v>
      </c>
      <c r="M289" s="337">
        <v>4513.26</v>
      </c>
      <c r="N289" s="334">
        <v>0</v>
      </c>
      <c r="S289" s="334" t="s">
        <v>107</v>
      </c>
      <c r="T289" s="334" t="s">
        <v>1402</v>
      </c>
    </row>
    <row r="290" spans="1:20" s="334" customFormat="1" x14ac:dyDescent="0.3">
      <c r="B290" s="334">
        <v>835492</v>
      </c>
      <c r="C290" s="334" t="s">
        <v>1384</v>
      </c>
      <c r="D290" s="334" t="s">
        <v>1387</v>
      </c>
      <c r="E290" s="334" t="s">
        <v>4</v>
      </c>
      <c r="I290" s="336">
        <f t="shared" si="7"/>
        <v>0</v>
      </c>
      <c r="M290" s="337">
        <v>4295.1099999999997</v>
      </c>
      <c r="N290" s="334">
        <v>0</v>
      </c>
      <c r="S290" s="334" t="s">
        <v>107</v>
      </c>
      <c r="T290" s="334" t="s">
        <v>1402</v>
      </c>
    </row>
    <row r="291" spans="1:20" s="334" customFormat="1" x14ac:dyDescent="0.3">
      <c r="B291" s="334">
        <v>835492</v>
      </c>
      <c r="C291" s="334" t="s">
        <v>1384</v>
      </c>
      <c r="D291" s="334" t="s">
        <v>1388</v>
      </c>
      <c r="E291" s="334" t="s">
        <v>4</v>
      </c>
      <c r="I291" s="336">
        <f t="shared" si="7"/>
        <v>0</v>
      </c>
      <c r="M291" s="337">
        <v>4295.1099999999997</v>
      </c>
      <c r="N291" s="334">
        <v>0</v>
      </c>
      <c r="S291" s="334" t="s">
        <v>107</v>
      </c>
      <c r="T291" s="334" t="s">
        <v>1402</v>
      </c>
    </row>
    <row r="292" spans="1:20" s="334" customFormat="1" x14ac:dyDescent="0.3">
      <c r="A292" s="186" t="s">
        <v>1437</v>
      </c>
      <c r="B292" s="334">
        <v>836257</v>
      </c>
      <c r="C292" s="334" t="s">
        <v>1398</v>
      </c>
      <c r="D292" s="334" t="s">
        <v>1399</v>
      </c>
      <c r="E292" s="334" t="s">
        <v>4</v>
      </c>
      <c r="G292" s="323">
        <v>7826</v>
      </c>
      <c r="H292" s="323">
        <v>10595</v>
      </c>
      <c r="I292" s="336">
        <f t="shared" si="7"/>
        <v>2769</v>
      </c>
      <c r="M292" s="337">
        <v>3278.58</v>
      </c>
      <c r="N292" s="334">
        <v>9.8000000000000004E-2</v>
      </c>
      <c r="S292" s="334" t="s">
        <v>107</v>
      </c>
      <c r="T292" s="334" t="s">
        <v>1401</v>
      </c>
    </row>
    <row r="293" spans="1:20" s="334" customFormat="1" x14ac:dyDescent="0.3">
      <c r="B293" s="334">
        <v>841318</v>
      </c>
      <c r="C293" s="334" t="s">
        <v>1394</v>
      </c>
      <c r="D293" s="334" t="s">
        <v>1395</v>
      </c>
      <c r="E293" s="334" t="s">
        <v>4</v>
      </c>
      <c r="G293" s="323">
        <v>19019</v>
      </c>
      <c r="H293" s="323">
        <v>22068</v>
      </c>
      <c r="I293" s="336">
        <f t="shared" si="7"/>
        <v>3049</v>
      </c>
      <c r="M293" s="337">
        <v>5758.08</v>
      </c>
      <c r="N293" s="334">
        <v>0.105</v>
      </c>
      <c r="S293" s="334" t="s">
        <v>107</v>
      </c>
      <c r="T293" s="334" t="s">
        <v>1400</v>
      </c>
    </row>
  </sheetData>
  <autoFilter ref="A3:V293" xr:uid="{CA822B9C-CDB4-4930-A7A5-53E5915412FA}"/>
  <phoneticPr fontId="8" type="noConversion"/>
  <conditionalFormatting sqref="G4:H58 G77:H155 G157:H203 G267:H287">
    <cfRule type="cellIs" dxfId="412" priority="9" operator="equal">
      <formula>0</formula>
    </cfRule>
    <cfRule type="cellIs" dxfId="411" priority="10" operator="equal">
      <formula>""""""</formula>
    </cfRule>
  </conditionalFormatting>
  <conditionalFormatting sqref="G72:H75">
    <cfRule type="cellIs" dxfId="410" priority="3" operator="equal">
      <formula>0</formula>
    </cfRule>
    <cfRule type="cellIs" dxfId="409" priority="4" operator="equal">
      <formula>""""""</formula>
    </cfRule>
  </conditionalFormatting>
  <conditionalFormatting sqref="G206:H258">
    <cfRule type="cellIs" dxfId="408" priority="1" operator="equal">
      <formula>0</formula>
    </cfRule>
    <cfRule type="cellIs" dxfId="407" priority="2" operator="equal">
      <formula>""""""</formula>
    </cfRule>
  </conditionalFormatting>
  <conditionalFormatting sqref="G292:H293">
    <cfRule type="cellIs" dxfId="406" priority="5" operator="equal">
      <formula>0</formula>
    </cfRule>
    <cfRule type="cellIs" dxfId="405" priority="6" operator="equal">
      <formula>""""""</formula>
    </cfRule>
  </conditionalFormatting>
  <conditionalFormatting sqref="J18:K18">
    <cfRule type="cellIs" dxfId="404" priority="15" operator="equal">
      <formula>0</formula>
    </cfRule>
    <cfRule type="cellIs" dxfId="403" priority="16" operator="equal">
      <formula>""""""</formula>
    </cfRule>
  </conditionalFormatting>
  <conditionalFormatting sqref="J35:K35">
    <cfRule type="cellIs" dxfId="402" priority="13" operator="equal">
      <formula>0</formula>
    </cfRule>
    <cfRule type="cellIs" dxfId="401" priority="14" operator="equal">
      <formula>""""""</formula>
    </cfRule>
  </conditionalFormatting>
  <conditionalFormatting sqref="J206:K206">
    <cfRule type="cellIs" dxfId="400" priority="11" operator="equal">
      <formula>0</formula>
    </cfRule>
    <cfRule type="cellIs" dxfId="399" priority="12" operator="equal">
      <formula>""""""</formula>
    </cfRule>
  </conditionalFormatting>
  <hyperlinks>
    <hyperlink ref="A211:A212" r:id="rId1" display="corey.hommes@purple.com ONLY" xr:uid="{3B47F5AD-485D-4472-B1D6-5A4B330C4C1F}"/>
    <hyperlink ref="A158" r:id="rId2" xr:uid="{1931B496-F343-4F17-B828-349F60F3FCF6}"/>
    <hyperlink ref="A213" r:id="rId3" xr:uid="{5A54440D-2489-4FAD-92EC-AC5057B71C3A}"/>
    <hyperlink ref="B28" r:id="rId4" xr:uid="{323A186E-BAF8-4734-9215-7B71A83E6040}"/>
    <hyperlink ref="A152" r:id="rId5" xr:uid="{C907D11C-83EE-4765-934F-980C206470B8}"/>
    <hyperlink ref="A207" r:id="rId6" xr:uid="{2A1C32B0-91D7-4AE2-B7D4-5CF6ECEA2058}"/>
    <hyperlink ref="A223" r:id="rId7" xr:uid="{83178352-D9C6-4412-A6D0-C0F87C9F6900}"/>
    <hyperlink ref="A206" r:id="rId8" xr:uid="{A9EBF6C5-250E-49BA-B41C-1FA1D4CC46A0}"/>
    <hyperlink ref="A4" r:id="rId9" xr:uid="{599B84B8-0D57-4918-B24C-B930A561E757}"/>
    <hyperlink ref="B5" r:id="rId10" xr:uid="{9CD5B47F-FB45-46E3-A305-72D9EF5A75B9}"/>
    <hyperlink ref="B29" r:id="rId11" xr:uid="{D1175546-5135-44E2-8B4F-31AEC4E65263}"/>
    <hyperlink ref="A269" r:id="rId12" xr:uid="{F259E155-6509-4570-9D6D-979D7D0DE9D2}"/>
    <hyperlink ref="B14" r:id="rId13" xr:uid="{0A449C0F-A87C-4084-9CA2-2BC3271DDF6C}"/>
    <hyperlink ref="B108" r:id="rId14" xr:uid="{66179F00-F1CB-40C6-8D63-8C5AC5C7CB41}"/>
    <hyperlink ref="A48" r:id="rId15" xr:uid="{CCA604AB-DA47-4B2C-9B9B-033CE1B37544}"/>
    <hyperlink ref="A268" r:id="rId16" display="mailto:madams@bigstarteam.com" xr:uid="{5248F322-A12E-4C07-918D-6ABBAAB21366}"/>
    <hyperlink ref="A292" r:id="rId17" xr:uid="{149E0CB1-8C78-4E8A-9FDB-E8690E9D19AC}"/>
    <hyperlink ref="A272" r:id="rId18" xr:uid="{14EB4C64-CFCE-4873-B572-4D7AE1584974}"/>
    <hyperlink ref="A157" r:id="rId19" xr:uid="{2C3B432E-66E6-492F-8B81-68A132D40D65}"/>
    <hyperlink ref="A284" r:id="rId20" xr:uid="{8215A590-7A59-4346-A988-79397B6F29D0}"/>
  </hyperlinks>
  <pageMargins left="0.7" right="0.7" top="0.75" bottom="0.75" header="0.3" footer="0.3"/>
  <pageSetup paperSize="5" scale="32" fitToHeight="0" orientation="portrait" r:id="rId2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9097-CB65-4400-BA47-73B546299B00}">
  <sheetPr>
    <pageSetUpPr fitToPage="1"/>
  </sheetPr>
  <dimension ref="A1:V292"/>
  <sheetViews>
    <sheetView zoomScaleNormal="100" workbookViewId="0">
      <pane ySplit="3" topLeftCell="A91" activePane="bottomLeft" state="frozen"/>
      <selection pane="bottomLeft" activeCell="T73" sqref="T73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570312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72301</v>
      </c>
      <c r="H4" s="323">
        <v>72630</v>
      </c>
      <c r="I4" s="323">
        <f t="shared" ref="I4:I66" si="0">H4-G4</f>
        <v>329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43731</v>
      </c>
      <c r="H5" s="323">
        <v>44622</v>
      </c>
      <c r="I5" s="323">
        <f t="shared" si="0"/>
        <v>891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6.5" customHeight="1" x14ac:dyDescent="0.3">
      <c r="A6" s="321">
        <v>11.5</v>
      </c>
      <c r="B6" s="327">
        <v>438</v>
      </c>
      <c r="C6" s="321" t="s">
        <v>270</v>
      </c>
      <c r="D6" s="322" t="s">
        <v>609</v>
      </c>
      <c r="E6" s="322" t="s">
        <v>16</v>
      </c>
      <c r="G6" s="323">
        <v>195371</v>
      </c>
      <c r="H6" s="323">
        <v>199533</v>
      </c>
      <c r="I6" s="323">
        <f t="shared" si="0"/>
        <v>4162</v>
      </c>
      <c r="J6" s="324"/>
      <c r="L6" s="323">
        <v>0</v>
      </c>
      <c r="M6" s="325">
        <v>419.9</v>
      </c>
      <c r="N6" s="326">
        <v>0.1114</v>
      </c>
      <c r="O6" s="328">
        <v>0</v>
      </c>
      <c r="P6" s="329"/>
      <c r="Q6" s="329"/>
      <c r="R6" s="330">
        <v>0</v>
      </c>
      <c r="T6" s="321" t="s">
        <v>611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783</v>
      </c>
      <c r="E7" s="322" t="s">
        <v>16</v>
      </c>
      <c r="G7" s="323">
        <v>104027</v>
      </c>
      <c r="H7" s="323">
        <v>109172</v>
      </c>
      <c r="I7" s="323">
        <f t="shared" si="0"/>
        <v>5145</v>
      </c>
      <c r="J7" s="324"/>
      <c r="L7" s="323"/>
      <c r="M7" s="325">
        <v>428.7</v>
      </c>
      <c r="N7" s="326">
        <v>0.10979999999999999</v>
      </c>
      <c r="O7" s="328"/>
      <c r="P7" s="329"/>
      <c r="Q7" s="329"/>
      <c r="R7" s="330"/>
      <c r="T7" s="321" t="s">
        <v>784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1147</v>
      </c>
      <c r="E8" s="322" t="s">
        <v>16</v>
      </c>
      <c r="G8" s="323">
        <v>37101</v>
      </c>
      <c r="H8" s="323">
        <v>39224</v>
      </c>
      <c r="I8" s="323">
        <f t="shared" si="0"/>
        <v>2123</v>
      </c>
      <c r="J8" s="324"/>
      <c r="L8" s="323"/>
      <c r="M8" s="325">
        <v>415.92</v>
      </c>
      <c r="N8" s="326">
        <v>0.10299999999999999</v>
      </c>
      <c r="O8" s="328"/>
      <c r="P8" s="329"/>
      <c r="Q8" s="329"/>
      <c r="R8" s="330"/>
      <c r="T8" s="321" t="s">
        <v>1185</v>
      </c>
    </row>
    <row r="9" spans="1:21" s="321" customFormat="1" x14ac:dyDescent="0.3">
      <c r="A9" s="321">
        <v>15</v>
      </c>
      <c r="B9" s="327" t="s">
        <v>262</v>
      </c>
      <c r="C9" s="321" t="s">
        <v>272</v>
      </c>
      <c r="D9" s="322" t="s">
        <v>641</v>
      </c>
      <c r="E9" s="322" t="s">
        <v>4</v>
      </c>
      <c r="G9" s="323">
        <v>219031</v>
      </c>
      <c r="H9" s="323">
        <v>221769</v>
      </c>
      <c r="I9" s="323">
        <f t="shared" si="0"/>
        <v>2738</v>
      </c>
      <c r="J9" s="324"/>
      <c r="L9" s="323"/>
      <c r="M9" s="325">
        <v>2027.72</v>
      </c>
      <c r="N9" s="326">
        <v>9.4500000000000001E-2</v>
      </c>
      <c r="O9" s="328">
        <v>0</v>
      </c>
      <c r="P9" s="324"/>
      <c r="Q9" s="324"/>
      <c r="R9" s="328"/>
      <c r="S9" s="321" t="s">
        <v>301</v>
      </c>
      <c r="T9" s="321" t="s">
        <v>645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642</v>
      </c>
      <c r="E10" s="322" t="s">
        <v>4</v>
      </c>
      <c r="G10" s="323">
        <v>140579</v>
      </c>
      <c r="H10" s="323">
        <v>143080</v>
      </c>
      <c r="I10" s="323">
        <f t="shared" si="0"/>
        <v>2501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646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643</v>
      </c>
      <c r="E11" s="322" t="s">
        <v>4</v>
      </c>
      <c r="G11" s="323">
        <v>227657</v>
      </c>
      <c r="H11" s="323">
        <v>231864</v>
      </c>
      <c r="I11" s="323">
        <f t="shared" si="0"/>
        <v>4207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573</v>
      </c>
      <c r="C12" s="321" t="s">
        <v>272</v>
      </c>
      <c r="D12" s="322" t="s">
        <v>990</v>
      </c>
      <c r="E12" s="322" t="s">
        <v>4</v>
      </c>
      <c r="G12" s="323">
        <v>123639</v>
      </c>
      <c r="H12" s="323">
        <v>129195</v>
      </c>
      <c r="I12" s="323">
        <f t="shared" si="0"/>
        <v>5556</v>
      </c>
      <c r="J12" s="324"/>
      <c r="L12" s="323"/>
      <c r="M12" s="325">
        <v>2175.63</v>
      </c>
      <c r="N12" s="326">
        <v>8.8200000000000001E-2</v>
      </c>
      <c r="O12" s="328">
        <v>0</v>
      </c>
      <c r="P12" s="324"/>
      <c r="Q12" s="324"/>
      <c r="R12" s="328"/>
      <c r="S12" s="321" t="s">
        <v>301</v>
      </c>
      <c r="T12" s="321" t="s">
        <v>991</v>
      </c>
    </row>
    <row r="13" spans="1:21" s="321" customFormat="1" x14ac:dyDescent="0.3">
      <c r="A13" s="321">
        <v>15</v>
      </c>
      <c r="B13" s="327">
        <v>573</v>
      </c>
      <c r="C13" s="321" t="s">
        <v>272</v>
      </c>
      <c r="D13" s="322" t="s">
        <v>1467</v>
      </c>
      <c r="E13" s="322" t="s">
        <v>4</v>
      </c>
      <c r="G13" s="323">
        <v>674</v>
      </c>
      <c r="H13" s="323">
        <v>6038</v>
      </c>
      <c r="I13" s="323">
        <f t="shared" si="0"/>
        <v>5364</v>
      </c>
      <c r="J13" s="324"/>
      <c r="L13" s="323"/>
      <c r="M13" s="325">
        <v>2515</v>
      </c>
      <c r="N13" s="326">
        <v>0.105</v>
      </c>
      <c r="O13" s="328"/>
      <c r="P13" s="324"/>
      <c r="Q13" s="324"/>
      <c r="R13" s="328"/>
      <c r="S13" s="321" t="s">
        <v>301</v>
      </c>
      <c r="T13" s="321" t="s">
        <v>1468</v>
      </c>
    </row>
    <row r="14" spans="1:21" s="321" customFormat="1" x14ac:dyDescent="0.3">
      <c r="A14" s="321">
        <v>16</v>
      </c>
      <c r="B14" s="186" t="s">
        <v>1323</v>
      </c>
      <c r="C14" s="321" t="s">
        <v>917</v>
      </c>
      <c r="D14" s="322" t="s">
        <v>918</v>
      </c>
      <c r="E14" s="322" t="s">
        <v>4</v>
      </c>
      <c r="G14" s="323">
        <v>34800</v>
      </c>
      <c r="H14" s="323">
        <v>36700</v>
      </c>
      <c r="I14" s="323">
        <f t="shared" si="0"/>
        <v>1900</v>
      </c>
      <c r="J14" s="324"/>
      <c r="L14" s="323"/>
      <c r="M14" s="325">
        <v>1621.99</v>
      </c>
      <c r="N14" s="326">
        <v>9.7799999999999998E-2</v>
      </c>
      <c r="O14" s="328">
        <v>0</v>
      </c>
      <c r="P14" s="324"/>
      <c r="Q14" s="324"/>
      <c r="R14" s="328"/>
      <c r="S14" s="321" t="s">
        <v>107</v>
      </c>
      <c r="T14" s="399" t="s">
        <v>924</v>
      </c>
    </row>
    <row r="15" spans="1:21" s="321" customFormat="1" x14ac:dyDescent="0.3">
      <c r="B15" s="331">
        <v>740</v>
      </c>
      <c r="C15" s="404" t="s">
        <v>917</v>
      </c>
      <c r="D15" s="405" t="s">
        <v>980</v>
      </c>
      <c r="E15" s="322" t="s">
        <v>4</v>
      </c>
      <c r="G15" s="323">
        <v>32000</v>
      </c>
      <c r="H15" s="323">
        <v>32000</v>
      </c>
      <c r="I15" s="323">
        <f t="shared" si="0"/>
        <v>0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99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130319</v>
      </c>
      <c r="H16" s="323">
        <v>134634</v>
      </c>
      <c r="I16" s="323">
        <f t="shared" si="0"/>
        <v>4315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29579</v>
      </c>
      <c r="H17" s="323">
        <v>33623</v>
      </c>
      <c r="I17" s="323">
        <f t="shared" si="0"/>
        <v>4044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404" t="s">
        <v>275</v>
      </c>
      <c r="D18" s="405" t="s">
        <v>612</v>
      </c>
      <c r="E18" s="322" t="s">
        <v>4</v>
      </c>
      <c r="F18" s="322"/>
      <c r="G18" s="323">
        <v>48526</v>
      </c>
      <c r="H18" s="323">
        <v>48526</v>
      </c>
      <c r="I18" s="323">
        <f t="shared" si="0"/>
        <v>0</v>
      </c>
      <c r="J18" s="323">
        <v>485</v>
      </c>
      <c r="K18" s="323">
        <v>485</v>
      </c>
      <c r="L18" s="323">
        <f>K18-J18</f>
        <v>0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295" t="s">
        <v>1493</v>
      </c>
      <c r="C19" s="321" t="s">
        <v>205</v>
      </c>
      <c r="D19" s="322" t="s">
        <v>1130</v>
      </c>
      <c r="E19" s="322" t="s">
        <v>4</v>
      </c>
      <c r="F19" s="322"/>
      <c r="G19" s="323">
        <v>93403</v>
      </c>
      <c r="H19" s="323">
        <v>98613</v>
      </c>
      <c r="I19" s="323">
        <f t="shared" si="0"/>
        <v>5210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96193</v>
      </c>
      <c r="H20" s="323">
        <v>100277</v>
      </c>
      <c r="I20" s="323">
        <f t="shared" si="0"/>
        <v>4084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35" t="s">
        <v>4</v>
      </c>
      <c r="F21" s="322"/>
      <c r="G21" s="323">
        <v>51060</v>
      </c>
      <c r="H21" s="323">
        <v>55114</v>
      </c>
      <c r="I21" s="323">
        <f t="shared" si="0"/>
        <v>4054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35" t="s">
        <v>4</v>
      </c>
      <c r="F22" s="322"/>
      <c r="G22" s="323">
        <v>44940</v>
      </c>
      <c r="H22" s="323">
        <v>48665</v>
      </c>
      <c r="I22" s="323">
        <f t="shared" si="0"/>
        <v>3725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35" t="s">
        <v>4</v>
      </c>
      <c r="F23" s="322"/>
      <c r="G23" s="323">
        <v>50949</v>
      </c>
      <c r="H23" s="323">
        <v>55228</v>
      </c>
      <c r="I23" s="323">
        <f t="shared" si="0"/>
        <v>4279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35" t="s">
        <v>4</v>
      </c>
      <c r="F24" s="322"/>
      <c r="G24" s="323">
        <v>40720</v>
      </c>
      <c r="H24" s="323">
        <v>45234</v>
      </c>
      <c r="I24" s="323">
        <f t="shared" si="0"/>
        <v>4514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35" t="s">
        <v>4</v>
      </c>
      <c r="F25" s="322"/>
      <c r="G25" s="323">
        <v>32406</v>
      </c>
      <c r="H25" s="323">
        <v>35326</v>
      </c>
      <c r="I25" s="323">
        <f t="shared" si="0"/>
        <v>2920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35" t="s">
        <v>4</v>
      </c>
      <c r="F26" s="322"/>
      <c r="G26" s="323">
        <v>33201</v>
      </c>
      <c r="H26" s="323">
        <v>37480</v>
      </c>
      <c r="I26" s="323">
        <f t="shared" si="0"/>
        <v>4279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427244</v>
      </c>
      <c r="H27" s="323">
        <v>431361</v>
      </c>
      <c r="I27" s="323">
        <f t="shared" si="0"/>
        <v>4117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213211</v>
      </c>
      <c r="H28" s="323">
        <v>213789</v>
      </c>
      <c r="I28" s="323">
        <f t="shared" si="0"/>
        <v>578</v>
      </c>
      <c r="L28" s="323">
        <f>K28-J28</f>
        <v>0</v>
      </c>
      <c r="M28" s="376">
        <v>2088.12</v>
      </c>
      <c r="N28" s="326">
        <v>0.11020000000000001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123086</v>
      </c>
      <c r="H29" s="323">
        <v>126468</v>
      </c>
      <c r="I29" s="323">
        <f t="shared" si="0"/>
        <v>3382</v>
      </c>
      <c r="L29" s="323"/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73632</v>
      </c>
      <c r="H30" s="323">
        <v>76369</v>
      </c>
      <c r="I30" s="336">
        <f t="shared" si="0"/>
        <v>2737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77204</v>
      </c>
      <c r="H31" s="323">
        <v>82662</v>
      </c>
      <c r="I31" s="336">
        <f t="shared" si="0"/>
        <v>5458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69696</v>
      </c>
      <c r="H32" s="323">
        <v>75791</v>
      </c>
      <c r="I32" s="336">
        <f t="shared" si="0"/>
        <v>6095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186176</v>
      </c>
      <c r="H33" s="323">
        <v>186176</v>
      </c>
      <c r="I33" s="336">
        <f t="shared" si="0"/>
        <v>0</v>
      </c>
      <c r="L33" s="336">
        <f t="shared" ref="L33:L39" si="1">K33-J33</f>
        <v>0</v>
      </c>
      <c r="M33" s="337">
        <v>1212.23</v>
      </c>
      <c r="N33" s="338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69</v>
      </c>
      <c r="B34" s="334" t="s">
        <v>219</v>
      </c>
      <c r="C34" s="334" t="s">
        <v>220</v>
      </c>
      <c r="D34" s="335" t="s">
        <v>351</v>
      </c>
      <c r="E34" s="335" t="s">
        <v>4</v>
      </c>
      <c r="G34" s="323">
        <v>160130</v>
      </c>
      <c r="H34" s="323">
        <v>160130</v>
      </c>
      <c r="I34" s="336">
        <f t="shared" si="0"/>
        <v>0</v>
      </c>
      <c r="J34" s="339">
        <v>16196</v>
      </c>
      <c r="K34" s="339">
        <v>16196</v>
      </c>
      <c r="L34" s="336">
        <f t="shared" si="1"/>
        <v>0</v>
      </c>
      <c r="M34" s="337">
        <v>1127.2</v>
      </c>
      <c r="N34" s="338">
        <v>0</v>
      </c>
      <c r="O34" s="330">
        <v>43745</v>
      </c>
      <c r="P34" s="329"/>
      <c r="Q34" s="329"/>
      <c r="R34" s="330">
        <v>0</v>
      </c>
      <c r="S34" s="334" t="s">
        <v>107</v>
      </c>
      <c r="T34" s="334" t="s">
        <v>728</v>
      </c>
      <c r="U34" s="334" t="s">
        <v>752</v>
      </c>
    </row>
    <row r="35" spans="1:21" s="334" customFormat="1" x14ac:dyDescent="0.3">
      <c r="A35" s="334">
        <v>70</v>
      </c>
      <c r="B35" s="334" t="s">
        <v>219</v>
      </c>
      <c r="C35" s="334" t="s">
        <v>220</v>
      </c>
      <c r="D35" s="335" t="s">
        <v>553</v>
      </c>
      <c r="E35" s="335" t="s">
        <v>4</v>
      </c>
      <c r="G35" s="323">
        <v>137978</v>
      </c>
      <c r="H35" s="323">
        <v>139639</v>
      </c>
      <c r="I35" s="336">
        <f t="shared" si="0"/>
        <v>1661</v>
      </c>
      <c r="J35" s="324">
        <v>0</v>
      </c>
      <c r="K35" s="321"/>
      <c r="L35" s="323">
        <f t="shared" si="1"/>
        <v>0</v>
      </c>
      <c r="M35" s="337">
        <v>1337.25</v>
      </c>
      <c r="N35" s="338">
        <v>8.7999999999999995E-2</v>
      </c>
      <c r="O35" s="330">
        <v>22</v>
      </c>
      <c r="P35" s="329"/>
      <c r="Q35" s="329"/>
      <c r="R35" s="330">
        <v>0</v>
      </c>
      <c r="S35" s="334" t="s">
        <v>107</v>
      </c>
      <c r="T35" s="334" t="s">
        <v>554</v>
      </c>
    </row>
    <row r="36" spans="1:21" s="334" customFormat="1" x14ac:dyDescent="0.3">
      <c r="A36" s="334">
        <v>71</v>
      </c>
      <c r="B36" s="334" t="s">
        <v>219</v>
      </c>
      <c r="C36" s="334" t="s">
        <v>220</v>
      </c>
      <c r="D36" s="335" t="s">
        <v>536</v>
      </c>
      <c r="E36" s="335" t="s">
        <v>4</v>
      </c>
      <c r="G36" s="323">
        <v>132680</v>
      </c>
      <c r="H36" s="323">
        <v>134850</v>
      </c>
      <c r="I36" s="336">
        <f t="shared" si="0"/>
        <v>2170</v>
      </c>
      <c r="J36" s="329"/>
      <c r="L36" s="336">
        <f t="shared" si="1"/>
        <v>0</v>
      </c>
      <c r="M36" s="337">
        <v>1337.25</v>
      </c>
      <c r="N36" s="338">
        <v>8.7999999999999995E-2</v>
      </c>
      <c r="O36" s="330">
        <v>329</v>
      </c>
      <c r="P36" s="329"/>
      <c r="Q36" s="329"/>
      <c r="R36" s="330">
        <v>0</v>
      </c>
      <c r="S36" s="334" t="s">
        <v>107</v>
      </c>
    </row>
    <row r="37" spans="1:21" s="334" customFormat="1" x14ac:dyDescent="0.3">
      <c r="A37" s="334">
        <v>77</v>
      </c>
      <c r="B37" s="334" t="s">
        <v>219</v>
      </c>
      <c r="C37" s="334" t="s">
        <v>220</v>
      </c>
      <c r="D37" s="335" t="s">
        <v>506</v>
      </c>
      <c r="E37" s="335" t="s">
        <v>4</v>
      </c>
      <c r="F37" s="335"/>
      <c r="G37" s="323">
        <v>169480</v>
      </c>
      <c r="H37" s="323">
        <v>170579</v>
      </c>
      <c r="I37" s="336">
        <f t="shared" si="0"/>
        <v>1099</v>
      </c>
      <c r="J37" s="329">
        <v>0</v>
      </c>
      <c r="L37" s="336">
        <f t="shared" si="1"/>
        <v>0</v>
      </c>
      <c r="M37" s="337">
        <v>1337.25</v>
      </c>
      <c r="N37" s="338">
        <v>8.7999999999999995E-2</v>
      </c>
      <c r="O37" s="330">
        <v>329</v>
      </c>
      <c r="P37" s="329"/>
      <c r="Q37" s="329"/>
      <c r="R37" s="330">
        <v>0</v>
      </c>
      <c r="S37" s="334" t="s">
        <v>107</v>
      </c>
    </row>
    <row r="38" spans="1:21" s="334" customFormat="1" ht="17.25" customHeight="1" x14ac:dyDescent="0.3">
      <c r="A38" s="334">
        <v>80</v>
      </c>
      <c r="B38" s="334" t="s">
        <v>202</v>
      </c>
      <c r="C38" s="334" t="s">
        <v>87</v>
      </c>
      <c r="D38" s="335" t="s">
        <v>451</v>
      </c>
      <c r="E38" s="335" t="s">
        <v>4</v>
      </c>
      <c r="G38" s="323">
        <v>157759</v>
      </c>
      <c r="H38" s="323">
        <v>159240</v>
      </c>
      <c r="I38" s="336">
        <f t="shared" si="0"/>
        <v>1481</v>
      </c>
      <c r="J38" s="329"/>
      <c r="L38" s="336">
        <f t="shared" si="1"/>
        <v>0</v>
      </c>
      <c r="M38" s="337">
        <v>1454.13</v>
      </c>
      <c r="N38" s="338">
        <v>0.11550000000000001</v>
      </c>
      <c r="O38" s="330">
        <v>22457</v>
      </c>
      <c r="P38" s="329"/>
      <c r="Q38" s="329"/>
      <c r="R38" s="330">
        <v>0</v>
      </c>
      <c r="S38" s="334" t="s">
        <v>299</v>
      </c>
    </row>
    <row r="39" spans="1:21" s="334" customFormat="1" ht="17.25" customHeight="1" x14ac:dyDescent="0.3">
      <c r="A39" s="334">
        <v>87</v>
      </c>
      <c r="B39" s="334" t="s">
        <v>202</v>
      </c>
      <c r="C39" s="334" t="s">
        <v>87</v>
      </c>
      <c r="D39" s="335" t="s">
        <v>459</v>
      </c>
      <c r="E39" s="335" t="s">
        <v>4</v>
      </c>
      <c r="G39" s="323">
        <v>157602</v>
      </c>
      <c r="H39" s="323">
        <v>158868</v>
      </c>
      <c r="I39" s="336">
        <f t="shared" si="0"/>
        <v>1266</v>
      </c>
      <c r="J39" s="329"/>
      <c r="L39" s="336">
        <f t="shared" si="1"/>
        <v>0</v>
      </c>
      <c r="M39" s="337">
        <v>1454.13</v>
      </c>
      <c r="N39" s="338">
        <v>0.11550000000000001</v>
      </c>
      <c r="O39" s="330">
        <v>7263</v>
      </c>
      <c r="P39" s="329"/>
      <c r="Q39" s="329"/>
      <c r="R39" s="330">
        <v>0</v>
      </c>
      <c r="S39" s="334" t="s">
        <v>299</v>
      </c>
      <c r="T39" s="342"/>
    </row>
    <row r="40" spans="1:21" s="334" customFormat="1" ht="17.25" customHeight="1" x14ac:dyDescent="0.3">
      <c r="A40" s="334">
        <v>87</v>
      </c>
      <c r="B40" s="334" t="s">
        <v>202</v>
      </c>
      <c r="C40" s="334" t="s">
        <v>87</v>
      </c>
      <c r="D40" s="335" t="s">
        <v>520</v>
      </c>
      <c r="E40" s="335" t="s">
        <v>4</v>
      </c>
      <c r="G40" s="323">
        <v>252864</v>
      </c>
      <c r="H40" s="323">
        <v>257904</v>
      </c>
      <c r="I40" s="336">
        <f t="shared" si="0"/>
        <v>5040</v>
      </c>
      <c r="J40" s="329"/>
      <c r="L40" s="336"/>
      <c r="M40" s="337">
        <v>1840.24</v>
      </c>
      <c r="N40" s="338">
        <v>0.1144</v>
      </c>
      <c r="O40" s="330">
        <v>242</v>
      </c>
      <c r="P40" s="329"/>
      <c r="Q40" s="329"/>
      <c r="R40" s="330">
        <v>0</v>
      </c>
      <c r="S40" s="334" t="s">
        <v>299</v>
      </c>
      <c r="T40" s="342"/>
    </row>
    <row r="41" spans="1:21" s="334" customFormat="1" ht="17.25" customHeight="1" x14ac:dyDescent="0.3">
      <c r="A41" s="334">
        <v>91</v>
      </c>
      <c r="B41" s="334" t="s">
        <v>223</v>
      </c>
      <c r="C41" s="320" t="s">
        <v>224</v>
      </c>
      <c r="D41" s="351" t="s">
        <v>397</v>
      </c>
      <c r="E41" s="335" t="s">
        <v>4</v>
      </c>
      <c r="G41" s="323">
        <v>339134</v>
      </c>
      <c r="H41" s="323">
        <v>339967</v>
      </c>
      <c r="I41" s="336">
        <f t="shared" si="0"/>
        <v>833</v>
      </c>
      <c r="J41" s="329"/>
      <c r="L41" s="336">
        <f>K41-J41</f>
        <v>0</v>
      </c>
      <c r="M41" s="337">
        <v>1920</v>
      </c>
      <c r="N41" s="338">
        <v>8.8300000000000003E-2</v>
      </c>
      <c r="O41" s="330">
        <v>55160</v>
      </c>
      <c r="P41" s="329"/>
      <c r="Q41" s="329"/>
      <c r="R41" s="330">
        <v>0</v>
      </c>
      <c r="S41" s="334" t="s">
        <v>107</v>
      </c>
      <c r="T41" s="334" t="s">
        <v>601</v>
      </c>
    </row>
    <row r="42" spans="1:21" s="334" customFormat="1" ht="17.25" customHeight="1" x14ac:dyDescent="0.3">
      <c r="A42" s="334">
        <v>94</v>
      </c>
      <c r="B42" s="334" t="s">
        <v>223</v>
      </c>
      <c r="C42" s="320" t="s">
        <v>224</v>
      </c>
      <c r="D42" s="351" t="s">
        <v>524</v>
      </c>
      <c r="E42" s="335" t="s">
        <v>4</v>
      </c>
      <c r="F42" s="335"/>
      <c r="G42" s="323">
        <v>283490</v>
      </c>
      <c r="H42" s="323">
        <v>287834</v>
      </c>
      <c r="I42" s="336">
        <f t="shared" si="0"/>
        <v>4344</v>
      </c>
      <c r="J42" s="329"/>
      <c r="L42" s="336">
        <f>K42-J42</f>
        <v>0</v>
      </c>
      <c r="M42" s="337">
        <v>1994.76</v>
      </c>
      <c r="N42" s="338">
        <v>9.7000000000000003E-2</v>
      </c>
      <c r="O42" s="330">
        <v>31</v>
      </c>
      <c r="P42" s="329"/>
      <c r="Q42" s="329"/>
      <c r="R42" s="330">
        <v>0</v>
      </c>
      <c r="S42" s="334" t="s">
        <v>107</v>
      </c>
      <c r="T42" s="334" t="s">
        <v>601</v>
      </c>
    </row>
    <row r="43" spans="1:21" s="334" customFormat="1" ht="16.5" customHeight="1" x14ac:dyDescent="0.3">
      <c r="A43" s="334">
        <v>94</v>
      </c>
      <c r="B43" s="334" t="s">
        <v>223</v>
      </c>
      <c r="C43" s="320" t="s">
        <v>224</v>
      </c>
      <c r="D43" s="351" t="s">
        <v>802</v>
      </c>
      <c r="E43" s="335" t="s">
        <v>4</v>
      </c>
      <c r="F43" s="335"/>
      <c r="G43" s="323">
        <v>144928</v>
      </c>
      <c r="H43" s="323">
        <v>148296</v>
      </c>
      <c r="I43" s="336">
        <f t="shared" si="0"/>
        <v>3368</v>
      </c>
      <c r="J43" s="329"/>
      <c r="L43" s="336"/>
      <c r="M43" s="337">
        <v>2244.88</v>
      </c>
      <c r="N43" s="338">
        <v>9.7299999999999998E-2</v>
      </c>
      <c r="O43" s="330"/>
      <c r="P43" s="329"/>
      <c r="Q43" s="329"/>
      <c r="R43" s="330"/>
      <c r="S43" s="334" t="s">
        <v>107</v>
      </c>
      <c r="T43" s="334" t="s">
        <v>803</v>
      </c>
      <c r="U43" s="334" t="s">
        <v>714</v>
      </c>
    </row>
    <row r="44" spans="1:21" s="334" customFormat="1" ht="17.25" customHeight="1" x14ac:dyDescent="0.3">
      <c r="A44" s="334">
        <v>94</v>
      </c>
      <c r="B44" s="334" t="s">
        <v>223</v>
      </c>
      <c r="C44" s="320" t="s">
        <v>224</v>
      </c>
      <c r="D44" s="351" t="s">
        <v>875</v>
      </c>
      <c r="E44" s="335" t="s">
        <v>4</v>
      </c>
      <c r="F44" s="335"/>
      <c r="G44" s="323">
        <v>58770</v>
      </c>
      <c r="H44" s="323">
        <v>59848</v>
      </c>
      <c r="I44" s="336">
        <f t="shared" si="0"/>
        <v>1078</v>
      </c>
      <c r="J44" s="329"/>
      <c r="L44" s="336"/>
      <c r="M44" s="337">
        <v>1911.11</v>
      </c>
      <c r="N44" s="338">
        <v>9.4600000000000004E-2</v>
      </c>
      <c r="O44" s="330"/>
      <c r="P44" s="329"/>
      <c r="Q44" s="329"/>
      <c r="R44" s="330"/>
      <c r="S44" s="334" t="s">
        <v>107</v>
      </c>
      <c r="T44" s="334" t="s">
        <v>876</v>
      </c>
    </row>
    <row r="45" spans="1:21" s="334" customFormat="1" ht="17.25" customHeight="1" x14ac:dyDescent="0.3">
      <c r="A45" s="334">
        <v>94</v>
      </c>
      <c r="B45" s="334" t="s">
        <v>223</v>
      </c>
      <c r="C45" s="320" t="s">
        <v>224</v>
      </c>
      <c r="D45" s="351" t="s">
        <v>1328</v>
      </c>
      <c r="E45" s="335" t="s">
        <v>4</v>
      </c>
      <c r="F45" s="335"/>
      <c r="G45" s="323">
        <v>6787</v>
      </c>
      <c r="H45" s="323">
        <v>8132</v>
      </c>
      <c r="I45" s="336">
        <f t="shared" si="0"/>
        <v>1345</v>
      </c>
      <c r="J45" s="329"/>
      <c r="L45" s="336"/>
      <c r="M45" s="337">
        <v>2589.33</v>
      </c>
      <c r="N45" s="338">
        <v>9.5000000000000001E-2</v>
      </c>
      <c r="O45" s="330"/>
      <c r="P45" s="329"/>
      <c r="Q45" s="329"/>
      <c r="R45" s="330"/>
      <c r="S45" s="334" t="s">
        <v>107</v>
      </c>
      <c r="T45" s="334" t="s">
        <v>1329</v>
      </c>
    </row>
    <row r="46" spans="1:21" s="334" customFormat="1" ht="17.25" customHeight="1" x14ac:dyDescent="0.3">
      <c r="A46" s="364" t="s">
        <v>1397</v>
      </c>
      <c r="B46" s="334" t="s">
        <v>223</v>
      </c>
      <c r="C46" s="320" t="s">
        <v>224</v>
      </c>
      <c r="D46" s="351" t="s">
        <v>1358</v>
      </c>
      <c r="E46" s="335" t="s">
        <v>4</v>
      </c>
      <c r="F46" s="335"/>
      <c r="G46" s="323">
        <v>10101</v>
      </c>
      <c r="H46" s="323">
        <v>11959</v>
      </c>
      <c r="I46" s="336">
        <f t="shared" si="0"/>
        <v>1858</v>
      </c>
      <c r="J46" s="329"/>
      <c r="L46" s="336"/>
      <c r="M46" s="337">
        <v>2585.77</v>
      </c>
      <c r="N46" s="338">
        <v>8.8999999999999996E-2</v>
      </c>
      <c r="O46" s="330"/>
      <c r="P46" s="329"/>
      <c r="Q46" s="329"/>
      <c r="R46" s="330"/>
      <c r="S46" s="334" t="s">
        <v>107</v>
      </c>
      <c r="T46" s="334" t="s">
        <v>1359</v>
      </c>
    </row>
    <row r="47" spans="1:21" s="334" customFormat="1" ht="17.25" customHeight="1" x14ac:dyDescent="0.3">
      <c r="A47" s="364"/>
      <c r="B47" s="334" t="s">
        <v>223</v>
      </c>
      <c r="C47" s="320" t="s">
        <v>224</v>
      </c>
      <c r="D47" s="351" t="s">
        <v>1469</v>
      </c>
      <c r="E47" s="335" t="s">
        <v>4</v>
      </c>
      <c r="F47" s="335"/>
      <c r="G47" s="323">
        <v>7</v>
      </c>
      <c r="H47" s="323">
        <v>6181</v>
      </c>
      <c r="I47" s="336">
        <f t="shared" si="0"/>
        <v>6174</v>
      </c>
      <c r="J47" s="329"/>
      <c r="L47" s="336"/>
      <c r="M47" s="337">
        <v>2492.02</v>
      </c>
      <c r="N47" s="338">
        <v>8.8999999999999996E-2</v>
      </c>
      <c r="O47" s="330"/>
      <c r="P47" s="329"/>
      <c r="Q47" s="329"/>
      <c r="R47" s="330"/>
      <c r="S47" s="334" t="s">
        <v>107</v>
      </c>
      <c r="T47" s="334" t="s">
        <v>1470</v>
      </c>
    </row>
    <row r="48" spans="1:21" s="334" customFormat="1" ht="16.5" customHeight="1" x14ac:dyDescent="0.3">
      <c r="A48" s="334">
        <v>114</v>
      </c>
      <c r="B48" s="334" t="s">
        <v>227</v>
      </c>
      <c r="C48" s="334" t="s">
        <v>228</v>
      </c>
      <c r="D48" s="335" t="s">
        <v>542</v>
      </c>
      <c r="E48" s="335" t="s">
        <v>4</v>
      </c>
      <c r="G48" s="323">
        <v>168126</v>
      </c>
      <c r="H48" s="323">
        <v>170587</v>
      </c>
      <c r="I48" s="336">
        <f t="shared" si="0"/>
        <v>2461</v>
      </c>
      <c r="J48" s="329"/>
      <c r="L48" s="336">
        <f t="shared" ref="L48:L50" si="2">K48-J48</f>
        <v>0</v>
      </c>
      <c r="M48" s="337">
        <v>2021.78</v>
      </c>
      <c r="N48" s="338">
        <v>8.4699999999999998E-2</v>
      </c>
      <c r="O48" s="330">
        <v>0</v>
      </c>
      <c r="P48" s="329"/>
      <c r="Q48" s="329"/>
      <c r="R48" s="330">
        <v>0</v>
      </c>
      <c r="S48" s="334" t="s">
        <v>107</v>
      </c>
    </row>
    <row r="49" spans="1:20" s="334" customFormat="1" ht="16.5" customHeight="1" x14ac:dyDescent="0.3">
      <c r="A49" s="334">
        <v>114</v>
      </c>
      <c r="B49" s="334" t="s">
        <v>227</v>
      </c>
      <c r="C49" s="334" t="s">
        <v>228</v>
      </c>
      <c r="D49" s="335" t="s">
        <v>753</v>
      </c>
      <c r="E49" s="335" t="s">
        <v>4</v>
      </c>
      <c r="G49" s="323">
        <v>256804</v>
      </c>
      <c r="H49" s="323">
        <v>265391</v>
      </c>
      <c r="I49" s="336">
        <f t="shared" si="0"/>
        <v>8587</v>
      </c>
      <c r="J49" s="329"/>
      <c r="L49" s="336">
        <f t="shared" si="2"/>
        <v>0</v>
      </c>
      <c r="M49" s="337">
        <v>2109.36</v>
      </c>
      <c r="N49" s="338">
        <v>8.4900000000000003E-2</v>
      </c>
      <c r="O49" s="330">
        <v>0</v>
      </c>
      <c r="P49" s="329"/>
      <c r="Q49" s="329"/>
      <c r="R49" s="330">
        <v>0</v>
      </c>
      <c r="S49" s="334" t="s">
        <v>107</v>
      </c>
      <c r="T49" s="334" t="s">
        <v>754</v>
      </c>
    </row>
    <row r="50" spans="1:20" s="334" customFormat="1" ht="17.25" customHeight="1" x14ac:dyDescent="0.3">
      <c r="A50" s="334">
        <v>114</v>
      </c>
      <c r="B50" s="334" t="s">
        <v>227</v>
      </c>
      <c r="C50" s="334" t="s">
        <v>228</v>
      </c>
      <c r="D50" s="335" t="s">
        <v>1029</v>
      </c>
      <c r="E50" s="335" t="s">
        <v>4</v>
      </c>
      <c r="G50" s="323">
        <v>79545</v>
      </c>
      <c r="H50" s="323">
        <v>83447</v>
      </c>
      <c r="I50" s="336">
        <f t="shared" si="0"/>
        <v>3902</v>
      </c>
      <c r="J50" s="329"/>
      <c r="L50" s="336">
        <f t="shared" si="2"/>
        <v>0</v>
      </c>
      <c r="M50" s="337">
        <v>2914.75</v>
      </c>
      <c r="N50" s="338">
        <v>0.08</v>
      </c>
      <c r="O50" s="330">
        <v>0</v>
      </c>
      <c r="P50" s="329"/>
      <c r="Q50" s="329"/>
      <c r="R50" s="330">
        <v>0</v>
      </c>
      <c r="S50" s="334" t="s">
        <v>107</v>
      </c>
      <c r="T50" s="334" t="s">
        <v>1031</v>
      </c>
    </row>
    <row r="51" spans="1:20" s="334" customFormat="1" ht="17.25" customHeight="1" x14ac:dyDescent="0.3">
      <c r="A51" s="334">
        <v>114</v>
      </c>
      <c r="B51" s="343">
        <v>1314</v>
      </c>
      <c r="C51" s="334" t="s">
        <v>228</v>
      </c>
      <c r="D51" s="335" t="s">
        <v>1095</v>
      </c>
      <c r="E51" s="335" t="s">
        <v>4</v>
      </c>
      <c r="G51" s="323">
        <v>154137</v>
      </c>
      <c r="H51" s="323">
        <v>164884</v>
      </c>
      <c r="I51" s="336">
        <f t="shared" si="0"/>
        <v>10747</v>
      </c>
      <c r="J51" s="329"/>
      <c r="L51" s="336"/>
      <c r="M51" s="337">
        <v>2909.74</v>
      </c>
      <c r="N51" s="338">
        <v>7.9799999999999996E-2</v>
      </c>
      <c r="O51" s="330"/>
      <c r="P51" s="329"/>
      <c r="Q51" s="329"/>
      <c r="R51" s="330"/>
      <c r="S51" s="334" t="s">
        <v>107</v>
      </c>
      <c r="T51" s="334" t="s">
        <v>1096</v>
      </c>
    </row>
    <row r="52" spans="1:20" s="334" customFormat="1" ht="17.25" customHeight="1" x14ac:dyDescent="0.3">
      <c r="A52" s="334">
        <v>114</v>
      </c>
      <c r="B52" s="343">
        <v>1314</v>
      </c>
      <c r="C52" s="334" t="s">
        <v>228</v>
      </c>
      <c r="D52" s="335" t="s">
        <v>1187</v>
      </c>
      <c r="E52" s="335" t="s">
        <v>4</v>
      </c>
      <c r="G52" s="323">
        <v>110886</v>
      </c>
      <c r="H52" s="323">
        <v>139480</v>
      </c>
      <c r="I52" s="336">
        <f t="shared" si="0"/>
        <v>28594</v>
      </c>
      <c r="J52" s="329"/>
      <c r="L52" s="336"/>
      <c r="M52" s="337">
        <v>2857.03</v>
      </c>
      <c r="N52" s="338">
        <v>7.8E-2</v>
      </c>
      <c r="O52" s="330"/>
      <c r="P52" s="329" t="s">
        <v>714</v>
      </c>
      <c r="Q52" s="329"/>
      <c r="R52" s="330"/>
      <c r="S52" s="334" t="s">
        <v>107</v>
      </c>
      <c r="T52" s="334" t="s">
        <v>1185</v>
      </c>
    </row>
    <row r="53" spans="1:20" s="334" customFormat="1" ht="17.25" customHeight="1" x14ac:dyDescent="0.3">
      <c r="A53" s="334">
        <v>114</v>
      </c>
      <c r="B53" s="343">
        <v>1314</v>
      </c>
      <c r="C53" s="334" t="s">
        <v>228</v>
      </c>
      <c r="D53" s="335" t="s">
        <v>1188</v>
      </c>
      <c r="E53" s="335" t="s">
        <v>4</v>
      </c>
      <c r="G53" s="323">
        <v>95022</v>
      </c>
      <c r="H53" s="323">
        <v>120031</v>
      </c>
      <c r="I53" s="336">
        <f t="shared" si="0"/>
        <v>25009</v>
      </c>
      <c r="J53" s="329"/>
      <c r="L53" s="336"/>
      <c r="M53" s="337">
        <v>2857.03</v>
      </c>
      <c r="N53" s="338">
        <v>7.8E-2</v>
      </c>
      <c r="O53" s="330"/>
      <c r="P53" s="329" t="s">
        <v>714</v>
      </c>
      <c r="Q53" s="329"/>
      <c r="R53" s="330"/>
      <c r="S53" s="334" t="s">
        <v>107</v>
      </c>
      <c r="T53" s="334" t="s">
        <v>1189</v>
      </c>
    </row>
    <row r="54" spans="1:20" s="334" customFormat="1" ht="17.25" customHeight="1" x14ac:dyDescent="0.3">
      <c r="A54" s="334">
        <v>114</v>
      </c>
      <c r="B54" s="343">
        <v>1314</v>
      </c>
      <c r="C54" s="334" t="s">
        <v>228</v>
      </c>
      <c r="D54" s="335" t="s">
        <v>1419</v>
      </c>
      <c r="E54" s="335" t="s">
        <v>4</v>
      </c>
      <c r="G54" s="323">
        <v>5409</v>
      </c>
      <c r="H54" s="323">
        <v>8479</v>
      </c>
      <c r="I54" s="336">
        <f t="shared" si="0"/>
        <v>3070</v>
      </c>
      <c r="J54" s="329"/>
      <c r="L54" s="336"/>
      <c r="M54" s="337">
        <v>3104.06</v>
      </c>
      <c r="N54" s="338">
        <v>8.7999999999999995E-2</v>
      </c>
      <c r="O54" s="330"/>
      <c r="P54" s="329"/>
      <c r="Q54" s="329"/>
      <c r="R54" s="330"/>
      <c r="S54" s="334" t="s">
        <v>107</v>
      </c>
      <c r="T54" s="334" t="s">
        <v>1421</v>
      </c>
    </row>
    <row r="55" spans="1:20" s="334" customFormat="1" ht="17.25" customHeight="1" x14ac:dyDescent="0.3">
      <c r="A55" s="334">
        <v>114</v>
      </c>
      <c r="B55" s="343">
        <v>1314</v>
      </c>
      <c r="C55" s="334" t="s">
        <v>228</v>
      </c>
      <c r="D55" s="335" t="s">
        <v>1409</v>
      </c>
      <c r="E55" s="335" t="s">
        <v>4</v>
      </c>
      <c r="G55" s="323">
        <v>19548</v>
      </c>
      <c r="H55" s="323">
        <v>26784</v>
      </c>
      <c r="I55" s="336">
        <f t="shared" si="0"/>
        <v>7236</v>
      </c>
      <c r="J55" s="329"/>
      <c r="L55" s="336"/>
      <c r="M55" s="337">
        <v>3104.06</v>
      </c>
      <c r="N55" s="338">
        <v>8.7999999999999995E-2</v>
      </c>
      <c r="O55" s="330"/>
      <c r="P55" s="329"/>
      <c r="Q55" s="329"/>
      <c r="R55" s="330"/>
      <c r="S55" s="334" t="s">
        <v>107</v>
      </c>
      <c r="T55" s="334" t="s">
        <v>1410</v>
      </c>
    </row>
    <row r="56" spans="1:20" s="334" customFormat="1" ht="17.25" customHeight="1" x14ac:dyDescent="0.3">
      <c r="A56" s="334">
        <v>114</v>
      </c>
      <c r="B56" s="343">
        <v>1314</v>
      </c>
      <c r="C56" s="334" t="s">
        <v>228</v>
      </c>
      <c r="D56" s="335" t="s">
        <v>1420</v>
      </c>
      <c r="E56" s="335" t="s">
        <v>4</v>
      </c>
      <c r="G56" s="323">
        <v>14044</v>
      </c>
      <c r="H56" s="323">
        <v>21226</v>
      </c>
      <c r="I56" s="336">
        <f t="shared" si="0"/>
        <v>7182</v>
      </c>
      <c r="J56" s="329"/>
      <c r="L56" s="336"/>
      <c r="M56" s="337">
        <v>3104.06</v>
      </c>
      <c r="N56" s="338">
        <v>8.7999999999999995E-2</v>
      </c>
      <c r="O56" s="330"/>
      <c r="P56" s="329"/>
      <c r="Q56" s="329"/>
      <c r="R56" s="330"/>
      <c r="S56" s="334" t="s">
        <v>107</v>
      </c>
      <c r="T56" s="334" t="s">
        <v>1422</v>
      </c>
    </row>
    <row r="57" spans="1:20" x14ac:dyDescent="0.3">
      <c r="B57" s="269">
        <v>1316</v>
      </c>
      <c r="C57" s="269" t="s">
        <v>1033</v>
      </c>
      <c r="D57" s="335" t="s">
        <v>1034</v>
      </c>
      <c r="E57" s="334" t="s">
        <v>16</v>
      </c>
      <c r="F57" s="334"/>
      <c r="G57" s="334"/>
      <c r="H57" s="334"/>
      <c r="I57" s="336">
        <f t="shared" si="0"/>
        <v>0</v>
      </c>
      <c r="M57" s="272">
        <v>50.84</v>
      </c>
      <c r="N57" s="211">
        <v>0</v>
      </c>
      <c r="S57" s="211" t="s">
        <v>107</v>
      </c>
      <c r="T57" s="211" t="s">
        <v>1042</v>
      </c>
    </row>
    <row r="58" spans="1:20" x14ac:dyDescent="0.3">
      <c r="B58" s="269">
        <v>1316</v>
      </c>
      <c r="C58" s="269" t="s">
        <v>1033</v>
      </c>
      <c r="D58" s="335" t="s">
        <v>1035</v>
      </c>
      <c r="E58" s="334" t="s">
        <v>16</v>
      </c>
      <c r="F58" s="334"/>
      <c r="G58" s="334"/>
      <c r="H58" s="334"/>
      <c r="I58" s="336">
        <f t="shared" si="0"/>
        <v>0</v>
      </c>
      <c r="M58" s="272">
        <v>50.84</v>
      </c>
      <c r="N58" s="211">
        <v>0</v>
      </c>
      <c r="S58" s="211" t="s">
        <v>107</v>
      </c>
      <c r="T58" s="211" t="s">
        <v>1042</v>
      </c>
    </row>
    <row r="59" spans="1:20" x14ac:dyDescent="0.3">
      <c r="B59" s="269">
        <v>1316</v>
      </c>
      <c r="C59" s="269" t="s">
        <v>1033</v>
      </c>
      <c r="D59" s="335" t="s">
        <v>1036</v>
      </c>
      <c r="E59" s="334" t="s">
        <v>16</v>
      </c>
      <c r="F59" s="334"/>
      <c r="G59" s="334"/>
      <c r="H59" s="334"/>
      <c r="I59" s="336">
        <f t="shared" si="0"/>
        <v>0</v>
      </c>
      <c r="M59" s="272">
        <v>50.84</v>
      </c>
      <c r="N59" s="211">
        <v>0</v>
      </c>
      <c r="S59" s="211" t="s">
        <v>107</v>
      </c>
      <c r="T59" s="211" t="s">
        <v>1042</v>
      </c>
    </row>
    <row r="60" spans="1:20" x14ac:dyDescent="0.3">
      <c r="B60" s="269">
        <v>1316</v>
      </c>
      <c r="C60" s="269" t="s">
        <v>1033</v>
      </c>
      <c r="D60" s="335" t="s">
        <v>1037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50.84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335" t="s">
        <v>1038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50.84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335" t="s">
        <v>1039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50.84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335" t="s">
        <v>1040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50.84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335" t="s">
        <v>1041</v>
      </c>
      <c r="E64" s="334" t="s">
        <v>16</v>
      </c>
      <c r="F64" s="334"/>
      <c r="G64" s="334"/>
      <c r="H64" s="334"/>
      <c r="I64" s="336">
        <f t="shared" si="0"/>
        <v>0</v>
      </c>
      <c r="M64" s="272">
        <v>50.84</v>
      </c>
      <c r="N64" s="211">
        <v>0</v>
      </c>
      <c r="S64" s="211" t="s">
        <v>107</v>
      </c>
      <c r="T64" s="211" t="s">
        <v>1042</v>
      </c>
    </row>
    <row r="65" spans="1:22" x14ac:dyDescent="0.3">
      <c r="B65" s="269">
        <v>1316</v>
      </c>
      <c r="C65" s="269" t="s">
        <v>1033</v>
      </c>
      <c r="D65" s="335" t="s">
        <v>1263</v>
      </c>
      <c r="E65" s="334" t="s">
        <v>16</v>
      </c>
      <c r="F65" s="334"/>
      <c r="G65" s="334"/>
      <c r="H65" s="334"/>
      <c r="I65" s="336">
        <f t="shared" si="0"/>
        <v>0</v>
      </c>
      <c r="M65" s="272">
        <v>100</v>
      </c>
      <c r="N65" s="211">
        <v>0</v>
      </c>
      <c r="S65" s="211" t="s">
        <v>107</v>
      </c>
      <c r="T65" s="211" t="s">
        <v>1262</v>
      </c>
    </row>
    <row r="66" spans="1:22" x14ac:dyDescent="0.3">
      <c r="B66" s="269">
        <v>1316</v>
      </c>
      <c r="C66" s="269" t="s">
        <v>1033</v>
      </c>
      <c r="D66" s="335" t="s">
        <v>1264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100</v>
      </c>
      <c r="N66" s="211">
        <v>0</v>
      </c>
      <c r="S66" s="211" t="s">
        <v>107</v>
      </c>
      <c r="T66" s="211" t="s">
        <v>1262</v>
      </c>
    </row>
    <row r="67" spans="1:22" x14ac:dyDescent="0.3">
      <c r="B67" s="269">
        <v>1316</v>
      </c>
      <c r="C67" s="269" t="s">
        <v>1033</v>
      </c>
      <c r="D67" s="335" t="s">
        <v>1265</v>
      </c>
      <c r="E67" s="334" t="s">
        <v>16</v>
      </c>
      <c r="F67" s="334"/>
      <c r="G67" s="334"/>
      <c r="H67" s="334"/>
      <c r="I67" s="336">
        <f t="shared" ref="I67:I130" si="3">H67-G67</f>
        <v>0</v>
      </c>
      <c r="M67" s="272">
        <v>100</v>
      </c>
      <c r="N67" s="211">
        <v>0</v>
      </c>
      <c r="S67" s="211" t="s">
        <v>107</v>
      </c>
      <c r="T67" s="211" t="s">
        <v>1262</v>
      </c>
    </row>
    <row r="68" spans="1:22" x14ac:dyDescent="0.3">
      <c r="B68" s="269">
        <v>1316</v>
      </c>
      <c r="C68" s="269" t="s">
        <v>1033</v>
      </c>
      <c r="D68" s="335" t="s">
        <v>1266</v>
      </c>
      <c r="E68" s="334" t="s">
        <v>16</v>
      </c>
      <c r="F68" s="334"/>
      <c r="G68" s="334"/>
      <c r="H68" s="334"/>
      <c r="I68" s="336">
        <f t="shared" si="3"/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2" x14ac:dyDescent="0.3">
      <c r="B69" s="269">
        <v>1316</v>
      </c>
      <c r="C69" s="269" t="s">
        <v>1033</v>
      </c>
      <c r="D69" s="335" t="s">
        <v>1267</v>
      </c>
      <c r="E69" s="334" t="s">
        <v>16</v>
      </c>
      <c r="F69" s="334"/>
      <c r="G69" s="334"/>
      <c r="H69" s="334"/>
      <c r="I69" s="336">
        <f t="shared" si="3"/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2" s="334" customFormat="1" ht="17.25" customHeight="1" x14ac:dyDescent="0.3">
      <c r="A70" s="334">
        <v>143</v>
      </c>
      <c r="B70" s="334" t="s">
        <v>234</v>
      </c>
      <c r="C70" s="334" t="s">
        <v>476</v>
      </c>
      <c r="D70" s="335" t="s">
        <v>567</v>
      </c>
      <c r="E70" s="335" t="s">
        <v>4</v>
      </c>
      <c r="G70" s="323">
        <v>52800</v>
      </c>
      <c r="H70" s="323">
        <v>53856</v>
      </c>
      <c r="I70" s="336">
        <f t="shared" si="3"/>
        <v>1056</v>
      </c>
      <c r="J70" s="329"/>
      <c r="L70" s="336">
        <f>K70-J70</f>
        <v>0</v>
      </c>
      <c r="M70" s="337">
        <v>1412.79</v>
      </c>
      <c r="N70" s="338">
        <v>9.7199999999999995E-2</v>
      </c>
      <c r="O70" s="330">
        <v>0</v>
      </c>
      <c r="P70" s="329"/>
      <c r="Q70" s="329"/>
      <c r="R70" s="330">
        <v>0</v>
      </c>
      <c r="S70" s="334" t="s">
        <v>107</v>
      </c>
      <c r="T70" s="334" t="s">
        <v>568</v>
      </c>
    </row>
    <row r="71" spans="1:22" s="334" customFormat="1" ht="17.25" customHeight="1" x14ac:dyDescent="0.3">
      <c r="A71" s="334">
        <v>143</v>
      </c>
      <c r="B71" s="334" t="s">
        <v>234</v>
      </c>
      <c r="C71" s="334" t="s">
        <v>476</v>
      </c>
      <c r="D71" s="335" t="s">
        <v>576</v>
      </c>
      <c r="E71" s="335" t="s">
        <v>4</v>
      </c>
      <c r="G71" s="323">
        <v>49241</v>
      </c>
      <c r="H71" s="323">
        <v>49675</v>
      </c>
      <c r="I71" s="336">
        <f t="shared" si="3"/>
        <v>434</v>
      </c>
      <c r="J71" s="329"/>
      <c r="L71" s="336">
        <f>K71-J71</f>
        <v>0</v>
      </c>
      <c r="M71" s="337">
        <v>1412.79</v>
      </c>
      <c r="N71" s="338">
        <v>9.7199999999999995E-2</v>
      </c>
      <c r="O71" s="330">
        <v>0</v>
      </c>
      <c r="P71" s="329"/>
      <c r="Q71" s="329"/>
      <c r="R71" s="330">
        <v>0</v>
      </c>
      <c r="S71" s="334" t="s">
        <v>107</v>
      </c>
      <c r="T71" s="334" t="s">
        <v>578</v>
      </c>
    </row>
    <row r="72" spans="1:22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590</v>
      </c>
      <c r="E72" s="335" t="s">
        <v>4</v>
      </c>
      <c r="G72" s="323">
        <v>50650</v>
      </c>
      <c r="H72" s="323">
        <v>51709</v>
      </c>
      <c r="I72" s="336">
        <f t="shared" si="3"/>
        <v>1059</v>
      </c>
      <c r="J72" s="329"/>
      <c r="L72" s="336">
        <f>K72-J72</f>
        <v>0</v>
      </c>
      <c r="M72" s="337">
        <v>1412.79</v>
      </c>
      <c r="N72" s="338">
        <v>9.7199999999999995E-2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592</v>
      </c>
    </row>
    <row r="73" spans="1:22" s="334" customFormat="1" ht="17.25" customHeight="1" x14ac:dyDescent="0.3">
      <c r="A73" s="334">
        <v>143</v>
      </c>
      <c r="B73" s="334">
        <v>1333</v>
      </c>
      <c r="C73" s="378" t="s">
        <v>476</v>
      </c>
      <c r="D73" s="379" t="s">
        <v>1351</v>
      </c>
      <c r="E73" s="335" t="s">
        <v>4</v>
      </c>
      <c r="G73" s="323">
        <v>20798</v>
      </c>
      <c r="H73" s="323">
        <v>20798</v>
      </c>
      <c r="I73" s="336">
        <f t="shared" si="3"/>
        <v>0</v>
      </c>
      <c r="J73" s="329"/>
      <c r="L73" s="336"/>
      <c r="M73" s="308">
        <v>1953</v>
      </c>
      <c r="N73" s="311">
        <v>9.8000000000000004E-2</v>
      </c>
      <c r="O73" s="409"/>
      <c r="P73" s="390"/>
      <c r="Q73" s="390"/>
      <c r="R73" s="409"/>
      <c r="S73" s="378" t="s">
        <v>107</v>
      </c>
      <c r="T73" s="378" t="s">
        <v>1495</v>
      </c>
      <c r="V73" s="334" t="s">
        <v>1363</v>
      </c>
    </row>
    <row r="74" spans="1:22" s="334" customFormat="1" ht="17.25" customHeight="1" x14ac:dyDescent="0.3">
      <c r="A74" s="334">
        <v>156</v>
      </c>
      <c r="B74" s="334" t="s">
        <v>237</v>
      </c>
      <c r="C74" s="334" t="s">
        <v>477</v>
      </c>
      <c r="D74" s="335" t="s">
        <v>715</v>
      </c>
      <c r="E74" s="335" t="s">
        <v>4</v>
      </c>
      <c r="I74" s="336">
        <f t="shared" si="3"/>
        <v>0</v>
      </c>
      <c r="J74" s="329"/>
      <c r="L74" s="336">
        <f>K74-J74</f>
        <v>0</v>
      </c>
      <c r="M74" s="337">
        <v>3186.24</v>
      </c>
      <c r="N74" s="338">
        <v>0</v>
      </c>
      <c r="O74" s="330">
        <v>0</v>
      </c>
      <c r="P74" s="329"/>
      <c r="Q74" s="329"/>
      <c r="R74" s="330"/>
      <c r="S74" s="334" t="s">
        <v>107</v>
      </c>
      <c r="T74" s="334" t="s">
        <v>746</v>
      </c>
    </row>
    <row r="75" spans="1:22" s="334" customFormat="1" x14ac:dyDescent="0.3">
      <c r="A75" s="334">
        <v>156</v>
      </c>
      <c r="B75" s="334">
        <v>1352</v>
      </c>
      <c r="C75" s="334" t="s">
        <v>477</v>
      </c>
      <c r="D75" s="334" t="s">
        <v>1171</v>
      </c>
      <c r="E75" s="334" t="s">
        <v>4</v>
      </c>
      <c r="G75" s="323">
        <v>12393</v>
      </c>
      <c r="H75" s="323">
        <v>16035</v>
      </c>
      <c r="I75" s="336">
        <f t="shared" si="3"/>
        <v>3642</v>
      </c>
      <c r="M75" s="337">
        <v>3735.75</v>
      </c>
      <c r="N75" s="334">
        <v>9.1999999999999998E-2</v>
      </c>
      <c r="S75" s="334" t="s">
        <v>107</v>
      </c>
      <c r="T75" s="334" t="s">
        <v>1178</v>
      </c>
    </row>
    <row r="76" spans="1:22" s="334" customFormat="1" x14ac:dyDescent="0.3">
      <c r="A76" s="334">
        <v>156</v>
      </c>
      <c r="B76" s="334">
        <v>1352</v>
      </c>
      <c r="C76" s="334" t="s">
        <v>477</v>
      </c>
      <c r="D76" s="334" t="s">
        <v>1241</v>
      </c>
      <c r="E76" s="334" t="s">
        <v>4</v>
      </c>
      <c r="G76" s="323">
        <v>20114</v>
      </c>
      <c r="H76" s="323">
        <v>25048</v>
      </c>
      <c r="I76" s="336">
        <f t="shared" si="3"/>
        <v>4934</v>
      </c>
      <c r="M76" s="337">
        <v>3788.08</v>
      </c>
      <c r="N76" s="334">
        <v>9.1999999999999998E-2</v>
      </c>
      <c r="S76" s="334" t="s">
        <v>107</v>
      </c>
      <c r="T76" s="334" t="s">
        <v>1256</v>
      </c>
    </row>
    <row r="77" spans="1:22" s="334" customFormat="1" x14ac:dyDescent="0.3">
      <c r="A77" s="334">
        <v>156</v>
      </c>
      <c r="B77" s="334">
        <v>1352</v>
      </c>
      <c r="C77" s="334" t="s">
        <v>477</v>
      </c>
      <c r="D77" s="334" t="s">
        <v>1242</v>
      </c>
      <c r="E77" s="334" t="s">
        <v>4</v>
      </c>
      <c r="G77" s="323">
        <v>13604</v>
      </c>
      <c r="H77" s="323">
        <v>13627</v>
      </c>
      <c r="I77" s="336">
        <f t="shared" si="3"/>
        <v>23</v>
      </c>
      <c r="M77" s="337">
        <v>3788.08</v>
      </c>
      <c r="N77" s="334">
        <v>9.1999999999999998E-2</v>
      </c>
      <c r="S77" s="334" t="s">
        <v>107</v>
      </c>
      <c r="T77" s="334" t="s">
        <v>1256</v>
      </c>
    </row>
    <row r="78" spans="1:22" s="334" customFormat="1" x14ac:dyDescent="0.3">
      <c r="A78" s="334">
        <v>156</v>
      </c>
      <c r="B78" s="334">
        <v>1352</v>
      </c>
      <c r="C78" s="334" t="s">
        <v>477</v>
      </c>
      <c r="D78" s="334" t="s">
        <v>1243</v>
      </c>
      <c r="E78" s="334" t="s">
        <v>4</v>
      </c>
      <c r="G78" s="323">
        <v>16838</v>
      </c>
      <c r="H78" s="323">
        <v>16913</v>
      </c>
      <c r="I78" s="336">
        <f t="shared" si="3"/>
        <v>75</v>
      </c>
      <c r="M78" s="337">
        <v>3788.08</v>
      </c>
      <c r="N78" s="334">
        <v>9.1999999999999998E-2</v>
      </c>
      <c r="S78" s="334" t="s">
        <v>107</v>
      </c>
      <c r="T78" s="334" t="s">
        <v>1257</v>
      </c>
    </row>
    <row r="79" spans="1:22" s="334" customFormat="1" ht="20.25" customHeight="1" x14ac:dyDescent="0.3">
      <c r="A79" s="334">
        <v>156</v>
      </c>
      <c r="B79" s="334">
        <v>1352</v>
      </c>
      <c r="C79" s="334" t="s">
        <v>477</v>
      </c>
      <c r="D79" s="334" t="s">
        <v>1244</v>
      </c>
      <c r="E79" s="334" t="s">
        <v>4</v>
      </c>
      <c r="G79" s="323">
        <v>34454</v>
      </c>
      <c r="H79" s="323">
        <v>34463</v>
      </c>
      <c r="I79" s="336">
        <f t="shared" si="3"/>
        <v>9</v>
      </c>
      <c r="M79" s="337">
        <v>3788.08</v>
      </c>
      <c r="N79" s="334">
        <v>9.1999999999999998E-2</v>
      </c>
      <c r="S79" s="334" t="s">
        <v>107</v>
      </c>
      <c r="T79" s="334" t="s">
        <v>1257</v>
      </c>
    </row>
    <row r="80" spans="1:22" s="334" customFormat="1" x14ac:dyDescent="0.3">
      <c r="A80" s="334">
        <v>156</v>
      </c>
      <c r="B80" s="334">
        <v>1352</v>
      </c>
      <c r="C80" s="334" t="s">
        <v>1204</v>
      </c>
      <c r="D80" s="334" t="s">
        <v>1205</v>
      </c>
      <c r="E80" s="334" t="s">
        <v>4</v>
      </c>
      <c r="G80" s="323">
        <v>55028</v>
      </c>
      <c r="H80" s="323">
        <v>58346</v>
      </c>
      <c r="I80" s="336">
        <f t="shared" si="3"/>
        <v>3318</v>
      </c>
      <c r="M80" s="337">
        <v>3788.08</v>
      </c>
      <c r="N80" s="334">
        <v>9.1999999999999998E-2</v>
      </c>
      <c r="S80" s="334" t="s">
        <v>107</v>
      </c>
      <c r="T80" s="334" t="s">
        <v>1254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1245</v>
      </c>
      <c r="E81" s="334" t="s">
        <v>4</v>
      </c>
      <c r="G81" s="323">
        <v>9899</v>
      </c>
      <c r="H81" s="323">
        <v>18982</v>
      </c>
      <c r="I81" s="336">
        <f t="shared" si="3"/>
        <v>9083</v>
      </c>
      <c r="M81" s="337">
        <v>3788.08</v>
      </c>
      <c r="N81" s="334">
        <v>9.1999999999999998E-2</v>
      </c>
      <c r="S81" s="334" t="s">
        <v>107</v>
      </c>
      <c r="T81" s="334" t="s">
        <v>1257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1246</v>
      </c>
      <c r="E82" s="334" t="s">
        <v>4</v>
      </c>
      <c r="G82" s="323">
        <v>28888</v>
      </c>
      <c r="H82" s="323">
        <v>30320</v>
      </c>
      <c r="I82" s="336">
        <f t="shared" si="3"/>
        <v>1432</v>
      </c>
      <c r="M82" s="337">
        <v>3788.08</v>
      </c>
      <c r="N82" s="334">
        <v>9.1999999999999998E-2</v>
      </c>
      <c r="S82" s="334" t="s">
        <v>107</v>
      </c>
      <c r="T82" s="334" t="s">
        <v>1257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1247</v>
      </c>
      <c r="E83" s="334" t="s">
        <v>4</v>
      </c>
      <c r="G83" s="323">
        <v>19302</v>
      </c>
      <c r="H83" s="323">
        <v>19329</v>
      </c>
      <c r="I83" s="336">
        <f t="shared" si="3"/>
        <v>27</v>
      </c>
      <c r="M83" s="337">
        <v>3788.08</v>
      </c>
      <c r="N83" s="334">
        <v>9.1999999999999998E-2</v>
      </c>
      <c r="S83" s="334" t="s">
        <v>107</v>
      </c>
      <c r="T83" s="334" t="s">
        <v>1257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1197</v>
      </c>
      <c r="E84" s="334" t="s">
        <v>4</v>
      </c>
      <c r="G84" s="323">
        <v>30498</v>
      </c>
      <c r="H84" s="323">
        <v>31229</v>
      </c>
      <c r="I84" s="336">
        <f t="shared" si="3"/>
        <v>731</v>
      </c>
      <c r="M84" s="337">
        <v>3788.08</v>
      </c>
      <c r="N84" s="334">
        <v>9.1999999999999998E-2</v>
      </c>
      <c r="S84" s="334" t="s">
        <v>107</v>
      </c>
      <c r="T84" s="334" t="s">
        <v>1255</v>
      </c>
    </row>
    <row r="85" spans="1:20" s="334" customFormat="1" x14ac:dyDescent="0.3">
      <c r="A85" s="334">
        <v>156</v>
      </c>
      <c r="B85" s="334">
        <v>1352</v>
      </c>
      <c r="C85" s="334" t="s">
        <v>477</v>
      </c>
      <c r="D85" s="334" t="s">
        <v>1198</v>
      </c>
      <c r="E85" s="334" t="s">
        <v>4</v>
      </c>
      <c r="G85" s="323">
        <v>58903</v>
      </c>
      <c r="H85" s="323">
        <v>64231</v>
      </c>
      <c r="I85" s="336">
        <f t="shared" si="3"/>
        <v>5328</v>
      </c>
      <c r="M85" s="337">
        <v>3788.08</v>
      </c>
      <c r="N85" s="334">
        <v>9.1999999999999998E-2</v>
      </c>
      <c r="S85" s="334" t="s">
        <v>107</v>
      </c>
      <c r="T85" s="334" t="s">
        <v>1255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1364</v>
      </c>
      <c r="E86" s="334" t="s">
        <v>4</v>
      </c>
      <c r="G86" s="323">
        <v>19217</v>
      </c>
      <c r="H86" s="323">
        <v>26317</v>
      </c>
      <c r="I86" s="336">
        <f t="shared" si="3"/>
        <v>7100</v>
      </c>
      <c r="M86" s="337">
        <v>3861.21</v>
      </c>
      <c r="N86" s="334">
        <v>9.1999999999999998E-2</v>
      </c>
      <c r="S86" s="334" t="s">
        <v>107</v>
      </c>
      <c r="T86" s="334" t="s">
        <v>1372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1392</v>
      </c>
      <c r="E87" s="334" t="s">
        <v>4</v>
      </c>
      <c r="G87" s="323">
        <v>6734</v>
      </c>
      <c r="H87" s="323">
        <v>7507</v>
      </c>
      <c r="I87" s="336">
        <f t="shared" si="3"/>
        <v>773</v>
      </c>
      <c r="M87" s="337">
        <v>3861.21</v>
      </c>
      <c r="N87" s="334">
        <v>9.1999999999999998E-2</v>
      </c>
      <c r="T87" s="334" t="s">
        <v>1393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1365</v>
      </c>
      <c r="E88" s="334" t="s">
        <v>4</v>
      </c>
      <c r="G88" s="323">
        <v>7202</v>
      </c>
      <c r="H88" s="323">
        <v>9223</v>
      </c>
      <c r="I88" s="336">
        <f t="shared" si="3"/>
        <v>2021</v>
      </c>
      <c r="M88" s="337">
        <v>3861.21</v>
      </c>
      <c r="N88" s="334">
        <v>9.1999999999999998E-2</v>
      </c>
      <c r="S88" s="334" t="s">
        <v>107</v>
      </c>
      <c r="T88" s="334" t="s">
        <v>1372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1366</v>
      </c>
      <c r="E89" s="334" t="s">
        <v>4</v>
      </c>
      <c r="G89" s="323">
        <v>6660</v>
      </c>
      <c r="H89" s="323">
        <v>12587</v>
      </c>
      <c r="I89" s="336">
        <f t="shared" si="3"/>
        <v>5927</v>
      </c>
      <c r="M89" s="337">
        <v>3861.21</v>
      </c>
      <c r="N89" s="334">
        <v>9.1999999999999998E-2</v>
      </c>
      <c r="S89" s="334" t="s">
        <v>107</v>
      </c>
      <c r="T89" s="334" t="s">
        <v>1372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1411</v>
      </c>
      <c r="E90" s="334" t="s">
        <v>4</v>
      </c>
      <c r="G90" s="323">
        <v>12833</v>
      </c>
      <c r="H90" s="323">
        <v>20613</v>
      </c>
      <c r="I90" s="336">
        <f t="shared" si="3"/>
        <v>7780</v>
      </c>
      <c r="M90" s="337">
        <v>3861.21</v>
      </c>
      <c r="N90" s="334">
        <v>9.1999999999999998E-2</v>
      </c>
      <c r="S90" s="334" t="s">
        <v>107</v>
      </c>
      <c r="T90" s="334" t="s">
        <v>1412</v>
      </c>
    </row>
    <row r="91" spans="1:20" s="334" customFormat="1" x14ac:dyDescent="0.3">
      <c r="A91" s="334">
        <v>156</v>
      </c>
      <c r="B91" s="334">
        <v>1352</v>
      </c>
      <c r="C91" s="334" t="s">
        <v>477</v>
      </c>
      <c r="D91" s="334" t="s">
        <v>1367</v>
      </c>
      <c r="E91" s="334" t="s">
        <v>4</v>
      </c>
      <c r="G91" s="323">
        <v>8405</v>
      </c>
      <c r="H91" s="323">
        <v>10843</v>
      </c>
      <c r="I91" s="336">
        <f t="shared" si="3"/>
        <v>2438</v>
      </c>
      <c r="M91" s="337">
        <v>3861.21</v>
      </c>
      <c r="N91" s="334">
        <v>9.1999999999999998E-2</v>
      </c>
      <c r="S91" s="334" t="s">
        <v>107</v>
      </c>
      <c r="T91" s="334" t="s">
        <v>1373</v>
      </c>
    </row>
    <row r="92" spans="1:20" s="334" customFormat="1" x14ac:dyDescent="0.3">
      <c r="A92" s="334">
        <v>156</v>
      </c>
      <c r="B92" s="334">
        <v>1352</v>
      </c>
      <c r="C92" s="334" t="s">
        <v>477</v>
      </c>
      <c r="D92" s="334" t="s">
        <v>1368</v>
      </c>
      <c r="E92" s="334" t="s">
        <v>4</v>
      </c>
      <c r="G92" s="323">
        <v>5009</v>
      </c>
      <c r="H92" s="323">
        <v>6242</v>
      </c>
      <c r="I92" s="336">
        <f t="shared" si="3"/>
        <v>1233</v>
      </c>
      <c r="M92" s="337">
        <v>3861.21</v>
      </c>
      <c r="N92" s="334">
        <v>9.1999999999999998E-2</v>
      </c>
      <c r="S92" s="334" t="s">
        <v>107</v>
      </c>
      <c r="T92" s="334" t="s">
        <v>1373</v>
      </c>
    </row>
    <row r="93" spans="1:20" s="334" customFormat="1" x14ac:dyDescent="0.3">
      <c r="A93" s="334">
        <v>156</v>
      </c>
      <c r="B93" s="334">
        <v>1352</v>
      </c>
      <c r="C93" s="334" t="s">
        <v>477</v>
      </c>
      <c r="D93" s="334" t="s">
        <v>1369</v>
      </c>
      <c r="E93" s="334" t="s">
        <v>4</v>
      </c>
      <c r="G93" s="323">
        <v>4856</v>
      </c>
      <c r="H93" s="323">
        <v>4954</v>
      </c>
      <c r="I93" s="336">
        <f t="shared" si="3"/>
        <v>98</v>
      </c>
      <c r="M93" s="337">
        <v>3861.21</v>
      </c>
      <c r="N93" s="334">
        <v>9.1999999999999998E-2</v>
      </c>
      <c r="S93" s="334" t="s">
        <v>107</v>
      </c>
      <c r="T93" s="334" t="s">
        <v>1373</v>
      </c>
    </row>
    <row r="94" spans="1:20" s="334" customFormat="1" x14ac:dyDescent="0.3">
      <c r="A94" s="334">
        <v>156</v>
      </c>
      <c r="B94" s="334">
        <v>1352</v>
      </c>
      <c r="C94" s="334" t="s">
        <v>477</v>
      </c>
      <c r="D94" s="334" t="s">
        <v>1370</v>
      </c>
      <c r="E94" s="334" t="s">
        <v>4</v>
      </c>
      <c r="G94" s="323">
        <v>6948</v>
      </c>
      <c r="H94" s="323">
        <v>11687</v>
      </c>
      <c r="I94" s="336">
        <f t="shared" si="3"/>
        <v>4739</v>
      </c>
      <c r="M94" s="337">
        <v>3861.21</v>
      </c>
      <c r="N94" s="334">
        <v>9.1999999999999998E-2</v>
      </c>
      <c r="S94" s="334" t="s">
        <v>107</v>
      </c>
      <c r="T94" s="334" t="s">
        <v>1373</v>
      </c>
    </row>
    <row r="95" spans="1:20" s="334" customFormat="1" x14ac:dyDescent="0.3">
      <c r="A95" s="334">
        <v>156</v>
      </c>
      <c r="B95" s="334">
        <v>1352</v>
      </c>
      <c r="C95" s="334" t="s">
        <v>477</v>
      </c>
      <c r="D95" s="334" t="s">
        <v>1371</v>
      </c>
      <c r="E95" s="334" t="s">
        <v>4</v>
      </c>
      <c r="G95" s="323">
        <v>7053</v>
      </c>
      <c r="H95" s="323">
        <v>8808</v>
      </c>
      <c r="I95" s="336">
        <f t="shared" si="3"/>
        <v>1755</v>
      </c>
      <c r="M95" s="337">
        <v>3861.21</v>
      </c>
      <c r="N95" s="334">
        <v>9.1999999999999998E-2</v>
      </c>
      <c r="S95" s="334" t="s">
        <v>107</v>
      </c>
      <c r="T95" s="334" t="s">
        <v>1373</v>
      </c>
    </row>
    <row r="96" spans="1:20" s="334" customFormat="1" ht="18.75" customHeight="1" x14ac:dyDescent="0.3">
      <c r="A96" s="334">
        <v>180</v>
      </c>
      <c r="B96" s="186" t="s">
        <v>1491</v>
      </c>
      <c r="C96" s="334" t="s">
        <v>478</v>
      </c>
      <c r="D96" s="335" t="s">
        <v>1097</v>
      </c>
      <c r="E96" s="335" t="s">
        <v>4</v>
      </c>
      <c r="G96" s="323">
        <v>98840</v>
      </c>
      <c r="H96" s="323">
        <v>102368</v>
      </c>
      <c r="I96" s="336">
        <f t="shared" si="3"/>
        <v>3528</v>
      </c>
      <c r="J96" s="329"/>
      <c r="L96" s="336"/>
      <c r="M96" s="337">
        <v>3113.96</v>
      </c>
      <c r="N96" s="338">
        <v>9.2600000000000002E-2</v>
      </c>
      <c r="O96" s="330"/>
      <c r="P96" s="329"/>
      <c r="Q96" s="329"/>
      <c r="R96" s="330"/>
      <c r="S96" s="334" t="s">
        <v>107</v>
      </c>
      <c r="T96" s="334" t="s">
        <v>1098</v>
      </c>
    </row>
    <row r="97" spans="1:21" s="334" customFormat="1" ht="18.75" customHeight="1" x14ac:dyDescent="0.3">
      <c r="A97" s="334">
        <v>180</v>
      </c>
      <c r="B97" s="186" t="s">
        <v>1492</v>
      </c>
      <c r="C97" s="334" t="s">
        <v>478</v>
      </c>
      <c r="D97" s="335" t="s">
        <v>1109</v>
      </c>
      <c r="E97" s="335" t="s">
        <v>4</v>
      </c>
      <c r="G97" s="323">
        <v>60061</v>
      </c>
      <c r="H97" s="323">
        <v>65177</v>
      </c>
      <c r="I97" s="336">
        <f t="shared" si="3"/>
        <v>5116</v>
      </c>
      <c r="J97" s="329"/>
      <c r="L97" s="336"/>
      <c r="M97" s="337">
        <v>3113.96</v>
      </c>
      <c r="N97" s="338">
        <v>9.2600000000000002E-2</v>
      </c>
      <c r="O97" s="330"/>
      <c r="P97" s="329"/>
      <c r="Q97" s="329"/>
      <c r="R97" s="330"/>
      <c r="S97" s="334" t="s">
        <v>107</v>
      </c>
      <c r="T97" s="334" t="s">
        <v>1111</v>
      </c>
    </row>
    <row r="98" spans="1:21" s="334" customFormat="1" ht="18.75" customHeight="1" x14ac:dyDescent="0.3">
      <c r="A98" s="334">
        <v>180</v>
      </c>
      <c r="B98" s="334">
        <v>1372</v>
      </c>
      <c r="C98" s="334" t="s">
        <v>478</v>
      </c>
      <c r="D98" s="335" t="s">
        <v>1110</v>
      </c>
      <c r="E98" s="335" t="s">
        <v>4</v>
      </c>
      <c r="G98" s="323">
        <v>100183</v>
      </c>
      <c r="H98" s="323">
        <v>103184</v>
      </c>
      <c r="I98" s="336">
        <f t="shared" si="3"/>
        <v>3001</v>
      </c>
      <c r="J98" s="329"/>
      <c r="L98" s="336"/>
      <c r="M98" s="337">
        <v>3113.96</v>
      </c>
      <c r="N98" s="338">
        <v>9.2600000000000002E-2</v>
      </c>
      <c r="O98" s="330"/>
      <c r="P98" s="329"/>
      <c r="Q98" s="329"/>
      <c r="R98" s="330"/>
      <c r="S98" s="334" t="s">
        <v>107</v>
      </c>
      <c r="T98" s="334" t="s">
        <v>1111</v>
      </c>
    </row>
    <row r="99" spans="1:21" s="334" customFormat="1" x14ac:dyDescent="0.3">
      <c r="A99" s="334">
        <v>190</v>
      </c>
      <c r="B99" s="343" t="s">
        <v>242</v>
      </c>
      <c r="C99" s="334" t="s">
        <v>243</v>
      </c>
      <c r="D99" s="335" t="s">
        <v>348</v>
      </c>
      <c r="E99" s="335" t="s">
        <v>4</v>
      </c>
      <c r="G99" s="323">
        <v>487332</v>
      </c>
      <c r="H99" s="323">
        <v>487332</v>
      </c>
      <c r="I99" s="336">
        <f t="shared" si="3"/>
        <v>0</v>
      </c>
      <c r="J99" s="329"/>
      <c r="L99" s="336">
        <f>K99-J99</f>
        <v>0</v>
      </c>
      <c r="M99" s="344">
        <v>2363.25</v>
      </c>
      <c r="N99" s="338">
        <v>0</v>
      </c>
      <c r="O99" s="330">
        <v>137035</v>
      </c>
      <c r="P99" s="329"/>
      <c r="Q99" s="329"/>
      <c r="R99" s="330">
        <v>0</v>
      </c>
      <c r="S99" s="334" t="s">
        <v>107</v>
      </c>
      <c r="T99" s="334" t="s">
        <v>1355</v>
      </c>
    </row>
    <row r="100" spans="1:21" s="334" customFormat="1" x14ac:dyDescent="0.3">
      <c r="A100" s="334">
        <v>192</v>
      </c>
      <c r="B100" s="343" t="s">
        <v>242</v>
      </c>
      <c r="C100" s="334" t="s">
        <v>243</v>
      </c>
      <c r="D100" s="335" t="s">
        <v>499</v>
      </c>
      <c r="E100" s="335" t="s">
        <v>4</v>
      </c>
      <c r="G100" s="323">
        <v>389231</v>
      </c>
      <c r="H100" s="323">
        <v>392820</v>
      </c>
      <c r="I100" s="336">
        <f t="shared" si="3"/>
        <v>3589</v>
      </c>
      <c r="J100" s="329"/>
      <c r="L100" s="336"/>
      <c r="M100" s="344">
        <v>2520.4499999999998</v>
      </c>
      <c r="N100" s="338">
        <v>0.1004</v>
      </c>
      <c r="O100" s="330"/>
      <c r="P100" s="329"/>
      <c r="Q100" s="329"/>
      <c r="R100" s="330">
        <v>0</v>
      </c>
      <c r="S100" s="334" t="s">
        <v>107</v>
      </c>
    </row>
    <row r="101" spans="1:21" s="334" customFormat="1" x14ac:dyDescent="0.3">
      <c r="A101" s="334">
        <v>192</v>
      </c>
      <c r="B101" s="343">
        <v>1394</v>
      </c>
      <c r="C101" s="334" t="s">
        <v>243</v>
      </c>
      <c r="D101" s="335" t="s">
        <v>859</v>
      </c>
      <c r="E101" s="335" t="s">
        <v>4</v>
      </c>
      <c r="G101" s="323">
        <v>178158</v>
      </c>
      <c r="H101" s="323">
        <v>185329</v>
      </c>
      <c r="I101" s="336">
        <f t="shared" si="3"/>
        <v>7171</v>
      </c>
      <c r="J101" s="329"/>
      <c r="L101" s="336"/>
      <c r="M101" s="344">
        <v>2447.7600000000002</v>
      </c>
      <c r="N101" s="338">
        <v>9.7500000000000003E-2</v>
      </c>
      <c r="O101" s="330"/>
      <c r="P101" s="329"/>
      <c r="Q101" s="329"/>
      <c r="R101" s="330"/>
      <c r="S101" s="334" t="s">
        <v>107</v>
      </c>
      <c r="T101" s="334" t="s">
        <v>873</v>
      </c>
    </row>
    <row r="102" spans="1:21" s="334" customFormat="1" x14ac:dyDescent="0.3">
      <c r="A102" s="334">
        <v>192</v>
      </c>
      <c r="B102" s="343">
        <v>1394</v>
      </c>
      <c r="C102" s="334" t="s">
        <v>243</v>
      </c>
      <c r="D102" s="335" t="s">
        <v>1136</v>
      </c>
      <c r="E102" s="335" t="s">
        <v>4</v>
      </c>
      <c r="G102" s="323">
        <v>93929</v>
      </c>
      <c r="H102" s="323">
        <v>97814</v>
      </c>
      <c r="I102" s="336">
        <f t="shared" si="3"/>
        <v>3885</v>
      </c>
      <c r="J102" s="329"/>
      <c r="L102" s="336"/>
      <c r="M102" s="344">
        <v>3756.72</v>
      </c>
      <c r="N102" s="338">
        <v>9.2700000000000005E-2</v>
      </c>
      <c r="O102" s="330"/>
      <c r="P102" s="329"/>
      <c r="Q102" s="329"/>
      <c r="R102" s="330"/>
      <c r="S102" s="334" t="s">
        <v>107</v>
      </c>
      <c r="T102" s="334" t="s">
        <v>1137</v>
      </c>
    </row>
    <row r="103" spans="1:21" s="334" customFormat="1" x14ac:dyDescent="0.3">
      <c r="A103" s="334">
        <v>192</v>
      </c>
      <c r="B103" s="343">
        <v>1394</v>
      </c>
      <c r="C103" s="334" t="s">
        <v>243</v>
      </c>
      <c r="D103" s="335" t="s">
        <v>1152</v>
      </c>
      <c r="E103" s="335" t="s">
        <v>4</v>
      </c>
      <c r="G103" s="323">
        <v>108897</v>
      </c>
      <c r="H103" s="323">
        <v>116008</v>
      </c>
      <c r="I103" s="336">
        <f t="shared" si="3"/>
        <v>7111</v>
      </c>
      <c r="J103" s="329"/>
      <c r="L103" s="336"/>
      <c r="M103" s="344">
        <v>3254.64</v>
      </c>
      <c r="N103" s="338">
        <v>9.0999999999999998E-2</v>
      </c>
      <c r="O103" s="330"/>
      <c r="P103" s="329"/>
      <c r="Q103" s="329"/>
      <c r="R103" s="330"/>
      <c r="S103" s="334" t="s">
        <v>107</v>
      </c>
      <c r="T103" s="334" t="s">
        <v>1154</v>
      </c>
    </row>
    <row r="104" spans="1:21" s="334" customFormat="1" x14ac:dyDescent="0.3">
      <c r="A104" s="334">
        <v>192</v>
      </c>
      <c r="B104" s="343">
        <v>1394</v>
      </c>
      <c r="C104" s="334" t="s">
        <v>243</v>
      </c>
      <c r="D104" s="335" t="s">
        <v>1153</v>
      </c>
      <c r="E104" s="335" t="s">
        <v>4</v>
      </c>
      <c r="G104" s="323">
        <v>87554</v>
      </c>
      <c r="H104" s="323">
        <v>93417</v>
      </c>
      <c r="I104" s="336">
        <f t="shared" si="3"/>
        <v>5863</v>
      </c>
      <c r="J104" s="329"/>
      <c r="L104" s="336"/>
      <c r="M104" s="344">
        <v>3254.64</v>
      </c>
      <c r="N104" s="338">
        <v>9.0999999999999998E-2</v>
      </c>
      <c r="O104" s="330"/>
      <c r="P104" s="329"/>
      <c r="Q104" s="329"/>
      <c r="R104" s="330"/>
      <c r="S104" s="334" t="s">
        <v>107</v>
      </c>
      <c r="T104" s="334" t="s">
        <v>1155</v>
      </c>
    </row>
    <row r="105" spans="1:21" s="334" customFormat="1" x14ac:dyDescent="0.3">
      <c r="A105" s="334">
        <v>242</v>
      </c>
      <c r="B105" s="334" t="s">
        <v>250</v>
      </c>
      <c r="C105" s="334" t="s">
        <v>479</v>
      </c>
      <c r="D105" s="335" t="s">
        <v>421</v>
      </c>
      <c r="E105" s="335" t="s">
        <v>4</v>
      </c>
      <c r="G105" s="323">
        <v>121531</v>
      </c>
      <c r="H105" s="323">
        <v>122420</v>
      </c>
      <c r="I105" s="336">
        <f t="shared" si="3"/>
        <v>889</v>
      </c>
      <c r="J105" s="329"/>
      <c r="L105" s="336">
        <f>K105-J105</f>
        <v>0</v>
      </c>
      <c r="M105" s="337">
        <v>2046.19</v>
      </c>
      <c r="N105" s="338">
        <v>8.5300000000000001E-2</v>
      </c>
      <c r="O105" s="330">
        <v>12286</v>
      </c>
      <c r="P105" s="329"/>
      <c r="Q105" s="329"/>
      <c r="R105" s="330">
        <v>0</v>
      </c>
      <c r="S105" s="334" t="s">
        <v>107</v>
      </c>
      <c r="T105" s="334" t="s">
        <v>776</v>
      </c>
    </row>
    <row r="106" spans="1:21" s="334" customFormat="1" x14ac:dyDescent="0.3">
      <c r="A106" s="334">
        <v>248</v>
      </c>
      <c r="B106" s="375" t="s">
        <v>1380</v>
      </c>
      <c r="C106" s="334" t="s">
        <v>481</v>
      </c>
      <c r="D106" s="335" t="s">
        <v>951</v>
      </c>
      <c r="E106" s="335" t="s">
        <v>4</v>
      </c>
      <c r="G106" s="323">
        <v>215928</v>
      </c>
      <c r="H106" s="323">
        <v>224526</v>
      </c>
      <c r="I106" s="336">
        <f t="shared" si="3"/>
        <v>8598</v>
      </c>
      <c r="J106" s="329"/>
      <c r="L106" s="336"/>
      <c r="M106" s="337">
        <v>3614.14</v>
      </c>
      <c r="N106" s="338">
        <v>9.4600000000000004E-2</v>
      </c>
      <c r="O106" s="330"/>
      <c r="P106" s="329"/>
      <c r="Q106" s="329"/>
      <c r="R106" s="330"/>
      <c r="S106" s="334" t="s">
        <v>107</v>
      </c>
      <c r="T106" s="334" t="s">
        <v>952</v>
      </c>
    </row>
    <row r="107" spans="1:21" s="334" customFormat="1" x14ac:dyDescent="0.3">
      <c r="A107" s="334">
        <v>248</v>
      </c>
      <c r="B107" s="343">
        <v>1447</v>
      </c>
      <c r="C107" s="334" t="s">
        <v>481</v>
      </c>
      <c r="D107" s="335" t="s">
        <v>1179</v>
      </c>
      <c r="E107" s="335" t="s">
        <v>4</v>
      </c>
      <c r="G107" s="323">
        <v>79348</v>
      </c>
      <c r="H107" s="323">
        <v>83431</v>
      </c>
      <c r="I107" s="336">
        <f t="shared" si="3"/>
        <v>4083</v>
      </c>
      <c r="J107" s="329"/>
      <c r="L107" s="336"/>
      <c r="M107" s="337">
        <v>4890.63</v>
      </c>
      <c r="N107" s="338">
        <v>0.09</v>
      </c>
      <c r="O107" s="330"/>
      <c r="P107" s="329"/>
      <c r="Q107" s="329"/>
      <c r="R107" s="330"/>
      <c r="S107" s="334" t="s">
        <v>107</v>
      </c>
      <c r="T107" s="334" t="s">
        <v>1250</v>
      </c>
    </row>
    <row r="108" spans="1:21" s="334" customFormat="1" x14ac:dyDescent="0.3">
      <c r="A108" s="334">
        <v>248</v>
      </c>
      <c r="B108" s="343">
        <v>1447</v>
      </c>
      <c r="C108" s="334" t="s">
        <v>481</v>
      </c>
      <c r="D108" s="335" t="s">
        <v>1212</v>
      </c>
      <c r="E108" s="335" t="s">
        <v>4</v>
      </c>
      <c r="G108" s="323">
        <v>95121</v>
      </c>
      <c r="H108" s="323">
        <v>101034</v>
      </c>
      <c r="I108" s="336">
        <f t="shared" si="3"/>
        <v>5913</v>
      </c>
      <c r="J108" s="329"/>
      <c r="L108" s="336"/>
      <c r="M108" s="337">
        <v>4890.63</v>
      </c>
      <c r="N108" s="338">
        <v>0.09</v>
      </c>
      <c r="O108" s="330"/>
      <c r="P108" s="329"/>
      <c r="Q108" s="329"/>
      <c r="R108" s="330"/>
      <c r="S108" s="334" t="s">
        <v>107</v>
      </c>
      <c r="T108" s="334" t="s">
        <v>1251</v>
      </c>
    </row>
    <row r="109" spans="1:21" s="334" customFormat="1" x14ac:dyDescent="0.3">
      <c r="A109" s="334">
        <v>248</v>
      </c>
      <c r="B109" s="343">
        <v>1447</v>
      </c>
      <c r="C109" s="334" t="s">
        <v>481</v>
      </c>
      <c r="D109" s="335" t="s">
        <v>1213</v>
      </c>
      <c r="E109" s="335" t="s">
        <v>4</v>
      </c>
      <c r="G109" s="323">
        <v>106266</v>
      </c>
      <c r="H109" s="323">
        <v>113111</v>
      </c>
      <c r="I109" s="336">
        <f t="shared" si="3"/>
        <v>6845</v>
      </c>
      <c r="J109" s="329"/>
      <c r="L109" s="336"/>
      <c r="M109" s="337">
        <v>4890.63</v>
      </c>
      <c r="N109" s="338">
        <v>0.09</v>
      </c>
      <c r="O109" s="330"/>
      <c r="P109" s="329"/>
      <c r="Q109" s="329"/>
      <c r="R109" s="330"/>
      <c r="S109" s="334" t="s">
        <v>107</v>
      </c>
      <c r="T109" s="334" t="s">
        <v>1252</v>
      </c>
    </row>
    <row r="110" spans="1:21" s="334" customFormat="1" x14ac:dyDescent="0.3">
      <c r="A110" s="334">
        <v>268</v>
      </c>
      <c r="B110" s="334" t="s">
        <v>281</v>
      </c>
      <c r="C110" s="334" t="s">
        <v>482</v>
      </c>
      <c r="D110" s="335" t="s">
        <v>647</v>
      </c>
      <c r="E110" s="335" t="s">
        <v>4</v>
      </c>
      <c r="G110" s="323">
        <v>196813</v>
      </c>
      <c r="H110" s="323">
        <v>197782</v>
      </c>
      <c r="I110" s="336">
        <f t="shared" si="3"/>
        <v>969</v>
      </c>
      <c r="J110" s="329"/>
      <c r="L110" s="336">
        <f>K110-J110</f>
        <v>0</v>
      </c>
      <c r="M110" s="337">
        <v>2183.1999999999998</v>
      </c>
      <c r="N110" s="338">
        <v>0.10100000000000001</v>
      </c>
      <c r="O110" s="330">
        <v>0</v>
      </c>
      <c r="P110" s="329"/>
      <c r="Q110" s="329"/>
      <c r="R110" s="330">
        <v>0</v>
      </c>
      <c r="S110" s="334" t="s">
        <v>107</v>
      </c>
      <c r="T110" s="334" t="s">
        <v>645</v>
      </c>
    </row>
    <row r="111" spans="1:21" s="334" customFormat="1" x14ac:dyDescent="0.3">
      <c r="A111" s="334">
        <v>268</v>
      </c>
      <c r="B111" s="334" t="s">
        <v>281</v>
      </c>
      <c r="C111" s="334" t="s">
        <v>482</v>
      </c>
      <c r="D111" s="335" t="s">
        <v>654</v>
      </c>
      <c r="E111" s="335" t="s">
        <v>4</v>
      </c>
      <c r="G111" s="323">
        <v>172717</v>
      </c>
      <c r="H111" s="323">
        <v>173894</v>
      </c>
      <c r="I111" s="336">
        <f t="shared" si="3"/>
        <v>1177</v>
      </c>
      <c r="J111" s="329"/>
      <c r="L111" s="336"/>
      <c r="M111" s="337">
        <v>2183.1999999999998</v>
      </c>
      <c r="N111" s="338">
        <v>0.10100000000000001</v>
      </c>
      <c r="O111" s="330">
        <v>0</v>
      </c>
      <c r="P111" s="329"/>
      <c r="Q111" s="329"/>
      <c r="R111" s="330"/>
      <c r="S111" s="334" t="s">
        <v>107</v>
      </c>
      <c r="T111" s="334" t="s">
        <v>653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666</v>
      </c>
      <c r="E112" s="335" t="s">
        <v>4</v>
      </c>
      <c r="G112" s="323">
        <v>198573</v>
      </c>
      <c r="H112" s="323">
        <v>200181</v>
      </c>
      <c r="I112" s="336">
        <f t="shared" si="3"/>
        <v>1608</v>
      </c>
      <c r="J112" s="329"/>
      <c r="L112" s="336"/>
      <c r="M112" s="337">
        <v>1623.75</v>
      </c>
      <c r="N112" s="338">
        <v>9.64E-2</v>
      </c>
      <c r="O112" s="330"/>
      <c r="P112" s="329"/>
      <c r="Q112" s="329"/>
      <c r="R112" s="330"/>
      <c r="S112" s="334" t="s">
        <v>107</v>
      </c>
      <c r="T112" s="334" t="s">
        <v>728</v>
      </c>
      <c r="U112" s="334" t="s">
        <v>752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689</v>
      </c>
      <c r="E113" s="335" t="s">
        <v>4</v>
      </c>
      <c r="G113" s="323">
        <v>226393</v>
      </c>
      <c r="H113" s="323">
        <v>232827</v>
      </c>
      <c r="I113" s="336">
        <f t="shared" si="3"/>
        <v>6434</v>
      </c>
      <c r="J113" s="329"/>
      <c r="L113" s="336"/>
      <c r="M113" s="337">
        <v>1623.75</v>
      </c>
      <c r="N113" s="338">
        <v>9.64E-2</v>
      </c>
      <c r="O113" s="330"/>
      <c r="P113" s="329"/>
      <c r="Q113" s="329"/>
      <c r="R113" s="330"/>
      <c r="S113" s="334" t="s">
        <v>107</v>
      </c>
      <c r="T113" s="345" t="s">
        <v>688</v>
      </c>
      <c r="U113" s="334">
        <v>84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690</v>
      </c>
      <c r="E114" s="335" t="s">
        <v>4</v>
      </c>
      <c r="G114" s="323">
        <v>191449</v>
      </c>
      <c r="H114" s="323">
        <v>195058</v>
      </c>
      <c r="I114" s="336">
        <f t="shared" si="3"/>
        <v>3609</v>
      </c>
      <c r="J114" s="329"/>
      <c r="L114" s="336"/>
      <c r="M114" s="337">
        <v>1623.75</v>
      </c>
      <c r="N114" s="338">
        <v>9.64E-2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681</v>
      </c>
      <c r="E115" s="335" t="s">
        <v>4</v>
      </c>
      <c r="G115" s="323">
        <v>210432</v>
      </c>
      <c r="H115" s="323">
        <v>218311</v>
      </c>
      <c r="I115" s="336">
        <f t="shared" si="3"/>
        <v>7879</v>
      </c>
      <c r="J115" s="329"/>
      <c r="L115" s="336"/>
      <c r="M115" s="337">
        <v>1623.75</v>
      </c>
      <c r="N115" s="338">
        <v>9.64E-2</v>
      </c>
      <c r="O115" s="330"/>
      <c r="P115" s="329"/>
      <c r="Q115" s="329"/>
      <c r="R115" s="330"/>
      <c r="S115" s="334" t="s">
        <v>107</v>
      </c>
      <c r="T115" s="334" t="s">
        <v>728</v>
      </c>
      <c r="U115" s="334" t="s">
        <v>752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692</v>
      </c>
      <c r="E116" s="335" t="s">
        <v>4</v>
      </c>
      <c r="G116" s="323">
        <v>199485</v>
      </c>
      <c r="H116" s="323">
        <v>206086</v>
      </c>
      <c r="I116" s="336">
        <f t="shared" si="3"/>
        <v>6601</v>
      </c>
      <c r="J116" s="329"/>
      <c r="L116" s="336"/>
      <c r="M116" s="337">
        <v>1623.75</v>
      </c>
      <c r="N116" s="338">
        <v>9.64E-2</v>
      </c>
      <c r="O116" s="330"/>
      <c r="P116" s="329"/>
      <c r="Q116" s="329"/>
      <c r="R116" s="330"/>
      <c r="S116" s="334" t="s">
        <v>107</v>
      </c>
      <c r="T116" s="334" t="s">
        <v>728</v>
      </c>
      <c r="U116" s="334" t="s">
        <v>752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695</v>
      </c>
      <c r="E117" s="335" t="s">
        <v>4</v>
      </c>
      <c r="G117" s="323">
        <v>196048</v>
      </c>
      <c r="H117" s="323">
        <v>199227</v>
      </c>
      <c r="I117" s="336">
        <f t="shared" si="3"/>
        <v>3179</v>
      </c>
      <c r="J117" s="329"/>
      <c r="L117" s="336"/>
      <c r="M117" s="337">
        <v>1623.75</v>
      </c>
      <c r="N117" s="338">
        <v>9.64E-2</v>
      </c>
      <c r="O117" s="330"/>
      <c r="P117" s="329"/>
      <c r="Q117" s="329"/>
      <c r="R117" s="330"/>
      <c r="S117" s="334" t="s">
        <v>107</v>
      </c>
      <c r="T117" s="345" t="s">
        <v>696</v>
      </c>
      <c r="U117" s="334">
        <v>84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703</v>
      </c>
      <c r="E118" s="335" t="s">
        <v>4</v>
      </c>
      <c r="G118" s="323">
        <v>153167</v>
      </c>
      <c r="H118" s="323">
        <v>160888</v>
      </c>
      <c r="I118" s="336">
        <f t="shared" si="3"/>
        <v>7721</v>
      </c>
      <c r="J118" s="329"/>
      <c r="L118" s="336"/>
      <c r="M118" s="337">
        <v>1623.75</v>
      </c>
      <c r="N118" s="338">
        <v>9.64E-2</v>
      </c>
      <c r="O118" s="330"/>
      <c r="P118" s="329"/>
      <c r="Q118" s="329"/>
      <c r="R118" s="330"/>
      <c r="S118" s="334" t="s">
        <v>107</v>
      </c>
      <c r="T118" s="345" t="s">
        <v>705</v>
      </c>
      <c r="U118" s="334">
        <v>84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704</v>
      </c>
      <c r="E119" s="335" t="s">
        <v>4</v>
      </c>
      <c r="G119" s="323">
        <v>183475</v>
      </c>
      <c r="H119" s="323">
        <v>183475</v>
      </c>
      <c r="I119" s="336">
        <f t="shared" si="3"/>
        <v>0</v>
      </c>
      <c r="J119" s="329"/>
      <c r="L119" s="336"/>
      <c r="M119" s="337">
        <v>1623.75</v>
      </c>
      <c r="N119" s="338">
        <v>9.64E-2</v>
      </c>
      <c r="O119" s="330"/>
      <c r="P119" s="329"/>
      <c r="Q119" s="329"/>
      <c r="R119" s="330"/>
      <c r="S119" s="334" t="s">
        <v>107</v>
      </c>
      <c r="T119" s="334" t="s">
        <v>728</v>
      </c>
      <c r="U119" s="334" t="s">
        <v>752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974</v>
      </c>
      <c r="E120" s="335" t="s">
        <v>4</v>
      </c>
      <c r="G120" s="323">
        <v>83327</v>
      </c>
      <c r="H120" s="323">
        <v>89496</v>
      </c>
      <c r="I120" s="336">
        <f t="shared" si="3"/>
        <v>6169</v>
      </c>
      <c r="J120" s="329"/>
      <c r="L120" s="336"/>
      <c r="M120" s="337">
        <v>1607.68</v>
      </c>
      <c r="N120" s="338">
        <v>9.4899999999999998E-2</v>
      </c>
      <c r="O120" s="330"/>
      <c r="P120" s="329"/>
      <c r="Q120" s="329"/>
      <c r="R120" s="330"/>
      <c r="S120" s="334" t="s">
        <v>107</v>
      </c>
      <c r="T120" s="334" t="s">
        <v>976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975</v>
      </c>
      <c r="E121" s="335" t="s">
        <v>4</v>
      </c>
      <c r="G121" s="323">
        <v>137761</v>
      </c>
      <c r="H121" s="323">
        <v>140604</v>
      </c>
      <c r="I121" s="336">
        <f t="shared" si="3"/>
        <v>2843</v>
      </c>
      <c r="J121" s="329"/>
      <c r="L121" s="336"/>
      <c r="M121" s="337">
        <v>1607.68</v>
      </c>
      <c r="N121" s="338">
        <v>9.4899999999999998E-2</v>
      </c>
      <c r="O121" s="330"/>
      <c r="P121" s="329"/>
      <c r="Q121" s="329"/>
      <c r="R121" s="330"/>
      <c r="S121" s="334" t="s">
        <v>107</v>
      </c>
      <c r="T121" s="334" t="s">
        <v>976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998</v>
      </c>
      <c r="E122" s="335" t="s">
        <v>4</v>
      </c>
      <c r="G122" s="323">
        <v>110100</v>
      </c>
      <c r="H122" s="323">
        <v>115160</v>
      </c>
      <c r="I122" s="336">
        <f t="shared" si="3"/>
        <v>5060</v>
      </c>
      <c r="J122" s="329"/>
      <c r="L122" s="336"/>
      <c r="M122" s="337">
        <v>1607.68</v>
      </c>
      <c r="N122" s="338">
        <v>9.4899999999999998E-2</v>
      </c>
      <c r="O122" s="330"/>
      <c r="P122" s="329"/>
      <c r="Q122" s="329"/>
      <c r="R122" s="330"/>
      <c r="S122" s="334" t="s">
        <v>107</v>
      </c>
      <c r="T122" s="334" t="s">
        <v>999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1019</v>
      </c>
      <c r="E123" s="335" t="s">
        <v>4</v>
      </c>
      <c r="G123" s="323">
        <v>106072</v>
      </c>
      <c r="H123" s="323">
        <v>111882</v>
      </c>
      <c r="I123" s="336">
        <f t="shared" si="3"/>
        <v>5810</v>
      </c>
      <c r="J123" s="329"/>
      <c r="L123" s="336"/>
      <c r="M123" s="337">
        <v>1607.68</v>
      </c>
      <c r="N123" s="338">
        <v>9.4899999999999998E-2</v>
      </c>
      <c r="O123" s="330"/>
      <c r="P123" s="329"/>
      <c r="Q123" s="329"/>
      <c r="R123" s="330"/>
      <c r="S123" s="334" t="s">
        <v>107</v>
      </c>
      <c r="T123" s="334" t="s">
        <v>1018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1056</v>
      </c>
      <c r="E124" s="335" t="s">
        <v>4</v>
      </c>
      <c r="G124" s="323">
        <v>88886</v>
      </c>
      <c r="H124" s="323">
        <v>94060</v>
      </c>
      <c r="I124" s="336">
        <f t="shared" si="3"/>
        <v>5174</v>
      </c>
      <c r="J124" s="329"/>
      <c r="L124" s="336"/>
      <c r="M124" s="337">
        <v>1607.68</v>
      </c>
      <c r="N124" s="338">
        <v>9.4899999999999998E-2</v>
      </c>
      <c r="O124" s="330"/>
      <c r="P124" s="329"/>
      <c r="Q124" s="329"/>
      <c r="R124" s="330"/>
      <c r="S124" s="334" t="s">
        <v>107</v>
      </c>
      <c r="T124" s="334" t="s">
        <v>1057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1024</v>
      </c>
      <c r="E125" s="335" t="s">
        <v>4</v>
      </c>
      <c r="G125" s="323">
        <v>141262</v>
      </c>
      <c r="H125" s="323">
        <v>153547</v>
      </c>
      <c r="I125" s="336">
        <f t="shared" si="3"/>
        <v>12285</v>
      </c>
      <c r="J125" s="329"/>
      <c r="L125" s="336"/>
      <c r="M125" s="337">
        <v>1607.68</v>
      </c>
      <c r="N125" s="338">
        <v>9.4899999999999998E-2</v>
      </c>
      <c r="O125" s="330"/>
      <c r="P125" s="329"/>
      <c r="Q125" s="329"/>
      <c r="R125" s="330"/>
      <c r="S125" s="334" t="s">
        <v>107</v>
      </c>
      <c r="T125" s="334" t="s">
        <v>1025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1270</v>
      </c>
      <c r="E126" s="335" t="s">
        <v>4</v>
      </c>
      <c r="G126" s="323">
        <v>35835</v>
      </c>
      <c r="H126" s="323">
        <v>41905</v>
      </c>
      <c r="I126" s="336">
        <f t="shared" si="3"/>
        <v>6070</v>
      </c>
      <c r="J126" s="329"/>
      <c r="L126" s="336"/>
      <c r="M126" s="337">
        <v>2278.9</v>
      </c>
      <c r="N126" s="338">
        <v>8.8999999999999996E-2</v>
      </c>
      <c r="O126" s="330"/>
      <c r="P126" s="329"/>
      <c r="Q126" s="329"/>
      <c r="R126" s="330"/>
      <c r="S126" s="334" t="s">
        <v>107</v>
      </c>
      <c r="T126" s="334" t="s">
        <v>1301</v>
      </c>
    </row>
    <row r="127" spans="1:21" s="334" customFormat="1" x14ac:dyDescent="0.3">
      <c r="A127" s="334">
        <v>278</v>
      </c>
      <c r="B127" s="334" t="s">
        <v>371</v>
      </c>
      <c r="C127" s="334" t="s">
        <v>388</v>
      </c>
      <c r="D127" s="335" t="s">
        <v>1271</v>
      </c>
      <c r="E127" s="335" t="s">
        <v>4</v>
      </c>
      <c r="G127" s="323">
        <v>24015</v>
      </c>
      <c r="H127" s="323">
        <v>27687</v>
      </c>
      <c r="I127" s="336">
        <f t="shared" si="3"/>
        <v>3672</v>
      </c>
      <c r="J127" s="329"/>
      <c r="L127" s="336"/>
      <c r="M127" s="337">
        <v>2278.9</v>
      </c>
      <c r="N127" s="338">
        <v>8.8999999999999996E-2</v>
      </c>
      <c r="O127" s="330"/>
      <c r="P127" s="329"/>
      <c r="Q127" s="329"/>
      <c r="R127" s="330"/>
      <c r="S127" s="334" t="s">
        <v>107</v>
      </c>
      <c r="T127" s="334" t="s">
        <v>1272</v>
      </c>
    </row>
    <row r="128" spans="1:21" s="334" customFormat="1" x14ac:dyDescent="0.3">
      <c r="A128" s="334">
        <v>295</v>
      </c>
      <c r="B128" s="334" t="s">
        <v>367</v>
      </c>
      <c r="C128" s="334" t="s">
        <v>383</v>
      </c>
      <c r="D128" s="335" t="s">
        <v>422</v>
      </c>
      <c r="E128" s="335" t="s">
        <v>4</v>
      </c>
      <c r="G128" s="323">
        <v>205330</v>
      </c>
      <c r="H128" s="323">
        <v>208650</v>
      </c>
      <c r="I128" s="336">
        <f t="shared" si="3"/>
        <v>3320</v>
      </c>
      <c r="J128" s="329"/>
      <c r="L128" s="336">
        <f>K128-J128</f>
        <v>0</v>
      </c>
      <c r="M128" s="337">
        <v>1566.5</v>
      </c>
      <c r="N128" s="338">
        <v>9.6699999999999994E-2</v>
      </c>
      <c r="O128" s="330">
        <v>23595</v>
      </c>
      <c r="P128" s="329"/>
      <c r="Q128" s="329"/>
      <c r="R128" s="330">
        <v>0</v>
      </c>
      <c r="S128" s="334" t="s">
        <v>107</v>
      </c>
    </row>
    <row r="129" spans="1:22" s="334" customFormat="1" x14ac:dyDescent="0.3">
      <c r="A129" s="334">
        <v>295</v>
      </c>
      <c r="B129" s="343">
        <v>1501</v>
      </c>
      <c r="C129" s="334" t="s">
        <v>383</v>
      </c>
      <c r="D129" s="335" t="s">
        <v>1058</v>
      </c>
      <c r="E129" s="335" t="s">
        <v>4</v>
      </c>
      <c r="G129" s="323">
        <v>49420</v>
      </c>
      <c r="H129" s="323">
        <v>53482</v>
      </c>
      <c r="I129" s="336">
        <f t="shared" si="3"/>
        <v>4062</v>
      </c>
      <c r="J129" s="329"/>
      <c r="L129" s="336"/>
      <c r="M129" s="337">
        <v>1939.33</v>
      </c>
      <c r="N129" s="338">
        <v>0.1003</v>
      </c>
      <c r="O129" s="330"/>
      <c r="P129" s="329"/>
      <c r="Q129" s="329"/>
      <c r="R129" s="330"/>
      <c r="S129" s="334" t="s">
        <v>107</v>
      </c>
      <c r="T129" s="334" t="s">
        <v>1059</v>
      </c>
    </row>
    <row r="130" spans="1:22" s="334" customFormat="1" x14ac:dyDescent="0.3">
      <c r="A130" s="334">
        <v>301</v>
      </c>
      <c r="B130" s="343">
        <v>1514</v>
      </c>
      <c r="C130" s="334" t="s">
        <v>675</v>
      </c>
      <c r="D130" s="335" t="s">
        <v>676</v>
      </c>
      <c r="E130" s="335" t="s">
        <v>4</v>
      </c>
      <c r="G130" s="323">
        <v>135969</v>
      </c>
      <c r="H130" s="323">
        <v>138324</v>
      </c>
      <c r="I130" s="336">
        <f t="shared" si="3"/>
        <v>2355</v>
      </c>
      <c r="J130" s="329"/>
      <c r="L130" s="336"/>
      <c r="M130" s="337">
        <v>2537.1</v>
      </c>
      <c r="N130" s="338">
        <v>0.1132</v>
      </c>
      <c r="O130" s="330"/>
      <c r="P130" s="329"/>
      <c r="Q130" s="329"/>
      <c r="R130" s="330"/>
      <c r="S130" s="334" t="s">
        <v>107</v>
      </c>
      <c r="T130" s="334" t="s">
        <v>673</v>
      </c>
      <c r="U130" s="334">
        <v>60</v>
      </c>
    </row>
    <row r="131" spans="1:22" s="334" customFormat="1" x14ac:dyDescent="0.3">
      <c r="A131" s="334">
        <v>301</v>
      </c>
      <c r="B131" s="343">
        <v>1514</v>
      </c>
      <c r="C131" s="334" t="s">
        <v>675</v>
      </c>
      <c r="D131" s="335" t="s">
        <v>1326</v>
      </c>
      <c r="E131" s="335" t="s">
        <v>4</v>
      </c>
      <c r="G131" s="323">
        <v>12408</v>
      </c>
      <c r="H131" s="323">
        <v>15530</v>
      </c>
      <c r="I131" s="336">
        <f t="shared" ref="I131:I194" si="4">H131-G131</f>
        <v>3122</v>
      </c>
      <c r="J131" s="329"/>
      <c r="L131" s="336"/>
      <c r="M131" s="337">
        <v>3752.96</v>
      </c>
      <c r="N131" s="338">
        <v>0.12</v>
      </c>
      <c r="O131" s="330"/>
      <c r="P131" s="329"/>
      <c r="Q131" s="329"/>
      <c r="R131" s="330"/>
      <c r="S131" s="334" t="s">
        <v>107</v>
      </c>
      <c r="T131" s="334" t="s">
        <v>1327</v>
      </c>
    </row>
    <row r="132" spans="1:22" s="334" customFormat="1" x14ac:dyDescent="0.3">
      <c r="A132" s="334">
        <v>311</v>
      </c>
      <c r="B132" s="343">
        <v>1520</v>
      </c>
      <c r="C132" s="334" t="s">
        <v>484</v>
      </c>
      <c r="D132" s="335" t="s">
        <v>860</v>
      </c>
      <c r="E132" s="335" t="s">
        <v>4</v>
      </c>
      <c r="G132" s="323">
        <v>308456</v>
      </c>
      <c r="H132" s="323">
        <v>316609</v>
      </c>
      <c r="I132" s="336">
        <f t="shared" si="4"/>
        <v>8153</v>
      </c>
      <c r="J132" s="329"/>
      <c r="L132" s="336"/>
      <c r="M132" s="337">
        <f>3100.02+150</f>
        <v>3250.02</v>
      </c>
      <c r="N132" s="338">
        <v>9.3899999999999997E-2</v>
      </c>
      <c r="O132" s="330"/>
      <c r="P132" s="329"/>
      <c r="Q132" s="329"/>
      <c r="R132" s="330"/>
      <c r="S132" s="334" t="s">
        <v>299</v>
      </c>
      <c r="T132" s="334" t="s">
        <v>1413</v>
      </c>
      <c r="V132" s="334" t="s">
        <v>862</v>
      </c>
    </row>
    <row r="133" spans="1:22" s="334" customFormat="1" x14ac:dyDescent="0.3">
      <c r="A133" s="334">
        <v>311</v>
      </c>
      <c r="B133" s="343">
        <v>1520</v>
      </c>
      <c r="C133" s="334" t="s">
        <v>484</v>
      </c>
      <c r="D133" s="335" t="s">
        <v>1232</v>
      </c>
      <c r="E133" s="335" t="s">
        <v>4</v>
      </c>
      <c r="G133" s="323">
        <v>50134</v>
      </c>
      <c r="H133" s="323">
        <v>58988</v>
      </c>
      <c r="I133" s="336">
        <f t="shared" si="4"/>
        <v>8854</v>
      </c>
      <c r="J133" s="329"/>
      <c r="L133" s="336"/>
      <c r="M133" s="337">
        <f>4583.98+150</f>
        <v>4733.9799999999996</v>
      </c>
      <c r="N133" s="338">
        <v>8.8999999999999996E-2</v>
      </c>
      <c r="O133" s="330"/>
      <c r="P133" s="329"/>
      <c r="Q133" s="329"/>
      <c r="R133" s="330"/>
      <c r="S133" s="334" t="s">
        <v>299</v>
      </c>
      <c r="T133" s="334" t="s">
        <v>1413</v>
      </c>
      <c r="V133" s="334" t="s">
        <v>1233</v>
      </c>
    </row>
    <row r="134" spans="1:22" s="334" customFormat="1" x14ac:dyDescent="0.3">
      <c r="A134" s="334">
        <v>311</v>
      </c>
      <c r="B134" s="343">
        <v>1520</v>
      </c>
      <c r="C134" s="334" t="s">
        <v>484</v>
      </c>
      <c r="D134" s="335" t="s">
        <v>1200</v>
      </c>
      <c r="E134" s="335" t="s">
        <v>4</v>
      </c>
      <c r="G134" s="323">
        <v>112984</v>
      </c>
      <c r="H134" s="323">
        <v>122385</v>
      </c>
      <c r="I134" s="336">
        <f t="shared" si="4"/>
        <v>9401</v>
      </c>
      <c r="J134" s="329"/>
      <c r="L134" s="336"/>
      <c r="M134" s="337">
        <f>5391.19+150</f>
        <v>5541.19</v>
      </c>
      <c r="N134" s="338">
        <v>8.8999999999999996E-2</v>
      </c>
      <c r="O134" s="330"/>
      <c r="P134" s="329"/>
      <c r="Q134" s="329"/>
      <c r="R134" s="330"/>
      <c r="S134" s="334" t="s">
        <v>299</v>
      </c>
      <c r="T134" s="334" t="s">
        <v>1413</v>
      </c>
      <c r="V134" s="334" t="s">
        <v>1218</v>
      </c>
    </row>
    <row r="135" spans="1:22" s="334" customFormat="1" x14ac:dyDescent="0.3">
      <c r="A135" s="334">
        <v>311</v>
      </c>
      <c r="B135" s="343">
        <v>1520</v>
      </c>
      <c r="C135" s="334" t="s">
        <v>484</v>
      </c>
      <c r="D135" s="335" t="s">
        <v>1201</v>
      </c>
      <c r="E135" s="335" t="s">
        <v>4</v>
      </c>
      <c r="G135" s="323">
        <v>109679</v>
      </c>
      <c r="H135" s="323">
        <v>118177</v>
      </c>
      <c r="I135" s="336">
        <f t="shared" si="4"/>
        <v>8498</v>
      </c>
      <c r="J135" s="329"/>
      <c r="L135" s="336"/>
      <c r="M135" s="337">
        <f>4737.19+150</f>
        <v>4887.1899999999996</v>
      </c>
      <c r="N135" s="338">
        <v>8.8999999999999996E-2</v>
      </c>
      <c r="O135" s="330"/>
      <c r="P135" s="329"/>
      <c r="Q135" s="329"/>
      <c r="R135" s="330"/>
      <c r="S135" s="334" t="s">
        <v>299</v>
      </c>
      <c r="T135" s="334" t="s">
        <v>1413</v>
      </c>
      <c r="V135" s="334" t="s">
        <v>1208</v>
      </c>
    </row>
    <row r="136" spans="1:22" s="334" customFormat="1" x14ac:dyDescent="0.3">
      <c r="A136" s="334">
        <v>311</v>
      </c>
      <c r="B136" s="343">
        <v>1520</v>
      </c>
      <c r="C136" s="334" t="s">
        <v>484</v>
      </c>
      <c r="D136" s="335" t="s">
        <v>1202</v>
      </c>
      <c r="E136" s="335" t="s">
        <v>4</v>
      </c>
      <c r="G136" s="323">
        <v>104946</v>
      </c>
      <c r="H136" s="323">
        <v>112785</v>
      </c>
      <c r="I136" s="336">
        <f t="shared" si="4"/>
        <v>7839</v>
      </c>
      <c r="J136" s="329"/>
      <c r="L136" s="336"/>
      <c r="M136" s="337">
        <f>4737.19+150</f>
        <v>4887.1899999999996</v>
      </c>
      <c r="N136" s="338">
        <v>8.8999999999999996E-2</v>
      </c>
      <c r="O136" s="330"/>
      <c r="P136" s="329"/>
      <c r="Q136" s="329"/>
      <c r="R136" s="330"/>
      <c r="S136" s="334" t="s">
        <v>299</v>
      </c>
      <c r="T136" s="334" t="s">
        <v>1413</v>
      </c>
      <c r="V136" s="334" t="s">
        <v>1203</v>
      </c>
    </row>
    <row r="137" spans="1:22" s="334" customFormat="1" x14ac:dyDescent="0.3">
      <c r="A137" s="334">
        <v>319</v>
      </c>
      <c r="B137" s="334" t="s">
        <v>474</v>
      </c>
      <c r="C137" s="334" t="s">
        <v>448</v>
      </c>
      <c r="D137" s="335" t="s">
        <v>449</v>
      </c>
      <c r="E137" s="335" t="s">
        <v>4</v>
      </c>
      <c r="G137" s="323">
        <v>251156</v>
      </c>
      <c r="H137" s="323">
        <v>254681</v>
      </c>
      <c r="I137" s="336">
        <f t="shared" si="4"/>
        <v>3525</v>
      </c>
      <c r="J137" s="329"/>
      <c r="L137" s="336">
        <f>K137-J137</f>
        <v>0</v>
      </c>
      <c r="M137" s="337">
        <v>1581.52</v>
      </c>
      <c r="N137" s="346">
        <v>9.9400000000000002E-2</v>
      </c>
      <c r="O137" s="339">
        <v>11155</v>
      </c>
      <c r="P137" s="329"/>
      <c r="Q137" s="329"/>
      <c r="R137" s="339">
        <v>0</v>
      </c>
      <c r="S137" s="334" t="s">
        <v>107</v>
      </c>
    </row>
    <row r="138" spans="1:22" s="334" customFormat="1" x14ac:dyDescent="0.3">
      <c r="A138" s="334">
        <v>325</v>
      </c>
      <c r="B138" s="343">
        <v>1604</v>
      </c>
      <c r="C138" s="334" t="s">
        <v>534</v>
      </c>
      <c r="D138" s="334" t="s">
        <v>535</v>
      </c>
      <c r="E138" s="334" t="s">
        <v>4</v>
      </c>
      <c r="G138" s="323">
        <v>108450</v>
      </c>
      <c r="H138" s="323">
        <v>110810</v>
      </c>
      <c r="I138" s="336">
        <f t="shared" si="4"/>
        <v>2360</v>
      </c>
      <c r="M138" s="337">
        <v>1470.48</v>
      </c>
      <c r="N138" s="347">
        <v>0.1003</v>
      </c>
      <c r="P138" s="329"/>
      <c r="Q138" s="329"/>
      <c r="R138" s="339">
        <v>0</v>
      </c>
      <c r="S138" s="334" t="s">
        <v>107</v>
      </c>
    </row>
    <row r="139" spans="1:22" s="334" customFormat="1" x14ac:dyDescent="0.3">
      <c r="A139" s="334">
        <v>325</v>
      </c>
      <c r="B139" s="401">
        <v>1604</v>
      </c>
      <c r="C139" s="406" t="s">
        <v>534</v>
      </c>
      <c r="D139" s="378" t="s">
        <v>623</v>
      </c>
      <c r="E139" s="366" t="s">
        <v>4</v>
      </c>
      <c r="G139" s="323">
        <v>110578</v>
      </c>
      <c r="H139" s="323">
        <v>110876</v>
      </c>
      <c r="I139" s="336">
        <f t="shared" si="4"/>
        <v>298</v>
      </c>
      <c r="M139" s="270">
        <v>1204.6600000000001</v>
      </c>
      <c r="N139" s="377">
        <v>9.6100000000000005E-2</v>
      </c>
      <c r="P139" s="329"/>
      <c r="Q139" s="329"/>
      <c r="R139" s="339"/>
      <c r="S139" s="226" t="s">
        <v>107</v>
      </c>
      <c r="T139" s="378" t="s">
        <v>1494</v>
      </c>
      <c r="V139" s="334" t="s">
        <v>624</v>
      </c>
    </row>
    <row r="140" spans="1:22" s="334" customFormat="1" x14ac:dyDescent="0.3">
      <c r="A140" s="334">
        <v>327</v>
      </c>
      <c r="B140" s="334">
        <v>1628</v>
      </c>
      <c r="C140" s="365" t="s">
        <v>579</v>
      </c>
      <c r="D140" s="334" t="s">
        <v>580</v>
      </c>
      <c r="E140" s="366" t="s">
        <v>4</v>
      </c>
      <c r="G140" s="323">
        <v>264799</v>
      </c>
      <c r="H140" s="323">
        <v>270218</v>
      </c>
      <c r="I140" s="336">
        <f t="shared" si="4"/>
        <v>5419</v>
      </c>
      <c r="M140" s="337">
        <v>3909.66</v>
      </c>
      <c r="N140" s="347">
        <v>0.1172</v>
      </c>
      <c r="O140" s="330">
        <v>0</v>
      </c>
      <c r="P140" s="329"/>
      <c r="Q140" s="329"/>
      <c r="R140" s="330">
        <v>0</v>
      </c>
      <c r="S140" s="334" t="s">
        <v>107</v>
      </c>
      <c r="T140" s="334" t="s">
        <v>602</v>
      </c>
    </row>
    <row r="141" spans="1:22" s="334" customFormat="1" x14ac:dyDescent="0.3">
      <c r="A141" s="334">
        <v>327</v>
      </c>
      <c r="B141" s="334">
        <v>1628</v>
      </c>
      <c r="C141" s="365" t="s">
        <v>579</v>
      </c>
      <c r="D141" s="334" t="s">
        <v>581</v>
      </c>
      <c r="E141" s="366" t="s">
        <v>4</v>
      </c>
      <c r="G141" s="323">
        <v>254778</v>
      </c>
      <c r="H141" s="323">
        <v>258050</v>
      </c>
      <c r="I141" s="336">
        <f t="shared" si="4"/>
        <v>3272</v>
      </c>
      <c r="M141" s="337">
        <v>3909.66</v>
      </c>
      <c r="N141" s="347">
        <v>0.1172</v>
      </c>
      <c r="O141" s="330">
        <v>0</v>
      </c>
      <c r="P141" s="329"/>
      <c r="Q141" s="329"/>
      <c r="R141" s="330">
        <v>0</v>
      </c>
      <c r="S141" s="334" t="s">
        <v>107</v>
      </c>
      <c r="T141" s="334" t="s">
        <v>602</v>
      </c>
    </row>
    <row r="142" spans="1:22" s="334" customFormat="1" x14ac:dyDescent="0.3">
      <c r="A142" s="334">
        <v>327</v>
      </c>
      <c r="B142" s="334">
        <v>1628</v>
      </c>
      <c r="C142" s="365" t="s">
        <v>579</v>
      </c>
      <c r="D142" s="334" t="s">
        <v>587</v>
      </c>
      <c r="E142" s="366" t="s">
        <v>4</v>
      </c>
      <c r="G142" s="323">
        <v>171920</v>
      </c>
      <c r="H142" s="323">
        <v>173880</v>
      </c>
      <c r="I142" s="336">
        <f t="shared" si="4"/>
        <v>1960</v>
      </c>
      <c r="M142" s="337">
        <v>1761.34</v>
      </c>
      <c r="N142" s="347">
        <v>0.1056</v>
      </c>
      <c r="O142" s="330">
        <v>0</v>
      </c>
      <c r="P142" s="329"/>
      <c r="Q142" s="329"/>
      <c r="R142" s="330">
        <v>0</v>
      </c>
      <c r="S142" s="334" t="s">
        <v>107</v>
      </c>
      <c r="T142" s="334" t="s">
        <v>603</v>
      </c>
    </row>
    <row r="143" spans="1:22" s="334" customFormat="1" x14ac:dyDescent="0.3">
      <c r="A143" s="334">
        <v>327</v>
      </c>
      <c r="B143" s="334">
        <v>1628</v>
      </c>
      <c r="C143" s="365" t="s">
        <v>579</v>
      </c>
      <c r="D143" s="334" t="s">
        <v>1052</v>
      </c>
      <c r="E143" s="366" t="s">
        <v>4</v>
      </c>
      <c r="G143" s="323">
        <v>46329</v>
      </c>
      <c r="H143" s="323">
        <v>48030</v>
      </c>
      <c r="I143" s="336">
        <f t="shared" si="4"/>
        <v>1701</v>
      </c>
      <c r="M143" s="337">
        <v>3844.5</v>
      </c>
      <c r="N143" s="347">
        <v>0.1128</v>
      </c>
      <c r="O143" s="330">
        <v>0</v>
      </c>
      <c r="P143" s="329"/>
      <c r="Q143" s="329"/>
      <c r="R143" s="330">
        <v>0</v>
      </c>
      <c r="S143" s="334" t="s">
        <v>107</v>
      </c>
      <c r="T143" s="334" t="s">
        <v>1053</v>
      </c>
    </row>
    <row r="144" spans="1:22" s="334" customFormat="1" x14ac:dyDescent="0.3">
      <c r="A144" s="334">
        <v>327</v>
      </c>
      <c r="B144" s="334">
        <v>1628</v>
      </c>
      <c r="C144" s="365" t="s">
        <v>579</v>
      </c>
      <c r="D144" s="334" t="s">
        <v>1068</v>
      </c>
      <c r="E144" s="366" t="s">
        <v>4</v>
      </c>
      <c r="G144" s="323">
        <v>54451</v>
      </c>
      <c r="H144" s="323">
        <v>58226</v>
      </c>
      <c r="I144" s="336">
        <f t="shared" si="4"/>
        <v>3775</v>
      </c>
      <c r="M144" s="337">
        <v>4219.38</v>
      </c>
      <c r="N144" s="347">
        <v>0.1188</v>
      </c>
      <c r="O144" s="330"/>
      <c r="P144" s="329"/>
      <c r="Q144" s="329"/>
      <c r="R144" s="330"/>
      <c r="S144" s="334" t="s">
        <v>107</v>
      </c>
      <c r="T144" s="334" t="s">
        <v>1069</v>
      </c>
    </row>
    <row r="145" spans="1:21" s="334" customFormat="1" x14ac:dyDescent="0.3">
      <c r="A145" s="334">
        <v>327</v>
      </c>
      <c r="B145" s="334">
        <v>1628</v>
      </c>
      <c r="C145" s="365" t="s">
        <v>579</v>
      </c>
      <c r="D145" s="334" t="s">
        <v>1099</v>
      </c>
      <c r="E145" s="366" t="s">
        <v>4</v>
      </c>
      <c r="G145" s="323">
        <v>55393</v>
      </c>
      <c r="H145" s="323">
        <v>57455</v>
      </c>
      <c r="I145" s="336">
        <f t="shared" si="4"/>
        <v>2062</v>
      </c>
      <c r="M145" s="337">
        <v>4219.38</v>
      </c>
      <c r="N145" s="347">
        <v>0.1188</v>
      </c>
      <c r="O145" s="330"/>
      <c r="P145" s="329"/>
      <c r="Q145" s="329"/>
      <c r="R145" s="330"/>
      <c r="S145" s="334" t="s">
        <v>107</v>
      </c>
      <c r="T145" s="334" t="s">
        <v>1100</v>
      </c>
    </row>
    <row r="146" spans="1:21" s="334" customFormat="1" x14ac:dyDescent="0.3">
      <c r="A146" s="334">
        <v>327</v>
      </c>
      <c r="B146" s="334">
        <v>1628</v>
      </c>
      <c r="C146" s="365" t="s">
        <v>579</v>
      </c>
      <c r="D146" s="334" t="s">
        <v>1121</v>
      </c>
      <c r="E146" s="366" t="s">
        <v>4</v>
      </c>
      <c r="G146" s="323">
        <v>28999</v>
      </c>
      <c r="H146" s="323">
        <v>29928</v>
      </c>
      <c r="I146" s="336">
        <f t="shared" si="4"/>
        <v>929</v>
      </c>
      <c r="M146" s="337">
        <v>3644.38</v>
      </c>
      <c r="N146" s="347">
        <v>0.11749999999999999</v>
      </c>
      <c r="O146" s="330"/>
      <c r="P146" s="329"/>
      <c r="Q146" s="329"/>
      <c r="R146" s="330"/>
      <c r="S146" s="334" t="s">
        <v>107</v>
      </c>
      <c r="T146" s="334" t="s">
        <v>1142</v>
      </c>
    </row>
    <row r="147" spans="1:21" s="334" customFormat="1" x14ac:dyDescent="0.3">
      <c r="A147" s="334">
        <v>327</v>
      </c>
      <c r="B147" s="334">
        <v>1628</v>
      </c>
      <c r="C147" s="365" t="s">
        <v>579</v>
      </c>
      <c r="D147" s="334" t="s">
        <v>1087</v>
      </c>
      <c r="E147" s="366" t="s">
        <v>4</v>
      </c>
      <c r="G147" s="323">
        <v>72282</v>
      </c>
      <c r="H147" s="323">
        <v>77614</v>
      </c>
      <c r="I147" s="336">
        <f t="shared" si="4"/>
        <v>5332</v>
      </c>
      <c r="M147" s="337">
        <v>4219.38</v>
      </c>
      <c r="N147" s="347">
        <v>0.1188</v>
      </c>
      <c r="O147" s="330"/>
      <c r="P147" s="329"/>
      <c r="Q147" s="329"/>
      <c r="R147" s="330"/>
      <c r="S147" s="334" t="s">
        <v>107</v>
      </c>
      <c r="T147" s="334" t="s">
        <v>1088</v>
      </c>
    </row>
    <row r="148" spans="1:21" s="334" customFormat="1" x14ac:dyDescent="0.3">
      <c r="A148" s="334">
        <v>327</v>
      </c>
      <c r="B148" s="334">
        <v>1628</v>
      </c>
      <c r="C148" s="365" t="s">
        <v>579</v>
      </c>
      <c r="D148" s="334" t="s">
        <v>1458</v>
      </c>
      <c r="E148" s="366" t="s">
        <v>4</v>
      </c>
      <c r="G148" s="323">
        <v>2771</v>
      </c>
      <c r="H148" s="323">
        <v>9537</v>
      </c>
      <c r="I148" s="336">
        <f t="shared" si="4"/>
        <v>6766</v>
      </c>
      <c r="M148" s="337">
        <v>2537.39</v>
      </c>
      <c r="N148" s="347">
        <v>0.112</v>
      </c>
      <c r="O148" s="330"/>
      <c r="P148" s="329"/>
      <c r="Q148" s="329"/>
      <c r="R148" s="330"/>
      <c r="S148" s="334" t="s">
        <v>107</v>
      </c>
      <c r="T148" s="334" t="s">
        <v>1460</v>
      </c>
    </row>
    <row r="149" spans="1:21" s="334" customFormat="1" x14ac:dyDescent="0.3">
      <c r="A149" s="334">
        <v>327</v>
      </c>
      <c r="B149" s="334">
        <v>1628</v>
      </c>
      <c r="C149" s="365" t="s">
        <v>579</v>
      </c>
      <c r="D149" s="334" t="s">
        <v>1459</v>
      </c>
      <c r="E149" s="366" t="s">
        <v>4</v>
      </c>
      <c r="G149" s="323">
        <v>118</v>
      </c>
      <c r="H149" s="323">
        <v>118</v>
      </c>
      <c r="I149" s="336">
        <f t="shared" si="4"/>
        <v>0</v>
      </c>
      <c r="M149" s="337">
        <v>2537.39</v>
      </c>
      <c r="N149" s="347">
        <v>0.112</v>
      </c>
      <c r="O149" s="330"/>
      <c r="P149" s="329"/>
      <c r="Q149" s="329"/>
      <c r="R149" s="330"/>
      <c r="S149" s="334" t="s">
        <v>107</v>
      </c>
      <c r="T149" s="334" t="s">
        <v>1460</v>
      </c>
    </row>
    <row r="150" spans="1:21" s="334" customFormat="1" x14ac:dyDescent="0.3">
      <c r="A150" s="186" t="s">
        <v>1027</v>
      </c>
      <c r="B150" s="343">
        <v>1636</v>
      </c>
      <c r="C150" s="334" t="s">
        <v>496</v>
      </c>
      <c r="D150" s="367" t="s">
        <v>1055</v>
      </c>
      <c r="E150" s="334" t="s">
        <v>4</v>
      </c>
      <c r="G150" s="323">
        <v>35324</v>
      </c>
      <c r="H150" s="323">
        <v>37512</v>
      </c>
      <c r="I150" s="336">
        <f t="shared" si="4"/>
        <v>2188</v>
      </c>
      <c r="M150" s="337">
        <v>1435.81</v>
      </c>
      <c r="N150" s="347">
        <v>9.9099999999999994E-2</v>
      </c>
      <c r="P150" s="329"/>
      <c r="Q150" s="329"/>
      <c r="R150" s="330"/>
      <c r="S150" s="334" t="s">
        <v>107</v>
      </c>
      <c r="T150" s="334" t="s">
        <v>1054</v>
      </c>
    </row>
    <row r="151" spans="1:21" s="334" customFormat="1" x14ac:dyDescent="0.3">
      <c r="A151" s="334">
        <v>325</v>
      </c>
      <c r="B151" s="343">
        <v>1642</v>
      </c>
      <c r="C151" s="334" t="s">
        <v>543</v>
      </c>
      <c r="D151" s="334" t="s">
        <v>767</v>
      </c>
      <c r="E151" s="335" t="s">
        <v>4</v>
      </c>
      <c r="G151" s="323">
        <v>466830</v>
      </c>
      <c r="H151" s="323">
        <v>475516</v>
      </c>
      <c r="I151" s="336">
        <f t="shared" si="4"/>
        <v>8686</v>
      </c>
      <c r="M151" s="337">
        <v>3076.06</v>
      </c>
      <c r="N151" s="334">
        <v>9.2499999999999999E-2</v>
      </c>
      <c r="O151" s="330">
        <v>0</v>
      </c>
      <c r="P151" s="329"/>
      <c r="Q151" s="329"/>
      <c r="R151" s="330"/>
      <c r="S151" s="334" t="s">
        <v>552</v>
      </c>
      <c r="T151" s="334" t="s">
        <v>769</v>
      </c>
    </row>
    <row r="152" spans="1:21" s="334" customFormat="1" x14ac:dyDescent="0.3">
      <c r="A152" s="334">
        <v>325</v>
      </c>
      <c r="B152" s="343">
        <v>1642</v>
      </c>
      <c r="C152" s="334" t="s">
        <v>543</v>
      </c>
      <c r="D152" s="334" t="s">
        <v>1114</v>
      </c>
      <c r="E152" s="335" t="s">
        <v>4</v>
      </c>
      <c r="G152" s="323">
        <v>124636</v>
      </c>
      <c r="H152" s="323">
        <v>136657</v>
      </c>
      <c r="I152" s="336">
        <f t="shared" si="4"/>
        <v>12021</v>
      </c>
      <c r="M152" s="337">
        <v>4065.45</v>
      </c>
      <c r="O152" s="330"/>
      <c r="P152" s="329"/>
      <c r="Q152" s="329"/>
      <c r="R152" s="330"/>
      <c r="S152" s="334" t="s">
        <v>552</v>
      </c>
      <c r="T152" s="334" t="s">
        <v>1115</v>
      </c>
    </row>
    <row r="153" spans="1:21" s="334" customFormat="1" x14ac:dyDescent="0.3">
      <c r="A153" s="334">
        <v>325</v>
      </c>
      <c r="B153" s="343">
        <v>1642</v>
      </c>
      <c r="C153" s="334" t="s">
        <v>543</v>
      </c>
      <c r="D153" s="334" t="s">
        <v>1423</v>
      </c>
      <c r="E153" s="335" t="s">
        <v>4</v>
      </c>
      <c r="G153" s="323">
        <v>29682</v>
      </c>
      <c r="H153" s="323">
        <v>41044</v>
      </c>
      <c r="I153" s="336">
        <f t="shared" si="4"/>
        <v>11362</v>
      </c>
      <c r="M153" s="337">
        <v>4155.2299999999996</v>
      </c>
      <c r="N153" s="334">
        <v>9.2399999999999996E-2</v>
      </c>
      <c r="O153" s="330"/>
      <c r="P153" s="329"/>
      <c r="Q153" s="329"/>
      <c r="R153" s="330"/>
      <c r="S153" s="334" t="s">
        <v>552</v>
      </c>
      <c r="T153" s="334" t="s">
        <v>1424</v>
      </c>
    </row>
    <row r="154" spans="1:21" s="334" customFormat="1" ht="18" customHeight="1" x14ac:dyDescent="0.3">
      <c r="A154" s="334">
        <v>322</v>
      </c>
      <c r="B154" s="343">
        <v>1645</v>
      </c>
      <c r="C154" s="334" t="s">
        <v>507</v>
      </c>
      <c r="D154" s="334" t="s">
        <v>1090</v>
      </c>
      <c r="E154" s="334" t="s">
        <v>4</v>
      </c>
      <c r="I154" s="336">
        <f t="shared" si="4"/>
        <v>0</v>
      </c>
      <c r="M154" s="337">
        <v>4220.8900000000003</v>
      </c>
      <c r="P154" s="329"/>
      <c r="Q154" s="329"/>
      <c r="R154" s="330"/>
      <c r="S154" s="334" t="s">
        <v>107</v>
      </c>
      <c r="T154" s="334" t="s">
        <v>1091</v>
      </c>
    </row>
    <row r="155" spans="1:21" s="334" customFormat="1" x14ac:dyDescent="0.3">
      <c r="A155" s="271" t="s">
        <v>931</v>
      </c>
      <c r="B155" s="343">
        <v>1647</v>
      </c>
      <c r="C155" s="321" t="s">
        <v>546</v>
      </c>
      <c r="D155" s="321" t="s">
        <v>545</v>
      </c>
      <c r="E155" s="335" t="s">
        <v>4</v>
      </c>
      <c r="G155" s="323">
        <v>264139</v>
      </c>
      <c r="H155" s="323">
        <v>266584</v>
      </c>
      <c r="I155" s="336">
        <f t="shared" si="4"/>
        <v>2445</v>
      </c>
      <c r="M155" s="337">
        <v>2344.14</v>
      </c>
      <c r="N155" s="347">
        <v>0.1003</v>
      </c>
      <c r="O155" s="330">
        <v>0</v>
      </c>
      <c r="P155" s="329"/>
      <c r="Q155" s="329"/>
      <c r="R155" s="330">
        <v>0</v>
      </c>
      <c r="S155" s="334" t="s">
        <v>107</v>
      </c>
      <c r="T155" s="334" t="s">
        <v>1124</v>
      </c>
    </row>
    <row r="156" spans="1:21" s="334" customFormat="1" x14ac:dyDescent="0.3">
      <c r="A156" s="271" t="s">
        <v>931</v>
      </c>
      <c r="B156" s="343">
        <v>1647</v>
      </c>
      <c r="C156" s="321" t="s">
        <v>546</v>
      </c>
      <c r="D156" s="321" t="s">
        <v>551</v>
      </c>
      <c r="E156" s="335" t="s">
        <v>4</v>
      </c>
      <c r="G156" s="323">
        <v>233902</v>
      </c>
      <c r="H156" s="323">
        <v>234506</v>
      </c>
      <c r="I156" s="336">
        <f t="shared" si="4"/>
        <v>604</v>
      </c>
      <c r="M156" s="337">
        <v>2186.12</v>
      </c>
      <c r="N156" s="347">
        <v>0.1003</v>
      </c>
      <c r="O156" s="330">
        <v>0</v>
      </c>
      <c r="P156" s="329"/>
      <c r="Q156" s="329"/>
      <c r="R156" s="330">
        <v>0</v>
      </c>
      <c r="S156" s="334" t="s">
        <v>107</v>
      </c>
      <c r="T156" s="334" t="s">
        <v>836</v>
      </c>
    </row>
    <row r="157" spans="1:21" s="334" customFormat="1" x14ac:dyDescent="0.3">
      <c r="A157" s="334">
        <v>330</v>
      </c>
      <c r="B157" s="343">
        <v>1661</v>
      </c>
      <c r="C157" s="334" t="s">
        <v>627</v>
      </c>
      <c r="D157" s="334" t="s">
        <v>632</v>
      </c>
      <c r="E157" s="334" t="s">
        <v>4</v>
      </c>
      <c r="G157" s="323">
        <v>265344</v>
      </c>
      <c r="H157" s="323">
        <v>267658</v>
      </c>
      <c r="I157" s="336">
        <f t="shared" si="4"/>
        <v>2314</v>
      </c>
      <c r="M157" s="337">
        <v>3562.55</v>
      </c>
      <c r="N157" s="347">
        <v>0.1026</v>
      </c>
      <c r="O157" s="330">
        <v>0</v>
      </c>
      <c r="S157" s="334" t="s">
        <v>299</v>
      </c>
      <c r="T157" s="334" t="s">
        <v>633</v>
      </c>
      <c r="U157" s="334" t="s">
        <v>661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665</v>
      </c>
      <c r="E158" s="334" t="s">
        <v>4</v>
      </c>
      <c r="G158" s="323">
        <v>257854</v>
      </c>
      <c r="H158" s="323">
        <v>258966</v>
      </c>
      <c r="I158" s="336">
        <f t="shared" si="4"/>
        <v>1112</v>
      </c>
      <c r="M158" s="337">
        <v>3377.18</v>
      </c>
      <c r="N158" s="347">
        <v>0.1026</v>
      </c>
      <c r="O158" s="330">
        <v>0</v>
      </c>
      <c r="S158" s="334" t="s">
        <v>299</v>
      </c>
      <c r="T158" s="334" t="s">
        <v>674</v>
      </c>
      <c r="U158" s="334">
        <v>48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730</v>
      </c>
      <c r="E159" s="334" t="s">
        <v>4</v>
      </c>
      <c r="G159" s="323">
        <v>268881</v>
      </c>
      <c r="H159" s="323">
        <v>273949</v>
      </c>
      <c r="I159" s="336">
        <f t="shared" si="4"/>
        <v>5068</v>
      </c>
      <c r="M159" s="337">
        <v>3502.37</v>
      </c>
      <c r="N159" s="334">
        <v>9.8199999999999996E-2</v>
      </c>
      <c r="O159" s="330"/>
      <c r="S159" s="334" t="s">
        <v>299</v>
      </c>
      <c r="T159" s="334" t="s">
        <v>933</v>
      </c>
      <c r="U159" s="334">
        <v>48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969</v>
      </c>
      <c r="E160" s="334" t="s">
        <v>4</v>
      </c>
      <c r="G160" s="323">
        <v>228092</v>
      </c>
      <c r="H160" s="323">
        <v>238858</v>
      </c>
      <c r="I160" s="336">
        <f t="shared" si="4"/>
        <v>10766</v>
      </c>
      <c r="M160" s="337">
        <v>3828.85</v>
      </c>
      <c r="N160" s="334">
        <v>9.9900000000000003E-2</v>
      </c>
      <c r="O160" s="330" t="s">
        <v>638</v>
      </c>
      <c r="S160" s="334" t="s">
        <v>299</v>
      </c>
      <c r="T160" s="334" t="s">
        <v>970</v>
      </c>
    </row>
    <row r="161" spans="1:20" s="334" customFormat="1" x14ac:dyDescent="0.3">
      <c r="A161" s="334">
        <v>330</v>
      </c>
      <c r="B161" s="343">
        <v>1661</v>
      </c>
      <c r="C161" s="334" t="s">
        <v>627</v>
      </c>
      <c r="D161" s="334" t="s">
        <v>1083</v>
      </c>
      <c r="E161" s="334" t="s">
        <v>4</v>
      </c>
      <c r="G161" s="323">
        <v>133069</v>
      </c>
      <c r="H161" s="323">
        <v>133358</v>
      </c>
      <c r="I161" s="336">
        <f t="shared" si="4"/>
        <v>289</v>
      </c>
      <c r="M161" s="337">
        <v>4092.33</v>
      </c>
      <c r="N161" s="334">
        <v>9.9900000000000003E-2</v>
      </c>
      <c r="O161" s="330"/>
      <c r="S161" s="334" t="s">
        <v>299</v>
      </c>
      <c r="T161" s="334" t="s">
        <v>1084</v>
      </c>
    </row>
    <row r="162" spans="1:20" s="334" customFormat="1" x14ac:dyDescent="0.3">
      <c r="A162" s="334">
        <v>330</v>
      </c>
      <c r="B162" s="343">
        <v>1661</v>
      </c>
      <c r="C162" s="334" t="s">
        <v>627</v>
      </c>
      <c r="D162" s="334" t="s">
        <v>1085</v>
      </c>
      <c r="E162" s="334" t="s">
        <v>4</v>
      </c>
      <c r="G162" s="323">
        <v>151823</v>
      </c>
      <c r="H162" s="323">
        <v>153833</v>
      </c>
      <c r="I162" s="336">
        <f t="shared" si="4"/>
        <v>2010</v>
      </c>
      <c r="M162" s="337">
        <v>3343.89</v>
      </c>
      <c r="N162" s="334">
        <v>0.1014</v>
      </c>
      <c r="O162" s="330"/>
      <c r="S162" s="334" t="s">
        <v>299</v>
      </c>
      <c r="T162" s="334" t="s">
        <v>1084</v>
      </c>
    </row>
    <row r="163" spans="1:20" s="334" customFormat="1" x14ac:dyDescent="0.3">
      <c r="A163" s="334">
        <v>330</v>
      </c>
      <c r="B163" s="343">
        <v>1661</v>
      </c>
      <c r="C163" s="334" t="s">
        <v>627</v>
      </c>
      <c r="D163" s="334" t="s">
        <v>1236</v>
      </c>
      <c r="E163" s="334" t="s">
        <v>4</v>
      </c>
      <c r="G163" s="323">
        <v>35606</v>
      </c>
      <c r="H163" s="323">
        <v>37804</v>
      </c>
      <c r="I163" s="336">
        <f t="shared" si="4"/>
        <v>2198</v>
      </c>
      <c r="M163" s="337">
        <v>3849.73</v>
      </c>
      <c r="N163" s="338">
        <v>0.11</v>
      </c>
      <c r="O163" s="330"/>
      <c r="S163" s="334" t="s">
        <v>299</v>
      </c>
      <c r="T163" s="334" t="s">
        <v>1280</v>
      </c>
    </row>
    <row r="164" spans="1:20" s="334" customFormat="1" x14ac:dyDescent="0.3">
      <c r="A164" s="334">
        <v>330</v>
      </c>
      <c r="B164" s="343">
        <v>1661</v>
      </c>
      <c r="C164" s="334" t="s">
        <v>627</v>
      </c>
      <c r="D164" s="334" t="s">
        <v>1237</v>
      </c>
      <c r="E164" s="334" t="s">
        <v>4</v>
      </c>
      <c r="G164" s="323">
        <v>40414</v>
      </c>
      <c r="H164" s="323">
        <v>40946</v>
      </c>
      <c r="I164" s="336">
        <f t="shared" si="4"/>
        <v>532</v>
      </c>
      <c r="M164" s="337">
        <v>3849.73</v>
      </c>
      <c r="N164" s="338">
        <v>0.11</v>
      </c>
      <c r="O164" s="330"/>
      <c r="S164" s="334" t="s">
        <v>299</v>
      </c>
      <c r="T164" s="334" t="s">
        <v>1269</v>
      </c>
    </row>
    <row r="165" spans="1:20" s="334" customFormat="1" x14ac:dyDescent="0.3">
      <c r="A165" s="334">
        <v>330</v>
      </c>
      <c r="B165" s="343">
        <v>1661</v>
      </c>
      <c r="C165" s="334" t="s">
        <v>627</v>
      </c>
      <c r="D165" s="334" t="s">
        <v>1348</v>
      </c>
      <c r="E165" s="334" t="s">
        <v>4</v>
      </c>
      <c r="G165" s="323">
        <v>12287</v>
      </c>
      <c r="H165" s="323">
        <v>15831</v>
      </c>
      <c r="I165" s="336">
        <f t="shared" si="4"/>
        <v>3544</v>
      </c>
      <c r="M165" s="337">
        <v>3992.6</v>
      </c>
      <c r="N165" s="338">
        <v>0.11</v>
      </c>
      <c r="O165" s="330"/>
      <c r="S165" s="334" t="s">
        <v>299</v>
      </c>
      <c r="T165" s="334" t="s">
        <v>1347</v>
      </c>
    </row>
    <row r="166" spans="1:20" s="334" customFormat="1" x14ac:dyDescent="0.3">
      <c r="A166" s="334">
        <v>330</v>
      </c>
      <c r="B166" s="343">
        <v>1661</v>
      </c>
      <c r="C166" s="334" t="s">
        <v>627</v>
      </c>
      <c r="D166" s="334" t="s">
        <v>1238</v>
      </c>
      <c r="E166" s="334" t="s">
        <v>4</v>
      </c>
      <c r="G166" s="323">
        <v>6433</v>
      </c>
      <c r="H166" s="323">
        <v>7013</v>
      </c>
      <c r="I166" s="336">
        <f t="shared" si="4"/>
        <v>580</v>
      </c>
      <c r="M166" s="337">
        <v>3728.95</v>
      </c>
      <c r="N166" s="338">
        <v>0.105</v>
      </c>
      <c r="O166" s="330"/>
      <c r="S166" s="334" t="s">
        <v>299</v>
      </c>
      <c r="T166" s="334" t="s">
        <v>1281</v>
      </c>
    </row>
    <row r="167" spans="1:20" s="334" customFormat="1" x14ac:dyDescent="0.3">
      <c r="A167" s="334">
        <v>330</v>
      </c>
      <c r="B167" s="343">
        <v>1661</v>
      </c>
      <c r="C167" s="334" t="s">
        <v>627</v>
      </c>
      <c r="D167" s="334" t="s">
        <v>1342</v>
      </c>
      <c r="E167" s="334" t="s">
        <v>4</v>
      </c>
      <c r="G167" s="323">
        <v>6257</v>
      </c>
      <c r="H167" s="323">
        <v>10172</v>
      </c>
      <c r="I167" s="336">
        <f t="shared" si="4"/>
        <v>3915</v>
      </c>
      <c r="M167" s="337">
        <v>3728.95</v>
      </c>
      <c r="N167" s="338">
        <v>0.105</v>
      </c>
      <c r="O167" s="330"/>
      <c r="S167" s="334" t="s">
        <v>299</v>
      </c>
      <c r="T167" s="334" t="s">
        <v>1343</v>
      </c>
    </row>
    <row r="168" spans="1:20" s="334" customFormat="1" x14ac:dyDescent="0.3">
      <c r="A168" s="334">
        <v>330</v>
      </c>
      <c r="B168" s="343">
        <v>1661</v>
      </c>
      <c r="C168" s="334" t="s">
        <v>627</v>
      </c>
      <c r="D168" s="334" t="s">
        <v>1278</v>
      </c>
      <c r="E168" s="334" t="s">
        <v>4</v>
      </c>
      <c r="G168" s="323">
        <v>65275</v>
      </c>
      <c r="H168" s="323">
        <v>73074</v>
      </c>
      <c r="I168" s="336">
        <f t="shared" si="4"/>
        <v>7799</v>
      </c>
      <c r="M168" s="337">
        <v>4398.04</v>
      </c>
      <c r="N168" s="338">
        <v>9.5000000000000001E-2</v>
      </c>
      <c r="O168" s="330"/>
      <c r="S168" s="334" t="s">
        <v>299</v>
      </c>
      <c r="T168" s="334" t="s">
        <v>1282</v>
      </c>
    </row>
    <row r="169" spans="1:20" s="334" customFormat="1" x14ac:dyDescent="0.3">
      <c r="A169" s="334">
        <v>330</v>
      </c>
      <c r="B169" s="343">
        <v>1661</v>
      </c>
      <c r="C169" s="334" t="s">
        <v>627</v>
      </c>
      <c r="D169" s="334" t="s">
        <v>1294</v>
      </c>
      <c r="E169" s="334" t="s">
        <v>4</v>
      </c>
      <c r="G169" s="323">
        <v>31596</v>
      </c>
      <c r="H169" s="323">
        <v>44466</v>
      </c>
      <c r="I169" s="336">
        <f t="shared" si="4"/>
        <v>12870</v>
      </c>
      <c r="M169" s="337">
        <v>4398.04</v>
      </c>
      <c r="N169" s="338">
        <v>9.5000000000000001E-2</v>
      </c>
      <c r="O169" s="330"/>
      <c r="S169" s="334" t="s">
        <v>299</v>
      </c>
      <c r="T169" s="334" t="s">
        <v>1302</v>
      </c>
    </row>
    <row r="170" spans="1:20" s="334" customFormat="1" x14ac:dyDescent="0.3">
      <c r="A170" s="334">
        <v>330</v>
      </c>
      <c r="B170" s="343">
        <v>1661</v>
      </c>
      <c r="C170" s="334" t="s">
        <v>627</v>
      </c>
      <c r="D170" s="334" t="s">
        <v>1316</v>
      </c>
      <c r="E170" s="334" t="s">
        <v>4</v>
      </c>
      <c r="G170" s="323">
        <v>47638</v>
      </c>
      <c r="H170" s="323">
        <v>59458</v>
      </c>
      <c r="I170" s="336">
        <f t="shared" si="4"/>
        <v>11820</v>
      </c>
      <c r="M170" s="337">
        <v>4398.04</v>
      </c>
      <c r="N170" s="338">
        <v>9.5000000000000001E-2</v>
      </c>
      <c r="O170" s="330"/>
      <c r="S170" s="334" t="s">
        <v>299</v>
      </c>
      <c r="T170" s="334" t="s">
        <v>1317</v>
      </c>
    </row>
    <row r="171" spans="1:20" s="334" customFormat="1" x14ac:dyDescent="0.3">
      <c r="A171" s="334">
        <v>330</v>
      </c>
      <c r="B171" s="343">
        <v>1661</v>
      </c>
      <c r="C171" s="334" t="s">
        <v>627</v>
      </c>
      <c r="D171" s="334" t="s">
        <v>1318</v>
      </c>
      <c r="E171" s="334" t="s">
        <v>4</v>
      </c>
      <c r="G171" s="323">
        <v>37220</v>
      </c>
      <c r="H171" s="323">
        <v>37220</v>
      </c>
      <c r="I171" s="336">
        <f t="shared" si="4"/>
        <v>0</v>
      </c>
      <c r="M171" s="337">
        <v>4398.04</v>
      </c>
      <c r="N171" s="338">
        <v>9.5000000000000001E-2</v>
      </c>
      <c r="O171" s="330"/>
      <c r="S171" s="334" t="s">
        <v>299</v>
      </c>
      <c r="T171" s="334" t="s">
        <v>1317</v>
      </c>
    </row>
    <row r="172" spans="1:20" s="334" customFormat="1" x14ac:dyDescent="0.3">
      <c r="A172" s="334">
        <v>330</v>
      </c>
      <c r="B172" s="343">
        <v>1661</v>
      </c>
      <c r="C172" s="334" t="s">
        <v>627</v>
      </c>
      <c r="D172" s="334" t="s">
        <v>1330</v>
      </c>
      <c r="E172" s="334" t="s">
        <v>4</v>
      </c>
      <c r="G172" s="323">
        <v>68375</v>
      </c>
      <c r="H172" s="323">
        <v>79518</v>
      </c>
      <c r="I172" s="336">
        <f t="shared" si="4"/>
        <v>11143</v>
      </c>
      <c r="M172" s="337">
        <v>4373.05</v>
      </c>
      <c r="N172" s="338">
        <v>9.5000000000000001E-2</v>
      </c>
      <c r="O172" s="330"/>
      <c r="S172" s="334" t="s">
        <v>299</v>
      </c>
      <c r="T172" s="334" t="s">
        <v>1336</v>
      </c>
    </row>
    <row r="173" spans="1:20" s="334" customFormat="1" x14ac:dyDescent="0.3">
      <c r="A173" s="334">
        <v>330</v>
      </c>
      <c r="B173" s="343">
        <v>1661</v>
      </c>
      <c r="C173" s="334" t="s">
        <v>627</v>
      </c>
      <c r="D173" s="334" t="s">
        <v>1331</v>
      </c>
      <c r="E173" s="334" t="s">
        <v>4</v>
      </c>
      <c r="G173" s="323">
        <v>44076</v>
      </c>
      <c r="H173" s="323">
        <v>55009</v>
      </c>
      <c r="I173" s="336">
        <f t="shared" si="4"/>
        <v>10933</v>
      </c>
      <c r="M173" s="337">
        <v>4373.05</v>
      </c>
      <c r="N173" s="338">
        <v>9.5000000000000001E-2</v>
      </c>
      <c r="O173" s="330"/>
      <c r="S173" s="334" t="s">
        <v>299</v>
      </c>
      <c r="T173" s="334" t="s">
        <v>1337</v>
      </c>
    </row>
    <row r="174" spans="1:20" s="334" customFormat="1" x14ac:dyDescent="0.3">
      <c r="A174" s="334">
        <v>330</v>
      </c>
      <c r="B174" s="343">
        <v>1661</v>
      </c>
      <c r="C174" s="334" t="s">
        <v>627</v>
      </c>
      <c r="D174" s="334" t="s">
        <v>1332</v>
      </c>
      <c r="E174" s="334" t="s">
        <v>4</v>
      </c>
      <c r="G174" s="323">
        <v>73389</v>
      </c>
      <c r="H174" s="323">
        <v>83736</v>
      </c>
      <c r="I174" s="336">
        <f t="shared" si="4"/>
        <v>10347</v>
      </c>
      <c r="M174" s="337">
        <v>4822.62</v>
      </c>
      <c r="N174" s="338">
        <v>9.5000000000000001E-2</v>
      </c>
      <c r="O174" s="330"/>
      <c r="S174" s="334" t="s">
        <v>299</v>
      </c>
      <c r="T174" s="334" t="s">
        <v>1338</v>
      </c>
    </row>
    <row r="175" spans="1:20" s="334" customFormat="1" x14ac:dyDescent="0.3">
      <c r="A175" s="334">
        <v>330</v>
      </c>
      <c r="B175" s="343">
        <v>1661</v>
      </c>
      <c r="C175" s="334" t="s">
        <v>627</v>
      </c>
      <c r="D175" s="334" t="s">
        <v>1333</v>
      </c>
      <c r="E175" s="334" t="s">
        <v>4</v>
      </c>
      <c r="G175" s="323">
        <v>34966</v>
      </c>
      <c r="H175" s="323">
        <v>43909</v>
      </c>
      <c r="I175" s="336">
        <f t="shared" si="4"/>
        <v>8943</v>
      </c>
      <c r="M175" s="337">
        <v>4822.62</v>
      </c>
      <c r="N175" s="338">
        <v>9.5000000000000001E-2</v>
      </c>
      <c r="O175" s="330"/>
      <c r="S175" s="334" t="s">
        <v>299</v>
      </c>
      <c r="T175" s="334" t="s">
        <v>1339</v>
      </c>
    </row>
    <row r="176" spans="1:20" s="334" customFormat="1" x14ac:dyDescent="0.3">
      <c r="A176" s="334">
        <v>330</v>
      </c>
      <c r="B176" s="343">
        <v>1661</v>
      </c>
      <c r="C176" s="334" t="s">
        <v>627</v>
      </c>
      <c r="D176" s="334" t="s">
        <v>1334</v>
      </c>
      <c r="E176" s="334" t="s">
        <v>4</v>
      </c>
      <c r="G176" s="323">
        <v>79327</v>
      </c>
      <c r="H176" s="323">
        <v>95392</v>
      </c>
      <c r="I176" s="336">
        <f t="shared" si="4"/>
        <v>16065</v>
      </c>
      <c r="M176" s="337">
        <v>4822.62</v>
      </c>
      <c r="N176" s="338">
        <v>9.5000000000000001E-2</v>
      </c>
      <c r="O176" s="330"/>
      <c r="S176" s="334" t="s">
        <v>299</v>
      </c>
      <c r="T176" s="334" t="s">
        <v>1338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334" t="s">
        <v>1349</v>
      </c>
      <c r="E177" s="334" t="s">
        <v>4</v>
      </c>
      <c r="G177" s="323">
        <v>5507</v>
      </c>
      <c r="H177" s="323">
        <v>5516</v>
      </c>
      <c r="I177" s="336">
        <f t="shared" si="4"/>
        <v>9</v>
      </c>
      <c r="M177" s="337">
        <v>3626.31</v>
      </c>
      <c r="N177" s="338">
        <v>0.105</v>
      </c>
      <c r="O177" s="330"/>
      <c r="S177" s="334" t="s">
        <v>299</v>
      </c>
      <c r="T177" s="334" t="s">
        <v>1347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334" t="s">
        <v>1352</v>
      </c>
      <c r="E178" s="334" t="s">
        <v>4</v>
      </c>
      <c r="G178" s="323">
        <v>4430</v>
      </c>
      <c r="H178" s="323">
        <v>4493</v>
      </c>
      <c r="I178" s="336">
        <f t="shared" si="4"/>
        <v>63</v>
      </c>
      <c r="M178" s="337">
        <v>2058.5500000000002</v>
      </c>
      <c r="N178" s="338">
        <v>0.11</v>
      </c>
      <c r="O178" s="330"/>
      <c r="S178" s="334" t="s">
        <v>299</v>
      </c>
      <c r="T178" s="334" t="s">
        <v>1353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334" t="s">
        <v>1335</v>
      </c>
      <c r="E179" s="334" t="s">
        <v>4</v>
      </c>
      <c r="G179" s="323">
        <v>2608</v>
      </c>
      <c r="H179" s="323">
        <v>7056</v>
      </c>
      <c r="I179" s="336">
        <f t="shared" si="4"/>
        <v>4448</v>
      </c>
      <c r="M179" s="337">
        <v>4822.62</v>
      </c>
      <c r="N179" s="338">
        <v>9.5000000000000001E-2</v>
      </c>
      <c r="O179" s="330"/>
      <c r="S179" s="334" t="s">
        <v>299</v>
      </c>
      <c r="T179" s="334" t="s">
        <v>1338</v>
      </c>
    </row>
    <row r="180" spans="1:21" s="334" customFormat="1" x14ac:dyDescent="0.3">
      <c r="A180" s="334">
        <v>326</v>
      </c>
      <c r="B180" s="327">
        <v>1665</v>
      </c>
      <c r="C180" s="334" t="s">
        <v>571</v>
      </c>
      <c r="D180" s="334" t="s">
        <v>672</v>
      </c>
      <c r="E180" s="334" t="s">
        <v>4</v>
      </c>
      <c r="G180" s="323">
        <v>168838</v>
      </c>
      <c r="H180" s="323">
        <v>168838</v>
      </c>
      <c r="I180" s="336">
        <f t="shared" si="4"/>
        <v>0</v>
      </c>
      <c r="J180" s="329"/>
      <c r="L180" s="336"/>
      <c r="M180" s="337">
        <v>3276.13</v>
      </c>
      <c r="N180" s="338">
        <v>0.10390000000000001</v>
      </c>
      <c r="O180" s="330"/>
      <c r="P180" s="329"/>
      <c r="Q180" s="329"/>
      <c r="R180" s="330"/>
      <c r="S180" s="321" t="s">
        <v>303</v>
      </c>
      <c r="T180" s="334" t="s">
        <v>750</v>
      </c>
      <c r="U180" s="334" t="s">
        <v>762</v>
      </c>
    </row>
    <row r="181" spans="1:21" s="334" customFormat="1" x14ac:dyDescent="0.3">
      <c r="A181" s="334">
        <v>326</v>
      </c>
      <c r="B181" s="327">
        <v>1665</v>
      </c>
      <c r="C181" s="334" t="s">
        <v>571</v>
      </c>
      <c r="D181" s="334" t="s">
        <v>765</v>
      </c>
      <c r="E181" s="334" t="s">
        <v>4</v>
      </c>
      <c r="G181" s="323">
        <v>489572</v>
      </c>
      <c r="H181" s="323">
        <v>504805</v>
      </c>
      <c r="I181" s="336">
        <f t="shared" si="4"/>
        <v>15233</v>
      </c>
      <c r="J181" s="329"/>
      <c r="L181" s="336"/>
      <c r="M181" s="337">
        <v>2989.44</v>
      </c>
      <c r="N181" s="338">
        <v>9.8100000000000007E-2</v>
      </c>
      <c r="O181" s="330">
        <v>0</v>
      </c>
      <c r="P181" s="329"/>
      <c r="Q181" s="329"/>
      <c r="R181" s="330"/>
      <c r="S181" s="321" t="s">
        <v>303</v>
      </c>
      <c r="T181" s="334" t="s">
        <v>766</v>
      </c>
    </row>
    <row r="182" spans="1:21" s="334" customFormat="1" ht="18" customHeight="1" x14ac:dyDescent="0.3">
      <c r="A182" s="334">
        <v>326</v>
      </c>
      <c r="B182" s="327">
        <v>1665</v>
      </c>
      <c r="C182" s="334" t="s">
        <v>571</v>
      </c>
      <c r="D182" s="334" t="s">
        <v>849</v>
      </c>
      <c r="E182" s="334" t="s">
        <v>4</v>
      </c>
      <c r="G182" s="323">
        <v>378268</v>
      </c>
      <c r="H182" s="323">
        <v>388723</v>
      </c>
      <c r="I182" s="336">
        <f t="shared" si="4"/>
        <v>10455</v>
      </c>
      <c r="J182" s="329"/>
      <c r="L182" s="336"/>
      <c r="M182" s="337">
        <v>2679.33</v>
      </c>
      <c r="N182" s="334">
        <v>9.7699999999999995E-2</v>
      </c>
      <c r="O182" s="330">
        <v>0</v>
      </c>
      <c r="P182" s="329"/>
      <c r="Q182" s="329"/>
      <c r="R182" s="330"/>
      <c r="S182" s="321" t="s">
        <v>303</v>
      </c>
      <c r="T182" s="334" t="s">
        <v>852</v>
      </c>
    </row>
    <row r="183" spans="1:21" s="334" customFormat="1" x14ac:dyDescent="0.3">
      <c r="A183" s="334">
        <v>326</v>
      </c>
      <c r="B183" s="327">
        <v>1665</v>
      </c>
      <c r="C183" s="334" t="s">
        <v>571</v>
      </c>
      <c r="D183" s="334" t="s">
        <v>851</v>
      </c>
      <c r="E183" s="334" t="s">
        <v>4</v>
      </c>
      <c r="G183" s="323">
        <v>409414</v>
      </c>
      <c r="H183" s="323">
        <v>420967</v>
      </c>
      <c r="I183" s="336">
        <f t="shared" si="4"/>
        <v>11553</v>
      </c>
      <c r="J183" s="329"/>
      <c r="L183" s="336"/>
      <c r="M183" s="337">
        <v>2679.33</v>
      </c>
      <c r="N183" s="334">
        <v>9.7699999999999995E-2</v>
      </c>
      <c r="O183" s="330">
        <v>0</v>
      </c>
      <c r="P183" s="329"/>
      <c r="Q183" s="329"/>
      <c r="R183" s="330"/>
      <c r="S183" s="321" t="s">
        <v>303</v>
      </c>
      <c r="T183" s="334" t="s">
        <v>854</v>
      </c>
    </row>
    <row r="184" spans="1:21" s="334" customFormat="1" ht="18" customHeight="1" x14ac:dyDescent="0.3">
      <c r="A184" s="334">
        <v>326</v>
      </c>
      <c r="B184" s="327">
        <v>1665</v>
      </c>
      <c r="C184" s="334" t="s">
        <v>571</v>
      </c>
      <c r="D184" s="334" t="s">
        <v>904</v>
      </c>
      <c r="E184" s="334" t="s">
        <v>4</v>
      </c>
      <c r="G184" s="323">
        <v>379222</v>
      </c>
      <c r="H184" s="323">
        <v>400065</v>
      </c>
      <c r="I184" s="336">
        <f t="shared" si="4"/>
        <v>20843</v>
      </c>
      <c r="J184" s="329"/>
      <c r="L184" s="336"/>
      <c r="M184" s="337">
        <v>2778.03</v>
      </c>
      <c r="N184" s="334">
        <v>0.1101</v>
      </c>
      <c r="O184" s="330">
        <v>0</v>
      </c>
      <c r="P184" s="329"/>
      <c r="Q184" s="329"/>
      <c r="R184" s="330"/>
      <c r="S184" s="321" t="s">
        <v>303</v>
      </c>
      <c r="T184" s="334" t="s">
        <v>906</v>
      </c>
    </row>
    <row r="185" spans="1:21" s="334" customFormat="1" x14ac:dyDescent="0.3">
      <c r="A185" s="334">
        <v>326</v>
      </c>
      <c r="B185" s="327">
        <v>1665</v>
      </c>
      <c r="C185" s="334" t="s">
        <v>571</v>
      </c>
      <c r="D185" s="334" t="s">
        <v>903</v>
      </c>
      <c r="E185" s="334" t="s">
        <v>4</v>
      </c>
      <c r="G185" s="323">
        <v>274721</v>
      </c>
      <c r="H185" s="323">
        <v>284093</v>
      </c>
      <c r="I185" s="336">
        <f t="shared" si="4"/>
        <v>9372</v>
      </c>
      <c r="J185" s="329"/>
      <c r="L185" s="336"/>
      <c r="M185" s="337">
        <v>2888.89</v>
      </c>
      <c r="N185" s="334">
        <v>0.1091</v>
      </c>
      <c r="O185" s="330">
        <v>0</v>
      </c>
      <c r="P185" s="329"/>
      <c r="Q185" s="329"/>
      <c r="R185" s="330"/>
      <c r="S185" s="321" t="s">
        <v>303</v>
      </c>
      <c r="T185" s="334" t="s">
        <v>905</v>
      </c>
    </row>
    <row r="186" spans="1:21" s="334" customFormat="1" x14ac:dyDescent="0.3">
      <c r="A186" s="334">
        <v>326</v>
      </c>
      <c r="B186" s="327">
        <v>1665</v>
      </c>
      <c r="C186" s="334" t="s">
        <v>571</v>
      </c>
      <c r="D186" s="334" t="s">
        <v>983</v>
      </c>
      <c r="E186" s="334" t="s">
        <v>4</v>
      </c>
      <c r="G186" s="323">
        <v>189372</v>
      </c>
      <c r="H186" s="323">
        <v>195689</v>
      </c>
      <c r="I186" s="336">
        <f t="shared" si="4"/>
        <v>6317</v>
      </c>
      <c r="J186" s="329"/>
      <c r="L186" s="336"/>
      <c r="M186" s="337">
        <v>3166.18</v>
      </c>
      <c r="N186" s="334">
        <v>0.1094</v>
      </c>
      <c r="O186" s="330">
        <v>0</v>
      </c>
      <c r="P186" s="329"/>
      <c r="Q186" s="329"/>
      <c r="R186" s="330"/>
      <c r="S186" s="321" t="s">
        <v>303</v>
      </c>
      <c r="T186" s="334" t="s">
        <v>1001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984</v>
      </c>
      <c r="E187" s="334" t="s">
        <v>4</v>
      </c>
      <c r="G187" s="323">
        <v>192138</v>
      </c>
      <c r="H187" s="323">
        <v>203499</v>
      </c>
      <c r="I187" s="336">
        <f t="shared" si="4"/>
        <v>11361</v>
      </c>
      <c r="J187" s="329"/>
      <c r="L187" s="336"/>
      <c r="M187" s="337">
        <v>3233.36</v>
      </c>
      <c r="N187" s="334">
        <v>9.1700000000000004E-2</v>
      </c>
      <c r="O187" s="330">
        <v>0</v>
      </c>
      <c r="P187" s="329"/>
      <c r="Q187" s="329"/>
      <c r="R187" s="330"/>
      <c r="S187" s="321" t="s">
        <v>303</v>
      </c>
      <c r="T187" s="334" t="s">
        <v>987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985</v>
      </c>
      <c r="E188" s="334" t="s">
        <v>4</v>
      </c>
      <c r="G188" s="323">
        <v>253751</v>
      </c>
      <c r="H188" s="323">
        <v>265127</v>
      </c>
      <c r="I188" s="336">
        <f t="shared" si="4"/>
        <v>11376</v>
      </c>
      <c r="J188" s="329"/>
      <c r="L188" s="336"/>
      <c r="M188" s="337">
        <v>2889.33</v>
      </c>
      <c r="N188" s="334">
        <v>9.1800000000000007E-2</v>
      </c>
      <c r="O188" s="330">
        <v>0</v>
      </c>
      <c r="P188" s="329"/>
      <c r="Q188" s="329"/>
      <c r="R188" s="330"/>
      <c r="S188" s="321" t="s">
        <v>303</v>
      </c>
      <c r="T188" s="334" t="s">
        <v>988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986</v>
      </c>
      <c r="E189" s="334" t="s">
        <v>4</v>
      </c>
      <c r="G189" s="323">
        <v>146388</v>
      </c>
      <c r="H189" s="323">
        <v>152365</v>
      </c>
      <c r="I189" s="336">
        <f t="shared" si="4"/>
        <v>5977</v>
      </c>
      <c r="J189" s="329"/>
      <c r="L189" s="336"/>
      <c r="M189" s="337">
        <v>2889.33</v>
      </c>
      <c r="N189" s="334">
        <v>9.1800000000000007E-2</v>
      </c>
      <c r="O189" s="330">
        <v>0</v>
      </c>
      <c r="P189" s="329"/>
      <c r="Q189" s="329"/>
      <c r="R189" s="330"/>
      <c r="S189" s="321" t="s">
        <v>303</v>
      </c>
      <c r="T189" s="334" t="s">
        <v>989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1073</v>
      </c>
      <c r="E190" s="334" t="s">
        <v>4</v>
      </c>
      <c r="G190" s="323">
        <v>239543</v>
      </c>
      <c r="H190" s="323">
        <v>252087</v>
      </c>
      <c r="I190" s="336">
        <f t="shared" si="4"/>
        <v>12544</v>
      </c>
      <c r="J190" s="329"/>
      <c r="L190" s="336"/>
      <c r="M190" s="337">
        <v>3775.16</v>
      </c>
      <c r="N190" s="334">
        <v>9.8000000000000004E-2</v>
      </c>
      <c r="O190" s="330">
        <v>0</v>
      </c>
      <c r="P190" s="329"/>
      <c r="Q190" s="329"/>
      <c r="R190" s="330"/>
      <c r="S190" s="321" t="s">
        <v>303</v>
      </c>
      <c r="T190" s="334" t="s">
        <v>1077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1101</v>
      </c>
      <c r="E191" s="334" t="s">
        <v>4</v>
      </c>
      <c r="G191" s="323">
        <v>157126</v>
      </c>
      <c r="H191" s="323">
        <v>164075</v>
      </c>
      <c r="I191" s="336">
        <f t="shared" si="4"/>
        <v>6949</v>
      </c>
      <c r="J191" s="329"/>
      <c r="L191" s="336"/>
      <c r="M191" s="337">
        <v>3816.79</v>
      </c>
      <c r="N191" s="334">
        <v>0.10440000000000001</v>
      </c>
      <c r="O191" s="330"/>
      <c r="P191" s="329"/>
      <c r="Q191" s="329"/>
      <c r="R191" s="330"/>
      <c r="S191" s="321" t="s">
        <v>303</v>
      </c>
      <c r="T191" s="334" t="s">
        <v>1098</v>
      </c>
    </row>
    <row r="192" spans="1:21" s="334" customFormat="1" ht="18" customHeight="1" x14ac:dyDescent="0.3">
      <c r="A192" s="334">
        <v>326</v>
      </c>
      <c r="B192" s="327">
        <v>1665</v>
      </c>
      <c r="C192" s="334" t="s">
        <v>571</v>
      </c>
      <c r="D192" s="334" t="s">
        <v>1122</v>
      </c>
      <c r="E192" s="334" t="s">
        <v>4</v>
      </c>
      <c r="G192" s="323">
        <v>135757</v>
      </c>
      <c r="H192" s="323">
        <v>139544</v>
      </c>
      <c r="I192" s="336">
        <f t="shared" si="4"/>
        <v>3787</v>
      </c>
      <c r="J192" s="329"/>
      <c r="L192" s="336"/>
      <c r="M192" s="337">
        <v>3508.01</v>
      </c>
      <c r="N192" s="334">
        <v>0.1079</v>
      </c>
      <c r="O192" s="330"/>
      <c r="P192" s="329"/>
      <c r="Q192" s="329"/>
      <c r="R192" s="330"/>
      <c r="S192" s="321" t="s">
        <v>303</v>
      </c>
      <c r="T192" s="334" t="s">
        <v>1123</v>
      </c>
    </row>
    <row r="193" spans="1:21" s="334" customFormat="1" x14ac:dyDescent="0.3">
      <c r="A193" s="334">
        <v>326</v>
      </c>
      <c r="B193" s="327">
        <v>1665</v>
      </c>
      <c r="C193" s="334" t="s">
        <v>571</v>
      </c>
      <c r="D193" s="334" t="s">
        <v>1307</v>
      </c>
      <c r="E193" s="334" t="s">
        <v>4</v>
      </c>
      <c r="G193" s="323">
        <v>72928</v>
      </c>
      <c r="H193" s="323">
        <v>83897</v>
      </c>
      <c r="I193" s="336">
        <f t="shared" si="4"/>
        <v>10969</v>
      </c>
      <c r="J193" s="329"/>
      <c r="L193" s="336"/>
      <c r="M193" s="337">
        <v>4562.82</v>
      </c>
      <c r="N193" s="347">
        <v>0.1</v>
      </c>
      <c r="O193" s="330"/>
      <c r="P193" s="329"/>
      <c r="Q193" s="329"/>
      <c r="R193" s="330"/>
      <c r="S193" s="321" t="s">
        <v>303</v>
      </c>
      <c r="T193" s="334" t="s">
        <v>1308</v>
      </c>
    </row>
    <row r="194" spans="1:21" s="334" customFormat="1" ht="18" customHeight="1" x14ac:dyDescent="0.3">
      <c r="A194" s="334">
        <v>326</v>
      </c>
      <c r="B194" s="327">
        <v>1665</v>
      </c>
      <c r="C194" s="334" t="s">
        <v>571</v>
      </c>
      <c r="D194" s="334" t="s">
        <v>1309</v>
      </c>
      <c r="E194" s="334" t="s">
        <v>4</v>
      </c>
      <c r="G194" s="323">
        <v>57203</v>
      </c>
      <c r="H194" s="323">
        <v>65160</v>
      </c>
      <c r="I194" s="336">
        <f t="shared" si="4"/>
        <v>7957</v>
      </c>
      <c r="J194" s="329"/>
      <c r="L194" s="336"/>
      <c r="M194" s="337">
        <v>4239.8100000000004</v>
      </c>
      <c r="N194" s="347">
        <v>0.1</v>
      </c>
      <c r="O194" s="330"/>
      <c r="P194" s="329"/>
      <c r="Q194" s="329"/>
      <c r="R194" s="330"/>
      <c r="S194" s="321" t="s">
        <v>303</v>
      </c>
      <c r="T194" s="334" t="s">
        <v>1308</v>
      </c>
    </row>
    <row r="195" spans="1:21" s="334" customFormat="1" ht="18" customHeight="1" x14ac:dyDescent="0.3">
      <c r="A195" s="334">
        <v>326</v>
      </c>
      <c r="B195" s="327">
        <v>1665</v>
      </c>
      <c r="C195" s="334" t="s">
        <v>571</v>
      </c>
      <c r="D195" s="334" t="s">
        <v>1311</v>
      </c>
      <c r="E195" s="334" t="s">
        <v>4</v>
      </c>
      <c r="G195" s="323">
        <v>76729</v>
      </c>
      <c r="H195" s="323">
        <v>89732</v>
      </c>
      <c r="I195" s="336">
        <f t="shared" ref="I195:I201" si="5">H195-G195</f>
        <v>13003</v>
      </c>
      <c r="J195" s="329"/>
      <c r="L195" s="336"/>
      <c r="M195" s="337">
        <v>4050.11</v>
      </c>
      <c r="N195" s="347">
        <v>0.1</v>
      </c>
      <c r="O195" s="330"/>
      <c r="P195" s="329"/>
      <c r="Q195" s="329"/>
      <c r="R195" s="330"/>
      <c r="S195" s="321" t="s">
        <v>303</v>
      </c>
      <c r="T195" s="334" t="s">
        <v>1312</v>
      </c>
    </row>
    <row r="196" spans="1:21" s="334" customFormat="1" ht="18" customHeight="1" x14ac:dyDescent="0.3">
      <c r="A196" s="334">
        <v>326</v>
      </c>
      <c r="B196" s="327">
        <v>1665</v>
      </c>
      <c r="C196" s="334" t="s">
        <v>571</v>
      </c>
      <c r="D196" s="334" t="s">
        <v>1461</v>
      </c>
      <c r="E196" s="334" t="s">
        <v>4</v>
      </c>
      <c r="G196" s="323">
        <v>11142</v>
      </c>
      <c r="H196" s="323">
        <v>20201</v>
      </c>
      <c r="I196" s="336">
        <f t="shared" si="5"/>
        <v>9059</v>
      </c>
      <c r="J196" s="329"/>
      <c r="L196" s="336"/>
      <c r="M196" s="337">
        <v>4073.32</v>
      </c>
      <c r="N196" s="347">
        <v>9.9000000000000005E-2</v>
      </c>
      <c r="O196" s="330"/>
      <c r="P196" s="329"/>
      <c r="Q196" s="329"/>
      <c r="R196" s="330"/>
      <c r="S196" s="321" t="s">
        <v>303</v>
      </c>
      <c r="T196" s="334" t="s">
        <v>1465</v>
      </c>
    </row>
    <row r="197" spans="1:21" s="334" customFormat="1" ht="18" customHeight="1" x14ac:dyDescent="0.3">
      <c r="A197" s="334">
        <v>326</v>
      </c>
      <c r="B197" s="327">
        <v>1665</v>
      </c>
      <c r="C197" s="334" t="s">
        <v>571</v>
      </c>
      <c r="D197" s="334" t="s">
        <v>1462</v>
      </c>
      <c r="E197" s="334" t="s">
        <v>4</v>
      </c>
      <c r="G197" s="323">
        <v>6236</v>
      </c>
      <c r="H197" s="323">
        <v>14093</v>
      </c>
      <c r="I197" s="336">
        <f t="shared" si="5"/>
        <v>7857</v>
      </c>
      <c r="J197" s="329"/>
      <c r="L197" s="336"/>
      <c r="M197" s="337">
        <v>4073.32</v>
      </c>
      <c r="N197" s="347">
        <v>9.9000000000000005E-2</v>
      </c>
      <c r="O197" s="330"/>
      <c r="P197" s="329"/>
      <c r="Q197" s="329"/>
      <c r="R197" s="330"/>
      <c r="S197" s="321" t="s">
        <v>303</v>
      </c>
      <c r="T197" s="334" t="s">
        <v>1465</v>
      </c>
    </row>
    <row r="198" spans="1:21" s="334" customFormat="1" ht="18" customHeight="1" x14ac:dyDescent="0.3">
      <c r="A198" s="334">
        <v>326</v>
      </c>
      <c r="B198" s="327">
        <v>1665</v>
      </c>
      <c r="C198" s="334" t="s">
        <v>571</v>
      </c>
      <c r="D198" s="334" t="s">
        <v>1463</v>
      </c>
      <c r="E198" s="334" t="s">
        <v>4</v>
      </c>
      <c r="G198" s="323">
        <v>3819</v>
      </c>
      <c r="H198" s="323">
        <v>15768</v>
      </c>
      <c r="I198" s="336">
        <f t="shared" si="5"/>
        <v>11949</v>
      </c>
      <c r="J198" s="329"/>
      <c r="L198" s="336"/>
      <c r="M198" s="337">
        <v>3799.23</v>
      </c>
      <c r="N198" s="347">
        <v>0.1</v>
      </c>
      <c r="O198" s="330"/>
      <c r="P198" s="329"/>
      <c r="Q198" s="329"/>
      <c r="R198" s="330"/>
      <c r="S198" s="321" t="s">
        <v>303</v>
      </c>
      <c r="T198" s="334" t="s">
        <v>1465</v>
      </c>
    </row>
    <row r="199" spans="1:21" s="334" customFormat="1" ht="18" customHeight="1" x14ac:dyDescent="0.3">
      <c r="A199" s="334">
        <v>326</v>
      </c>
      <c r="B199" s="327">
        <v>1665</v>
      </c>
      <c r="C199" s="334" t="s">
        <v>571</v>
      </c>
      <c r="D199" s="334" t="s">
        <v>1455</v>
      </c>
      <c r="E199" s="334" t="s">
        <v>4</v>
      </c>
      <c r="G199" s="323">
        <v>11210</v>
      </c>
      <c r="H199" s="323">
        <v>18187</v>
      </c>
      <c r="I199" s="336">
        <f t="shared" si="5"/>
        <v>6977</v>
      </c>
      <c r="J199" s="329"/>
      <c r="L199" s="336"/>
      <c r="M199" s="337">
        <v>3799.23</v>
      </c>
      <c r="N199" s="347">
        <v>0.1</v>
      </c>
      <c r="O199" s="330"/>
      <c r="P199" s="329"/>
      <c r="Q199" s="329"/>
      <c r="R199" s="330"/>
      <c r="S199" s="321" t="s">
        <v>303</v>
      </c>
      <c r="T199" s="334" t="s">
        <v>1465</v>
      </c>
    </row>
    <row r="200" spans="1:21" s="334" customFormat="1" ht="18" customHeight="1" x14ac:dyDescent="0.3">
      <c r="A200" s="334">
        <v>326</v>
      </c>
      <c r="B200" s="327">
        <v>1665</v>
      </c>
      <c r="C200" s="334" t="s">
        <v>571</v>
      </c>
      <c r="D200" s="334" t="s">
        <v>1464</v>
      </c>
      <c r="E200" s="334" t="s">
        <v>4</v>
      </c>
      <c r="G200" s="323">
        <v>8550</v>
      </c>
      <c r="H200" s="323">
        <v>15962</v>
      </c>
      <c r="I200" s="336">
        <f t="shared" si="5"/>
        <v>7412</v>
      </c>
      <c r="J200" s="329"/>
      <c r="L200" s="336"/>
      <c r="M200" s="337">
        <v>3694.45</v>
      </c>
      <c r="N200" s="347">
        <v>0.1</v>
      </c>
      <c r="O200" s="330"/>
      <c r="P200" s="329"/>
      <c r="Q200" s="329"/>
      <c r="R200" s="330"/>
      <c r="S200" s="321" t="s">
        <v>303</v>
      </c>
      <c r="T200" s="334" t="s">
        <v>1465</v>
      </c>
    </row>
    <row r="201" spans="1:21" s="334" customFormat="1" ht="18" customHeight="1" x14ac:dyDescent="0.3">
      <c r="A201" s="334">
        <v>326</v>
      </c>
      <c r="B201" s="327">
        <v>1665</v>
      </c>
      <c r="C201" s="334" t="s">
        <v>571</v>
      </c>
      <c r="D201" s="334" t="s">
        <v>1476</v>
      </c>
      <c r="E201" s="334" t="s">
        <v>4</v>
      </c>
      <c r="G201" s="323">
        <v>6029</v>
      </c>
      <c r="H201" s="323">
        <v>11449</v>
      </c>
      <c r="I201" s="336">
        <f t="shared" si="5"/>
        <v>5420</v>
      </c>
      <c r="J201" s="329"/>
      <c r="L201" s="336"/>
      <c r="M201" s="337">
        <v>4073.32</v>
      </c>
      <c r="N201" s="347">
        <v>9.9000000000000005E-2</v>
      </c>
      <c r="O201" s="330"/>
      <c r="P201" s="329"/>
      <c r="Q201" s="329"/>
      <c r="R201" s="330"/>
      <c r="S201" s="321" t="s">
        <v>303</v>
      </c>
      <c r="T201" s="334" t="s">
        <v>1478</v>
      </c>
    </row>
    <row r="202" spans="1:21" s="334" customFormat="1" ht="16.5" customHeight="1" x14ac:dyDescent="0.3">
      <c r="A202" s="334">
        <v>325</v>
      </c>
      <c r="B202" s="327">
        <v>1671</v>
      </c>
      <c r="C202" s="321" t="s">
        <v>555</v>
      </c>
      <c r="D202" s="321" t="s">
        <v>1209</v>
      </c>
      <c r="E202" s="334" t="s">
        <v>4</v>
      </c>
      <c r="I202" s="336">
        <v>0</v>
      </c>
      <c r="J202" s="329"/>
      <c r="L202" s="336"/>
      <c r="M202" s="337">
        <v>4999</v>
      </c>
      <c r="N202" s="338">
        <v>0</v>
      </c>
      <c r="O202" s="330"/>
      <c r="P202" s="329"/>
      <c r="Q202" s="329"/>
      <c r="R202" s="330"/>
      <c r="S202" s="334" t="s">
        <v>301</v>
      </c>
      <c r="T202" s="334" t="s">
        <v>1211</v>
      </c>
    </row>
    <row r="203" spans="1:21" s="334" customFormat="1" x14ac:dyDescent="0.3">
      <c r="A203" s="334">
        <v>325</v>
      </c>
      <c r="B203" s="327">
        <v>1671</v>
      </c>
      <c r="C203" s="321" t="s">
        <v>555</v>
      </c>
      <c r="D203" s="321" t="s">
        <v>1305</v>
      </c>
      <c r="E203" s="334" t="s">
        <v>4</v>
      </c>
      <c r="I203" s="336">
        <v>0</v>
      </c>
      <c r="J203" s="329"/>
      <c r="L203" s="336"/>
      <c r="M203" s="337">
        <v>4999</v>
      </c>
      <c r="N203" s="338">
        <v>0</v>
      </c>
      <c r="O203" s="330"/>
      <c r="P203" s="329"/>
      <c r="Q203" s="329"/>
      <c r="R203" s="330"/>
      <c r="S203" s="334" t="s">
        <v>301</v>
      </c>
      <c r="T203" s="334" t="s">
        <v>1306</v>
      </c>
    </row>
    <row r="204" spans="1:21" s="334" customFormat="1" x14ac:dyDescent="0.3">
      <c r="A204" s="364" t="s">
        <v>1143</v>
      </c>
      <c r="B204" s="327">
        <v>1673</v>
      </c>
      <c r="C204" s="321" t="s">
        <v>682</v>
      </c>
      <c r="D204" s="321" t="s">
        <v>683</v>
      </c>
      <c r="E204" s="334" t="s">
        <v>4</v>
      </c>
      <c r="F204" s="334" t="s">
        <v>804</v>
      </c>
      <c r="G204" s="323">
        <v>156474</v>
      </c>
      <c r="H204" s="323">
        <v>158451</v>
      </c>
      <c r="I204" s="336">
        <f t="shared" ref="I204:I268" si="6">H204-G204</f>
        <v>1977</v>
      </c>
      <c r="J204" s="339">
        <v>7720</v>
      </c>
      <c r="K204" s="339">
        <v>7859</v>
      </c>
      <c r="L204" s="336">
        <f>K204-J204</f>
        <v>139</v>
      </c>
      <c r="M204" s="337">
        <v>1885.63</v>
      </c>
      <c r="N204" s="338">
        <v>8.8300000000000003E-2</v>
      </c>
      <c r="O204" s="330"/>
      <c r="P204" s="329"/>
      <c r="Q204" s="329"/>
      <c r="R204" s="330"/>
      <c r="S204" s="334" t="s">
        <v>107</v>
      </c>
      <c r="T204" s="334" t="s">
        <v>749</v>
      </c>
      <c r="U204" s="334" t="s">
        <v>463</v>
      </c>
    </row>
    <row r="205" spans="1:21" s="334" customFormat="1" x14ac:dyDescent="0.3">
      <c r="A205" s="364"/>
      <c r="B205" s="327">
        <v>1673</v>
      </c>
      <c r="C205" s="321" t="s">
        <v>682</v>
      </c>
      <c r="D205" s="321" t="s">
        <v>1497</v>
      </c>
      <c r="E205" s="334" t="s">
        <v>4</v>
      </c>
      <c r="G205" s="323">
        <v>2508</v>
      </c>
      <c r="H205" s="323">
        <v>2508</v>
      </c>
      <c r="I205" s="336">
        <f t="shared" si="6"/>
        <v>0</v>
      </c>
      <c r="J205" s="339">
        <v>0</v>
      </c>
      <c r="K205" s="339">
        <v>0</v>
      </c>
      <c r="L205" s="336">
        <f>K205-J205</f>
        <v>0</v>
      </c>
      <c r="M205" s="337"/>
      <c r="N205" s="338"/>
      <c r="O205" s="330"/>
      <c r="P205" s="329"/>
      <c r="Q205" s="329"/>
      <c r="R205" s="330"/>
      <c r="S205" s="334" t="s">
        <v>107</v>
      </c>
      <c r="T205" s="334" t="s">
        <v>1498</v>
      </c>
    </row>
    <row r="206" spans="1:21" s="334" customFormat="1" x14ac:dyDescent="0.3">
      <c r="A206" s="364" t="s">
        <v>1086</v>
      </c>
      <c r="B206" s="401">
        <v>1679</v>
      </c>
      <c r="C206" s="378" t="s">
        <v>616</v>
      </c>
      <c r="D206" s="378" t="s">
        <v>617</v>
      </c>
      <c r="E206" s="334" t="s">
        <v>4</v>
      </c>
      <c r="G206" s="323">
        <v>209197</v>
      </c>
      <c r="H206" s="323">
        <v>210964</v>
      </c>
      <c r="I206" s="336">
        <f t="shared" si="6"/>
        <v>1767</v>
      </c>
      <c r="M206" s="308">
        <v>3088.34</v>
      </c>
      <c r="N206" s="402">
        <v>0.1079</v>
      </c>
      <c r="O206" s="403">
        <v>0</v>
      </c>
      <c r="P206" s="378"/>
      <c r="Q206" s="378"/>
      <c r="R206" s="378"/>
      <c r="S206" s="378" t="s">
        <v>107</v>
      </c>
      <c r="T206" s="378" t="s">
        <v>1488</v>
      </c>
    </row>
    <row r="207" spans="1:21" s="334" customFormat="1" x14ac:dyDescent="0.3">
      <c r="A207" s="334">
        <v>328</v>
      </c>
      <c r="B207" s="401">
        <v>1679</v>
      </c>
      <c r="C207" s="378" t="s">
        <v>616</v>
      </c>
      <c r="D207" s="378" t="s">
        <v>618</v>
      </c>
      <c r="E207" s="334" t="s">
        <v>4</v>
      </c>
      <c r="G207" s="323">
        <v>206241</v>
      </c>
      <c r="H207" s="323">
        <v>207496</v>
      </c>
      <c r="I207" s="336">
        <f t="shared" si="6"/>
        <v>1255</v>
      </c>
      <c r="M207" s="308">
        <v>3088.34</v>
      </c>
      <c r="N207" s="402">
        <v>0.1079</v>
      </c>
      <c r="O207" s="403">
        <v>0</v>
      </c>
      <c r="P207" s="378"/>
      <c r="Q207" s="378"/>
      <c r="R207" s="378"/>
      <c r="S207" s="378" t="s">
        <v>107</v>
      </c>
      <c r="T207" s="378" t="s">
        <v>1488</v>
      </c>
    </row>
    <row r="208" spans="1:21" s="334" customFormat="1" x14ac:dyDescent="0.3">
      <c r="A208" s="334">
        <v>328</v>
      </c>
      <c r="B208" s="343">
        <v>1679</v>
      </c>
      <c r="C208" s="320" t="s">
        <v>616</v>
      </c>
      <c r="D208" s="320" t="s">
        <v>1066</v>
      </c>
      <c r="E208" s="334" t="s">
        <v>4</v>
      </c>
      <c r="G208" s="323">
        <v>99527</v>
      </c>
      <c r="H208" s="323">
        <v>104037</v>
      </c>
      <c r="I208" s="336">
        <f t="shared" si="6"/>
        <v>4510</v>
      </c>
      <c r="M208" s="337">
        <v>3458.92</v>
      </c>
      <c r="N208" s="347">
        <v>9.1999999999999998E-2</v>
      </c>
      <c r="O208" s="330"/>
      <c r="S208" s="334" t="s">
        <v>107</v>
      </c>
      <c r="T208" s="334" t="s">
        <v>1067</v>
      </c>
    </row>
    <row r="209" spans="1:20" s="334" customFormat="1" x14ac:dyDescent="0.3">
      <c r="A209" s="364" t="s">
        <v>1086</v>
      </c>
      <c r="B209" s="343">
        <v>1679</v>
      </c>
      <c r="C209" s="320" t="s">
        <v>616</v>
      </c>
      <c r="D209" s="320" t="s">
        <v>1296</v>
      </c>
      <c r="E209" s="334" t="s">
        <v>4</v>
      </c>
      <c r="G209" s="323">
        <v>42704</v>
      </c>
      <c r="H209" s="323">
        <v>46536</v>
      </c>
      <c r="I209" s="336">
        <f t="shared" si="6"/>
        <v>3832</v>
      </c>
      <c r="M209" s="337">
        <v>3998.76</v>
      </c>
      <c r="N209" s="347">
        <v>9.9000000000000005E-2</v>
      </c>
      <c r="O209" s="330"/>
      <c r="S209" s="334" t="s">
        <v>107</v>
      </c>
      <c r="T209" s="334" t="s">
        <v>1295</v>
      </c>
    </row>
    <row r="210" spans="1:20" s="334" customFormat="1" x14ac:dyDescent="0.3">
      <c r="A210" s="331" t="s">
        <v>920</v>
      </c>
      <c r="B210" s="343">
        <v>1683</v>
      </c>
      <c r="C210" s="334" t="s">
        <v>636</v>
      </c>
      <c r="D210" s="334" t="s">
        <v>771</v>
      </c>
      <c r="E210" s="334" t="s">
        <v>4</v>
      </c>
      <c r="G210" s="323">
        <v>164604</v>
      </c>
      <c r="H210" s="323">
        <v>165571</v>
      </c>
      <c r="I210" s="336">
        <f t="shared" si="6"/>
        <v>967</v>
      </c>
      <c r="M210" s="337">
        <v>2356.31</v>
      </c>
      <c r="N210" s="334">
        <v>8.8499999999999995E-2</v>
      </c>
      <c r="O210" s="330" t="s">
        <v>638</v>
      </c>
      <c r="S210" s="334" t="s">
        <v>107</v>
      </c>
      <c r="T210" s="334" t="s">
        <v>772</v>
      </c>
    </row>
    <row r="211" spans="1:20" s="334" customFormat="1" ht="16.5" customHeight="1" x14ac:dyDescent="0.3">
      <c r="A211" s="331" t="s">
        <v>920</v>
      </c>
      <c r="B211" s="327">
        <v>1683</v>
      </c>
      <c r="C211" s="334" t="s">
        <v>636</v>
      </c>
      <c r="D211" s="334" t="s">
        <v>637</v>
      </c>
      <c r="E211" s="334" t="s">
        <v>4</v>
      </c>
      <c r="G211" s="323">
        <v>111058</v>
      </c>
      <c r="H211" s="323">
        <v>113455</v>
      </c>
      <c r="I211" s="336">
        <f t="shared" si="6"/>
        <v>2397</v>
      </c>
      <c r="M211" s="337">
        <v>2139.1799999999998</v>
      </c>
      <c r="N211" s="334">
        <v>9.4399999999999998E-2</v>
      </c>
      <c r="O211" s="330" t="s">
        <v>638</v>
      </c>
      <c r="S211" s="334" t="s">
        <v>107</v>
      </c>
      <c r="T211" s="349"/>
    </row>
    <row r="212" spans="1:20" s="334" customFormat="1" ht="16.5" customHeight="1" x14ac:dyDescent="0.3">
      <c r="A212" s="331" t="s">
        <v>920</v>
      </c>
      <c r="B212" s="327">
        <v>1683</v>
      </c>
      <c r="C212" s="334" t="s">
        <v>636</v>
      </c>
      <c r="D212" s="334" t="s">
        <v>997</v>
      </c>
      <c r="E212" s="334" t="s">
        <v>4</v>
      </c>
      <c r="G212" s="323">
        <v>16229</v>
      </c>
      <c r="H212" s="323">
        <v>17200</v>
      </c>
      <c r="I212" s="336">
        <f t="shared" si="6"/>
        <v>971</v>
      </c>
      <c r="M212" s="337">
        <v>2218.38</v>
      </c>
      <c r="N212" s="334">
        <v>9.5799999999999996E-2</v>
      </c>
      <c r="O212" s="330" t="s">
        <v>638</v>
      </c>
      <c r="S212" s="334" t="s">
        <v>107</v>
      </c>
      <c r="T212" s="349" t="s">
        <v>1001</v>
      </c>
    </row>
    <row r="213" spans="1:20" s="334" customFormat="1" x14ac:dyDescent="0.3">
      <c r="A213" s="334">
        <v>330</v>
      </c>
      <c r="B213" s="343">
        <v>1706</v>
      </c>
      <c r="C213" s="320" t="s">
        <v>679</v>
      </c>
      <c r="D213" s="320" t="s">
        <v>677</v>
      </c>
      <c r="E213" s="334" t="s">
        <v>4</v>
      </c>
      <c r="G213" s="323">
        <v>403675</v>
      </c>
      <c r="H213" s="323">
        <v>415104</v>
      </c>
      <c r="I213" s="336">
        <f t="shared" si="6"/>
        <v>11429</v>
      </c>
      <c r="M213" s="337">
        <v>2471.52</v>
      </c>
      <c r="N213" s="347">
        <v>9.64E-2</v>
      </c>
      <c r="O213" s="334">
        <v>0</v>
      </c>
      <c r="S213" s="334" t="s">
        <v>303</v>
      </c>
      <c r="T213" s="334" t="s">
        <v>678</v>
      </c>
    </row>
    <row r="214" spans="1:20" s="334" customFormat="1" x14ac:dyDescent="0.3">
      <c r="A214" s="334">
        <v>330</v>
      </c>
      <c r="B214" s="343">
        <v>1706</v>
      </c>
      <c r="C214" s="320" t="s">
        <v>679</v>
      </c>
      <c r="D214" s="320" t="s">
        <v>663</v>
      </c>
      <c r="E214" s="334" t="s">
        <v>4</v>
      </c>
      <c r="G214" s="323">
        <v>464809</v>
      </c>
      <c r="H214" s="323">
        <v>481852</v>
      </c>
      <c r="I214" s="336">
        <f t="shared" si="6"/>
        <v>17043</v>
      </c>
      <c r="M214" s="337">
        <v>2471.52</v>
      </c>
      <c r="N214" s="347">
        <v>9.64E-2</v>
      </c>
      <c r="O214" s="330">
        <v>0</v>
      </c>
      <c r="S214" s="334" t="s">
        <v>303</v>
      </c>
      <c r="T214" s="334" t="s">
        <v>664</v>
      </c>
    </row>
    <row r="215" spans="1:20" s="334" customFormat="1" x14ac:dyDescent="0.3">
      <c r="B215" s="343">
        <v>1706</v>
      </c>
      <c r="C215" s="320" t="s">
        <v>679</v>
      </c>
      <c r="D215" s="320" t="s">
        <v>1102</v>
      </c>
      <c r="E215" s="334" t="s">
        <v>4</v>
      </c>
      <c r="G215" s="323">
        <v>201348</v>
      </c>
      <c r="H215" s="323">
        <v>214770</v>
      </c>
      <c r="I215" s="336">
        <f t="shared" si="6"/>
        <v>13422</v>
      </c>
      <c r="M215" s="337">
        <v>2731.48</v>
      </c>
      <c r="N215" s="347">
        <v>9.5500000000000002E-2</v>
      </c>
      <c r="O215" s="330">
        <v>0</v>
      </c>
      <c r="S215" s="334" t="s">
        <v>303</v>
      </c>
      <c r="T215" s="334" t="s">
        <v>1103</v>
      </c>
    </row>
    <row r="216" spans="1:20" s="334" customFormat="1" x14ac:dyDescent="0.3">
      <c r="B216" s="343">
        <v>1706</v>
      </c>
      <c r="C216" s="320" t="s">
        <v>679</v>
      </c>
      <c r="D216" s="320" t="s">
        <v>1104</v>
      </c>
      <c r="E216" s="334" t="s">
        <v>4</v>
      </c>
      <c r="G216" s="323">
        <v>217468</v>
      </c>
      <c r="H216" s="323">
        <v>227855</v>
      </c>
      <c r="I216" s="336">
        <f t="shared" si="6"/>
        <v>10387</v>
      </c>
      <c r="M216" s="337">
        <v>2731.48</v>
      </c>
      <c r="N216" s="347">
        <v>9.5500000000000002E-2</v>
      </c>
      <c r="O216" s="330"/>
      <c r="T216" s="334" t="s">
        <v>1103</v>
      </c>
    </row>
    <row r="217" spans="1:20" s="334" customFormat="1" x14ac:dyDescent="0.3">
      <c r="A217" s="334">
        <v>330</v>
      </c>
      <c r="B217" s="343">
        <v>1706</v>
      </c>
      <c r="C217" s="320" t="s">
        <v>679</v>
      </c>
      <c r="D217" s="320" t="s">
        <v>1022</v>
      </c>
      <c r="E217" s="334" t="s">
        <v>4</v>
      </c>
      <c r="G217" s="323">
        <v>152318</v>
      </c>
      <c r="H217" s="323">
        <v>163043</v>
      </c>
      <c r="I217" s="336">
        <f t="shared" si="6"/>
        <v>10725</v>
      </c>
      <c r="M217" s="337">
        <v>2476.56</v>
      </c>
      <c r="N217" s="347">
        <v>9.5200000000000007E-2</v>
      </c>
      <c r="O217" s="330"/>
      <c r="S217" s="334" t="s">
        <v>303</v>
      </c>
      <c r="T217" s="345">
        <v>44715</v>
      </c>
    </row>
    <row r="218" spans="1:20" s="334" customFormat="1" x14ac:dyDescent="0.3">
      <c r="A218" s="334">
        <v>330</v>
      </c>
      <c r="B218" s="343">
        <v>1706</v>
      </c>
      <c r="C218" s="320" t="s">
        <v>679</v>
      </c>
      <c r="D218" s="320" t="s">
        <v>1023</v>
      </c>
      <c r="E218" s="334" t="s">
        <v>4</v>
      </c>
      <c r="G218" s="323">
        <v>152873</v>
      </c>
      <c r="H218" s="323">
        <v>164826</v>
      </c>
      <c r="I218" s="336">
        <f t="shared" si="6"/>
        <v>11953</v>
      </c>
      <c r="M218" s="337">
        <v>2400.7600000000002</v>
      </c>
      <c r="N218" s="347">
        <v>9.5500000000000002E-2</v>
      </c>
      <c r="O218" s="330"/>
      <c r="S218" s="334" t="s">
        <v>303</v>
      </c>
      <c r="T218" s="345" t="s">
        <v>1050</v>
      </c>
    </row>
    <row r="219" spans="1:20" s="334" customFormat="1" x14ac:dyDescent="0.3">
      <c r="A219" s="334">
        <v>330</v>
      </c>
      <c r="B219" s="343">
        <v>1706</v>
      </c>
      <c r="C219" s="320" t="s">
        <v>679</v>
      </c>
      <c r="D219" s="320" t="s">
        <v>1080</v>
      </c>
      <c r="E219" s="334" t="s">
        <v>4</v>
      </c>
      <c r="G219" s="323">
        <v>104786</v>
      </c>
      <c r="H219" s="323">
        <v>109656</v>
      </c>
      <c r="I219" s="336">
        <f t="shared" si="6"/>
        <v>4870</v>
      </c>
      <c r="M219" s="337">
        <v>2465.8200000000002</v>
      </c>
      <c r="N219" s="347">
        <v>9.5500000000000002E-2</v>
      </c>
      <c r="O219" s="330"/>
      <c r="S219" s="334" t="s">
        <v>303</v>
      </c>
      <c r="T219" s="345" t="s">
        <v>1081</v>
      </c>
    </row>
    <row r="220" spans="1:20" s="334" customFormat="1" x14ac:dyDescent="0.3">
      <c r="A220" s="334">
        <v>330</v>
      </c>
      <c r="B220" s="343">
        <v>1706</v>
      </c>
      <c r="C220" s="320" t="s">
        <v>679</v>
      </c>
      <c r="D220" s="320" t="s">
        <v>1079</v>
      </c>
      <c r="E220" s="334" t="s">
        <v>4</v>
      </c>
      <c r="G220" s="323">
        <v>133983</v>
      </c>
      <c r="H220" s="323">
        <v>140972</v>
      </c>
      <c r="I220" s="336">
        <f t="shared" si="6"/>
        <v>6989</v>
      </c>
      <c r="M220" s="337">
        <v>2465.8200000000002</v>
      </c>
      <c r="N220" s="347">
        <v>9.5500000000000002E-2</v>
      </c>
      <c r="O220" s="330"/>
      <c r="S220" s="334" t="s">
        <v>303</v>
      </c>
      <c r="T220" s="345" t="s">
        <v>1082</v>
      </c>
    </row>
    <row r="221" spans="1:20" s="334" customFormat="1" x14ac:dyDescent="0.3">
      <c r="A221" s="334" t="s">
        <v>925</v>
      </c>
      <c r="B221" s="334">
        <v>1740</v>
      </c>
      <c r="C221" s="334" t="s">
        <v>843</v>
      </c>
      <c r="D221" s="334" t="s">
        <v>840</v>
      </c>
      <c r="E221" s="334" t="s">
        <v>4</v>
      </c>
      <c r="G221" s="323">
        <v>54618</v>
      </c>
      <c r="H221" s="323">
        <v>55171</v>
      </c>
      <c r="I221" s="336">
        <f t="shared" si="6"/>
        <v>553</v>
      </c>
      <c r="M221" s="337">
        <v>2002.78</v>
      </c>
      <c r="N221" s="334">
        <v>7.9500000000000001E-2</v>
      </c>
      <c r="S221" s="334" t="s">
        <v>301</v>
      </c>
      <c r="T221" s="334" t="s">
        <v>842</v>
      </c>
    </row>
    <row r="222" spans="1:20" s="334" customFormat="1" x14ac:dyDescent="0.3">
      <c r="A222" s="364" t="s">
        <v>1118</v>
      </c>
      <c r="B222" s="334">
        <v>1740</v>
      </c>
      <c r="C222" s="334" t="s">
        <v>843</v>
      </c>
      <c r="D222" s="334" t="s">
        <v>841</v>
      </c>
      <c r="E222" s="334" t="s">
        <v>4</v>
      </c>
      <c r="G222" s="323">
        <v>64368</v>
      </c>
      <c r="H222" s="323">
        <v>64979</v>
      </c>
      <c r="I222" s="336">
        <f t="shared" si="6"/>
        <v>611</v>
      </c>
      <c r="M222" s="337">
        <v>2002.78</v>
      </c>
      <c r="N222" s="334">
        <v>7.9500000000000001E-2</v>
      </c>
      <c r="S222" s="334" t="s">
        <v>301</v>
      </c>
      <c r="T222" s="334" t="s">
        <v>842</v>
      </c>
    </row>
    <row r="223" spans="1:20" s="334" customFormat="1" x14ac:dyDescent="0.3">
      <c r="A223" s="334" t="s">
        <v>1119</v>
      </c>
      <c r="B223" s="334">
        <v>1740</v>
      </c>
      <c r="C223" s="334" t="s">
        <v>843</v>
      </c>
      <c r="D223" s="334" t="s">
        <v>899</v>
      </c>
      <c r="E223" s="334" t="s">
        <v>4</v>
      </c>
      <c r="G223" s="323">
        <v>122901</v>
      </c>
      <c r="H223" s="323">
        <v>123065</v>
      </c>
      <c r="I223" s="336">
        <f t="shared" si="6"/>
        <v>164</v>
      </c>
      <c r="M223" s="337">
        <v>2284.56</v>
      </c>
      <c r="N223" s="334">
        <v>7.8299999999999995E-2</v>
      </c>
      <c r="S223" s="334" t="s">
        <v>301</v>
      </c>
      <c r="T223" s="334" t="s">
        <v>898</v>
      </c>
    </row>
    <row r="224" spans="1:20" s="334" customFormat="1" ht="19.5" customHeight="1" x14ac:dyDescent="0.3">
      <c r="B224" s="334">
        <v>1740</v>
      </c>
      <c r="C224" s="334" t="s">
        <v>843</v>
      </c>
      <c r="D224" s="334" t="s">
        <v>900</v>
      </c>
      <c r="E224" s="334" t="s">
        <v>4</v>
      </c>
      <c r="G224" s="323">
        <v>138046</v>
      </c>
      <c r="H224" s="323">
        <v>138046</v>
      </c>
      <c r="I224" s="336">
        <f t="shared" si="6"/>
        <v>0</v>
      </c>
      <c r="M224" s="337">
        <v>2284.56</v>
      </c>
      <c r="N224" s="334">
        <v>7.8299999999999995E-2</v>
      </c>
      <c r="S224" s="334" t="s">
        <v>301</v>
      </c>
      <c r="T224" s="334" t="s">
        <v>897</v>
      </c>
    </row>
    <row r="225" spans="1:22" s="334" customFormat="1" x14ac:dyDescent="0.3">
      <c r="B225" s="334">
        <v>1740</v>
      </c>
      <c r="C225" s="334" t="s">
        <v>843</v>
      </c>
      <c r="D225" s="334" t="s">
        <v>901</v>
      </c>
      <c r="E225" s="334" t="s">
        <v>4</v>
      </c>
      <c r="G225" s="323">
        <v>122662</v>
      </c>
      <c r="H225" s="323">
        <v>122662</v>
      </c>
      <c r="I225" s="336">
        <f t="shared" si="6"/>
        <v>0</v>
      </c>
      <c r="M225" s="337">
        <v>2284.56</v>
      </c>
      <c r="N225" s="334">
        <v>7.8299999999999995E-2</v>
      </c>
      <c r="S225" s="334" t="s">
        <v>301</v>
      </c>
      <c r="T225" s="334" t="s">
        <v>902</v>
      </c>
    </row>
    <row r="226" spans="1:22" s="334" customFormat="1" x14ac:dyDescent="0.3">
      <c r="B226" s="334">
        <v>1740</v>
      </c>
      <c r="C226" s="334" t="s">
        <v>843</v>
      </c>
      <c r="D226" s="334" t="s">
        <v>892</v>
      </c>
      <c r="E226" s="334" t="s">
        <v>4</v>
      </c>
      <c r="G226" s="323">
        <v>115486</v>
      </c>
      <c r="H226" s="323">
        <v>116857</v>
      </c>
      <c r="I226" s="336">
        <f t="shared" si="6"/>
        <v>1371</v>
      </c>
      <c r="M226" s="337">
        <v>2284.56</v>
      </c>
      <c r="N226" s="334">
        <v>7.8299999999999995E-2</v>
      </c>
      <c r="S226" s="334" t="s">
        <v>301</v>
      </c>
      <c r="T226" s="334" t="s">
        <v>893</v>
      </c>
    </row>
    <row r="227" spans="1:22" x14ac:dyDescent="0.3">
      <c r="B227" s="269">
        <v>1745</v>
      </c>
      <c r="C227" s="269" t="s">
        <v>972</v>
      </c>
      <c r="D227" s="334" t="s">
        <v>973</v>
      </c>
      <c r="E227" s="334" t="s">
        <v>4</v>
      </c>
      <c r="F227" s="334"/>
      <c r="G227" s="323">
        <v>134090</v>
      </c>
      <c r="H227" s="323">
        <v>141217</v>
      </c>
      <c r="I227" s="336">
        <f t="shared" si="6"/>
        <v>7127</v>
      </c>
      <c r="M227" s="289">
        <v>2418.5100000000002</v>
      </c>
      <c r="N227" s="269">
        <v>9.4899999999999998E-2</v>
      </c>
      <c r="S227" s="211" t="s">
        <v>107</v>
      </c>
      <c r="T227" s="211" t="s">
        <v>971</v>
      </c>
    </row>
    <row r="228" spans="1:22" x14ac:dyDescent="0.3">
      <c r="B228" s="269">
        <v>1745</v>
      </c>
      <c r="C228" s="269" t="s">
        <v>972</v>
      </c>
      <c r="D228" s="334" t="s">
        <v>1004</v>
      </c>
      <c r="E228" s="334" t="s">
        <v>4</v>
      </c>
      <c r="F228" s="334"/>
      <c r="G228" s="323">
        <v>19317</v>
      </c>
      <c r="H228" s="323">
        <v>19317</v>
      </c>
      <c r="I228" s="336">
        <f t="shared" si="6"/>
        <v>0</v>
      </c>
      <c r="M228" s="289">
        <v>2360.5300000000002</v>
      </c>
      <c r="N228" s="269">
        <v>9.4899999999999998E-2</v>
      </c>
      <c r="P228" s="211" t="s">
        <v>107</v>
      </c>
      <c r="S228" s="211" t="s">
        <v>107</v>
      </c>
      <c r="T228" s="211" t="s">
        <v>1005</v>
      </c>
    </row>
    <row r="229" spans="1:22" x14ac:dyDescent="0.3">
      <c r="B229" s="269">
        <v>1745</v>
      </c>
      <c r="C229" s="269" t="s">
        <v>972</v>
      </c>
      <c r="D229" s="334" t="s">
        <v>1172</v>
      </c>
      <c r="E229" s="334" t="s">
        <v>4</v>
      </c>
      <c r="F229" s="334"/>
      <c r="G229" s="323">
        <v>36563</v>
      </c>
      <c r="H229" s="323">
        <v>39682</v>
      </c>
      <c r="I229" s="336">
        <f t="shared" si="6"/>
        <v>3119</v>
      </c>
      <c r="M229" s="289">
        <v>1996.81</v>
      </c>
      <c r="N229" s="269">
        <v>9.9000000000000005E-2</v>
      </c>
      <c r="S229" s="211" t="s">
        <v>107</v>
      </c>
      <c r="T229" s="211" t="s">
        <v>1177</v>
      </c>
    </row>
    <row r="230" spans="1:22" s="334" customFormat="1" x14ac:dyDescent="0.3">
      <c r="A230" s="334">
        <v>333</v>
      </c>
      <c r="B230" s="334">
        <v>1753</v>
      </c>
      <c r="C230" s="334" t="s">
        <v>805</v>
      </c>
      <c r="D230" s="334" t="s">
        <v>806</v>
      </c>
      <c r="E230" s="334" t="s">
        <v>4</v>
      </c>
      <c r="G230" s="323">
        <v>364219</v>
      </c>
      <c r="H230" s="323">
        <v>373066</v>
      </c>
      <c r="I230" s="336">
        <f t="shared" si="6"/>
        <v>8847</v>
      </c>
      <c r="M230" s="337">
        <v>2145.8200000000002</v>
      </c>
      <c r="N230" s="334">
        <v>7.9899999999999999E-2</v>
      </c>
      <c r="O230" s="330">
        <v>0</v>
      </c>
      <c r="S230" s="334" t="s">
        <v>301</v>
      </c>
      <c r="T230" s="334" t="s">
        <v>812</v>
      </c>
      <c r="U230" s="334">
        <v>916.49</v>
      </c>
      <c r="V230" s="334" t="s">
        <v>813</v>
      </c>
    </row>
    <row r="231" spans="1:22" s="334" customFormat="1" x14ac:dyDescent="0.3">
      <c r="A231" s="334">
        <v>333</v>
      </c>
      <c r="B231" s="334">
        <v>1753</v>
      </c>
      <c r="C231" s="334" t="s">
        <v>805</v>
      </c>
      <c r="D231" s="334" t="s">
        <v>807</v>
      </c>
      <c r="E231" s="334" t="s">
        <v>4</v>
      </c>
      <c r="G231" s="323">
        <v>443051</v>
      </c>
      <c r="H231" s="323">
        <v>446132</v>
      </c>
      <c r="I231" s="336">
        <f t="shared" si="6"/>
        <v>3081</v>
      </c>
      <c r="M231" s="337">
        <v>2145.8200000000002</v>
      </c>
      <c r="N231" s="334">
        <v>7.9899999999999999E-2</v>
      </c>
      <c r="O231" s="330">
        <v>0</v>
      </c>
      <c r="S231" s="334" t="s">
        <v>301</v>
      </c>
      <c r="T231" s="334" t="s">
        <v>812</v>
      </c>
      <c r="U231" s="334">
        <v>916.49</v>
      </c>
      <c r="V231" s="334" t="s">
        <v>813</v>
      </c>
    </row>
    <row r="232" spans="1:22" s="334" customFormat="1" x14ac:dyDescent="0.3">
      <c r="A232" s="334">
        <v>333</v>
      </c>
      <c r="B232" s="334">
        <v>1753</v>
      </c>
      <c r="C232" s="334" t="s">
        <v>805</v>
      </c>
      <c r="D232" s="334" t="s">
        <v>808</v>
      </c>
      <c r="E232" s="334" t="s">
        <v>4</v>
      </c>
      <c r="G232" s="323">
        <v>346203</v>
      </c>
      <c r="H232" s="323">
        <v>350103</v>
      </c>
      <c r="I232" s="336">
        <f t="shared" si="6"/>
        <v>3900</v>
      </c>
      <c r="M232" s="337">
        <v>2145.8200000000002</v>
      </c>
      <c r="N232" s="334">
        <v>7.9899999999999999E-2</v>
      </c>
      <c r="O232" s="330">
        <v>0</v>
      </c>
      <c r="S232" s="334" t="s">
        <v>301</v>
      </c>
      <c r="T232" s="334" t="s">
        <v>812</v>
      </c>
      <c r="U232" s="334">
        <v>916.49</v>
      </c>
      <c r="V232" s="334" t="s">
        <v>813</v>
      </c>
    </row>
    <row r="233" spans="1:22" s="334" customFormat="1" x14ac:dyDescent="0.3">
      <c r="A233" s="334">
        <v>333</v>
      </c>
      <c r="B233" s="334">
        <v>1753</v>
      </c>
      <c r="C233" s="334" t="s">
        <v>805</v>
      </c>
      <c r="D233" s="334" t="s">
        <v>810</v>
      </c>
      <c r="E233" s="334" t="s">
        <v>4</v>
      </c>
      <c r="G233" s="323">
        <v>223641</v>
      </c>
      <c r="H233" s="323">
        <v>228274</v>
      </c>
      <c r="I233" s="336">
        <f t="shared" si="6"/>
        <v>4633</v>
      </c>
      <c r="M233" s="337">
        <v>1921.1</v>
      </c>
      <c r="N233" s="334">
        <v>7.9899999999999999E-2</v>
      </c>
      <c r="O233" s="330">
        <v>0</v>
      </c>
      <c r="S233" s="334" t="s">
        <v>301</v>
      </c>
      <c r="T233" s="334" t="s">
        <v>812</v>
      </c>
      <c r="U233" s="334">
        <v>820.51</v>
      </c>
      <c r="V233" s="334" t="s">
        <v>813</v>
      </c>
    </row>
    <row r="234" spans="1:22" s="334" customFormat="1" x14ac:dyDescent="0.3">
      <c r="A234" s="334">
        <v>333</v>
      </c>
      <c r="B234" s="334">
        <v>1753</v>
      </c>
      <c r="C234" s="334" t="s">
        <v>805</v>
      </c>
      <c r="D234" s="334" t="s">
        <v>819</v>
      </c>
      <c r="E234" s="334" t="s">
        <v>4</v>
      </c>
      <c r="G234" s="323">
        <v>278025</v>
      </c>
      <c r="H234" s="323">
        <v>285304</v>
      </c>
      <c r="I234" s="336">
        <f t="shared" si="6"/>
        <v>7279</v>
      </c>
      <c r="M234" s="337">
        <v>1921.1</v>
      </c>
      <c r="N234" s="334">
        <v>7.9899999999999999E-2</v>
      </c>
      <c r="O234" s="330">
        <v>0</v>
      </c>
      <c r="S234" s="334" t="s">
        <v>301</v>
      </c>
      <c r="T234" s="334" t="s">
        <v>820</v>
      </c>
      <c r="U234" s="334">
        <v>820.51</v>
      </c>
      <c r="V234" s="334" t="s">
        <v>813</v>
      </c>
    </row>
    <row r="235" spans="1:22" s="334" customFormat="1" x14ac:dyDescent="0.3">
      <c r="A235" s="334">
        <v>333</v>
      </c>
      <c r="B235" s="334">
        <v>1753</v>
      </c>
      <c r="C235" s="334" t="s">
        <v>805</v>
      </c>
      <c r="D235" s="334" t="s">
        <v>811</v>
      </c>
      <c r="E235" s="334" t="s">
        <v>4</v>
      </c>
      <c r="G235" s="323">
        <v>347871</v>
      </c>
      <c r="H235" s="323">
        <v>351727</v>
      </c>
      <c r="I235" s="336">
        <f t="shared" si="6"/>
        <v>3856</v>
      </c>
      <c r="M235" s="337">
        <v>1921.1</v>
      </c>
      <c r="N235" s="334">
        <v>7.9899999999999999E-2</v>
      </c>
      <c r="O235" s="330">
        <v>0</v>
      </c>
      <c r="S235" s="334" t="s">
        <v>301</v>
      </c>
      <c r="T235" s="334" t="s">
        <v>812</v>
      </c>
      <c r="U235" s="334">
        <v>820.51</v>
      </c>
      <c r="V235" s="334" t="s">
        <v>813</v>
      </c>
    </row>
    <row r="236" spans="1:22" s="334" customFormat="1" ht="17.25" customHeight="1" x14ac:dyDescent="0.3">
      <c r="B236" s="334">
        <v>1777</v>
      </c>
      <c r="C236" s="334" t="s">
        <v>821</v>
      </c>
      <c r="D236" s="334" t="s">
        <v>828</v>
      </c>
      <c r="E236" s="334" t="s">
        <v>4</v>
      </c>
      <c r="G236" s="323">
        <v>380104</v>
      </c>
      <c r="H236" s="323">
        <v>384828</v>
      </c>
      <c r="I236" s="336">
        <f t="shared" si="6"/>
        <v>4724</v>
      </c>
      <c r="M236" s="337">
        <v>2056.2199999999998</v>
      </c>
      <c r="N236" s="334">
        <v>0.1004</v>
      </c>
      <c r="O236" s="330">
        <v>0</v>
      </c>
      <c r="S236" s="334" t="s">
        <v>303</v>
      </c>
    </row>
    <row r="237" spans="1:22" s="334" customFormat="1" x14ac:dyDescent="0.3">
      <c r="B237" s="334">
        <v>1784</v>
      </c>
      <c r="C237" s="334" t="s">
        <v>936</v>
      </c>
      <c r="D237" s="334" t="s">
        <v>937</v>
      </c>
      <c r="E237" s="334" t="s">
        <v>4</v>
      </c>
      <c r="G237" s="323">
        <v>279342</v>
      </c>
      <c r="H237" s="323">
        <v>293086</v>
      </c>
      <c r="I237" s="336">
        <f t="shared" si="6"/>
        <v>13744</v>
      </c>
      <c r="M237" s="337">
        <v>2906.99</v>
      </c>
      <c r="N237" s="334">
        <v>0.1101</v>
      </c>
      <c r="O237" s="330" t="s">
        <v>638</v>
      </c>
      <c r="S237" s="334" t="s">
        <v>303</v>
      </c>
      <c r="T237" s="334" t="s">
        <v>938</v>
      </c>
    </row>
    <row r="238" spans="1:22" s="334" customFormat="1" x14ac:dyDescent="0.3">
      <c r="B238" s="334">
        <v>1805</v>
      </c>
      <c r="C238" s="334" t="s">
        <v>1074</v>
      </c>
      <c r="D238" s="334" t="s">
        <v>1075</v>
      </c>
      <c r="E238" s="334" t="s">
        <v>4</v>
      </c>
      <c r="G238" s="323">
        <v>128224</v>
      </c>
      <c r="H238" s="323">
        <v>133191</v>
      </c>
      <c r="I238" s="336">
        <f t="shared" si="6"/>
        <v>4967</v>
      </c>
      <c r="M238" s="337">
        <v>3258.94</v>
      </c>
      <c r="N238" s="334">
        <v>9.0499999999999997E-2</v>
      </c>
      <c r="O238" s="330"/>
      <c r="S238" s="334" t="s">
        <v>107</v>
      </c>
      <c r="T238" s="334" t="s">
        <v>1076</v>
      </c>
    </row>
    <row r="239" spans="1:22" s="334" customFormat="1" x14ac:dyDescent="0.3">
      <c r="B239" s="334">
        <v>1805</v>
      </c>
      <c r="C239" s="334" t="s">
        <v>1074</v>
      </c>
      <c r="D239" s="334" t="s">
        <v>1374</v>
      </c>
      <c r="E239" s="334" t="s">
        <v>4</v>
      </c>
      <c r="G239" s="323">
        <v>22460</v>
      </c>
      <c r="H239" s="323">
        <v>28492</v>
      </c>
      <c r="I239" s="336">
        <f t="shared" si="6"/>
        <v>6032</v>
      </c>
      <c r="M239" s="337">
        <v>4094.36</v>
      </c>
      <c r="N239" s="334">
        <v>9.2999999999999999E-2</v>
      </c>
      <c r="O239" s="330"/>
      <c r="S239" s="334" t="s">
        <v>107</v>
      </c>
      <c r="T239" s="334" t="s">
        <v>1375</v>
      </c>
    </row>
    <row r="240" spans="1:22" s="334" customFormat="1" x14ac:dyDescent="0.3">
      <c r="B240" s="334">
        <v>1825</v>
      </c>
      <c r="C240" s="334" t="s">
        <v>907</v>
      </c>
      <c r="D240" s="334" t="s">
        <v>908</v>
      </c>
      <c r="E240" s="334" t="s">
        <v>4</v>
      </c>
      <c r="G240" s="323">
        <v>150978</v>
      </c>
      <c r="H240" s="323">
        <v>159598</v>
      </c>
      <c r="I240" s="336">
        <f t="shared" si="6"/>
        <v>8620</v>
      </c>
      <c r="M240" s="337">
        <v>2367.87</v>
      </c>
      <c r="N240" s="334">
        <v>9.5500000000000002E-2</v>
      </c>
      <c r="S240" s="334" t="s">
        <v>301</v>
      </c>
      <c r="T240" s="334" t="s">
        <v>916</v>
      </c>
    </row>
    <row r="241" spans="1:21" s="334" customFormat="1" x14ac:dyDescent="0.3">
      <c r="B241" s="334">
        <v>1825</v>
      </c>
      <c r="C241" s="334" t="s">
        <v>907</v>
      </c>
      <c r="D241" s="334" t="s">
        <v>909</v>
      </c>
      <c r="E241" s="334" t="s">
        <v>4</v>
      </c>
      <c r="G241" s="323">
        <v>209440</v>
      </c>
      <c r="H241" s="323">
        <v>213918</v>
      </c>
      <c r="I241" s="336">
        <f t="shared" si="6"/>
        <v>4478</v>
      </c>
      <c r="M241" s="337">
        <v>2367.87</v>
      </c>
      <c r="N241" s="334">
        <v>9.5500000000000002E-2</v>
      </c>
      <c r="S241" s="334" t="s">
        <v>301</v>
      </c>
      <c r="T241" s="334" t="s">
        <v>916</v>
      </c>
    </row>
    <row r="242" spans="1:21" s="334" customFormat="1" x14ac:dyDescent="0.3">
      <c r="B242" s="334">
        <v>1825</v>
      </c>
      <c r="C242" s="334" t="s">
        <v>907</v>
      </c>
      <c r="D242" s="334" t="s">
        <v>910</v>
      </c>
      <c r="E242" s="334" t="s">
        <v>4</v>
      </c>
      <c r="G242" s="323">
        <v>151552</v>
      </c>
      <c r="H242" s="323">
        <v>157346</v>
      </c>
      <c r="I242" s="336">
        <f t="shared" si="6"/>
        <v>5794</v>
      </c>
      <c r="M242" s="337">
        <v>2367.87</v>
      </c>
      <c r="N242" s="334">
        <v>9.5500000000000002E-2</v>
      </c>
      <c r="S242" s="334" t="s">
        <v>301</v>
      </c>
      <c r="T242" s="334" t="s">
        <v>916</v>
      </c>
    </row>
    <row r="243" spans="1:21" s="334" customFormat="1" x14ac:dyDescent="0.3">
      <c r="B243" s="334">
        <v>1825</v>
      </c>
      <c r="C243" s="334" t="s">
        <v>907</v>
      </c>
      <c r="D243" s="334" t="s">
        <v>911</v>
      </c>
      <c r="E243" s="334" t="s">
        <v>4</v>
      </c>
      <c r="G243" s="323">
        <v>181457</v>
      </c>
      <c r="H243" s="323">
        <v>187093</v>
      </c>
      <c r="I243" s="336">
        <f t="shared" si="6"/>
        <v>5636</v>
      </c>
      <c r="M243" s="337">
        <v>2367.87</v>
      </c>
      <c r="N243" s="334">
        <v>9.5500000000000002E-2</v>
      </c>
      <c r="S243" s="334" t="s">
        <v>301</v>
      </c>
      <c r="T243" s="334" t="s">
        <v>916</v>
      </c>
    </row>
    <row r="244" spans="1:21" s="334" customFormat="1" x14ac:dyDescent="0.3">
      <c r="B244" s="334">
        <v>1825</v>
      </c>
      <c r="C244" s="334" t="s">
        <v>907</v>
      </c>
      <c r="D244" s="334" t="s">
        <v>912</v>
      </c>
      <c r="E244" s="334" t="s">
        <v>4</v>
      </c>
      <c r="G244" s="323">
        <v>215198</v>
      </c>
      <c r="H244" s="323">
        <v>220375</v>
      </c>
      <c r="I244" s="336">
        <f t="shared" si="6"/>
        <v>5177</v>
      </c>
      <c r="M244" s="337">
        <v>2367.87</v>
      </c>
      <c r="N244" s="334">
        <v>9.5500000000000002E-2</v>
      </c>
      <c r="S244" s="334" t="s">
        <v>301</v>
      </c>
      <c r="T244" s="334" t="s">
        <v>916</v>
      </c>
    </row>
    <row r="245" spans="1:21" s="334" customFormat="1" x14ac:dyDescent="0.3">
      <c r="B245" s="321">
        <v>1836</v>
      </c>
      <c r="C245" s="321" t="s">
        <v>944</v>
      </c>
      <c r="D245" s="334" t="s">
        <v>947</v>
      </c>
      <c r="E245" s="334" t="s">
        <v>4</v>
      </c>
      <c r="G245" s="323">
        <v>204667</v>
      </c>
      <c r="H245" s="323">
        <v>209747</v>
      </c>
      <c r="I245" s="336">
        <f t="shared" si="6"/>
        <v>5080</v>
      </c>
      <c r="M245" s="337">
        <v>3340.78</v>
      </c>
      <c r="N245" s="334">
        <v>8.2699999999999996E-2</v>
      </c>
      <c r="O245" s="334" t="s">
        <v>949</v>
      </c>
      <c r="S245" s="334" t="s">
        <v>303</v>
      </c>
      <c r="T245" s="334" t="s">
        <v>948</v>
      </c>
    </row>
    <row r="246" spans="1:21" s="334" customFormat="1" x14ac:dyDescent="0.3">
      <c r="B246" s="334">
        <v>1837</v>
      </c>
      <c r="C246" s="334" t="s">
        <v>945</v>
      </c>
      <c r="D246" s="334" t="s">
        <v>946</v>
      </c>
      <c r="E246" s="334" t="s">
        <v>4</v>
      </c>
      <c r="G246" s="323">
        <v>135912</v>
      </c>
      <c r="H246" s="323">
        <v>139121</v>
      </c>
      <c r="I246" s="336">
        <f t="shared" si="6"/>
        <v>3209</v>
      </c>
      <c r="M246" s="337">
        <v>2715.54</v>
      </c>
      <c r="N246" s="334">
        <v>9.4899999999999998E-2</v>
      </c>
      <c r="O246" s="334" t="s">
        <v>950</v>
      </c>
      <c r="S246" s="334" t="s">
        <v>303</v>
      </c>
      <c r="T246" s="334" t="s">
        <v>979</v>
      </c>
    </row>
    <row r="247" spans="1:21" s="334" customFormat="1" x14ac:dyDescent="0.3">
      <c r="B247" s="334">
        <v>1837</v>
      </c>
      <c r="C247" s="334" t="s">
        <v>945</v>
      </c>
      <c r="D247" s="334" t="s">
        <v>1175</v>
      </c>
      <c r="E247" s="334" t="s">
        <v>4</v>
      </c>
      <c r="G247" s="323">
        <v>14421</v>
      </c>
      <c r="H247" s="323">
        <v>16042</v>
      </c>
      <c r="I247" s="336">
        <f t="shared" si="6"/>
        <v>1621</v>
      </c>
      <c r="M247" s="337">
        <v>2065</v>
      </c>
      <c r="N247" s="334">
        <v>8.5000000000000006E-2</v>
      </c>
      <c r="O247" s="334" t="s">
        <v>950</v>
      </c>
      <c r="S247" s="334" t="s">
        <v>303</v>
      </c>
      <c r="T247" s="334" t="s">
        <v>1181</v>
      </c>
    </row>
    <row r="248" spans="1:21" s="334" customFormat="1" x14ac:dyDescent="0.3">
      <c r="B248" s="334">
        <v>1837</v>
      </c>
      <c r="C248" s="334" t="s">
        <v>945</v>
      </c>
      <c r="D248" s="334" t="s">
        <v>1176</v>
      </c>
      <c r="E248" s="334" t="s">
        <v>4</v>
      </c>
      <c r="G248" s="323">
        <v>10948</v>
      </c>
      <c r="H248" s="323">
        <v>11638</v>
      </c>
      <c r="I248" s="336">
        <f t="shared" si="6"/>
        <v>690</v>
      </c>
      <c r="M248" s="337">
        <v>2065</v>
      </c>
      <c r="N248" s="334">
        <v>8.5000000000000006E-2</v>
      </c>
      <c r="O248" s="334" t="s">
        <v>950</v>
      </c>
      <c r="S248" s="334" t="s">
        <v>303</v>
      </c>
      <c r="T248" s="334" t="s">
        <v>1181</v>
      </c>
    </row>
    <row r="249" spans="1:21" s="334" customFormat="1" x14ac:dyDescent="0.3">
      <c r="B249" s="334">
        <v>1837</v>
      </c>
      <c r="C249" s="334" t="s">
        <v>945</v>
      </c>
      <c r="D249" s="334" t="s">
        <v>1183</v>
      </c>
      <c r="E249" s="334" t="s">
        <v>4</v>
      </c>
      <c r="G249" s="323">
        <v>2333</v>
      </c>
      <c r="H249" s="323">
        <v>2889</v>
      </c>
      <c r="I249" s="336">
        <f t="shared" si="6"/>
        <v>556</v>
      </c>
      <c r="M249" s="337">
        <v>2065</v>
      </c>
      <c r="N249" s="334">
        <v>8.5000000000000006E-2</v>
      </c>
      <c r="O249" s="334" t="s">
        <v>950</v>
      </c>
      <c r="S249" s="334" t="s">
        <v>303</v>
      </c>
      <c r="T249" s="334" t="s">
        <v>1181</v>
      </c>
    </row>
    <row r="250" spans="1:21" s="334" customFormat="1" x14ac:dyDescent="0.3">
      <c r="B250" s="334">
        <v>1837</v>
      </c>
      <c r="C250" s="334" t="s">
        <v>945</v>
      </c>
      <c r="D250" s="334" t="s">
        <v>1184</v>
      </c>
      <c r="E250" s="334" t="s">
        <v>4</v>
      </c>
      <c r="G250" s="323">
        <v>12870</v>
      </c>
      <c r="H250" s="323">
        <v>15213</v>
      </c>
      <c r="I250" s="336">
        <f t="shared" si="6"/>
        <v>2343</v>
      </c>
      <c r="M250" s="337">
        <v>2065</v>
      </c>
      <c r="N250" s="334">
        <v>8.5000000000000006E-2</v>
      </c>
      <c r="O250" s="334" t="s">
        <v>950</v>
      </c>
      <c r="S250" s="334" t="s">
        <v>303</v>
      </c>
      <c r="T250" s="334" t="s">
        <v>1181</v>
      </c>
    </row>
    <row r="251" spans="1:21" s="334" customFormat="1" x14ac:dyDescent="0.3">
      <c r="B251" s="334">
        <v>1837</v>
      </c>
      <c r="C251" s="334" t="s">
        <v>945</v>
      </c>
      <c r="D251" s="334" t="s">
        <v>1404</v>
      </c>
      <c r="E251" s="334" t="s">
        <v>4</v>
      </c>
      <c r="G251" s="323">
        <v>8</v>
      </c>
      <c r="H251" s="323">
        <v>8</v>
      </c>
      <c r="I251" s="336">
        <f t="shared" si="6"/>
        <v>0</v>
      </c>
      <c r="M251" s="337">
        <v>1921.87</v>
      </c>
      <c r="N251" s="334">
        <v>0.109</v>
      </c>
      <c r="S251" s="334" t="s">
        <v>303</v>
      </c>
      <c r="T251" s="334" t="s">
        <v>1403</v>
      </c>
    </row>
    <row r="252" spans="1:21" s="334" customFormat="1" x14ac:dyDescent="0.3">
      <c r="B252" s="334">
        <v>1837</v>
      </c>
      <c r="C252" s="334" t="s">
        <v>945</v>
      </c>
      <c r="D252" s="334" t="s">
        <v>1405</v>
      </c>
      <c r="E252" s="334" t="s">
        <v>4</v>
      </c>
      <c r="G252" s="323">
        <v>16</v>
      </c>
      <c r="H252" s="323">
        <v>16</v>
      </c>
      <c r="I252" s="336">
        <f t="shared" si="6"/>
        <v>0</v>
      </c>
      <c r="M252" s="337">
        <v>1921.87</v>
      </c>
      <c r="N252" s="334">
        <v>0.109</v>
      </c>
      <c r="S252" s="334" t="s">
        <v>303</v>
      </c>
      <c r="T252" s="334" t="s">
        <v>1403</v>
      </c>
    </row>
    <row r="253" spans="1:21" s="334" customFormat="1" x14ac:dyDescent="0.3">
      <c r="B253" s="334">
        <v>1837</v>
      </c>
      <c r="C253" s="334" t="s">
        <v>945</v>
      </c>
      <c r="D253" s="334" t="s">
        <v>1406</v>
      </c>
      <c r="E253" s="334" t="s">
        <v>4</v>
      </c>
      <c r="G253" s="323">
        <v>14</v>
      </c>
      <c r="H253" s="323">
        <v>305</v>
      </c>
      <c r="I253" s="336">
        <f t="shared" si="6"/>
        <v>291</v>
      </c>
      <c r="M253" s="337">
        <v>1921.87</v>
      </c>
      <c r="N253" s="334">
        <v>0.109</v>
      </c>
      <c r="S253" s="334" t="s">
        <v>303</v>
      </c>
      <c r="T253" s="334" t="s">
        <v>1403</v>
      </c>
    </row>
    <row r="254" spans="1:21" s="334" customFormat="1" x14ac:dyDescent="0.3">
      <c r="B254" s="334">
        <v>1837</v>
      </c>
      <c r="C254" s="334" t="s">
        <v>945</v>
      </c>
      <c r="D254" s="334" t="s">
        <v>1407</v>
      </c>
      <c r="E254" s="334" t="s">
        <v>4</v>
      </c>
      <c r="G254" s="323">
        <v>22</v>
      </c>
      <c r="H254" s="323">
        <v>22</v>
      </c>
      <c r="I254" s="336">
        <f t="shared" si="6"/>
        <v>0</v>
      </c>
      <c r="M254" s="337">
        <v>1921.87</v>
      </c>
      <c r="N254" s="334">
        <v>0.109</v>
      </c>
      <c r="S254" s="334" t="s">
        <v>303</v>
      </c>
      <c r="T254" s="334" t="s">
        <v>1403</v>
      </c>
    </row>
    <row r="255" spans="1:21" s="334" customFormat="1" x14ac:dyDescent="0.3">
      <c r="A255" s="331"/>
      <c r="B255" s="343">
        <v>1860</v>
      </c>
      <c r="C255" s="334" t="s">
        <v>1126</v>
      </c>
      <c r="D255" s="334" t="s">
        <v>1127</v>
      </c>
      <c r="E255" s="334" t="s">
        <v>4</v>
      </c>
      <c r="G255" s="323">
        <v>57965</v>
      </c>
      <c r="H255" s="323">
        <v>61444</v>
      </c>
      <c r="I255" s="336">
        <f t="shared" si="6"/>
        <v>3479</v>
      </c>
      <c r="L255" s="336"/>
      <c r="M255" s="337">
        <v>2813.5</v>
      </c>
      <c r="N255" s="338">
        <v>9.4799999999999995E-2</v>
      </c>
      <c r="O255" s="330">
        <v>0</v>
      </c>
      <c r="P255" s="329"/>
      <c r="Q255" s="329"/>
      <c r="R255" s="330"/>
      <c r="S255" s="334" t="s">
        <v>107</v>
      </c>
      <c r="T255" s="334" t="s">
        <v>1128</v>
      </c>
      <c r="U255" s="321"/>
    </row>
    <row r="256" spans="1:21" s="334" customFormat="1" x14ac:dyDescent="0.3">
      <c r="A256" s="331"/>
      <c r="B256" s="343">
        <v>1860</v>
      </c>
      <c r="C256" s="334" t="s">
        <v>1126</v>
      </c>
      <c r="D256" s="334" t="s">
        <v>1222</v>
      </c>
      <c r="E256" s="334" t="s">
        <v>4</v>
      </c>
      <c r="G256" s="323">
        <v>33417</v>
      </c>
      <c r="H256" s="323">
        <v>36155</v>
      </c>
      <c r="I256" s="336">
        <f t="shared" si="6"/>
        <v>2738</v>
      </c>
      <c r="L256" s="336"/>
      <c r="M256" s="337">
        <v>3526.73</v>
      </c>
      <c r="N256" s="338">
        <v>9.5000000000000001E-2</v>
      </c>
      <c r="O256" s="330"/>
      <c r="P256" s="329"/>
      <c r="Q256" s="329"/>
      <c r="R256" s="330"/>
      <c r="S256" s="334" t="s">
        <v>107</v>
      </c>
      <c r="T256" s="345" t="s">
        <v>1223</v>
      </c>
      <c r="U256" s="321"/>
    </row>
    <row r="257" spans="1:22" s="334" customFormat="1" x14ac:dyDescent="0.3">
      <c r="A257" s="331"/>
      <c r="B257" s="343">
        <v>1860</v>
      </c>
      <c r="C257" s="334" t="s">
        <v>1126</v>
      </c>
      <c r="D257" s="334" t="s">
        <v>1303</v>
      </c>
      <c r="E257" s="334" t="s">
        <v>4</v>
      </c>
      <c r="G257" s="323">
        <v>22438</v>
      </c>
      <c r="H257" s="323">
        <v>25298</v>
      </c>
      <c r="I257" s="336">
        <f t="shared" si="6"/>
        <v>2860</v>
      </c>
      <c r="L257" s="336"/>
      <c r="M257" s="337">
        <v>3526.73</v>
      </c>
      <c r="N257" s="338">
        <v>9.5000000000000001E-2</v>
      </c>
      <c r="O257" s="330"/>
      <c r="P257" s="329"/>
      <c r="Q257" s="329"/>
      <c r="R257" s="330"/>
      <c r="S257" s="334" t="s">
        <v>107</v>
      </c>
      <c r="T257" s="345" t="s">
        <v>1304</v>
      </c>
      <c r="U257" s="321"/>
    </row>
    <row r="258" spans="1:22" s="334" customFormat="1" x14ac:dyDescent="0.3">
      <c r="B258" s="378">
        <v>1863</v>
      </c>
      <c r="C258" s="384" t="s">
        <v>1008</v>
      </c>
      <c r="D258" s="378" t="s">
        <v>887</v>
      </c>
      <c r="E258" s="334" t="s">
        <v>4</v>
      </c>
      <c r="I258" s="336">
        <f t="shared" si="6"/>
        <v>0</v>
      </c>
      <c r="M258" s="308">
        <v>4173.47</v>
      </c>
      <c r="N258" s="378">
        <v>0</v>
      </c>
      <c r="Q258" s="337">
        <v>4348.91</v>
      </c>
      <c r="S258" s="334" t="s">
        <v>107</v>
      </c>
      <c r="T258" s="378" t="s">
        <v>1489</v>
      </c>
      <c r="V258" s="334" t="s">
        <v>1108</v>
      </c>
    </row>
    <row r="259" spans="1:22" s="334" customFormat="1" x14ac:dyDescent="0.3">
      <c r="B259" s="378">
        <v>1863</v>
      </c>
      <c r="C259" s="384" t="s">
        <v>1008</v>
      </c>
      <c r="D259" s="378" t="s">
        <v>888</v>
      </c>
      <c r="E259" s="334" t="s">
        <v>4</v>
      </c>
      <c r="I259" s="336">
        <f t="shared" si="6"/>
        <v>0</v>
      </c>
      <c r="M259" s="308">
        <v>4173.47</v>
      </c>
      <c r="N259" s="378">
        <v>0</v>
      </c>
      <c r="Q259" s="337">
        <v>4348.91</v>
      </c>
      <c r="S259" s="334" t="s">
        <v>107</v>
      </c>
      <c r="T259" s="378" t="s">
        <v>1496</v>
      </c>
      <c r="V259" s="368" t="s">
        <v>1108</v>
      </c>
    </row>
    <row r="260" spans="1:22" s="334" customFormat="1" x14ac:dyDescent="0.3">
      <c r="B260" s="334">
        <v>1863</v>
      </c>
      <c r="C260" s="321" t="s">
        <v>1008</v>
      </c>
      <c r="D260" s="334" t="s">
        <v>964</v>
      </c>
      <c r="E260" s="334" t="s">
        <v>4</v>
      </c>
      <c r="I260" s="336">
        <f t="shared" si="6"/>
        <v>0</v>
      </c>
      <c r="M260" s="337">
        <v>4715.6400000000003</v>
      </c>
      <c r="N260" s="334">
        <v>0</v>
      </c>
      <c r="S260" s="334" t="s">
        <v>107</v>
      </c>
      <c r="T260" s="334" t="s">
        <v>1108</v>
      </c>
    </row>
    <row r="261" spans="1:22" s="334" customFormat="1" x14ac:dyDescent="0.3">
      <c r="B261" s="334">
        <v>1863</v>
      </c>
      <c r="C261" s="321" t="s">
        <v>1008</v>
      </c>
      <c r="D261" s="334" t="s">
        <v>965</v>
      </c>
      <c r="E261" s="334" t="s">
        <v>4</v>
      </c>
      <c r="I261" s="336">
        <f t="shared" si="6"/>
        <v>0</v>
      </c>
      <c r="M261" s="337">
        <v>4715.6400000000003</v>
      </c>
      <c r="N261" s="334">
        <v>0</v>
      </c>
      <c r="S261" s="334" t="s">
        <v>107</v>
      </c>
      <c r="T261" s="334" t="s">
        <v>1108</v>
      </c>
    </row>
    <row r="262" spans="1:22" s="334" customFormat="1" x14ac:dyDescent="0.3">
      <c r="B262" s="334">
        <v>1863</v>
      </c>
      <c r="C262" s="321" t="s">
        <v>1008</v>
      </c>
      <c r="D262" s="322" t="s">
        <v>966</v>
      </c>
      <c r="E262" s="334" t="s">
        <v>4</v>
      </c>
      <c r="I262" s="336">
        <f t="shared" si="6"/>
        <v>0</v>
      </c>
      <c r="M262" s="337">
        <v>3273.55</v>
      </c>
      <c r="N262" s="334">
        <v>0</v>
      </c>
      <c r="S262" s="334" t="s">
        <v>107</v>
      </c>
      <c r="T262" s="334" t="s">
        <v>1108</v>
      </c>
    </row>
    <row r="263" spans="1:22" s="334" customFormat="1" x14ac:dyDescent="0.3">
      <c r="B263" s="334" t="s">
        <v>1156</v>
      </c>
      <c r="C263" s="334" t="s">
        <v>1157</v>
      </c>
      <c r="D263" s="335" t="s">
        <v>921</v>
      </c>
      <c r="E263" s="334" t="s">
        <v>4</v>
      </c>
      <c r="I263" s="336">
        <f t="shared" si="6"/>
        <v>0</v>
      </c>
      <c r="M263" s="337">
        <v>4173.47</v>
      </c>
      <c r="N263" s="334">
        <v>0</v>
      </c>
      <c r="Q263" s="337">
        <v>4348.91</v>
      </c>
      <c r="S263" s="334" t="s">
        <v>107</v>
      </c>
      <c r="T263" s="334" t="s">
        <v>1108</v>
      </c>
    </row>
    <row r="264" spans="1:22" s="334" customFormat="1" x14ac:dyDescent="0.3">
      <c r="B264" s="334" t="s">
        <v>1156</v>
      </c>
      <c r="C264" s="334" t="s">
        <v>1157</v>
      </c>
      <c r="D264" s="335" t="s">
        <v>967</v>
      </c>
      <c r="E264" s="334" t="s">
        <v>4</v>
      </c>
      <c r="I264" s="336">
        <f t="shared" si="6"/>
        <v>0</v>
      </c>
      <c r="M264" s="337">
        <v>4173.47</v>
      </c>
      <c r="N264" s="334">
        <v>0</v>
      </c>
      <c r="Q264" s="337">
        <v>4348.91</v>
      </c>
      <c r="S264" s="334" t="s">
        <v>107</v>
      </c>
      <c r="T264" s="334" t="s">
        <v>1108</v>
      </c>
    </row>
    <row r="265" spans="1:22" s="334" customFormat="1" x14ac:dyDescent="0.3">
      <c r="B265" s="334">
        <v>1866</v>
      </c>
      <c r="C265" s="334" t="s">
        <v>1010</v>
      </c>
      <c r="D265" s="335" t="s">
        <v>1011</v>
      </c>
      <c r="E265" s="334" t="s">
        <v>4</v>
      </c>
      <c r="I265" s="336">
        <f t="shared" si="6"/>
        <v>0</v>
      </c>
      <c r="M265" s="337">
        <v>2732.96</v>
      </c>
      <c r="N265" s="334">
        <v>0</v>
      </c>
      <c r="S265" s="334" t="s">
        <v>107</v>
      </c>
      <c r="T265" s="334" t="s">
        <v>1016</v>
      </c>
    </row>
    <row r="266" spans="1:22" s="334" customFormat="1" x14ac:dyDescent="0.3">
      <c r="B266" s="334">
        <v>1873</v>
      </c>
      <c r="C266" s="334" t="s">
        <v>1138</v>
      </c>
      <c r="D266" s="334" t="s">
        <v>1139</v>
      </c>
      <c r="E266" s="334" t="s">
        <v>4</v>
      </c>
      <c r="G266" s="323">
        <v>46994</v>
      </c>
      <c r="H266" s="323">
        <v>49746</v>
      </c>
      <c r="I266" s="336">
        <f t="shared" si="6"/>
        <v>2752</v>
      </c>
      <c r="M266" s="337">
        <v>3427.64</v>
      </c>
      <c r="N266" s="334">
        <v>0.11700000000000001</v>
      </c>
      <c r="S266" s="334" t="s">
        <v>107</v>
      </c>
      <c r="T266" s="334" t="s">
        <v>1140</v>
      </c>
    </row>
    <row r="267" spans="1:22" s="334" customFormat="1" x14ac:dyDescent="0.3">
      <c r="A267" s="408" t="s">
        <v>1416</v>
      </c>
      <c r="B267" s="334">
        <v>1884</v>
      </c>
      <c r="C267" s="334" t="s">
        <v>1165</v>
      </c>
      <c r="D267" s="334" t="s">
        <v>1166</v>
      </c>
      <c r="E267" s="334" t="s">
        <v>4</v>
      </c>
      <c r="G267" s="323">
        <v>181605</v>
      </c>
      <c r="H267" s="323">
        <v>195491</v>
      </c>
      <c r="I267" s="336">
        <f t="shared" si="6"/>
        <v>13886</v>
      </c>
      <c r="M267" s="337">
        <v>3804.32</v>
      </c>
      <c r="N267" s="334">
        <v>9.5000000000000001E-2</v>
      </c>
      <c r="T267" s="334" t="s">
        <v>1168</v>
      </c>
    </row>
    <row r="268" spans="1:22" s="334" customFormat="1" x14ac:dyDescent="0.3">
      <c r="A268" s="364" t="s">
        <v>1259</v>
      </c>
      <c r="B268" s="334">
        <v>1949</v>
      </c>
      <c r="C268" s="334" t="s">
        <v>1144</v>
      </c>
      <c r="D268" s="334" t="s">
        <v>1145</v>
      </c>
      <c r="E268" s="334" t="s">
        <v>4</v>
      </c>
      <c r="G268" s="323">
        <v>34528</v>
      </c>
      <c r="H268" s="323">
        <v>34550</v>
      </c>
      <c r="I268" s="336">
        <f t="shared" si="6"/>
        <v>22</v>
      </c>
      <c r="M268" s="337">
        <v>1693.49</v>
      </c>
      <c r="N268" s="334">
        <v>9.6799999999999997E-2</v>
      </c>
      <c r="S268" s="334" t="s">
        <v>107</v>
      </c>
      <c r="T268" s="334" t="s">
        <v>1146</v>
      </c>
    </row>
    <row r="269" spans="1:22" s="334" customFormat="1" ht="17.25" customHeight="1" x14ac:dyDescent="0.3">
      <c r="B269" s="334">
        <v>1963</v>
      </c>
      <c r="C269" s="334" t="s">
        <v>1297</v>
      </c>
      <c r="D269" s="334" t="s">
        <v>1298</v>
      </c>
      <c r="E269" s="334" t="s">
        <v>4</v>
      </c>
      <c r="G269" s="323">
        <v>102938</v>
      </c>
      <c r="H269" s="323">
        <v>116638</v>
      </c>
      <c r="I269" s="336">
        <f t="shared" ref="I269:I292" si="7">H269-G269</f>
        <v>13700</v>
      </c>
      <c r="M269" s="337">
        <v>4329.5600000000004</v>
      </c>
      <c r="N269" s="334">
        <v>9.8000000000000004E-2</v>
      </c>
      <c r="S269" s="334" t="s">
        <v>303</v>
      </c>
      <c r="T269" s="334" t="s">
        <v>1300</v>
      </c>
    </row>
    <row r="270" spans="1:22" s="334" customFormat="1" x14ac:dyDescent="0.3">
      <c r="B270" s="334">
        <v>1963</v>
      </c>
      <c r="C270" s="334" t="s">
        <v>1297</v>
      </c>
      <c r="D270" s="334" t="s">
        <v>1299</v>
      </c>
      <c r="E270" s="334" t="s">
        <v>4</v>
      </c>
      <c r="G270" s="323">
        <v>56236</v>
      </c>
      <c r="H270" s="323">
        <v>65787</v>
      </c>
      <c r="I270" s="336">
        <f t="shared" si="7"/>
        <v>9551</v>
      </c>
      <c r="M270" s="337">
        <v>4329.5600000000004</v>
      </c>
      <c r="N270" s="334">
        <v>9.8000000000000004E-2</v>
      </c>
      <c r="S270" s="334" t="s">
        <v>303</v>
      </c>
      <c r="T270" s="334" t="s">
        <v>1300</v>
      </c>
    </row>
    <row r="271" spans="1:22" s="334" customFormat="1" x14ac:dyDescent="0.3">
      <c r="A271" s="364" t="s">
        <v>1438</v>
      </c>
      <c r="B271" s="334">
        <v>2007</v>
      </c>
      <c r="C271" s="334" t="s">
        <v>1376</v>
      </c>
      <c r="D271" s="334" t="s">
        <v>1377</v>
      </c>
      <c r="E271" s="334" t="s">
        <v>4</v>
      </c>
      <c r="G271" s="323">
        <v>18217</v>
      </c>
      <c r="H271" s="323">
        <v>19519</v>
      </c>
      <c r="I271" s="336">
        <f t="shared" si="7"/>
        <v>1302</v>
      </c>
      <c r="M271" s="337">
        <v>3169.89</v>
      </c>
      <c r="N271" s="334">
        <v>0.09</v>
      </c>
      <c r="S271" s="334" t="s">
        <v>301</v>
      </c>
      <c r="T271" s="334" t="s">
        <v>1378</v>
      </c>
    </row>
    <row r="272" spans="1:22" s="334" customFormat="1" x14ac:dyDescent="0.3">
      <c r="B272" s="321">
        <v>2013</v>
      </c>
      <c r="C272" s="296" t="s">
        <v>1426</v>
      </c>
      <c r="D272" s="296" t="s">
        <v>1441</v>
      </c>
      <c r="E272" s="334" t="s">
        <v>4</v>
      </c>
      <c r="G272" s="323">
        <v>17391</v>
      </c>
      <c r="H272" s="323">
        <v>27579</v>
      </c>
      <c r="I272" s="336">
        <f t="shared" si="7"/>
        <v>10188</v>
      </c>
      <c r="M272" s="337">
        <v>3395</v>
      </c>
      <c r="N272" s="334">
        <v>0.09</v>
      </c>
      <c r="S272" s="334" t="s">
        <v>301</v>
      </c>
      <c r="T272" s="334" t="s">
        <v>1442</v>
      </c>
    </row>
    <row r="273" spans="1:20" s="334" customFormat="1" x14ac:dyDescent="0.3">
      <c r="B273" s="321">
        <v>2013</v>
      </c>
      <c r="C273" s="296" t="s">
        <v>1426</v>
      </c>
      <c r="D273" s="296" t="s">
        <v>1431</v>
      </c>
      <c r="E273" s="334" t="s">
        <v>4</v>
      </c>
      <c r="G273" s="323">
        <v>18973</v>
      </c>
      <c r="H273" s="323">
        <v>30472</v>
      </c>
      <c r="I273" s="336">
        <f t="shared" si="7"/>
        <v>11499</v>
      </c>
      <c r="M273" s="337">
        <v>3395</v>
      </c>
      <c r="N273" s="334">
        <v>0.09</v>
      </c>
      <c r="S273" s="334" t="s">
        <v>301</v>
      </c>
      <c r="T273" s="334" t="s">
        <v>1432</v>
      </c>
    </row>
    <row r="274" spans="1:20" s="334" customFormat="1" x14ac:dyDescent="0.3">
      <c r="B274" s="321">
        <v>2013</v>
      </c>
      <c r="C274" s="296" t="s">
        <v>1426</v>
      </c>
      <c r="D274" s="296" t="s">
        <v>1434</v>
      </c>
      <c r="E274" s="334" t="s">
        <v>4</v>
      </c>
      <c r="G274" s="323">
        <v>21398</v>
      </c>
      <c r="H274" s="323">
        <v>29095</v>
      </c>
      <c r="I274" s="336">
        <f t="shared" si="7"/>
        <v>7697</v>
      </c>
      <c r="M274" s="337">
        <v>3395</v>
      </c>
      <c r="N274" s="334">
        <v>0.09</v>
      </c>
      <c r="S274" s="334" t="s">
        <v>301</v>
      </c>
      <c r="T274" s="334" t="s">
        <v>1432</v>
      </c>
    </row>
    <row r="275" spans="1:20" s="334" customFormat="1" x14ac:dyDescent="0.3">
      <c r="B275" s="321">
        <v>2013</v>
      </c>
      <c r="C275" s="296" t="s">
        <v>1426</v>
      </c>
      <c r="D275" s="296" t="s">
        <v>1427</v>
      </c>
      <c r="E275" s="334" t="s">
        <v>4</v>
      </c>
      <c r="G275" s="323">
        <v>25756</v>
      </c>
      <c r="H275" s="323">
        <v>38256</v>
      </c>
      <c r="I275" s="336">
        <f t="shared" si="7"/>
        <v>12500</v>
      </c>
      <c r="M275" s="337">
        <v>3422</v>
      </c>
      <c r="N275" s="334">
        <v>0.09</v>
      </c>
      <c r="S275" s="334" t="s">
        <v>301</v>
      </c>
      <c r="T275" s="334" t="s">
        <v>1428</v>
      </c>
    </row>
    <row r="276" spans="1:20" s="334" customFormat="1" x14ac:dyDescent="0.3">
      <c r="B276" s="321">
        <v>2017</v>
      </c>
      <c r="C276" s="321" t="s">
        <v>1429</v>
      </c>
      <c r="D276" s="321" t="s">
        <v>1430</v>
      </c>
      <c r="E276" s="334" t="s">
        <v>4</v>
      </c>
      <c r="G276" s="323">
        <v>28873</v>
      </c>
      <c r="H276" s="323">
        <v>42291</v>
      </c>
      <c r="I276" s="336">
        <f t="shared" si="7"/>
        <v>13418</v>
      </c>
      <c r="M276" s="337">
        <v>3398.65</v>
      </c>
      <c r="N276" s="334">
        <v>9.5000000000000001E-2</v>
      </c>
      <c r="S276" s="334" t="s">
        <v>303</v>
      </c>
      <c r="T276" s="334" t="s">
        <v>1433</v>
      </c>
    </row>
    <row r="277" spans="1:20" s="334" customFormat="1" x14ac:dyDescent="0.3">
      <c r="B277" s="321">
        <v>2017</v>
      </c>
      <c r="C277" s="321" t="s">
        <v>1429</v>
      </c>
      <c r="D277" s="321" t="s">
        <v>1448</v>
      </c>
      <c r="E277" s="334" t="s">
        <v>4</v>
      </c>
      <c r="G277" s="323">
        <v>13189</v>
      </c>
      <c r="H277" s="323">
        <v>26363</v>
      </c>
      <c r="I277" s="336">
        <f t="shared" si="7"/>
        <v>13174</v>
      </c>
      <c r="M277" s="337">
        <v>3575.31</v>
      </c>
      <c r="N277" s="334">
        <v>9.5000000000000001E-2</v>
      </c>
      <c r="S277" s="334" t="s">
        <v>303</v>
      </c>
      <c r="T277" s="334" t="s">
        <v>1453</v>
      </c>
    </row>
    <row r="278" spans="1:20" s="334" customFormat="1" x14ac:dyDescent="0.3">
      <c r="B278" s="321">
        <v>2017</v>
      </c>
      <c r="C278" s="321" t="s">
        <v>1429</v>
      </c>
      <c r="D278" s="321" t="s">
        <v>1443</v>
      </c>
      <c r="E278" s="334" t="s">
        <v>4</v>
      </c>
      <c r="G278" s="323">
        <v>14368</v>
      </c>
      <c r="H278" s="323">
        <v>32838</v>
      </c>
      <c r="I278" s="336">
        <f t="shared" si="7"/>
        <v>18470</v>
      </c>
      <c r="M278" s="337">
        <v>3575.31</v>
      </c>
      <c r="N278" s="334">
        <v>9.5000000000000001E-2</v>
      </c>
      <c r="S278" s="334" t="s">
        <v>303</v>
      </c>
      <c r="T278" s="334" t="s">
        <v>1444</v>
      </c>
    </row>
    <row r="279" spans="1:20" s="334" customFormat="1" x14ac:dyDescent="0.3">
      <c r="B279" s="321">
        <v>2017</v>
      </c>
      <c r="C279" s="321" t="s">
        <v>1429</v>
      </c>
      <c r="D279" s="321" t="s">
        <v>1449</v>
      </c>
      <c r="E279" s="334" t="s">
        <v>4</v>
      </c>
      <c r="G279" s="323">
        <v>6976</v>
      </c>
      <c r="H279" s="323">
        <v>16909</v>
      </c>
      <c r="I279" s="336">
        <f t="shared" si="7"/>
        <v>9933</v>
      </c>
      <c r="M279" s="337">
        <v>3695.65</v>
      </c>
      <c r="N279" s="334">
        <v>9.5000000000000001E-2</v>
      </c>
      <c r="S279" s="334" t="s">
        <v>303</v>
      </c>
      <c r="T279" s="334" t="s">
        <v>1451</v>
      </c>
    </row>
    <row r="280" spans="1:20" s="334" customFormat="1" x14ac:dyDescent="0.3">
      <c r="B280" s="321">
        <v>2017</v>
      </c>
      <c r="C280" s="321" t="s">
        <v>1429</v>
      </c>
      <c r="D280" s="321" t="s">
        <v>1450</v>
      </c>
      <c r="E280" s="334" t="s">
        <v>4</v>
      </c>
      <c r="G280" s="323">
        <v>14368</v>
      </c>
      <c r="H280" s="323">
        <v>23314</v>
      </c>
      <c r="I280" s="336">
        <f t="shared" si="7"/>
        <v>8946</v>
      </c>
      <c r="M280" s="337">
        <v>3633.65</v>
      </c>
      <c r="N280" s="334">
        <v>9.5000000000000001E-2</v>
      </c>
      <c r="S280" s="334" t="s">
        <v>303</v>
      </c>
      <c r="T280" s="334" t="s">
        <v>1452</v>
      </c>
    </row>
    <row r="281" spans="1:20" s="334" customFormat="1" x14ac:dyDescent="0.3">
      <c r="B281" s="321">
        <v>2017</v>
      </c>
      <c r="C281" s="321" t="s">
        <v>1429</v>
      </c>
      <c r="D281" s="321" t="s">
        <v>1471</v>
      </c>
      <c r="E281" s="334" t="s">
        <v>4</v>
      </c>
      <c r="G281" s="323">
        <v>4252</v>
      </c>
      <c r="H281" s="323">
        <v>21009</v>
      </c>
      <c r="I281" s="336">
        <f t="shared" si="7"/>
        <v>16757</v>
      </c>
      <c r="M281" s="337">
        <v>3765.65</v>
      </c>
      <c r="N281" s="334">
        <v>9.5000000000000001E-2</v>
      </c>
      <c r="S281" s="334" t="s">
        <v>303</v>
      </c>
      <c r="T281" s="334" t="s">
        <v>1472</v>
      </c>
    </row>
    <row r="282" spans="1:20" s="334" customFormat="1" x14ac:dyDescent="0.3">
      <c r="B282" s="321">
        <v>2023</v>
      </c>
      <c r="C282" s="321" t="s">
        <v>1445</v>
      </c>
      <c r="D282" s="321" t="s">
        <v>1446</v>
      </c>
      <c r="E282" s="334" t="s">
        <v>4</v>
      </c>
      <c r="G282" s="323">
        <v>9255</v>
      </c>
      <c r="H282" s="323">
        <v>12672</v>
      </c>
      <c r="I282" s="336">
        <f t="shared" si="7"/>
        <v>3417</v>
      </c>
      <c r="M282" s="337">
        <v>2015</v>
      </c>
      <c r="N282" s="334">
        <v>0.11</v>
      </c>
      <c r="S282" s="334" t="s">
        <v>107</v>
      </c>
      <c r="T282" s="334" t="s">
        <v>1447</v>
      </c>
    </row>
    <row r="283" spans="1:20" s="334" customFormat="1" x14ac:dyDescent="0.3">
      <c r="A283" s="364" t="s">
        <v>1477</v>
      </c>
      <c r="B283" s="321">
        <v>2024</v>
      </c>
      <c r="C283" s="321" t="s">
        <v>1454</v>
      </c>
      <c r="D283" s="321" t="s">
        <v>1473</v>
      </c>
      <c r="E283" s="334" t="s">
        <v>4</v>
      </c>
      <c r="G283" s="323">
        <v>3400</v>
      </c>
      <c r="H283" s="323">
        <v>5295</v>
      </c>
      <c r="I283" s="336">
        <f t="shared" si="7"/>
        <v>1895</v>
      </c>
      <c r="M283" s="337">
        <v>3374.32</v>
      </c>
      <c r="N283" s="334">
        <v>9.8000000000000004E-2</v>
      </c>
      <c r="S283" s="334" t="s">
        <v>107</v>
      </c>
      <c r="T283" s="334" t="s">
        <v>1456</v>
      </c>
    </row>
    <row r="284" spans="1:20" s="334" customFormat="1" x14ac:dyDescent="0.3">
      <c r="A284" s="364"/>
      <c r="B284" s="321">
        <v>2027</v>
      </c>
      <c r="C284" s="321" t="s">
        <v>1480</v>
      </c>
      <c r="D284" s="321" t="s">
        <v>1481</v>
      </c>
      <c r="E284" s="334" t="s">
        <v>4</v>
      </c>
      <c r="G284" s="323">
        <v>1222</v>
      </c>
      <c r="H284" s="323">
        <v>3629</v>
      </c>
      <c r="I284" s="336">
        <f t="shared" si="7"/>
        <v>2407</v>
      </c>
      <c r="M284" s="337">
        <v>3698</v>
      </c>
      <c r="N284" s="334">
        <v>0.115</v>
      </c>
      <c r="S284" s="334" t="s">
        <v>107</v>
      </c>
      <c r="T284" s="334" t="s">
        <v>1484</v>
      </c>
    </row>
    <row r="285" spans="1:20" s="334" customFormat="1" x14ac:dyDescent="0.3">
      <c r="A285" s="364"/>
      <c r="B285" s="321">
        <v>2027</v>
      </c>
      <c r="C285" s="321" t="s">
        <v>1480</v>
      </c>
      <c r="D285" s="321" t="s">
        <v>1482</v>
      </c>
      <c r="E285" s="334" t="s">
        <v>4</v>
      </c>
      <c r="G285" s="323">
        <v>1267</v>
      </c>
      <c r="H285" s="323">
        <v>2528</v>
      </c>
      <c r="I285" s="336">
        <f t="shared" si="7"/>
        <v>1261</v>
      </c>
      <c r="M285" s="337">
        <v>3545.62</v>
      </c>
      <c r="N285" s="334">
        <v>0.115</v>
      </c>
      <c r="S285" s="334" t="s">
        <v>107</v>
      </c>
      <c r="T285" s="334" t="s">
        <v>1485</v>
      </c>
    </row>
    <row r="286" spans="1:20" s="334" customFormat="1" x14ac:dyDescent="0.3">
      <c r="A286" s="364"/>
      <c r="B286" s="321">
        <v>2027</v>
      </c>
      <c r="C286" s="321" t="s">
        <v>1480</v>
      </c>
      <c r="D286" s="321" t="s">
        <v>1483</v>
      </c>
      <c r="E286" s="334" t="s">
        <v>4</v>
      </c>
      <c r="G286" s="323">
        <v>30</v>
      </c>
      <c r="H286" s="323">
        <v>1391</v>
      </c>
      <c r="I286" s="336">
        <f t="shared" si="7"/>
        <v>1361</v>
      </c>
      <c r="M286" s="337">
        <v>3545.62</v>
      </c>
      <c r="N286" s="334">
        <v>0.115</v>
      </c>
      <c r="S286" s="334" t="s">
        <v>107</v>
      </c>
      <c r="T286" s="334" t="s">
        <v>1486</v>
      </c>
    </row>
    <row r="287" spans="1:20" s="334" customFormat="1" x14ac:dyDescent="0.3">
      <c r="B287" s="334">
        <v>835492</v>
      </c>
      <c r="C287" s="334" t="s">
        <v>1384</v>
      </c>
      <c r="D287" s="334" t="s">
        <v>1385</v>
      </c>
      <c r="E287" s="334" t="s">
        <v>4</v>
      </c>
      <c r="I287" s="336">
        <f t="shared" si="7"/>
        <v>0</v>
      </c>
      <c r="M287" s="337">
        <v>8881.99</v>
      </c>
      <c r="N287" s="334">
        <v>0</v>
      </c>
      <c r="S287" s="334" t="s">
        <v>107</v>
      </c>
      <c r="T287" s="334" t="s">
        <v>1402</v>
      </c>
    </row>
    <row r="288" spans="1:20" s="334" customFormat="1" x14ac:dyDescent="0.3">
      <c r="B288" s="334">
        <v>835492</v>
      </c>
      <c r="C288" s="334" t="s">
        <v>1384</v>
      </c>
      <c r="D288" s="334" t="s">
        <v>1386</v>
      </c>
      <c r="E288" s="334" t="s">
        <v>4</v>
      </c>
      <c r="I288" s="336">
        <f t="shared" si="7"/>
        <v>0</v>
      </c>
      <c r="M288" s="337">
        <v>4513.26</v>
      </c>
      <c r="N288" s="334">
        <v>0</v>
      </c>
      <c r="S288" s="334" t="s">
        <v>107</v>
      </c>
      <c r="T288" s="334" t="s">
        <v>1402</v>
      </c>
    </row>
    <row r="289" spans="1:20" s="334" customFormat="1" x14ac:dyDescent="0.3">
      <c r="B289" s="334">
        <v>835492</v>
      </c>
      <c r="C289" s="334" t="s">
        <v>1384</v>
      </c>
      <c r="D289" s="334" t="s">
        <v>1387</v>
      </c>
      <c r="E289" s="334" t="s">
        <v>4</v>
      </c>
      <c r="I289" s="336">
        <f t="shared" si="7"/>
        <v>0</v>
      </c>
      <c r="M289" s="337">
        <v>4295.1099999999997</v>
      </c>
      <c r="N289" s="334">
        <v>0</v>
      </c>
      <c r="S289" s="334" t="s">
        <v>107</v>
      </c>
      <c r="T289" s="334" t="s">
        <v>1402</v>
      </c>
    </row>
    <row r="290" spans="1:20" s="334" customFormat="1" x14ac:dyDescent="0.3">
      <c r="B290" s="334">
        <v>835492</v>
      </c>
      <c r="C290" s="334" t="s">
        <v>1384</v>
      </c>
      <c r="D290" s="334" t="s">
        <v>1388</v>
      </c>
      <c r="E290" s="334" t="s">
        <v>4</v>
      </c>
      <c r="I290" s="336">
        <f t="shared" si="7"/>
        <v>0</v>
      </c>
      <c r="M290" s="337">
        <v>4295.1099999999997</v>
      </c>
      <c r="N290" s="334">
        <v>0</v>
      </c>
      <c r="S290" s="334" t="s">
        <v>107</v>
      </c>
      <c r="T290" s="334" t="s">
        <v>1402</v>
      </c>
    </row>
    <row r="291" spans="1:20" s="334" customFormat="1" x14ac:dyDescent="0.3">
      <c r="A291" s="364" t="s">
        <v>1490</v>
      </c>
      <c r="B291" s="334">
        <v>836257</v>
      </c>
      <c r="C291" s="334" t="s">
        <v>1398</v>
      </c>
      <c r="D291" s="334" t="s">
        <v>1399</v>
      </c>
      <c r="E291" s="334" t="s">
        <v>4</v>
      </c>
      <c r="G291" s="323">
        <v>10595</v>
      </c>
      <c r="H291" s="323">
        <v>13268</v>
      </c>
      <c r="I291" s="336">
        <f t="shared" si="7"/>
        <v>2673</v>
      </c>
      <c r="M291" s="337">
        <v>3278.58</v>
      </c>
      <c r="N291" s="334">
        <v>9.8000000000000004E-2</v>
      </c>
      <c r="S291" s="334" t="s">
        <v>107</v>
      </c>
      <c r="T291" s="334" t="s">
        <v>1401</v>
      </c>
    </row>
    <row r="292" spans="1:20" s="334" customFormat="1" x14ac:dyDescent="0.3">
      <c r="B292" s="334">
        <v>841318</v>
      </c>
      <c r="C292" s="334" t="s">
        <v>1394</v>
      </c>
      <c r="D292" s="334" t="s">
        <v>1395</v>
      </c>
      <c r="E292" s="334" t="s">
        <v>4</v>
      </c>
      <c r="G292" s="323">
        <v>22068</v>
      </c>
      <c r="H292" s="323">
        <v>29791</v>
      </c>
      <c r="I292" s="336">
        <f t="shared" si="7"/>
        <v>7723</v>
      </c>
      <c r="M292" s="337">
        <v>5758.08</v>
      </c>
      <c r="N292" s="334">
        <v>0.105</v>
      </c>
      <c r="S292" s="334" t="s">
        <v>107</v>
      </c>
      <c r="T292" s="334" t="s">
        <v>1400</v>
      </c>
    </row>
  </sheetData>
  <autoFilter ref="A3:V292" xr:uid="{CA822B9C-CDB4-4930-A7A5-53E5915412FA}"/>
  <conditionalFormatting sqref="G4:H56 G75:H153 G155:H201 G266:H286">
    <cfRule type="cellIs" dxfId="398" priority="7" operator="equal">
      <formula>0</formula>
    </cfRule>
    <cfRule type="cellIs" dxfId="397" priority="8" operator="equal">
      <formula>""""""</formula>
    </cfRule>
  </conditionalFormatting>
  <conditionalFormatting sqref="G70:H73">
    <cfRule type="cellIs" dxfId="396" priority="3" operator="equal">
      <formula>0</formula>
    </cfRule>
    <cfRule type="cellIs" dxfId="395" priority="4" operator="equal">
      <formula>""""""</formula>
    </cfRule>
  </conditionalFormatting>
  <conditionalFormatting sqref="G204:H257">
    <cfRule type="cellIs" dxfId="394" priority="1" operator="equal">
      <formula>0</formula>
    </cfRule>
    <cfRule type="cellIs" dxfId="393" priority="2" operator="equal">
      <formula>""""""</formula>
    </cfRule>
  </conditionalFormatting>
  <conditionalFormatting sqref="G291:H292">
    <cfRule type="cellIs" dxfId="392" priority="5" operator="equal">
      <formula>0</formula>
    </cfRule>
    <cfRule type="cellIs" dxfId="391" priority="6" operator="equal">
      <formula>""""""</formula>
    </cfRule>
  </conditionalFormatting>
  <conditionalFormatting sqref="J18:K18">
    <cfRule type="cellIs" dxfId="390" priority="13" operator="equal">
      <formula>0</formula>
    </cfRule>
    <cfRule type="cellIs" dxfId="389" priority="14" operator="equal">
      <formula>""""""</formula>
    </cfRule>
  </conditionalFormatting>
  <conditionalFormatting sqref="J34:K34">
    <cfRule type="cellIs" dxfId="388" priority="11" operator="equal">
      <formula>0</formula>
    </cfRule>
    <cfRule type="cellIs" dxfId="387" priority="12" operator="equal">
      <formula>""""""</formula>
    </cfRule>
  </conditionalFormatting>
  <conditionalFormatting sqref="J204:K205">
    <cfRule type="cellIs" dxfId="386" priority="9" operator="equal">
      <formula>0</formula>
    </cfRule>
    <cfRule type="cellIs" dxfId="385" priority="10" operator="equal">
      <formula>""""""</formula>
    </cfRule>
  </conditionalFormatting>
  <hyperlinks>
    <hyperlink ref="A210:A211" r:id="rId1" display="corey.hommes@purple.com ONLY" xr:uid="{3F3B4EE4-FB33-400E-A8F0-E632CD6C9644}"/>
    <hyperlink ref="A156" r:id="rId2" xr:uid="{ECE843F3-7FA1-4867-8195-BB91F89D2C6A}"/>
    <hyperlink ref="A212" r:id="rId3" xr:uid="{6C3FA61F-3D77-4DDB-B0C5-EDD6B11B8B36}"/>
    <hyperlink ref="B28" r:id="rId4" xr:uid="{9DD182C0-ECC0-458A-A4BC-DEE533A6C884}"/>
    <hyperlink ref="A150" r:id="rId5" xr:uid="{02E42D14-61F1-40F4-92FD-111F8E61BFE4}"/>
    <hyperlink ref="A206" r:id="rId6" xr:uid="{AE690725-DE53-4B90-ACDE-F7BE4C1110C5}"/>
    <hyperlink ref="A222" r:id="rId7" xr:uid="{9C0051A1-2038-4107-B26A-51F410EFF1AD}"/>
    <hyperlink ref="A204" r:id="rId8" xr:uid="{2ACDCE7C-D5E9-4232-A1C6-688790CCB45E}"/>
    <hyperlink ref="A4" r:id="rId9" xr:uid="{5C4BDC89-1548-48DC-9A1B-B5AB0C096F14}"/>
    <hyperlink ref="B5" r:id="rId10" xr:uid="{48025E0E-C4AD-43E5-B6EB-24922B537BD7}"/>
    <hyperlink ref="B29" r:id="rId11" xr:uid="{A8DD59B1-D25E-41E5-AB1B-BD412C2FD902}"/>
    <hyperlink ref="A268" r:id="rId12" xr:uid="{45C0CE00-2172-455B-8EB9-548D4CC4D054}"/>
    <hyperlink ref="B14" r:id="rId13" xr:uid="{215FFA2B-2621-46C2-BA1C-37FEBAC92ABD}"/>
    <hyperlink ref="B106" r:id="rId14" xr:uid="{D87A85AC-2345-4849-A84A-31F95B675730}"/>
    <hyperlink ref="A46" r:id="rId15" xr:uid="{AE72267E-EC95-4707-8B01-9ED93D293983}"/>
    <hyperlink ref="A267" r:id="rId16" display="mailto:madams@bigstarteam.com" xr:uid="{28FFEBCD-46AA-45EE-864C-118BD5DA7B11}"/>
    <hyperlink ref="A291" r:id="rId17" xr:uid="{B150D515-4767-495F-83E2-C8A3A7EECECB}"/>
    <hyperlink ref="A271" r:id="rId18" xr:uid="{76F7972A-5501-4633-B34A-32B82908B77F}"/>
    <hyperlink ref="A155" r:id="rId19" xr:uid="{FF96F25C-2821-4ECE-9455-65B5D1A78712}"/>
    <hyperlink ref="A283" r:id="rId20" xr:uid="{04915DC3-A822-4FA0-AE32-59AF7FB49076}"/>
    <hyperlink ref="B96" r:id="rId21" xr:uid="{BD4D877F-BAD3-42D4-A363-B34BB0FD483B}"/>
    <hyperlink ref="B97" r:id="rId22" xr:uid="{86AF887F-FCBB-4033-B3A4-85521D45B0B8}"/>
    <hyperlink ref="A209" r:id="rId23" xr:uid="{9858C168-4DEB-48A7-9B35-205D68A6E9F2}"/>
  </hyperlinks>
  <pageMargins left="0.7" right="0.7" top="0.75" bottom="0.75" header="0.3" footer="0.3"/>
  <pageSetup paperSize="5" scale="32" fitToHeight="0" orientation="portrait" r:id="rId24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C9B4-750C-4B96-8002-81D21391F546}">
  <sheetPr>
    <pageSetUpPr fitToPage="1"/>
  </sheetPr>
  <dimension ref="A1:V292"/>
  <sheetViews>
    <sheetView topLeftCell="K1" zoomScaleNormal="100" workbookViewId="0">
      <pane ySplit="3" topLeftCell="A8" activePane="bottomLeft" state="frozen"/>
      <selection pane="bottomLeft" activeCell="V14" sqref="V14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570312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72630</v>
      </c>
      <c r="H4" s="323">
        <v>72890</v>
      </c>
      <c r="I4" s="323">
        <f t="shared" ref="I4:I67" si="0">H4-G4</f>
        <v>260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44622</v>
      </c>
      <c r="H5" s="323">
        <v>45581</v>
      </c>
      <c r="I5" s="323">
        <f t="shared" si="0"/>
        <v>959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6.5" customHeight="1" x14ac:dyDescent="0.3">
      <c r="A6" s="321">
        <v>11.5</v>
      </c>
      <c r="B6" s="327">
        <v>438</v>
      </c>
      <c r="C6" s="321" t="s">
        <v>270</v>
      </c>
      <c r="D6" s="322" t="s">
        <v>609</v>
      </c>
      <c r="E6" s="322" t="s">
        <v>16</v>
      </c>
      <c r="G6" s="323">
        <v>199533</v>
      </c>
      <c r="H6" s="323">
        <v>206249</v>
      </c>
      <c r="I6" s="323">
        <f t="shared" si="0"/>
        <v>6716</v>
      </c>
      <c r="J6" s="324"/>
      <c r="L6" s="323">
        <v>0</v>
      </c>
      <c r="M6" s="325">
        <v>419.9</v>
      </c>
      <c r="N6" s="326">
        <v>0.1114</v>
      </c>
      <c r="O6" s="328">
        <v>0</v>
      </c>
      <c r="P6" s="329"/>
      <c r="Q6" s="329"/>
      <c r="R6" s="330">
        <v>0</v>
      </c>
      <c r="T6" s="321" t="s">
        <v>611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783</v>
      </c>
      <c r="E7" s="322" t="s">
        <v>16</v>
      </c>
      <c r="G7" s="323">
        <v>109172</v>
      </c>
      <c r="H7" s="323">
        <v>114746</v>
      </c>
      <c r="I7" s="323">
        <f t="shared" si="0"/>
        <v>5574</v>
      </c>
      <c r="J7" s="324"/>
      <c r="L7" s="323"/>
      <c r="M7" s="325">
        <v>428.7</v>
      </c>
      <c r="N7" s="326">
        <v>0.10979999999999999</v>
      </c>
      <c r="O7" s="328"/>
      <c r="P7" s="329"/>
      <c r="Q7" s="329"/>
      <c r="R7" s="330"/>
      <c r="T7" s="321" t="s">
        <v>784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1147</v>
      </c>
      <c r="E8" s="322" t="s">
        <v>16</v>
      </c>
      <c r="G8" s="323">
        <v>39224</v>
      </c>
      <c r="H8" s="323">
        <v>42194</v>
      </c>
      <c r="I8" s="323">
        <f t="shared" si="0"/>
        <v>2970</v>
      </c>
      <c r="J8" s="324"/>
      <c r="L8" s="323"/>
      <c r="M8" s="325">
        <v>415.92</v>
      </c>
      <c r="N8" s="326">
        <v>0.10299999999999999</v>
      </c>
      <c r="O8" s="328"/>
      <c r="P8" s="329"/>
      <c r="Q8" s="329"/>
      <c r="R8" s="330"/>
      <c r="T8" s="321" t="s">
        <v>1185</v>
      </c>
    </row>
    <row r="9" spans="1:21" s="321" customFormat="1" x14ac:dyDescent="0.3">
      <c r="A9" s="321">
        <v>15</v>
      </c>
      <c r="B9" s="327" t="s">
        <v>262</v>
      </c>
      <c r="C9" s="321" t="s">
        <v>272</v>
      </c>
      <c r="D9" s="322" t="s">
        <v>641</v>
      </c>
      <c r="E9" s="322" t="s">
        <v>4</v>
      </c>
      <c r="G9" s="323">
        <v>221769</v>
      </c>
      <c r="H9" s="323">
        <v>224596</v>
      </c>
      <c r="I9" s="323">
        <f t="shared" si="0"/>
        <v>2827</v>
      </c>
      <c r="J9" s="324"/>
      <c r="L9" s="323"/>
      <c r="M9" s="325">
        <v>2027.72</v>
      </c>
      <c r="N9" s="326">
        <v>9.4500000000000001E-2</v>
      </c>
      <c r="O9" s="328">
        <v>0</v>
      </c>
      <c r="P9" s="324"/>
      <c r="Q9" s="324"/>
      <c r="R9" s="328"/>
      <c r="S9" s="321" t="s">
        <v>301</v>
      </c>
      <c r="T9" s="321" t="s">
        <v>645</v>
      </c>
    </row>
    <row r="10" spans="1:21" s="321" customFormat="1" x14ac:dyDescent="0.3">
      <c r="A10" s="321">
        <v>15</v>
      </c>
      <c r="B10" s="327" t="s">
        <v>262</v>
      </c>
      <c r="C10" s="321" t="s">
        <v>272</v>
      </c>
      <c r="D10" s="322" t="s">
        <v>642</v>
      </c>
      <c r="E10" s="322" t="s">
        <v>4</v>
      </c>
      <c r="G10" s="323">
        <v>143080</v>
      </c>
      <c r="H10" s="323">
        <v>145421</v>
      </c>
      <c r="I10" s="323">
        <f t="shared" si="0"/>
        <v>2341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646</v>
      </c>
    </row>
    <row r="11" spans="1:21" s="321" customFormat="1" x14ac:dyDescent="0.3">
      <c r="A11" s="321">
        <v>15</v>
      </c>
      <c r="B11" s="327" t="s">
        <v>262</v>
      </c>
      <c r="C11" s="321" t="s">
        <v>272</v>
      </c>
      <c r="D11" s="322" t="s">
        <v>643</v>
      </c>
      <c r="E11" s="322" t="s">
        <v>4</v>
      </c>
      <c r="G11" s="323">
        <v>231864</v>
      </c>
      <c r="H11" s="323">
        <v>235460</v>
      </c>
      <c r="I11" s="323">
        <f t="shared" si="0"/>
        <v>3596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573</v>
      </c>
      <c r="C12" s="321" t="s">
        <v>272</v>
      </c>
      <c r="D12" s="322" t="s">
        <v>990</v>
      </c>
      <c r="E12" s="322" t="s">
        <v>4</v>
      </c>
      <c r="G12" s="323">
        <v>129195</v>
      </c>
      <c r="H12" s="323">
        <v>135362</v>
      </c>
      <c r="I12" s="323">
        <f t="shared" si="0"/>
        <v>6167</v>
      </c>
      <c r="J12" s="324"/>
      <c r="L12" s="323"/>
      <c r="M12" s="325">
        <v>2175.63</v>
      </c>
      <c r="N12" s="326">
        <v>8.8200000000000001E-2</v>
      </c>
      <c r="O12" s="328">
        <v>0</v>
      </c>
      <c r="P12" s="324"/>
      <c r="Q12" s="324"/>
      <c r="R12" s="328"/>
      <c r="S12" s="321" t="s">
        <v>301</v>
      </c>
      <c r="T12" s="321" t="s">
        <v>991</v>
      </c>
    </row>
    <row r="13" spans="1:21" s="321" customFormat="1" x14ac:dyDescent="0.3">
      <c r="A13" s="321">
        <v>15</v>
      </c>
      <c r="B13" s="327">
        <v>573</v>
      </c>
      <c r="C13" s="321" t="s">
        <v>272</v>
      </c>
      <c r="D13" s="322" t="s">
        <v>1467</v>
      </c>
      <c r="E13" s="322" t="s">
        <v>4</v>
      </c>
      <c r="G13" s="323">
        <v>6038</v>
      </c>
      <c r="H13" s="323">
        <v>10713</v>
      </c>
      <c r="I13" s="323">
        <f t="shared" si="0"/>
        <v>4675</v>
      </c>
      <c r="J13" s="324"/>
      <c r="L13" s="323"/>
      <c r="M13" s="325">
        <v>2515</v>
      </c>
      <c r="N13" s="326">
        <v>0.105</v>
      </c>
      <c r="O13" s="328"/>
      <c r="P13" s="324"/>
      <c r="Q13" s="324"/>
      <c r="R13" s="328"/>
      <c r="S13" s="321" t="s">
        <v>301</v>
      </c>
      <c r="T13" s="321" t="s">
        <v>1468</v>
      </c>
    </row>
    <row r="14" spans="1:21" s="321" customFormat="1" x14ac:dyDescent="0.3">
      <c r="A14" s="321">
        <v>16</v>
      </c>
      <c r="B14" s="364" t="s">
        <v>1323</v>
      </c>
      <c r="C14" s="321" t="s">
        <v>917</v>
      </c>
      <c r="D14" s="322" t="s">
        <v>918</v>
      </c>
      <c r="E14" s="322" t="s">
        <v>4</v>
      </c>
      <c r="G14" s="323">
        <v>36700</v>
      </c>
      <c r="H14" s="323">
        <v>36800</v>
      </c>
      <c r="I14" s="323">
        <f t="shared" si="0"/>
        <v>100</v>
      </c>
      <c r="J14" s="324"/>
      <c r="L14" s="323"/>
      <c r="M14" s="325">
        <v>1621.99</v>
      </c>
      <c r="N14" s="326">
        <v>9.7799999999999998E-2</v>
      </c>
      <c r="O14" s="328">
        <v>0</v>
      </c>
      <c r="P14" s="324"/>
      <c r="Q14" s="324"/>
      <c r="R14" s="328"/>
      <c r="S14" s="321" t="s">
        <v>107</v>
      </c>
      <c r="T14" s="399" t="s">
        <v>924</v>
      </c>
    </row>
    <row r="15" spans="1:21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32000</v>
      </c>
      <c r="H15" s="323">
        <v>32700</v>
      </c>
      <c r="I15" s="323">
        <f t="shared" si="0"/>
        <v>700</v>
      </c>
      <c r="J15" s="324"/>
      <c r="L15" s="323"/>
      <c r="M15" s="325">
        <v>1728.64</v>
      </c>
      <c r="N15" s="326">
        <v>9.8100000000000007E-2</v>
      </c>
      <c r="O15" s="328">
        <v>0</v>
      </c>
      <c r="P15" s="324"/>
      <c r="Q15" s="324"/>
      <c r="R15" s="328"/>
      <c r="S15" s="321" t="s">
        <v>107</v>
      </c>
      <c r="T15" s="399" t="s">
        <v>981</v>
      </c>
    </row>
    <row r="16" spans="1:21" s="321" customFormat="1" x14ac:dyDescent="0.3">
      <c r="A16" s="321">
        <v>25</v>
      </c>
      <c r="B16" s="327">
        <v>881</v>
      </c>
      <c r="C16" s="321" t="s">
        <v>35</v>
      </c>
      <c r="D16" s="322" t="s">
        <v>775</v>
      </c>
      <c r="E16" s="322" t="s">
        <v>4</v>
      </c>
      <c r="G16" s="323">
        <v>134634</v>
      </c>
      <c r="H16" s="323">
        <v>137479</v>
      </c>
      <c r="I16" s="323">
        <f t="shared" si="0"/>
        <v>2845</v>
      </c>
      <c r="J16" s="324"/>
      <c r="L16" s="323"/>
      <c r="M16" s="325">
        <v>1741.14</v>
      </c>
      <c r="N16" s="326">
        <v>0.1009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1" s="321" customFormat="1" x14ac:dyDescent="0.3">
      <c r="B17" s="327">
        <v>881</v>
      </c>
      <c r="C17" s="321" t="s">
        <v>35</v>
      </c>
      <c r="D17" s="322" t="s">
        <v>1274</v>
      </c>
      <c r="E17" s="322" t="s">
        <v>4</v>
      </c>
      <c r="G17" s="323">
        <v>33623</v>
      </c>
      <c r="H17" s="323">
        <v>36661</v>
      </c>
      <c r="I17" s="323">
        <f t="shared" si="0"/>
        <v>3038</v>
      </c>
      <c r="J17" s="324"/>
      <c r="L17" s="323"/>
      <c r="M17" s="325">
        <v>2427.2600000000002</v>
      </c>
      <c r="N17" s="326">
        <v>9.5000000000000001E-2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1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48526</v>
      </c>
      <c r="H18" s="323">
        <v>55193</v>
      </c>
      <c r="I18" s="323">
        <f t="shared" si="0"/>
        <v>6667</v>
      </c>
      <c r="J18" s="323">
        <v>485</v>
      </c>
      <c r="K18" s="323">
        <v>501</v>
      </c>
      <c r="L18" s="323">
        <f>K18-J18</f>
        <v>16</v>
      </c>
      <c r="M18" s="325">
        <v>1864.75</v>
      </c>
      <c r="N18" s="326">
        <v>0.1032</v>
      </c>
      <c r="O18" s="328"/>
      <c r="P18" s="324"/>
      <c r="Q18" s="324"/>
      <c r="R18" s="328"/>
      <c r="S18" s="321" t="s">
        <v>107</v>
      </c>
      <c r="T18" s="321" t="s">
        <v>1325</v>
      </c>
      <c r="U18" s="321" t="s">
        <v>615</v>
      </c>
    </row>
    <row r="19" spans="1:21" s="321" customFormat="1" ht="16.5" customHeight="1" x14ac:dyDescent="0.3">
      <c r="A19" s="321">
        <v>33</v>
      </c>
      <c r="B19" s="295" t="s">
        <v>1505</v>
      </c>
      <c r="C19" s="321" t="s">
        <v>205</v>
      </c>
      <c r="D19" s="322" t="s">
        <v>1130</v>
      </c>
      <c r="E19" s="322" t="s">
        <v>4</v>
      </c>
      <c r="F19" s="322"/>
      <c r="G19" s="323">
        <v>98613</v>
      </c>
      <c r="H19" s="323">
        <v>102683</v>
      </c>
      <c r="I19" s="323">
        <f t="shared" si="0"/>
        <v>4070</v>
      </c>
      <c r="L19" s="323"/>
      <c r="M19" s="325">
        <v>3664.39</v>
      </c>
      <c r="N19" s="326">
        <v>7.5600000000000001E-2</v>
      </c>
      <c r="O19" s="328"/>
      <c r="P19" s="324"/>
      <c r="Q19" s="324"/>
      <c r="R19" s="328"/>
      <c r="S19" s="321" t="s">
        <v>552</v>
      </c>
      <c r="T19" s="321" t="s">
        <v>1132</v>
      </c>
    </row>
    <row r="20" spans="1:21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1131</v>
      </c>
      <c r="E20" s="322" t="s">
        <v>4</v>
      </c>
      <c r="F20" s="322"/>
      <c r="G20" s="323">
        <v>100277</v>
      </c>
      <c r="H20" s="323">
        <v>104568</v>
      </c>
      <c r="I20" s="323">
        <f t="shared" si="0"/>
        <v>4291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21" t="s">
        <v>1132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1284</v>
      </c>
      <c r="E21" s="335" t="s">
        <v>4</v>
      </c>
      <c r="F21" s="322"/>
      <c r="G21" s="323">
        <v>55114</v>
      </c>
      <c r="H21" s="323">
        <v>59578</v>
      </c>
      <c r="I21" s="323">
        <f t="shared" si="0"/>
        <v>4464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1290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1285</v>
      </c>
      <c r="E22" s="335" t="s">
        <v>4</v>
      </c>
      <c r="F22" s="322"/>
      <c r="G22" s="323">
        <v>48665</v>
      </c>
      <c r="H22" s="323">
        <v>51397</v>
      </c>
      <c r="I22" s="323">
        <f t="shared" si="0"/>
        <v>2732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1290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1286</v>
      </c>
      <c r="E23" s="335" t="s">
        <v>4</v>
      </c>
      <c r="F23" s="322"/>
      <c r="G23" s="323">
        <v>55228</v>
      </c>
      <c r="H23" s="323">
        <v>58320</v>
      </c>
      <c r="I23" s="323">
        <f t="shared" si="0"/>
        <v>3092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1287</v>
      </c>
      <c r="E24" s="335" t="s">
        <v>4</v>
      </c>
      <c r="F24" s="322"/>
      <c r="G24" s="323">
        <v>45234</v>
      </c>
      <c r="H24" s="323">
        <v>48603</v>
      </c>
      <c r="I24" s="323">
        <f t="shared" si="0"/>
        <v>3369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1288</v>
      </c>
      <c r="E25" s="335" t="s">
        <v>4</v>
      </c>
      <c r="F25" s="322"/>
      <c r="G25" s="323">
        <v>35326</v>
      </c>
      <c r="H25" s="323">
        <v>39318</v>
      </c>
      <c r="I25" s="323">
        <f t="shared" si="0"/>
        <v>3992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1289</v>
      </c>
      <c r="E26" s="335" t="s">
        <v>4</v>
      </c>
      <c r="F26" s="322"/>
      <c r="G26" s="323">
        <v>37480</v>
      </c>
      <c r="H26" s="323">
        <v>40385</v>
      </c>
      <c r="I26" s="323">
        <f t="shared" si="0"/>
        <v>2905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x14ac:dyDescent="0.3">
      <c r="A27" s="321">
        <v>43</v>
      </c>
      <c r="B27" s="321" t="s">
        <v>208</v>
      </c>
      <c r="C27" s="321" t="s">
        <v>209</v>
      </c>
      <c r="D27" s="322" t="s">
        <v>429</v>
      </c>
      <c r="E27" s="322" t="s">
        <v>4</v>
      </c>
      <c r="G27" s="323">
        <v>431361</v>
      </c>
      <c r="H27" s="323">
        <v>438406</v>
      </c>
      <c r="I27" s="323">
        <f t="shared" si="0"/>
        <v>7045</v>
      </c>
      <c r="L27" s="323">
        <f>K27-J27</f>
        <v>0</v>
      </c>
      <c r="M27" s="325">
        <v>2029.59</v>
      </c>
      <c r="N27" s="326">
        <v>0.11</v>
      </c>
      <c r="O27" s="328">
        <v>35840</v>
      </c>
      <c r="P27" s="324"/>
      <c r="Q27" s="324"/>
      <c r="R27" s="328">
        <v>0</v>
      </c>
      <c r="S27" s="321" t="s">
        <v>107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213789</v>
      </c>
      <c r="H28" s="323">
        <v>216658</v>
      </c>
      <c r="I28" s="323">
        <f t="shared" si="0"/>
        <v>2869</v>
      </c>
      <c r="L28" s="323">
        <f>K28-J28</f>
        <v>0</v>
      </c>
      <c r="M28" s="376">
        <v>2088.12</v>
      </c>
      <c r="N28" s="326">
        <v>0.11020000000000001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126468</v>
      </c>
      <c r="H29" s="323">
        <v>126554</v>
      </c>
      <c r="I29" s="323">
        <f t="shared" si="0"/>
        <v>86</v>
      </c>
      <c r="L29" s="323"/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34" customFormat="1" ht="18" customHeight="1" x14ac:dyDescent="0.3">
      <c r="A30" s="334">
        <v>59</v>
      </c>
      <c r="B30" s="334" t="s">
        <v>213</v>
      </c>
      <c r="C30" s="334" t="s">
        <v>214</v>
      </c>
      <c r="D30" s="335" t="s">
        <v>1070</v>
      </c>
      <c r="E30" s="335" t="s">
        <v>4</v>
      </c>
      <c r="G30" s="323">
        <v>76369</v>
      </c>
      <c r="H30" s="323">
        <v>78934</v>
      </c>
      <c r="I30" s="336">
        <f t="shared" si="0"/>
        <v>2565</v>
      </c>
      <c r="L30" s="336">
        <f>K30-J30</f>
        <v>0</v>
      </c>
      <c r="M30" s="337">
        <v>2777.72</v>
      </c>
      <c r="N30" s="338">
        <v>8.4900000000000003E-2</v>
      </c>
      <c r="O30" s="330"/>
      <c r="P30" s="329"/>
      <c r="Q30" s="329"/>
      <c r="R30" s="330">
        <v>0</v>
      </c>
      <c r="S30" s="334" t="s">
        <v>107</v>
      </c>
      <c r="T30" s="334" t="s">
        <v>1071</v>
      </c>
    </row>
    <row r="31" spans="1:21" s="334" customFormat="1" ht="18" customHeight="1" x14ac:dyDescent="0.3">
      <c r="A31" s="334">
        <v>59</v>
      </c>
      <c r="B31" s="334" t="s">
        <v>213</v>
      </c>
      <c r="C31" s="334" t="s">
        <v>214</v>
      </c>
      <c r="D31" s="335" t="s">
        <v>1072</v>
      </c>
      <c r="E31" s="335" t="s">
        <v>4</v>
      </c>
      <c r="G31" s="323">
        <v>82662</v>
      </c>
      <c r="H31" s="323">
        <v>85978</v>
      </c>
      <c r="I31" s="336">
        <f t="shared" si="0"/>
        <v>3316</v>
      </c>
      <c r="L31" s="336">
        <f>K31-J31</f>
        <v>0</v>
      </c>
      <c r="M31" s="337">
        <v>2777.72</v>
      </c>
      <c r="N31" s="338">
        <v>8.4900000000000003E-2</v>
      </c>
      <c r="O31" s="330"/>
      <c r="P31" s="329"/>
      <c r="Q31" s="329"/>
      <c r="R31" s="330">
        <v>0</v>
      </c>
      <c r="S31" s="334" t="s">
        <v>107</v>
      </c>
      <c r="T31" s="334" t="s">
        <v>1089</v>
      </c>
    </row>
    <row r="32" spans="1:21" s="334" customFormat="1" ht="18" customHeight="1" x14ac:dyDescent="0.3">
      <c r="A32" s="334">
        <v>59</v>
      </c>
      <c r="B32" s="334" t="s">
        <v>213</v>
      </c>
      <c r="C32" s="334" t="s">
        <v>214</v>
      </c>
      <c r="D32" s="335" t="s">
        <v>1113</v>
      </c>
      <c r="E32" s="335" t="s">
        <v>4</v>
      </c>
      <c r="G32" s="323">
        <v>75791</v>
      </c>
      <c r="H32" s="323">
        <v>79256</v>
      </c>
      <c r="I32" s="336">
        <f t="shared" si="0"/>
        <v>3465</v>
      </c>
      <c r="L32" s="336"/>
      <c r="M32" s="337">
        <v>2777.72</v>
      </c>
      <c r="N32" s="338">
        <v>8.4900000000000003E-2</v>
      </c>
      <c r="O32" s="330"/>
      <c r="P32" s="329"/>
      <c r="Q32" s="329"/>
      <c r="R32" s="330">
        <v>0</v>
      </c>
      <c r="S32" s="334" t="s">
        <v>107</v>
      </c>
      <c r="T32" s="334" t="s">
        <v>1112</v>
      </c>
    </row>
    <row r="33" spans="1:21" s="334" customFormat="1" x14ac:dyDescent="0.3">
      <c r="A33" s="334">
        <v>61</v>
      </c>
      <c r="B33" s="334" t="s">
        <v>219</v>
      </c>
      <c r="C33" s="334" t="s">
        <v>220</v>
      </c>
      <c r="D33" s="335" t="s">
        <v>350</v>
      </c>
      <c r="E33" s="335" t="s">
        <v>4</v>
      </c>
      <c r="G33" s="323">
        <v>186176</v>
      </c>
      <c r="H33" s="323">
        <v>186176</v>
      </c>
      <c r="I33" s="336">
        <f t="shared" si="0"/>
        <v>0</v>
      </c>
      <c r="L33" s="336">
        <f t="shared" ref="L33:L39" si="1">K33-J33</f>
        <v>0</v>
      </c>
      <c r="M33" s="337">
        <v>1212.23</v>
      </c>
      <c r="N33" s="338">
        <v>0</v>
      </c>
      <c r="O33" s="330">
        <v>44097</v>
      </c>
      <c r="P33" s="329"/>
      <c r="Q33" s="329"/>
      <c r="R33" s="330">
        <v>0</v>
      </c>
      <c r="S33" s="334" t="s">
        <v>107</v>
      </c>
      <c r="T33" s="334" t="s">
        <v>728</v>
      </c>
      <c r="U33" s="334" t="s">
        <v>752</v>
      </c>
    </row>
    <row r="34" spans="1:21" s="334" customFormat="1" x14ac:dyDescent="0.3">
      <c r="A34" s="334">
        <v>69</v>
      </c>
      <c r="B34" s="334" t="s">
        <v>219</v>
      </c>
      <c r="C34" s="334" t="s">
        <v>220</v>
      </c>
      <c r="D34" s="335" t="s">
        <v>351</v>
      </c>
      <c r="E34" s="335" t="s">
        <v>4</v>
      </c>
      <c r="G34" s="323">
        <v>160130</v>
      </c>
      <c r="H34" s="323">
        <v>160130</v>
      </c>
      <c r="I34" s="336">
        <f t="shared" si="0"/>
        <v>0</v>
      </c>
      <c r="J34" s="339">
        <v>16196</v>
      </c>
      <c r="K34" s="339">
        <v>16196</v>
      </c>
      <c r="L34" s="336">
        <f t="shared" si="1"/>
        <v>0</v>
      </c>
      <c r="M34" s="337">
        <v>1127.2</v>
      </c>
      <c r="N34" s="338">
        <v>0</v>
      </c>
      <c r="O34" s="330">
        <v>43745</v>
      </c>
      <c r="P34" s="329"/>
      <c r="Q34" s="329"/>
      <c r="R34" s="330">
        <v>0</v>
      </c>
      <c r="S34" s="334" t="s">
        <v>107</v>
      </c>
      <c r="T34" s="334" t="s">
        <v>728</v>
      </c>
      <c r="U34" s="334" t="s">
        <v>752</v>
      </c>
    </row>
    <row r="35" spans="1:21" s="334" customFormat="1" x14ac:dyDescent="0.3">
      <c r="A35" s="334">
        <v>70</v>
      </c>
      <c r="B35" s="334" t="s">
        <v>219</v>
      </c>
      <c r="C35" s="334" t="s">
        <v>220</v>
      </c>
      <c r="D35" s="335" t="s">
        <v>553</v>
      </c>
      <c r="E35" s="335" t="s">
        <v>4</v>
      </c>
      <c r="G35" s="323">
        <v>139639</v>
      </c>
      <c r="H35" s="323">
        <v>143452</v>
      </c>
      <c r="I35" s="336">
        <f t="shared" si="0"/>
        <v>3813</v>
      </c>
      <c r="J35" s="324">
        <v>0</v>
      </c>
      <c r="K35" s="321"/>
      <c r="L35" s="323">
        <f t="shared" si="1"/>
        <v>0</v>
      </c>
      <c r="M35" s="337">
        <v>1337.25</v>
      </c>
      <c r="N35" s="338">
        <v>8.7999999999999995E-2</v>
      </c>
      <c r="O35" s="330">
        <v>22</v>
      </c>
      <c r="P35" s="329"/>
      <c r="Q35" s="329"/>
      <c r="R35" s="330">
        <v>0</v>
      </c>
      <c r="S35" s="334" t="s">
        <v>107</v>
      </c>
      <c r="T35" s="334" t="s">
        <v>554</v>
      </c>
    </row>
    <row r="36" spans="1:21" s="334" customFormat="1" x14ac:dyDescent="0.3">
      <c r="A36" s="334">
        <v>71</v>
      </c>
      <c r="B36" s="334" t="s">
        <v>219</v>
      </c>
      <c r="C36" s="334" t="s">
        <v>220</v>
      </c>
      <c r="D36" s="335" t="s">
        <v>536</v>
      </c>
      <c r="E36" s="335" t="s">
        <v>4</v>
      </c>
      <c r="G36" s="323">
        <v>134850</v>
      </c>
      <c r="H36" s="323">
        <v>136939</v>
      </c>
      <c r="I36" s="336">
        <f t="shared" si="0"/>
        <v>2089</v>
      </c>
      <c r="J36" s="329"/>
      <c r="L36" s="336">
        <f t="shared" si="1"/>
        <v>0</v>
      </c>
      <c r="M36" s="337">
        <v>1337.25</v>
      </c>
      <c r="N36" s="338">
        <v>8.7999999999999995E-2</v>
      </c>
      <c r="O36" s="330">
        <v>329</v>
      </c>
      <c r="P36" s="329"/>
      <c r="Q36" s="329"/>
      <c r="R36" s="330">
        <v>0</v>
      </c>
      <c r="S36" s="334" t="s">
        <v>107</v>
      </c>
    </row>
    <row r="37" spans="1:21" s="334" customFormat="1" x14ac:dyDescent="0.3">
      <c r="A37" s="334">
        <v>77</v>
      </c>
      <c r="B37" s="334" t="s">
        <v>219</v>
      </c>
      <c r="C37" s="334" t="s">
        <v>220</v>
      </c>
      <c r="D37" s="335" t="s">
        <v>506</v>
      </c>
      <c r="E37" s="335" t="s">
        <v>4</v>
      </c>
      <c r="F37" s="335"/>
      <c r="G37" s="323">
        <v>170579</v>
      </c>
      <c r="H37" s="323">
        <v>171125</v>
      </c>
      <c r="I37" s="336">
        <f t="shared" si="0"/>
        <v>546</v>
      </c>
      <c r="J37" s="329">
        <v>0</v>
      </c>
      <c r="L37" s="336">
        <f t="shared" si="1"/>
        <v>0</v>
      </c>
      <c r="M37" s="337">
        <v>1337.25</v>
      </c>
      <c r="N37" s="338">
        <v>8.7999999999999995E-2</v>
      </c>
      <c r="O37" s="330">
        <v>329</v>
      </c>
      <c r="P37" s="329"/>
      <c r="Q37" s="329"/>
      <c r="R37" s="330">
        <v>0</v>
      </c>
      <c r="S37" s="334" t="s">
        <v>107</v>
      </c>
    </row>
    <row r="38" spans="1:21" s="334" customFormat="1" ht="17.25" customHeight="1" x14ac:dyDescent="0.3">
      <c r="A38" s="334">
        <v>80</v>
      </c>
      <c r="B38" s="334" t="s">
        <v>202</v>
      </c>
      <c r="C38" s="226" t="s">
        <v>87</v>
      </c>
      <c r="D38" s="227" t="s">
        <v>451</v>
      </c>
      <c r="E38" s="335" t="s">
        <v>4</v>
      </c>
      <c r="G38" s="323">
        <v>159240</v>
      </c>
      <c r="H38" s="323">
        <v>160507</v>
      </c>
      <c r="I38" s="336">
        <f t="shared" si="0"/>
        <v>1267</v>
      </c>
      <c r="J38" s="329"/>
      <c r="L38" s="336">
        <f t="shared" si="1"/>
        <v>0</v>
      </c>
      <c r="M38" s="337">
        <v>1454.13</v>
      </c>
      <c r="N38" s="338">
        <v>0.11550000000000001</v>
      </c>
      <c r="O38" s="330">
        <v>22457</v>
      </c>
      <c r="P38" s="329"/>
      <c r="Q38" s="329"/>
      <c r="R38" s="330">
        <v>0</v>
      </c>
      <c r="S38" s="334" t="s">
        <v>299</v>
      </c>
    </row>
    <row r="39" spans="1:21" s="334" customFormat="1" ht="17.25" customHeight="1" x14ac:dyDescent="0.3">
      <c r="A39" s="334">
        <v>87</v>
      </c>
      <c r="B39" s="334" t="s">
        <v>202</v>
      </c>
      <c r="C39" s="226" t="s">
        <v>87</v>
      </c>
      <c r="D39" s="227" t="s">
        <v>459</v>
      </c>
      <c r="E39" s="335" t="s">
        <v>4</v>
      </c>
      <c r="G39" s="323">
        <v>158868</v>
      </c>
      <c r="H39" s="323">
        <v>159529</v>
      </c>
      <c r="I39" s="336">
        <f t="shared" si="0"/>
        <v>661</v>
      </c>
      <c r="J39" s="329"/>
      <c r="L39" s="336">
        <f t="shared" si="1"/>
        <v>0</v>
      </c>
      <c r="M39" s="337">
        <v>1454.13</v>
      </c>
      <c r="N39" s="338">
        <v>0.11550000000000001</v>
      </c>
      <c r="O39" s="330">
        <v>7263</v>
      </c>
      <c r="P39" s="329"/>
      <c r="Q39" s="329"/>
      <c r="R39" s="330">
        <v>0</v>
      </c>
      <c r="S39" s="334" t="s">
        <v>299</v>
      </c>
      <c r="T39" s="342"/>
    </row>
    <row r="40" spans="1:21" s="334" customFormat="1" ht="17.25" customHeight="1" x14ac:dyDescent="0.3">
      <c r="A40" s="334">
        <v>87</v>
      </c>
      <c r="B40" s="334" t="s">
        <v>202</v>
      </c>
      <c r="C40" s="334" t="s">
        <v>87</v>
      </c>
      <c r="D40" s="335" t="s">
        <v>520</v>
      </c>
      <c r="E40" s="335" t="s">
        <v>4</v>
      </c>
      <c r="G40" s="323">
        <v>257904</v>
      </c>
      <c r="H40" s="323">
        <v>263356</v>
      </c>
      <c r="I40" s="336">
        <f t="shared" si="0"/>
        <v>5452</v>
      </c>
      <c r="J40" s="329"/>
      <c r="L40" s="336"/>
      <c r="M40" s="337">
        <v>1840.24</v>
      </c>
      <c r="N40" s="338">
        <v>0.1144</v>
      </c>
      <c r="O40" s="330">
        <v>242</v>
      </c>
      <c r="P40" s="329"/>
      <c r="Q40" s="329"/>
      <c r="R40" s="330">
        <v>0</v>
      </c>
      <c r="S40" s="334" t="s">
        <v>299</v>
      </c>
      <c r="T40" s="342"/>
    </row>
    <row r="41" spans="1:21" s="334" customFormat="1" ht="17.25" customHeight="1" x14ac:dyDescent="0.3">
      <c r="A41" s="334">
        <v>91</v>
      </c>
      <c r="B41" s="320" t="s">
        <v>223</v>
      </c>
      <c r="C41" s="320" t="s">
        <v>224</v>
      </c>
      <c r="D41" s="351" t="s">
        <v>397</v>
      </c>
      <c r="E41" s="335" t="s">
        <v>4</v>
      </c>
      <c r="G41" s="323">
        <v>339967</v>
      </c>
      <c r="H41" s="323">
        <v>339967</v>
      </c>
      <c r="I41" s="336">
        <f t="shared" si="0"/>
        <v>0</v>
      </c>
      <c r="J41" s="329"/>
      <c r="L41" s="336">
        <f>K41-J41</f>
        <v>0</v>
      </c>
      <c r="M41" s="337">
        <v>1920</v>
      </c>
      <c r="N41" s="338">
        <v>8.8300000000000003E-2</v>
      </c>
      <c r="O41" s="330">
        <v>55160</v>
      </c>
      <c r="P41" s="329"/>
      <c r="Q41" s="329"/>
      <c r="R41" s="330">
        <v>0</v>
      </c>
      <c r="S41" s="334" t="s">
        <v>107</v>
      </c>
      <c r="T41" s="334" t="s">
        <v>601</v>
      </c>
    </row>
    <row r="42" spans="1:21" s="334" customFormat="1" ht="17.25" customHeight="1" x14ac:dyDescent="0.3">
      <c r="A42" s="334">
        <v>94</v>
      </c>
      <c r="B42" s="320" t="s">
        <v>223</v>
      </c>
      <c r="C42" s="320" t="s">
        <v>224</v>
      </c>
      <c r="D42" s="351" t="s">
        <v>524</v>
      </c>
      <c r="E42" s="335" t="s">
        <v>4</v>
      </c>
      <c r="F42" s="335"/>
      <c r="G42" s="323">
        <v>287834</v>
      </c>
      <c r="H42" s="323">
        <v>291306</v>
      </c>
      <c r="I42" s="336">
        <f t="shared" si="0"/>
        <v>3472</v>
      </c>
      <c r="J42" s="329"/>
      <c r="L42" s="336">
        <f>K42-J42</f>
        <v>0</v>
      </c>
      <c r="M42" s="337">
        <v>1994.76</v>
      </c>
      <c r="N42" s="338">
        <v>9.7000000000000003E-2</v>
      </c>
      <c r="O42" s="330">
        <v>31</v>
      </c>
      <c r="P42" s="329"/>
      <c r="Q42" s="329"/>
      <c r="R42" s="330">
        <v>0</v>
      </c>
      <c r="S42" s="334" t="s">
        <v>107</v>
      </c>
      <c r="T42" s="334" t="s">
        <v>601</v>
      </c>
    </row>
    <row r="43" spans="1:21" s="334" customFormat="1" ht="16.5" customHeight="1" x14ac:dyDescent="0.3">
      <c r="A43" s="334">
        <v>94</v>
      </c>
      <c r="B43" s="320" t="s">
        <v>223</v>
      </c>
      <c r="C43" s="320" t="s">
        <v>224</v>
      </c>
      <c r="D43" s="351" t="s">
        <v>802</v>
      </c>
      <c r="E43" s="335" t="s">
        <v>4</v>
      </c>
      <c r="F43" s="335"/>
      <c r="G43" s="323">
        <v>148296</v>
      </c>
      <c r="H43" s="323">
        <v>151095</v>
      </c>
      <c r="I43" s="336">
        <f t="shared" si="0"/>
        <v>2799</v>
      </c>
      <c r="J43" s="329"/>
      <c r="L43" s="336"/>
      <c r="M43" s="337">
        <v>2244.88</v>
      </c>
      <c r="N43" s="338">
        <v>9.7299999999999998E-2</v>
      </c>
      <c r="O43" s="330"/>
      <c r="P43" s="329"/>
      <c r="Q43" s="329"/>
      <c r="R43" s="330"/>
      <c r="S43" s="334" t="s">
        <v>107</v>
      </c>
      <c r="T43" s="334" t="s">
        <v>803</v>
      </c>
      <c r="U43" s="334" t="s">
        <v>714</v>
      </c>
    </row>
    <row r="44" spans="1:21" s="334" customFormat="1" ht="17.25" customHeight="1" x14ac:dyDescent="0.3">
      <c r="A44" s="334">
        <v>94</v>
      </c>
      <c r="B44" s="320" t="s">
        <v>223</v>
      </c>
      <c r="C44" s="320" t="s">
        <v>224</v>
      </c>
      <c r="D44" s="351" t="s">
        <v>875</v>
      </c>
      <c r="E44" s="335" t="s">
        <v>4</v>
      </c>
      <c r="F44" s="335"/>
      <c r="G44" s="323">
        <v>59848</v>
      </c>
      <c r="H44" s="323">
        <v>59848</v>
      </c>
      <c r="I44" s="336">
        <f t="shared" si="0"/>
        <v>0</v>
      </c>
      <c r="J44" s="329"/>
      <c r="L44" s="336"/>
      <c r="M44" s="337">
        <v>1911.11</v>
      </c>
      <c r="N44" s="338">
        <v>9.4600000000000004E-2</v>
      </c>
      <c r="O44" s="330"/>
      <c r="P44" s="329"/>
      <c r="Q44" s="329"/>
      <c r="R44" s="330"/>
      <c r="S44" s="334" t="s">
        <v>107</v>
      </c>
      <c r="T44" s="334" t="s">
        <v>876</v>
      </c>
    </row>
    <row r="45" spans="1:21" s="334" customFormat="1" ht="17.25" customHeight="1" x14ac:dyDescent="0.3">
      <c r="A45" s="334">
        <v>94</v>
      </c>
      <c r="B45" s="320" t="s">
        <v>223</v>
      </c>
      <c r="C45" s="320" t="s">
        <v>224</v>
      </c>
      <c r="D45" s="351" t="s">
        <v>1328</v>
      </c>
      <c r="E45" s="335" t="s">
        <v>4</v>
      </c>
      <c r="F45" s="335"/>
      <c r="G45" s="323">
        <v>8132</v>
      </c>
      <c r="H45" s="323">
        <v>9527</v>
      </c>
      <c r="I45" s="336">
        <f t="shared" si="0"/>
        <v>1395</v>
      </c>
      <c r="J45" s="329"/>
      <c r="L45" s="336"/>
      <c r="M45" s="337">
        <v>2589.33</v>
      </c>
      <c r="N45" s="338">
        <v>9.5000000000000001E-2</v>
      </c>
      <c r="O45" s="330"/>
      <c r="P45" s="329"/>
      <c r="Q45" s="329"/>
      <c r="R45" s="330"/>
      <c r="S45" s="334" t="s">
        <v>107</v>
      </c>
      <c r="T45" s="334" t="s">
        <v>1329</v>
      </c>
    </row>
    <row r="46" spans="1:21" s="334" customFormat="1" ht="17.25" customHeight="1" x14ac:dyDescent="0.3">
      <c r="A46" s="364" t="s">
        <v>1397</v>
      </c>
      <c r="B46" s="334" t="s">
        <v>223</v>
      </c>
      <c r="C46" s="334" t="s">
        <v>224</v>
      </c>
      <c r="D46" s="335" t="s">
        <v>1358</v>
      </c>
      <c r="E46" s="335" t="s">
        <v>4</v>
      </c>
      <c r="F46" s="335"/>
      <c r="G46" s="323">
        <v>11959</v>
      </c>
      <c r="H46" s="323">
        <v>12649</v>
      </c>
      <c r="I46" s="336">
        <f t="shared" si="0"/>
        <v>690</v>
      </c>
      <c r="J46" s="329"/>
      <c r="L46" s="336"/>
      <c r="M46" s="337">
        <v>2585.77</v>
      </c>
      <c r="N46" s="338">
        <v>8.8999999999999996E-2</v>
      </c>
      <c r="O46" s="330"/>
      <c r="P46" s="329"/>
      <c r="Q46" s="329"/>
      <c r="R46" s="330"/>
      <c r="S46" s="334" t="s">
        <v>107</v>
      </c>
      <c r="T46" s="334" t="s">
        <v>1359</v>
      </c>
    </row>
    <row r="47" spans="1:21" s="334" customFormat="1" ht="17.25" customHeight="1" x14ac:dyDescent="0.3">
      <c r="A47" s="364"/>
      <c r="B47" s="320" t="s">
        <v>223</v>
      </c>
      <c r="C47" s="320" t="s">
        <v>224</v>
      </c>
      <c r="D47" s="351" t="s">
        <v>1469</v>
      </c>
      <c r="E47" s="335" t="s">
        <v>4</v>
      </c>
      <c r="F47" s="335"/>
      <c r="G47" s="323">
        <v>6181</v>
      </c>
      <c r="H47" s="323">
        <v>6181</v>
      </c>
      <c r="I47" s="336">
        <f t="shared" si="0"/>
        <v>0</v>
      </c>
      <c r="J47" s="329"/>
      <c r="L47" s="336"/>
      <c r="M47" s="337">
        <v>2492.02</v>
      </c>
      <c r="N47" s="338">
        <v>8.8999999999999996E-2</v>
      </c>
      <c r="O47" s="330"/>
      <c r="P47" s="329"/>
      <c r="Q47" s="329"/>
      <c r="R47" s="330"/>
      <c r="S47" s="334" t="s">
        <v>107</v>
      </c>
      <c r="T47" s="334" t="s">
        <v>1470</v>
      </c>
    </row>
    <row r="48" spans="1:21" s="334" customFormat="1" ht="16.5" customHeight="1" x14ac:dyDescent="0.3">
      <c r="A48" s="334">
        <v>114</v>
      </c>
      <c r="B48" s="334" t="s">
        <v>227</v>
      </c>
      <c r="C48" s="334" t="s">
        <v>228</v>
      </c>
      <c r="D48" s="335" t="s">
        <v>542</v>
      </c>
      <c r="E48" s="335" t="s">
        <v>4</v>
      </c>
      <c r="G48" s="323">
        <v>170587</v>
      </c>
      <c r="H48" s="323">
        <v>171719</v>
      </c>
      <c r="I48" s="336">
        <f t="shared" si="0"/>
        <v>1132</v>
      </c>
      <c r="J48" s="329"/>
      <c r="L48" s="336">
        <f t="shared" ref="L48:L50" si="2">K48-J48</f>
        <v>0</v>
      </c>
      <c r="M48" s="337">
        <v>2021.78</v>
      </c>
      <c r="N48" s="338">
        <v>8.4699999999999998E-2</v>
      </c>
      <c r="O48" s="330">
        <v>0</v>
      </c>
      <c r="P48" s="329"/>
      <c r="Q48" s="329"/>
      <c r="R48" s="330">
        <v>0</v>
      </c>
      <c r="S48" s="334" t="s">
        <v>303</v>
      </c>
    </row>
    <row r="49" spans="1:20" s="334" customFormat="1" ht="16.5" customHeight="1" x14ac:dyDescent="0.3">
      <c r="A49" s="334">
        <v>114</v>
      </c>
      <c r="B49" s="334" t="s">
        <v>227</v>
      </c>
      <c r="C49" s="334" t="s">
        <v>228</v>
      </c>
      <c r="D49" s="335" t="s">
        <v>753</v>
      </c>
      <c r="E49" s="335" t="s">
        <v>4</v>
      </c>
      <c r="G49" s="323">
        <v>265391</v>
      </c>
      <c r="H49" s="323">
        <v>268890</v>
      </c>
      <c r="I49" s="336">
        <f t="shared" si="0"/>
        <v>3499</v>
      </c>
      <c r="J49" s="329"/>
      <c r="L49" s="336">
        <f t="shared" si="2"/>
        <v>0</v>
      </c>
      <c r="M49" s="337">
        <v>2109.36</v>
      </c>
      <c r="N49" s="338">
        <v>8.4900000000000003E-2</v>
      </c>
      <c r="O49" s="330">
        <v>0</v>
      </c>
      <c r="P49" s="329"/>
      <c r="Q49" s="329"/>
      <c r="R49" s="330">
        <v>0</v>
      </c>
      <c r="S49" s="334" t="s">
        <v>303</v>
      </c>
      <c r="T49" s="334" t="s">
        <v>754</v>
      </c>
    </row>
    <row r="50" spans="1:20" s="334" customFormat="1" ht="17.25" customHeight="1" x14ac:dyDescent="0.3">
      <c r="A50" s="334">
        <v>114</v>
      </c>
      <c r="B50" s="334" t="s">
        <v>227</v>
      </c>
      <c r="C50" s="334" t="s">
        <v>228</v>
      </c>
      <c r="D50" s="335" t="s">
        <v>1029</v>
      </c>
      <c r="E50" s="335" t="s">
        <v>4</v>
      </c>
      <c r="G50" s="323">
        <v>83447</v>
      </c>
      <c r="H50" s="323">
        <v>85901</v>
      </c>
      <c r="I50" s="336">
        <f t="shared" si="0"/>
        <v>2454</v>
      </c>
      <c r="J50" s="329"/>
      <c r="L50" s="336">
        <f t="shared" si="2"/>
        <v>0</v>
      </c>
      <c r="M50" s="337">
        <v>2914.75</v>
      </c>
      <c r="N50" s="338">
        <v>0.08</v>
      </c>
      <c r="O50" s="330">
        <v>0</v>
      </c>
      <c r="P50" s="329"/>
      <c r="Q50" s="329"/>
      <c r="R50" s="330">
        <v>0</v>
      </c>
      <c r="S50" s="334" t="s">
        <v>303</v>
      </c>
      <c r="T50" s="334" t="s">
        <v>1031</v>
      </c>
    </row>
    <row r="51" spans="1:20" s="334" customFormat="1" ht="17.25" customHeight="1" x14ac:dyDescent="0.3">
      <c r="A51" s="334">
        <v>114</v>
      </c>
      <c r="B51" s="343">
        <v>1314</v>
      </c>
      <c r="C51" s="334" t="s">
        <v>228</v>
      </c>
      <c r="D51" s="335" t="s">
        <v>1095</v>
      </c>
      <c r="E51" s="335" t="s">
        <v>4</v>
      </c>
      <c r="G51" s="323">
        <v>164884</v>
      </c>
      <c r="H51" s="323">
        <v>170994</v>
      </c>
      <c r="I51" s="336">
        <f t="shared" si="0"/>
        <v>6110</v>
      </c>
      <c r="J51" s="329"/>
      <c r="L51" s="336"/>
      <c r="M51" s="337">
        <v>2909.74</v>
      </c>
      <c r="N51" s="338">
        <v>7.9799999999999996E-2</v>
      </c>
      <c r="O51" s="330"/>
      <c r="P51" s="329"/>
      <c r="Q51" s="329"/>
      <c r="R51" s="330"/>
      <c r="S51" s="334" t="s">
        <v>303</v>
      </c>
      <c r="T51" s="334" t="s">
        <v>1096</v>
      </c>
    </row>
    <row r="52" spans="1:20" s="334" customFormat="1" ht="17.25" customHeight="1" x14ac:dyDescent="0.3">
      <c r="A52" s="334">
        <v>114</v>
      </c>
      <c r="B52" s="343">
        <v>1314</v>
      </c>
      <c r="C52" s="334" t="s">
        <v>228</v>
      </c>
      <c r="D52" s="335" t="s">
        <v>1187</v>
      </c>
      <c r="E52" s="335" t="s">
        <v>4</v>
      </c>
      <c r="G52" s="323">
        <v>139480</v>
      </c>
      <c r="H52" s="323">
        <v>145527</v>
      </c>
      <c r="I52" s="336">
        <f t="shared" si="0"/>
        <v>6047</v>
      </c>
      <c r="J52" s="329"/>
      <c r="L52" s="336"/>
      <c r="M52" s="337">
        <v>2857.03</v>
      </c>
      <c r="N52" s="338">
        <v>7.8E-2</v>
      </c>
      <c r="O52" s="330"/>
      <c r="P52" s="329" t="s">
        <v>714</v>
      </c>
      <c r="Q52" s="329"/>
      <c r="R52" s="330"/>
      <c r="S52" s="334" t="s">
        <v>303</v>
      </c>
      <c r="T52" s="334" t="s">
        <v>1185</v>
      </c>
    </row>
    <row r="53" spans="1:20" s="334" customFormat="1" ht="17.25" customHeight="1" x14ac:dyDescent="0.3">
      <c r="A53" s="334">
        <v>114</v>
      </c>
      <c r="B53" s="343">
        <v>1314</v>
      </c>
      <c r="C53" s="334" t="s">
        <v>228</v>
      </c>
      <c r="D53" s="335" t="s">
        <v>1188</v>
      </c>
      <c r="E53" s="335" t="s">
        <v>4</v>
      </c>
      <c r="G53" s="323">
        <v>120031</v>
      </c>
      <c r="H53" s="323">
        <v>124716</v>
      </c>
      <c r="I53" s="336">
        <f t="shared" si="0"/>
        <v>4685</v>
      </c>
      <c r="J53" s="329"/>
      <c r="L53" s="336"/>
      <c r="M53" s="337">
        <v>2857.03</v>
      </c>
      <c r="N53" s="338">
        <v>7.8E-2</v>
      </c>
      <c r="O53" s="330"/>
      <c r="P53" s="329" t="s">
        <v>714</v>
      </c>
      <c r="Q53" s="329"/>
      <c r="R53" s="330"/>
      <c r="S53" s="334" t="s">
        <v>303</v>
      </c>
      <c r="T53" s="334" t="s">
        <v>1189</v>
      </c>
    </row>
    <row r="54" spans="1:20" s="334" customFormat="1" ht="17.25" customHeight="1" x14ac:dyDescent="0.3">
      <c r="A54" s="334">
        <v>114</v>
      </c>
      <c r="B54" s="343">
        <v>1314</v>
      </c>
      <c r="C54" s="334" t="s">
        <v>228</v>
      </c>
      <c r="D54" s="335" t="s">
        <v>1419</v>
      </c>
      <c r="E54" s="335" t="s">
        <v>4</v>
      </c>
      <c r="G54" s="323">
        <v>8479</v>
      </c>
      <c r="H54" s="323">
        <v>9751</v>
      </c>
      <c r="I54" s="336">
        <f t="shared" si="0"/>
        <v>1272</v>
      </c>
      <c r="J54" s="329"/>
      <c r="L54" s="336"/>
      <c r="M54" s="337">
        <v>3104.06</v>
      </c>
      <c r="N54" s="338">
        <v>8.7999999999999995E-2</v>
      </c>
      <c r="O54" s="330"/>
      <c r="P54" s="329"/>
      <c r="Q54" s="329"/>
      <c r="R54" s="330"/>
      <c r="S54" s="334" t="s">
        <v>303</v>
      </c>
      <c r="T54" s="334" t="s">
        <v>1421</v>
      </c>
    </row>
    <row r="55" spans="1:20" s="334" customFormat="1" ht="17.25" customHeight="1" x14ac:dyDescent="0.3">
      <c r="A55" s="334">
        <v>114</v>
      </c>
      <c r="B55" s="343">
        <v>1314</v>
      </c>
      <c r="C55" s="334" t="s">
        <v>228</v>
      </c>
      <c r="D55" s="335" t="s">
        <v>1409</v>
      </c>
      <c r="E55" s="335" t="s">
        <v>4</v>
      </c>
      <c r="G55" s="323">
        <v>26784</v>
      </c>
      <c r="H55" s="323">
        <v>29858</v>
      </c>
      <c r="I55" s="336">
        <f t="shared" si="0"/>
        <v>3074</v>
      </c>
      <c r="J55" s="329"/>
      <c r="L55" s="336"/>
      <c r="M55" s="337">
        <v>3104.06</v>
      </c>
      <c r="N55" s="338">
        <v>8.7999999999999995E-2</v>
      </c>
      <c r="O55" s="330"/>
      <c r="P55" s="329"/>
      <c r="Q55" s="329"/>
      <c r="R55" s="330"/>
      <c r="S55" s="334" t="s">
        <v>303</v>
      </c>
      <c r="T55" s="334" t="s">
        <v>1410</v>
      </c>
    </row>
    <row r="56" spans="1:20" s="334" customFormat="1" ht="17.25" customHeight="1" x14ac:dyDescent="0.3">
      <c r="A56" s="334">
        <v>114</v>
      </c>
      <c r="B56" s="343">
        <v>1314</v>
      </c>
      <c r="C56" s="334" t="s">
        <v>228</v>
      </c>
      <c r="D56" s="335" t="s">
        <v>1420</v>
      </c>
      <c r="E56" s="335" t="s">
        <v>4</v>
      </c>
      <c r="G56" s="323">
        <v>21226</v>
      </c>
      <c r="H56" s="323">
        <v>24624</v>
      </c>
      <c r="I56" s="336">
        <f t="shared" si="0"/>
        <v>3398</v>
      </c>
      <c r="J56" s="329"/>
      <c r="L56" s="336"/>
      <c r="M56" s="337">
        <v>3104.06</v>
      </c>
      <c r="N56" s="338">
        <v>8.7999999999999995E-2</v>
      </c>
      <c r="O56" s="330"/>
      <c r="P56" s="329"/>
      <c r="Q56" s="329"/>
      <c r="R56" s="330"/>
      <c r="S56" s="334" t="s">
        <v>303</v>
      </c>
      <c r="T56" s="334" t="s">
        <v>1422</v>
      </c>
    </row>
    <row r="57" spans="1:20" x14ac:dyDescent="0.3">
      <c r="B57" s="269">
        <v>1316</v>
      </c>
      <c r="C57" s="269" t="s">
        <v>1033</v>
      </c>
      <c r="D57" s="335" t="s">
        <v>1034</v>
      </c>
      <c r="E57" s="334" t="s">
        <v>16</v>
      </c>
      <c r="F57" s="334"/>
      <c r="G57" s="334"/>
      <c r="H57" s="334"/>
      <c r="I57" s="336">
        <f t="shared" si="0"/>
        <v>0</v>
      </c>
      <c r="M57" s="272">
        <v>50.84</v>
      </c>
      <c r="N57" s="211">
        <v>0</v>
      </c>
      <c r="S57" s="211" t="s">
        <v>107</v>
      </c>
      <c r="T57" s="211" t="s">
        <v>1042</v>
      </c>
    </row>
    <row r="58" spans="1:20" x14ac:dyDescent="0.3">
      <c r="B58" s="269">
        <v>1316</v>
      </c>
      <c r="C58" s="269" t="s">
        <v>1033</v>
      </c>
      <c r="D58" s="335" t="s">
        <v>1035</v>
      </c>
      <c r="E58" s="334" t="s">
        <v>16</v>
      </c>
      <c r="F58" s="334"/>
      <c r="G58" s="334"/>
      <c r="H58" s="334"/>
      <c r="I58" s="336">
        <f t="shared" si="0"/>
        <v>0</v>
      </c>
      <c r="M58" s="272">
        <v>50.84</v>
      </c>
      <c r="N58" s="211">
        <v>0</v>
      </c>
      <c r="S58" s="211" t="s">
        <v>107</v>
      </c>
      <c r="T58" s="211" t="s">
        <v>1042</v>
      </c>
    </row>
    <row r="59" spans="1:20" x14ac:dyDescent="0.3">
      <c r="B59" s="269">
        <v>1316</v>
      </c>
      <c r="C59" s="269" t="s">
        <v>1033</v>
      </c>
      <c r="D59" s="335" t="s">
        <v>1036</v>
      </c>
      <c r="E59" s="334" t="s">
        <v>16</v>
      </c>
      <c r="F59" s="334"/>
      <c r="G59" s="334"/>
      <c r="H59" s="334"/>
      <c r="I59" s="336">
        <f t="shared" si="0"/>
        <v>0</v>
      </c>
      <c r="M59" s="272">
        <v>50.84</v>
      </c>
      <c r="N59" s="211">
        <v>0</v>
      </c>
      <c r="S59" s="211" t="s">
        <v>107</v>
      </c>
      <c r="T59" s="211" t="s">
        <v>1042</v>
      </c>
    </row>
    <row r="60" spans="1:20" x14ac:dyDescent="0.3">
      <c r="B60" s="269">
        <v>1316</v>
      </c>
      <c r="C60" s="269" t="s">
        <v>1033</v>
      </c>
      <c r="D60" s="335" t="s">
        <v>1037</v>
      </c>
      <c r="E60" s="334" t="s">
        <v>16</v>
      </c>
      <c r="F60" s="334"/>
      <c r="G60" s="334"/>
      <c r="H60" s="334"/>
      <c r="I60" s="336">
        <f t="shared" si="0"/>
        <v>0</v>
      </c>
      <c r="M60" s="272">
        <v>50.84</v>
      </c>
      <c r="N60" s="211">
        <v>0</v>
      </c>
      <c r="S60" s="211" t="s">
        <v>107</v>
      </c>
      <c r="T60" s="211" t="s">
        <v>1042</v>
      </c>
    </row>
    <row r="61" spans="1:20" x14ac:dyDescent="0.3">
      <c r="B61" s="269">
        <v>1316</v>
      </c>
      <c r="C61" s="269" t="s">
        <v>1033</v>
      </c>
      <c r="D61" s="335" t="s">
        <v>1038</v>
      </c>
      <c r="E61" s="334" t="s">
        <v>16</v>
      </c>
      <c r="F61" s="334"/>
      <c r="G61" s="334"/>
      <c r="H61" s="334"/>
      <c r="I61" s="336">
        <f t="shared" si="0"/>
        <v>0</v>
      </c>
      <c r="M61" s="272">
        <v>50.84</v>
      </c>
      <c r="N61" s="211">
        <v>0</v>
      </c>
      <c r="S61" s="211" t="s">
        <v>107</v>
      </c>
      <c r="T61" s="211" t="s">
        <v>1042</v>
      </c>
    </row>
    <row r="62" spans="1:20" x14ac:dyDescent="0.3">
      <c r="B62" s="269">
        <v>1316</v>
      </c>
      <c r="C62" s="269" t="s">
        <v>1033</v>
      </c>
      <c r="D62" s="335" t="s">
        <v>1039</v>
      </c>
      <c r="E62" s="334" t="s">
        <v>16</v>
      </c>
      <c r="F62" s="334"/>
      <c r="G62" s="334"/>
      <c r="H62" s="334"/>
      <c r="I62" s="336">
        <f t="shared" si="0"/>
        <v>0</v>
      </c>
      <c r="M62" s="272">
        <v>50.84</v>
      </c>
      <c r="N62" s="211">
        <v>0</v>
      </c>
      <c r="S62" s="211" t="s">
        <v>107</v>
      </c>
      <c r="T62" s="211" t="s">
        <v>1042</v>
      </c>
    </row>
    <row r="63" spans="1:20" x14ac:dyDescent="0.3">
      <c r="B63" s="269">
        <v>1316</v>
      </c>
      <c r="C63" s="269" t="s">
        <v>1033</v>
      </c>
      <c r="D63" s="335" t="s">
        <v>1040</v>
      </c>
      <c r="E63" s="334" t="s">
        <v>16</v>
      </c>
      <c r="F63" s="334"/>
      <c r="G63" s="334"/>
      <c r="H63" s="334"/>
      <c r="I63" s="336">
        <f t="shared" si="0"/>
        <v>0</v>
      </c>
      <c r="M63" s="272">
        <v>50.84</v>
      </c>
      <c r="N63" s="211">
        <v>0</v>
      </c>
      <c r="S63" s="211" t="s">
        <v>107</v>
      </c>
      <c r="T63" s="211" t="s">
        <v>1042</v>
      </c>
    </row>
    <row r="64" spans="1:20" x14ac:dyDescent="0.3">
      <c r="B64" s="269">
        <v>1316</v>
      </c>
      <c r="C64" s="269" t="s">
        <v>1033</v>
      </c>
      <c r="D64" s="335" t="s">
        <v>1041</v>
      </c>
      <c r="E64" s="334" t="s">
        <v>16</v>
      </c>
      <c r="F64" s="334"/>
      <c r="G64" s="334"/>
      <c r="H64" s="334"/>
      <c r="I64" s="336">
        <f t="shared" si="0"/>
        <v>0</v>
      </c>
      <c r="M64" s="272">
        <v>50.84</v>
      </c>
      <c r="N64" s="211">
        <v>0</v>
      </c>
      <c r="S64" s="211" t="s">
        <v>107</v>
      </c>
      <c r="T64" s="211" t="s">
        <v>1042</v>
      </c>
    </row>
    <row r="65" spans="1:20" x14ac:dyDescent="0.3">
      <c r="B65" s="269">
        <v>1316</v>
      </c>
      <c r="C65" s="269" t="s">
        <v>1033</v>
      </c>
      <c r="D65" s="335" t="s">
        <v>1263</v>
      </c>
      <c r="E65" s="334" t="s">
        <v>16</v>
      </c>
      <c r="F65" s="334"/>
      <c r="G65" s="334"/>
      <c r="H65" s="334"/>
      <c r="I65" s="336">
        <f t="shared" si="0"/>
        <v>0</v>
      </c>
      <c r="M65" s="272">
        <v>100</v>
      </c>
      <c r="N65" s="211">
        <v>0</v>
      </c>
      <c r="S65" s="211" t="s">
        <v>107</v>
      </c>
      <c r="T65" s="211" t="s">
        <v>1262</v>
      </c>
    </row>
    <row r="66" spans="1:20" x14ac:dyDescent="0.3">
      <c r="B66" s="269">
        <v>1316</v>
      </c>
      <c r="C66" s="269" t="s">
        <v>1033</v>
      </c>
      <c r="D66" s="335" t="s">
        <v>1264</v>
      </c>
      <c r="E66" s="334" t="s">
        <v>16</v>
      </c>
      <c r="F66" s="334"/>
      <c r="G66" s="334"/>
      <c r="H66" s="334"/>
      <c r="I66" s="336">
        <f t="shared" si="0"/>
        <v>0</v>
      </c>
      <c r="M66" s="272">
        <v>100</v>
      </c>
      <c r="N66" s="211">
        <v>0</v>
      </c>
      <c r="S66" s="211" t="s">
        <v>107</v>
      </c>
      <c r="T66" s="211" t="s">
        <v>1262</v>
      </c>
    </row>
    <row r="67" spans="1:20" x14ac:dyDescent="0.3">
      <c r="B67" s="269">
        <v>1316</v>
      </c>
      <c r="C67" s="269" t="s">
        <v>1033</v>
      </c>
      <c r="D67" s="335" t="s">
        <v>1265</v>
      </c>
      <c r="E67" s="334" t="s">
        <v>16</v>
      </c>
      <c r="F67" s="334"/>
      <c r="G67" s="334"/>
      <c r="H67" s="334"/>
      <c r="I67" s="336">
        <f t="shared" si="0"/>
        <v>0</v>
      </c>
      <c r="M67" s="272">
        <v>100</v>
      </c>
      <c r="N67" s="211">
        <v>0</v>
      </c>
      <c r="S67" s="211" t="s">
        <v>107</v>
      </c>
      <c r="T67" s="211" t="s">
        <v>1262</v>
      </c>
    </row>
    <row r="68" spans="1:20" x14ac:dyDescent="0.3">
      <c r="B68" s="269">
        <v>1316</v>
      </c>
      <c r="C68" s="269" t="s">
        <v>1033</v>
      </c>
      <c r="D68" s="335" t="s">
        <v>1266</v>
      </c>
      <c r="E68" s="334" t="s">
        <v>16</v>
      </c>
      <c r="F68" s="334"/>
      <c r="G68" s="334"/>
      <c r="H68" s="334"/>
      <c r="I68" s="336">
        <f t="shared" ref="I68:I130" si="3">H68-G68</f>
        <v>0</v>
      </c>
      <c r="M68" s="272">
        <v>100</v>
      </c>
      <c r="N68" s="211">
        <v>0</v>
      </c>
      <c r="S68" s="211" t="s">
        <v>107</v>
      </c>
      <c r="T68" s="211" t="s">
        <v>1262</v>
      </c>
    </row>
    <row r="69" spans="1:20" x14ac:dyDescent="0.3">
      <c r="B69" s="269">
        <v>1316</v>
      </c>
      <c r="C69" s="269" t="s">
        <v>1033</v>
      </c>
      <c r="D69" s="335" t="s">
        <v>1267</v>
      </c>
      <c r="E69" s="334" t="s">
        <v>16</v>
      </c>
      <c r="F69" s="334"/>
      <c r="G69" s="334"/>
      <c r="H69" s="334"/>
      <c r="I69" s="336">
        <f t="shared" si="3"/>
        <v>0</v>
      </c>
      <c r="M69" s="272">
        <v>100</v>
      </c>
      <c r="N69" s="211">
        <v>0</v>
      </c>
      <c r="S69" s="211" t="s">
        <v>107</v>
      </c>
      <c r="T69" s="211" t="s">
        <v>1262</v>
      </c>
    </row>
    <row r="70" spans="1:20" s="334" customFormat="1" ht="17.25" customHeight="1" x14ac:dyDescent="0.3">
      <c r="A70" s="334">
        <v>143</v>
      </c>
      <c r="B70" s="334" t="s">
        <v>234</v>
      </c>
      <c r="C70" s="334" t="s">
        <v>476</v>
      </c>
      <c r="D70" s="335" t="s">
        <v>567</v>
      </c>
      <c r="E70" s="335" t="s">
        <v>4</v>
      </c>
      <c r="G70" s="323">
        <v>53856</v>
      </c>
      <c r="H70" s="323">
        <v>54271</v>
      </c>
      <c r="I70" s="336">
        <f t="shared" si="3"/>
        <v>415</v>
      </c>
      <c r="J70" s="329"/>
      <c r="L70" s="336">
        <f>K70-J70</f>
        <v>0</v>
      </c>
      <c r="M70" s="337">
        <v>1412.79</v>
      </c>
      <c r="N70" s="338">
        <v>9.7199999999999995E-2</v>
      </c>
      <c r="O70" s="330">
        <v>0</v>
      </c>
      <c r="P70" s="329"/>
      <c r="Q70" s="329"/>
      <c r="R70" s="330">
        <v>0</v>
      </c>
      <c r="S70" s="334" t="s">
        <v>107</v>
      </c>
      <c r="T70" s="334" t="s">
        <v>568</v>
      </c>
    </row>
    <row r="71" spans="1:20" s="334" customFormat="1" ht="17.25" customHeight="1" x14ac:dyDescent="0.3">
      <c r="A71" s="334">
        <v>143</v>
      </c>
      <c r="B71" s="334" t="s">
        <v>234</v>
      </c>
      <c r="C71" s="334" t="s">
        <v>476</v>
      </c>
      <c r="D71" s="335" t="s">
        <v>576</v>
      </c>
      <c r="E71" s="335" t="s">
        <v>4</v>
      </c>
      <c r="G71" s="323">
        <v>49675</v>
      </c>
      <c r="H71" s="323">
        <v>50058</v>
      </c>
      <c r="I71" s="336">
        <f t="shared" si="3"/>
        <v>383</v>
      </c>
      <c r="J71" s="329"/>
      <c r="L71" s="336">
        <f>K71-J71</f>
        <v>0</v>
      </c>
      <c r="M71" s="337">
        <v>1412.79</v>
      </c>
      <c r="N71" s="338">
        <v>9.7199999999999995E-2</v>
      </c>
      <c r="O71" s="330">
        <v>0</v>
      </c>
      <c r="P71" s="329"/>
      <c r="Q71" s="329"/>
      <c r="R71" s="330">
        <v>0</v>
      </c>
      <c r="S71" s="334" t="s">
        <v>107</v>
      </c>
      <c r="T71" s="334" t="s">
        <v>578</v>
      </c>
    </row>
    <row r="72" spans="1:20" s="334" customFormat="1" ht="17.25" customHeight="1" x14ac:dyDescent="0.3">
      <c r="A72" s="334">
        <v>143</v>
      </c>
      <c r="B72" s="334" t="s">
        <v>234</v>
      </c>
      <c r="C72" s="334" t="s">
        <v>476</v>
      </c>
      <c r="D72" s="335" t="s">
        <v>590</v>
      </c>
      <c r="E72" s="335" t="s">
        <v>4</v>
      </c>
      <c r="G72" s="323">
        <v>51709</v>
      </c>
      <c r="H72" s="323">
        <v>53039</v>
      </c>
      <c r="I72" s="336">
        <f t="shared" si="3"/>
        <v>1330</v>
      </c>
      <c r="J72" s="329"/>
      <c r="L72" s="336">
        <f>K72-J72</f>
        <v>0</v>
      </c>
      <c r="M72" s="337">
        <v>1412.79</v>
      </c>
      <c r="N72" s="338">
        <v>9.7199999999999995E-2</v>
      </c>
      <c r="O72" s="330">
        <v>0</v>
      </c>
      <c r="P72" s="329"/>
      <c r="Q72" s="329"/>
      <c r="R72" s="330">
        <v>0</v>
      </c>
      <c r="S72" s="334" t="s">
        <v>107</v>
      </c>
      <c r="T72" s="334" t="s">
        <v>592</v>
      </c>
    </row>
    <row r="73" spans="1:20" s="334" customFormat="1" ht="17.25" customHeight="1" x14ac:dyDescent="0.3">
      <c r="A73" s="334">
        <v>156</v>
      </c>
      <c r="B73" s="334" t="s">
        <v>237</v>
      </c>
      <c r="C73" s="334" t="s">
        <v>477</v>
      </c>
      <c r="D73" s="335" t="s">
        <v>715</v>
      </c>
      <c r="E73" s="335" t="s">
        <v>4</v>
      </c>
      <c r="I73" s="336">
        <f t="shared" si="3"/>
        <v>0</v>
      </c>
      <c r="J73" s="329"/>
      <c r="L73" s="336">
        <f>K73-J73</f>
        <v>0</v>
      </c>
      <c r="M73" s="337">
        <v>3186.24</v>
      </c>
      <c r="N73" s="338">
        <v>0</v>
      </c>
      <c r="O73" s="330">
        <v>0</v>
      </c>
      <c r="P73" s="329"/>
      <c r="Q73" s="329"/>
      <c r="R73" s="330"/>
      <c r="S73" s="334" t="s">
        <v>107</v>
      </c>
      <c r="T73" s="334" t="s">
        <v>746</v>
      </c>
    </row>
    <row r="74" spans="1:20" s="334" customFormat="1" x14ac:dyDescent="0.3">
      <c r="A74" s="334">
        <v>156</v>
      </c>
      <c r="B74" s="334">
        <v>1352</v>
      </c>
      <c r="C74" s="334" t="s">
        <v>477</v>
      </c>
      <c r="D74" s="334" t="s">
        <v>1171</v>
      </c>
      <c r="E74" s="334" t="s">
        <v>4</v>
      </c>
      <c r="G74" s="323">
        <v>16035</v>
      </c>
      <c r="H74" s="323">
        <v>17407</v>
      </c>
      <c r="I74" s="336">
        <f t="shared" si="3"/>
        <v>1372</v>
      </c>
      <c r="M74" s="337">
        <v>3735.75</v>
      </c>
      <c r="N74" s="334">
        <v>9.1999999999999998E-2</v>
      </c>
      <c r="S74" s="334" t="s">
        <v>107</v>
      </c>
      <c r="T74" s="334" t="s">
        <v>1178</v>
      </c>
    </row>
    <row r="75" spans="1:20" s="334" customFormat="1" x14ac:dyDescent="0.3">
      <c r="A75" s="334">
        <v>156</v>
      </c>
      <c r="B75" s="334">
        <v>1352</v>
      </c>
      <c r="C75" s="334" t="s">
        <v>477</v>
      </c>
      <c r="D75" s="334" t="s">
        <v>1241</v>
      </c>
      <c r="E75" s="334" t="s">
        <v>4</v>
      </c>
      <c r="G75" s="323">
        <v>25048</v>
      </c>
      <c r="H75" s="323">
        <v>27651</v>
      </c>
      <c r="I75" s="336">
        <f t="shared" si="3"/>
        <v>2603</v>
      </c>
      <c r="M75" s="337">
        <v>3788.08</v>
      </c>
      <c r="N75" s="334">
        <v>9.1999999999999998E-2</v>
      </c>
      <c r="S75" s="334" t="s">
        <v>107</v>
      </c>
      <c r="T75" s="334" t="s">
        <v>1256</v>
      </c>
    </row>
    <row r="76" spans="1:20" s="334" customFormat="1" x14ac:dyDescent="0.3">
      <c r="A76" s="334">
        <v>156</v>
      </c>
      <c r="B76" s="334">
        <v>1352</v>
      </c>
      <c r="C76" s="334" t="s">
        <v>477</v>
      </c>
      <c r="D76" s="334" t="s">
        <v>1242</v>
      </c>
      <c r="E76" s="334" t="s">
        <v>4</v>
      </c>
      <c r="G76" s="323">
        <v>13627</v>
      </c>
      <c r="H76" s="323">
        <v>13627</v>
      </c>
      <c r="I76" s="336">
        <f t="shared" si="3"/>
        <v>0</v>
      </c>
      <c r="M76" s="337">
        <v>3788.08</v>
      </c>
      <c r="N76" s="334">
        <v>9.1999999999999998E-2</v>
      </c>
      <c r="S76" s="334" t="s">
        <v>107</v>
      </c>
      <c r="T76" s="334" t="s">
        <v>1256</v>
      </c>
    </row>
    <row r="77" spans="1:20" s="334" customFormat="1" x14ac:dyDescent="0.3">
      <c r="A77" s="334">
        <v>156</v>
      </c>
      <c r="B77" s="334">
        <v>1352</v>
      </c>
      <c r="C77" s="334" t="s">
        <v>477</v>
      </c>
      <c r="D77" s="334" t="s">
        <v>1243</v>
      </c>
      <c r="E77" s="334" t="s">
        <v>4</v>
      </c>
      <c r="G77" s="323">
        <v>16913</v>
      </c>
      <c r="H77" s="323">
        <v>16915</v>
      </c>
      <c r="I77" s="336">
        <f t="shared" si="3"/>
        <v>2</v>
      </c>
      <c r="M77" s="337">
        <v>3788.08</v>
      </c>
      <c r="N77" s="334">
        <v>9.1999999999999998E-2</v>
      </c>
      <c r="S77" s="334" t="s">
        <v>107</v>
      </c>
      <c r="T77" s="334" t="s">
        <v>1257</v>
      </c>
    </row>
    <row r="78" spans="1:20" s="334" customFormat="1" ht="20.25" customHeight="1" x14ac:dyDescent="0.3">
      <c r="A78" s="334">
        <v>156</v>
      </c>
      <c r="B78" s="334">
        <v>1352</v>
      </c>
      <c r="C78" s="334" t="s">
        <v>477</v>
      </c>
      <c r="D78" s="334" t="s">
        <v>1244</v>
      </c>
      <c r="E78" s="334" t="s">
        <v>4</v>
      </c>
      <c r="G78" s="323">
        <v>34463</v>
      </c>
      <c r="H78" s="323">
        <v>34463</v>
      </c>
      <c r="I78" s="336">
        <f t="shared" si="3"/>
        <v>0</v>
      </c>
      <c r="M78" s="337">
        <v>3788.08</v>
      </c>
      <c r="N78" s="334">
        <v>9.1999999999999998E-2</v>
      </c>
      <c r="S78" s="334" t="s">
        <v>107</v>
      </c>
      <c r="T78" s="334" t="s">
        <v>1257</v>
      </c>
    </row>
    <row r="79" spans="1:20" s="334" customFormat="1" x14ac:dyDescent="0.3">
      <c r="A79" s="334">
        <v>156</v>
      </c>
      <c r="B79" s="334">
        <v>1352</v>
      </c>
      <c r="C79" s="334" t="s">
        <v>1204</v>
      </c>
      <c r="D79" s="334" t="s">
        <v>1205</v>
      </c>
      <c r="E79" s="334" t="s">
        <v>4</v>
      </c>
      <c r="G79" s="323">
        <v>58346</v>
      </c>
      <c r="H79" s="323">
        <v>59547</v>
      </c>
      <c r="I79" s="336">
        <f t="shared" si="3"/>
        <v>1201</v>
      </c>
      <c r="M79" s="337">
        <v>3788.08</v>
      </c>
      <c r="N79" s="334">
        <v>9.1999999999999998E-2</v>
      </c>
      <c r="S79" s="334" t="s">
        <v>107</v>
      </c>
      <c r="T79" s="334" t="s">
        <v>1254</v>
      </c>
    </row>
    <row r="80" spans="1:20" s="334" customFormat="1" x14ac:dyDescent="0.3">
      <c r="A80" s="334">
        <v>156</v>
      </c>
      <c r="B80" s="334">
        <v>1352</v>
      </c>
      <c r="C80" s="334" t="s">
        <v>477</v>
      </c>
      <c r="D80" s="334" t="s">
        <v>1245</v>
      </c>
      <c r="E80" s="334" t="s">
        <v>4</v>
      </c>
      <c r="G80" s="323">
        <v>18982</v>
      </c>
      <c r="H80" s="323">
        <v>18982</v>
      </c>
      <c r="I80" s="336">
        <f t="shared" si="3"/>
        <v>0</v>
      </c>
      <c r="M80" s="337">
        <v>3788.08</v>
      </c>
      <c r="N80" s="334">
        <v>9.1999999999999998E-2</v>
      </c>
      <c r="S80" s="334" t="s">
        <v>107</v>
      </c>
      <c r="T80" s="334" t="s">
        <v>1257</v>
      </c>
    </row>
    <row r="81" spans="1:20" s="334" customFormat="1" x14ac:dyDescent="0.3">
      <c r="A81" s="334">
        <v>156</v>
      </c>
      <c r="B81" s="334">
        <v>1352</v>
      </c>
      <c r="C81" s="334" t="s">
        <v>477</v>
      </c>
      <c r="D81" s="334" t="s">
        <v>1246</v>
      </c>
      <c r="E81" s="334" t="s">
        <v>4</v>
      </c>
      <c r="G81" s="323">
        <v>30320</v>
      </c>
      <c r="H81" s="323">
        <v>30321</v>
      </c>
      <c r="I81" s="336">
        <f t="shared" si="3"/>
        <v>1</v>
      </c>
      <c r="M81" s="337">
        <v>3788.08</v>
      </c>
      <c r="N81" s="334">
        <v>9.1999999999999998E-2</v>
      </c>
      <c r="S81" s="334" t="s">
        <v>107</v>
      </c>
      <c r="T81" s="334" t="s">
        <v>1257</v>
      </c>
    </row>
    <row r="82" spans="1:20" s="334" customFormat="1" x14ac:dyDescent="0.3">
      <c r="A82" s="334">
        <v>156</v>
      </c>
      <c r="B82" s="334">
        <v>1352</v>
      </c>
      <c r="C82" s="334" t="s">
        <v>477</v>
      </c>
      <c r="D82" s="334" t="s">
        <v>1247</v>
      </c>
      <c r="E82" s="334" t="s">
        <v>4</v>
      </c>
      <c r="G82" s="323">
        <v>19329</v>
      </c>
      <c r="H82" s="323">
        <v>19329</v>
      </c>
      <c r="I82" s="336">
        <f t="shared" si="3"/>
        <v>0</v>
      </c>
      <c r="M82" s="337">
        <v>3788.08</v>
      </c>
      <c r="N82" s="334">
        <v>9.1999999999999998E-2</v>
      </c>
      <c r="S82" s="334" t="s">
        <v>107</v>
      </c>
      <c r="T82" s="334" t="s">
        <v>1257</v>
      </c>
    </row>
    <row r="83" spans="1:20" s="334" customFormat="1" x14ac:dyDescent="0.3">
      <c r="A83" s="334">
        <v>156</v>
      </c>
      <c r="B83" s="334">
        <v>1352</v>
      </c>
      <c r="C83" s="334" t="s">
        <v>477</v>
      </c>
      <c r="D83" s="334" t="s">
        <v>1197</v>
      </c>
      <c r="E83" s="334" t="s">
        <v>4</v>
      </c>
      <c r="G83" s="323">
        <v>31229</v>
      </c>
      <c r="H83" s="323">
        <v>32220</v>
      </c>
      <c r="I83" s="336">
        <f t="shared" si="3"/>
        <v>991</v>
      </c>
      <c r="M83" s="337">
        <v>3788.08</v>
      </c>
      <c r="N83" s="334">
        <v>9.1999999999999998E-2</v>
      </c>
      <c r="S83" s="334" t="s">
        <v>107</v>
      </c>
      <c r="T83" s="334" t="s">
        <v>1255</v>
      </c>
    </row>
    <row r="84" spans="1:20" s="334" customFormat="1" x14ac:dyDescent="0.3">
      <c r="A84" s="334">
        <v>156</v>
      </c>
      <c r="B84" s="334">
        <v>1352</v>
      </c>
      <c r="C84" s="334" t="s">
        <v>477</v>
      </c>
      <c r="D84" s="334" t="s">
        <v>1198</v>
      </c>
      <c r="E84" s="334" t="s">
        <v>4</v>
      </c>
      <c r="G84" s="323">
        <v>64231</v>
      </c>
      <c r="H84" s="323">
        <v>65906</v>
      </c>
      <c r="I84" s="336">
        <f t="shared" si="3"/>
        <v>1675</v>
      </c>
      <c r="M84" s="337">
        <v>3788.08</v>
      </c>
      <c r="N84" s="334">
        <v>9.1999999999999998E-2</v>
      </c>
      <c r="S84" s="334" t="s">
        <v>107</v>
      </c>
      <c r="T84" s="334" t="s">
        <v>1255</v>
      </c>
    </row>
    <row r="85" spans="1:20" s="334" customFormat="1" x14ac:dyDescent="0.3">
      <c r="A85" s="334">
        <v>156</v>
      </c>
      <c r="B85" s="334">
        <v>1352</v>
      </c>
      <c r="C85" s="334" t="s">
        <v>477</v>
      </c>
      <c r="D85" s="334" t="s">
        <v>1364</v>
      </c>
      <c r="E85" s="334" t="s">
        <v>4</v>
      </c>
      <c r="G85" s="323">
        <v>26317</v>
      </c>
      <c r="H85" s="323">
        <v>27808</v>
      </c>
      <c r="I85" s="336">
        <f t="shared" si="3"/>
        <v>1491</v>
      </c>
      <c r="M85" s="337">
        <v>3861.21</v>
      </c>
      <c r="N85" s="334">
        <v>9.1999999999999998E-2</v>
      </c>
      <c r="S85" s="334" t="s">
        <v>107</v>
      </c>
      <c r="T85" s="334" t="s">
        <v>1372</v>
      </c>
    </row>
    <row r="86" spans="1:20" s="334" customFormat="1" x14ac:dyDescent="0.3">
      <c r="A86" s="334">
        <v>156</v>
      </c>
      <c r="B86" s="334">
        <v>1352</v>
      </c>
      <c r="C86" s="334" t="s">
        <v>477</v>
      </c>
      <c r="D86" s="334" t="s">
        <v>1392</v>
      </c>
      <c r="E86" s="334" t="s">
        <v>4</v>
      </c>
      <c r="G86" s="323">
        <v>7507</v>
      </c>
      <c r="H86" s="323">
        <v>10096</v>
      </c>
      <c r="I86" s="336">
        <f t="shared" si="3"/>
        <v>2589</v>
      </c>
      <c r="M86" s="337">
        <v>3861.21</v>
      </c>
      <c r="N86" s="334">
        <v>9.1999999999999998E-2</v>
      </c>
      <c r="T86" s="334" t="s">
        <v>1393</v>
      </c>
    </row>
    <row r="87" spans="1:20" s="334" customFormat="1" x14ac:dyDescent="0.3">
      <c r="A87" s="334">
        <v>156</v>
      </c>
      <c r="B87" s="334">
        <v>1352</v>
      </c>
      <c r="C87" s="334" t="s">
        <v>477</v>
      </c>
      <c r="D87" s="334" t="s">
        <v>1365</v>
      </c>
      <c r="E87" s="334" t="s">
        <v>4</v>
      </c>
      <c r="G87" s="323">
        <v>9223</v>
      </c>
      <c r="H87" s="323">
        <v>17059</v>
      </c>
      <c r="I87" s="336">
        <f t="shared" si="3"/>
        <v>7836</v>
      </c>
      <c r="M87" s="337">
        <v>3861.21</v>
      </c>
      <c r="N87" s="334">
        <v>9.1999999999999998E-2</v>
      </c>
      <c r="S87" s="334" t="s">
        <v>107</v>
      </c>
      <c r="T87" s="334" t="s">
        <v>1372</v>
      </c>
    </row>
    <row r="88" spans="1:20" s="334" customFormat="1" x14ac:dyDescent="0.3">
      <c r="A88" s="334">
        <v>156</v>
      </c>
      <c r="B88" s="334">
        <v>1352</v>
      </c>
      <c r="C88" s="334" t="s">
        <v>477</v>
      </c>
      <c r="D88" s="334" t="s">
        <v>1366</v>
      </c>
      <c r="E88" s="334" t="s">
        <v>4</v>
      </c>
      <c r="G88" s="323">
        <v>12587</v>
      </c>
      <c r="H88" s="323">
        <v>15708</v>
      </c>
      <c r="I88" s="336">
        <f t="shared" si="3"/>
        <v>3121</v>
      </c>
      <c r="M88" s="337">
        <v>3861.21</v>
      </c>
      <c r="N88" s="334">
        <v>9.1999999999999998E-2</v>
      </c>
      <c r="S88" s="334" t="s">
        <v>107</v>
      </c>
      <c r="T88" s="334" t="s">
        <v>1372</v>
      </c>
    </row>
    <row r="89" spans="1:20" s="334" customFormat="1" x14ac:dyDescent="0.3">
      <c r="A89" s="334">
        <v>156</v>
      </c>
      <c r="B89" s="334">
        <v>1352</v>
      </c>
      <c r="C89" s="334" t="s">
        <v>477</v>
      </c>
      <c r="D89" s="334" t="s">
        <v>1411</v>
      </c>
      <c r="E89" s="334" t="s">
        <v>4</v>
      </c>
      <c r="G89" s="323">
        <v>20613</v>
      </c>
      <c r="H89" s="323">
        <v>22954</v>
      </c>
      <c r="I89" s="336">
        <f t="shared" si="3"/>
        <v>2341</v>
      </c>
      <c r="M89" s="337">
        <v>3861.21</v>
      </c>
      <c r="N89" s="334">
        <v>9.1999999999999998E-2</v>
      </c>
      <c r="S89" s="334" t="s">
        <v>107</v>
      </c>
      <c r="T89" s="334" t="s">
        <v>1412</v>
      </c>
    </row>
    <row r="90" spans="1:20" s="334" customFormat="1" x14ac:dyDescent="0.3">
      <c r="A90" s="334">
        <v>156</v>
      </c>
      <c r="B90" s="334">
        <v>1352</v>
      </c>
      <c r="C90" s="334" t="s">
        <v>477</v>
      </c>
      <c r="D90" s="334" t="s">
        <v>1367</v>
      </c>
      <c r="E90" s="334" t="s">
        <v>4</v>
      </c>
      <c r="G90" s="323">
        <v>10843</v>
      </c>
      <c r="H90" s="323">
        <v>10843</v>
      </c>
      <c r="I90" s="336">
        <f t="shared" si="3"/>
        <v>0</v>
      </c>
      <c r="M90" s="337">
        <v>3861.21</v>
      </c>
      <c r="N90" s="334">
        <v>9.1999999999999998E-2</v>
      </c>
      <c r="S90" s="334" t="s">
        <v>107</v>
      </c>
      <c r="T90" s="334" t="s">
        <v>1373</v>
      </c>
    </row>
    <row r="91" spans="1:20" s="334" customFormat="1" x14ac:dyDescent="0.3">
      <c r="A91" s="334">
        <v>156</v>
      </c>
      <c r="B91" s="334">
        <v>1352</v>
      </c>
      <c r="C91" s="334" t="s">
        <v>477</v>
      </c>
      <c r="D91" s="334" t="s">
        <v>1368</v>
      </c>
      <c r="E91" s="334" t="s">
        <v>4</v>
      </c>
      <c r="G91" s="323">
        <v>6242</v>
      </c>
      <c r="H91" s="323">
        <v>6242</v>
      </c>
      <c r="I91" s="336">
        <f t="shared" si="3"/>
        <v>0</v>
      </c>
      <c r="M91" s="337">
        <v>3861.21</v>
      </c>
      <c r="N91" s="334">
        <v>9.1999999999999998E-2</v>
      </c>
      <c r="S91" s="334" t="s">
        <v>107</v>
      </c>
      <c r="T91" s="334" t="s">
        <v>1373</v>
      </c>
    </row>
    <row r="92" spans="1:20" s="334" customFormat="1" x14ac:dyDescent="0.3">
      <c r="A92" s="334">
        <v>156</v>
      </c>
      <c r="B92" s="334">
        <v>1352</v>
      </c>
      <c r="C92" s="334" t="s">
        <v>477</v>
      </c>
      <c r="D92" s="334" t="s">
        <v>1369</v>
      </c>
      <c r="E92" s="334" t="s">
        <v>4</v>
      </c>
      <c r="G92" s="323">
        <v>4954</v>
      </c>
      <c r="H92" s="323">
        <v>4955</v>
      </c>
      <c r="I92" s="336">
        <f t="shared" si="3"/>
        <v>1</v>
      </c>
      <c r="M92" s="337">
        <v>3861.21</v>
      </c>
      <c r="N92" s="334">
        <v>9.1999999999999998E-2</v>
      </c>
      <c r="S92" s="334" t="s">
        <v>107</v>
      </c>
      <c r="T92" s="334" t="s">
        <v>1373</v>
      </c>
    </row>
    <row r="93" spans="1:20" s="334" customFormat="1" x14ac:dyDescent="0.3">
      <c r="A93" s="334">
        <v>156</v>
      </c>
      <c r="B93" s="334">
        <v>1352</v>
      </c>
      <c r="C93" s="334" t="s">
        <v>477</v>
      </c>
      <c r="D93" s="334" t="s">
        <v>1370</v>
      </c>
      <c r="E93" s="334" t="s">
        <v>4</v>
      </c>
      <c r="G93" s="323">
        <v>11687</v>
      </c>
      <c r="H93" s="323">
        <v>12661</v>
      </c>
      <c r="I93" s="336">
        <f t="shared" si="3"/>
        <v>974</v>
      </c>
      <c r="M93" s="337">
        <v>3861.21</v>
      </c>
      <c r="N93" s="334">
        <v>9.1999999999999998E-2</v>
      </c>
      <c r="S93" s="334" t="s">
        <v>107</v>
      </c>
      <c r="T93" s="334" t="s">
        <v>1373</v>
      </c>
    </row>
    <row r="94" spans="1:20" s="334" customFormat="1" x14ac:dyDescent="0.3">
      <c r="A94" s="334">
        <v>156</v>
      </c>
      <c r="B94" s="334">
        <v>1352</v>
      </c>
      <c r="C94" s="334" t="s">
        <v>477</v>
      </c>
      <c r="D94" s="334" t="s">
        <v>1371</v>
      </c>
      <c r="E94" s="334" t="s">
        <v>4</v>
      </c>
      <c r="G94" s="323">
        <v>8808</v>
      </c>
      <c r="H94" s="323">
        <v>9781</v>
      </c>
      <c r="I94" s="336">
        <f t="shared" si="3"/>
        <v>973</v>
      </c>
      <c r="M94" s="337">
        <v>3861.21</v>
      </c>
      <c r="N94" s="334">
        <v>9.1999999999999998E-2</v>
      </c>
      <c r="S94" s="334" t="s">
        <v>107</v>
      </c>
      <c r="T94" s="334" t="s">
        <v>1373</v>
      </c>
    </row>
    <row r="95" spans="1:20" s="334" customFormat="1" ht="18.75" customHeight="1" x14ac:dyDescent="0.3">
      <c r="A95" s="334">
        <v>180</v>
      </c>
      <c r="B95" s="186" t="s">
        <v>1491</v>
      </c>
      <c r="C95" s="334" t="s">
        <v>478</v>
      </c>
      <c r="D95" s="335" t="s">
        <v>1097</v>
      </c>
      <c r="E95" s="335" t="s">
        <v>4</v>
      </c>
      <c r="G95" s="323">
        <v>102368</v>
      </c>
      <c r="H95" s="323">
        <v>103148</v>
      </c>
      <c r="I95" s="336">
        <f t="shared" si="3"/>
        <v>780</v>
      </c>
      <c r="J95" s="329"/>
      <c r="L95" s="336"/>
      <c r="M95" s="337">
        <v>3113.96</v>
      </c>
      <c r="N95" s="338">
        <v>9.2600000000000002E-2</v>
      </c>
      <c r="O95" s="330"/>
      <c r="P95" s="329"/>
      <c r="Q95" s="329"/>
      <c r="R95" s="330"/>
      <c r="S95" s="334" t="s">
        <v>107</v>
      </c>
      <c r="T95" s="334" t="s">
        <v>1098</v>
      </c>
    </row>
    <row r="96" spans="1:20" s="334" customFormat="1" ht="18.75" customHeight="1" x14ac:dyDescent="0.3">
      <c r="A96" s="334">
        <v>180</v>
      </c>
      <c r="B96" s="186" t="s">
        <v>1492</v>
      </c>
      <c r="C96" s="334" t="s">
        <v>478</v>
      </c>
      <c r="D96" s="335" t="s">
        <v>1109</v>
      </c>
      <c r="E96" s="335" t="s">
        <v>4</v>
      </c>
      <c r="G96" s="323">
        <v>65177</v>
      </c>
      <c r="H96" s="323">
        <v>67968</v>
      </c>
      <c r="I96" s="336">
        <f t="shared" si="3"/>
        <v>2791</v>
      </c>
      <c r="J96" s="329"/>
      <c r="L96" s="336"/>
      <c r="M96" s="337">
        <v>3113.96</v>
      </c>
      <c r="N96" s="338">
        <v>9.2600000000000002E-2</v>
      </c>
      <c r="O96" s="330"/>
      <c r="P96" s="329"/>
      <c r="Q96" s="329"/>
      <c r="R96" s="330"/>
      <c r="S96" s="334" t="s">
        <v>107</v>
      </c>
      <c r="T96" s="334" t="s">
        <v>1111</v>
      </c>
    </row>
    <row r="97" spans="1:21" s="334" customFormat="1" ht="18.75" customHeight="1" x14ac:dyDescent="0.3">
      <c r="A97" s="334">
        <v>180</v>
      </c>
      <c r="B97" s="334">
        <v>1372</v>
      </c>
      <c r="C97" s="334" t="s">
        <v>478</v>
      </c>
      <c r="D97" s="335" t="s">
        <v>1110</v>
      </c>
      <c r="E97" s="335" t="s">
        <v>4</v>
      </c>
      <c r="G97" s="323">
        <v>103184</v>
      </c>
      <c r="H97" s="323">
        <v>106052</v>
      </c>
      <c r="I97" s="336">
        <f t="shared" si="3"/>
        <v>2868</v>
      </c>
      <c r="J97" s="329"/>
      <c r="L97" s="336"/>
      <c r="M97" s="337">
        <v>3113.96</v>
      </c>
      <c r="N97" s="338">
        <v>9.2600000000000002E-2</v>
      </c>
      <c r="O97" s="330"/>
      <c r="P97" s="329"/>
      <c r="Q97" s="329"/>
      <c r="R97" s="330"/>
      <c r="S97" s="334" t="s">
        <v>107</v>
      </c>
      <c r="T97" s="334" t="s">
        <v>1111</v>
      </c>
    </row>
    <row r="98" spans="1:21" s="334" customFormat="1" x14ac:dyDescent="0.3">
      <c r="A98" s="334">
        <v>190</v>
      </c>
      <c r="B98" s="343" t="s">
        <v>242</v>
      </c>
      <c r="C98" s="334" t="s">
        <v>243</v>
      </c>
      <c r="D98" s="335" t="s">
        <v>348</v>
      </c>
      <c r="E98" s="335" t="s">
        <v>4</v>
      </c>
      <c r="G98" s="323">
        <v>487332</v>
      </c>
      <c r="H98" s="323">
        <v>487332</v>
      </c>
      <c r="I98" s="336">
        <f t="shared" si="3"/>
        <v>0</v>
      </c>
      <c r="J98" s="329"/>
      <c r="L98" s="336">
        <f>K98-J98</f>
        <v>0</v>
      </c>
      <c r="M98" s="344">
        <v>2363.25</v>
      </c>
      <c r="N98" s="338">
        <v>0</v>
      </c>
      <c r="O98" s="330">
        <v>137035</v>
      </c>
      <c r="P98" s="329"/>
      <c r="Q98" s="329"/>
      <c r="R98" s="330">
        <v>0</v>
      </c>
      <c r="S98" s="334" t="s">
        <v>107</v>
      </c>
      <c r="T98" s="334" t="s">
        <v>1355</v>
      </c>
    </row>
    <row r="99" spans="1:21" s="334" customFormat="1" x14ac:dyDescent="0.3">
      <c r="A99" s="334">
        <v>192</v>
      </c>
      <c r="B99" s="343" t="s">
        <v>242</v>
      </c>
      <c r="C99" s="334" t="s">
        <v>243</v>
      </c>
      <c r="D99" s="335" t="s">
        <v>499</v>
      </c>
      <c r="E99" s="335" t="s">
        <v>4</v>
      </c>
      <c r="G99" s="323">
        <v>392820</v>
      </c>
      <c r="H99" s="323">
        <v>392897</v>
      </c>
      <c r="I99" s="336">
        <f t="shared" si="3"/>
        <v>77</v>
      </c>
      <c r="J99" s="329"/>
      <c r="L99" s="336"/>
      <c r="M99" s="344">
        <v>2520.4499999999998</v>
      </c>
      <c r="N99" s="338">
        <v>0.1004</v>
      </c>
      <c r="O99" s="330"/>
      <c r="P99" s="329"/>
      <c r="Q99" s="329"/>
      <c r="R99" s="330">
        <v>0</v>
      </c>
      <c r="S99" s="334" t="s">
        <v>107</v>
      </c>
    </row>
    <row r="100" spans="1:21" s="334" customFormat="1" x14ac:dyDescent="0.3">
      <c r="A100" s="334">
        <v>192</v>
      </c>
      <c r="B100" s="343">
        <v>1394</v>
      </c>
      <c r="C100" s="334" t="s">
        <v>243</v>
      </c>
      <c r="D100" s="335" t="s">
        <v>859</v>
      </c>
      <c r="E100" s="335" t="s">
        <v>4</v>
      </c>
      <c r="G100" s="323">
        <v>185329</v>
      </c>
      <c r="H100" s="323">
        <v>191658</v>
      </c>
      <c r="I100" s="336">
        <f t="shared" si="3"/>
        <v>6329</v>
      </c>
      <c r="J100" s="329"/>
      <c r="L100" s="336"/>
      <c r="M100" s="344">
        <v>2447.7600000000002</v>
      </c>
      <c r="N100" s="338">
        <v>9.7500000000000003E-2</v>
      </c>
      <c r="O100" s="330"/>
      <c r="P100" s="329"/>
      <c r="Q100" s="329"/>
      <c r="R100" s="330"/>
      <c r="S100" s="334" t="s">
        <v>107</v>
      </c>
      <c r="T100" s="334" t="s">
        <v>873</v>
      </c>
    </row>
    <row r="101" spans="1:21" s="334" customFormat="1" x14ac:dyDescent="0.3">
      <c r="A101" s="334">
        <v>192</v>
      </c>
      <c r="B101" s="343">
        <v>1394</v>
      </c>
      <c r="C101" s="334" t="s">
        <v>243</v>
      </c>
      <c r="D101" s="335" t="s">
        <v>1136</v>
      </c>
      <c r="E101" s="335" t="s">
        <v>4</v>
      </c>
      <c r="G101" s="323">
        <v>97814</v>
      </c>
      <c r="H101" s="323">
        <v>103263</v>
      </c>
      <c r="I101" s="336">
        <f t="shared" si="3"/>
        <v>5449</v>
      </c>
      <c r="J101" s="329"/>
      <c r="L101" s="336"/>
      <c r="M101" s="344">
        <v>3756.72</v>
      </c>
      <c r="N101" s="338">
        <v>9.2700000000000005E-2</v>
      </c>
      <c r="O101" s="330"/>
      <c r="P101" s="329"/>
      <c r="Q101" s="329"/>
      <c r="R101" s="330"/>
      <c r="S101" s="334" t="s">
        <v>107</v>
      </c>
      <c r="T101" s="334" t="s">
        <v>1137</v>
      </c>
    </row>
    <row r="102" spans="1:21" s="334" customFormat="1" x14ac:dyDescent="0.3">
      <c r="A102" s="334">
        <v>192</v>
      </c>
      <c r="B102" s="343">
        <v>1394</v>
      </c>
      <c r="C102" s="334" t="s">
        <v>243</v>
      </c>
      <c r="D102" s="335" t="s">
        <v>1152</v>
      </c>
      <c r="E102" s="335" t="s">
        <v>4</v>
      </c>
      <c r="G102" s="323">
        <v>116008</v>
      </c>
      <c r="H102" s="323">
        <v>122897</v>
      </c>
      <c r="I102" s="336">
        <f t="shared" si="3"/>
        <v>6889</v>
      </c>
      <c r="J102" s="329"/>
      <c r="L102" s="336"/>
      <c r="M102" s="344">
        <v>3254.64</v>
      </c>
      <c r="N102" s="338">
        <v>9.0999999999999998E-2</v>
      </c>
      <c r="O102" s="330"/>
      <c r="P102" s="329"/>
      <c r="Q102" s="329"/>
      <c r="R102" s="330"/>
      <c r="S102" s="334" t="s">
        <v>107</v>
      </c>
      <c r="T102" s="334" t="s">
        <v>1154</v>
      </c>
    </row>
    <row r="103" spans="1:21" s="334" customFormat="1" x14ac:dyDescent="0.3">
      <c r="A103" s="334">
        <v>192</v>
      </c>
      <c r="B103" s="343">
        <v>1394</v>
      </c>
      <c r="C103" s="334" t="s">
        <v>243</v>
      </c>
      <c r="D103" s="335" t="s">
        <v>1153</v>
      </c>
      <c r="E103" s="335" t="s">
        <v>4</v>
      </c>
      <c r="G103" s="323">
        <v>93417</v>
      </c>
      <c r="H103" s="323">
        <v>99053</v>
      </c>
      <c r="I103" s="336">
        <f t="shared" si="3"/>
        <v>5636</v>
      </c>
      <c r="J103" s="329"/>
      <c r="L103" s="336"/>
      <c r="M103" s="344">
        <v>3254.64</v>
      </c>
      <c r="N103" s="338">
        <v>9.0999999999999998E-2</v>
      </c>
      <c r="O103" s="330"/>
      <c r="P103" s="329"/>
      <c r="Q103" s="329"/>
      <c r="R103" s="330"/>
      <c r="S103" s="334" t="s">
        <v>107</v>
      </c>
      <c r="T103" s="334" t="s">
        <v>1155</v>
      </c>
    </row>
    <row r="104" spans="1:21" s="334" customFormat="1" x14ac:dyDescent="0.3">
      <c r="A104" s="334">
        <v>242</v>
      </c>
      <c r="B104" s="334" t="s">
        <v>250</v>
      </c>
      <c r="C104" s="334" t="s">
        <v>479</v>
      </c>
      <c r="D104" s="335" t="s">
        <v>421</v>
      </c>
      <c r="E104" s="335" t="s">
        <v>4</v>
      </c>
      <c r="G104" s="323">
        <v>122420</v>
      </c>
      <c r="H104" s="323">
        <v>123688</v>
      </c>
      <c r="I104" s="336">
        <f t="shared" si="3"/>
        <v>1268</v>
      </c>
      <c r="J104" s="329"/>
      <c r="L104" s="336">
        <f>K104-J104</f>
        <v>0</v>
      </c>
      <c r="M104" s="337">
        <v>2046.19</v>
      </c>
      <c r="N104" s="338">
        <v>8.5300000000000001E-2</v>
      </c>
      <c r="O104" s="330">
        <v>12286</v>
      </c>
      <c r="P104" s="329"/>
      <c r="Q104" s="329"/>
      <c r="R104" s="330">
        <v>0</v>
      </c>
      <c r="S104" s="334" t="s">
        <v>107</v>
      </c>
      <c r="T104" s="334" t="s">
        <v>776</v>
      </c>
    </row>
    <row r="105" spans="1:21" s="334" customFormat="1" x14ac:dyDescent="0.3">
      <c r="A105" s="334">
        <v>248</v>
      </c>
      <c r="B105" s="375" t="s">
        <v>1380</v>
      </c>
      <c r="C105" s="334" t="s">
        <v>481</v>
      </c>
      <c r="D105" s="335" t="s">
        <v>951</v>
      </c>
      <c r="E105" s="335" t="s">
        <v>4</v>
      </c>
      <c r="G105" s="323">
        <v>224526</v>
      </c>
      <c r="H105" s="323">
        <v>232094</v>
      </c>
      <c r="I105" s="336">
        <f t="shared" si="3"/>
        <v>7568</v>
      </c>
      <c r="J105" s="329"/>
      <c r="L105" s="336"/>
      <c r="M105" s="337">
        <v>3614.14</v>
      </c>
      <c r="N105" s="338">
        <v>9.4600000000000004E-2</v>
      </c>
      <c r="O105" s="330"/>
      <c r="P105" s="329"/>
      <c r="Q105" s="329"/>
      <c r="R105" s="330"/>
      <c r="S105" s="334" t="s">
        <v>107</v>
      </c>
      <c r="T105" s="334" t="s">
        <v>952</v>
      </c>
    </row>
    <row r="106" spans="1:21" s="334" customFormat="1" x14ac:dyDescent="0.3">
      <c r="A106" s="334">
        <v>248</v>
      </c>
      <c r="B106" s="343">
        <v>1447</v>
      </c>
      <c r="C106" s="334" t="s">
        <v>481</v>
      </c>
      <c r="D106" s="335" t="s">
        <v>1179</v>
      </c>
      <c r="E106" s="335" t="s">
        <v>4</v>
      </c>
      <c r="G106" s="323">
        <v>83431</v>
      </c>
      <c r="H106" s="323">
        <v>87379</v>
      </c>
      <c r="I106" s="336">
        <f t="shared" si="3"/>
        <v>3948</v>
      </c>
      <c r="J106" s="329"/>
      <c r="L106" s="336"/>
      <c r="M106" s="337">
        <v>4890.63</v>
      </c>
      <c r="N106" s="338">
        <v>0.09</v>
      </c>
      <c r="O106" s="330"/>
      <c r="P106" s="329"/>
      <c r="Q106" s="329"/>
      <c r="R106" s="330"/>
      <c r="S106" s="334" t="s">
        <v>107</v>
      </c>
      <c r="T106" s="334" t="s">
        <v>1250</v>
      </c>
    </row>
    <row r="107" spans="1:21" s="334" customFormat="1" x14ac:dyDescent="0.3">
      <c r="A107" s="334">
        <v>248</v>
      </c>
      <c r="B107" s="343">
        <v>1447</v>
      </c>
      <c r="C107" s="334" t="s">
        <v>481</v>
      </c>
      <c r="D107" s="335" t="s">
        <v>1212</v>
      </c>
      <c r="E107" s="335" t="s">
        <v>4</v>
      </c>
      <c r="G107" s="323">
        <v>101034</v>
      </c>
      <c r="H107" s="323">
        <v>110657</v>
      </c>
      <c r="I107" s="336">
        <f t="shared" si="3"/>
        <v>9623</v>
      </c>
      <c r="J107" s="329"/>
      <c r="L107" s="336"/>
      <c r="M107" s="337">
        <v>4890.63</v>
      </c>
      <c r="N107" s="338">
        <v>0.09</v>
      </c>
      <c r="O107" s="330"/>
      <c r="P107" s="329"/>
      <c r="Q107" s="329"/>
      <c r="R107" s="330"/>
      <c r="S107" s="334" t="s">
        <v>107</v>
      </c>
      <c r="T107" s="334" t="s">
        <v>1251</v>
      </c>
    </row>
    <row r="108" spans="1:21" s="334" customFormat="1" x14ac:dyDescent="0.3">
      <c r="A108" s="334">
        <v>248</v>
      </c>
      <c r="B108" s="343">
        <v>1447</v>
      </c>
      <c r="C108" s="334" t="s">
        <v>481</v>
      </c>
      <c r="D108" s="335" t="s">
        <v>1213</v>
      </c>
      <c r="E108" s="335" t="s">
        <v>4</v>
      </c>
      <c r="G108" s="323">
        <v>113111</v>
      </c>
      <c r="H108" s="323">
        <v>118750</v>
      </c>
      <c r="I108" s="336">
        <f t="shared" si="3"/>
        <v>5639</v>
      </c>
      <c r="J108" s="329"/>
      <c r="L108" s="336"/>
      <c r="M108" s="337">
        <v>4890.63</v>
      </c>
      <c r="N108" s="338">
        <v>0.09</v>
      </c>
      <c r="O108" s="330"/>
      <c r="P108" s="329"/>
      <c r="Q108" s="329"/>
      <c r="R108" s="330"/>
      <c r="S108" s="334" t="s">
        <v>107</v>
      </c>
      <c r="T108" s="334" t="s">
        <v>1252</v>
      </c>
    </row>
    <row r="109" spans="1:21" s="334" customFormat="1" x14ac:dyDescent="0.3">
      <c r="A109" s="334">
        <v>268</v>
      </c>
      <c r="B109" s="334" t="s">
        <v>281</v>
      </c>
      <c r="C109" s="334" t="s">
        <v>482</v>
      </c>
      <c r="D109" s="335" t="s">
        <v>647</v>
      </c>
      <c r="E109" s="335" t="s">
        <v>4</v>
      </c>
      <c r="G109" s="323">
        <v>197782</v>
      </c>
      <c r="H109" s="323">
        <v>198262</v>
      </c>
      <c r="I109" s="336">
        <f t="shared" si="3"/>
        <v>480</v>
      </c>
      <c r="J109" s="329"/>
      <c r="L109" s="336">
        <f>K109-J109</f>
        <v>0</v>
      </c>
      <c r="M109" s="337">
        <v>2183.1999999999998</v>
      </c>
      <c r="N109" s="338">
        <v>0.10100000000000001</v>
      </c>
      <c r="O109" s="330">
        <v>0</v>
      </c>
      <c r="P109" s="329"/>
      <c r="Q109" s="329"/>
      <c r="R109" s="330">
        <v>0</v>
      </c>
      <c r="S109" s="334" t="s">
        <v>107</v>
      </c>
      <c r="T109" s="334" t="s">
        <v>645</v>
      </c>
    </row>
    <row r="110" spans="1:21" s="334" customFormat="1" x14ac:dyDescent="0.3">
      <c r="A110" s="334">
        <v>268</v>
      </c>
      <c r="B110" s="334" t="s">
        <v>281</v>
      </c>
      <c r="C110" s="334" t="s">
        <v>482</v>
      </c>
      <c r="D110" s="335" t="s">
        <v>654</v>
      </c>
      <c r="E110" s="335" t="s">
        <v>4</v>
      </c>
      <c r="G110" s="323">
        <v>173894</v>
      </c>
      <c r="H110" s="323">
        <v>175486</v>
      </c>
      <c r="I110" s="336">
        <f t="shared" si="3"/>
        <v>1592</v>
      </c>
      <c r="J110" s="329"/>
      <c r="L110" s="336"/>
      <c r="M110" s="337">
        <v>2183.1999999999998</v>
      </c>
      <c r="N110" s="338">
        <v>0.10100000000000001</v>
      </c>
      <c r="O110" s="330">
        <v>0</v>
      </c>
      <c r="P110" s="329"/>
      <c r="Q110" s="329"/>
      <c r="R110" s="330"/>
      <c r="S110" s="334" t="s">
        <v>107</v>
      </c>
      <c r="T110" s="334" t="s">
        <v>653</v>
      </c>
    </row>
    <row r="111" spans="1:21" s="334" customFormat="1" x14ac:dyDescent="0.3">
      <c r="A111" s="334">
        <v>278</v>
      </c>
      <c r="B111" s="334" t="s">
        <v>371</v>
      </c>
      <c r="C111" s="334" t="s">
        <v>388</v>
      </c>
      <c r="D111" s="335" t="s">
        <v>666</v>
      </c>
      <c r="E111" s="335" t="s">
        <v>4</v>
      </c>
      <c r="G111" s="323">
        <v>200181</v>
      </c>
      <c r="H111" s="323">
        <v>201493</v>
      </c>
      <c r="I111" s="336">
        <f t="shared" si="3"/>
        <v>1312</v>
      </c>
      <c r="J111" s="329"/>
      <c r="L111" s="336"/>
      <c r="M111" s="337">
        <v>1623.75</v>
      </c>
      <c r="N111" s="338">
        <v>9.64E-2</v>
      </c>
      <c r="O111" s="330"/>
      <c r="P111" s="329"/>
      <c r="Q111" s="329"/>
      <c r="R111" s="330"/>
      <c r="S111" s="334" t="s">
        <v>107</v>
      </c>
      <c r="T111" s="334" t="s">
        <v>728</v>
      </c>
      <c r="U111" s="334" t="s">
        <v>752</v>
      </c>
    </row>
    <row r="112" spans="1:21" s="334" customFormat="1" x14ac:dyDescent="0.3">
      <c r="A112" s="334">
        <v>278</v>
      </c>
      <c r="B112" s="334" t="s">
        <v>371</v>
      </c>
      <c r="C112" s="334" t="s">
        <v>388</v>
      </c>
      <c r="D112" s="335" t="s">
        <v>689</v>
      </c>
      <c r="E112" s="335" t="s">
        <v>4</v>
      </c>
      <c r="G112" s="323">
        <v>232827</v>
      </c>
      <c r="H112" s="323">
        <v>235490</v>
      </c>
      <c r="I112" s="336">
        <f t="shared" si="3"/>
        <v>2663</v>
      </c>
      <c r="J112" s="329"/>
      <c r="L112" s="336"/>
      <c r="M112" s="337">
        <v>1623.75</v>
      </c>
      <c r="N112" s="338">
        <v>9.64E-2</v>
      </c>
      <c r="O112" s="330"/>
      <c r="P112" s="329"/>
      <c r="Q112" s="329"/>
      <c r="R112" s="330"/>
      <c r="S112" s="334" t="s">
        <v>107</v>
      </c>
      <c r="T112" s="345" t="s">
        <v>688</v>
      </c>
      <c r="U112" s="334">
        <v>84</v>
      </c>
    </row>
    <row r="113" spans="1:21" s="334" customFormat="1" x14ac:dyDescent="0.3">
      <c r="A113" s="334">
        <v>278</v>
      </c>
      <c r="B113" s="334" t="s">
        <v>371</v>
      </c>
      <c r="C113" s="334" t="s">
        <v>388</v>
      </c>
      <c r="D113" s="335" t="s">
        <v>690</v>
      </c>
      <c r="E113" s="335" t="s">
        <v>4</v>
      </c>
      <c r="G113" s="323">
        <v>195058</v>
      </c>
      <c r="H113" s="323">
        <v>196904</v>
      </c>
      <c r="I113" s="336">
        <f t="shared" si="3"/>
        <v>1846</v>
      </c>
      <c r="J113" s="329"/>
      <c r="L113" s="336"/>
      <c r="M113" s="337">
        <v>1623.75</v>
      </c>
      <c r="N113" s="338">
        <v>9.64E-2</v>
      </c>
      <c r="O113" s="330"/>
      <c r="P113" s="329"/>
      <c r="Q113" s="329"/>
      <c r="R113" s="330"/>
      <c r="S113" s="334" t="s">
        <v>107</v>
      </c>
      <c r="T113" s="334" t="s">
        <v>728</v>
      </c>
      <c r="U113" s="334" t="s">
        <v>752</v>
      </c>
    </row>
    <row r="114" spans="1:21" s="334" customFormat="1" x14ac:dyDescent="0.3">
      <c r="A114" s="334">
        <v>278</v>
      </c>
      <c r="B114" s="334" t="s">
        <v>371</v>
      </c>
      <c r="C114" s="334" t="s">
        <v>388</v>
      </c>
      <c r="D114" s="335" t="s">
        <v>681</v>
      </c>
      <c r="E114" s="335" t="s">
        <v>4</v>
      </c>
      <c r="G114" s="323">
        <v>218311</v>
      </c>
      <c r="H114" s="323">
        <v>221858</v>
      </c>
      <c r="I114" s="336">
        <f t="shared" si="3"/>
        <v>3547</v>
      </c>
      <c r="J114" s="329"/>
      <c r="L114" s="336"/>
      <c r="M114" s="337">
        <v>1623.75</v>
      </c>
      <c r="N114" s="338">
        <v>9.64E-2</v>
      </c>
      <c r="O114" s="330"/>
      <c r="P114" s="329"/>
      <c r="Q114" s="329"/>
      <c r="R114" s="330"/>
      <c r="S114" s="334" t="s">
        <v>107</v>
      </c>
      <c r="T114" s="334" t="s">
        <v>728</v>
      </c>
      <c r="U114" s="334" t="s">
        <v>752</v>
      </c>
    </row>
    <row r="115" spans="1:21" s="334" customFormat="1" x14ac:dyDescent="0.3">
      <c r="A115" s="334">
        <v>278</v>
      </c>
      <c r="B115" s="334" t="s">
        <v>371</v>
      </c>
      <c r="C115" s="334" t="s">
        <v>388</v>
      </c>
      <c r="D115" s="335" t="s">
        <v>692</v>
      </c>
      <c r="E115" s="335" t="s">
        <v>4</v>
      </c>
      <c r="G115" s="323">
        <v>206086</v>
      </c>
      <c r="H115" s="323">
        <v>209292</v>
      </c>
      <c r="I115" s="336">
        <f t="shared" si="3"/>
        <v>3206</v>
      </c>
      <c r="J115" s="329"/>
      <c r="L115" s="336"/>
      <c r="M115" s="337">
        <v>1623.75</v>
      </c>
      <c r="N115" s="338">
        <v>9.64E-2</v>
      </c>
      <c r="O115" s="330"/>
      <c r="P115" s="329"/>
      <c r="Q115" s="329"/>
      <c r="R115" s="330"/>
      <c r="S115" s="334" t="s">
        <v>107</v>
      </c>
      <c r="T115" s="334" t="s">
        <v>728</v>
      </c>
      <c r="U115" s="334" t="s">
        <v>752</v>
      </c>
    </row>
    <row r="116" spans="1:21" s="334" customFormat="1" x14ac:dyDescent="0.3">
      <c r="A116" s="334">
        <v>278</v>
      </c>
      <c r="B116" s="334" t="s">
        <v>371</v>
      </c>
      <c r="C116" s="334" t="s">
        <v>388</v>
      </c>
      <c r="D116" s="335" t="s">
        <v>695</v>
      </c>
      <c r="E116" s="335" t="s">
        <v>4</v>
      </c>
      <c r="G116" s="323">
        <v>199227</v>
      </c>
      <c r="H116" s="323">
        <v>200869</v>
      </c>
      <c r="I116" s="336">
        <f t="shared" si="3"/>
        <v>1642</v>
      </c>
      <c r="J116" s="329"/>
      <c r="L116" s="336"/>
      <c r="M116" s="337">
        <v>1623.75</v>
      </c>
      <c r="N116" s="338">
        <v>9.64E-2</v>
      </c>
      <c r="O116" s="330"/>
      <c r="P116" s="329"/>
      <c r="Q116" s="329"/>
      <c r="R116" s="330"/>
      <c r="S116" s="334" t="s">
        <v>107</v>
      </c>
      <c r="T116" s="345" t="s">
        <v>696</v>
      </c>
      <c r="U116" s="334">
        <v>84</v>
      </c>
    </row>
    <row r="117" spans="1:21" s="334" customFormat="1" x14ac:dyDescent="0.3">
      <c r="A117" s="334">
        <v>278</v>
      </c>
      <c r="B117" s="334" t="s">
        <v>371</v>
      </c>
      <c r="C117" s="334" t="s">
        <v>388</v>
      </c>
      <c r="D117" s="335" t="s">
        <v>703</v>
      </c>
      <c r="E117" s="335" t="s">
        <v>4</v>
      </c>
      <c r="G117" s="323">
        <v>160888</v>
      </c>
      <c r="H117" s="323">
        <v>164729</v>
      </c>
      <c r="I117" s="336">
        <f t="shared" si="3"/>
        <v>3841</v>
      </c>
      <c r="J117" s="329"/>
      <c r="L117" s="336"/>
      <c r="M117" s="337">
        <v>1623.75</v>
      </c>
      <c r="N117" s="338">
        <v>9.64E-2</v>
      </c>
      <c r="O117" s="330"/>
      <c r="P117" s="329"/>
      <c r="Q117" s="329"/>
      <c r="R117" s="330"/>
      <c r="S117" s="334" t="s">
        <v>107</v>
      </c>
      <c r="T117" s="345" t="s">
        <v>705</v>
      </c>
      <c r="U117" s="334">
        <v>84</v>
      </c>
    </row>
    <row r="118" spans="1:21" s="334" customFormat="1" x14ac:dyDescent="0.3">
      <c r="A118" s="334">
        <v>278</v>
      </c>
      <c r="B118" s="334" t="s">
        <v>371</v>
      </c>
      <c r="C118" s="334" t="s">
        <v>388</v>
      </c>
      <c r="D118" s="335" t="s">
        <v>704</v>
      </c>
      <c r="E118" s="335" t="s">
        <v>4</v>
      </c>
      <c r="G118" s="323">
        <v>183475</v>
      </c>
      <c r="H118" s="323">
        <v>183475</v>
      </c>
      <c r="I118" s="336">
        <f t="shared" si="3"/>
        <v>0</v>
      </c>
      <c r="J118" s="329"/>
      <c r="L118" s="336"/>
      <c r="M118" s="337">
        <v>1623.75</v>
      </c>
      <c r="N118" s="338">
        <v>9.64E-2</v>
      </c>
      <c r="O118" s="330"/>
      <c r="P118" s="329"/>
      <c r="Q118" s="329"/>
      <c r="R118" s="330"/>
      <c r="S118" s="334" t="s">
        <v>107</v>
      </c>
      <c r="T118" s="334" t="s">
        <v>728</v>
      </c>
      <c r="U118" s="334" t="s">
        <v>752</v>
      </c>
    </row>
    <row r="119" spans="1:21" s="334" customFormat="1" x14ac:dyDescent="0.3">
      <c r="A119" s="334">
        <v>278</v>
      </c>
      <c r="B119" s="334" t="s">
        <v>371</v>
      </c>
      <c r="C119" s="334" t="s">
        <v>388</v>
      </c>
      <c r="D119" s="335" t="s">
        <v>974</v>
      </c>
      <c r="E119" s="335" t="s">
        <v>4</v>
      </c>
      <c r="G119" s="323">
        <v>89496</v>
      </c>
      <c r="H119" s="323">
        <v>93246</v>
      </c>
      <c r="I119" s="336">
        <f t="shared" si="3"/>
        <v>3750</v>
      </c>
      <c r="J119" s="329"/>
      <c r="L119" s="336"/>
      <c r="M119" s="337">
        <v>1607.68</v>
      </c>
      <c r="N119" s="338">
        <v>9.4899999999999998E-2</v>
      </c>
      <c r="O119" s="330"/>
      <c r="P119" s="329"/>
      <c r="Q119" s="329"/>
      <c r="R119" s="330"/>
      <c r="S119" s="334" t="s">
        <v>107</v>
      </c>
      <c r="T119" s="334" t="s">
        <v>976</v>
      </c>
    </row>
    <row r="120" spans="1:21" s="334" customFormat="1" x14ac:dyDescent="0.3">
      <c r="A120" s="334">
        <v>278</v>
      </c>
      <c r="B120" s="334" t="s">
        <v>371</v>
      </c>
      <c r="C120" s="334" t="s">
        <v>388</v>
      </c>
      <c r="D120" s="335" t="s">
        <v>975</v>
      </c>
      <c r="E120" s="335" t="s">
        <v>4</v>
      </c>
      <c r="G120" s="323">
        <v>140604</v>
      </c>
      <c r="H120" s="323">
        <v>149638</v>
      </c>
      <c r="I120" s="336">
        <f t="shared" si="3"/>
        <v>9034</v>
      </c>
      <c r="J120" s="329"/>
      <c r="L120" s="336"/>
      <c r="M120" s="337">
        <v>1607.68</v>
      </c>
      <c r="N120" s="338">
        <v>9.4899999999999998E-2</v>
      </c>
      <c r="O120" s="330"/>
      <c r="P120" s="329"/>
      <c r="Q120" s="329"/>
      <c r="R120" s="330"/>
      <c r="S120" s="334" t="s">
        <v>107</v>
      </c>
      <c r="T120" s="334" t="s">
        <v>976</v>
      </c>
    </row>
    <row r="121" spans="1:21" s="334" customFormat="1" x14ac:dyDescent="0.3">
      <c r="A121" s="334">
        <v>278</v>
      </c>
      <c r="B121" s="334" t="s">
        <v>371</v>
      </c>
      <c r="C121" s="334" t="s">
        <v>388</v>
      </c>
      <c r="D121" s="335" t="s">
        <v>998</v>
      </c>
      <c r="E121" s="335" t="s">
        <v>4</v>
      </c>
      <c r="G121" s="323">
        <v>115160</v>
      </c>
      <c r="H121" s="323">
        <v>117410</v>
      </c>
      <c r="I121" s="336">
        <f t="shared" si="3"/>
        <v>2250</v>
      </c>
      <c r="J121" s="329"/>
      <c r="L121" s="336"/>
      <c r="M121" s="337">
        <v>1607.68</v>
      </c>
      <c r="N121" s="338">
        <v>9.4899999999999998E-2</v>
      </c>
      <c r="O121" s="330"/>
      <c r="P121" s="329"/>
      <c r="Q121" s="329"/>
      <c r="R121" s="330"/>
      <c r="S121" s="334" t="s">
        <v>107</v>
      </c>
      <c r="T121" s="334" t="s">
        <v>999</v>
      </c>
    </row>
    <row r="122" spans="1:21" s="334" customFormat="1" x14ac:dyDescent="0.3">
      <c r="A122" s="334">
        <v>278</v>
      </c>
      <c r="B122" s="334" t="s">
        <v>371</v>
      </c>
      <c r="C122" s="334" t="s">
        <v>388</v>
      </c>
      <c r="D122" s="335" t="s">
        <v>1019</v>
      </c>
      <c r="E122" s="335" t="s">
        <v>4</v>
      </c>
      <c r="G122" s="323">
        <v>111882</v>
      </c>
      <c r="H122" s="323">
        <v>114265</v>
      </c>
      <c r="I122" s="336">
        <f t="shared" si="3"/>
        <v>2383</v>
      </c>
      <c r="J122" s="329"/>
      <c r="L122" s="336"/>
      <c r="M122" s="337">
        <v>1607.68</v>
      </c>
      <c r="N122" s="338">
        <v>9.4899999999999998E-2</v>
      </c>
      <c r="O122" s="330"/>
      <c r="P122" s="329"/>
      <c r="Q122" s="329"/>
      <c r="R122" s="330"/>
      <c r="S122" s="334" t="s">
        <v>107</v>
      </c>
      <c r="T122" s="334" t="s">
        <v>1018</v>
      </c>
    </row>
    <row r="123" spans="1:21" s="334" customFormat="1" x14ac:dyDescent="0.3">
      <c r="A123" s="334">
        <v>278</v>
      </c>
      <c r="B123" s="334" t="s">
        <v>371</v>
      </c>
      <c r="C123" s="334" t="s">
        <v>388</v>
      </c>
      <c r="D123" s="335" t="s">
        <v>1056</v>
      </c>
      <c r="E123" s="335" t="s">
        <v>4</v>
      </c>
      <c r="G123" s="323">
        <v>94060</v>
      </c>
      <c r="H123" s="323">
        <v>96186</v>
      </c>
      <c r="I123" s="336">
        <f t="shared" si="3"/>
        <v>2126</v>
      </c>
      <c r="J123" s="329"/>
      <c r="L123" s="336"/>
      <c r="M123" s="337">
        <v>1607.68</v>
      </c>
      <c r="N123" s="338">
        <v>9.4899999999999998E-2</v>
      </c>
      <c r="O123" s="330"/>
      <c r="P123" s="329"/>
      <c r="Q123" s="329"/>
      <c r="R123" s="330"/>
      <c r="S123" s="334" t="s">
        <v>107</v>
      </c>
      <c r="T123" s="334" t="s">
        <v>1057</v>
      </c>
    </row>
    <row r="124" spans="1:21" s="334" customFormat="1" x14ac:dyDescent="0.3">
      <c r="A124" s="334">
        <v>278</v>
      </c>
      <c r="B124" s="334" t="s">
        <v>371</v>
      </c>
      <c r="C124" s="334" t="s">
        <v>388</v>
      </c>
      <c r="D124" s="335" t="s">
        <v>1024</v>
      </c>
      <c r="E124" s="335" t="s">
        <v>4</v>
      </c>
      <c r="G124" s="323">
        <v>153547</v>
      </c>
      <c r="H124" s="323">
        <v>156926</v>
      </c>
      <c r="I124" s="336">
        <f t="shared" si="3"/>
        <v>3379</v>
      </c>
      <c r="J124" s="329"/>
      <c r="L124" s="336"/>
      <c r="M124" s="337">
        <v>1607.68</v>
      </c>
      <c r="N124" s="338">
        <v>9.4899999999999998E-2</v>
      </c>
      <c r="O124" s="330"/>
      <c r="P124" s="329"/>
      <c r="Q124" s="329"/>
      <c r="R124" s="330"/>
      <c r="S124" s="334" t="s">
        <v>107</v>
      </c>
      <c r="T124" s="334" t="s">
        <v>1025</v>
      </c>
    </row>
    <row r="125" spans="1:21" s="334" customFormat="1" x14ac:dyDescent="0.3">
      <c r="A125" s="334">
        <v>278</v>
      </c>
      <c r="B125" s="334" t="s">
        <v>371</v>
      </c>
      <c r="C125" s="334" t="s">
        <v>388</v>
      </c>
      <c r="D125" s="335" t="s">
        <v>1270</v>
      </c>
      <c r="E125" s="335" t="s">
        <v>4</v>
      </c>
      <c r="G125" s="323">
        <v>41905</v>
      </c>
      <c r="H125" s="323">
        <v>44387</v>
      </c>
      <c r="I125" s="336">
        <f t="shared" si="3"/>
        <v>2482</v>
      </c>
      <c r="J125" s="329"/>
      <c r="L125" s="336"/>
      <c r="M125" s="337">
        <v>2278.9</v>
      </c>
      <c r="N125" s="338">
        <v>8.8999999999999996E-2</v>
      </c>
      <c r="O125" s="330"/>
      <c r="P125" s="329"/>
      <c r="Q125" s="329"/>
      <c r="R125" s="330"/>
      <c r="S125" s="334" t="s">
        <v>107</v>
      </c>
      <c r="T125" s="334" t="s">
        <v>1301</v>
      </c>
    </row>
    <row r="126" spans="1:21" s="334" customFormat="1" x14ac:dyDescent="0.3">
      <c r="A126" s="334">
        <v>278</v>
      </c>
      <c r="B126" s="334" t="s">
        <v>371</v>
      </c>
      <c r="C126" s="334" t="s">
        <v>388</v>
      </c>
      <c r="D126" s="335" t="s">
        <v>1271</v>
      </c>
      <c r="E126" s="335" t="s">
        <v>4</v>
      </c>
      <c r="G126" s="323">
        <v>27687</v>
      </c>
      <c r="H126" s="323">
        <v>29138</v>
      </c>
      <c r="I126" s="336">
        <f t="shared" si="3"/>
        <v>1451</v>
      </c>
      <c r="J126" s="329"/>
      <c r="L126" s="336"/>
      <c r="M126" s="337">
        <v>2278.9</v>
      </c>
      <c r="N126" s="338">
        <v>8.8999999999999996E-2</v>
      </c>
      <c r="O126" s="330"/>
      <c r="P126" s="329"/>
      <c r="Q126" s="329"/>
      <c r="R126" s="330"/>
      <c r="S126" s="334" t="s">
        <v>107</v>
      </c>
      <c r="T126" s="334" t="s">
        <v>1272</v>
      </c>
    </row>
    <row r="127" spans="1:21" s="334" customFormat="1" x14ac:dyDescent="0.3">
      <c r="A127" s="334">
        <v>295</v>
      </c>
      <c r="B127" s="334" t="s">
        <v>367</v>
      </c>
      <c r="C127" s="334" t="s">
        <v>383</v>
      </c>
      <c r="D127" s="335" t="s">
        <v>422</v>
      </c>
      <c r="E127" s="335" t="s">
        <v>4</v>
      </c>
      <c r="G127" s="323">
        <v>208650</v>
      </c>
      <c r="H127" s="323">
        <v>210050</v>
      </c>
      <c r="I127" s="336">
        <f t="shared" si="3"/>
        <v>1400</v>
      </c>
      <c r="J127" s="329"/>
      <c r="L127" s="336">
        <f>K127-J127</f>
        <v>0</v>
      </c>
      <c r="M127" s="337">
        <v>1566.5</v>
      </c>
      <c r="N127" s="338">
        <v>9.6699999999999994E-2</v>
      </c>
      <c r="O127" s="330">
        <v>23595</v>
      </c>
      <c r="P127" s="329"/>
      <c r="Q127" s="329"/>
      <c r="R127" s="330">
        <v>0</v>
      </c>
      <c r="S127" s="334" t="s">
        <v>107</v>
      </c>
    </row>
    <row r="128" spans="1:21" s="334" customFormat="1" x14ac:dyDescent="0.3">
      <c r="A128" s="334">
        <v>295</v>
      </c>
      <c r="B128" s="343">
        <v>1501</v>
      </c>
      <c r="C128" s="334" t="s">
        <v>383</v>
      </c>
      <c r="D128" s="335" t="s">
        <v>1058</v>
      </c>
      <c r="E128" s="335" t="s">
        <v>4</v>
      </c>
      <c r="G128" s="323">
        <v>53482</v>
      </c>
      <c r="H128" s="323">
        <v>54683</v>
      </c>
      <c r="I128" s="336">
        <f t="shared" si="3"/>
        <v>1201</v>
      </c>
      <c r="J128" s="329"/>
      <c r="L128" s="336"/>
      <c r="M128" s="337">
        <v>1939.33</v>
      </c>
      <c r="N128" s="338">
        <v>0.1003</v>
      </c>
      <c r="O128" s="330"/>
      <c r="P128" s="329"/>
      <c r="Q128" s="329"/>
      <c r="R128" s="330"/>
      <c r="S128" s="334" t="s">
        <v>107</v>
      </c>
      <c r="T128" s="334" t="s">
        <v>1059</v>
      </c>
    </row>
    <row r="129" spans="1:22" s="334" customFormat="1" x14ac:dyDescent="0.3">
      <c r="A129" s="334">
        <v>301</v>
      </c>
      <c r="B129" s="343">
        <v>1514</v>
      </c>
      <c r="C129" s="334" t="s">
        <v>675</v>
      </c>
      <c r="D129" s="335" t="s">
        <v>676</v>
      </c>
      <c r="E129" s="335" t="s">
        <v>4</v>
      </c>
      <c r="G129" s="323">
        <v>138324</v>
      </c>
      <c r="H129" s="323">
        <v>138324</v>
      </c>
      <c r="I129" s="336">
        <f t="shared" si="3"/>
        <v>0</v>
      </c>
      <c r="J129" s="329"/>
      <c r="L129" s="336"/>
      <c r="M129" s="337">
        <v>2537.1</v>
      </c>
      <c r="N129" s="338">
        <v>0.1132</v>
      </c>
      <c r="O129" s="330"/>
      <c r="P129" s="329"/>
      <c r="Q129" s="329"/>
      <c r="R129" s="330"/>
      <c r="S129" s="334" t="s">
        <v>107</v>
      </c>
      <c r="T129" s="334" t="s">
        <v>673</v>
      </c>
      <c r="U129" s="334">
        <v>60</v>
      </c>
    </row>
    <row r="130" spans="1:22" s="334" customFormat="1" x14ac:dyDescent="0.3">
      <c r="A130" s="334">
        <v>301</v>
      </c>
      <c r="B130" s="343">
        <v>1514</v>
      </c>
      <c r="C130" s="334" t="s">
        <v>675</v>
      </c>
      <c r="D130" s="335" t="s">
        <v>1326</v>
      </c>
      <c r="E130" s="335" t="s">
        <v>4</v>
      </c>
      <c r="G130" s="323">
        <v>15530</v>
      </c>
      <c r="H130" s="323">
        <v>18301</v>
      </c>
      <c r="I130" s="336">
        <f t="shared" si="3"/>
        <v>2771</v>
      </c>
      <c r="J130" s="329"/>
      <c r="L130" s="336"/>
      <c r="M130" s="337">
        <v>3752.96</v>
      </c>
      <c r="N130" s="338">
        <v>0.12</v>
      </c>
      <c r="O130" s="330"/>
      <c r="P130" s="329"/>
      <c r="Q130" s="329"/>
      <c r="R130" s="330"/>
      <c r="S130" s="334" t="s">
        <v>107</v>
      </c>
      <c r="T130" s="334" t="s">
        <v>1327</v>
      </c>
    </row>
    <row r="131" spans="1:22" s="334" customFormat="1" x14ac:dyDescent="0.3">
      <c r="A131" s="334">
        <v>311</v>
      </c>
      <c r="B131" s="343">
        <v>1520</v>
      </c>
      <c r="C131" s="334" t="s">
        <v>484</v>
      </c>
      <c r="D131" s="335" t="s">
        <v>860</v>
      </c>
      <c r="E131" s="335" t="s">
        <v>4</v>
      </c>
      <c r="G131" s="323">
        <v>316609</v>
      </c>
      <c r="H131" s="323">
        <v>324150</v>
      </c>
      <c r="I131" s="336">
        <f t="shared" ref="I131:I196" si="4">H131-G131</f>
        <v>7541</v>
      </c>
      <c r="J131" s="329"/>
      <c r="L131" s="336"/>
      <c r="M131" s="337">
        <f>3100.02+150</f>
        <v>3250.02</v>
      </c>
      <c r="N131" s="338">
        <v>9.3899999999999997E-2</v>
      </c>
      <c r="O131" s="330"/>
      <c r="P131" s="329"/>
      <c r="Q131" s="329"/>
      <c r="R131" s="330"/>
      <c r="S131" s="334" t="s">
        <v>299</v>
      </c>
      <c r="T131" s="334" t="s">
        <v>1413</v>
      </c>
      <c r="V131" s="334" t="s">
        <v>862</v>
      </c>
    </row>
    <row r="132" spans="1:22" s="334" customFormat="1" x14ac:dyDescent="0.3">
      <c r="A132" s="334">
        <v>311</v>
      </c>
      <c r="B132" s="343">
        <v>1520</v>
      </c>
      <c r="C132" s="334" t="s">
        <v>484</v>
      </c>
      <c r="D132" s="335" t="s">
        <v>1232</v>
      </c>
      <c r="E132" s="335" t="s">
        <v>4</v>
      </c>
      <c r="G132" s="323">
        <v>58988</v>
      </c>
      <c r="H132" s="323">
        <v>69365</v>
      </c>
      <c r="I132" s="336">
        <f t="shared" si="4"/>
        <v>10377</v>
      </c>
      <c r="J132" s="329"/>
      <c r="L132" s="336"/>
      <c r="M132" s="337">
        <f>4583.98+150</f>
        <v>4733.9799999999996</v>
      </c>
      <c r="N132" s="338">
        <v>8.8999999999999996E-2</v>
      </c>
      <c r="O132" s="330"/>
      <c r="P132" s="329"/>
      <c r="Q132" s="329"/>
      <c r="R132" s="330"/>
      <c r="S132" s="334" t="s">
        <v>299</v>
      </c>
      <c r="T132" s="334" t="s">
        <v>1413</v>
      </c>
      <c r="V132" s="334" t="s">
        <v>1233</v>
      </c>
    </row>
    <row r="133" spans="1:22" s="334" customFormat="1" x14ac:dyDescent="0.3">
      <c r="A133" s="334">
        <v>311</v>
      </c>
      <c r="B133" s="343">
        <v>1520</v>
      </c>
      <c r="C133" s="334" t="s">
        <v>484</v>
      </c>
      <c r="D133" s="335" t="s">
        <v>1200</v>
      </c>
      <c r="E133" s="335" t="s">
        <v>4</v>
      </c>
      <c r="G133" s="323">
        <v>122385</v>
      </c>
      <c r="H133" s="323">
        <v>129085</v>
      </c>
      <c r="I133" s="336">
        <f t="shared" si="4"/>
        <v>6700</v>
      </c>
      <c r="J133" s="329"/>
      <c r="L133" s="336"/>
      <c r="M133" s="337">
        <f>5391.19+150</f>
        <v>5541.19</v>
      </c>
      <c r="N133" s="338">
        <v>8.8999999999999996E-2</v>
      </c>
      <c r="O133" s="330"/>
      <c r="P133" s="329"/>
      <c r="Q133" s="329"/>
      <c r="R133" s="330"/>
      <c r="S133" s="334" t="s">
        <v>299</v>
      </c>
      <c r="T133" s="334" t="s">
        <v>1413</v>
      </c>
      <c r="V133" s="334" t="s">
        <v>1218</v>
      </c>
    </row>
    <row r="134" spans="1:22" s="334" customFormat="1" x14ac:dyDescent="0.3">
      <c r="A134" s="334">
        <v>311</v>
      </c>
      <c r="B134" s="343">
        <v>1520</v>
      </c>
      <c r="C134" s="334" t="s">
        <v>484</v>
      </c>
      <c r="D134" s="335" t="s">
        <v>1201</v>
      </c>
      <c r="E134" s="335" t="s">
        <v>4</v>
      </c>
      <c r="G134" s="323">
        <v>118177</v>
      </c>
      <c r="H134" s="323">
        <v>128382</v>
      </c>
      <c r="I134" s="336">
        <f t="shared" si="4"/>
        <v>10205</v>
      </c>
      <c r="J134" s="329"/>
      <c r="L134" s="336"/>
      <c r="M134" s="337">
        <f>4737.19+150</f>
        <v>4887.1899999999996</v>
      </c>
      <c r="N134" s="338">
        <v>8.8999999999999996E-2</v>
      </c>
      <c r="O134" s="330"/>
      <c r="P134" s="329"/>
      <c r="Q134" s="329"/>
      <c r="R134" s="330"/>
      <c r="S134" s="334" t="s">
        <v>299</v>
      </c>
      <c r="T134" s="334" t="s">
        <v>1413</v>
      </c>
      <c r="V134" s="334" t="s">
        <v>1208</v>
      </c>
    </row>
    <row r="135" spans="1:22" s="334" customFormat="1" x14ac:dyDescent="0.3">
      <c r="A135" s="334">
        <v>311</v>
      </c>
      <c r="B135" s="343">
        <v>1520</v>
      </c>
      <c r="C135" s="334" t="s">
        <v>484</v>
      </c>
      <c r="D135" s="335" t="s">
        <v>1202</v>
      </c>
      <c r="E135" s="335" t="s">
        <v>4</v>
      </c>
      <c r="G135" s="323">
        <v>112785</v>
      </c>
      <c r="H135" s="323">
        <v>120841</v>
      </c>
      <c r="I135" s="336">
        <f t="shared" si="4"/>
        <v>8056</v>
      </c>
      <c r="J135" s="329"/>
      <c r="L135" s="336"/>
      <c r="M135" s="337">
        <f>4737.19+150</f>
        <v>4887.1899999999996</v>
      </c>
      <c r="N135" s="338">
        <v>8.8999999999999996E-2</v>
      </c>
      <c r="O135" s="330"/>
      <c r="P135" s="329"/>
      <c r="Q135" s="329"/>
      <c r="R135" s="330"/>
      <c r="S135" s="334" t="s">
        <v>299</v>
      </c>
      <c r="T135" s="334" t="s">
        <v>1413</v>
      </c>
      <c r="V135" s="334" t="s">
        <v>1203</v>
      </c>
    </row>
    <row r="136" spans="1:22" s="334" customFormat="1" x14ac:dyDescent="0.3">
      <c r="A136" s="334">
        <v>319</v>
      </c>
      <c r="B136" s="334" t="s">
        <v>474</v>
      </c>
      <c r="C136" s="334" t="s">
        <v>448</v>
      </c>
      <c r="D136" s="335" t="s">
        <v>449</v>
      </c>
      <c r="E136" s="335" t="s">
        <v>4</v>
      </c>
      <c r="G136" s="323">
        <v>254681</v>
      </c>
      <c r="H136" s="323">
        <v>258301</v>
      </c>
      <c r="I136" s="336">
        <f t="shared" si="4"/>
        <v>3620</v>
      </c>
      <c r="J136" s="329"/>
      <c r="L136" s="336">
        <f>K136-J136</f>
        <v>0</v>
      </c>
      <c r="M136" s="337">
        <v>1581.52</v>
      </c>
      <c r="N136" s="346">
        <v>9.9400000000000002E-2</v>
      </c>
      <c r="O136" s="339">
        <v>11155</v>
      </c>
      <c r="P136" s="329"/>
      <c r="Q136" s="329"/>
      <c r="R136" s="339">
        <v>0</v>
      </c>
      <c r="S136" s="334" t="s">
        <v>107</v>
      </c>
    </row>
    <row r="137" spans="1:22" s="334" customFormat="1" x14ac:dyDescent="0.3">
      <c r="A137" s="334">
        <v>325</v>
      </c>
      <c r="B137" s="343">
        <v>1604</v>
      </c>
      <c r="C137" s="334" t="s">
        <v>534</v>
      </c>
      <c r="D137" s="334" t="s">
        <v>535</v>
      </c>
      <c r="E137" s="334" t="s">
        <v>4</v>
      </c>
      <c r="G137" s="323">
        <v>110810</v>
      </c>
      <c r="H137" s="323">
        <v>111888</v>
      </c>
      <c r="I137" s="336">
        <f t="shared" si="4"/>
        <v>1078</v>
      </c>
      <c r="M137" s="337">
        <v>1470.48</v>
      </c>
      <c r="N137" s="347">
        <v>0.1003</v>
      </c>
      <c r="P137" s="329"/>
      <c r="Q137" s="329"/>
      <c r="R137" s="339">
        <v>0</v>
      </c>
      <c r="S137" s="334" t="s">
        <v>107</v>
      </c>
    </row>
    <row r="138" spans="1:22" s="334" customFormat="1" x14ac:dyDescent="0.3">
      <c r="A138" s="334">
        <v>327</v>
      </c>
      <c r="B138" s="334">
        <v>1628</v>
      </c>
      <c r="C138" s="365" t="s">
        <v>579</v>
      </c>
      <c r="D138" s="334" t="s">
        <v>580</v>
      </c>
      <c r="E138" s="366" t="s">
        <v>4</v>
      </c>
      <c r="G138" s="323">
        <v>270218</v>
      </c>
      <c r="H138" s="323">
        <v>274323</v>
      </c>
      <c r="I138" s="336">
        <f t="shared" si="4"/>
        <v>4105</v>
      </c>
      <c r="M138" s="337">
        <v>3909.66</v>
      </c>
      <c r="N138" s="347">
        <v>0.1172</v>
      </c>
      <c r="O138" s="330">
        <v>0</v>
      </c>
      <c r="P138" s="329"/>
      <c r="Q138" s="329"/>
      <c r="R138" s="330">
        <v>0</v>
      </c>
      <c r="S138" s="334" t="s">
        <v>107</v>
      </c>
      <c r="T138" s="334" t="s">
        <v>602</v>
      </c>
    </row>
    <row r="139" spans="1:22" s="334" customFormat="1" x14ac:dyDescent="0.3">
      <c r="A139" s="334">
        <v>327</v>
      </c>
      <c r="B139" s="334">
        <v>1628</v>
      </c>
      <c r="C139" s="406" t="s">
        <v>579</v>
      </c>
      <c r="D139" s="378" t="s">
        <v>581</v>
      </c>
      <c r="E139" s="366" t="s">
        <v>4</v>
      </c>
      <c r="G139" s="323">
        <v>258050</v>
      </c>
      <c r="H139" s="323">
        <v>258116</v>
      </c>
      <c r="I139" s="336">
        <f t="shared" si="4"/>
        <v>66</v>
      </c>
      <c r="M139" s="337">
        <v>3909.66</v>
      </c>
      <c r="N139" s="347">
        <v>0.1172</v>
      </c>
      <c r="O139" s="330">
        <v>0</v>
      </c>
      <c r="P139" s="329"/>
      <c r="Q139" s="329"/>
      <c r="R139" s="330">
        <v>0</v>
      </c>
      <c r="S139" s="334" t="s">
        <v>107</v>
      </c>
      <c r="T139" s="378" t="s">
        <v>1512</v>
      </c>
      <c r="V139" s="334" t="s">
        <v>602</v>
      </c>
    </row>
    <row r="140" spans="1:22" s="334" customFormat="1" x14ac:dyDescent="0.3">
      <c r="A140" s="334">
        <v>327</v>
      </c>
      <c r="B140" s="334">
        <v>1628</v>
      </c>
      <c r="C140" s="365" t="s">
        <v>579</v>
      </c>
      <c r="D140" s="334" t="s">
        <v>587</v>
      </c>
      <c r="E140" s="366" t="s">
        <v>4</v>
      </c>
      <c r="G140" s="323">
        <v>173880</v>
      </c>
      <c r="H140" s="323">
        <v>174547</v>
      </c>
      <c r="I140" s="336">
        <f t="shared" si="4"/>
        <v>667</v>
      </c>
      <c r="M140" s="337">
        <v>1761.34</v>
      </c>
      <c r="N140" s="347">
        <v>0.1056</v>
      </c>
      <c r="O140" s="330">
        <v>0</v>
      </c>
      <c r="P140" s="329"/>
      <c r="Q140" s="329"/>
      <c r="R140" s="330">
        <v>0</v>
      </c>
      <c r="S140" s="334" t="s">
        <v>107</v>
      </c>
      <c r="T140" s="334" t="s">
        <v>603</v>
      </c>
    </row>
    <row r="141" spans="1:22" s="334" customFormat="1" x14ac:dyDescent="0.3">
      <c r="A141" s="334">
        <v>327</v>
      </c>
      <c r="B141" s="334">
        <v>1628</v>
      </c>
      <c r="C141" s="365" t="s">
        <v>579</v>
      </c>
      <c r="D141" s="334" t="s">
        <v>1052</v>
      </c>
      <c r="E141" s="366" t="s">
        <v>4</v>
      </c>
      <c r="G141" s="323">
        <v>48030</v>
      </c>
      <c r="H141" s="323">
        <v>51702</v>
      </c>
      <c r="I141" s="336">
        <f t="shared" si="4"/>
        <v>3672</v>
      </c>
      <c r="M141" s="337">
        <v>3844.5</v>
      </c>
      <c r="N141" s="347">
        <v>0.1128</v>
      </c>
      <c r="O141" s="330">
        <v>0</v>
      </c>
      <c r="P141" s="329"/>
      <c r="Q141" s="329"/>
      <c r="R141" s="330">
        <v>0</v>
      </c>
      <c r="S141" s="334" t="s">
        <v>107</v>
      </c>
      <c r="T141" s="334" t="s">
        <v>1053</v>
      </c>
    </row>
    <row r="142" spans="1:22" s="334" customFormat="1" x14ac:dyDescent="0.3">
      <c r="A142" s="334">
        <v>327</v>
      </c>
      <c r="B142" s="334">
        <v>1628</v>
      </c>
      <c r="C142" s="365" t="s">
        <v>579</v>
      </c>
      <c r="D142" s="334" t="s">
        <v>1068</v>
      </c>
      <c r="E142" s="366" t="s">
        <v>4</v>
      </c>
      <c r="G142" s="323">
        <v>58226</v>
      </c>
      <c r="H142" s="323">
        <v>62132</v>
      </c>
      <c r="I142" s="336">
        <f t="shared" si="4"/>
        <v>3906</v>
      </c>
      <c r="M142" s="337">
        <v>4219.38</v>
      </c>
      <c r="N142" s="347">
        <v>0.1188</v>
      </c>
      <c r="O142" s="330"/>
      <c r="P142" s="329"/>
      <c r="Q142" s="329"/>
      <c r="R142" s="330"/>
      <c r="S142" s="334" t="s">
        <v>107</v>
      </c>
      <c r="T142" s="334" t="s">
        <v>1069</v>
      </c>
    </row>
    <row r="143" spans="1:22" s="334" customFormat="1" x14ac:dyDescent="0.3">
      <c r="A143" s="334">
        <v>327</v>
      </c>
      <c r="B143" s="334">
        <v>1628</v>
      </c>
      <c r="C143" s="365" t="s">
        <v>579</v>
      </c>
      <c r="D143" s="334" t="s">
        <v>1099</v>
      </c>
      <c r="E143" s="366" t="s">
        <v>4</v>
      </c>
      <c r="G143" s="323">
        <v>57455</v>
      </c>
      <c r="H143" s="323">
        <v>61707</v>
      </c>
      <c r="I143" s="336">
        <f t="shared" si="4"/>
        <v>4252</v>
      </c>
      <c r="M143" s="337">
        <v>4219.38</v>
      </c>
      <c r="N143" s="347">
        <v>0.1188</v>
      </c>
      <c r="O143" s="330"/>
      <c r="P143" s="329"/>
      <c r="Q143" s="329"/>
      <c r="R143" s="330"/>
      <c r="S143" s="334" t="s">
        <v>107</v>
      </c>
      <c r="T143" s="334" t="s">
        <v>1100</v>
      </c>
    </row>
    <row r="144" spans="1:22" s="334" customFormat="1" x14ac:dyDescent="0.3">
      <c r="A144" s="334">
        <v>327</v>
      </c>
      <c r="B144" s="334">
        <v>1628</v>
      </c>
      <c r="C144" s="365" t="s">
        <v>579</v>
      </c>
      <c r="D144" s="334" t="s">
        <v>1121</v>
      </c>
      <c r="E144" s="366" t="s">
        <v>4</v>
      </c>
      <c r="G144" s="323">
        <v>29928</v>
      </c>
      <c r="H144" s="323">
        <v>31285</v>
      </c>
      <c r="I144" s="336">
        <f t="shared" si="4"/>
        <v>1357</v>
      </c>
      <c r="M144" s="337">
        <v>3644.38</v>
      </c>
      <c r="N144" s="347">
        <v>0.11749999999999999</v>
      </c>
      <c r="O144" s="330"/>
      <c r="P144" s="329"/>
      <c r="Q144" s="329"/>
      <c r="R144" s="330"/>
      <c r="S144" s="334" t="s">
        <v>107</v>
      </c>
      <c r="T144" s="334" t="s">
        <v>1142</v>
      </c>
    </row>
    <row r="145" spans="1:21" s="334" customFormat="1" x14ac:dyDescent="0.3">
      <c r="A145" s="334">
        <v>327</v>
      </c>
      <c r="B145" s="334">
        <v>1628</v>
      </c>
      <c r="C145" s="365" t="s">
        <v>579</v>
      </c>
      <c r="D145" s="334" t="s">
        <v>1087</v>
      </c>
      <c r="E145" s="366" t="s">
        <v>4</v>
      </c>
      <c r="G145" s="323">
        <v>77614</v>
      </c>
      <c r="H145" s="323">
        <v>84755</v>
      </c>
      <c r="I145" s="336">
        <f t="shared" si="4"/>
        <v>7141</v>
      </c>
      <c r="M145" s="337">
        <v>4219.38</v>
      </c>
      <c r="N145" s="347">
        <v>0.1188</v>
      </c>
      <c r="O145" s="330"/>
      <c r="P145" s="329"/>
      <c r="Q145" s="329"/>
      <c r="R145" s="330"/>
      <c r="S145" s="334" t="s">
        <v>107</v>
      </c>
      <c r="T145" s="334" t="s">
        <v>1088</v>
      </c>
    </row>
    <row r="146" spans="1:21" s="334" customFormat="1" x14ac:dyDescent="0.3">
      <c r="A146" s="334">
        <v>327</v>
      </c>
      <c r="B146" s="334">
        <v>1628</v>
      </c>
      <c r="C146" s="365" t="s">
        <v>579</v>
      </c>
      <c r="D146" s="334" t="s">
        <v>1458</v>
      </c>
      <c r="E146" s="366" t="s">
        <v>4</v>
      </c>
      <c r="G146" s="323">
        <v>9537</v>
      </c>
      <c r="H146" s="323">
        <v>13665</v>
      </c>
      <c r="I146" s="336">
        <f t="shared" si="4"/>
        <v>4128</v>
      </c>
      <c r="M146" s="337">
        <v>2537.39</v>
      </c>
      <c r="N146" s="347">
        <v>0.112</v>
      </c>
      <c r="O146" s="330"/>
      <c r="P146" s="329"/>
      <c r="Q146" s="329"/>
      <c r="R146" s="330"/>
      <c r="S146" s="334" t="s">
        <v>107</v>
      </c>
      <c r="T146" s="334" t="s">
        <v>1460</v>
      </c>
    </row>
    <row r="147" spans="1:21" s="334" customFormat="1" x14ac:dyDescent="0.3">
      <c r="A147" s="334">
        <v>327</v>
      </c>
      <c r="B147" s="334">
        <v>1628</v>
      </c>
      <c r="C147" s="365" t="s">
        <v>579</v>
      </c>
      <c r="D147" s="334" t="s">
        <v>1459</v>
      </c>
      <c r="E147" s="366" t="s">
        <v>4</v>
      </c>
      <c r="G147" s="323">
        <v>118</v>
      </c>
      <c r="H147" s="323">
        <v>118</v>
      </c>
      <c r="I147" s="336">
        <f t="shared" si="4"/>
        <v>0</v>
      </c>
      <c r="M147" s="337">
        <v>2537.39</v>
      </c>
      <c r="N147" s="347">
        <v>0.112</v>
      </c>
      <c r="O147" s="330"/>
      <c r="P147" s="329"/>
      <c r="Q147" s="329"/>
      <c r="R147" s="330"/>
      <c r="S147" s="334" t="s">
        <v>107</v>
      </c>
      <c r="T147" s="334" t="s">
        <v>1515</v>
      </c>
    </row>
    <row r="148" spans="1:21" s="334" customFormat="1" x14ac:dyDescent="0.3">
      <c r="A148" s="334">
        <v>327</v>
      </c>
      <c r="B148" s="334">
        <v>1628</v>
      </c>
      <c r="C148" s="365" t="s">
        <v>579</v>
      </c>
      <c r="D148" s="367" t="s">
        <v>1499</v>
      </c>
      <c r="E148" s="366" t="s">
        <v>4</v>
      </c>
      <c r="G148" s="323">
        <v>9</v>
      </c>
      <c r="H148" s="323">
        <v>2433</v>
      </c>
      <c r="I148" s="336">
        <f t="shared" si="4"/>
        <v>2424</v>
      </c>
      <c r="M148" s="337">
        <v>3897.93</v>
      </c>
      <c r="N148" s="347">
        <v>0.12</v>
      </c>
      <c r="O148" s="330"/>
      <c r="P148" s="329"/>
      <c r="Q148" s="329"/>
      <c r="R148" s="330"/>
      <c r="S148" s="334" t="s">
        <v>107</v>
      </c>
      <c r="T148" s="334" t="s">
        <v>1509</v>
      </c>
    </row>
    <row r="149" spans="1:21" s="334" customFormat="1" x14ac:dyDescent="0.3">
      <c r="A149" s="334">
        <v>327</v>
      </c>
      <c r="B149" s="334">
        <v>1628</v>
      </c>
      <c r="C149" s="365" t="s">
        <v>579</v>
      </c>
      <c r="D149" s="367" t="s">
        <v>1500</v>
      </c>
      <c r="E149" s="366" t="s">
        <v>4</v>
      </c>
      <c r="G149" s="323">
        <v>8</v>
      </c>
      <c r="H149" s="323">
        <v>145</v>
      </c>
      <c r="I149" s="336">
        <f t="shared" si="4"/>
        <v>137</v>
      </c>
      <c r="M149" s="337">
        <v>3897.93</v>
      </c>
      <c r="N149" s="347">
        <v>0.12</v>
      </c>
      <c r="O149" s="330"/>
      <c r="P149" s="329"/>
      <c r="Q149" s="329"/>
      <c r="R149" s="330"/>
      <c r="S149" s="334" t="s">
        <v>107</v>
      </c>
      <c r="T149" s="334" t="s">
        <v>1510</v>
      </c>
    </row>
    <row r="150" spans="1:21" s="334" customFormat="1" x14ac:dyDescent="0.3">
      <c r="A150" s="186" t="s">
        <v>1027</v>
      </c>
      <c r="B150" s="343">
        <v>1636</v>
      </c>
      <c r="C150" s="334" t="s">
        <v>496</v>
      </c>
      <c r="D150" s="367" t="s">
        <v>1055</v>
      </c>
      <c r="E150" s="334" t="s">
        <v>4</v>
      </c>
      <c r="G150" s="323">
        <v>37512</v>
      </c>
      <c r="H150" s="323">
        <v>39513</v>
      </c>
      <c r="I150" s="336">
        <f t="shared" si="4"/>
        <v>2001</v>
      </c>
      <c r="M150" s="337">
        <v>1435.81</v>
      </c>
      <c r="N150" s="347">
        <v>9.9099999999999994E-2</v>
      </c>
      <c r="P150" s="329"/>
      <c r="Q150" s="329"/>
      <c r="R150" s="330"/>
      <c r="S150" s="334" t="s">
        <v>107</v>
      </c>
      <c r="T150" s="334" t="s">
        <v>1054</v>
      </c>
    </row>
    <row r="151" spans="1:21" s="334" customFormat="1" x14ac:dyDescent="0.3">
      <c r="A151" s="334">
        <v>325</v>
      </c>
      <c r="B151" s="343">
        <v>1642</v>
      </c>
      <c r="C151" s="334" t="s">
        <v>543</v>
      </c>
      <c r="D151" s="334" t="s">
        <v>767</v>
      </c>
      <c r="E151" s="335" t="s">
        <v>4</v>
      </c>
      <c r="G151" s="323">
        <v>475516</v>
      </c>
      <c r="H151" s="323">
        <v>483590</v>
      </c>
      <c r="I151" s="336">
        <f t="shared" si="4"/>
        <v>8074</v>
      </c>
      <c r="M151" s="337">
        <v>3076.06</v>
      </c>
      <c r="N151" s="334">
        <v>9.2499999999999999E-2</v>
      </c>
      <c r="O151" s="330">
        <v>0</v>
      </c>
      <c r="P151" s="329"/>
      <c r="Q151" s="329"/>
      <c r="R151" s="330"/>
      <c r="S151" s="334" t="s">
        <v>552</v>
      </c>
      <c r="T151" s="334" t="s">
        <v>769</v>
      </c>
    </row>
    <row r="152" spans="1:21" s="334" customFormat="1" x14ac:dyDescent="0.3">
      <c r="A152" s="334">
        <v>325</v>
      </c>
      <c r="B152" s="343">
        <v>1642</v>
      </c>
      <c r="C152" s="334" t="s">
        <v>543</v>
      </c>
      <c r="D152" s="334" t="s">
        <v>1114</v>
      </c>
      <c r="E152" s="335" t="s">
        <v>4</v>
      </c>
      <c r="G152" s="323">
        <v>136657</v>
      </c>
      <c r="H152" s="323">
        <v>142435</v>
      </c>
      <c r="I152" s="336">
        <f t="shared" si="4"/>
        <v>5778</v>
      </c>
      <c r="M152" s="337">
        <v>4065.45</v>
      </c>
      <c r="O152" s="330"/>
      <c r="P152" s="329"/>
      <c r="Q152" s="329"/>
      <c r="R152" s="330"/>
      <c r="S152" s="334" t="s">
        <v>552</v>
      </c>
      <c r="T152" s="334" t="s">
        <v>1115</v>
      </c>
    </row>
    <row r="153" spans="1:21" s="334" customFormat="1" x14ac:dyDescent="0.3">
      <c r="A153" s="334">
        <v>325</v>
      </c>
      <c r="B153" s="343">
        <v>1642</v>
      </c>
      <c r="C153" s="334" t="s">
        <v>543</v>
      </c>
      <c r="D153" s="334" t="s">
        <v>1423</v>
      </c>
      <c r="E153" s="335" t="s">
        <v>4</v>
      </c>
      <c r="G153" s="323">
        <v>41044</v>
      </c>
      <c r="H153" s="323">
        <v>51366</v>
      </c>
      <c r="I153" s="336">
        <f t="shared" si="4"/>
        <v>10322</v>
      </c>
      <c r="M153" s="337">
        <v>4155.2299999999996</v>
      </c>
      <c r="N153" s="334">
        <v>9.2399999999999996E-2</v>
      </c>
      <c r="O153" s="330"/>
      <c r="P153" s="329"/>
      <c r="Q153" s="329"/>
      <c r="R153" s="330"/>
      <c r="S153" s="334" t="s">
        <v>552</v>
      </c>
      <c r="T153" s="334" t="s">
        <v>1424</v>
      </c>
    </row>
    <row r="154" spans="1:21" s="334" customFormat="1" ht="18" customHeight="1" x14ac:dyDescent="0.3">
      <c r="A154" s="334">
        <v>322</v>
      </c>
      <c r="B154" s="343">
        <v>1645</v>
      </c>
      <c r="C154" s="334" t="s">
        <v>507</v>
      </c>
      <c r="D154" s="334" t="s">
        <v>1090</v>
      </c>
      <c r="E154" s="334" t="s">
        <v>4</v>
      </c>
      <c r="I154" s="336">
        <f t="shared" si="4"/>
        <v>0</v>
      </c>
      <c r="M154" s="337">
        <v>4220.8900000000003</v>
      </c>
      <c r="P154" s="329"/>
      <c r="Q154" s="329"/>
      <c r="R154" s="330"/>
      <c r="S154" s="334" t="s">
        <v>107</v>
      </c>
      <c r="T154" s="334" t="s">
        <v>1091</v>
      </c>
    </row>
    <row r="155" spans="1:21" s="334" customFormat="1" x14ac:dyDescent="0.3">
      <c r="A155" s="271" t="s">
        <v>931</v>
      </c>
      <c r="B155" s="343">
        <v>1647</v>
      </c>
      <c r="C155" s="321" t="s">
        <v>546</v>
      </c>
      <c r="D155" s="321" t="s">
        <v>545</v>
      </c>
      <c r="E155" s="335" t="s">
        <v>4</v>
      </c>
      <c r="G155" s="323">
        <v>266584</v>
      </c>
      <c r="H155" s="323">
        <v>270861</v>
      </c>
      <c r="I155" s="336">
        <f t="shared" si="4"/>
        <v>4277</v>
      </c>
      <c r="M155" s="337">
        <v>2344.14</v>
      </c>
      <c r="N155" s="347">
        <v>0.1003</v>
      </c>
      <c r="O155" s="330">
        <v>0</v>
      </c>
      <c r="P155" s="329"/>
      <c r="Q155" s="329"/>
      <c r="R155" s="330">
        <v>0</v>
      </c>
      <c r="S155" s="334" t="s">
        <v>107</v>
      </c>
      <c r="T155" s="334" t="s">
        <v>1124</v>
      </c>
    </row>
    <row r="156" spans="1:21" s="334" customFormat="1" x14ac:dyDescent="0.3">
      <c r="A156" s="271" t="s">
        <v>931</v>
      </c>
      <c r="B156" s="343">
        <v>1647</v>
      </c>
      <c r="C156" s="321" t="s">
        <v>546</v>
      </c>
      <c r="D156" s="321" t="s">
        <v>551</v>
      </c>
      <c r="E156" s="335" t="s">
        <v>4</v>
      </c>
      <c r="G156" s="323">
        <v>234506</v>
      </c>
      <c r="H156" s="323">
        <v>236777</v>
      </c>
      <c r="I156" s="336">
        <f t="shared" si="4"/>
        <v>2271</v>
      </c>
      <c r="M156" s="337">
        <v>2186.12</v>
      </c>
      <c r="N156" s="347">
        <v>0.1003</v>
      </c>
      <c r="O156" s="330">
        <v>0</v>
      </c>
      <c r="P156" s="329"/>
      <c r="Q156" s="329"/>
      <c r="R156" s="330">
        <v>0</v>
      </c>
      <c r="S156" s="334" t="s">
        <v>107</v>
      </c>
      <c r="T156" s="334" t="s">
        <v>836</v>
      </c>
    </row>
    <row r="157" spans="1:21" s="334" customFormat="1" x14ac:dyDescent="0.3">
      <c r="A157" s="334">
        <v>330</v>
      </c>
      <c r="B157" s="343">
        <v>1661</v>
      </c>
      <c r="C157" s="334" t="s">
        <v>627</v>
      </c>
      <c r="D157" s="334" t="s">
        <v>632</v>
      </c>
      <c r="E157" s="334" t="s">
        <v>4</v>
      </c>
      <c r="G157" s="323">
        <v>267658</v>
      </c>
      <c r="H157" s="323">
        <v>275505</v>
      </c>
      <c r="I157" s="336">
        <f t="shared" si="4"/>
        <v>7847</v>
      </c>
      <c r="M157" s="337">
        <v>3562.55</v>
      </c>
      <c r="N157" s="347">
        <v>0.1026</v>
      </c>
      <c r="O157" s="330">
        <v>0</v>
      </c>
      <c r="S157" s="334" t="s">
        <v>299</v>
      </c>
      <c r="T157" s="334" t="s">
        <v>633</v>
      </c>
      <c r="U157" s="334" t="s">
        <v>661</v>
      </c>
    </row>
    <row r="158" spans="1:21" s="334" customFormat="1" x14ac:dyDescent="0.3">
      <c r="A158" s="334">
        <v>330</v>
      </c>
      <c r="B158" s="343">
        <v>1661</v>
      </c>
      <c r="C158" s="334" t="s">
        <v>627</v>
      </c>
      <c r="D158" s="334" t="s">
        <v>665</v>
      </c>
      <c r="E158" s="334" t="s">
        <v>4</v>
      </c>
      <c r="G158" s="323">
        <v>258966</v>
      </c>
      <c r="H158" s="323">
        <v>265092</v>
      </c>
      <c r="I158" s="336">
        <f t="shared" si="4"/>
        <v>6126</v>
      </c>
      <c r="M158" s="337">
        <v>3377.18</v>
      </c>
      <c r="N158" s="347">
        <v>0.1026</v>
      </c>
      <c r="O158" s="330">
        <v>0</v>
      </c>
      <c r="S158" s="334" t="s">
        <v>299</v>
      </c>
      <c r="T158" s="334" t="s">
        <v>674</v>
      </c>
      <c r="U158" s="334">
        <v>48</v>
      </c>
    </row>
    <row r="159" spans="1:21" s="334" customFormat="1" x14ac:dyDescent="0.3">
      <c r="A159" s="334">
        <v>330</v>
      </c>
      <c r="B159" s="343">
        <v>1661</v>
      </c>
      <c r="C159" s="334" t="s">
        <v>627</v>
      </c>
      <c r="D159" s="334" t="s">
        <v>730</v>
      </c>
      <c r="E159" s="334" t="s">
        <v>4</v>
      </c>
      <c r="G159" s="323">
        <v>273949</v>
      </c>
      <c r="H159" s="323">
        <v>277908</v>
      </c>
      <c r="I159" s="336">
        <f t="shared" si="4"/>
        <v>3959</v>
      </c>
      <c r="M159" s="337">
        <v>3502.37</v>
      </c>
      <c r="N159" s="334">
        <v>9.8199999999999996E-2</v>
      </c>
      <c r="O159" s="330"/>
      <c r="S159" s="334" t="s">
        <v>299</v>
      </c>
      <c r="T159" s="334" t="s">
        <v>933</v>
      </c>
      <c r="U159" s="334">
        <v>48</v>
      </c>
    </row>
    <row r="160" spans="1:21" s="334" customFormat="1" x14ac:dyDescent="0.3">
      <c r="A160" s="334">
        <v>330</v>
      </c>
      <c r="B160" s="343">
        <v>1661</v>
      </c>
      <c r="C160" s="334" t="s">
        <v>627</v>
      </c>
      <c r="D160" s="334" t="s">
        <v>969</v>
      </c>
      <c r="E160" s="334" t="s">
        <v>4</v>
      </c>
      <c r="G160" s="323">
        <v>238858</v>
      </c>
      <c r="H160" s="323">
        <v>247235</v>
      </c>
      <c r="I160" s="336">
        <f t="shared" si="4"/>
        <v>8377</v>
      </c>
      <c r="M160" s="337">
        <v>3828.85</v>
      </c>
      <c r="N160" s="334">
        <v>9.9900000000000003E-2</v>
      </c>
      <c r="O160" s="330" t="s">
        <v>638</v>
      </c>
      <c r="S160" s="334" t="s">
        <v>299</v>
      </c>
      <c r="T160" s="334" t="s">
        <v>970</v>
      </c>
    </row>
    <row r="161" spans="1:20" s="334" customFormat="1" x14ac:dyDescent="0.3">
      <c r="A161" s="334">
        <v>330</v>
      </c>
      <c r="B161" s="343">
        <v>1661</v>
      </c>
      <c r="C161" s="334" t="s">
        <v>627</v>
      </c>
      <c r="D161" s="334" t="s">
        <v>1083</v>
      </c>
      <c r="E161" s="334" t="s">
        <v>4</v>
      </c>
      <c r="G161" s="323">
        <v>133358</v>
      </c>
      <c r="H161" s="323">
        <v>133645</v>
      </c>
      <c r="I161" s="336">
        <f t="shared" si="4"/>
        <v>287</v>
      </c>
      <c r="M161" s="337">
        <v>4092.33</v>
      </c>
      <c r="N161" s="334">
        <v>9.9900000000000003E-2</v>
      </c>
      <c r="O161" s="330"/>
      <c r="S161" s="334" t="s">
        <v>299</v>
      </c>
      <c r="T161" s="334" t="s">
        <v>1084</v>
      </c>
    </row>
    <row r="162" spans="1:20" s="334" customFormat="1" x14ac:dyDescent="0.3">
      <c r="A162" s="334">
        <v>330</v>
      </c>
      <c r="B162" s="343">
        <v>1661</v>
      </c>
      <c r="C162" s="334" t="s">
        <v>627</v>
      </c>
      <c r="D162" s="334" t="s">
        <v>1085</v>
      </c>
      <c r="E162" s="334" t="s">
        <v>4</v>
      </c>
      <c r="G162" s="323">
        <v>153833</v>
      </c>
      <c r="H162" s="323">
        <v>156257</v>
      </c>
      <c r="I162" s="336">
        <f t="shared" si="4"/>
        <v>2424</v>
      </c>
      <c r="M162" s="337">
        <v>3343.89</v>
      </c>
      <c r="N162" s="334">
        <v>0.1014</v>
      </c>
      <c r="O162" s="330"/>
      <c r="S162" s="334" t="s">
        <v>299</v>
      </c>
      <c r="T162" s="334" t="s">
        <v>1084</v>
      </c>
    </row>
    <row r="163" spans="1:20" s="334" customFormat="1" x14ac:dyDescent="0.3">
      <c r="A163" s="334">
        <v>330</v>
      </c>
      <c r="B163" s="343">
        <v>1661</v>
      </c>
      <c r="C163" s="334" t="s">
        <v>627</v>
      </c>
      <c r="D163" s="334" t="s">
        <v>1236</v>
      </c>
      <c r="E163" s="334" t="s">
        <v>4</v>
      </c>
      <c r="G163" s="323">
        <v>37804</v>
      </c>
      <c r="H163" s="323">
        <v>39740</v>
      </c>
      <c r="I163" s="336">
        <f t="shared" si="4"/>
        <v>1936</v>
      </c>
      <c r="M163" s="337">
        <v>3849.73</v>
      </c>
      <c r="N163" s="338">
        <v>0.11</v>
      </c>
      <c r="O163" s="330"/>
      <c r="S163" s="334" t="s">
        <v>299</v>
      </c>
      <c r="T163" s="334" t="s">
        <v>1280</v>
      </c>
    </row>
    <row r="164" spans="1:20" s="334" customFormat="1" x14ac:dyDescent="0.3">
      <c r="A164" s="334">
        <v>330</v>
      </c>
      <c r="B164" s="343">
        <v>1661</v>
      </c>
      <c r="C164" s="334" t="s">
        <v>627</v>
      </c>
      <c r="D164" s="334" t="s">
        <v>1237</v>
      </c>
      <c r="E164" s="334" t="s">
        <v>4</v>
      </c>
      <c r="G164" s="323">
        <v>40946</v>
      </c>
      <c r="H164" s="323">
        <v>41470</v>
      </c>
      <c r="I164" s="336">
        <f t="shared" si="4"/>
        <v>524</v>
      </c>
      <c r="M164" s="337">
        <v>3849.73</v>
      </c>
      <c r="N164" s="338">
        <v>0.11</v>
      </c>
      <c r="O164" s="330"/>
      <c r="S164" s="334" t="s">
        <v>299</v>
      </c>
      <c r="T164" s="334" t="s">
        <v>1269</v>
      </c>
    </row>
    <row r="165" spans="1:20" s="334" customFormat="1" x14ac:dyDescent="0.3">
      <c r="A165" s="334">
        <v>330</v>
      </c>
      <c r="B165" s="343">
        <v>1661</v>
      </c>
      <c r="C165" s="334" t="s">
        <v>627</v>
      </c>
      <c r="D165" s="334" t="s">
        <v>1348</v>
      </c>
      <c r="E165" s="334" t="s">
        <v>4</v>
      </c>
      <c r="G165" s="323">
        <v>15831</v>
      </c>
      <c r="H165" s="323">
        <v>20279</v>
      </c>
      <c r="I165" s="336">
        <f t="shared" si="4"/>
        <v>4448</v>
      </c>
      <c r="M165" s="337">
        <v>3992.6</v>
      </c>
      <c r="N165" s="338">
        <v>0.11</v>
      </c>
      <c r="O165" s="330"/>
      <c r="S165" s="334" t="s">
        <v>299</v>
      </c>
      <c r="T165" s="334" t="s">
        <v>1347</v>
      </c>
    </row>
    <row r="166" spans="1:20" s="334" customFormat="1" x14ac:dyDescent="0.3">
      <c r="A166" s="334">
        <v>330</v>
      </c>
      <c r="B166" s="343">
        <v>1661</v>
      </c>
      <c r="C166" s="334" t="s">
        <v>627</v>
      </c>
      <c r="D166" s="334" t="s">
        <v>1238</v>
      </c>
      <c r="E166" s="334" t="s">
        <v>4</v>
      </c>
      <c r="G166" s="323">
        <v>7013</v>
      </c>
      <c r="H166" s="323">
        <v>7933</v>
      </c>
      <c r="I166" s="336">
        <f t="shared" si="4"/>
        <v>920</v>
      </c>
      <c r="M166" s="337">
        <v>3728.95</v>
      </c>
      <c r="N166" s="338">
        <v>0.105</v>
      </c>
      <c r="O166" s="330"/>
      <c r="S166" s="334" t="s">
        <v>299</v>
      </c>
      <c r="T166" s="334" t="s">
        <v>1281</v>
      </c>
    </row>
    <row r="167" spans="1:20" s="334" customFormat="1" x14ac:dyDescent="0.3">
      <c r="A167" s="334">
        <v>330</v>
      </c>
      <c r="B167" s="343">
        <v>1661</v>
      </c>
      <c r="C167" s="334" t="s">
        <v>627</v>
      </c>
      <c r="D167" s="334" t="s">
        <v>1342</v>
      </c>
      <c r="E167" s="334" t="s">
        <v>4</v>
      </c>
      <c r="G167" s="323">
        <v>10172</v>
      </c>
      <c r="H167" s="323">
        <v>14152</v>
      </c>
      <c r="I167" s="336">
        <f t="shared" si="4"/>
        <v>3980</v>
      </c>
      <c r="M167" s="337">
        <v>3728.95</v>
      </c>
      <c r="N167" s="338">
        <v>0.105</v>
      </c>
      <c r="O167" s="330"/>
      <c r="S167" s="334" t="s">
        <v>299</v>
      </c>
      <c r="T167" s="334" t="s">
        <v>1343</v>
      </c>
    </row>
    <row r="168" spans="1:20" s="334" customFormat="1" x14ac:dyDescent="0.3">
      <c r="A168" s="334">
        <v>330</v>
      </c>
      <c r="B168" s="343">
        <v>1661</v>
      </c>
      <c r="C168" s="334" t="s">
        <v>627</v>
      </c>
      <c r="D168" s="334" t="s">
        <v>1278</v>
      </c>
      <c r="E168" s="334" t="s">
        <v>4</v>
      </c>
      <c r="G168" s="323">
        <v>73074</v>
      </c>
      <c r="H168" s="323">
        <v>78190</v>
      </c>
      <c r="I168" s="336">
        <f t="shared" si="4"/>
        <v>5116</v>
      </c>
      <c r="M168" s="337">
        <v>4398.04</v>
      </c>
      <c r="N168" s="338">
        <v>9.5000000000000001E-2</v>
      </c>
      <c r="O168" s="330"/>
      <c r="S168" s="334" t="s">
        <v>299</v>
      </c>
      <c r="T168" s="334" t="s">
        <v>1282</v>
      </c>
    </row>
    <row r="169" spans="1:20" s="334" customFormat="1" x14ac:dyDescent="0.3">
      <c r="A169" s="334">
        <v>330</v>
      </c>
      <c r="B169" s="343">
        <v>1661</v>
      </c>
      <c r="C169" s="334" t="s">
        <v>627</v>
      </c>
      <c r="D169" s="334" t="s">
        <v>1294</v>
      </c>
      <c r="E169" s="334" t="s">
        <v>4</v>
      </c>
      <c r="G169" s="323">
        <v>44466</v>
      </c>
      <c r="H169" s="323">
        <v>52810</v>
      </c>
      <c r="I169" s="336">
        <f t="shared" si="4"/>
        <v>8344</v>
      </c>
      <c r="M169" s="337">
        <v>4398.04</v>
      </c>
      <c r="N169" s="338">
        <v>9.5000000000000001E-2</v>
      </c>
      <c r="O169" s="330"/>
      <c r="S169" s="334" t="s">
        <v>299</v>
      </c>
      <c r="T169" s="334" t="s">
        <v>1302</v>
      </c>
    </row>
    <row r="170" spans="1:20" s="334" customFormat="1" x14ac:dyDescent="0.3">
      <c r="A170" s="334">
        <v>330</v>
      </c>
      <c r="B170" s="343">
        <v>1661</v>
      </c>
      <c r="C170" s="334" t="s">
        <v>627</v>
      </c>
      <c r="D170" s="334" t="s">
        <v>1316</v>
      </c>
      <c r="E170" s="334" t="s">
        <v>4</v>
      </c>
      <c r="G170" s="323">
        <v>59458</v>
      </c>
      <c r="H170" s="323">
        <v>69277</v>
      </c>
      <c r="I170" s="336">
        <f t="shared" si="4"/>
        <v>9819</v>
      </c>
      <c r="M170" s="337">
        <v>4398.04</v>
      </c>
      <c r="N170" s="338">
        <v>9.5000000000000001E-2</v>
      </c>
      <c r="O170" s="330"/>
      <c r="S170" s="334" t="s">
        <v>299</v>
      </c>
      <c r="T170" s="334" t="s">
        <v>1317</v>
      </c>
    </row>
    <row r="171" spans="1:20" s="334" customFormat="1" x14ac:dyDescent="0.3">
      <c r="A171" s="334">
        <v>330</v>
      </c>
      <c r="B171" s="343">
        <v>1661</v>
      </c>
      <c r="C171" s="334" t="s">
        <v>627</v>
      </c>
      <c r="D171" s="334" t="s">
        <v>1318</v>
      </c>
      <c r="E171" s="334" t="s">
        <v>4</v>
      </c>
      <c r="G171" s="323">
        <v>37220</v>
      </c>
      <c r="H171" s="323">
        <v>40519</v>
      </c>
      <c r="I171" s="336">
        <f t="shared" si="4"/>
        <v>3299</v>
      </c>
      <c r="M171" s="337">
        <v>4398.04</v>
      </c>
      <c r="N171" s="338">
        <v>9.5000000000000001E-2</v>
      </c>
      <c r="O171" s="330"/>
      <c r="S171" s="334" t="s">
        <v>299</v>
      </c>
      <c r="T171" s="334" t="s">
        <v>1317</v>
      </c>
    </row>
    <row r="172" spans="1:20" s="334" customFormat="1" x14ac:dyDescent="0.3">
      <c r="A172" s="334">
        <v>330</v>
      </c>
      <c r="B172" s="343">
        <v>1661</v>
      </c>
      <c r="C172" s="334" t="s">
        <v>627</v>
      </c>
      <c r="D172" s="334" t="s">
        <v>1330</v>
      </c>
      <c r="E172" s="334" t="s">
        <v>4</v>
      </c>
      <c r="G172" s="323">
        <v>79518</v>
      </c>
      <c r="H172" s="323">
        <v>88425</v>
      </c>
      <c r="I172" s="336">
        <f t="shared" si="4"/>
        <v>8907</v>
      </c>
      <c r="M172" s="337">
        <v>4373.05</v>
      </c>
      <c r="N172" s="338">
        <v>9.5000000000000001E-2</v>
      </c>
      <c r="O172" s="330"/>
      <c r="S172" s="334" t="s">
        <v>299</v>
      </c>
      <c r="T172" s="334" t="s">
        <v>1336</v>
      </c>
    </row>
    <row r="173" spans="1:20" s="334" customFormat="1" x14ac:dyDescent="0.3">
      <c r="A173" s="334">
        <v>330</v>
      </c>
      <c r="B173" s="343">
        <v>1661</v>
      </c>
      <c r="C173" s="334" t="s">
        <v>627</v>
      </c>
      <c r="D173" s="334" t="s">
        <v>1331</v>
      </c>
      <c r="E173" s="334" t="s">
        <v>4</v>
      </c>
      <c r="G173" s="323">
        <v>55009</v>
      </c>
      <c r="H173" s="323">
        <v>66750</v>
      </c>
      <c r="I173" s="336">
        <f t="shared" si="4"/>
        <v>11741</v>
      </c>
      <c r="M173" s="337">
        <v>4373.05</v>
      </c>
      <c r="N173" s="338">
        <v>9.5000000000000001E-2</v>
      </c>
      <c r="O173" s="330"/>
      <c r="S173" s="334" t="s">
        <v>299</v>
      </c>
      <c r="T173" s="334" t="s">
        <v>1337</v>
      </c>
    </row>
    <row r="174" spans="1:20" s="334" customFormat="1" x14ac:dyDescent="0.3">
      <c r="A174" s="334">
        <v>330</v>
      </c>
      <c r="B174" s="343">
        <v>1661</v>
      </c>
      <c r="C174" s="334" t="s">
        <v>627</v>
      </c>
      <c r="D174" s="334" t="s">
        <v>1332</v>
      </c>
      <c r="E174" s="334" t="s">
        <v>4</v>
      </c>
      <c r="G174" s="323">
        <v>83736</v>
      </c>
      <c r="H174" s="323">
        <v>94102</v>
      </c>
      <c r="I174" s="336">
        <f t="shared" si="4"/>
        <v>10366</v>
      </c>
      <c r="M174" s="337">
        <v>4822.62</v>
      </c>
      <c r="N174" s="338">
        <v>9.5000000000000001E-2</v>
      </c>
      <c r="O174" s="330"/>
      <c r="S174" s="334" t="s">
        <v>299</v>
      </c>
      <c r="T174" s="334" t="s">
        <v>1338</v>
      </c>
    </row>
    <row r="175" spans="1:20" s="334" customFormat="1" x14ac:dyDescent="0.3">
      <c r="A175" s="334">
        <v>330</v>
      </c>
      <c r="B175" s="343">
        <v>1661</v>
      </c>
      <c r="C175" s="334" t="s">
        <v>627</v>
      </c>
      <c r="D175" s="334" t="s">
        <v>1333</v>
      </c>
      <c r="E175" s="334" t="s">
        <v>4</v>
      </c>
      <c r="G175" s="323">
        <v>43909</v>
      </c>
      <c r="H175" s="323">
        <v>55476</v>
      </c>
      <c r="I175" s="336">
        <f t="shared" si="4"/>
        <v>11567</v>
      </c>
      <c r="M175" s="337">
        <v>4822.62</v>
      </c>
      <c r="N175" s="338">
        <v>9.5000000000000001E-2</v>
      </c>
      <c r="O175" s="330"/>
      <c r="S175" s="334" t="s">
        <v>299</v>
      </c>
      <c r="T175" s="334" t="s">
        <v>1339</v>
      </c>
    </row>
    <row r="176" spans="1:20" s="334" customFormat="1" x14ac:dyDescent="0.3">
      <c r="A176" s="334">
        <v>330</v>
      </c>
      <c r="B176" s="343">
        <v>1661</v>
      </c>
      <c r="C176" s="334" t="s">
        <v>627</v>
      </c>
      <c r="D176" s="334" t="s">
        <v>1334</v>
      </c>
      <c r="E176" s="334" t="s">
        <v>4</v>
      </c>
      <c r="G176" s="323">
        <v>95392</v>
      </c>
      <c r="H176" s="323">
        <v>109233</v>
      </c>
      <c r="I176" s="336">
        <f t="shared" si="4"/>
        <v>13841</v>
      </c>
      <c r="M176" s="337">
        <v>4822.62</v>
      </c>
      <c r="N176" s="338">
        <v>9.5000000000000001E-2</v>
      </c>
      <c r="O176" s="330"/>
      <c r="S176" s="334" t="s">
        <v>299</v>
      </c>
      <c r="T176" s="334" t="s">
        <v>1338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334" t="s">
        <v>1349</v>
      </c>
      <c r="E177" s="334" t="s">
        <v>4</v>
      </c>
      <c r="G177" s="323">
        <v>5516</v>
      </c>
      <c r="H177" s="323">
        <v>5740</v>
      </c>
      <c r="I177" s="336">
        <f t="shared" si="4"/>
        <v>224</v>
      </c>
      <c r="M177" s="337">
        <v>3626.31</v>
      </c>
      <c r="N177" s="338">
        <v>0.105</v>
      </c>
      <c r="O177" s="330"/>
      <c r="S177" s="334" t="s">
        <v>299</v>
      </c>
      <c r="T177" s="334" t="s">
        <v>1347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334" t="s">
        <v>1352</v>
      </c>
      <c r="E178" s="334" t="s">
        <v>4</v>
      </c>
      <c r="G178" s="323">
        <v>4493</v>
      </c>
      <c r="H178" s="323">
        <v>5345</v>
      </c>
      <c r="I178" s="336">
        <f t="shared" si="4"/>
        <v>852</v>
      </c>
      <c r="M178" s="337">
        <v>2058.5500000000002</v>
      </c>
      <c r="N178" s="338">
        <v>0.11</v>
      </c>
      <c r="O178" s="330"/>
      <c r="S178" s="334" t="s">
        <v>299</v>
      </c>
      <c r="T178" s="334" t="s">
        <v>1353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334" t="s">
        <v>1335</v>
      </c>
      <c r="E179" s="334" t="s">
        <v>4</v>
      </c>
      <c r="G179" s="323">
        <v>7056</v>
      </c>
      <c r="H179" s="323">
        <v>18472</v>
      </c>
      <c r="I179" s="336">
        <f t="shared" si="4"/>
        <v>11416</v>
      </c>
      <c r="M179" s="337">
        <v>4822.62</v>
      </c>
      <c r="N179" s="338">
        <v>9.5000000000000001E-2</v>
      </c>
      <c r="O179" s="330"/>
      <c r="S179" s="334" t="s">
        <v>299</v>
      </c>
      <c r="T179" s="334" t="s">
        <v>1338</v>
      </c>
    </row>
    <row r="180" spans="1:21" s="334" customFormat="1" x14ac:dyDescent="0.3">
      <c r="A180" s="334">
        <v>330</v>
      </c>
      <c r="B180" s="343">
        <v>1661</v>
      </c>
      <c r="C180" s="334" t="s">
        <v>627</v>
      </c>
      <c r="D180" s="334" t="s">
        <v>1506</v>
      </c>
      <c r="E180" s="334" t="s">
        <v>4</v>
      </c>
      <c r="G180" s="323">
        <v>13</v>
      </c>
      <c r="H180" s="323">
        <v>13</v>
      </c>
      <c r="I180" s="336">
        <f t="shared" si="4"/>
        <v>0</v>
      </c>
      <c r="M180" s="337">
        <v>4047.72</v>
      </c>
      <c r="N180" s="338">
        <v>0.114</v>
      </c>
      <c r="O180" s="330"/>
      <c r="S180" s="334" t="s">
        <v>299</v>
      </c>
      <c r="T180" s="334" t="s">
        <v>1507</v>
      </c>
    </row>
    <row r="181" spans="1:21" s="334" customFormat="1" x14ac:dyDescent="0.3">
      <c r="A181" s="334">
        <v>326</v>
      </c>
      <c r="B181" s="327">
        <v>1665</v>
      </c>
      <c r="C181" s="334" t="s">
        <v>571</v>
      </c>
      <c r="D181" s="334" t="s">
        <v>672</v>
      </c>
      <c r="E181" s="334" t="s">
        <v>4</v>
      </c>
      <c r="G181" s="323">
        <v>168838</v>
      </c>
      <c r="H181" s="323">
        <v>168838</v>
      </c>
      <c r="I181" s="336">
        <f t="shared" si="4"/>
        <v>0</v>
      </c>
      <c r="J181" s="329"/>
      <c r="L181" s="336"/>
      <c r="M181" s="337">
        <v>3276.13</v>
      </c>
      <c r="N181" s="338">
        <v>0.10390000000000001</v>
      </c>
      <c r="O181" s="330"/>
      <c r="P181" s="329"/>
      <c r="Q181" s="329"/>
      <c r="R181" s="330"/>
      <c r="S181" s="321" t="s">
        <v>303</v>
      </c>
      <c r="T181" s="334" t="s">
        <v>750</v>
      </c>
      <c r="U181" s="334" t="s">
        <v>762</v>
      </c>
    </row>
    <row r="182" spans="1:21" s="334" customFormat="1" x14ac:dyDescent="0.3">
      <c r="A182" s="334">
        <v>326</v>
      </c>
      <c r="B182" s="327">
        <v>1665</v>
      </c>
      <c r="C182" s="334" t="s">
        <v>571</v>
      </c>
      <c r="D182" s="334" t="s">
        <v>765</v>
      </c>
      <c r="E182" s="334" t="s">
        <v>4</v>
      </c>
      <c r="G182" s="323">
        <v>504805</v>
      </c>
      <c r="H182" s="323">
        <v>513048</v>
      </c>
      <c r="I182" s="336">
        <f t="shared" si="4"/>
        <v>8243</v>
      </c>
      <c r="J182" s="329"/>
      <c r="L182" s="336"/>
      <c r="M182" s="337">
        <v>2989.44</v>
      </c>
      <c r="N182" s="338">
        <v>9.8100000000000007E-2</v>
      </c>
      <c r="O182" s="330">
        <v>0</v>
      </c>
      <c r="P182" s="329"/>
      <c r="Q182" s="329"/>
      <c r="R182" s="330"/>
      <c r="S182" s="321" t="s">
        <v>303</v>
      </c>
      <c r="T182" s="334" t="s">
        <v>766</v>
      </c>
    </row>
    <row r="183" spans="1:21" s="334" customFormat="1" ht="18" customHeight="1" x14ac:dyDescent="0.3">
      <c r="A183" s="334">
        <v>326</v>
      </c>
      <c r="B183" s="327">
        <v>1665</v>
      </c>
      <c r="C183" s="334" t="s">
        <v>571</v>
      </c>
      <c r="D183" s="334" t="s">
        <v>849</v>
      </c>
      <c r="E183" s="334" t="s">
        <v>4</v>
      </c>
      <c r="G183" s="323">
        <v>388723</v>
      </c>
      <c r="H183" s="323">
        <v>394805</v>
      </c>
      <c r="I183" s="336">
        <f t="shared" si="4"/>
        <v>6082</v>
      </c>
      <c r="J183" s="329"/>
      <c r="L183" s="336"/>
      <c r="M183" s="337">
        <v>2679.33</v>
      </c>
      <c r="N183" s="334">
        <v>9.7699999999999995E-2</v>
      </c>
      <c r="O183" s="330">
        <v>0</v>
      </c>
      <c r="P183" s="329"/>
      <c r="Q183" s="329"/>
      <c r="R183" s="330"/>
      <c r="S183" s="321" t="s">
        <v>303</v>
      </c>
      <c r="T183" s="334" t="s">
        <v>852</v>
      </c>
    </row>
    <row r="184" spans="1:21" s="334" customFormat="1" x14ac:dyDescent="0.3">
      <c r="A184" s="334">
        <v>326</v>
      </c>
      <c r="B184" s="327">
        <v>1665</v>
      </c>
      <c r="C184" s="334" t="s">
        <v>571</v>
      </c>
      <c r="D184" s="334" t="s">
        <v>851</v>
      </c>
      <c r="E184" s="334" t="s">
        <v>4</v>
      </c>
      <c r="G184" s="323">
        <v>420967</v>
      </c>
      <c r="H184" s="323">
        <v>431370</v>
      </c>
      <c r="I184" s="336">
        <f t="shared" si="4"/>
        <v>10403</v>
      </c>
      <c r="J184" s="329"/>
      <c r="L184" s="336"/>
      <c r="M184" s="337">
        <v>2679.33</v>
      </c>
      <c r="N184" s="334">
        <v>9.7699999999999995E-2</v>
      </c>
      <c r="O184" s="330">
        <v>0</v>
      </c>
      <c r="P184" s="329"/>
      <c r="Q184" s="329"/>
      <c r="R184" s="330"/>
      <c r="S184" s="321" t="s">
        <v>303</v>
      </c>
      <c r="T184" s="334" t="s">
        <v>854</v>
      </c>
    </row>
    <row r="185" spans="1:21" s="334" customFormat="1" ht="18" customHeight="1" x14ac:dyDescent="0.3">
      <c r="A185" s="334">
        <v>326</v>
      </c>
      <c r="B185" s="327">
        <v>1665</v>
      </c>
      <c r="C185" s="334" t="s">
        <v>571</v>
      </c>
      <c r="D185" s="334" t="s">
        <v>904</v>
      </c>
      <c r="E185" s="334" t="s">
        <v>4</v>
      </c>
      <c r="G185" s="323">
        <v>400065</v>
      </c>
      <c r="H185" s="323">
        <v>409466</v>
      </c>
      <c r="I185" s="336">
        <f t="shared" si="4"/>
        <v>9401</v>
      </c>
      <c r="J185" s="329"/>
      <c r="L185" s="336"/>
      <c r="M185" s="337">
        <v>2778.03</v>
      </c>
      <c r="N185" s="334">
        <v>0.1101</v>
      </c>
      <c r="O185" s="330">
        <v>0</v>
      </c>
      <c r="P185" s="329"/>
      <c r="Q185" s="329"/>
      <c r="R185" s="330"/>
      <c r="S185" s="321" t="s">
        <v>303</v>
      </c>
      <c r="T185" s="334" t="s">
        <v>906</v>
      </c>
    </row>
    <row r="186" spans="1:21" s="334" customFormat="1" x14ac:dyDescent="0.3">
      <c r="A186" s="334">
        <v>326</v>
      </c>
      <c r="B186" s="327">
        <v>1665</v>
      </c>
      <c r="C186" s="334" t="s">
        <v>571</v>
      </c>
      <c r="D186" s="334" t="s">
        <v>903</v>
      </c>
      <c r="E186" s="334" t="s">
        <v>4</v>
      </c>
      <c r="G186" s="323">
        <v>284093</v>
      </c>
      <c r="H186" s="323">
        <v>292161</v>
      </c>
      <c r="I186" s="336">
        <f t="shared" si="4"/>
        <v>8068</v>
      </c>
      <c r="J186" s="329"/>
      <c r="L186" s="336"/>
      <c r="M186" s="337">
        <v>2888.89</v>
      </c>
      <c r="N186" s="334">
        <v>0.1091</v>
      </c>
      <c r="O186" s="330">
        <v>0</v>
      </c>
      <c r="P186" s="329"/>
      <c r="Q186" s="329"/>
      <c r="R186" s="330"/>
      <c r="S186" s="321" t="s">
        <v>303</v>
      </c>
      <c r="T186" s="334" t="s">
        <v>905</v>
      </c>
    </row>
    <row r="187" spans="1:21" s="334" customFormat="1" x14ac:dyDescent="0.3">
      <c r="A187" s="334">
        <v>326</v>
      </c>
      <c r="B187" s="327">
        <v>1665</v>
      </c>
      <c r="C187" s="334" t="s">
        <v>571</v>
      </c>
      <c r="D187" s="334" t="s">
        <v>983</v>
      </c>
      <c r="E187" s="334" t="s">
        <v>4</v>
      </c>
      <c r="G187" s="323">
        <v>195689</v>
      </c>
      <c r="H187" s="323">
        <v>197083</v>
      </c>
      <c r="I187" s="336">
        <f t="shared" si="4"/>
        <v>1394</v>
      </c>
      <c r="J187" s="329"/>
      <c r="L187" s="336"/>
      <c r="M187" s="337">
        <v>3166.18</v>
      </c>
      <c r="N187" s="334">
        <v>0.1094</v>
      </c>
      <c r="O187" s="330">
        <v>0</v>
      </c>
      <c r="P187" s="329"/>
      <c r="Q187" s="329"/>
      <c r="R187" s="330"/>
      <c r="S187" s="321" t="s">
        <v>303</v>
      </c>
      <c r="T187" s="334" t="s">
        <v>1001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984</v>
      </c>
      <c r="E188" s="334" t="s">
        <v>4</v>
      </c>
      <c r="G188" s="323">
        <v>203499</v>
      </c>
      <c r="H188" s="323">
        <v>211217</v>
      </c>
      <c r="I188" s="336">
        <f t="shared" si="4"/>
        <v>7718</v>
      </c>
      <c r="J188" s="329"/>
      <c r="L188" s="336"/>
      <c r="M188" s="337">
        <v>3233.36</v>
      </c>
      <c r="N188" s="334">
        <v>9.1700000000000004E-2</v>
      </c>
      <c r="O188" s="330">
        <v>0</v>
      </c>
      <c r="P188" s="329"/>
      <c r="Q188" s="329"/>
      <c r="R188" s="330"/>
      <c r="S188" s="321" t="s">
        <v>303</v>
      </c>
      <c r="T188" s="334" t="s">
        <v>987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985</v>
      </c>
      <c r="E189" s="334" t="s">
        <v>4</v>
      </c>
      <c r="G189" s="323">
        <v>265127</v>
      </c>
      <c r="H189" s="323">
        <v>277390</v>
      </c>
      <c r="I189" s="336">
        <f t="shared" si="4"/>
        <v>12263</v>
      </c>
      <c r="J189" s="329"/>
      <c r="L189" s="336"/>
      <c r="M189" s="337">
        <v>2889.33</v>
      </c>
      <c r="N189" s="334">
        <v>9.1800000000000007E-2</v>
      </c>
      <c r="O189" s="330">
        <v>0</v>
      </c>
      <c r="P189" s="329"/>
      <c r="Q189" s="329"/>
      <c r="R189" s="330"/>
      <c r="S189" s="321" t="s">
        <v>303</v>
      </c>
      <c r="T189" s="334" t="s">
        <v>988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986</v>
      </c>
      <c r="E190" s="334" t="s">
        <v>4</v>
      </c>
      <c r="G190" s="323">
        <v>152365</v>
      </c>
      <c r="H190" s="323">
        <v>158024</v>
      </c>
      <c r="I190" s="336">
        <f t="shared" si="4"/>
        <v>5659</v>
      </c>
      <c r="J190" s="329"/>
      <c r="L190" s="336"/>
      <c r="M190" s="337">
        <v>2889.33</v>
      </c>
      <c r="N190" s="334">
        <v>9.1800000000000007E-2</v>
      </c>
      <c r="O190" s="330">
        <v>0</v>
      </c>
      <c r="P190" s="329"/>
      <c r="Q190" s="329"/>
      <c r="R190" s="330"/>
      <c r="S190" s="321" t="s">
        <v>303</v>
      </c>
      <c r="T190" s="334" t="s">
        <v>989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1073</v>
      </c>
      <c r="E191" s="334" t="s">
        <v>4</v>
      </c>
      <c r="G191" s="323">
        <v>252087</v>
      </c>
      <c r="H191" s="323">
        <v>261166</v>
      </c>
      <c r="I191" s="336">
        <f t="shared" si="4"/>
        <v>9079</v>
      </c>
      <c r="J191" s="329"/>
      <c r="L191" s="336"/>
      <c r="M191" s="337">
        <v>3775.16</v>
      </c>
      <c r="N191" s="334">
        <v>9.8000000000000004E-2</v>
      </c>
      <c r="O191" s="330">
        <v>0</v>
      </c>
      <c r="P191" s="329"/>
      <c r="Q191" s="329"/>
      <c r="R191" s="330"/>
      <c r="S191" s="321" t="s">
        <v>303</v>
      </c>
      <c r="T191" s="334" t="s">
        <v>1077</v>
      </c>
    </row>
    <row r="192" spans="1:21" s="334" customFormat="1" x14ac:dyDescent="0.3">
      <c r="A192" s="334">
        <v>326</v>
      </c>
      <c r="B192" s="327">
        <v>1665</v>
      </c>
      <c r="C192" s="334" t="s">
        <v>571</v>
      </c>
      <c r="D192" s="334" t="s">
        <v>1101</v>
      </c>
      <c r="E192" s="334" t="s">
        <v>4</v>
      </c>
      <c r="G192" s="323">
        <v>164075</v>
      </c>
      <c r="H192" s="323">
        <v>168766</v>
      </c>
      <c r="I192" s="336">
        <f t="shared" si="4"/>
        <v>4691</v>
      </c>
      <c r="J192" s="329"/>
      <c r="L192" s="336"/>
      <c r="M192" s="337">
        <v>3816.79</v>
      </c>
      <c r="N192" s="334">
        <v>0.10440000000000001</v>
      </c>
      <c r="O192" s="330"/>
      <c r="P192" s="329"/>
      <c r="Q192" s="329"/>
      <c r="R192" s="330"/>
      <c r="S192" s="321" t="s">
        <v>303</v>
      </c>
      <c r="T192" s="334" t="s">
        <v>1098</v>
      </c>
    </row>
    <row r="193" spans="1:21" s="334" customFormat="1" ht="18" customHeight="1" x14ac:dyDescent="0.3">
      <c r="A193" s="334">
        <v>326</v>
      </c>
      <c r="B193" s="327">
        <v>1665</v>
      </c>
      <c r="C193" s="334" t="s">
        <v>571</v>
      </c>
      <c r="D193" s="334" t="s">
        <v>1122</v>
      </c>
      <c r="E193" s="334" t="s">
        <v>4</v>
      </c>
      <c r="G193" s="323">
        <v>139544</v>
      </c>
      <c r="H193" s="323">
        <v>146156</v>
      </c>
      <c r="I193" s="336">
        <f t="shared" si="4"/>
        <v>6612</v>
      </c>
      <c r="J193" s="329"/>
      <c r="L193" s="336"/>
      <c r="M193" s="337">
        <v>3508.01</v>
      </c>
      <c r="N193" s="334">
        <v>0.1079</v>
      </c>
      <c r="O193" s="330"/>
      <c r="P193" s="329"/>
      <c r="Q193" s="329"/>
      <c r="R193" s="330"/>
      <c r="S193" s="321" t="s">
        <v>303</v>
      </c>
      <c r="T193" s="334" t="s">
        <v>1123</v>
      </c>
    </row>
    <row r="194" spans="1:21" s="334" customFormat="1" x14ac:dyDescent="0.3">
      <c r="A194" s="334">
        <v>326</v>
      </c>
      <c r="B194" s="327">
        <v>1665</v>
      </c>
      <c r="C194" s="334" t="s">
        <v>571</v>
      </c>
      <c r="D194" s="334" t="s">
        <v>1307</v>
      </c>
      <c r="E194" s="334" t="s">
        <v>4</v>
      </c>
      <c r="G194" s="323">
        <v>83897</v>
      </c>
      <c r="H194" s="323">
        <v>92117</v>
      </c>
      <c r="I194" s="336">
        <f t="shared" si="4"/>
        <v>8220</v>
      </c>
      <c r="J194" s="329"/>
      <c r="L194" s="336"/>
      <c r="M194" s="337">
        <v>4562.82</v>
      </c>
      <c r="N194" s="347">
        <v>0.1</v>
      </c>
      <c r="O194" s="330"/>
      <c r="P194" s="329"/>
      <c r="Q194" s="329"/>
      <c r="R194" s="330"/>
      <c r="S194" s="321" t="s">
        <v>303</v>
      </c>
      <c r="T194" s="334" t="s">
        <v>1308</v>
      </c>
    </row>
    <row r="195" spans="1:21" s="334" customFormat="1" ht="18" customHeight="1" x14ac:dyDescent="0.3">
      <c r="A195" s="334">
        <v>326</v>
      </c>
      <c r="B195" s="327">
        <v>1665</v>
      </c>
      <c r="C195" s="334" t="s">
        <v>571</v>
      </c>
      <c r="D195" s="334" t="s">
        <v>1309</v>
      </c>
      <c r="E195" s="334" t="s">
        <v>4</v>
      </c>
      <c r="G195" s="323">
        <v>65160</v>
      </c>
      <c r="H195" s="323">
        <v>71037</v>
      </c>
      <c r="I195" s="336">
        <f t="shared" si="4"/>
        <v>5877</v>
      </c>
      <c r="J195" s="329"/>
      <c r="L195" s="336"/>
      <c r="M195" s="337">
        <v>4239.8100000000004</v>
      </c>
      <c r="N195" s="347">
        <v>0.1</v>
      </c>
      <c r="O195" s="330"/>
      <c r="P195" s="329"/>
      <c r="Q195" s="329"/>
      <c r="R195" s="330"/>
      <c r="S195" s="321" t="s">
        <v>303</v>
      </c>
      <c r="T195" s="334" t="s">
        <v>1308</v>
      </c>
    </row>
    <row r="196" spans="1:21" s="334" customFormat="1" ht="18" customHeight="1" x14ac:dyDescent="0.3">
      <c r="A196" s="334">
        <v>326</v>
      </c>
      <c r="B196" s="327">
        <v>1665</v>
      </c>
      <c r="C196" s="334" t="s">
        <v>571</v>
      </c>
      <c r="D196" s="334" t="s">
        <v>1311</v>
      </c>
      <c r="E196" s="334" t="s">
        <v>4</v>
      </c>
      <c r="G196" s="323">
        <v>89732</v>
      </c>
      <c r="H196" s="323">
        <v>97648</v>
      </c>
      <c r="I196" s="336">
        <f t="shared" si="4"/>
        <v>7916</v>
      </c>
      <c r="J196" s="329"/>
      <c r="L196" s="336"/>
      <c r="M196" s="337">
        <v>4050.11</v>
      </c>
      <c r="N196" s="347">
        <v>0.1</v>
      </c>
      <c r="O196" s="330"/>
      <c r="P196" s="329"/>
      <c r="Q196" s="329"/>
      <c r="R196" s="330"/>
      <c r="S196" s="321" t="s">
        <v>303</v>
      </c>
      <c r="T196" s="334" t="s">
        <v>1312</v>
      </c>
    </row>
    <row r="197" spans="1:21" s="334" customFormat="1" ht="18" customHeight="1" x14ac:dyDescent="0.3">
      <c r="A197" s="334">
        <v>326</v>
      </c>
      <c r="B197" s="327">
        <v>1665</v>
      </c>
      <c r="C197" s="334" t="s">
        <v>571</v>
      </c>
      <c r="D197" s="334" t="s">
        <v>1461</v>
      </c>
      <c r="E197" s="334" t="s">
        <v>4</v>
      </c>
      <c r="G197" s="323">
        <v>20201</v>
      </c>
      <c r="H197" s="323">
        <v>25697</v>
      </c>
      <c r="I197" s="336">
        <f t="shared" ref="I197:I202" si="5">H197-G197</f>
        <v>5496</v>
      </c>
      <c r="J197" s="329"/>
      <c r="L197" s="336"/>
      <c r="M197" s="337">
        <v>4073.32</v>
      </c>
      <c r="N197" s="347">
        <v>9.9000000000000005E-2</v>
      </c>
      <c r="O197" s="330"/>
      <c r="P197" s="329"/>
      <c r="Q197" s="329"/>
      <c r="R197" s="330"/>
      <c r="S197" s="321" t="s">
        <v>303</v>
      </c>
      <c r="T197" s="334" t="s">
        <v>1465</v>
      </c>
    </row>
    <row r="198" spans="1:21" s="334" customFormat="1" ht="18" customHeight="1" x14ac:dyDescent="0.3">
      <c r="A198" s="334">
        <v>326</v>
      </c>
      <c r="B198" s="327">
        <v>1665</v>
      </c>
      <c r="C198" s="334" t="s">
        <v>571</v>
      </c>
      <c r="D198" s="334" t="s">
        <v>1462</v>
      </c>
      <c r="E198" s="334" t="s">
        <v>4</v>
      </c>
      <c r="G198" s="323">
        <v>14093</v>
      </c>
      <c r="H198" s="323">
        <v>20571</v>
      </c>
      <c r="I198" s="336">
        <f t="shared" si="5"/>
        <v>6478</v>
      </c>
      <c r="J198" s="329"/>
      <c r="L198" s="336"/>
      <c r="M198" s="337">
        <v>4073.32</v>
      </c>
      <c r="N198" s="347">
        <v>9.9000000000000005E-2</v>
      </c>
      <c r="O198" s="330"/>
      <c r="P198" s="329"/>
      <c r="Q198" s="329"/>
      <c r="R198" s="330"/>
      <c r="S198" s="321" t="s">
        <v>303</v>
      </c>
      <c r="T198" s="334" t="s">
        <v>1465</v>
      </c>
    </row>
    <row r="199" spans="1:21" s="334" customFormat="1" ht="18" customHeight="1" x14ac:dyDescent="0.3">
      <c r="A199" s="334">
        <v>326</v>
      </c>
      <c r="B199" s="327">
        <v>1665</v>
      </c>
      <c r="C199" s="334" t="s">
        <v>571</v>
      </c>
      <c r="D199" s="334" t="s">
        <v>1463</v>
      </c>
      <c r="E199" s="334" t="s">
        <v>4</v>
      </c>
      <c r="G199" s="323">
        <v>15768</v>
      </c>
      <c r="H199" s="323">
        <v>24835</v>
      </c>
      <c r="I199" s="336">
        <f t="shared" si="5"/>
        <v>9067</v>
      </c>
      <c r="J199" s="329"/>
      <c r="L199" s="336"/>
      <c r="M199" s="337">
        <v>3799.23</v>
      </c>
      <c r="N199" s="347">
        <v>0.1</v>
      </c>
      <c r="O199" s="330"/>
      <c r="P199" s="329"/>
      <c r="Q199" s="329"/>
      <c r="R199" s="330"/>
      <c r="S199" s="321" t="s">
        <v>303</v>
      </c>
      <c r="T199" s="334" t="s">
        <v>1465</v>
      </c>
    </row>
    <row r="200" spans="1:21" s="334" customFormat="1" ht="18" customHeight="1" x14ac:dyDescent="0.3">
      <c r="A200" s="334">
        <v>326</v>
      </c>
      <c r="B200" s="327">
        <v>1665</v>
      </c>
      <c r="C200" s="334" t="s">
        <v>571</v>
      </c>
      <c r="D200" s="334" t="s">
        <v>1455</v>
      </c>
      <c r="E200" s="334" t="s">
        <v>4</v>
      </c>
      <c r="G200" s="323">
        <v>18187</v>
      </c>
      <c r="H200" s="323">
        <v>25704</v>
      </c>
      <c r="I200" s="336">
        <f t="shared" si="5"/>
        <v>7517</v>
      </c>
      <c r="J200" s="329"/>
      <c r="L200" s="336"/>
      <c r="M200" s="337">
        <v>3799.23</v>
      </c>
      <c r="N200" s="347">
        <v>0.1</v>
      </c>
      <c r="O200" s="330"/>
      <c r="P200" s="329"/>
      <c r="Q200" s="329"/>
      <c r="R200" s="330"/>
      <c r="S200" s="321" t="s">
        <v>303</v>
      </c>
      <c r="T200" s="334" t="s">
        <v>1465</v>
      </c>
    </row>
    <row r="201" spans="1:21" s="334" customFormat="1" ht="18" customHeight="1" x14ac:dyDescent="0.3">
      <c r="A201" s="334">
        <v>326</v>
      </c>
      <c r="B201" s="327">
        <v>1665</v>
      </c>
      <c r="C201" s="334" t="s">
        <v>571</v>
      </c>
      <c r="D201" s="334" t="s">
        <v>1464</v>
      </c>
      <c r="E201" s="334" t="s">
        <v>4</v>
      </c>
      <c r="G201" s="323">
        <v>15962</v>
      </c>
      <c r="H201" s="323">
        <v>23844</v>
      </c>
      <c r="I201" s="336">
        <f t="shared" si="5"/>
        <v>7882</v>
      </c>
      <c r="J201" s="329"/>
      <c r="L201" s="336"/>
      <c r="M201" s="337">
        <v>3694.45</v>
      </c>
      <c r="N201" s="347">
        <v>0.1</v>
      </c>
      <c r="O201" s="330"/>
      <c r="P201" s="329"/>
      <c r="Q201" s="329"/>
      <c r="R201" s="330"/>
      <c r="S201" s="321" t="s">
        <v>303</v>
      </c>
      <c r="T201" s="334" t="s">
        <v>1465</v>
      </c>
    </row>
    <row r="202" spans="1:21" s="334" customFormat="1" ht="18" customHeight="1" x14ac:dyDescent="0.3">
      <c r="A202" s="334">
        <v>326</v>
      </c>
      <c r="B202" s="327">
        <v>1665</v>
      </c>
      <c r="C202" s="334" t="s">
        <v>571</v>
      </c>
      <c r="D202" s="334" t="s">
        <v>1476</v>
      </c>
      <c r="E202" s="334" t="s">
        <v>4</v>
      </c>
      <c r="G202" s="323">
        <v>11449</v>
      </c>
      <c r="H202" s="323">
        <v>17055</v>
      </c>
      <c r="I202" s="336">
        <f t="shared" si="5"/>
        <v>5606</v>
      </c>
      <c r="J202" s="329"/>
      <c r="L202" s="336"/>
      <c r="M202" s="337">
        <v>4073.32</v>
      </c>
      <c r="N202" s="347">
        <v>9.9000000000000005E-2</v>
      </c>
      <c r="O202" s="330"/>
      <c r="P202" s="329"/>
      <c r="Q202" s="329"/>
      <c r="R202" s="330"/>
      <c r="S202" s="321" t="s">
        <v>303</v>
      </c>
      <c r="T202" s="334" t="s">
        <v>1478</v>
      </c>
    </row>
    <row r="203" spans="1:21" s="334" customFormat="1" ht="16.5" customHeight="1" x14ac:dyDescent="0.3">
      <c r="A203" s="334">
        <v>325</v>
      </c>
      <c r="B203" s="327">
        <v>1671</v>
      </c>
      <c r="C203" s="321" t="s">
        <v>555</v>
      </c>
      <c r="D203" s="321" t="s">
        <v>1209</v>
      </c>
      <c r="E203" s="334" t="s">
        <v>4</v>
      </c>
      <c r="I203" s="336">
        <v>0</v>
      </c>
      <c r="J203" s="329"/>
      <c r="L203" s="336"/>
      <c r="M203" s="337">
        <v>4999</v>
      </c>
      <c r="N203" s="338">
        <v>0</v>
      </c>
      <c r="O203" s="330"/>
      <c r="P203" s="329"/>
      <c r="Q203" s="329"/>
      <c r="R203" s="330"/>
      <c r="S203" s="334" t="s">
        <v>301</v>
      </c>
      <c r="T203" s="334" t="s">
        <v>1211</v>
      </c>
    </row>
    <row r="204" spans="1:21" s="334" customFormat="1" x14ac:dyDescent="0.3">
      <c r="A204" s="334">
        <v>325</v>
      </c>
      <c r="B204" s="327">
        <v>1671</v>
      </c>
      <c r="C204" s="321" t="s">
        <v>555</v>
      </c>
      <c r="D204" s="321" t="s">
        <v>1305</v>
      </c>
      <c r="E204" s="334" t="s">
        <v>4</v>
      </c>
      <c r="I204" s="336">
        <v>0</v>
      </c>
      <c r="J204" s="329"/>
      <c r="L204" s="336"/>
      <c r="M204" s="337">
        <v>4999</v>
      </c>
      <c r="N204" s="338">
        <v>0</v>
      </c>
      <c r="O204" s="330"/>
      <c r="P204" s="329"/>
      <c r="Q204" s="329"/>
      <c r="R204" s="330"/>
      <c r="S204" s="334" t="s">
        <v>301</v>
      </c>
      <c r="T204" s="334" t="s">
        <v>1306</v>
      </c>
    </row>
    <row r="205" spans="1:21" s="334" customFormat="1" x14ac:dyDescent="0.3">
      <c r="A205" s="364" t="s">
        <v>1143</v>
      </c>
      <c r="B205" s="327">
        <v>1673</v>
      </c>
      <c r="C205" s="321" t="s">
        <v>682</v>
      </c>
      <c r="D205" s="321" t="s">
        <v>683</v>
      </c>
      <c r="E205" s="334" t="s">
        <v>4</v>
      </c>
      <c r="F205" s="334" t="s">
        <v>804</v>
      </c>
      <c r="G205" s="323">
        <v>158451</v>
      </c>
      <c r="H205" s="323">
        <v>160792</v>
      </c>
      <c r="I205" s="336">
        <f t="shared" ref="I205:I265" si="6">H205-G205</f>
        <v>2341</v>
      </c>
      <c r="J205" s="339">
        <v>7859</v>
      </c>
      <c r="K205" s="339">
        <v>8008</v>
      </c>
      <c r="L205" s="336">
        <f>K205-J205</f>
        <v>149</v>
      </c>
      <c r="M205" s="337">
        <v>1885.63</v>
      </c>
      <c r="N205" s="338">
        <v>8.8300000000000003E-2</v>
      </c>
      <c r="O205" s="330"/>
      <c r="P205" s="329"/>
      <c r="Q205" s="329"/>
      <c r="R205" s="330"/>
      <c r="S205" s="334" t="s">
        <v>107</v>
      </c>
      <c r="T205" s="334" t="s">
        <v>749</v>
      </c>
      <c r="U205" s="334" t="s">
        <v>463</v>
      </c>
    </row>
    <row r="206" spans="1:21" s="334" customFormat="1" x14ac:dyDescent="0.3">
      <c r="A206" s="364"/>
      <c r="B206" s="327">
        <v>1673</v>
      </c>
      <c r="C206" s="321" t="s">
        <v>682</v>
      </c>
      <c r="D206" s="321" t="s">
        <v>1497</v>
      </c>
      <c r="E206" s="334" t="s">
        <v>4</v>
      </c>
      <c r="G206" s="323">
        <v>2508</v>
      </c>
      <c r="H206" s="323">
        <v>3112</v>
      </c>
      <c r="I206" s="336">
        <f t="shared" si="6"/>
        <v>604</v>
      </c>
      <c r="J206" s="339">
        <v>1</v>
      </c>
      <c r="K206" s="339">
        <v>44</v>
      </c>
      <c r="L206" s="336">
        <f>K206-J206</f>
        <v>43</v>
      </c>
      <c r="M206" s="337">
        <v>2975.45</v>
      </c>
      <c r="N206" s="338">
        <v>9.5000000000000001E-2</v>
      </c>
      <c r="O206" s="330"/>
      <c r="P206" s="329"/>
      <c r="Q206" s="329"/>
      <c r="R206" s="330"/>
      <c r="S206" s="334" t="s">
        <v>107</v>
      </c>
      <c r="T206" s="309" t="s">
        <v>1513</v>
      </c>
    </row>
    <row r="207" spans="1:21" s="334" customFormat="1" x14ac:dyDescent="0.3">
      <c r="A207" s="334">
        <v>328</v>
      </c>
      <c r="B207" s="411">
        <v>1679</v>
      </c>
      <c r="C207" s="320" t="s">
        <v>616</v>
      </c>
      <c r="D207" s="320" t="s">
        <v>1066</v>
      </c>
      <c r="E207" s="334" t="s">
        <v>4</v>
      </c>
      <c r="G207" s="323">
        <v>104037</v>
      </c>
      <c r="H207" s="323">
        <v>104037</v>
      </c>
      <c r="I207" s="336">
        <f t="shared" si="6"/>
        <v>0</v>
      </c>
      <c r="M207" s="337">
        <v>3458.92</v>
      </c>
      <c r="N207" s="347">
        <v>9.1999999999999998E-2</v>
      </c>
      <c r="O207" s="330"/>
      <c r="S207" s="334" t="s">
        <v>107</v>
      </c>
      <c r="T207" s="334" t="s">
        <v>1067</v>
      </c>
    </row>
    <row r="208" spans="1:21" s="334" customFormat="1" x14ac:dyDescent="0.3">
      <c r="A208" s="364" t="s">
        <v>1086</v>
      </c>
      <c r="B208" s="411">
        <v>1679</v>
      </c>
      <c r="C208" s="320" t="s">
        <v>616</v>
      </c>
      <c r="D208" s="320" t="s">
        <v>1296</v>
      </c>
      <c r="E208" s="334" t="s">
        <v>4</v>
      </c>
      <c r="G208" s="323">
        <v>46536</v>
      </c>
      <c r="H208" s="323">
        <v>49172</v>
      </c>
      <c r="I208" s="336">
        <f t="shared" si="6"/>
        <v>2636</v>
      </c>
      <c r="M208" s="337">
        <v>3998.76</v>
      </c>
      <c r="N208" s="347">
        <v>9.9000000000000005E-2</v>
      </c>
      <c r="O208" s="330"/>
      <c r="S208" s="334" t="s">
        <v>107</v>
      </c>
      <c r="T208" s="334" t="s">
        <v>1295</v>
      </c>
    </row>
    <row r="209" spans="1:20" s="334" customFormat="1" x14ac:dyDescent="0.3">
      <c r="A209" s="331" t="s">
        <v>920</v>
      </c>
      <c r="B209" s="343">
        <v>1683</v>
      </c>
      <c r="C209" s="334" t="s">
        <v>636</v>
      </c>
      <c r="D209" s="334" t="s">
        <v>771</v>
      </c>
      <c r="E209" s="334" t="s">
        <v>4</v>
      </c>
      <c r="G209" s="323">
        <v>165571</v>
      </c>
      <c r="H209" s="323">
        <v>166634</v>
      </c>
      <c r="I209" s="336">
        <f t="shared" si="6"/>
        <v>1063</v>
      </c>
      <c r="M209" s="337">
        <v>2356.31</v>
      </c>
      <c r="N209" s="334">
        <v>8.8499999999999995E-2</v>
      </c>
      <c r="O209" s="330" t="s">
        <v>638</v>
      </c>
      <c r="S209" s="334" t="s">
        <v>107</v>
      </c>
      <c r="T209" s="334" t="s">
        <v>772</v>
      </c>
    </row>
    <row r="210" spans="1:20" s="334" customFormat="1" ht="16.5" customHeight="1" x14ac:dyDescent="0.3">
      <c r="A210" s="331" t="s">
        <v>920</v>
      </c>
      <c r="B210" s="327">
        <v>1683</v>
      </c>
      <c r="C210" s="334" t="s">
        <v>636</v>
      </c>
      <c r="D210" s="334" t="s">
        <v>637</v>
      </c>
      <c r="E210" s="334" t="s">
        <v>4</v>
      </c>
      <c r="G210" s="323">
        <v>113455</v>
      </c>
      <c r="H210" s="323">
        <v>115379</v>
      </c>
      <c r="I210" s="336">
        <f t="shared" si="6"/>
        <v>1924</v>
      </c>
      <c r="M210" s="337">
        <v>2139.1799999999998</v>
      </c>
      <c r="N210" s="334">
        <v>9.4399999999999998E-2</v>
      </c>
      <c r="O210" s="330" t="s">
        <v>638</v>
      </c>
      <c r="S210" s="334" t="s">
        <v>107</v>
      </c>
      <c r="T210" s="349"/>
    </row>
    <row r="211" spans="1:20" s="334" customFormat="1" ht="16.5" customHeight="1" x14ac:dyDescent="0.3">
      <c r="A211" s="331" t="s">
        <v>920</v>
      </c>
      <c r="B211" s="327">
        <v>1683</v>
      </c>
      <c r="C211" s="334" t="s">
        <v>636</v>
      </c>
      <c r="D211" s="334" t="s">
        <v>997</v>
      </c>
      <c r="E211" s="334" t="s">
        <v>4</v>
      </c>
      <c r="G211" s="323">
        <v>17200</v>
      </c>
      <c r="H211" s="323">
        <v>17540</v>
      </c>
      <c r="I211" s="336">
        <f t="shared" si="6"/>
        <v>340</v>
      </c>
      <c r="M211" s="337">
        <v>2218.38</v>
      </c>
      <c r="N211" s="334">
        <v>9.5799999999999996E-2</v>
      </c>
      <c r="O211" s="330" t="s">
        <v>638</v>
      </c>
      <c r="S211" s="334" t="s">
        <v>107</v>
      </c>
      <c r="T211" s="349" t="s">
        <v>1001</v>
      </c>
    </row>
    <row r="212" spans="1:20" s="334" customFormat="1" x14ac:dyDescent="0.3">
      <c r="A212" s="334">
        <v>330</v>
      </c>
      <c r="B212" s="343">
        <v>1706</v>
      </c>
      <c r="C212" s="334" t="s">
        <v>679</v>
      </c>
      <c r="D212" s="334" t="s">
        <v>677</v>
      </c>
      <c r="E212" s="334" t="s">
        <v>4</v>
      </c>
      <c r="G212" s="323">
        <v>415104</v>
      </c>
      <c r="H212" s="323">
        <v>421562</v>
      </c>
      <c r="I212" s="336">
        <f t="shared" si="6"/>
        <v>6458</v>
      </c>
      <c r="M212" s="337">
        <v>2471.52</v>
      </c>
      <c r="N212" s="347">
        <v>9.64E-2</v>
      </c>
      <c r="O212" s="334">
        <v>0</v>
      </c>
      <c r="S212" s="334" t="s">
        <v>303</v>
      </c>
      <c r="T212" s="334" t="s">
        <v>678</v>
      </c>
    </row>
    <row r="213" spans="1:20" s="334" customFormat="1" x14ac:dyDescent="0.3">
      <c r="A213" s="334">
        <v>330</v>
      </c>
      <c r="B213" s="343">
        <v>1706</v>
      </c>
      <c r="C213" s="334" t="s">
        <v>679</v>
      </c>
      <c r="D213" s="334" t="s">
        <v>663</v>
      </c>
      <c r="E213" s="334" t="s">
        <v>4</v>
      </c>
      <c r="G213" s="323">
        <v>481852</v>
      </c>
      <c r="H213" s="323">
        <v>490875</v>
      </c>
      <c r="I213" s="336">
        <f t="shared" si="6"/>
        <v>9023</v>
      </c>
      <c r="M213" s="337">
        <v>2471.52</v>
      </c>
      <c r="N213" s="347">
        <v>9.64E-2</v>
      </c>
      <c r="O213" s="330">
        <v>0</v>
      </c>
      <c r="S213" s="334" t="s">
        <v>303</v>
      </c>
      <c r="T213" s="334" t="s">
        <v>664</v>
      </c>
    </row>
    <row r="214" spans="1:20" s="334" customFormat="1" x14ac:dyDescent="0.3">
      <c r="B214" s="343">
        <v>1706</v>
      </c>
      <c r="C214" s="334" t="s">
        <v>679</v>
      </c>
      <c r="D214" s="334" t="s">
        <v>1102</v>
      </c>
      <c r="E214" s="334" t="s">
        <v>4</v>
      </c>
      <c r="G214" s="323">
        <v>214770</v>
      </c>
      <c r="H214" s="323">
        <v>222841</v>
      </c>
      <c r="I214" s="336">
        <f t="shared" si="6"/>
        <v>8071</v>
      </c>
      <c r="M214" s="337">
        <v>2731.48</v>
      </c>
      <c r="N214" s="347">
        <v>9.5500000000000002E-2</v>
      </c>
      <c r="O214" s="330">
        <v>0</v>
      </c>
      <c r="S214" s="334" t="s">
        <v>303</v>
      </c>
      <c r="T214" s="334" t="s">
        <v>1103</v>
      </c>
    </row>
    <row r="215" spans="1:20" s="334" customFormat="1" x14ac:dyDescent="0.3">
      <c r="B215" s="343">
        <v>1706</v>
      </c>
      <c r="C215" s="334" t="s">
        <v>679</v>
      </c>
      <c r="D215" s="334" t="s">
        <v>1104</v>
      </c>
      <c r="E215" s="334" t="s">
        <v>4</v>
      </c>
      <c r="G215" s="323">
        <v>227855</v>
      </c>
      <c r="H215" s="323">
        <v>230586</v>
      </c>
      <c r="I215" s="336">
        <f t="shared" si="6"/>
        <v>2731</v>
      </c>
      <c r="M215" s="337">
        <v>2731.48</v>
      </c>
      <c r="N215" s="347">
        <v>9.5500000000000002E-2</v>
      </c>
      <c r="O215" s="330"/>
      <c r="T215" s="334" t="s">
        <v>1103</v>
      </c>
    </row>
    <row r="216" spans="1:20" s="334" customFormat="1" x14ac:dyDescent="0.3">
      <c r="A216" s="334">
        <v>330</v>
      </c>
      <c r="B216" s="343">
        <v>1706</v>
      </c>
      <c r="C216" s="334" t="s">
        <v>679</v>
      </c>
      <c r="D216" s="334" t="s">
        <v>1022</v>
      </c>
      <c r="E216" s="334" t="s">
        <v>4</v>
      </c>
      <c r="G216" s="323">
        <v>163043</v>
      </c>
      <c r="H216" s="323">
        <v>168851</v>
      </c>
      <c r="I216" s="336">
        <f t="shared" si="6"/>
        <v>5808</v>
      </c>
      <c r="M216" s="337">
        <v>2476.56</v>
      </c>
      <c r="N216" s="347">
        <v>9.5200000000000007E-2</v>
      </c>
      <c r="O216" s="330"/>
      <c r="S216" s="334" t="s">
        <v>303</v>
      </c>
      <c r="T216" s="345">
        <v>44715</v>
      </c>
    </row>
    <row r="217" spans="1:20" s="334" customFormat="1" x14ac:dyDescent="0.3">
      <c r="A217" s="334">
        <v>330</v>
      </c>
      <c r="B217" s="343">
        <v>1706</v>
      </c>
      <c r="C217" s="334" t="s">
        <v>679</v>
      </c>
      <c r="D217" s="334" t="s">
        <v>1023</v>
      </c>
      <c r="E217" s="334" t="s">
        <v>4</v>
      </c>
      <c r="G217" s="323">
        <v>164826</v>
      </c>
      <c r="H217" s="323">
        <v>165408</v>
      </c>
      <c r="I217" s="336">
        <f t="shared" si="6"/>
        <v>582</v>
      </c>
      <c r="M217" s="337">
        <v>2400.7600000000002</v>
      </c>
      <c r="N217" s="347">
        <v>9.5500000000000002E-2</v>
      </c>
      <c r="O217" s="330"/>
      <c r="S217" s="334" t="s">
        <v>303</v>
      </c>
      <c r="T217" s="345" t="s">
        <v>1050</v>
      </c>
    </row>
    <row r="218" spans="1:20" s="334" customFormat="1" x14ac:dyDescent="0.3">
      <c r="A218" s="334">
        <v>330</v>
      </c>
      <c r="B218" s="343">
        <v>1706</v>
      </c>
      <c r="C218" s="334" t="s">
        <v>679</v>
      </c>
      <c r="D218" s="334" t="s">
        <v>1080</v>
      </c>
      <c r="E218" s="334" t="s">
        <v>4</v>
      </c>
      <c r="G218" s="323">
        <v>109656</v>
      </c>
      <c r="H218" s="323">
        <v>113483</v>
      </c>
      <c r="I218" s="336">
        <f t="shared" si="6"/>
        <v>3827</v>
      </c>
      <c r="M218" s="337">
        <v>2465.8200000000002</v>
      </c>
      <c r="N218" s="347">
        <v>9.5500000000000002E-2</v>
      </c>
      <c r="O218" s="330"/>
      <c r="S218" s="334" t="s">
        <v>303</v>
      </c>
      <c r="T218" s="345" t="s">
        <v>1081</v>
      </c>
    </row>
    <row r="219" spans="1:20" s="334" customFormat="1" x14ac:dyDescent="0.3">
      <c r="A219" s="334">
        <v>330</v>
      </c>
      <c r="B219" s="343">
        <v>1706</v>
      </c>
      <c r="C219" s="334" t="s">
        <v>679</v>
      </c>
      <c r="D219" s="334" t="s">
        <v>1079</v>
      </c>
      <c r="E219" s="334" t="s">
        <v>4</v>
      </c>
      <c r="G219" s="323">
        <v>140972</v>
      </c>
      <c r="H219" s="323">
        <v>141114</v>
      </c>
      <c r="I219" s="336">
        <f t="shared" si="6"/>
        <v>142</v>
      </c>
      <c r="M219" s="337">
        <v>2465.8200000000002</v>
      </c>
      <c r="N219" s="347">
        <v>9.5500000000000002E-2</v>
      </c>
      <c r="O219" s="330"/>
      <c r="S219" s="334" t="s">
        <v>303</v>
      </c>
      <c r="T219" s="345" t="s">
        <v>1082</v>
      </c>
    </row>
    <row r="220" spans="1:20" s="334" customFormat="1" x14ac:dyDescent="0.3">
      <c r="A220" s="334" t="s">
        <v>925</v>
      </c>
      <c r="B220" s="334">
        <v>1740</v>
      </c>
      <c r="C220" s="334" t="s">
        <v>843</v>
      </c>
      <c r="D220" s="334" t="s">
        <v>840</v>
      </c>
      <c r="E220" s="334" t="s">
        <v>4</v>
      </c>
      <c r="G220" s="323">
        <v>55171</v>
      </c>
      <c r="H220" s="323">
        <v>56920</v>
      </c>
      <c r="I220" s="336">
        <f t="shared" si="6"/>
        <v>1749</v>
      </c>
      <c r="M220" s="337">
        <v>2002.78</v>
      </c>
      <c r="N220" s="334">
        <v>7.9500000000000001E-2</v>
      </c>
      <c r="S220" s="334" t="s">
        <v>301</v>
      </c>
      <c r="T220" s="334" t="s">
        <v>842</v>
      </c>
    </row>
    <row r="221" spans="1:20" s="334" customFormat="1" x14ac:dyDescent="0.3">
      <c r="A221" s="364" t="s">
        <v>1118</v>
      </c>
      <c r="B221" s="334">
        <v>1740</v>
      </c>
      <c r="C221" s="334" t="s">
        <v>843</v>
      </c>
      <c r="D221" s="334" t="s">
        <v>841</v>
      </c>
      <c r="E221" s="334" t="s">
        <v>4</v>
      </c>
      <c r="G221" s="323">
        <v>64979</v>
      </c>
      <c r="H221" s="323">
        <v>66469</v>
      </c>
      <c r="I221" s="336">
        <f t="shared" si="6"/>
        <v>1490</v>
      </c>
      <c r="M221" s="337">
        <v>2002.78</v>
      </c>
      <c r="N221" s="334">
        <v>7.9500000000000001E-2</v>
      </c>
      <c r="S221" s="334" t="s">
        <v>301</v>
      </c>
      <c r="T221" s="334" t="s">
        <v>842</v>
      </c>
    </row>
    <row r="222" spans="1:20" s="334" customFormat="1" x14ac:dyDescent="0.3">
      <c r="A222" s="334" t="s">
        <v>1119</v>
      </c>
      <c r="B222" s="334">
        <v>1740</v>
      </c>
      <c r="C222" s="334" t="s">
        <v>843</v>
      </c>
      <c r="D222" s="334" t="s">
        <v>899</v>
      </c>
      <c r="E222" s="334" t="s">
        <v>4</v>
      </c>
      <c r="G222" s="323">
        <v>123065</v>
      </c>
      <c r="H222" s="323">
        <v>126964</v>
      </c>
      <c r="I222" s="336">
        <f t="shared" si="6"/>
        <v>3899</v>
      </c>
      <c r="M222" s="337">
        <v>2284.56</v>
      </c>
      <c r="N222" s="334">
        <v>7.8299999999999995E-2</v>
      </c>
      <c r="S222" s="334" t="s">
        <v>301</v>
      </c>
      <c r="T222" s="334" t="s">
        <v>898</v>
      </c>
    </row>
    <row r="223" spans="1:20" s="334" customFormat="1" ht="19.5" customHeight="1" x14ac:dyDescent="0.3">
      <c r="B223" s="334">
        <v>1740</v>
      </c>
      <c r="C223" s="334" t="s">
        <v>843</v>
      </c>
      <c r="D223" s="334" t="s">
        <v>900</v>
      </c>
      <c r="E223" s="334" t="s">
        <v>4</v>
      </c>
      <c r="G223" s="323">
        <v>138046</v>
      </c>
      <c r="H223" s="323">
        <v>143263</v>
      </c>
      <c r="I223" s="336">
        <f t="shared" si="6"/>
        <v>5217</v>
      </c>
      <c r="M223" s="337">
        <v>2284.56</v>
      </c>
      <c r="N223" s="334">
        <v>7.8299999999999995E-2</v>
      </c>
      <c r="S223" s="334" t="s">
        <v>301</v>
      </c>
      <c r="T223" s="334" t="s">
        <v>897</v>
      </c>
    </row>
    <row r="224" spans="1:20" s="334" customFormat="1" x14ac:dyDescent="0.3">
      <c r="B224" s="334">
        <v>1740</v>
      </c>
      <c r="C224" s="334" t="s">
        <v>843</v>
      </c>
      <c r="D224" s="334" t="s">
        <v>901</v>
      </c>
      <c r="E224" s="334" t="s">
        <v>4</v>
      </c>
      <c r="G224" s="323">
        <v>122662</v>
      </c>
      <c r="H224" s="323">
        <v>127171</v>
      </c>
      <c r="I224" s="336">
        <f t="shared" si="6"/>
        <v>4509</v>
      </c>
      <c r="M224" s="337">
        <v>2284.56</v>
      </c>
      <c r="N224" s="334">
        <v>7.8299999999999995E-2</v>
      </c>
      <c r="S224" s="334" t="s">
        <v>301</v>
      </c>
      <c r="T224" s="334" t="s">
        <v>902</v>
      </c>
    </row>
    <row r="225" spans="1:22" s="334" customFormat="1" x14ac:dyDescent="0.3">
      <c r="B225" s="334">
        <v>1740</v>
      </c>
      <c r="C225" s="334" t="s">
        <v>843</v>
      </c>
      <c r="D225" s="334" t="s">
        <v>892</v>
      </c>
      <c r="E225" s="334" t="s">
        <v>4</v>
      </c>
      <c r="G225" s="323">
        <v>116857</v>
      </c>
      <c r="H225" s="323">
        <v>118236</v>
      </c>
      <c r="I225" s="336">
        <f t="shared" si="6"/>
        <v>1379</v>
      </c>
      <c r="M225" s="337">
        <v>2284.56</v>
      </c>
      <c r="N225" s="334">
        <v>7.8299999999999995E-2</v>
      </c>
      <c r="S225" s="334" t="s">
        <v>301</v>
      </c>
      <c r="T225" s="334" t="s">
        <v>893</v>
      </c>
    </row>
    <row r="226" spans="1:22" x14ac:dyDescent="0.3">
      <c r="B226" s="269">
        <v>1745</v>
      </c>
      <c r="C226" s="269" t="s">
        <v>972</v>
      </c>
      <c r="D226" s="334" t="s">
        <v>973</v>
      </c>
      <c r="E226" s="334" t="s">
        <v>4</v>
      </c>
      <c r="F226" s="334"/>
      <c r="G226" s="323">
        <v>141217</v>
      </c>
      <c r="H226" s="323">
        <v>147748</v>
      </c>
      <c r="I226" s="336">
        <f t="shared" si="6"/>
        <v>6531</v>
      </c>
      <c r="M226" s="289">
        <v>2418.5100000000002</v>
      </c>
      <c r="N226" s="269">
        <v>9.4899999999999998E-2</v>
      </c>
      <c r="S226" s="211" t="s">
        <v>107</v>
      </c>
      <c r="T226" s="211" t="s">
        <v>971</v>
      </c>
    </row>
    <row r="227" spans="1:22" x14ac:dyDescent="0.3">
      <c r="B227" s="269">
        <v>1745</v>
      </c>
      <c r="C227" s="269" t="s">
        <v>972</v>
      </c>
      <c r="D227" s="334" t="s">
        <v>1004</v>
      </c>
      <c r="E227" s="334" t="s">
        <v>4</v>
      </c>
      <c r="F227" s="334"/>
      <c r="G227" s="323">
        <v>19317</v>
      </c>
      <c r="H227" s="323">
        <v>19317</v>
      </c>
      <c r="I227" s="336">
        <f t="shared" si="6"/>
        <v>0</v>
      </c>
      <c r="M227" s="289">
        <v>2360.5300000000002</v>
      </c>
      <c r="N227" s="269">
        <v>9.4899999999999998E-2</v>
      </c>
      <c r="P227" s="211" t="s">
        <v>107</v>
      </c>
      <c r="S227" s="211" t="s">
        <v>107</v>
      </c>
      <c r="T227" s="211" t="s">
        <v>1005</v>
      </c>
    </row>
    <row r="228" spans="1:22" x14ac:dyDescent="0.3">
      <c r="B228" s="269">
        <v>1745</v>
      </c>
      <c r="C228" s="269" t="s">
        <v>972</v>
      </c>
      <c r="D228" s="334" t="s">
        <v>1172</v>
      </c>
      <c r="E228" s="334" t="s">
        <v>4</v>
      </c>
      <c r="F228" s="334"/>
      <c r="G228" s="323">
        <v>39682</v>
      </c>
      <c r="H228" s="323">
        <v>42400</v>
      </c>
      <c r="I228" s="336">
        <f t="shared" si="6"/>
        <v>2718</v>
      </c>
      <c r="M228" s="289">
        <v>1996.81</v>
      </c>
      <c r="N228" s="269">
        <v>9.9000000000000005E-2</v>
      </c>
      <c r="S228" s="211" t="s">
        <v>107</v>
      </c>
      <c r="T228" s="211" t="s">
        <v>1177</v>
      </c>
    </row>
    <row r="229" spans="1:22" s="334" customFormat="1" x14ac:dyDescent="0.3">
      <c r="A229" s="334">
        <v>333</v>
      </c>
      <c r="B229" s="334">
        <v>1753</v>
      </c>
      <c r="C229" s="334" t="s">
        <v>805</v>
      </c>
      <c r="D229" s="334" t="s">
        <v>806</v>
      </c>
      <c r="E229" s="334" t="s">
        <v>4</v>
      </c>
      <c r="G229" s="323">
        <v>373066</v>
      </c>
      <c r="H229" s="323">
        <v>381156</v>
      </c>
      <c r="I229" s="336">
        <f t="shared" si="6"/>
        <v>8090</v>
      </c>
      <c r="M229" s="337">
        <v>2145.8200000000002</v>
      </c>
      <c r="N229" s="334">
        <v>7.9899999999999999E-2</v>
      </c>
      <c r="O229" s="330">
        <v>0</v>
      </c>
      <c r="S229" s="334" t="s">
        <v>301</v>
      </c>
      <c r="T229" s="334" t="s">
        <v>812</v>
      </c>
      <c r="U229" s="334">
        <v>916.49</v>
      </c>
      <c r="V229" s="334" t="s">
        <v>813</v>
      </c>
    </row>
    <row r="230" spans="1:22" s="334" customFormat="1" x14ac:dyDescent="0.3">
      <c r="A230" s="334">
        <v>333</v>
      </c>
      <c r="B230" s="334">
        <v>1753</v>
      </c>
      <c r="C230" s="334" t="s">
        <v>805</v>
      </c>
      <c r="D230" s="334" t="s">
        <v>807</v>
      </c>
      <c r="E230" s="334" t="s">
        <v>4</v>
      </c>
      <c r="G230" s="323">
        <v>446132</v>
      </c>
      <c r="H230" s="323">
        <v>449075</v>
      </c>
      <c r="I230" s="336">
        <f t="shared" si="6"/>
        <v>2943</v>
      </c>
      <c r="M230" s="337">
        <v>2145.8200000000002</v>
      </c>
      <c r="N230" s="334">
        <v>7.9899999999999999E-2</v>
      </c>
      <c r="O230" s="330">
        <v>0</v>
      </c>
      <c r="S230" s="334" t="s">
        <v>301</v>
      </c>
      <c r="T230" s="334" t="s">
        <v>812</v>
      </c>
      <c r="U230" s="334">
        <v>916.49</v>
      </c>
      <c r="V230" s="334" t="s">
        <v>813</v>
      </c>
    </row>
    <row r="231" spans="1:22" s="334" customFormat="1" x14ac:dyDescent="0.3">
      <c r="A231" s="334">
        <v>333</v>
      </c>
      <c r="B231" s="334">
        <v>1753</v>
      </c>
      <c r="C231" s="334" t="s">
        <v>805</v>
      </c>
      <c r="D231" s="334" t="s">
        <v>808</v>
      </c>
      <c r="E231" s="334" t="s">
        <v>4</v>
      </c>
      <c r="G231" s="323">
        <v>350103</v>
      </c>
      <c r="H231" s="323">
        <v>358020</v>
      </c>
      <c r="I231" s="336">
        <f t="shared" si="6"/>
        <v>7917</v>
      </c>
      <c r="M231" s="337">
        <v>2145.8200000000002</v>
      </c>
      <c r="N231" s="334">
        <v>7.9899999999999999E-2</v>
      </c>
      <c r="O231" s="330">
        <v>0</v>
      </c>
      <c r="S231" s="334" t="s">
        <v>301</v>
      </c>
      <c r="T231" s="334" t="s">
        <v>812</v>
      </c>
      <c r="U231" s="334">
        <v>916.49</v>
      </c>
      <c r="V231" s="334" t="s">
        <v>813</v>
      </c>
    </row>
    <row r="232" spans="1:22" s="334" customFormat="1" x14ac:dyDescent="0.3">
      <c r="A232" s="334">
        <v>333</v>
      </c>
      <c r="B232" s="334">
        <v>1753</v>
      </c>
      <c r="C232" s="334" t="s">
        <v>805</v>
      </c>
      <c r="D232" s="334" t="s">
        <v>810</v>
      </c>
      <c r="E232" s="334" t="s">
        <v>4</v>
      </c>
      <c r="G232" s="323">
        <v>228274</v>
      </c>
      <c r="H232" s="323">
        <v>232643</v>
      </c>
      <c r="I232" s="336">
        <f t="shared" si="6"/>
        <v>4369</v>
      </c>
      <c r="M232" s="337">
        <v>1921.1</v>
      </c>
      <c r="N232" s="334">
        <v>7.9899999999999999E-2</v>
      </c>
      <c r="O232" s="330">
        <v>0</v>
      </c>
      <c r="S232" s="334" t="s">
        <v>301</v>
      </c>
      <c r="T232" s="334" t="s">
        <v>812</v>
      </c>
      <c r="U232" s="334">
        <v>820.51</v>
      </c>
      <c r="V232" s="334" t="s">
        <v>813</v>
      </c>
    </row>
    <row r="233" spans="1:22" s="334" customFormat="1" x14ac:dyDescent="0.3">
      <c r="A233" s="334">
        <v>333</v>
      </c>
      <c r="B233" s="334">
        <v>1753</v>
      </c>
      <c r="C233" s="334" t="s">
        <v>805</v>
      </c>
      <c r="D233" s="334" t="s">
        <v>819</v>
      </c>
      <c r="E233" s="334" t="s">
        <v>4</v>
      </c>
      <c r="G233" s="323">
        <v>285304</v>
      </c>
      <c r="H233" s="323">
        <v>293150</v>
      </c>
      <c r="I233" s="336">
        <f t="shared" si="6"/>
        <v>7846</v>
      </c>
      <c r="M233" s="337">
        <v>1921.1</v>
      </c>
      <c r="N233" s="334">
        <v>7.9899999999999999E-2</v>
      </c>
      <c r="O233" s="330">
        <v>0</v>
      </c>
      <c r="S233" s="334" t="s">
        <v>301</v>
      </c>
      <c r="T233" s="334" t="s">
        <v>820</v>
      </c>
      <c r="U233" s="334">
        <v>820.51</v>
      </c>
      <c r="V233" s="334" t="s">
        <v>813</v>
      </c>
    </row>
    <row r="234" spans="1:22" s="334" customFormat="1" x14ac:dyDescent="0.3">
      <c r="A234" s="334">
        <v>333</v>
      </c>
      <c r="B234" s="334">
        <v>1753</v>
      </c>
      <c r="C234" s="334" t="s">
        <v>805</v>
      </c>
      <c r="D234" s="334" t="s">
        <v>811</v>
      </c>
      <c r="E234" s="334" t="s">
        <v>4</v>
      </c>
      <c r="G234" s="323">
        <v>351727</v>
      </c>
      <c r="H234" s="323">
        <v>355574</v>
      </c>
      <c r="I234" s="336">
        <f t="shared" si="6"/>
        <v>3847</v>
      </c>
      <c r="M234" s="337">
        <v>1921.1</v>
      </c>
      <c r="N234" s="334">
        <v>7.9899999999999999E-2</v>
      </c>
      <c r="O234" s="330">
        <v>0</v>
      </c>
      <c r="S234" s="334" t="s">
        <v>301</v>
      </c>
      <c r="T234" s="334" t="s">
        <v>812</v>
      </c>
      <c r="U234" s="334">
        <v>820.51</v>
      </c>
      <c r="V234" s="334" t="s">
        <v>813</v>
      </c>
    </row>
    <row r="235" spans="1:22" s="334" customFormat="1" ht="17.25" customHeight="1" x14ac:dyDescent="0.3">
      <c r="B235" s="334">
        <v>1777</v>
      </c>
      <c r="C235" s="334" t="s">
        <v>821</v>
      </c>
      <c r="D235" s="334" t="s">
        <v>828</v>
      </c>
      <c r="E235" s="334" t="s">
        <v>4</v>
      </c>
      <c r="G235" s="323">
        <v>384828</v>
      </c>
      <c r="H235" s="323">
        <v>389649</v>
      </c>
      <c r="I235" s="336">
        <f t="shared" si="6"/>
        <v>4821</v>
      </c>
      <c r="M235" s="337">
        <v>2056.2199999999998</v>
      </c>
      <c r="N235" s="334">
        <v>0.1004</v>
      </c>
      <c r="O235" s="330">
        <v>0</v>
      </c>
      <c r="S235" s="334" t="s">
        <v>303</v>
      </c>
    </row>
    <row r="236" spans="1:22" s="334" customFormat="1" x14ac:dyDescent="0.3">
      <c r="B236" s="334">
        <v>1784</v>
      </c>
      <c r="C236" s="334" t="s">
        <v>936</v>
      </c>
      <c r="D236" s="334" t="s">
        <v>937</v>
      </c>
      <c r="E236" s="334" t="s">
        <v>4</v>
      </c>
      <c r="G236" s="323">
        <v>293086</v>
      </c>
      <c r="H236" s="323">
        <v>300895</v>
      </c>
      <c r="I236" s="336">
        <f t="shared" si="6"/>
        <v>7809</v>
      </c>
      <c r="M236" s="337">
        <v>2906.99</v>
      </c>
      <c r="N236" s="334">
        <v>0.1101</v>
      </c>
      <c r="O236" s="330" t="s">
        <v>638</v>
      </c>
      <c r="S236" s="334" t="s">
        <v>303</v>
      </c>
      <c r="T236" s="334" t="s">
        <v>938</v>
      </c>
    </row>
    <row r="237" spans="1:22" s="334" customFormat="1" x14ac:dyDescent="0.3">
      <c r="B237" s="334">
        <v>1805</v>
      </c>
      <c r="C237" s="334" t="s">
        <v>1074</v>
      </c>
      <c r="D237" s="334" t="s">
        <v>1075</v>
      </c>
      <c r="E237" s="334" t="s">
        <v>4</v>
      </c>
      <c r="G237" s="323">
        <v>133191</v>
      </c>
      <c r="H237" s="323">
        <v>140076</v>
      </c>
      <c r="I237" s="336">
        <f t="shared" si="6"/>
        <v>6885</v>
      </c>
      <c r="M237" s="337">
        <v>3258.94</v>
      </c>
      <c r="N237" s="334">
        <v>9.0499999999999997E-2</v>
      </c>
      <c r="O237" s="330"/>
      <c r="S237" s="334" t="s">
        <v>107</v>
      </c>
      <c r="T237" s="334" t="s">
        <v>1076</v>
      </c>
    </row>
    <row r="238" spans="1:22" s="334" customFormat="1" x14ac:dyDescent="0.3">
      <c r="B238" s="334">
        <v>1805</v>
      </c>
      <c r="C238" s="334" t="s">
        <v>1074</v>
      </c>
      <c r="D238" s="334" t="s">
        <v>1374</v>
      </c>
      <c r="E238" s="334" t="s">
        <v>4</v>
      </c>
      <c r="G238" s="323">
        <v>28492</v>
      </c>
      <c r="H238" s="323">
        <v>35800</v>
      </c>
      <c r="I238" s="336">
        <f t="shared" si="6"/>
        <v>7308</v>
      </c>
      <c r="M238" s="337">
        <v>4094.36</v>
      </c>
      <c r="N238" s="334">
        <v>9.2999999999999999E-2</v>
      </c>
      <c r="O238" s="330"/>
      <c r="S238" s="334" t="s">
        <v>107</v>
      </c>
      <c r="T238" s="334" t="s">
        <v>1375</v>
      </c>
    </row>
    <row r="239" spans="1:22" s="334" customFormat="1" x14ac:dyDescent="0.3">
      <c r="B239" s="334">
        <v>1825</v>
      </c>
      <c r="C239" s="334" t="s">
        <v>907</v>
      </c>
      <c r="D239" s="334" t="s">
        <v>908</v>
      </c>
      <c r="E239" s="334" t="s">
        <v>4</v>
      </c>
      <c r="G239" s="323">
        <v>159598</v>
      </c>
      <c r="H239" s="323">
        <v>164839</v>
      </c>
      <c r="I239" s="336">
        <f t="shared" si="6"/>
        <v>5241</v>
      </c>
      <c r="M239" s="337">
        <v>2367.87</v>
      </c>
      <c r="N239" s="334">
        <v>9.5500000000000002E-2</v>
      </c>
      <c r="S239" s="334" t="s">
        <v>301</v>
      </c>
      <c r="T239" s="334" t="s">
        <v>916</v>
      </c>
    </row>
    <row r="240" spans="1:22" s="334" customFormat="1" x14ac:dyDescent="0.3">
      <c r="B240" s="334">
        <v>1825</v>
      </c>
      <c r="C240" s="334" t="s">
        <v>907</v>
      </c>
      <c r="D240" s="334" t="s">
        <v>909</v>
      </c>
      <c r="E240" s="334" t="s">
        <v>4</v>
      </c>
      <c r="G240" s="323">
        <v>213918</v>
      </c>
      <c r="H240" s="323">
        <v>218693</v>
      </c>
      <c r="I240" s="336">
        <f t="shared" si="6"/>
        <v>4775</v>
      </c>
      <c r="M240" s="337">
        <v>2367.87</v>
      </c>
      <c r="N240" s="334">
        <v>9.5500000000000002E-2</v>
      </c>
      <c r="S240" s="334" t="s">
        <v>301</v>
      </c>
      <c r="T240" s="334" t="s">
        <v>916</v>
      </c>
    </row>
    <row r="241" spans="1:22" s="334" customFormat="1" x14ac:dyDescent="0.3">
      <c r="B241" s="334">
        <v>1825</v>
      </c>
      <c r="C241" s="334" t="s">
        <v>907</v>
      </c>
      <c r="D241" s="334" t="s">
        <v>910</v>
      </c>
      <c r="E241" s="334" t="s">
        <v>4</v>
      </c>
      <c r="G241" s="323">
        <v>157346</v>
      </c>
      <c r="H241" s="323">
        <v>163859</v>
      </c>
      <c r="I241" s="336">
        <f t="shared" si="6"/>
        <v>6513</v>
      </c>
      <c r="M241" s="337">
        <v>2367.87</v>
      </c>
      <c r="N241" s="334">
        <v>9.5500000000000002E-2</v>
      </c>
      <c r="S241" s="334" t="s">
        <v>301</v>
      </c>
      <c r="T241" s="334" t="s">
        <v>916</v>
      </c>
    </row>
    <row r="242" spans="1:22" s="334" customFormat="1" x14ac:dyDescent="0.3">
      <c r="B242" s="334">
        <v>1825</v>
      </c>
      <c r="C242" s="334" t="s">
        <v>907</v>
      </c>
      <c r="D242" s="334" t="s">
        <v>911</v>
      </c>
      <c r="E242" s="334" t="s">
        <v>4</v>
      </c>
      <c r="G242" s="323">
        <v>187093</v>
      </c>
      <c r="H242" s="323">
        <v>193871</v>
      </c>
      <c r="I242" s="336">
        <f t="shared" si="6"/>
        <v>6778</v>
      </c>
      <c r="M242" s="337">
        <v>2367.87</v>
      </c>
      <c r="N242" s="334">
        <v>9.5500000000000002E-2</v>
      </c>
      <c r="S242" s="334" t="s">
        <v>301</v>
      </c>
      <c r="T242" s="334" t="s">
        <v>916</v>
      </c>
    </row>
    <row r="243" spans="1:22" s="334" customFormat="1" x14ac:dyDescent="0.3">
      <c r="B243" s="334">
        <v>1825</v>
      </c>
      <c r="C243" s="334" t="s">
        <v>907</v>
      </c>
      <c r="D243" s="334" t="s">
        <v>912</v>
      </c>
      <c r="E243" s="334" t="s">
        <v>4</v>
      </c>
      <c r="G243" s="281">
        <v>220375</v>
      </c>
      <c r="H243" s="281">
        <v>200650</v>
      </c>
      <c r="I243" s="287">
        <f t="shared" si="6"/>
        <v>-19725</v>
      </c>
      <c r="M243" s="337">
        <v>2367.87</v>
      </c>
      <c r="N243" s="334">
        <v>9.5500000000000002E-2</v>
      </c>
      <c r="S243" s="334" t="s">
        <v>301</v>
      </c>
      <c r="T243" s="334" t="s">
        <v>1508</v>
      </c>
      <c r="V243" s="334" t="s">
        <v>916</v>
      </c>
    </row>
    <row r="244" spans="1:22" s="334" customFormat="1" x14ac:dyDescent="0.3">
      <c r="B244" s="321">
        <v>1836</v>
      </c>
      <c r="C244" s="321" t="s">
        <v>944</v>
      </c>
      <c r="D244" s="334" t="s">
        <v>947</v>
      </c>
      <c r="E244" s="334" t="s">
        <v>4</v>
      </c>
      <c r="G244" s="323">
        <v>209747</v>
      </c>
      <c r="H244" s="323">
        <v>216806</v>
      </c>
      <c r="I244" s="336">
        <f t="shared" si="6"/>
        <v>7059</v>
      </c>
      <c r="M244" s="337">
        <v>3340.78</v>
      </c>
      <c r="N244" s="334">
        <v>8.2699999999999996E-2</v>
      </c>
      <c r="O244" s="334" t="s">
        <v>949</v>
      </c>
      <c r="S244" s="334" t="s">
        <v>303</v>
      </c>
      <c r="T244" s="334" t="s">
        <v>948</v>
      </c>
    </row>
    <row r="245" spans="1:22" s="334" customFormat="1" x14ac:dyDescent="0.3">
      <c r="B245" s="334">
        <v>1837</v>
      </c>
      <c r="C245" s="334" t="s">
        <v>945</v>
      </c>
      <c r="D245" s="334" t="s">
        <v>946</v>
      </c>
      <c r="E245" s="334" t="s">
        <v>4</v>
      </c>
      <c r="G245" s="323">
        <v>139121</v>
      </c>
      <c r="H245" s="323">
        <v>142750</v>
      </c>
      <c r="I245" s="336">
        <f t="shared" si="6"/>
        <v>3629</v>
      </c>
      <c r="M245" s="337">
        <v>2715.54</v>
      </c>
      <c r="N245" s="334">
        <v>9.4899999999999998E-2</v>
      </c>
      <c r="O245" s="334" t="s">
        <v>950</v>
      </c>
      <c r="S245" s="334" t="s">
        <v>303</v>
      </c>
      <c r="T245" s="334" t="s">
        <v>979</v>
      </c>
    </row>
    <row r="246" spans="1:22" s="334" customFormat="1" x14ac:dyDescent="0.3">
      <c r="B246" s="334">
        <v>1837</v>
      </c>
      <c r="C246" s="334" t="s">
        <v>945</v>
      </c>
      <c r="D246" s="334" t="s">
        <v>1175</v>
      </c>
      <c r="E246" s="334" t="s">
        <v>4</v>
      </c>
      <c r="G246" s="323">
        <v>16042</v>
      </c>
      <c r="H246" s="323">
        <v>16584</v>
      </c>
      <c r="I246" s="336">
        <f t="shared" si="6"/>
        <v>542</v>
      </c>
      <c r="M246" s="337">
        <v>2065</v>
      </c>
      <c r="N246" s="334">
        <v>8.5000000000000006E-2</v>
      </c>
      <c r="O246" s="334" t="s">
        <v>950</v>
      </c>
      <c r="S246" s="334" t="s">
        <v>303</v>
      </c>
      <c r="T246" s="334" t="s">
        <v>1181</v>
      </c>
    </row>
    <row r="247" spans="1:22" s="334" customFormat="1" x14ac:dyDescent="0.3">
      <c r="B247" s="334">
        <v>1837</v>
      </c>
      <c r="C247" s="334" t="s">
        <v>945</v>
      </c>
      <c r="D247" s="334" t="s">
        <v>1176</v>
      </c>
      <c r="E247" s="334" t="s">
        <v>4</v>
      </c>
      <c r="G247" s="323">
        <v>11638</v>
      </c>
      <c r="H247" s="323">
        <v>12696</v>
      </c>
      <c r="I247" s="336">
        <f t="shared" si="6"/>
        <v>1058</v>
      </c>
      <c r="M247" s="337">
        <v>2065</v>
      </c>
      <c r="N247" s="334">
        <v>8.5000000000000006E-2</v>
      </c>
      <c r="O247" s="334" t="s">
        <v>950</v>
      </c>
      <c r="S247" s="334" t="s">
        <v>303</v>
      </c>
      <c r="T247" s="334" t="s">
        <v>1181</v>
      </c>
    </row>
    <row r="248" spans="1:22" s="334" customFormat="1" x14ac:dyDescent="0.3">
      <c r="B248" s="334">
        <v>1837</v>
      </c>
      <c r="C248" s="334" t="s">
        <v>945</v>
      </c>
      <c r="D248" s="334" t="s">
        <v>1183</v>
      </c>
      <c r="E248" s="334" t="s">
        <v>4</v>
      </c>
      <c r="G248" s="323">
        <v>2889</v>
      </c>
      <c r="H248" s="323">
        <v>3819</v>
      </c>
      <c r="I248" s="336">
        <f t="shared" si="6"/>
        <v>930</v>
      </c>
      <c r="M248" s="337">
        <v>2065</v>
      </c>
      <c r="N248" s="334">
        <v>8.5000000000000006E-2</v>
      </c>
      <c r="O248" s="334" t="s">
        <v>950</v>
      </c>
      <c r="S248" s="334" t="s">
        <v>303</v>
      </c>
      <c r="T248" s="334" t="s">
        <v>1181</v>
      </c>
    </row>
    <row r="249" spans="1:22" s="334" customFormat="1" x14ac:dyDescent="0.3">
      <c r="B249" s="334">
        <v>1837</v>
      </c>
      <c r="C249" s="334" t="s">
        <v>945</v>
      </c>
      <c r="D249" s="334" t="s">
        <v>1184</v>
      </c>
      <c r="E249" s="334" t="s">
        <v>4</v>
      </c>
      <c r="G249" s="323">
        <v>15213</v>
      </c>
      <c r="H249" s="323">
        <v>17019</v>
      </c>
      <c r="I249" s="336">
        <f t="shared" si="6"/>
        <v>1806</v>
      </c>
      <c r="M249" s="337">
        <v>2065</v>
      </c>
      <c r="N249" s="334">
        <v>8.5000000000000006E-2</v>
      </c>
      <c r="O249" s="334" t="s">
        <v>950</v>
      </c>
      <c r="S249" s="334" t="s">
        <v>303</v>
      </c>
      <c r="T249" s="334" t="s">
        <v>1181</v>
      </c>
    </row>
    <row r="250" spans="1:22" s="334" customFormat="1" x14ac:dyDescent="0.3">
      <c r="B250" s="334">
        <v>1837</v>
      </c>
      <c r="C250" s="334" t="s">
        <v>945</v>
      </c>
      <c r="D250" s="334" t="s">
        <v>1404</v>
      </c>
      <c r="E250" s="334" t="s">
        <v>4</v>
      </c>
      <c r="G250" s="323">
        <v>8</v>
      </c>
      <c r="H250" s="323">
        <v>8</v>
      </c>
      <c r="I250" s="336">
        <f t="shared" si="6"/>
        <v>0</v>
      </c>
      <c r="M250" s="337">
        <v>1921.87</v>
      </c>
      <c r="N250" s="334">
        <v>0.109</v>
      </c>
      <c r="S250" s="334" t="s">
        <v>303</v>
      </c>
      <c r="T250" s="334" t="s">
        <v>1403</v>
      </c>
    </row>
    <row r="251" spans="1:22" s="334" customFormat="1" x14ac:dyDescent="0.3">
      <c r="B251" s="334">
        <v>1837</v>
      </c>
      <c r="C251" s="334" t="s">
        <v>945</v>
      </c>
      <c r="D251" s="334" t="s">
        <v>1405</v>
      </c>
      <c r="E251" s="334" t="s">
        <v>4</v>
      </c>
      <c r="G251" s="323">
        <v>16</v>
      </c>
      <c r="H251" s="323">
        <v>16</v>
      </c>
      <c r="I251" s="336">
        <f t="shared" si="6"/>
        <v>0</v>
      </c>
      <c r="M251" s="337">
        <v>1921.87</v>
      </c>
      <c r="N251" s="334">
        <v>0.109</v>
      </c>
      <c r="S251" s="334" t="s">
        <v>303</v>
      </c>
      <c r="T251" s="334" t="s">
        <v>1403</v>
      </c>
    </row>
    <row r="252" spans="1:22" s="334" customFormat="1" x14ac:dyDescent="0.3">
      <c r="B252" s="334">
        <v>1837</v>
      </c>
      <c r="C252" s="334" t="s">
        <v>945</v>
      </c>
      <c r="D252" s="334" t="s">
        <v>1406</v>
      </c>
      <c r="E252" s="334" t="s">
        <v>4</v>
      </c>
      <c r="G252" s="323">
        <v>305</v>
      </c>
      <c r="H252" s="323">
        <v>1398</v>
      </c>
      <c r="I252" s="336">
        <f t="shared" si="6"/>
        <v>1093</v>
      </c>
      <c r="M252" s="337">
        <v>1921.87</v>
      </c>
      <c r="N252" s="334">
        <v>0.109</v>
      </c>
      <c r="S252" s="334" t="s">
        <v>303</v>
      </c>
      <c r="T252" s="334" t="s">
        <v>1403</v>
      </c>
    </row>
    <row r="253" spans="1:22" s="334" customFormat="1" x14ac:dyDescent="0.3">
      <c r="B253" s="334">
        <v>1837</v>
      </c>
      <c r="C253" s="334" t="s">
        <v>945</v>
      </c>
      <c r="D253" s="334" t="s">
        <v>1407</v>
      </c>
      <c r="E253" s="334" t="s">
        <v>4</v>
      </c>
      <c r="G253" s="323">
        <v>22</v>
      </c>
      <c r="H253" s="323">
        <v>22</v>
      </c>
      <c r="I253" s="336">
        <f t="shared" si="6"/>
        <v>0</v>
      </c>
      <c r="M253" s="337">
        <v>1921.87</v>
      </c>
      <c r="N253" s="334">
        <v>0.109</v>
      </c>
      <c r="S253" s="334" t="s">
        <v>303</v>
      </c>
      <c r="T253" s="334" t="s">
        <v>1403</v>
      </c>
    </row>
    <row r="254" spans="1:22" s="334" customFormat="1" x14ac:dyDescent="0.3">
      <c r="A254" s="331"/>
      <c r="B254" s="343">
        <v>1860</v>
      </c>
      <c r="C254" s="334" t="s">
        <v>1126</v>
      </c>
      <c r="D254" s="334" t="s">
        <v>1127</v>
      </c>
      <c r="E254" s="334" t="s">
        <v>4</v>
      </c>
      <c r="G254" s="323">
        <v>61444</v>
      </c>
      <c r="H254" s="323">
        <v>65550</v>
      </c>
      <c r="I254" s="336">
        <f t="shared" si="6"/>
        <v>4106</v>
      </c>
      <c r="L254" s="336"/>
      <c r="M254" s="337">
        <v>2813.5</v>
      </c>
      <c r="N254" s="338">
        <v>9.4799999999999995E-2</v>
      </c>
      <c r="O254" s="330">
        <v>0</v>
      </c>
      <c r="P254" s="329"/>
      <c r="Q254" s="329"/>
      <c r="R254" s="330"/>
      <c r="S254" s="334" t="s">
        <v>107</v>
      </c>
      <c r="T254" s="334" t="s">
        <v>1128</v>
      </c>
      <c r="U254" s="321"/>
    </row>
    <row r="255" spans="1:22" s="334" customFormat="1" x14ac:dyDescent="0.3">
      <c r="A255" s="331"/>
      <c r="B255" s="343">
        <v>1860</v>
      </c>
      <c r="C255" s="334" t="s">
        <v>1126</v>
      </c>
      <c r="D255" s="334" t="s">
        <v>1222</v>
      </c>
      <c r="E255" s="334" t="s">
        <v>4</v>
      </c>
      <c r="G255" s="323">
        <v>36155</v>
      </c>
      <c r="H255" s="323">
        <v>39544</v>
      </c>
      <c r="I255" s="336">
        <f t="shared" si="6"/>
        <v>3389</v>
      </c>
      <c r="L255" s="336"/>
      <c r="M255" s="337">
        <v>3526.73</v>
      </c>
      <c r="N255" s="338">
        <v>9.5000000000000001E-2</v>
      </c>
      <c r="O255" s="330"/>
      <c r="P255" s="329"/>
      <c r="Q255" s="329"/>
      <c r="R255" s="330"/>
      <c r="S255" s="334" t="s">
        <v>107</v>
      </c>
      <c r="T255" s="345" t="s">
        <v>1223</v>
      </c>
      <c r="U255" s="321"/>
    </row>
    <row r="256" spans="1:22" s="334" customFormat="1" x14ac:dyDescent="0.3">
      <c r="A256" s="331"/>
      <c r="B256" s="343">
        <v>1860</v>
      </c>
      <c r="C256" s="334" t="s">
        <v>1126</v>
      </c>
      <c r="D256" s="334" t="s">
        <v>1303</v>
      </c>
      <c r="E256" s="334" t="s">
        <v>4</v>
      </c>
      <c r="G256" s="323">
        <v>25298</v>
      </c>
      <c r="H256" s="323">
        <v>28095</v>
      </c>
      <c r="I256" s="336">
        <f t="shared" si="6"/>
        <v>2797</v>
      </c>
      <c r="L256" s="336"/>
      <c r="M256" s="337">
        <v>3526.73</v>
      </c>
      <c r="N256" s="338">
        <v>9.5000000000000001E-2</v>
      </c>
      <c r="O256" s="330"/>
      <c r="P256" s="329"/>
      <c r="Q256" s="329"/>
      <c r="R256" s="330"/>
      <c r="S256" s="334" t="s">
        <v>107</v>
      </c>
      <c r="T256" s="345" t="s">
        <v>1304</v>
      </c>
      <c r="U256" s="321"/>
    </row>
    <row r="257" spans="1:20" s="334" customFormat="1" x14ac:dyDescent="0.3">
      <c r="B257" s="334">
        <v>1863</v>
      </c>
      <c r="C257" s="321" t="s">
        <v>1008</v>
      </c>
      <c r="D257" s="334" t="s">
        <v>964</v>
      </c>
      <c r="E257" s="334" t="s">
        <v>4</v>
      </c>
      <c r="I257" s="336">
        <f t="shared" si="6"/>
        <v>0</v>
      </c>
      <c r="M257" s="337">
        <v>4715.6400000000003</v>
      </c>
      <c r="N257" s="334">
        <v>0</v>
      </c>
      <c r="S257" s="334" t="s">
        <v>107</v>
      </c>
      <c r="T257" s="334" t="s">
        <v>1108</v>
      </c>
    </row>
    <row r="258" spans="1:20" s="334" customFormat="1" x14ac:dyDescent="0.3">
      <c r="B258" s="334">
        <v>1863</v>
      </c>
      <c r="C258" s="321" t="s">
        <v>1008</v>
      </c>
      <c r="D258" s="334" t="s">
        <v>965</v>
      </c>
      <c r="E258" s="334" t="s">
        <v>4</v>
      </c>
      <c r="I258" s="336">
        <f t="shared" si="6"/>
        <v>0</v>
      </c>
      <c r="M258" s="337">
        <v>4715.6400000000003</v>
      </c>
      <c r="N258" s="334">
        <v>0</v>
      </c>
      <c r="S258" s="334" t="s">
        <v>107</v>
      </c>
      <c r="T258" s="334" t="s">
        <v>1108</v>
      </c>
    </row>
    <row r="259" spans="1:20" s="334" customFormat="1" x14ac:dyDescent="0.3">
      <c r="B259" s="334">
        <v>1863</v>
      </c>
      <c r="C259" s="321" t="s">
        <v>1008</v>
      </c>
      <c r="D259" s="322" t="s">
        <v>966</v>
      </c>
      <c r="E259" s="334" t="s">
        <v>4</v>
      </c>
      <c r="I259" s="336">
        <f t="shared" si="6"/>
        <v>0</v>
      </c>
      <c r="M259" s="337">
        <v>3273.55</v>
      </c>
      <c r="N259" s="334">
        <v>0</v>
      </c>
      <c r="S259" s="334" t="s">
        <v>107</v>
      </c>
      <c r="T259" s="334" t="s">
        <v>1108</v>
      </c>
    </row>
    <row r="260" spans="1:20" s="334" customFormat="1" x14ac:dyDescent="0.3">
      <c r="B260" s="334" t="s">
        <v>1156</v>
      </c>
      <c r="C260" s="334" t="s">
        <v>1157</v>
      </c>
      <c r="D260" s="335" t="s">
        <v>921</v>
      </c>
      <c r="E260" s="334" t="s">
        <v>4</v>
      </c>
      <c r="I260" s="336">
        <f t="shared" si="6"/>
        <v>0</v>
      </c>
      <c r="M260" s="337">
        <v>4173.47</v>
      </c>
      <c r="N260" s="334">
        <v>0</v>
      </c>
      <c r="Q260" s="337">
        <v>4348.91</v>
      </c>
      <c r="S260" s="334" t="s">
        <v>107</v>
      </c>
      <c r="T260" s="334" t="s">
        <v>1108</v>
      </c>
    </row>
    <row r="261" spans="1:20" s="334" customFormat="1" x14ac:dyDescent="0.3">
      <c r="B261" s="334" t="s">
        <v>1156</v>
      </c>
      <c r="C261" s="334" t="s">
        <v>1157</v>
      </c>
      <c r="D261" s="335" t="s">
        <v>967</v>
      </c>
      <c r="E261" s="334" t="s">
        <v>4</v>
      </c>
      <c r="I261" s="336">
        <f t="shared" si="6"/>
        <v>0</v>
      </c>
      <c r="M261" s="337">
        <v>4173.47</v>
      </c>
      <c r="N261" s="334">
        <v>0</v>
      </c>
      <c r="Q261" s="337">
        <v>4348.91</v>
      </c>
      <c r="S261" s="334" t="s">
        <v>107</v>
      </c>
      <c r="T261" s="334" t="s">
        <v>1108</v>
      </c>
    </row>
    <row r="262" spans="1:20" s="334" customFormat="1" x14ac:dyDescent="0.3">
      <c r="B262" s="334">
        <v>1866</v>
      </c>
      <c r="C262" s="334" t="s">
        <v>1010</v>
      </c>
      <c r="D262" s="335" t="s">
        <v>1011</v>
      </c>
      <c r="E262" s="334" t="s">
        <v>4</v>
      </c>
      <c r="I262" s="336">
        <f t="shared" si="6"/>
        <v>0</v>
      </c>
      <c r="M262" s="337">
        <v>2732.96</v>
      </c>
      <c r="N262" s="334">
        <v>0</v>
      </c>
      <c r="S262" s="334" t="s">
        <v>107</v>
      </c>
      <c r="T262" s="334" t="s">
        <v>1016</v>
      </c>
    </row>
    <row r="263" spans="1:20" s="334" customFormat="1" x14ac:dyDescent="0.3">
      <c r="B263" s="334">
        <v>1873</v>
      </c>
      <c r="C263" s="334" t="s">
        <v>1138</v>
      </c>
      <c r="D263" s="334" t="s">
        <v>1139</v>
      </c>
      <c r="E263" s="334" t="s">
        <v>4</v>
      </c>
      <c r="G263" s="323">
        <v>49746</v>
      </c>
      <c r="H263" s="323">
        <v>51803</v>
      </c>
      <c r="I263" s="336">
        <f t="shared" si="6"/>
        <v>2057</v>
      </c>
      <c r="M263" s="337">
        <v>3427.64</v>
      </c>
      <c r="N263" s="334">
        <v>0.11700000000000001</v>
      </c>
      <c r="S263" s="334" t="s">
        <v>107</v>
      </c>
      <c r="T263" s="334" t="s">
        <v>1140</v>
      </c>
    </row>
    <row r="264" spans="1:20" s="334" customFormat="1" x14ac:dyDescent="0.3">
      <c r="A264" s="408" t="s">
        <v>1416</v>
      </c>
      <c r="B264" s="334">
        <v>1884</v>
      </c>
      <c r="C264" s="334" t="s">
        <v>1165</v>
      </c>
      <c r="D264" s="334" t="s">
        <v>1166</v>
      </c>
      <c r="E264" s="334" t="s">
        <v>4</v>
      </c>
      <c r="G264" s="323">
        <v>195491</v>
      </c>
      <c r="H264" s="323">
        <v>209416</v>
      </c>
      <c r="I264" s="336">
        <f t="shared" si="6"/>
        <v>13925</v>
      </c>
      <c r="M264" s="337">
        <v>3804.32</v>
      </c>
      <c r="N264" s="334">
        <v>9.5000000000000001E-2</v>
      </c>
      <c r="T264" s="334" t="s">
        <v>1168</v>
      </c>
    </row>
    <row r="265" spans="1:20" s="334" customFormat="1" x14ac:dyDescent="0.3">
      <c r="A265" s="364" t="s">
        <v>1259</v>
      </c>
      <c r="B265" s="334">
        <v>1949</v>
      </c>
      <c r="C265" s="334" t="s">
        <v>1144</v>
      </c>
      <c r="D265" s="334" t="s">
        <v>1145</v>
      </c>
      <c r="E265" s="334" t="s">
        <v>4</v>
      </c>
      <c r="G265" s="323">
        <v>34550</v>
      </c>
      <c r="H265" s="323">
        <v>37773</v>
      </c>
      <c r="I265" s="336">
        <f t="shared" si="6"/>
        <v>3223</v>
      </c>
      <c r="M265" s="337">
        <v>1693.49</v>
      </c>
      <c r="N265" s="334">
        <v>9.6799999999999997E-2</v>
      </c>
      <c r="S265" s="334" t="s">
        <v>107</v>
      </c>
      <c r="T265" s="334" t="s">
        <v>1146</v>
      </c>
    </row>
    <row r="266" spans="1:20" s="334" customFormat="1" ht="17.25" customHeight="1" x14ac:dyDescent="0.3">
      <c r="B266" s="334">
        <v>1963</v>
      </c>
      <c r="C266" s="334" t="s">
        <v>1297</v>
      </c>
      <c r="D266" s="334" t="s">
        <v>1298</v>
      </c>
      <c r="E266" s="334" t="s">
        <v>4</v>
      </c>
      <c r="G266" s="323">
        <v>116638</v>
      </c>
      <c r="H266" s="323">
        <v>126865</v>
      </c>
      <c r="I266" s="336">
        <f t="shared" ref="I266:I289" si="7">H266-G266</f>
        <v>10227</v>
      </c>
      <c r="M266" s="337">
        <v>4329.5600000000004</v>
      </c>
      <c r="N266" s="334">
        <v>9.8000000000000004E-2</v>
      </c>
      <c r="S266" s="334" t="s">
        <v>303</v>
      </c>
      <c r="T266" s="334" t="s">
        <v>1300</v>
      </c>
    </row>
    <row r="267" spans="1:20" s="334" customFormat="1" x14ac:dyDescent="0.3">
      <c r="B267" s="334">
        <v>1963</v>
      </c>
      <c r="C267" s="334" t="s">
        <v>1297</v>
      </c>
      <c r="D267" s="334" t="s">
        <v>1299</v>
      </c>
      <c r="E267" s="334" t="s">
        <v>4</v>
      </c>
      <c r="G267" s="323">
        <v>65787</v>
      </c>
      <c r="H267" s="323">
        <v>74503</v>
      </c>
      <c r="I267" s="336">
        <f t="shared" si="7"/>
        <v>8716</v>
      </c>
      <c r="M267" s="337">
        <v>4329.5600000000004</v>
      </c>
      <c r="N267" s="334">
        <v>9.8000000000000004E-2</v>
      </c>
      <c r="S267" s="334" t="s">
        <v>303</v>
      </c>
      <c r="T267" s="334" t="s">
        <v>1300</v>
      </c>
    </row>
    <row r="268" spans="1:20" s="334" customFormat="1" x14ac:dyDescent="0.3">
      <c r="A268" s="186" t="s">
        <v>1511</v>
      </c>
      <c r="B268" s="334">
        <v>2007</v>
      </c>
      <c r="C268" s="334" t="s">
        <v>1376</v>
      </c>
      <c r="D268" s="334" t="s">
        <v>1377</v>
      </c>
      <c r="E268" s="334" t="s">
        <v>4</v>
      </c>
      <c r="G268" s="323">
        <v>19519</v>
      </c>
      <c r="H268" s="323">
        <v>20431</v>
      </c>
      <c r="I268" s="336">
        <f t="shared" si="7"/>
        <v>912</v>
      </c>
      <c r="M268" s="337">
        <v>3169.89</v>
      </c>
      <c r="N268" s="334">
        <v>0.09</v>
      </c>
      <c r="S268" s="334" t="s">
        <v>301</v>
      </c>
      <c r="T268" s="334" t="s">
        <v>1378</v>
      </c>
    </row>
    <row r="269" spans="1:20" s="334" customFormat="1" x14ac:dyDescent="0.3">
      <c r="B269" s="321">
        <v>2013</v>
      </c>
      <c r="C269" s="321" t="s">
        <v>1426</v>
      </c>
      <c r="D269" s="321" t="s">
        <v>1441</v>
      </c>
      <c r="E269" s="334" t="s">
        <v>4</v>
      </c>
      <c r="G269" s="323">
        <v>27579</v>
      </c>
      <c r="H269" s="323">
        <v>31215</v>
      </c>
      <c r="I269" s="336">
        <f t="shared" si="7"/>
        <v>3636</v>
      </c>
      <c r="M269" s="337">
        <v>3395</v>
      </c>
      <c r="N269" s="334">
        <v>0.09</v>
      </c>
      <c r="S269" s="334" t="s">
        <v>301</v>
      </c>
      <c r="T269" s="334" t="s">
        <v>1442</v>
      </c>
    </row>
    <row r="270" spans="1:20" s="334" customFormat="1" x14ac:dyDescent="0.3">
      <c r="B270" s="321">
        <v>2013</v>
      </c>
      <c r="C270" s="321" t="s">
        <v>1426</v>
      </c>
      <c r="D270" s="321" t="s">
        <v>1431</v>
      </c>
      <c r="E270" s="334" t="s">
        <v>4</v>
      </c>
      <c r="G270" s="323">
        <v>30472</v>
      </c>
      <c r="H270" s="323">
        <v>32731</v>
      </c>
      <c r="I270" s="336">
        <f t="shared" si="7"/>
        <v>2259</v>
      </c>
      <c r="M270" s="337">
        <v>3395</v>
      </c>
      <c r="N270" s="334">
        <v>0.09</v>
      </c>
      <c r="S270" s="334" t="s">
        <v>301</v>
      </c>
      <c r="T270" s="334" t="s">
        <v>1432</v>
      </c>
    </row>
    <row r="271" spans="1:20" s="334" customFormat="1" x14ac:dyDescent="0.3">
      <c r="B271" s="321">
        <v>2013</v>
      </c>
      <c r="C271" s="321" t="s">
        <v>1426</v>
      </c>
      <c r="D271" s="321" t="s">
        <v>1434</v>
      </c>
      <c r="E271" s="334" t="s">
        <v>4</v>
      </c>
      <c r="G271" s="323">
        <v>29095</v>
      </c>
      <c r="H271" s="323">
        <v>32749</v>
      </c>
      <c r="I271" s="336">
        <f t="shared" si="7"/>
        <v>3654</v>
      </c>
      <c r="M271" s="337">
        <v>3395</v>
      </c>
      <c r="N271" s="334">
        <v>0.09</v>
      </c>
      <c r="S271" s="334" t="s">
        <v>301</v>
      </c>
      <c r="T271" s="334" t="s">
        <v>1432</v>
      </c>
    </row>
    <row r="272" spans="1:20" s="334" customFormat="1" x14ac:dyDescent="0.3">
      <c r="B272" s="321">
        <v>2013</v>
      </c>
      <c r="C272" s="321" t="s">
        <v>1426</v>
      </c>
      <c r="D272" s="321" t="s">
        <v>1427</v>
      </c>
      <c r="E272" s="334" t="s">
        <v>4</v>
      </c>
      <c r="G272" s="323">
        <v>25756</v>
      </c>
      <c r="H272" s="323">
        <v>39688</v>
      </c>
      <c r="I272" s="336">
        <f t="shared" si="7"/>
        <v>13932</v>
      </c>
      <c r="M272" s="337">
        <v>3422</v>
      </c>
      <c r="N272" s="334">
        <v>0.09</v>
      </c>
      <c r="S272" s="334" t="s">
        <v>301</v>
      </c>
      <c r="T272" s="334" t="s">
        <v>1428</v>
      </c>
    </row>
    <row r="273" spans="1:20" s="334" customFormat="1" x14ac:dyDescent="0.3">
      <c r="A273" s="309" t="s">
        <v>1514</v>
      </c>
      <c r="B273" s="321">
        <v>2017</v>
      </c>
      <c r="C273" s="321" t="s">
        <v>1429</v>
      </c>
      <c r="D273" s="321" t="s">
        <v>1430</v>
      </c>
      <c r="E273" s="334" t="s">
        <v>4</v>
      </c>
      <c r="G273" s="323">
        <v>42291</v>
      </c>
      <c r="H273" s="323">
        <v>44204</v>
      </c>
      <c r="I273" s="336">
        <f t="shared" si="7"/>
        <v>1913</v>
      </c>
      <c r="J273" s="334">
        <v>579</v>
      </c>
      <c r="K273" s="334">
        <v>647240</v>
      </c>
      <c r="M273" s="337">
        <v>3398.65</v>
      </c>
      <c r="N273" s="334">
        <v>9.5000000000000001E-2</v>
      </c>
      <c r="S273" s="334" t="s">
        <v>303</v>
      </c>
      <c r="T273" s="334" t="s">
        <v>1433</v>
      </c>
    </row>
    <row r="274" spans="1:20" s="334" customFormat="1" x14ac:dyDescent="0.3">
      <c r="B274" s="321">
        <v>2017</v>
      </c>
      <c r="C274" s="321" t="s">
        <v>1429</v>
      </c>
      <c r="D274" s="321" t="s">
        <v>1448</v>
      </c>
      <c r="E274" s="334" t="s">
        <v>4</v>
      </c>
      <c r="G274" s="323">
        <v>26363</v>
      </c>
      <c r="H274" s="323">
        <v>31803</v>
      </c>
      <c r="I274" s="336">
        <f t="shared" si="7"/>
        <v>5440</v>
      </c>
      <c r="J274" s="334">
        <v>5792</v>
      </c>
      <c r="K274" s="334">
        <v>600344</v>
      </c>
      <c r="M274" s="337">
        <v>3575.31</v>
      </c>
      <c r="N274" s="334">
        <v>9.5000000000000001E-2</v>
      </c>
      <c r="S274" s="334" t="s">
        <v>303</v>
      </c>
      <c r="T274" s="334" t="s">
        <v>1453</v>
      </c>
    </row>
    <row r="275" spans="1:20" s="334" customFormat="1" x14ac:dyDescent="0.3">
      <c r="A275" s="334" t="s">
        <v>1501</v>
      </c>
      <c r="B275" s="321">
        <v>2017</v>
      </c>
      <c r="C275" s="321" t="s">
        <v>1429</v>
      </c>
      <c r="D275" s="321" t="s">
        <v>1443</v>
      </c>
      <c r="E275" s="334" t="s">
        <v>4</v>
      </c>
      <c r="G275" s="323">
        <v>32838</v>
      </c>
      <c r="H275" s="323">
        <v>39256</v>
      </c>
      <c r="I275" s="336">
        <f t="shared" si="7"/>
        <v>6418</v>
      </c>
      <c r="J275" s="334">
        <v>5793</v>
      </c>
      <c r="K275" s="334">
        <v>600332</v>
      </c>
      <c r="M275" s="337">
        <v>3575.31</v>
      </c>
      <c r="N275" s="334">
        <v>9.5000000000000001E-2</v>
      </c>
      <c r="S275" s="334" t="s">
        <v>303</v>
      </c>
      <c r="T275" s="334" t="s">
        <v>1444</v>
      </c>
    </row>
    <row r="276" spans="1:20" s="334" customFormat="1" x14ac:dyDescent="0.3">
      <c r="B276" s="321">
        <v>2017</v>
      </c>
      <c r="C276" s="321" t="s">
        <v>1429</v>
      </c>
      <c r="D276" s="321" t="s">
        <v>1449</v>
      </c>
      <c r="E276" s="334" t="s">
        <v>4</v>
      </c>
      <c r="G276" s="323">
        <v>16909</v>
      </c>
      <c r="H276" s="323">
        <v>24785</v>
      </c>
      <c r="I276" s="336">
        <f t="shared" si="7"/>
        <v>7876</v>
      </c>
      <c r="J276" s="334">
        <v>5794</v>
      </c>
      <c r="K276" s="334">
        <v>899991</v>
      </c>
      <c r="M276" s="337">
        <v>3695.65</v>
      </c>
      <c r="N276" s="334">
        <v>9.5000000000000001E-2</v>
      </c>
      <c r="S276" s="334" t="s">
        <v>303</v>
      </c>
      <c r="T276" s="334" t="s">
        <v>1451</v>
      </c>
    </row>
    <row r="277" spans="1:20" s="334" customFormat="1" x14ac:dyDescent="0.3">
      <c r="B277" s="321">
        <v>2017</v>
      </c>
      <c r="C277" s="321" t="s">
        <v>1429</v>
      </c>
      <c r="D277" s="321" t="s">
        <v>1450</v>
      </c>
      <c r="E277" s="334" t="s">
        <v>4</v>
      </c>
      <c r="G277" s="323">
        <v>23314</v>
      </c>
      <c r="H277" s="323">
        <v>28372</v>
      </c>
      <c r="I277" s="336">
        <f t="shared" si="7"/>
        <v>5058</v>
      </c>
      <c r="J277" s="334">
        <v>567</v>
      </c>
      <c r="K277" s="334">
        <v>682634</v>
      </c>
      <c r="M277" s="337">
        <v>3633.65</v>
      </c>
      <c r="N277" s="334">
        <v>9.5000000000000001E-2</v>
      </c>
      <c r="S277" s="334" t="s">
        <v>303</v>
      </c>
      <c r="T277" s="334" t="s">
        <v>1452</v>
      </c>
    </row>
    <row r="278" spans="1:20" s="334" customFormat="1" x14ac:dyDescent="0.3">
      <c r="B278" s="321">
        <v>2017</v>
      </c>
      <c r="C278" s="321" t="s">
        <v>1429</v>
      </c>
      <c r="D278" s="321" t="s">
        <v>1471</v>
      </c>
      <c r="E278" s="334" t="s">
        <v>4</v>
      </c>
      <c r="G278" s="323">
        <v>21009</v>
      </c>
      <c r="H278" s="323">
        <v>25201</v>
      </c>
      <c r="I278" s="336">
        <f t="shared" si="7"/>
        <v>4192</v>
      </c>
      <c r="J278" s="334">
        <v>5672</v>
      </c>
      <c r="K278" s="334">
        <v>682635</v>
      </c>
      <c r="M278" s="337">
        <v>3765.65</v>
      </c>
      <c r="N278" s="334">
        <v>9.5000000000000001E-2</v>
      </c>
      <c r="S278" s="334" t="s">
        <v>303</v>
      </c>
      <c r="T278" s="334" t="s">
        <v>1472</v>
      </c>
    </row>
    <row r="279" spans="1:20" s="334" customFormat="1" x14ac:dyDescent="0.3">
      <c r="A279" s="334" t="s">
        <v>1502</v>
      </c>
      <c r="B279" s="321">
        <v>2023</v>
      </c>
      <c r="C279" s="321" t="s">
        <v>1445</v>
      </c>
      <c r="D279" s="321" t="s">
        <v>1446</v>
      </c>
      <c r="E279" s="334" t="s">
        <v>4</v>
      </c>
      <c r="G279" s="323">
        <v>12672</v>
      </c>
      <c r="H279" s="323">
        <v>13250</v>
      </c>
      <c r="I279" s="336">
        <f t="shared" si="7"/>
        <v>578</v>
      </c>
      <c r="M279" s="337">
        <v>2015</v>
      </c>
      <c r="N279" s="334">
        <v>0.11</v>
      </c>
      <c r="S279" s="334" t="s">
        <v>107</v>
      </c>
      <c r="T279" s="334" t="s">
        <v>1447</v>
      </c>
    </row>
    <row r="280" spans="1:20" s="334" customFormat="1" x14ac:dyDescent="0.3">
      <c r="A280" s="364" t="s">
        <v>1477</v>
      </c>
      <c r="B280" s="321">
        <v>2024</v>
      </c>
      <c r="C280" s="321" t="s">
        <v>1454</v>
      </c>
      <c r="D280" s="321" t="s">
        <v>1473</v>
      </c>
      <c r="E280" s="334" t="s">
        <v>4</v>
      </c>
      <c r="G280" s="323">
        <v>5295</v>
      </c>
      <c r="H280" s="323">
        <v>6250</v>
      </c>
      <c r="I280" s="336">
        <f t="shared" si="7"/>
        <v>955</v>
      </c>
      <c r="M280" s="337">
        <v>3374.32</v>
      </c>
      <c r="N280" s="334">
        <v>9.8000000000000004E-2</v>
      </c>
      <c r="S280" s="334" t="s">
        <v>107</v>
      </c>
      <c r="T280" s="334" t="s">
        <v>1456</v>
      </c>
    </row>
    <row r="281" spans="1:20" s="334" customFormat="1" x14ac:dyDescent="0.3">
      <c r="A281" s="364"/>
      <c r="B281" s="321">
        <v>2027</v>
      </c>
      <c r="C281" s="321" t="s">
        <v>1480</v>
      </c>
      <c r="D281" s="321" t="s">
        <v>1481</v>
      </c>
      <c r="E281" s="334" t="s">
        <v>4</v>
      </c>
      <c r="G281" s="323">
        <v>3629</v>
      </c>
      <c r="H281" s="323">
        <v>10084</v>
      </c>
      <c r="I281" s="336">
        <f t="shared" si="7"/>
        <v>6455</v>
      </c>
      <c r="M281" s="337">
        <v>3698</v>
      </c>
      <c r="N281" s="334">
        <v>0.115</v>
      </c>
      <c r="S281" s="334" t="s">
        <v>107</v>
      </c>
      <c r="T281" s="334" t="s">
        <v>1484</v>
      </c>
    </row>
    <row r="282" spans="1:20" s="334" customFormat="1" x14ac:dyDescent="0.3">
      <c r="A282" s="364" t="s">
        <v>1503</v>
      </c>
      <c r="B282" s="321">
        <v>2027</v>
      </c>
      <c r="C282" s="321" t="s">
        <v>1480</v>
      </c>
      <c r="D282" s="321" t="s">
        <v>1482</v>
      </c>
      <c r="E282" s="334" t="s">
        <v>4</v>
      </c>
      <c r="G282" s="323">
        <v>2528</v>
      </c>
      <c r="H282" s="323">
        <v>4236</v>
      </c>
      <c r="I282" s="336">
        <f t="shared" si="7"/>
        <v>1708</v>
      </c>
      <c r="M282" s="337">
        <v>3545.62</v>
      </c>
      <c r="N282" s="334">
        <v>0.115</v>
      </c>
      <c r="S282" s="334" t="s">
        <v>107</v>
      </c>
      <c r="T282" s="334" t="s">
        <v>1485</v>
      </c>
    </row>
    <row r="283" spans="1:20" s="334" customFormat="1" x14ac:dyDescent="0.3">
      <c r="A283" s="364"/>
      <c r="B283" s="321">
        <v>2027</v>
      </c>
      <c r="C283" s="321" t="s">
        <v>1480</v>
      </c>
      <c r="D283" s="321" t="s">
        <v>1483</v>
      </c>
      <c r="E283" s="334" t="s">
        <v>4</v>
      </c>
      <c r="G283" s="323">
        <v>1391</v>
      </c>
      <c r="H283" s="323">
        <v>4970</v>
      </c>
      <c r="I283" s="336">
        <f t="shared" si="7"/>
        <v>3579</v>
      </c>
      <c r="M283" s="337">
        <v>3545.62</v>
      </c>
      <c r="N283" s="334">
        <v>0.115</v>
      </c>
      <c r="S283" s="334" t="s">
        <v>107</v>
      </c>
      <c r="T283" s="334" t="s">
        <v>1486</v>
      </c>
    </row>
    <row r="284" spans="1:20" s="334" customFormat="1" x14ac:dyDescent="0.3">
      <c r="B284" s="334">
        <v>835492</v>
      </c>
      <c r="C284" s="334" t="s">
        <v>1384</v>
      </c>
      <c r="D284" s="334" t="s">
        <v>1385</v>
      </c>
      <c r="E284" s="334" t="s">
        <v>4</v>
      </c>
      <c r="I284" s="336">
        <f t="shared" si="7"/>
        <v>0</v>
      </c>
      <c r="M284" s="337">
        <v>8881.99</v>
      </c>
      <c r="N284" s="334">
        <v>0</v>
      </c>
      <c r="S284" s="334" t="s">
        <v>107</v>
      </c>
      <c r="T284" s="334" t="s">
        <v>1402</v>
      </c>
    </row>
    <row r="285" spans="1:20" s="334" customFormat="1" x14ac:dyDescent="0.3">
      <c r="B285" s="334">
        <v>835492</v>
      </c>
      <c r="C285" s="334" t="s">
        <v>1384</v>
      </c>
      <c r="D285" s="334" t="s">
        <v>1386</v>
      </c>
      <c r="E285" s="334" t="s">
        <v>4</v>
      </c>
      <c r="I285" s="336">
        <f t="shared" si="7"/>
        <v>0</v>
      </c>
      <c r="M285" s="337">
        <v>4513.26</v>
      </c>
      <c r="N285" s="334">
        <v>0</v>
      </c>
      <c r="S285" s="334" t="s">
        <v>107</v>
      </c>
      <c r="T285" s="334" t="s">
        <v>1402</v>
      </c>
    </row>
    <row r="286" spans="1:20" s="334" customFormat="1" x14ac:dyDescent="0.3">
      <c r="B286" s="334">
        <v>835492</v>
      </c>
      <c r="C286" s="334" t="s">
        <v>1384</v>
      </c>
      <c r="D286" s="334" t="s">
        <v>1387</v>
      </c>
      <c r="E286" s="334" t="s">
        <v>4</v>
      </c>
      <c r="I286" s="336">
        <f t="shared" si="7"/>
        <v>0</v>
      </c>
      <c r="M286" s="337">
        <v>4295.1099999999997</v>
      </c>
      <c r="N286" s="334">
        <v>0</v>
      </c>
      <c r="S286" s="334" t="s">
        <v>107</v>
      </c>
      <c r="T286" s="334" t="s">
        <v>1402</v>
      </c>
    </row>
    <row r="287" spans="1:20" s="334" customFormat="1" x14ac:dyDescent="0.3">
      <c r="B287" s="334">
        <v>835492</v>
      </c>
      <c r="C287" s="334" t="s">
        <v>1384</v>
      </c>
      <c r="D287" s="334" t="s">
        <v>1388</v>
      </c>
      <c r="E287" s="334" t="s">
        <v>4</v>
      </c>
      <c r="I287" s="336">
        <f t="shared" si="7"/>
        <v>0</v>
      </c>
      <c r="M287" s="337">
        <v>4295.1099999999997</v>
      </c>
      <c r="N287" s="334">
        <v>0</v>
      </c>
      <c r="S287" s="334" t="s">
        <v>107</v>
      </c>
      <c r="T287" s="334" t="s">
        <v>1402</v>
      </c>
    </row>
    <row r="288" spans="1:20" s="334" customFormat="1" x14ac:dyDescent="0.3">
      <c r="A288" s="364" t="s">
        <v>1490</v>
      </c>
      <c r="B288" s="334">
        <v>836257</v>
      </c>
      <c r="C288" s="334" t="s">
        <v>1398</v>
      </c>
      <c r="D288" s="334" t="s">
        <v>1399</v>
      </c>
      <c r="E288" s="334" t="s">
        <v>4</v>
      </c>
      <c r="G288" s="323">
        <v>13268</v>
      </c>
      <c r="H288" s="323">
        <v>17044</v>
      </c>
      <c r="I288" s="336">
        <f t="shared" si="7"/>
        <v>3776</v>
      </c>
      <c r="M288" s="337">
        <v>3278.58</v>
      </c>
      <c r="N288" s="334">
        <v>9.8000000000000004E-2</v>
      </c>
      <c r="S288" s="334" t="s">
        <v>107</v>
      </c>
      <c r="T288" s="334" t="s">
        <v>1401</v>
      </c>
    </row>
    <row r="289" spans="1:20" s="334" customFormat="1" x14ac:dyDescent="0.3">
      <c r="A289" s="364" t="s">
        <v>1504</v>
      </c>
      <c r="B289" s="334">
        <v>841318</v>
      </c>
      <c r="C289" s="334" t="s">
        <v>1394</v>
      </c>
      <c r="D289" s="334" t="s">
        <v>1395</v>
      </c>
      <c r="E289" s="334" t="s">
        <v>4</v>
      </c>
      <c r="G289" s="323">
        <v>29791</v>
      </c>
      <c r="H289" s="323">
        <v>35914</v>
      </c>
      <c r="I289" s="336">
        <f t="shared" si="7"/>
        <v>6123</v>
      </c>
      <c r="M289" s="337">
        <v>5758.08</v>
      </c>
      <c r="N289" s="334">
        <v>0.105</v>
      </c>
      <c r="S289" s="334" t="s">
        <v>107</v>
      </c>
      <c r="T289" s="334" t="s">
        <v>1400</v>
      </c>
    </row>
    <row r="292" spans="1:20" x14ac:dyDescent="0.3">
      <c r="C292" s="410"/>
    </row>
  </sheetData>
  <autoFilter ref="A3:V289" xr:uid="{CA822B9C-CDB4-4930-A7A5-53E5915412FA}"/>
  <conditionalFormatting sqref="G4:H56 G74:H153 G155:H202 G205:H256 G263:H283">
    <cfRule type="cellIs" dxfId="384" priority="7" operator="equal">
      <formula>0</formula>
    </cfRule>
    <cfRule type="cellIs" dxfId="383" priority="8" operator="equal">
      <formula>""""""</formula>
    </cfRule>
  </conditionalFormatting>
  <conditionalFormatting sqref="G70:H72">
    <cfRule type="cellIs" dxfId="382" priority="3" operator="equal">
      <formula>0</formula>
    </cfRule>
    <cfRule type="cellIs" dxfId="381" priority="4" operator="equal">
      <formula>""""""</formula>
    </cfRule>
  </conditionalFormatting>
  <conditionalFormatting sqref="G288:H289">
    <cfRule type="cellIs" dxfId="380" priority="5" operator="equal">
      <formula>0</formula>
    </cfRule>
    <cfRule type="cellIs" dxfId="379" priority="6" operator="equal">
      <formula>""""""</formula>
    </cfRule>
  </conditionalFormatting>
  <conditionalFormatting sqref="J18:K18">
    <cfRule type="cellIs" dxfId="378" priority="13" operator="equal">
      <formula>0</formula>
    </cfRule>
    <cfRule type="cellIs" dxfId="377" priority="14" operator="equal">
      <formula>""""""</formula>
    </cfRule>
  </conditionalFormatting>
  <conditionalFormatting sqref="J34:K34">
    <cfRule type="cellIs" dxfId="376" priority="11" operator="equal">
      <formula>0</formula>
    </cfRule>
    <cfRule type="cellIs" dxfId="375" priority="12" operator="equal">
      <formula>""""""</formula>
    </cfRule>
  </conditionalFormatting>
  <conditionalFormatting sqref="J205:K206">
    <cfRule type="cellIs" dxfId="374" priority="9" operator="equal">
      <formula>0</formula>
    </cfRule>
    <cfRule type="cellIs" dxfId="373" priority="10" operator="equal">
      <formula>""""""</formula>
    </cfRule>
  </conditionalFormatting>
  <hyperlinks>
    <hyperlink ref="A209:A210" r:id="rId1" display="corey.hommes@purple.com ONLY" xr:uid="{CC51F116-B9BE-4296-A2B6-5BFA478A7577}"/>
    <hyperlink ref="A156" r:id="rId2" xr:uid="{0FA659BE-32E6-4990-957A-CA613D82051F}"/>
    <hyperlink ref="A211" r:id="rId3" xr:uid="{9D5628AC-F59C-403F-9F4B-D69E252F8F3F}"/>
    <hyperlink ref="B28" r:id="rId4" xr:uid="{F4737364-5D97-4005-82EE-FDFEB048B00B}"/>
    <hyperlink ref="A150" r:id="rId5" xr:uid="{C0F92898-EFD3-414A-8FE9-291055FC23A8}"/>
    <hyperlink ref="A221" r:id="rId6" xr:uid="{5F0401E8-BF55-4978-8049-00968F3129F2}"/>
    <hyperlink ref="A205" r:id="rId7" xr:uid="{27F72B6B-A340-4557-8877-3FFA74810E07}"/>
    <hyperlink ref="A4" r:id="rId8" xr:uid="{E04A54F7-E4E0-430F-8C31-CCC79ABCB39E}"/>
    <hyperlink ref="B5" r:id="rId9" xr:uid="{67F3FB13-6B0B-4C2B-8809-99A2A780E821}"/>
    <hyperlink ref="B29" r:id="rId10" xr:uid="{AFE8CD67-E9A5-422E-B039-0F09E020AFA1}"/>
    <hyperlink ref="A265" r:id="rId11" xr:uid="{FADEFA9B-1EC3-4F05-8700-10DF493E1069}"/>
    <hyperlink ref="B14" r:id="rId12" xr:uid="{F0A587FA-A9E5-42F1-AC7F-4EB935EA4BA2}"/>
    <hyperlink ref="B105" r:id="rId13" xr:uid="{B36736CC-43A5-43BA-B0AC-9A4AA188EC35}"/>
    <hyperlink ref="A46" r:id="rId14" xr:uid="{6CB13E6B-4DF8-4227-B28E-40143CE08427}"/>
    <hyperlink ref="A264" r:id="rId15" display="mailto:madams@bigstarteam.com" xr:uid="{CD90E161-8EAF-4772-B9FA-CAA868146EEE}"/>
    <hyperlink ref="A288" r:id="rId16" xr:uid="{00AFB13C-6435-4398-B375-A61245D5F64A}"/>
    <hyperlink ref="A268" r:id="rId17" display="casey@foragecomplete.com" xr:uid="{A2A5A0E0-A448-48F4-B61E-54E9C128062C}"/>
    <hyperlink ref="A155" r:id="rId18" xr:uid="{9F55EB91-B792-4A5F-AE90-B15EAEEACE9E}"/>
    <hyperlink ref="A280" r:id="rId19" xr:uid="{D5BF683B-5BEA-4BA3-B513-CBD54E692D4F}"/>
    <hyperlink ref="B95" r:id="rId20" xr:uid="{28404C6A-1FAD-402F-BA8F-1BB730F5B58F}"/>
    <hyperlink ref="B96" r:id="rId21" xr:uid="{729F6D7F-C039-40D1-B35D-C70E66745F54}"/>
    <hyperlink ref="A208" r:id="rId22" xr:uid="{4EB1E02E-9552-48E4-AD07-A1D498D81876}"/>
    <hyperlink ref="A282" r:id="rId23" xr:uid="{C9D6FE13-85D8-4C71-8B2B-A6B4BDC1AA9C}"/>
    <hyperlink ref="A289" r:id="rId24" xr:uid="{759B268E-8BDC-4F33-BE9A-7201372779A4}"/>
  </hyperlinks>
  <pageMargins left="0.7" right="0.7" top="0.75" bottom="0.75" header="0.3" footer="0.3"/>
  <pageSetup paperSize="5" scale="32" fitToHeight="0" orientation="portrait" r:id="rId2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7717-E3AA-472D-800D-0F28C783A645}">
  <sheetPr>
    <pageSetUpPr fitToPage="1"/>
  </sheetPr>
  <dimension ref="A1:W324"/>
  <sheetViews>
    <sheetView zoomScaleNormal="100" workbookViewId="0">
      <pane ySplit="3" topLeftCell="A150" activePane="bottomLeft" state="frozen"/>
      <selection pane="bottomLeft" activeCell="D162" sqref="D162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570312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72890</v>
      </c>
      <c r="H4" s="323">
        <v>73579</v>
      </c>
      <c r="I4" s="323">
        <f t="shared" ref="I4:I32" si="0">H4-G4</f>
        <v>689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45581</v>
      </c>
      <c r="H5" s="323">
        <v>46303</v>
      </c>
      <c r="I5" s="323">
        <f t="shared" si="0"/>
        <v>722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6.5" customHeight="1" x14ac:dyDescent="0.3">
      <c r="A6" s="321">
        <v>11.5</v>
      </c>
      <c r="B6" s="327">
        <v>438</v>
      </c>
      <c r="C6" s="321" t="s">
        <v>270</v>
      </c>
      <c r="D6" s="322" t="s">
        <v>609</v>
      </c>
      <c r="E6" s="322" t="s">
        <v>16</v>
      </c>
      <c r="G6" s="323">
        <v>206249</v>
      </c>
      <c r="H6" s="323">
        <v>211237</v>
      </c>
      <c r="I6" s="323">
        <f t="shared" si="0"/>
        <v>4988</v>
      </c>
      <c r="J6" s="324"/>
      <c r="L6" s="323">
        <v>0</v>
      </c>
      <c r="M6" s="325">
        <v>419.9</v>
      </c>
      <c r="N6" s="326">
        <v>0.1114</v>
      </c>
      <c r="O6" s="328">
        <v>0</v>
      </c>
      <c r="P6" s="329"/>
      <c r="Q6" s="329"/>
      <c r="R6" s="330">
        <v>0</v>
      </c>
      <c r="T6" s="321" t="s">
        <v>611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783</v>
      </c>
      <c r="E7" s="322" t="s">
        <v>16</v>
      </c>
      <c r="G7" s="323">
        <v>114746</v>
      </c>
      <c r="H7" s="323">
        <v>118815</v>
      </c>
      <c r="I7" s="323">
        <f t="shared" si="0"/>
        <v>4069</v>
      </c>
      <c r="J7" s="324"/>
      <c r="L7" s="323"/>
      <c r="M7" s="325">
        <v>428.7</v>
      </c>
      <c r="N7" s="326">
        <v>0.10979999999999999</v>
      </c>
      <c r="O7" s="328"/>
      <c r="P7" s="329"/>
      <c r="Q7" s="329"/>
      <c r="R7" s="330"/>
      <c r="T7" s="321" t="s">
        <v>784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1147</v>
      </c>
      <c r="E8" s="322" t="s">
        <v>16</v>
      </c>
      <c r="G8" s="323">
        <v>42194</v>
      </c>
      <c r="H8" s="323">
        <v>44415</v>
      </c>
      <c r="I8" s="323">
        <f t="shared" si="0"/>
        <v>2221</v>
      </c>
      <c r="J8" s="324"/>
      <c r="L8" s="323"/>
      <c r="M8" s="325">
        <v>415.92</v>
      </c>
      <c r="N8" s="326">
        <v>0.10299999999999999</v>
      </c>
      <c r="O8" s="328"/>
      <c r="P8" s="329"/>
      <c r="Q8" s="329"/>
      <c r="R8" s="330"/>
      <c r="T8" s="321" t="s">
        <v>1185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1549</v>
      </c>
      <c r="E9" s="322" t="s">
        <v>16</v>
      </c>
      <c r="G9" s="323">
        <v>1200</v>
      </c>
      <c r="H9" s="323">
        <v>14753</v>
      </c>
      <c r="I9" s="323">
        <f t="shared" ref="I9:I10" si="1">H9-G9</f>
        <v>13553</v>
      </c>
      <c r="J9" s="324"/>
      <c r="L9" s="323"/>
      <c r="M9" s="325">
        <v>469.12</v>
      </c>
      <c r="N9" s="326">
        <v>0.111</v>
      </c>
      <c r="O9" s="328"/>
      <c r="P9" s="329"/>
      <c r="Q9" s="329"/>
      <c r="R9" s="330"/>
      <c r="T9" s="321" t="s">
        <v>1563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1551</v>
      </c>
      <c r="E10" s="322" t="s">
        <v>16</v>
      </c>
      <c r="G10" s="323">
        <v>17</v>
      </c>
      <c r="H10" s="323">
        <v>17</v>
      </c>
      <c r="I10" s="323">
        <f t="shared" si="1"/>
        <v>0</v>
      </c>
      <c r="J10" s="324"/>
      <c r="L10" s="323"/>
      <c r="M10" s="325">
        <v>485.79</v>
      </c>
      <c r="N10" s="326">
        <v>0.115</v>
      </c>
      <c r="O10" s="328"/>
      <c r="P10" s="329"/>
      <c r="Q10" s="329"/>
      <c r="R10" s="330"/>
      <c r="T10" s="321" t="s">
        <v>1550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641</v>
      </c>
      <c r="E11" s="322" t="s">
        <v>4</v>
      </c>
      <c r="G11" s="323">
        <v>224596</v>
      </c>
      <c r="H11" s="323">
        <v>227828</v>
      </c>
      <c r="I11" s="323">
        <f t="shared" si="0"/>
        <v>3232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642</v>
      </c>
      <c r="E12" s="322" t="s">
        <v>4</v>
      </c>
      <c r="G12" s="323">
        <v>145421</v>
      </c>
      <c r="H12" s="323">
        <v>146590</v>
      </c>
      <c r="I12" s="323">
        <f t="shared" si="0"/>
        <v>1169</v>
      </c>
      <c r="J12" s="324"/>
      <c r="L12" s="323"/>
      <c r="M12" s="325">
        <v>2027.72</v>
      </c>
      <c r="N12" s="326">
        <v>9.4500000000000001E-2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643</v>
      </c>
      <c r="E13" s="322" t="s">
        <v>4</v>
      </c>
      <c r="G13" s="323">
        <v>235460</v>
      </c>
      <c r="H13" s="323">
        <v>238507</v>
      </c>
      <c r="I13" s="323">
        <f t="shared" si="0"/>
        <v>3047</v>
      </c>
      <c r="J13" s="324"/>
      <c r="L13" s="323"/>
      <c r="M13" s="325">
        <v>2027.72</v>
      </c>
      <c r="N13" s="326">
        <v>9.4500000000000001E-2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990</v>
      </c>
      <c r="E14" s="322" t="s">
        <v>4</v>
      </c>
      <c r="G14" s="323">
        <v>135362</v>
      </c>
      <c r="H14" s="323">
        <v>140966</v>
      </c>
      <c r="I14" s="323">
        <f t="shared" si="0"/>
        <v>5604</v>
      </c>
      <c r="J14" s="324"/>
      <c r="L14" s="323"/>
      <c r="M14" s="325">
        <v>2175.63</v>
      </c>
      <c r="N14" s="326">
        <v>8.8200000000000001E-2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321" customFormat="1" x14ac:dyDescent="0.3">
      <c r="A15" s="321">
        <v>15</v>
      </c>
      <c r="B15" s="327">
        <v>2038</v>
      </c>
      <c r="C15" s="321" t="s">
        <v>1517</v>
      </c>
      <c r="D15" s="322" t="s">
        <v>1467</v>
      </c>
      <c r="E15" s="322" t="s">
        <v>4</v>
      </c>
      <c r="G15" s="323">
        <v>10713</v>
      </c>
      <c r="H15" s="323">
        <v>15438</v>
      </c>
      <c r="I15" s="323">
        <f t="shared" si="0"/>
        <v>4725</v>
      </c>
      <c r="J15" s="324"/>
      <c r="L15" s="323"/>
      <c r="M15" s="325">
        <v>2515</v>
      </c>
      <c r="N15" s="326">
        <v>0.105</v>
      </c>
      <c r="O15" s="328"/>
      <c r="P15" s="324"/>
      <c r="Q15" s="324"/>
      <c r="R15" s="328"/>
      <c r="S15" s="321" t="s">
        <v>301</v>
      </c>
      <c r="T15" s="321" t="s">
        <v>1468</v>
      </c>
    </row>
    <row r="16" spans="1:21" s="321" customFormat="1" x14ac:dyDescent="0.3">
      <c r="A16" s="321">
        <v>16</v>
      </c>
      <c r="B16" s="364" t="s">
        <v>1557</v>
      </c>
      <c r="C16" s="321" t="s">
        <v>917</v>
      </c>
      <c r="D16" s="322" t="s">
        <v>918</v>
      </c>
      <c r="E16" s="322" t="s">
        <v>4</v>
      </c>
      <c r="G16" s="323">
        <v>36800</v>
      </c>
      <c r="H16" s="323">
        <v>38031</v>
      </c>
      <c r="I16" s="323">
        <f t="shared" si="0"/>
        <v>1231</v>
      </c>
      <c r="J16" s="324"/>
      <c r="L16" s="323"/>
      <c r="M16" s="325">
        <v>1621.99</v>
      </c>
      <c r="N16" s="326">
        <v>9.7799999999999998E-2</v>
      </c>
      <c r="O16" s="328">
        <v>0</v>
      </c>
      <c r="P16" s="324"/>
      <c r="Q16" s="324"/>
      <c r="R16" s="328"/>
      <c r="S16" s="321" t="s">
        <v>107</v>
      </c>
      <c r="T16" s="399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32700</v>
      </c>
      <c r="H17" s="323">
        <v>33419</v>
      </c>
      <c r="I17" s="323">
        <f t="shared" si="0"/>
        <v>719</v>
      </c>
      <c r="J17" s="324"/>
      <c r="L17" s="323"/>
      <c r="M17" s="325">
        <v>1728.64</v>
      </c>
      <c r="N17" s="326">
        <v>9.8100000000000007E-2</v>
      </c>
      <c r="O17" s="328">
        <v>0</v>
      </c>
      <c r="P17" s="324"/>
      <c r="Q17" s="324"/>
      <c r="R17" s="328"/>
      <c r="S17" s="321" t="s">
        <v>107</v>
      </c>
      <c r="T17" s="399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137479</v>
      </c>
      <c r="H18" s="323">
        <v>141653</v>
      </c>
      <c r="I18" s="323">
        <f t="shared" si="0"/>
        <v>4174</v>
      </c>
      <c r="J18" s="324"/>
      <c r="L18" s="323"/>
      <c r="M18" s="325">
        <v>1741.14</v>
      </c>
      <c r="N18" s="326">
        <v>0.1009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B19" s="327">
        <v>881</v>
      </c>
      <c r="C19" s="321" t="s">
        <v>35</v>
      </c>
      <c r="D19" s="322" t="s">
        <v>1274</v>
      </c>
      <c r="E19" s="322" t="s">
        <v>4</v>
      </c>
      <c r="G19" s="323">
        <v>36661</v>
      </c>
      <c r="H19" s="323">
        <v>40521</v>
      </c>
      <c r="I19" s="323">
        <f t="shared" si="0"/>
        <v>3860</v>
      </c>
      <c r="J19" s="324"/>
      <c r="L19" s="323"/>
      <c r="M19" s="325">
        <v>2427.2600000000002</v>
      </c>
      <c r="N19" s="326">
        <v>9.5000000000000001E-2</v>
      </c>
      <c r="O19" s="328"/>
      <c r="P19" s="324"/>
      <c r="Q19" s="324"/>
      <c r="R19" s="328"/>
      <c r="S19" s="321" t="s">
        <v>107</v>
      </c>
      <c r="T19" s="321" t="s">
        <v>1275</v>
      </c>
    </row>
    <row r="20" spans="1:21" s="321" customFormat="1" x14ac:dyDescent="0.3">
      <c r="A20" s="321">
        <v>27</v>
      </c>
      <c r="B20" s="321" t="s">
        <v>267</v>
      </c>
      <c r="C20" s="321" t="s">
        <v>275</v>
      </c>
      <c r="D20" s="322" t="s">
        <v>612</v>
      </c>
      <c r="E20" s="322" t="s">
        <v>4</v>
      </c>
      <c r="F20" s="322"/>
      <c r="G20" s="323">
        <v>55193</v>
      </c>
      <c r="H20" s="323">
        <v>58947</v>
      </c>
      <c r="I20" s="323">
        <f t="shared" si="0"/>
        <v>3754</v>
      </c>
      <c r="J20" s="323">
        <v>501</v>
      </c>
      <c r="K20" s="323">
        <v>504</v>
      </c>
      <c r="L20" s="323">
        <f>K20-J20</f>
        <v>3</v>
      </c>
      <c r="M20" s="325">
        <v>1864.75</v>
      </c>
      <c r="N20" s="326">
        <v>0.1032</v>
      </c>
      <c r="O20" s="328"/>
      <c r="P20" s="324"/>
      <c r="Q20" s="324"/>
      <c r="R20" s="328"/>
      <c r="S20" s="321" t="s">
        <v>107</v>
      </c>
      <c r="T20" s="321" t="s">
        <v>1325</v>
      </c>
      <c r="U20" s="321" t="s">
        <v>615</v>
      </c>
    </row>
    <row r="21" spans="1:21" s="321" customFormat="1" ht="16.5" customHeight="1" x14ac:dyDescent="0.3">
      <c r="A21" s="321">
        <v>33</v>
      </c>
      <c r="B21" s="295" t="s">
        <v>1548</v>
      </c>
      <c r="C21" s="321" t="s">
        <v>205</v>
      </c>
      <c r="D21" s="322" t="s">
        <v>1130</v>
      </c>
      <c r="E21" s="322" t="s">
        <v>4</v>
      </c>
      <c r="F21" s="322"/>
      <c r="G21" s="323">
        <v>102683</v>
      </c>
      <c r="H21" s="323">
        <v>106801</v>
      </c>
      <c r="I21" s="323">
        <f t="shared" si="0"/>
        <v>4118</v>
      </c>
      <c r="L21" s="323"/>
      <c r="M21" s="325">
        <v>3664.39</v>
      </c>
      <c r="N21" s="326">
        <v>7.5600000000000001E-2</v>
      </c>
      <c r="O21" s="328"/>
      <c r="P21" s="324"/>
      <c r="Q21" s="324"/>
      <c r="R21" s="328"/>
      <c r="S21" s="321" t="s">
        <v>552</v>
      </c>
      <c r="T21" s="321" t="s">
        <v>1132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1131</v>
      </c>
      <c r="E22" s="322" t="s">
        <v>4</v>
      </c>
      <c r="F22" s="322"/>
      <c r="G22" s="323">
        <v>104568</v>
      </c>
      <c r="H22" s="323">
        <v>110567</v>
      </c>
      <c r="I22" s="323">
        <f t="shared" si="0"/>
        <v>5999</v>
      </c>
      <c r="L22" s="323"/>
      <c r="M22" s="325">
        <v>3664.39</v>
      </c>
      <c r="N22" s="326">
        <v>7.5600000000000001E-2</v>
      </c>
      <c r="O22" s="328"/>
      <c r="P22" s="324"/>
      <c r="Q22" s="324"/>
      <c r="R22" s="328"/>
      <c r="S22" s="321" t="s">
        <v>552</v>
      </c>
      <c r="T22" s="321" t="s">
        <v>1132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1284</v>
      </c>
      <c r="E23" s="335" t="s">
        <v>4</v>
      </c>
      <c r="F23" s="322"/>
      <c r="G23" s="323">
        <v>59578</v>
      </c>
      <c r="H23" s="323">
        <v>64400</v>
      </c>
      <c r="I23" s="323">
        <f t="shared" si="0"/>
        <v>4822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1285</v>
      </c>
      <c r="E24" s="335" t="s">
        <v>4</v>
      </c>
      <c r="F24" s="322"/>
      <c r="G24" s="323">
        <v>51397</v>
      </c>
      <c r="H24" s="323">
        <v>55824</v>
      </c>
      <c r="I24" s="323">
        <f t="shared" si="0"/>
        <v>4427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1286</v>
      </c>
      <c r="E25" s="335" t="s">
        <v>4</v>
      </c>
      <c r="F25" s="322"/>
      <c r="G25" s="323">
        <v>58320</v>
      </c>
      <c r="H25" s="323">
        <v>63584</v>
      </c>
      <c r="I25" s="323">
        <f t="shared" si="0"/>
        <v>5264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1287</v>
      </c>
      <c r="E26" s="335" t="s">
        <v>4</v>
      </c>
      <c r="F26" s="322"/>
      <c r="G26" s="323">
        <v>48603</v>
      </c>
      <c r="H26" s="323">
        <v>52254</v>
      </c>
      <c r="I26" s="323">
        <f t="shared" si="0"/>
        <v>3651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1288</v>
      </c>
      <c r="E27" s="335" t="s">
        <v>4</v>
      </c>
      <c r="F27" s="322"/>
      <c r="G27" s="323">
        <v>39318</v>
      </c>
      <c r="H27" s="323">
        <v>42777</v>
      </c>
      <c r="I27" s="323">
        <f t="shared" si="0"/>
        <v>3459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1290</v>
      </c>
    </row>
    <row r="28" spans="1:21" s="321" customFormat="1" ht="16.5" customHeight="1" x14ac:dyDescent="0.3">
      <c r="A28" s="321">
        <v>33</v>
      </c>
      <c r="B28" s="327">
        <v>1034</v>
      </c>
      <c r="C28" s="321" t="s">
        <v>205</v>
      </c>
      <c r="D28" s="322" t="s">
        <v>1289</v>
      </c>
      <c r="E28" s="335" t="s">
        <v>4</v>
      </c>
      <c r="F28" s="322"/>
      <c r="G28" s="323">
        <v>40385</v>
      </c>
      <c r="H28" s="323">
        <v>45798</v>
      </c>
      <c r="I28" s="323">
        <f t="shared" si="0"/>
        <v>5413</v>
      </c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S28" s="321" t="s">
        <v>552</v>
      </c>
      <c r="T28" s="321" t="s">
        <v>1290</v>
      </c>
    </row>
    <row r="29" spans="1:21" s="321" customFormat="1" x14ac:dyDescent="0.3">
      <c r="A29" s="321">
        <v>43</v>
      </c>
      <c r="B29" s="321" t="s">
        <v>208</v>
      </c>
      <c r="C29" s="384" t="s">
        <v>209</v>
      </c>
      <c r="D29" s="385" t="s">
        <v>429</v>
      </c>
      <c r="E29" s="322" t="s">
        <v>4</v>
      </c>
      <c r="G29" s="323">
        <v>438406</v>
      </c>
      <c r="H29" s="323">
        <v>446138</v>
      </c>
      <c r="I29" s="323">
        <f t="shared" si="0"/>
        <v>7732</v>
      </c>
      <c r="L29" s="323">
        <f>K29-J29</f>
        <v>0</v>
      </c>
      <c r="M29" s="417">
        <v>2029.59</v>
      </c>
      <c r="N29" s="418">
        <v>0.11</v>
      </c>
      <c r="O29" s="419">
        <v>35840</v>
      </c>
      <c r="P29" s="420"/>
      <c r="Q29" s="420"/>
      <c r="R29" s="419">
        <v>0</v>
      </c>
      <c r="S29" s="333" t="s">
        <v>107</v>
      </c>
      <c r="T29" s="384" t="s">
        <v>1558</v>
      </c>
    </row>
    <row r="30" spans="1:21" s="321" customFormat="1" x14ac:dyDescent="0.3">
      <c r="A30" s="321">
        <v>47</v>
      </c>
      <c r="B30" s="186" t="s">
        <v>1163</v>
      </c>
      <c r="C30" s="321" t="s">
        <v>209</v>
      </c>
      <c r="D30" s="322" t="s">
        <v>547</v>
      </c>
      <c r="E30" s="322" t="s">
        <v>4</v>
      </c>
      <c r="F30" s="322" t="s">
        <v>16</v>
      </c>
      <c r="G30" s="323">
        <v>216658</v>
      </c>
      <c r="H30" s="323">
        <v>218783</v>
      </c>
      <c r="I30" s="323">
        <f t="shared" si="0"/>
        <v>2125</v>
      </c>
      <c r="L30" s="323">
        <f>K30-J30</f>
        <v>0</v>
      </c>
      <c r="M30" s="376">
        <v>2088.12</v>
      </c>
      <c r="N30" s="326">
        <v>0.11020000000000001</v>
      </c>
      <c r="O30" s="328">
        <v>0</v>
      </c>
      <c r="P30" s="324"/>
      <c r="Q30" s="324"/>
      <c r="R30" s="328">
        <v>0</v>
      </c>
      <c r="S30" s="321" t="s">
        <v>107</v>
      </c>
    </row>
    <row r="31" spans="1:21" s="321" customFormat="1" x14ac:dyDescent="0.3">
      <c r="A31" s="321">
        <v>47</v>
      </c>
      <c r="B31" s="186" t="s">
        <v>1164</v>
      </c>
      <c r="C31" s="321" t="s">
        <v>209</v>
      </c>
      <c r="D31" s="322" t="s">
        <v>549</v>
      </c>
      <c r="E31" s="322" t="s">
        <v>4</v>
      </c>
      <c r="F31" s="322" t="s">
        <v>16</v>
      </c>
      <c r="G31" s="323">
        <v>126554</v>
      </c>
      <c r="H31" s="323">
        <v>128956</v>
      </c>
      <c r="I31" s="323">
        <f t="shared" si="0"/>
        <v>2402</v>
      </c>
      <c r="L31" s="323"/>
      <c r="M31" s="376">
        <v>2088.12</v>
      </c>
      <c r="N31" s="326">
        <v>0.11020000000000001</v>
      </c>
      <c r="O31" s="328">
        <v>0</v>
      </c>
      <c r="P31" s="324"/>
      <c r="Q31" s="324"/>
      <c r="R31" s="328">
        <v>0</v>
      </c>
      <c r="S31" s="321" t="s">
        <v>107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1521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376">
        <v>70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1522</v>
      </c>
      <c r="E33" s="322" t="s">
        <v>16</v>
      </c>
      <c r="F33" s="322"/>
      <c r="G33" s="334"/>
      <c r="H33" s="334"/>
      <c r="I33" s="336">
        <f t="shared" ref="I33:I58" si="2">H33-G33</f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1523</v>
      </c>
      <c r="E34" s="322" t="s">
        <v>16</v>
      </c>
      <c r="F34" s="322"/>
      <c r="G34" s="334"/>
      <c r="H34" s="334"/>
      <c r="I34" s="336">
        <f t="shared" si="2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1524</v>
      </c>
      <c r="E35" s="322" t="s">
        <v>16</v>
      </c>
      <c r="F35" s="322"/>
      <c r="G35" s="334"/>
      <c r="H35" s="334"/>
      <c r="I35" s="336">
        <f t="shared" si="2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1525</v>
      </c>
      <c r="E36" s="322" t="s">
        <v>16</v>
      </c>
      <c r="F36" s="322"/>
      <c r="G36" s="334"/>
      <c r="H36" s="334"/>
      <c r="I36" s="336">
        <f t="shared" si="2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1526</v>
      </c>
      <c r="E37" s="322" t="s">
        <v>16</v>
      </c>
      <c r="F37" s="322"/>
      <c r="G37" s="334"/>
      <c r="H37" s="334"/>
      <c r="I37" s="336">
        <f t="shared" si="2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1527</v>
      </c>
      <c r="E38" s="322" t="s">
        <v>16</v>
      </c>
      <c r="F38" s="322"/>
      <c r="G38" s="334"/>
      <c r="H38" s="334"/>
      <c r="I38" s="336">
        <f t="shared" si="2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1528</v>
      </c>
      <c r="E39" s="322" t="s">
        <v>16</v>
      </c>
      <c r="F39" s="322"/>
      <c r="G39" s="334"/>
      <c r="H39" s="334"/>
      <c r="I39" s="336">
        <f t="shared" si="2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1529</v>
      </c>
      <c r="E40" s="322" t="s">
        <v>16</v>
      </c>
      <c r="F40" s="322"/>
      <c r="G40" s="334"/>
      <c r="H40" s="334"/>
      <c r="I40" s="336">
        <f t="shared" si="2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1530</v>
      </c>
      <c r="E41" s="322" t="s">
        <v>16</v>
      </c>
      <c r="F41" s="322"/>
      <c r="G41" s="334"/>
      <c r="H41" s="334"/>
      <c r="I41" s="336">
        <f t="shared" si="2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1531</v>
      </c>
      <c r="E42" s="322" t="s">
        <v>16</v>
      </c>
      <c r="F42" s="322"/>
      <c r="G42" s="334"/>
      <c r="H42" s="334"/>
      <c r="I42" s="336">
        <f t="shared" si="2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1532</v>
      </c>
      <c r="E43" s="322" t="s">
        <v>16</v>
      </c>
      <c r="F43" s="322"/>
      <c r="G43" s="334"/>
      <c r="H43" s="334"/>
      <c r="I43" s="336">
        <f t="shared" si="2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1533</v>
      </c>
      <c r="E44" s="322" t="s">
        <v>16</v>
      </c>
      <c r="F44" s="322"/>
      <c r="G44" s="334"/>
      <c r="H44" s="334"/>
      <c r="I44" s="336">
        <f t="shared" si="2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1534</v>
      </c>
      <c r="E45" s="322" t="s">
        <v>16</v>
      </c>
      <c r="F45" s="322"/>
      <c r="G45" s="334"/>
      <c r="H45" s="334"/>
      <c r="I45" s="336">
        <f t="shared" si="2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1535</v>
      </c>
      <c r="E46" s="322" t="s">
        <v>16</v>
      </c>
      <c r="F46" s="322"/>
      <c r="G46" s="334"/>
      <c r="H46" s="334"/>
      <c r="I46" s="336">
        <f t="shared" si="2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1536</v>
      </c>
      <c r="E47" s="322" t="s">
        <v>16</v>
      </c>
      <c r="F47" s="322"/>
      <c r="G47" s="334"/>
      <c r="H47" s="334"/>
      <c r="I47" s="336">
        <f t="shared" si="2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1537</v>
      </c>
      <c r="E48" s="322" t="s">
        <v>16</v>
      </c>
      <c r="F48" s="322"/>
      <c r="G48" s="334"/>
      <c r="H48" s="334"/>
      <c r="I48" s="336">
        <f t="shared" si="2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2" s="321" customFormat="1" x14ac:dyDescent="0.3">
      <c r="A49" s="321">
        <v>47</v>
      </c>
      <c r="B49" s="321" t="s">
        <v>208</v>
      </c>
      <c r="C49" s="321" t="s">
        <v>209</v>
      </c>
      <c r="D49" s="322" t="s">
        <v>1538</v>
      </c>
      <c r="E49" s="322" t="s">
        <v>16</v>
      </c>
      <c r="F49" s="322"/>
      <c r="G49" s="334"/>
      <c r="H49" s="334"/>
      <c r="I49" s="336">
        <f t="shared" si="2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2" s="321" customFormat="1" x14ac:dyDescent="0.3">
      <c r="A50" s="321">
        <v>47</v>
      </c>
      <c r="B50" s="321" t="s">
        <v>208</v>
      </c>
      <c r="C50" s="384" t="s">
        <v>209</v>
      </c>
      <c r="D50" s="385" t="s">
        <v>1539</v>
      </c>
      <c r="E50" s="322" t="s">
        <v>16</v>
      </c>
      <c r="F50" s="322"/>
      <c r="G50" s="334"/>
      <c r="H50" s="334"/>
      <c r="I50" s="336">
        <f t="shared" si="2"/>
        <v>0</v>
      </c>
      <c r="L50" s="323"/>
      <c r="M50" s="421">
        <v>0</v>
      </c>
      <c r="N50" s="414">
        <v>0</v>
      </c>
      <c r="O50" s="415"/>
      <c r="P50" s="416"/>
      <c r="Q50" s="416"/>
      <c r="R50" s="415"/>
      <c r="S50" s="384" t="s">
        <v>107</v>
      </c>
      <c r="T50" s="384" t="s">
        <v>1567</v>
      </c>
      <c r="V50" s="314" t="s">
        <v>1520</v>
      </c>
    </row>
    <row r="51" spans="1:22" s="321" customFormat="1" x14ac:dyDescent="0.3">
      <c r="A51" s="321">
        <v>47</v>
      </c>
      <c r="B51" s="321" t="s">
        <v>208</v>
      </c>
      <c r="C51" s="321" t="s">
        <v>209</v>
      </c>
      <c r="D51" s="322" t="s">
        <v>1540</v>
      </c>
      <c r="E51" s="322" t="s">
        <v>16</v>
      </c>
      <c r="F51" s="322"/>
      <c r="G51" s="334"/>
      <c r="H51" s="334"/>
      <c r="I51" s="336">
        <f t="shared" si="2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2" s="321" customFormat="1" x14ac:dyDescent="0.3">
      <c r="A52" s="321">
        <v>47</v>
      </c>
      <c r="B52" s="321" t="s">
        <v>208</v>
      </c>
      <c r="C52" s="321" t="s">
        <v>209</v>
      </c>
      <c r="D52" s="322" t="s">
        <v>1541</v>
      </c>
      <c r="E52" s="322" t="s">
        <v>16</v>
      </c>
      <c r="F52" s="322"/>
      <c r="G52" s="334"/>
      <c r="H52" s="334"/>
      <c r="I52" s="336">
        <f t="shared" si="2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2" s="321" customFormat="1" x14ac:dyDescent="0.3">
      <c r="A53" s="321">
        <v>47</v>
      </c>
      <c r="B53" s="321" t="s">
        <v>208</v>
      </c>
      <c r="C53" s="321" t="s">
        <v>209</v>
      </c>
      <c r="D53" s="322" t="s">
        <v>1542</v>
      </c>
      <c r="E53" s="322" t="s">
        <v>16</v>
      </c>
      <c r="F53" s="322"/>
      <c r="G53" s="334"/>
      <c r="H53" s="334"/>
      <c r="I53" s="336">
        <f t="shared" si="2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2" s="321" customFormat="1" x14ac:dyDescent="0.3">
      <c r="A54" s="321">
        <v>47</v>
      </c>
      <c r="B54" s="321" t="s">
        <v>208</v>
      </c>
      <c r="C54" s="321" t="s">
        <v>209</v>
      </c>
      <c r="D54" s="322" t="s">
        <v>1543</v>
      </c>
      <c r="E54" s="322" t="s">
        <v>16</v>
      </c>
      <c r="F54" s="322"/>
      <c r="G54" s="334"/>
      <c r="H54" s="334"/>
      <c r="I54" s="336">
        <f t="shared" si="2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2" s="321" customFormat="1" x14ac:dyDescent="0.3">
      <c r="A55" s="321">
        <v>47</v>
      </c>
      <c r="B55" s="321" t="s">
        <v>208</v>
      </c>
      <c r="C55" s="321" t="s">
        <v>209</v>
      </c>
      <c r="D55" s="322" t="s">
        <v>1544</v>
      </c>
      <c r="E55" s="322" t="s">
        <v>16</v>
      </c>
      <c r="F55" s="322"/>
      <c r="G55" s="334"/>
      <c r="H55" s="334"/>
      <c r="I55" s="336">
        <f t="shared" si="2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2" s="321" customFormat="1" x14ac:dyDescent="0.3">
      <c r="A56" s="321">
        <v>47</v>
      </c>
      <c r="B56" s="321" t="s">
        <v>208</v>
      </c>
      <c r="C56" s="321" t="s">
        <v>209</v>
      </c>
      <c r="D56" s="322" t="s">
        <v>1545</v>
      </c>
      <c r="E56" s="322" t="s">
        <v>16</v>
      </c>
      <c r="F56" s="322"/>
      <c r="G56" s="334"/>
      <c r="H56" s="334"/>
      <c r="I56" s="336">
        <f t="shared" si="2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2" s="321" customFormat="1" x14ac:dyDescent="0.3">
      <c r="A57" s="321">
        <v>47</v>
      </c>
      <c r="B57" s="321" t="s">
        <v>208</v>
      </c>
      <c r="C57" s="321" t="s">
        <v>209</v>
      </c>
      <c r="D57" s="322" t="s">
        <v>1546</v>
      </c>
      <c r="E57" s="322" t="s">
        <v>16</v>
      </c>
      <c r="F57" s="322"/>
      <c r="G57" s="334"/>
      <c r="H57" s="334"/>
      <c r="I57" s="336">
        <f t="shared" si="2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2" s="321" customFormat="1" x14ac:dyDescent="0.3">
      <c r="A58" s="321">
        <v>47</v>
      </c>
      <c r="B58" s="321" t="s">
        <v>208</v>
      </c>
      <c r="C58" s="321" t="s">
        <v>209</v>
      </c>
      <c r="D58" s="322" t="s">
        <v>1547</v>
      </c>
      <c r="E58" s="322" t="s">
        <v>16</v>
      </c>
      <c r="F58" s="322"/>
      <c r="G58" s="334"/>
      <c r="H58" s="334"/>
      <c r="I58" s="336">
        <f t="shared" si="2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2" s="334" customFormat="1" ht="18" customHeight="1" x14ac:dyDescent="0.3">
      <c r="A59" s="334">
        <v>59</v>
      </c>
      <c r="B59" s="334" t="s">
        <v>213</v>
      </c>
      <c r="C59" s="334" t="s">
        <v>214</v>
      </c>
      <c r="D59" s="335" t="s">
        <v>1070</v>
      </c>
      <c r="E59" s="335" t="s">
        <v>4</v>
      </c>
      <c r="G59" s="323">
        <v>78934</v>
      </c>
      <c r="H59" s="323">
        <v>81447</v>
      </c>
      <c r="I59" s="336">
        <f t="shared" ref="I59:I97" si="3">H59-G59</f>
        <v>2513</v>
      </c>
      <c r="L59" s="336">
        <f>K59-J59</f>
        <v>0</v>
      </c>
      <c r="M59" s="337">
        <v>2777.72</v>
      </c>
      <c r="N59" s="338">
        <v>8.4900000000000003E-2</v>
      </c>
      <c r="O59" s="330"/>
      <c r="P59" s="329"/>
      <c r="Q59" s="329"/>
      <c r="R59" s="330">
        <v>0</v>
      </c>
      <c r="S59" s="334" t="s">
        <v>107</v>
      </c>
      <c r="T59" s="334" t="s">
        <v>1071</v>
      </c>
    </row>
    <row r="60" spans="1:22" s="334" customFormat="1" ht="18" customHeight="1" x14ac:dyDescent="0.3">
      <c r="A60" s="334">
        <v>59</v>
      </c>
      <c r="B60" s="334" t="s">
        <v>213</v>
      </c>
      <c r="C60" s="334" t="s">
        <v>214</v>
      </c>
      <c r="D60" s="335" t="s">
        <v>1072</v>
      </c>
      <c r="E60" s="335" t="s">
        <v>4</v>
      </c>
      <c r="G60" s="323">
        <v>85978</v>
      </c>
      <c r="H60" s="323">
        <v>89844</v>
      </c>
      <c r="I60" s="336">
        <f t="shared" si="3"/>
        <v>3866</v>
      </c>
      <c r="L60" s="336">
        <f>K60-J60</f>
        <v>0</v>
      </c>
      <c r="M60" s="337">
        <v>2777.72</v>
      </c>
      <c r="N60" s="338">
        <v>8.4900000000000003E-2</v>
      </c>
      <c r="O60" s="330"/>
      <c r="P60" s="329"/>
      <c r="Q60" s="329"/>
      <c r="R60" s="330">
        <v>0</v>
      </c>
      <c r="S60" s="334" t="s">
        <v>107</v>
      </c>
      <c r="T60" s="334" t="s">
        <v>1089</v>
      </c>
    </row>
    <row r="61" spans="1:22" s="334" customFormat="1" ht="18" customHeight="1" x14ac:dyDescent="0.3">
      <c r="A61" s="334">
        <v>59</v>
      </c>
      <c r="B61" s="334" t="s">
        <v>213</v>
      </c>
      <c r="C61" s="334" t="s">
        <v>214</v>
      </c>
      <c r="D61" s="335" t="s">
        <v>1113</v>
      </c>
      <c r="E61" s="335" t="s">
        <v>4</v>
      </c>
      <c r="G61" s="323">
        <v>79256</v>
      </c>
      <c r="H61" s="323">
        <v>82866</v>
      </c>
      <c r="I61" s="336">
        <f t="shared" si="3"/>
        <v>3610</v>
      </c>
      <c r="L61" s="336"/>
      <c r="M61" s="337">
        <v>2777.72</v>
      </c>
      <c r="N61" s="338">
        <v>8.4900000000000003E-2</v>
      </c>
      <c r="O61" s="330"/>
      <c r="P61" s="329"/>
      <c r="Q61" s="329"/>
      <c r="R61" s="330">
        <v>0</v>
      </c>
      <c r="S61" s="334" t="s">
        <v>107</v>
      </c>
      <c r="T61" s="334" t="s">
        <v>1112</v>
      </c>
    </row>
    <row r="62" spans="1:22" s="334" customFormat="1" x14ac:dyDescent="0.3">
      <c r="A62" s="334">
        <v>61</v>
      </c>
      <c r="B62" s="334" t="s">
        <v>219</v>
      </c>
      <c r="C62" s="334" t="s">
        <v>220</v>
      </c>
      <c r="D62" s="335" t="s">
        <v>350</v>
      </c>
      <c r="E62" s="335" t="s">
        <v>4</v>
      </c>
      <c r="G62" s="323">
        <v>186176</v>
      </c>
      <c r="H62" s="323">
        <v>186176</v>
      </c>
      <c r="I62" s="336">
        <f t="shared" si="3"/>
        <v>0</v>
      </c>
      <c r="L62" s="336">
        <f t="shared" ref="L62:L68" si="4">K62-J62</f>
        <v>0</v>
      </c>
      <c r="M62" s="337">
        <v>1212.23</v>
      </c>
      <c r="N62" s="338">
        <v>0</v>
      </c>
      <c r="O62" s="330">
        <v>44097</v>
      </c>
      <c r="P62" s="329"/>
      <c r="Q62" s="329"/>
      <c r="R62" s="330">
        <v>0</v>
      </c>
      <c r="S62" s="334" t="s">
        <v>107</v>
      </c>
      <c r="T62" s="334" t="s">
        <v>728</v>
      </c>
      <c r="U62" s="334" t="s">
        <v>752</v>
      </c>
    </row>
    <row r="63" spans="1:22" s="334" customFormat="1" x14ac:dyDescent="0.3">
      <c r="A63" s="334">
        <v>69</v>
      </c>
      <c r="B63" s="334" t="s">
        <v>219</v>
      </c>
      <c r="C63" s="334" t="s">
        <v>220</v>
      </c>
      <c r="D63" s="335" t="s">
        <v>351</v>
      </c>
      <c r="E63" s="335" t="s">
        <v>4</v>
      </c>
      <c r="G63" s="323">
        <v>160130</v>
      </c>
      <c r="H63" s="323">
        <v>160130</v>
      </c>
      <c r="I63" s="336">
        <f t="shared" si="3"/>
        <v>0</v>
      </c>
      <c r="J63" s="339">
        <v>16196</v>
      </c>
      <c r="K63" s="339">
        <v>16196</v>
      </c>
      <c r="L63" s="336">
        <f t="shared" si="4"/>
        <v>0</v>
      </c>
      <c r="M63" s="337">
        <v>1127.2</v>
      </c>
      <c r="N63" s="338">
        <v>0</v>
      </c>
      <c r="O63" s="330">
        <v>43745</v>
      </c>
      <c r="P63" s="329"/>
      <c r="Q63" s="329"/>
      <c r="R63" s="330">
        <v>0</v>
      </c>
      <c r="S63" s="334" t="s">
        <v>107</v>
      </c>
      <c r="T63" s="334" t="s">
        <v>728</v>
      </c>
      <c r="U63" s="334" t="s">
        <v>752</v>
      </c>
    </row>
    <row r="64" spans="1:22" s="334" customFormat="1" x14ac:dyDescent="0.3">
      <c r="A64" s="334">
        <v>70</v>
      </c>
      <c r="B64" s="334" t="s">
        <v>219</v>
      </c>
      <c r="C64" s="334" t="s">
        <v>220</v>
      </c>
      <c r="D64" s="335" t="s">
        <v>553</v>
      </c>
      <c r="E64" s="335" t="s">
        <v>4</v>
      </c>
      <c r="G64" s="323">
        <v>143452</v>
      </c>
      <c r="H64" s="323">
        <v>145640</v>
      </c>
      <c r="I64" s="336">
        <f t="shared" si="3"/>
        <v>2188</v>
      </c>
      <c r="J64" s="324">
        <v>0</v>
      </c>
      <c r="K64" s="321"/>
      <c r="L64" s="323">
        <f t="shared" si="4"/>
        <v>0</v>
      </c>
      <c r="M64" s="337">
        <v>1337.25</v>
      </c>
      <c r="N64" s="338">
        <v>8.7999999999999995E-2</v>
      </c>
      <c r="O64" s="330">
        <v>22</v>
      </c>
      <c r="P64" s="329"/>
      <c r="Q64" s="329"/>
      <c r="R64" s="330">
        <v>0</v>
      </c>
      <c r="S64" s="334" t="s">
        <v>107</v>
      </c>
      <c r="T64" s="334" t="s">
        <v>554</v>
      </c>
    </row>
    <row r="65" spans="1:21" s="334" customFormat="1" x14ac:dyDescent="0.3">
      <c r="A65" s="334">
        <v>71</v>
      </c>
      <c r="B65" s="334" t="s">
        <v>219</v>
      </c>
      <c r="C65" s="334" t="s">
        <v>220</v>
      </c>
      <c r="D65" s="335" t="s">
        <v>536</v>
      </c>
      <c r="E65" s="335" t="s">
        <v>4</v>
      </c>
      <c r="G65" s="323">
        <v>136939</v>
      </c>
      <c r="H65" s="323">
        <v>138813</v>
      </c>
      <c r="I65" s="336">
        <f t="shared" si="3"/>
        <v>1874</v>
      </c>
      <c r="J65" s="329"/>
      <c r="L65" s="336">
        <f t="shared" si="4"/>
        <v>0</v>
      </c>
      <c r="M65" s="337">
        <v>1337.25</v>
      </c>
      <c r="N65" s="338">
        <v>8.7999999999999995E-2</v>
      </c>
      <c r="O65" s="330">
        <v>329</v>
      </c>
      <c r="P65" s="329"/>
      <c r="Q65" s="329"/>
      <c r="R65" s="330">
        <v>0</v>
      </c>
      <c r="S65" s="334" t="s">
        <v>107</v>
      </c>
    </row>
    <row r="66" spans="1:21" s="334" customFormat="1" x14ac:dyDescent="0.3">
      <c r="A66" s="334">
        <v>77</v>
      </c>
      <c r="B66" s="334" t="s">
        <v>219</v>
      </c>
      <c r="C66" s="334" t="s">
        <v>220</v>
      </c>
      <c r="D66" s="335" t="s">
        <v>506</v>
      </c>
      <c r="E66" s="335" t="s">
        <v>4</v>
      </c>
      <c r="F66" s="335"/>
      <c r="G66" s="323">
        <v>171125</v>
      </c>
      <c r="H66" s="323">
        <v>173235</v>
      </c>
      <c r="I66" s="336">
        <f t="shared" si="3"/>
        <v>2110</v>
      </c>
      <c r="J66" s="329">
        <v>0</v>
      </c>
      <c r="L66" s="336">
        <f t="shared" si="4"/>
        <v>0</v>
      </c>
      <c r="M66" s="337">
        <v>1337.25</v>
      </c>
      <c r="N66" s="338">
        <v>8.7999999999999995E-2</v>
      </c>
      <c r="O66" s="330">
        <v>329</v>
      </c>
      <c r="P66" s="329"/>
      <c r="Q66" s="329"/>
      <c r="R66" s="330">
        <v>0</v>
      </c>
      <c r="S66" s="334" t="s">
        <v>107</v>
      </c>
    </row>
    <row r="67" spans="1:21" s="334" customFormat="1" ht="17.25" customHeight="1" x14ac:dyDescent="0.3">
      <c r="A67" s="334">
        <v>80</v>
      </c>
      <c r="B67" s="334" t="s">
        <v>202</v>
      </c>
      <c r="C67" s="378" t="s">
        <v>87</v>
      </c>
      <c r="D67" s="379" t="s">
        <v>451</v>
      </c>
      <c r="E67" s="335" t="s">
        <v>4</v>
      </c>
      <c r="G67" s="323">
        <v>160507</v>
      </c>
      <c r="H67" s="323">
        <v>160507</v>
      </c>
      <c r="I67" s="336">
        <f t="shared" si="3"/>
        <v>0</v>
      </c>
      <c r="J67" s="329"/>
      <c r="L67" s="336">
        <f t="shared" si="4"/>
        <v>0</v>
      </c>
      <c r="M67" s="337">
        <v>1454.13</v>
      </c>
      <c r="N67" s="338">
        <v>0.11550000000000001</v>
      </c>
      <c r="O67" s="330">
        <v>22457</v>
      </c>
      <c r="P67" s="329"/>
      <c r="Q67" s="329"/>
      <c r="R67" s="330">
        <v>0</v>
      </c>
      <c r="S67" s="334" t="s">
        <v>299</v>
      </c>
      <c r="T67" s="378" t="s">
        <v>1518</v>
      </c>
    </row>
    <row r="68" spans="1:21" s="334" customFormat="1" ht="17.25" customHeight="1" x14ac:dyDescent="0.3">
      <c r="A68" s="334">
        <v>87</v>
      </c>
      <c r="B68" s="334" t="s">
        <v>202</v>
      </c>
      <c r="C68" s="378" t="s">
        <v>87</v>
      </c>
      <c r="D68" s="379" t="s">
        <v>459</v>
      </c>
      <c r="E68" s="335" t="s">
        <v>4</v>
      </c>
      <c r="G68" s="323">
        <v>159529</v>
      </c>
      <c r="H68" s="323">
        <v>159529</v>
      </c>
      <c r="I68" s="336">
        <f t="shared" si="3"/>
        <v>0</v>
      </c>
      <c r="J68" s="329"/>
      <c r="L68" s="336">
        <f t="shared" si="4"/>
        <v>0</v>
      </c>
      <c r="M68" s="337">
        <v>1454.13</v>
      </c>
      <c r="N68" s="338">
        <v>0.11550000000000001</v>
      </c>
      <c r="O68" s="330">
        <v>7263</v>
      </c>
      <c r="P68" s="329"/>
      <c r="Q68" s="329"/>
      <c r="R68" s="330">
        <v>0</v>
      </c>
      <c r="S68" s="334" t="s">
        <v>299</v>
      </c>
      <c r="T68" s="378" t="s">
        <v>1518</v>
      </c>
    </row>
    <row r="69" spans="1:21" s="334" customFormat="1" ht="17.25" customHeight="1" x14ac:dyDescent="0.3">
      <c r="A69" s="334">
        <v>87</v>
      </c>
      <c r="B69" s="334" t="s">
        <v>202</v>
      </c>
      <c r="C69" s="334" t="s">
        <v>87</v>
      </c>
      <c r="D69" s="335" t="s">
        <v>520</v>
      </c>
      <c r="E69" s="335" t="s">
        <v>4</v>
      </c>
      <c r="G69" s="323">
        <v>263356</v>
      </c>
      <c r="H69" s="323">
        <v>267602</v>
      </c>
      <c r="I69" s="336">
        <f t="shared" si="3"/>
        <v>4246</v>
      </c>
      <c r="J69" s="329"/>
      <c r="L69" s="336"/>
      <c r="M69" s="337">
        <v>1840.24</v>
      </c>
      <c r="N69" s="338">
        <v>0.1144</v>
      </c>
      <c r="O69" s="330">
        <v>242</v>
      </c>
      <c r="P69" s="329"/>
      <c r="Q69" s="329"/>
      <c r="R69" s="330">
        <v>0</v>
      </c>
      <c r="S69" s="334" t="s">
        <v>299</v>
      </c>
      <c r="T69" s="342"/>
    </row>
    <row r="70" spans="1:21" s="334" customFormat="1" ht="17.25" customHeight="1" x14ac:dyDescent="0.3">
      <c r="A70" s="334">
        <v>91</v>
      </c>
      <c r="B70" s="334" t="s">
        <v>223</v>
      </c>
      <c r="C70" s="378" t="s">
        <v>224</v>
      </c>
      <c r="D70" s="379" t="s">
        <v>397</v>
      </c>
      <c r="E70" s="335" t="s">
        <v>4</v>
      </c>
      <c r="G70" s="323">
        <v>339967</v>
      </c>
      <c r="H70" s="323">
        <v>339967</v>
      </c>
      <c r="I70" s="336">
        <f t="shared" si="3"/>
        <v>0</v>
      </c>
      <c r="J70" s="329"/>
      <c r="L70" s="336">
        <f>K70-J70</f>
        <v>0</v>
      </c>
      <c r="M70" s="337">
        <v>1920</v>
      </c>
      <c r="N70" s="338">
        <v>8.8300000000000003E-2</v>
      </c>
      <c r="O70" s="330">
        <v>55160</v>
      </c>
      <c r="P70" s="329"/>
      <c r="Q70" s="329"/>
      <c r="R70" s="330">
        <v>0</v>
      </c>
      <c r="S70" s="334" t="s">
        <v>107</v>
      </c>
      <c r="T70" s="378" t="s">
        <v>1553</v>
      </c>
    </row>
    <row r="71" spans="1:21" s="334" customFormat="1" ht="17.25" customHeight="1" x14ac:dyDescent="0.3">
      <c r="A71" s="334">
        <v>94</v>
      </c>
      <c r="B71" s="334" t="s">
        <v>223</v>
      </c>
      <c r="C71" s="334" t="s">
        <v>224</v>
      </c>
      <c r="D71" s="335" t="s">
        <v>524</v>
      </c>
      <c r="E71" s="335" t="s">
        <v>4</v>
      </c>
      <c r="F71" s="335"/>
      <c r="G71" s="323">
        <v>291306</v>
      </c>
      <c r="H71" s="323">
        <v>293174</v>
      </c>
      <c r="I71" s="336">
        <f t="shared" si="3"/>
        <v>1868</v>
      </c>
      <c r="J71" s="329"/>
      <c r="L71" s="336">
        <f>K71-J71</f>
        <v>0</v>
      </c>
      <c r="M71" s="337">
        <v>1994.76</v>
      </c>
      <c r="N71" s="338">
        <v>9.7000000000000003E-2</v>
      </c>
      <c r="O71" s="330">
        <v>31</v>
      </c>
      <c r="P71" s="329"/>
      <c r="Q71" s="329"/>
      <c r="R71" s="330">
        <v>0</v>
      </c>
      <c r="S71" s="334" t="s">
        <v>107</v>
      </c>
      <c r="T71" s="334" t="s">
        <v>601</v>
      </c>
    </row>
    <row r="72" spans="1:21" s="334" customFormat="1" ht="16.5" customHeight="1" x14ac:dyDescent="0.3">
      <c r="A72" s="334">
        <v>94</v>
      </c>
      <c r="B72" s="334" t="s">
        <v>223</v>
      </c>
      <c r="C72" s="334" t="s">
        <v>224</v>
      </c>
      <c r="D72" s="335" t="s">
        <v>802</v>
      </c>
      <c r="E72" s="335" t="s">
        <v>4</v>
      </c>
      <c r="F72" s="335"/>
      <c r="G72" s="323">
        <v>151095</v>
      </c>
      <c r="H72" s="323">
        <v>153214</v>
      </c>
      <c r="I72" s="336">
        <f t="shared" si="3"/>
        <v>2119</v>
      </c>
      <c r="J72" s="329"/>
      <c r="L72" s="336"/>
      <c r="M72" s="337">
        <v>2244.88</v>
      </c>
      <c r="N72" s="338">
        <v>9.7299999999999998E-2</v>
      </c>
      <c r="O72" s="330"/>
      <c r="P72" s="329"/>
      <c r="Q72" s="329"/>
      <c r="R72" s="330"/>
      <c r="S72" s="334" t="s">
        <v>107</v>
      </c>
      <c r="T72" s="334" t="s">
        <v>803</v>
      </c>
      <c r="U72" s="334" t="s">
        <v>714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35" t="s">
        <v>875</v>
      </c>
      <c r="E73" s="335" t="s">
        <v>4</v>
      </c>
      <c r="F73" s="335"/>
      <c r="G73" s="323">
        <v>59848</v>
      </c>
      <c r="H73" s="323">
        <v>60759</v>
      </c>
      <c r="I73" s="336">
        <f t="shared" si="3"/>
        <v>911</v>
      </c>
      <c r="J73" s="329"/>
      <c r="L73" s="336"/>
      <c r="M73" s="337">
        <v>1911.11</v>
      </c>
      <c r="N73" s="338">
        <v>9.4600000000000004E-2</v>
      </c>
      <c r="O73" s="330"/>
      <c r="P73" s="329"/>
      <c r="Q73" s="329"/>
      <c r="R73" s="330"/>
      <c r="S73" s="334" t="s">
        <v>107</v>
      </c>
      <c r="T73" s="334" t="s">
        <v>876</v>
      </c>
    </row>
    <row r="74" spans="1:21" s="334" customFormat="1" ht="17.25" customHeight="1" x14ac:dyDescent="0.3">
      <c r="A74" s="334">
        <v>94</v>
      </c>
      <c r="B74" s="334" t="s">
        <v>223</v>
      </c>
      <c r="C74" s="334" t="s">
        <v>224</v>
      </c>
      <c r="D74" s="335" t="s">
        <v>1328</v>
      </c>
      <c r="E74" s="335" t="s">
        <v>4</v>
      </c>
      <c r="F74" s="335"/>
      <c r="G74" s="323">
        <v>9527</v>
      </c>
      <c r="H74" s="323">
        <v>10669</v>
      </c>
      <c r="I74" s="336">
        <f t="shared" si="3"/>
        <v>1142</v>
      </c>
      <c r="J74" s="329"/>
      <c r="L74" s="336"/>
      <c r="M74" s="337">
        <v>2589.33</v>
      </c>
      <c r="N74" s="338">
        <v>9.5000000000000001E-2</v>
      </c>
      <c r="O74" s="330"/>
      <c r="P74" s="329"/>
      <c r="Q74" s="329"/>
      <c r="R74" s="330"/>
      <c r="S74" s="334" t="s">
        <v>107</v>
      </c>
      <c r="T74" s="334" t="s">
        <v>1329</v>
      </c>
    </row>
    <row r="75" spans="1:21" s="334" customFormat="1" ht="17.25" customHeight="1" x14ac:dyDescent="0.3">
      <c r="A75" s="364" t="s">
        <v>1397</v>
      </c>
      <c r="B75" s="334" t="s">
        <v>223</v>
      </c>
      <c r="C75" s="334" t="s">
        <v>224</v>
      </c>
      <c r="D75" s="335" t="s">
        <v>1358</v>
      </c>
      <c r="E75" s="335" t="s">
        <v>4</v>
      </c>
      <c r="F75" s="335"/>
      <c r="G75" s="323">
        <v>12649</v>
      </c>
      <c r="H75" s="323">
        <v>14441</v>
      </c>
      <c r="I75" s="336">
        <f t="shared" si="3"/>
        <v>1792</v>
      </c>
      <c r="J75" s="329"/>
      <c r="L75" s="336"/>
      <c r="M75" s="337">
        <v>2585.77</v>
      </c>
      <c r="N75" s="338">
        <v>8.8999999999999996E-2</v>
      </c>
      <c r="O75" s="330"/>
      <c r="P75" s="329"/>
      <c r="Q75" s="329"/>
      <c r="R75" s="330"/>
      <c r="S75" s="334" t="s">
        <v>107</v>
      </c>
      <c r="T75" s="334" t="s">
        <v>1359</v>
      </c>
    </row>
    <row r="76" spans="1:21" s="334" customFormat="1" ht="17.25" customHeight="1" x14ac:dyDescent="0.3">
      <c r="A76" s="334">
        <v>94</v>
      </c>
      <c r="B76" s="334" t="s">
        <v>223</v>
      </c>
      <c r="C76" s="334" t="s">
        <v>224</v>
      </c>
      <c r="D76" s="335" t="s">
        <v>1469</v>
      </c>
      <c r="E76" s="335" t="s">
        <v>4</v>
      </c>
      <c r="F76" s="335"/>
      <c r="G76" s="323">
        <v>6181</v>
      </c>
      <c r="H76" s="323">
        <v>12097</v>
      </c>
      <c r="I76" s="336">
        <f t="shared" si="3"/>
        <v>5916</v>
      </c>
      <c r="J76" s="329"/>
      <c r="L76" s="336"/>
      <c r="M76" s="337">
        <v>2492.02</v>
      </c>
      <c r="N76" s="338">
        <v>8.8999999999999996E-2</v>
      </c>
      <c r="O76" s="330"/>
      <c r="P76" s="329"/>
      <c r="Q76" s="329"/>
      <c r="R76" s="330"/>
      <c r="S76" s="334" t="s">
        <v>107</v>
      </c>
      <c r="T76" s="334" t="s">
        <v>1470</v>
      </c>
    </row>
    <row r="77" spans="1:21" s="334" customFormat="1" ht="17.25" customHeight="1" x14ac:dyDescent="0.3">
      <c r="A77" s="334">
        <v>94</v>
      </c>
      <c r="B77" s="334" t="s">
        <v>223</v>
      </c>
      <c r="C77" s="334" t="s">
        <v>224</v>
      </c>
      <c r="D77" s="335" t="s">
        <v>1554</v>
      </c>
      <c r="E77" s="335" t="s">
        <v>4</v>
      </c>
      <c r="F77" s="335"/>
      <c r="G77" s="323">
        <v>29</v>
      </c>
      <c r="H77" s="323">
        <v>29</v>
      </c>
      <c r="I77" s="336">
        <f t="shared" ref="I77" si="5">H77-G77</f>
        <v>0</v>
      </c>
      <c r="J77" s="329"/>
      <c r="L77" s="336"/>
      <c r="M77" s="337">
        <v>2492.02</v>
      </c>
      <c r="N77" s="338">
        <v>8.8999999999999996E-2</v>
      </c>
      <c r="O77" s="330"/>
      <c r="P77" s="329"/>
      <c r="Q77" s="329"/>
      <c r="R77" s="330"/>
      <c r="S77" s="334" t="s">
        <v>107</v>
      </c>
      <c r="T77" s="334" t="s">
        <v>1562</v>
      </c>
    </row>
    <row r="78" spans="1:21" s="334" customFormat="1" ht="16.5" customHeight="1" x14ac:dyDescent="0.3">
      <c r="A78" s="334">
        <v>114</v>
      </c>
      <c r="B78" s="334" t="s">
        <v>227</v>
      </c>
      <c r="C78" s="334" t="s">
        <v>228</v>
      </c>
      <c r="D78" s="335" t="s">
        <v>542</v>
      </c>
      <c r="E78" s="335" t="s">
        <v>4</v>
      </c>
      <c r="G78" s="323">
        <v>171719</v>
      </c>
      <c r="H78" s="323">
        <v>174195</v>
      </c>
      <c r="I78" s="336">
        <f t="shared" si="3"/>
        <v>2476</v>
      </c>
      <c r="J78" s="329"/>
      <c r="L78" s="336">
        <f t="shared" ref="L78:L80" si="6">K78-J78</f>
        <v>0</v>
      </c>
      <c r="M78" s="337">
        <v>2021.78</v>
      </c>
      <c r="N78" s="338">
        <v>8.4699999999999998E-2</v>
      </c>
      <c r="O78" s="330">
        <v>0</v>
      </c>
      <c r="P78" s="329"/>
      <c r="Q78" s="329"/>
      <c r="R78" s="330">
        <v>0</v>
      </c>
      <c r="S78" s="334" t="s">
        <v>303</v>
      </c>
    </row>
    <row r="79" spans="1:21" s="334" customFormat="1" ht="16.5" customHeight="1" x14ac:dyDescent="0.3">
      <c r="A79" s="334">
        <v>114</v>
      </c>
      <c r="B79" s="334" t="s">
        <v>227</v>
      </c>
      <c r="C79" s="334" t="s">
        <v>228</v>
      </c>
      <c r="D79" s="335" t="s">
        <v>753</v>
      </c>
      <c r="E79" s="335" t="s">
        <v>4</v>
      </c>
      <c r="G79" s="323">
        <v>268890</v>
      </c>
      <c r="H79" s="323">
        <v>274657</v>
      </c>
      <c r="I79" s="336">
        <f t="shared" si="3"/>
        <v>5767</v>
      </c>
      <c r="J79" s="329"/>
      <c r="L79" s="336">
        <f t="shared" si="6"/>
        <v>0</v>
      </c>
      <c r="M79" s="337">
        <v>2109.36</v>
      </c>
      <c r="N79" s="338">
        <v>8.4900000000000003E-2</v>
      </c>
      <c r="O79" s="330">
        <v>0</v>
      </c>
      <c r="P79" s="329"/>
      <c r="Q79" s="329"/>
      <c r="R79" s="330">
        <v>0</v>
      </c>
      <c r="S79" s="334" t="s">
        <v>303</v>
      </c>
      <c r="T79" s="334" t="s">
        <v>754</v>
      </c>
    </row>
    <row r="80" spans="1:21" s="334" customFormat="1" ht="17.25" customHeight="1" x14ac:dyDescent="0.3">
      <c r="A80" s="334">
        <v>114</v>
      </c>
      <c r="B80" s="334" t="s">
        <v>227</v>
      </c>
      <c r="C80" s="334" t="s">
        <v>228</v>
      </c>
      <c r="D80" s="335" t="s">
        <v>1029</v>
      </c>
      <c r="E80" s="335" t="s">
        <v>4</v>
      </c>
      <c r="G80" s="323">
        <v>85901</v>
      </c>
      <c r="H80" s="323">
        <v>89228</v>
      </c>
      <c r="I80" s="336">
        <f t="shared" si="3"/>
        <v>3327</v>
      </c>
      <c r="J80" s="329"/>
      <c r="L80" s="336">
        <f t="shared" si="6"/>
        <v>0</v>
      </c>
      <c r="M80" s="337">
        <v>2914.75</v>
      </c>
      <c r="N80" s="338">
        <v>0.08</v>
      </c>
      <c r="O80" s="330">
        <v>0</v>
      </c>
      <c r="P80" s="329"/>
      <c r="Q80" s="329"/>
      <c r="R80" s="330">
        <v>0</v>
      </c>
      <c r="S80" s="334" t="s">
        <v>303</v>
      </c>
      <c r="T80" s="334" t="s">
        <v>1031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1095</v>
      </c>
      <c r="E81" s="335" t="s">
        <v>4</v>
      </c>
      <c r="G81" s="323">
        <v>170994</v>
      </c>
      <c r="H81" s="323">
        <v>178657</v>
      </c>
      <c r="I81" s="336">
        <f t="shared" si="3"/>
        <v>7663</v>
      </c>
      <c r="J81" s="329"/>
      <c r="L81" s="336"/>
      <c r="M81" s="337">
        <v>2909.74</v>
      </c>
      <c r="N81" s="338">
        <v>7.9799999999999996E-2</v>
      </c>
      <c r="O81" s="330"/>
      <c r="P81" s="329"/>
      <c r="Q81" s="329"/>
      <c r="R81" s="330"/>
      <c r="S81" s="334" t="s">
        <v>303</v>
      </c>
      <c r="T81" s="334" t="s">
        <v>1096</v>
      </c>
    </row>
    <row r="82" spans="1:22" s="334" customFormat="1" ht="17.25" customHeight="1" x14ac:dyDescent="0.3">
      <c r="A82" s="334">
        <v>114</v>
      </c>
      <c r="B82" s="343">
        <v>1314</v>
      </c>
      <c r="C82" s="334" t="s">
        <v>228</v>
      </c>
      <c r="D82" s="335" t="s">
        <v>1187</v>
      </c>
      <c r="E82" s="335" t="s">
        <v>4</v>
      </c>
      <c r="G82" s="323">
        <v>145527</v>
      </c>
      <c r="H82" s="323">
        <v>158396</v>
      </c>
      <c r="I82" s="336">
        <f t="shared" si="3"/>
        <v>12869</v>
      </c>
      <c r="J82" s="329"/>
      <c r="L82" s="336"/>
      <c r="M82" s="337">
        <v>2857.03</v>
      </c>
      <c r="N82" s="338">
        <v>7.8E-2</v>
      </c>
      <c r="O82" s="330"/>
      <c r="P82" s="329" t="s">
        <v>714</v>
      </c>
      <c r="Q82" s="329"/>
      <c r="R82" s="330"/>
      <c r="S82" s="334" t="s">
        <v>303</v>
      </c>
      <c r="T82" s="334" t="s">
        <v>1185</v>
      </c>
    </row>
    <row r="83" spans="1:22" s="334" customFormat="1" ht="17.25" customHeight="1" x14ac:dyDescent="0.3">
      <c r="A83" s="334">
        <v>114</v>
      </c>
      <c r="B83" s="343">
        <v>1314</v>
      </c>
      <c r="C83" s="334" t="s">
        <v>228</v>
      </c>
      <c r="D83" s="335" t="s">
        <v>1188</v>
      </c>
      <c r="E83" s="335" t="s">
        <v>4</v>
      </c>
      <c r="G83" s="323">
        <v>124716</v>
      </c>
      <c r="H83" s="323">
        <v>129732</v>
      </c>
      <c r="I83" s="336">
        <f t="shared" si="3"/>
        <v>5016</v>
      </c>
      <c r="J83" s="329"/>
      <c r="L83" s="336"/>
      <c r="M83" s="337">
        <v>2857.03</v>
      </c>
      <c r="N83" s="338">
        <v>7.8E-2</v>
      </c>
      <c r="O83" s="330"/>
      <c r="P83" s="329" t="s">
        <v>714</v>
      </c>
      <c r="Q83" s="329"/>
      <c r="R83" s="330"/>
      <c r="S83" s="334" t="s">
        <v>303</v>
      </c>
      <c r="T83" s="334" t="s">
        <v>1189</v>
      </c>
    </row>
    <row r="84" spans="1:22" s="334" customFormat="1" ht="17.25" customHeight="1" x14ac:dyDescent="0.3">
      <c r="A84" s="334">
        <v>114</v>
      </c>
      <c r="B84" s="343">
        <v>1314</v>
      </c>
      <c r="C84" s="334" t="s">
        <v>228</v>
      </c>
      <c r="D84" s="335" t="s">
        <v>1419</v>
      </c>
      <c r="E84" s="335" t="s">
        <v>4</v>
      </c>
      <c r="G84" s="323">
        <v>9751</v>
      </c>
      <c r="H84" s="323">
        <v>11385</v>
      </c>
      <c r="I84" s="336">
        <f t="shared" si="3"/>
        <v>1634</v>
      </c>
      <c r="J84" s="329"/>
      <c r="L84" s="336"/>
      <c r="M84" s="337">
        <v>3104.06</v>
      </c>
      <c r="N84" s="338">
        <v>8.7999999999999995E-2</v>
      </c>
      <c r="O84" s="330"/>
      <c r="P84" s="329"/>
      <c r="Q84" s="329"/>
      <c r="R84" s="330"/>
      <c r="S84" s="334" t="s">
        <v>303</v>
      </c>
      <c r="T84" s="334" t="s">
        <v>1421</v>
      </c>
    </row>
    <row r="85" spans="1:22" s="334" customFormat="1" ht="17.25" customHeight="1" x14ac:dyDescent="0.3">
      <c r="A85" s="334">
        <v>114</v>
      </c>
      <c r="B85" s="343">
        <v>1314</v>
      </c>
      <c r="C85" s="334" t="s">
        <v>228</v>
      </c>
      <c r="D85" s="335" t="s">
        <v>1409</v>
      </c>
      <c r="E85" s="335" t="s">
        <v>4</v>
      </c>
      <c r="G85" s="323">
        <v>29858</v>
      </c>
      <c r="H85" s="323">
        <v>31651</v>
      </c>
      <c r="I85" s="336">
        <f t="shared" si="3"/>
        <v>1793</v>
      </c>
      <c r="J85" s="329"/>
      <c r="L85" s="336"/>
      <c r="M85" s="337">
        <v>3104.06</v>
      </c>
      <c r="N85" s="338">
        <v>8.7999999999999995E-2</v>
      </c>
      <c r="O85" s="330"/>
      <c r="P85" s="329"/>
      <c r="Q85" s="329"/>
      <c r="R85" s="330"/>
      <c r="S85" s="334" t="s">
        <v>303</v>
      </c>
      <c r="T85" s="334" t="s">
        <v>1410</v>
      </c>
    </row>
    <row r="86" spans="1:22" s="334" customFormat="1" ht="17.25" customHeight="1" x14ac:dyDescent="0.3">
      <c r="A86" s="334">
        <v>114</v>
      </c>
      <c r="B86" s="343">
        <v>1314</v>
      </c>
      <c r="C86" s="334" t="s">
        <v>228</v>
      </c>
      <c r="D86" s="335" t="s">
        <v>1420</v>
      </c>
      <c r="E86" s="335" t="s">
        <v>4</v>
      </c>
      <c r="G86" s="323">
        <v>24624</v>
      </c>
      <c r="H86" s="323">
        <v>29465</v>
      </c>
      <c r="I86" s="336">
        <f t="shared" si="3"/>
        <v>4841</v>
      </c>
      <c r="J86" s="329"/>
      <c r="L86" s="336"/>
      <c r="M86" s="337">
        <v>3104.06</v>
      </c>
      <c r="N86" s="338">
        <v>8.7999999999999995E-2</v>
      </c>
      <c r="O86" s="330"/>
      <c r="P86" s="329"/>
      <c r="Q86" s="329"/>
      <c r="R86" s="330"/>
      <c r="S86" s="334" t="s">
        <v>303</v>
      </c>
      <c r="T86" s="334" t="s">
        <v>1422</v>
      </c>
    </row>
    <row r="87" spans="1:22" x14ac:dyDescent="0.3">
      <c r="A87" s="334"/>
      <c r="B87" s="269">
        <v>1316</v>
      </c>
      <c r="C87" s="269" t="s">
        <v>1033</v>
      </c>
      <c r="D87" s="335" t="s">
        <v>1034</v>
      </c>
      <c r="E87" s="334" t="s">
        <v>16</v>
      </c>
      <c r="F87" s="334"/>
      <c r="G87" s="334"/>
      <c r="H87" s="334"/>
      <c r="I87" s="336">
        <f t="shared" si="3"/>
        <v>0</v>
      </c>
      <c r="J87" s="334"/>
      <c r="K87" s="334"/>
      <c r="L87" s="334"/>
      <c r="M87" s="272">
        <v>50.84</v>
      </c>
      <c r="N87" s="211">
        <v>0</v>
      </c>
      <c r="S87" s="211" t="s">
        <v>107</v>
      </c>
      <c r="T87" s="211" t="s">
        <v>1042</v>
      </c>
    </row>
    <row r="88" spans="1:22" x14ac:dyDescent="0.3">
      <c r="A88" s="334"/>
      <c r="B88" s="269">
        <v>1316</v>
      </c>
      <c r="C88" s="378" t="s">
        <v>1033</v>
      </c>
      <c r="D88" s="379" t="s">
        <v>1035</v>
      </c>
      <c r="E88" s="334" t="s">
        <v>16</v>
      </c>
      <c r="F88" s="334"/>
      <c r="G88" s="334"/>
      <c r="H88" s="334"/>
      <c r="I88" s="336">
        <f t="shared" si="3"/>
        <v>0</v>
      </c>
      <c r="J88" s="334"/>
      <c r="K88" s="334"/>
      <c r="L88" s="334"/>
      <c r="M88" s="308">
        <v>50.84</v>
      </c>
      <c r="N88" s="378">
        <v>0</v>
      </c>
      <c r="O88" s="378"/>
      <c r="P88" s="378"/>
      <c r="Q88" s="378"/>
      <c r="R88" s="378"/>
      <c r="S88" s="378" t="s">
        <v>107</v>
      </c>
      <c r="T88" s="378" t="s">
        <v>1568</v>
      </c>
      <c r="V88" s="211" t="s">
        <v>1042</v>
      </c>
    </row>
    <row r="89" spans="1:22" x14ac:dyDescent="0.3">
      <c r="A89" s="334"/>
      <c r="B89" s="269">
        <v>1316</v>
      </c>
      <c r="C89" s="269" t="s">
        <v>1033</v>
      </c>
      <c r="D89" s="335" t="s">
        <v>1036</v>
      </c>
      <c r="E89" s="334" t="s">
        <v>16</v>
      </c>
      <c r="F89" s="334"/>
      <c r="G89" s="334"/>
      <c r="H89" s="334"/>
      <c r="I89" s="336">
        <f t="shared" si="3"/>
        <v>0</v>
      </c>
      <c r="J89" s="334"/>
      <c r="K89" s="334"/>
      <c r="L89" s="334"/>
      <c r="M89" s="272">
        <v>50.84</v>
      </c>
      <c r="N89" s="211">
        <v>0</v>
      </c>
      <c r="S89" s="211" t="s">
        <v>107</v>
      </c>
      <c r="T89" s="211" t="s">
        <v>1042</v>
      </c>
    </row>
    <row r="90" spans="1:22" x14ac:dyDescent="0.3">
      <c r="A90" s="334"/>
      <c r="B90" s="269">
        <v>1316</v>
      </c>
      <c r="C90" s="269" t="s">
        <v>1033</v>
      </c>
      <c r="D90" s="335" t="s">
        <v>1037</v>
      </c>
      <c r="E90" s="334" t="s">
        <v>16</v>
      </c>
      <c r="F90" s="334"/>
      <c r="G90" s="334"/>
      <c r="H90" s="334"/>
      <c r="I90" s="336">
        <f t="shared" si="3"/>
        <v>0</v>
      </c>
      <c r="J90" s="334"/>
      <c r="K90" s="334"/>
      <c r="L90" s="334"/>
      <c r="M90" s="272">
        <v>50.84</v>
      </c>
      <c r="N90" s="211">
        <v>0</v>
      </c>
      <c r="S90" s="211" t="s">
        <v>107</v>
      </c>
      <c r="T90" s="211" t="s">
        <v>1042</v>
      </c>
    </row>
    <row r="91" spans="1:22" x14ac:dyDescent="0.3">
      <c r="A91" s="334"/>
      <c r="B91" s="269">
        <v>1316</v>
      </c>
      <c r="C91" s="269" t="s">
        <v>1033</v>
      </c>
      <c r="D91" s="335" t="s">
        <v>1038</v>
      </c>
      <c r="E91" s="334" t="s">
        <v>16</v>
      </c>
      <c r="F91" s="334"/>
      <c r="G91" s="334"/>
      <c r="H91" s="334"/>
      <c r="I91" s="336">
        <f t="shared" si="3"/>
        <v>0</v>
      </c>
      <c r="J91" s="334"/>
      <c r="K91" s="334"/>
      <c r="L91" s="334"/>
      <c r="M91" s="272">
        <v>50.84</v>
      </c>
      <c r="N91" s="211">
        <v>0</v>
      </c>
      <c r="S91" s="211" t="s">
        <v>107</v>
      </c>
      <c r="T91" s="211" t="s">
        <v>1042</v>
      </c>
    </row>
    <row r="92" spans="1:22" x14ac:dyDescent="0.3">
      <c r="A92" s="334"/>
      <c r="B92" s="269">
        <v>1316</v>
      </c>
      <c r="C92" s="269" t="s">
        <v>1033</v>
      </c>
      <c r="D92" s="335" t="s">
        <v>1039</v>
      </c>
      <c r="E92" s="334" t="s">
        <v>16</v>
      </c>
      <c r="F92" s="334"/>
      <c r="G92" s="334"/>
      <c r="H92" s="334"/>
      <c r="I92" s="336">
        <f t="shared" si="3"/>
        <v>0</v>
      </c>
      <c r="J92" s="334"/>
      <c r="K92" s="334"/>
      <c r="L92" s="334"/>
      <c r="M92" s="272">
        <v>50.84</v>
      </c>
      <c r="N92" s="211">
        <v>0</v>
      </c>
      <c r="S92" s="211" t="s">
        <v>107</v>
      </c>
      <c r="T92" s="211" t="s">
        <v>1042</v>
      </c>
    </row>
    <row r="93" spans="1:22" x14ac:dyDescent="0.3">
      <c r="A93" s="334"/>
      <c r="B93" s="269">
        <v>1316</v>
      </c>
      <c r="C93" s="269" t="s">
        <v>1033</v>
      </c>
      <c r="D93" s="335" t="s">
        <v>1040</v>
      </c>
      <c r="E93" s="334" t="s">
        <v>16</v>
      </c>
      <c r="F93" s="334"/>
      <c r="G93" s="334"/>
      <c r="H93" s="334"/>
      <c r="I93" s="336">
        <f t="shared" si="3"/>
        <v>0</v>
      </c>
      <c r="J93" s="334"/>
      <c r="K93" s="334"/>
      <c r="L93" s="334"/>
      <c r="M93" s="272">
        <v>50.84</v>
      </c>
      <c r="N93" s="211">
        <v>0</v>
      </c>
      <c r="S93" s="211" t="s">
        <v>107</v>
      </c>
      <c r="T93" s="211" t="s">
        <v>1042</v>
      </c>
    </row>
    <row r="94" spans="1:22" x14ac:dyDescent="0.3">
      <c r="A94" s="334"/>
      <c r="B94" s="269">
        <v>1316</v>
      </c>
      <c r="C94" s="269" t="s">
        <v>1033</v>
      </c>
      <c r="D94" s="335" t="s">
        <v>1041</v>
      </c>
      <c r="E94" s="334" t="s">
        <v>16</v>
      </c>
      <c r="F94" s="334"/>
      <c r="G94" s="334"/>
      <c r="H94" s="334"/>
      <c r="I94" s="336">
        <f t="shared" si="3"/>
        <v>0</v>
      </c>
      <c r="J94" s="334"/>
      <c r="K94" s="334"/>
      <c r="L94" s="334"/>
      <c r="M94" s="272">
        <v>50.84</v>
      </c>
      <c r="N94" s="211">
        <v>0</v>
      </c>
      <c r="S94" s="211" t="s">
        <v>107</v>
      </c>
      <c r="T94" s="211" t="s">
        <v>1042</v>
      </c>
    </row>
    <row r="95" spans="1:22" x14ac:dyDescent="0.3">
      <c r="A95" s="334"/>
      <c r="B95" s="269">
        <v>1316</v>
      </c>
      <c r="C95" s="269" t="s">
        <v>1033</v>
      </c>
      <c r="D95" s="335" t="s">
        <v>1263</v>
      </c>
      <c r="E95" s="334" t="s">
        <v>16</v>
      </c>
      <c r="F95" s="334"/>
      <c r="G95" s="334"/>
      <c r="H95" s="334"/>
      <c r="I95" s="336">
        <f t="shared" si="3"/>
        <v>0</v>
      </c>
      <c r="J95" s="334"/>
      <c r="K95" s="334"/>
      <c r="L95" s="334"/>
      <c r="M95" s="272">
        <v>100</v>
      </c>
      <c r="N95" s="211">
        <v>0</v>
      </c>
      <c r="S95" s="211" t="s">
        <v>107</v>
      </c>
      <c r="T95" s="211" t="s">
        <v>1262</v>
      </c>
    </row>
    <row r="96" spans="1:22" x14ac:dyDescent="0.3">
      <c r="A96" s="334"/>
      <c r="B96" s="269">
        <v>1316</v>
      </c>
      <c r="C96" s="269" t="s">
        <v>1033</v>
      </c>
      <c r="D96" s="335" t="s">
        <v>1264</v>
      </c>
      <c r="E96" s="334" t="s">
        <v>16</v>
      </c>
      <c r="F96" s="334"/>
      <c r="G96" s="334"/>
      <c r="H96" s="334"/>
      <c r="I96" s="336">
        <f t="shared" si="3"/>
        <v>0</v>
      </c>
      <c r="J96" s="334"/>
      <c r="K96" s="334"/>
      <c r="L96" s="334"/>
      <c r="M96" s="272">
        <v>100</v>
      </c>
      <c r="N96" s="211">
        <v>0</v>
      </c>
      <c r="S96" s="211" t="s">
        <v>107</v>
      </c>
      <c r="T96" s="211" t="s">
        <v>1262</v>
      </c>
    </row>
    <row r="97" spans="1:20" x14ac:dyDescent="0.3">
      <c r="A97" s="334"/>
      <c r="B97" s="269">
        <v>1316</v>
      </c>
      <c r="C97" s="269" t="s">
        <v>1033</v>
      </c>
      <c r="D97" s="335" t="s">
        <v>1265</v>
      </c>
      <c r="E97" s="334" t="s">
        <v>16</v>
      </c>
      <c r="F97" s="334"/>
      <c r="G97" s="334"/>
      <c r="H97" s="334"/>
      <c r="I97" s="336">
        <f t="shared" si="3"/>
        <v>0</v>
      </c>
      <c r="J97" s="334"/>
      <c r="K97" s="334"/>
      <c r="L97" s="334"/>
      <c r="M97" s="272">
        <v>100</v>
      </c>
      <c r="N97" s="211">
        <v>0</v>
      </c>
      <c r="S97" s="211" t="s">
        <v>107</v>
      </c>
      <c r="T97" s="211" t="s">
        <v>1262</v>
      </c>
    </row>
    <row r="98" spans="1:20" x14ac:dyDescent="0.3">
      <c r="A98" s="334"/>
      <c r="B98" s="269">
        <v>1316</v>
      </c>
      <c r="C98" s="269" t="s">
        <v>1033</v>
      </c>
      <c r="D98" s="335" t="s">
        <v>1266</v>
      </c>
      <c r="E98" s="334" t="s">
        <v>16</v>
      </c>
      <c r="F98" s="334"/>
      <c r="G98" s="334"/>
      <c r="H98" s="334"/>
      <c r="I98" s="336">
        <f t="shared" ref="I98:I163" si="7">H98-G98</f>
        <v>0</v>
      </c>
      <c r="J98" s="334"/>
      <c r="K98" s="334"/>
      <c r="L98" s="334"/>
      <c r="M98" s="272">
        <v>100</v>
      </c>
      <c r="N98" s="211">
        <v>0</v>
      </c>
      <c r="S98" s="211" t="s">
        <v>107</v>
      </c>
      <c r="T98" s="211" t="s">
        <v>1262</v>
      </c>
    </row>
    <row r="99" spans="1:20" x14ac:dyDescent="0.3">
      <c r="A99" s="334"/>
      <c r="B99" s="269">
        <v>1316</v>
      </c>
      <c r="C99" s="269" t="s">
        <v>1033</v>
      </c>
      <c r="D99" s="335" t="s">
        <v>1267</v>
      </c>
      <c r="E99" s="334" t="s">
        <v>16</v>
      </c>
      <c r="F99" s="334"/>
      <c r="G99" s="334"/>
      <c r="H99" s="334"/>
      <c r="I99" s="336">
        <f t="shared" si="7"/>
        <v>0</v>
      </c>
      <c r="J99" s="334"/>
      <c r="K99" s="334"/>
      <c r="L99" s="334"/>
      <c r="M99" s="272">
        <v>100</v>
      </c>
      <c r="N99" s="211">
        <v>0</v>
      </c>
      <c r="S99" s="211" t="s">
        <v>107</v>
      </c>
      <c r="T99" s="211" t="s">
        <v>1262</v>
      </c>
    </row>
    <row r="100" spans="1:20" s="334" customFormat="1" ht="17.25" customHeight="1" x14ac:dyDescent="0.3">
      <c r="A100" s="334">
        <v>143</v>
      </c>
      <c r="B100" s="334" t="s">
        <v>234</v>
      </c>
      <c r="C100" s="334" t="s">
        <v>476</v>
      </c>
      <c r="D100" s="335" t="s">
        <v>567</v>
      </c>
      <c r="E100" s="335" t="s">
        <v>4</v>
      </c>
      <c r="G100" s="323">
        <v>54271</v>
      </c>
      <c r="H100" s="323">
        <v>54607</v>
      </c>
      <c r="I100" s="336">
        <f t="shared" si="7"/>
        <v>336</v>
      </c>
      <c r="J100" s="329"/>
      <c r="L100" s="336">
        <f>K100-J100</f>
        <v>0</v>
      </c>
      <c r="M100" s="337">
        <v>1412.79</v>
      </c>
      <c r="N100" s="338">
        <v>9.7199999999999995E-2</v>
      </c>
      <c r="O100" s="330">
        <v>0</v>
      </c>
      <c r="P100" s="329"/>
      <c r="Q100" s="329"/>
      <c r="R100" s="330">
        <v>0</v>
      </c>
      <c r="S100" s="334" t="s">
        <v>107</v>
      </c>
      <c r="T100" s="334" t="s">
        <v>568</v>
      </c>
    </row>
    <row r="101" spans="1:20" s="334" customFormat="1" ht="17.25" customHeight="1" x14ac:dyDescent="0.3">
      <c r="A101" s="334">
        <v>143</v>
      </c>
      <c r="B101" s="334" t="s">
        <v>234</v>
      </c>
      <c r="C101" s="334" t="s">
        <v>476</v>
      </c>
      <c r="D101" s="335" t="s">
        <v>576</v>
      </c>
      <c r="E101" s="335" t="s">
        <v>4</v>
      </c>
      <c r="G101" s="323">
        <v>50058</v>
      </c>
      <c r="H101" s="323">
        <v>50558</v>
      </c>
      <c r="I101" s="336">
        <f t="shared" si="7"/>
        <v>500</v>
      </c>
      <c r="J101" s="329"/>
      <c r="L101" s="336">
        <f>K101-J101</f>
        <v>0</v>
      </c>
      <c r="M101" s="337">
        <v>1412.79</v>
      </c>
      <c r="N101" s="338">
        <v>9.7199999999999995E-2</v>
      </c>
      <c r="O101" s="330">
        <v>0</v>
      </c>
      <c r="P101" s="329"/>
      <c r="Q101" s="329"/>
      <c r="R101" s="330">
        <v>0</v>
      </c>
      <c r="S101" s="334" t="s">
        <v>107</v>
      </c>
      <c r="T101" s="334" t="s">
        <v>578</v>
      </c>
    </row>
    <row r="102" spans="1:20" s="334" customFormat="1" ht="17.25" customHeight="1" x14ac:dyDescent="0.3">
      <c r="A102" s="334">
        <v>143</v>
      </c>
      <c r="B102" s="334" t="s">
        <v>234</v>
      </c>
      <c r="C102" s="334" t="s">
        <v>476</v>
      </c>
      <c r="D102" s="335" t="s">
        <v>590</v>
      </c>
      <c r="E102" s="335" t="s">
        <v>4</v>
      </c>
      <c r="G102" s="323">
        <v>53039</v>
      </c>
      <c r="H102" s="323">
        <v>54827</v>
      </c>
      <c r="I102" s="336">
        <f t="shared" si="7"/>
        <v>1788</v>
      </c>
      <c r="J102" s="329"/>
      <c r="L102" s="336">
        <f>K102-J102</f>
        <v>0</v>
      </c>
      <c r="M102" s="337">
        <v>1412.79</v>
      </c>
      <c r="N102" s="338">
        <v>9.7199999999999995E-2</v>
      </c>
      <c r="O102" s="330">
        <v>0</v>
      </c>
      <c r="P102" s="329"/>
      <c r="Q102" s="329"/>
      <c r="R102" s="330">
        <v>0</v>
      </c>
      <c r="S102" s="334" t="s">
        <v>107</v>
      </c>
      <c r="T102" s="334" t="s">
        <v>592</v>
      </c>
    </row>
    <row r="103" spans="1:20" s="334" customFormat="1" ht="19.5" customHeight="1" x14ac:dyDescent="0.3">
      <c r="A103" s="334">
        <v>156</v>
      </c>
      <c r="B103" s="334" t="s">
        <v>237</v>
      </c>
      <c r="C103" s="334" t="s">
        <v>477</v>
      </c>
      <c r="D103" s="335" t="s">
        <v>715</v>
      </c>
      <c r="E103" s="335" t="s">
        <v>4</v>
      </c>
      <c r="I103" s="336">
        <f t="shared" si="7"/>
        <v>0</v>
      </c>
      <c r="J103" s="329"/>
      <c r="L103" s="336">
        <f>K103-J103</f>
        <v>0</v>
      </c>
      <c r="M103" s="337">
        <v>3186.24</v>
      </c>
      <c r="N103" s="338">
        <v>0</v>
      </c>
      <c r="O103" s="330">
        <v>0</v>
      </c>
      <c r="P103" s="329"/>
      <c r="Q103" s="329"/>
      <c r="R103" s="330"/>
      <c r="S103" s="334" t="s">
        <v>107</v>
      </c>
      <c r="T103" s="334" t="s">
        <v>746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1171</v>
      </c>
      <c r="E104" s="334" t="s">
        <v>4</v>
      </c>
      <c r="G104" s="323">
        <v>17407</v>
      </c>
      <c r="H104" s="323">
        <v>19431</v>
      </c>
      <c r="I104" s="336">
        <f t="shared" si="7"/>
        <v>2024</v>
      </c>
      <c r="M104" s="337">
        <v>3735.75</v>
      </c>
      <c r="N104" s="334">
        <v>9.1999999999999998E-2</v>
      </c>
      <c r="S104" s="334" t="s">
        <v>107</v>
      </c>
      <c r="T104" s="334" t="s">
        <v>1178</v>
      </c>
    </row>
    <row r="105" spans="1:20" s="334" customFormat="1" x14ac:dyDescent="0.3">
      <c r="A105" s="334">
        <v>156</v>
      </c>
      <c r="B105" s="334">
        <v>1352</v>
      </c>
      <c r="C105" s="334" t="s">
        <v>477</v>
      </c>
      <c r="D105" s="334" t="s">
        <v>1241</v>
      </c>
      <c r="E105" s="334" t="s">
        <v>4</v>
      </c>
      <c r="G105" s="323">
        <v>27651</v>
      </c>
      <c r="H105" s="323">
        <v>33168</v>
      </c>
      <c r="I105" s="336">
        <f t="shared" si="7"/>
        <v>5517</v>
      </c>
      <c r="M105" s="337">
        <v>3788.08</v>
      </c>
      <c r="N105" s="334">
        <v>9.1999999999999998E-2</v>
      </c>
      <c r="S105" s="334" t="s">
        <v>107</v>
      </c>
      <c r="T105" s="334" t="s">
        <v>1256</v>
      </c>
    </row>
    <row r="106" spans="1:20" s="334" customFormat="1" x14ac:dyDescent="0.3">
      <c r="A106" s="334">
        <v>156</v>
      </c>
      <c r="B106" s="334">
        <v>1352</v>
      </c>
      <c r="C106" s="334" t="s">
        <v>477</v>
      </c>
      <c r="D106" s="334" t="s">
        <v>1242</v>
      </c>
      <c r="E106" s="334" t="s">
        <v>4</v>
      </c>
      <c r="G106" s="323">
        <v>13627</v>
      </c>
      <c r="H106" s="323">
        <v>15706</v>
      </c>
      <c r="I106" s="336">
        <f t="shared" si="7"/>
        <v>2079</v>
      </c>
      <c r="M106" s="337">
        <v>3788.08</v>
      </c>
      <c r="N106" s="334">
        <v>9.1999999999999998E-2</v>
      </c>
      <c r="S106" s="334" t="s">
        <v>107</v>
      </c>
      <c r="T106" s="334" t="s">
        <v>1256</v>
      </c>
    </row>
    <row r="107" spans="1:20" s="334" customFormat="1" x14ac:dyDescent="0.3">
      <c r="A107" s="334">
        <v>156</v>
      </c>
      <c r="B107" s="334">
        <v>1352</v>
      </c>
      <c r="C107" s="334" t="s">
        <v>477</v>
      </c>
      <c r="D107" s="334" t="s">
        <v>1243</v>
      </c>
      <c r="E107" s="334" t="s">
        <v>4</v>
      </c>
      <c r="G107" s="323">
        <v>16915</v>
      </c>
      <c r="H107" s="323">
        <v>20709</v>
      </c>
      <c r="I107" s="336">
        <f t="shared" si="7"/>
        <v>3794</v>
      </c>
      <c r="M107" s="337">
        <v>3788.08</v>
      </c>
      <c r="N107" s="334">
        <v>9.1999999999999998E-2</v>
      </c>
      <c r="S107" s="334" t="s">
        <v>107</v>
      </c>
      <c r="T107" s="334" t="s">
        <v>1257</v>
      </c>
    </row>
    <row r="108" spans="1:20" s="334" customFormat="1" ht="20.25" customHeight="1" x14ac:dyDescent="0.3">
      <c r="A108" s="334">
        <v>156</v>
      </c>
      <c r="B108" s="334">
        <v>1352</v>
      </c>
      <c r="C108" s="334" t="s">
        <v>477</v>
      </c>
      <c r="D108" s="334" t="s">
        <v>1244</v>
      </c>
      <c r="E108" s="334" t="s">
        <v>4</v>
      </c>
      <c r="G108" s="323">
        <v>34463</v>
      </c>
      <c r="H108" s="323">
        <v>36697</v>
      </c>
      <c r="I108" s="336">
        <f t="shared" si="7"/>
        <v>2234</v>
      </c>
      <c r="M108" s="337">
        <v>3788.08</v>
      </c>
      <c r="N108" s="334">
        <v>9.1999999999999998E-2</v>
      </c>
      <c r="S108" s="334" t="s">
        <v>107</v>
      </c>
      <c r="T108" s="334" t="s">
        <v>1257</v>
      </c>
    </row>
    <row r="109" spans="1:20" s="334" customFormat="1" x14ac:dyDescent="0.3">
      <c r="A109" s="334">
        <v>156</v>
      </c>
      <c r="B109" s="334">
        <v>1352</v>
      </c>
      <c r="C109" s="334" t="s">
        <v>1204</v>
      </c>
      <c r="D109" s="334" t="s">
        <v>1205</v>
      </c>
      <c r="E109" s="334" t="s">
        <v>4</v>
      </c>
      <c r="G109" s="323">
        <v>59547</v>
      </c>
      <c r="H109" s="323">
        <v>62014</v>
      </c>
      <c r="I109" s="336">
        <f t="shared" si="7"/>
        <v>2467</v>
      </c>
      <c r="M109" s="337">
        <v>3788.08</v>
      </c>
      <c r="N109" s="334">
        <v>9.1999999999999998E-2</v>
      </c>
      <c r="S109" s="334" t="s">
        <v>107</v>
      </c>
      <c r="T109" s="334" t="s">
        <v>1254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1245</v>
      </c>
      <c r="E110" s="334" t="s">
        <v>4</v>
      </c>
      <c r="G110" s="323">
        <v>18982</v>
      </c>
      <c r="H110" s="323">
        <v>20934</v>
      </c>
      <c r="I110" s="336">
        <f t="shared" si="7"/>
        <v>1952</v>
      </c>
      <c r="M110" s="337">
        <v>3788.08</v>
      </c>
      <c r="N110" s="334">
        <v>9.1999999999999998E-2</v>
      </c>
      <c r="S110" s="334" t="s">
        <v>107</v>
      </c>
      <c r="T110" s="334" t="s">
        <v>1257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1246</v>
      </c>
      <c r="E111" s="334" t="s">
        <v>4</v>
      </c>
      <c r="G111" s="323">
        <v>30321</v>
      </c>
      <c r="H111" s="323">
        <v>30517</v>
      </c>
      <c r="I111" s="336">
        <f t="shared" si="7"/>
        <v>196</v>
      </c>
      <c r="M111" s="337">
        <v>3788.08</v>
      </c>
      <c r="N111" s="334">
        <v>9.1999999999999998E-2</v>
      </c>
      <c r="S111" s="334" t="s">
        <v>107</v>
      </c>
      <c r="T111" s="334" t="s">
        <v>1257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1247</v>
      </c>
      <c r="E112" s="334" t="s">
        <v>4</v>
      </c>
      <c r="G112" s="323">
        <v>19329</v>
      </c>
      <c r="H112" s="323">
        <v>26291</v>
      </c>
      <c r="I112" s="336">
        <f t="shared" si="7"/>
        <v>6962</v>
      </c>
      <c r="M112" s="337">
        <v>3788.08</v>
      </c>
      <c r="N112" s="334">
        <v>9.1999999999999998E-2</v>
      </c>
      <c r="S112" s="334" t="s">
        <v>107</v>
      </c>
      <c r="T112" s="334" t="s">
        <v>1257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1197</v>
      </c>
      <c r="E113" s="334" t="s">
        <v>4</v>
      </c>
      <c r="G113" s="323">
        <v>32220</v>
      </c>
      <c r="H113" s="323">
        <v>37897</v>
      </c>
      <c r="I113" s="336">
        <f t="shared" si="7"/>
        <v>5677</v>
      </c>
      <c r="M113" s="337">
        <v>3788.08</v>
      </c>
      <c r="N113" s="334">
        <v>9.1999999999999998E-2</v>
      </c>
      <c r="S113" s="334" t="s">
        <v>107</v>
      </c>
      <c r="T113" s="334" t="s">
        <v>1255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1198</v>
      </c>
      <c r="E114" s="334" t="s">
        <v>4</v>
      </c>
      <c r="G114" s="323">
        <v>65906</v>
      </c>
      <c r="H114" s="323">
        <v>69234</v>
      </c>
      <c r="I114" s="336">
        <f t="shared" si="7"/>
        <v>3328</v>
      </c>
      <c r="M114" s="337">
        <v>3788.08</v>
      </c>
      <c r="N114" s="334">
        <v>9.1999999999999998E-2</v>
      </c>
      <c r="S114" s="334" t="s">
        <v>107</v>
      </c>
      <c r="T114" s="334" t="s">
        <v>1255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1364</v>
      </c>
      <c r="E115" s="334" t="s">
        <v>4</v>
      </c>
      <c r="G115" s="323">
        <v>27808</v>
      </c>
      <c r="H115" s="323">
        <v>30825</v>
      </c>
      <c r="I115" s="336">
        <f t="shared" si="7"/>
        <v>3017</v>
      </c>
      <c r="M115" s="337">
        <v>3861.21</v>
      </c>
      <c r="N115" s="334">
        <v>9.1999999999999998E-2</v>
      </c>
      <c r="S115" s="334" t="s">
        <v>107</v>
      </c>
      <c r="T115" s="334" t="s">
        <v>1372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1392</v>
      </c>
      <c r="E116" s="334" t="s">
        <v>4</v>
      </c>
      <c r="G116" s="323">
        <v>10096</v>
      </c>
      <c r="H116" s="323">
        <v>13817</v>
      </c>
      <c r="I116" s="336">
        <f t="shared" si="7"/>
        <v>3721</v>
      </c>
      <c r="M116" s="337">
        <v>3861.21</v>
      </c>
      <c r="N116" s="334">
        <v>9.1999999999999998E-2</v>
      </c>
      <c r="T116" s="334" t="s">
        <v>1393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1365</v>
      </c>
      <c r="E117" s="334" t="s">
        <v>4</v>
      </c>
      <c r="G117" s="323">
        <v>17059</v>
      </c>
      <c r="H117" s="323">
        <v>25415</v>
      </c>
      <c r="I117" s="336">
        <f t="shared" si="7"/>
        <v>8356</v>
      </c>
      <c r="M117" s="337">
        <v>3861.21</v>
      </c>
      <c r="N117" s="334">
        <v>9.1999999999999998E-2</v>
      </c>
      <c r="S117" s="334" t="s">
        <v>107</v>
      </c>
      <c r="T117" s="334" t="s">
        <v>1372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1366</v>
      </c>
      <c r="E118" s="334" t="s">
        <v>4</v>
      </c>
      <c r="G118" s="323">
        <v>15708</v>
      </c>
      <c r="H118" s="323">
        <v>20102</v>
      </c>
      <c r="I118" s="336">
        <f t="shared" si="7"/>
        <v>4394</v>
      </c>
      <c r="M118" s="337">
        <v>3861.21</v>
      </c>
      <c r="N118" s="334">
        <v>9.1999999999999998E-2</v>
      </c>
      <c r="S118" s="334" t="s">
        <v>107</v>
      </c>
      <c r="T118" s="334" t="s">
        <v>1372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1411</v>
      </c>
      <c r="E119" s="334" t="s">
        <v>4</v>
      </c>
      <c r="G119" s="323">
        <v>22954</v>
      </c>
      <c r="H119" s="323">
        <v>25424</v>
      </c>
      <c r="I119" s="336">
        <f t="shared" si="7"/>
        <v>2470</v>
      </c>
      <c r="M119" s="337">
        <v>3861.21</v>
      </c>
      <c r="N119" s="334">
        <v>9.1999999999999998E-2</v>
      </c>
      <c r="S119" s="334" t="s">
        <v>107</v>
      </c>
      <c r="T119" s="334" t="s">
        <v>1412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1367</v>
      </c>
      <c r="E120" s="334" t="s">
        <v>4</v>
      </c>
      <c r="G120" s="323">
        <v>10843</v>
      </c>
      <c r="H120" s="323">
        <v>10843</v>
      </c>
      <c r="I120" s="336">
        <f t="shared" si="7"/>
        <v>0</v>
      </c>
      <c r="M120" s="337">
        <v>3861.21</v>
      </c>
      <c r="N120" s="334">
        <v>9.1999999999999998E-2</v>
      </c>
      <c r="S120" s="334" t="s">
        <v>107</v>
      </c>
      <c r="T120" s="334" t="s">
        <v>1373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1368</v>
      </c>
      <c r="E121" s="334" t="s">
        <v>4</v>
      </c>
      <c r="G121" s="323">
        <v>6242</v>
      </c>
      <c r="H121" s="323">
        <v>15708</v>
      </c>
      <c r="I121" s="336">
        <f t="shared" si="7"/>
        <v>9466</v>
      </c>
      <c r="M121" s="337">
        <v>3861.21</v>
      </c>
      <c r="N121" s="334">
        <v>9.1999999999999998E-2</v>
      </c>
      <c r="S121" s="334" t="s">
        <v>107</v>
      </c>
      <c r="T121" s="334" t="s">
        <v>1373</v>
      </c>
    </row>
    <row r="122" spans="1:20" s="334" customFormat="1" x14ac:dyDescent="0.3">
      <c r="A122" s="334">
        <v>156</v>
      </c>
      <c r="B122" s="334">
        <v>1352</v>
      </c>
      <c r="C122" s="334" t="s">
        <v>477</v>
      </c>
      <c r="D122" s="334" t="s">
        <v>1369</v>
      </c>
      <c r="E122" s="334" t="s">
        <v>4</v>
      </c>
      <c r="G122" s="323">
        <v>4955</v>
      </c>
      <c r="H122" s="323">
        <v>7310</v>
      </c>
      <c r="I122" s="336">
        <f t="shared" si="7"/>
        <v>2355</v>
      </c>
      <c r="M122" s="337">
        <v>3861.21</v>
      </c>
      <c r="N122" s="334">
        <v>9.1999999999999998E-2</v>
      </c>
      <c r="S122" s="334" t="s">
        <v>107</v>
      </c>
      <c r="T122" s="334" t="s">
        <v>1373</v>
      </c>
    </row>
    <row r="123" spans="1:20" s="334" customFormat="1" x14ac:dyDescent="0.3">
      <c r="A123" s="334">
        <v>156</v>
      </c>
      <c r="B123" s="334">
        <v>1352</v>
      </c>
      <c r="C123" s="334" t="s">
        <v>477</v>
      </c>
      <c r="D123" s="334" t="s">
        <v>1370</v>
      </c>
      <c r="E123" s="334" t="s">
        <v>4</v>
      </c>
      <c r="G123" s="323">
        <v>12661</v>
      </c>
      <c r="H123" s="323">
        <v>18816</v>
      </c>
      <c r="I123" s="336">
        <f t="shared" si="7"/>
        <v>6155</v>
      </c>
      <c r="M123" s="337">
        <v>3861.21</v>
      </c>
      <c r="N123" s="334">
        <v>9.1999999999999998E-2</v>
      </c>
      <c r="S123" s="334" t="s">
        <v>107</v>
      </c>
      <c r="T123" s="334" t="s">
        <v>1373</v>
      </c>
    </row>
    <row r="124" spans="1:20" s="334" customFormat="1" x14ac:dyDescent="0.3">
      <c r="A124" s="334">
        <v>156</v>
      </c>
      <c r="B124" s="334">
        <v>1352</v>
      </c>
      <c r="C124" s="334" t="s">
        <v>477</v>
      </c>
      <c r="D124" s="334" t="s">
        <v>1371</v>
      </c>
      <c r="E124" s="334" t="s">
        <v>4</v>
      </c>
      <c r="G124" s="323">
        <v>9781</v>
      </c>
      <c r="H124" s="323">
        <v>15555</v>
      </c>
      <c r="I124" s="336">
        <f t="shared" si="7"/>
        <v>5774</v>
      </c>
      <c r="M124" s="337">
        <v>3861.21</v>
      </c>
      <c r="N124" s="334">
        <v>9.1999999999999998E-2</v>
      </c>
      <c r="S124" s="334" t="s">
        <v>107</v>
      </c>
      <c r="T124" s="334" t="s">
        <v>1373</v>
      </c>
    </row>
    <row r="125" spans="1:20" s="334" customFormat="1" ht="18.75" customHeight="1" x14ac:dyDescent="0.3">
      <c r="A125" s="334">
        <v>180</v>
      </c>
      <c r="B125" s="186" t="s">
        <v>1491</v>
      </c>
      <c r="C125" s="334" t="s">
        <v>478</v>
      </c>
      <c r="D125" s="335" t="s">
        <v>1097</v>
      </c>
      <c r="E125" s="335" t="s">
        <v>4</v>
      </c>
      <c r="G125" s="323">
        <v>103148</v>
      </c>
      <c r="H125" s="323">
        <v>105317</v>
      </c>
      <c r="I125" s="336">
        <f t="shared" si="7"/>
        <v>2169</v>
      </c>
      <c r="J125" s="329"/>
      <c r="L125" s="336"/>
      <c r="M125" s="337">
        <v>3113.96</v>
      </c>
      <c r="N125" s="338">
        <v>9.2600000000000002E-2</v>
      </c>
      <c r="O125" s="330"/>
      <c r="P125" s="329"/>
      <c r="Q125" s="329"/>
      <c r="R125" s="330"/>
      <c r="S125" s="334" t="s">
        <v>107</v>
      </c>
      <c r="T125" s="334" t="s">
        <v>1098</v>
      </c>
    </row>
    <row r="126" spans="1:20" s="334" customFormat="1" ht="18.75" customHeight="1" x14ac:dyDescent="0.3">
      <c r="A126" s="334">
        <v>180</v>
      </c>
      <c r="B126" s="186" t="s">
        <v>1492</v>
      </c>
      <c r="C126" s="334" t="s">
        <v>478</v>
      </c>
      <c r="D126" s="335" t="s">
        <v>1109</v>
      </c>
      <c r="E126" s="335" t="s">
        <v>4</v>
      </c>
      <c r="G126" s="323">
        <v>67968</v>
      </c>
      <c r="H126" s="323">
        <v>73961</v>
      </c>
      <c r="I126" s="336">
        <f t="shared" si="7"/>
        <v>5993</v>
      </c>
      <c r="J126" s="329"/>
      <c r="L126" s="336"/>
      <c r="M126" s="337">
        <v>3113.96</v>
      </c>
      <c r="N126" s="338">
        <v>9.2600000000000002E-2</v>
      </c>
      <c r="O126" s="330"/>
      <c r="P126" s="329"/>
      <c r="Q126" s="329"/>
      <c r="R126" s="330"/>
      <c r="S126" s="334" t="s">
        <v>107</v>
      </c>
      <c r="T126" s="334" t="s">
        <v>1111</v>
      </c>
    </row>
    <row r="127" spans="1:20" s="334" customFormat="1" ht="18.75" customHeight="1" x14ac:dyDescent="0.3">
      <c r="A127" s="334">
        <v>180</v>
      </c>
      <c r="B127" s="334">
        <v>1372</v>
      </c>
      <c r="C127" s="334" t="s">
        <v>478</v>
      </c>
      <c r="D127" s="335" t="s">
        <v>1110</v>
      </c>
      <c r="E127" s="335" t="s">
        <v>4</v>
      </c>
      <c r="G127" s="323">
        <v>106052</v>
      </c>
      <c r="H127" s="323">
        <v>106943</v>
      </c>
      <c r="I127" s="336">
        <f t="shared" si="7"/>
        <v>891</v>
      </c>
      <c r="J127" s="329"/>
      <c r="L127" s="336"/>
      <c r="M127" s="337">
        <v>3113.96</v>
      </c>
      <c r="N127" s="338">
        <v>9.2600000000000002E-2</v>
      </c>
      <c r="O127" s="330"/>
      <c r="P127" s="329"/>
      <c r="Q127" s="329"/>
      <c r="R127" s="330"/>
      <c r="S127" s="334" t="s">
        <v>107</v>
      </c>
      <c r="T127" s="334" t="s">
        <v>1111</v>
      </c>
    </row>
    <row r="128" spans="1:20" s="334" customFormat="1" x14ac:dyDescent="0.3">
      <c r="A128" s="334">
        <v>190</v>
      </c>
      <c r="B128" s="343" t="s">
        <v>242</v>
      </c>
      <c r="C128" s="334" t="s">
        <v>243</v>
      </c>
      <c r="D128" s="335" t="s">
        <v>348</v>
      </c>
      <c r="E128" s="335" t="s">
        <v>4</v>
      </c>
      <c r="G128" s="323">
        <v>487332</v>
      </c>
      <c r="H128" s="323">
        <v>487332</v>
      </c>
      <c r="I128" s="336">
        <f t="shared" si="7"/>
        <v>0</v>
      </c>
      <c r="J128" s="329"/>
      <c r="L128" s="336">
        <f>K128-J128</f>
        <v>0</v>
      </c>
      <c r="M128" s="344">
        <v>2363.25</v>
      </c>
      <c r="N128" s="338">
        <v>0</v>
      </c>
      <c r="O128" s="330">
        <v>137035</v>
      </c>
      <c r="P128" s="329"/>
      <c r="Q128" s="329"/>
      <c r="R128" s="330">
        <v>0</v>
      </c>
      <c r="S128" s="334" t="s">
        <v>107</v>
      </c>
      <c r="T128" s="334" t="s">
        <v>1355</v>
      </c>
    </row>
    <row r="129" spans="1:21" s="334" customFormat="1" x14ac:dyDescent="0.3">
      <c r="A129" s="334">
        <v>192</v>
      </c>
      <c r="B129" s="343" t="s">
        <v>242</v>
      </c>
      <c r="C129" s="334" t="s">
        <v>243</v>
      </c>
      <c r="D129" s="335" t="s">
        <v>499</v>
      </c>
      <c r="E129" s="335" t="s">
        <v>4</v>
      </c>
      <c r="G129" s="323">
        <v>392897</v>
      </c>
      <c r="H129" s="323">
        <v>393472</v>
      </c>
      <c r="I129" s="336">
        <f t="shared" si="7"/>
        <v>575</v>
      </c>
      <c r="J129" s="329"/>
      <c r="L129" s="336"/>
      <c r="M129" s="344">
        <v>2520.4499999999998</v>
      </c>
      <c r="N129" s="338">
        <v>0.1004</v>
      </c>
      <c r="O129" s="330"/>
      <c r="P129" s="329"/>
      <c r="Q129" s="329"/>
      <c r="R129" s="330">
        <v>0</v>
      </c>
      <c r="S129" s="334" t="s">
        <v>107</v>
      </c>
    </row>
    <row r="130" spans="1:21" s="334" customFormat="1" x14ac:dyDescent="0.3">
      <c r="A130" s="334">
        <v>192</v>
      </c>
      <c r="B130" s="343">
        <v>1394</v>
      </c>
      <c r="C130" s="334" t="s">
        <v>243</v>
      </c>
      <c r="D130" s="335" t="s">
        <v>859</v>
      </c>
      <c r="E130" s="335" t="s">
        <v>4</v>
      </c>
      <c r="G130" s="323">
        <v>191658</v>
      </c>
      <c r="H130" s="323">
        <v>196231</v>
      </c>
      <c r="I130" s="336">
        <f t="shared" si="7"/>
        <v>4573</v>
      </c>
      <c r="J130" s="329"/>
      <c r="L130" s="336"/>
      <c r="M130" s="344">
        <v>2447.7600000000002</v>
      </c>
      <c r="N130" s="338">
        <v>9.7500000000000003E-2</v>
      </c>
      <c r="O130" s="330"/>
      <c r="P130" s="329"/>
      <c r="Q130" s="329"/>
      <c r="R130" s="330"/>
      <c r="S130" s="334" t="s">
        <v>107</v>
      </c>
      <c r="T130" s="334" t="s">
        <v>873</v>
      </c>
    </row>
    <row r="131" spans="1:21" s="334" customFormat="1" x14ac:dyDescent="0.3">
      <c r="A131" s="334">
        <v>192</v>
      </c>
      <c r="B131" s="343">
        <v>1394</v>
      </c>
      <c r="C131" s="334" t="s">
        <v>243</v>
      </c>
      <c r="D131" s="335" t="s">
        <v>1136</v>
      </c>
      <c r="E131" s="335" t="s">
        <v>4</v>
      </c>
      <c r="G131" s="323">
        <v>103263</v>
      </c>
      <c r="H131" s="323">
        <v>103272</v>
      </c>
      <c r="I131" s="336">
        <f t="shared" si="7"/>
        <v>9</v>
      </c>
      <c r="J131" s="329"/>
      <c r="L131" s="336"/>
      <c r="M131" s="344">
        <v>3756.72</v>
      </c>
      <c r="N131" s="338">
        <v>9.2700000000000005E-2</v>
      </c>
      <c r="O131" s="330"/>
      <c r="P131" s="329"/>
      <c r="Q131" s="329"/>
      <c r="R131" s="330"/>
      <c r="S131" s="334" t="s">
        <v>107</v>
      </c>
      <c r="T131" s="334" t="s">
        <v>1137</v>
      </c>
    </row>
    <row r="132" spans="1:21" s="334" customFormat="1" x14ac:dyDescent="0.3">
      <c r="A132" s="334">
        <v>192</v>
      </c>
      <c r="B132" s="343">
        <v>1394</v>
      </c>
      <c r="C132" s="334" t="s">
        <v>243</v>
      </c>
      <c r="D132" s="335" t="s">
        <v>1152</v>
      </c>
      <c r="E132" s="335" t="s">
        <v>4</v>
      </c>
      <c r="G132" s="323">
        <v>122897</v>
      </c>
      <c r="H132" s="323">
        <v>128042</v>
      </c>
      <c r="I132" s="336">
        <f t="shared" si="7"/>
        <v>5145</v>
      </c>
      <c r="J132" s="329"/>
      <c r="L132" s="336"/>
      <c r="M132" s="344">
        <v>3254.64</v>
      </c>
      <c r="N132" s="338">
        <v>9.0999999999999998E-2</v>
      </c>
      <c r="O132" s="330"/>
      <c r="P132" s="329"/>
      <c r="Q132" s="329"/>
      <c r="R132" s="330"/>
      <c r="S132" s="334" t="s">
        <v>107</v>
      </c>
      <c r="T132" s="334" t="s">
        <v>1154</v>
      </c>
    </row>
    <row r="133" spans="1:21" s="334" customFormat="1" x14ac:dyDescent="0.3">
      <c r="A133" s="334">
        <v>192</v>
      </c>
      <c r="B133" s="343">
        <v>1394</v>
      </c>
      <c r="C133" s="334" t="s">
        <v>243</v>
      </c>
      <c r="D133" s="335" t="s">
        <v>1153</v>
      </c>
      <c r="E133" s="335" t="s">
        <v>4</v>
      </c>
      <c r="G133" s="323">
        <v>99053</v>
      </c>
      <c r="H133" s="323">
        <v>102689</v>
      </c>
      <c r="I133" s="336">
        <f t="shared" si="7"/>
        <v>3636</v>
      </c>
      <c r="J133" s="329"/>
      <c r="L133" s="336"/>
      <c r="M133" s="344">
        <v>3254.64</v>
      </c>
      <c r="N133" s="338">
        <v>9.0999999999999998E-2</v>
      </c>
      <c r="O133" s="330"/>
      <c r="P133" s="329"/>
      <c r="Q133" s="329"/>
      <c r="R133" s="330"/>
      <c r="S133" s="334" t="s">
        <v>107</v>
      </c>
      <c r="T133" s="334" t="s">
        <v>1155</v>
      </c>
    </row>
    <row r="134" spans="1:21" s="334" customFormat="1" x14ac:dyDescent="0.3">
      <c r="A134" s="334">
        <v>242</v>
      </c>
      <c r="B134" s="334" t="s">
        <v>250</v>
      </c>
      <c r="C134" s="334" t="s">
        <v>479</v>
      </c>
      <c r="D134" s="335" t="s">
        <v>421</v>
      </c>
      <c r="E134" s="335" t="s">
        <v>4</v>
      </c>
      <c r="G134" s="323">
        <v>123688</v>
      </c>
      <c r="H134" s="323">
        <v>124938</v>
      </c>
      <c r="I134" s="336">
        <f t="shared" si="7"/>
        <v>1250</v>
      </c>
      <c r="J134" s="329"/>
      <c r="L134" s="336">
        <f>K134-J134</f>
        <v>0</v>
      </c>
      <c r="M134" s="337">
        <v>2046.19</v>
      </c>
      <c r="N134" s="338">
        <v>8.5300000000000001E-2</v>
      </c>
      <c r="O134" s="330">
        <v>12286</v>
      </c>
      <c r="P134" s="329"/>
      <c r="Q134" s="329"/>
      <c r="R134" s="330">
        <v>0</v>
      </c>
      <c r="S134" s="334" t="s">
        <v>107</v>
      </c>
      <c r="T134" s="334" t="s">
        <v>776</v>
      </c>
    </row>
    <row r="135" spans="1:21" s="334" customFormat="1" x14ac:dyDescent="0.3">
      <c r="A135" s="334">
        <v>248</v>
      </c>
      <c r="B135" s="375" t="s">
        <v>1380</v>
      </c>
      <c r="C135" s="334" t="s">
        <v>481</v>
      </c>
      <c r="D135" s="335" t="s">
        <v>951</v>
      </c>
      <c r="E135" s="335" t="s">
        <v>4</v>
      </c>
      <c r="G135" s="323">
        <v>232094</v>
      </c>
      <c r="H135" s="323">
        <v>245125</v>
      </c>
      <c r="I135" s="336">
        <f t="shared" si="7"/>
        <v>13031</v>
      </c>
      <c r="J135" s="329"/>
      <c r="L135" s="336"/>
      <c r="M135" s="337">
        <v>3614.14</v>
      </c>
      <c r="N135" s="338">
        <v>9.4600000000000004E-2</v>
      </c>
      <c r="O135" s="330"/>
      <c r="P135" s="329"/>
      <c r="Q135" s="329"/>
      <c r="R135" s="330"/>
      <c r="S135" s="334" t="s">
        <v>107</v>
      </c>
      <c r="T135" s="334" t="s">
        <v>952</v>
      </c>
    </row>
    <row r="136" spans="1:21" s="334" customFormat="1" x14ac:dyDescent="0.3">
      <c r="A136" s="334">
        <v>248</v>
      </c>
      <c r="B136" s="343">
        <v>1447</v>
      </c>
      <c r="C136" s="334" t="s">
        <v>481</v>
      </c>
      <c r="D136" s="335" t="s">
        <v>1179</v>
      </c>
      <c r="E136" s="335" t="s">
        <v>4</v>
      </c>
      <c r="G136" s="323">
        <v>87379</v>
      </c>
      <c r="H136" s="323">
        <v>94987</v>
      </c>
      <c r="I136" s="336">
        <f t="shared" si="7"/>
        <v>7608</v>
      </c>
      <c r="J136" s="329"/>
      <c r="L136" s="336"/>
      <c r="M136" s="337">
        <v>4890.63</v>
      </c>
      <c r="N136" s="338">
        <v>0.09</v>
      </c>
      <c r="O136" s="330"/>
      <c r="P136" s="329"/>
      <c r="Q136" s="329"/>
      <c r="R136" s="330"/>
      <c r="S136" s="334" t="s">
        <v>107</v>
      </c>
      <c r="T136" s="334" t="s">
        <v>1250</v>
      </c>
    </row>
    <row r="137" spans="1:21" s="334" customFormat="1" x14ac:dyDescent="0.3">
      <c r="A137" s="334">
        <v>248</v>
      </c>
      <c r="B137" s="343">
        <v>1447</v>
      </c>
      <c r="C137" s="334" t="s">
        <v>481</v>
      </c>
      <c r="D137" s="335" t="s">
        <v>1212</v>
      </c>
      <c r="E137" s="335" t="s">
        <v>4</v>
      </c>
      <c r="G137" s="323">
        <v>110657</v>
      </c>
      <c r="H137" s="323">
        <v>117098</v>
      </c>
      <c r="I137" s="336">
        <f t="shared" si="7"/>
        <v>6441</v>
      </c>
      <c r="J137" s="329"/>
      <c r="L137" s="336"/>
      <c r="M137" s="337">
        <v>4890.63</v>
      </c>
      <c r="N137" s="338">
        <v>0.09</v>
      </c>
      <c r="O137" s="330"/>
      <c r="P137" s="329"/>
      <c r="Q137" s="329"/>
      <c r="R137" s="330"/>
      <c r="S137" s="334" t="s">
        <v>107</v>
      </c>
      <c r="T137" s="334" t="s">
        <v>1251</v>
      </c>
    </row>
    <row r="138" spans="1:21" s="334" customFormat="1" x14ac:dyDescent="0.3">
      <c r="A138" s="334">
        <v>248</v>
      </c>
      <c r="B138" s="343">
        <v>1447</v>
      </c>
      <c r="C138" s="334" t="s">
        <v>481</v>
      </c>
      <c r="D138" s="335" t="s">
        <v>1213</v>
      </c>
      <c r="E138" s="335" t="s">
        <v>4</v>
      </c>
      <c r="G138" s="323">
        <v>118750</v>
      </c>
      <c r="H138" s="323">
        <v>130437</v>
      </c>
      <c r="I138" s="336">
        <f t="shared" si="7"/>
        <v>11687</v>
      </c>
      <c r="J138" s="329"/>
      <c r="L138" s="336"/>
      <c r="M138" s="337">
        <v>4890.63</v>
      </c>
      <c r="N138" s="338">
        <v>0.09</v>
      </c>
      <c r="O138" s="330"/>
      <c r="P138" s="329"/>
      <c r="Q138" s="329"/>
      <c r="R138" s="330"/>
      <c r="S138" s="334" t="s">
        <v>107</v>
      </c>
      <c r="T138" s="334" t="s">
        <v>1252</v>
      </c>
    </row>
    <row r="139" spans="1:21" s="334" customFormat="1" x14ac:dyDescent="0.3">
      <c r="A139" s="334">
        <v>268</v>
      </c>
      <c r="B139" s="334" t="s">
        <v>281</v>
      </c>
      <c r="C139" s="334" t="s">
        <v>482</v>
      </c>
      <c r="D139" s="335" t="s">
        <v>647</v>
      </c>
      <c r="E139" s="335" t="s">
        <v>4</v>
      </c>
      <c r="G139" s="323">
        <v>198262</v>
      </c>
      <c r="H139" s="323">
        <v>198303</v>
      </c>
      <c r="I139" s="336">
        <f t="shared" si="7"/>
        <v>41</v>
      </c>
      <c r="J139" s="329"/>
      <c r="L139" s="336">
        <f>K139-J139</f>
        <v>0</v>
      </c>
      <c r="M139" s="337">
        <v>2183.1999999999998</v>
      </c>
      <c r="N139" s="338">
        <v>0.10100000000000001</v>
      </c>
      <c r="O139" s="330">
        <v>0</v>
      </c>
      <c r="P139" s="329"/>
      <c r="Q139" s="329"/>
      <c r="R139" s="330">
        <v>0</v>
      </c>
      <c r="S139" s="334" t="s">
        <v>107</v>
      </c>
      <c r="T139" s="334" t="s">
        <v>645</v>
      </c>
    </row>
    <row r="140" spans="1:21" s="334" customFormat="1" x14ac:dyDescent="0.3">
      <c r="A140" s="334">
        <v>268</v>
      </c>
      <c r="B140" s="334" t="s">
        <v>281</v>
      </c>
      <c r="C140" s="334" t="s">
        <v>482</v>
      </c>
      <c r="D140" s="335" t="s">
        <v>654</v>
      </c>
      <c r="E140" s="335" t="s">
        <v>4</v>
      </c>
      <c r="G140" s="323">
        <v>175486</v>
      </c>
      <c r="H140" s="323">
        <v>178039</v>
      </c>
      <c r="I140" s="336">
        <f t="shared" si="7"/>
        <v>2553</v>
      </c>
      <c r="J140" s="329"/>
      <c r="L140" s="336"/>
      <c r="M140" s="337">
        <v>2183.1999999999998</v>
      </c>
      <c r="N140" s="338">
        <v>0.10100000000000001</v>
      </c>
      <c r="O140" s="330">
        <v>0</v>
      </c>
      <c r="P140" s="329"/>
      <c r="Q140" s="329"/>
      <c r="R140" s="330"/>
      <c r="S140" s="334" t="s">
        <v>107</v>
      </c>
      <c r="T140" s="334" t="s">
        <v>653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666</v>
      </c>
      <c r="E141" s="335" t="s">
        <v>4</v>
      </c>
      <c r="G141" s="323">
        <v>201493</v>
      </c>
      <c r="H141" s="323">
        <v>203498</v>
      </c>
      <c r="I141" s="336">
        <f t="shared" si="7"/>
        <v>2005</v>
      </c>
      <c r="J141" s="329"/>
      <c r="L141" s="336"/>
      <c r="M141" s="337">
        <v>1623.75</v>
      </c>
      <c r="N141" s="338">
        <v>9.64E-2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689</v>
      </c>
      <c r="E142" s="335" t="s">
        <v>4</v>
      </c>
      <c r="G142" s="323">
        <v>235490</v>
      </c>
      <c r="H142" s="323">
        <v>239127</v>
      </c>
      <c r="I142" s="336">
        <f t="shared" si="7"/>
        <v>3637</v>
      </c>
      <c r="J142" s="329"/>
      <c r="L142" s="336"/>
      <c r="M142" s="337">
        <v>1623.75</v>
      </c>
      <c r="N142" s="338">
        <v>9.64E-2</v>
      </c>
      <c r="O142" s="330"/>
      <c r="P142" s="329"/>
      <c r="Q142" s="329"/>
      <c r="R142" s="330"/>
      <c r="S142" s="334" t="s">
        <v>107</v>
      </c>
      <c r="T142" s="345" t="s">
        <v>688</v>
      </c>
      <c r="U142" s="334">
        <v>84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690</v>
      </c>
      <c r="E143" s="335" t="s">
        <v>4</v>
      </c>
      <c r="G143" s="323">
        <v>196904</v>
      </c>
      <c r="H143" s="323">
        <v>199953</v>
      </c>
      <c r="I143" s="336">
        <f t="shared" si="7"/>
        <v>3049</v>
      </c>
      <c r="J143" s="329"/>
      <c r="L143" s="336"/>
      <c r="M143" s="337">
        <v>1623.75</v>
      </c>
      <c r="N143" s="338">
        <v>9.64E-2</v>
      </c>
      <c r="O143" s="330"/>
      <c r="P143" s="329"/>
      <c r="Q143" s="329"/>
      <c r="R143" s="330"/>
      <c r="S143" s="334" t="s">
        <v>107</v>
      </c>
      <c r="T143" s="334" t="s">
        <v>728</v>
      </c>
      <c r="U143" s="334" t="s">
        <v>752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681</v>
      </c>
      <c r="E144" s="335" t="s">
        <v>4</v>
      </c>
      <c r="G144" s="323">
        <v>221858</v>
      </c>
      <c r="H144" s="323">
        <v>226219</v>
      </c>
      <c r="I144" s="336">
        <f t="shared" si="7"/>
        <v>4361</v>
      </c>
      <c r="J144" s="329"/>
      <c r="L144" s="336"/>
      <c r="M144" s="337">
        <v>1623.75</v>
      </c>
      <c r="N144" s="338">
        <v>9.64E-2</v>
      </c>
      <c r="O144" s="330"/>
      <c r="P144" s="329"/>
      <c r="Q144" s="329"/>
      <c r="R144" s="330"/>
      <c r="S144" s="334" t="s">
        <v>107</v>
      </c>
      <c r="T144" s="334" t="s">
        <v>728</v>
      </c>
      <c r="U144" s="334" t="s">
        <v>752</v>
      </c>
    </row>
    <row r="145" spans="1:22" s="334" customFormat="1" x14ac:dyDescent="0.3">
      <c r="A145" s="334">
        <v>278</v>
      </c>
      <c r="B145" s="334" t="s">
        <v>371</v>
      </c>
      <c r="C145" s="334" t="s">
        <v>388</v>
      </c>
      <c r="D145" s="335" t="s">
        <v>692</v>
      </c>
      <c r="E145" s="335" t="s">
        <v>4</v>
      </c>
      <c r="G145" s="323">
        <v>209292</v>
      </c>
      <c r="H145" s="323">
        <v>214131</v>
      </c>
      <c r="I145" s="336">
        <f t="shared" si="7"/>
        <v>4839</v>
      </c>
      <c r="J145" s="329"/>
      <c r="L145" s="336"/>
      <c r="M145" s="337">
        <v>1623.75</v>
      </c>
      <c r="N145" s="338">
        <v>9.64E-2</v>
      </c>
      <c r="O145" s="330"/>
      <c r="P145" s="329"/>
      <c r="Q145" s="329"/>
      <c r="R145" s="330"/>
      <c r="S145" s="334" t="s">
        <v>107</v>
      </c>
      <c r="T145" s="334" t="s">
        <v>728</v>
      </c>
      <c r="U145" s="334" t="s">
        <v>752</v>
      </c>
    </row>
    <row r="146" spans="1:22" s="334" customFormat="1" x14ac:dyDescent="0.3">
      <c r="A146" s="334">
        <v>278</v>
      </c>
      <c r="B146" s="334" t="s">
        <v>371</v>
      </c>
      <c r="C146" s="334" t="s">
        <v>388</v>
      </c>
      <c r="D146" s="335" t="s">
        <v>695</v>
      </c>
      <c r="E146" s="335" t="s">
        <v>4</v>
      </c>
      <c r="G146" s="323">
        <v>200869</v>
      </c>
      <c r="H146" s="323">
        <v>203651</v>
      </c>
      <c r="I146" s="336">
        <f t="shared" si="7"/>
        <v>2782</v>
      </c>
      <c r="J146" s="329"/>
      <c r="L146" s="336"/>
      <c r="M146" s="337">
        <v>1623.75</v>
      </c>
      <c r="N146" s="338">
        <v>9.64E-2</v>
      </c>
      <c r="O146" s="330"/>
      <c r="P146" s="329"/>
      <c r="Q146" s="329"/>
      <c r="R146" s="330"/>
      <c r="S146" s="334" t="s">
        <v>107</v>
      </c>
      <c r="T146" s="345" t="s">
        <v>696</v>
      </c>
      <c r="U146" s="334">
        <v>84</v>
      </c>
    </row>
    <row r="147" spans="1:22" s="334" customFormat="1" x14ac:dyDescent="0.3">
      <c r="A147" s="334">
        <v>278</v>
      </c>
      <c r="B147" s="334" t="s">
        <v>371</v>
      </c>
      <c r="C147" s="334" t="s">
        <v>388</v>
      </c>
      <c r="D147" s="335" t="s">
        <v>703</v>
      </c>
      <c r="E147" s="335" t="s">
        <v>4</v>
      </c>
      <c r="G147" s="323">
        <v>164729</v>
      </c>
      <c r="H147" s="323">
        <v>170366</v>
      </c>
      <c r="I147" s="336">
        <f t="shared" si="7"/>
        <v>5637</v>
      </c>
      <c r="J147" s="329"/>
      <c r="L147" s="336"/>
      <c r="M147" s="337">
        <v>1623.75</v>
      </c>
      <c r="N147" s="338">
        <v>9.64E-2</v>
      </c>
      <c r="O147" s="330"/>
      <c r="P147" s="329"/>
      <c r="Q147" s="329"/>
      <c r="R147" s="330"/>
      <c r="S147" s="334" t="s">
        <v>107</v>
      </c>
      <c r="T147" s="345" t="s">
        <v>705</v>
      </c>
      <c r="U147" s="334">
        <v>84</v>
      </c>
    </row>
    <row r="148" spans="1:22" s="334" customFormat="1" x14ac:dyDescent="0.3">
      <c r="A148" s="334">
        <v>278</v>
      </c>
      <c r="B148" s="334" t="s">
        <v>371</v>
      </c>
      <c r="C148" s="334" t="s">
        <v>388</v>
      </c>
      <c r="D148" s="335" t="s">
        <v>704</v>
      </c>
      <c r="E148" s="335" t="s">
        <v>4</v>
      </c>
      <c r="G148" s="323">
        <v>183475</v>
      </c>
      <c r="H148" s="323">
        <v>183475</v>
      </c>
      <c r="I148" s="336">
        <f t="shared" si="7"/>
        <v>0</v>
      </c>
      <c r="J148" s="329"/>
      <c r="L148" s="336"/>
      <c r="M148" s="337">
        <v>1623.75</v>
      </c>
      <c r="N148" s="338">
        <v>9.64E-2</v>
      </c>
      <c r="O148" s="330"/>
      <c r="P148" s="329"/>
      <c r="Q148" s="329"/>
      <c r="R148" s="330"/>
      <c r="S148" s="334" t="s">
        <v>107</v>
      </c>
      <c r="T148" s="334" t="s">
        <v>728</v>
      </c>
      <c r="U148" s="334" t="s">
        <v>752</v>
      </c>
    </row>
    <row r="149" spans="1:22" s="334" customFormat="1" x14ac:dyDescent="0.3">
      <c r="A149" s="334">
        <v>278</v>
      </c>
      <c r="B149" s="334" t="s">
        <v>371</v>
      </c>
      <c r="C149" s="334" t="s">
        <v>388</v>
      </c>
      <c r="D149" s="335" t="s">
        <v>974</v>
      </c>
      <c r="E149" s="335" t="s">
        <v>4</v>
      </c>
      <c r="G149" s="323">
        <v>93246</v>
      </c>
      <c r="H149" s="323">
        <v>97606</v>
      </c>
      <c r="I149" s="336">
        <f t="shared" si="7"/>
        <v>4360</v>
      </c>
      <c r="J149" s="329"/>
      <c r="L149" s="336"/>
      <c r="M149" s="337">
        <v>1607.68</v>
      </c>
      <c r="N149" s="338">
        <v>9.4899999999999998E-2</v>
      </c>
      <c r="O149" s="330"/>
      <c r="P149" s="329"/>
      <c r="Q149" s="329"/>
      <c r="R149" s="330"/>
      <c r="S149" s="334" t="s">
        <v>107</v>
      </c>
      <c r="T149" s="334" t="s">
        <v>976</v>
      </c>
    </row>
    <row r="150" spans="1:22" s="334" customFormat="1" x14ac:dyDescent="0.3">
      <c r="A150" s="334">
        <v>278</v>
      </c>
      <c r="B150" s="334" t="s">
        <v>371</v>
      </c>
      <c r="C150" s="334" t="s">
        <v>388</v>
      </c>
      <c r="D150" s="335" t="s">
        <v>975</v>
      </c>
      <c r="E150" s="335" t="s">
        <v>4</v>
      </c>
      <c r="G150" s="323">
        <v>149638</v>
      </c>
      <c r="H150" s="323">
        <v>151340</v>
      </c>
      <c r="I150" s="336">
        <f t="shared" si="7"/>
        <v>1702</v>
      </c>
      <c r="J150" s="329"/>
      <c r="L150" s="336"/>
      <c r="M150" s="337">
        <v>1607.68</v>
      </c>
      <c r="N150" s="338">
        <v>9.4899999999999998E-2</v>
      </c>
      <c r="O150" s="330"/>
      <c r="P150" s="329"/>
      <c r="Q150" s="329"/>
      <c r="R150" s="330"/>
      <c r="S150" s="334" t="s">
        <v>107</v>
      </c>
      <c r="T150" s="334" t="s">
        <v>976</v>
      </c>
    </row>
    <row r="151" spans="1:22" s="334" customFormat="1" x14ac:dyDescent="0.3">
      <c r="A151" s="334">
        <v>278</v>
      </c>
      <c r="B151" s="334" t="s">
        <v>371</v>
      </c>
      <c r="C151" s="334" t="s">
        <v>388</v>
      </c>
      <c r="D151" s="335" t="s">
        <v>998</v>
      </c>
      <c r="E151" s="335" t="s">
        <v>4</v>
      </c>
      <c r="G151" s="323">
        <v>117410</v>
      </c>
      <c r="H151" s="323">
        <v>120460</v>
      </c>
      <c r="I151" s="336">
        <f t="shared" si="7"/>
        <v>3050</v>
      </c>
      <c r="J151" s="329"/>
      <c r="L151" s="336"/>
      <c r="M151" s="337">
        <v>1607.68</v>
      </c>
      <c r="N151" s="338">
        <v>9.4899999999999998E-2</v>
      </c>
      <c r="O151" s="330"/>
      <c r="P151" s="329"/>
      <c r="Q151" s="329"/>
      <c r="R151" s="330"/>
      <c r="S151" s="334" t="s">
        <v>107</v>
      </c>
      <c r="T151" s="334" t="s">
        <v>999</v>
      </c>
    </row>
    <row r="152" spans="1:22" s="334" customFormat="1" x14ac:dyDescent="0.3">
      <c r="A152" s="334">
        <v>278</v>
      </c>
      <c r="B152" s="334" t="s">
        <v>371</v>
      </c>
      <c r="C152" s="334" t="s">
        <v>388</v>
      </c>
      <c r="D152" s="335" t="s">
        <v>1019</v>
      </c>
      <c r="E152" s="335" t="s">
        <v>4</v>
      </c>
      <c r="G152" s="323">
        <v>114265</v>
      </c>
      <c r="H152" s="323">
        <v>117545</v>
      </c>
      <c r="I152" s="336">
        <f t="shared" si="7"/>
        <v>3280</v>
      </c>
      <c r="J152" s="329"/>
      <c r="L152" s="336"/>
      <c r="M152" s="337">
        <v>1607.68</v>
      </c>
      <c r="N152" s="338">
        <v>9.4899999999999998E-2</v>
      </c>
      <c r="O152" s="330"/>
      <c r="P152" s="329"/>
      <c r="Q152" s="329"/>
      <c r="R152" s="330"/>
      <c r="S152" s="334" t="s">
        <v>107</v>
      </c>
      <c r="T152" s="334" t="s">
        <v>1018</v>
      </c>
    </row>
    <row r="153" spans="1:22" s="334" customFormat="1" x14ac:dyDescent="0.3">
      <c r="A153" s="334">
        <v>278</v>
      </c>
      <c r="B153" s="334" t="s">
        <v>371</v>
      </c>
      <c r="C153" s="334" t="s">
        <v>388</v>
      </c>
      <c r="D153" s="335" t="s">
        <v>1056</v>
      </c>
      <c r="E153" s="335" t="s">
        <v>4</v>
      </c>
      <c r="G153" s="323">
        <v>96186</v>
      </c>
      <c r="H153" s="323">
        <v>99125</v>
      </c>
      <c r="I153" s="336">
        <f t="shared" si="7"/>
        <v>2939</v>
      </c>
      <c r="J153" s="329"/>
      <c r="L153" s="336"/>
      <c r="M153" s="337">
        <v>1607.68</v>
      </c>
      <c r="N153" s="338">
        <v>9.4899999999999998E-2</v>
      </c>
      <c r="O153" s="330"/>
      <c r="P153" s="329"/>
      <c r="Q153" s="329"/>
      <c r="R153" s="330"/>
      <c r="S153" s="334" t="s">
        <v>107</v>
      </c>
      <c r="T153" s="334" t="s">
        <v>1057</v>
      </c>
    </row>
    <row r="154" spans="1:22" s="334" customFormat="1" x14ac:dyDescent="0.3">
      <c r="A154" s="334">
        <v>278</v>
      </c>
      <c r="B154" s="334" t="s">
        <v>371</v>
      </c>
      <c r="C154" s="334" t="s">
        <v>388</v>
      </c>
      <c r="D154" s="335" t="s">
        <v>1024</v>
      </c>
      <c r="E154" s="335" t="s">
        <v>4</v>
      </c>
      <c r="G154" s="323">
        <v>156926</v>
      </c>
      <c r="H154" s="323">
        <v>158210</v>
      </c>
      <c r="I154" s="336">
        <f t="shared" si="7"/>
        <v>1284</v>
      </c>
      <c r="J154" s="329"/>
      <c r="L154" s="336"/>
      <c r="M154" s="337">
        <v>1607.68</v>
      </c>
      <c r="N154" s="338">
        <v>9.4899999999999998E-2</v>
      </c>
      <c r="O154" s="330"/>
      <c r="P154" s="329"/>
      <c r="Q154" s="329"/>
      <c r="R154" s="330"/>
      <c r="S154" s="334" t="s">
        <v>107</v>
      </c>
      <c r="T154" s="334" t="s">
        <v>1025</v>
      </c>
    </row>
    <row r="155" spans="1:22" s="334" customFormat="1" x14ac:dyDescent="0.3">
      <c r="A155" s="334">
        <v>278</v>
      </c>
      <c r="B155" s="334" t="s">
        <v>371</v>
      </c>
      <c r="C155" s="334" t="s">
        <v>388</v>
      </c>
      <c r="D155" s="335" t="s">
        <v>1270</v>
      </c>
      <c r="E155" s="335" t="s">
        <v>4</v>
      </c>
      <c r="G155" s="323">
        <v>44387</v>
      </c>
      <c r="H155" s="323">
        <v>48444</v>
      </c>
      <c r="I155" s="336">
        <f t="shared" si="7"/>
        <v>4057</v>
      </c>
      <c r="J155" s="329"/>
      <c r="L155" s="336"/>
      <c r="M155" s="337">
        <v>2278.9</v>
      </c>
      <c r="N155" s="338">
        <v>8.8999999999999996E-2</v>
      </c>
      <c r="O155" s="330"/>
      <c r="P155" s="329"/>
      <c r="Q155" s="329"/>
      <c r="R155" s="330"/>
      <c r="S155" s="334" t="s">
        <v>107</v>
      </c>
      <c r="T155" s="334" t="s">
        <v>1301</v>
      </c>
    </row>
    <row r="156" spans="1:22" s="334" customFormat="1" x14ac:dyDescent="0.3">
      <c r="A156" s="334">
        <v>278</v>
      </c>
      <c r="B156" s="334" t="s">
        <v>371</v>
      </c>
      <c r="C156" s="334" t="s">
        <v>388</v>
      </c>
      <c r="D156" s="335" t="s">
        <v>1271</v>
      </c>
      <c r="E156" s="335" t="s">
        <v>4</v>
      </c>
      <c r="G156" s="323">
        <v>29138</v>
      </c>
      <c r="H156" s="323">
        <v>31269</v>
      </c>
      <c r="I156" s="336">
        <f t="shared" si="7"/>
        <v>2131</v>
      </c>
      <c r="J156" s="329"/>
      <c r="L156" s="336"/>
      <c r="M156" s="337">
        <v>2278.9</v>
      </c>
      <c r="N156" s="338">
        <v>8.8999999999999996E-2</v>
      </c>
      <c r="O156" s="330"/>
      <c r="P156" s="329"/>
      <c r="Q156" s="329"/>
      <c r="R156" s="330"/>
      <c r="S156" s="334" t="s">
        <v>107</v>
      </c>
      <c r="T156" s="334" t="s">
        <v>1272</v>
      </c>
    </row>
    <row r="157" spans="1:22" s="334" customFormat="1" x14ac:dyDescent="0.3">
      <c r="A157" s="334">
        <v>295</v>
      </c>
      <c r="B157" s="334" t="s">
        <v>367</v>
      </c>
      <c r="C157" s="334" t="s">
        <v>383</v>
      </c>
      <c r="D157" s="335" t="s">
        <v>422</v>
      </c>
      <c r="E157" s="335" t="s">
        <v>4</v>
      </c>
      <c r="G157" s="323">
        <v>210050</v>
      </c>
      <c r="H157" s="323">
        <v>212800</v>
      </c>
      <c r="I157" s="336">
        <f t="shared" si="7"/>
        <v>2750</v>
      </c>
      <c r="J157" s="329"/>
      <c r="L157" s="336">
        <f>K157-J157</f>
        <v>0</v>
      </c>
      <c r="M157" s="337">
        <v>1566.5</v>
      </c>
      <c r="N157" s="338">
        <v>9.6699999999999994E-2</v>
      </c>
      <c r="O157" s="330">
        <v>23595</v>
      </c>
      <c r="P157" s="329"/>
      <c r="Q157" s="329"/>
      <c r="R157" s="330">
        <v>0</v>
      </c>
      <c r="S157" s="334" t="s">
        <v>107</v>
      </c>
    </row>
    <row r="158" spans="1:22" s="334" customFormat="1" x14ac:dyDescent="0.3">
      <c r="A158" s="334">
        <v>295</v>
      </c>
      <c r="B158" s="343">
        <v>1501</v>
      </c>
      <c r="C158" s="334" t="s">
        <v>383</v>
      </c>
      <c r="D158" s="335" t="s">
        <v>1058</v>
      </c>
      <c r="E158" s="335" t="s">
        <v>4</v>
      </c>
      <c r="G158" s="323">
        <v>54683</v>
      </c>
      <c r="H158" s="323">
        <v>56814</v>
      </c>
      <c r="I158" s="336">
        <f t="shared" si="7"/>
        <v>2131</v>
      </c>
      <c r="J158" s="329"/>
      <c r="L158" s="336"/>
      <c r="M158" s="337">
        <v>1939.33</v>
      </c>
      <c r="N158" s="338">
        <v>0.1003</v>
      </c>
      <c r="O158" s="330"/>
      <c r="P158" s="329"/>
      <c r="Q158" s="329"/>
      <c r="R158" s="330"/>
      <c r="S158" s="334" t="s">
        <v>107</v>
      </c>
      <c r="T158" s="334" t="s">
        <v>1059</v>
      </c>
    </row>
    <row r="159" spans="1:22" s="334" customFormat="1" x14ac:dyDescent="0.3">
      <c r="A159" s="334">
        <v>295</v>
      </c>
      <c r="B159" s="343">
        <v>1501</v>
      </c>
      <c r="C159" s="334" t="s">
        <v>383</v>
      </c>
      <c r="D159" s="335" t="s">
        <v>1559</v>
      </c>
      <c r="E159" s="335" t="s">
        <v>4</v>
      </c>
      <c r="G159" s="323">
        <v>45</v>
      </c>
      <c r="H159" s="323">
        <v>45</v>
      </c>
      <c r="I159" s="336">
        <f t="shared" si="7"/>
        <v>0</v>
      </c>
      <c r="J159" s="329"/>
      <c r="L159" s="336"/>
      <c r="M159" s="337">
        <v>2307.3200000000002</v>
      </c>
      <c r="N159" s="338">
        <v>0.105</v>
      </c>
      <c r="O159" s="330"/>
      <c r="P159" s="329"/>
      <c r="Q159" s="329"/>
      <c r="R159" s="330"/>
      <c r="S159" s="334" t="s">
        <v>107</v>
      </c>
      <c r="T159" s="334" t="s">
        <v>1560</v>
      </c>
    </row>
    <row r="160" spans="1:22" s="334" customFormat="1" x14ac:dyDescent="0.3">
      <c r="A160" s="334">
        <v>301</v>
      </c>
      <c r="B160" s="343">
        <v>1514</v>
      </c>
      <c r="C160" s="378" t="s">
        <v>675</v>
      </c>
      <c r="D160" s="379" t="s">
        <v>676</v>
      </c>
      <c r="E160" s="335" t="s">
        <v>4</v>
      </c>
      <c r="G160" s="323">
        <v>138324</v>
      </c>
      <c r="H160" s="323">
        <v>138415</v>
      </c>
      <c r="I160" s="336">
        <f t="shared" si="7"/>
        <v>91</v>
      </c>
      <c r="J160" s="329"/>
      <c r="L160" s="336"/>
      <c r="M160" s="337">
        <v>2537.1</v>
      </c>
      <c r="N160" s="338">
        <v>0.1132</v>
      </c>
      <c r="O160" s="330"/>
      <c r="P160" s="329"/>
      <c r="Q160" s="329"/>
      <c r="R160" s="330"/>
      <c r="S160" s="334" t="s">
        <v>107</v>
      </c>
      <c r="T160" s="378" t="s">
        <v>1552</v>
      </c>
      <c r="U160" s="334">
        <v>60</v>
      </c>
      <c r="V160" s="334" t="s">
        <v>673</v>
      </c>
    </row>
    <row r="161" spans="1:23" s="334" customFormat="1" x14ac:dyDescent="0.3">
      <c r="A161" s="334">
        <v>301</v>
      </c>
      <c r="B161" s="343">
        <v>1514</v>
      </c>
      <c r="C161" s="334" t="s">
        <v>675</v>
      </c>
      <c r="D161" s="335" t="s">
        <v>1326</v>
      </c>
      <c r="E161" s="335" t="s">
        <v>4</v>
      </c>
      <c r="G161" s="323">
        <v>18301</v>
      </c>
      <c r="H161" s="323">
        <v>20445</v>
      </c>
      <c r="I161" s="336">
        <f t="shared" si="7"/>
        <v>2144</v>
      </c>
      <c r="J161" s="329"/>
      <c r="L161" s="336"/>
      <c r="M161" s="337">
        <v>3752.96</v>
      </c>
      <c r="N161" s="338">
        <v>0.12</v>
      </c>
      <c r="O161" s="330"/>
      <c r="P161" s="329"/>
      <c r="Q161" s="329"/>
      <c r="R161" s="330"/>
      <c r="S161" s="334" t="s">
        <v>107</v>
      </c>
      <c r="T161" s="334" t="s">
        <v>1327</v>
      </c>
    </row>
    <row r="162" spans="1:23" s="334" customFormat="1" x14ac:dyDescent="0.3">
      <c r="A162" s="334">
        <v>301</v>
      </c>
      <c r="B162" s="343">
        <v>1514</v>
      </c>
      <c r="C162" s="334" t="s">
        <v>675</v>
      </c>
      <c r="D162" s="335" t="s">
        <v>1555</v>
      </c>
      <c r="E162" s="335" t="s">
        <v>4</v>
      </c>
      <c r="G162" s="323">
        <v>2248</v>
      </c>
      <c r="H162" s="323">
        <v>2248</v>
      </c>
      <c r="I162" s="336">
        <f t="shared" ref="I162" si="8">H162-G162</f>
        <v>0</v>
      </c>
      <c r="J162" s="329"/>
      <c r="L162" s="336"/>
      <c r="M162" s="337">
        <v>3756.96</v>
      </c>
      <c r="N162" s="338">
        <v>0.12</v>
      </c>
      <c r="O162" s="330"/>
      <c r="P162" s="329"/>
      <c r="Q162" s="329"/>
      <c r="R162" s="330"/>
      <c r="S162" s="334" t="s">
        <v>107</v>
      </c>
      <c r="T162" s="334" t="s">
        <v>1561</v>
      </c>
    </row>
    <row r="163" spans="1:23" s="334" customFormat="1" x14ac:dyDescent="0.3">
      <c r="A163" s="334">
        <v>311</v>
      </c>
      <c r="B163" s="343">
        <v>1520</v>
      </c>
      <c r="C163" s="378" t="s">
        <v>484</v>
      </c>
      <c r="D163" s="379" t="s">
        <v>860</v>
      </c>
      <c r="E163" s="335" t="s">
        <v>4</v>
      </c>
      <c r="G163" s="323">
        <v>324150</v>
      </c>
      <c r="H163" s="323">
        <v>328904</v>
      </c>
      <c r="I163" s="336">
        <f t="shared" si="7"/>
        <v>4754</v>
      </c>
      <c r="J163" s="329"/>
      <c r="L163" s="336"/>
      <c r="M163" s="337">
        <f>3100.02+150</f>
        <v>3250.02</v>
      </c>
      <c r="N163" s="338">
        <v>9.3899999999999997E-2</v>
      </c>
      <c r="O163" s="330"/>
      <c r="P163" s="329"/>
      <c r="Q163" s="329"/>
      <c r="R163" s="330"/>
      <c r="S163" s="334" t="s">
        <v>299</v>
      </c>
      <c r="T163" s="378" t="s">
        <v>1566</v>
      </c>
      <c r="V163" s="334" t="s">
        <v>1413</v>
      </c>
      <c r="W163" s="334" t="s">
        <v>862</v>
      </c>
    </row>
    <row r="164" spans="1:23" s="334" customFormat="1" x14ac:dyDescent="0.3">
      <c r="A164" s="334">
        <v>311</v>
      </c>
      <c r="B164" s="343">
        <v>1520</v>
      </c>
      <c r="C164" s="334" t="s">
        <v>484</v>
      </c>
      <c r="D164" s="335" t="s">
        <v>1232</v>
      </c>
      <c r="E164" s="335" t="s">
        <v>4</v>
      </c>
      <c r="G164" s="323">
        <v>69365</v>
      </c>
      <c r="H164" s="323">
        <v>79876</v>
      </c>
      <c r="I164" s="336">
        <f t="shared" ref="I164:I228" si="9">H164-G164</f>
        <v>10511</v>
      </c>
      <c r="J164" s="329"/>
      <c r="L164" s="336"/>
      <c r="M164" s="337">
        <f>4583.98+150</f>
        <v>4733.9799999999996</v>
      </c>
      <c r="N164" s="338">
        <v>8.8999999999999996E-2</v>
      </c>
      <c r="O164" s="330"/>
      <c r="P164" s="329"/>
      <c r="Q164" s="329"/>
      <c r="R164" s="330"/>
      <c r="S164" s="334" t="s">
        <v>299</v>
      </c>
      <c r="T164" s="334" t="s">
        <v>1413</v>
      </c>
      <c r="V164" s="334" t="s">
        <v>1233</v>
      </c>
    </row>
    <row r="165" spans="1:23" s="334" customFormat="1" x14ac:dyDescent="0.3">
      <c r="A165" s="334">
        <v>311</v>
      </c>
      <c r="B165" s="343">
        <v>1520</v>
      </c>
      <c r="C165" s="334" t="s">
        <v>484</v>
      </c>
      <c r="D165" s="335" t="s">
        <v>1200</v>
      </c>
      <c r="E165" s="335" t="s">
        <v>4</v>
      </c>
      <c r="G165" s="323">
        <v>129085</v>
      </c>
      <c r="H165" s="323">
        <v>137320</v>
      </c>
      <c r="I165" s="336">
        <f t="shared" si="9"/>
        <v>8235</v>
      </c>
      <c r="J165" s="329"/>
      <c r="L165" s="336"/>
      <c r="M165" s="337">
        <f>5391.19+150</f>
        <v>5541.19</v>
      </c>
      <c r="N165" s="338">
        <v>8.8999999999999996E-2</v>
      </c>
      <c r="O165" s="330"/>
      <c r="P165" s="329"/>
      <c r="Q165" s="329"/>
      <c r="R165" s="330"/>
      <c r="S165" s="334" t="s">
        <v>299</v>
      </c>
      <c r="T165" s="334" t="s">
        <v>1413</v>
      </c>
      <c r="V165" s="334" t="s">
        <v>1218</v>
      </c>
    </row>
    <row r="166" spans="1:23" s="334" customFormat="1" x14ac:dyDescent="0.3">
      <c r="A166" s="334">
        <v>311</v>
      </c>
      <c r="B166" s="343">
        <v>1520</v>
      </c>
      <c r="C166" s="334" t="s">
        <v>484</v>
      </c>
      <c r="D166" s="335" t="s">
        <v>1201</v>
      </c>
      <c r="E166" s="335" t="s">
        <v>4</v>
      </c>
      <c r="G166" s="323">
        <v>128382</v>
      </c>
      <c r="H166" s="323">
        <v>137661</v>
      </c>
      <c r="I166" s="336">
        <f t="shared" si="9"/>
        <v>9279</v>
      </c>
      <c r="J166" s="329"/>
      <c r="L166" s="336"/>
      <c r="M166" s="337">
        <f>4737.19+150</f>
        <v>4887.1899999999996</v>
      </c>
      <c r="N166" s="338">
        <v>8.8999999999999996E-2</v>
      </c>
      <c r="O166" s="330"/>
      <c r="P166" s="329"/>
      <c r="Q166" s="329"/>
      <c r="R166" s="330"/>
      <c r="S166" s="334" t="s">
        <v>299</v>
      </c>
      <c r="T166" s="334" t="s">
        <v>1413</v>
      </c>
      <c r="V166" s="334" t="s">
        <v>1208</v>
      </c>
    </row>
    <row r="167" spans="1:23" s="334" customFormat="1" x14ac:dyDescent="0.3">
      <c r="A167" s="334">
        <v>311</v>
      </c>
      <c r="B167" s="343">
        <v>1520</v>
      </c>
      <c r="C167" s="334" t="s">
        <v>484</v>
      </c>
      <c r="D167" s="335" t="s">
        <v>1202</v>
      </c>
      <c r="E167" s="335" t="s">
        <v>4</v>
      </c>
      <c r="G167" s="323">
        <v>120841</v>
      </c>
      <c r="H167" s="323">
        <v>129884</v>
      </c>
      <c r="I167" s="336">
        <f t="shared" si="9"/>
        <v>9043</v>
      </c>
      <c r="J167" s="329"/>
      <c r="L167" s="336"/>
      <c r="M167" s="337">
        <f>4737.19+150</f>
        <v>4887.1899999999996</v>
      </c>
      <c r="N167" s="338">
        <v>8.8999999999999996E-2</v>
      </c>
      <c r="O167" s="330"/>
      <c r="P167" s="329"/>
      <c r="Q167" s="329"/>
      <c r="R167" s="330"/>
      <c r="S167" s="334" t="s">
        <v>299</v>
      </c>
      <c r="T167" s="334" t="s">
        <v>1413</v>
      </c>
      <c r="V167" s="334" t="s">
        <v>1203</v>
      </c>
    </row>
    <row r="168" spans="1:23" s="334" customFormat="1" x14ac:dyDescent="0.3">
      <c r="A168" s="334">
        <v>319</v>
      </c>
      <c r="B168" s="334" t="s">
        <v>474</v>
      </c>
      <c r="C168" s="334" t="s">
        <v>448</v>
      </c>
      <c r="D168" s="335" t="s">
        <v>449</v>
      </c>
      <c r="E168" s="335" t="s">
        <v>4</v>
      </c>
      <c r="G168" s="323">
        <v>258301</v>
      </c>
      <c r="H168" s="323">
        <v>263097</v>
      </c>
      <c r="I168" s="336">
        <f t="shared" si="9"/>
        <v>4796</v>
      </c>
      <c r="J168" s="329"/>
      <c r="L168" s="336">
        <f>K168-J168</f>
        <v>0</v>
      </c>
      <c r="M168" s="337">
        <v>1581.52</v>
      </c>
      <c r="N168" s="346">
        <v>9.9400000000000002E-2</v>
      </c>
      <c r="O168" s="339">
        <v>11155</v>
      </c>
      <c r="P168" s="329"/>
      <c r="Q168" s="329"/>
      <c r="R168" s="339">
        <v>0</v>
      </c>
      <c r="S168" s="334" t="s">
        <v>107</v>
      </c>
    </row>
    <row r="169" spans="1:23" s="334" customFormat="1" x14ac:dyDescent="0.3">
      <c r="A169" s="334">
        <v>325</v>
      </c>
      <c r="B169" s="343">
        <v>1604</v>
      </c>
      <c r="C169" s="334" t="s">
        <v>534</v>
      </c>
      <c r="D169" s="334" t="s">
        <v>535</v>
      </c>
      <c r="E169" s="334" t="s">
        <v>4</v>
      </c>
      <c r="G169" s="323">
        <v>111888</v>
      </c>
      <c r="H169" s="323">
        <v>113600</v>
      </c>
      <c r="I169" s="336">
        <f t="shared" si="9"/>
        <v>1712</v>
      </c>
      <c r="M169" s="337">
        <v>1470.48</v>
      </c>
      <c r="N169" s="347">
        <v>0.1003</v>
      </c>
      <c r="P169" s="329"/>
      <c r="Q169" s="329"/>
      <c r="R169" s="339">
        <v>0</v>
      </c>
      <c r="S169" s="334" t="s">
        <v>107</v>
      </c>
    </row>
    <row r="170" spans="1:23" s="334" customFormat="1" x14ac:dyDescent="0.3">
      <c r="A170" s="334">
        <v>327</v>
      </c>
      <c r="B170" s="334">
        <v>1628</v>
      </c>
      <c r="C170" s="406" t="s">
        <v>579</v>
      </c>
      <c r="D170" s="378" t="s">
        <v>580</v>
      </c>
      <c r="E170" s="366" t="s">
        <v>4</v>
      </c>
      <c r="G170" s="323">
        <v>274323</v>
      </c>
      <c r="H170" s="323">
        <v>274375</v>
      </c>
      <c r="I170" s="336">
        <f t="shared" si="9"/>
        <v>52</v>
      </c>
      <c r="M170" s="337">
        <v>3909.66</v>
      </c>
      <c r="N170" s="347">
        <v>0.1172</v>
      </c>
      <c r="O170" s="330">
        <v>0</v>
      </c>
      <c r="P170" s="329"/>
      <c r="Q170" s="329"/>
      <c r="R170" s="330">
        <v>0</v>
      </c>
      <c r="S170" s="334" t="s">
        <v>107</v>
      </c>
      <c r="T170" s="378" t="s">
        <v>1519</v>
      </c>
      <c r="V170" s="334" t="s">
        <v>602</v>
      </c>
    </row>
    <row r="171" spans="1:23" s="334" customFormat="1" x14ac:dyDescent="0.3">
      <c r="A171" s="334">
        <v>327</v>
      </c>
      <c r="B171" s="334">
        <v>1628</v>
      </c>
      <c r="C171" s="406" t="s">
        <v>579</v>
      </c>
      <c r="D171" s="378" t="s">
        <v>587</v>
      </c>
      <c r="E171" s="366" t="s">
        <v>4</v>
      </c>
      <c r="G171" s="323">
        <v>174547</v>
      </c>
      <c r="H171" s="323">
        <v>174552</v>
      </c>
      <c r="I171" s="336">
        <f t="shared" si="9"/>
        <v>5</v>
      </c>
      <c r="M171" s="337">
        <v>1761.34</v>
      </c>
      <c r="N171" s="347">
        <v>0.1056</v>
      </c>
      <c r="O171" s="330">
        <v>0</v>
      </c>
      <c r="P171" s="329"/>
      <c r="Q171" s="329"/>
      <c r="R171" s="330">
        <v>0</v>
      </c>
      <c r="S171" s="334" t="s">
        <v>107</v>
      </c>
      <c r="T171" s="378" t="s">
        <v>1556</v>
      </c>
      <c r="V171" s="334" t="s">
        <v>603</v>
      </c>
    </row>
    <row r="172" spans="1:23" s="334" customFormat="1" x14ac:dyDescent="0.3">
      <c r="A172" s="334">
        <v>327</v>
      </c>
      <c r="B172" s="334">
        <v>1628</v>
      </c>
      <c r="C172" s="365" t="s">
        <v>579</v>
      </c>
      <c r="D172" s="334" t="s">
        <v>1052</v>
      </c>
      <c r="E172" s="366" t="s">
        <v>4</v>
      </c>
      <c r="G172" s="323">
        <v>51702</v>
      </c>
      <c r="H172" s="323">
        <v>58158</v>
      </c>
      <c r="I172" s="336">
        <f t="shared" si="9"/>
        <v>6456</v>
      </c>
      <c r="M172" s="337">
        <v>3844.5</v>
      </c>
      <c r="N172" s="347">
        <v>0.1128</v>
      </c>
      <c r="O172" s="330">
        <v>0</v>
      </c>
      <c r="P172" s="329"/>
      <c r="Q172" s="329"/>
      <c r="R172" s="330">
        <v>0</v>
      </c>
      <c r="S172" s="334" t="s">
        <v>107</v>
      </c>
      <c r="T172" s="334" t="s">
        <v>1053</v>
      </c>
    </row>
    <row r="173" spans="1:23" s="334" customFormat="1" x14ac:dyDescent="0.3">
      <c r="A173" s="334">
        <v>327</v>
      </c>
      <c r="B173" s="334">
        <v>1628</v>
      </c>
      <c r="C173" s="365" t="s">
        <v>579</v>
      </c>
      <c r="D173" s="334" t="s">
        <v>1068</v>
      </c>
      <c r="E173" s="366" t="s">
        <v>4</v>
      </c>
      <c r="G173" s="323">
        <v>62132</v>
      </c>
      <c r="H173" s="323">
        <v>65333</v>
      </c>
      <c r="I173" s="336">
        <f t="shared" si="9"/>
        <v>3201</v>
      </c>
      <c r="M173" s="337">
        <v>4219.38</v>
      </c>
      <c r="N173" s="347">
        <v>0.1188</v>
      </c>
      <c r="O173" s="330"/>
      <c r="P173" s="329"/>
      <c r="Q173" s="329"/>
      <c r="R173" s="330"/>
      <c r="S173" s="334" t="s">
        <v>107</v>
      </c>
      <c r="T173" s="334" t="s">
        <v>1069</v>
      </c>
    </row>
    <row r="174" spans="1:23" s="334" customFormat="1" x14ac:dyDescent="0.3">
      <c r="A174" s="334">
        <v>327</v>
      </c>
      <c r="B174" s="334">
        <v>1628</v>
      </c>
      <c r="C174" s="365" t="s">
        <v>579</v>
      </c>
      <c r="D174" s="334" t="s">
        <v>1099</v>
      </c>
      <c r="E174" s="366" t="s">
        <v>4</v>
      </c>
      <c r="G174" s="323">
        <v>61707</v>
      </c>
      <c r="H174" s="323">
        <v>65832</v>
      </c>
      <c r="I174" s="336">
        <f t="shared" si="9"/>
        <v>4125</v>
      </c>
      <c r="M174" s="337">
        <v>4219.38</v>
      </c>
      <c r="N174" s="347">
        <v>0.1188</v>
      </c>
      <c r="O174" s="330"/>
      <c r="P174" s="329"/>
      <c r="Q174" s="329"/>
      <c r="R174" s="330"/>
      <c r="S174" s="334" t="s">
        <v>107</v>
      </c>
      <c r="T174" s="334" t="s">
        <v>1100</v>
      </c>
    </row>
    <row r="175" spans="1:23" s="334" customFormat="1" x14ac:dyDescent="0.3">
      <c r="A175" s="334">
        <v>327</v>
      </c>
      <c r="B175" s="334">
        <v>1628</v>
      </c>
      <c r="C175" s="365" t="s">
        <v>579</v>
      </c>
      <c r="D175" s="334" t="s">
        <v>1121</v>
      </c>
      <c r="E175" s="366" t="s">
        <v>4</v>
      </c>
      <c r="G175" s="323">
        <v>31285</v>
      </c>
      <c r="H175" s="323">
        <v>33356</v>
      </c>
      <c r="I175" s="336">
        <f t="shared" si="9"/>
        <v>2071</v>
      </c>
      <c r="M175" s="337">
        <v>3644.38</v>
      </c>
      <c r="N175" s="347">
        <v>0.11749999999999999</v>
      </c>
      <c r="O175" s="330"/>
      <c r="P175" s="329"/>
      <c r="Q175" s="329"/>
      <c r="R175" s="330"/>
      <c r="S175" s="334" t="s">
        <v>107</v>
      </c>
      <c r="T175" s="334" t="s">
        <v>1142</v>
      </c>
    </row>
    <row r="176" spans="1:23" s="334" customFormat="1" x14ac:dyDescent="0.3">
      <c r="A176" s="334">
        <v>327</v>
      </c>
      <c r="B176" s="334">
        <v>1628</v>
      </c>
      <c r="C176" s="365" t="s">
        <v>579</v>
      </c>
      <c r="D176" s="334" t="s">
        <v>1087</v>
      </c>
      <c r="E176" s="366" t="s">
        <v>4</v>
      </c>
      <c r="G176" s="323">
        <v>84755</v>
      </c>
      <c r="H176" s="323">
        <v>91417</v>
      </c>
      <c r="I176" s="336">
        <f t="shared" si="9"/>
        <v>6662</v>
      </c>
      <c r="M176" s="337">
        <v>4219.38</v>
      </c>
      <c r="N176" s="347">
        <v>0.1188</v>
      </c>
      <c r="O176" s="330"/>
      <c r="P176" s="329"/>
      <c r="Q176" s="329"/>
      <c r="R176" s="330"/>
      <c r="S176" s="334" t="s">
        <v>107</v>
      </c>
      <c r="T176" s="334" t="s">
        <v>1088</v>
      </c>
    </row>
    <row r="177" spans="1:21" s="334" customFormat="1" x14ac:dyDescent="0.3">
      <c r="A177" s="334">
        <v>327</v>
      </c>
      <c r="B177" s="334">
        <v>1628</v>
      </c>
      <c r="C177" s="365" t="s">
        <v>579</v>
      </c>
      <c r="D177" s="334" t="s">
        <v>1458</v>
      </c>
      <c r="E177" s="366" t="s">
        <v>4</v>
      </c>
      <c r="G177" s="323">
        <v>13665</v>
      </c>
      <c r="H177" s="323">
        <v>17938</v>
      </c>
      <c r="I177" s="336">
        <f t="shared" si="9"/>
        <v>4273</v>
      </c>
      <c r="M177" s="337">
        <v>2537.39</v>
      </c>
      <c r="N177" s="347">
        <v>0.112</v>
      </c>
      <c r="O177" s="330"/>
      <c r="P177" s="329"/>
      <c r="Q177" s="329"/>
      <c r="R177" s="330"/>
      <c r="S177" s="334" t="s">
        <v>107</v>
      </c>
      <c r="T177" s="334" t="s">
        <v>1460</v>
      </c>
    </row>
    <row r="178" spans="1:21" s="334" customFormat="1" x14ac:dyDescent="0.3">
      <c r="A178" s="334">
        <v>327</v>
      </c>
      <c r="B178" s="334">
        <v>1628</v>
      </c>
      <c r="C178" s="365" t="s">
        <v>579</v>
      </c>
      <c r="D178" s="334" t="s">
        <v>1459</v>
      </c>
      <c r="E178" s="366" t="s">
        <v>4</v>
      </c>
      <c r="G178" s="323">
        <v>118</v>
      </c>
      <c r="H178" s="323">
        <v>2569</v>
      </c>
      <c r="I178" s="336">
        <f t="shared" si="9"/>
        <v>2451</v>
      </c>
      <c r="M178" s="337">
        <v>2537.39</v>
      </c>
      <c r="N178" s="347">
        <v>0.112</v>
      </c>
      <c r="O178" s="330"/>
      <c r="P178" s="329"/>
      <c r="Q178" s="329"/>
      <c r="R178" s="330"/>
      <c r="S178" s="334" t="s">
        <v>107</v>
      </c>
      <c r="T178" s="334" t="s">
        <v>1515</v>
      </c>
    </row>
    <row r="179" spans="1:21" s="334" customFormat="1" x14ac:dyDescent="0.3">
      <c r="A179" s="334">
        <v>327</v>
      </c>
      <c r="B179" s="334">
        <v>1628</v>
      </c>
      <c r="C179" s="365" t="s">
        <v>579</v>
      </c>
      <c r="D179" s="367" t="s">
        <v>1499</v>
      </c>
      <c r="E179" s="366" t="s">
        <v>4</v>
      </c>
      <c r="G179" s="323">
        <v>2433</v>
      </c>
      <c r="H179" s="323">
        <v>10684</v>
      </c>
      <c r="I179" s="336">
        <f t="shared" si="9"/>
        <v>8251</v>
      </c>
      <c r="M179" s="337">
        <v>3897.93</v>
      </c>
      <c r="N179" s="347">
        <v>0.12</v>
      </c>
      <c r="O179" s="330"/>
      <c r="P179" s="329"/>
      <c r="Q179" s="329"/>
      <c r="R179" s="330"/>
      <c r="S179" s="334" t="s">
        <v>107</v>
      </c>
      <c r="T179" s="334" t="s">
        <v>1509</v>
      </c>
    </row>
    <row r="180" spans="1:21" s="334" customFormat="1" x14ac:dyDescent="0.3">
      <c r="A180" s="334">
        <v>327</v>
      </c>
      <c r="B180" s="334">
        <v>1628</v>
      </c>
      <c r="C180" s="365" t="s">
        <v>579</v>
      </c>
      <c r="D180" s="367" t="s">
        <v>1500</v>
      </c>
      <c r="E180" s="366" t="s">
        <v>4</v>
      </c>
      <c r="G180" s="323">
        <v>145</v>
      </c>
      <c r="H180" s="323">
        <v>4794</v>
      </c>
      <c r="I180" s="336">
        <f t="shared" si="9"/>
        <v>4649</v>
      </c>
      <c r="M180" s="337">
        <v>3897.93</v>
      </c>
      <c r="N180" s="347">
        <v>0.12</v>
      </c>
      <c r="O180" s="330"/>
      <c r="P180" s="329"/>
      <c r="Q180" s="329"/>
      <c r="R180" s="330"/>
      <c r="S180" s="334" t="s">
        <v>107</v>
      </c>
      <c r="T180" s="334" t="s">
        <v>1510</v>
      </c>
    </row>
    <row r="181" spans="1:21" s="334" customFormat="1" x14ac:dyDescent="0.3">
      <c r="A181" s="186" t="s">
        <v>1027</v>
      </c>
      <c r="B181" s="343">
        <v>1636</v>
      </c>
      <c r="C181" s="334" t="s">
        <v>496</v>
      </c>
      <c r="D181" s="367" t="s">
        <v>1055</v>
      </c>
      <c r="E181" s="334" t="s">
        <v>4</v>
      </c>
      <c r="G181" s="323">
        <v>39513</v>
      </c>
      <c r="H181" s="323">
        <v>40814</v>
      </c>
      <c r="I181" s="336">
        <f t="shared" si="9"/>
        <v>1301</v>
      </c>
      <c r="M181" s="337">
        <v>1435.81</v>
      </c>
      <c r="N181" s="347">
        <v>9.9099999999999994E-2</v>
      </c>
      <c r="P181" s="329"/>
      <c r="Q181" s="329"/>
      <c r="R181" s="330"/>
      <c r="S181" s="334" t="s">
        <v>107</v>
      </c>
      <c r="T181" s="334" t="s">
        <v>1054</v>
      </c>
    </row>
    <row r="182" spans="1:21" s="334" customFormat="1" x14ac:dyDescent="0.3">
      <c r="A182" s="334">
        <v>325</v>
      </c>
      <c r="B182" s="343">
        <v>1642</v>
      </c>
      <c r="C182" s="334" t="s">
        <v>543</v>
      </c>
      <c r="D182" s="334" t="s">
        <v>767</v>
      </c>
      <c r="E182" s="335" t="s">
        <v>4</v>
      </c>
      <c r="G182" s="323">
        <v>483590</v>
      </c>
      <c r="H182" s="323">
        <v>494749</v>
      </c>
      <c r="I182" s="336">
        <f t="shared" si="9"/>
        <v>11159</v>
      </c>
      <c r="M182" s="337">
        <v>3076.06</v>
      </c>
      <c r="N182" s="334">
        <v>9.2499999999999999E-2</v>
      </c>
      <c r="O182" s="330">
        <v>0</v>
      </c>
      <c r="P182" s="329"/>
      <c r="Q182" s="329"/>
      <c r="R182" s="330"/>
      <c r="S182" s="334" t="s">
        <v>552</v>
      </c>
      <c r="T182" s="334" t="s">
        <v>769</v>
      </c>
    </row>
    <row r="183" spans="1:21" s="334" customFormat="1" x14ac:dyDescent="0.3">
      <c r="A183" s="334">
        <v>325</v>
      </c>
      <c r="B183" s="343">
        <v>1642</v>
      </c>
      <c r="C183" s="334" t="s">
        <v>543</v>
      </c>
      <c r="D183" s="334" t="s">
        <v>1114</v>
      </c>
      <c r="E183" s="335" t="s">
        <v>4</v>
      </c>
      <c r="G183" s="323">
        <v>142435</v>
      </c>
      <c r="H183" s="323">
        <v>151828</v>
      </c>
      <c r="I183" s="336">
        <f t="shared" si="9"/>
        <v>9393</v>
      </c>
      <c r="M183" s="337">
        <v>4065.45</v>
      </c>
      <c r="O183" s="330"/>
      <c r="P183" s="329"/>
      <c r="Q183" s="329"/>
      <c r="R183" s="330"/>
      <c r="S183" s="334" t="s">
        <v>552</v>
      </c>
      <c r="T183" s="334" t="s">
        <v>1115</v>
      </c>
    </row>
    <row r="184" spans="1:21" s="334" customFormat="1" x14ac:dyDescent="0.3">
      <c r="A184" s="334">
        <v>325</v>
      </c>
      <c r="B184" s="343">
        <v>1642</v>
      </c>
      <c r="C184" s="334" t="s">
        <v>543</v>
      </c>
      <c r="D184" s="334" t="s">
        <v>1423</v>
      </c>
      <c r="E184" s="335" t="s">
        <v>4</v>
      </c>
      <c r="G184" s="323">
        <v>51366</v>
      </c>
      <c r="H184" s="323">
        <v>63554</v>
      </c>
      <c r="I184" s="336">
        <f t="shared" si="9"/>
        <v>12188</v>
      </c>
      <c r="M184" s="337">
        <v>4155.2299999999996</v>
      </c>
      <c r="N184" s="334">
        <v>9.2399999999999996E-2</v>
      </c>
      <c r="O184" s="330"/>
      <c r="P184" s="329"/>
      <c r="Q184" s="329"/>
      <c r="R184" s="330"/>
      <c r="S184" s="334" t="s">
        <v>552</v>
      </c>
      <c r="T184" s="334" t="s">
        <v>1424</v>
      </c>
    </row>
    <row r="185" spans="1:21" s="334" customFormat="1" ht="18" customHeight="1" x14ac:dyDescent="0.3">
      <c r="A185" s="334">
        <v>322</v>
      </c>
      <c r="B185" s="343">
        <v>1645</v>
      </c>
      <c r="C185" s="334" t="s">
        <v>507</v>
      </c>
      <c r="D185" s="334" t="s">
        <v>1090</v>
      </c>
      <c r="E185" s="334" t="s">
        <v>4</v>
      </c>
      <c r="I185" s="336">
        <f t="shared" si="9"/>
        <v>0</v>
      </c>
      <c r="M185" s="337">
        <v>4220.8900000000003</v>
      </c>
      <c r="P185" s="329"/>
      <c r="Q185" s="329"/>
      <c r="R185" s="330"/>
      <c r="S185" s="334" t="s">
        <v>107</v>
      </c>
      <c r="T185" s="334" t="s">
        <v>1091</v>
      </c>
    </row>
    <row r="186" spans="1:21" s="334" customFormat="1" x14ac:dyDescent="0.3">
      <c r="A186" s="271" t="s">
        <v>931</v>
      </c>
      <c r="B186" s="343">
        <v>1647</v>
      </c>
      <c r="C186" s="321" t="s">
        <v>546</v>
      </c>
      <c r="D186" s="321" t="s">
        <v>545</v>
      </c>
      <c r="E186" s="335" t="s">
        <v>4</v>
      </c>
      <c r="G186" s="323">
        <v>270861</v>
      </c>
      <c r="H186" s="323">
        <v>274000</v>
      </c>
      <c r="I186" s="336">
        <f t="shared" si="9"/>
        <v>3139</v>
      </c>
      <c r="M186" s="337">
        <v>2344.14</v>
      </c>
      <c r="N186" s="347">
        <v>0.1003</v>
      </c>
      <c r="O186" s="330">
        <v>0</v>
      </c>
      <c r="P186" s="329"/>
      <c r="Q186" s="329"/>
      <c r="R186" s="330">
        <v>0</v>
      </c>
      <c r="S186" s="334" t="s">
        <v>107</v>
      </c>
      <c r="T186" s="334" t="s">
        <v>1124</v>
      </c>
    </row>
    <row r="187" spans="1:21" s="334" customFormat="1" x14ac:dyDescent="0.3">
      <c r="A187" s="271" t="s">
        <v>931</v>
      </c>
      <c r="B187" s="343">
        <v>1647</v>
      </c>
      <c r="C187" s="321" t="s">
        <v>546</v>
      </c>
      <c r="D187" s="321" t="s">
        <v>551</v>
      </c>
      <c r="E187" s="335" t="s">
        <v>4</v>
      </c>
      <c r="G187" s="323">
        <v>236777</v>
      </c>
      <c r="H187" s="323">
        <v>236800</v>
      </c>
      <c r="I187" s="336">
        <f t="shared" si="9"/>
        <v>23</v>
      </c>
      <c r="M187" s="337">
        <v>2186.12</v>
      </c>
      <c r="N187" s="347">
        <v>0.1003</v>
      </c>
      <c r="O187" s="330">
        <v>0</v>
      </c>
      <c r="P187" s="329"/>
      <c r="Q187" s="329"/>
      <c r="R187" s="330">
        <v>0</v>
      </c>
      <c r="S187" s="334" t="s">
        <v>107</v>
      </c>
      <c r="T187" s="334" t="s">
        <v>836</v>
      </c>
    </row>
    <row r="188" spans="1:21" s="334" customFormat="1" x14ac:dyDescent="0.3">
      <c r="A188" s="334">
        <v>330</v>
      </c>
      <c r="B188" s="343">
        <v>1661</v>
      </c>
      <c r="C188" s="334" t="s">
        <v>627</v>
      </c>
      <c r="D188" s="334" t="s">
        <v>632</v>
      </c>
      <c r="E188" s="334" t="s">
        <v>4</v>
      </c>
      <c r="G188" s="323">
        <v>275505</v>
      </c>
      <c r="H188" s="323">
        <v>279896</v>
      </c>
      <c r="I188" s="336">
        <f t="shared" si="9"/>
        <v>4391</v>
      </c>
      <c r="M188" s="337">
        <v>3562.55</v>
      </c>
      <c r="N188" s="347">
        <v>0.1026</v>
      </c>
      <c r="O188" s="330">
        <v>0</v>
      </c>
      <c r="S188" s="334" t="s">
        <v>299</v>
      </c>
      <c r="T188" s="334" t="s">
        <v>633</v>
      </c>
      <c r="U188" s="334" t="s">
        <v>661</v>
      </c>
    </row>
    <row r="189" spans="1:21" s="334" customFormat="1" x14ac:dyDescent="0.3">
      <c r="A189" s="334">
        <v>330</v>
      </c>
      <c r="B189" s="343">
        <v>1661</v>
      </c>
      <c r="C189" s="334" t="s">
        <v>627</v>
      </c>
      <c r="D189" s="334" t="s">
        <v>665</v>
      </c>
      <c r="E189" s="334" t="s">
        <v>4</v>
      </c>
      <c r="G189" s="323">
        <v>265092</v>
      </c>
      <c r="H189" s="323">
        <v>270639</v>
      </c>
      <c r="I189" s="336">
        <f t="shared" si="9"/>
        <v>5547</v>
      </c>
      <c r="M189" s="337">
        <v>3377.18</v>
      </c>
      <c r="N189" s="347">
        <v>0.1026</v>
      </c>
      <c r="O189" s="330">
        <v>0</v>
      </c>
      <c r="S189" s="334" t="s">
        <v>299</v>
      </c>
      <c r="T189" s="334" t="s">
        <v>674</v>
      </c>
      <c r="U189" s="334">
        <v>48</v>
      </c>
    </row>
    <row r="190" spans="1:21" s="334" customFormat="1" x14ac:dyDescent="0.3">
      <c r="A190" s="334">
        <v>330</v>
      </c>
      <c r="B190" s="343">
        <v>1661</v>
      </c>
      <c r="C190" s="334" t="s">
        <v>627</v>
      </c>
      <c r="D190" s="334" t="s">
        <v>730</v>
      </c>
      <c r="E190" s="334" t="s">
        <v>4</v>
      </c>
      <c r="G190" s="323">
        <v>277908</v>
      </c>
      <c r="H190" s="323">
        <v>283371</v>
      </c>
      <c r="I190" s="336">
        <f t="shared" si="9"/>
        <v>5463</v>
      </c>
      <c r="M190" s="337">
        <v>3502.37</v>
      </c>
      <c r="N190" s="334">
        <v>9.8199999999999996E-2</v>
      </c>
      <c r="O190" s="330"/>
      <c r="S190" s="334" t="s">
        <v>299</v>
      </c>
      <c r="T190" s="334" t="s">
        <v>933</v>
      </c>
      <c r="U190" s="334">
        <v>48</v>
      </c>
    </row>
    <row r="191" spans="1:21" s="334" customFormat="1" x14ac:dyDescent="0.3">
      <c r="A191" s="334">
        <v>330</v>
      </c>
      <c r="B191" s="343">
        <v>1661</v>
      </c>
      <c r="C191" s="334" t="s">
        <v>627</v>
      </c>
      <c r="D191" s="334" t="s">
        <v>969</v>
      </c>
      <c r="E191" s="334" t="s">
        <v>4</v>
      </c>
      <c r="G191" s="323">
        <v>247235</v>
      </c>
      <c r="H191" s="323">
        <v>255883</v>
      </c>
      <c r="I191" s="336">
        <f t="shared" si="9"/>
        <v>8648</v>
      </c>
      <c r="M191" s="337">
        <v>3828.85</v>
      </c>
      <c r="N191" s="334">
        <v>9.9900000000000003E-2</v>
      </c>
      <c r="O191" s="330" t="s">
        <v>638</v>
      </c>
      <c r="S191" s="334" t="s">
        <v>299</v>
      </c>
      <c r="T191" s="334" t="s">
        <v>970</v>
      </c>
    </row>
    <row r="192" spans="1:21" s="334" customFormat="1" x14ac:dyDescent="0.3">
      <c r="A192" s="334">
        <v>330</v>
      </c>
      <c r="B192" s="343">
        <v>1661</v>
      </c>
      <c r="C192" s="334" t="s">
        <v>627</v>
      </c>
      <c r="D192" s="334" t="s">
        <v>1083</v>
      </c>
      <c r="E192" s="334" t="s">
        <v>4</v>
      </c>
      <c r="G192" s="323">
        <v>133645</v>
      </c>
      <c r="H192" s="323">
        <v>140975</v>
      </c>
      <c r="I192" s="336">
        <f t="shared" si="9"/>
        <v>7330</v>
      </c>
      <c r="M192" s="337">
        <v>4092.33</v>
      </c>
      <c r="N192" s="334">
        <v>9.9900000000000003E-2</v>
      </c>
      <c r="O192" s="330"/>
      <c r="S192" s="334" t="s">
        <v>299</v>
      </c>
      <c r="T192" s="334" t="s">
        <v>1084</v>
      </c>
    </row>
    <row r="193" spans="1:20" s="334" customFormat="1" x14ac:dyDescent="0.3">
      <c r="A193" s="334">
        <v>330</v>
      </c>
      <c r="B193" s="343">
        <v>1661</v>
      </c>
      <c r="C193" s="334" t="s">
        <v>627</v>
      </c>
      <c r="D193" s="334" t="s">
        <v>1085</v>
      </c>
      <c r="E193" s="334" t="s">
        <v>4</v>
      </c>
      <c r="G193" s="323">
        <v>156257</v>
      </c>
      <c r="H193" s="323">
        <v>158696</v>
      </c>
      <c r="I193" s="336">
        <f t="shared" si="9"/>
        <v>2439</v>
      </c>
      <c r="M193" s="337">
        <v>3343.89</v>
      </c>
      <c r="N193" s="334">
        <v>0.1014</v>
      </c>
      <c r="O193" s="330"/>
      <c r="S193" s="334" t="s">
        <v>299</v>
      </c>
      <c r="T193" s="334" t="s">
        <v>1084</v>
      </c>
    </row>
    <row r="194" spans="1:20" s="334" customFormat="1" x14ac:dyDescent="0.3">
      <c r="A194" s="334">
        <v>330</v>
      </c>
      <c r="B194" s="343">
        <v>1661</v>
      </c>
      <c r="C194" s="334" t="s">
        <v>627</v>
      </c>
      <c r="D194" s="334" t="s">
        <v>1236</v>
      </c>
      <c r="E194" s="334" t="s">
        <v>4</v>
      </c>
      <c r="G194" s="323">
        <v>39740</v>
      </c>
      <c r="H194" s="323">
        <v>42239</v>
      </c>
      <c r="I194" s="336">
        <f t="shared" si="9"/>
        <v>2499</v>
      </c>
      <c r="M194" s="337">
        <v>3849.73</v>
      </c>
      <c r="N194" s="338">
        <v>0.11</v>
      </c>
      <c r="O194" s="330"/>
      <c r="S194" s="334" t="s">
        <v>299</v>
      </c>
      <c r="T194" s="334" t="s">
        <v>1280</v>
      </c>
    </row>
    <row r="195" spans="1:20" s="334" customFormat="1" x14ac:dyDescent="0.3">
      <c r="A195" s="334">
        <v>330</v>
      </c>
      <c r="B195" s="343">
        <v>1661</v>
      </c>
      <c r="C195" s="334" t="s">
        <v>627</v>
      </c>
      <c r="D195" s="334" t="s">
        <v>1237</v>
      </c>
      <c r="E195" s="334" t="s">
        <v>4</v>
      </c>
      <c r="G195" s="323">
        <v>41470</v>
      </c>
      <c r="H195" s="323">
        <v>41487</v>
      </c>
      <c r="I195" s="336">
        <f t="shared" si="9"/>
        <v>17</v>
      </c>
      <c r="M195" s="337">
        <v>3849.73</v>
      </c>
      <c r="N195" s="338">
        <v>0.11</v>
      </c>
      <c r="O195" s="330"/>
      <c r="S195" s="334" t="s">
        <v>299</v>
      </c>
      <c r="T195" s="334" t="s">
        <v>1269</v>
      </c>
    </row>
    <row r="196" spans="1:20" s="334" customFormat="1" x14ac:dyDescent="0.3">
      <c r="A196" s="334">
        <v>330</v>
      </c>
      <c r="B196" s="343">
        <v>1661</v>
      </c>
      <c r="C196" s="334" t="s">
        <v>627</v>
      </c>
      <c r="D196" s="334" t="s">
        <v>1348</v>
      </c>
      <c r="E196" s="334" t="s">
        <v>4</v>
      </c>
      <c r="G196" s="323">
        <v>20279</v>
      </c>
      <c r="H196" s="323">
        <v>21611</v>
      </c>
      <c r="I196" s="336">
        <f t="shared" si="9"/>
        <v>1332</v>
      </c>
      <c r="M196" s="337">
        <v>3992.6</v>
      </c>
      <c r="N196" s="338">
        <v>0.11</v>
      </c>
      <c r="O196" s="330"/>
      <c r="S196" s="334" t="s">
        <v>299</v>
      </c>
      <c r="T196" s="334" t="s">
        <v>1347</v>
      </c>
    </row>
    <row r="197" spans="1:20" s="334" customFormat="1" x14ac:dyDescent="0.3">
      <c r="A197" s="334">
        <v>330</v>
      </c>
      <c r="B197" s="343">
        <v>1661</v>
      </c>
      <c r="C197" s="334" t="s">
        <v>627</v>
      </c>
      <c r="D197" s="334" t="s">
        <v>1238</v>
      </c>
      <c r="E197" s="334" t="s">
        <v>4</v>
      </c>
      <c r="G197" s="323">
        <v>7933</v>
      </c>
      <c r="H197" s="323">
        <v>9033</v>
      </c>
      <c r="I197" s="336">
        <f t="shared" si="9"/>
        <v>1100</v>
      </c>
      <c r="M197" s="337">
        <v>3728.95</v>
      </c>
      <c r="N197" s="338">
        <v>0.105</v>
      </c>
      <c r="O197" s="330"/>
      <c r="S197" s="334" t="s">
        <v>299</v>
      </c>
      <c r="T197" s="334" t="s">
        <v>1281</v>
      </c>
    </row>
    <row r="198" spans="1:20" s="334" customFormat="1" x14ac:dyDescent="0.3">
      <c r="A198" s="334">
        <v>330</v>
      </c>
      <c r="B198" s="343">
        <v>1661</v>
      </c>
      <c r="C198" s="334" t="s">
        <v>627</v>
      </c>
      <c r="D198" s="334" t="s">
        <v>1342</v>
      </c>
      <c r="E198" s="334" t="s">
        <v>4</v>
      </c>
      <c r="G198" s="323">
        <v>14152</v>
      </c>
      <c r="H198" s="323">
        <v>18347</v>
      </c>
      <c r="I198" s="336">
        <f t="shared" si="9"/>
        <v>4195</v>
      </c>
      <c r="M198" s="337">
        <v>3728.95</v>
      </c>
      <c r="N198" s="338">
        <v>0.105</v>
      </c>
      <c r="O198" s="330"/>
      <c r="S198" s="334" t="s">
        <v>299</v>
      </c>
      <c r="T198" s="334" t="s">
        <v>1343</v>
      </c>
    </row>
    <row r="199" spans="1:20" s="334" customFormat="1" x14ac:dyDescent="0.3">
      <c r="A199" s="334">
        <v>330</v>
      </c>
      <c r="B199" s="343">
        <v>1661</v>
      </c>
      <c r="C199" s="334" t="s">
        <v>627</v>
      </c>
      <c r="D199" s="334" t="s">
        <v>1278</v>
      </c>
      <c r="E199" s="334" t="s">
        <v>4</v>
      </c>
      <c r="G199" s="323">
        <v>78190</v>
      </c>
      <c r="H199" s="323">
        <v>82457</v>
      </c>
      <c r="I199" s="336">
        <f t="shared" si="9"/>
        <v>4267</v>
      </c>
      <c r="M199" s="337">
        <v>4398.04</v>
      </c>
      <c r="N199" s="338">
        <v>9.5000000000000001E-2</v>
      </c>
      <c r="O199" s="330"/>
      <c r="S199" s="334" t="s">
        <v>299</v>
      </c>
      <c r="T199" s="334" t="s">
        <v>1282</v>
      </c>
    </row>
    <row r="200" spans="1:20" s="334" customFormat="1" x14ac:dyDescent="0.3">
      <c r="A200" s="334">
        <v>330</v>
      </c>
      <c r="B200" s="343">
        <v>1661</v>
      </c>
      <c r="C200" s="334" t="s">
        <v>627</v>
      </c>
      <c r="D200" s="334" t="s">
        <v>1294</v>
      </c>
      <c r="E200" s="334" t="s">
        <v>4</v>
      </c>
      <c r="G200" s="323">
        <v>52810</v>
      </c>
      <c r="H200" s="323">
        <v>62108</v>
      </c>
      <c r="I200" s="336">
        <f t="shared" si="9"/>
        <v>9298</v>
      </c>
      <c r="M200" s="337">
        <v>4398.04</v>
      </c>
      <c r="N200" s="338">
        <v>9.5000000000000001E-2</v>
      </c>
      <c r="O200" s="330"/>
      <c r="S200" s="334" t="s">
        <v>299</v>
      </c>
      <c r="T200" s="334" t="s">
        <v>1302</v>
      </c>
    </row>
    <row r="201" spans="1:20" s="334" customFormat="1" x14ac:dyDescent="0.3">
      <c r="A201" s="334">
        <v>330</v>
      </c>
      <c r="B201" s="343">
        <v>1661</v>
      </c>
      <c r="C201" s="334" t="s">
        <v>627</v>
      </c>
      <c r="D201" s="334" t="s">
        <v>1316</v>
      </c>
      <c r="E201" s="334" t="s">
        <v>4</v>
      </c>
      <c r="G201" s="323">
        <v>69277</v>
      </c>
      <c r="H201" s="323">
        <v>80895</v>
      </c>
      <c r="I201" s="336">
        <f t="shared" si="9"/>
        <v>11618</v>
      </c>
      <c r="M201" s="337">
        <v>4398.04</v>
      </c>
      <c r="N201" s="338">
        <v>9.5000000000000001E-2</v>
      </c>
      <c r="O201" s="330"/>
      <c r="S201" s="334" t="s">
        <v>299</v>
      </c>
      <c r="T201" s="334" t="s">
        <v>1317</v>
      </c>
    </row>
    <row r="202" spans="1:20" s="334" customFormat="1" x14ac:dyDescent="0.3">
      <c r="A202" s="334">
        <v>330</v>
      </c>
      <c r="B202" s="343">
        <v>1661</v>
      </c>
      <c r="C202" s="334" t="s">
        <v>627</v>
      </c>
      <c r="D202" s="334" t="s">
        <v>1318</v>
      </c>
      <c r="E202" s="334" t="s">
        <v>4</v>
      </c>
      <c r="G202" s="323">
        <v>40519</v>
      </c>
      <c r="H202" s="323">
        <v>52353</v>
      </c>
      <c r="I202" s="336">
        <f t="shared" si="9"/>
        <v>11834</v>
      </c>
      <c r="M202" s="337">
        <v>4398.04</v>
      </c>
      <c r="N202" s="338">
        <v>9.5000000000000001E-2</v>
      </c>
      <c r="O202" s="330"/>
      <c r="S202" s="334" t="s">
        <v>299</v>
      </c>
      <c r="T202" s="334" t="s">
        <v>1317</v>
      </c>
    </row>
    <row r="203" spans="1:20" s="334" customFormat="1" x14ac:dyDescent="0.3">
      <c r="A203" s="334">
        <v>330</v>
      </c>
      <c r="B203" s="343">
        <v>1661</v>
      </c>
      <c r="C203" s="334" t="s">
        <v>627</v>
      </c>
      <c r="D203" s="334" t="s">
        <v>1330</v>
      </c>
      <c r="E203" s="334" t="s">
        <v>4</v>
      </c>
      <c r="G203" s="323">
        <v>88425</v>
      </c>
      <c r="H203" s="323">
        <v>98601</v>
      </c>
      <c r="I203" s="336">
        <f t="shared" si="9"/>
        <v>10176</v>
      </c>
      <c r="M203" s="337">
        <v>4373.05</v>
      </c>
      <c r="N203" s="338">
        <v>9.5000000000000001E-2</v>
      </c>
      <c r="O203" s="330"/>
      <c r="S203" s="334" t="s">
        <v>299</v>
      </c>
      <c r="T203" s="334" t="s">
        <v>1336</v>
      </c>
    </row>
    <row r="204" spans="1:20" s="334" customFormat="1" x14ac:dyDescent="0.3">
      <c r="A204" s="334">
        <v>330</v>
      </c>
      <c r="B204" s="343">
        <v>1661</v>
      </c>
      <c r="C204" s="334" t="s">
        <v>627</v>
      </c>
      <c r="D204" s="334" t="s">
        <v>1331</v>
      </c>
      <c r="E204" s="334" t="s">
        <v>4</v>
      </c>
      <c r="G204" s="323">
        <v>66750</v>
      </c>
      <c r="H204" s="323">
        <v>73121</v>
      </c>
      <c r="I204" s="336">
        <f t="shared" si="9"/>
        <v>6371</v>
      </c>
      <c r="M204" s="337">
        <v>4373.05</v>
      </c>
      <c r="N204" s="338">
        <v>9.5000000000000001E-2</v>
      </c>
      <c r="O204" s="330"/>
      <c r="S204" s="334" t="s">
        <v>299</v>
      </c>
      <c r="T204" s="334" t="s">
        <v>1337</v>
      </c>
    </row>
    <row r="205" spans="1:20" s="334" customFormat="1" x14ac:dyDescent="0.3">
      <c r="A205" s="334">
        <v>330</v>
      </c>
      <c r="B205" s="343">
        <v>1661</v>
      </c>
      <c r="C205" s="334" t="s">
        <v>627</v>
      </c>
      <c r="D205" s="334" t="s">
        <v>1332</v>
      </c>
      <c r="E205" s="334" t="s">
        <v>4</v>
      </c>
      <c r="G205" s="323">
        <v>94102</v>
      </c>
      <c r="H205" s="323">
        <v>105963</v>
      </c>
      <c r="I205" s="336">
        <f t="shared" si="9"/>
        <v>11861</v>
      </c>
      <c r="M205" s="337">
        <v>4822.62</v>
      </c>
      <c r="N205" s="338">
        <v>9.5000000000000001E-2</v>
      </c>
      <c r="O205" s="330"/>
      <c r="S205" s="334" t="s">
        <v>299</v>
      </c>
      <c r="T205" s="334" t="s">
        <v>1338</v>
      </c>
    </row>
    <row r="206" spans="1:20" s="334" customFormat="1" x14ac:dyDescent="0.3">
      <c r="A206" s="334">
        <v>330</v>
      </c>
      <c r="B206" s="343">
        <v>1661</v>
      </c>
      <c r="C206" s="334" t="s">
        <v>627</v>
      </c>
      <c r="D206" s="334" t="s">
        <v>1333</v>
      </c>
      <c r="E206" s="334" t="s">
        <v>4</v>
      </c>
      <c r="G206" s="323">
        <v>55476</v>
      </c>
      <c r="H206" s="323">
        <v>61243</v>
      </c>
      <c r="I206" s="336">
        <f t="shared" si="9"/>
        <v>5767</v>
      </c>
      <c r="M206" s="337">
        <v>4822.62</v>
      </c>
      <c r="N206" s="338">
        <v>9.5000000000000001E-2</v>
      </c>
      <c r="O206" s="330"/>
      <c r="S206" s="334" t="s">
        <v>299</v>
      </c>
      <c r="T206" s="334" t="s">
        <v>1339</v>
      </c>
    </row>
    <row r="207" spans="1:20" s="334" customFormat="1" x14ac:dyDescent="0.3">
      <c r="A207" s="334">
        <v>330</v>
      </c>
      <c r="B207" s="343">
        <v>1661</v>
      </c>
      <c r="C207" s="334" t="s">
        <v>627</v>
      </c>
      <c r="D207" s="334" t="s">
        <v>1334</v>
      </c>
      <c r="E207" s="334" t="s">
        <v>4</v>
      </c>
      <c r="G207" s="323">
        <v>109233</v>
      </c>
      <c r="H207" s="323">
        <v>121234</v>
      </c>
      <c r="I207" s="336">
        <f t="shared" si="9"/>
        <v>12001</v>
      </c>
      <c r="M207" s="337">
        <v>4822.62</v>
      </c>
      <c r="N207" s="338">
        <v>9.5000000000000001E-2</v>
      </c>
      <c r="O207" s="330"/>
      <c r="S207" s="334" t="s">
        <v>299</v>
      </c>
      <c r="T207" s="334" t="s">
        <v>1338</v>
      </c>
    </row>
    <row r="208" spans="1:20" s="334" customFormat="1" x14ac:dyDescent="0.3">
      <c r="A208" s="334">
        <v>330</v>
      </c>
      <c r="B208" s="343">
        <v>1661</v>
      </c>
      <c r="C208" s="334" t="s">
        <v>627</v>
      </c>
      <c r="D208" s="334" t="s">
        <v>1349</v>
      </c>
      <c r="E208" s="334" t="s">
        <v>4</v>
      </c>
      <c r="G208" s="323">
        <v>5740</v>
      </c>
      <c r="H208" s="323">
        <v>5744</v>
      </c>
      <c r="I208" s="336">
        <f t="shared" si="9"/>
        <v>4</v>
      </c>
      <c r="M208" s="337">
        <v>3626.31</v>
      </c>
      <c r="N208" s="338">
        <v>0.105</v>
      </c>
      <c r="O208" s="330"/>
      <c r="S208" s="334" t="s">
        <v>299</v>
      </c>
      <c r="T208" s="334" t="s">
        <v>1347</v>
      </c>
    </row>
    <row r="209" spans="1:21" s="334" customFormat="1" x14ac:dyDescent="0.3">
      <c r="A209" s="334">
        <v>330</v>
      </c>
      <c r="B209" s="343">
        <v>1661</v>
      </c>
      <c r="C209" s="334" t="s">
        <v>627</v>
      </c>
      <c r="D209" s="334" t="s">
        <v>1352</v>
      </c>
      <c r="E209" s="334" t="s">
        <v>4</v>
      </c>
      <c r="G209" s="323">
        <v>5345</v>
      </c>
      <c r="H209" s="323">
        <v>5531</v>
      </c>
      <c r="I209" s="336">
        <f t="shared" si="9"/>
        <v>186</v>
      </c>
      <c r="M209" s="337">
        <v>2058.5500000000002</v>
      </c>
      <c r="N209" s="338">
        <v>0.11</v>
      </c>
      <c r="O209" s="330"/>
      <c r="S209" s="334" t="s">
        <v>299</v>
      </c>
      <c r="T209" s="334" t="s">
        <v>1353</v>
      </c>
    </row>
    <row r="210" spans="1:21" s="334" customFormat="1" x14ac:dyDescent="0.3">
      <c r="A210" s="334">
        <v>330</v>
      </c>
      <c r="B210" s="343">
        <v>1661</v>
      </c>
      <c r="C210" s="334" t="s">
        <v>627</v>
      </c>
      <c r="D210" s="334" t="s">
        <v>1335</v>
      </c>
      <c r="E210" s="334" t="s">
        <v>4</v>
      </c>
      <c r="G210" s="323">
        <v>18472</v>
      </c>
      <c r="H210" s="323">
        <v>25117</v>
      </c>
      <c r="I210" s="336">
        <f t="shared" si="9"/>
        <v>6645</v>
      </c>
      <c r="M210" s="337">
        <v>4822.62</v>
      </c>
      <c r="N210" s="338">
        <v>9.5000000000000001E-2</v>
      </c>
      <c r="O210" s="330"/>
      <c r="S210" s="334" t="s">
        <v>299</v>
      </c>
      <c r="T210" s="334" t="s">
        <v>1338</v>
      </c>
    </row>
    <row r="211" spans="1:21" s="334" customFormat="1" x14ac:dyDescent="0.3">
      <c r="A211" s="334">
        <v>330</v>
      </c>
      <c r="B211" s="343">
        <v>1661</v>
      </c>
      <c r="C211" s="334" t="s">
        <v>627</v>
      </c>
      <c r="D211" s="334" t="s">
        <v>1506</v>
      </c>
      <c r="E211" s="334" t="s">
        <v>4</v>
      </c>
      <c r="G211" s="323">
        <v>13</v>
      </c>
      <c r="H211" s="323">
        <v>1581</v>
      </c>
      <c r="I211" s="336">
        <f t="shared" si="9"/>
        <v>1568</v>
      </c>
      <c r="M211" s="337">
        <v>4047.72</v>
      </c>
      <c r="N211" s="338">
        <v>0.114</v>
      </c>
      <c r="O211" s="330"/>
      <c r="S211" s="334" t="s">
        <v>299</v>
      </c>
      <c r="T211" s="334" t="s">
        <v>1507</v>
      </c>
    </row>
    <row r="212" spans="1:21" s="334" customFormat="1" x14ac:dyDescent="0.3">
      <c r="A212" s="334">
        <v>326</v>
      </c>
      <c r="B212" s="327">
        <v>1665</v>
      </c>
      <c r="C212" s="334" t="s">
        <v>571</v>
      </c>
      <c r="D212" s="334" t="s">
        <v>672</v>
      </c>
      <c r="E212" s="334" t="s">
        <v>4</v>
      </c>
      <c r="G212" s="323">
        <v>168838</v>
      </c>
      <c r="H212" s="323">
        <v>168989</v>
      </c>
      <c r="I212" s="336">
        <f t="shared" si="9"/>
        <v>151</v>
      </c>
      <c r="J212" s="329"/>
      <c r="L212" s="336"/>
      <c r="M212" s="337">
        <v>3276.13</v>
      </c>
      <c r="N212" s="338">
        <v>0.10390000000000001</v>
      </c>
      <c r="O212" s="330"/>
      <c r="P212" s="329"/>
      <c r="Q212" s="329"/>
      <c r="R212" s="330"/>
      <c r="S212" s="321" t="s">
        <v>303</v>
      </c>
      <c r="T212" s="334" t="s">
        <v>750</v>
      </c>
      <c r="U212" s="334" t="s">
        <v>762</v>
      </c>
    </row>
    <row r="213" spans="1:21" s="334" customFormat="1" x14ac:dyDescent="0.3">
      <c r="A213" s="334">
        <v>326</v>
      </c>
      <c r="B213" s="327">
        <v>1665</v>
      </c>
      <c r="C213" s="334" t="s">
        <v>571</v>
      </c>
      <c r="D213" s="334" t="s">
        <v>765</v>
      </c>
      <c r="E213" s="334" t="s">
        <v>4</v>
      </c>
      <c r="G213" s="323">
        <v>513048</v>
      </c>
      <c r="H213" s="323">
        <v>523156</v>
      </c>
      <c r="I213" s="336">
        <f t="shared" si="9"/>
        <v>10108</v>
      </c>
      <c r="J213" s="329"/>
      <c r="L213" s="336"/>
      <c r="M213" s="337">
        <v>2989.44</v>
      </c>
      <c r="N213" s="338">
        <v>9.8100000000000007E-2</v>
      </c>
      <c r="O213" s="330">
        <v>0</v>
      </c>
      <c r="P213" s="329"/>
      <c r="Q213" s="329"/>
      <c r="R213" s="330"/>
      <c r="S213" s="321" t="s">
        <v>303</v>
      </c>
      <c r="T213" s="334" t="s">
        <v>766</v>
      </c>
    </row>
    <row r="214" spans="1:21" s="334" customFormat="1" ht="18" customHeight="1" x14ac:dyDescent="0.3">
      <c r="A214" s="334">
        <v>326</v>
      </c>
      <c r="B214" s="327">
        <v>1665</v>
      </c>
      <c r="C214" s="334" t="s">
        <v>571</v>
      </c>
      <c r="D214" s="334" t="s">
        <v>849</v>
      </c>
      <c r="E214" s="334" t="s">
        <v>4</v>
      </c>
      <c r="G214" s="323">
        <v>394805</v>
      </c>
      <c r="H214" s="323">
        <v>399924</v>
      </c>
      <c r="I214" s="336">
        <f t="shared" si="9"/>
        <v>5119</v>
      </c>
      <c r="J214" s="329"/>
      <c r="L214" s="336"/>
      <c r="M214" s="337">
        <v>2679.33</v>
      </c>
      <c r="N214" s="334">
        <v>9.7699999999999995E-2</v>
      </c>
      <c r="O214" s="330">
        <v>0</v>
      </c>
      <c r="P214" s="329"/>
      <c r="Q214" s="329"/>
      <c r="R214" s="330"/>
      <c r="S214" s="321" t="s">
        <v>303</v>
      </c>
      <c r="T214" s="334" t="s">
        <v>852</v>
      </c>
    </row>
    <row r="215" spans="1:21" s="334" customFormat="1" x14ac:dyDescent="0.3">
      <c r="A215" s="334">
        <v>326</v>
      </c>
      <c r="B215" s="327">
        <v>1665</v>
      </c>
      <c r="C215" s="334" t="s">
        <v>571</v>
      </c>
      <c r="D215" s="334" t="s">
        <v>851</v>
      </c>
      <c r="E215" s="334" t="s">
        <v>4</v>
      </c>
      <c r="G215" s="323">
        <v>431370</v>
      </c>
      <c r="H215" s="323">
        <v>441989</v>
      </c>
      <c r="I215" s="336">
        <f t="shared" si="9"/>
        <v>10619</v>
      </c>
      <c r="J215" s="329"/>
      <c r="L215" s="336"/>
      <c r="M215" s="337">
        <v>2679.33</v>
      </c>
      <c r="N215" s="334">
        <v>9.7699999999999995E-2</v>
      </c>
      <c r="O215" s="330">
        <v>0</v>
      </c>
      <c r="P215" s="329"/>
      <c r="Q215" s="329"/>
      <c r="R215" s="330"/>
      <c r="S215" s="321" t="s">
        <v>303</v>
      </c>
      <c r="T215" s="334" t="s">
        <v>854</v>
      </c>
    </row>
    <row r="216" spans="1:21" s="334" customFormat="1" ht="18" customHeight="1" x14ac:dyDescent="0.3">
      <c r="A216" s="334">
        <v>326</v>
      </c>
      <c r="B216" s="327">
        <v>1665</v>
      </c>
      <c r="C216" s="334" t="s">
        <v>571</v>
      </c>
      <c r="D216" s="334" t="s">
        <v>904</v>
      </c>
      <c r="E216" s="334" t="s">
        <v>4</v>
      </c>
      <c r="G216" s="323">
        <v>409466</v>
      </c>
      <c r="H216" s="323">
        <v>415117</v>
      </c>
      <c r="I216" s="336">
        <f t="shared" si="9"/>
        <v>5651</v>
      </c>
      <c r="J216" s="329"/>
      <c r="L216" s="336"/>
      <c r="M216" s="337">
        <v>2778.03</v>
      </c>
      <c r="N216" s="334">
        <v>0.1101</v>
      </c>
      <c r="O216" s="330">
        <v>0</v>
      </c>
      <c r="P216" s="329"/>
      <c r="Q216" s="329"/>
      <c r="R216" s="330"/>
      <c r="S216" s="321" t="s">
        <v>303</v>
      </c>
      <c r="T216" s="334" t="s">
        <v>906</v>
      </c>
    </row>
    <row r="217" spans="1:21" s="334" customFormat="1" x14ac:dyDescent="0.3">
      <c r="A217" s="334">
        <v>326</v>
      </c>
      <c r="B217" s="327">
        <v>1665</v>
      </c>
      <c r="C217" s="334" t="s">
        <v>571</v>
      </c>
      <c r="D217" s="334" t="s">
        <v>903</v>
      </c>
      <c r="E217" s="334" t="s">
        <v>4</v>
      </c>
      <c r="G217" s="323">
        <v>292161</v>
      </c>
      <c r="H217" s="323">
        <v>302179</v>
      </c>
      <c r="I217" s="336">
        <f t="shared" si="9"/>
        <v>10018</v>
      </c>
      <c r="J217" s="329"/>
      <c r="L217" s="336"/>
      <c r="M217" s="337">
        <v>2888.89</v>
      </c>
      <c r="N217" s="334">
        <v>0.1091</v>
      </c>
      <c r="O217" s="330">
        <v>0</v>
      </c>
      <c r="P217" s="329"/>
      <c r="Q217" s="329"/>
      <c r="R217" s="330"/>
      <c r="S217" s="321" t="s">
        <v>303</v>
      </c>
      <c r="T217" s="334" t="s">
        <v>905</v>
      </c>
    </row>
    <row r="218" spans="1:21" s="334" customFormat="1" x14ac:dyDescent="0.3">
      <c r="A218" s="334">
        <v>326</v>
      </c>
      <c r="B218" s="327">
        <v>1665</v>
      </c>
      <c r="C218" s="334" t="s">
        <v>571</v>
      </c>
      <c r="D218" s="334" t="s">
        <v>983</v>
      </c>
      <c r="E218" s="334" t="s">
        <v>4</v>
      </c>
      <c r="G218" s="323">
        <v>197083</v>
      </c>
      <c r="H218" s="323">
        <v>201944</v>
      </c>
      <c r="I218" s="336">
        <f t="shared" si="9"/>
        <v>4861</v>
      </c>
      <c r="J218" s="329"/>
      <c r="L218" s="336"/>
      <c r="M218" s="337">
        <v>3166.18</v>
      </c>
      <c r="N218" s="334">
        <v>0.1094</v>
      </c>
      <c r="O218" s="330">
        <v>0</v>
      </c>
      <c r="P218" s="329"/>
      <c r="Q218" s="329"/>
      <c r="R218" s="330"/>
      <c r="S218" s="321" t="s">
        <v>303</v>
      </c>
      <c r="T218" s="334" t="s">
        <v>1001</v>
      </c>
    </row>
    <row r="219" spans="1:21" s="334" customFormat="1" x14ac:dyDescent="0.3">
      <c r="A219" s="334">
        <v>326</v>
      </c>
      <c r="B219" s="327">
        <v>1665</v>
      </c>
      <c r="C219" s="334" t="s">
        <v>571</v>
      </c>
      <c r="D219" s="334" t="s">
        <v>984</v>
      </c>
      <c r="E219" s="334" t="s">
        <v>4</v>
      </c>
      <c r="G219" s="323">
        <v>211217</v>
      </c>
      <c r="H219" s="323">
        <v>220165</v>
      </c>
      <c r="I219" s="336">
        <f t="shared" si="9"/>
        <v>8948</v>
      </c>
      <c r="J219" s="329"/>
      <c r="L219" s="336"/>
      <c r="M219" s="337">
        <v>3233.36</v>
      </c>
      <c r="N219" s="334">
        <v>9.1700000000000004E-2</v>
      </c>
      <c r="O219" s="330">
        <v>0</v>
      </c>
      <c r="P219" s="329"/>
      <c r="Q219" s="329"/>
      <c r="R219" s="330"/>
      <c r="S219" s="321" t="s">
        <v>303</v>
      </c>
      <c r="T219" s="334" t="s">
        <v>987</v>
      </c>
    </row>
    <row r="220" spans="1:21" s="334" customFormat="1" x14ac:dyDescent="0.3">
      <c r="A220" s="334">
        <v>326</v>
      </c>
      <c r="B220" s="327">
        <v>1665</v>
      </c>
      <c r="C220" s="334" t="s">
        <v>571</v>
      </c>
      <c r="D220" s="334" t="s">
        <v>985</v>
      </c>
      <c r="E220" s="334" t="s">
        <v>4</v>
      </c>
      <c r="G220" s="323">
        <v>277390</v>
      </c>
      <c r="H220" s="323">
        <v>285232</v>
      </c>
      <c r="I220" s="336">
        <f t="shared" si="9"/>
        <v>7842</v>
      </c>
      <c r="J220" s="329"/>
      <c r="L220" s="336"/>
      <c r="M220" s="337">
        <v>2889.33</v>
      </c>
      <c r="N220" s="334">
        <v>9.1800000000000007E-2</v>
      </c>
      <c r="O220" s="330">
        <v>0</v>
      </c>
      <c r="P220" s="329"/>
      <c r="Q220" s="329"/>
      <c r="R220" s="330"/>
      <c r="S220" s="321" t="s">
        <v>303</v>
      </c>
      <c r="T220" s="334" t="s">
        <v>988</v>
      </c>
    </row>
    <row r="221" spans="1:21" s="334" customFormat="1" x14ac:dyDescent="0.3">
      <c r="A221" s="334">
        <v>326</v>
      </c>
      <c r="B221" s="327">
        <v>1665</v>
      </c>
      <c r="C221" s="334" t="s">
        <v>571</v>
      </c>
      <c r="D221" s="334" t="s">
        <v>986</v>
      </c>
      <c r="E221" s="334" t="s">
        <v>4</v>
      </c>
      <c r="G221" s="323">
        <v>158024</v>
      </c>
      <c r="H221" s="323">
        <v>166097</v>
      </c>
      <c r="I221" s="336">
        <f t="shared" si="9"/>
        <v>8073</v>
      </c>
      <c r="J221" s="329"/>
      <c r="L221" s="336"/>
      <c r="M221" s="337">
        <v>2889.33</v>
      </c>
      <c r="N221" s="334">
        <v>9.1800000000000007E-2</v>
      </c>
      <c r="O221" s="330">
        <v>0</v>
      </c>
      <c r="P221" s="329"/>
      <c r="Q221" s="329"/>
      <c r="R221" s="330"/>
      <c r="S221" s="321" t="s">
        <v>303</v>
      </c>
      <c r="T221" s="334" t="s">
        <v>989</v>
      </c>
    </row>
    <row r="222" spans="1:21" s="334" customFormat="1" x14ac:dyDescent="0.3">
      <c r="A222" s="334">
        <v>326</v>
      </c>
      <c r="B222" s="327">
        <v>1665</v>
      </c>
      <c r="C222" s="334" t="s">
        <v>571</v>
      </c>
      <c r="D222" s="334" t="s">
        <v>1073</v>
      </c>
      <c r="E222" s="334" t="s">
        <v>4</v>
      </c>
      <c r="G222" s="323">
        <v>261166</v>
      </c>
      <c r="H222" s="323">
        <v>270534</v>
      </c>
      <c r="I222" s="336">
        <f t="shared" si="9"/>
        <v>9368</v>
      </c>
      <c r="J222" s="329"/>
      <c r="L222" s="336"/>
      <c r="M222" s="337">
        <v>3775.16</v>
      </c>
      <c r="N222" s="334">
        <v>9.8000000000000004E-2</v>
      </c>
      <c r="O222" s="330">
        <v>0</v>
      </c>
      <c r="P222" s="329"/>
      <c r="Q222" s="329"/>
      <c r="R222" s="330"/>
      <c r="S222" s="321" t="s">
        <v>303</v>
      </c>
      <c r="T222" s="334" t="s">
        <v>1077</v>
      </c>
    </row>
    <row r="223" spans="1:21" s="334" customFormat="1" x14ac:dyDescent="0.3">
      <c r="A223" s="334">
        <v>326</v>
      </c>
      <c r="B223" s="327">
        <v>1665</v>
      </c>
      <c r="C223" s="334" t="s">
        <v>571</v>
      </c>
      <c r="D223" s="334" t="s">
        <v>1101</v>
      </c>
      <c r="E223" s="334" t="s">
        <v>4</v>
      </c>
      <c r="G223" s="323">
        <v>168766</v>
      </c>
      <c r="H223" s="323">
        <v>174463</v>
      </c>
      <c r="I223" s="336">
        <f t="shared" si="9"/>
        <v>5697</v>
      </c>
      <c r="J223" s="329"/>
      <c r="L223" s="336"/>
      <c r="M223" s="337">
        <v>3816.79</v>
      </c>
      <c r="N223" s="334">
        <v>0.10440000000000001</v>
      </c>
      <c r="O223" s="330"/>
      <c r="P223" s="329"/>
      <c r="Q223" s="329"/>
      <c r="R223" s="330"/>
      <c r="S223" s="321" t="s">
        <v>303</v>
      </c>
      <c r="T223" s="334" t="s">
        <v>1098</v>
      </c>
    </row>
    <row r="224" spans="1:21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1122</v>
      </c>
      <c r="E224" s="334" t="s">
        <v>4</v>
      </c>
      <c r="G224" s="323">
        <v>146156</v>
      </c>
      <c r="H224" s="323">
        <v>152509</v>
      </c>
      <c r="I224" s="336">
        <f t="shared" si="9"/>
        <v>6353</v>
      </c>
      <c r="J224" s="329"/>
      <c r="L224" s="336"/>
      <c r="M224" s="337">
        <v>3508.01</v>
      </c>
      <c r="N224" s="334">
        <v>0.1079</v>
      </c>
      <c r="O224" s="330"/>
      <c r="P224" s="329"/>
      <c r="Q224" s="329"/>
      <c r="R224" s="330"/>
      <c r="S224" s="321" t="s">
        <v>303</v>
      </c>
      <c r="T224" s="334" t="s">
        <v>1123</v>
      </c>
    </row>
    <row r="225" spans="1:21" s="334" customFormat="1" x14ac:dyDescent="0.3">
      <c r="A225" s="334">
        <v>326</v>
      </c>
      <c r="B225" s="327">
        <v>1665</v>
      </c>
      <c r="C225" s="334" t="s">
        <v>571</v>
      </c>
      <c r="D225" s="334" t="s">
        <v>1307</v>
      </c>
      <c r="E225" s="334" t="s">
        <v>4</v>
      </c>
      <c r="G225" s="323">
        <v>92117</v>
      </c>
      <c r="H225" s="323">
        <v>99936</v>
      </c>
      <c r="I225" s="336">
        <f t="shared" si="9"/>
        <v>7819</v>
      </c>
      <c r="J225" s="329"/>
      <c r="L225" s="336"/>
      <c r="M225" s="337">
        <v>4562.82</v>
      </c>
      <c r="N225" s="347">
        <v>0.1</v>
      </c>
      <c r="O225" s="330"/>
      <c r="P225" s="329"/>
      <c r="Q225" s="329"/>
      <c r="R225" s="330"/>
      <c r="S225" s="321" t="s">
        <v>303</v>
      </c>
      <c r="T225" s="334" t="s">
        <v>1308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1309</v>
      </c>
      <c r="E226" s="334" t="s">
        <v>4</v>
      </c>
      <c r="G226" s="323">
        <v>71037</v>
      </c>
      <c r="H226" s="323">
        <v>78090</v>
      </c>
      <c r="I226" s="336">
        <f t="shared" si="9"/>
        <v>7053</v>
      </c>
      <c r="J226" s="329"/>
      <c r="L226" s="336"/>
      <c r="M226" s="337">
        <v>4239.8100000000004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1308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1311</v>
      </c>
      <c r="E227" s="334" t="s">
        <v>4</v>
      </c>
      <c r="G227" s="323">
        <v>97648</v>
      </c>
      <c r="H227" s="323">
        <v>105716</v>
      </c>
      <c r="I227" s="336">
        <f t="shared" si="9"/>
        <v>8068</v>
      </c>
      <c r="J227" s="329"/>
      <c r="L227" s="336"/>
      <c r="M227" s="337">
        <v>4050.11</v>
      </c>
      <c r="N227" s="347">
        <v>0.1</v>
      </c>
      <c r="O227" s="330"/>
      <c r="P227" s="329"/>
      <c r="Q227" s="329"/>
      <c r="R227" s="330"/>
      <c r="S227" s="321" t="s">
        <v>303</v>
      </c>
      <c r="T227" s="334" t="s">
        <v>1312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1461</v>
      </c>
      <c r="E228" s="334" t="s">
        <v>4</v>
      </c>
      <c r="G228" s="323">
        <v>25697</v>
      </c>
      <c r="H228" s="323">
        <v>32774</v>
      </c>
      <c r="I228" s="336">
        <f t="shared" si="9"/>
        <v>7077</v>
      </c>
      <c r="J228" s="329"/>
      <c r="L228" s="336"/>
      <c r="M228" s="337">
        <v>4073.32</v>
      </c>
      <c r="N228" s="347">
        <v>9.9000000000000005E-2</v>
      </c>
      <c r="O228" s="330"/>
      <c r="P228" s="329"/>
      <c r="Q228" s="329"/>
      <c r="R228" s="330"/>
      <c r="S228" s="321" t="s">
        <v>303</v>
      </c>
      <c r="T228" s="334" t="s">
        <v>1465</v>
      </c>
    </row>
    <row r="229" spans="1:21" s="334" customFormat="1" ht="18" customHeight="1" x14ac:dyDescent="0.3">
      <c r="A229" s="334">
        <v>326</v>
      </c>
      <c r="B229" s="327">
        <v>1665</v>
      </c>
      <c r="C229" s="334" t="s">
        <v>571</v>
      </c>
      <c r="D229" s="334" t="s">
        <v>1462</v>
      </c>
      <c r="E229" s="334" t="s">
        <v>4</v>
      </c>
      <c r="G229" s="323">
        <v>20571</v>
      </c>
      <c r="H229" s="323">
        <v>27765</v>
      </c>
      <c r="I229" s="336">
        <f t="shared" ref="I229:I233" si="10">H229-G229</f>
        <v>7194</v>
      </c>
      <c r="J229" s="329"/>
      <c r="L229" s="336"/>
      <c r="M229" s="337">
        <v>4073.32</v>
      </c>
      <c r="N229" s="347">
        <v>9.9000000000000005E-2</v>
      </c>
      <c r="O229" s="330"/>
      <c r="P229" s="329"/>
      <c r="Q229" s="329"/>
      <c r="R229" s="330"/>
      <c r="S229" s="321" t="s">
        <v>303</v>
      </c>
      <c r="T229" s="334" t="s">
        <v>1465</v>
      </c>
    </row>
    <row r="230" spans="1:21" s="334" customFormat="1" ht="18" customHeight="1" x14ac:dyDescent="0.3">
      <c r="A230" s="334">
        <v>326</v>
      </c>
      <c r="B230" s="327">
        <v>1665</v>
      </c>
      <c r="C230" s="334" t="s">
        <v>571</v>
      </c>
      <c r="D230" s="334" t="s">
        <v>1463</v>
      </c>
      <c r="E230" s="334" t="s">
        <v>4</v>
      </c>
      <c r="G230" s="323">
        <v>24835</v>
      </c>
      <c r="H230" s="323">
        <v>35093</v>
      </c>
      <c r="I230" s="336">
        <f t="shared" si="10"/>
        <v>10258</v>
      </c>
      <c r="J230" s="329"/>
      <c r="L230" s="336"/>
      <c r="M230" s="337">
        <v>3799.23</v>
      </c>
      <c r="N230" s="347">
        <v>0.1</v>
      </c>
      <c r="O230" s="330"/>
      <c r="P230" s="329"/>
      <c r="Q230" s="329"/>
      <c r="R230" s="330"/>
      <c r="S230" s="321" t="s">
        <v>303</v>
      </c>
      <c r="T230" s="334" t="s">
        <v>1465</v>
      </c>
    </row>
    <row r="231" spans="1:21" s="334" customFormat="1" ht="18" customHeight="1" x14ac:dyDescent="0.3">
      <c r="A231" s="334">
        <v>326</v>
      </c>
      <c r="B231" s="327">
        <v>1665</v>
      </c>
      <c r="C231" s="334" t="s">
        <v>571</v>
      </c>
      <c r="D231" s="334" t="s">
        <v>1455</v>
      </c>
      <c r="E231" s="334" t="s">
        <v>4</v>
      </c>
      <c r="G231" s="323">
        <v>25704</v>
      </c>
      <c r="H231" s="323">
        <v>32557</v>
      </c>
      <c r="I231" s="336">
        <f t="shared" si="10"/>
        <v>6853</v>
      </c>
      <c r="J231" s="329"/>
      <c r="L231" s="336"/>
      <c r="M231" s="337">
        <v>3799.23</v>
      </c>
      <c r="N231" s="347">
        <v>0.1</v>
      </c>
      <c r="O231" s="330"/>
      <c r="P231" s="329"/>
      <c r="Q231" s="329"/>
      <c r="R231" s="330"/>
      <c r="S231" s="321" t="s">
        <v>303</v>
      </c>
      <c r="T231" s="334" t="s">
        <v>1465</v>
      </c>
    </row>
    <row r="232" spans="1:21" s="334" customFormat="1" ht="18" customHeight="1" x14ac:dyDescent="0.3">
      <c r="A232" s="334">
        <v>326</v>
      </c>
      <c r="B232" s="327">
        <v>1665</v>
      </c>
      <c r="C232" s="334" t="s">
        <v>571</v>
      </c>
      <c r="D232" s="334" t="s">
        <v>1464</v>
      </c>
      <c r="E232" s="334" t="s">
        <v>4</v>
      </c>
      <c r="G232" s="323">
        <v>23844</v>
      </c>
      <c r="H232" s="323">
        <v>31772</v>
      </c>
      <c r="I232" s="336">
        <f t="shared" si="10"/>
        <v>7928</v>
      </c>
      <c r="J232" s="329"/>
      <c r="L232" s="336"/>
      <c r="M232" s="337">
        <v>3694.45</v>
      </c>
      <c r="N232" s="347">
        <v>0.1</v>
      </c>
      <c r="O232" s="330"/>
      <c r="P232" s="329"/>
      <c r="Q232" s="329"/>
      <c r="R232" s="330"/>
      <c r="S232" s="321" t="s">
        <v>303</v>
      </c>
      <c r="T232" s="334" t="s">
        <v>1465</v>
      </c>
    </row>
    <row r="233" spans="1:21" s="334" customFormat="1" ht="18" customHeight="1" x14ac:dyDescent="0.3">
      <c r="A233" s="334">
        <v>326</v>
      </c>
      <c r="B233" s="327">
        <v>1665</v>
      </c>
      <c r="C233" s="334" t="s">
        <v>571</v>
      </c>
      <c r="D233" s="334" t="s">
        <v>1476</v>
      </c>
      <c r="E233" s="334" t="s">
        <v>4</v>
      </c>
      <c r="G233" s="323">
        <v>17055</v>
      </c>
      <c r="H233" s="323">
        <v>24461</v>
      </c>
      <c r="I233" s="336">
        <f t="shared" si="10"/>
        <v>7406</v>
      </c>
      <c r="J233" s="329"/>
      <c r="L233" s="336"/>
      <c r="M233" s="337">
        <v>4073.32</v>
      </c>
      <c r="N233" s="347">
        <v>9.9000000000000005E-2</v>
      </c>
      <c r="O233" s="330"/>
      <c r="P233" s="329"/>
      <c r="Q233" s="329"/>
      <c r="R233" s="330"/>
      <c r="S233" s="321" t="s">
        <v>303</v>
      </c>
      <c r="T233" s="334" t="s">
        <v>1478</v>
      </c>
    </row>
    <row r="234" spans="1:21" s="334" customFormat="1" ht="16.5" customHeight="1" x14ac:dyDescent="0.3">
      <c r="A234" s="334">
        <v>325</v>
      </c>
      <c r="B234" s="327">
        <v>1671</v>
      </c>
      <c r="C234" s="321" t="s">
        <v>555</v>
      </c>
      <c r="D234" s="321" t="s">
        <v>1209</v>
      </c>
      <c r="E234" s="334" t="s">
        <v>4</v>
      </c>
      <c r="I234" s="336">
        <v>0</v>
      </c>
      <c r="J234" s="329"/>
      <c r="L234" s="336"/>
      <c r="M234" s="337">
        <v>4999</v>
      </c>
      <c r="N234" s="338">
        <v>0</v>
      </c>
      <c r="O234" s="330"/>
      <c r="P234" s="329"/>
      <c r="Q234" s="329"/>
      <c r="R234" s="330"/>
      <c r="S234" s="334" t="s">
        <v>301</v>
      </c>
      <c r="T234" s="334" t="s">
        <v>1211</v>
      </c>
    </row>
    <row r="235" spans="1:21" s="334" customFormat="1" x14ac:dyDescent="0.3">
      <c r="A235" s="334">
        <v>325</v>
      </c>
      <c r="B235" s="327">
        <v>1671</v>
      </c>
      <c r="C235" s="321" t="s">
        <v>555</v>
      </c>
      <c r="D235" s="321" t="s">
        <v>1305</v>
      </c>
      <c r="E235" s="334" t="s">
        <v>4</v>
      </c>
      <c r="I235" s="336">
        <v>0</v>
      </c>
      <c r="J235" s="329"/>
      <c r="L235" s="336"/>
      <c r="M235" s="337">
        <v>4999</v>
      </c>
      <c r="N235" s="338">
        <v>0</v>
      </c>
      <c r="O235" s="330"/>
      <c r="P235" s="329"/>
      <c r="Q235" s="329"/>
      <c r="R235" s="330"/>
      <c r="S235" s="334" t="s">
        <v>301</v>
      </c>
      <c r="T235" s="334" t="s">
        <v>1306</v>
      </c>
    </row>
    <row r="236" spans="1:21" s="334" customFormat="1" x14ac:dyDescent="0.3">
      <c r="A236" s="364" t="s">
        <v>1143</v>
      </c>
      <c r="B236" s="327">
        <v>1673</v>
      </c>
      <c r="C236" s="321" t="s">
        <v>682</v>
      </c>
      <c r="D236" s="321" t="s">
        <v>683</v>
      </c>
      <c r="E236" s="334" t="s">
        <v>4</v>
      </c>
      <c r="F236" s="334" t="s">
        <v>804</v>
      </c>
      <c r="G236" s="323">
        <v>160792</v>
      </c>
      <c r="H236" s="323">
        <v>162618</v>
      </c>
      <c r="I236" s="336">
        <f t="shared" ref="I236:I300" si="11">H236-G236</f>
        <v>1826</v>
      </c>
      <c r="J236" s="339">
        <v>8008</v>
      </c>
      <c r="K236" s="339">
        <v>8114</v>
      </c>
      <c r="L236" s="336">
        <f>K236-J236</f>
        <v>106</v>
      </c>
      <c r="M236" s="337">
        <v>1885.63</v>
      </c>
      <c r="N236" s="338">
        <v>8.8300000000000003E-2</v>
      </c>
      <c r="O236" s="330"/>
      <c r="P236" s="329"/>
      <c r="Q236" s="329"/>
      <c r="R236" s="330"/>
      <c r="S236" s="334" t="s">
        <v>107</v>
      </c>
      <c r="T236" s="334" t="s">
        <v>749</v>
      </c>
      <c r="U236" s="334" t="s">
        <v>463</v>
      </c>
    </row>
    <row r="237" spans="1:21" s="334" customFormat="1" x14ac:dyDescent="0.3">
      <c r="A237" s="364"/>
      <c r="B237" s="327">
        <v>1673</v>
      </c>
      <c r="C237" s="321" t="s">
        <v>682</v>
      </c>
      <c r="D237" s="321" t="s">
        <v>1497</v>
      </c>
      <c r="E237" s="334" t="s">
        <v>4</v>
      </c>
      <c r="G237" s="323">
        <v>3112</v>
      </c>
      <c r="H237" s="323">
        <v>5034</v>
      </c>
      <c r="I237" s="336">
        <f t="shared" si="11"/>
        <v>1922</v>
      </c>
      <c r="J237" s="339">
        <v>44</v>
      </c>
      <c r="K237" s="339">
        <v>172</v>
      </c>
      <c r="L237" s="336">
        <f>K237-J237</f>
        <v>128</v>
      </c>
      <c r="M237" s="337">
        <v>2975.45</v>
      </c>
      <c r="N237" s="338">
        <v>9.5000000000000001E-2</v>
      </c>
      <c r="O237" s="330"/>
      <c r="P237" s="329"/>
      <c r="Q237" s="329"/>
      <c r="R237" s="330"/>
      <c r="S237" s="334" t="s">
        <v>107</v>
      </c>
      <c r="T237" s="334" t="s">
        <v>1516</v>
      </c>
    </row>
    <row r="238" spans="1:21" s="334" customFormat="1" x14ac:dyDescent="0.3">
      <c r="A238" s="334">
        <v>328</v>
      </c>
      <c r="B238" s="411">
        <v>1679</v>
      </c>
      <c r="C238" s="334" t="s">
        <v>616</v>
      </c>
      <c r="D238" s="334" t="s">
        <v>1066</v>
      </c>
      <c r="E238" s="334" t="s">
        <v>4</v>
      </c>
      <c r="G238" s="323">
        <v>104037</v>
      </c>
      <c r="H238" s="323">
        <v>107534</v>
      </c>
      <c r="I238" s="336">
        <f t="shared" si="11"/>
        <v>3497</v>
      </c>
      <c r="M238" s="337">
        <v>3458.92</v>
      </c>
      <c r="N238" s="347">
        <v>9.1999999999999998E-2</v>
      </c>
      <c r="O238" s="330"/>
      <c r="S238" s="334" t="s">
        <v>107</v>
      </c>
      <c r="T238" s="334" t="s">
        <v>1067</v>
      </c>
    </row>
    <row r="239" spans="1:21" s="334" customFormat="1" x14ac:dyDescent="0.3">
      <c r="A239" s="364" t="s">
        <v>1086</v>
      </c>
      <c r="B239" s="411">
        <v>1679</v>
      </c>
      <c r="C239" s="334" t="s">
        <v>616</v>
      </c>
      <c r="D239" s="334" t="s">
        <v>1296</v>
      </c>
      <c r="E239" s="334" t="s">
        <v>4</v>
      </c>
      <c r="G239" s="323">
        <v>49172</v>
      </c>
      <c r="H239" s="323">
        <v>52375</v>
      </c>
      <c r="I239" s="336">
        <f t="shared" si="11"/>
        <v>3203</v>
      </c>
      <c r="M239" s="337">
        <v>3998.76</v>
      </c>
      <c r="N239" s="347">
        <v>9.9000000000000005E-2</v>
      </c>
      <c r="O239" s="330"/>
      <c r="S239" s="334" t="s">
        <v>107</v>
      </c>
      <c r="T239" s="334" t="s">
        <v>1295</v>
      </c>
    </row>
    <row r="240" spans="1:21" s="334" customFormat="1" x14ac:dyDescent="0.3">
      <c r="A240" s="331" t="s">
        <v>920</v>
      </c>
      <c r="B240" s="343">
        <v>1683</v>
      </c>
      <c r="C240" s="334" t="s">
        <v>636</v>
      </c>
      <c r="D240" s="334" t="s">
        <v>771</v>
      </c>
      <c r="E240" s="334" t="s">
        <v>4</v>
      </c>
      <c r="G240" s="323">
        <v>166634</v>
      </c>
      <c r="H240" s="323">
        <v>167455</v>
      </c>
      <c r="I240" s="336">
        <f t="shared" si="11"/>
        <v>821</v>
      </c>
      <c r="M240" s="337">
        <v>2356.31</v>
      </c>
      <c r="N240" s="334">
        <v>8.8499999999999995E-2</v>
      </c>
      <c r="O240" s="330" t="s">
        <v>638</v>
      </c>
      <c r="S240" s="334" t="s">
        <v>107</v>
      </c>
      <c r="T240" s="334" t="s">
        <v>772</v>
      </c>
    </row>
    <row r="241" spans="1:20" s="334" customFormat="1" ht="16.5" customHeight="1" x14ac:dyDescent="0.3">
      <c r="A241" s="331" t="s">
        <v>920</v>
      </c>
      <c r="B241" s="327">
        <v>1683</v>
      </c>
      <c r="C241" s="334" t="s">
        <v>636</v>
      </c>
      <c r="D241" s="334" t="s">
        <v>637</v>
      </c>
      <c r="E241" s="334" t="s">
        <v>4</v>
      </c>
      <c r="G241" s="323">
        <v>115379</v>
      </c>
      <c r="H241" s="323">
        <v>117869</v>
      </c>
      <c r="I241" s="336">
        <f t="shared" si="11"/>
        <v>2490</v>
      </c>
      <c r="M241" s="337">
        <v>2139.1799999999998</v>
      </c>
      <c r="N241" s="334">
        <v>9.4399999999999998E-2</v>
      </c>
      <c r="O241" s="330" t="s">
        <v>638</v>
      </c>
      <c r="S241" s="334" t="s">
        <v>107</v>
      </c>
      <c r="T241" s="349"/>
    </row>
    <row r="242" spans="1:20" s="334" customFormat="1" ht="16.5" customHeight="1" x14ac:dyDescent="0.3">
      <c r="A242" s="331" t="s">
        <v>920</v>
      </c>
      <c r="B242" s="327">
        <v>1683</v>
      </c>
      <c r="C242" s="334" t="s">
        <v>636</v>
      </c>
      <c r="D242" s="334" t="s">
        <v>997</v>
      </c>
      <c r="E242" s="334" t="s">
        <v>4</v>
      </c>
      <c r="G242" s="323">
        <v>17540</v>
      </c>
      <c r="H242" s="323">
        <v>18295</v>
      </c>
      <c r="I242" s="336">
        <f t="shared" si="11"/>
        <v>755</v>
      </c>
      <c r="M242" s="337">
        <v>2218.38</v>
      </c>
      <c r="N242" s="334">
        <v>9.5799999999999996E-2</v>
      </c>
      <c r="O242" s="330" t="s">
        <v>638</v>
      </c>
      <c r="S242" s="334" t="s">
        <v>107</v>
      </c>
      <c r="T242" s="349" t="s">
        <v>1001</v>
      </c>
    </row>
    <row r="243" spans="1:20" s="334" customFormat="1" x14ac:dyDescent="0.3">
      <c r="A243" s="334">
        <v>330</v>
      </c>
      <c r="B243" s="343">
        <v>1706</v>
      </c>
      <c r="C243" s="334" t="s">
        <v>679</v>
      </c>
      <c r="D243" s="334" t="s">
        <v>677</v>
      </c>
      <c r="E243" s="334" t="s">
        <v>4</v>
      </c>
      <c r="G243" s="323">
        <v>421562</v>
      </c>
      <c r="H243" s="323">
        <v>425269</v>
      </c>
      <c r="I243" s="336">
        <f t="shared" si="11"/>
        <v>3707</v>
      </c>
      <c r="M243" s="337">
        <v>2471.52</v>
      </c>
      <c r="N243" s="347">
        <v>9.64E-2</v>
      </c>
      <c r="O243" s="334">
        <v>0</v>
      </c>
      <c r="S243" s="334" t="s">
        <v>303</v>
      </c>
      <c r="T243" s="334" t="s">
        <v>678</v>
      </c>
    </row>
    <row r="244" spans="1:20" s="334" customFormat="1" x14ac:dyDescent="0.3">
      <c r="A244" s="334">
        <v>330</v>
      </c>
      <c r="B244" s="343">
        <v>1706</v>
      </c>
      <c r="C244" s="334" t="s">
        <v>679</v>
      </c>
      <c r="D244" s="334" t="s">
        <v>663</v>
      </c>
      <c r="E244" s="334" t="s">
        <v>4</v>
      </c>
      <c r="G244" s="323">
        <v>490875</v>
      </c>
      <c r="H244" s="323">
        <v>495999</v>
      </c>
      <c r="I244" s="336">
        <f t="shared" si="11"/>
        <v>5124</v>
      </c>
      <c r="M244" s="337">
        <v>2471.52</v>
      </c>
      <c r="N244" s="347">
        <v>9.64E-2</v>
      </c>
      <c r="O244" s="330">
        <v>0</v>
      </c>
      <c r="S244" s="334" t="s">
        <v>303</v>
      </c>
      <c r="T244" s="334" t="s">
        <v>664</v>
      </c>
    </row>
    <row r="245" spans="1:20" s="334" customFormat="1" x14ac:dyDescent="0.3">
      <c r="B245" s="343">
        <v>1706</v>
      </c>
      <c r="C245" s="334" t="s">
        <v>679</v>
      </c>
      <c r="D245" s="334" t="s">
        <v>1102</v>
      </c>
      <c r="E245" s="334" t="s">
        <v>4</v>
      </c>
      <c r="G245" s="323">
        <v>222841</v>
      </c>
      <c r="H245" s="323">
        <v>227808</v>
      </c>
      <c r="I245" s="336">
        <f t="shared" si="11"/>
        <v>4967</v>
      </c>
      <c r="M245" s="337">
        <v>2731.48</v>
      </c>
      <c r="N245" s="347">
        <v>9.5500000000000002E-2</v>
      </c>
      <c r="O245" s="330">
        <v>0</v>
      </c>
      <c r="S245" s="334" t="s">
        <v>303</v>
      </c>
      <c r="T245" s="334" t="s">
        <v>1103</v>
      </c>
    </row>
    <row r="246" spans="1:20" s="334" customFormat="1" x14ac:dyDescent="0.3">
      <c r="B246" s="343">
        <v>1706</v>
      </c>
      <c r="C246" s="334" t="s">
        <v>679</v>
      </c>
      <c r="D246" s="334" t="s">
        <v>1104</v>
      </c>
      <c r="E246" s="334" t="s">
        <v>4</v>
      </c>
      <c r="G246" s="323">
        <v>230586</v>
      </c>
      <c r="H246" s="323">
        <v>233095</v>
      </c>
      <c r="I246" s="336">
        <f t="shared" si="11"/>
        <v>2509</v>
      </c>
      <c r="M246" s="337">
        <v>2731.48</v>
      </c>
      <c r="N246" s="347">
        <v>9.5500000000000002E-2</v>
      </c>
      <c r="O246" s="330"/>
      <c r="T246" s="334" t="s">
        <v>1103</v>
      </c>
    </row>
    <row r="247" spans="1:20" s="334" customFormat="1" x14ac:dyDescent="0.3">
      <c r="A247" s="334">
        <v>330</v>
      </c>
      <c r="B247" s="343">
        <v>1706</v>
      </c>
      <c r="C247" s="334" t="s">
        <v>679</v>
      </c>
      <c r="D247" s="334" t="s">
        <v>1022</v>
      </c>
      <c r="E247" s="334" t="s">
        <v>4</v>
      </c>
      <c r="G247" s="323">
        <v>168851</v>
      </c>
      <c r="H247" s="323">
        <v>173328</v>
      </c>
      <c r="I247" s="336">
        <f t="shared" si="11"/>
        <v>4477</v>
      </c>
      <c r="M247" s="337">
        <v>2476.56</v>
      </c>
      <c r="N247" s="347">
        <v>9.5200000000000007E-2</v>
      </c>
      <c r="O247" s="330"/>
      <c r="S247" s="334" t="s">
        <v>303</v>
      </c>
      <c r="T247" s="345">
        <v>44715</v>
      </c>
    </row>
    <row r="248" spans="1:20" s="334" customFormat="1" x14ac:dyDescent="0.3">
      <c r="A248" s="334">
        <v>330</v>
      </c>
      <c r="B248" s="343">
        <v>1706</v>
      </c>
      <c r="C248" s="334" t="s">
        <v>679</v>
      </c>
      <c r="D248" s="334" t="s">
        <v>1023</v>
      </c>
      <c r="E248" s="334" t="s">
        <v>4</v>
      </c>
      <c r="G248" s="323">
        <v>165408</v>
      </c>
      <c r="H248" s="323">
        <v>169813</v>
      </c>
      <c r="I248" s="336">
        <f t="shared" si="11"/>
        <v>4405</v>
      </c>
      <c r="M248" s="337">
        <v>2400.7600000000002</v>
      </c>
      <c r="N248" s="347">
        <v>9.5500000000000002E-2</v>
      </c>
      <c r="O248" s="330"/>
      <c r="S248" s="334" t="s">
        <v>303</v>
      </c>
      <c r="T248" s="345" t="s">
        <v>1050</v>
      </c>
    </row>
    <row r="249" spans="1:20" s="334" customFormat="1" x14ac:dyDescent="0.3">
      <c r="A249" s="334">
        <v>330</v>
      </c>
      <c r="B249" s="343">
        <v>1706</v>
      </c>
      <c r="C249" s="334" t="s">
        <v>679</v>
      </c>
      <c r="D249" s="334" t="s">
        <v>1080</v>
      </c>
      <c r="E249" s="334" t="s">
        <v>4</v>
      </c>
      <c r="G249" s="323">
        <v>113483</v>
      </c>
      <c r="H249" s="323">
        <v>115768</v>
      </c>
      <c r="I249" s="336">
        <f t="shared" si="11"/>
        <v>2285</v>
      </c>
      <c r="M249" s="337">
        <v>2465.8200000000002</v>
      </c>
      <c r="N249" s="347">
        <v>9.5500000000000002E-2</v>
      </c>
      <c r="O249" s="330"/>
      <c r="S249" s="334" t="s">
        <v>303</v>
      </c>
      <c r="T249" s="345" t="s">
        <v>1081</v>
      </c>
    </row>
    <row r="250" spans="1:20" s="334" customFormat="1" x14ac:dyDescent="0.3">
      <c r="A250" s="334">
        <v>330</v>
      </c>
      <c r="B250" s="343">
        <v>1706</v>
      </c>
      <c r="C250" s="334" t="s">
        <v>679</v>
      </c>
      <c r="D250" s="334" t="s">
        <v>1079</v>
      </c>
      <c r="E250" s="334" t="s">
        <v>4</v>
      </c>
      <c r="G250" s="323">
        <v>141114</v>
      </c>
      <c r="H250" s="323">
        <v>141114</v>
      </c>
      <c r="I250" s="336">
        <f t="shared" si="11"/>
        <v>0</v>
      </c>
      <c r="M250" s="337">
        <v>2465.8200000000002</v>
      </c>
      <c r="N250" s="347">
        <v>9.5500000000000002E-2</v>
      </c>
      <c r="O250" s="330"/>
      <c r="S250" s="334" t="s">
        <v>303</v>
      </c>
      <c r="T250" s="345" t="s">
        <v>1082</v>
      </c>
    </row>
    <row r="251" spans="1:20" s="334" customFormat="1" x14ac:dyDescent="0.3">
      <c r="A251" s="334" t="s">
        <v>925</v>
      </c>
      <c r="B251" s="334">
        <v>1740</v>
      </c>
      <c r="C251" s="334" t="s">
        <v>843</v>
      </c>
      <c r="D251" s="334" t="s">
        <v>840</v>
      </c>
      <c r="E251" s="334" t="s">
        <v>4</v>
      </c>
      <c r="G251" s="323">
        <v>56920</v>
      </c>
      <c r="H251" s="323">
        <v>58705</v>
      </c>
      <c r="I251" s="336">
        <f t="shared" si="11"/>
        <v>1785</v>
      </c>
      <c r="M251" s="337">
        <v>2002.78</v>
      </c>
      <c r="N251" s="334">
        <v>7.9500000000000001E-2</v>
      </c>
      <c r="S251" s="334" t="s">
        <v>301</v>
      </c>
      <c r="T251" s="334" t="s">
        <v>842</v>
      </c>
    </row>
    <row r="252" spans="1:20" s="334" customFormat="1" x14ac:dyDescent="0.3">
      <c r="A252" s="364" t="s">
        <v>1118</v>
      </c>
      <c r="B252" s="334">
        <v>1740</v>
      </c>
      <c r="C252" s="334" t="s">
        <v>843</v>
      </c>
      <c r="D252" s="334" t="s">
        <v>841</v>
      </c>
      <c r="E252" s="334" t="s">
        <v>4</v>
      </c>
      <c r="G252" s="323">
        <v>66469</v>
      </c>
      <c r="H252" s="323">
        <v>68111</v>
      </c>
      <c r="I252" s="336">
        <f t="shared" si="11"/>
        <v>1642</v>
      </c>
      <c r="M252" s="337">
        <v>2002.78</v>
      </c>
      <c r="N252" s="334">
        <v>7.9500000000000001E-2</v>
      </c>
      <c r="S252" s="334" t="s">
        <v>301</v>
      </c>
      <c r="T252" s="334" t="s">
        <v>842</v>
      </c>
    </row>
    <row r="253" spans="1:20" s="334" customFormat="1" x14ac:dyDescent="0.3">
      <c r="A253" s="334" t="s">
        <v>1119</v>
      </c>
      <c r="B253" s="334">
        <v>1740</v>
      </c>
      <c r="C253" s="334" t="s">
        <v>843</v>
      </c>
      <c r="D253" s="334" t="s">
        <v>899</v>
      </c>
      <c r="E253" s="334" t="s">
        <v>4</v>
      </c>
      <c r="G253" s="323">
        <v>126964</v>
      </c>
      <c r="H253" s="323">
        <v>132068</v>
      </c>
      <c r="I253" s="336">
        <f t="shared" si="11"/>
        <v>5104</v>
      </c>
      <c r="M253" s="337">
        <v>2284.56</v>
      </c>
      <c r="N253" s="334">
        <v>7.8299999999999995E-2</v>
      </c>
      <c r="S253" s="334" t="s">
        <v>301</v>
      </c>
      <c r="T253" s="334" t="s">
        <v>898</v>
      </c>
    </row>
    <row r="254" spans="1:20" s="334" customFormat="1" ht="19.5" customHeight="1" x14ac:dyDescent="0.3">
      <c r="B254" s="334">
        <v>1740</v>
      </c>
      <c r="C254" s="334" t="s">
        <v>843</v>
      </c>
      <c r="D254" s="334" t="s">
        <v>900</v>
      </c>
      <c r="E254" s="334" t="s">
        <v>4</v>
      </c>
      <c r="G254" s="323">
        <v>143263</v>
      </c>
      <c r="H254" s="323">
        <v>149633</v>
      </c>
      <c r="I254" s="336">
        <f t="shared" si="11"/>
        <v>6370</v>
      </c>
      <c r="M254" s="337">
        <v>2284.56</v>
      </c>
      <c r="N254" s="334">
        <v>7.8299999999999995E-2</v>
      </c>
      <c r="S254" s="334" t="s">
        <v>301</v>
      </c>
      <c r="T254" s="334" t="s">
        <v>897</v>
      </c>
    </row>
    <row r="255" spans="1:20" s="334" customFormat="1" x14ac:dyDescent="0.3">
      <c r="B255" s="334">
        <v>1740</v>
      </c>
      <c r="C255" s="334" t="s">
        <v>843</v>
      </c>
      <c r="D255" s="334" t="s">
        <v>901</v>
      </c>
      <c r="E255" s="334" t="s">
        <v>4</v>
      </c>
      <c r="G255" s="323">
        <v>127171</v>
      </c>
      <c r="H255" s="323">
        <v>131986</v>
      </c>
      <c r="I255" s="336">
        <f t="shared" si="11"/>
        <v>4815</v>
      </c>
      <c r="M255" s="337">
        <v>2284.56</v>
      </c>
      <c r="N255" s="334">
        <v>7.8299999999999995E-2</v>
      </c>
      <c r="S255" s="334" t="s">
        <v>301</v>
      </c>
      <c r="T255" s="334" t="s">
        <v>902</v>
      </c>
    </row>
    <row r="256" spans="1:20" s="334" customFormat="1" x14ac:dyDescent="0.3">
      <c r="B256" s="334">
        <v>1740</v>
      </c>
      <c r="C256" s="334" t="s">
        <v>843</v>
      </c>
      <c r="D256" s="334" t="s">
        <v>892</v>
      </c>
      <c r="E256" s="334" t="s">
        <v>4</v>
      </c>
      <c r="G256" s="323">
        <v>118236</v>
      </c>
      <c r="H256" s="323">
        <v>120046</v>
      </c>
      <c r="I256" s="336">
        <f t="shared" si="11"/>
        <v>1810</v>
      </c>
      <c r="M256" s="337">
        <v>2284.56</v>
      </c>
      <c r="N256" s="334">
        <v>7.8299999999999995E-2</v>
      </c>
      <c r="S256" s="334" t="s">
        <v>301</v>
      </c>
      <c r="T256" s="334" t="s">
        <v>893</v>
      </c>
    </row>
    <row r="257" spans="1:22" x14ac:dyDescent="0.3">
      <c r="A257" s="334"/>
      <c r="B257" s="269">
        <v>1745</v>
      </c>
      <c r="C257" s="269" t="s">
        <v>972</v>
      </c>
      <c r="D257" s="334" t="s">
        <v>973</v>
      </c>
      <c r="E257" s="334" t="s">
        <v>4</v>
      </c>
      <c r="F257" s="334"/>
      <c r="G257" s="323">
        <v>147748</v>
      </c>
      <c r="H257" s="323">
        <v>154263</v>
      </c>
      <c r="I257" s="336">
        <f t="shared" si="11"/>
        <v>6515</v>
      </c>
      <c r="J257" s="334"/>
      <c r="K257" s="334"/>
      <c r="L257" s="334"/>
      <c r="M257" s="289">
        <v>2418.5100000000002</v>
      </c>
      <c r="N257" s="269">
        <v>9.4899999999999998E-2</v>
      </c>
      <c r="S257" s="211" t="s">
        <v>107</v>
      </c>
      <c r="T257" s="211" t="s">
        <v>971</v>
      </c>
    </row>
    <row r="258" spans="1:22" x14ac:dyDescent="0.3">
      <c r="A258" s="334"/>
      <c r="B258" s="269">
        <v>1745</v>
      </c>
      <c r="C258" s="269" t="s">
        <v>972</v>
      </c>
      <c r="D258" s="334" t="s">
        <v>1004</v>
      </c>
      <c r="E258" s="334" t="s">
        <v>4</v>
      </c>
      <c r="F258" s="334"/>
      <c r="G258" s="323">
        <v>19317</v>
      </c>
      <c r="H258" s="323">
        <v>19317</v>
      </c>
      <c r="I258" s="336">
        <f t="shared" si="11"/>
        <v>0</v>
      </c>
      <c r="J258" s="334"/>
      <c r="K258" s="334"/>
      <c r="L258" s="334"/>
      <c r="M258" s="289">
        <v>2360.5300000000002</v>
      </c>
      <c r="N258" s="269">
        <v>9.4899999999999998E-2</v>
      </c>
      <c r="P258" s="211" t="s">
        <v>107</v>
      </c>
      <c r="S258" s="211" t="s">
        <v>107</v>
      </c>
      <c r="T258" s="211" t="s">
        <v>1005</v>
      </c>
    </row>
    <row r="259" spans="1:22" x14ac:dyDescent="0.3">
      <c r="A259" s="334"/>
      <c r="B259" s="269">
        <v>1745</v>
      </c>
      <c r="C259" s="269" t="s">
        <v>972</v>
      </c>
      <c r="D259" s="334" t="s">
        <v>1172</v>
      </c>
      <c r="E259" s="334" t="s">
        <v>4</v>
      </c>
      <c r="F259" s="334"/>
      <c r="G259" s="323">
        <v>42400</v>
      </c>
      <c r="H259" s="323">
        <v>43525</v>
      </c>
      <c r="I259" s="336">
        <f t="shared" si="11"/>
        <v>1125</v>
      </c>
      <c r="J259" s="334"/>
      <c r="K259" s="334"/>
      <c r="L259" s="334"/>
      <c r="M259" s="289">
        <v>1996.81</v>
      </c>
      <c r="N259" s="269">
        <v>9.9000000000000005E-2</v>
      </c>
      <c r="S259" s="211" t="s">
        <v>107</v>
      </c>
      <c r="T259" s="211" t="s">
        <v>1177</v>
      </c>
    </row>
    <row r="260" spans="1:22" s="334" customFormat="1" x14ac:dyDescent="0.3">
      <c r="A260" s="334">
        <v>333</v>
      </c>
      <c r="B260" s="334">
        <v>1753</v>
      </c>
      <c r="C260" s="334" t="s">
        <v>805</v>
      </c>
      <c r="D260" s="334" t="s">
        <v>806</v>
      </c>
      <c r="E260" s="334" t="s">
        <v>4</v>
      </c>
      <c r="G260" s="323">
        <v>381156</v>
      </c>
      <c r="H260" s="323">
        <v>387087</v>
      </c>
      <c r="I260" s="336">
        <f t="shared" si="11"/>
        <v>5931</v>
      </c>
      <c r="M260" s="337">
        <v>2145.8200000000002</v>
      </c>
      <c r="N260" s="334">
        <v>7.9899999999999999E-2</v>
      </c>
      <c r="O260" s="330">
        <v>0</v>
      </c>
      <c r="S260" s="334" t="s">
        <v>301</v>
      </c>
      <c r="T260" s="334" t="s">
        <v>812</v>
      </c>
      <c r="U260" s="334">
        <v>916.49</v>
      </c>
      <c r="V260" s="334" t="s">
        <v>813</v>
      </c>
    </row>
    <row r="261" spans="1:22" s="334" customFormat="1" x14ac:dyDescent="0.3">
      <c r="A261" s="334">
        <v>333</v>
      </c>
      <c r="B261" s="334">
        <v>1753</v>
      </c>
      <c r="C261" s="334" t="s">
        <v>805</v>
      </c>
      <c r="D261" s="334" t="s">
        <v>807</v>
      </c>
      <c r="E261" s="334" t="s">
        <v>4</v>
      </c>
      <c r="G261" s="323">
        <v>449075</v>
      </c>
      <c r="H261" s="323">
        <v>450091</v>
      </c>
      <c r="I261" s="336">
        <f t="shared" si="11"/>
        <v>1016</v>
      </c>
      <c r="M261" s="337">
        <v>2145.8200000000002</v>
      </c>
      <c r="N261" s="334">
        <v>7.9899999999999999E-2</v>
      </c>
      <c r="O261" s="330">
        <v>0</v>
      </c>
      <c r="S261" s="334" t="s">
        <v>301</v>
      </c>
      <c r="T261" s="334" t="s">
        <v>812</v>
      </c>
      <c r="U261" s="334">
        <v>916.49</v>
      </c>
      <c r="V261" s="334" t="s">
        <v>813</v>
      </c>
    </row>
    <row r="262" spans="1:22" s="334" customFormat="1" x14ac:dyDescent="0.3">
      <c r="A262" s="334">
        <v>333</v>
      </c>
      <c r="B262" s="334">
        <v>1753</v>
      </c>
      <c r="C262" s="334" t="s">
        <v>805</v>
      </c>
      <c r="D262" s="334" t="s">
        <v>808</v>
      </c>
      <c r="E262" s="334" t="s">
        <v>4</v>
      </c>
      <c r="G262" s="323">
        <v>358020</v>
      </c>
      <c r="H262" s="323">
        <v>362913</v>
      </c>
      <c r="I262" s="336">
        <f t="shared" si="11"/>
        <v>4893</v>
      </c>
      <c r="M262" s="337">
        <v>2145.8200000000002</v>
      </c>
      <c r="N262" s="334">
        <v>7.9899999999999999E-2</v>
      </c>
      <c r="O262" s="330">
        <v>0</v>
      </c>
      <c r="S262" s="334" t="s">
        <v>301</v>
      </c>
      <c r="T262" s="334" t="s">
        <v>812</v>
      </c>
      <c r="U262" s="334">
        <v>916.49</v>
      </c>
      <c r="V262" s="334" t="s">
        <v>813</v>
      </c>
    </row>
    <row r="263" spans="1:22" s="334" customFormat="1" x14ac:dyDescent="0.3">
      <c r="A263" s="334">
        <v>333</v>
      </c>
      <c r="B263" s="334">
        <v>1753</v>
      </c>
      <c r="C263" s="334" t="s">
        <v>805</v>
      </c>
      <c r="D263" s="334" t="s">
        <v>810</v>
      </c>
      <c r="E263" s="334" t="s">
        <v>4</v>
      </c>
      <c r="G263" s="323">
        <v>232643</v>
      </c>
      <c r="H263" s="323">
        <v>236260</v>
      </c>
      <c r="I263" s="336">
        <f t="shared" si="11"/>
        <v>3617</v>
      </c>
      <c r="M263" s="337">
        <v>1921.1</v>
      </c>
      <c r="N263" s="334">
        <v>7.9899999999999999E-2</v>
      </c>
      <c r="O263" s="330">
        <v>0</v>
      </c>
      <c r="S263" s="334" t="s">
        <v>301</v>
      </c>
      <c r="T263" s="334" t="s">
        <v>812</v>
      </c>
      <c r="U263" s="334">
        <v>820.51</v>
      </c>
      <c r="V263" s="334" t="s">
        <v>813</v>
      </c>
    </row>
    <row r="264" spans="1:22" s="334" customFormat="1" x14ac:dyDescent="0.3">
      <c r="A264" s="334">
        <v>333</v>
      </c>
      <c r="B264" s="334">
        <v>1753</v>
      </c>
      <c r="C264" s="334" t="s">
        <v>805</v>
      </c>
      <c r="D264" s="334" t="s">
        <v>819</v>
      </c>
      <c r="E264" s="334" t="s">
        <v>4</v>
      </c>
      <c r="G264" s="323">
        <v>293150</v>
      </c>
      <c r="H264" s="323">
        <v>301363</v>
      </c>
      <c r="I264" s="336">
        <f t="shared" si="11"/>
        <v>8213</v>
      </c>
      <c r="M264" s="337">
        <v>1921.1</v>
      </c>
      <c r="N264" s="334">
        <v>7.9899999999999999E-2</v>
      </c>
      <c r="O264" s="330">
        <v>0</v>
      </c>
      <c r="S264" s="334" t="s">
        <v>301</v>
      </c>
      <c r="T264" s="334" t="s">
        <v>820</v>
      </c>
      <c r="U264" s="334">
        <v>820.51</v>
      </c>
      <c r="V264" s="334" t="s">
        <v>813</v>
      </c>
    </row>
    <row r="265" spans="1:22" s="334" customFormat="1" x14ac:dyDescent="0.3">
      <c r="A265" s="334">
        <v>333</v>
      </c>
      <c r="B265" s="334">
        <v>1753</v>
      </c>
      <c r="C265" s="334" t="s">
        <v>805</v>
      </c>
      <c r="D265" s="334" t="s">
        <v>811</v>
      </c>
      <c r="E265" s="334" t="s">
        <v>4</v>
      </c>
      <c r="G265" s="323">
        <v>355574</v>
      </c>
      <c r="H265" s="323">
        <v>358055</v>
      </c>
      <c r="I265" s="336">
        <f t="shared" si="11"/>
        <v>2481</v>
      </c>
      <c r="M265" s="337">
        <v>1921.1</v>
      </c>
      <c r="N265" s="334">
        <v>7.9899999999999999E-2</v>
      </c>
      <c r="O265" s="330">
        <v>0</v>
      </c>
      <c r="S265" s="334" t="s">
        <v>301</v>
      </c>
      <c r="T265" s="334" t="s">
        <v>812</v>
      </c>
      <c r="U265" s="334">
        <v>820.51</v>
      </c>
      <c r="V265" s="334" t="s">
        <v>813</v>
      </c>
    </row>
    <row r="266" spans="1:22" s="334" customFormat="1" ht="17.25" customHeight="1" x14ac:dyDescent="0.3">
      <c r="B266" s="334">
        <v>1777</v>
      </c>
      <c r="C266" s="334" t="s">
        <v>821</v>
      </c>
      <c r="D266" s="334" t="s">
        <v>828</v>
      </c>
      <c r="E266" s="334" t="s">
        <v>4</v>
      </c>
      <c r="G266" s="323">
        <v>389649</v>
      </c>
      <c r="H266" s="323">
        <v>393974</v>
      </c>
      <c r="I266" s="336">
        <f t="shared" si="11"/>
        <v>4325</v>
      </c>
      <c r="M266" s="337">
        <v>2056.2199999999998</v>
      </c>
      <c r="N266" s="334">
        <v>0.1004</v>
      </c>
      <c r="O266" s="330">
        <v>0</v>
      </c>
      <c r="S266" s="334" t="s">
        <v>303</v>
      </c>
    </row>
    <row r="267" spans="1:22" s="334" customFormat="1" x14ac:dyDescent="0.3">
      <c r="B267" s="334">
        <v>1784</v>
      </c>
      <c r="C267" s="334" t="s">
        <v>936</v>
      </c>
      <c r="D267" s="334" t="s">
        <v>937</v>
      </c>
      <c r="E267" s="334" t="s">
        <v>4</v>
      </c>
      <c r="G267" s="323">
        <v>300895</v>
      </c>
      <c r="H267" s="323">
        <v>310756</v>
      </c>
      <c r="I267" s="336">
        <f t="shared" si="11"/>
        <v>9861</v>
      </c>
      <c r="M267" s="337">
        <v>2906.99</v>
      </c>
      <c r="N267" s="334">
        <v>0.1101</v>
      </c>
      <c r="O267" s="330" t="s">
        <v>638</v>
      </c>
      <c r="S267" s="334" t="s">
        <v>303</v>
      </c>
      <c r="T267" s="334" t="s">
        <v>938</v>
      </c>
    </row>
    <row r="268" spans="1:22" s="334" customFormat="1" x14ac:dyDescent="0.3">
      <c r="B268" s="334">
        <v>1805</v>
      </c>
      <c r="C268" s="334" t="s">
        <v>1074</v>
      </c>
      <c r="D268" s="334" t="s">
        <v>1075</v>
      </c>
      <c r="E268" s="334" t="s">
        <v>4</v>
      </c>
      <c r="G268" s="323">
        <v>140076</v>
      </c>
      <c r="H268" s="323">
        <v>145386</v>
      </c>
      <c r="I268" s="336">
        <f t="shared" si="11"/>
        <v>5310</v>
      </c>
      <c r="M268" s="337">
        <v>3258.94</v>
      </c>
      <c r="N268" s="334">
        <v>9.0499999999999997E-2</v>
      </c>
      <c r="O268" s="330"/>
      <c r="S268" s="334" t="s">
        <v>107</v>
      </c>
      <c r="T268" s="334" t="s">
        <v>1076</v>
      </c>
    </row>
    <row r="269" spans="1:22" s="334" customFormat="1" x14ac:dyDescent="0.3">
      <c r="B269" s="334">
        <v>1805</v>
      </c>
      <c r="C269" s="334" t="s">
        <v>1074</v>
      </c>
      <c r="D269" s="334" t="s">
        <v>1374</v>
      </c>
      <c r="E269" s="334" t="s">
        <v>4</v>
      </c>
      <c r="G269" s="323">
        <v>35800</v>
      </c>
      <c r="H269" s="323">
        <v>41805</v>
      </c>
      <c r="I269" s="336">
        <f t="shared" si="11"/>
        <v>6005</v>
      </c>
      <c r="M269" s="337">
        <v>4094.36</v>
      </c>
      <c r="N269" s="334">
        <v>9.2999999999999999E-2</v>
      </c>
      <c r="O269" s="330"/>
      <c r="S269" s="334" t="s">
        <v>107</v>
      </c>
      <c r="T269" s="334" t="s">
        <v>1375</v>
      </c>
    </row>
    <row r="270" spans="1:22" s="334" customFormat="1" x14ac:dyDescent="0.3">
      <c r="B270" s="334">
        <v>1825</v>
      </c>
      <c r="C270" s="334" t="s">
        <v>907</v>
      </c>
      <c r="D270" s="334" t="s">
        <v>908</v>
      </c>
      <c r="E270" s="334" t="s">
        <v>4</v>
      </c>
      <c r="G270" s="323">
        <v>164839</v>
      </c>
      <c r="H270" s="323">
        <v>169949</v>
      </c>
      <c r="I270" s="336">
        <f t="shared" si="11"/>
        <v>5110</v>
      </c>
      <c r="M270" s="337">
        <v>2367.87</v>
      </c>
      <c r="N270" s="334">
        <v>9.5500000000000002E-2</v>
      </c>
      <c r="S270" s="334" t="s">
        <v>301</v>
      </c>
      <c r="T270" s="334" t="s">
        <v>916</v>
      </c>
    </row>
    <row r="271" spans="1:22" s="334" customFormat="1" x14ac:dyDescent="0.3">
      <c r="B271" s="334">
        <v>1825</v>
      </c>
      <c r="C271" s="334" t="s">
        <v>907</v>
      </c>
      <c r="D271" s="334" t="s">
        <v>909</v>
      </c>
      <c r="E271" s="334" t="s">
        <v>4</v>
      </c>
      <c r="G271" s="323">
        <v>218693</v>
      </c>
      <c r="H271" s="323">
        <v>223016</v>
      </c>
      <c r="I271" s="336">
        <f t="shared" si="11"/>
        <v>4323</v>
      </c>
      <c r="M271" s="337">
        <v>2367.87</v>
      </c>
      <c r="N271" s="334">
        <v>9.5500000000000002E-2</v>
      </c>
      <c r="S271" s="334" t="s">
        <v>301</v>
      </c>
      <c r="T271" s="334" t="s">
        <v>916</v>
      </c>
    </row>
    <row r="272" spans="1:22" s="334" customFormat="1" x14ac:dyDescent="0.3">
      <c r="B272" s="334">
        <v>1825</v>
      </c>
      <c r="C272" s="334" t="s">
        <v>907</v>
      </c>
      <c r="D272" s="334" t="s">
        <v>910</v>
      </c>
      <c r="E272" s="334" t="s">
        <v>4</v>
      </c>
      <c r="G272" s="323">
        <v>163859</v>
      </c>
      <c r="H272" s="323">
        <v>170330</v>
      </c>
      <c r="I272" s="336">
        <f t="shared" si="11"/>
        <v>6471</v>
      </c>
      <c r="M272" s="337">
        <v>2367.87</v>
      </c>
      <c r="N272" s="334">
        <v>9.5500000000000002E-2</v>
      </c>
      <c r="S272" s="334" t="s">
        <v>301</v>
      </c>
      <c r="T272" s="334" t="s">
        <v>916</v>
      </c>
    </row>
    <row r="273" spans="1:22" s="334" customFormat="1" x14ac:dyDescent="0.3">
      <c r="B273" s="334">
        <v>1825</v>
      </c>
      <c r="C273" s="334" t="s">
        <v>907</v>
      </c>
      <c r="D273" s="334" t="s">
        <v>911</v>
      </c>
      <c r="E273" s="334" t="s">
        <v>4</v>
      </c>
      <c r="G273" s="323">
        <v>193871</v>
      </c>
      <c r="H273" s="323">
        <v>201205</v>
      </c>
      <c r="I273" s="336">
        <f t="shared" si="11"/>
        <v>7334</v>
      </c>
      <c r="M273" s="337">
        <v>2367.87</v>
      </c>
      <c r="N273" s="334">
        <v>9.5500000000000002E-2</v>
      </c>
      <c r="S273" s="334" t="s">
        <v>301</v>
      </c>
      <c r="T273" s="334" t="s">
        <v>916</v>
      </c>
    </row>
    <row r="274" spans="1:22" s="334" customFormat="1" x14ac:dyDescent="0.3">
      <c r="B274" s="334">
        <v>1825</v>
      </c>
      <c r="C274" s="334" t="s">
        <v>907</v>
      </c>
      <c r="D274" s="334" t="s">
        <v>912</v>
      </c>
      <c r="E274" s="334" t="s">
        <v>4</v>
      </c>
      <c r="G274" s="323">
        <v>220375</v>
      </c>
      <c r="H274" s="323">
        <v>220650</v>
      </c>
      <c r="I274" s="336">
        <f t="shared" si="11"/>
        <v>275</v>
      </c>
      <c r="M274" s="337">
        <v>2367.87</v>
      </c>
      <c r="N274" s="334">
        <v>9.5500000000000002E-2</v>
      </c>
      <c r="S274" s="334" t="s">
        <v>301</v>
      </c>
      <c r="T274" s="334" t="s">
        <v>1508</v>
      </c>
      <c r="V274" s="334" t="s">
        <v>916</v>
      </c>
    </row>
    <row r="275" spans="1:22" s="334" customFormat="1" x14ac:dyDescent="0.3">
      <c r="B275" s="321">
        <v>1836</v>
      </c>
      <c r="C275" s="321" t="s">
        <v>944</v>
      </c>
      <c r="D275" s="334" t="s">
        <v>947</v>
      </c>
      <c r="E275" s="334" t="s">
        <v>4</v>
      </c>
      <c r="G275" s="323">
        <v>216806</v>
      </c>
      <c r="H275" s="323">
        <v>222031</v>
      </c>
      <c r="I275" s="336">
        <f t="shared" si="11"/>
        <v>5225</v>
      </c>
      <c r="M275" s="337">
        <v>3340.78</v>
      </c>
      <c r="N275" s="334">
        <v>8.2699999999999996E-2</v>
      </c>
      <c r="O275" s="334" t="s">
        <v>949</v>
      </c>
      <c r="S275" s="334" t="s">
        <v>303</v>
      </c>
      <c r="T275" s="334" t="s">
        <v>948</v>
      </c>
    </row>
    <row r="276" spans="1:22" s="334" customFormat="1" x14ac:dyDescent="0.3">
      <c r="B276" s="334">
        <v>1837</v>
      </c>
      <c r="C276" s="334" t="s">
        <v>945</v>
      </c>
      <c r="D276" s="334" t="s">
        <v>946</v>
      </c>
      <c r="E276" s="334" t="s">
        <v>4</v>
      </c>
      <c r="G276" s="323">
        <v>142750</v>
      </c>
      <c r="H276" s="323">
        <v>145956</v>
      </c>
      <c r="I276" s="336">
        <f t="shared" si="11"/>
        <v>3206</v>
      </c>
      <c r="M276" s="337">
        <v>2715.54</v>
      </c>
      <c r="N276" s="334">
        <v>9.4899999999999998E-2</v>
      </c>
      <c r="O276" s="334" t="s">
        <v>950</v>
      </c>
      <c r="S276" s="334" t="s">
        <v>303</v>
      </c>
      <c r="T276" s="334" t="s">
        <v>979</v>
      </c>
    </row>
    <row r="277" spans="1:22" s="334" customFormat="1" x14ac:dyDescent="0.3">
      <c r="B277" s="334">
        <v>1837</v>
      </c>
      <c r="C277" s="334" t="s">
        <v>945</v>
      </c>
      <c r="D277" s="334" t="s">
        <v>1175</v>
      </c>
      <c r="E277" s="334" t="s">
        <v>4</v>
      </c>
      <c r="G277" s="323">
        <v>16584</v>
      </c>
      <c r="H277" s="323">
        <v>17346</v>
      </c>
      <c r="I277" s="336">
        <f t="shared" si="11"/>
        <v>762</v>
      </c>
      <c r="M277" s="337">
        <v>2065</v>
      </c>
      <c r="N277" s="334">
        <v>8.5000000000000006E-2</v>
      </c>
      <c r="O277" s="334" t="s">
        <v>950</v>
      </c>
      <c r="S277" s="334" t="s">
        <v>303</v>
      </c>
      <c r="T277" s="334" t="s">
        <v>1181</v>
      </c>
    </row>
    <row r="278" spans="1:22" s="334" customFormat="1" x14ac:dyDescent="0.3">
      <c r="B278" s="334">
        <v>1837</v>
      </c>
      <c r="C278" s="334" t="s">
        <v>945</v>
      </c>
      <c r="D278" s="334" t="s">
        <v>1176</v>
      </c>
      <c r="E278" s="334" t="s">
        <v>4</v>
      </c>
      <c r="G278" s="323">
        <v>12696</v>
      </c>
      <c r="H278" s="323">
        <v>13549</v>
      </c>
      <c r="I278" s="336">
        <f t="shared" si="11"/>
        <v>853</v>
      </c>
      <c r="M278" s="337">
        <v>2065</v>
      </c>
      <c r="N278" s="334">
        <v>8.5000000000000006E-2</v>
      </c>
      <c r="O278" s="334" t="s">
        <v>950</v>
      </c>
      <c r="S278" s="334" t="s">
        <v>303</v>
      </c>
      <c r="T278" s="334" t="s">
        <v>1181</v>
      </c>
    </row>
    <row r="279" spans="1:22" s="334" customFormat="1" x14ac:dyDescent="0.3">
      <c r="B279" s="334">
        <v>1837</v>
      </c>
      <c r="C279" s="334" t="s">
        <v>945</v>
      </c>
      <c r="D279" s="334" t="s">
        <v>1183</v>
      </c>
      <c r="E279" s="334" t="s">
        <v>4</v>
      </c>
      <c r="G279" s="323">
        <v>3819</v>
      </c>
      <c r="H279" s="323">
        <v>4788</v>
      </c>
      <c r="I279" s="336">
        <f t="shared" si="11"/>
        <v>969</v>
      </c>
      <c r="M279" s="337">
        <v>2065</v>
      </c>
      <c r="N279" s="334">
        <v>8.5000000000000006E-2</v>
      </c>
      <c r="O279" s="334" t="s">
        <v>950</v>
      </c>
      <c r="S279" s="334" t="s">
        <v>303</v>
      </c>
      <c r="T279" s="334" t="s">
        <v>1181</v>
      </c>
    </row>
    <row r="280" spans="1:22" s="334" customFormat="1" x14ac:dyDescent="0.3">
      <c r="B280" s="334">
        <v>1837</v>
      </c>
      <c r="C280" s="334" t="s">
        <v>945</v>
      </c>
      <c r="D280" s="334" t="s">
        <v>1184</v>
      </c>
      <c r="E280" s="334" t="s">
        <v>4</v>
      </c>
      <c r="G280" s="323">
        <v>17019</v>
      </c>
      <c r="H280" s="323">
        <v>18763</v>
      </c>
      <c r="I280" s="336">
        <f t="shared" si="11"/>
        <v>1744</v>
      </c>
      <c r="M280" s="337">
        <v>2065</v>
      </c>
      <c r="N280" s="334">
        <v>8.5000000000000006E-2</v>
      </c>
      <c r="O280" s="334" t="s">
        <v>950</v>
      </c>
      <c r="S280" s="334" t="s">
        <v>303</v>
      </c>
      <c r="T280" s="334" t="s">
        <v>1181</v>
      </c>
    </row>
    <row r="281" spans="1:22" s="334" customFormat="1" x14ac:dyDescent="0.3">
      <c r="B281" s="334">
        <v>1837</v>
      </c>
      <c r="C281" s="334" t="s">
        <v>945</v>
      </c>
      <c r="D281" s="334" t="s">
        <v>1404</v>
      </c>
      <c r="E281" s="334" t="s">
        <v>4</v>
      </c>
      <c r="G281" s="323">
        <v>8</v>
      </c>
      <c r="H281" s="323">
        <v>8</v>
      </c>
      <c r="I281" s="336">
        <f t="shared" si="11"/>
        <v>0</v>
      </c>
      <c r="M281" s="337">
        <v>1921.87</v>
      </c>
      <c r="N281" s="334">
        <v>0.109</v>
      </c>
      <c r="S281" s="334" t="s">
        <v>303</v>
      </c>
      <c r="T281" s="334" t="s">
        <v>1403</v>
      </c>
    </row>
    <row r="282" spans="1:22" s="334" customFormat="1" x14ac:dyDescent="0.3">
      <c r="B282" s="334">
        <v>1837</v>
      </c>
      <c r="C282" s="334" t="s">
        <v>945</v>
      </c>
      <c r="D282" s="334" t="s">
        <v>1405</v>
      </c>
      <c r="E282" s="334" t="s">
        <v>4</v>
      </c>
      <c r="G282" s="323">
        <v>16</v>
      </c>
      <c r="H282" s="323">
        <v>16</v>
      </c>
      <c r="I282" s="336">
        <f t="shared" si="11"/>
        <v>0</v>
      </c>
      <c r="M282" s="337">
        <v>1921.87</v>
      </c>
      <c r="N282" s="334">
        <v>0.109</v>
      </c>
      <c r="S282" s="334" t="s">
        <v>303</v>
      </c>
      <c r="T282" s="334" t="s">
        <v>1403</v>
      </c>
    </row>
    <row r="283" spans="1:22" s="334" customFormat="1" x14ac:dyDescent="0.3">
      <c r="B283" s="334">
        <v>1837</v>
      </c>
      <c r="C283" s="334" t="s">
        <v>945</v>
      </c>
      <c r="D283" s="334" t="s">
        <v>1406</v>
      </c>
      <c r="E283" s="334" t="s">
        <v>4</v>
      </c>
      <c r="G283" s="323">
        <v>1398</v>
      </c>
      <c r="H283" s="323">
        <v>1950</v>
      </c>
      <c r="I283" s="336">
        <f t="shared" si="11"/>
        <v>552</v>
      </c>
      <c r="M283" s="337">
        <v>1921.87</v>
      </c>
      <c r="N283" s="334">
        <v>0.109</v>
      </c>
      <c r="S283" s="334" t="s">
        <v>303</v>
      </c>
      <c r="T283" s="334" t="s">
        <v>1403</v>
      </c>
    </row>
    <row r="284" spans="1:22" s="334" customFormat="1" x14ac:dyDescent="0.3">
      <c r="B284" s="334">
        <v>1837</v>
      </c>
      <c r="C284" s="334" t="s">
        <v>945</v>
      </c>
      <c r="D284" s="334" t="s">
        <v>1407</v>
      </c>
      <c r="E284" s="334" t="s">
        <v>4</v>
      </c>
      <c r="G284" s="323">
        <v>22</v>
      </c>
      <c r="H284" s="323">
        <v>22</v>
      </c>
      <c r="I284" s="336">
        <f t="shared" si="11"/>
        <v>0</v>
      </c>
      <c r="M284" s="337">
        <v>1921.87</v>
      </c>
      <c r="N284" s="334">
        <v>0.109</v>
      </c>
      <c r="S284" s="334" t="s">
        <v>303</v>
      </c>
      <c r="T284" s="334" t="s">
        <v>1403</v>
      </c>
    </row>
    <row r="285" spans="1:22" s="334" customFormat="1" x14ac:dyDescent="0.3">
      <c r="B285" s="334">
        <v>1837</v>
      </c>
      <c r="C285" s="334" t="s">
        <v>945</v>
      </c>
      <c r="D285" s="334" t="s">
        <v>1564</v>
      </c>
      <c r="E285" s="334" t="s">
        <v>4</v>
      </c>
      <c r="G285" s="323">
        <v>1294</v>
      </c>
      <c r="H285" s="323">
        <v>1294</v>
      </c>
      <c r="I285" s="336">
        <f t="shared" ref="I285" si="12">H285-G285</f>
        <v>0</v>
      </c>
      <c r="M285" s="337">
        <v>3696.29</v>
      </c>
      <c r="N285" s="334">
        <v>8.5000000000000006E-2</v>
      </c>
      <c r="S285" s="334" t="s">
        <v>303</v>
      </c>
      <c r="T285" s="334" t="s">
        <v>1565</v>
      </c>
    </row>
    <row r="286" spans="1:22" s="334" customFormat="1" x14ac:dyDescent="0.3">
      <c r="A286" s="331"/>
      <c r="B286" s="343">
        <v>1860</v>
      </c>
      <c r="C286" s="334" t="s">
        <v>1126</v>
      </c>
      <c r="D286" s="334" t="s">
        <v>1127</v>
      </c>
      <c r="E286" s="334" t="s">
        <v>4</v>
      </c>
      <c r="G286" s="323">
        <v>65550</v>
      </c>
      <c r="H286" s="323">
        <v>68287</v>
      </c>
      <c r="I286" s="336">
        <f t="shared" si="11"/>
        <v>2737</v>
      </c>
      <c r="L286" s="336"/>
      <c r="M286" s="337">
        <v>2813.5</v>
      </c>
      <c r="N286" s="338">
        <v>9.4799999999999995E-2</v>
      </c>
      <c r="O286" s="330">
        <v>0</v>
      </c>
      <c r="P286" s="329"/>
      <c r="Q286" s="329"/>
      <c r="R286" s="330"/>
      <c r="S286" s="334" t="s">
        <v>107</v>
      </c>
      <c r="T286" s="334" t="s">
        <v>1128</v>
      </c>
      <c r="U286" s="321"/>
    </row>
    <row r="287" spans="1:22" s="334" customFormat="1" x14ac:dyDescent="0.3">
      <c r="A287" s="331"/>
      <c r="B287" s="343">
        <v>1860</v>
      </c>
      <c r="C287" s="334" t="s">
        <v>1126</v>
      </c>
      <c r="D287" s="334" t="s">
        <v>1222</v>
      </c>
      <c r="E287" s="334" t="s">
        <v>4</v>
      </c>
      <c r="G287" s="323">
        <v>39544</v>
      </c>
      <c r="H287" s="323">
        <v>42534</v>
      </c>
      <c r="I287" s="336">
        <f t="shared" si="11"/>
        <v>2990</v>
      </c>
      <c r="L287" s="336"/>
      <c r="M287" s="337">
        <v>3526.73</v>
      </c>
      <c r="N287" s="338">
        <v>9.5000000000000001E-2</v>
      </c>
      <c r="O287" s="330"/>
      <c r="P287" s="329"/>
      <c r="Q287" s="329"/>
      <c r="R287" s="330"/>
      <c r="S287" s="334" t="s">
        <v>107</v>
      </c>
      <c r="T287" s="345" t="s">
        <v>1223</v>
      </c>
      <c r="U287" s="321"/>
    </row>
    <row r="288" spans="1:22" s="334" customFormat="1" x14ac:dyDescent="0.3">
      <c r="A288" s="331"/>
      <c r="B288" s="343">
        <v>1860</v>
      </c>
      <c r="C288" s="334" t="s">
        <v>1126</v>
      </c>
      <c r="D288" s="334" t="s">
        <v>1303</v>
      </c>
      <c r="E288" s="334" t="s">
        <v>4</v>
      </c>
      <c r="G288" s="323">
        <v>28095</v>
      </c>
      <c r="H288" s="323">
        <v>31370</v>
      </c>
      <c r="I288" s="336">
        <f t="shared" si="11"/>
        <v>3275</v>
      </c>
      <c r="L288" s="336"/>
      <c r="M288" s="337">
        <v>3526.73</v>
      </c>
      <c r="N288" s="338">
        <v>9.5000000000000001E-2</v>
      </c>
      <c r="O288" s="330"/>
      <c r="P288" s="329"/>
      <c r="Q288" s="329"/>
      <c r="R288" s="330"/>
      <c r="S288" s="334" t="s">
        <v>107</v>
      </c>
      <c r="T288" s="345" t="s">
        <v>1304</v>
      </c>
      <c r="U288" s="321"/>
    </row>
    <row r="289" spans="1:21" s="334" customFormat="1" x14ac:dyDescent="0.3">
      <c r="B289" s="334">
        <v>1863</v>
      </c>
      <c r="C289" s="321" t="s">
        <v>1008</v>
      </c>
      <c r="D289" s="334" t="s">
        <v>964</v>
      </c>
      <c r="E289" s="334" t="s">
        <v>4</v>
      </c>
      <c r="I289" s="336">
        <f t="shared" si="11"/>
        <v>0</v>
      </c>
      <c r="M289" s="337">
        <v>4715.6400000000003</v>
      </c>
      <c r="N289" s="334">
        <v>0</v>
      </c>
      <c r="S289" s="334" t="s">
        <v>107</v>
      </c>
      <c r="T289" s="334" t="s">
        <v>1108</v>
      </c>
    </row>
    <row r="290" spans="1:21" s="334" customFormat="1" x14ac:dyDescent="0.3">
      <c r="B290" s="334">
        <v>1863</v>
      </c>
      <c r="C290" s="321" t="s">
        <v>1008</v>
      </c>
      <c r="D290" s="334" t="s">
        <v>965</v>
      </c>
      <c r="E290" s="334" t="s">
        <v>4</v>
      </c>
      <c r="I290" s="336">
        <f t="shared" si="11"/>
        <v>0</v>
      </c>
      <c r="M290" s="337">
        <v>4715.6400000000003</v>
      </c>
      <c r="N290" s="334">
        <v>0</v>
      </c>
      <c r="S290" s="334" t="s">
        <v>107</v>
      </c>
      <c r="T290" s="334" t="s">
        <v>1108</v>
      </c>
    </row>
    <row r="291" spans="1:21" s="334" customFormat="1" x14ac:dyDescent="0.3">
      <c r="B291" s="334">
        <v>1863</v>
      </c>
      <c r="C291" s="321" t="s">
        <v>1008</v>
      </c>
      <c r="D291" s="322" t="s">
        <v>966</v>
      </c>
      <c r="E291" s="334" t="s">
        <v>4</v>
      </c>
      <c r="I291" s="336">
        <f t="shared" si="11"/>
        <v>0</v>
      </c>
      <c r="M291" s="337">
        <v>3273.55</v>
      </c>
      <c r="N291" s="334">
        <v>0</v>
      </c>
      <c r="S291" s="334" t="s">
        <v>107</v>
      </c>
      <c r="T291" s="334" t="s">
        <v>1108</v>
      </c>
    </row>
    <row r="292" spans="1:21" s="334" customFormat="1" x14ac:dyDescent="0.3">
      <c r="B292" s="334" t="s">
        <v>1156</v>
      </c>
      <c r="C292" s="334" t="s">
        <v>1157</v>
      </c>
      <c r="D292" s="335" t="s">
        <v>921</v>
      </c>
      <c r="E292" s="334" t="s">
        <v>4</v>
      </c>
      <c r="I292" s="336">
        <f t="shared" si="11"/>
        <v>0</v>
      </c>
      <c r="M292" s="337">
        <v>4173.47</v>
      </c>
      <c r="N292" s="334">
        <v>0</v>
      </c>
      <c r="Q292" s="337">
        <v>4348.91</v>
      </c>
      <c r="S292" s="334" t="s">
        <v>107</v>
      </c>
      <c r="T292" s="334" t="s">
        <v>1108</v>
      </c>
    </row>
    <row r="293" spans="1:21" s="334" customFormat="1" x14ac:dyDescent="0.3">
      <c r="B293" s="334" t="s">
        <v>1156</v>
      </c>
      <c r="C293" s="334" t="s">
        <v>1157</v>
      </c>
      <c r="D293" s="335" t="s">
        <v>967</v>
      </c>
      <c r="E293" s="334" t="s">
        <v>4</v>
      </c>
      <c r="I293" s="336">
        <f t="shared" si="11"/>
        <v>0</v>
      </c>
      <c r="M293" s="337">
        <v>4173.47</v>
      </c>
      <c r="N293" s="334">
        <v>0</v>
      </c>
      <c r="Q293" s="337">
        <v>4348.91</v>
      </c>
      <c r="S293" s="334" t="s">
        <v>107</v>
      </c>
      <c r="T293" s="334" t="s">
        <v>1108</v>
      </c>
    </row>
    <row r="294" spans="1:21" s="334" customFormat="1" x14ac:dyDescent="0.3">
      <c r="B294" s="334">
        <v>1866</v>
      </c>
      <c r="C294" s="334" t="s">
        <v>1010</v>
      </c>
      <c r="D294" s="335" t="s">
        <v>1011</v>
      </c>
      <c r="E294" s="334" t="s">
        <v>4</v>
      </c>
      <c r="I294" s="336">
        <f t="shared" si="11"/>
        <v>0</v>
      </c>
      <c r="M294" s="337">
        <v>2732.96</v>
      </c>
      <c r="N294" s="334">
        <v>0</v>
      </c>
      <c r="S294" s="334" t="s">
        <v>107</v>
      </c>
      <c r="T294" s="334" t="s">
        <v>1016</v>
      </c>
    </row>
    <row r="295" spans="1:21" s="334" customFormat="1" x14ac:dyDescent="0.3">
      <c r="B295" s="334">
        <v>1873</v>
      </c>
      <c r="C295" s="334" t="s">
        <v>1138</v>
      </c>
      <c r="D295" s="334" t="s">
        <v>1139</v>
      </c>
      <c r="E295" s="334" t="s">
        <v>4</v>
      </c>
      <c r="G295" s="323">
        <v>51803</v>
      </c>
      <c r="H295" s="323">
        <v>53884</v>
      </c>
      <c r="I295" s="336">
        <f t="shared" si="11"/>
        <v>2081</v>
      </c>
      <c r="M295" s="337">
        <v>3427.64</v>
      </c>
      <c r="N295" s="334">
        <v>0.11700000000000001</v>
      </c>
      <c r="O295" s="211"/>
      <c r="P295" s="211"/>
      <c r="Q295" s="211"/>
      <c r="R295" s="211"/>
      <c r="S295" s="334" t="s">
        <v>107</v>
      </c>
      <c r="T295" s="334" t="s">
        <v>1140</v>
      </c>
      <c r="U295" s="211"/>
    </row>
    <row r="296" spans="1:21" s="334" customFormat="1" x14ac:dyDescent="0.3">
      <c r="A296" s="408" t="s">
        <v>1416</v>
      </c>
      <c r="B296" s="334">
        <v>1884</v>
      </c>
      <c r="C296" s="334" t="s">
        <v>1165</v>
      </c>
      <c r="D296" s="334" t="s">
        <v>1166</v>
      </c>
      <c r="E296" s="334" t="s">
        <v>4</v>
      </c>
      <c r="G296" s="323">
        <v>209416</v>
      </c>
      <c r="H296" s="323">
        <v>220798</v>
      </c>
      <c r="I296" s="336">
        <f t="shared" si="11"/>
        <v>11382</v>
      </c>
      <c r="M296" s="337">
        <v>3804.32</v>
      </c>
      <c r="N296" s="334">
        <v>9.5000000000000001E-2</v>
      </c>
      <c r="O296" s="211"/>
      <c r="P296" s="211"/>
      <c r="Q296" s="211"/>
      <c r="R296" s="211"/>
      <c r="T296" s="334" t="s">
        <v>1168</v>
      </c>
      <c r="U296" s="211"/>
    </row>
    <row r="297" spans="1:21" s="334" customFormat="1" x14ac:dyDescent="0.3">
      <c r="A297" s="364" t="s">
        <v>1259</v>
      </c>
      <c r="B297" s="334">
        <v>1949</v>
      </c>
      <c r="C297" s="334" t="s">
        <v>1144</v>
      </c>
      <c r="D297" s="334" t="s">
        <v>1145</v>
      </c>
      <c r="E297" s="334" t="s">
        <v>4</v>
      </c>
      <c r="G297" s="323">
        <v>37773</v>
      </c>
      <c r="H297" s="323">
        <v>41095</v>
      </c>
      <c r="I297" s="336">
        <f t="shared" si="11"/>
        <v>3322</v>
      </c>
      <c r="M297" s="337">
        <v>1693.49</v>
      </c>
      <c r="N297" s="334">
        <v>9.6799999999999997E-2</v>
      </c>
      <c r="O297" s="211"/>
      <c r="P297" s="211"/>
      <c r="Q297" s="211"/>
      <c r="R297" s="211"/>
      <c r="S297" s="334" t="s">
        <v>107</v>
      </c>
      <c r="T297" s="334" t="s">
        <v>1146</v>
      </c>
      <c r="U297" s="211"/>
    </row>
    <row r="298" spans="1:21" s="334" customFormat="1" ht="17.25" customHeight="1" x14ac:dyDescent="0.3">
      <c r="B298" s="334">
        <v>1963</v>
      </c>
      <c r="C298" s="334" t="s">
        <v>1297</v>
      </c>
      <c r="D298" s="334" t="s">
        <v>1298</v>
      </c>
      <c r="E298" s="334" t="s">
        <v>4</v>
      </c>
      <c r="G298" s="323">
        <v>126865</v>
      </c>
      <c r="H298" s="323">
        <v>142970</v>
      </c>
      <c r="I298" s="336">
        <f t="shared" si="11"/>
        <v>16105</v>
      </c>
      <c r="M298" s="337">
        <v>4329.5600000000004</v>
      </c>
      <c r="N298" s="334">
        <v>9.8000000000000004E-2</v>
      </c>
      <c r="O298" s="211"/>
      <c r="P298" s="211"/>
      <c r="Q298" s="211"/>
      <c r="R298" s="211"/>
      <c r="S298" s="334" t="s">
        <v>303</v>
      </c>
      <c r="T298" s="334" t="s">
        <v>1300</v>
      </c>
      <c r="U298" s="211"/>
    </row>
    <row r="299" spans="1:21" s="334" customFormat="1" x14ac:dyDescent="0.3">
      <c r="B299" s="334">
        <v>1963</v>
      </c>
      <c r="C299" s="334" t="s">
        <v>1297</v>
      </c>
      <c r="D299" s="334" t="s">
        <v>1299</v>
      </c>
      <c r="E299" s="334" t="s">
        <v>4</v>
      </c>
      <c r="G299" s="323">
        <v>74503</v>
      </c>
      <c r="H299" s="323">
        <v>81449</v>
      </c>
      <c r="I299" s="336">
        <f t="shared" si="11"/>
        <v>6946</v>
      </c>
      <c r="M299" s="337">
        <v>4329.5600000000004</v>
      </c>
      <c r="N299" s="334">
        <v>9.8000000000000004E-2</v>
      </c>
      <c r="O299" s="211"/>
      <c r="P299" s="211"/>
      <c r="Q299" s="211"/>
      <c r="R299" s="211"/>
      <c r="S299" s="334" t="s">
        <v>303</v>
      </c>
      <c r="T299" s="334" t="s">
        <v>1300</v>
      </c>
      <c r="U299" s="211"/>
    </row>
    <row r="300" spans="1:21" s="334" customFormat="1" x14ac:dyDescent="0.3">
      <c r="A300" s="186" t="s">
        <v>1511</v>
      </c>
      <c r="B300" s="334">
        <v>2007</v>
      </c>
      <c r="C300" s="334" t="s">
        <v>1376</v>
      </c>
      <c r="D300" s="334" t="s">
        <v>1377</v>
      </c>
      <c r="E300" s="334" t="s">
        <v>4</v>
      </c>
      <c r="G300" s="323">
        <v>20431</v>
      </c>
      <c r="H300" s="323">
        <v>20648</v>
      </c>
      <c r="I300" s="336">
        <f t="shared" si="11"/>
        <v>217</v>
      </c>
      <c r="M300" s="337">
        <v>3169.89</v>
      </c>
      <c r="N300" s="334">
        <v>0.09</v>
      </c>
      <c r="O300" s="211"/>
      <c r="P300" s="211"/>
      <c r="Q300" s="211"/>
      <c r="R300" s="211"/>
      <c r="S300" s="334" t="s">
        <v>301</v>
      </c>
      <c r="T300" s="334" t="s">
        <v>1378</v>
      </c>
      <c r="U300" s="211"/>
    </row>
    <row r="301" spans="1:21" s="334" customFormat="1" x14ac:dyDescent="0.3">
      <c r="B301" s="321">
        <v>2013</v>
      </c>
      <c r="C301" s="321" t="s">
        <v>1426</v>
      </c>
      <c r="D301" s="321" t="s">
        <v>1441</v>
      </c>
      <c r="E301" s="334" t="s">
        <v>4</v>
      </c>
      <c r="G301" s="323">
        <v>31215</v>
      </c>
      <c r="H301" s="323">
        <v>39092</v>
      </c>
      <c r="I301" s="336">
        <f t="shared" ref="I301:I321" si="13">H301-G301</f>
        <v>7877</v>
      </c>
      <c r="M301" s="337">
        <v>3395</v>
      </c>
      <c r="N301" s="334">
        <v>0.09</v>
      </c>
      <c r="O301" s="211"/>
      <c r="P301" s="211"/>
      <c r="Q301" s="211"/>
      <c r="R301" s="211"/>
      <c r="S301" s="334" t="s">
        <v>301</v>
      </c>
      <c r="T301" s="334" t="s">
        <v>1442</v>
      </c>
      <c r="U301" s="211"/>
    </row>
    <row r="302" spans="1:21" s="334" customFormat="1" x14ac:dyDescent="0.3">
      <c r="B302" s="321">
        <v>2013</v>
      </c>
      <c r="C302" s="321" t="s">
        <v>1426</v>
      </c>
      <c r="D302" s="321" t="s">
        <v>1431</v>
      </c>
      <c r="E302" s="334" t="s">
        <v>4</v>
      </c>
      <c r="G302" s="323">
        <v>32731</v>
      </c>
      <c r="H302" s="323">
        <v>40029</v>
      </c>
      <c r="I302" s="336">
        <f t="shared" si="13"/>
        <v>7298</v>
      </c>
      <c r="M302" s="337">
        <v>3395</v>
      </c>
      <c r="N302" s="334">
        <v>0.09</v>
      </c>
      <c r="O302" s="211"/>
      <c r="P302" s="211"/>
      <c r="Q302" s="211"/>
      <c r="R302" s="211"/>
      <c r="S302" s="334" t="s">
        <v>301</v>
      </c>
      <c r="T302" s="334" t="s">
        <v>1432</v>
      </c>
      <c r="U302" s="211"/>
    </row>
    <row r="303" spans="1:21" s="334" customFormat="1" x14ac:dyDescent="0.3">
      <c r="B303" s="321">
        <v>2013</v>
      </c>
      <c r="C303" s="321" t="s">
        <v>1426</v>
      </c>
      <c r="D303" s="321" t="s">
        <v>1434</v>
      </c>
      <c r="E303" s="334" t="s">
        <v>4</v>
      </c>
      <c r="G303" s="323">
        <v>32749</v>
      </c>
      <c r="H303" s="323">
        <v>38911</v>
      </c>
      <c r="I303" s="336">
        <f t="shared" si="13"/>
        <v>6162</v>
      </c>
      <c r="M303" s="337">
        <v>3395</v>
      </c>
      <c r="N303" s="334">
        <v>0.09</v>
      </c>
      <c r="O303" s="211"/>
      <c r="P303" s="211"/>
      <c r="Q303" s="211"/>
      <c r="R303" s="211"/>
      <c r="S303" s="334" t="s">
        <v>301</v>
      </c>
      <c r="T303" s="334" t="s">
        <v>1432</v>
      </c>
      <c r="U303" s="211"/>
    </row>
    <row r="304" spans="1:21" s="334" customFormat="1" x14ac:dyDescent="0.3">
      <c r="B304" s="321">
        <v>2013</v>
      </c>
      <c r="C304" s="321" t="s">
        <v>1426</v>
      </c>
      <c r="D304" s="321" t="s">
        <v>1427</v>
      </c>
      <c r="E304" s="334" t="s">
        <v>4</v>
      </c>
      <c r="G304" s="323">
        <v>39688</v>
      </c>
      <c r="H304" s="323">
        <v>48124</v>
      </c>
      <c r="I304" s="336">
        <f t="shared" si="13"/>
        <v>8436</v>
      </c>
      <c r="M304" s="337">
        <v>3422</v>
      </c>
      <c r="N304" s="334">
        <v>0.09</v>
      </c>
      <c r="O304" s="211"/>
      <c r="P304" s="211"/>
      <c r="Q304" s="211"/>
      <c r="R304" s="211"/>
      <c r="S304" s="334" t="s">
        <v>301</v>
      </c>
      <c r="T304" s="334" t="s">
        <v>1428</v>
      </c>
      <c r="U304" s="211"/>
    </row>
    <row r="305" spans="1:21" s="334" customFormat="1" x14ac:dyDescent="0.3">
      <c r="A305" s="309" t="s">
        <v>1514</v>
      </c>
      <c r="B305" s="321">
        <v>2017</v>
      </c>
      <c r="C305" s="321" t="s">
        <v>1429</v>
      </c>
      <c r="D305" s="321" t="s">
        <v>1430</v>
      </c>
      <c r="E305" s="334" t="s">
        <v>4</v>
      </c>
      <c r="G305" s="323">
        <v>44204</v>
      </c>
      <c r="H305" s="323">
        <v>59217</v>
      </c>
      <c r="I305" s="336">
        <f t="shared" si="13"/>
        <v>15013</v>
      </c>
      <c r="J305" s="334">
        <v>579</v>
      </c>
      <c r="K305" s="334">
        <v>647240</v>
      </c>
      <c r="M305" s="337">
        <v>3398.65</v>
      </c>
      <c r="N305" s="334">
        <v>9.5000000000000001E-2</v>
      </c>
      <c r="O305" s="211"/>
      <c r="P305" s="211"/>
      <c r="Q305" s="211"/>
      <c r="R305" s="211"/>
      <c r="S305" s="334" t="s">
        <v>303</v>
      </c>
      <c r="T305" s="334" t="s">
        <v>1433</v>
      </c>
      <c r="U305" s="211"/>
    </row>
    <row r="306" spans="1:21" s="334" customFormat="1" x14ac:dyDescent="0.3">
      <c r="B306" s="321">
        <v>2017</v>
      </c>
      <c r="C306" s="321" t="s">
        <v>1429</v>
      </c>
      <c r="D306" s="321" t="s">
        <v>1448</v>
      </c>
      <c r="E306" s="334" t="s">
        <v>4</v>
      </c>
      <c r="G306" s="323">
        <v>31803</v>
      </c>
      <c r="H306" s="323">
        <v>52020</v>
      </c>
      <c r="I306" s="336">
        <f t="shared" si="13"/>
        <v>20217</v>
      </c>
      <c r="J306" s="334">
        <v>5792</v>
      </c>
      <c r="K306" s="334">
        <v>600344</v>
      </c>
      <c r="M306" s="337">
        <v>3575.31</v>
      </c>
      <c r="N306" s="334">
        <v>9.5000000000000001E-2</v>
      </c>
      <c r="O306" s="211"/>
      <c r="P306" s="211"/>
      <c r="Q306" s="211"/>
      <c r="R306" s="211"/>
      <c r="S306" s="334" t="s">
        <v>303</v>
      </c>
      <c r="T306" s="334" t="s">
        <v>1453</v>
      </c>
      <c r="U306" s="211"/>
    </row>
    <row r="307" spans="1:21" s="334" customFormat="1" x14ac:dyDescent="0.3">
      <c r="A307" s="334" t="s">
        <v>1501</v>
      </c>
      <c r="B307" s="321">
        <v>2017</v>
      </c>
      <c r="C307" s="321" t="s">
        <v>1429</v>
      </c>
      <c r="D307" s="321" t="s">
        <v>1443</v>
      </c>
      <c r="E307" s="334" t="s">
        <v>4</v>
      </c>
      <c r="G307" s="323">
        <v>39256</v>
      </c>
      <c r="H307" s="323">
        <v>56302</v>
      </c>
      <c r="I307" s="336">
        <f t="shared" si="13"/>
        <v>17046</v>
      </c>
      <c r="J307" s="334">
        <v>5793</v>
      </c>
      <c r="K307" s="334">
        <v>600332</v>
      </c>
      <c r="M307" s="337">
        <v>3575.31</v>
      </c>
      <c r="N307" s="334">
        <v>9.5000000000000001E-2</v>
      </c>
      <c r="O307" s="211"/>
      <c r="P307" s="211"/>
      <c r="Q307" s="211"/>
      <c r="R307" s="211"/>
      <c r="S307" s="334" t="s">
        <v>303</v>
      </c>
      <c r="T307" s="334" t="s">
        <v>1444</v>
      </c>
      <c r="U307" s="211"/>
    </row>
    <row r="308" spans="1:21" s="334" customFormat="1" x14ac:dyDescent="0.3">
      <c r="B308" s="321">
        <v>2017</v>
      </c>
      <c r="C308" s="321" t="s">
        <v>1429</v>
      </c>
      <c r="D308" s="321" t="s">
        <v>1449</v>
      </c>
      <c r="E308" s="334" t="s">
        <v>4</v>
      </c>
      <c r="G308" s="323">
        <v>24785</v>
      </c>
      <c r="H308" s="323">
        <v>39897</v>
      </c>
      <c r="I308" s="336">
        <f t="shared" si="13"/>
        <v>15112</v>
      </c>
      <c r="J308" s="334">
        <v>5794</v>
      </c>
      <c r="K308" s="334">
        <v>899991</v>
      </c>
      <c r="M308" s="337">
        <v>3695.65</v>
      </c>
      <c r="N308" s="334">
        <v>9.5000000000000001E-2</v>
      </c>
      <c r="O308" s="211"/>
      <c r="P308" s="211"/>
      <c r="Q308" s="211"/>
      <c r="R308" s="211"/>
      <c r="S308" s="334" t="s">
        <v>303</v>
      </c>
      <c r="T308" s="334" t="s">
        <v>1451</v>
      </c>
      <c r="U308" s="211"/>
    </row>
    <row r="309" spans="1:21" s="334" customFormat="1" x14ac:dyDescent="0.3">
      <c r="B309" s="321">
        <v>2017</v>
      </c>
      <c r="C309" s="321" t="s">
        <v>1429</v>
      </c>
      <c r="D309" s="321" t="s">
        <v>1450</v>
      </c>
      <c r="E309" s="334" t="s">
        <v>4</v>
      </c>
      <c r="G309" s="323">
        <v>28372</v>
      </c>
      <c r="H309" s="323">
        <v>43639</v>
      </c>
      <c r="I309" s="336">
        <f t="shared" si="13"/>
        <v>15267</v>
      </c>
      <c r="J309" s="334">
        <v>567</v>
      </c>
      <c r="K309" s="334">
        <v>682634</v>
      </c>
      <c r="M309" s="337">
        <v>3633.65</v>
      </c>
      <c r="N309" s="334">
        <v>9.5000000000000001E-2</v>
      </c>
      <c r="O309" s="211"/>
      <c r="P309" s="211"/>
      <c r="Q309" s="211"/>
      <c r="R309" s="211"/>
      <c r="S309" s="334" t="s">
        <v>303</v>
      </c>
      <c r="T309" s="334" t="s">
        <v>1452</v>
      </c>
      <c r="U309" s="211"/>
    </row>
    <row r="310" spans="1:21" s="334" customFormat="1" x14ac:dyDescent="0.3">
      <c r="B310" s="321">
        <v>2017</v>
      </c>
      <c r="C310" s="321" t="s">
        <v>1429</v>
      </c>
      <c r="D310" s="321" t="s">
        <v>1471</v>
      </c>
      <c r="E310" s="334" t="s">
        <v>4</v>
      </c>
      <c r="G310" s="323">
        <v>25201</v>
      </c>
      <c r="H310" s="323">
        <v>38414</v>
      </c>
      <c r="I310" s="336">
        <f t="shared" si="13"/>
        <v>13213</v>
      </c>
      <c r="J310" s="334">
        <v>5672</v>
      </c>
      <c r="K310" s="334">
        <v>682635</v>
      </c>
      <c r="M310" s="337">
        <v>3765.65</v>
      </c>
      <c r="N310" s="334">
        <v>9.5000000000000001E-2</v>
      </c>
      <c r="O310" s="211"/>
      <c r="P310" s="211"/>
      <c r="Q310" s="211"/>
      <c r="R310" s="211"/>
      <c r="S310" s="334" t="s">
        <v>303</v>
      </c>
      <c r="T310" s="334" t="s">
        <v>1472</v>
      </c>
      <c r="U310" s="211"/>
    </row>
    <row r="311" spans="1:21" s="334" customFormat="1" x14ac:dyDescent="0.3">
      <c r="A311" s="334" t="s">
        <v>1502</v>
      </c>
      <c r="B311" s="321">
        <v>2023</v>
      </c>
      <c r="C311" s="321" t="s">
        <v>1445</v>
      </c>
      <c r="D311" s="321" t="s">
        <v>1446</v>
      </c>
      <c r="E311" s="334" t="s">
        <v>4</v>
      </c>
      <c r="G311" s="323">
        <v>13250</v>
      </c>
      <c r="H311" s="323">
        <v>15983</v>
      </c>
      <c r="I311" s="336">
        <f t="shared" si="13"/>
        <v>2733</v>
      </c>
      <c r="M311" s="337">
        <v>2015</v>
      </c>
      <c r="N311" s="334">
        <v>0.11</v>
      </c>
      <c r="S311" s="334" t="s">
        <v>107</v>
      </c>
      <c r="T311" s="334" t="s">
        <v>1447</v>
      </c>
    </row>
    <row r="312" spans="1:21" s="334" customFormat="1" x14ac:dyDescent="0.3">
      <c r="A312" s="364" t="s">
        <v>1477</v>
      </c>
      <c r="B312" s="321">
        <v>2024</v>
      </c>
      <c r="C312" s="321" t="s">
        <v>1454</v>
      </c>
      <c r="D312" s="321" t="s">
        <v>1473</v>
      </c>
      <c r="E312" s="334" t="s">
        <v>4</v>
      </c>
      <c r="G312" s="323">
        <v>6250</v>
      </c>
      <c r="H312" s="323">
        <v>7805</v>
      </c>
      <c r="I312" s="336">
        <f t="shared" si="13"/>
        <v>1555</v>
      </c>
      <c r="M312" s="337">
        <v>3374.32</v>
      </c>
      <c r="N312" s="334">
        <v>9.8000000000000004E-2</v>
      </c>
      <c r="S312" s="334" t="s">
        <v>107</v>
      </c>
      <c r="T312" s="334" t="s">
        <v>1456</v>
      </c>
    </row>
    <row r="313" spans="1:21" s="334" customFormat="1" x14ac:dyDescent="0.3">
      <c r="A313" s="364"/>
      <c r="B313" s="321">
        <v>2027</v>
      </c>
      <c r="C313" s="321" t="s">
        <v>1480</v>
      </c>
      <c r="D313" s="321" t="s">
        <v>1481</v>
      </c>
      <c r="E313" s="334" t="s">
        <v>4</v>
      </c>
      <c r="G313" s="323">
        <v>10084</v>
      </c>
      <c r="H313" s="323">
        <v>13604</v>
      </c>
      <c r="I313" s="336">
        <f t="shared" si="13"/>
        <v>3520</v>
      </c>
      <c r="M313" s="337">
        <v>3698</v>
      </c>
      <c r="N313" s="334">
        <v>0.115</v>
      </c>
      <c r="S313" s="334" t="s">
        <v>107</v>
      </c>
      <c r="T313" s="334" t="s">
        <v>1484</v>
      </c>
    </row>
    <row r="314" spans="1:21" s="334" customFormat="1" x14ac:dyDescent="0.3">
      <c r="A314" s="364" t="s">
        <v>1503</v>
      </c>
      <c r="B314" s="321">
        <v>2027</v>
      </c>
      <c r="C314" s="321" t="s">
        <v>1480</v>
      </c>
      <c r="D314" s="321" t="s">
        <v>1482</v>
      </c>
      <c r="E314" s="334" t="s">
        <v>4</v>
      </c>
      <c r="G314" s="323">
        <v>4236</v>
      </c>
      <c r="H314" s="323">
        <v>8498</v>
      </c>
      <c r="I314" s="336">
        <f t="shared" si="13"/>
        <v>4262</v>
      </c>
      <c r="M314" s="337">
        <v>3545.62</v>
      </c>
      <c r="N314" s="334">
        <v>0.115</v>
      </c>
      <c r="S314" s="334" t="s">
        <v>107</v>
      </c>
      <c r="T314" s="334" t="s">
        <v>1485</v>
      </c>
    </row>
    <row r="315" spans="1:21" s="334" customFormat="1" x14ac:dyDescent="0.3">
      <c r="A315" s="364"/>
      <c r="B315" s="321">
        <v>2027</v>
      </c>
      <c r="C315" s="321" t="s">
        <v>1480</v>
      </c>
      <c r="D315" s="321" t="s">
        <v>1483</v>
      </c>
      <c r="E315" s="334" t="s">
        <v>4</v>
      </c>
      <c r="G315" s="323">
        <v>4970</v>
      </c>
      <c r="H315" s="323">
        <v>8414</v>
      </c>
      <c r="I315" s="336">
        <f t="shared" si="13"/>
        <v>3444</v>
      </c>
      <c r="M315" s="337">
        <v>3545.62</v>
      </c>
      <c r="N315" s="334">
        <v>0.115</v>
      </c>
      <c r="S315" s="334" t="s">
        <v>107</v>
      </c>
      <c r="T315" s="334" t="s">
        <v>1486</v>
      </c>
    </row>
    <row r="316" spans="1:21" s="334" customFormat="1" x14ac:dyDescent="0.3">
      <c r="B316" s="334">
        <v>835492</v>
      </c>
      <c r="C316" s="334" t="s">
        <v>1384</v>
      </c>
      <c r="D316" s="334" t="s">
        <v>1385</v>
      </c>
      <c r="E316" s="334" t="s">
        <v>4</v>
      </c>
      <c r="I316" s="336">
        <f t="shared" si="13"/>
        <v>0</v>
      </c>
      <c r="M316" s="337">
        <v>8881.99</v>
      </c>
      <c r="N316" s="334">
        <v>0</v>
      </c>
      <c r="S316" s="334" t="s">
        <v>107</v>
      </c>
      <c r="T316" s="334" t="s">
        <v>1402</v>
      </c>
    </row>
    <row r="317" spans="1:21" s="334" customFormat="1" x14ac:dyDescent="0.3">
      <c r="B317" s="334">
        <v>835492</v>
      </c>
      <c r="C317" s="334" t="s">
        <v>1384</v>
      </c>
      <c r="D317" s="334" t="s">
        <v>1386</v>
      </c>
      <c r="E317" s="334" t="s">
        <v>4</v>
      </c>
      <c r="I317" s="336">
        <f t="shared" si="13"/>
        <v>0</v>
      </c>
      <c r="M317" s="337">
        <v>4513.26</v>
      </c>
      <c r="N317" s="334">
        <v>0</v>
      </c>
      <c r="S317" s="334" t="s">
        <v>107</v>
      </c>
      <c r="T317" s="334" t="s">
        <v>1402</v>
      </c>
    </row>
    <row r="318" spans="1:21" s="334" customFormat="1" x14ac:dyDescent="0.3">
      <c r="B318" s="334">
        <v>835492</v>
      </c>
      <c r="C318" s="334" t="s">
        <v>1384</v>
      </c>
      <c r="D318" s="334" t="s">
        <v>1387</v>
      </c>
      <c r="E318" s="334" t="s">
        <v>4</v>
      </c>
      <c r="I318" s="336">
        <f t="shared" si="13"/>
        <v>0</v>
      </c>
      <c r="M318" s="337">
        <v>4295.1099999999997</v>
      </c>
      <c r="N318" s="334">
        <v>0</v>
      </c>
      <c r="S318" s="334" t="s">
        <v>107</v>
      </c>
      <c r="T318" s="334" t="s">
        <v>1402</v>
      </c>
    </row>
    <row r="319" spans="1:21" s="334" customFormat="1" x14ac:dyDescent="0.3">
      <c r="B319" s="334">
        <v>835492</v>
      </c>
      <c r="C319" s="334" t="s">
        <v>1384</v>
      </c>
      <c r="D319" s="334" t="s">
        <v>1388</v>
      </c>
      <c r="E319" s="334" t="s">
        <v>4</v>
      </c>
      <c r="I319" s="336">
        <f t="shared" si="13"/>
        <v>0</v>
      </c>
      <c r="M319" s="337">
        <v>4295.1099999999997</v>
      </c>
      <c r="N319" s="334">
        <v>0</v>
      </c>
      <c r="S319" s="334" t="s">
        <v>107</v>
      </c>
      <c r="T319" s="334" t="s">
        <v>1402</v>
      </c>
    </row>
    <row r="320" spans="1:21" s="334" customFormat="1" x14ac:dyDescent="0.3">
      <c r="A320" s="364" t="s">
        <v>1490</v>
      </c>
      <c r="B320" s="334">
        <v>836257</v>
      </c>
      <c r="C320" s="334" t="s">
        <v>1398</v>
      </c>
      <c r="D320" s="334" t="s">
        <v>1399</v>
      </c>
      <c r="E320" s="334" t="s">
        <v>4</v>
      </c>
      <c r="G320" s="323">
        <v>17044</v>
      </c>
      <c r="H320" s="323">
        <v>20665</v>
      </c>
      <c r="I320" s="336">
        <f t="shared" si="13"/>
        <v>3621</v>
      </c>
      <c r="M320" s="337">
        <v>3278.58</v>
      </c>
      <c r="N320" s="334">
        <v>9.8000000000000004E-2</v>
      </c>
      <c r="S320" s="334" t="s">
        <v>107</v>
      </c>
      <c r="T320" s="334" t="s">
        <v>1401</v>
      </c>
    </row>
    <row r="321" spans="1:20" s="334" customFormat="1" x14ac:dyDescent="0.3">
      <c r="A321" s="364" t="s">
        <v>1504</v>
      </c>
      <c r="B321" s="334">
        <v>841318</v>
      </c>
      <c r="C321" s="334" t="s">
        <v>1394</v>
      </c>
      <c r="D321" s="334" t="s">
        <v>1395</v>
      </c>
      <c r="E321" s="334" t="s">
        <v>4</v>
      </c>
      <c r="G321" s="323">
        <v>35914</v>
      </c>
      <c r="H321" s="323">
        <v>43570</v>
      </c>
      <c r="I321" s="336">
        <f t="shared" si="13"/>
        <v>7656</v>
      </c>
      <c r="M321" s="337">
        <v>5758.08</v>
      </c>
      <c r="N321" s="334">
        <v>0.105</v>
      </c>
      <c r="S321" s="334" t="s">
        <v>107</v>
      </c>
      <c r="T321" s="334" t="s">
        <v>1400</v>
      </c>
    </row>
    <row r="324" spans="1:20" x14ac:dyDescent="0.3">
      <c r="C324" s="410"/>
    </row>
  </sheetData>
  <autoFilter ref="A3:V321" xr:uid="{CA822B9C-CDB4-4930-A7A5-53E5915412FA}"/>
  <conditionalFormatting sqref="G4:H31 G104:H184 G186:H233 G295:H315">
    <cfRule type="cellIs" dxfId="372" priority="9" operator="equal">
      <formula>0</formula>
    </cfRule>
    <cfRule type="cellIs" dxfId="371" priority="10" operator="equal">
      <formula>""""""</formula>
    </cfRule>
  </conditionalFormatting>
  <conditionalFormatting sqref="G59:H86">
    <cfRule type="cellIs" dxfId="370" priority="1" operator="equal">
      <formula>0</formula>
    </cfRule>
    <cfRule type="cellIs" dxfId="369" priority="2" operator="equal">
      <formula>""""""</formula>
    </cfRule>
  </conditionalFormatting>
  <conditionalFormatting sqref="G100:H102">
    <cfRule type="cellIs" dxfId="368" priority="5" operator="equal">
      <formula>0</formula>
    </cfRule>
    <cfRule type="cellIs" dxfId="367" priority="6" operator="equal">
      <formula>""""""</formula>
    </cfRule>
  </conditionalFormatting>
  <conditionalFormatting sqref="G236:H288">
    <cfRule type="cellIs" dxfId="366" priority="3" operator="equal">
      <formula>0</formula>
    </cfRule>
    <cfRule type="cellIs" dxfId="365" priority="4" operator="equal">
      <formula>""""""</formula>
    </cfRule>
  </conditionalFormatting>
  <conditionalFormatting sqref="G320:H321">
    <cfRule type="cellIs" dxfId="364" priority="7" operator="equal">
      <formula>0</formula>
    </cfRule>
    <cfRule type="cellIs" dxfId="363" priority="8" operator="equal">
      <formula>""""""</formula>
    </cfRule>
  </conditionalFormatting>
  <conditionalFormatting sqref="J20:K20">
    <cfRule type="cellIs" dxfId="362" priority="15" operator="equal">
      <formula>0</formula>
    </cfRule>
    <cfRule type="cellIs" dxfId="361" priority="16" operator="equal">
      <formula>""""""</formula>
    </cfRule>
  </conditionalFormatting>
  <conditionalFormatting sqref="J63:K63">
    <cfRule type="cellIs" dxfId="360" priority="13" operator="equal">
      <formula>0</formula>
    </cfRule>
    <cfRule type="cellIs" dxfId="359" priority="14" operator="equal">
      <formula>""""""</formula>
    </cfRule>
  </conditionalFormatting>
  <conditionalFormatting sqref="J236:K237">
    <cfRule type="cellIs" dxfId="358" priority="11" operator="equal">
      <formula>0</formula>
    </cfRule>
    <cfRule type="cellIs" dxfId="357" priority="12" operator="equal">
      <formula>""""""</formula>
    </cfRule>
  </conditionalFormatting>
  <hyperlinks>
    <hyperlink ref="A240:A241" r:id="rId1" display="corey.hommes@purple.com ONLY" xr:uid="{18812D72-7D07-4C40-A173-E99C2C10857D}"/>
    <hyperlink ref="A187" r:id="rId2" xr:uid="{26881FD7-ADC9-41F0-AF3A-CBDC0283283E}"/>
    <hyperlink ref="A242" r:id="rId3" xr:uid="{69E919A5-5E47-4A8B-95BB-92DC2ED098AF}"/>
    <hyperlink ref="B30" r:id="rId4" xr:uid="{ED1C57C9-6772-481D-BB0E-5BCEC6BEC7C3}"/>
    <hyperlink ref="A181" r:id="rId5" xr:uid="{7575B000-626A-4163-89D1-B468DC9DD398}"/>
    <hyperlink ref="A252" r:id="rId6" xr:uid="{BA6050D4-3292-4751-8F35-00272982F4AD}"/>
    <hyperlink ref="A236" r:id="rId7" xr:uid="{B0EE7B0C-1297-42B3-903F-982F473F4BB8}"/>
    <hyperlink ref="A4" r:id="rId8" xr:uid="{2FB34F57-8E22-47DF-BE03-E5C9799AF406}"/>
    <hyperlink ref="B5" r:id="rId9" xr:uid="{8685DBCF-C0D9-4051-8530-9CDF716CA9BF}"/>
    <hyperlink ref="B31" r:id="rId10" xr:uid="{A0757C3E-ABC1-430A-98FD-21E58FE4A121}"/>
    <hyperlink ref="A297" r:id="rId11" xr:uid="{AC2BE836-B40E-4F45-A7AC-D978EEF31E73}"/>
    <hyperlink ref="B16" r:id="rId12" xr:uid="{AC65E160-0C91-403B-837A-436BF5032F42}"/>
    <hyperlink ref="B135" r:id="rId13" xr:uid="{68611181-42D8-4538-B072-CE6A44F0447D}"/>
    <hyperlink ref="A75" r:id="rId14" xr:uid="{B88DF58C-25F6-4D56-AB95-B2A6A95BB80E}"/>
    <hyperlink ref="A296" r:id="rId15" display="mailto:madams@bigstarteam.com" xr:uid="{54398C11-98E1-4FF7-8B16-287C48B6E94E}"/>
    <hyperlink ref="A320" r:id="rId16" xr:uid="{82E7EDAA-BDE0-4C69-9E5C-3F6D2273A2A8}"/>
    <hyperlink ref="A300" r:id="rId17" display="casey@foragecomplete.com" xr:uid="{895E5AD2-EC12-4DB5-AA8E-E747D3BF0C41}"/>
    <hyperlink ref="A186" r:id="rId18" xr:uid="{29027E66-A27E-48B5-8025-1D58BBFF85B9}"/>
    <hyperlink ref="A312" r:id="rId19" xr:uid="{C935D03F-45C9-4EB4-BE5F-D5EF657E8DDD}"/>
    <hyperlink ref="B125" r:id="rId20" xr:uid="{523A6467-257A-40A6-AFC0-29DBBB5D370C}"/>
    <hyperlink ref="B126" r:id="rId21" xr:uid="{6A990815-59CB-4C34-A3F7-CBD53313B4ED}"/>
    <hyperlink ref="A239" r:id="rId22" xr:uid="{E99AABE3-E81B-4BBF-A730-4F0F75C42D4D}"/>
    <hyperlink ref="A314" r:id="rId23" xr:uid="{484477F7-81FB-4F8B-998F-0693169B7D7E}"/>
    <hyperlink ref="A321" r:id="rId24" xr:uid="{433F8140-3CC3-4A16-871D-FB18DA5AFCE7}"/>
  </hyperlinks>
  <pageMargins left="0.7" right="0.7" top="0.75" bottom="0.75" header="0.3" footer="0.3"/>
  <pageSetup paperSize="5" scale="32" fitToHeight="0" orientation="portrait" r:id="rId2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EB9A-7920-4FE8-A0FE-795957D7367D}">
  <sheetPr>
    <pageSetUpPr fitToPage="1"/>
  </sheetPr>
  <dimension ref="A1:W319"/>
  <sheetViews>
    <sheetView zoomScaleNormal="100" workbookViewId="0">
      <pane ySplit="3" topLeftCell="A4" activePane="bottomLeft" state="frozen"/>
      <selection pane="bottomLeft" activeCell="D78" sqref="D78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570312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2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2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2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2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73579</v>
      </c>
      <c r="H4" s="323">
        <v>74329</v>
      </c>
      <c r="I4" s="323">
        <f t="shared" ref="I4" si="0">H4-G4</f>
        <v>750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2" s="321" customFormat="1" x14ac:dyDescent="0.3">
      <c r="A5" s="37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46303</v>
      </c>
      <c r="H5" s="323">
        <v>46482</v>
      </c>
      <c r="I5" s="323">
        <f t="shared" ref="I5:I69" si="1">H5-G5</f>
        <v>179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2" s="321" customFormat="1" ht="16.5" customHeight="1" x14ac:dyDescent="0.3">
      <c r="A6" s="321">
        <v>11.5</v>
      </c>
      <c r="B6" s="327">
        <v>438</v>
      </c>
      <c r="C6" s="384" t="s">
        <v>270</v>
      </c>
      <c r="D6" s="385" t="s">
        <v>609</v>
      </c>
      <c r="E6" s="322" t="s">
        <v>16</v>
      </c>
      <c r="G6" s="323">
        <v>211237</v>
      </c>
      <c r="H6" s="323">
        <v>211237</v>
      </c>
      <c r="I6" s="323">
        <f t="shared" si="1"/>
        <v>0</v>
      </c>
      <c r="J6" s="324"/>
      <c r="L6" s="323">
        <v>0</v>
      </c>
      <c r="M6" s="325">
        <v>419.9</v>
      </c>
      <c r="N6" s="326">
        <v>0.1114</v>
      </c>
      <c r="O6" s="328">
        <v>0</v>
      </c>
      <c r="P6" s="329"/>
      <c r="Q6" s="329"/>
      <c r="R6" s="330">
        <v>0</v>
      </c>
      <c r="T6" s="384" t="s">
        <v>1569</v>
      </c>
      <c r="V6" s="321" t="s">
        <v>611</v>
      </c>
    </row>
    <row r="7" spans="1:22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783</v>
      </c>
      <c r="E7" s="322" t="s">
        <v>16</v>
      </c>
      <c r="G7" s="323">
        <v>118815</v>
      </c>
      <c r="H7" s="323">
        <v>124808</v>
      </c>
      <c r="I7" s="323">
        <f t="shared" si="1"/>
        <v>5993</v>
      </c>
      <c r="J7" s="324"/>
      <c r="L7" s="323"/>
      <c r="M7" s="325">
        <v>428.7</v>
      </c>
      <c r="N7" s="326">
        <v>0.10979999999999999</v>
      </c>
      <c r="O7" s="328"/>
      <c r="P7" s="329"/>
      <c r="Q7" s="329"/>
      <c r="R7" s="330"/>
      <c r="T7" s="321" t="s">
        <v>784</v>
      </c>
    </row>
    <row r="8" spans="1:22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1147</v>
      </c>
      <c r="E8" s="322" t="s">
        <v>16</v>
      </c>
      <c r="G8" s="323">
        <v>44415</v>
      </c>
      <c r="H8" s="323">
        <v>47607</v>
      </c>
      <c r="I8" s="323">
        <f t="shared" si="1"/>
        <v>3192</v>
      </c>
      <c r="J8" s="324"/>
      <c r="L8" s="323"/>
      <c r="M8" s="325">
        <v>415.92</v>
      </c>
      <c r="N8" s="326">
        <v>0.10299999999999999</v>
      </c>
      <c r="O8" s="328"/>
      <c r="P8" s="329"/>
      <c r="Q8" s="329"/>
      <c r="R8" s="330"/>
      <c r="T8" s="321" t="s">
        <v>1185</v>
      </c>
    </row>
    <row r="9" spans="1:22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1549</v>
      </c>
      <c r="E9" s="322" t="s">
        <v>16</v>
      </c>
      <c r="G9" s="323">
        <v>14753</v>
      </c>
      <c r="H9" s="323">
        <v>44065</v>
      </c>
      <c r="I9" s="323">
        <f t="shared" si="1"/>
        <v>29312</v>
      </c>
      <c r="J9" s="324"/>
      <c r="L9" s="323"/>
      <c r="M9" s="325">
        <v>469.12</v>
      </c>
      <c r="N9" s="326">
        <v>0.111</v>
      </c>
      <c r="O9" s="328"/>
      <c r="P9" s="329"/>
      <c r="Q9" s="329"/>
      <c r="R9" s="330"/>
      <c r="T9" s="321" t="s">
        <v>1563</v>
      </c>
    </row>
    <row r="10" spans="1:22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1551</v>
      </c>
      <c r="E10" s="322" t="s">
        <v>16</v>
      </c>
      <c r="G10" s="323">
        <v>17</v>
      </c>
      <c r="H10" s="323">
        <v>17</v>
      </c>
      <c r="I10" s="323">
        <f t="shared" si="1"/>
        <v>0</v>
      </c>
      <c r="J10" s="324"/>
      <c r="L10" s="323"/>
      <c r="M10" s="325">
        <v>485.79</v>
      </c>
      <c r="N10" s="326">
        <v>0.115</v>
      </c>
      <c r="O10" s="328"/>
      <c r="P10" s="329"/>
      <c r="Q10" s="329"/>
      <c r="R10" s="330"/>
      <c r="T10" s="321" t="s">
        <v>1550</v>
      </c>
    </row>
    <row r="11" spans="1:22" s="321" customFormat="1" x14ac:dyDescent="0.3">
      <c r="A11" s="321">
        <v>15</v>
      </c>
      <c r="B11" s="327">
        <v>2038</v>
      </c>
      <c r="C11" s="321" t="s">
        <v>1517</v>
      </c>
      <c r="D11" s="322" t="s">
        <v>641</v>
      </c>
      <c r="E11" s="322" t="s">
        <v>4</v>
      </c>
      <c r="G11" s="323">
        <v>227828</v>
      </c>
      <c r="H11" s="323">
        <v>230735</v>
      </c>
      <c r="I11" s="323">
        <f t="shared" si="1"/>
        <v>2907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2" s="321" customFormat="1" x14ac:dyDescent="0.3">
      <c r="A12" s="321">
        <v>15</v>
      </c>
      <c r="B12" s="327">
        <v>2038</v>
      </c>
      <c r="C12" s="321" t="s">
        <v>1517</v>
      </c>
      <c r="D12" s="322" t="s">
        <v>642</v>
      </c>
      <c r="E12" s="322" t="s">
        <v>4</v>
      </c>
      <c r="G12" s="323">
        <v>146590</v>
      </c>
      <c r="H12" s="323">
        <v>150038</v>
      </c>
      <c r="I12" s="323">
        <f t="shared" si="1"/>
        <v>3448</v>
      </c>
      <c r="J12" s="324"/>
      <c r="L12" s="323"/>
      <c r="M12" s="325">
        <v>2027.72</v>
      </c>
      <c r="N12" s="326">
        <v>9.4500000000000001E-2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2" s="321" customFormat="1" x14ac:dyDescent="0.3">
      <c r="A13" s="321">
        <v>15</v>
      </c>
      <c r="B13" s="327">
        <v>2038</v>
      </c>
      <c r="C13" s="321" t="s">
        <v>1517</v>
      </c>
      <c r="D13" s="322" t="s">
        <v>643</v>
      </c>
      <c r="E13" s="322" t="s">
        <v>4</v>
      </c>
      <c r="G13" s="323">
        <v>238507</v>
      </c>
      <c r="H13" s="323">
        <v>243524</v>
      </c>
      <c r="I13" s="323">
        <f t="shared" si="1"/>
        <v>5017</v>
      </c>
      <c r="J13" s="324"/>
      <c r="L13" s="323"/>
      <c r="M13" s="325">
        <v>2027.72</v>
      </c>
      <c r="N13" s="326">
        <v>9.4500000000000001E-2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2" s="321" customFormat="1" x14ac:dyDescent="0.3">
      <c r="A14" s="321">
        <v>15</v>
      </c>
      <c r="B14" s="327">
        <v>2038</v>
      </c>
      <c r="C14" s="321" t="s">
        <v>1517</v>
      </c>
      <c r="D14" s="322" t="s">
        <v>990</v>
      </c>
      <c r="E14" s="322" t="s">
        <v>4</v>
      </c>
      <c r="G14" s="323">
        <v>140966</v>
      </c>
      <c r="H14" s="323">
        <v>146481</v>
      </c>
      <c r="I14" s="323">
        <f t="shared" si="1"/>
        <v>5515</v>
      </c>
      <c r="J14" s="324"/>
      <c r="L14" s="323"/>
      <c r="M14" s="325">
        <v>2175.63</v>
      </c>
      <c r="N14" s="326">
        <v>8.8200000000000001E-2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2" s="321" customFormat="1" x14ac:dyDescent="0.3">
      <c r="A15" s="321">
        <v>15</v>
      </c>
      <c r="B15" s="327">
        <v>2038</v>
      </c>
      <c r="C15" s="321" t="s">
        <v>1517</v>
      </c>
      <c r="D15" s="322" t="s">
        <v>1467</v>
      </c>
      <c r="E15" s="322" t="s">
        <v>4</v>
      </c>
      <c r="G15" s="323">
        <v>15438</v>
      </c>
      <c r="H15" s="323">
        <v>20996</v>
      </c>
      <c r="I15" s="323">
        <f t="shared" si="1"/>
        <v>5558</v>
      </c>
      <c r="J15" s="324"/>
      <c r="L15" s="323"/>
      <c r="M15" s="325">
        <v>2515</v>
      </c>
      <c r="N15" s="326">
        <v>0.105</v>
      </c>
      <c r="O15" s="328"/>
      <c r="P15" s="324"/>
      <c r="Q15" s="324"/>
      <c r="R15" s="328"/>
      <c r="S15" s="321" t="s">
        <v>301</v>
      </c>
      <c r="T15" s="321" t="s">
        <v>1468</v>
      </c>
    </row>
    <row r="16" spans="1:22" s="321" customFormat="1" x14ac:dyDescent="0.3">
      <c r="A16" s="321">
        <v>16</v>
      </c>
      <c r="B16" s="186" t="s">
        <v>1557</v>
      </c>
      <c r="C16" s="321" t="s">
        <v>917</v>
      </c>
      <c r="D16" s="322" t="s">
        <v>918</v>
      </c>
      <c r="E16" s="322" t="s">
        <v>4</v>
      </c>
      <c r="G16" s="323">
        <v>38031</v>
      </c>
      <c r="H16" s="323">
        <v>38184</v>
      </c>
      <c r="I16" s="323">
        <f t="shared" si="1"/>
        <v>153</v>
      </c>
      <c r="J16" s="324"/>
      <c r="L16" s="323"/>
      <c r="M16" s="325">
        <v>1621.99</v>
      </c>
      <c r="N16" s="326">
        <v>9.7799999999999998E-2</v>
      </c>
      <c r="O16" s="328">
        <v>0</v>
      </c>
      <c r="P16" s="324"/>
      <c r="Q16" s="324"/>
      <c r="R16" s="328"/>
      <c r="S16" s="321" t="s">
        <v>107</v>
      </c>
      <c r="T16" s="399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33419</v>
      </c>
      <c r="H17" s="323">
        <v>33955</v>
      </c>
      <c r="I17" s="323">
        <f t="shared" si="1"/>
        <v>536</v>
      </c>
      <c r="J17" s="324"/>
      <c r="L17" s="323"/>
      <c r="M17" s="325">
        <v>1728.64</v>
      </c>
      <c r="N17" s="326">
        <v>9.8100000000000007E-2</v>
      </c>
      <c r="O17" s="328">
        <v>0</v>
      </c>
      <c r="P17" s="324"/>
      <c r="Q17" s="324"/>
      <c r="R17" s="328"/>
      <c r="S17" s="321" t="s">
        <v>107</v>
      </c>
      <c r="T17" s="399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141653</v>
      </c>
      <c r="H18" s="323">
        <v>145538</v>
      </c>
      <c r="I18" s="323">
        <f t="shared" si="1"/>
        <v>3885</v>
      </c>
      <c r="J18" s="324"/>
      <c r="L18" s="323"/>
      <c r="M18" s="325">
        <v>1741.14</v>
      </c>
      <c r="N18" s="326">
        <v>0.1009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B19" s="327">
        <v>881</v>
      </c>
      <c r="C19" s="321" t="s">
        <v>35</v>
      </c>
      <c r="D19" s="322" t="s">
        <v>1274</v>
      </c>
      <c r="E19" s="322" t="s">
        <v>4</v>
      </c>
      <c r="G19" s="323">
        <v>40521</v>
      </c>
      <c r="H19" s="323">
        <v>43991</v>
      </c>
      <c r="I19" s="323">
        <f t="shared" si="1"/>
        <v>3470</v>
      </c>
      <c r="J19" s="324"/>
      <c r="L19" s="323"/>
      <c r="M19" s="325">
        <v>2427.2600000000002</v>
      </c>
      <c r="N19" s="326">
        <v>9.5000000000000001E-2</v>
      </c>
      <c r="O19" s="328"/>
      <c r="P19" s="324"/>
      <c r="Q19" s="324"/>
      <c r="R19" s="328"/>
      <c r="S19" s="321" t="s">
        <v>107</v>
      </c>
      <c r="T19" s="321" t="s">
        <v>1275</v>
      </c>
    </row>
    <row r="20" spans="1:21" s="321" customFormat="1" x14ac:dyDescent="0.3">
      <c r="A20" s="321">
        <v>27</v>
      </c>
      <c r="B20" s="321" t="s">
        <v>267</v>
      </c>
      <c r="C20" s="321" t="s">
        <v>275</v>
      </c>
      <c r="D20" s="322" t="s">
        <v>612</v>
      </c>
      <c r="E20" s="322" t="s">
        <v>4</v>
      </c>
      <c r="F20" s="322"/>
      <c r="G20" s="323">
        <v>58947</v>
      </c>
      <c r="H20" s="323">
        <v>60385</v>
      </c>
      <c r="I20" s="323">
        <f t="shared" si="1"/>
        <v>1438</v>
      </c>
      <c r="J20" s="323">
        <v>504</v>
      </c>
      <c r="K20" s="323">
        <v>505</v>
      </c>
      <c r="L20" s="323">
        <f>K20-J20</f>
        <v>1</v>
      </c>
      <c r="M20" s="325">
        <v>1864.75</v>
      </c>
      <c r="N20" s="326">
        <v>0.1032</v>
      </c>
      <c r="O20" s="328"/>
      <c r="P20" s="324"/>
      <c r="Q20" s="324"/>
      <c r="R20" s="328"/>
      <c r="S20" s="321" t="s">
        <v>107</v>
      </c>
      <c r="T20" s="321" t="s">
        <v>1325</v>
      </c>
      <c r="U20" s="321" t="s">
        <v>615</v>
      </c>
    </row>
    <row r="21" spans="1:21" s="321" customFormat="1" ht="16.5" customHeight="1" x14ac:dyDescent="0.3">
      <c r="A21" s="321">
        <v>33</v>
      </c>
      <c r="B21" s="295" t="s">
        <v>1570</v>
      </c>
      <c r="C21" s="321" t="s">
        <v>205</v>
      </c>
      <c r="D21" s="322" t="s">
        <v>1130</v>
      </c>
      <c r="E21" s="322" t="s">
        <v>4</v>
      </c>
      <c r="F21" s="322"/>
      <c r="G21" s="323">
        <v>106801</v>
      </c>
      <c r="H21" s="323">
        <v>112937</v>
      </c>
      <c r="I21" s="323">
        <f t="shared" si="1"/>
        <v>6136</v>
      </c>
      <c r="L21" s="323"/>
      <c r="M21" s="325">
        <v>3664.39</v>
      </c>
      <c r="N21" s="326">
        <v>7.5600000000000001E-2</v>
      </c>
      <c r="O21" s="328"/>
      <c r="P21" s="324"/>
      <c r="Q21" s="324"/>
      <c r="R21" s="328"/>
      <c r="S21" s="321" t="s">
        <v>552</v>
      </c>
      <c r="T21" s="321" t="s">
        <v>1132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1131</v>
      </c>
      <c r="E22" s="322" t="s">
        <v>4</v>
      </c>
      <c r="F22" s="322"/>
      <c r="G22" s="323">
        <v>110567</v>
      </c>
      <c r="H22" s="323">
        <v>118164</v>
      </c>
      <c r="I22" s="323">
        <f t="shared" si="1"/>
        <v>7597</v>
      </c>
      <c r="L22" s="323"/>
      <c r="M22" s="325">
        <v>3664.39</v>
      </c>
      <c r="N22" s="326">
        <v>7.5600000000000001E-2</v>
      </c>
      <c r="O22" s="328"/>
      <c r="P22" s="324"/>
      <c r="Q22" s="324"/>
      <c r="R22" s="328"/>
      <c r="S22" s="321" t="s">
        <v>552</v>
      </c>
      <c r="T22" s="321" t="s">
        <v>1132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1284</v>
      </c>
      <c r="E23" s="335" t="s">
        <v>4</v>
      </c>
      <c r="F23" s="322"/>
      <c r="G23" s="323">
        <v>64400</v>
      </c>
      <c r="H23" s="323">
        <v>70753</v>
      </c>
      <c r="I23" s="323">
        <f t="shared" si="1"/>
        <v>6353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1290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1285</v>
      </c>
      <c r="E24" s="335" t="s">
        <v>4</v>
      </c>
      <c r="F24" s="322"/>
      <c r="G24" s="323">
        <v>55824</v>
      </c>
      <c r="H24" s="323">
        <v>60710</v>
      </c>
      <c r="I24" s="323">
        <f t="shared" si="1"/>
        <v>4886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1290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1286</v>
      </c>
      <c r="E25" s="335" t="s">
        <v>4</v>
      </c>
      <c r="F25" s="322"/>
      <c r="G25" s="323">
        <v>63584</v>
      </c>
      <c r="H25" s="323">
        <v>70842</v>
      </c>
      <c r="I25" s="323">
        <f t="shared" si="1"/>
        <v>7258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1290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1287</v>
      </c>
      <c r="E26" s="335" t="s">
        <v>4</v>
      </c>
      <c r="F26" s="322"/>
      <c r="G26" s="323">
        <v>52254</v>
      </c>
      <c r="H26" s="323">
        <v>56920</v>
      </c>
      <c r="I26" s="323">
        <f t="shared" si="1"/>
        <v>4666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1290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1288</v>
      </c>
      <c r="E27" s="335" t="s">
        <v>4</v>
      </c>
      <c r="F27" s="322"/>
      <c r="G27" s="323">
        <v>42777</v>
      </c>
      <c r="H27" s="323">
        <v>46576</v>
      </c>
      <c r="I27" s="323">
        <f t="shared" si="1"/>
        <v>3799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1290</v>
      </c>
    </row>
    <row r="28" spans="1:21" s="321" customFormat="1" ht="16.5" customHeight="1" x14ac:dyDescent="0.3">
      <c r="A28" s="321">
        <v>33</v>
      </c>
      <c r="B28" s="327">
        <v>1034</v>
      </c>
      <c r="C28" s="321" t="s">
        <v>205</v>
      </c>
      <c r="D28" s="322" t="s">
        <v>1289</v>
      </c>
      <c r="E28" s="335" t="s">
        <v>4</v>
      </c>
      <c r="F28" s="322"/>
      <c r="G28" s="323">
        <v>45798</v>
      </c>
      <c r="H28" s="323">
        <v>47471</v>
      </c>
      <c r="I28" s="323">
        <f t="shared" si="1"/>
        <v>1673</v>
      </c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S28" s="321" t="s">
        <v>552</v>
      </c>
      <c r="T28" s="321" t="s">
        <v>1290</v>
      </c>
    </row>
    <row r="29" spans="1:21" s="321" customFormat="1" x14ac:dyDescent="0.3">
      <c r="A29" s="321">
        <v>47</v>
      </c>
      <c r="B29" s="186" t="s">
        <v>1163</v>
      </c>
      <c r="C29" s="321" t="s">
        <v>209</v>
      </c>
      <c r="D29" s="322" t="s">
        <v>547</v>
      </c>
      <c r="E29" s="322" t="s">
        <v>4</v>
      </c>
      <c r="F29" s="322" t="s">
        <v>16</v>
      </c>
      <c r="G29" s="323">
        <v>218783</v>
      </c>
      <c r="H29" s="323">
        <v>221572</v>
      </c>
      <c r="I29" s="323">
        <f t="shared" si="1"/>
        <v>2789</v>
      </c>
      <c r="L29" s="323">
        <f>K29-J29</f>
        <v>0</v>
      </c>
      <c r="M29" s="376">
        <v>2088.12</v>
      </c>
      <c r="N29" s="326">
        <v>0.11020000000000001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21" customFormat="1" x14ac:dyDescent="0.3">
      <c r="A30" s="321">
        <v>47</v>
      </c>
      <c r="B30" s="186" t="s">
        <v>1164</v>
      </c>
      <c r="C30" s="321" t="s">
        <v>209</v>
      </c>
      <c r="D30" s="322" t="s">
        <v>549</v>
      </c>
      <c r="E30" s="322" t="s">
        <v>4</v>
      </c>
      <c r="F30" s="322" t="s">
        <v>16</v>
      </c>
      <c r="G30" s="323">
        <v>128956</v>
      </c>
      <c r="H30" s="323">
        <v>134564</v>
      </c>
      <c r="I30" s="323">
        <f t="shared" si="1"/>
        <v>5608</v>
      </c>
      <c r="L30" s="323"/>
      <c r="M30" s="376">
        <v>2088.12</v>
      </c>
      <c r="N30" s="326">
        <v>0.11020000000000001</v>
      </c>
      <c r="O30" s="328">
        <v>0</v>
      </c>
      <c r="P30" s="324"/>
      <c r="Q30" s="324"/>
      <c r="R30" s="328">
        <v>0</v>
      </c>
      <c r="S30" s="321" t="s">
        <v>107</v>
      </c>
    </row>
    <row r="31" spans="1:21" s="321" customFormat="1" x14ac:dyDescent="0.3">
      <c r="A31" s="321">
        <v>47</v>
      </c>
      <c r="B31" s="321" t="s">
        <v>208</v>
      </c>
      <c r="C31" s="321" t="s">
        <v>209</v>
      </c>
      <c r="D31" s="322" t="s">
        <v>1574</v>
      </c>
      <c r="E31" s="322" t="s">
        <v>4</v>
      </c>
      <c r="F31" s="322"/>
      <c r="G31" s="323">
        <v>8</v>
      </c>
      <c r="H31" s="323">
        <v>8</v>
      </c>
      <c r="I31" s="323">
        <f t="shared" si="1"/>
        <v>0</v>
      </c>
      <c r="L31" s="323"/>
      <c r="M31" s="376">
        <v>2897.04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1575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1521</v>
      </c>
      <c r="E32" s="322" t="s">
        <v>16</v>
      </c>
      <c r="F32" s="322"/>
      <c r="G32" s="334"/>
      <c r="H32" s="334"/>
      <c r="I32" s="336">
        <f t="shared" si="1"/>
        <v>0</v>
      </c>
      <c r="L32" s="323"/>
      <c r="M32" s="376">
        <v>70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1522</v>
      </c>
      <c r="E33" s="322" t="s">
        <v>16</v>
      </c>
      <c r="F33" s="322"/>
      <c r="G33" s="334"/>
      <c r="H33" s="334"/>
      <c r="I33" s="336">
        <f t="shared" si="1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1523</v>
      </c>
      <c r="E34" s="322" t="s">
        <v>16</v>
      </c>
      <c r="F34" s="322"/>
      <c r="G34" s="334"/>
      <c r="H34" s="334"/>
      <c r="I34" s="336">
        <f t="shared" si="1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1524</v>
      </c>
      <c r="E35" s="322" t="s">
        <v>16</v>
      </c>
      <c r="F35" s="322"/>
      <c r="G35" s="334"/>
      <c r="H35" s="334"/>
      <c r="I35" s="336">
        <f t="shared" si="1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1525</v>
      </c>
      <c r="E36" s="322" t="s">
        <v>16</v>
      </c>
      <c r="F36" s="322"/>
      <c r="G36" s="334"/>
      <c r="H36" s="334"/>
      <c r="I36" s="336">
        <f t="shared" si="1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1526</v>
      </c>
      <c r="E37" s="322" t="s">
        <v>16</v>
      </c>
      <c r="F37" s="322"/>
      <c r="G37" s="334"/>
      <c r="H37" s="334"/>
      <c r="I37" s="336">
        <f t="shared" si="1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1527</v>
      </c>
      <c r="E38" s="322" t="s">
        <v>16</v>
      </c>
      <c r="F38" s="322"/>
      <c r="G38" s="334"/>
      <c r="H38" s="334"/>
      <c r="I38" s="336">
        <f t="shared" si="1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1528</v>
      </c>
      <c r="E39" s="322" t="s">
        <v>16</v>
      </c>
      <c r="F39" s="322"/>
      <c r="G39" s="334"/>
      <c r="H39" s="334"/>
      <c r="I39" s="336">
        <f t="shared" si="1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1529</v>
      </c>
      <c r="E40" s="322" t="s">
        <v>16</v>
      </c>
      <c r="F40" s="322"/>
      <c r="G40" s="334"/>
      <c r="H40" s="334"/>
      <c r="I40" s="336">
        <f t="shared" si="1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1530</v>
      </c>
      <c r="E41" s="322" t="s">
        <v>16</v>
      </c>
      <c r="F41" s="322"/>
      <c r="G41" s="334"/>
      <c r="H41" s="334"/>
      <c r="I41" s="336">
        <f t="shared" si="1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1531</v>
      </c>
      <c r="E42" s="322" t="s">
        <v>16</v>
      </c>
      <c r="F42" s="322"/>
      <c r="G42" s="334"/>
      <c r="H42" s="334"/>
      <c r="I42" s="336">
        <f t="shared" si="1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1532</v>
      </c>
      <c r="E43" s="322" t="s">
        <v>16</v>
      </c>
      <c r="F43" s="322"/>
      <c r="G43" s="334"/>
      <c r="H43" s="334"/>
      <c r="I43" s="336">
        <f t="shared" si="1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1533</v>
      </c>
      <c r="E44" s="322" t="s">
        <v>16</v>
      </c>
      <c r="F44" s="322"/>
      <c r="G44" s="334"/>
      <c r="H44" s="334"/>
      <c r="I44" s="336">
        <f t="shared" si="1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1534</v>
      </c>
      <c r="E45" s="322" t="s">
        <v>16</v>
      </c>
      <c r="F45" s="322"/>
      <c r="G45" s="334"/>
      <c r="H45" s="334"/>
      <c r="I45" s="336">
        <f t="shared" si="1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1535</v>
      </c>
      <c r="E46" s="322" t="s">
        <v>16</v>
      </c>
      <c r="F46" s="322"/>
      <c r="G46" s="334"/>
      <c r="H46" s="334"/>
      <c r="I46" s="336">
        <f t="shared" si="1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1536</v>
      </c>
      <c r="E47" s="322" t="s">
        <v>16</v>
      </c>
      <c r="F47" s="322"/>
      <c r="G47" s="334"/>
      <c r="H47" s="334"/>
      <c r="I47" s="336">
        <f t="shared" si="1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1537</v>
      </c>
      <c r="E48" s="322" t="s">
        <v>16</v>
      </c>
      <c r="F48" s="322"/>
      <c r="G48" s="334"/>
      <c r="H48" s="334"/>
      <c r="I48" s="336">
        <f t="shared" si="1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2" s="321" customFormat="1" x14ac:dyDescent="0.3">
      <c r="A49" s="321">
        <v>47</v>
      </c>
      <c r="B49" s="321" t="s">
        <v>208</v>
      </c>
      <c r="C49" s="321" t="s">
        <v>209</v>
      </c>
      <c r="D49" s="322" t="s">
        <v>1538</v>
      </c>
      <c r="E49" s="322" t="s">
        <v>16</v>
      </c>
      <c r="F49" s="322"/>
      <c r="G49" s="334"/>
      <c r="H49" s="334"/>
      <c r="I49" s="336">
        <f t="shared" si="1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2" s="265" customFormat="1" x14ac:dyDescent="0.3">
      <c r="A50" s="265">
        <v>47</v>
      </c>
      <c r="B50" s="321" t="s">
        <v>208</v>
      </c>
      <c r="C50" s="384" t="s">
        <v>209</v>
      </c>
      <c r="D50" s="385" t="s">
        <v>1539</v>
      </c>
      <c r="E50" s="322" t="s">
        <v>16</v>
      </c>
      <c r="F50" s="322"/>
      <c r="G50" s="334"/>
      <c r="H50" s="334"/>
      <c r="I50" s="336">
        <f t="shared" si="1"/>
        <v>0</v>
      </c>
      <c r="J50" s="321"/>
      <c r="K50" s="321"/>
      <c r="L50" s="323"/>
      <c r="M50" s="421">
        <v>0</v>
      </c>
      <c r="N50" s="414">
        <v>0</v>
      </c>
      <c r="O50" s="415"/>
      <c r="P50" s="416"/>
      <c r="Q50" s="416"/>
      <c r="R50" s="415"/>
      <c r="S50" s="384" t="s">
        <v>107</v>
      </c>
      <c r="T50" s="384" t="s">
        <v>1567</v>
      </c>
      <c r="V50" s="265" t="s">
        <v>1520</v>
      </c>
    </row>
    <row r="51" spans="1:22" s="321" customFormat="1" x14ac:dyDescent="0.3">
      <c r="A51" s="321">
        <v>47</v>
      </c>
      <c r="B51" s="321" t="s">
        <v>208</v>
      </c>
      <c r="C51" s="321" t="s">
        <v>209</v>
      </c>
      <c r="D51" s="322" t="s">
        <v>1540</v>
      </c>
      <c r="E51" s="322" t="s">
        <v>16</v>
      </c>
      <c r="F51" s="322"/>
      <c r="G51" s="334"/>
      <c r="H51" s="334"/>
      <c r="I51" s="336">
        <f t="shared" si="1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2" s="321" customFormat="1" x14ac:dyDescent="0.3">
      <c r="A52" s="321">
        <v>47</v>
      </c>
      <c r="B52" s="321" t="s">
        <v>208</v>
      </c>
      <c r="C52" s="321" t="s">
        <v>209</v>
      </c>
      <c r="D52" s="322" t="s">
        <v>1541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2" s="321" customFormat="1" x14ac:dyDescent="0.3">
      <c r="A53" s="321">
        <v>47</v>
      </c>
      <c r="B53" s="321" t="s">
        <v>208</v>
      </c>
      <c r="C53" s="321" t="s">
        <v>209</v>
      </c>
      <c r="D53" s="322" t="s">
        <v>1542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2" s="321" customFormat="1" x14ac:dyDescent="0.3">
      <c r="A54" s="321">
        <v>47</v>
      </c>
      <c r="B54" s="321" t="s">
        <v>208</v>
      </c>
      <c r="C54" s="321" t="s">
        <v>209</v>
      </c>
      <c r="D54" s="322" t="s">
        <v>1543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2" s="321" customFormat="1" x14ac:dyDescent="0.3">
      <c r="A55" s="321">
        <v>47</v>
      </c>
      <c r="B55" s="321" t="s">
        <v>208</v>
      </c>
      <c r="C55" s="321" t="s">
        <v>209</v>
      </c>
      <c r="D55" s="322" t="s">
        <v>1544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2" s="321" customFormat="1" x14ac:dyDescent="0.3">
      <c r="A56" s="321">
        <v>47</v>
      </c>
      <c r="B56" s="321" t="s">
        <v>208</v>
      </c>
      <c r="C56" s="321" t="s">
        <v>209</v>
      </c>
      <c r="D56" s="322" t="s">
        <v>1545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2" s="321" customFormat="1" x14ac:dyDescent="0.3">
      <c r="A57" s="321">
        <v>47</v>
      </c>
      <c r="B57" s="321" t="s">
        <v>208</v>
      </c>
      <c r="C57" s="321" t="s">
        <v>209</v>
      </c>
      <c r="D57" s="322" t="s">
        <v>1546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2" s="321" customFormat="1" x14ac:dyDescent="0.3">
      <c r="A58" s="321">
        <v>47</v>
      </c>
      <c r="B58" s="321" t="s">
        <v>208</v>
      </c>
      <c r="C58" s="321" t="s">
        <v>209</v>
      </c>
      <c r="D58" s="322" t="s">
        <v>1547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2" s="334" customFormat="1" ht="18" customHeight="1" x14ac:dyDescent="0.3">
      <c r="A59" s="334">
        <v>59</v>
      </c>
      <c r="B59" s="334" t="s">
        <v>213</v>
      </c>
      <c r="C59" s="334" t="s">
        <v>214</v>
      </c>
      <c r="D59" s="335" t="s">
        <v>1070</v>
      </c>
      <c r="E59" s="335" t="s">
        <v>4</v>
      </c>
      <c r="G59" s="323">
        <v>81447</v>
      </c>
      <c r="H59" s="323">
        <v>85800</v>
      </c>
      <c r="I59" s="336">
        <f t="shared" si="1"/>
        <v>4353</v>
      </c>
      <c r="L59" s="336">
        <f>K59-J59</f>
        <v>0</v>
      </c>
      <c r="M59" s="337">
        <v>2777.72</v>
      </c>
      <c r="N59" s="338">
        <v>8.4900000000000003E-2</v>
      </c>
      <c r="O59" s="330"/>
      <c r="P59" s="329"/>
      <c r="Q59" s="329"/>
      <c r="R59" s="330">
        <v>0</v>
      </c>
      <c r="S59" s="334" t="s">
        <v>107</v>
      </c>
      <c r="T59" s="334" t="s">
        <v>1071</v>
      </c>
    </row>
    <row r="60" spans="1:22" s="334" customFormat="1" ht="18" customHeight="1" x14ac:dyDescent="0.3">
      <c r="A60" s="334">
        <v>59</v>
      </c>
      <c r="B60" s="334" t="s">
        <v>213</v>
      </c>
      <c r="C60" s="334" t="s">
        <v>214</v>
      </c>
      <c r="D60" s="335" t="s">
        <v>1072</v>
      </c>
      <c r="E60" s="335" t="s">
        <v>4</v>
      </c>
      <c r="G60" s="323">
        <v>89844</v>
      </c>
      <c r="H60" s="323">
        <v>92717</v>
      </c>
      <c r="I60" s="336">
        <f t="shared" si="1"/>
        <v>2873</v>
      </c>
      <c r="L60" s="336">
        <f>K60-J60</f>
        <v>0</v>
      </c>
      <c r="M60" s="337">
        <v>2777.72</v>
      </c>
      <c r="N60" s="338">
        <v>8.4900000000000003E-2</v>
      </c>
      <c r="O60" s="330"/>
      <c r="P60" s="329"/>
      <c r="Q60" s="329"/>
      <c r="R60" s="330">
        <v>0</v>
      </c>
      <c r="S60" s="334" t="s">
        <v>107</v>
      </c>
      <c r="T60" s="334" t="s">
        <v>1089</v>
      </c>
    </row>
    <row r="61" spans="1:22" s="334" customFormat="1" ht="18" customHeight="1" x14ac:dyDescent="0.3">
      <c r="A61" s="334">
        <v>59</v>
      </c>
      <c r="B61" s="334" t="s">
        <v>213</v>
      </c>
      <c r="C61" s="334" t="s">
        <v>214</v>
      </c>
      <c r="D61" s="335" t="s">
        <v>1113</v>
      </c>
      <c r="E61" s="335" t="s">
        <v>4</v>
      </c>
      <c r="G61" s="323">
        <v>82866</v>
      </c>
      <c r="H61" s="323">
        <v>87413</v>
      </c>
      <c r="I61" s="336">
        <f t="shared" si="1"/>
        <v>4547</v>
      </c>
      <c r="L61" s="336"/>
      <c r="M61" s="337">
        <v>2777.72</v>
      </c>
      <c r="N61" s="338">
        <v>8.4900000000000003E-2</v>
      </c>
      <c r="O61" s="330"/>
      <c r="P61" s="329"/>
      <c r="Q61" s="329"/>
      <c r="R61" s="330">
        <v>0</v>
      </c>
      <c r="S61" s="334" t="s">
        <v>107</v>
      </c>
      <c r="T61" s="334" t="s">
        <v>1112</v>
      </c>
    </row>
    <row r="62" spans="1:22" s="334" customFormat="1" x14ac:dyDescent="0.3">
      <c r="A62" s="334">
        <v>61</v>
      </c>
      <c r="B62" s="334" t="s">
        <v>219</v>
      </c>
      <c r="C62" s="334" t="s">
        <v>220</v>
      </c>
      <c r="D62" s="335" t="s">
        <v>350</v>
      </c>
      <c r="E62" s="335" t="s">
        <v>4</v>
      </c>
      <c r="G62" s="323">
        <v>186176</v>
      </c>
      <c r="H62" s="323">
        <v>186176</v>
      </c>
      <c r="I62" s="336">
        <f t="shared" si="1"/>
        <v>0</v>
      </c>
      <c r="L62" s="336">
        <f>K62-J62</f>
        <v>0</v>
      </c>
      <c r="M62" s="337">
        <v>1212.23</v>
      </c>
      <c r="N62" s="338">
        <v>0</v>
      </c>
      <c r="O62" s="330">
        <v>44097</v>
      </c>
      <c r="P62" s="329"/>
      <c r="Q62" s="329"/>
      <c r="R62" s="330">
        <v>0</v>
      </c>
      <c r="S62" s="334" t="s">
        <v>107</v>
      </c>
      <c r="T62" s="334" t="s">
        <v>728</v>
      </c>
      <c r="U62" s="334" t="s">
        <v>752</v>
      </c>
    </row>
    <row r="63" spans="1:22" s="334" customFormat="1" x14ac:dyDescent="0.3">
      <c r="A63" s="334">
        <v>69</v>
      </c>
      <c r="B63" s="334" t="s">
        <v>219</v>
      </c>
      <c r="C63" s="334" t="s">
        <v>220</v>
      </c>
      <c r="D63" s="335" t="s">
        <v>351</v>
      </c>
      <c r="E63" s="335" t="s">
        <v>4</v>
      </c>
      <c r="G63" s="323">
        <v>160130</v>
      </c>
      <c r="H63" s="323">
        <v>160130</v>
      </c>
      <c r="I63" s="336">
        <f t="shared" si="1"/>
        <v>0</v>
      </c>
      <c r="J63" s="339">
        <v>16196</v>
      </c>
      <c r="K63" s="339">
        <v>16196</v>
      </c>
      <c r="L63" s="336">
        <f>K63-J63</f>
        <v>0</v>
      </c>
      <c r="M63" s="337">
        <v>1127.2</v>
      </c>
      <c r="N63" s="338">
        <v>0</v>
      </c>
      <c r="O63" s="330">
        <v>43745</v>
      </c>
      <c r="P63" s="329"/>
      <c r="Q63" s="329"/>
      <c r="R63" s="330">
        <v>0</v>
      </c>
      <c r="S63" s="334" t="s">
        <v>107</v>
      </c>
      <c r="T63" s="334" t="s">
        <v>728</v>
      </c>
      <c r="U63" s="334" t="s">
        <v>752</v>
      </c>
    </row>
    <row r="64" spans="1:22" s="334" customFormat="1" x14ac:dyDescent="0.3">
      <c r="A64" s="334">
        <v>70</v>
      </c>
      <c r="B64" s="334" t="s">
        <v>219</v>
      </c>
      <c r="C64" s="334" t="s">
        <v>220</v>
      </c>
      <c r="D64" s="335" t="s">
        <v>553</v>
      </c>
      <c r="E64" s="335" t="s">
        <v>4</v>
      </c>
      <c r="G64" s="323">
        <v>145640</v>
      </c>
      <c r="H64" s="323">
        <v>148415</v>
      </c>
      <c r="I64" s="336">
        <f t="shared" si="1"/>
        <v>2775</v>
      </c>
      <c r="J64" s="324">
        <v>0</v>
      </c>
      <c r="K64" s="321"/>
      <c r="L64" s="323">
        <f>K64-J64</f>
        <v>0</v>
      </c>
      <c r="M64" s="337">
        <v>1337.25</v>
      </c>
      <c r="N64" s="338">
        <v>8.7999999999999995E-2</v>
      </c>
      <c r="O64" s="330">
        <v>22</v>
      </c>
      <c r="P64" s="329"/>
      <c r="Q64" s="329"/>
      <c r="R64" s="330">
        <v>0</v>
      </c>
      <c r="S64" s="334" t="s">
        <v>107</v>
      </c>
      <c r="T64" s="334" t="s">
        <v>554</v>
      </c>
    </row>
    <row r="65" spans="1:21" s="334" customFormat="1" x14ac:dyDescent="0.3">
      <c r="A65" s="334">
        <v>71</v>
      </c>
      <c r="B65" s="334" t="s">
        <v>219</v>
      </c>
      <c r="C65" s="334" t="s">
        <v>220</v>
      </c>
      <c r="D65" s="335" t="s">
        <v>536</v>
      </c>
      <c r="E65" s="335" t="s">
        <v>4</v>
      </c>
      <c r="G65" s="323">
        <v>138813</v>
      </c>
      <c r="H65" s="323">
        <v>140542</v>
      </c>
      <c r="I65" s="336">
        <f t="shared" si="1"/>
        <v>1729</v>
      </c>
      <c r="J65" s="329"/>
      <c r="L65" s="336">
        <f>K65-J65</f>
        <v>0</v>
      </c>
      <c r="M65" s="337">
        <v>1337.25</v>
      </c>
      <c r="N65" s="338">
        <v>8.7999999999999995E-2</v>
      </c>
      <c r="O65" s="330">
        <v>329</v>
      </c>
      <c r="P65" s="329"/>
      <c r="Q65" s="329"/>
      <c r="R65" s="330">
        <v>0</v>
      </c>
      <c r="S65" s="334" t="s">
        <v>107</v>
      </c>
    </row>
    <row r="66" spans="1:21" s="334" customFormat="1" x14ac:dyDescent="0.3">
      <c r="A66" s="334">
        <v>77</v>
      </c>
      <c r="B66" s="334" t="s">
        <v>219</v>
      </c>
      <c r="C66" s="334" t="s">
        <v>220</v>
      </c>
      <c r="D66" s="335" t="s">
        <v>506</v>
      </c>
      <c r="E66" s="335" t="s">
        <v>4</v>
      </c>
      <c r="F66" s="335"/>
      <c r="G66" s="323">
        <v>173235</v>
      </c>
      <c r="H66" s="323">
        <v>173967</v>
      </c>
      <c r="I66" s="336">
        <f t="shared" si="1"/>
        <v>732</v>
      </c>
      <c r="J66" s="329">
        <v>0</v>
      </c>
      <c r="L66" s="336">
        <f>K66-J66</f>
        <v>0</v>
      </c>
      <c r="M66" s="337">
        <v>1337.25</v>
      </c>
      <c r="N66" s="338">
        <v>8.7999999999999995E-2</v>
      </c>
      <c r="O66" s="330">
        <v>329</v>
      </c>
      <c r="P66" s="329"/>
      <c r="Q66" s="329"/>
      <c r="R66" s="330">
        <v>0</v>
      </c>
      <c r="S66" s="334" t="s">
        <v>107</v>
      </c>
    </row>
    <row r="67" spans="1:21" s="334" customFormat="1" ht="17.25" customHeight="1" x14ac:dyDescent="0.3">
      <c r="A67" s="334">
        <v>87</v>
      </c>
      <c r="B67" s="334" t="s">
        <v>202</v>
      </c>
      <c r="C67" s="334" t="s">
        <v>87</v>
      </c>
      <c r="D67" s="335" t="s">
        <v>520</v>
      </c>
      <c r="E67" s="335" t="s">
        <v>4</v>
      </c>
      <c r="G67" s="323">
        <v>267602</v>
      </c>
      <c r="H67" s="323">
        <v>272084</v>
      </c>
      <c r="I67" s="336">
        <f t="shared" si="1"/>
        <v>4482</v>
      </c>
      <c r="J67" s="329"/>
      <c r="L67" s="336"/>
      <c r="M67" s="337">
        <v>1840.24</v>
      </c>
      <c r="N67" s="338">
        <v>0.1144</v>
      </c>
      <c r="O67" s="330">
        <v>242</v>
      </c>
      <c r="P67" s="329"/>
      <c r="Q67" s="329"/>
      <c r="R67" s="330">
        <v>0</v>
      </c>
      <c r="S67" s="334" t="s">
        <v>299</v>
      </c>
      <c r="T67" s="342"/>
    </row>
    <row r="68" spans="1:21" s="334" customFormat="1" ht="17.25" customHeight="1" x14ac:dyDescent="0.3">
      <c r="A68" s="334">
        <v>94</v>
      </c>
      <c r="B68" s="320" t="s">
        <v>223</v>
      </c>
      <c r="C68" s="334" t="s">
        <v>224</v>
      </c>
      <c r="D68" s="335" t="s">
        <v>524</v>
      </c>
      <c r="E68" s="335" t="s">
        <v>4</v>
      </c>
      <c r="F68" s="335"/>
      <c r="G68" s="323">
        <v>293174</v>
      </c>
      <c r="H68" s="323">
        <v>298379</v>
      </c>
      <c r="I68" s="336">
        <f t="shared" si="1"/>
        <v>5205</v>
      </c>
      <c r="J68" s="329"/>
      <c r="L68" s="336">
        <f>K68-J68</f>
        <v>0</v>
      </c>
      <c r="M68" s="337">
        <v>1994.76</v>
      </c>
      <c r="N68" s="338">
        <v>9.7000000000000003E-2</v>
      </c>
      <c r="O68" s="330">
        <v>31</v>
      </c>
      <c r="P68" s="329"/>
      <c r="Q68" s="329"/>
      <c r="R68" s="330">
        <v>0</v>
      </c>
      <c r="S68" s="334" t="s">
        <v>107</v>
      </c>
      <c r="T68" s="334" t="s">
        <v>601</v>
      </c>
    </row>
    <row r="69" spans="1:21" s="334" customFormat="1" ht="16.5" customHeight="1" x14ac:dyDescent="0.3">
      <c r="A69" s="334">
        <v>94</v>
      </c>
      <c r="B69" s="320" t="s">
        <v>223</v>
      </c>
      <c r="C69" s="334" t="s">
        <v>224</v>
      </c>
      <c r="D69" s="335" t="s">
        <v>802</v>
      </c>
      <c r="E69" s="335" t="s">
        <v>4</v>
      </c>
      <c r="F69" s="335"/>
      <c r="G69" s="323">
        <v>153214</v>
      </c>
      <c r="H69" s="323">
        <v>157103</v>
      </c>
      <c r="I69" s="336">
        <f t="shared" si="1"/>
        <v>3889</v>
      </c>
      <c r="J69" s="329"/>
      <c r="L69" s="336"/>
      <c r="M69" s="337">
        <v>2244.88</v>
      </c>
      <c r="N69" s="338">
        <v>9.7299999999999998E-2</v>
      </c>
      <c r="O69" s="330"/>
      <c r="P69" s="329"/>
      <c r="Q69" s="329"/>
      <c r="R69" s="330"/>
      <c r="S69" s="334" t="s">
        <v>107</v>
      </c>
      <c r="T69" s="334" t="s">
        <v>803</v>
      </c>
      <c r="U69" s="334" t="s">
        <v>714</v>
      </c>
    </row>
    <row r="70" spans="1:21" s="334" customFormat="1" ht="17.25" customHeight="1" x14ac:dyDescent="0.3">
      <c r="A70" s="334">
        <v>94</v>
      </c>
      <c r="B70" s="320" t="s">
        <v>223</v>
      </c>
      <c r="C70" s="334" t="s">
        <v>224</v>
      </c>
      <c r="D70" s="335" t="s">
        <v>875</v>
      </c>
      <c r="E70" s="335" t="s">
        <v>4</v>
      </c>
      <c r="F70" s="335"/>
      <c r="G70" s="323">
        <v>60759</v>
      </c>
      <c r="H70" s="323">
        <v>63617</v>
      </c>
      <c r="I70" s="336">
        <f t="shared" ref="I70:I134" si="2">H70-G70</f>
        <v>2858</v>
      </c>
      <c r="J70" s="329"/>
      <c r="L70" s="336"/>
      <c r="M70" s="337">
        <v>1911.11</v>
      </c>
      <c r="N70" s="338">
        <v>9.4600000000000004E-2</v>
      </c>
      <c r="O70" s="330"/>
      <c r="P70" s="329"/>
      <c r="Q70" s="329"/>
      <c r="R70" s="330"/>
      <c r="S70" s="334" t="s">
        <v>107</v>
      </c>
      <c r="T70" s="334" t="s">
        <v>876</v>
      </c>
    </row>
    <row r="71" spans="1:21" s="334" customFormat="1" ht="17.25" customHeight="1" x14ac:dyDescent="0.3">
      <c r="A71" s="334">
        <v>94</v>
      </c>
      <c r="B71" s="320" t="s">
        <v>223</v>
      </c>
      <c r="C71" s="334" t="s">
        <v>224</v>
      </c>
      <c r="D71" s="335" t="s">
        <v>1328</v>
      </c>
      <c r="E71" s="335" t="s">
        <v>4</v>
      </c>
      <c r="F71" s="335"/>
      <c r="G71" s="323">
        <v>10669</v>
      </c>
      <c r="H71" s="323">
        <v>13146</v>
      </c>
      <c r="I71" s="336">
        <f t="shared" si="2"/>
        <v>2477</v>
      </c>
      <c r="J71" s="329"/>
      <c r="L71" s="336"/>
      <c r="M71" s="337">
        <v>2589.33</v>
      </c>
      <c r="N71" s="338">
        <v>9.5000000000000001E-2</v>
      </c>
      <c r="O71" s="330"/>
      <c r="P71" s="329"/>
      <c r="Q71" s="329"/>
      <c r="R71" s="330"/>
      <c r="S71" s="334" t="s">
        <v>107</v>
      </c>
      <c r="T71" s="334" t="s">
        <v>1329</v>
      </c>
    </row>
    <row r="72" spans="1:21" s="334" customFormat="1" ht="17.25" customHeight="1" x14ac:dyDescent="0.3">
      <c r="A72" s="364" t="s">
        <v>1397</v>
      </c>
      <c r="B72" s="334" t="s">
        <v>223</v>
      </c>
      <c r="C72" s="334" t="s">
        <v>224</v>
      </c>
      <c r="D72" s="335" t="s">
        <v>1358</v>
      </c>
      <c r="E72" s="335" t="s">
        <v>4</v>
      </c>
      <c r="F72" s="335"/>
      <c r="G72" s="323">
        <v>14441</v>
      </c>
      <c r="H72" s="323">
        <v>16472</v>
      </c>
      <c r="I72" s="336">
        <f t="shared" si="2"/>
        <v>2031</v>
      </c>
      <c r="J72" s="329"/>
      <c r="L72" s="336"/>
      <c r="M72" s="337">
        <v>2585.77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1359</v>
      </c>
    </row>
    <row r="73" spans="1:21" s="334" customFormat="1" ht="17.25" customHeight="1" x14ac:dyDescent="0.3">
      <c r="A73" s="334">
        <v>94</v>
      </c>
      <c r="B73" s="320" t="s">
        <v>223</v>
      </c>
      <c r="C73" s="334" t="s">
        <v>224</v>
      </c>
      <c r="D73" s="335" t="s">
        <v>1469</v>
      </c>
      <c r="E73" s="335" t="s">
        <v>4</v>
      </c>
      <c r="F73" s="335"/>
      <c r="G73" s="323">
        <v>12097</v>
      </c>
      <c r="H73" s="323">
        <v>16292</v>
      </c>
      <c r="I73" s="336">
        <f t="shared" si="2"/>
        <v>4195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1470</v>
      </c>
    </row>
    <row r="74" spans="1:21" s="334" customFormat="1" ht="17.25" customHeight="1" x14ac:dyDescent="0.3">
      <c r="A74" s="334">
        <v>94</v>
      </c>
      <c r="B74" s="320" t="s">
        <v>223</v>
      </c>
      <c r="C74" s="334" t="s">
        <v>224</v>
      </c>
      <c r="D74" s="335" t="s">
        <v>1554</v>
      </c>
      <c r="E74" s="335" t="s">
        <v>4</v>
      </c>
      <c r="F74" s="335"/>
      <c r="G74" s="323">
        <v>29</v>
      </c>
      <c r="H74" s="323">
        <v>4749</v>
      </c>
      <c r="I74" s="336">
        <f t="shared" si="2"/>
        <v>4720</v>
      </c>
      <c r="J74" s="329"/>
      <c r="L74" s="336"/>
      <c r="M74" s="337">
        <v>2492.02</v>
      </c>
      <c r="N74" s="338">
        <v>8.8999999999999996E-2</v>
      </c>
      <c r="O74" s="330"/>
      <c r="P74" s="329"/>
      <c r="Q74" s="329"/>
      <c r="R74" s="330"/>
      <c r="S74" s="334" t="s">
        <v>107</v>
      </c>
      <c r="T74" s="334" t="s">
        <v>1562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35" t="s">
        <v>542</v>
      </c>
      <c r="E75" s="335" t="s">
        <v>4</v>
      </c>
      <c r="G75" s="323">
        <v>174195</v>
      </c>
      <c r="H75" s="323">
        <v>177834</v>
      </c>
      <c r="I75" s="336">
        <f t="shared" si="2"/>
        <v>3639</v>
      </c>
      <c r="J75" s="329"/>
      <c r="L75" s="336">
        <f>K75-J75</f>
        <v>0</v>
      </c>
      <c r="M75" s="337">
        <v>2021.78</v>
      </c>
      <c r="N75" s="338">
        <v>8.4699999999999998E-2</v>
      </c>
      <c r="O75" s="330">
        <v>0</v>
      </c>
      <c r="P75" s="329"/>
      <c r="Q75" s="329"/>
      <c r="R75" s="330">
        <v>0</v>
      </c>
      <c r="S75" s="334" t="s">
        <v>303</v>
      </c>
    </row>
    <row r="76" spans="1:21" s="334" customFormat="1" ht="16.5" customHeight="1" x14ac:dyDescent="0.3">
      <c r="A76" s="334">
        <v>114</v>
      </c>
      <c r="B76" s="334" t="s">
        <v>227</v>
      </c>
      <c r="C76" s="334" t="s">
        <v>228</v>
      </c>
      <c r="D76" s="335" t="s">
        <v>753</v>
      </c>
      <c r="E76" s="335" t="s">
        <v>4</v>
      </c>
      <c r="G76" s="323">
        <v>274657</v>
      </c>
      <c r="H76" s="323">
        <v>282590</v>
      </c>
      <c r="I76" s="336">
        <f t="shared" si="2"/>
        <v>7933</v>
      </c>
      <c r="J76" s="329"/>
      <c r="L76" s="336">
        <f>K76-J76</f>
        <v>0</v>
      </c>
      <c r="M76" s="337">
        <v>2109.36</v>
      </c>
      <c r="N76" s="338">
        <v>8.4900000000000003E-2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754</v>
      </c>
    </row>
    <row r="77" spans="1:21" s="334" customFormat="1" ht="17.25" customHeight="1" x14ac:dyDescent="0.3">
      <c r="A77" s="334">
        <v>114</v>
      </c>
      <c r="B77" s="334" t="s">
        <v>227</v>
      </c>
      <c r="C77" s="334" t="s">
        <v>228</v>
      </c>
      <c r="D77" s="335" t="s">
        <v>1029</v>
      </c>
      <c r="E77" s="335" t="s">
        <v>4</v>
      </c>
      <c r="G77" s="323">
        <v>89228</v>
      </c>
      <c r="H77" s="323">
        <v>93907</v>
      </c>
      <c r="I77" s="336">
        <f t="shared" si="2"/>
        <v>4679</v>
      </c>
      <c r="J77" s="329"/>
      <c r="L77" s="336">
        <f>K77-J77</f>
        <v>0</v>
      </c>
      <c r="M77" s="337">
        <v>2914.75</v>
      </c>
      <c r="N77" s="338">
        <v>0.08</v>
      </c>
      <c r="O77" s="330">
        <v>0</v>
      </c>
      <c r="P77" s="329"/>
      <c r="Q77" s="329"/>
      <c r="R77" s="330">
        <v>0</v>
      </c>
      <c r="S77" s="334" t="s">
        <v>303</v>
      </c>
      <c r="T77" s="334" t="s">
        <v>1031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35" t="s">
        <v>1095</v>
      </c>
      <c r="E78" s="335" t="s">
        <v>4</v>
      </c>
      <c r="G78" s="323">
        <v>178657</v>
      </c>
      <c r="H78" s="323">
        <v>189432</v>
      </c>
      <c r="I78" s="336">
        <f t="shared" si="2"/>
        <v>10775</v>
      </c>
      <c r="J78" s="329"/>
      <c r="L78" s="336"/>
      <c r="M78" s="337">
        <v>2909.74</v>
      </c>
      <c r="N78" s="338">
        <v>7.9799999999999996E-2</v>
      </c>
      <c r="O78" s="330"/>
      <c r="P78" s="329"/>
      <c r="Q78" s="329"/>
      <c r="R78" s="330"/>
      <c r="S78" s="334" t="s">
        <v>303</v>
      </c>
      <c r="T78" s="334" t="s">
        <v>1096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1187</v>
      </c>
      <c r="E79" s="335" t="s">
        <v>4</v>
      </c>
      <c r="G79" s="323">
        <v>158396</v>
      </c>
      <c r="H79" s="323">
        <v>176202</v>
      </c>
      <c r="I79" s="336">
        <f t="shared" si="2"/>
        <v>17806</v>
      </c>
      <c r="J79" s="329"/>
      <c r="L79" s="336"/>
      <c r="M79" s="337">
        <v>2857.03</v>
      </c>
      <c r="N79" s="338">
        <v>7.8E-2</v>
      </c>
      <c r="O79" s="330"/>
      <c r="P79" s="329" t="s">
        <v>714</v>
      </c>
      <c r="Q79" s="329"/>
      <c r="R79" s="330"/>
      <c r="S79" s="334" t="s">
        <v>303</v>
      </c>
      <c r="T79" s="334" t="s">
        <v>1185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1188</v>
      </c>
      <c r="E80" s="335" t="s">
        <v>4</v>
      </c>
      <c r="G80" s="323">
        <v>129732</v>
      </c>
      <c r="H80" s="323">
        <v>135567</v>
      </c>
      <c r="I80" s="336">
        <f t="shared" si="2"/>
        <v>5835</v>
      </c>
      <c r="J80" s="329"/>
      <c r="L80" s="336"/>
      <c r="M80" s="337">
        <v>2857.03</v>
      </c>
      <c r="N80" s="338">
        <v>7.8E-2</v>
      </c>
      <c r="O80" s="330"/>
      <c r="P80" s="329" t="s">
        <v>714</v>
      </c>
      <c r="Q80" s="329"/>
      <c r="R80" s="330"/>
      <c r="S80" s="334" t="s">
        <v>303</v>
      </c>
      <c r="T80" s="334" t="s">
        <v>1189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1419</v>
      </c>
      <c r="E81" s="335" t="s">
        <v>4</v>
      </c>
      <c r="G81" s="323">
        <v>11385</v>
      </c>
      <c r="H81" s="323">
        <v>14054</v>
      </c>
      <c r="I81" s="336">
        <f t="shared" si="2"/>
        <v>2669</v>
      </c>
      <c r="J81" s="329"/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1421</v>
      </c>
    </row>
    <row r="82" spans="1:22" s="334" customFormat="1" ht="17.25" customHeight="1" x14ac:dyDescent="0.3">
      <c r="A82" s="334">
        <v>114</v>
      </c>
      <c r="B82" s="343">
        <v>1314</v>
      </c>
      <c r="C82" s="334" t="s">
        <v>228</v>
      </c>
      <c r="D82" s="335" t="s">
        <v>1409</v>
      </c>
      <c r="E82" s="335" t="s">
        <v>4</v>
      </c>
      <c r="G82" s="323">
        <v>31651</v>
      </c>
      <c r="H82" s="323">
        <v>38777</v>
      </c>
      <c r="I82" s="336">
        <f t="shared" si="2"/>
        <v>7126</v>
      </c>
      <c r="J82" s="329"/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1410</v>
      </c>
    </row>
    <row r="83" spans="1:22" s="334" customFormat="1" ht="17.25" customHeight="1" x14ac:dyDescent="0.3">
      <c r="A83" s="334">
        <v>114</v>
      </c>
      <c r="B83" s="343">
        <v>1314</v>
      </c>
      <c r="C83" s="334" t="s">
        <v>228</v>
      </c>
      <c r="D83" s="335" t="s">
        <v>1420</v>
      </c>
      <c r="E83" s="335" t="s">
        <v>4</v>
      </c>
      <c r="G83" s="323">
        <v>29465</v>
      </c>
      <c r="H83" s="323">
        <v>31803</v>
      </c>
      <c r="I83" s="336">
        <f t="shared" si="2"/>
        <v>2338</v>
      </c>
      <c r="J83" s="329"/>
      <c r="L83" s="336"/>
      <c r="M83" s="337">
        <v>3104.06</v>
      </c>
      <c r="N83" s="338">
        <v>8.7999999999999995E-2</v>
      </c>
      <c r="O83" s="330"/>
      <c r="P83" s="329"/>
      <c r="Q83" s="329"/>
      <c r="R83" s="330"/>
      <c r="S83" s="334" t="s">
        <v>303</v>
      </c>
      <c r="T83" s="334" t="s">
        <v>1422</v>
      </c>
    </row>
    <row r="84" spans="1:22" x14ac:dyDescent="0.3">
      <c r="A84" s="334"/>
      <c r="B84" s="269">
        <v>1316</v>
      </c>
      <c r="C84" s="269" t="s">
        <v>1033</v>
      </c>
      <c r="D84" s="335" t="s">
        <v>1034</v>
      </c>
      <c r="E84" s="334" t="s">
        <v>16</v>
      </c>
      <c r="F84" s="334"/>
      <c r="G84" s="334"/>
      <c r="H84" s="334"/>
      <c r="I84" s="336">
        <f t="shared" si="2"/>
        <v>0</v>
      </c>
      <c r="J84" s="334"/>
      <c r="K84" s="334"/>
      <c r="L84" s="334"/>
      <c r="M84" s="337">
        <v>50.84</v>
      </c>
      <c r="N84" s="211">
        <v>0</v>
      </c>
      <c r="S84" s="211" t="s">
        <v>107</v>
      </c>
      <c r="T84" s="211" t="s">
        <v>1042</v>
      </c>
    </row>
    <row r="85" spans="1:22" x14ac:dyDescent="0.3">
      <c r="A85" s="334"/>
      <c r="B85" s="269">
        <v>1316</v>
      </c>
      <c r="C85" s="378" t="s">
        <v>1033</v>
      </c>
      <c r="D85" s="379" t="s">
        <v>1035</v>
      </c>
      <c r="E85" s="334" t="s">
        <v>16</v>
      </c>
      <c r="F85" s="334"/>
      <c r="G85" s="334"/>
      <c r="H85" s="334"/>
      <c r="I85" s="336">
        <f t="shared" si="2"/>
        <v>0</v>
      </c>
      <c r="J85" s="334"/>
      <c r="K85" s="334"/>
      <c r="L85" s="334"/>
      <c r="M85" s="308">
        <v>50.84</v>
      </c>
      <c r="N85" s="378">
        <v>0</v>
      </c>
      <c r="O85" s="378"/>
      <c r="P85" s="378"/>
      <c r="Q85" s="378"/>
      <c r="R85" s="378"/>
      <c r="S85" s="378" t="s">
        <v>107</v>
      </c>
      <c r="T85" s="378" t="s">
        <v>1568</v>
      </c>
      <c r="V85" s="211" t="s">
        <v>1042</v>
      </c>
    </row>
    <row r="86" spans="1:22" x14ac:dyDescent="0.3">
      <c r="A86" s="334"/>
      <c r="B86" s="269">
        <v>1316</v>
      </c>
      <c r="C86" s="269" t="s">
        <v>1033</v>
      </c>
      <c r="D86" s="335" t="s">
        <v>1036</v>
      </c>
      <c r="E86" s="334" t="s">
        <v>16</v>
      </c>
      <c r="F86" s="334"/>
      <c r="G86" s="334"/>
      <c r="H86" s="334"/>
      <c r="I86" s="336">
        <f t="shared" si="2"/>
        <v>0</v>
      </c>
      <c r="J86" s="334"/>
      <c r="K86" s="334"/>
      <c r="L86" s="334"/>
      <c r="M86" s="337">
        <v>50.84</v>
      </c>
      <c r="N86" s="211">
        <v>0</v>
      </c>
      <c r="S86" s="211" t="s">
        <v>107</v>
      </c>
      <c r="T86" s="211" t="s">
        <v>1042</v>
      </c>
    </row>
    <row r="87" spans="1:22" x14ac:dyDescent="0.3">
      <c r="A87" s="334"/>
      <c r="B87" s="269">
        <v>1316</v>
      </c>
      <c r="C87" s="269" t="s">
        <v>1033</v>
      </c>
      <c r="D87" s="335" t="s">
        <v>1037</v>
      </c>
      <c r="E87" s="334" t="s">
        <v>16</v>
      </c>
      <c r="F87" s="334"/>
      <c r="G87" s="334"/>
      <c r="H87" s="334"/>
      <c r="I87" s="336">
        <f t="shared" si="2"/>
        <v>0</v>
      </c>
      <c r="J87" s="334"/>
      <c r="K87" s="334"/>
      <c r="L87" s="334"/>
      <c r="M87" s="337">
        <v>50.84</v>
      </c>
      <c r="N87" s="211">
        <v>0</v>
      </c>
      <c r="S87" s="211" t="s">
        <v>107</v>
      </c>
      <c r="T87" s="211" t="s">
        <v>1042</v>
      </c>
    </row>
    <row r="88" spans="1:22" x14ac:dyDescent="0.3">
      <c r="A88" s="334"/>
      <c r="B88" s="269">
        <v>1316</v>
      </c>
      <c r="C88" s="269" t="s">
        <v>1033</v>
      </c>
      <c r="D88" s="335" t="s">
        <v>1038</v>
      </c>
      <c r="E88" s="334" t="s">
        <v>16</v>
      </c>
      <c r="F88" s="334"/>
      <c r="G88" s="334"/>
      <c r="H88" s="334"/>
      <c r="I88" s="336">
        <f t="shared" si="2"/>
        <v>0</v>
      </c>
      <c r="J88" s="334"/>
      <c r="K88" s="334"/>
      <c r="L88" s="334"/>
      <c r="M88" s="337">
        <v>50.84</v>
      </c>
      <c r="N88" s="211">
        <v>0</v>
      </c>
      <c r="S88" s="211" t="s">
        <v>107</v>
      </c>
      <c r="T88" s="211" t="s">
        <v>1042</v>
      </c>
    </row>
    <row r="89" spans="1:22" x14ac:dyDescent="0.3">
      <c r="A89" s="334"/>
      <c r="B89" s="269">
        <v>1316</v>
      </c>
      <c r="C89" s="269" t="s">
        <v>1033</v>
      </c>
      <c r="D89" s="335" t="s">
        <v>1039</v>
      </c>
      <c r="E89" s="334" t="s">
        <v>16</v>
      </c>
      <c r="F89" s="334"/>
      <c r="G89" s="334"/>
      <c r="H89" s="334"/>
      <c r="I89" s="336">
        <f t="shared" si="2"/>
        <v>0</v>
      </c>
      <c r="J89" s="334"/>
      <c r="K89" s="334"/>
      <c r="L89" s="334"/>
      <c r="M89" s="337">
        <v>50.84</v>
      </c>
      <c r="N89" s="211">
        <v>0</v>
      </c>
      <c r="S89" s="211" t="s">
        <v>107</v>
      </c>
      <c r="T89" s="211" t="s">
        <v>1042</v>
      </c>
    </row>
    <row r="90" spans="1:22" x14ac:dyDescent="0.3">
      <c r="A90" s="334"/>
      <c r="B90" s="269">
        <v>1316</v>
      </c>
      <c r="C90" s="269" t="s">
        <v>1033</v>
      </c>
      <c r="D90" s="335" t="s">
        <v>1040</v>
      </c>
      <c r="E90" s="334" t="s">
        <v>16</v>
      </c>
      <c r="F90" s="334"/>
      <c r="G90" s="334"/>
      <c r="H90" s="334"/>
      <c r="I90" s="336">
        <f t="shared" si="2"/>
        <v>0</v>
      </c>
      <c r="J90" s="334"/>
      <c r="K90" s="334"/>
      <c r="L90" s="334"/>
      <c r="M90" s="337">
        <v>50.84</v>
      </c>
      <c r="N90" s="211">
        <v>0</v>
      </c>
      <c r="S90" s="211" t="s">
        <v>107</v>
      </c>
      <c r="T90" s="211" t="s">
        <v>1042</v>
      </c>
    </row>
    <row r="91" spans="1:22" x14ac:dyDescent="0.3">
      <c r="A91" s="334"/>
      <c r="B91" s="269">
        <v>1316</v>
      </c>
      <c r="C91" s="269" t="s">
        <v>1033</v>
      </c>
      <c r="D91" s="335" t="s">
        <v>1041</v>
      </c>
      <c r="E91" s="334" t="s">
        <v>16</v>
      </c>
      <c r="F91" s="334"/>
      <c r="G91" s="334"/>
      <c r="H91" s="334"/>
      <c r="I91" s="336">
        <f t="shared" si="2"/>
        <v>0</v>
      </c>
      <c r="J91" s="334"/>
      <c r="K91" s="334"/>
      <c r="L91" s="334"/>
      <c r="M91" s="337">
        <v>50.84</v>
      </c>
      <c r="N91" s="211">
        <v>0</v>
      </c>
      <c r="S91" s="211" t="s">
        <v>107</v>
      </c>
      <c r="T91" s="211" t="s">
        <v>1042</v>
      </c>
    </row>
    <row r="92" spans="1:22" x14ac:dyDescent="0.3">
      <c r="A92" s="334"/>
      <c r="B92" s="269">
        <v>1316</v>
      </c>
      <c r="C92" s="269" t="s">
        <v>1033</v>
      </c>
      <c r="D92" s="335" t="s">
        <v>1263</v>
      </c>
      <c r="E92" s="334" t="s">
        <v>16</v>
      </c>
      <c r="F92" s="334"/>
      <c r="G92" s="334"/>
      <c r="H92" s="334"/>
      <c r="I92" s="336">
        <f t="shared" si="2"/>
        <v>0</v>
      </c>
      <c r="J92" s="334"/>
      <c r="K92" s="334"/>
      <c r="L92" s="334"/>
      <c r="M92" s="337">
        <v>100</v>
      </c>
      <c r="N92" s="211">
        <v>0</v>
      </c>
      <c r="S92" s="211" t="s">
        <v>107</v>
      </c>
      <c r="T92" s="211" t="s">
        <v>1262</v>
      </c>
    </row>
    <row r="93" spans="1:22" x14ac:dyDescent="0.3">
      <c r="A93" s="334"/>
      <c r="B93" s="269">
        <v>1316</v>
      </c>
      <c r="C93" s="269" t="s">
        <v>1033</v>
      </c>
      <c r="D93" s="335" t="s">
        <v>1264</v>
      </c>
      <c r="E93" s="334" t="s">
        <v>16</v>
      </c>
      <c r="F93" s="334"/>
      <c r="G93" s="334"/>
      <c r="H93" s="334"/>
      <c r="I93" s="336">
        <f t="shared" si="2"/>
        <v>0</v>
      </c>
      <c r="J93" s="334"/>
      <c r="K93" s="334"/>
      <c r="L93" s="334"/>
      <c r="M93" s="337">
        <v>100</v>
      </c>
      <c r="N93" s="211">
        <v>0</v>
      </c>
      <c r="S93" s="211" t="s">
        <v>107</v>
      </c>
      <c r="T93" s="211" t="s">
        <v>1262</v>
      </c>
    </row>
    <row r="94" spans="1:22" x14ac:dyDescent="0.3">
      <c r="A94" s="334"/>
      <c r="B94" s="269">
        <v>1316</v>
      </c>
      <c r="C94" s="269" t="s">
        <v>1033</v>
      </c>
      <c r="D94" s="335" t="s">
        <v>1265</v>
      </c>
      <c r="E94" s="334" t="s">
        <v>16</v>
      </c>
      <c r="F94" s="334"/>
      <c r="G94" s="334"/>
      <c r="H94" s="334"/>
      <c r="I94" s="336">
        <f t="shared" si="2"/>
        <v>0</v>
      </c>
      <c r="J94" s="334"/>
      <c r="K94" s="334"/>
      <c r="L94" s="334"/>
      <c r="M94" s="337">
        <v>100</v>
      </c>
      <c r="N94" s="211">
        <v>0</v>
      </c>
      <c r="S94" s="211" t="s">
        <v>107</v>
      </c>
      <c r="T94" s="211" t="s">
        <v>1262</v>
      </c>
    </row>
    <row r="95" spans="1:22" x14ac:dyDescent="0.3">
      <c r="A95" s="334"/>
      <c r="B95" s="269">
        <v>1316</v>
      </c>
      <c r="C95" s="269" t="s">
        <v>1033</v>
      </c>
      <c r="D95" s="335" t="s">
        <v>1266</v>
      </c>
      <c r="E95" s="334" t="s">
        <v>16</v>
      </c>
      <c r="F95" s="334"/>
      <c r="G95" s="334"/>
      <c r="H95" s="334"/>
      <c r="I95" s="336">
        <f t="shared" si="2"/>
        <v>0</v>
      </c>
      <c r="J95" s="334"/>
      <c r="K95" s="334"/>
      <c r="L95" s="334"/>
      <c r="M95" s="337">
        <v>100</v>
      </c>
      <c r="N95" s="211">
        <v>0</v>
      </c>
      <c r="S95" s="211" t="s">
        <v>107</v>
      </c>
      <c r="T95" s="211" t="s">
        <v>1262</v>
      </c>
    </row>
    <row r="96" spans="1:22" x14ac:dyDescent="0.3">
      <c r="A96" s="334"/>
      <c r="B96" s="269">
        <v>1316</v>
      </c>
      <c r="C96" s="269" t="s">
        <v>1033</v>
      </c>
      <c r="D96" s="335" t="s">
        <v>1267</v>
      </c>
      <c r="E96" s="334" t="s">
        <v>16</v>
      </c>
      <c r="F96" s="334"/>
      <c r="G96" s="334"/>
      <c r="H96" s="334"/>
      <c r="I96" s="336">
        <f t="shared" si="2"/>
        <v>0</v>
      </c>
      <c r="J96" s="334"/>
      <c r="K96" s="334"/>
      <c r="L96" s="334"/>
      <c r="M96" s="337">
        <v>100</v>
      </c>
      <c r="N96" s="211">
        <v>0</v>
      </c>
      <c r="S96" s="211" t="s">
        <v>107</v>
      </c>
      <c r="T96" s="211" t="s">
        <v>1262</v>
      </c>
    </row>
    <row r="97" spans="1:20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567</v>
      </c>
      <c r="E97" s="335" t="s">
        <v>4</v>
      </c>
      <c r="G97" s="323">
        <v>54607</v>
      </c>
      <c r="H97" s="323">
        <v>54895</v>
      </c>
      <c r="I97" s="336">
        <f t="shared" si="2"/>
        <v>288</v>
      </c>
      <c r="J97" s="329"/>
      <c r="L97" s="336">
        <f>K97-J97</f>
        <v>0</v>
      </c>
      <c r="M97" s="337">
        <v>1412.79</v>
      </c>
      <c r="N97" s="338">
        <v>9.7199999999999995E-2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568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576</v>
      </c>
      <c r="E98" s="335" t="s">
        <v>4</v>
      </c>
      <c r="G98" s="323">
        <v>50558</v>
      </c>
      <c r="H98" s="323">
        <v>50788</v>
      </c>
      <c r="I98" s="336">
        <f t="shared" si="2"/>
        <v>230</v>
      </c>
      <c r="J98" s="329"/>
      <c r="L98" s="336">
        <f>K98-J98</f>
        <v>0</v>
      </c>
      <c r="M98" s="337">
        <v>1412.79</v>
      </c>
      <c r="N98" s="338">
        <v>9.7199999999999995E-2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578</v>
      </c>
    </row>
    <row r="99" spans="1:20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590</v>
      </c>
      <c r="E99" s="335" t="s">
        <v>4</v>
      </c>
      <c r="G99" s="323">
        <v>54827</v>
      </c>
      <c r="H99" s="323">
        <v>57229</v>
      </c>
      <c r="I99" s="336">
        <f t="shared" si="2"/>
        <v>2402</v>
      </c>
      <c r="J99" s="329"/>
      <c r="L99" s="336">
        <f>K99-J99</f>
        <v>0</v>
      </c>
      <c r="M99" s="337">
        <v>1412.79</v>
      </c>
      <c r="N99" s="338">
        <v>9.7199999999999995E-2</v>
      </c>
      <c r="O99" s="330">
        <v>0</v>
      </c>
      <c r="P99" s="329"/>
      <c r="Q99" s="329"/>
      <c r="R99" s="330">
        <v>0</v>
      </c>
      <c r="S99" s="334" t="s">
        <v>107</v>
      </c>
      <c r="T99" s="334" t="s">
        <v>592</v>
      </c>
    </row>
    <row r="100" spans="1:20" s="334" customFormat="1" ht="17.25" customHeight="1" x14ac:dyDescent="0.3">
      <c r="A100" s="334">
        <v>143</v>
      </c>
      <c r="B100" s="334">
        <v>1333</v>
      </c>
      <c r="C100" s="334" t="s">
        <v>476</v>
      </c>
      <c r="D100" s="335" t="s">
        <v>1576</v>
      </c>
      <c r="E100" s="335" t="s">
        <v>4</v>
      </c>
      <c r="G100" s="323">
        <v>13</v>
      </c>
      <c r="H100" s="323">
        <v>13</v>
      </c>
      <c r="I100" s="336">
        <f t="shared" si="2"/>
        <v>0</v>
      </c>
      <c r="J100" s="329"/>
      <c r="L100" s="336"/>
      <c r="M100" s="337">
        <v>1987.94</v>
      </c>
      <c r="N100" s="338">
        <v>9.8000000000000004E-2</v>
      </c>
      <c r="O100" s="330"/>
      <c r="P100" s="329"/>
      <c r="Q100" s="329"/>
      <c r="R100" s="330"/>
      <c r="S100" s="334" t="s">
        <v>107</v>
      </c>
      <c r="T100" s="334" t="s">
        <v>1577</v>
      </c>
    </row>
    <row r="101" spans="1:20" s="334" customFormat="1" ht="19.5" customHeight="1" x14ac:dyDescent="0.3">
      <c r="A101" s="334">
        <v>156</v>
      </c>
      <c r="B101" s="334" t="s">
        <v>237</v>
      </c>
      <c r="C101" s="334" t="s">
        <v>477</v>
      </c>
      <c r="D101" s="335" t="s">
        <v>715</v>
      </c>
      <c r="E101" s="335" t="s">
        <v>4</v>
      </c>
      <c r="I101" s="336">
        <f t="shared" si="2"/>
        <v>0</v>
      </c>
      <c r="J101" s="329"/>
      <c r="L101" s="336">
        <f>K101-J101</f>
        <v>0</v>
      </c>
      <c r="M101" s="337">
        <v>3186.24</v>
      </c>
      <c r="N101" s="338">
        <v>0</v>
      </c>
      <c r="O101" s="330">
        <v>0</v>
      </c>
      <c r="P101" s="329"/>
      <c r="Q101" s="329"/>
      <c r="R101" s="330"/>
      <c r="S101" s="334" t="s">
        <v>107</v>
      </c>
      <c r="T101" s="334" t="s">
        <v>746</v>
      </c>
    </row>
    <row r="102" spans="1:20" s="334" customFormat="1" x14ac:dyDescent="0.3">
      <c r="A102" s="186" t="s">
        <v>1573</v>
      </c>
      <c r="B102" s="334">
        <v>1352</v>
      </c>
      <c r="C102" s="334" t="s">
        <v>477</v>
      </c>
      <c r="D102" s="334" t="s">
        <v>1171</v>
      </c>
      <c r="E102" s="334" t="s">
        <v>4</v>
      </c>
      <c r="G102" s="323">
        <v>19431</v>
      </c>
      <c r="H102" s="323">
        <v>22281</v>
      </c>
      <c r="I102" s="336">
        <f t="shared" si="2"/>
        <v>2850</v>
      </c>
      <c r="M102" s="337">
        <v>3735.75</v>
      </c>
      <c r="N102" s="334">
        <v>9.1999999999999998E-2</v>
      </c>
      <c r="S102" s="334" t="s">
        <v>107</v>
      </c>
      <c r="T102" s="334" t="s">
        <v>1178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1241</v>
      </c>
      <c r="E103" s="334" t="s">
        <v>4</v>
      </c>
      <c r="G103" s="323">
        <v>33168</v>
      </c>
      <c r="H103" s="323">
        <v>36866</v>
      </c>
      <c r="I103" s="336">
        <f t="shared" si="2"/>
        <v>3698</v>
      </c>
      <c r="M103" s="337">
        <v>3788.08</v>
      </c>
      <c r="N103" s="334">
        <v>9.1999999999999998E-2</v>
      </c>
      <c r="S103" s="334" t="s">
        <v>107</v>
      </c>
      <c r="T103" s="334" t="s">
        <v>1256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1242</v>
      </c>
      <c r="E104" s="334" t="s">
        <v>4</v>
      </c>
      <c r="G104" s="323">
        <v>15706</v>
      </c>
      <c r="H104" s="323">
        <v>20690</v>
      </c>
      <c r="I104" s="336">
        <f t="shared" si="2"/>
        <v>4984</v>
      </c>
      <c r="M104" s="337">
        <v>3788.08</v>
      </c>
      <c r="N104" s="334">
        <v>9.1999999999999998E-2</v>
      </c>
      <c r="S104" s="334" t="s">
        <v>107</v>
      </c>
      <c r="T104" s="334" t="s">
        <v>1256</v>
      </c>
    </row>
    <row r="105" spans="1:20" s="334" customFormat="1" x14ac:dyDescent="0.3">
      <c r="A105" s="334">
        <v>156</v>
      </c>
      <c r="B105" s="334">
        <v>1352</v>
      </c>
      <c r="C105" s="334" t="s">
        <v>477</v>
      </c>
      <c r="D105" s="334" t="s">
        <v>1243</v>
      </c>
      <c r="E105" s="334" t="s">
        <v>4</v>
      </c>
      <c r="G105" s="323">
        <v>20709</v>
      </c>
      <c r="H105" s="323">
        <v>26323</v>
      </c>
      <c r="I105" s="336">
        <f t="shared" si="2"/>
        <v>5614</v>
      </c>
      <c r="M105" s="337">
        <v>3788.08</v>
      </c>
      <c r="N105" s="334">
        <v>9.1999999999999998E-2</v>
      </c>
      <c r="S105" s="334" t="s">
        <v>107</v>
      </c>
      <c r="T105" s="334" t="s">
        <v>1257</v>
      </c>
    </row>
    <row r="106" spans="1:20" s="334" customFormat="1" ht="20.25" customHeight="1" x14ac:dyDescent="0.3">
      <c r="A106" s="334">
        <v>156</v>
      </c>
      <c r="B106" s="334">
        <v>1352</v>
      </c>
      <c r="C106" s="334" t="s">
        <v>477</v>
      </c>
      <c r="D106" s="334" t="s">
        <v>1244</v>
      </c>
      <c r="E106" s="334" t="s">
        <v>4</v>
      </c>
      <c r="G106" s="323">
        <v>36697</v>
      </c>
      <c r="H106" s="323">
        <v>41430</v>
      </c>
      <c r="I106" s="336">
        <f t="shared" si="2"/>
        <v>4733</v>
      </c>
      <c r="M106" s="337">
        <v>3788.08</v>
      </c>
      <c r="N106" s="334">
        <v>9.1999999999999998E-2</v>
      </c>
      <c r="S106" s="334" t="s">
        <v>107</v>
      </c>
      <c r="T106" s="334" t="s">
        <v>1257</v>
      </c>
    </row>
    <row r="107" spans="1:20" s="334" customFormat="1" x14ac:dyDescent="0.3">
      <c r="A107" s="334">
        <v>156</v>
      </c>
      <c r="B107" s="334">
        <v>1352</v>
      </c>
      <c r="C107" s="334" t="s">
        <v>1204</v>
      </c>
      <c r="D107" s="334" t="s">
        <v>1205</v>
      </c>
      <c r="E107" s="334" t="s">
        <v>4</v>
      </c>
      <c r="G107" s="323">
        <v>62014</v>
      </c>
      <c r="H107" s="323">
        <v>70601</v>
      </c>
      <c r="I107" s="336">
        <f t="shared" si="2"/>
        <v>8587</v>
      </c>
      <c r="M107" s="337">
        <v>3788.08</v>
      </c>
      <c r="N107" s="334">
        <v>9.1999999999999998E-2</v>
      </c>
      <c r="S107" s="334" t="s">
        <v>107</v>
      </c>
      <c r="T107" s="334" t="s">
        <v>1254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1245</v>
      </c>
      <c r="E108" s="334" t="s">
        <v>4</v>
      </c>
      <c r="G108" s="323">
        <v>20934</v>
      </c>
      <c r="H108" s="323">
        <v>27199</v>
      </c>
      <c r="I108" s="336">
        <f t="shared" si="2"/>
        <v>6265</v>
      </c>
      <c r="M108" s="337">
        <v>3788.08</v>
      </c>
      <c r="N108" s="334">
        <v>9.1999999999999998E-2</v>
      </c>
      <c r="S108" s="334" t="s">
        <v>107</v>
      </c>
      <c r="T108" s="334" t="s">
        <v>1257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1246</v>
      </c>
      <c r="E109" s="334" t="s">
        <v>4</v>
      </c>
      <c r="G109" s="323">
        <v>30517</v>
      </c>
      <c r="H109" s="323">
        <v>31496</v>
      </c>
      <c r="I109" s="336">
        <f t="shared" si="2"/>
        <v>979</v>
      </c>
      <c r="M109" s="337">
        <v>3788.08</v>
      </c>
      <c r="N109" s="334">
        <v>9.1999999999999998E-2</v>
      </c>
      <c r="S109" s="334" t="s">
        <v>107</v>
      </c>
      <c r="T109" s="334" t="s">
        <v>1257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1247</v>
      </c>
      <c r="E110" s="334" t="s">
        <v>4</v>
      </c>
      <c r="G110" s="323">
        <v>26291</v>
      </c>
      <c r="H110" s="323">
        <v>33107</v>
      </c>
      <c r="I110" s="336">
        <f t="shared" si="2"/>
        <v>6816</v>
      </c>
      <c r="M110" s="337">
        <v>3788.08</v>
      </c>
      <c r="N110" s="334">
        <v>9.1999999999999998E-2</v>
      </c>
      <c r="S110" s="334" t="s">
        <v>107</v>
      </c>
      <c r="T110" s="334" t="s">
        <v>1257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1197</v>
      </c>
      <c r="E111" s="334" t="s">
        <v>4</v>
      </c>
      <c r="G111" s="323">
        <v>37897</v>
      </c>
      <c r="H111" s="323">
        <v>43207</v>
      </c>
      <c r="I111" s="336">
        <f t="shared" si="2"/>
        <v>5310</v>
      </c>
      <c r="M111" s="337">
        <v>3788.08</v>
      </c>
      <c r="N111" s="334">
        <v>9.1999999999999998E-2</v>
      </c>
      <c r="S111" s="334" t="s">
        <v>107</v>
      </c>
      <c r="T111" s="334" t="s">
        <v>1255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1198</v>
      </c>
      <c r="E112" s="334" t="s">
        <v>4</v>
      </c>
      <c r="G112" s="323">
        <v>69234</v>
      </c>
      <c r="H112" s="323">
        <v>77805</v>
      </c>
      <c r="I112" s="336">
        <f t="shared" si="2"/>
        <v>8571</v>
      </c>
      <c r="M112" s="337">
        <v>3788.08</v>
      </c>
      <c r="N112" s="334">
        <v>9.1999999999999998E-2</v>
      </c>
      <c r="S112" s="334" t="s">
        <v>107</v>
      </c>
      <c r="T112" s="334" t="s">
        <v>1255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1364</v>
      </c>
      <c r="E113" s="334" t="s">
        <v>4</v>
      </c>
      <c r="G113" s="323">
        <v>30825</v>
      </c>
      <c r="H113" s="323">
        <v>33740</v>
      </c>
      <c r="I113" s="336">
        <f t="shared" si="2"/>
        <v>2915</v>
      </c>
      <c r="M113" s="337">
        <v>3861.21</v>
      </c>
      <c r="N113" s="334">
        <v>9.1999999999999998E-2</v>
      </c>
      <c r="S113" s="334" t="s">
        <v>107</v>
      </c>
      <c r="T113" s="334" t="s">
        <v>1372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1392</v>
      </c>
      <c r="E114" s="334" t="s">
        <v>4</v>
      </c>
      <c r="G114" s="323">
        <v>13817</v>
      </c>
      <c r="H114" s="323">
        <v>17989</v>
      </c>
      <c r="I114" s="336">
        <f t="shared" si="2"/>
        <v>4172</v>
      </c>
      <c r="M114" s="337">
        <v>3861.21</v>
      </c>
      <c r="N114" s="334">
        <v>9.1999999999999998E-2</v>
      </c>
      <c r="T114" s="334" t="s">
        <v>1393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1365</v>
      </c>
      <c r="E115" s="334" t="s">
        <v>4</v>
      </c>
      <c r="G115" s="323">
        <v>25415</v>
      </c>
      <c r="H115" s="323">
        <v>29462</v>
      </c>
      <c r="I115" s="336">
        <f t="shared" si="2"/>
        <v>4047</v>
      </c>
      <c r="M115" s="337">
        <v>3861.21</v>
      </c>
      <c r="N115" s="334">
        <v>9.1999999999999998E-2</v>
      </c>
      <c r="S115" s="334" t="s">
        <v>107</v>
      </c>
      <c r="T115" s="334" t="s">
        <v>1372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1366</v>
      </c>
      <c r="E116" s="334" t="s">
        <v>4</v>
      </c>
      <c r="G116" s="323">
        <v>20102</v>
      </c>
      <c r="H116" s="323">
        <v>25202</v>
      </c>
      <c r="I116" s="336">
        <f t="shared" si="2"/>
        <v>5100</v>
      </c>
      <c r="M116" s="337">
        <v>3861.21</v>
      </c>
      <c r="N116" s="334">
        <v>9.1999999999999998E-2</v>
      </c>
      <c r="S116" s="334" t="s">
        <v>107</v>
      </c>
      <c r="T116" s="334" t="s">
        <v>1372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1411</v>
      </c>
      <c r="E117" s="334" t="s">
        <v>4</v>
      </c>
      <c r="G117" s="323">
        <v>25424</v>
      </c>
      <c r="H117" s="323">
        <v>29012</v>
      </c>
      <c r="I117" s="336">
        <f t="shared" si="2"/>
        <v>3588</v>
      </c>
      <c r="M117" s="337">
        <v>3861.21</v>
      </c>
      <c r="N117" s="334">
        <v>9.1999999999999998E-2</v>
      </c>
      <c r="S117" s="334" t="s">
        <v>107</v>
      </c>
      <c r="T117" s="334" t="s">
        <v>1412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1367</v>
      </c>
      <c r="E118" s="334" t="s">
        <v>4</v>
      </c>
      <c r="G118" s="323">
        <v>10843</v>
      </c>
      <c r="H118" s="323">
        <v>10843</v>
      </c>
      <c r="I118" s="336">
        <f t="shared" si="2"/>
        <v>0</v>
      </c>
      <c r="M118" s="337">
        <v>3861.21</v>
      </c>
      <c r="N118" s="334">
        <v>9.1999999999999998E-2</v>
      </c>
      <c r="S118" s="334" t="s">
        <v>107</v>
      </c>
      <c r="T118" s="334" t="s">
        <v>1373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1368</v>
      </c>
      <c r="E119" s="334" t="s">
        <v>4</v>
      </c>
      <c r="G119" s="323">
        <v>15708</v>
      </c>
      <c r="H119" s="323">
        <v>11966</v>
      </c>
      <c r="I119" s="336">
        <f t="shared" si="2"/>
        <v>-3742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1369</v>
      </c>
      <c r="E120" s="334" t="s">
        <v>4</v>
      </c>
      <c r="G120" s="323">
        <v>7310</v>
      </c>
      <c r="H120" s="323">
        <v>12983</v>
      </c>
      <c r="I120" s="336">
        <f t="shared" si="2"/>
        <v>5673</v>
      </c>
      <c r="M120" s="337">
        <v>3861.21</v>
      </c>
      <c r="N120" s="334">
        <v>9.1999999999999998E-2</v>
      </c>
      <c r="S120" s="334" t="s">
        <v>107</v>
      </c>
      <c r="T120" s="334" t="s">
        <v>1373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1370</v>
      </c>
      <c r="E121" s="334" t="s">
        <v>4</v>
      </c>
      <c r="G121" s="323">
        <v>18816</v>
      </c>
      <c r="H121" s="323">
        <v>25760</v>
      </c>
      <c r="I121" s="336">
        <f t="shared" si="2"/>
        <v>6944</v>
      </c>
      <c r="M121" s="337">
        <v>3861.21</v>
      </c>
      <c r="N121" s="334">
        <v>9.1999999999999998E-2</v>
      </c>
      <c r="S121" s="334" t="s">
        <v>107</v>
      </c>
      <c r="T121" s="334" t="s">
        <v>1373</v>
      </c>
    </row>
    <row r="122" spans="1:20" s="334" customFormat="1" x14ac:dyDescent="0.3">
      <c r="A122" s="334">
        <v>156</v>
      </c>
      <c r="B122" s="334">
        <v>1352</v>
      </c>
      <c r="C122" s="334" t="s">
        <v>477</v>
      </c>
      <c r="D122" s="334" t="s">
        <v>1371</v>
      </c>
      <c r="E122" s="334" t="s">
        <v>4</v>
      </c>
      <c r="G122" s="323">
        <v>15555</v>
      </c>
      <c r="H122" s="323">
        <v>23141</v>
      </c>
      <c r="I122" s="336">
        <f t="shared" si="2"/>
        <v>7586</v>
      </c>
      <c r="M122" s="337">
        <v>3861.21</v>
      </c>
      <c r="N122" s="334">
        <v>9.1999999999999998E-2</v>
      </c>
      <c r="S122" s="334" t="s">
        <v>107</v>
      </c>
      <c r="T122" s="334" t="s">
        <v>1373</v>
      </c>
    </row>
    <row r="123" spans="1:20" s="334" customFormat="1" ht="18.75" customHeight="1" x14ac:dyDescent="0.3">
      <c r="A123" s="334">
        <v>180</v>
      </c>
      <c r="B123" s="186" t="s">
        <v>1491</v>
      </c>
      <c r="C123" s="334" t="s">
        <v>478</v>
      </c>
      <c r="D123" s="335" t="s">
        <v>1097</v>
      </c>
      <c r="E123" s="335" t="s">
        <v>4</v>
      </c>
      <c r="G123" s="323">
        <v>105317</v>
      </c>
      <c r="H123" s="323">
        <v>108226</v>
      </c>
      <c r="I123" s="336">
        <f t="shared" si="2"/>
        <v>2909</v>
      </c>
      <c r="J123" s="329"/>
      <c r="L123" s="336"/>
      <c r="M123" s="337">
        <v>3113.96</v>
      </c>
      <c r="N123" s="338">
        <v>9.2600000000000002E-2</v>
      </c>
      <c r="O123" s="330"/>
      <c r="P123" s="329"/>
      <c r="Q123" s="329"/>
      <c r="R123" s="330"/>
      <c r="S123" s="334" t="s">
        <v>107</v>
      </c>
      <c r="T123" s="334" t="s">
        <v>1098</v>
      </c>
    </row>
    <row r="124" spans="1:20" s="334" customFormat="1" ht="18.75" customHeight="1" x14ac:dyDescent="0.3">
      <c r="A124" s="334">
        <v>180</v>
      </c>
      <c r="B124" s="186" t="s">
        <v>1492</v>
      </c>
      <c r="C124" s="334" t="s">
        <v>478</v>
      </c>
      <c r="D124" s="335" t="s">
        <v>1109</v>
      </c>
      <c r="E124" s="335" t="s">
        <v>4</v>
      </c>
      <c r="G124" s="323">
        <v>73961</v>
      </c>
      <c r="H124" s="323">
        <v>78001</v>
      </c>
      <c r="I124" s="336">
        <f t="shared" si="2"/>
        <v>4040</v>
      </c>
      <c r="J124" s="329"/>
      <c r="L124" s="336"/>
      <c r="M124" s="337">
        <v>3113.96</v>
      </c>
      <c r="N124" s="338">
        <v>9.2600000000000002E-2</v>
      </c>
      <c r="O124" s="330"/>
      <c r="P124" s="329"/>
      <c r="Q124" s="329"/>
      <c r="R124" s="330"/>
      <c r="S124" s="334" t="s">
        <v>107</v>
      </c>
      <c r="T124" s="334" t="s">
        <v>1111</v>
      </c>
    </row>
    <row r="125" spans="1:20" s="334" customFormat="1" ht="18.75" customHeight="1" x14ac:dyDescent="0.3">
      <c r="A125" s="334">
        <v>180</v>
      </c>
      <c r="B125" s="334">
        <v>1372</v>
      </c>
      <c r="C125" s="334" t="s">
        <v>478</v>
      </c>
      <c r="D125" s="335" t="s">
        <v>1110</v>
      </c>
      <c r="E125" s="335" t="s">
        <v>4</v>
      </c>
      <c r="G125" s="323">
        <v>106943</v>
      </c>
      <c r="H125" s="323">
        <v>109958</v>
      </c>
      <c r="I125" s="336">
        <f t="shared" si="2"/>
        <v>3015</v>
      </c>
      <c r="J125" s="329"/>
      <c r="L125" s="336"/>
      <c r="M125" s="337">
        <v>3113.96</v>
      </c>
      <c r="N125" s="338">
        <v>9.2600000000000002E-2</v>
      </c>
      <c r="O125" s="330"/>
      <c r="P125" s="329"/>
      <c r="Q125" s="329"/>
      <c r="R125" s="330"/>
      <c r="S125" s="334" t="s">
        <v>107</v>
      </c>
      <c r="T125" s="334" t="s">
        <v>1111</v>
      </c>
    </row>
    <row r="126" spans="1:20" s="334" customFormat="1" x14ac:dyDescent="0.3">
      <c r="A126" s="334">
        <v>190</v>
      </c>
      <c r="B126" s="343" t="s">
        <v>242</v>
      </c>
      <c r="C126" s="334" t="s">
        <v>243</v>
      </c>
      <c r="D126" s="335" t="s">
        <v>348</v>
      </c>
      <c r="E126" s="335" t="s">
        <v>4</v>
      </c>
      <c r="G126" s="323">
        <v>487332</v>
      </c>
      <c r="H126" s="323">
        <v>487332</v>
      </c>
      <c r="I126" s="336">
        <f t="shared" si="2"/>
        <v>0</v>
      </c>
      <c r="J126" s="329"/>
      <c r="L126" s="336">
        <f>K126-J126</f>
        <v>0</v>
      </c>
      <c r="M126" s="344">
        <v>2363.25</v>
      </c>
      <c r="N126" s="338">
        <v>0</v>
      </c>
      <c r="O126" s="330">
        <v>137035</v>
      </c>
      <c r="P126" s="329"/>
      <c r="Q126" s="329"/>
      <c r="R126" s="330">
        <v>0</v>
      </c>
      <c r="S126" s="334" t="s">
        <v>107</v>
      </c>
      <c r="T126" s="334" t="s">
        <v>1355</v>
      </c>
    </row>
    <row r="127" spans="1:20" s="334" customFormat="1" x14ac:dyDescent="0.3">
      <c r="A127" s="334">
        <v>192</v>
      </c>
      <c r="B127" s="343" t="s">
        <v>242</v>
      </c>
      <c r="C127" s="334" t="s">
        <v>243</v>
      </c>
      <c r="D127" s="335" t="s">
        <v>499</v>
      </c>
      <c r="E127" s="335" t="s">
        <v>4</v>
      </c>
      <c r="G127" s="323">
        <v>393472</v>
      </c>
      <c r="H127" s="323">
        <v>393636</v>
      </c>
      <c r="I127" s="336">
        <f t="shared" si="2"/>
        <v>164</v>
      </c>
      <c r="J127" s="329"/>
      <c r="L127" s="336"/>
      <c r="M127" s="344">
        <v>2520.4499999999998</v>
      </c>
      <c r="N127" s="338">
        <v>0.1004</v>
      </c>
      <c r="O127" s="330"/>
      <c r="P127" s="329"/>
      <c r="Q127" s="329"/>
      <c r="R127" s="330">
        <v>0</v>
      </c>
      <c r="S127" s="334" t="s">
        <v>107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859</v>
      </c>
      <c r="E128" s="335" t="s">
        <v>4</v>
      </c>
      <c r="G128" s="323">
        <v>196231</v>
      </c>
      <c r="H128" s="323">
        <v>203676</v>
      </c>
      <c r="I128" s="336">
        <f t="shared" si="2"/>
        <v>7445</v>
      </c>
      <c r="J128" s="329"/>
      <c r="L128" s="336"/>
      <c r="M128" s="344">
        <v>2447.7600000000002</v>
      </c>
      <c r="N128" s="338">
        <v>9.7500000000000003E-2</v>
      </c>
      <c r="O128" s="330"/>
      <c r="P128" s="329"/>
      <c r="Q128" s="329"/>
      <c r="R128" s="330"/>
      <c r="S128" s="334" t="s">
        <v>107</v>
      </c>
      <c r="T128" s="334" t="s">
        <v>873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1136</v>
      </c>
      <c r="E129" s="335" t="s">
        <v>4</v>
      </c>
      <c r="G129" s="323">
        <v>103272</v>
      </c>
      <c r="H129" s="323">
        <v>103272</v>
      </c>
      <c r="I129" s="336">
        <f t="shared" si="2"/>
        <v>0</v>
      </c>
      <c r="J129" s="329"/>
      <c r="L129" s="336"/>
      <c r="M129" s="344">
        <v>3756.72</v>
      </c>
      <c r="N129" s="338">
        <v>9.2700000000000005E-2</v>
      </c>
      <c r="O129" s="330"/>
      <c r="P129" s="329"/>
      <c r="Q129" s="329"/>
      <c r="R129" s="330"/>
      <c r="S129" s="334" t="s">
        <v>107</v>
      </c>
      <c r="T129" s="334" t="s">
        <v>1137</v>
      </c>
    </row>
    <row r="130" spans="1:21" s="334" customFormat="1" x14ac:dyDescent="0.3">
      <c r="A130" s="334">
        <v>192</v>
      </c>
      <c r="B130" s="343">
        <v>1394</v>
      </c>
      <c r="C130" s="334" t="s">
        <v>243</v>
      </c>
      <c r="D130" s="335" t="s">
        <v>1152</v>
      </c>
      <c r="E130" s="335" t="s">
        <v>4</v>
      </c>
      <c r="G130" s="323">
        <v>128042</v>
      </c>
      <c r="H130" s="323">
        <v>134715</v>
      </c>
      <c r="I130" s="336">
        <f t="shared" si="2"/>
        <v>6673</v>
      </c>
      <c r="J130" s="329"/>
      <c r="L130" s="336"/>
      <c r="M130" s="344">
        <v>3254.64</v>
      </c>
      <c r="N130" s="338">
        <v>9.0999999999999998E-2</v>
      </c>
      <c r="O130" s="330"/>
      <c r="P130" s="329"/>
      <c r="Q130" s="329"/>
      <c r="R130" s="330"/>
      <c r="S130" s="334" t="s">
        <v>107</v>
      </c>
      <c r="T130" s="334" t="s">
        <v>1154</v>
      </c>
    </row>
    <row r="131" spans="1:21" s="334" customFormat="1" x14ac:dyDescent="0.3">
      <c r="A131" s="334">
        <v>192</v>
      </c>
      <c r="B131" s="343">
        <v>1394</v>
      </c>
      <c r="C131" s="334" t="s">
        <v>243</v>
      </c>
      <c r="D131" s="335" t="s">
        <v>1153</v>
      </c>
      <c r="E131" s="335" t="s">
        <v>4</v>
      </c>
      <c r="G131" s="323">
        <v>102689</v>
      </c>
      <c r="H131" s="323">
        <v>108244</v>
      </c>
      <c r="I131" s="336">
        <f t="shared" si="2"/>
        <v>5555</v>
      </c>
      <c r="J131" s="329"/>
      <c r="L131" s="336"/>
      <c r="M131" s="344">
        <v>3254.64</v>
      </c>
      <c r="N131" s="338">
        <v>9.0999999999999998E-2</v>
      </c>
      <c r="O131" s="330"/>
      <c r="P131" s="329"/>
      <c r="Q131" s="329"/>
      <c r="R131" s="330"/>
      <c r="S131" s="334" t="s">
        <v>107</v>
      </c>
      <c r="T131" s="334" t="s">
        <v>1155</v>
      </c>
    </row>
    <row r="132" spans="1:21" s="334" customFormat="1" x14ac:dyDescent="0.3">
      <c r="A132" s="334">
        <v>242</v>
      </c>
      <c r="B132" s="334" t="s">
        <v>250</v>
      </c>
      <c r="C132" s="334" t="s">
        <v>479</v>
      </c>
      <c r="D132" s="335" t="s">
        <v>421</v>
      </c>
      <c r="E132" s="335" t="s">
        <v>4</v>
      </c>
      <c r="G132" s="323">
        <v>124938</v>
      </c>
      <c r="H132" s="323">
        <v>125595</v>
      </c>
      <c r="I132" s="336">
        <f t="shared" si="2"/>
        <v>657</v>
      </c>
      <c r="J132" s="329"/>
      <c r="L132" s="336">
        <f>K132-J132</f>
        <v>0</v>
      </c>
      <c r="M132" s="337">
        <v>2046.19</v>
      </c>
      <c r="N132" s="338">
        <v>8.5300000000000001E-2</v>
      </c>
      <c r="O132" s="330">
        <v>12286</v>
      </c>
      <c r="P132" s="329"/>
      <c r="Q132" s="329"/>
      <c r="R132" s="330">
        <v>0</v>
      </c>
      <c r="S132" s="334" t="s">
        <v>107</v>
      </c>
      <c r="T132" s="334" t="s">
        <v>776</v>
      </c>
    </row>
    <row r="133" spans="1:21" s="334" customFormat="1" x14ac:dyDescent="0.3">
      <c r="A133" s="334">
        <v>248</v>
      </c>
      <c r="B133" s="375" t="s">
        <v>1578</v>
      </c>
      <c r="C133" s="334" t="s">
        <v>481</v>
      </c>
      <c r="D133" s="335" t="s">
        <v>951</v>
      </c>
      <c r="E133" s="335" t="s">
        <v>4</v>
      </c>
      <c r="G133" s="323">
        <v>245125</v>
      </c>
      <c r="H133" s="323">
        <v>251244</v>
      </c>
      <c r="I133" s="336">
        <f t="shared" si="2"/>
        <v>6119</v>
      </c>
      <c r="J133" s="329"/>
      <c r="L133" s="336"/>
      <c r="M133" s="337">
        <v>3614.14</v>
      </c>
      <c r="N133" s="338">
        <v>9.4600000000000004E-2</v>
      </c>
      <c r="O133" s="330"/>
      <c r="P133" s="329"/>
      <c r="Q133" s="329"/>
      <c r="R133" s="330"/>
      <c r="S133" s="334" t="s">
        <v>107</v>
      </c>
      <c r="T133" s="334" t="s">
        <v>952</v>
      </c>
    </row>
    <row r="134" spans="1:21" s="334" customFormat="1" x14ac:dyDescent="0.3">
      <c r="A134" s="334">
        <v>248</v>
      </c>
      <c r="B134" s="343">
        <v>1447</v>
      </c>
      <c r="C134" s="334" t="s">
        <v>481</v>
      </c>
      <c r="D134" s="335" t="s">
        <v>1179</v>
      </c>
      <c r="E134" s="335" t="s">
        <v>4</v>
      </c>
      <c r="G134" s="323">
        <v>94987</v>
      </c>
      <c r="H134" s="323">
        <v>98254</v>
      </c>
      <c r="I134" s="336">
        <f t="shared" si="2"/>
        <v>3267</v>
      </c>
      <c r="J134" s="329"/>
      <c r="L134" s="336"/>
      <c r="M134" s="337">
        <v>4890.63</v>
      </c>
      <c r="N134" s="338">
        <v>0.09</v>
      </c>
      <c r="O134" s="330"/>
      <c r="P134" s="329"/>
      <c r="Q134" s="329"/>
      <c r="R134" s="330"/>
      <c r="S134" s="334" t="s">
        <v>107</v>
      </c>
      <c r="T134" s="334" t="s">
        <v>1250</v>
      </c>
    </row>
    <row r="135" spans="1:21" s="334" customFormat="1" x14ac:dyDescent="0.3">
      <c r="A135" s="334">
        <v>248</v>
      </c>
      <c r="B135" s="343">
        <v>1447</v>
      </c>
      <c r="C135" s="334" t="s">
        <v>481</v>
      </c>
      <c r="D135" s="335" t="s">
        <v>1212</v>
      </c>
      <c r="E135" s="335" t="s">
        <v>4</v>
      </c>
      <c r="G135" s="323">
        <v>117098</v>
      </c>
      <c r="H135" s="323">
        <v>124626</v>
      </c>
      <c r="I135" s="336">
        <f t="shared" ref="I135:I199" si="3">H135-G135</f>
        <v>7528</v>
      </c>
      <c r="J135" s="329"/>
      <c r="L135" s="336"/>
      <c r="M135" s="337">
        <v>4890.63</v>
      </c>
      <c r="N135" s="338">
        <v>0.09</v>
      </c>
      <c r="O135" s="330"/>
      <c r="P135" s="329"/>
      <c r="Q135" s="329"/>
      <c r="R135" s="330"/>
      <c r="S135" s="334" t="s">
        <v>107</v>
      </c>
      <c r="T135" s="334" t="s">
        <v>1251</v>
      </c>
    </row>
    <row r="136" spans="1:21" s="334" customFormat="1" x14ac:dyDescent="0.3">
      <c r="A136" s="334">
        <v>248</v>
      </c>
      <c r="B136" s="343">
        <v>1447</v>
      </c>
      <c r="C136" s="334" t="s">
        <v>481</v>
      </c>
      <c r="D136" s="335" t="s">
        <v>1213</v>
      </c>
      <c r="E136" s="335" t="s">
        <v>4</v>
      </c>
      <c r="G136" s="323">
        <v>130437</v>
      </c>
      <c r="H136" s="323">
        <v>132244</v>
      </c>
      <c r="I136" s="336">
        <f t="shared" si="3"/>
        <v>1807</v>
      </c>
      <c r="J136" s="329"/>
      <c r="L136" s="336"/>
      <c r="M136" s="337">
        <v>4890.63</v>
      </c>
      <c r="N136" s="338">
        <v>0.09</v>
      </c>
      <c r="O136" s="330"/>
      <c r="P136" s="329"/>
      <c r="Q136" s="329"/>
      <c r="R136" s="330"/>
      <c r="S136" s="334" t="s">
        <v>107</v>
      </c>
      <c r="T136" s="334" t="s">
        <v>1252</v>
      </c>
    </row>
    <row r="137" spans="1:21" s="334" customFormat="1" x14ac:dyDescent="0.3">
      <c r="A137" s="334">
        <v>268</v>
      </c>
      <c r="B137" s="334" t="s">
        <v>281</v>
      </c>
      <c r="C137" s="334" t="s">
        <v>482</v>
      </c>
      <c r="D137" s="335" t="s">
        <v>647</v>
      </c>
      <c r="E137" s="335" t="s">
        <v>4</v>
      </c>
      <c r="G137" s="323">
        <v>198303</v>
      </c>
      <c r="H137" s="323">
        <v>198833</v>
      </c>
      <c r="I137" s="336">
        <f t="shared" si="3"/>
        <v>530</v>
      </c>
      <c r="J137" s="329"/>
      <c r="L137" s="336">
        <f>K137-J137</f>
        <v>0</v>
      </c>
      <c r="M137" s="337">
        <v>2183.1999999999998</v>
      </c>
      <c r="N137" s="338">
        <v>0.10100000000000001</v>
      </c>
      <c r="O137" s="330">
        <v>0</v>
      </c>
      <c r="P137" s="329"/>
      <c r="Q137" s="329"/>
      <c r="R137" s="330">
        <v>0</v>
      </c>
      <c r="S137" s="334" t="s">
        <v>107</v>
      </c>
      <c r="T137" s="334" t="s">
        <v>645</v>
      </c>
    </row>
    <row r="138" spans="1:21" s="334" customFormat="1" x14ac:dyDescent="0.3">
      <c r="A138" s="334">
        <v>268</v>
      </c>
      <c r="B138" s="334" t="s">
        <v>281</v>
      </c>
      <c r="C138" s="334" t="s">
        <v>482</v>
      </c>
      <c r="D138" s="335" t="s">
        <v>654</v>
      </c>
      <c r="E138" s="335" t="s">
        <v>4</v>
      </c>
      <c r="G138" s="323">
        <v>178039</v>
      </c>
      <c r="H138" s="323">
        <v>182541</v>
      </c>
      <c r="I138" s="336">
        <f t="shared" si="3"/>
        <v>4502</v>
      </c>
      <c r="J138" s="329"/>
      <c r="L138" s="336"/>
      <c r="M138" s="337">
        <v>2183.1999999999998</v>
      </c>
      <c r="N138" s="338">
        <v>0.10100000000000001</v>
      </c>
      <c r="O138" s="330">
        <v>0</v>
      </c>
      <c r="P138" s="329"/>
      <c r="Q138" s="329"/>
      <c r="R138" s="330"/>
      <c r="S138" s="334" t="s">
        <v>107</v>
      </c>
      <c r="T138" s="334" t="s">
        <v>653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666</v>
      </c>
      <c r="E139" s="335" t="s">
        <v>4</v>
      </c>
      <c r="G139" s="323">
        <v>203498</v>
      </c>
      <c r="H139" s="323">
        <v>205584</v>
      </c>
      <c r="I139" s="336">
        <f t="shared" si="3"/>
        <v>2086</v>
      </c>
      <c r="J139" s="329"/>
      <c r="L139" s="336"/>
      <c r="M139" s="337">
        <v>1623.75</v>
      </c>
      <c r="N139" s="338">
        <v>9.64E-2</v>
      </c>
      <c r="O139" s="330"/>
      <c r="P139" s="329"/>
      <c r="Q139" s="329"/>
      <c r="R139" s="330"/>
      <c r="S139" s="334" t="s">
        <v>107</v>
      </c>
      <c r="T139" s="334" t="s">
        <v>728</v>
      </c>
      <c r="U139" s="334" t="s">
        <v>752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689</v>
      </c>
      <c r="E140" s="335" t="s">
        <v>4</v>
      </c>
      <c r="G140" s="323">
        <v>239127</v>
      </c>
      <c r="H140" s="323">
        <v>243426</v>
      </c>
      <c r="I140" s="336">
        <f t="shared" si="3"/>
        <v>4299</v>
      </c>
      <c r="J140" s="329"/>
      <c r="L140" s="336"/>
      <c r="M140" s="337">
        <v>1623.75</v>
      </c>
      <c r="N140" s="338">
        <v>9.64E-2</v>
      </c>
      <c r="O140" s="330"/>
      <c r="P140" s="329"/>
      <c r="Q140" s="329"/>
      <c r="R140" s="330"/>
      <c r="S140" s="334" t="s">
        <v>107</v>
      </c>
      <c r="T140" s="345" t="s">
        <v>688</v>
      </c>
      <c r="U140" s="334">
        <v>84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690</v>
      </c>
      <c r="E141" s="335" t="s">
        <v>4</v>
      </c>
      <c r="G141" s="323">
        <v>199953</v>
      </c>
      <c r="H141" s="323">
        <v>203544</v>
      </c>
      <c r="I141" s="336">
        <f t="shared" si="3"/>
        <v>3591</v>
      </c>
      <c r="J141" s="329"/>
      <c r="L141" s="336"/>
      <c r="M141" s="337">
        <v>1623.75</v>
      </c>
      <c r="N141" s="338">
        <v>9.64E-2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681</v>
      </c>
      <c r="E142" s="335" t="s">
        <v>4</v>
      </c>
      <c r="G142" s="323">
        <v>226219</v>
      </c>
      <c r="H142" s="323">
        <v>227894</v>
      </c>
      <c r="I142" s="336">
        <f t="shared" si="3"/>
        <v>1675</v>
      </c>
      <c r="J142" s="329"/>
      <c r="L142" s="336"/>
      <c r="M142" s="337">
        <v>1623.75</v>
      </c>
      <c r="N142" s="338">
        <v>9.64E-2</v>
      </c>
      <c r="O142" s="330"/>
      <c r="P142" s="329"/>
      <c r="Q142" s="329"/>
      <c r="R142" s="330"/>
      <c r="S142" s="334" t="s">
        <v>107</v>
      </c>
      <c r="T142" s="334" t="s">
        <v>728</v>
      </c>
      <c r="U142" s="334" t="s">
        <v>752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692</v>
      </c>
      <c r="E143" s="335" t="s">
        <v>4</v>
      </c>
      <c r="G143" s="323">
        <v>214131</v>
      </c>
      <c r="H143" s="323">
        <v>219946</v>
      </c>
      <c r="I143" s="336">
        <f t="shared" si="3"/>
        <v>5815</v>
      </c>
      <c r="J143" s="329"/>
      <c r="L143" s="336"/>
      <c r="M143" s="337">
        <v>1623.75</v>
      </c>
      <c r="N143" s="338">
        <v>9.64E-2</v>
      </c>
      <c r="O143" s="330"/>
      <c r="P143" s="329"/>
      <c r="Q143" s="329"/>
      <c r="R143" s="330"/>
      <c r="S143" s="334" t="s">
        <v>107</v>
      </c>
      <c r="T143" s="334" t="s">
        <v>728</v>
      </c>
      <c r="U143" s="334" t="s">
        <v>752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695</v>
      </c>
      <c r="E144" s="335" t="s">
        <v>4</v>
      </c>
      <c r="G144" s="323">
        <v>203651</v>
      </c>
      <c r="H144" s="323">
        <v>207180</v>
      </c>
      <c r="I144" s="336">
        <f t="shared" si="3"/>
        <v>3529</v>
      </c>
      <c r="J144" s="329"/>
      <c r="L144" s="336"/>
      <c r="M144" s="337">
        <v>1623.75</v>
      </c>
      <c r="N144" s="338">
        <v>9.64E-2</v>
      </c>
      <c r="O144" s="330"/>
      <c r="P144" s="329"/>
      <c r="Q144" s="329"/>
      <c r="R144" s="330"/>
      <c r="S144" s="334" t="s">
        <v>107</v>
      </c>
      <c r="T144" s="345" t="s">
        <v>696</v>
      </c>
      <c r="U144" s="334">
        <v>84</v>
      </c>
    </row>
    <row r="145" spans="1:23" s="334" customFormat="1" x14ac:dyDescent="0.3">
      <c r="A145" s="334">
        <v>278</v>
      </c>
      <c r="B145" s="334" t="s">
        <v>371</v>
      </c>
      <c r="C145" s="334" t="s">
        <v>388</v>
      </c>
      <c r="D145" s="335" t="s">
        <v>703</v>
      </c>
      <c r="E145" s="335" t="s">
        <v>4</v>
      </c>
      <c r="G145" s="323">
        <v>170366</v>
      </c>
      <c r="H145" s="323">
        <v>178983</v>
      </c>
      <c r="I145" s="336">
        <f t="shared" si="3"/>
        <v>8617</v>
      </c>
      <c r="J145" s="329"/>
      <c r="L145" s="336"/>
      <c r="M145" s="337">
        <v>1623.75</v>
      </c>
      <c r="N145" s="338">
        <v>9.64E-2</v>
      </c>
      <c r="O145" s="330"/>
      <c r="P145" s="329"/>
      <c r="Q145" s="329"/>
      <c r="R145" s="330"/>
      <c r="S145" s="334" t="s">
        <v>107</v>
      </c>
      <c r="T145" s="345" t="s">
        <v>705</v>
      </c>
      <c r="U145" s="334">
        <v>84</v>
      </c>
    </row>
    <row r="146" spans="1:23" s="334" customFormat="1" x14ac:dyDescent="0.3">
      <c r="A146" s="334">
        <v>278</v>
      </c>
      <c r="B146" s="334" t="s">
        <v>371</v>
      </c>
      <c r="C146" s="378" t="s">
        <v>388</v>
      </c>
      <c r="D146" s="379" t="s">
        <v>704</v>
      </c>
      <c r="E146" s="335" t="s">
        <v>4</v>
      </c>
      <c r="G146" s="323">
        <v>183475</v>
      </c>
      <c r="H146" s="323">
        <v>183522</v>
      </c>
      <c r="I146" s="336">
        <f t="shared" si="3"/>
        <v>47</v>
      </c>
      <c r="J146" s="329"/>
      <c r="L146" s="336"/>
      <c r="M146" s="337">
        <v>1623.75</v>
      </c>
      <c r="N146" s="338">
        <v>9.64E-2</v>
      </c>
      <c r="O146" s="330"/>
      <c r="P146" s="329"/>
      <c r="Q146" s="329"/>
      <c r="R146" s="330"/>
      <c r="S146" s="334" t="s">
        <v>107</v>
      </c>
      <c r="T146" s="378" t="s">
        <v>1571</v>
      </c>
      <c r="U146" s="334" t="s">
        <v>752</v>
      </c>
      <c r="V146" s="334" t="s">
        <v>728</v>
      </c>
    </row>
    <row r="147" spans="1:23" s="334" customFormat="1" x14ac:dyDescent="0.3">
      <c r="A147" s="334">
        <v>278</v>
      </c>
      <c r="B147" s="334" t="s">
        <v>371</v>
      </c>
      <c r="C147" s="334" t="s">
        <v>388</v>
      </c>
      <c r="D147" s="335" t="s">
        <v>974</v>
      </c>
      <c r="E147" s="335" t="s">
        <v>4</v>
      </c>
      <c r="G147" s="323">
        <v>97606</v>
      </c>
      <c r="H147" s="323">
        <v>103014</v>
      </c>
      <c r="I147" s="336">
        <f t="shared" si="3"/>
        <v>5408</v>
      </c>
      <c r="J147" s="329"/>
      <c r="L147" s="336"/>
      <c r="M147" s="337">
        <v>1607.68</v>
      </c>
      <c r="N147" s="338">
        <v>9.4899999999999998E-2</v>
      </c>
      <c r="O147" s="330"/>
      <c r="P147" s="329"/>
      <c r="Q147" s="329"/>
      <c r="R147" s="330"/>
      <c r="S147" s="334" t="s">
        <v>107</v>
      </c>
      <c r="T147" s="334" t="s">
        <v>976</v>
      </c>
    </row>
    <row r="148" spans="1:23" s="334" customFormat="1" x14ac:dyDescent="0.3">
      <c r="A148" s="334">
        <v>278</v>
      </c>
      <c r="B148" s="334" t="s">
        <v>371</v>
      </c>
      <c r="C148" s="334" t="s">
        <v>388</v>
      </c>
      <c r="D148" s="335" t="s">
        <v>975</v>
      </c>
      <c r="E148" s="335" t="s">
        <v>4</v>
      </c>
      <c r="G148" s="323">
        <v>151340</v>
      </c>
      <c r="H148" s="323">
        <v>153645</v>
      </c>
      <c r="I148" s="336">
        <f t="shared" si="3"/>
        <v>2305</v>
      </c>
      <c r="J148" s="329"/>
      <c r="L148" s="336"/>
      <c r="M148" s="337">
        <v>1607.68</v>
      </c>
      <c r="N148" s="338">
        <v>9.4899999999999998E-2</v>
      </c>
      <c r="O148" s="330"/>
      <c r="P148" s="329"/>
      <c r="Q148" s="329"/>
      <c r="R148" s="330"/>
      <c r="S148" s="334" t="s">
        <v>107</v>
      </c>
      <c r="T148" s="334" t="s">
        <v>976</v>
      </c>
    </row>
    <row r="149" spans="1:23" s="334" customFormat="1" x14ac:dyDescent="0.3">
      <c r="A149" s="334">
        <v>278</v>
      </c>
      <c r="B149" s="334" t="s">
        <v>371</v>
      </c>
      <c r="C149" s="334" t="s">
        <v>388</v>
      </c>
      <c r="D149" s="335" t="s">
        <v>998</v>
      </c>
      <c r="E149" s="335" t="s">
        <v>4</v>
      </c>
      <c r="G149" s="323">
        <v>120460</v>
      </c>
      <c r="H149" s="323">
        <v>124520</v>
      </c>
      <c r="I149" s="336">
        <f t="shared" si="3"/>
        <v>4060</v>
      </c>
      <c r="J149" s="329"/>
      <c r="L149" s="336"/>
      <c r="M149" s="337">
        <v>1607.68</v>
      </c>
      <c r="N149" s="338">
        <v>9.4899999999999998E-2</v>
      </c>
      <c r="O149" s="330"/>
      <c r="P149" s="329"/>
      <c r="Q149" s="329"/>
      <c r="R149" s="330"/>
      <c r="S149" s="334" t="s">
        <v>107</v>
      </c>
      <c r="T149" s="334" t="s">
        <v>999</v>
      </c>
    </row>
    <row r="150" spans="1:23" s="334" customFormat="1" x14ac:dyDescent="0.3">
      <c r="A150" s="334">
        <v>278</v>
      </c>
      <c r="B150" s="334" t="s">
        <v>371</v>
      </c>
      <c r="C150" s="334" t="s">
        <v>388</v>
      </c>
      <c r="D150" s="335" t="s">
        <v>1019</v>
      </c>
      <c r="E150" s="335" t="s">
        <v>4</v>
      </c>
      <c r="G150" s="323">
        <v>117545</v>
      </c>
      <c r="H150" s="323">
        <v>118865</v>
      </c>
      <c r="I150" s="336">
        <f t="shared" si="3"/>
        <v>1320</v>
      </c>
      <c r="J150" s="329"/>
      <c r="L150" s="336"/>
      <c r="M150" s="337">
        <v>1607.68</v>
      </c>
      <c r="N150" s="338">
        <v>9.4899999999999998E-2</v>
      </c>
      <c r="O150" s="330"/>
      <c r="P150" s="329"/>
      <c r="Q150" s="329"/>
      <c r="R150" s="330"/>
      <c r="S150" s="334" t="s">
        <v>107</v>
      </c>
      <c r="T150" s="334" t="s">
        <v>1018</v>
      </c>
    </row>
    <row r="151" spans="1:23" s="334" customFormat="1" x14ac:dyDescent="0.3">
      <c r="A151" s="334">
        <v>278</v>
      </c>
      <c r="B151" s="334" t="s">
        <v>371</v>
      </c>
      <c r="C151" s="334" t="s">
        <v>388</v>
      </c>
      <c r="D151" s="335" t="s">
        <v>1056</v>
      </c>
      <c r="E151" s="335" t="s">
        <v>4</v>
      </c>
      <c r="G151" s="323">
        <v>99125</v>
      </c>
      <c r="H151" s="323">
        <v>103283</v>
      </c>
      <c r="I151" s="336">
        <f t="shared" si="3"/>
        <v>4158</v>
      </c>
      <c r="J151" s="329"/>
      <c r="L151" s="336"/>
      <c r="M151" s="337">
        <v>1607.68</v>
      </c>
      <c r="N151" s="338">
        <v>9.4899999999999998E-2</v>
      </c>
      <c r="O151" s="330"/>
      <c r="P151" s="329"/>
      <c r="Q151" s="329"/>
      <c r="R151" s="330"/>
      <c r="S151" s="334" t="s">
        <v>107</v>
      </c>
      <c r="T151" s="334" t="s">
        <v>1057</v>
      </c>
    </row>
    <row r="152" spans="1:23" s="334" customFormat="1" x14ac:dyDescent="0.3">
      <c r="A152" s="334">
        <v>278</v>
      </c>
      <c r="B152" s="334" t="s">
        <v>371</v>
      </c>
      <c r="C152" s="334" t="s">
        <v>388</v>
      </c>
      <c r="D152" s="335" t="s">
        <v>1024</v>
      </c>
      <c r="E152" s="335" t="s">
        <v>4</v>
      </c>
      <c r="G152" s="323">
        <v>158210</v>
      </c>
      <c r="H152" s="323">
        <v>159544</v>
      </c>
      <c r="I152" s="336">
        <f t="shared" si="3"/>
        <v>1334</v>
      </c>
      <c r="J152" s="329"/>
      <c r="L152" s="336"/>
      <c r="M152" s="337">
        <v>1607.68</v>
      </c>
      <c r="N152" s="338">
        <v>9.4899999999999998E-2</v>
      </c>
      <c r="O152" s="330"/>
      <c r="P152" s="329"/>
      <c r="Q152" s="329"/>
      <c r="R152" s="330"/>
      <c r="S152" s="334" t="s">
        <v>107</v>
      </c>
      <c r="T152" s="334" t="s">
        <v>1025</v>
      </c>
    </row>
    <row r="153" spans="1:23" s="334" customFormat="1" x14ac:dyDescent="0.3">
      <c r="A153" s="334">
        <v>278</v>
      </c>
      <c r="B153" s="334" t="s">
        <v>371</v>
      </c>
      <c r="C153" s="334" t="s">
        <v>388</v>
      </c>
      <c r="D153" s="335" t="s">
        <v>1270</v>
      </c>
      <c r="E153" s="335" t="s">
        <v>4</v>
      </c>
      <c r="G153" s="323">
        <v>48444</v>
      </c>
      <c r="H153" s="323">
        <v>52622</v>
      </c>
      <c r="I153" s="336">
        <f t="shared" si="3"/>
        <v>4178</v>
      </c>
      <c r="J153" s="329"/>
      <c r="L153" s="336"/>
      <c r="M153" s="337">
        <v>2278.9</v>
      </c>
      <c r="N153" s="338">
        <v>8.8999999999999996E-2</v>
      </c>
      <c r="O153" s="330"/>
      <c r="P153" s="329"/>
      <c r="Q153" s="329"/>
      <c r="R153" s="330"/>
      <c r="S153" s="334" t="s">
        <v>107</v>
      </c>
      <c r="T153" s="334" t="s">
        <v>1301</v>
      </c>
    </row>
    <row r="154" spans="1:23" s="334" customFormat="1" x14ac:dyDescent="0.3">
      <c r="A154" s="334">
        <v>278</v>
      </c>
      <c r="B154" s="334" t="s">
        <v>371</v>
      </c>
      <c r="C154" s="334" t="s">
        <v>388</v>
      </c>
      <c r="D154" s="335" t="s">
        <v>1271</v>
      </c>
      <c r="E154" s="335" t="s">
        <v>4</v>
      </c>
      <c r="G154" s="323">
        <v>31269</v>
      </c>
      <c r="H154" s="323">
        <v>34169</v>
      </c>
      <c r="I154" s="336">
        <f t="shared" si="3"/>
        <v>2900</v>
      </c>
      <c r="J154" s="329"/>
      <c r="L154" s="336"/>
      <c r="M154" s="337">
        <v>2278.9</v>
      </c>
      <c r="N154" s="338">
        <v>8.8999999999999996E-2</v>
      </c>
      <c r="O154" s="330"/>
      <c r="P154" s="329"/>
      <c r="Q154" s="329"/>
      <c r="R154" s="330"/>
      <c r="S154" s="334" t="s">
        <v>107</v>
      </c>
      <c r="T154" s="334" t="s">
        <v>1272</v>
      </c>
    </row>
    <row r="155" spans="1:23" s="334" customFormat="1" x14ac:dyDescent="0.3">
      <c r="A155" s="334">
        <v>295</v>
      </c>
      <c r="B155" s="334" t="s">
        <v>367</v>
      </c>
      <c r="C155" s="334" t="s">
        <v>383</v>
      </c>
      <c r="D155" s="335" t="s">
        <v>422</v>
      </c>
      <c r="E155" s="335" t="s">
        <v>4</v>
      </c>
      <c r="G155" s="323">
        <v>212800</v>
      </c>
      <c r="H155" s="323">
        <v>213600</v>
      </c>
      <c r="I155" s="336">
        <f t="shared" si="3"/>
        <v>800</v>
      </c>
      <c r="J155" s="329"/>
      <c r="L155" s="336">
        <f>K155-J155</f>
        <v>0</v>
      </c>
      <c r="M155" s="337">
        <v>1566.5</v>
      </c>
      <c r="N155" s="338">
        <v>9.6699999999999994E-2</v>
      </c>
      <c r="O155" s="330">
        <v>23595</v>
      </c>
      <c r="P155" s="329"/>
      <c r="Q155" s="329"/>
      <c r="R155" s="330">
        <v>0</v>
      </c>
      <c r="S155" s="334" t="s">
        <v>107</v>
      </c>
    </row>
    <row r="156" spans="1:23" s="334" customFormat="1" x14ac:dyDescent="0.3">
      <c r="A156" s="334">
        <v>295</v>
      </c>
      <c r="B156" s="343">
        <v>1501</v>
      </c>
      <c r="C156" s="334" t="s">
        <v>383</v>
      </c>
      <c r="D156" s="335" t="s">
        <v>1058</v>
      </c>
      <c r="E156" s="335" t="s">
        <v>4</v>
      </c>
      <c r="G156" s="323">
        <v>56814</v>
      </c>
      <c r="H156" s="323">
        <v>58889</v>
      </c>
      <c r="I156" s="336">
        <f t="shared" si="3"/>
        <v>2075</v>
      </c>
      <c r="J156" s="329"/>
      <c r="L156" s="336"/>
      <c r="M156" s="337">
        <v>1939.33</v>
      </c>
      <c r="N156" s="338">
        <v>0.1003</v>
      </c>
      <c r="O156" s="330"/>
      <c r="P156" s="329"/>
      <c r="Q156" s="329"/>
      <c r="R156" s="330"/>
      <c r="S156" s="334" t="s">
        <v>107</v>
      </c>
      <c r="T156" s="334" t="s">
        <v>1059</v>
      </c>
    </row>
    <row r="157" spans="1:23" s="334" customFormat="1" x14ac:dyDescent="0.3">
      <c r="A157" s="334">
        <v>295</v>
      </c>
      <c r="B157" s="343">
        <v>1501</v>
      </c>
      <c r="C157" s="334" t="s">
        <v>383</v>
      </c>
      <c r="D157" s="335" t="s">
        <v>1559</v>
      </c>
      <c r="E157" s="335" t="s">
        <v>4</v>
      </c>
      <c r="G157" s="323">
        <v>45</v>
      </c>
      <c r="H157" s="323">
        <v>700</v>
      </c>
      <c r="I157" s="336">
        <f t="shared" si="3"/>
        <v>655</v>
      </c>
      <c r="J157" s="329"/>
      <c r="L157" s="336"/>
      <c r="M157" s="337">
        <v>2307.3200000000002</v>
      </c>
      <c r="N157" s="338">
        <v>0.105</v>
      </c>
      <c r="O157" s="330"/>
      <c r="P157" s="329"/>
      <c r="Q157" s="329"/>
      <c r="R157" s="330"/>
      <c r="S157" s="334" t="s">
        <v>107</v>
      </c>
      <c r="T157" s="334" t="s">
        <v>1560</v>
      </c>
    </row>
    <row r="158" spans="1:23" s="334" customFormat="1" x14ac:dyDescent="0.3">
      <c r="A158" s="334">
        <v>301</v>
      </c>
      <c r="B158" s="343">
        <v>1514</v>
      </c>
      <c r="C158" s="334" t="s">
        <v>675</v>
      </c>
      <c r="D158" s="335" t="s">
        <v>1326</v>
      </c>
      <c r="E158" s="335" t="s">
        <v>4</v>
      </c>
      <c r="G158" s="323">
        <v>20445</v>
      </c>
      <c r="H158" s="323">
        <v>22914</v>
      </c>
      <c r="I158" s="336">
        <f t="shared" si="3"/>
        <v>2469</v>
      </c>
      <c r="J158" s="329"/>
      <c r="L158" s="336"/>
      <c r="M158" s="337">
        <v>3752.96</v>
      </c>
      <c r="N158" s="338">
        <v>0.12</v>
      </c>
      <c r="O158" s="330"/>
      <c r="P158" s="329"/>
      <c r="Q158" s="329"/>
      <c r="R158" s="330"/>
      <c r="S158" s="334" t="s">
        <v>107</v>
      </c>
      <c r="T158" s="334" t="s">
        <v>1327</v>
      </c>
    </row>
    <row r="159" spans="1:23" s="334" customFormat="1" x14ac:dyDescent="0.3">
      <c r="A159" s="334">
        <v>301</v>
      </c>
      <c r="B159" s="343">
        <v>1514</v>
      </c>
      <c r="C159" s="334" t="s">
        <v>675</v>
      </c>
      <c r="D159" s="335" t="s">
        <v>1555</v>
      </c>
      <c r="E159" s="335" t="s">
        <v>4</v>
      </c>
      <c r="G159" s="323">
        <v>2248</v>
      </c>
      <c r="H159" s="323">
        <v>3565</v>
      </c>
      <c r="I159" s="336">
        <f t="shared" si="3"/>
        <v>1317</v>
      </c>
      <c r="J159" s="329"/>
      <c r="L159" s="336"/>
      <c r="M159" s="337">
        <v>3756.96</v>
      </c>
      <c r="N159" s="338">
        <v>0.12</v>
      </c>
      <c r="O159" s="330"/>
      <c r="P159" s="329"/>
      <c r="Q159" s="329"/>
      <c r="R159" s="330"/>
      <c r="S159" s="334" t="s">
        <v>107</v>
      </c>
      <c r="T159" s="334" t="s">
        <v>1561</v>
      </c>
    </row>
    <row r="160" spans="1:23" s="334" customFormat="1" x14ac:dyDescent="0.3">
      <c r="A160" s="334">
        <v>311</v>
      </c>
      <c r="B160" s="343">
        <v>1520</v>
      </c>
      <c r="C160" s="378" t="s">
        <v>484</v>
      </c>
      <c r="D160" s="379" t="s">
        <v>860</v>
      </c>
      <c r="E160" s="335" t="s">
        <v>4</v>
      </c>
      <c r="G160" s="323">
        <v>328904</v>
      </c>
      <c r="H160" s="323">
        <v>338865</v>
      </c>
      <c r="I160" s="336">
        <f t="shared" si="3"/>
        <v>9961</v>
      </c>
      <c r="J160" s="329"/>
      <c r="L160" s="336"/>
      <c r="M160" s="337">
        <f>3100.02+150</f>
        <v>3250.02</v>
      </c>
      <c r="N160" s="338">
        <v>9.3899999999999997E-2</v>
      </c>
      <c r="O160" s="330"/>
      <c r="P160" s="329"/>
      <c r="Q160" s="329"/>
      <c r="R160" s="330"/>
      <c r="S160" s="334" t="s">
        <v>299</v>
      </c>
      <c r="T160" s="378" t="s">
        <v>1566</v>
      </c>
      <c r="V160" s="334" t="s">
        <v>1413</v>
      </c>
      <c r="W160" s="334" t="s">
        <v>862</v>
      </c>
    </row>
    <row r="161" spans="1:22" s="334" customFormat="1" x14ac:dyDescent="0.3">
      <c r="A161" s="334">
        <v>311</v>
      </c>
      <c r="B161" s="343">
        <v>1520</v>
      </c>
      <c r="C161" s="334" t="s">
        <v>484</v>
      </c>
      <c r="D161" s="335" t="s">
        <v>1232</v>
      </c>
      <c r="E161" s="335" t="s">
        <v>4</v>
      </c>
      <c r="G161" s="323">
        <v>79876</v>
      </c>
      <c r="H161" s="323">
        <v>90633</v>
      </c>
      <c r="I161" s="336">
        <f t="shared" si="3"/>
        <v>10757</v>
      </c>
      <c r="J161" s="329"/>
      <c r="L161" s="336"/>
      <c r="M161" s="337">
        <f>4583.98+150</f>
        <v>4733.9799999999996</v>
      </c>
      <c r="N161" s="338">
        <v>8.8999999999999996E-2</v>
      </c>
      <c r="O161" s="330"/>
      <c r="P161" s="329"/>
      <c r="Q161" s="329"/>
      <c r="R161" s="330"/>
      <c r="S161" s="334" t="s">
        <v>299</v>
      </c>
      <c r="T161" s="334" t="s">
        <v>1413</v>
      </c>
      <c r="V161" s="334" t="s">
        <v>1233</v>
      </c>
    </row>
    <row r="162" spans="1:22" s="334" customFormat="1" x14ac:dyDescent="0.3">
      <c r="A162" s="334">
        <v>311</v>
      </c>
      <c r="B162" s="343">
        <v>1520</v>
      </c>
      <c r="C162" s="334" t="s">
        <v>484</v>
      </c>
      <c r="D162" s="335" t="s">
        <v>1200</v>
      </c>
      <c r="E162" s="335" t="s">
        <v>4</v>
      </c>
      <c r="G162" s="323">
        <v>137320</v>
      </c>
      <c r="H162" s="323">
        <v>145361</v>
      </c>
      <c r="I162" s="336">
        <f t="shared" si="3"/>
        <v>8041</v>
      </c>
      <c r="J162" s="329"/>
      <c r="L162" s="336"/>
      <c r="M162" s="337">
        <f>5391.19+150</f>
        <v>5541.19</v>
      </c>
      <c r="N162" s="338">
        <v>8.8999999999999996E-2</v>
      </c>
      <c r="O162" s="330"/>
      <c r="P162" s="329"/>
      <c r="Q162" s="329"/>
      <c r="R162" s="330"/>
      <c r="S162" s="334" t="s">
        <v>299</v>
      </c>
      <c r="T162" s="334" t="s">
        <v>1413</v>
      </c>
      <c r="V162" s="334" t="s">
        <v>1218</v>
      </c>
    </row>
    <row r="163" spans="1:22" s="334" customFormat="1" x14ac:dyDescent="0.3">
      <c r="A163" s="334">
        <v>311</v>
      </c>
      <c r="B163" s="343">
        <v>1520</v>
      </c>
      <c r="C163" s="334" t="s">
        <v>484</v>
      </c>
      <c r="D163" s="335" t="s">
        <v>1201</v>
      </c>
      <c r="E163" s="335" t="s">
        <v>4</v>
      </c>
      <c r="G163" s="323">
        <v>137661</v>
      </c>
      <c r="H163" s="323">
        <v>150275</v>
      </c>
      <c r="I163" s="336">
        <f t="shared" si="3"/>
        <v>12614</v>
      </c>
      <c r="J163" s="329"/>
      <c r="L163" s="336"/>
      <c r="M163" s="337">
        <f>4737.19+150</f>
        <v>4887.1899999999996</v>
      </c>
      <c r="N163" s="338">
        <v>8.8999999999999996E-2</v>
      </c>
      <c r="O163" s="330"/>
      <c r="P163" s="329"/>
      <c r="Q163" s="329"/>
      <c r="R163" s="330"/>
      <c r="S163" s="334" t="s">
        <v>299</v>
      </c>
      <c r="T163" s="334" t="s">
        <v>1413</v>
      </c>
      <c r="V163" s="334" t="s">
        <v>1208</v>
      </c>
    </row>
    <row r="164" spans="1:22" s="334" customFormat="1" x14ac:dyDescent="0.3">
      <c r="A164" s="334">
        <v>311</v>
      </c>
      <c r="B164" s="343">
        <v>1520</v>
      </c>
      <c r="C164" s="334" t="s">
        <v>484</v>
      </c>
      <c r="D164" s="335" t="s">
        <v>1202</v>
      </c>
      <c r="E164" s="335" t="s">
        <v>4</v>
      </c>
      <c r="G164" s="323">
        <v>129884</v>
      </c>
      <c r="H164" s="323">
        <v>140400</v>
      </c>
      <c r="I164" s="336">
        <f t="shared" si="3"/>
        <v>10516</v>
      </c>
      <c r="J164" s="329"/>
      <c r="L164" s="336"/>
      <c r="M164" s="337">
        <f>4737.19+150</f>
        <v>4887.1899999999996</v>
      </c>
      <c r="N164" s="338">
        <v>8.8999999999999996E-2</v>
      </c>
      <c r="O164" s="330"/>
      <c r="P164" s="329"/>
      <c r="Q164" s="329"/>
      <c r="R164" s="330"/>
      <c r="S164" s="334" t="s">
        <v>299</v>
      </c>
      <c r="T164" s="334" t="s">
        <v>1413</v>
      </c>
      <c r="V164" s="334" t="s">
        <v>1203</v>
      </c>
    </row>
    <row r="165" spans="1:22" s="334" customFormat="1" x14ac:dyDescent="0.3">
      <c r="A165" s="334">
        <v>319</v>
      </c>
      <c r="B165" s="334" t="s">
        <v>474</v>
      </c>
      <c r="C165" s="334" t="s">
        <v>448</v>
      </c>
      <c r="D165" s="335" t="s">
        <v>449</v>
      </c>
      <c r="E165" s="335" t="s">
        <v>4</v>
      </c>
      <c r="G165" s="323">
        <v>263097</v>
      </c>
      <c r="H165" s="323">
        <v>267567</v>
      </c>
      <c r="I165" s="336">
        <f t="shared" si="3"/>
        <v>4470</v>
      </c>
      <c r="J165" s="329"/>
      <c r="L165" s="336">
        <f>K165-J165</f>
        <v>0</v>
      </c>
      <c r="M165" s="337">
        <v>1581.52</v>
      </c>
      <c r="N165" s="346">
        <v>9.9400000000000002E-2</v>
      </c>
      <c r="O165" s="339">
        <v>11155</v>
      </c>
      <c r="P165" s="329"/>
      <c r="Q165" s="329"/>
      <c r="R165" s="339">
        <v>0</v>
      </c>
      <c r="S165" s="334" t="s">
        <v>107</v>
      </c>
    </row>
    <row r="166" spans="1:22" s="334" customFormat="1" x14ac:dyDescent="0.3">
      <c r="A166" s="334">
        <v>325</v>
      </c>
      <c r="B166" s="343">
        <v>1604</v>
      </c>
      <c r="C166" s="334" t="s">
        <v>534</v>
      </c>
      <c r="D166" s="334" t="s">
        <v>535</v>
      </c>
      <c r="E166" s="334" t="s">
        <v>4</v>
      </c>
      <c r="G166" s="323">
        <v>113600</v>
      </c>
      <c r="H166" s="323">
        <v>116535</v>
      </c>
      <c r="I166" s="336">
        <f t="shared" si="3"/>
        <v>2935</v>
      </c>
      <c r="M166" s="337">
        <v>1470.48</v>
      </c>
      <c r="N166" s="347">
        <v>0.1003</v>
      </c>
      <c r="P166" s="329"/>
      <c r="Q166" s="329"/>
      <c r="R166" s="339">
        <v>0</v>
      </c>
      <c r="S166" s="334" t="s">
        <v>107</v>
      </c>
    </row>
    <row r="167" spans="1:22" s="334" customFormat="1" x14ac:dyDescent="0.3">
      <c r="A167" s="334">
        <v>327</v>
      </c>
      <c r="B167" s="334">
        <v>1628</v>
      </c>
      <c r="C167" s="365" t="s">
        <v>579</v>
      </c>
      <c r="D167" s="334" t="s">
        <v>1052</v>
      </c>
      <c r="E167" s="366" t="s">
        <v>4</v>
      </c>
      <c r="G167" s="323">
        <v>58158</v>
      </c>
      <c r="H167" s="323">
        <v>61283</v>
      </c>
      <c r="I167" s="336">
        <f t="shared" si="3"/>
        <v>3125</v>
      </c>
      <c r="M167" s="337">
        <v>3844.5</v>
      </c>
      <c r="N167" s="347">
        <v>0.1128</v>
      </c>
      <c r="O167" s="330">
        <v>0</v>
      </c>
      <c r="P167" s="329"/>
      <c r="Q167" s="329"/>
      <c r="R167" s="330">
        <v>0</v>
      </c>
      <c r="S167" s="334" t="s">
        <v>107</v>
      </c>
      <c r="T167" s="334" t="s">
        <v>1053</v>
      </c>
    </row>
    <row r="168" spans="1:22" s="334" customFormat="1" x14ac:dyDescent="0.3">
      <c r="A168" s="334">
        <v>327</v>
      </c>
      <c r="B168" s="334">
        <v>1628</v>
      </c>
      <c r="C168" s="365" t="s">
        <v>579</v>
      </c>
      <c r="D168" s="334" t="s">
        <v>1068</v>
      </c>
      <c r="E168" s="366" t="s">
        <v>4</v>
      </c>
      <c r="G168" s="323">
        <v>65333</v>
      </c>
      <c r="H168" s="323">
        <v>67581</v>
      </c>
      <c r="I168" s="336">
        <f t="shared" si="3"/>
        <v>2248</v>
      </c>
      <c r="M168" s="337">
        <v>4219.38</v>
      </c>
      <c r="N168" s="347">
        <v>0.1188</v>
      </c>
      <c r="O168" s="330"/>
      <c r="P168" s="329"/>
      <c r="Q168" s="329"/>
      <c r="R168" s="330"/>
      <c r="S168" s="334" t="s">
        <v>107</v>
      </c>
      <c r="T168" s="334" t="s">
        <v>1069</v>
      </c>
    </row>
    <row r="169" spans="1:22" s="334" customFormat="1" x14ac:dyDescent="0.3">
      <c r="A169" s="334">
        <v>327</v>
      </c>
      <c r="B169" s="334">
        <v>1628</v>
      </c>
      <c r="C169" s="365" t="s">
        <v>579</v>
      </c>
      <c r="D169" s="334" t="s">
        <v>1099</v>
      </c>
      <c r="E169" s="366" t="s">
        <v>4</v>
      </c>
      <c r="G169" s="323">
        <v>65832</v>
      </c>
      <c r="H169" s="323">
        <v>69634</v>
      </c>
      <c r="I169" s="336">
        <f t="shared" si="3"/>
        <v>3802</v>
      </c>
      <c r="M169" s="337">
        <v>4219.38</v>
      </c>
      <c r="N169" s="347">
        <v>0.1188</v>
      </c>
      <c r="O169" s="330"/>
      <c r="P169" s="329"/>
      <c r="Q169" s="329"/>
      <c r="R169" s="330"/>
      <c r="S169" s="334" t="s">
        <v>107</v>
      </c>
      <c r="T169" s="334" t="s">
        <v>1100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1121</v>
      </c>
      <c r="E170" s="366" t="s">
        <v>4</v>
      </c>
      <c r="G170" s="323">
        <v>33356</v>
      </c>
      <c r="H170" s="323">
        <v>35015</v>
      </c>
      <c r="I170" s="336">
        <f t="shared" si="3"/>
        <v>1659</v>
      </c>
      <c r="M170" s="337">
        <v>3644.38</v>
      </c>
      <c r="N170" s="347">
        <v>0.11749999999999999</v>
      </c>
      <c r="O170" s="330"/>
      <c r="P170" s="329"/>
      <c r="Q170" s="329"/>
      <c r="R170" s="330"/>
      <c r="S170" s="334" t="s">
        <v>107</v>
      </c>
      <c r="T170" s="334" t="s">
        <v>1142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1087</v>
      </c>
      <c r="E171" s="366" t="s">
        <v>4</v>
      </c>
      <c r="G171" s="323">
        <v>91417</v>
      </c>
      <c r="H171" s="323">
        <v>96087</v>
      </c>
      <c r="I171" s="336">
        <f t="shared" si="3"/>
        <v>4670</v>
      </c>
      <c r="M171" s="337">
        <v>4219.38</v>
      </c>
      <c r="N171" s="347">
        <v>0.1188</v>
      </c>
      <c r="O171" s="330"/>
      <c r="P171" s="329"/>
      <c r="Q171" s="329"/>
      <c r="R171" s="330"/>
      <c r="S171" s="334" t="s">
        <v>107</v>
      </c>
      <c r="T171" s="334" t="s">
        <v>1088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34" t="s">
        <v>1458</v>
      </c>
      <c r="E172" s="366" t="s">
        <v>4</v>
      </c>
      <c r="G172" s="323">
        <v>17938</v>
      </c>
      <c r="H172" s="323">
        <v>21634</v>
      </c>
      <c r="I172" s="336">
        <f t="shared" si="3"/>
        <v>3696</v>
      </c>
      <c r="M172" s="337">
        <v>2537.39</v>
      </c>
      <c r="N172" s="347">
        <v>0.112</v>
      </c>
      <c r="O172" s="330"/>
      <c r="P172" s="329"/>
      <c r="Q172" s="329"/>
      <c r="R172" s="330"/>
      <c r="S172" s="334" t="s">
        <v>107</v>
      </c>
      <c r="T172" s="334" t="s">
        <v>1460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34" t="s">
        <v>1459</v>
      </c>
      <c r="E173" s="366" t="s">
        <v>4</v>
      </c>
      <c r="G173" s="323">
        <v>2569</v>
      </c>
      <c r="H173" s="323">
        <v>4353</v>
      </c>
      <c r="I173" s="336">
        <f t="shared" si="3"/>
        <v>1784</v>
      </c>
      <c r="M173" s="337">
        <v>2537.39</v>
      </c>
      <c r="N173" s="347">
        <v>0.112</v>
      </c>
      <c r="O173" s="330"/>
      <c r="P173" s="329"/>
      <c r="Q173" s="329"/>
      <c r="R173" s="330"/>
      <c r="S173" s="334" t="s">
        <v>107</v>
      </c>
      <c r="T173" s="334" t="s">
        <v>1515</v>
      </c>
    </row>
    <row r="174" spans="1:22" s="334" customFormat="1" x14ac:dyDescent="0.3">
      <c r="A174" s="334">
        <v>327</v>
      </c>
      <c r="B174" s="334">
        <v>1628</v>
      </c>
      <c r="C174" s="365" t="s">
        <v>579</v>
      </c>
      <c r="D174" s="367" t="s">
        <v>1499</v>
      </c>
      <c r="E174" s="366" t="s">
        <v>4</v>
      </c>
      <c r="G174" s="323">
        <v>10684</v>
      </c>
      <c r="H174" s="323">
        <v>17104</v>
      </c>
      <c r="I174" s="336">
        <f t="shared" si="3"/>
        <v>6420</v>
      </c>
      <c r="M174" s="337">
        <v>3897.93</v>
      </c>
      <c r="N174" s="347">
        <v>0.12</v>
      </c>
      <c r="O174" s="330"/>
      <c r="P174" s="329"/>
      <c r="Q174" s="329"/>
      <c r="R174" s="330"/>
      <c r="S174" s="334" t="s">
        <v>107</v>
      </c>
      <c r="T174" s="334" t="s">
        <v>1509</v>
      </c>
    </row>
    <row r="175" spans="1:22" s="334" customFormat="1" x14ac:dyDescent="0.3">
      <c r="A175" s="334">
        <v>327</v>
      </c>
      <c r="B175" s="334">
        <v>1628</v>
      </c>
      <c r="C175" s="365" t="s">
        <v>579</v>
      </c>
      <c r="D175" s="367" t="s">
        <v>1500</v>
      </c>
      <c r="E175" s="366" t="s">
        <v>4</v>
      </c>
      <c r="G175" s="323">
        <v>4794</v>
      </c>
      <c r="H175" s="323">
        <v>11193</v>
      </c>
      <c r="I175" s="336">
        <f t="shared" si="3"/>
        <v>6399</v>
      </c>
      <c r="M175" s="337">
        <v>3897.93</v>
      </c>
      <c r="N175" s="347">
        <v>0.12</v>
      </c>
      <c r="O175" s="330"/>
      <c r="P175" s="329"/>
      <c r="Q175" s="329"/>
      <c r="R175" s="330"/>
      <c r="S175" s="334" t="s">
        <v>107</v>
      </c>
      <c r="T175" s="334" t="s">
        <v>1510</v>
      </c>
    </row>
    <row r="176" spans="1:22" s="334" customFormat="1" x14ac:dyDescent="0.3">
      <c r="A176" s="186" t="s">
        <v>1027</v>
      </c>
      <c r="B176" s="343">
        <v>1636</v>
      </c>
      <c r="C176" s="334" t="s">
        <v>496</v>
      </c>
      <c r="D176" s="367" t="s">
        <v>1055</v>
      </c>
      <c r="E176" s="334" t="s">
        <v>4</v>
      </c>
      <c r="G176" s="323">
        <v>40814</v>
      </c>
      <c r="H176" s="323">
        <v>42747</v>
      </c>
      <c r="I176" s="336">
        <f t="shared" si="3"/>
        <v>1933</v>
      </c>
      <c r="M176" s="337">
        <v>1435.81</v>
      </c>
      <c r="N176" s="347">
        <v>9.9099999999999994E-2</v>
      </c>
      <c r="P176" s="329"/>
      <c r="Q176" s="329"/>
      <c r="R176" s="330"/>
      <c r="S176" s="334" t="s">
        <v>107</v>
      </c>
      <c r="T176" s="334" t="s">
        <v>1054</v>
      </c>
    </row>
    <row r="177" spans="1:22" s="334" customFormat="1" x14ac:dyDescent="0.3">
      <c r="A177" s="334">
        <v>325</v>
      </c>
      <c r="B177" s="343">
        <v>1642</v>
      </c>
      <c r="C177" s="334" t="s">
        <v>543</v>
      </c>
      <c r="D177" s="334" t="s">
        <v>767</v>
      </c>
      <c r="E177" s="335" t="s">
        <v>4</v>
      </c>
      <c r="G177" s="323">
        <v>494749</v>
      </c>
      <c r="H177" s="323">
        <v>506070</v>
      </c>
      <c r="I177" s="336">
        <f t="shared" si="3"/>
        <v>11321</v>
      </c>
      <c r="M177" s="337">
        <v>3076.06</v>
      </c>
      <c r="N177" s="334">
        <v>9.2499999999999999E-2</v>
      </c>
      <c r="O177" s="330">
        <v>0</v>
      </c>
      <c r="P177" s="329"/>
      <c r="Q177" s="329"/>
      <c r="R177" s="330"/>
      <c r="S177" s="334" t="s">
        <v>552</v>
      </c>
      <c r="T177" s="334" t="s">
        <v>769</v>
      </c>
    </row>
    <row r="178" spans="1:22" s="334" customFormat="1" x14ac:dyDescent="0.3">
      <c r="A178" s="334">
        <v>325</v>
      </c>
      <c r="B178" s="343">
        <v>1642</v>
      </c>
      <c r="C178" s="334" t="s">
        <v>543</v>
      </c>
      <c r="D178" s="334" t="s">
        <v>1114</v>
      </c>
      <c r="E178" s="335" t="s">
        <v>4</v>
      </c>
      <c r="G178" s="323">
        <v>151828</v>
      </c>
      <c r="H178" s="323">
        <v>159993</v>
      </c>
      <c r="I178" s="336">
        <f t="shared" si="3"/>
        <v>8165</v>
      </c>
      <c r="M178" s="337">
        <v>4065.45</v>
      </c>
      <c r="O178" s="330"/>
      <c r="P178" s="329"/>
      <c r="Q178" s="329"/>
      <c r="R178" s="330"/>
      <c r="S178" s="334" t="s">
        <v>552</v>
      </c>
      <c r="T178" s="334" t="s">
        <v>1115</v>
      </c>
    </row>
    <row r="179" spans="1:22" s="334" customFormat="1" x14ac:dyDescent="0.3">
      <c r="A179" s="334">
        <v>325</v>
      </c>
      <c r="B179" s="343">
        <v>1642</v>
      </c>
      <c r="C179" s="334" t="s">
        <v>543</v>
      </c>
      <c r="D179" s="334" t="s">
        <v>1423</v>
      </c>
      <c r="E179" s="335" t="s">
        <v>4</v>
      </c>
      <c r="G179" s="323">
        <v>63554</v>
      </c>
      <c r="H179" s="323">
        <v>76066</v>
      </c>
      <c r="I179" s="336">
        <f t="shared" si="3"/>
        <v>12512</v>
      </c>
      <c r="M179" s="337">
        <v>4155.2299999999996</v>
      </c>
      <c r="N179" s="334">
        <v>9.2399999999999996E-2</v>
      </c>
      <c r="O179" s="330"/>
      <c r="P179" s="329"/>
      <c r="Q179" s="329"/>
      <c r="R179" s="330"/>
      <c r="S179" s="334" t="s">
        <v>552</v>
      </c>
      <c r="T179" s="334" t="s">
        <v>1424</v>
      </c>
    </row>
    <row r="180" spans="1:22" s="334" customFormat="1" ht="18" customHeight="1" x14ac:dyDescent="0.3">
      <c r="A180" s="334">
        <v>322</v>
      </c>
      <c r="B180" s="343">
        <v>1645</v>
      </c>
      <c r="C180" s="334" t="s">
        <v>507</v>
      </c>
      <c r="D180" s="334" t="s">
        <v>1090</v>
      </c>
      <c r="E180" s="334" t="s">
        <v>4</v>
      </c>
      <c r="I180" s="336">
        <f t="shared" si="3"/>
        <v>0</v>
      </c>
      <c r="M180" s="337">
        <v>4220.8900000000003</v>
      </c>
      <c r="P180" s="329"/>
      <c r="Q180" s="329"/>
      <c r="R180" s="330"/>
      <c r="S180" s="334" t="s">
        <v>107</v>
      </c>
      <c r="T180" s="334" t="s">
        <v>1091</v>
      </c>
    </row>
    <row r="181" spans="1:22" s="334" customFormat="1" x14ac:dyDescent="0.3">
      <c r="A181" s="271" t="s">
        <v>931</v>
      </c>
      <c r="B181" s="343">
        <v>1647</v>
      </c>
      <c r="C181" s="321" t="s">
        <v>546</v>
      </c>
      <c r="D181" s="321" t="s">
        <v>545</v>
      </c>
      <c r="E181" s="335" t="s">
        <v>4</v>
      </c>
      <c r="G181" s="323">
        <v>274000</v>
      </c>
      <c r="H181" s="323">
        <v>275593</v>
      </c>
      <c r="I181" s="336">
        <f>H181-G181</f>
        <v>1593</v>
      </c>
      <c r="M181" s="337">
        <v>2344.14</v>
      </c>
      <c r="N181" s="347">
        <v>0.1003</v>
      </c>
      <c r="O181" s="330">
        <v>0</v>
      </c>
      <c r="P181" s="329"/>
      <c r="Q181" s="329"/>
      <c r="R181" s="330">
        <v>0</v>
      </c>
      <c r="S181" s="334" t="s">
        <v>107</v>
      </c>
      <c r="T181" s="334" t="s">
        <v>1124</v>
      </c>
    </row>
    <row r="182" spans="1:22" s="334" customFormat="1" x14ac:dyDescent="0.3">
      <c r="A182" s="271" t="s">
        <v>931</v>
      </c>
      <c r="B182" s="343">
        <v>1647</v>
      </c>
      <c r="C182" s="321" t="s">
        <v>546</v>
      </c>
      <c r="D182" s="321" t="s">
        <v>551</v>
      </c>
      <c r="E182" s="335" t="s">
        <v>4</v>
      </c>
      <c r="G182" s="323">
        <v>236800</v>
      </c>
      <c r="H182" s="323">
        <v>238223</v>
      </c>
      <c r="I182" s="336">
        <f>H182-G182</f>
        <v>1423</v>
      </c>
      <c r="M182" s="337">
        <v>2186.12</v>
      </c>
      <c r="N182" s="347">
        <v>0.1003</v>
      </c>
      <c r="O182" s="330">
        <v>0</v>
      </c>
      <c r="P182" s="329"/>
      <c r="Q182" s="329"/>
      <c r="R182" s="330">
        <v>0</v>
      </c>
      <c r="S182" s="334" t="s">
        <v>107</v>
      </c>
      <c r="T182" s="334" t="s">
        <v>836</v>
      </c>
    </row>
    <row r="183" spans="1:22" s="334" customFormat="1" x14ac:dyDescent="0.3">
      <c r="A183" s="334">
        <v>330</v>
      </c>
      <c r="B183" s="343">
        <v>1661</v>
      </c>
      <c r="C183" s="334" t="s">
        <v>627</v>
      </c>
      <c r="D183" s="334" t="s">
        <v>632</v>
      </c>
      <c r="E183" s="334" t="s">
        <v>4</v>
      </c>
      <c r="G183" s="323">
        <v>279896</v>
      </c>
      <c r="H183" s="323">
        <v>282104</v>
      </c>
      <c r="I183" s="336">
        <f t="shared" si="3"/>
        <v>2208</v>
      </c>
      <c r="M183" s="337">
        <v>3562.55</v>
      </c>
      <c r="N183" s="347">
        <v>0.1026</v>
      </c>
      <c r="O183" s="330">
        <v>0</v>
      </c>
      <c r="S183" s="334" t="s">
        <v>299</v>
      </c>
      <c r="T183" s="334" t="s">
        <v>633</v>
      </c>
      <c r="U183" s="334" t="s">
        <v>661</v>
      </c>
    </row>
    <row r="184" spans="1:22" s="334" customFormat="1" x14ac:dyDescent="0.3">
      <c r="A184" s="334">
        <v>330</v>
      </c>
      <c r="B184" s="343">
        <v>1661</v>
      </c>
      <c r="C184" s="334" t="s">
        <v>627</v>
      </c>
      <c r="D184" s="334" t="s">
        <v>665</v>
      </c>
      <c r="E184" s="334" t="s">
        <v>4</v>
      </c>
      <c r="G184" s="323">
        <v>270639</v>
      </c>
      <c r="H184" s="323">
        <v>277371</v>
      </c>
      <c r="I184" s="336">
        <f t="shared" si="3"/>
        <v>6732</v>
      </c>
      <c r="M184" s="337">
        <v>3377.18</v>
      </c>
      <c r="N184" s="347">
        <v>0.1026</v>
      </c>
      <c r="O184" s="330">
        <v>0</v>
      </c>
      <c r="S184" s="334" t="s">
        <v>299</v>
      </c>
      <c r="T184" s="334" t="s">
        <v>674</v>
      </c>
      <c r="U184" s="334">
        <v>48</v>
      </c>
    </row>
    <row r="185" spans="1:22" s="334" customFormat="1" x14ac:dyDescent="0.3">
      <c r="A185" s="334">
        <v>330</v>
      </c>
      <c r="B185" s="343">
        <v>1661</v>
      </c>
      <c r="C185" s="378" t="s">
        <v>627</v>
      </c>
      <c r="D185" s="378" t="s">
        <v>730</v>
      </c>
      <c r="E185" s="334" t="s">
        <v>4</v>
      </c>
      <c r="G185" s="323">
        <v>283371</v>
      </c>
      <c r="H185" s="323">
        <v>284803</v>
      </c>
      <c r="I185" s="336">
        <f t="shared" si="3"/>
        <v>1432</v>
      </c>
      <c r="M185" s="337">
        <v>3502.37</v>
      </c>
      <c r="N185" s="334">
        <v>9.8199999999999996E-2</v>
      </c>
      <c r="O185" s="330"/>
      <c r="S185" s="334" t="s">
        <v>299</v>
      </c>
      <c r="T185" s="378" t="s">
        <v>1572</v>
      </c>
      <c r="U185" s="334">
        <v>48</v>
      </c>
      <c r="V185" s="334" t="s">
        <v>933</v>
      </c>
    </row>
    <row r="186" spans="1:22" s="334" customFormat="1" x14ac:dyDescent="0.3">
      <c r="A186" s="334">
        <v>330</v>
      </c>
      <c r="B186" s="343">
        <v>1661</v>
      </c>
      <c r="C186" s="334" t="s">
        <v>627</v>
      </c>
      <c r="D186" s="334" t="s">
        <v>969</v>
      </c>
      <c r="E186" s="334" t="s">
        <v>4</v>
      </c>
      <c r="G186" s="323">
        <v>255883</v>
      </c>
      <c r="H186" s="323">
        <v>264900</v>
      </c>
      <c r="I186" s="336">
        <f t="shared" si="3"/>
        <v>9017</v>
      </c>
      <c r="M186" s="337">
        <v>3828.85</v>
      </c>
      <c r="N186" s="334">
        <v>9.9900000000000003E-2</v>
      </c>
      <c r="O186" s="330" t="s">
        <v>638</v>
      </c>
      <c r="S186" s="334" t="s">
        <v>299</v>
      </c>
      <c r="T186" s="334" t="s">
        <v>970</v>
      </c>
    </row>
    <row r="187" spans="1:22" s="334" customFormat="1" x14ac:dyDescent="0.3">
      <c r="A187" s="334">
        <v>330</v>
      </c>
      <c r="B187" s="343">
        <v>1661</v>
      </c>
      <c r="C187" s="334" t="s">
        <v>627</v>
      </c>
      <c r="D187" s="334" t="s">
        <v>1083</v>
      </c>
      <c r="E187" s="334" t="s">
        <v>4</v>
      </c>
      <c r="G187" s="323">
        <v>140975</v>
      </c>
      <c r="H187" s="323">
        <v>140995</v>
      </c>
      <c r="I187" s="336">
        <f t="shared" si="3"/>
        <v>20</v>
      </c>
      <c r="M187" s="337">
        <v>4092.33</v>
      </c>
      <c r="N187" s="334">
        <v>9.9900000000000003E-2</v>
      </c>
      <c r="O187" s="330"/>
      <c r="S187" s="334" t="s">
        <v>299</v>
      </c>
      <c r="T187" s="334" t="s">
        <v>1084</v>
      </c>
    </row>
    <row r="188" spans="1:22" s="334" customFormat="1" x14ac:dyDescent="0.3">
      <c r="A188" s="334">
        <v>330</v>
      </c>
      <c r="B188" s="343">
        <v>1661</v>
      </c>
      <c r="C188" s="334" t="s">
        <v>627</v>
      </c>
      <c r="D188" s="334" t="s">
        <v>1085</v>
      </c>
      <c r="E188" s="334" t="s">
        <v>4</v>
      </c>
      <c r="G188" s="323">
        <v>158696</v>
      </c>
      <c r="H188" s="323">
        <v>161672</v>
      </c>
      <c r="I188" s="336">
        <f t="shared" si="3"/>
        <v>2976</v>
      </c>
      <c r="M188" s="337">
        <v>3343.89</v>
      </c>
      <c r="N188" s="334">
        <v>0.1014</v>
      </c>
      <c r="O188" s="330"/>
      <c r="S188" s="334" t="s">
        <v>299</v>
      </c>
      <c r="T188" s="334" t="s">
        <v>1084</v>
      </c>
    </row>
    <row r="189" spans="1:22" s="334" customFormat="1" x14ac:dyDescent="0.3">
      <c r="A189" s="334">
        <v>330</v>
      </c>
      <c r="B189" s="343">
        <v>1661</v>
      </c>
      <c r="C189" s="334" t="s">
        <v>627</v>
      </c>
      <c r="D189" s="334" t="s">
        <v>1236</v>
      </c>
      <c r="E189" s="334" t="s">
        <v>4</v>
      </c>
      <c r="G189" s="323">
        <v>42239</v>
      </c>
      <c r="H189" s="323">
        <v>43997</v>
      </c>
      <c r="I189" s="336">
        <f t="shared" si="3"/>
        <v>1758</v>
      </c>
      <c r="M189" s="337">
        <v>3849.73</v>
      </c>
      <c r="N189" s="338">
        <v>0.11</v>
      </c>
      <c r="O189" s="330"/>
      <c r="S189" s="334" t="s">
        <v>299</v>
      </c>
      <c r="T189" s="334" t="s">
        <v>1280</v>
      </c>
    </row>
    <row r="190" spans="1:22" s="334" customFormat="1" x14ac:dyDescent="0.3">
      <c r="A190" s="334">
        <v>330</v>
      </c>
      <c r="B190" s="343">
        <v>1661</v>
      </c>
      <c r="C190" s="334" t="s">
        <v>627</v>
      </c>
      <c r="D190" s="334" t="s">
        <v>1237</v>
      </c>
      <c r="E190" s="334" t="s">
        <v>4</v>
      </c>
      <c r="G190" s="323">
        <v>41487</v>
      </c>
      <c r="H190" s="323">
        <v>47093</v>
      </c>
      <c r="I190" s="336">
        <f t="shared" si="3"/>
        <v>5606</v>
      </c>
      <c r="M190" s="337">
        <v>3849.73</v>
      </c>
      <c r="N190" s="338">
        <v>0.11</v>
      </c>
      <c r="O190" s="330"/>
      <c r="S190" s="334" t="s">
        <v>299</v>
      </c>
      <c r="T190" s="334" t="s">
        <v>1269</v>
      </c>
    </row>
    <row r="191" spans="1:22" s="334" customFormat="1" x14ac:dyDescent="0.3">
      <c r="A191" s="334">
        <v>330</v>
      </c>
      <c r="B191" s="343">
        <v>1661</v>
      </c>
      <c r="C191" s="334" t="s">
        <v>627</v>
      </c>
      <c r="D191" s="334" t="s">
        <v>1348</v>
      </c>
      <c r="E191" s="334" t="s">
        <v>4</v>
      </c>
      <c r="G191" s="323">
        <v>21611</v>
      </c>
      <c r="H191" s="323">
        <v>27576</v>
      </c>
      <c r="I191" s="336">
        <f t="shared" si="3"/>
        <v>5965</v>
      </c>
      <c r="M191" s="337">
        <v>3992.6</v>
      </c>
      <c r="N191" s="338">
        <v>0.11</v>
      </c>
      <c r="O191" s="330"/>
      <c r="S191" s="334" t="s">
        <v>299</v>
      </c>
      <c r="T191" s="334" t="s">
        <v>1347</v>
      </c>
    </row>
    <row r="192" spans="1:22" s="334" customFormat="1" x14ac:dyDescent="0.3">
      <c r="A192" s="334">
        <v>330</v>
      </c>
      <c r="B192" s="343">
        <v>1661</v>
      </c>
      <c r="C192" s="334" t="s">
        <v>627</v>
      </c>
      <c r="D192" s="334" t="s">
        <v>1238</v>
      </c>
      <c r="E192" s="334" t="s">
        <v>4</v>
      </c>
      <c r="G192" s="323">
        <v>9033</v>
      </c>
      <c r="H192" s="323">
        <v>10778</v>
      </c>
      <c r="I192" s="336">
        <f t="shared" si="3"/>
        <v>1745</v>
      </c>
      <c r="M192" s="337">
        <v>3728.95</v>
      </c>
      <c r="N192" s="338">
        <v>0.105</v>
      </c>
      <c r="O192" s="330"/>
      <c r="S192" s="334" t="s">
        <v>299</v>
      </c>
      <c r="T192" s="334" t="s">
        <v>1281</v>
      </c>
    </row>
    <row r="193" spans="1:21" s="334" customFormat="1" x14ac:dyDescent="0.3">
      <c r="A193" s="334">
        <v>330</v>
      </c>
      <c r="B193" s="343">
        <v>1661</v>
      </c>
      <c r="C193" s="334" t="s">
        <v>627</v>
      </c>
      <c r="D193" s="334" t="s">
        <v>1342</v>
      </c>
      <c r="E193" s="334" t="s">
        <v>4</v>
      </c>
      <c r="G193" s="323">
        <v>18347</v>
      </c>
      <c r="H193" s="323">
        <v>19493</v>
      </c>
      <c r="I193" s="336">
        <f t="shared" si="3"/>
        <v>1146</v>
      </c>
      <c r="M193" s="337">
        <v>3728.95</v>
      </c>
      <c r="N193" s="338">
        <v>0.105</v>
      </c>
      <c r="O193" s="330"/>
      <c r="S193" s="334" t="s">
        <v>299</v>
      </c>
      <c r="T193" s="334" t="s">
        <v>1343</v>
      </c>
    </row>
    <row r="194" spans="1:21" s="334" customFormat="1" x14ac:dyDescent="0.3">
      <c r="A194" s="334">
        <v>330</v>
      </c>
      <c r="B194" s="343">
        <v>1661</v>
      </c>
      <c r="C194" s="334" t="s">
        <v>627</v>
      </c>
      <c r="D194" s="334" t="s">
        <v>1278</v>
      </c>
      <c r="E194" s="334" t="s">
        <v>4</v>
      </c>
      <c r="G194" s="323">
        <v>82457</v>
      </c>
      <c r="H194" s="323">
        <v>85690</v>
      </c>
      <c r="I194" s="336">
        <f t="shared" si="3"/>
        <v>3233</v>
      </c>
      <c r="M194" s="337">
        <v>4398.04</v>
      </c>
      <c r="N194" s="338">
        <v>9.5000000000000001E-2</v>
      </c>
      <c r="O194" s="330"/>
      <c r="S194" s="334" t="s">
        <v>299</v>
      </c>
      <c r="T194" s="334" t="s">
        <v>1282</v>
      </c>
    </row>
    <row r="195" spans="1:21" s="334" customFormat="1" x14ac:dyDescent="0.3">
      <c r="A195" s="334">
        <v>330</v>
      </c>
      <c r="B195" s="343">
        <v>1661</v>
      </c>
      <c r="C195" s="334" t="s">
        <v>627</v>
      </c>
      <c r="D195" s="334" t="s">
        <v>1294</v>
      </c>
      <c r="E195" s="334" t="s">
        <v>4</v>
      </c>
      <c r="G195" s="323">
        <v>62108</v>
      </c>
      <c r="H195" s="323">
        <v>71915</v>
      </c>
      <c r="I195" s="336">
        <f t="shared" si="3"/>
        <v>9807</v>
      </c>
      <c r="M195" s="337">
        <v>4398.04</v>
      </c>
      <c r="N195" s="338">
        <v>9.5000000000000001E-2</v>
      </c>
      <c r="O195" s="330"/>
      <c r="S195" s="334" t="s">
        <v>299</v>
      </c>
      <c r="T195" s="334" t="s">
        <v>1302</v>
      </c>
    </row>
    <row r="196" spans="1:21" s="334" customFormat="1" x14ac:dyDescent="0.3">
      <c r="A196" s="334">
        <v>330</v>
      </c>
      <c r="B196" s="343">
        <v>1661</v>
      </c>
      <c r="C196" s="334" t="s">
        <v>627</v>
      </c>
      <c r="D196" s="334" t="s">
        <v>1316</v>
      </c>
      <c r="E196" s="334" t="s">
        <v>4</v>
      </c>
      <c r="G196" s="323">
        <v>80895</v>
      </c>
      <c r="H196" s="323">
        <v>90133</v>
      </c>
      <c r="I196" s="336">
        <f t="shared" si="3"/>
        <v>9238</v>
      </c>
      <c r="M196" s="337">
        <v>4398.04</v>
      </c>
      <c r="N196" s="338">
        <v>9.5000000000000001E-2</v>
      </c>
      <c r="O196" s="330"/>
      <c r="S196" s="334" t="s">
        <v>299</v>
      </c>
      <c r="T196" s="334" t="s">
        <v>1317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334" t="s">
        <v>1318</v>
      </c>
      <c r="E197" s="334" t="s">
        <v>4</v>
      </c>
      <c r="G197" s="323">
        <v>52353</v>
      </c>
      <c r="H197" s="323">
        <v>65791</v>
      </c>
      <c r="I197" s="336">
        <f t="shared" si="3"/>
        <v>13438</v>
      </c>
      <c r="M197" s="337">
        <v>4398.04</v>
      </c>
      <c r="N197" s="338">
        <v>9.5000000000000001E-2</v>
      </c>
      <c r="O197" s="330"/>
      <c r="S197" s="334" t="s">
        <v>299</v>
      </c>
      <c r="T197" s="334" t="s">
        <v>1317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334" t="s">
        <v>1330</v>
      </c>
      <c r="E198" s="334" t="s">
        <v>4</v>
      </c>
      <c r="G198" s="323">
        <v>98601</v>
      </c>
      <c r="H198" s="323">
        <v>105750</v>
      </c>
      <c r="I198" s="336">
        <f t="shared" si="3"/>
        <v>7149</v>
      </c>
      <c r="M198" s="337">
        <v>4373.05</v>
      </c>
      <c r="N198" s="338">
        <v>9.5000000000000001E-2</v>
      </c>
      <c r="O198" s="330"/>
      <c r="S198" s="334" t="s">
        <v>299</v>
      </c>
      <c r="T198" s="334" t="s">
        <v>1336</v>
      </c>
    </row>
    <row r="199" spans="1:21" s="334" customFormat="1" x14ac:dyDescent="0.3">
      <c r="A199" s="334">
        <v>330</v>
      </c>
      <c r="B199" s="343">
        <v>1661</v>
      </c>
      <c r="C199" s="334" t="s">
        <v>627</v>
      </c>
      <c r="D199" s="334" t="s">
        <v>1331</v>
      </c>
      <c r="E199" s="334" t="s">
        <v>4</v>
      </c>
      <c r="G199" s="323">
        <v>73121</v>
      </c>
      <c r="H199" s="323">
        <v>82556</v>
      </c>
      <c r="I199" s="336">
        <f t="shared" si="3"/>
        <v>9435</v>
      </c>
      <c r="M199" s="337">
        <v>4373.05</v>
      </c>
      <c r="N199" s="338">
        <v>9.5000000000000001E-2</v>
      </c>
      <c r="O199" s="330"/>
      <c r="S199" s="334" t="s">
        <v>299</v>
      </c>
      <c r="T199" s="334" t="s">
        <v>1337</v>
      </c>
    </row>
    <row r="200" spans="1:21" s="334" customFormat="1" x14ac:dyDescent="0.3">
      <c r="A200" s="334">
        <v>330</v>
      </c>
      <c r="B200" s="343">
        <v>1661</v>
      </c>
      <c r="C200" s="334" t="s">
        <v>627</v>
      </c>
      <c r="D200" s="334" t="s">
        <v>1332</v>
      </c>
      <c r="E200" s="334" t="s">
        <v>4</v>
      </c>
      <c r="G200" s="323">
        <v>105963</v>
      </c>
      <c r="H200" s="323">
        <v>116176</v>
      </c>
      <c r="I200" s="336">
        <f t="shared" ref="I200:I228" si="4">H200-G200</f>
        <v>10213</v>
      </c>
      <c r="M200" s="337">
        <v>4822.62</v>
      </c>
      <c r="N200" s="338">
        <v>9.5000000000000001E-2</v>
      </c>
      <c r="O200" s="330"/>
      <c r="S200" s="334" t="s">
        <v>299</v>
      </c>
      <c r="T200" s="334" t="s">
        <v>1338</v>
      </c>
    </row>
    <row r="201" spans="1:21" s="334" customFormat="1" x14ac:dyDescent="0.3">
      <c r="A201" s="334">
        <v>330</v>
      </c>
      <c r="B201" s="343">
        <v>1661</v>
      </c>
      <c r="C201" s="334" t="s">
        <v>627</v>
      </c>
      <c r="D201" s="334" t="s">
        <v>1333</v>
      </c>
      <c r="E201" s="334" t="s">
        <v>4</v>
      </c>
      <c r="G201" s="323">
        <v>61243</v>
      </c>
      <c r="H201" s="323">
        <v>70950</v>
      </c>
      <c r="I201" s="336">
        <f t="shared" si="4"/>
        <v>9707</v>
      </c>
      <c r="M201" s="337">
        <v>4822.62</v>
      </c>
      <c r="N201" s="338">
        <v>9.5000000000000001E-2</v>
      </c>
      <c r="O201" s="330"/>
      <c r="S201" s="334" t="s">
        <v>299</v>
      </c>
      <c r="T201" s="334" t="s">
        <v>1339</v>
      </c>
    </row>
    <row r="202" spans="1:21" s="334" customFormat="1" x14ac:dyDescent="0.3">
      <c r="A202" s="334">
        <v>330</v>
      </c>
      <c r="B202" s="343">
        <v>1661</v>
      </c>
      <c r="C202" s="334" t="s">
        <v>627</v>
      </c>
      <c r="D202" s="334" t="s">
        <v>1334</v>
      </c>
      <c r="E202" s="334" t="s">
        <v>4</v>
      </c>
      <c r="G202" s="323">
        <v>121234</v>
      </c>
      <c r="H202" s="323">
        <v>128903</v>
      </c>
      <c r="I202" s="336">
        <f t="shared" si="4"/>
        <v>7669</v>
      </c>
      <c r="M202" s="337">
        <v>4822.62</v>
      </c>
      <c r="N202" s="338">
        <v>9.5000000000000001E-2</v>
      </c>
      <c r="O202" s="330"/>
      <c r="S202" s="334" t="s">
        <v>299</v>
      </c>
      <c r="T202" s="334" t="s">
        <v>1338</v>
      </c>
    </row>
    <row r="203" spans="1:21" s="334" customFormat="1" x14ac:dyDescent="0.3">
      <c r="A203" s="334">
        <v>330</v>
      </c>
      <c r="B203" s="343">
        <v>1661</v>
      </c>
      <c r="C203" s="334" t="s">
        <v>627</v>
      </c>
      <c r="D203" s="334" t="s">
        <v>1349</v>
      </c>
      <c r="E203" s="334" t="s">
        <v>4</v>
      </c>
      <c r="G203" s="323">
        <v>5744</v>
      </c>
      <c r="H203" s="323">
        <v>10338</v>
      </c>
      <c r="I203" s="336">
        <f t="shared" si="4"/>
        <v>4594</v>
      </c>
      <c r="M203" s="337">
        <v>3626.31</v>
      </c>
      <c r="N203" s="338">
        <v>0.105</v>
      </c>
      <c r="O203" s="330"/>
      <c r="S203" s="334" t="s">
        <v>299</v>
      </c>
      <c r="T203" s="334" t="s">
        <v>1347</v>
      </c>
    </row>
    <row r="204" spans="1:21" s="334" customFormat="1" x14ac:dyDescent="0.3">
      <c r="A204" s="334">
        <v>330</v>
      </c>
      <c r="B204" s="343">
        <v>1661</v>
      </c>
      <c r="C204" s="334" t="s">
        <v>627</v>
      </c>
      <c r="D204" s="334" t="s">
        <v>1352</v>
      </c>
      <c r="E204" s="334" t="s">
        <v>4</v>
      </c>
      <c r="G204" s="323">
        <v>5531</v>
      </c>
      <c r="H204" s="323">
        <v>6167</v>
      </c>
      <c r="I204" s="336">
        <f t="shared" si="4"/>
        <v>636</v>
      </c>
      <c r="M204" s="337">
        <v>2058.5500000000002</v>
      </c>
      <c r="N204" s="338">
        <v>0.11</v>
      </c>
      <c r="O204" s="330"/>
      <c r="S204" s="334" t="s">
        <v>299</v>
      </c>
      <c r="T204" s="334" t="s">
        <v>1353</v>
      </c>
    </row>
    <row r="205" spans="1:21" s="334" customFormat="1" x14ac:dyDescent="0.3">
      <c r="A205" s="334">
        <v>330</v>
      </c>
      <c r="B205" s="343">
        <v>1661</v>
      </c>
      <c r="C205" s="334" t="s">
        <v>627</v>
      </c>
      <c r="D205" s="334" t="s">
        <v>1335</v>
      </c>
      <c r="E205" s="334" t="s">
        <v>4</v>
      </c>
      <c r="G205" s="323">
        <v>25117</v>
      </c>
      <c r="H205" s="323">
        <v>34676</v>
      </c>
      <c r="I205" s="336">
        <f t="shared" si="4"/>
        <v>9559</v>
      </c>
      <c r="M205" s="337">
        <v>4822.62</v>
      </c>
      <c r="N205" s="338">
        <v>9.5000000000000001E-2</v>
      </c>
      <c r="O205" s="330"/>
      <c r="S205" s="334" t="s">
        <v>299</v>
      </c>
      <c r="T205" s="334" t="s">
        <v>1338</v>
      </c>
    </row>
    <row r="206" spans="1:21" s="334" customFormat="1" x14ac:dyDescent="0.3">
      <c r="A206" s="334">
        <v>330</v>
      </c>
      <c r="B206" s="343">
        <v>1661</v>
      </c>
      <c r="C206" s="334" t="s">
        <v>627</v>
      </c>
      <c r="D206" s="334" t="s">
        <v>1506</v>
      </c>
      <c r="E206" s="334" t="s">
        <v>4</v>
      </c>
      <c r="G206" s="323">
        <v>1581</v>
      </c>
      <c r="H206" s="323">
        <v>4382</v>
      </c>
      <c r="I206" s="336">
        <f t="shared" si="4"/>
        <v>2801</v>
      </c>
      <c r="M206" s="337">
        <v>4047.72</v>
      </c>
      <c r="N206" s="338">
        <v>0.114</v>
      </c>
      <c r="O206" s="330"/>
      <c r="S206" s="334" t="s">
        <v>299</v>
      </c>
      <c r="T206" s="334" t="s">
        <v>1507</v>
      </c>
    </row>
    <row r="207" spans="1:21" s="334" customFormat="1" x14ac:dyDescent="0.3">
      <c r="A207" s="334">
        <v>326</v>
      </c>
      <c r="B207" s="327">
        <v>1665</v>
      </c>
      <c r="C207" s="334" t="s">
        <v>571</v>
      </c>
      <c r="D207" s="334" t="s">
        <v>672</v>
      </c>
      <c r="E207" s="334" t="s">
        <v>4</v>
      </c>
      <c r="G207" s="323">
        <v>168989</v>
      </c>
      <c r="H207" s="323">
        <v>169204</v>
      </c>
      <c r="I207" s="336">
        <f t="shared" si="4"/>
        <v>215</v>
      </c>
      <c r="J207" s="329"/>
      <c r="L207" s="336"/>
      <c r="M207" s="337">
        <v>3276.13</v>
      </c>
      <c r="N207" s="338">
        <v>0.10390000000000001</v>
      </c>
      <c r="O207" s="330"/>
      <c r="P207" s="329"/>
      <c r="Q207" s="329"/>
      <c r="R207" s="330"/>
      <c r="S207" s="321" t="s">
        <v>303</v>
      </c>
      <c r="T207" s="334" t="s">
        <v>750</v>
      </c>
      <c r="U207" s="334" t="s">
        <v>762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765</v>
      </c>
      <c r="E208" s="334" t="s">
        <v>4</v>
      </c>
      <c r="G208" s="323">
        <v>523156</v>
      </c>
      <c r="H208" s="323">
        <v>536031</v>
      </c>
      <c r="I208" s="336">
        <f t="shared" si="4"/>
        <v>12875</v>
      </c>
      <c r="J208" s="329"/>
      <c r="L208" s="336"/>
      <c r="M208" s="337">
        <v>2989.44</v>
      </c>
      <c r="N208" s="338">
        <v>9.8100000000000007E-2</v>
      </c>
      <c r="O208" s="330">
        <v>0</v>
      </c>
      <c r="P208" s="329"/>
      <c r="Q208" s="329"/>
      <c r="R208" s="330"/>
      <c r="S208" s="321" t="s">
        <v>303</v>
      </c>
      <c r="T208" s="334" t="s">
        <v>766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849</v>
      </c>
      <c r="E209" s="334" t="s">
        <v>4</v>
      </c>
      <c r="G209" s="323">
        <v>399924</v>
      </c>
      <c r="H209" s="323">
        <v>406913</v>
      </c>
      <c r="I209" s="336">
        <f t="shared" si="4"/>
        <v>6989</v>
      </c>
      <c r="J209" s="329"/>
      <c r="L209" s="336"/>
      <c r="M209" s="337">
        <v>2679.33</v>
      </c>
      <c r="N209" s="334">
        <v>9.7699999999999995E-2</v>
      </c>
      <c r="O209" s="330">
        <v>0</v>
      </c>
      <c r="P209" s="329"/>
      <c r="Q209" s="329"/>
      <c r="R209" s="330"/>
      <c r="S209" s="321" t="s">
        <v>303</v>
      </c>
      <c r="T209" s="334" t="s">
        <v>852</v>
      </c>
    </row>
    <row r="210" spans="1:20" s="334" customFormat="1" x14ac:dyDescent="0.3">
      <c r="A210" s="334">
        <v>326</v>
      </c>
      <c r="B210" s="327">
        <v>1665</v>
      </c>
      <c r="C210" s="334" t="s">
        <v>571</v>
      </c>
      <c r="D210" s="334" t="s">
        <v>851</v>
      </c>
      <c r="E210" s="334" t="s">
        <v>4</v>
      </c>
      <c r="G210" s="323">
        <v>441989</v>
      </c>
      <c r="H210" s="323">
        <v>454001</v>
      </c>
      <c r="I210" s="336">
        <f t="shared" si="4"/>
        <v>12012</v>
      </c>
      <c r="J210" s="329"/>
      <c r="L210" s="336"/>
      <c r="M210" s="337">
        <v>2679.33</v>
      </c>
      <c r="N210" s="334">
        <v>9.7699999999999995E-2</v>
      </c>
      <c r="O210" s="330">
        <v>0</v>
      </c>
      <c r="P210" s="329"/>
      <c r="Q210" s="329"/>
      <c r="R210" s="330"/>
      <c r="S210" s="321" t="s">
        <v>303</v>
      </c>
      <c r="T210" s="334" t="s">
        <v>854</v>
      </c>
    </row>
    <row r="211" spans="1:20" s="334" customFormat="1" ht="18" customHeight="1" x14ac:dyDescent="0.3">
      <c r="A211" s="334">
        <v>326</v>
      </c>
      <c r="B211" s="327">
        <v>1665</v>
      </c>
      <c r="C211" s="334" t="s">
        <v>571</v>
      </c>
      <c r="D211" s="334" t="s">
        <v>904</v>
      </c>
      <c r="E211" s="334" t="s">
        <v>4</v>
      </c>
      <c r="G211" s="323">
        <v>415117</v>
      </c>
      <c r="H211" s="323">
        <v>426033</v>
      </c>
      <c r="I211" s="336">
        <f t="shared" si="4"/>
        <v>10916</v>
      </c>
      <c r="J211" s="329"/>
      <c r="L211" s="336"/>
      <c r="M211" s="337">
        <v>2778.03</v>
      </c>
      <c r="N211" s="334">
        <v>0.1101</v>
      </c>
      <c r="O211" s="330">
        <v>0</v>
      </c>
      <c r="P211" s="329"/>
      <c r="Q211" s="329"/>
      <c r="R211" s="330"/>
      <c r="S211" s="321" t="s">
        <v>303</v>
      </c>
      <c r="T211" s="334" t="s">
        <v>906</v>
      </c>
    </row>
    <row r="212" spans="1:20" s="334" customFormat="1" x14ac:dyDescent="0.3">
      <c r="A212" s="334">
        <v>326</v>
      </c>
      <c r="B212" s="327">
        <v>1665</v>
      </c>
      <c r="C212" s="334" t="s">
        <v>571</v>
      </c>
      <c r="D212" s="334" t="s">
        <v>903</v>
      </c>
      <c r="E212" s="334" t="s">
        <v>4</v>
      </c>
      <c r="G212" s="323">
        <v>302179</v>
      </c>
      <c r="H212" s="323">
        <v>308804</v>
      </c>
      <c r="I212" s="336">
        <f t="shared" si="4"/>
        <v>6625</v>
      </c>
      <c r="J212" s="329"/>
      <c r="L212" s="336"/>
      <c r="M212" s="337">
        <v>2888.89</v>
      </c>
      <c r="N212" s="334">
        <v>0.1091</v>
      </c>
      <c r="O212" s="330">
        <v>0</v>
      </c>
      <c r="P212" s="329"/>
      <c r="Q212" s="329"/>
      <c r="R212" s="330"/>
      <c r="S212" s="321" t="s">
        <v>303</v>
      </c>
      <c r="T212" s="334" t="s">
        <v>905</v>
      </c>
    </row>
    <row r="213" spans="1:20" s="334" customFormat="1" ht="18" customHeight="1" x14ac:dyDescent="0.3">
      <c r="A213" s="334">
        <v>326</v>
      </c>
      <c r="B213" s="327">
        <v>1665</v>
      </c>
      <c r="C213" s="334" t="s">
        <v>571</v>
      </c>
      <c r="D213" s="334" t="s">
        <v>983</v>
      </c>
      <c r="E213" s="334" t="s">
        <v>4</v>
      </c>
      <c r="G213" s="323">
        <v>201944</v>
      </c>
      <c r="H213" s="323">
        <v>207241</v>
      </c>
      <c r="I213" s="336">
        <f t="shared" si="4"/>
        <v>5297</v>
      </c>
      <c r="J213" s="329"/>
      <c r="L213" s="336"/>
      <c r="M213" s="337">
        <v>3166.18</v>
      </c>
      <c r="N213" s="334">
        <v>0.1094</v>
      </c>
      <c r="O213" s="330">
        <v>0</v>
      </c>
      <c r="P213" s="329"/>
      <c r="Q213" s="329"/>
      <c r="R213" s="330"/>
      <c r="S213" s="321" t="s">
        <v>303</v>
      </c>
      <c r="T213" s="334" t="s">
        <v>1001</v>
      </c>
    </row>
    <row r="214" spans="1:20" s="334" customFormat="1" x14ac:dyDescent="0.3">
      <c r="A214" s="334">
        <v>326</v>
      </c>
      <c r="B214" s="327">
        <v>1665</v>
      </c>
      <c r="C214" s="334" t="s">
        <v>571</v>
      </c>
      <c r="D214" s="334" t="s">
        <v>984</v>
      </c>
      <c r="E214" s="334" t="s">
        <v>4</v>
      </c>
      <c r="G214" s="323">
        <v>220165</v>
      </c>
      <c r="H214" s="323">
        <v>230045</v>
      </c>
      <c r="I214" s="336">
        <f t="shared" si="4"/>
        <v>9880</v>
      </c>
      <c r="J214" s="329"/>
      <c r="L214" s="336"/>
      <c r="M214" s="337">
        <v>3233.36</v>
      </c>
      <c r="N214" s="334">
        <v>9.1700000000000004E-2</v>
      </c>
      <c r="O214" s="330">
        <v>0</v>
      </c>
      <c r="P214" s="329"/>
      <c r="Q214" s="329"/>
      <c r="R214" s="330"/>
      <c r="S214" s="321" t="s">
        <v>303</v>
      </c>
      <c r="T214" s="334" t="s">
        <v>987</v>
      </c>
    </row>
    <row r="215" spans="1:20" s="334" customFormat="1" x14ac:dyDescent="0.3">
      <c r="A215" s="334">
        <v>326</v>
      </c>
      <c r="B215" s="327">
        <v>1665</v>
      </c>
      <c r="C215" s="334" t="s">
        <v>571</v>
      </c>
      <c r="D215" s="334" t="s">
        <v>985</v>
      </c>
      <c r="E215" s="334" t="s">
        <v>4</v>
      </c>
      <c r="G215" s="323">
        <v>285232</v>
      </c>
      <c r="H215" s="323">
        <v>295138</v>
      </c>
      <c r="I215" s="336">
        <f t="shared" si="4"/>
        <v>9906</v>
      </c>
      <c r="J215" s="329"/>
      <c r="L215" s="336"/>
      <c r="M215" s="337">
        <v>2889.33</v>
      </c>
      <c r="N215" s="334">
        <v>9.1800000000000007E-2</v>
      </c>
      <c r="O215" s="330">
        <v>0</v>
      </c>
      <c r="P215" s="329"/>
      <c r="Q215" s="329"/>
      <c r="R215" s="330"/>
      <c r="S215" s="321" t="s">
        <v>303</v>
      </c>
      <c r="T215" s="334" t="s">
        <v>988</v>
      </c>
    </row>
    <row r="216" spans="1:20" s="334" customFormat="1" x14ac:dyDescent="0.3">
      <c r="A216" s="334">
        <v>326</v>
      </c>
      <c r="B216" s="327">
        <v>1665</v>
      </c>
      <c r="C216" s="334" t="s">
        <v>571</v>
      </c>
      <c r="D216" s="334" t="s">
        <v>986</v>
      </c>
      <c r="E216" s="334" t="s">
        <v>4</v>
      </c>
      <c r="G216" s="323">
        <v>166097</v>
      </c>
      <c r="H216" s="323">
        <v>173462</v>
      </c>
      <c r="I216" s="336">
        <f t="shared" si="4"/>
        <v>7365</v>
      </c>
      <c r="J216" s="329"/>
      <c r="L216" s="336"/>
      <c r="M216" s="337">
        <v>2889.33</v>
      </c>
      <c r="N216" s="334">
        <v>9.1800000000000007E-2</v>
      </c>
      <c r="O216" s="330">
        <v>0</v>
      </c>
      <c r="P216" s="329"/>
      <c r="Q216" s="329"/>
      <c r="R216" s="330"/>
      <c r="S216" s="321" t="s">
        <v>303</v>
      </c>
      <c r="T216" s="334" t="s">
        <v>989</v>
      </c>
    </row>
    <row r="217" spans="1:20" s="334" customFormat="1" x14ac:dyDescent="0.3">
      <c r="A217" s="334">
        <v>326</v>
      </c>
      <c r="B217" s="327">
        <v>1665</v>
      </c>
      <c r="C217" s="334" t="s">
        <v>571</v>
      </c>
      <c r="D217" s="334" t="s">
        <v>1073</v>
      </c>
      <c r="E217" s="334" t="s">
        <v>4</v>
      </c>
      <c r="G217" s="323">
        <v>270534</v>
      </c>
      <c r="H217" s="323">
        <v>284730</v>
      </c>
      <c r="I217" s="336">
        <f t="shared" si="4"/>
        <v>14196</v>
      </c>
      <c r="J217" s="329"/>
      <c r="L217" s="336"/>
      <c r="M217" s="337">
        <v>3775.16</v>
      </c>
      <c r="N217" s="334">
        <v>9.8000000000000004E-2</v>
      </c>
      <c r="O217" s="330">
        <v>0</v>
      </c>
      <c r="P217" s="329"/>
      <c r="Q217" s="329"/>
      <c r="R217" s="330"/>
      <c r="S217" s="321" t="s">
        <v>303</v>
      </c>
      <c r="T217" s="334" t="s">
        <v>1077</v>
      </c>
    </row>
    <row r="218" spans="1:20" s="334" customFormat="1" x14ac:dyDescent="0.3">
      <c r="A218" s="334">
        <v>326</v>
      </c>
      <c r="B218" s="327">
        <v>1665</v>
      </c>
      <c r="C218" s="334" t="s">
        <v>571</v>
      </c>
      <c r="D218" s="334" t="s">
        <v>1101</v>
      </c>
      <c r="E218" s="334" t="s">
        <v>4</v>
      </c>
      <c r="G218" s="323">
        <v>174463</v>
      </c>
      <c r="H218" s="323">
        <v>183702</v>
      </c>
      <c r="I218" s="336">
        <f t="shared" si="4"/>
        <v>9239</v>
      </c>
      <c r="J218" s="329"/>
      <c r="L218" s="336"/>
      <c r="M218" s="337">
        <v>3816.79</v>
      </c>
      <c r="N218" s="334">
        <v>0.10440000000000001</v>
      </c>
      <c r="O218" s="330"/>
      <c r="P218" s="329"/>
      <c r="Q218" s="329"/>
      <c r="R218" s="330"/>
      <c r="S218" s="321" t="s">
        <v>303</v>
      </c>
      <c r="T218" s="334" t="s">
        <v>1098</v>
      </c>
    </row>
    <row r="219" spans="1:20" s="334" customFormat="1" x14ac:dyDescent="0.3">
      <c r="A219" s="334">
        <v>326</v>
      </c>
      <c r="B219" s="327">
        <v>1665</v>
      </c>
      <c r="C219" s="334" t="s">
        <v>571</v>
      </c>
      <c r="D219" s="334" t="s">
        <v>1122</v>
      </c>
      <c r="E219" s="334" t="s">
        <v>4</v>
      </c>
      <c r="G219" s="323">
        <v>152509</v>
      </c>
      <c r="H219" s="323">
        <v>160943</v>
      </c>
      <c r="I219" s="336">
        <f t="shared" si="4"/>
        <v>8434</v>
      </c>
      <c r="J219" s="329"/>
      <c r="L219" s="336"/>
      <c r="M219" s="337">
        <v>3508.01</v>
      </c>
      <c r="N219" s="334">
        <v>0.1079</v>
      </c>
      <c r="O219" s="330"/>
      <c r="P219" s="329"/>
      <c r="Q219" s="329"/>
      <c r="R219" s="330"/>
      <c r="S219" s="321" t="s">
        <v>303</v>
      </c>
      <c r="T219" s="334" t="s">
        <v>1123</v>
      </c>
    </row>
    <row r="220" spans="1:20" s="334" customFormat="1" x14ac:dyDescent="0.3">
      <c r="A220" s="334">
        <v>326</v>
      </c>
      <c r="B220" s="327">
        <v>1665</v>
      </c>
      <c r="C220" s="334" t="s">
        <v>571</v>
      </c>
      <c r="D220" s="334" t="s">
        <v>1307</v>
      </c>
      <c r="E220" s="334" t="s">
        <v>4</v>
      </c>
      <c r="G220" s="323">
        <v>99936</v>
      </c>
      <c r="H220" s="323">
        <v>109796</v>
      </c>
      <c r="I220" s="336">
        <f t="shared" si="4"/>
        <v>9860</v>
      </c>
      <c r="J220" s="329"/>
      <c r="L220" s="336"/>
      <c r="M220" s="337">
        <v>4562.82</v>
      </c>
      <c r="N220" s="347">
        <v>0.1</v>
      </c>
      <c r="O220" s="330"/>
      <c r="P220" s="329"/>
      <c r="Q220" s="329"/>
      <c r="R220" s="330"/>
      <c r="S220" s="321" t="s">
        <v>303</v>
      </c>
      <c r="T220" s="334" t="s">
        <v>1308</v>
      </c>
    </row>
    <row r="221" spans="1:20" s="334" customFormat="1" ht="18" customHeight="1" x14ac:dyDescent="0.3">
      <c r="A221" s="334">
        <v>326</v>
      </c>
      <c r="B221" s="327">
        <v>1665</v>
      </c>
      <c r="C221" s="334" t="s">
        <v>571</v>
      </c>
      <c r="D221" s="334" t="s">
        <v>1309</v>
      </c>
      <c r="E221" s="334" t="s">
        <v>4</v>
      </c>
      <c r="G221" s="323">
        <v>78090</v>
      </c>
      <c r="H221" s="323">
        <v>88666</v>
      </c>
      <c r="I221" s="336">
        <f t="shared" si="4"/>
        <v>10576</v>
      </c>
      <c r="J221" s="329"/>
      <c r="L221" s="336"/>
      <c r="M221" s="337">
        <v>4239.8100000000004</v>
      </c>
      <c r="N221" s="347">
        <v>0.1</v>
      </c>
      <c r="O221" s="330"/>
      <c r="P221" s="329"/>
      <c r="Q221" s="329"/>
      <c r="R221" s="330"/>
      <c r="S221" s="321" t="s">
        <v>303</v>
      </c>
      <c r="T221" s="334" t="s">
        <v>1308</v>
      </c>
    </row>
    <row r="222" spans="1:20" s="334" customFormat="1" x14ac:dyDescent="0.3">
      <c r="A222" s="334">
        <v>326</v>
      </c>
      <c r="B222" s="327">
        <v>1665</v>
      </c>
      <c r="C222" s="334" t="s">
        <v>571</v>
      </c>
      <c r="D222" s="334" t="s">
        <v>1311</v>
      </c>
      <c r="E222" s="334" t="s">
        <v>4</v>
      </c>
      <c r="G222" s="323">
        <v>105716</v>
      </c>
      <c r="H222" s="323">
        <v>114870</v>
      </c>
      <c r="I222" s="336">
        <f t="shared" si="4"/>
        <v>9154</v>
      </c>
      <c r="J222" s="329"/>
      <c r="L222" s="336"/>
      <c r="M222" s="337">
        <v>4050.11</v>
      </c>
      <c r="N222" s="347">
        <v>0.1</v>
      </c>
      <c r="O222" s="330"/>
      <c r="P222" s="329"/>
      <c r="Q222" s="329"/>
      <c r="R222" s="330"/>
      <c r="S222" s="321" t="s">
        <v>303</v>
      </c>
      <c r="T222" s="334" t="s">
        <v>1312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1461</v>
      </c>
      <c r="E223" s="334" t="s">
        <v>4</v>
      </c>
      <c r="G223" s="323">
        <v>32774</v>
      </c>
      <c r="H223" s="323">
        <v>44288</v>
      </c>
      <c r="I223" s="336">
        <f t="shared" si="4"/>
        <v>11514</v>
      </c>
      <c r="J223" s="329"/>
      <c r="L223" s="336"/>
      <c r="M223" s="337">
        <v>4073.32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1465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1462</v>
      </c>
      <c r="E224" s="334" t="s">
        <v>4</v>
      </c>
      <c r="G224" s="323">
        <v>27765</v>
      </c>
      <c r="H224" s="323">
        <v>36120</v>
      </c>
      <c r="I224" s="336">
        <f t="shared" si="4"/>
        <v>8355</v>
      </c>
      <c r="J224" s="329"/>
      <c r="L224" s="336"/>
      <c r="M224" s="337">
        <v>4073.32</v>
      </c>
      <c r="N224" s="347">
        <v>9.9000000000000005E-2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1463</v>
      </c>
      <c r="E225" s="334" t="s">
        <v>4</v>
      </c>
      <c r="G225" s="323">
        <v>35093</v>
      </c>
      <c r="H225" s="323">
        <v>47057</v>
      </c>
      <c r="I225" s="336">
        <f t="shared" si="4"/>
        <v>11964</v>
      </c>
      <c r="J225" s="329"/>
      <c r="L225" s="336"/>
      <c r="M225" s="337">
        <v>3799.23</v>
      </c>
      <c r="N225" s="347">
        <v>0.1</v>
      </c>
      <c r="O225" s="330"/>
      <c r="P225" s="329"/>
      <c r="Q225" s="329"/>
      <c r="R225" s="330"/>
      <c r="S225" s="321" t="s">
        <v>303</v>
      </c>
      <c r="T225" s="334" t="s">
        <v>1465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1455</v>
      </c>
      <c r="E226" s="334" t="s">
        <v>4</v>
      </c>
      <c r="G226" s="323">
        <v>32557</v>
      </c>
      <c r="H226" s="323">
        <v>45816</v>
      </c>
      <c r="I226" s="336">
        <f t="shared" si="4"/>
        <v>13259</v>
      </c>
      <c r="J226" s="329"/>
      <c r="L226" s="336"/>
      <c r="M226" s="337">
        <v>3799.23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1465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1464</v>
      </c>
      <c r="E227" s="334" t="s">
        <v>4</v>
      </c>
      <c r="G227" s="323">
        <v>31772</v>
      </c>
      <c r="H227" s="323">
        <v>42784</v>
      </c>
      <c r="I227" s="336">
        <f t="shared" si="4"/>
        <v>11012</v>
      </c>
      <c r="J227" s="329"/>
      <c r="L227" s="336"/>
      <c r="M227" s="337">
        <v>3694.45</v>
      </c>
      <c r="N227" s="347">
        <v>0.1</v>
      </c>
      <c r="O227" s="330"/>
      <c r="P227" s="329"/>
      <c r="Q227" s="329"/>
      <c r="R227" s="330"/>
      <c r="S227" s="321" t="s">
        <v>303</v>
      </c>
      <c r="T227" s="334" t="s">
        <v>1465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1476</v>
      </c>
      <c r="E228" s="334" t="s">
        <v>4</v>
      </c>
      <c r="G228" s="323">
        <v>24461</v>
      </c>
      <c r="H228" s="323">
        <v>32721</v>
      </c>
      <c r="I228" s="336">
        <f t="shared" si="4"/>
        <v>8260</v>
      </c>
      <c r="J228" s="329"/>
      <c r="L228" s="336"/>
      <c r="M228" s="337">
        <v>4073.32</v>
      </c>
      <c r="N228" s="347">
        <v>9.9000000000000005E-2</v>
      </c>
      <c r="O228" s="330"/>
      <c r="P228" s="329"/>
      <c r="Q228" s="329"/>
      <c r="R228" s="330"/>
      <c r="S228" s="321" t="s">
        <v>303</v>
      </c>
      <c r="T228" s="334" t="s">
        <v>1478</v>
      </c>
    </row>
    <row r="229" spans="1:21" s="334" customFormat="1" ht="16.5" customHeight="1" x14ac:dyDescent="0.3">
      <c r="A229" s="334">
        <v>325</v>
      </c>
      <c r="B229" s="327">
        <v>1671</v>
      </c>
      <c r="C229" s="321" t="s">
        <v>555</v>
      </c>
      <c r="D229" s="321" t="s">
        <v>1209</v>
      </c>
      <c r="E229" s="334" t="s">
        <v>4</v>
      </c>
      <c r="I229" s="336">
        <v>0</v>
      </c>
      <c r="J229" s="329"/>
      <c r="L229" s="336"/>
      <c r="M229" s="337">
        <v>4999</v>
      </c>
      <c r="N229" s="338">
        <v>0</v>
      </c>
      <c r="O229" s="330"/>
      <c r="P229" s="329"/>
      <c r="Q229" s="329"/>
      <c r="R229" s="330"/>
      <c r="S229" s="334" t="s">
        <v>301</v>
      </c>
      <c r="T229" s="334" t="s">
        <v>1211</v>
      </c>
    </row>
    <row r="230" spans="1:21" s="334" customFormat="1" x14ac:dyDescent="0.3">
      <c r="A230" s="334">
        <v>325</v>
      </c>
      <c r="B230" s="327">
        <v>1671</v>
      </c>
      <c r="C230" s="321" t="s">
        <v>555</v>
      </c>
      <c r="D230" s="321" t="s">
        <v>1305</v>
      </c>
      <c r="E230" s="334" t="s">
        <v>4</v>
      </c>
      <c r="I230" s="336">
        <v>0</v>
      </c>
      <c r="J230" s="329"/>
      <c r="L230" s="336"/>
      <c r="M230" s="337">
        <v>4999</v>
      </c>
      <c r="N230" s="338">
        <v>0</v>
      </c>
      <c r="O230" s="330"/>
      <c r="P230" s="329"/>
      <c r="Q230" s="329"/>
      <c r="R230" s="330"/>
      <c r="S230" s="334" t="s">
        <v>301</v>
      </c>
      <c r="T230" s="334" t="s">
        <v>1306</v>
      </c>
    </row>
    <row r="231" spans="1:21" s="334" customFormat="1" x14ac:dyDescent="0.3">
      <c r="A231" s="364" t="s">
        <v>1143</v>
      </c>
      <c r="B231" s="327">
        <v>1673</v>
      </c>
      <c r="C231" s="321" t="s">
        <v>682</v>
      </c>
      <c r="D231" s="321" t="s">
        <v>683</v>
      </c>
      <c r="E231" s="334" t="s">
        <v>4</v>
      </c>
      <c r="F231" s="334" t="s">
        <v>804</v>
      </c>
      <c r="G231" s="323">
        <v>162618</v>
      </c>
      <c r="H231" s="323">
        <v>165033</v>
      </c>
      <c r="I231" s="336">
        <f t="shared" ref="I231:I264" si="5">H231-G231</f>
        <v>2415</v>
      </c>
      <c r="J231" s="339">
        <v>8114</v>
      </c>
      <c r="K231" s="339">
        <v>8246</v>
      </c>
      <c r="L231" s="336">
        <f>K231-J231</f>
        <v>132</v>
      </c>
      <c r="M231" s="337">
        <v>1885.63</v>
      </c>
      <c r="N231" s="338">
        <v>8.8300000000000003E-2</v>
      </c>
      <c r="O231" s="330"/>
      <c r="P231" s="329"/>
      <c r="Q231" s="329"/>
      <c r="R231" s="330"/>
      <c r="S231" s="334" t="s">
        <v>107</v>
      </c>
      <c r="T231" s="334" t="s">
        <v>749</v>
      </c>
      <c r="U231" s="334" t="s">
        <v>463</v>
      </c>
    </row>
    <row r="232" spans="1:21" s="334" customFormat="1" x14ac:dyDescent="0.3">
      <c r="A232" s="364"/>
      <c r="B232" s="327">
        <v>1673</v>
      </c>
      <c r="C232" s="321" t="s">
        <v>682</v>
      </c>
      <c r="D232" s="321" t="s">
        <v>1497</v>
      </c>
      <c r="E232" s="334" t="s">
        <v>4</v>
      </c>
      <c r="G232" s="323">
        <v>5034</v>
      </c>
      <c r="H232" s="323">
        <v>7158</v>
      </c>
      <c r="I232" s="336">
        <f t="shared" si="5"/>
        <v>2124</v>
      </c>
      <c r="J232" s="339">
        <v>172</v>
      </c>
      <c r="K232" s="339">
        <v>271</v>
      </c>
      <c r="L232" s="336">
        <f>K232-J232</f>
        <v>99</v>
      </c>
      <c r="M232" s="337">
        <v>2975.45</v>
      </c>
      <c r="N232" s="338">
        <v>9.5000000000000001E-2</v>
      </c>
      <c r="O232" s="330"/>
      <c r="P232" s="329"/>
      <c r="Q232" s="329"/>
      <c r="R232" s="330"/>
      <c r="S232" s="334" t="s">
        <v>107</v>
      </c>
      <c r="T232" s="334" t="s">
        <v>1516</v>
      </c>
    </row>
    <row r="233" spans="1:21" s="334" customFormat="1" ht="18" customHeight="1" x14ac:dyDescent="0.3">
      <c r="A233" s="334">
        <v>328</v>
      </c>
      <c r="B233" s="411">
        <v>1679</v>
      </c>
      <c r="C233" s="334" t="s">
        <v>616</v>
      </c>
      <c r="D233" s="334" t="s">
        <v>1066</v>
      </c>
      <c r="E233" s="334" t="s">
        <v>4</v>
      </c>
      <c r="G233" s="323">
        <v>107534</v>
      </c>
      <c r="H233" s="323">
        <v>107937</v>
      </c>
      <c r="I233" s="336">
        <f>H233-G233</f>
        <v>403</v>
      </c>
      <c r="M233" s="337">
        <v>3458.92</v>
      </c>
      <c r="N233" s="347">
        <v>9.1999999999999998E-2</v>
      </c>
      <c r="O233" s="330"/>
      <c r="S233" s="334" t="s">
        <v>107</v>
      </c>
      <c r="T233" s="334" t="s">
        <v>1067</v>
      </c>
    </row>
    <row r="234" spans="1:21" s="334" customFormat="1" ht="18" customHeight="1" x14ac:dyDescent="0.3">
      <c r="A234" s="364" t="s">
        <v>1086</v>
      </c>
      <c r="B234" s="411">
        <v>1679</v>
      </c>
      <c r="C234" s="334" t="s">
        <v>616</v>
      </c>
      <c r="D234" s="334" t="s">
        <v>1296</v>
      </c>
      <c r="E234" s="334" t="s">
        <v>4</v>
      </c>
      <c r="G234" s="323">
        <v>52375</v>
      </c>
      <c r="H234" s="323">
        <v>55827</v>
      </c>
      <c r="I234" s="336">
        <f>H234-G234</f>
        <v>3452</v>
      </c>
      <c r="M234" s="337">
        <v>3998.76</v>
      </c>
      <c r="N234" s="347">
        <v>9.9000000000000005E-2</v>
      </c>
      <c r="O234" s="330"/>
      <c r="S234" s="334" t="s">
        <v>107</v>
      </c>
      <c r="T234" s="334" t="s">
        <v>1295</v>
      </c>
    </row>
    <row r="235" spans="1:21" s="334" customFormat="1" x14ac:dyDescent="0.3">
      <c r="A235" s="331" t="s">
        <v>920</v>
      </c>
      <c r="B235" s="343">
        <v>1683</v>
      </c>
      <c r="C235" s="334" t="s">
        <v>636</v>
      </c>
      <c r="D235" s="334" t="s">
        <v>771</v>
      </c>
      <c r="E235" s="334" t="s">
        <v>4</v>
      </c>
      <c r="G235" s="323">
        <v>167455</v>
      </c>
      <c r="H235" s="323">
        <v>169237</v>
      </c>
      <c r="I235" s="336">
        <f t="shared" si="5"/>
        <v>1782</v>
      </c>
      <c r="M235" s="337">
        <v>2356.31</v>
      </c>
      <c r="N235" s="334">
        <v>8.8499999999999995E-2</v>
      </c>
      <c r="O235" s="330" t="s">
        <v>638</v>
      </c>
      <c r="S235" s="334" t="s">
        <v>107</v>
      </c>
      <c r="T235" s="334" t="s">
        <v>772</v>
      </c>
    </row>
    <row r="236" spans="1:21" s="334" customFormat="1" ht="16.5" customHeight="1" x14ac:dyDescent="0.3">
      <c r="A236" s="331" t="s">
        <v>920</v>
      </c>
      <c r="B236" s="327">
        <v>1683</v>
      </c>
      <c r="C236" s="334" t="s">
        <v>636</v>
      </c>
      <c r="D236" s="334" t="s">
        <v>637</v>
      </c>
      <c r="E236" s="334" t="s">
        <v>4</v>
      </c>
      <c r="G236" s="323">
        <v>117869</v>
      </c>
      <c r="H236" s="323">
        <v>120557</v>
      </c>
      <c r="I236" s="336">
        <f t="shared" si="5"/>
        <v>2688</v>
      </c>
      <c r="M236" s="337">
        <v>2139.1799999999998</v>
      </c>
      <c r="N236" s="334">
        <v>9.4399999999999998E-2</v>
      </c>
      <c r="O236" s="330" t="s">
        <v>638</v>
      </c>
      <c r="S236" s="334" t="s">
        <v>107</v>
      </c>
      <c r="T236" s="349"/>
    </row>
    <row r="237" spans="1:21" s="334" customFormat="1" ht="16.5" customHeight="1" x14ac:dyDescent="0.3">
      <c r="A237" s="331" t="s">
        <v>920</v>
      </c>
      <c r="B237" s="327">
        <v>1683</v>
      </c>
      <c r="C237" s="334" t="s">
        <v>636</v>
      </c>
      <c r="D237" s="334" t="s">
        <v>997</v>
      </c>
      <c r="E237" s="334" t="s">
        <v>4</v>
      </c>
      <c r="G237" s="323">
        <v>18295</v>
      </c>
      <c r="H237" s="323">
        <v>18585</v>
      </c>
      <c r="I237" s="336">
        <f t="shared" si="5"/>
        <v>290</v>
      </c>
      <c r="M237" s="337">
        <v>2218.38</v>
      </c>
      <c r="N237" s="334">
        <v>9.5799999999999996E-2</v>
      </c>
      <c r="O237" s="330" t="s">
        <v>638</v>
      </c>
      <c r="S237" s="334" t="s">
        <v>107</v>
      </c>
      <c r="T237" s="349" t="s">
        <v>1001</v>
      </c>
    </row>
    <row r="238" spans="1:21" s="334" customFormat="1" x14ac:dyDescent="0.3">
      <c r="A238" s="334">
        <v>330</v>
      </c>
      <c r="B238" s="343">
        <v>1706</v>
      </c>
      <c r="C238" s="334" t="s">
        <v>679</v>
      </c>
      <c r="D238" s="334" t="s">
        <v>677</v>
      </c>
      <c r="E238" s="334" t="s">
        <v>4</v>
      </c>
      <c r="G238" s="323">
        <v>425269</v>
      </c>
      <c r="H238" s="323">
        <v>425582</v>
      </c>
      <c r="I238" s="336">
        <f>H238-G238</f>
        <v>313</v>
      </c>
      <c r="M238" s="337">
        <v>2471.52</v>
      </c>
      <c r="N238" s="347">
        <v>9.64E-2</v>
      </c>
      <c r="O238" s="334">
        <v>0</v>
      </c>
      <c r="S238" s="334" t="s">
        <v>303</v>
      </c>
      <c r="T238" s="334" t="s">
        <v>678</v>
      </c>
    </row>
    <row r="239" spans="1:21" s="334" customFormat="1" x14ac:dyDescent="0.3">
      <c r="A239" s="334">
        <v>330</v>
      </c>
      <c r="B239" s="343">
        <v>1706</v>
      </c>
      <c r="C239" s="334" t="s">
        <v>679</v>
      </c>
      <c r="D239" s="334" t="s">
        <v>663</v>
      </c>
      <c r="E239" s="334" t="s">
        <v>4</v>
      </c>
      <c r="G239" s="323">
        <v>495999</v>
      </c>
      <c r="H239" s="323">
        <v>502988</v>
      </c>
      <c r="I239" s="336">
        <f>H239-G239</f>
        <v>6989</v>
      </c>
      <c r="M239" s="337">
        <v>2471.52</v>
      </c>
      <c r="N239" s="347">
        <v>9.64E-2</v>
      </c>
      <c r="O239" s="330">
        <v>0</v>
      </c>
      <c r="S239" s="334" t="s">
        <v>303</v>
      </c>
      <c r="T239" s="334" t="s">
        <v>664</v>
      </c>
    </row>
    <row r="240" spans="1:21" s="334" customFormat="1" x14ac:dyDescent="0.3">
      <c r="B240" s="343">
        <v>1706</v>
      </c>
      <c r="C240" s="334" t="s">
        <v>679</v>
      </c>
      <c r="D240" s="334" t="s">
        <v>1102</v>
      </c>
      <c r="E240" s="334" t="s">
        <v>4</v>
      </c>
      <c r="G240" s="323">
        <v>227808</v>
      </c>
      <c r="H240" s="323">
        <v>238598</v>
      </c>
      <c r="I240" s="336">
        <f t="shared" si="5"/>
        <v>10790</v>
      </c>
      <c r="M240" s="337">
        <v>2731.48</v>
      </c>
      <c r="N240" s="347">
        <v>9.5500000000000002E-2</v>
      </c>
      <c r="O240" s="330">
        <v>0</v>
      </c>
      <c r="S240" s="334" t="s">
        <v>303</v>
      </c>
      <c r="T240" s="334" t="s">
        <v>1103</v>
      </c>
    </row>
    <row r="241" spans="1:20" s="334" customFormat="1" x14ac:dyDescent="0.3">
      <c r="B241" s="343">
        <v>1706</v>
      </c>
      <c r="C241" s="334" t="s">
        <v>679</v>
      </c>
      <c r="D241" s="334" t="s">
        <v>1104</v>
      </c>
      <c r="E241" s="334" t="s">
        <v>4</v>
      </c>
      <c r="G241" s="323">
        <v>233095</v>
      </c>
      <c r="H241" s="323">
        <v>237106</v>
      </c>
      <c r="I241" s="336">
        <f t="shared" si="5"/>
        <v>4011</v>
      </c>
      <c r="M241" s="337">
        <v>2731.48</v>
      </c>
      <c r="N241" s="347">
        <v>9.5500000000000002E-2</v>
      </c>
      <c r="O241" s="330"/>
      <c r="T241" s="334" t="s">
        <v>1103</v>
      </c>
    </row>
    <row r="242" spans="1:20" s="334" customFormat="1" x14ac:dyDescent="0.3">
      <c r="A242" s="334">
        <v>330</v>
      </c>
      <c r="B242" s="343">
        <v>1706</v>
      </c>
      <c r="C242" s="334" t="s">
        <v>679</v>
      </c>
      <c r="D242" s="334" t="s">
        <v>1022</v>
      </c>
      <c r="E242" s="334" t="s">
        <v>4</v>
      </c>
      <c r="G242" s="323">
        <v>173328</v>
      </c>
      <c r="H242" s="323">
        <v>179229</v>
      </c>
      <c r="I242" s="336">
        <f t="shared" si="5"/>
        <v>5901</v>
      </c>
      <c r="M242" s="337">
        <v>2476.56</v>
      </c>
      <c r="N242" s="347">
        <v>9.5200000000000007E-2</v>
      </c>
      <c r="O242" s="330"/>
      <c r="S242" s="334" t="s">
        <v>303</v>
      </c>
      <c r="T242" s="345">
        <v>44715</v>
      </c>
    </row>
    <row r="243" spans="1:20" s="334" customFormat="1" x14ac:dyDescent="0.3">
      <c r="A243" s="334">
        <v>330</v>
      </c>
      <c r="B243" s="343">
        <v>1706</v>
      </c>
      <c r="C243" s="334" t="s">
        <v>679</v>
      </c>
      <c r="D243" s="334" t="s">
        <v>1023</v>
      </c>
      <c r="E243" s="334" t="s">
        <v>4</v>
      </c>
      <c r="G243" s="323">
        <v>169813</v>
      </c>
      <c r="H243" s="323">
        <v>179677</v>
      </c>
      <c r="I243" s="336">
        <f t="shared" si="5"/>
        <v>9864</v>
      </c>
      <c r="M243" s="337">
        <v>2400.7600000000002</v>
      </c>
      <c r="N243" s="347">
        <v>9.5500000000000002E-2</v>
      </c>
      <c r="O243" s="330"/>
      <c r="S243" s="334" t="s">
        <v>303</v>
      </c>
      <c r="T243" s="345" t="s">
        <v>1050</v>
      </c>
    </row>
    <row r="244" spans="1:20" s="334" customFormat="1" x14ac:dyDescent="0.3">
      <c r="A244" s="334">
        <v>330</v>
      </c>
      <c r="B244" s="343">
        <v>1706</v>
      </c>
      <c r="C244" s="334" t="s">
        <v>679</v>
      </c>
      <c r="D244" s="334" t="s">
        <v>1080</v>
      </c>
      <c r="E244" s="334" t="s">
        <v>4</v>
      </c>
      <c r="G244" s="323">
        <v>115768</v>
      </c>
      <c r="H244" s="323">
        <v>121059</v>
      </c>
      <c r="I244" s="336">
        <f t="shared" si="5"/>
        <v>5291</v>
      </c>
      <c r="M244" s="337">
        <v>2465.8200000000002</v>
      </c>
      <c r="N244" s="347">
        <v>9.5500000000000002E-2</v>
      </c>
      <c r="O244" s="330"/>
      <c r="S244" s="334" t="s">
        <v>303</v>
      </c>
      <c r="T244" s="345" t="s">
        <v>1081</v>
      </c>
    </row>
    <row r="245" spans="1:20" s="334" customFormat="1" x14ac:dyDescent="0.3">
      <c r="A245" s="334">
        <v>330</v>
      </c>
      <c r="B245" s="343">
        <v>1706</v>
      </c>
      <c r="C245" s="334" t="s">
        <v>679</v>
      </c>
      <c r="D245" s="226" t="s">
        <v>1079</v>
      </c>
      <c r="E245" s="334" t="s">
        <v>4</v>
      </c>
      <c r="G245" s="323">
        <v>141114</v>
      </c>
      <c r="H245" s="323">
        <v>141114</v>
      </c>
      <c r="I245" s="336">
        <f t="shared" si="5"/>
        <v>0</v>
      </c>
      <c r="M245" s="337">
        <v>2465.8200000000002</v>
      </c>
      <c r="N245" s="347">
        <v>9.5500000000000002E-2</v>
      </c>
      <c r="O245" s="330"/>
      <c r="S245" s="334" t="s">
        <v>303</v>
      </c>
      <c r="T245" s="345" t="s">
        <v>1082</v>
      </c>
    </row>
    <row r="246" spans="1:20" s="334" customFormat="1" x14ac:dyDescent="0.3">
      <c r="B246" s="334">
        <v>1777</v>
      </c>
      <c r="C246" s="334" t="s">
        <v>821</v>
      </c>
      <c r="D246" s="334" t="s">
        <v>828</v>
      </c>
      <c r="E246" s="334" t="s">
        <v>4</v>
      </c>
      <c r="G246" s="323">
        <v>393974</v>
      </c>
      <c r="H246" s="323">
        <v>399770</v>
      </c>
      <c r="I246" s="336">
        <f t="shared" si="5"/>
        <v>5796</v>
      </c>
      <c r="M246" s="337">
        <v>2056.2199999999998</v>
      </c>
      <c r="N246" s="334">
        <v>0.1004</v>
      </c>
      <c r="O246" s="330">
        <v>0</v>
      </c>
      <c r="S246" s="334" t="s">
        <v>303</v>
      </c>
    </row>
    <row r="247" spans="1:20" s="334" customFormat="1" x14ac:dyDescent="0.3">
      <c r="B247" s="334">
        <v>1784</v>
      </c>
      <c r="C247" s="334" t="s">
        <v>936</v>
      </c>
      <c r="D247" s="334" t="s">
        <v>937</v>
      </c>
      <c r="E247" s="334" t="s">
        <v>4</v>
      </c>
      <c r="G247" s="323">
        <v>310756</v>
      </c>
      <c r="H247" s="323">
        <v>319969</v>
      </c>
      <c r="I247" s="336">
        <f t="shared" si="5"/>
        <v>9213</v>
      </c>
      <c r="M247" s="337">
        <v>2906.99</v>
      </c>
      <c r="N247" s="334">
        <v>0.1101</v>
      </c>
      <c r="O247" s="330" t="s">
        <v>638</v>
      </c>
      <c r="S247" s="334" t="s">
        <v>303</v>
      </c>
      <c r="T247" s="334" t="s">
        <v>938</v>
      </c>
    </row>
    <row r="248" spans="1:20" s="334" customFormat="1" x14ac:dyDescent="0.3">
      <c r="A248" s="334" t="s">
        <v>925</v>
      </c>
      <c r="B248" s="334">
        <v>1740</v>
      </c>
      <c r="C248" s="334" t="s">
        <v>843</v>
      </c>
      <c r="D248" s="334" t="s">
        <v>840</v>
      </c>
      <c r="E248" s="334" t="s">
        <v>4</v>
      </c>
      <c r="G248" s="323">
        <v>58705</v>
      </c>
      <c r="H248" s="323">
        <v>60610</v>
      </c>
      <c r="I248" s="336">
        <f t="shared" si="5"/>
        <v>1905</v>
      </c>
      <c r="M248" s="337">
        <v>2002.78</v>
      </c>
      <c r="N248" s="334">
        <v>7.9500000000000001E-2</v>
      </c>
      <c r="S248" s="334" t="s">
        <v>301</v>
      </c>
      <c r="T248" s="334" t="s">
        <v>842</v>
      </c>
    </row>
    <row r="249" spans="1:20" s="334" customFormat="1" x14ac:dyDescent="0.3">
      <c r="A249" s="364" t="s">
        <v>1118</v>
      </c>
      <c r="B249" s="334">
        <v>1740</v>
      </c>
      <c r="C249" s="334" t="s">
        <v>843</v>
      </c>
      <c r="D249" s="334" t="s">
        <v>841</v>
      </c>
      <c r="E249" s="334" t="s">
        <v>4</v>
      </c>
      <c r="G249" s="323">
        <v>68111</v>
      </c>
      <c r="H249" s="323">
        <v>70219</v>
      </c>
      <c r="I249" s="336">
        <f t="shared" si="5"/>
        <v>2108</v>
      </c>
      <c r="M249" s="337">
        <v>2002.78</v>
      </c>
      <c r="N249" s="334">
        <v>7.9500000000000001E-2</v>
      </c>
      <c r="S249" s="334" t="s">
        <v>301</v>
      </c>
      <c r="T249" s="334" t="s">
        <v>842</v>
      </c>
    </row>
    <row r="250" spans="1:20" s="334" customFormat="1" x14ac:dyDescent="0.3">
      <c r="A250" s="334" t="s">
        <v>1119</v>
      </c>
      <c r="B250" s="334">
        <v>1740</v>
      </c>
      <c r="C250" s="334" t="s">
        <v>843</v>
      </c>
      <c r="D250" s="334" t="s">
        <v>899</v>
      </c>
      <c r="E250" s="334" t="s">
        <v>4</v>
      </c>
      <c r="G250" s="323">
        <v>132068</v>
      </c>
      <c r="H250" s="323">
        <v>137748</v>
      </c>
      <c r="I250" s="336">
        <f t="shared" si="5"/>
        <v>5680</v>
      </c>
      <c r="M250" s="337">
        <v>2284.56</v>
      </c>
      <c r="N250" s="334">
        <v>7.8299999999999995E-2</v>
      </c>
      <c r="S250" s="334" t="s">
        <v>301</v>
      </c>
      <c r="T250" s="334" t="s">
        <v>898</v>
      </c>
    </row>
    <row r="251" spans="1:20" s="334" customFormat="1" ht="19.5" customHeight="1" x14ac:dyDescent="0.3">
      <c r="B251" s="334">
        <v>1740</v>
      </c>
      <c r="C251" s="334" t="s">
        <v>843</v>
      </c>
      <c r="D251" s="334" t="s">
        <v>900</v>
      </c>
      <c r="E251" s="334" t="s">
        <v>4</v>
      </c>
      <c r="G251" s="323">
        <v>149633</v>
      </c>
      <c r="H251" s="323">
        <v>152289</v>
      </c>
      <c r="I251" s="336">
        <f t="shared" si="5"/>
        <v>2656</v>
      </c>
      <c r="M251" s="337">
        <v>2284.56</v>
      </c>
      <c r="N251" s="334">
        <v>7.8299999999999995E-2</v>
      </c>
      <c r="S251" s="334" t="s">
        <v>301</v>
      </c>
      <c r="T251" s="334" t="s">
        <v>897</v>
      </c>
    </row>
    <row r="252" spans="1:20" s="334" customFormat="1" x14ac:dyDescent="0.3">
      <c r="B252" s="334">
        <v>1740</v>
      </c>
      <c r="C252" s="334" t="s">
        <v>843</v>
      </c>
      <c r="D252" s="334" t="s">
        <v>901</v>
      </c>
      <c r="E252" s="334" t="s">
        <v>4</v>
      </c>
      <c r="G252" s="323">
        <v>131986</v>
      </c>
      <c r="H252" s="323">
        <v>137406</v>
      </c>
      <c r="I252" s="336">
        <f t="shared" si="5"/>
        <v>5420</v>
      </c>
      <c r="M252" s="337">
        <v>2284.56</v>
      </c>
      <c r="N252" s="334">
        <v>7.8299999999999995E-2</v>
      </c>
      <c r="S252" s="334" t="s">
        <v>301</v>
      </c>
      <c r="T252" s="334" t="s">
        <v>902</v>
      </c>
    </row>
    <row r="253" spans="1:20" s="334" customFormat="1" x14ac:dyDescent="0.3">
      <c r="B253" s="334">
        <v>1740</v>
      </c>
      <c r="C253" s="334" t="s">
        <v>843</v>
      </c>
      <c r="D253" s="334" t="s">
        <v>892</v>
      </c>
      <c r="E253" s="334" t="s">
        <v>4</v>
      </c>
      <c r="G253" s="323">
        <v>120046</v>
      </c>
      <c r="H253" s="323">
        <v>123369</v>
      </c>
      <c r="I253" s="336">
        <f t="shared" si="5"/>
        <v>3323</v>
      </c>
      <c r="M253" s="337">
        <v>2284.56</v>
      </c>
      <c r="N253" s="334">
        <v>7.8299999999999995E-2</v>
      </c>
      <c r="S253" s="334" t="s">
        <v>301</v>
      </c>
      <c r="T253" s="334" t="s">
        <v>893</v>
      </c>
    </row>
    <row r="254" spans="1:20" x14ac:dyDescent="0.3">
      <c r="A254" s="334"/>
      <c r="B254" s="269">
        <v>1745</v>
      </c>
      <c r="C254" s="269" t="s">
        <v>972</v>
      </c>
      <c r="D254" s="334" t="s">
        <v>973</v>
      </c>
      <c r="E254" s="334" t="s">
        <v>4</v>
      </c>
      <c r="F254" s="334"/>
      <c r="G254" s="323">
        <v>154263</v>
      </c>
      <c r="H254" s="323">
        <v>161109</v>
      </c>
      <c r="I254" s="336">
        <f t="shared" si="5"/>
        <v>6846</v>
      </c>
      <c r="J254" s="334"/>
      <c r="K254" s="334"/>
      <c r="L254" s="334"/>
      <c r="M254" s="289">
        <v>2418.5100000000002</v>
      </c>
      <c r="N254" s="269">
        <v>9.4899999999999998E-2</v>
      </c>
      <c r="S254" s="211" t="s">
        <v>107</v>
      </c>
      <c r="T254" s="211" t="s">
        <v>971</v>
      </c>
    </row>
    <row r="255" spans="1:20" x14ac:dyDescent="0.3">
      <c r="A255" s="334"/>
      <c r="B255" s="269">
        <v>1745</v>
      </c>
      <c r="C255" s="269" t="s">
        <v>972</v>
      </c>
      <c r="D255" s="334" t="s">
        <v>1004</v>
      </c>
      <c r="E255" s="334" t="s">
        <v>4</v>
      </c>
      <c r="F255" s="334"/>
      <c r="G255" s="323">
        <v>19317</v>
      </c>
      <c r="H255" s="323">
        <v>19317</v>
      </c>
      <c r="I255" s="336">
        <f t="shared" si="5"/>
        <v>0</v>
      </c>
      <c r="J255" s="334"/>
      <c r="K255" s="334"/>
      <c r="L255" s="334"/>
      <c r="M255" s="289">
        <v>2360.5300000000002</v>
      </c>
      <c r="N255" s="269">
        <v>9.4899999999999998E-2</v>
      </c>
      <c r="P255" s="211" t="s">
        <v>107</v>
      </c>
      <c r="S255" s="211" t="s">
        <v>107</v>
      </c>
      <c r="T255" s="211" t="s">
        <v>1005</v>
      </c>
    </row>
    <row r="256" spans="1:20" x14ac:dyDescent="0.3">
      <c r="A256" s="334"/>
      <c r="B256" s="269">
        <v>1745</v>
      </c>
      <c r="C256" s="269" t="s">
        <v>972</v>
      </c>
      <c r="D256" s="334" t="s">
        <v>1172</v>
      </c>
      <c r="E256" s="334" t="s">
        <v>4</v>
      </c>
      <c r="F256" s="334"/>
      <c r="G256" s="323">
        <v>43525</v>
      </c>
      <c r="H256" s="323">
        <v>43560</v>
      </c>
      <c r="I256" s="336">
        <f t="shared" si="5"/>
        <v>35</v>
      </c>
      <c r="J256" s="334"/>
      <c r="K256" s="334"/>
      <c r="L256" s="334"/>
      <c r="M256" s="289">
        <v>1996.81</v>
      </c>
      <c r="N256" s="269">
        <v>9.9000000000000005E-2</v>
      </c>
      <c r="S256" s="211" t="s">
        <v>107</v>
      </c>
      <c r="T256" s="211" t="s">
        <v>1177</v>
      </c>
    </row>
    <row r="257" spans="1:22" s="334" customFormat="1" x14ac:dyDescent="0.3">
      <c r="A257" s="334">
        <v>333</v>
      </c>
      <c r="B257" s="334">
        <v>1753</v>
      </c>
      <c r="C257" s="334" t="s">
        <v>805</v>
      </c>
      <c r="D257" s="334" t="s">
        <v>806</v>
      </c>
      <c r="E257" s="334" t="s">
        <v>4</v>
      </c>
      <c r="G257" s="323">
        <v>387087</v>
      </c>
      <c r="H257" s="323">
        <v>390458</v>
      </c>
      <c r="I257" s="336">
        <f t="shared" si="5"/>
        <v>3371</v>
      </c>
      <c r="M257" s="337">
        <v>2145.8200000000002</v>
      </c>
      <c r="N257" s="334">
        <v>7.9899999999999999E-2</v>
      </c>
      <c r="O257" s="330">
        <v>0</v>
      </c>
      <c r="S257" s="334" t="s">
        <v>301</v>
      </c>
      <c r="T257" s="334" t="s">
        <v>812</v>
      </c>
      <c r="U257" s="334">
        <v>916.49</v>
      </c>
      <c r="V257" s="334" t="s">
        <v>813</v>
      </c>
    </row>
    <row r="258" spans="1:22" s="334" customFormat="1" x14ac:dyDescent="0.3">
      <c r="A258" s="334">
        <v>333</v>
      </c>
      <c r="B258" s="334">
        <v>1753</v>
      </c>
      <c r="C258" s="334" t="s">
        <v>805</v>
      </c>
      <c r="D258" s="334" t="s">
        <v>807</v>
      </c>
      <c r="E258" s="334" t="s">
        <v>4</v>
      </c>
      <c r="G258" s="323">
        <v>450091</v>
      </c>
      <c r="H258" s="323">
        <v>452071</v>
      </c>
      <c r="I258" s="336">
        <f t="shared" si="5"/>
        <v>1980</v>
      </c>
      <c r="M258" s="337">
        <v>2145.8200000000002</v>
      </c>
      <c r="N258" s="334">
        <v>7.9899999999999999E-2</v>
      </c>
      <c r="O258" s="330">
        <v>0</v>
      </c>
      <c r="S258" s="334" t="s">
        <v>301</v>
      </c>
      <c r="T258" s="334" t="s">
        <v>812</v>
      </c>
      <c r="U258" s="334">
        <v>916.49</v>
      </c>
      <c r="V258" s="334" t="s">
        <v>813</v>
      </c>
    </row>
    <row r="259" spans="1:22" s="334" customFormat="1" x14ac:dyDescent="0.3">
      <c r="A259" s="334">
        <v>333</v>
      </c>
      <c r="B259" s="334">
        <v>1753</v>
      </c>
      <c r="C259" s="334" t="s">
        <v>805</v>
      </c>
      <c r="D259" s="334" t="s">
        <v>808</v>
      </c>
      <c r="E259" s="334" t="s">
        <v>4</v>
      </c>
      <c r="G259" s="323">
        <v>362913</v>
      </c>
      <c r="H259" s="323">
        <v>365582</v>
      </c>
      <c r="I259" s="336">
        <f t="shared" si="5"/>
        <v>2669</v>
      </c>
      <c r="M259" s="337">
        <v>2145.8200000000002</v>
      </c>
      <c r="N259" s="334">
        <v>7.9899999999999999E-2</v>
      </c>
      <c r="O259" s="330">
        <v>0</v>
      </c>
      <c r="S259" s="334" t="s">
        <v>301</v>
      </c>
      <c r="T259" s="334" t="s">
        <v>812</v>
      </c>
      <c r="U259" s="334">
        <v>916.49</v>
      </c>
      <c r="V259" s="334" t="s">
        <v>813</v>
      </c>
    </row>
    <row r="260" spans="1:22" s="334" customFormat="1" x14ac:dyDescent="0.3">
      <c r="A260" s="334">
        <v>333</v>
      </c>
      <c r="B260" s="334">
        <v>1753</v>
      </c>
      <c r="C260" s="334" t="s">
        <v>805</v>
      </c>
      <c r="D260" s="334" t="s">
        <v>810</v>
      </c>
      <c r="E260" s="334" t="s">
        <v>4</v>
      </c>
      <c r="G260" s="323">
        <v>236260</v>
      </c>
      <c r="H260" s="323">
        <v>240608</v>
      </c>
      <c r="I260" s="336">
        <f t="shared" si="5"/>
        <v>4348</v>
      </c>
      <c r="M260" s="337">
        <v>1921.1</v>
      </c>
      <c r="N260" s="334">
        <v>7.9899999999999999E-2</v>
      </c>
      <c r="O260" s="330">
        <v>0</v>
      </c>
      <c r="S260" s="334" t="s">
        <v>301</v>
      </c>
      <c r="T260" s="334" t="s">
        <v>812</v>
      </c>
      <c r="U260" s="334">
        <v>820.51</v>
      </c>
      <c r="V260" s="334" t="s">
        <v>813</v>
      </c>
    </row>
    <row r="261" spans="1:22" s="334" customFormat="1" x14ac:dyDescent="0.3">
      <c r="A261" s="334">
        <v>333</v>
      </c>
      <c r="B261" s="334">
        <v>1753</v>
      </c>
      <c r="C261" s="334" t="s">
        <v>805</v>
      </c>
      <c r="D261" s="334" t="s">
        <v>819</v>
      </c>
      <c r="E261" s="334" t="s">
        <v>4</v>
      </c>
      <c r="G261" s="323">
        <v>301363</v>
      </c>
      <c r="H261" s="323">
        <v>310644</v>
      </c>
      <c r="I261" s="336">
        <f t="shared" si="5"/>
        <v>9281</v>
      </c>
      <c r="M261" s="337">
        <v>1921.1</v>
      </c>
      <c r="N261" s="334">
        <v>7.9899999999999999E-2</v>
      </c>
      <c r="O261" s="330">
        <v>0</v>
      </c>
      <c r="S261" s="334" t="s">
        <v>301</v>
      </c>
      <c r="T261" s="334" t="s">
        <v>820</v>
      </c>
      <c r="U261" s="334">
        <v>820.51</v>
      </c>
      <c r="V261" s="334" t="s">
        <v>813</v>
      </c>
    </row>
    <row r="262" spans="1:22" s="334" customFormat="1" x14ac:dyDescent="0.3">
      <c r="A262" s="334">
        <v>333</v>
      </c>
      <c r="B262" s="334">
        <v>1753</v>
      </c>
      <c r="C262" s="334" t="s">
        <v>805</v>
      </c>
      <c r="D262" s="334" t="s">
        <v>811</v>
      </c>
      <c r="E262" s="334" t="s">
        <v>4</v>
      </c>
      <c r="G262" s="323">
        <v>358055</v>
      </c>
      <c r="H262" s="323">
        <v>362005</v>
      </c>
      <c r="I262" s="336">
        <f t="shared" si="5"/>
        <v>3950</v>
      </c>
      <c r="M262" s="337">
        <v>1921.1</v>
      </c>
      <c r="N262" s="334">
        <v>7.9899999999999999E-2</v>
      </c>
      <c r="O262" s="330">
        <v>0</v>
      </c>
      <c r="S262" s="334" t="s">
        <v>301</v>
      </c>
      <c r="T262" s="334" t="s">
        <v>812</v>
      </c>
      <c r="U262" s="334">
        <v>820.51</v>
      </c>
      <c r="V262" s="334" t="s">
        <v>813</v>
      </c>
    </row>
    <row r="263" spans="1:22" s="334" customFormat="1" ht="17.25" customHeight="1" x14ac:dyDescent="0.3">
      <c r="B263" s="334">
        <v>1805</v>
      </c>
      <c r="C263" s="334" t="s">
        <v>1074</v>
      </c>
      <c r="D263" s="334" t="s">
        <v>1075</v>
      </c>
      <c r="E263" s="334" t="s">
        <v>4</v>
      </c>
      <c r="G263" s="323">
        <v>145386</v>
      </c>
      <c r="H263" s="323">
        <v>151648</v>
      </c>
      <c r="I263" s="336">
        <f t="shared" si="5"/>
        <v>6262</v>
      </c>
      <c r="M263" s="337">
        <v>3258.94</v>
      </c>
      <c r="N263" s="334">
        <v>9.0499999999999997E-2</v>
      </c>
      <c r="O263" s="330"/>
      <c r="S263" s="334" t="s">
        <v>107</v>
      </c>
      <c r="T263" s="334" t="s">
        <v>1076</v>
      </c>
    </row>
    <row r="264" spans="1:22" s="334" customFormat="1" x14ac:dyDescent="0.3">
      <c r="B264" s="334">
        <v>1805</v>
      </c>
      <c r="C264" s="334" t="s">
        <v>1074</v>
      </c>
      <c r="D264" s="334" t="s">
        <v>1374</v>
      </c>
      <c r="E264" s="334" t="s">
        <v>4</v>
      </c>
      <c r="G264" s="323">
        <v>41805</v>
      </c>
      <c r="H264" s="323">
        <v>48867</v>
      </c>
      <c r="I264" s="336">
        <f t="shared" si="5"/>
        <v>7062</v>
      </c>
      <c r="M264" s="337">
        <v>4094.36</v>
      </c>
      <c r="N264" s="334">
        <v>9.2999999999999999E-2</v>
      </c>
      <c r="O264" s="330"/>
      <c r="S264" s="334" t="s">
        <v>107</v>
      </c>
      <c r="T264" s="334" t="s">
        <v>1375</v>
      </c>
    </row>
    <row r="265" spans="1:22" s="334" customFormat="1" x14ac:dyDescent="0.3">
      <c r="B265" s="334">
        <v>1825</v>
      </c>
      <c r="C265" s="334" t="s">
        <v>907</v>
      </c>
      <c r="D265" s="334" t="s">
        <v>908</v>
      </c>
      <c r="E265" s="334" t="s">
        <v>4</v>
      </c>
      <c r="G265" s="323">
        <v>169949</v>
      </c>
      <c r="H265" s="323">
        <v>175442</v>
      </c>
      <c r="I265" s="336">
        <f t="shared" ref="I265:I292" si="6">H265-G265</f>
        <v>5493</v>
      </c>
      <c r="M265" s="337">
        <v>2367.87</v>
      </c>
      <c r="N265" s="334">
        <v>9.5500000000000002E-2</v>
      </c>
      <c r="S265" s="334" t="s">
        <v>301</v>
      </c>
      <c r="T265" s="334" t="s">
        <v>916</v>
      </c>
    </row>
    <row r="266" spans="1:22" s="334" customFormat="1" x14ac:dyDescent="0.3">
      <c r="B266" s="334">
        <v>1825</v>
      </c>
      <c r="C266" s="334" t="s">
        <v>907</v>
      </c>
      <c r="D266" s="334" t="s">
        <v>909</v>
      </c>
      <c r="E266" s="334" t="s">
        <v>4</v>
      </c>
      <c r="G266" s="323">
        <v>223016</v>
      </c>
      <c r="H266" s="323">
        <v>228473</v>
      </c>
      <c r="I266" s="336">
        <f t="shared" si="6"/>
        <v>5457</v>
      </c>
      <c r="M266" s="337">
        <v>2367.87</v>
      </c>
      <c r="N266" s="334">
        <v>9.5500000000000002E-2</v>
      </c>
      <c r="S266" s="334" t="s">
        <v>301</v>
      </c>
      <c r="T266" s="334" t="s">
        <v>916</v>
      </c>
    </row>
    <row r="267" spans="1:22" s="334" customFormat="1" x14ac:dyDescent="0.3">
      <c r="B267" s="334">
        <v>1825</v>
      </c>
      <c r="C267" s="334" t="s">
        <v>907</v>
      </c>
      <c r="D267" s="334" t="s">
        <v>910</v>
      </c>
      <c r="E267" s="334" t="s">
        <v>4</v>
      </c>
      <c r="G267" s="323">
        <v>170330</v>
      </c>
      <c r="H267" s="323">
        <v>175838</v>
      </c>
      <c r="I267" s="336">
        <f t="shared" si="6"/>
        <v>5508</v>
      </c>
      <c r="M267" s="337">
        <v>2367.87</v>
      </c>
      <c r="N267" s="334">
        <v>9.5500000000000002E-2</v>
      </c>
      <c r="S267" s="334" t="s">
        <v>301</v>
      </c>
      <c r="T267" s="334" t="s">
        <v>916</v>
      </c>
    </row>
    <row r="268" spans="1:22" s="334" customFormat="1" x14ac:dyDescent="0.3">
      <c r="B268" s="334">
        <v>1825</v>
      </c>
      <c r="C268" s="334" t="s">
        <v>907</v>
      </c>
      <c r="D268" s="334" t="s">
        <v>911</v>
      </c>
      <c r="E268" s="334" t="s">
        <v>4</v>
      </c>
      <c r="G268" s="323">
        <v>201205</v>
      </c>
      <c r="H268" s="323">
        <v>206549</v>
      </c>
      <c r="I268" s="336">
        <f t="shared" si="6"/>
        <v>5344</v>
      </c>
      <c r="M268" s="337">
        <v>2367.87</v>
      </c>
      <c r="N268" s="334">
        <v>9.5500000000000002E-2</v>
      </c>
      <c r="S268" s="334" t="s">
        <v>301</v>
      </c>
      <c r="T268" s="334" t="s">
        <v>916</v>
      </c>
    </row>
    <row r="269" spans="1:22" s="334" customFormat="1" x14ac:dyDescent="0.3">
      <c r="B269" s="334">
        <v>1825</v>
      </c>
      <c r="C269" s="334" t="s">
        <v>907</v>
      </c>
      <c r="D269" s="334" t="s">
        <v>912</v>
      </c>
      <c r="E269" s="334" t="s">
        <v>4</v>
      </c>
      <c r="G269" s="323">
        <v>220650</v>
      </c>
      <c r="H269" s="323">
        <v>223039</v>
      </c>
      <c r="I269" s="336">
        <f t="shared" si="6"/>
        <v>2389</v>
      </c>
      <c r="M269" s="337">
        <v>2367.87</v>
      </c>
      <c r="N269" s="334">
        <v>9.5500000000000002E-2</v>
      </c>
      <c r="S269" s="334" t="s">
        <v>301</v>
      </c>
      <c r="T269" s="334" t="s">
        <v>1508</v>
      </c>
      <c r="V269" s="334" t="s">
        <v>916</v>
      </c>
    </row>
    <row r="270" spans="1:22" s="334" customFormat="1" x14ac:dyDescent="0.3">
      <c r="B270" s="321">
        <v>1836</v>
      </c>
      <c r="C270" s="321" t="s">
        <v>944</v>
      </c>
      <c r="D270" s="334" t="s">
        <v>947</v>
      </c>
      <c r="E270" s="334" t="s">
        <v>4</v>
      </c>
      <c r="G270" s="323">
        <v>222031</v>
      </c>
      <c r="H270" s="323">
        <v>225441</v>
      </c>
      <c r="I270" s="336">
        <f t="shared" si="6"/>
        <v>3410</v>
      </c>
      <c r="M270" s="337">
        <v>3340.78</v>
      </c>
      <c r="N270" s="334">
        <v>8.2699999999999996E-2</v>
      </c>
      <c r="O270" s="334" t="s">
        <v>949</v>
      </c>
      <c r="S270" s="334" t="s">
        <v>303</v>
      </c>
      <c r="T270" s="334" t="s">
        <v>948</v>
      </c>
    </row>
    <row r="271" spans="1:22" s="334" customFormat="1" x14ac:dyDescent="0.3">
      <c r="B271" s="334">
        <v>1837</v>
      </c>
      <c r="C271" s="334" t="s">
        <v>945</v>
      </c>
      <c r="D271" s="334" t="s">
        <v>946</v>
      </c>
      <c r="E271" s="334" t="s">
        <v>4</v>
      </c>
      <c r="G271" s="323">
        <v>145956</v>
      </c>
      <c r="H271" s="323">
        <v>150533</v>
      </c>
      <c r="I271" s="336">
        <f t="shared" si="6"/>
        <v>4577</v>
      </c>
      <c r="M271" s="337">
        <v>2715.54</v>
      </c>
      <c r="N271" s="334">
        <v>9.4899999999999998E-2</v>
      </c>
      <c r="O271" s="334" t="s">
        <v>950</v>
      </c>
      <c r="S271" s="334" t="s">
        <v>303</v>
      </c>
      <c r="T271" s="334" t="s">
        <v>979</v>
      </c>
    </row>
    <row r="272" spans="1:22" s="334" customFormat="1" x14ac:dyDescent="0.3">
      <c r="B272" s="334">
        <v>1837</v>
      </c>
      <c r="C272" s="334" t="s">
        <v>945</v>
      </c>
      <c r="D272" s="334" t="s">
        <v>1175</v>
      </c>
      <c r="E272" s="334" t="s">
        <v>4</v>
      </c>
      <c r="G272" s="323">
        <v>17346</v>
      </c>
      <c r="H272" s="323">
        <v>17931</v>
      </c>
      <c r="I272" s="336">
        <f t="shared" si="6"/>
        <v>585</v>
      </c>
      <c r="M272" s="337">
        <v>2065</v>
      </c>
      <c r="N272" s="334">
        <v>8.5000000000000006E-2</v>
      </c>
      <c r="O272" s="334" t="s">
        <v>950</v>
      </c>
      <c r="S272" s="334" t="s">
        <v>303</v>
      </c>
      <c r="T272" s="334" t="s">
        <v>1181</v>
      </c>
    </row>
    <row r="273" spans="1:21" s="334" customFormat="1" x14ac:dyDescent="0.3">
      <c r="B273" s="334">
        <v>1837</v>
      </c>
      <c r="C273" s="334" t="s">
        <v>945</v>
      </c>
      <c r="D273" s="334" t="s">
        <v>1176</v>
      </c>
      <c r="E273" s="334" t="s">
        <v>4</v>
      </c>
      <c r="G273" s="323">
        <v>13549</v>
      </c>
      <c r="H273" s="323">
        <v>13767</v>
      </c>
      <c r="I273" s="336">
        <f t="shared" si="6"/>
        <v>218</v>
      </c>
      <c r="M273" s="337">
        <v>2065</v>
      </c>
      <c r="N273" s="334">
        <v>8.5000000000000006E-2</v>
      </c>
      <c r="O273" s="334" t="s">
        <v>950</v>
      </c>
      <c r="S273" s="334" t="s">
        <v>303</v>
      </c>
      <c r="T273" s="334" t="s">
        <v>1181</v>
      </c>
    </row>
    <row r="274" spans="1:21" s="334" customFormat="1" x14ac:dyDescent="0.3">
      <c r="B274" s="334">
        <v>1837</v>
      </c>
      <c r="C274" s="334" t="s">
        <v>945</v>
      </c>
      <c r="D274" s="334" t="s">
        <v>1183</v>
      </c>
      <c r="E274" s="334" t="s">
        <v>4</v>
      </c>
      <c r="G274" s="323">
        <v>4788</v>
      </c>
      <c r="H274" s="323">
        <v>6253</v>
      </c>
      <c r="I274" s="336">
        <f t="shared" si="6"/>
        <v>1465</v>
      </c>
      <c r="M274" s="337">
        <v>2065</v>
      </c>
      <c r="N274" s="334">
        <v>8.5000000000000006E-2</v>
      </c>
      <c r="O274" s="334" t="s">
        <v>950</v>
      </c>
      <c r="S274" s="334" t="s">
        <v>303</v>
      </c>
      <c r="T274" s="334" t="s">
        <v>1181</v>
      </c>
    </row>
    <row r="275" spans="1:21" s="334" customFormat="1" x14ac:dyDescent="0.3">
      <c r="B275" s="334">
        <v>1837</v>
      </c>
      <c r="C275" s="334" t="s">
        <v>945</v>
      </c>
      <c r="D275" s="334" t="s">
        <v>1184</v>
      </c>
      <c r="E275" s="334" t="s">
        <v>4</v>
      </c>
      <c r="G275" s="323">
        <v>18763</v>
      </c>
      <c r="H275" s="323">
        <v>21667</v>
      </c>
      <c r="I275" s="336">
        <f t="shared" si="6"/>
        <v>2904</v>
      </c>
      <c r="M275" s="337">
        <v>2065</v>
      </c>
      <c r="N275" s="334">
        <v>8.5000000000000006E-2</v>
      </c>
      <c r="O275" s="334" t="s">
        <v>950</v>
      </c>
      <c r="S275" s="334" t="s">
        <v>303</v>
      </c>
      <c r="T275" s="334" t="s">
        <v>1181</v>
      </c>
    </row>
    <row r="276" spans="1:21" s="334" customFormat="1" x14ac:dyDescent="0.3">
      <c r="B276" s="334">
        <v>1837</v>
      </c>
      <c r="C276" s="334" t="s">
        <v>945</v>
      </c>
      <c r="D276" s="334" t="s">
        <v>1404</v>
      </c>
      <c r="E276" s="334" t="s">
        <v>4</v>
      </c>
      <c r="G276" s="323">
        <v>8</v>
      </c>
      <c r="H276" s="323">
        <v>8</v>
      </c>
      <c r="I276" s="336">
        <f t="shared" si="6"/>
        <v>0</v>
      </c>
      <c r="M276" s="337">
        <v>1921.87</v>
      </c>
      <c r="N276" s="334">
        <v>0.109</v>
      </c>
      <c r="S276" s="334" t="s">
        <v>303</v>
      </c>
      <c r="T276" s="334" t="s">
        <v>1403</v>
      </c>
    </row>
    <row r="277" spans="1:21" s="334" customFormat="1" x14ac:dyDescent="0.3">
      <c r="B277" s="334">
        <v>1837</v>
      </c>
      <c r="C277" s="334" t="s">
        <v>945</v>
      </c>
      <c r="D277" s="334" t="s">
        <v>1405</v>
      </c>
      <c r="E277" s="334" t="s">
        <v>4</v>
      </c>
      <c r="G277" s="323">
        <v>16</v>
      </c>
      <c r="H277" s="323">
        <v>16</v>
      </c>
      <c r="I277" s="336">
        <f t="shared" si="6"/>
        <v>0</v>
      </c>
      <c r="M277" s="337">
        <v>1921.87</v>
      </c>
      <c r="N277" s="334">
        <v>0.109</v>
      </c>
      <c r="S277" s="334" t="s">
        <v>303</v>
      </c>
      <c r="T277" s="334" t="s">
        <v>1403</v>
      </c>
    </row>
    <row r="278" spans="1:21" s="334" customFormat="1" x14ac:dyDescent="0.3">
      <c r="B278" s="334">
        <v>1837</v>
      </c>
      <c r="C278" s="334" t="s">
        <v>945</v>
      </c>
      <c r="D278" s="334" t="s">
        <v>1406</v>
      </c>
      <c r="E278" s="334" t="s">
        <v>4</v>
      </c>
      <c r="G278" s="323">
        <v>1950</v>
      </c>
      <c r="H278" s="323">
        <v>2562</v>
      </c>
      <c r="I278" s="336">
        <f t="shared" si="6"/>
        <v>612</v>
      </c>
      <c r="M278" s="337">
        <v>1921.87</v>
      </c>
      <c r="N278" s="334">
        <v>0.109</v>
      </c>
      <c r="S278" s="334" t="s">
        <v>303</v>
      </c>
      <c r="T278" s="334" t="s">
        <v>1403</v>
      </c>
    </row>
    <row r="279" spans="1:21" s="334" customFormat="1" x14ac:dyDescent="0.3">
      <c r="B279" s="334">
        <v>1837</v>
      </c>
      <c r="C279" s="334" t="s">
        <v>945</v>
      </c>
      <c r="D279" s="334" t="s">
        <v>1407</v>
      </c>
      <c r="E279" s="334" t="s">
        <v>4</v>
      </c>
      <c r="G279" s="323">
        <v>22</v>
      </c>
      <c r="H279" s="323">
        <v>22</v>
      </c>
      <c r="I279" s="336">
        <f t="shared" si="6"/>
        <v>0</v>
      </c>
      <c r="M279" s="337">
        <v>1921.87</v>
      </c>
      <c r="N279" s="334">
        <v>0.109</v>
      </c>
      <c r="S279" s="334" t="s">
        <v>303</v>
      </c>
      <c r="T279" s="334" t="s">
        <v>1403</v>
      </c>
    </row>
    <row r="280" spans="1:21" s="334" customFormat="1" x14ac:dyDescent="0.3">
      <c r="B280" s="334">
        <v>1837</v>
      </c>
      <c r="C280" s="334" t="s">
        <v>945</v>
      </c>
      <c r="D280" s="334" t="s">
        <v>1564</v>
      </c>
      <c r="E280" s="334" t="s">
        <v>4</v>
      </c>
      <c r="G280" s="323">
        <v>1294</v>
      </c>
      <c r="H280" s="323">
        <v>7932</v>
      </c>
      <c r="I280" s="336">
        <f t="shared" si="6"/>
        <v>6638</v>
      </c>
      <c r="M280" s="337">
        <v>3696.29</v>
      </c>
      <c r="N280" s="334">
        <v>8.5000000000000006E-2</v>
      </c>
      <c r="S280" s="334" t="s">
        <v>303</v>
      </c>
      <c r="T280" s="334" t="s">
        <v>1565</v>
      </c>
    </row>
    <row r="281" spans="1:21" s="334" customFormat="1" x14ac:dyDescent="0.3">
      <c r="A281" s="331"/>
      <c r="B281" s="343">
        <v>1860</v>
      </c>
      <c r="C281" s="334" t="s">
        <v>1126</v>
      </c>
      <c r="D281" s="334" t="s">
        <v>1127</v>
      </c>
      <c r="E281" s="334" t="s">
        <v>4</v>
      </c>
      <c r="G281" s="323">
        <v>68287</v>
      </c>
      <c r="H281" s="323">
        <v>72134</v>
      </c>
      <c r="I281" s="336">
        <f t="shared" si="6"/>
        <v>3847</v>
      </c>
      <c r="L281" s="336"/>
      <c r="M281" s="337">
        <v>2813.5</v>
      </c>
      <c r="N281" s="338">
        <v>9.4799999999999995E-2</v>
      </c>
      <c r="O281" s="330">
        <v>0</v>
      </c>
      <c r="P281" s="329"/>
      <c r="Q281" s="329"/>
      <c r="R281" s="330"/>
      <c r="S281" s="334" t="s">
        <v>107</v>
      </c>
      <c r="T281" s="334" t="s">
        <v>1128</v>
      </c>
      <c r="U281" s="321"/>
    </row>
    <row r="282" spans="1:21" s="334" customFormat="1" x14ac:dyDescent="0.3">
      <c r="A282" s="331"/>
      <c r="B282" s="343">
        <v>1860</v>
      </c>
      <c r="C282" s="334" t="s">
        <v>1126</v>
      </c>
      <c r="D282" s="334" t="s">
        <v>1222</v>
      </c>
      <c r="E282" s="334" t="s">
        <v>4</v>
      </c>
      <c r="G282" s="323">
        <v>42534</v>
      </c>
      <c r="H282" s="323">
        <v>45605</v>
      </c>
      <c r="I282" s="336">
        <f t="shared" si="6"/>
        <v>3071</v>
      </c>
      <c r="L282" s="336"/>
      <c r="M282" s="337">
        <v>3526.73</v>
      </c>
      <c r="N282" s="338">
        <v>9.5000000000000001E-2</v>
      </c>
      <c r="O282" s="330"/>
      <c r="P282" s="329"/>
      <c r="Q282" s="329"/>
      <c r="R282" s="330"/>
      <c r="S282" s="334" t="s">
        <v>107</v>
      </c>
      <c r="T282" s="345" t="s">
        <v>1223</v>
      </c>
      <c r="U282" s="321"/>
    </row>
    <row r="283" spans="1:21" s="334" customFormat="1" x14ac:dyDescent="0.3">
      <c r="A283" s="331"/>
      <c r="B283" s="343">
        <v>1860</v>
      </c>
      <c r="C283" s="334" t="s">
        <v>1126</v>
      </c>
      <c r="D283" s="334" t="s">
        <v>1303</v>
      </c>
      <c r="E283" s="334" t="s">
        <v>4</v>
      </c>
      <c r="G283" s="323">
        <v>31370</v>
      </c>
      <c r="H283" s="323">
        <v>35174</v>
      </c>
      <c r="I283" s="336">
        <f t="shared" si="6"/>
        <v>3804</v>
      </c>
      <c r="L283" s="336"/>
      <c r="M283" s="337">
        <v>3526.73</v>
      </c>
      <c r="N283" s="338">
        <v>9.5000000000000001E-2</v>
      </c>
      <c r="O283" s="330"/>
      <c r="P283" s="329"/>
      <c r="Q283" s="329"/>
      <c r="R283" s="330"/>
      <c r="S283" s="334" t="s">
        <v>107</v>
      </c>
      <c r="T283" s="345" t="s">
        <v>1304</v>
      </c>
      <c r="U283" s="321"/>
    </row>
    <row r="284" spans="1:21" s="334" customFormat="1" x14ac:dyDescent="0.3">
      <c r="B284" s="334">
        <v>1863</v>
      </c>
      <c r="C284" s="321" t="s">
        <v>1008</v>
      </c>
      <c r="D284" s="334" t="s">
        <v>964</v>
      </c>
      <c r="E284" s="334" t="s">
        <v>4</v>
      </c>
      <c r="I284" s="336">
        <f t="shared" si="6"/>
        <v>0</v>
      </c>
      <c r="M284" s="337">
        <v>4715.6400000000003</v>
      </c>
      <c r="N284" s="334">
        <v>0</v>
      </c>
      <c r="S284" s="334" t="s">
        <v>107</v>
      </c>
      <c r="T284" s="334" t="s">
        <v>1108</v>
      </c>
    </row>
    <row r="285" spans="1:21" s="334" customFormat="1" x14ac:dyDescent="0.3">
      <c r="B285" s="334">
        <v>1863</v>
      </c>
      <c r="C285" s="321" t="s">
        <v>1008</v>
      </c>
      <c r="D285" s="334" t="s">
        <v>965</v>
      </c>
      <c r="E285" s="334" t="s">
        <v>4</v>
      </c>
      <c r="I285" s="336">
        <f t="shared" si="6"/>
        <v>0</v>
      </c>
      <c r="M285" s="337">
        <v>4715.6400000000003</v>
      </c>
      <c r="N285" s="334">
        <v>0</v>
      </c>
      <c r="S285" s="334" t="s">
        <v>107</v>
      </c>
      <c r="T285" s="334" t="s">
        <v>1108</v>
      </c>
    </row>
    <row r="286" spans="1:21" s="334" customFormat="1" x14ac:dyDescent="0.3">
      <c r="B286" s="334">
        <v>1863</v>
      </c>
      <c r="C286" s="321" t="s">
        <v>1008</v>
      </c>
      <c r="D286" s="322" t="s">
        <v>966</v>
      </c>
      <c r="E286" s="334" t="s">
        <v>4</v>
      </c>
      <c r="I286" s="336">
        <f t="shared" si="6"/>
        <v>0</v>
      </c>
      <c r="M286" s="337">
        <v>3273.55</v>
      </c>
      <c r="N286" s="334">
        <v>0</v>
      </c>
      <c r="S286" s="334" t="s">
        <v>107</v>
      </c>
      <c r="T286" s="334" t="s">
        <v>1108</v>
      </c>
    </row>
    <row r="287" spans="1:21" s="334" customFormat="1" x14ac:dyDescent="0.3">
      <c r="B287" s="334" t="s">
        <v>1156</v>
      </c>
      <c r="C287" s="334" t="s">
        <v>1157</v>
      </c>
      <c r="D287" s="335" t="s">
        <v>921</v>
      </c>
      <c r="E287" s="334" t="s">
        <v>4</v>
      </c>
      <c r="I287" s="336">
        <f t="shared" si="6"/>
        <v>0</v>
      </c>
      <c r="M287" s="337">
        <v>4173.47</v>
      </c>
      <c r="N287" s="334">
        <v>0</v>
      </c>
      <c r="Q287" s="337">
        <v>4348.91</v>
      </c>
      <c r="S287" s="334" t="s">
        <v>107</v>
      </c>
      <c r="T287" s="334" t="s">
        <v>1108</v>
      </c>
    </row>
    <row r="288" spans="1:21" s="334" customFormat="1" x14ac:dyDescent="0.3">
      <c r="B288" s="334" t="s">
        <v>1156</v>
      </c>
      <c r="C288" s="334" t="s">
        <v>1157</v>
      </c>
      <c r="D288" s="335" t="s">
        <v>967</v>
      </c>
      <c r="E288" s="334" t="s">
        <v>4</v>
      </c>
      <c r="I288" s="336">
        <f t="shared" si="6"/>
        <v>0</v>
      </c>
      <c r="M288" s="337">
        <v>4173.47</v>
      </c>
      <c r="N288" s="334">
        <v>0</v>
      </c>
      <c r="Q288" s="337">
        <v>4348.91</v>
      </c>
      <c r="S288" s="334" t="s">
        <v>107</v>
      </c>
      <c r="T288" s="334" t="s">
        <v>1108</v>
      </c>
    </row>
    <row r="289" spans="1:20" s="334" customFormat="1" x14ac:dyDescent="0.3">
      <c r="B289" s="334">
        <v>1866</v>
      </c>
      <c r="C289" s="334" t="s">
        <v>1010</v>
      </c>
      <c r="D289" s="335" t="s">
        <v>1011</v>
      </c>
      <c r="E289" s="334" t="s">
        <v>4</v>
      </c>
      <c r="I289" s="336">
        <f t="shared" si="6"/>
        <v>0</v>
      </c>
      <c r="M289" s="337">
        <v>2732.96</v>
      </c>
      <c r="N289" s="334">
        <v>0</v>
      </c>
      <c r="S289" s="334" t="s">
        <v>107</v>
      </c>
      <c r="T289" s="334" t="s">
        <v>1016</v>
      </c>
    </row>
    <row r="290" spans="1:20" s="334" customFormat="1" x14ac:dyDescent="0.3">
      <c r="B290" s="334">
        <v>1873</v>
      </c>
      <c r="C290" s="334" t="s">
        <v>1138</v>
      </c>
      <c r="D290" s="334" t="s">
        <v>1139</v>
      </c>
      <c r="E290" s="334" t="s">
        <v>4</v>
      </c>
      <c r="G290" s="323">
        <v>53884</v>
      </c>
      <c r="H290" s="323">
        <v>56987</v>
      </c>
      <c r="I290" s="336">
        <f>H290-G290</f>
        <v>3103</v>
      </c>
      <c r="M290" s="337">
        <v>3427.64</v>
      </c>
      <c r="N290" s="334">
        <v>0.11700000000000001</v>
      </c>
      <c r="S290" s="334" t="s">
        <v>107</v>
      </c>
      <c r="T290" s="334" t="s">
        <v>1140</v>
      </c>
    </row>
    <row r="291" spans="1:20" s="334" customFormat="1" x14ac:dyDescent="0.3">
      <c r="A291" s="422" t="s">
        <v>1416</v>
      </c>
      <c r="B291" s="334">
        <v>1884</v>
      </c>
      <c r="C291" s="334" t="s">
        <v>1165</v>
      </c>
      <c r="D291" s="334" t="s">
        <v>1166</v>
      </c>
      <c r="E291" s="334" t="s">
        <v>4</v>
      </c>
      <c r="G291" s="323">
        <v>220798</v>
      </c>
      <c r="H291" s="323">
        <v>234665</v>
      </c>
      <c r="I291" s="336">
        <f t="shared" si="6"/>
        <v>13867</v>
      </c>
      <c r="M291" s="337">
        <v>3804.32</v>
      </c>
      <c r="N291" s="334">
        <v>9.5000000000000001E-2</v>
      </c>
      <c r="T291" s="334" t="s">
        <v>1168</v>
      </c>
    </row>
    <row r="292" spans="1:20" s="334" customFormat="1" x14ac:dyDescent="0.3">
      <c r="A292" s="186" t="s">
        <v>1259</v>
      </c>
      <c r="B292" s="334">
        <v>1949</v>
      </c>
      <c r="C292" s="334" t="s">
        <v>1144</v>
      </c>
      <c r="D292" s="334" t="s">
        <v>1145</v>
      </c>
      <c r="E292" s="334" t="s">
        <v>4</v>
      </c>
      <c r="G292" s="323">
        <v>41095</v>
      </c>
      <c r="H292" s="323">
        <v>44500</v>
      </c>
      <c r="I292" s="336">
        <f t="shared" si="6"/>
        <v>3405</v>
      </c>
      <c r="M292" s="337">
        <v>1693.49</v>
      </c>
      <c r="N292" s="334">
        <v>9.6799999999999997E-2</v>
      </c>
      <c r="S292" s="334" t="s">
        <v>107</v>
      </c>
      <c r="T292" s="334" t="s">
        <v>1146</v>
      </c>
    </row>
    <row r="293" spans="1:20" s="334" customFormat="1" x14ac:dyDescent="0.3">
      <c r="B293" s="334">
        <v>1963</v>
      </c>
      <c r="C293" s="334" t="s">
        <v>1297</v>
      </c>
      <c r="D293" s="334" t="s">
        <v>1298</v>
      </c>
      <c r="E293" s="334" t="s">
        <v>4</v>
      </c>
      <c r="G293" s="323">
        <v>142970</v>
      </c>
      <c r="H293" s="323">
        <v>155162</v>
      </c>
      <c r="I293" s="336">
        <f>H293-G293</f>
        <v>12192</v>
      </c>
      <c r="M293" s="337">
        <v>4329.5600000000004</v>
      </c>
      <c r="N293" s="334">
        <v>9.8000000000000004E-2</v>
      </c>
      <c r="S293" s="334" t="s">
        <v>303</v>
      </c>
      <c r="T293" s="334" t="s">
        <v>1300</v>
      </c>
    </row>
    <row r="294" spans="1:20" s="334" customFormat="1" x14ac:dyDescent="0.3">
      <c r="B294" s="334">
        <v>1963</v>
      </c>
      <c r="C294" s="334" t="s">
        <v>1297</v>
      </c>
      <c r="D294" s="334" t="s">
        <v>1299</v>
      </c>
      <c r="E294" s="334" t="s">
        <v>4</v>
      </c>
      <c r="G294" s="323">
        <v>81449</v>
      </c>
      <c r="H294" s="323">
        <v>90088</v>
      </c>
      <c r="I294" s="336">
        <f>H294-G294</f>
        <v>8639</v>
      </c>
      <c r="M294" s="337">
        <v>4329.5600000000004</v>
      </c>
      <c r="N294" s="334">
        <v>9.8000000000000004E-2</v>
      </c>
      <c r="S294" s="334" t="s">
        <v>303</v>
      </c>
      <c r="T294" s="334" t="s">
        <v>1300</v>
      </c>
    </row>
    <row r="295" spans="1:20" s="334" customFormat="1" x14ac:dyDescent="0.3">
      <c r="A295" s="186" t="s">
        <v>1511</v>
      </c>
      <c r="B295" s="334">
        <v>2007</v>
      </c>
      <c r="C295" s="334" t="s">
        <v>1376</v>
      </c>
      <c r="D295" s="334" t="s">
        <v>1377</v>
      </c>
      <c r="E295" s="334" t="s">
        <v>4</v>
      </c>
      <c r="G295" s="323">
        <v>20648</v>
      </c>
      <c r="H295" s="323">
        <v>21458</v>
      </c>
      <c r="I295" s="336">
        <f>H295-G295</f>
        <v>810</v>
      </c>
      <c r="M295" s="337">
        <v>3169.89</v>
      </c>
      <c r="N295" s="334">
        <v>0.09</v>
      </c>
      <c r="S295" s="334" t="s">
        <v>301</v>
      </c>
      <c r="T295" s="334" t="s">
        <v>1378</v>
      </c>
    </row>
    <row r="296" spans="1:20" s="334" customFormat="1" x14ac:dyDescent="0.3">
      <c r="B296" s="321">
        <v>2013</v>
      </c>
      <c r="C296" s="321" t="s">
        <v>1426</v>
      </c>
      <c r="D296" s="321" t="s">
        <v>1441</v>
      </c>
      <c r="E296" s="334" t="s">
        <v>4</v>
      </c>
      <c r="G296" s="323">
        <v>39092</v>
      </c>
      <c r="H296" s="323">
        <v>47633</v>
      </c>
      <c r="I296" s="336">
        <f t="shared" ref="I296:I316" si="7">H296-G296</f>
        <v>8541</v>
      </c>
      <c r="M296" s="337">
        <v>3395</v>
      </c>
      <c r="N296" s="334">
        <v>0.09</v>
      </c>
      <c r="S296" s="334" t="s">
        <v>301</v>
      </c>
      <c r="T296" s="334" t="s">
        <v>1442</v>
      </c>
    </row>
    <row r="297" spans="1:20" s="334" customFormat="1" x14ac:dyDescent="0.3">
      <c r="B297" s="321">
        <v>2013</v>
      </c>
      <c r="C297" s="321" t="s">
        <v>1426</v>
      </c>
      <c r="D297" s="321" t="s">
        <v>1431</v>
      </c>
      <c r="E297" s="334" t="s">
        <v>4</v>
      </c>
      <c r="G297" s="323">
        <v>40029</v>
      </c>
      <c r="H297" s="323">
        <v>46806</v>
      </c>
      <c r="I297" s="336">
        <f t="shared" si="7"/>
        <v>6777</v>
      </c>
      <c r="M297" s="337">
        <v>3395</v>
      </c>
      <c r="N297" s="334">
        <v>0.09</v>
      </c>
      <c r="S297" s="334" t="s">
        <v>301</v>
      </c>
      <c r="T297" s="334" t="s">
        <v>1432</v>
      </c>
    </row>
    <row r="298" spans="1:20" s="334" customFormat="1" x14ac:dyDescent="0.3">
      <c r="B298" s="321">
        <v>2013</v>
      </c>
      <c r="C298" s="321" t="s">
        <v>1426</v>
      </c>
      <c r="D298" s="321" t="s">
        <v>1434</v>
      </c>
      <c r="E298" s="334" t="s">
        <v>4</v>
      </c>
      <c r="G298" s="323">
        <v>38911</v>
      </c>
      <c r="H298" s="323">
        <v>47835</v>
      </c>
      <c r="I298" s="336">
        <f t="shared" si="7"/>
        <v>8924</v>
      </c>
      <c r="M298" s="337">
        <v>3395</v>
      </c>
      <c r="N298" s="334">
        <v>0.09</v>
      </c>
      <c r="S298" s="334" t="s">
        <v>301</v>
      </c>
      <c r="T298" s="334" t="s">
        <v>1432</v>
      </c>
    </row>
    <row r="299" spans="1:20" s="334" customFormat="1" x14ac:dyDescent="0.3">
      <c r="B299" s="321">
        <v>2013</v>
      </c>
      <c r="C299" s="321" t="s">
        <v>1426</v>
      </c>
      <c r="D299" s="321" t="s">
        <v>1427</v>
      </c>
      <c r="E299" s="334" t="s">
        <v>4</v>
      </c>
      <c r="G299" s="323">
        <v>48124</v>
      </c>
      <c r="H299" s="323">
        <v>57117</v>
      </c>
      <c r="I299" s="336">
        <f t="shared" si="7"/>
        <v>8993</v>
      </c>
      <c r="M299" s="337">
        <v>3422</v>
      </c>
      <c r="N299" s="334">
        <v>0.09</v>
      </c>
      <c r="S299" s="334" t="s">
        <v>301</v>
      </c>
      <c r="T299" s="334" t="s">
        <v>1428</v>
      </c>
    </row>
    <row r="300" spans="1:20" s="334" customFormat="1" ht="17.25" customHeight="1" x14ac:dyDescent="0.3">
      <c r="A300" s="309" t="s">
        <v>1514</v>
      </c>
      <c r="B300" s="321">
        <v>2017</v>
      </c>
      <c r="C300" s="321" t="s">
        <v>1429</v>
      </c>
      <c r="D300" s="321" t="s">
        <v>1430</v>
      </c>
      <c r="E300" s="334" t="s">
        <v>4</v>
      </c>
      <c r="G300" s="323">
        <v>59217</v>
      </c>
      <c r="H300" s="323">
        <v>64272</v>
      </c>
      <c r="I300" s="336">
        <f>H300-G300</f>
        <v>5055</v>
      </c>
      <c r="J300" s="334">
        <v>579</v>
      </c>
      <c r="K300" s="334">
        <v>647240</v>
      </c>
      <c r="M300" s="337">
        <v>3398.65</v>
      </c>
      <c r="N300" s="334">
        <v>9.5000000000000001E-2</v>
      </c>
      <c r="S300" s="334" t="s">
        <v>303</v>
      </c>
      <c r="T300" s="334" t="s">
        <v>1433</v>
      </c>
    </row>
    <row r="301" spans="1:20" s="334" customFormat="1" x14ac:dyDescent="0.3">
      <c r="B301" s="321">
        <v>2017</v>
      </c>
      <c r="C301" s="321" t="s">
        <v>1429</v>
      </c>
      <c r="D301" s="321" t="s">
        <v>1448</v>
      </c>
      <c r="E301" s="334" t="s">
        <v>4</v>
      </c>
      <c r="G301" s="323">
        <v>52020</v>
      </c>
      <c r="H301" s="323">
        <v>59873</v>
      </c>
      <c r="I301" s="336">
        <f>H301-G301</f>
        <v>7853</v>
      </c>
      <c r="J301" s="334">
        <v>5792</v>
      </c>
      <c r="K301" s="334">
        <v>600344</v>
      </c>
      <c r="M301" s="337">
        <v>3575.31</v>
      </c>
      <c r="N301" s="334">
        <v>9.5000000000000001E-2</v>
      </c>
      <c r="S301" s="334" t="s">
        <v>303</v>
      </c>
      <c r="T301" s="334" t="s">
        <v>1453</v>
      </c>
    </row>
    <row r="302" spans="1:20" s="334" customFormat="1" x14ac:dyDescent="0.3">
      <c r="A302" s="334" t="s">
        <v>1501</v>
      </c>
      <c r="B302" s="321">
        <v>2017</v>
      </c>
      <c r="C302" s="321" t="s">
        <v>1429</v>
      </c>
      <c r="D302" s="321" t="s">
        <v>1443</v>
      </c>
      <c r="E302" s="334" t="s">
        <v>4</v>
      </c>
      <c r="G302" s="323">
        <v>56302</v>
      </c>
      <c r="H302" s="323">
        <v>65126</v>
      </c>
      <c r="I302" s="336">
        <f>H302-G302</f>
        <v>8824</v>
      </c>
      <c r="J302" s="334">
        <v>5793</v>
      </c>
      <c r="K302" s="334">
        <v>600332</v>
      </c>
      <c r="M302" s="337">
        <v>3575.31</v>
      </c>
      <c r="N302" s="334">
        <v>9.5000000000000001E-2</v>
      </c>
      <c r="S302" s="334" t="s">
        <v>303</v>
      </c>
      <c r="T302" s="334" t="s">
        <v>1444</v>
      </c>
    </row>
    <row r="303" spans="1:20" s="334" customFormat="1" x14ac:dyDescent="0.3">
      <c r="B303" s="321">
        <v>2017</v>
      </c>
      <c r="C303" s="321" t="s">
        <v>1429</v>
      </c>
      <c r="D303" s="321" t="s">
        <v>1449</v>
      </c>
      <c r="E303" s="334" t="s">
        <v>4</v>
      </c>
      <c r="G303" s="323">
        <v>39897</v>
      </c>
      <c r="H303" s="323">
        <v>47020</v>
      </c>
      <c r="I303" s="336">
        <f t="shared" si="7"/>
        <v>7123</v>
      </c>
      <c r="J303" s="334">
        <v>5794</v>
      </c>
      <c r="K303" s="334">
        <v>899991</v>
      </c>
      <c r="M303" s="337">
        <v>3695.65</v>
      </c>
      <c r="N303" s="334">
        <v>9.5000000000000001E-2</v>
      </c>
      <c r="S303" s="334" t="s">
        <v>303</v>
      </c>
      <c r="T303" s="334" t="s">
        <v>1451</v>
      </c>
    </row>
    <row r="304" spans="1:20" s="334" customFormat="1" x14ac:dyDescent="0.3">
      <c r="B304" s="321">
        <v>2017</v>
      </c>
      <c r="C304" s="321" t="s">
        <v>1429</v>
      </c>
      <c r="D304" s="321" t="s">
        <v>1450</v>
      </c>
      <c r="E304" s="334" t="s">
        <v>4</v>
      </c>
      <c r="G304" s="323">
        <v>43639</v>
      </c>
      <c r="H304" s="323">
        <v>47571</v>
      </c>
      <c r="I304" s="336">
        <f t="shared" si="7"/>
        <v>3932</v>
      </c>
      <c r="J304" s="334">
        <v>567</v>
      </c>
      <c r="K304" s="334">
        <v>682634</v>
      </c>
      <c r="M304" s="337">
        <v>3633.65</v>
      </c>
      <c r="N304" s="334">
        <v>9.5000000000000001E-2</v>
      </c>
      <c r="S304" s="334" t="s">
        <v>303</v>
      </c>
      <c r="T304" s="334" t="s">
        <v>1452</v>
      </c>
    </row>
    <row r="305" spans="1:20" s="334" customFormat="1" x14ac:dyDescent="0.3">
      <c r="B305" s="321">
        <v>2017</v>
      </c>
      <c r="C305" s="321" t="s">
        <v>1429</v>
      </c>
      <c r="D305" s="321" t="s">
        <v>1471</v>
      </c>
      <c r="E305" s="334" t="s">
        <v>4</v>
      </c>
      <c r="G305" s="323">
        <v>38414</v>
      </c>
      <c r="H305" s="323">
        <v>46221</v>
      </c>
      <c r="I305" s="336">
        <f t="shared" si="7"/>
        <v>7807</v>
      </c>
      <c r="J305" s="334">
        <v>5672</v>
      </c>
      <c r="K305" s="334">
        <v>682635</v>
      </c>
      <c r="M305" s="337">
        <v>3765.65</v>
      </c>
      <c r="N305" s="334">
        <v>9.5000000000000001E-2</v>
      </c>
      <c r="S305" s="334" t="s">
        <v>303</v>
      </c>
      <c r="T305" s="334" t="s">
        <v>1472</v>
      </c>
    </row>
    <row r="306" spans="1:20" s="334" customFormat="1" x14ac:dyDescent="0.3">
      <c r="A306" s="334" t="s">
        <v>1502</v>
      </c>
      <c r="B306" s="321">
        <v>2023</v>
      </c>
      <c r="C306" s="321" t="s">
        <v>1445</v>
      </c>
      <c r="D306" s="321" t="s">
        <v>1446</v>
      </c>
      <c r="E306" s="334" t="s">
        <v>4</v>
      </c>
      <c r="G306" s="323">
        <v>15983</v>
      </c>
      <c r="H306" s="323">
        <v>18180</v>
      </c>
      <c r="I306" s="336">
        <f t="shared" si="7"/>
        <v>2197</v>
      </c>
      <c r="M306" s="337">
        <v>2015</v>
      </c>
      <c r="N306" s="334">
        <v>0.11</v>
      </c>
      <c r="S306" s="334" t="s">
        <v>107</v>
      </c>
      <c r="T306" s="334" t="s">
        <v>1447</v>
      </c>
    </row>
    <row r="307" spans="1:20" s="334" customFormat="1" x14ac:dyDescent="0.3">
      <c r="A307" s="364"/>
      <c r="B307" s="321">
        <v>2027</v>
      </c>
      <c r="C307" s="321" t="s">
        <v>1480</v>
      </c>
      <c r="D307" s="321" t="s">
        <v>1481</v>
      </c>
      <c r="E307" s="334" t="s">
        <v>4</v>
      </c>
      <c r="G307" s="323">
        <v>13604</v>
      </c>
      <c r="H307" s="323">
        <v>17600</v>
      </c>
      <c r="I307" s="336">
        <f t="shared" si="7"/>
        <v>3996</v>
      </c>
      <c r="M307" s="337">
        <v>3698</v>
      </c>
      <c r="N307" s="334">
        <v>0.115</v>
      </c>
      <c r="S307" s="334" t="s">
        <v>107</v>
      </c>
      <c r="T307" s="334" t="s">
        <v>1484</v>
      </c>
    </row>
    <row r="308" spans="1:20" s="334" customFormat="1" x14ac:dyDescent="0.3">
      <c r="A308" s="364" t="s">
        <v>1503</v>
      </c>
      <c r="B308" s="321">
        <v>2027</v>
      </c>
      <c r="C308" s="321" t="s">
        <v>1480</v>
      </c>
      <c r="D308" s="321" t="s">
        <v>1482</v>
      </c>
      <c r="E308" s="334" t="s">
        <v>4</v>
      </c>
      <c r="G308" s="323">
        <v>8498</v>
      </c>
      <c r="H308" s="323">
        <v>11861</v>
      </c>
      <c r="I308" s="336">
        <f t="shared" si="7"/>
        <v>3363</v>
      </c>
      <c r="M308" s="337">
        <v>3545.62</v>
      </c>
      <c r="N308" s="334">
        <v>0.115</v>
      </c>
      <c r="S308" s="334" t="s">
        <v>107</v>
      </c>
      <c r="T308" s="334" t="s">
        <v>1485</v>
      </c>
    </row>
    <row r="309" spans="1:20" s="334" customFormat="1" x14ac:dyDescent="0.3">
      <c r="A309" s="364"/>
      <c r="B309" s="321">
        <v>2027</v>
      </c>
      <c r="C309" s="321" t="s">
        <v>1480</v>
      </c>
      <c r="D309" s="321" t="s">
        <v>1483</v>
      </c>
      <c r="E309" s="334" t="s">
        <v>4</v>
      </c>
      <c r="G309" s="323">
        <v>8414</v>
      </c>
      <c r="H309" s="323">
        <v>8812</v>
      </c>
      <c r="I309" s="336">
        <f t="shared" si="7"/>
        <v>398</v>
      </c>
      <c r="M309" s="337">
        <v>3545.62</v>
      </c>
      <c r="N309" s="334">
        <v>0.115</v>
      </c>
      <c r="S309" s="334" t="s">
        <v>107</v>
      </c>
      <c r="T309" s="334" t="s">
        <v>1486</v>
      </c>
    </row>
    <row r="310" spans="1:20" s="334" customFormat="1" x14ac:dyDescent="0.3">
      <c r="A310" s="364" t="s">
        <v>1490</v>
      </c>
      <c r="B310" s="334">
        <v>836257</v>
      </c>
      <c r="C310" s="334" t="s">
        <v>1398</v>
      </c>
      <c r="D310" s="334" t="s">
        <v>1399</v>
      </c>
      <c r="E310" s="334" t="s">
        <v>4</v>
      </c>
      <c r="G310" s="323">
        <v>20665</v>
      </c>
      <c r="H310" s="323">
        <v>24910</v>
      </c>
      <c r="I310" s="336">
        <f t="shared" si="7"/>
        <v>4245</v>
      </c>
      <c r="M310" s="337">
        <v>3278.58</v>
      </c>
      <c r="N310" s="334">
        <v>9.8000000000000004E-2</v>
      </c>
      <c r="S310" s="334" t="s">
        <v>107</v>
      </c>
      <c r="T310" s="334" t="s">
        <v>1401</v>
      </c>
    </row>
    <row r="311" spans="1:20" s="334" customFormat="1" x14ac:dyDescent="0.3">
      <c r="A311" s="364" t="s">
        <v>1504</v>
      </c>
      <c r="B311" s="334">
        <v>841318</v>
      </c>
      <c r="C311" s="334" t="s">
        <v>1394</v>
      </c>
      <c r="D311" s="334" t="s">
        <v>1395</v>
      </c>
      <c r="E311" s="334" t="s">
        <v>4</v>
      </c>
      <c r="G311" s="323">
        <v>43570</v>
      </c>
      <c r="H311" s="323">
        <v>54993</v>
      </c>
      <c r="I311" s="336">
        <f t="shared" si="7"/>
        <v>11423</v>
      </c>
      <c r="M311" s="337">
        <v>5758.08</v>
      </c>
      <c r="N311" s="334">
        <v>0.105</v>
      </c>
      <c r="S311" s="334" t="s">
        <v>107</v>
      </c>
      <c r="T311" s="334" t="s">
        <v>1400</v>
      </c>
    </row>
    <row r="312" spans="1:20" s="334" customFormat="1" x14ac:dyDescent="0.3">
      <c r="B312" s="334">
        <v>835492</v>
      </c>
      <c r="C312" s="334" t="s">
        <v>1384</v>
      </c>
      <c r="D312" s="334" t="s">
        <v>1385</v>
      </c>
      <c r="E312" s="334" t="s">
        <v>4</v>
      </c>
      <c r="I312" s="336">
        <f t="shared" si="7"/>
        <v>0</v>
      </c>
      <c r="M312" s="337">
        <v>8881.99</v>
      </c>
      <c r="N312" s="334">
        <v>0</v>
      </c>
      <c r="S312" s="334" t="s">
        <v>107</v>
      </c>
      <c r="T312" s="334" t="s">
        <v>1402</v>
      </c>
    </row>
    <row r="313" spans="1:20" s="334" customFormat="1" x14ac:dyDescent="0.3">
      <c r="B313" s="334">
        <v>835492</v>
      </c>
      <c r="C313" s="334" t="s">
        <v>1384</v>
      </c>
      <c r="D313" s="334" t="s">
        <v>1386</v>
      </c>
      <c r="E313" s="334" t="s">
        <v>4</v>
      </c>
      <c r="I313" s="336">
        <f t="shared" si="7"/>
        <v>0</v>
      </c>
      <c r="M313" s="337">
        <v>4513.26</v>
      </c>
      <c r="N313" s="334">
        <v>0</v>
      </c>
      <c r="S313" s="334" t="s">
        <v>107</v>
      </c>
      <c r="T313" s="334" t="s">
        <v>1402</v>
      </c>
    </row>
    <row r="314" spans="1:20" s="334" customFormat="1" x14ac:dyDescent="0.3">
      <c r="B314" s="334">
        <v>835492</v>
      </c>
      <c r="C314" s="334" t="s">
        <v>1384</v>
      </c>
      <c r="D314" s="334" t="s">
        <v>1387</v>
      </c>
      <c r="E314" s="334" t="s">
        <v>4</v>
      </c>
      <c r="I314" s="336">
        <f t="shared" si="7"/>
        <v>0</v>
      </c>
      <c r="M314" s="337">
        <v>4295.1099999999997</v>
      </c>
      <c r="N314" s="334">
        <v>0</v>
      </c>
      <c r="S314" s="334" t="s">
        <v>107</v>
      </c>
      <c r="T314" s="334" t="s">
        <v>1402</v>
      </c>
    </row>
    <row r="315" spans="1:20" s="334" customFormat="1" x14ac:dyDescent="0.3">
      <c r="B315" s="334">
        <v>835492</v>
      </c>
      <c r="C315" s="334" t="s">
        <v>1384</v>
      </c>
      <c r="D315" s="334" t="s">
        <v>1388</v>
      </c>
      <c r="E315" s="334" t="s">
        <v>4</v>
      </c>
      <c r="I315" s="336">
        <f t="shared" si="7"/>
        <v>0</v>
      </c>
      <c r="M315" s="337">
        <v>4295.1099999999997</v>
      </c>
      <c r="N315" s="334">
        <v>0</v>
      </c>
      <c r="S315" s="334" t="s">
        <v>107</v>
      </c>
      <c r="T315" s="334" t="s">
        <v>1402</v>
      </c>
    </row>
    <row r="316" spans="1:20" s="334" customFormat="1" x14ac:dyDescent="0.3">
      <c r="A316" s="189" t="s">
        <v>1477</v>
      </c>
      <c r="B316" s="321">
        <v>2024</v>
      </c>
      <c r="C316" s="321" t="s">
        <v>1454</v>
      </c>
      <c r="D316" s="321" t="s">
        <v>1473</v>
      </c>
      <c r="E316" s="334" t="s">
        <v>4</v>
      </c>
      <c r="G316" s="323">
        <v>7805</v>
      </c>
      <c r="H316" s="323">
        <v>9500</v>
      </c>
      <c r="I316" s="336">
        <f t="shared" si="7"/>
        <v>1695</v>
      </c>
      <c r="M316" s="337">
        <v>3374.32</v>
      </c>
      <c r="N316" s="334">
        <v>9.8000000000000004E-2</v>
      </c>
      <c r="S316" s="334" t="s">
        <v>107</v>
      </c>
      <c r="T316" s="334" t="s">
        <v>1456</v>
      </c>
    </row>
    <row r="319" spans="1:20" x14ac:dyDescent="0.3">
      <c r="C319" s="410"/>
    </row>
  </sheetData>
  <autoFilter ref="A3:V316" xr:uid="{CA822B9C-CDB4-4930-A7A5-53E5915412FA}">
    <sortState xmlns:xlrd2="http://schemas.microsoft.com/office/spreadsheetml/2017/richdata2" ref="A5:V316">
      <sortCondition sortBy="cellColor" ref="H3:H316" dxfId="999"/>
    </sortState>
  </autoFilter>
  <conditionalFormatting sqref="G4:H31 G59:H83 G102:H179 G181:H228 G231:H283 G290:H311 G316:H316">
    <cfRule type="cellIs" dxfId="356" priority="9" operator="equal">
      <formula>0</formula>
    </cfRule>
    <cfRule type="cellIs" dxfId="355" priority="10" operator="equal">
      <formula>""""""</formula>
    </cfRule>
  </conditionalFormatting>
  <conditionalFormatting sqref="G97:H100">
    <cfRule type="cellIs" dxfId="354" priority="5" operator="equal">
      <formula>0</formula>
    </cfRule>
    <cfRule type="cellIs" dxfId="353" priority="6" operator="equal">
      <formula>""""""</formula>
    </cfRule>
  </conditionalFormatting>
  <conditionalFormatting sqref="J20:K20">
    <cfRule type="cellIs" dxfId="352" priority="15" operator="equal">
      <formula>0</formula>
    </cfRule>
    <cfRule type="cellIs" dxfId="351" priority="16" operator="equal">
      <formula>""""""</formula>
    </cfRule>
  </conditionalFormatting>
  <conditionalFormatting sqref="J63:K63">
    <cfRule type="cellIs" dxfId="350" priority="13" operator="equal">
      <formula>0</formula>
    </cfRule>
    <cfRule type="cellIs" dxfId="349" priority="14" operator="equal">
      <formula>""""""</formula>
    </cfRule>
  </conditionalFormatting>
  <conditionalFormatting sqref="J231:K232">
    <cfRule type="cellIs" dxfId="348" priority="11" operator="equal">
      <formula>0</formula>
    </cfRule>
    <cfRule type="cellIs" dxfId="347" priority="12" operator="equal">
      <formula>""""""</formula>
    </cfRule>
  </conditionalFormatting>
  <hyperlinks>
    <hyperlink ref="A235:A236" r:id="rId1" display="corey.hommes@purple.com ONLY" xr:uid="{2ECBEE0F-B41D-4F40-A47C-4B6738518039}"/>
    <hyperlink ref="A182" r:id="rId2" xr:uid="{66CCAE41-424A-425D-B2F0-40B1C41F403A}"/>
    <hyperlink ref="A237" r:id="rId3" xr:uid="{D0CA0750-F879-49CF-8D07-0C112334C0D1}"/>
    <hyperlink ref="B29" r:id="rId4" xr:uid="{C216813B-C676-45F3-AC9D-1603BB92B95F}"/>
    <hyperlink ref="A176" r:id="rId5" xr:uid="{4F130838-FC53-4ECD-B73D-436917538E9C}"/>
    <hyperlink ref="A249" r:id="rId6" xr:uid="{DDD35B67-9706-4696-B116-A9D83FD3B048}"/>
    <hyperlink ref="A231" r:id="rId7" xr:uid="{CD6A0091-3D71-4CF5-887A-0F4C6801D241}"/>
    <hyperlink ref="A4" r:id="rId8" xr:uid="{500A8D3E-4B90-484B-8723-4AABF697BB50}"/>
    <hyperlink ref="B5" r:id="rId9" xr:uid="{E766B63D-8546-41D0-8A16-A6554A300CA7}"/>
    <hyperlink ref="B30" r:id="rId10" xr:uid="{B9064045-C5DC-4FB9-83BE-175A4CAC2C11}"/>
    <hyperlink ref="A292" r:id="rId11" xr:uid="{5A7CEF42-21C6-43C8-91F0-74EABEDBD39B}"/>
    <hyperlink ref="B16" r:id="rId12" xr:uid="{B0323580-C9E6-4243-95FA-7900138EC3A8}"/>
    <hyperlink ref="B133" r:id="rId13" xr:uid="{68CA6E2B-18B6-4152-B164-9F9A0562C490}"/>
    <hyperlink ref="A72" r:id="rId14" xr:uid="{FC5964F6-7B60-46BB-95FA-57C7BFA04B78}"/>
    <hyperlink ref="A291" r:id="rId15" display="mailto:madams@bigstarteam.com" xr:uid="{7333C956-CD45-42F8-8306-92D1FF300A13}"/>
    <hyperlink ref="A310" r:id="rId16" xr:uid="{7A996E31-2E77-4127-AA08-2679E1A5AD07}"/>
    <hyperlink ref="A295" r:id="rId17" display="casey@foragecomplete.com" xr:uid="{C80DAFFA-2B15-4E76-B2DE-D2087C4F886D}"/>
    <hyperlink ref="A181" r:id="rId18" xr:uid="{3C0B792F-E121-4D83-997E-66C604CFC521}"/>
    <hyperlink ref="A316" r:id="rId19" xr:uid="{9077D728-2C30-46FD-B62E-E5D9C7EC5B9F}"/>
    <hyperlink ref="B123" r:id="rId20" xr:uid="{A9AD589C-FE87-4915-B825-8755D7FC589A}"/>
    <hyperlink ref="B124" r:id="rId21" xr:uid="{73067BFD-E7E8-4CA0-AE1F-684B1DA4CE78}"/>
    <hyperlink ref="A234" r:id="rId22" xr:uid="{BC929DC0-AD57-47A3-AE80-583E7B280380}"/>
    <hyperlink ref="A308" r:id="rId23" xr:uid="{ECB1326C-AFB3-4883-B305-0ED1A1B474F1}"/>
    <hyperlink ref="A311" r:id="rId24" xr:uid="{45DB2EF8-EE4B-4BEC-88D8-187E70E67B88}"/>
    <hyperlink ref="A102" r:id="rId25" xr:uid="{C749665B-5197-4CDD-9E19-0049736F5EB4}"/>
  </hyperlinks>
  <pageMargins left="0.7" right="0.7" top="0.75" bottom="0.75" header="0.3" footer="0.3"/>
  <pageSetup paperSize="5" scale="32" fitToHeight="0" orientation="portrait" r:id="rId2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3D4D-34AB-4097-8947-F7FC6CDDE4E2}">
  <sheetPr>
    <pageSetUpPr fitToPage="1"/>
  </sheetPr>
  <dimension ref="A1:V327"/>
  <sheetViews>
    <sheetView zoomScaleNormal="100" workbookViewId="0">
      <pane ySplit="3" topLeftCell="A4" activePane="bottomLeft" state="frozen"/>
      <selection pane="bottomLeft" activeCell="D84" sqref="D84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570312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74329</v>
      </c>
      <c r="H4" s="323">
        <v>75309</v>
      </c>
      <c r="I4" s="323">
        <f t="shared" ref="I4:I43" si="0">H4-G4</f>
        <v>980</v>
      </c>
      <c r="J4" s="324"/>
      <c r="L4" s="323"/>
      <c r="M4" s="325">
        <v>1516.52</v>
      </c>
      <c r="N4" s="326">
        <v>8.5599999999999996E-2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21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46482</v>
      </c>
      <c r="H5" s="323">
        <v>48646</v>
      </c>
      <c r="I5" s="323">
        <f t="shared" si="0"/>
        <v>2164</v>
      </c>
      <c r="J5" s="324"/>
      <c r="L5" s="323">
        <f>K5-J5</f>
        <v>0</v>
      </c>
      <c r="M5" s="325">
        <v>2147.5500000000002</v>
      </c>
      <c r="N5" s="326">
        <v>9.2299999999999993E-2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124808</v>
      </c>
      <c r="H6" s="323">
        <v>128065</v>
      </c>
      <c r="I6" s="323">
        <f t="shared" si="0"/>
        <v>3257</v>
      </c>
      <c r="J6" s="324"/>
      <c r="L6" s="323"/>
      <c r="M6" s="325">
        <v>428.7</v>
      </c>
      <c r="N6" s="326">
        <v>0.10979999999999999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47607</v>
      </c>
      <c r="H7" s="323">
        <v>49785</v>
      </c>
      <c r="I7" s="323">
        <f t="shared" si="0"/>
        <v>2178</v>
      </c>
      <c r="J7" s="324"/>
      <c r="L7" s="323"/>
      <c r="M7" s="325">
        <v>415.92</v>
      </c>
      <c r="N7" s="326">
        <v>0.10299999999999999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20773</v>
      </c>
      <c r="I8" s="323">
        <f t="shared" si="0"/>
        <v>-23292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223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17</v>
      </c>
      <c r="H9" s="323">
        <v>527</v>
      </c>
      <c r="I9" s="323">
        <f t="shared" si="0"/>
        <v>510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x14ac:dyDescent="0.3">
      <c r="A10" s="321">
        <v>15</v>
      </c>
      <c r="B10" s="327">
        <v>2038</v>
      </c>
      <c r="C10" s="321" t="s">
        <v>1517</v>
      </c>
      <c r="D10" s="322" t="s">
        <v>641</v>
      </c>
      <c r="E10" s="322" t="s">
        <v>4</v>
      </c>
      <c r="G10" s="323">
        <v>230735</v>
      </c>
      <c r="H10" s="323">
        <v>233258</v>
      </c>
      <c r="I10" s="323">
        <f t="shared" si="0"/>
        <v>2523</v>
      </c>
      <c r="J10" s="324"/>
      <c r="L10" s="323"/>
      <c r="M10" s="325">
        <v>2027.72</v>
      </c>
      <c r="N10" s="326">
        <v>9.4500000000000001E-2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642</v>
      </c>
      <c r="E11" s="322" t="s">
        <v>4</v>
      </c>
      <c r="G11" s="323">
        <v>150038</v>
      </c>
      <c r="H11" s="323">
        <v>152038</v>
      </c>
      <c r="I11" s="323">
        <f t="shared" si="0"/>
        <v>2000</v>
      </c>
      <c r="J11" s="324"/>
      <c r="L11" s="323"/>
      <c r="M11" s="325">
        <v>2027.72</v>
      </c>
      <c r="N11" s="326">
        <v>9.4500000000000001E-2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643</v>
      </c>
      <c r="E12" s="322" t="s">
        <v>4</v>
      </c>
      <c r="G12" s="323">
        <v>243524</v>
      </c>
      <c r="H12" s="323">
        <v>246233</v>
      </c>
      <c r="I12" s="323">
        <f t="shared" si="0"/>
        <v>2709</v>
      </c>
      <c r="J12" s="324"/>
      <c r="L12" s="323"/>
      <c r="M12" s="325">
        <v>2027.72</v>
      </c>
      <c r="N12" s="326">
        <v>9.4500000000000001E-2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990</v>
      </c>
      <c r="E13" s="322" t="s">
        <v>4</v>
      </c>
      <c r="G13" s="323">
        <v>146481</v>
      </c>
      <c r="H13" s="323">
        <v>150971</v>
      </c>
      <c r="I13" s="323">
        <f t="shared" si="0"/>
        <v>4490</v>
      </c>
      <c r="J13" s="324"/>
      <c r="L13" s="323"/>
      <c r="M13" s="325">
        <v>2175.63</v>
      </c>
      <c r="N13" s="326">
        <v>8.8200000000000001E-2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1467</v>
      </c>
      <c r="E14" s="322" t="s">
        <v>4</v>
      </c>
      <c r="G14" s="323">
        <v>20996</v>
      </c>
      <c r="H14" s="323">
        <v>25745</v>
      </c>
      <c r="I14" s="323">
        <f t="shared" si="0"/>
        <v>4749</v>
      </c>
      <c r="J14" s="324"/>
      <c r="L14" s="323"/>
      <c r="M14" s="325">
        <v>2515</v>
      </c>
      <c r="N14" s="326">
        <v>0.105</v>
      </c>
      <c r="O14" s="328"/>
      <c r="P14" s="324"/>
      <c r="Q14" s="324"/>
      <c r="R14" s="328"/>
      <c r="S14" s="321" t="s">
        <v>301</v>
      </c>
      <c r="T14" s="321" t="s">
        <v>1468</v>
      </c>
    </row>
    <row r="15" spans="1:21" s="321" customFormat="1" x14ac:dyDescent="0.3">
      <c r="A15" s="321">
        <v>16</v>
      </c>
      <c r="B15" s="186" t="s">
        <v>1557</v>
      </c>
      <c r="C15" s="321" t="s">
        <v>917</v>
      </c>
      <c r="D15" s="322" t="s">
        <v>918</v>
      </c>
      <c r="E15" s="322" t="s">
        <v>4</v>
      </c>
      <c r="G15" s="323">
        <v>38184</v>
      </c>
      <c r="H15" s="323">
        <v>38549</v>
      </c>
      <c r="I15" s="323">
        <f t="shared" si="0"/>
        <v>365</v>
      </c>
      <c r="J15" s="324"/>
      <c r="L15" s="323"/>
      <c r="M15" s="325">
        <v>1621.99</v>
      </c>
      <c r="N15" s="326">
        <v>9.7799999999999998E-2</v>
      </c>
      <c r="O15" s="328">
        <v>0</v>
      </c>
      <c r="P15" s="324"/>
      <c r="Q15" s="324"/>
      <c r="R15" s="328"/>
      <c r="S15" s="321" t="s">
        <v>107</v>
      </c>
      <c r="T15" s="399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33955</v>
      </c>
      <c r="H16" s="323">
        <v>34218</v>
      </c>
      <c r="I16" s="323">
        <f t="shared" si="0"/>
        <v>263</v>
      </c>
      <c r="J16" s="324"/>
      <c r="L16" s="323"/>
      <c r="M16" s="325">
        <v>1728.64</v>
      </c>
      <c r="N16" s="326">
        <v>9.8100000000000007E-2</v>
      </c>
      <c r="O16" s="328">
        <v>0</v>
      </c>
      <c r="P16" s="324"/>
      <c r="Q16" s="324"/>
      <c r="R16" s="328"/>
      <c r="S16" s="321" t="s">
        <v>107</v>
      </c>
      <c r="T16" s="399" t="s">
        <v>981</v>
      </c>
    </row>
    <row r="17" spans="1:22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145538</v>
      </c>
      <c r="H17" s="323">
        <v>148629</v>
      </c>
      <c r="I17" s="323">
        <f t="shared" si="0"/>
        <v>3091</v>
      </c>
      <c r="J17" s="324"/>
      <c r="L17" s="323"/>
      <c r="M17" s="325">
        <v>1741.14</v>
      </c>
      <c r="N17" s="326">
        <v>0.1009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2" s="321" customFormat="1" x14ac:dyDescent="0.3">
      <c r="B18" s="327">
        <v>881</v>
      </c>
      <c r="C18" s="321" t="s">
        <v>35</v>
      </c>
      <c r="D18" s="322" t="s">
        <v>1274</v>
      </c>
      <c r="E18" s="322" t="s">
        <v>4</v>
      </c>
      <c r="G18" s="323">
        <v>43991</v>
      </c>
      <c r="H18" s="323">
        <v>46739</v>
      </c>
      <c r="I18" s="323">
        <f t="shared" si="0"/>
        <v>2748</v>
      </c>
      <c r="J18" s="324"/>
      <c r="L18" s="323"/>
      <c r="M18" s="325">
        <v>2427.2600000000002</v>
      </c>
      <c r="N18" s="326">
        <v>9.5000000000000001E-2</v>
      </c>
      <c r="O18" s="328"/>
      <c r="P18" s="324"/>
      <c r="Q18" s="324"/>
      <c r="R18" s="328"/>
      <c r="S18" s="321" t="s">
        <v>107</v>
      </c>
      <c r="T18" s="321" t="s">
        <v>1275</v>
      </c>
    </row>
    <row r="19" spans="1:22" s="321" customFormat="1" x14ac:dyDescent="0.3">
      <c r="A19" s="321">
        <v>27</v>
      </c>
      <c r="B19" s="321" t="s">
        <v>267</v>
      </c>
      <c r="C19" s="371" t="s">
        <v>275</v>
      </c>
      <c r="D19" s="425" t="s">
        <v>612</v>
      </c>
      <c r="E19" s="322" t="s">
        <v>4</v>
      </c>
      <c r="F19" s="322"/>
      <c r="G19" s="323">
        <v>60385</v>
      </c>
      <c r="H19" s="323">
        <v>60385</v>
      </c>
      <c r="I19" s="323">
        <f t="shared" si="0"/>
        <v>0</v>
      </c>
      <c r="J19" s="323">
        <v>505</v>
      </c>
      <c r="K19" s="323">
        <v>505</v>
      </c>
      <c r="L19" s="323">
        <f>K19-J19</f>
        <v>0</v>
      </c>
      <c r="M19" s="325">
        <v>1864.75</v>
      </c>
      <c r="N19" s="326">
        <v>0.1032</v>
      </c>
      <c r="O19" s="328"/>
      <c r="P19" s="324"/>
      <c r="Q19" s="324"/>
      <c r="R19" s="328"/>
      <c r="S19" s="321" t="s">
        <v>107</v>
      </c>
      <c r="T19" s="321" t="s">
        <v>1325</v>
      </c>
      <c r="U19" s="321" t="s">
        <v>615</v>
      </c>
    </row>
    <row r="20" spans="1:22" s="321" customFormat="1" ht="16.5" customHeight="1" x14ac:dyDescent="0.3">
      <c r="A20" s="321">
        <v>33</v>
      </c>
      <c r="B20" s="295" t="s">
        <v>1580</v>
      </c>
      <c r="C20" s="384" t="s">
        <v>205</v>
      </c>
      <c r="D20" s="385" t="s">
        <v>1130</v>
      </c>
      <c r="E20" s="322" t="s">
        <v>4</v>
      </c>
      <c r="F20" s="322"/>
      <c r="G20" s="323">
        <v>112937</v>
      </c>
      <c r="H20" s="323">
        <v>116141</v>
      </c>
      <c r="I20" s="426">
        <f t="shared" si="0"/>
        <v>3204</v>
      </c>
      <c r="L20" s="323"/>
      <c r="M20" s="325">
        <v>3664.39</v>
      </c>
      <c r="N20" s="326">
        <v>7.5600000000000001E-2</v>
      </c>
      <c r="O20" s="328"/>
      <c r="P20" s="324"/>
      <c r="Q20" s="324"/>
      <c r="R20" s="328"/>
      <c r="S20" s="321" t="s">
        <v>552</v>
      </c>
      <c r="T20" s="384" t="s">
        <v>1598</v>
      </c>
      <c r="V20" s="321" t="s">
        <v>1132</v>
      </c>
    </row>
    <row r="21" spans="1:22" s="321" customFormat="1" ht="16.5" customHeight="1" x14ac:dyDescent="0.3">
      <c r="A21" s="321">
        <v>33</v>
      </c>
      <c r="B21" s="327">
        <v>1034</v>
      </c>
      <c r="C21" s="384" t="s">
        <v>205</v>
      </c>
      <c r="D21" s="385" t="s">
        <v>1131</v>
      </c>
      <c r="E21" s="322" t="s">
        <v>4</v>
      </c>
      <c r="F21" s="322"/>
      <c r="G21" s="323">
        <v>118164</v>
      </c>
      <c r="H21" s="323">
        <v>120715</v>
      </c>
      <c r="I21" s="426">
        <f t="shared" si="0"/>
        <v>2551</v>
      </c>
      <c r="L21" s="323"/>
      <c r="M21" s="325">
        <v>3664.39</v>
      </c>
      <c r="N21" s="326">
        <v>7.5600000000000001E-2</v>
      </c>
      <c r="O21" s="328"/>
      <c r="P21" s="324"/>
      <c r="Q21" s="324"/>
      <c r="R21" s="328"/>
      <c r="S21" s="321" t="s">
        <v>552</v>
      </c>
      <c r="T21" s="384" t="s">
        <v>1598</v>
      </c>
      <c r="V21" s="321" t="s">
        <v>1132</v>
      </c>
    </row>
    <row r="22" spans="1:22" s="321" customFormat="1" ht="16.5" customHeight="1" x14ac:dyDescent="0.3">
      <c r="A22" s="321">
        <v>33</v>
      </c>
      <c r="B22" s="327">
        <v>1034</v>
      </c>
      <c r="C22" s="384" t="s">
        <v>205</v>
      </c>
      <c r="D22" s="385" t="s">
        <v>1284</v>
      </c>
      <c r="E22" s="335" t="s">
        <v>4</v>
      </c>
      <c r="F22" s="322"/>
      <c r="G22" s="323">
        <v>70753</v>
      </c>
      <c r="H22" s="323">
        <v>77906</v>
      </c>
      <c r="I22" s="426">
        <f t="shared" si="0"/>
        <v>7153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84" t="s">
        <v>1598</v>
      </c>
      <c r="V22" s="321" t="s">
        <v>1290</v>
      </c>
    </row>
    <row r="23" spans="1:22" s="321" customFormat="1" ht="16.5" customHeight="1" x14ac:dyDescent="0.3">
      <c r="A23" s="321">
        <v>33</v>
      </c>
      <c r="B23" s="327">
        <v>1034</v>
      </c>
      <c r="C23" s="384" t="s">
        <v>205</v>
      </c>
      <c r="D23" s="385" t="s">
        <v>1285</v>
      </c>
      <c r="E23" s="335" t="s">
        <v>4</v>
      </c>
      <c r="F23" s="322"/>
      <c r="G23" s="323">
        <v>60710</v>
      </c>
      <c r="H23" s="323">
        <v>62570</v>
      </c>
      <c r="I23" s="426">
        <f t="shared" si="0"/>
        <v>1860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84" t="s">
        <v>1598</v>
      </c>
      <c r="V23" s="321" t="s">
        <v>1290</v>
      </c>
    </row>
    <row r="24" spans="1:22" s="321" customFormat="1" ht="16.5" customHeight="1" x14ac:dyDescent="0.3">
      <c r="A24" s="321">
        <v>33</v>
      </c>
      <c r="B24" s="327">
        <v>1034</v>
      </c>
      <c r="C24" s="384" t="s">
        <v>205</v>
      </c>
      <c r="D24" s="385" t="s">
        <v>1286</v>
      </c>
      <c r="E24" s="335" t="s">
        <v>4</v>
      </c>
      <c r="F24" s="322"/>
      <c r="G24" s="323">
        <v>70842</v>
      </c>
      <c r="H24" s="323">
        <v>76512</v>
      </c>
      <c r="I24" s="426">
        <f t="shared" si="0"/>
        <v>5670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84" t="s">
        <v>1598</v>
      </c>
      <c r="V24" s="321" t="s">
        <v>1290</v>
      </c>
    </row>
    <row r="25" spans="1:22" s="321" customFormat="1" ht="16.5" customHeight="1" x14ac:dyDescent="0.3">
      <c r="A25" s="321">
        <v>33</v>
      </c>
      <c r="B25" s="327">
        <v>1034</v>
      </c>
      <c r="C25" s="384" t="s">
        <v>205</v>
      </c>
      <c r="D25" s="385" t="s">
        <v>1287</v>
      </c>
      <c r="E25" s="335" t="s">
        <v>4</v>
      </c>
      <c r="F25" s="322"/>
      <c r="G25" s="323">
        <v>56920</v>
      </c>
      <c r="H25" s="323">
        <v>60677</v>
      </c>
      <c r="I25" s="426">
        <f t="shared" si="0"/>
        <v>3757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84" t="s">
        <v>1598</v>
      </c>
      <c r="V25" s="321" t="s">
        <v>1290</v>
      </c>
    </row>
    <row r="26" spans="1:22" s="321" customFormat="1" ht="16.5" customHeight="1" x14ac:dyDescent="0.3">
      <c r="A26" s="321">
        <v>33</v>
      </c>
      <c r="B26" s="327">
        <v>1034</v>
      </c>
      <c r="C26" s="384" t="s">
        <v>205</v>
      </c>
      <c r="D26" s="385" t="s">
        <v>1288</v>
      </c>
      <c r="E26" s="335" t="s">
        <v>4</v>
      </c>
      <c r="F26" s="322"/>
      <c r="G26" s="323">
        <v>46576</v>
      </c>
      <c r="H26" s="323">
        <v>49403</v>
      </c>
      <c r="I26" s="426">
        <f t="shared" si="0"/>
        <v>2827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84" t="s">
        <v>1598</v>
      </c>
      <c r="V26" s="321" t="s">
        <v>1290</v>
      </c>
    </row>
    <row r="27" spans="1:22" s="321" customFormat="1" ht="16.5" customHeight="1" x14ac:dyDescent="0.3">
      <c r="A27" s="321">
        <v>33</v>
      </c>
      <c r="B27" s="327">
        <v>1034</v>
      </c>
      <c r="C27" s="384" t="s">
        <v>205</v>
      </c>
      <c r="D27" s="385" t="s">
        <v>1289</v>
      </c>
      <c r="E27" s="335" t="s">
        <v>4</v>
      </c>
      <c r="F27" s="322"/>
      <c r="G27" s="323">
        <v>47471</v>
      </c>
      <c r="H27" s="323">
        <v>50157</v>
      </c>
      <c r="I27" s="426">
        <f t="shared" si="0"/>
        <v>2686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84" t="s">
        <v>1598</v>
      </c>
      <c r="V27" s="321" t="s">
        <v>1290</v>
      </c>
    </row>
    <row r="28" spans="1:22" s="321" customFormat="1" ht="16.5" customHeight="1" x14ac:dyDescent="0.3">
      <c r="A28" s="321">
        <v>33</v>
      </c>
      <c r="B28" s="327">
        <v>1034</v>
      </c>
      <c r="C28" s="384" t="s">
        <v>205</v>
      </c>
      <c r="D28" s="385" t="s">
        <v>1600</v>
      </c>
      <c r="E28" s="335" t="s">
        <v>4</v>
      </c>
      <c r="F28" s="322"/>
      <c r="G28" s="323">
        <v>11</v>
      </c>
      <c r="H28" s="323">
        <v>11</v>
      </c>
      <c r="I28" s="426">
        <f t="shared" si="0"/>
        <v>0</v>
      </c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S28" s="321" t="s">
        <v>552</v>
      </c>
      <c r="T28" s="384" t="s">
        <v>1599</v>
      </c>
    </row>
    <row r="29" spans="1:22" s="321" customFormat="1" ht="16.5" customHeight="1" x14ac:dyDescent="0.3">
      <c r="A29" s="321">
        <v>33</v>
      </c>
      <c r="B29" s="327">
        <v>1034</v>
      </c>
      <c r="C29" s="384" t="s">
        <v>205</v>
      </c>
      <c r="D29" s="385" t="s">
        <v>1601</v>
      </c>
      <c r="E29" s="335" t="s">
        <v>4</v>
      </c>
      <c r="F29" s="322"/>
      <c r="G29" s="323">
        <v>11</v>
      </c>
      <c r="H29" s="323">
        <v>11</v>
      </c>
      <c r="I29" s="426">
        <f t="shared" si="0"/>
        <v>0</v>
      </c>
      <c r="L29" s="323"/>
      <c r="M29" s="325">
        <v>3934.6</v>
      </c>
      <c r="N29" s="326">
        <v>7.1999999999999995E-2</v>
      </c>
      <c r="O29" s="328"/>
      <c r="P29" s="324"/>
      <c r="Q29" s="324"/>
      <c r="R29" s="328"/>
      <c r="S29" s="321" t="s">
        <v>552</v>
      </c>
      <c r="T29" s="384" t="s">
        <v>1599</v>
      </c>
    </row>
    <row r="30" spans="1:22" s="321" customFormat="1" ht="16.5" customHeight="1" x14ac:dyDescent="0.3">
      <c r="A30" s="321">
        <v>33</v>
      </c>
      <c r="B30" s="327">
        <v>1034</v>
      </c>
      <c r="C30" s="384" t="s">
        <v>205</v>
      </c>
      <c r="D30" s="385" t="s">
        <v>1602</v>
      </c>
      <c r="E30" s="335" t="s">
        <v>4</v>
      </c>
      <c r="F30" s="322"/>
      <c r="G30" s="323">
        <v>7</v>
      </c>
      <c r="H30" s="323">
        <v>7</v>
      </c>
      <c r="I30" s="426">
        <f t="shared" si="0"/>
        <v>0</v>
      </c>
      <c r="L30" s="323"/>
      <c r="M30" s="325">
        <v>3934.6</v>
      </c>
      <c r="N30" s="326">
        <v>7.1999999999999995E-2</v>
      </c>
      <c r="O30" s="328"/>
      <c r="P30" s="324"/>
      <c r="Q30" s="324"/>
      <c r="R30" s="328"/>
      <c r="S30" s="321" t="s">
        <v>552</v>
      </c>
      <c r="T30" s="384" t="s">
        <v>1599</v>
      </c>
    </row>
    <row r="31" spans="1:22" s="321" customFormat="1" ht="16.5" customHeight="1" x14ac:dyDescent="0.3">
      <c r="A31" s="321">
        <v>33</v>
      </c>
      <c r="B31" s="327">
        <v>1034</v>
      </c>
      <c r="C31" s="384" t="s">
        <v>205</v>
      </c>
      <c r="D31" s="385" t="s">
        <v>1603</v>
      </c>
      <c r="E31" s="335" t="s">
        <v>4</v>
      </c>
      <c r="F31" s="322"/>
      <c r="G31" s="323">
        <v>7</v>
      </c>
      <c r="H31" s="323">
        <v>7</v>
      </c>
      <c r="I31" s="426">
        <f t="shared" si="0"/>
        <v>0</v>
      </c>
      <c r="L31" s="323"/>
      <c r="M31" s="325">
        <v>3934.6</v>
      </c>
      <c r="N31" s="326">
        <v>7.1999999999999995E-2</v>
      </c>
      <c r="O31" s="328"/>
      <c r="P31" s="324"/>
      <c r="Q31" s="324"/>
      <c r="R31" s="328"/>
      <c r="S31" s="321" t="s">
        <v>552</v>
      </c>
      <c r="T31" s="384" t="s">
        <v>1599</v>
      </c>
    </row>
    <row r="32" spans="1:22" s="321" customFormat="1" ht="16.5" customHeight="1" x14ac:dyDescent="0.3">
      <c r="A32" s="321">
        <v>33</v>
      </c>
      <c r="B32" s="327">
        <v>1034</v>
      </c>
      <c r="C32" s="384" t="s">
        <v>205</v>
      </c>
      <c r="D32" s="385" t="s">
        <v>1604</v>
      </c>
      <c r="E32" s="335" t="s">
        <v>4</v>
      </c>
      <c r="F32" s="322"/>
      <c r="G32" s="323">
        <v>6</v>
      </c>
      <c r="H32" s="323">
        <v>6</v>
      </c>
      <c r="I32" s="426">
        <f t="shared" si="0"/>
        <v>0</v>
      </c>
      <c r="L32" s="323"/>
      <c r="M32" s="325">
        <v>3934.6</v>
      </c>
      <c r="N32" s="326">
        <v>7.1999999999999995E-2</v>
      </c>
      <c r="O32" s="328"/>
      <c r="P32" s="324"/>
      <c r="Q32" s="324"/>
      <c r="R32" s="328"/>
      <c r="S32" s="321" t="s">
        <v>552</v>
      </c>
      <c r="T32" s="384" t="s">
        <v>1599</v>
      </c>
    </row>
    <row r="33" spans="1:20" s="321" customFormat="1" ht="16.5" customHeight="1" x14ac:dyDescent="0.3">
      <c r="A33" s="321">
        <v>33</v>
      </c>
      <c r="B33" s="327">
        <v>1034</v>
      </c>
      <c r="C33" s="384" t="s">
        <v>205</v>
      </c>
      <c r="D33" s="385" t="s">
        <v>1605</v>
      </c>
      <c r="E33" s="335" t="s">
        <v>4</v>
      </c>
      <c r="F33" s="322"/>
      <c r="G33" s="323">
        <v>8</v>
      </c>
      <c r="H33" s="323">
        <v>8</v>
      </c>
      <c r="I33" s="426">
        <f t="shared" si="0"/>
        <v>0</v>
      </c>
      <c r="L33" s="323"/>
      <c r="M33" s="325">
        <v>3934.6</v>
      </c>
      <c r="N33" s="326">
        <v>7.1999999999999995E-2</v>
      </c>
      <c r="O33" s="328"/>
      <c r="P33" s="324"/>
      <c r="Q33" s="324"/>
      <c r="R33" s="328"/>
      <c r="S33" s="321" t="s">
        <v>552</v>
      </c>
      <c r="T33" s="384" t="s">
        <v>1599</v>
      </c>
    </row>
    <row r="34" spans="1:20" s="321" customFormat="1" ht="16.5" customHeight="1" x14ac:dyDescent="0.3">
      <c r="A34" s="321">
        <v>33</v>
      </c>
      <c r="B34" s="327">
        <v>1034</v>
      </c>
      <c r="C34" s="384" t="s">
        <v>205</v>
      </c>
      <c r="D34" s="385" t="s">
        <v>1606</v>
      </c>
      <c r="E34" s="335" t="s">
        <v>4</v>
      </c>
      <c r="F34" s="322"/>
      <c r="G34" s="323">
        <v>10</v>
      </c>
      <c r="H34" s="323">
        <v>10</v>
      </c>
      <c r="I34" s="426">
        <f t="shared" si="0"/>
        <v>0</v>
      </c>
      <c r="L34" s="323"/>
      <c r="M34" s="325">
        <v>3934.6</v>
      </c>
      <c r="N34" s="326">
        <v>7.1999999999999995E-2</v>
      </c>
      <c r="O34" s="328"/>
      <c r="P34" s="324"/>
      <c r="Q34" s="324"/>
      <c r="R34" s="328"/>
      <c r="S34" s="321" t="s">
        <v>552</v>
      </c>
      <c r="T34" s="384" t="s">
        <v>1599</v>
      </c>
    </row>
    <row r="35" spans="1:20" s="321" customFormat="1" ht="16.5" customHeight="1" x14ac:dyDescent="0.3">
      <c r="A35" s="321">
        <v>33</v>
      </c>
      <c r="B35" s="327">
        <v>1034</v>
      </c>
      <c r="C35" s="384" t="s">
        <v>205</v>
      </c>
      <c r="D35" s="385" t="s">
        <v>1607</v>
      </c>
      <c r="E35" s="335" t="s">
        <v>4</v>
      </c>
      <c r="F35" s="322"/>
      <c r="G35" s="323">
        <v>7</v>
      </c>
      <c r="H35" s="323">
        <v>7</v>
      </c>
      <c r="I35" s="426">
        <f t="shared" si="0"/>
        <v>0</v>
      </c>
      <c r="L35" s="323"/>
      <c r="M35" s="325">
        <v>3934.6</v>
      </c>
      <c r="N35" s="326">
        <v>7.1999999999999995E-2</v>
      </c>
      <c r="O35" s="328"/>
      <c r="P35" s="324"/>
      <c r="Q35" s="324"/>
      <c r="R35" s="328"/>
      <c r="S35" s="321" t="s">
        <v>552</v>
      </c>
      <c r="T35" s="384" t="s">
        <v>1599</v>
      </c>
    </row>
    <row r="36" spans="1:20" s="321" customFormat="1" x14ac:dyDescent="0.3">
      <c r="A36" s="321">
        <v>47</v>
      </c>
      <c r="B36" s="186" t="s">
        <v>1163</v>
      </c>
      <c r="C36" s="321" t="s">
        <v>209</v>
      </c>
      <c r="D36" s="322" t="s">
        <v>547</v>
      </c>
      <c r="E36" s="322" t="s">
        <v>4</v>
      </c>
      <c r="F36" s="322" t="s">
        <v>16</v>
      </c>
      <c r="G36" s="323">
        <v>221572</v>
      </c>
      <c r="H36" s="323">
        <v>223037</v>
      </c>
      <c r="I36" s="323">
        <f t="shared" si="0"/>
        <v>1465</v>
      </c>
      <c r="L36" s="323">
        <f>K36-J36</f>
        <v>0</v>
      </c>
      <c r="M36" s="376">
        <v>2088.12</v>
      </c>
      <c r="N36" s="326">
        <v>0.11020000000000001</v>
      </c>
      <c r="O36" s="328">
        <v>0</v>
      </c>
      <c r="P36" s="324"/>
      <c r="Q36" s="324"/>
      <c r="R36" s="328">
        <v>0</v>
      </c>
      <c r="S36" s="321" t="s">
        <v>107</v>
      </c>
    </row>
    <row r="37" spans="1:20" s="321" customFormat="1" x14ac:dyDescent="0.3">
      <c r="A37" s="321">
        <v>47</v>
      </c>
      <c r="B37" s="186" t="s">
        <v>1164</v>
      </c>
      <c r="C37" s="321" t="s">
        <v>209</v>
      </c>
      <c r="D37" s="322" t="s">
        <v>549</v>
      </c>
      <c r="E37" s="322" t="s">
        <v>4</v>
      </c>
      <c r="F37" s="322" t="s">
        <v>16</v>
      </c>
      <c r="G37" s="323">
        <v>134564</v>
      </c>
      <c r="H37" s="323">
        <v>135911</v>
      </c>
      <c r="I37" s="323">
        <f t="shared" si="0"/>
        <v>1347</v>
      </c>
      <c r="L37" s="323"/>
      <c r="M37" s="376">
        <v>2088.12</v>
      </c>
      <c r="N37" s="326">
        <v>0.11020000000000001</v>
      </c>
      <c r="O37" s="328">
        <v>0</v>
      </c>
      <c r="P37" s="324"/>
      <c r="Q37" s="324"/>
      <c r="R37" s="328">
        <v>0</v>
      </c>
      <c r="S37" s="321" t="s">
        <v>107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1574</v>
      </c>
      <c r="E38" s="322" t="s">
        <v>4</v>
      </c>
      <c r="F38" s="322"/>
      <c r="G38" s="323">
        <v>8</v>
      </c>
      <c r="H38" s="323">
        <v>4188</v>
      </c>
      <c r="I38" s="323">
        <f t="shared" si="0"/>
        <v>4180</v>
      </c>
      <c r="L38" s="323"/>
      <c r="M38" s="376">
        <v>2897.04</v>
      </c>
      <c r="N38" s="326">
        <v>9.5000000000000001E-2</v>
      </c>
      <c r="O38" s="328"/>
      <c r="P38" s="324"/>
      <c r="Q38" s="324"/>
      <c r="R38" s="328"/>
      <c r="S38" s="321" t="s">
        <v>107</v>
      </c>
      <c r="T38" s="321" t="s">
        <v>1575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1521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1522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1523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1524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1525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1526</v>
      </c>
      <c r="E44" s="322" t="s">
        <v>16</v>
      </c>
      <c r="F44" s="322"/>
      <c r="G44" s="334"/>
      <c r="H44" s="334"/>
      <c r="I44" s="336">
        <f t="shared" ref="I44:I73" si="1">H44-G44</f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1527</v>
      </c>
      <c r="E45" s="322" t="s">
        <v>16</v>
      </c>
      <c r="F45" s="322"/>
      <c r="G45" s="334"/>
      <c r="H45" s="334"/>
      <c r="I45" s="336">
        <f t="shared" si="1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1528</v>
      </c>
      <c r="E46" s="322" t="s">
        <v>16</v>
      </c>
      <c r="F46" s="322"/>
      <c r="G46" s="334"/>
      <c r="H46" s="334"/>
      <c r="I46" s="336">
        <f t="shared" si="1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1529</v>
      </c>
      <c r="E47" s="322" t="s">
        <v>16</v>
      </c>
      <c r="F47" s="322"/>
      <c r="G47" s="334"/>
      <c r="H47" s="334"/>
      <c r="I47" s="336">
        <f t="shared" si="1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1530</v>
      </c>
      <c r="E48" s="322" t="s">
        <v>16</v>
      </c>
      <c r="F48" s="322"/>
      <c r="G48" s="334"/>
      <c r="H48" s="334"/>
      <c r="I48" s="336">
        <f t="shared" si="1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0" s="321" customFormat="1" x14ac:dyDescent="0.3">
      <c r="A49" s="321">
        <v>47</v>
      </c>
      <c r="B49" s="321" t="s">
        <v>208</v>
      </c>
      <c r="C49" s="321" t="s">
        <v>209</v>
      </c>
      <c r="D49" s="322" t="s">
        <v>1531</v>
      </c>
      <c r="E49" s="322" t="s">
        <v>16</v>
      </c>
      <c r="F49" s="322"/>
      <c r="G49" s="334"/>
      <c r="H49" s="334"/>
      <c r="I49" s="336">
        <f t="shared" si="1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0" s="321" customFormat="1" x14ac:dyDescent="0.3">
      <c r="A50" s="321">
        <v>47</v>
      </c>
      <c r="B50" s="321" t="s">
        <v>208</v>
      </c>
      <c r="C50" s="321" t="s">
        <v>209</v>
      </c>
      <c r="D50" s="322" t="s">
        <v>1532</v>
      </c>
      <c r="E50" s="322" t="s">
        <v>16</v>
      </c>
      <c r="F50" s="322"/>
      <c r="G50" s="334"/>
      <c r="H50" s="334"/>
      <c r="I50" s="336">
        <f t="shared" si="1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0" s="321" customFormat="1" x14ac:dyDescent="0.3">
      <c r="A51" s="321">
        <v>47</v>
      </c>
      <c r="B51" s="321" t="s">
        <v>208</v>
      </c>
      <c r="C51" s="321" t="s">
        <v>209</v>
      </c>
      <c r="D51" s="322" t="s">
        <v>1533</v>
      </c>
      <c r="E51" s="322" t="s">
        <v>16</v>
      </c>
      <c r="F51" s="322"/>
      <c r="G51" s="334"/>
      <c r="H51" s="334"/>
      <c r="I51" s="336">
        <f t="shared" si="1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0" s="321" customFormat="1" x14ac:dyDescent="0.3">
      <c r="A52" s="321">
        <v>47</v>
      </c>
      <c r="B52" s="321" t="s">
        <v>208</v>
      </c>
      <c r="C52" s="321" t="s">
        <v>209</v>
      </c>
      <c r="D52" s="322" t="s">
        <v>1534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0" s="321" customFormat="1" x14ac:dyDescent="0.3">
      <c r="A53" s="321">
        <v>47</v>
      </c>
      <c r="B53" s="321" t="s">
        <v>208</v>
      </c>
      <c r="C53" s="321" t="s">
        <v>209</v>
      </c>
      <c r="D53" s="322" t="s">
        <v>1535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0" s="321" customFormat="1" x14ac:dyDescent="0.3">
      <c r="A54" s="321">
        <v>47</v>
      </c>
      <c r="B54" s="321" t="s">
        <v>208</v>
      </c>
      <c r="C54" s="321" t="s">
        <v>209</v>
      </c>
      <c r="D54" s="322" t="s">
        <v>1536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0" s="321" customFormat="1" x14ac:dyDescent="0.3">
      <c r="A55" s="321">
        <v>47</v>
      </c>
      <c r="B55" s="321" t="s">
        <v>208</v>
      </c>
      <c r="C55" s="321" t="s">
        <v>209</v>
      </c>
      <c r="D55" s="322" t="s">
        <v>1537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0" s="321" customFormat="1" x14ac:dyDescent="0.3">
      <c r="A56" s="321">
        <v>47</v>
      </c>
      <c r="B56" s="321" t="s">
        <v>208</v>
      </c>
      <c r="C56" s="321" t="s">
        <v>209</v>
      </c>
      <c r="D56" s="322" t="s">
        <v>1538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0" s="321" customFormat="1" x14ac:dyDescent="0.3">
      <c r="A57" s="321">
        <v>47</v>
      </c>
      <c r="B57" s="321" t="s">
        <v>208</v>
      </c>
      <c r="C57" s="321" t="s">
        <v>209</v>
      </c>
      <c r="D57" s="322" t="s">
        <v>1540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0" s="321" customFormat="1" x14ac:dyDescent="0.3">
      <c r="A58" s="321">
        <v>47</v>
      </c>
      <c r="B58" s="321" t="s">
        <v>208</v>
      </c>
      <c r="C58" s="321" t="s">
        <v>209</v>
      </c>
      <c r="D58" s="322" t="s">
        <v>1541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0" s="321" customFormat="1" x14ac:dyDescent="0.3">
      <c r="A59" s="321">
        <v>47</v>
      </c>
      <c r="B59" s="321" t="s">
        <v>208</v>
      </c>
      <c r="C59" s="321" t="s">
        <v>209</v>
      </c>
      <c r="D59" s="322" t="s">
        <v>1542</v>
      </c>
      <c r="E59" s="322" t="s">
        <v>16</v>
      </c>
      <c r="F59" s="322"/>
      <c r="G59" s="334"/>
      <c r="H59" s="334"/>
      <c r="I59" s="336">
        <f t="shared" si="1"/>
        <v>0</v>
      </c>
      <c r="L59" s="323"/>
      <c r="M59" s="376">
        <v>70</v>
      </c>
      <c r="N59" s="326">
        <v>0</v>
      </c>
      <c r="O59" s="328"/>
      <c r="P59" s="324"/>
      <c r="Q59" s="324"/>
      <c r="R59" s="328"/>
      <c r="S59" s="321" t="s">
        <v>107</v>
      </c>
      <c r="T59" s="321" t="s">
        <v>1520</v>
      </c>
    </row>
    <row r="60" spans="1:20" s="321" customFormat="1" x14ac:dyDescent="0.3">
      <c r="A60" s="321">
        <v>47</v>
      </c>
      <c r="B60" s="321" t="s">
        <v>208</v>
      </c>
      <c r="C60" s="321" t="s">
        <v>209</v>
      </c>
      <c r="D60" s="322" t="s">
        <v>1543</v>
      </c>
      <c r="E60" s="322" t="s">
        <v>16</v>
      </c>
      <c r="F60" s="322"/>
      <c r="G60" s="334"/>
      <c r="H60" s="334"/>
      <c r="I60" s="336">
        <f t="shared" si="1"/>
        <v>0</v>
      </c>
      <c r="L60" s="323"/>
      <c r="M60" s="376">
        <v>70</v>
      </c>
      <c r="N60" s="326">
        <v>0</v>
      </c>
      <c r="O60" s="328"/>
      <c r="P60" s="324"/>
      <c r="Q60" s="324"/>
      <c r="R60" s="328"/>
      <c r="S60" s="321" t="s">
        <v>107</v>
      </c>
      <c r="T60" s="321" t="s">
        <v>1520</v>
      </c>
    </row>
    <row r="61" spans="1:20" s="321" customFormat="1" x14ac:dyDescent="0.3">
      <c r="A61" s="321">
        <v>47</v>
      </c>
      <c r="B61" s="321" t="s">
        <v>208</v>
      </c>
      <c r="C61" s="321" t="s">
        <v>209</v>
      </c>
      <c r="D61" s="322" t="s">
        <v>1544</v>
      </c>
      <c r="E61" s="322" t="s">
        <v>16</v>
      </c>
      <c r="F61" s="322"/>
      <c r="G61" s="334"/>
      <c r="H61" s="334"/>
      <c r="I61" s="336">
        <f t="shared" si="1"/>
        <v>0</v>
      </c>
      <c r="L61" s="323"/>
      <c r="M61" s="376">
        <v>70</v>
      </c>
      <c r="N61" s="326">
        <v>0</v>
      </c>
      <c r="O61" s="328"/>
      <c r="P61" s="324"/>
      <c r="Q61" s="324"/>
      <c r="R61" s="328"/>
      <c r="S61" s="321" t="s">
        <v>107</v>
      </c>
      <c r="T61" s="321" t="s">
        <v>1520</v>
      </c>
    </row>
    <row r="62" spans="1:20" s="321" customFormat="1" x14ac:dyDescent="0.3">
      <c r="A62" s="321">
        <v>47</v>
      </c>
      <c r="B62" s="321" t="s">
        <v>208</v>
      </c>
      <c r="C62" s="321" t="s">
        <v>209</v>
      </c>
      <c r="D62" s="322" t="s">
        <v>1545</v>
      </c>
      <c r="E62" s="322" t="s">
        <v>16</v>
      </c>
      <c r="F62" s="322"/>
      <c r="G62" s="334"/>
      <c r="H62" s="334"/>
      <c r="I62" s="336">
        <f t="shared" si="1"/>
        <v>0</v>
      </c>
      <c r="L62" s="323"/>
      <c r="M62" s="376">
        <v>70</v>
      </c>
      <c r="N62" s="326">
        <v>0</v>
      </c>
      <c r="O62" s="328"/>
      <c r="P62" s="324"/>
      <c r="Q62" s="324"/>
      <c r="R62" s="328"/>
      <c r="S62" s="321" t="s">
        <v>107</v>
      </c>
      <c r="T62" s="321" t="s">
        <v>1520</v>
      </c>
    </row>
    <row r="63" spans="1:20" s="321" customFormat="1" x14ac:dyDescent="0.3">
      <c r="A63" s="321">
        <v>47</v>
      </c>
      <c r="B63" s="321" t="s">
        <v>208</v>
      </c>
      <c r="C63" s="321" t="s">
        <v>209</v>
      </c>
      <c r="D63" s="322" t="s">
        <v>1546</v>
      </c>
      <c r="E63" s="322" t="s">
        <v>16</v>
      </c>
      <c r="F63" s="322"/>
      <c r="G63" s="334"/>
      <c r="H63" s="334"/>
      <c r="I63" s="336">
        <f t="shared" si="1"/>
        <v>0</v>
      </c>
      <c r="L63" s="323"/>
      <c r="M63" s="376">
        <v>70</v>
      </c>
      <c r="N63" s="326">
        <v>0</v>
      </c>
      <c r="O63" s="328"/>
      <c r="P63" s="324"/>
      <c r="Q63" s="324"/>
      <c r="R63" s="328"/>
      <c r="S63" s="321" t="s">
        <v>107</v>
      </c>
      <c r="T63" s="321" t="s">
        <v>1520</v>
      </c>
    </row>
    <row r="64" spans="1:20" s="321" customFormat="1" x14ac:dyDescent="0.3">
      <c r="A64" s="321">
        <v>47</v>
      </c>
      <c r="B64" s="321" t="s">
        <v>208</v>
      </c>
      <c r="C64" s="321" t="s">
        <v>209</v>
      </c>
      <c r="D64" s="322" t="s">
        <v>1547</v>
      </c>
      <c r="E64" s="322" t="s">
        <v>16</v>
      </c>
      <c r="F64" s="322"/>
      <c r="G64" s="334"/>
      <c r="H64" s="334"/>
      <c r="I64" s="336">
        <f t="shared" si="1"/>
        <v>0</v>
      </c>
      <c r="L64" s="323"/>
      <c r="M64" s="376">
        <v>70</v>
      </c>
      <c r="N64" s="326">
        <v>0</v>
      </c>
      <c r="O64" s="328"/>
      <c r="P64" s="324"/>
      <c r="Q64" s="324"/>
      <c r="R64" s="328"/>
      <c r="S64" s="321" t="s">
        <v>107</v>
      </c>
      <c r="T64" s="321" t="s">
        <v>1520</v>
      </c>
    </row>
    <row r="65" spans="1:21" s="334" customFormat="1" ht="18" customHeight="1" x14ac:dyDescent="0.3">
      <c r="A65" s="334">
        <v>59</v>
      </c>
      <c r="B65" s="296" t="s">
        <v>213</v>
      </c>
      <c r="C65" s="334" t="s">
        <v>214</v>
      </c>
      <c r="D65" s="335" t="s">
        <v>1070</v>
      </c>
      <c r="E65" s="335" t="s">
        <v>4</v>
      </c>
      <c r="G65" s="323">
        <v>85800</v>
      </c>
      <c r="H65" s="323">
        <v>90473</v>
      </c>
      <c r="I65" s="336">
        <f t="shared" si="1"/>
        <v>4673</v>
      </c>
      <c r="L65" s="336">
        <f>K65-J65</f>
        <v>0</v>
      </c>
      <c r="M65" s="337">
        <v>2777.72</v>
      </c>
      <c r="N65" s="338">
        <v>8.4900000000000003E-2</v>
      </c>
      <c r="O65" s="330"/>
      <c r="P65" s="329"/>
      <c r="Q65" s="329"/>
      <c r="R65" s="330">
        <v>0</v>
      </c>
      <c r="S65" s="334" t="s">
        <v>107</v>
      </c>
      <c r="T65" s="334" t="s">
        <v>1071</v>
      </c>
    </row>
    <row r="66" spans="1:21" s="334" customFormat="1" ht="18" customHeight="1" x14ac:dyDescent="0.3">
      <c r="A66" s="334">
        <v>59</v>
      </c>
      <c r="B66" s="296" t="s">
        <v>213</v>
      </c>
      <c r="C66" s="334" t="s">
        <v>214</v>
      </c>
      <c r="D66" s="335" t="s">
        <v>1072</v>
      </c>
      <c r="E66" s="335" t="s">
        <v>4</v>
      </c>
      <c r="G66" s="323">
        <v>92717</v>
      </c>
      <c r="H66" s="323">
        <v>96994</v>
      </c>
      <c r="I66" s="336">
        <f t="shared" si="1"/>
        <v>4277</v>
      </c>
      <c r="L66" s="336">
        <f>K66-J66</f>
        <v>0</v>
      </c>
      <c r="M66" s="337">
        <v>2777.72</v>
      </c>
      <c r="N66" s="338">
        <v>8.4900000000000003E-2</v>
      </c>
      <c r="O66" s="330"/>
      <c r="P66" s="329"/>
      <c r="Q66" s="329"/>
      <c r="R66" s="330">
        <v>0</v>
      </c>
      <c r="S66" s="334" t="s">
        <v>107</v>
      </c>
      <c r="T66" s="334" t="s">
        <v>1089</v>
      </c>
    </row>
    <row r="67" spans="1:21" s="334" customFormat="1" ht="18" customHeight="1" x14ac:dyDescent="0.3">
      <c r="A67" s="334">
        <v>59</v>
      </c>
      <c r="B67" s="296" t="s">
        <v>213</v>
      </c>
      <c r="C67" s="334" t="s">
        <v>214</v>
      </c>
      <c r="D67" s="335" t="s">
        <v>1113</v>
      </c>
      <c r="E67" s="335" t="s">
        <v>4</v>
      </c>
      <c r="G67" s="323">
        <v>87413</v>
      </c>
      <c r="H67" s="323">
        <v>89151</v>
      </c>
      <c r="I67" s="336">
        <f t="shared" si="1"/>
        <v>1738</v>
      </c>
      <c r="L67" s="336"/>
      <c r="M67" s="337">
        <v>2777.72</v>
      </c>
      <c r="N67" s="338">
        <v>8.4900000000000003E-2</v>
      </c>
      <c r="O67" s="330"/>
      <c r="P67" s="329"/>
      <c r="Q67" s="329"/>
      <c r="R67" s="330">
        <v>0</v>
      </c>
      <c r="S67" s="334" t="s">
        <v>107</v>
      </c>
      <c r="T67" s="334" t="s">
        <v>1112</v>
      </c>
    </row>
    <row r="68" spans="1:21" s="334" customFormat="1" x14ac:dyDescent="0.3">
      <c r="A68" s="334">
        <v>61</v>
      </c>
      <c r="B68" s="334" t="s">
        <v>219</v>
      </c>
      <c r="C68" s="334" t="s">
        <v>220</v>
      </c>
      <c r="D68" s="335" t="s">
        <v>350</v>
      </c>
      <c r="E68" s="335" t="s">
        <v>4</v>
      </c>
      <c r="G68" s="323">
        <v>186176</v>
      </c>
      <c r="H68" s="323">
        <v>186176</v>
      </c>
      <c r="I68" s="336">
        <f t="shared" si="1"/>
        <v>0</v>
      </c>
      <c r="L68" s="336">
        <f>K68-J68</f>
        <v>0</v>
      </c>
      <c r="M68" s="337">
        <v>1212.23</v>
      </c>
      <c r="N68" s="338">
        <v>0</v>
      </c>
      <c r="O68" s="330">
        <v>44097</v>
      </c>
      <c r="P68" s="329"/>
      <c r="Q68" s="329"/>
      <c r="R68" s="330">
        <v>0</v>
      </c>
      <c r="S68" s="334" t="s">
        <v>107</v>
      </c>
      <c r="T68" s="334" t="s">
        <v>728</v>
      </c>
      <c r="U68" s="334" t="s">
        <v>752</v>
      </c>
    </row>
    <row r="69" spans="1:21" s="334" customFormat="1" x14ac:dyDescent="0.3">
      <c r="A69" s="334">
        <v>69</v>
      </c>
      <c r="B69" s="334" t="s">
        <v>219</v>
      </c>
      <c r="C69" s="334" t="s">
        <v>220</v>
      </c>
      <c r="D69" s="335" t="s">
        <v>351</v>
      </c>
      <c r="E69" s="335" t="s">
        <v>4</v>
      </c>
      <c r="G69" s="323">
        <v>160130</v>
      </c>
      <c r="H69" s="323">
        <v>160130</v>
      </c>
      <c r="I69" s="336">
        <f t="shared" si="1"/>
        <v>0</v>
      </c>
      <c r="J69" s="339">
        <v>16196</v>
      </c>
      <c r="K69" s="339">
        <v>16196</v>
      </c>
      <c r="L69" s="336">
        <f>K69-J69</f>
        <v>0</v>
      </c>
      <c r="M69" s="337">
        <v>1127.2</v>
      </c>
      <c r="N69" s="338">
        <v>0</v>
      </c>
      <c r="O69" s="330">
        <v>43745</v>
      </c>
      <c r="P69" s="329"/>
      <c r="Q69" s="329"/>
      <c r="R69" s="330">
        <v>0</v>
      </c>
      <c r="S69" s="334" t="s">
        <v>107</v>
      </c>
      <c r="T69" s="334" t="s">
        <v>728</v>
      </c>
      <c r="U69" s="334" t="s">
        <v>752</v>
      </c>
    </row>
    <row r="70" spans="1:21" s="334" customFormat="1" x14ac:dyDescent="0.3">
      <c r="A70" s="334">
        <v>70</v>
      </c>
      <c r="B70" s="334" t="s">
        <v>219</v>
      </c>
      <c r="C70" s="334" t="s">
        <v>220</v>
      </c>
      <c r="D70" s="335" t="s">
        <v>553</v>
      </c>
      <c r="E70" s="335" t="s">
        <v>4</v>
      </c>
      <c r="G70" s="323">
        <v>148415</v>
      </c>
      <c r="H70" s="323">
        <v>150513</v>
      </c>
      <c r="I70" s="336">
        <f t="shared" si="1"/>
        <v>2098</v>
      </c>
      <c r="J70" s="324">
        <v>0</v>
      </c>
      <c r="K70" s="321"/>
      <c r="L70" s="323">
        <f>K70-J70</f>
        <v>0</v>
      </c>
      <c r="M70" s="337">
        <v>1337.25</v>
      </c>
      <c r="N70" s="338">
        <v>8.7999999999999995E-2</v>
      </c>
      <c r="O70" s="330">
        <v>22</v>
      </c>
      <c r="P70" s="329"/>
      <c r="Q70" s="329"/>
      <c r="R70" s="330">
        <v>0</v>
      </c>
      <c r="S70" s="334" t="s">
        <v>107</v>
      </c>
      <c r="T70" s="334" t="s">
        <v>554</v>
      </c>
    </row>
    <row r="71" spans="1:21" s="334" customFormat="1" x14ac:dyDescent="0.3">
      <c r="A71" s="334">
        <v>71</v>
      </c>
      <c r="B71" s="334" t="s">
        <v>219</v>
      </c>
      <c r="C71" s="334" t="s">
        <v>220</v>
      </c>
      <c r="D71" s="335" t="s">
        <v>536</v>
      </c>
      <c r="E71" s="335" t="s">
        <v>4</v>
      </c>
      <c r="G71" s="323">
        <v>140542</v>
      </c>
      <c r="H71" s="323">
        <v>142661</v>
      </c>
      <c r="I71" s="336">
        <f t="shared" si="1"/>
        <v>2119</v>
      </c>
      <c r="J71" s="329"/>
      <c r="L71" s="336">
        <f>K71-J71</f>
        <v>0</v>
      </c>
      <c r="M71" s="337">
        <v>1337.25</v>
      </c>
      <c r="N71" s="338">
        <v>8.7999999999999995E-2</v>
      </c>
      <c r="O71" s="330">
        <v>329</v>
      </c>
      <c r="P71" s="329"/>
      <c r="Q71" s="329"/>
      <c r="R71" s="330">
        <v>0</v>
      </c>
      <c r="S71" s="334" t="s">
        <v>107</v>
      </c>
    </row>
    <row r="72" spans="1:21" s="334" customFormat="1" x14ac:dyDescent="0.3">
      <c r="A72" s="334">
        <v>77</v>
      </c>
      <c r="B72" s="334" t="s">
        <v>219</v>
      </c>
      <c r="C72" s="334" t="s">
        <v>220</v>
      </c>
      <c r="D72" s="335" t="s">
        <v>506</v>
      </c>
      <c r="E72" s="335" t="s">
        <v>4</v>
      </c>
      <c r="F72" s="335"/>
      <c r="G72" s="323">
        <v>173967</v>
      </c>
      <c r="H72" s="323">
        <v>176129</v>
      </c>
      <c r="I72" s="336">
        <f t="shared" si="1"/>
        <v>2162</v>
      </c>
      <c r="J72" s="329">
        <v>0</v>
      </c>
      <c r="L72" s="336">
        <f>K72-J72</f>
        <v>0</v>
      </c>
      <c r="M72" s="337">
        <v>1337.25</v>
      </c>
      <c r="N72" s="338">
        <v>8.7999999999999995E-2</v>
      </c>
      <c r="O72" s="330">
        <v>329</v>
      </c>
      <c r="P72" s="329"/>
      <c r="Q72" s="329"/>
      <c r="R72" s="330">
        <v>0</v>
      </c>
      <c r="S72" s="334" t="s">
        <v>107</v>
      </c>
    </row>
    <row r="73" spans="1:21" s="334" customFormat="1" ht="17.25" customHeight="1" x14ac:dyDescent="0.3">
      <c r="A73" s="334">
        <v>87</v>
      </c>
      <c r="B73" s="334" t="s">
        <v>202</v>
      </c>
      <c r="C73" s="334" t="s">
        <v>87</v>
      </c>
      <c r="D73" s="335" t="s">
        <v>520</v>
      </c>
      <c r="E73" s="335" t="s">
        <v>4</v>
      </c>
      <c r="G73" s="323">
        <v>272084</v>
      </c>
      <c r="H73" s="323">
        <v>275444</v>
      </c>
      <c r="I73" s="336">
        <f t="shared" si="1"/>
        <v>3360</v>
      </c>
      <c r="J73" s="329"/>
      <c r="L73" s="336"/>
      <c r="M73" s="337">
        <v>1840.24</v>
      </c>
      <c r="N73" s="338">
        <v>0.1144</v>
      </c>
      <c r="O73" s="330">
        <v>242</v>
      </c>
      <c r="P73" s="329"/>
      <c r="Q73" s="329"/>
      <c r="R73" s="330">
        <v>0</v>
      </c>
      <c r="S73" s="334" t="s">
        <v>299</v>
      </c>
      <c r="T73" s="342"/>
    </row>
    <row r="74" spans="1:21" s="334" customFormat="1" ht="17.25" customHeight="1" x14ac:dyDescent="0.3">
      <c r="A74" s="334">
        <v>94</v>
      </c>
      <c r="B74" s="320" t="s">
        <v>223</v>
      </c>
      <c r="C74" s="334" t="s">
        <v>224</v>
      </c>
      <c r="D74" s="335" t="s">
        <v>524</v>
      </c>
      <c r="E74" s="335" t="s">
        <v>4</v>
      </c>
      <c r="F74" s="335"/>
      <c r="G74" s="323">
        <v>298379</v>
      </c>
      <c r="H74" s="323">
        <v>301921</v>
      </c>
      <c r="I74" s="336">
        <f t="shared" ref="I74:I105" si="2">H74-G74</f>
        <v>3542</v>
      </c>
      <c r="J74" s="329"/>
      <c r="L74" s="336">
        <f>K74-J74</f>
        <v>0</v>
      </c>
      <c r="M74" s="337">
        <v>1994.76</v>
      </c>
      <c r="N74" s="338">
        <v>9.7000000000000003E-2</v>
      </c>
      <c r="O74" s="330">
        <v>31</v>
      </c>
      <c r="P74" s="329"/>
      <c r="Q74" s="329"/>
      <c r="R74" s="330">
        <v>0</v>
      </c>
      <c r="S74" s="334" t="s">
        <v>107</v>
      </c>
      <c r="T74" s="334" t="s">
        <v>601</v>
      </c>
    </row>
    <row r="75" spans="1:21" s="334" customFormat="1" ht="16.5" customHeight="1" x14ac:dyDescent="0.3">
      <c r="A75" s="364" t="s">
        <v>1579</v>
      </c>
      <c r="B75" s="320" t="s">
        <v>223</v>
      </c>
      <c r="C75" s="334" t="s">
        <v>224</v>
      </c>
      <c r="D75" s="335" t="s">
        <v>802</v>
      </c>
      <c r="E75" s="335" t="s">
        <v>4</v>
      </c>
      <c r="F75" s="335"/>
      <c r="G75" s="323">
        <v>157103</v>
      </c>
      <c r="H75" s="323">
        <v>159604</v>
      </c>
      <c r="I75" s="336">
        <f t="shared" si="2"/>
        <v>2501</v>
      </c>
      <c r="J75" s="329"/>
      <c r="L75" s="336"/>
      <c r="M75" s="337">
        <v>2244.88</v>
      </c>
      <c r="N75" s="338">
        <v>9.7299999999999998E-2</v>
      </c>
      <c r="O75" s="330"/>
      <c r="P75" s="329"/>
      <c r="Q75" s="329"/>
      <c r="R75" s="330"/>
      <c r="S75" s="334" t="s">
        <v>107</v>
      </c>
      <c r="T75" s="334" t="s">
        <v>803</v>
      </c>
      <c r="U75" s="334" t="s">
        <v>714</v>
      </c>
    </row>
    <row r="76" spans="1:21" s="334" customFormat="1" ht="17.25" customHeight="1" x14ac:dyDescent="0.3">
      <c r="A76" s="334">
        <v>94</v>
      </c>
      <c r="B76" s="320" t="s">
        <v>223</v>
      </c>
      <c r="C76" s="334" t="s">
        <v>224</v>
      </c>
      <c r="D76" s="335" t="s">
        <v>875</v>
      </c>
      <c r="E76" s="335" t="s">
        <v>4</v>
      </c>
      <c r="F76" s="335"/>
      <c r="G76" s="323">
        <v>63617</v>
      </c>
      <c r="H76" s="323">
        <v>65047</v>
      </c>
      <c r="I76" s="336">
        <f t="shared" si="2"/>
        <v>1430</v>
      </c>
      <c r="J76" s="329"/>
      <c r="L76" s="336"/>
      <c r="M76" s="337">
        <v>1911.11</v>
      </c>
      <c r="N76" s="338">
        <v>9.4600000000000004E-2</v>
      </c>
      <c r="O76" s="330"/>
      <c r="P76" s="329"/>
      <c r="Q76" s="329"/>
      <c r="R76" s="330"/>
      <c r="S76" s="334" t="s">
        <v>107</v>
      </c>
      <c r="T76" s="334" t="s">
        <v>876</v>
      </c>
    </row>
    <row r="77" spans="1:21" s="334" customFormat="1" ht="17.25" customHeight="1" x14ac:dyDescent="0.3">
      <c r="A77" s="334">
        <v>94</v>
      </c>
      <c r="B77" s="320" t="s">
        <v>223</v>
      </c>
      <c r="C77" s="334" t="s">
        <v>224</v>
      </c>
      <c r="D77" s="335" t="s">
        <v>1328</v>
      </c>
      <c r="E77" s="335" t="s">
        <v>4</v>
      </c>
      <c r="F77" s="335"/>
      <c r="G77" s="323">
        <v>13146</v>
      </c>
      <c r="H77" s="323">
        <v>13355</v>
      </c>
      <c r="I77" s="336">
        <f t="shared" si="2"/>
        <v>209</v>
      </c>
      <c r="J77" s="329"/>
      <c r="L77" s="336"/>
      <c r="M77" s="337">
        <v>2589.33</v>
      </c>
      <c r="N77" s="338">
        <v>9.5000000000000001E-2</v>
      </c>
      <c r="O77" s="330"/>
      <c r="P77" s="329"/>
      <c r="Q77" s="329"/>
      <c r="R77" s="330"/>
      <c r="S77" s="334" t="s">
        <v>107</v>
      </c>
      <c r="T77" s="334" t="s">
        <v>1329</v>
      </c>
    </row>
    <row r="78" spans="1:21" s="334" customFormat="1" ht="17.25" customHeight="1" x14ac:dyDescent="0.3">
      <c r="A78" s="364" t="s">
        <v>1397</v>
      </c>
      <c r="B78" s="334" t="s">
        <v>223</v>
      </c>
      <c r="C78" s="334" t="s">
        <v>224</v>
      </c>
      <c r="D78" s="335" t="s">
        <v>1358</v>
      </c>
      <c r="E78" s="335" t="s">
        <v>4</v>
      </c>
      <c r="F78" s="335"/>
      <c r="G78" s="323">
        <v>16472</v>
      </c>
      <c r="H78" s="323">
        <v>18176</v>
      </c>
      <c r="I78" s="336">
        <f t="shared" si="2"/>
        <v>1704</v>
      </c>
      <c r="J78" s="329"/>
      <c r="L78" s="336"/>
      <c r="M78" s="337">
        <v>2585.77</v>
      </c>
      <c r="N78" s="338">
        <v>8.8999999999999996E-2</v>
      </c>
      <c r="O78" s="330"/>
      <c r="P78" s="329"/>
      <c r="Q78" s="329"/>
      <c r="R78" s="330"/>
      <c r="S78" s="334" t="s">
        <v>107</v>
      </c>
      <c r="T78" s="334" t="s">
        <v>1359</v>
      </c>
    </row>
    <row r="79" spans="1:21" s="334" customFormat="1" ht="17.25" customHeight="1" x14ac:dyDescent="0.3">
      <c r="A79" s="334">
        <v>94</v>
      </c>
      <c r="B79" s="320" t="s">
        <v>223</v>
      </c>
      <c r="C79" s="334" t="s">
        <v>224</v>
      </c>
      <c r="D79" s="335" t="s">
        <v>1469</v>
      </c>
      <c r="E79" s="335" t="s">
        <v>4</v>
      </c>
      <c r="F79" s="335"/>
      <c r="G79" s="323">
        <v>16292</v>
      </c>
      <c r="H79" s="323">
        <v>20269</v>
      </c>
      <c r="I79" s="336">
        <f t="shared" si="2"/>
        <v>3977</v>
      </c>
      <c r="J79" s="329"/>
      <c r="L79" s="336"/>
      <c r="M79" s="337">
        <v>2492.02</v>
      </c>
      <c r="N79" s="338">
        <v>8.8999999999999996E-2</v>
      </c>
      <c r="O79" s="330"/>
      <c r="P79" s="329"/>
      <c r="Q79" s="329"/>
      <c r="R79" s="330"/>
      <c r="S79" s="334" t="s">
        <v>107</v>
      </c>
      <c r="T79" s="334" t="s">
        <v>1470</v>
      </c>
    </row>
    <row r="80" spans="1:21" s="334" customFormat="1" ht="17.25" customHeight="1" x14ac:dyDescent="0.3">
      <c r="A80" s="334">
        <v>94</v>
      </c>
      <c r="B80" s="320" t="s">
        <v>223</v>
      </c>
      <c r="C80" s="334" t="s">
        <v>224</v>
      </c>
      <c r="D80" s="335" t="s">
        <v>1554</v>
      </c>
      <c r="E80" s="335" t="s">
        <v>4</v>
      </c>
      <c r="F80" s="335"/>
      <c r="G80" s="323">
        <v>4749</v>
      </c>
      <c r="H80" s="323">
        <v>8780</v>
      </c>
      <c r="I80" s="336">
        <f t="shared" si="2"/>
        <v>4031</v>
      </c>
      <c r="J80" s="329"/>
      <c r="L80" s="336"/>
      <c r="M80" s="337">
        <v>2492.02</v>
      </c>
      <c r="N80" s="338">
        <v>8.8999999999999996E-2</v>
      </c>
      <c r="O80" s="330"/>
      <c r="P80" s="329"/>
      <c r="Q80" s="329"/>
      <c r="R80" s="330"/>
      <c r="S80" s="334" t="s">
        <v>107</v>
      </c>
      <c r="T80" s="334" t="s">
        <v>1562</v>
      </c>
    </row>
    <row r="81" spans="1:20" s="334" customFormat="1" ht="16.5" customHeight="1" x14ac:dyDescent="0.3">
      <c r="A81" s="334">
        <v>114</v>
      </c>
      <c r="B81" s="334" t="s">
        <v>227</v>
      </c>
      <c r="C81" s="334" t="s">
        <v>228</v>
      </c>
      <c r="D81" s="335" t="s">
        <v>542</v>
      </c>
      <c r="E81" s="335" t="s">
        <v>4</v>
      </c>
      <c r="G81" s="323">
        <v>177834</v>
      </c>
      <c r="H81" s="323">
        <v>180058</v>
      </c>
      <c r="I81" s="336">
        <f t="shared" si="2"/>
        <v>2224</v>
      </c>
      <c r="J81" s="329"/>
      <c r="L81" s="336">
        <f>K81-J81</f>
        <v>0</v>
      </c>
      <c r="M81" s="337">
        <v>2021.78</v>
      </c>
      <c r="N81" s="338">
        <v>8.4699999999999998E-2</v>
      </c>
      <c r="O81" s="330">
        <v>0</v>
      </c>
      <c r="P81" s="329"/>
      <c r="Q81" s="329"/>
      <c r="R81" s="330">
        <v>0</v>
      </c>
      <c r="S81" s="334" t="s">
        <v>303</v>
      </c>
    </row>
    <row r="82" spans="1:20" s="334" customFormat="1" ht="16.5" customHeight="1" x14ac:dyDescent="0.3">
      <c r="A82" s="334">
        <v>114</v>
      </c>
      <c r="B82" s="334" t="s">
        <v>227</v>
      </c>
      <c r="C82" s="334" t="s">
        <v>228</v>
      </c>
      <c r="D82" s="335" t="s">
        <v>753</v>
      </c>
      <c r="E82" s="335" t="s">
        <v>4</v>
      </c>
      <c r="G82" s="323">
        <v>282590</v>
      </c>
      <c r="H82" s="323">
        <v>286558</v>
      </c>
      <c r="I82" s="336">
        <f t="shared" si="2"/>
        <v>3968</v>
      </c>
      <c r="J82" s="329"/>
      <c r="L82" s="336">
        <f>K82-J82</f>
        <v>0</v>
      </c>
      <c r="M82" s="337">
        <v>2109.36</v>
      </c>
      <c r="N82" s="338">
        <v>8.4900000000000003E-2</v>
      </c>
      <c r="O82" s="330">
        <v>0</v>
      </c>
      <c r="P82" s="329"/>
      <c r="Q82" s="329"/>
      <c r="R82" s="330">
        <v>0</v>
      </c>
      <c r="S82" s="334" t="s">
        <v>303</v>
      </c>
      <c r="T82" s="334" t="s">
        <v>754</v>
      </c>
    </row>
    <row r="83" spans="1:20" s="334" customFormat="1" ht="17.25" customHeight="1" x14ac:dyDescent="0.3">
      <c r="A83" s="334">
        <v>114</v>
      </c>
      <c r="B83" s="334" t="s">
        <v>227</v>
      </c>
      <c r="C83" s="334" t="s">
        <v>228</v>
      </c>
      <c r="D83" s="335" t="s">
        <v>1029</v>
      </c>
      <c r="E83" s="335" t="s">
        <v>4</v>
      </c>
      <c r="G83" s="323">
        <v>93907</v>
      </c>
      <c r="H83" s="323">
        <v>96561</v>
      </c>
      <c r="I83" s="336">
        <f t="shared" si="2"/>
        <v>2654</v>
      </c>
      <c r="J83" s="329"/>
      <c r="L83" s="336">
        <f>K83-J83</f>
        <v>0</v>
      </c>
      <c r="M83" s="337">
        <v>2914.75</v>
      </c>
      <c r="N83" s="338">
        <v>0.08</v>
      </c>
      <c r="O83" s="330">
        <v>0</v>
      </c>
      <c r="P83" s="329"/>
      <c r="Q83" s="329"/>
      <c r="R83" s="330">
        <v>0</v>
      </c>
      <c r="S83" s="334" t="s">
        <v>303</v>
      </c>
      <c r="T83" s="334" t="s">
        <v>1031</v>
      </c>
    </row>
    <row r="84" spans="1:20" s="334" customFormat="1" ht="17.25" customHeight="1" x14ac:dyDescent="0.3">
      <c r="A84" s="334">
        <v>114</v>
      </c>
      <c r="B84" s="343">
        <v>1314</v>
      </c>
      <c r="C84" s="334" t="s">
        <v>228</v>
      </c>
      <c r="D84" s="335" t="s">
        <v>1095</v>
      </c>
      <c r="E84" s="335" t="s">
        <v>4</v>
      </c>
      <c r="G84" s="323">
        <v>189432</v>
      </c>
      <c r="H84" s="323">
        <v>193709</v>
      </c>
      <c r="I84" s="336">
        <f t="shared" si="2"/>
        <v>4277</v>
      </c>
      <c r="J84" s="329"/>
      <c r="L84" s="336"/>
      <c r="M84" s="337">
        <v>2909.74</v>
      </c>
      <c r="N84" s="338">
        <v>7.9799999999999996E-2</v>
      </c>
      <c r="O84" s="330"/>
      <c r="P84" s="329"/>
      <c r="Q84" s="329"/>
      <c r="R84" s="330"/>
      <c r="S84" s="334" t="s">
        <v>303</v>
      </c>
      <c r="T84" s="334" t="s">
        <v>1096</v>
      </c>
    </row>
    <row r="85" spans="1:20" s="334" customFormat="1" ht="17.25" customHeight="1" x14ac:dyDescent="0.3">
      <c r="A85" s="334">
        <v>114</v>
      </c>
      <c r="B85" s="343">
        <v>1314</v>
      </c>
      <c r="C85" s="334" t="s">
        <v>228</v>
      </c>
      <c r="D85" s="335" t="s">
        <v>1187</v>
      </c>
      <c r="E85" s="335" t="s">
        <v>4</v>
      </c>
      <c r="G85" s="323">
        <v>176202</v>
      </c>
      <c r="H85" s="323">
        <v>179947</v>
      </c>
      <c r="I85" s="336">
        <f t="shared" si="2"/>
        <v>3745</v>
      </c>
      <c r="J85" s="329"/>
      <c r="L85" s="336"/>
      <c r="M85" s="337">
        <v>2857.03</v>
      </c>
      <c r="N85" s="338">
        <v>7.8E-2</v>
      </c>
      <c r="O85" s="330"/>
      <c r="P85" s="329" t="s">
        <v>714</v>
      </c>
      <c r="Q85" s="329"/>
      <c r="R85" s="330"/>
      <c r="S85" s="334" t="s">
        <v>303</v>
      </c>
      <c r="T85" s="334" t="s">
        <v>1185</v>
      </c>
    </row>
    <row r="86" spans="1:20" s="334" customFormat="1" ht="17.25" customHeight="1" x14ac:dyDescent="0.3">
      <c r="A86" s="334">
        <v>114</v>
      </c>
      <c r="B86" s="343">
        <v>1314</v>
      </c>
      <c r="C86" s="334" t="s">
        <v>228</v>
      </c>
      <c r="D86" s="335" t="s">
        <v>1188</v>
      </c>
      <c r="E86" s="335" t="s">
        <v>4</v>
      </c>
      <c r="G86" s="323">
        <v>135567</v>
      </c>
      <c r="H86" s="323">
        <v>143548</v>
      </c>
      <c r="I86" s="336">
        <f t="shared" si="2"/>
        <v>7981</v>
      </c>
      <c r="J86" s="329"/>
      <c r="L86" s="336"/>
      <c r="M86" s="337">
        <v>2857.03</v>
      </c>
      <c r="N86" s="338">
        <v>7.8E-2</v>
      </c>
      <c r="O86" s="330"/>
      <c r="P86" s="329" t="s">
        <v>714</v>
      </c>
      <c r="Q86" s="329"/>
      <c r="R86" s="330"/>
      <c r="S86" s="334" t="s">
        <v>303</v>
      </c>
      <c r="T86" s="334" t="s">
        <v>1189</v>
      </c>
    </row>
    <row r="87" spans="1:20" s="334" customFormat="1" ht="17.25" customHeight="1" x14ac:dyDescent="0.3">
      <c r="A87" s="334">
        <v>114</v>
      </c>
      <c r="B87" s="343">
        <v>1314</v>
      </c>
      <c r="C87" s="334" t="s">
        <v>228</v>
      </c>
      <c r="D87" s="335" t="s">
        <v>1419</v>
      </c>
      <c r="E87" s="335" t="s">
        <v>4</v>
      </c>
      <c r="G87" s="323">
        <v>14054</v>
      </c>
      <c r="H87" s="323">
        <v>15527</v>
      </c>
      <c r="I87" s="336">
        <f t="shared" si="2"/>
        <v>1473</v>
      </c>
      <c r="J87" s="329"/>
      <c r="L87" s="336"/>
      <c r="M87" s="337">
        <v>3104.06</v>
      </c>
      <c r="N87" s="338">
        <v>8.7999999999999995E-2</v>
      </c>
      <c r="O87" s="330"/>
      <c r="P87" s="329"/>
      <c r="Q87" s="329"/>
      <c r="R87" s="330"/>
      <c r="S87" s="334" t="s">
        <v>303</v>
      </c>
      <c r="T87" s="334" t="s">
        <v>1421</v>
      </c>
    </row>
    <row r="88" spans="1:20" s="334" customFormat="1" ht="17.25" customHeight="1" x14ac:dyDescent="0.3">
      <c r="A88" s="334">
        <v>114</v>
      </c>
      <c r="B88" s="343">
        <v>1314</v>
      </c>
      <c r="C88" s="334" t="s">
        <v>228</v>
      </c>
      <c r="D88" s="335" t="s">
        <v>1409</v>
      </c>
      <c r="E88" s="335" t="s">
        <v>4</v>
      </c>
      <c r="G88" s="323">
        <v>38777</v>
      </c>
      <c r="H88" s="323">
        <v>41047</v>
      </c>
      <c r="I88" s="336">
        <f t="shared" si="2"/>
        <v>2270</v>
      </c>
      <c r="J88" s="329"/>
      <c r="L88" s="336"/>
      <c r="M88" s="337">
        <v>3104.06</v>
      </c>
      <c r="N88" s="338">
        <v>8.7999999999999995E-2</v>
      </c>
      <c r="O88" s="330"/>
      <c r="P88" s="329"/>
      <c r="Q88" s="329"/>
      <c r="R88" s="330"/>
      <c r="S88" s="334" t="s">
        <v>303</v>
      </c>
      <c r="T88" s="334" t="s">
        <v>1410</v>
      </c>
    </row>
    <row r="89" spans="1:20" s="334" customFormat="1" ht="17.25" customHeight="1" x14ac:dyDescent="0.3">
      <c r="A89" s="334">
        <v>114</v>
      </c>
      <c r="B89" s="343">
        <v>1314</v>
      </c>
      <c r="C89" s="334" t="s">
        <v>228</v>
      </c>
      <c r="D89" s="335" t="s">
        <v>1420</v>
      </c>
      <c r="E89" s="335" t="s">
        <v>4</v>
      </c>
      <c r="G89" s="323">
        <v>31803</v>
      </c>
      <c r="H89" s="323">
        <v>35182</v>
      </c>
      <c r="I89" s="336">
        <f t="shared" si="2"/>
        <v>3379</v>
      </c>
      <c r="J89" s="329"/>
      <c r="L89" s="336"/>
      <c r="M89" s="337">
        <v>3104.06</v>
      </c>
      <c r="N89" s="338">
        <v>8.7999999999999995E-2</v>
      </c>
      <c r="O89" s="330"/>
      <c r="P89" s="329"/>
      <c r="Q89" s="329"/>
      <c r="R89" s="330"/>
      <c r="S89" s="334" t="s">
        <v>303</v>
      </c>
      <c r="T89" s="334" t="s">
        <v>1422</v>
      </c>
    </row>
    <row r="90" spans="1:20" s="334" customFormat="1" x14ac:dyDescent="0.3">
      <c r="B90" s="269">
        <v>1316</v>
      </c>
      <c r="C90" s="269" t="s">
        <v>1033</v>
      </c>
      <c r="D90" s="335" t="s">
        <v>1034</v>
      </c>
      <c r="E90" s="334" t="s">
        <v>16</v>
      </c>
      <c r="I90" s="336">
        <f t="shared" si="2"/>
        <v>0</v>
      </c>
      <c r="M90" s="337">
        <v>50.84</v>
      </c>
      <c r="N90" s="334">
        <v>0</v>
      </c>
      <c r="S90" s="334" t="s">
        <v>107</v>
      </c>
      <c r="T90" s="334" t="s">
        <v>1042</v>
      </c>
    </row>
    <row r="91" spans="1:20" s="334" customFormat="1" x14ac:dyDescent="0.3">
      <c r="B91" s="269">
        <v>1316</v>
      </c>
      <c r="C91" s="269" t="s">
        <v>1033</v>
      </c>
      <c r="D91" s="335" t="s">
        <v>1036</v>
      </c>
      <c r="E91" s="334" t="s">
        <v>16</v>
      </c>
      <c r="I91" s="336">
        <f t="shared" si="2"/>
        <v>0</v>
      </c>
      <c r="M91" s="337">
        <v>50.84</v>
      </c>
      <c r="N91" s="334">
        <v>0</v>
      </c>
      <c r="S91" s="334" t="s">
        <v>107</v>
      </c>
      <c r="T91" s="334" t="s">
        <v>1042</v>
      </c>
    </row>
    <row r="92" spans="1:20" s="334" customFormat="1" x14ac:dyDescent="0.3">
      <c r="B92" s="269">
        <v>1316</v>
      </c>
      <c r="C92" s="269" t="s">
        <v>1033</v>
      </c>
      <c r="D92" s="335" t="s">
        <v>1037</v>
      </c>
      <c r="E92" s="334" t="s">
        <v>16</v>
      </c>
      <c r="I92" s="336">
        <f t="shared" si="2"/>
        <v>0</v>
      </c>
      <c r="M92" s="337">
        <v>50.84</v>
      </c>
      <c r="N92" s="334">
        <v>0</v>
      </c>
      <c r="S92" s="334" t="s">
        <v>107</v>
      </c>
      <c r="T92" s="334" t="s">
        <v>1042</v>
      </c>
    </row>
    <row r="93" spans="1:20" s="334" customFormat="1" x14ac:dyDescent="0.3">
      <c r="B93" s="269">
        <v>1316</v>
      </c>
      <c r="C93" s="269" t="s">
        <v>1033</v>
      </c>
      <c r="D93" s="335" t="s">
        <v>1038</v>
      </c>
      <c r="E93" s="334" t="s">
        <v>16</v>
      </c>
      <c r="I93" s="336">
        <f t="shared" si="2"/>
        <v>0</v>
      </c>
      <c r="M93" s="337">
        <v>50.84</v>
      </c>
      <c r="N93" s="334">
        <v>0</v>
      </c>
      <c r="S93" s="334" t="s">
        <v>107</v>
      </c>
      <c r="T93" s="334" t="s">
        <v>1042</v>
      </c>
    </row>
    <row r="94" spans="1:20" s="334" customFormat="1" x14ac:dyDescent="0.3">
      <c r="B94" s="269">
        <v>1316</v>
      </c>
      <c r="C94" s="269" t="s">
        <v>1033</v>
      </c>
      <c r="D94" s="335" t="s">
        <v>1039</v>
      </c>
      <c r="E94" s="334" t="s">
        <v>16</v>
      </c>
      <c r="I94" s="336">
        <f t="shared" si="2"/>
        <v>0</v>
      </c>
      <c r="M94" s="337">
        <v>50.84</v>
      </c>
      <c r="N94" s="334">
        <v>0</v>
      </c>
      <c r="S94" s="334" t="s">
        <v>107</v>
      </c>
      <c r="T94" s="334" t="s">
        <v>1042</v>
      </c>
    </row>
    <row r="95" spans="1:20" s="334" customFormat="1" x14ac:dyDescent="0.3">
      <c r="B95" s="269">
        <v>1316</v>
      </c>
      <c r="C95" s="269" t="s">
        <v>1033</v>
      </c>
      <c r="D95" s="335" t="s">
        <v>1040</v>
      </c>
      <c r="E95" s="334" t="s">
        <v>16</v>
      </c>
      <c r="I95" s="336">
        <f t="shared" si="2"/>
        <v>0</v>
      </c>
      <c r="M95" s="337">
        <v>50.84</v>
      </c>
      <c r="N95" s="334">
        <v>0</v>
      </c>
      <c r="S95" s="334" t="s">
        <v>107</v>
      </c>
      <c r="T95" s="334" t="s">
        <v>1042</v>
      </c>
    </row>
    <row r="96" spans="1:20" s="334" customFormat="1" x14ac:dyDescent="0.3">
      <c r="B96" s="269">
        <v>1316</v>
      </c>
      <c r="C96" s="269" t="s">
        <v>1033</v>
      </c>
      <c r="D96" s="335" t="s">
        <v>1041</v>
      </c>
      <c r="E96" s="334" t="s">
        <v>16</v>
      </c>
      <c r="I96" s="336">
        <f t="shared" si="2"/>
        <v>0</v>
      </c>
      <c r="M96" s="337">
        <v>50.84</v>
      </c>
      <c r="N96" s="334">
        <v>0</v>
      </c>
      <c r="S96" s="334" t="s">
        <v>107</v>
      </c>
      <c r="T96" s="334" t="s">
        <v>1042</v>
      </c>
    </row>
    <row r="97" spans="1:20" s="334" customFormat="1" x14ac:dyDescent="0.3">
      <c r="B97" s="269">
        <v>1316</v>
      </c>
      <c r="C97" s="269" t="s">
        <v>1033</v>
      </c>
      <c r="D97" s="335" t="s">
        <v>1263</v>
      </c>
      <c r="E97" s="334" t="s">
        <v>16</v>
      </c>
      <c r="I97" s="336">
        <f t="shared" si="2"/>
        <v>0</v>
      </c>
      <c r="M97" s="337">
        <v>100</v>
      </c>
      <c r="N97" s="334">
        <v>0</v>
      </c>
      <c r="S97" s="334" t="s">
        <v>107</v>
      </c>
      <c r="T97" s="334" t="s">
        <v>1262</v>
      </c>
    </row>
    <row r="98" spans="1:20" s="334" customFormat="1" x14ac:dyDescent="0.3">
      <c r="B98" s="269">
        <v>1316</v>
      </c>
      <c r="C98" s="269" t="s">
        <v>1033</v>
      </c>
      <c r="D98" s="335" t="s">
        <v>1264</v>
      </c>
      <c r="E98" s="334" t="s">
        <v>16</v>
      </c>
      <c r="I98" s="336">
        <f t="shared" si="2"/>
        <v>0</v>
      </c>
      <c r="M98" s="337">
        <v>100</v>
      </c>
      <c r="N98" s="334">
        <v>0</v>
      </c>
      <c r="S98" s="334" t="s">
        <v>107</v>
      </c>
      <c r="T98" s="334" t="s">
        <v>1262</v>
      </c>
    </row>
    <row r="99" spans="1:20" s="334" customFormat="1" x14ac:dyDescent="0.3">
      <c r="B99" s="269">
        <v>1316</v>
      </c>
      <c r="C99" s="269" t="s">
        <v>1033</v>
      </c>
      <c r="D99" s="335" t="s">
        <v>1265</v>
      </c>
      <c r="E99" s="334" t="s">
        <v>16</v>
      </c>
      <c r="I99" s="336">
        <f t="shared" si="2"/>
        <v>0</v>
      </c>
      <c r="M99" s="337">
        <v>100</v>
      </c>
      <c r="N99" s="334">
        <v>0</v>
      </c>
      <c r="S99" s="334" t="s">
        <v>107</v>
      </c>
      <c r="T99" s="334" t="s">
        <v>1262</v>
      </c>
    </row>
    <row r="100" spans="1:20" s="334" customFormat="1" x14ac:dyDescent="0.3">
      <c r="B100" s="269">
        <v>1316</v>
      </c>
      <c r="C100" s="269" t="s">
        <v>1033</v>
      </c>
      <c r="D100" s="335" t="s">
        <v>1266</v>
      </c>
      <c r="E100" s="334" t="s">
        <v>16</v>
      </c>
      <c r="I100" s="336">
        <f t="shared" si="2"/>
        <v>0</v>
      </c>
      <c r="M100" s="337">
        <v>100</v>
      </c>
      <c r="N100" s="334">
        <v>0</v>
      </c>
      <c r="S100" s="334" t="s">
        <v>107</v>
      </c>
      <c r="T100" s="334" t="s">
        <v>1262</v>
      </c>
    </row>
    <row r="101" spans="1:20" s="334" customFormat="1" x14ac:dyDescent="0.3">
      <c r="B101" s="269">
        <v>1316</v>
      </c>
      <c r="C101" s="269" t="s">
        <v>1033</v>
      </c>
      <c r="D101" s="335" t="s">
        <v>1267</v>
      </c>
      <c r="E101" s="334" t="s">
        <v>16</v>
      </c>
      <c r="I101" s="336">
        <f t="shared" si="2"/>
        <v>0</v>
      </c>
      <c r="M101" s="337">
        <v>100</v>
      </c>
      <c r="N101" s="334">
        <v>0</v>
      </c>
      <c r="S101" s="334" t="s">
        <v>107</v>
      </c>
      <c r="T101" s="334" t="s">
        <v>1262</v>
      </c>
    </row>
    <row r="102" spans="1:20" s="334" customFormat="1" ht="17.25" customHeight="1" x14ac:dyDescent="0.3">
      <c r="A102" s="334">
        <v>143</v>
      </c>
      <c r="B102" s="334" t="s">
        <v>234</v>
      </c>
      <c r="C102" s="334" t="s">
        <v>476</v>
      </c>
      <c r="D102" s="335" t="s">
        <v>567</v>
      </c>
      <c r="E102" s="335" t="s">
        <v>4</v>
      </c>
      <c r="G102" s="323">
        <v>54895</v>
      </c>
      <c r="H102" s="323">
        <v>55248</v>
      </c>
      <c r="I102" s="336">
        <f t="shared" si="2"/>
        <v>353</v>
      </c>
      <c r="J102" s="329"/>
      <c r="L102" s="336">
        <f>K102-J102</f>
        <v>0</v>
      </c>
      <c r="M102" s="337">
        <v>1412.79</v>
      </c>
      <c r="N102" s="338">
        <v>9.7199999999999995E-2</v>
      </c>
      <c r="O102" s="330">
        <v>0</v>
      </c>
      <c r="P102" s="329"/>
      <c r="Q102" s="329"/>
      <c r="R102" s="330">
        <v>0</v>
      </c>
      <c r="S102" s="334" t="s">
        <v>107</v>
      </c>
      <c r="T102" s="334" t="s">
        <v>568</v>
      </c>
    </row>
    <row r="103" spans="1:20" s="334" customFormat="1" ht="17.25" customHeight="1" x14ac:dyDescent="0.3">
      <c r="A103" s="334">
        <v>143</v>
      </c>
      <c r="B103" s="334" t="s">
        <v>234</v>
      </c>
      <c r="C103" s="334" t="s">
        <v>476</v>
      </c>
      <c r="D103" s="335" t="s">
        <v>576</v>
      </c>
      <c r="E103" s="335" t="s">
        <v>4</v>
      </c>
      <c r="G103" s="323">
        <v>50788</v>
      </c>
      <c r="H103" s="323">
        <v>51240</v>
      </c>
      <c r="I103" s="336">
        <f t="shared" si="2"/>
        <v>452</v>
      </c>
      <c r="J103" s="329"/>
      <c r="L103" s="336">
        <f>K103-J103</f>
        <v>0</v>
      </c>
      <c r="M103" s="337">
        <v>1412.79</v>
      </c>
      <c r="N103" s="338">
        <v>9.7199999999999995E-2</v>
      </c>
      <c r="O103" s="330">
        <v>0</v>
      </c>
      <c r="P103" s="329"/>
      <c r="Q103" s="329"/>
      <c r="R103" s="330">
        <v>0</v>
      </c>
      <c r="S103" s="334" t="s">
        <v>107</v>
      </c>
      <c r="T103" s="334" t="s">
        <v>578</v>
      </c>
    </row>
    <row r="104" spans="1:20" s="334" customFormat="1" ht="17.25" customHeight="1" x14ac:dyDescent="0.3">
      <c r="A104" s="334">
        <v>143</v>
      </c>
      <c r="B104" s="334" t="s">
        <v>234</v>
      </c>
      <c r="C104" s="334" t="s">
        <v>476</v>
      </c>
      <c r="D104" s="335" t="s">
        <v>590</v>
      </c>
      <c r="E104" s="335" t="s">
        <v>4</v>
      </c>
      <c r="G104" s="323">
        <v>57229</v>
      </c>
      <c r="H104" s="323">
        <v>58797</v>
      </c>
      <c r="I104" s="336">
        <f t="shared" si="2"/>
        <v>1568</v>
      </c>
      <c r="J104" s="329"/>
      <c r="L104" s="336">
        <f>K104-J104</f>
        <v>0</v>
      </c>
      <c r="M104" s="337">
        <v>1412.79</v>
      </c>
      <c r="N104" s="338">
        <v>9.7199999999999995E-2</v>
      </c>
      <c r="O104" s="330">
        <v>0</v>
      </c>
      <c r="P104" s="329"/>
      <c r="Q104" s="329"/>
      <c r="R104" s="330">
        <v>0</v>
      </c>
      <c r="S104" s="334" t="s">
        <v>107</v>
      </c>
      <c r="T104" s="334" t="s">
        <v>592</v>
      </c>
    </row>
    <row r="105" spans="1:20" s="334" customFormat="1" ht="17.25" customHeight="1" x14ac:dyDescent="0.3">
      <c r="A105" s="334">
        <v>143</v>
      </c>
      <c r="B105" s="334">
        <v>1333</v>
      </c>
      <c r="C105" s="334" t="s">
        <v>476</v>
      </c>
      <c r="D105" s="335" t="s">
        <v>1576</v>
      </c>
      <c r="E105" s="335" t="s">
        <v>4</v>
      </c>
      <c r="G105" s="323">
        <v>13</v>
      </c>
      <c r="H105" s="323">
        <v>753</v>
      </c>
      <c r="I105" s="336">
        <f t="shared" si="2"/>
        <v>740</v>
      </c>
      <c r="J105" s="329"/>
      <c r="L105" s="336"/>
      <c r="M105" s="337">
        <v>1987.94</v>
      </c>
      <c r="N105" s="338">
        <v>9.8000000000000004E-2</v>
      </c>
      <c r="O105" s="330"/>
      <c r="P105" s="329"/>
      <c r="Q105" s="329"/>
      <c r="R105" s="330"/>
      <c r="S105" s="334" t="s">
        <v>107</v>
      </c>
      <c r="T105" s="334" t="s">
        <v>1577</v>
      </c>
    </row>
    <row r="106" spans="1:20" s="334" customFormat="1" ht="19.5" customHeight="1" x14ac:dyDescent="0.3">
      <c r="A106" s="334">
        <v>156</v>
      </c>
      <c r="B106" s="334" t="s">
        <v>237</v>
      </c>
      <c r="C106" s="334" t="s">
        <v>477</v>
      </c>
      <c r="D106" s="335" t="s">
        <v>715</v>
      </c>
      <c r="E106" s="335" t="s">
        <v>4</v>
      </c>
      <c r="I106" s="336">
        <f t="shared" ref="I106:I139" si="3">H106-G106</f>
        <v>0</v>
      </c>
      <c r="J106" s="329"/>
      <c r="L106" s="336">
        <f>K106-J106</f>
        <v>0</v>
      </c>
      <c r="M106" s="337">
        <v>3186.24</v>
      </c>
      <c r="N106" s="338">
        <v>0</v>
      </c>
      <c r="O106" s="330">
        <v>0</v>
      </c>
      <c r="P106" s="329"/>
      <c r="Q106" s="329"/>
      <c r="R106" s="330"/>
      <c r="S106" s="334" t="s">
        <v>107</v>
      </c>
      <c r="T106" s="334" t="s">
        <v>746</v>
      </c>
    </row>
    <row r="107" spans="1:20" s="334" customFormat="1" x14ac:dyDescent="0.3">
      <c r="A107" s="186" t="s">
        <v>1573</v>
      </c>
      <c r="B107" s="334">
        <v>1352</v>
      </c>
      <c r="C107" s="334" t="s">
        <v>477</v>
      </c>
      <c r="D107" s="334" t="s">
        <v>1171</v>
      </c>
      <c r="E107" s="334" t="s">
        <v>4</v>
      </c>
      <c r="G107" s="323">
        <v>22281</v>
      </c>
      <c r="H107" s="323">
        <v>23039</v>
      </c>
      <c r="I107" s="336">
        <f t="shared" si="3"/>
        <v>758</v>
      </c>
      <c r="M107" s="337">
        <v>3735.75</v>
      </c>
      <c r="N107" s="334">
        <v>9.1999999999999998E-2</v>
      </c>
      <c r="S107" s="334" t="s">
        <v>107</v>
      </c>
      <c r="T107" s="334" t="s">
        <v>1178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1241</v>
      </c>
      <c r="E108" s="334" t="s">
        <v>4</v>
      </c>
      <c r="G108" s="323">
        <v>36866</v>
      </c>
      <c r="H108" s="323">
        <v>40786</v>
      </c>
      <c r="I108" s="336">
        <f t="shared" si="3"/>
        <v>3920</v>
      </c>
      <c r="M108" s="337">
        <v>3788.08</v>
      </c>
      <c r="N108" s="334">
        <v>9.1999999999999998E-2</v>
      </c>
      <c r="S108" s="334" t="s">
        <v>107</v>
      </c>
      <c r="T108" s="334" t="s">
        <v>1256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1242</v>
      </c>
      <c r="E109" s="334" t="s">
        <v>4</v>
      </c>
      <c r="G109" s="323">
        <v>20690</v>
      </c>
      <c r="H109" s="323">
        <v>24756</v>
      </c>
      <c r="I109" s="336">
        <f t="shared" si="3"/>
        <v>4066</v>
      </c>
      <c r="M109" s="337">
        <v>3788.08</v>
      </c>
      <c r="N109" s="334">
        <v>9.1999999999999998E-2</v>
      </c>
      <c r="S109" s="334" t="s">
        <v>107</v>
      </c>
      <c r="T109" s="334" t="s">
        <v>1256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1243</v>
      </c>
      <c r="E110" s="334" t="s">
        <v>4</v>
      </c>
      <c r="G110" s="323">
        <v>26323</v>
      </c>
      <c r="H110" s="323">
        <v>29905</v>
      </c>
      <c r="I110" s="336">
        <f t="shared" si="3"/>
        <v>3582</v>
      </c>
      <c r="M110" s="337">
        <v>3788.08</v>
      </c>
      <c r="N110" s="334">
        <v>9.1999999999999998E-2</v>
      </c>
      <c r="S110" s="334" t="s">
        <v>107</v>
      </c>
      <c r="T110" s="334" t="s">
        <v>1257</v>
      </c>
    </row>
    <row r="111" spans="1:20" s="334" customFormat="1" ht="20.25" customHeight="1" x14ac:dyDescent="0.3">
      <c r="A111" s="334">
        <v>156</v>
      </c>
      <c r="B111" s="334">
        <v>1352</v>
      </c>
      <c r="C111" s="334" t="s">
        <v>477</v>
      </c>
      <c r="D111" s="334" t="s">
        <v>1244</v>
      </c>
      <c r="E111" s="334" t="s">
        <v>4</v>
      </c>
      <c r="G111" s="323">
        <v>41430</v>
      </c>
      <c r="H111" s="323">
        <v>45350</v>
      </c>
      <c r="I111" s="336">
        <f t="shared" si="3"/>
        <v>3920</v>
      </c>
      <c r="M111" s="337">
        <v>3788.08</v>
      </c>
      <c r="N111" s="334">
        <v>9.1999999999999998E-2</v>
      </c>
      <c r="S111" s="334" t="s">
        <v>107</v>
      </c>
      <c r="T111" s="334" t="s">
        <v>1257</v>
      </c>
    </row>
    <row r="112" spans="1:20" s="334" customFormat="1" x14ac:dyDescent="0.3">
      <c r="A112" s="334">
        <v>156</v>
      </c>
      <c r="B112" s="334">
        <v>1352</v>
      </c>
      <c r="C112" s="334" t="s">
        <v>1204</v>
      </c>
      <c r="D112" s="334" t="s">
        <v>1205</v>
      </c>
      <c r="E112" s="334" t="s">
        <v>4</v>
      </c>
      <c r="G112" s="323">
        <v>70601</v>
      </c>
      <c r="H112" s="323">
        <v>73313</v>
      </c>
      <c r="I112" s="336">
        <f t="shared" si="3"/>
        <v>2712</v>
      </c>
      <c r="M112" s="337">
        <v>3788.08</v>
      </c>
      <c r="N112" s="334">
        <v>9.1999999999999998E-2</v>
      </c>
      <c r="S112" s="334" t="s">
        <v>107</v>
      </c>
      <c r="T112" s="334" t="s">
        <v>1254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1245</v>
      </c>
      <c r="E113" s="334" t="s">
        <v>4</v>
      </c>
      <c r="G113" s="323">
        <v>27199</v>
      </c>
      <c r="H113" s="323">
        <v>31106</v>
      </c>
      <c r="I113" s="336">
        <f t="shared" si="3"/>
        <v>3907</v>
      </c>
      <c r="M113" s="337">
        <v>3788.08</v>
      </c>
      <c r="N113" s="334">
        <v>9.1999999999999998E-2</v>
      </c>
      <c r="S113" s="334" t="s">
        <v>107</v>
      </c>
      <c r="T113" s="334" t="s">
        <v>1257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1246</v>
      </c>
      <c r="E114" s="334" t="s">
        <v>4</v>
      </c>
      <c r="G114" s="323">
        <v>31496</v>
      </c>
      <c r="H114" s="323">
        <v>35252</v>
      </c>
      <c r="I114" s="336">
        <f t="shared" si="3"/>
        <v>3756</v>
      </c>
      <c r="M114" s="337">
        <v>3788.08</v>
      </c>
      <c r="N114" s="334">
        <v>9.1999999999999998E-2</v>
      </c>
      <c r="S114" s="334" t="s">
        <v>107</v>
      </c>
      <c r="T114" s="334" t="s">
        <v>1257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1247</v>
      </c>
      <c r="E115" s="334" t="s">
        <v>4</v>
      </c>
      <c r="G115" s="323">
        <v>33107</v>
      </c>
      <c r="H115" s="323">
        <v>37023</v>
      </c>
      <c r="I115" s="336">
        <f t="shared" si="3"/>
        <v>3916</v>
      </c>
      <c r="M115" s="337">
        <v>3788.08</v>
      </c>
      <c r="N115" s="334">
        <v>9.1999999999999998E-2</v>
      </c>
      <c r="S115" s="334" t="s">
        <v>107</v>
      </c>
      <c r="T115" s="334" t="s">
        <v>1257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1197</v>
      </c>
      <c r="E116" s="334" t="s">
        <v>4</v>
      </c>
      <c r="G116" s="323">
        <v>43207</v>
      </c>
      <c r="H116" s="323">
        <v>47303</v>
      </c>
      <c r="I116" s="336">
        <f t="shared" si="3"/>
        <v>4096</v>
      </c>
      <c r="M116" s="337">
        <v>3788.08</v>
      </c>
      <c r="N116" s="334">
        <v>9.1999999999999998E-2</v>
      </c>
      <c r="S116" s="334" t="s">
        <v>107</v>
      </c>
      <c r="T116" s="334" t="s">
        <v>1255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1198</v>
      </c>
      <c r="E117" s="334" t="s">
        <v>4</v>
      </c>
      <c r="G117" s="323">
        <v>77805</v>
      </c>
      <c r="H117" s="323">
        <v>80498</v>
      </c>
      <c r="I117" s="336">
        <f t="shared" si="3"/>
        <v>2693</v>
      </c>
      <c r="M117" s="337">
        <v>3788.08</v>
      </c>
      <c r="N117" s="334">
        <v>9.1999999999999998E-2</v>
      </c>
      <c r="S117" s="334" t="s">
        <v>107</v>
      </c>
      <c r="T117" s="334" t="s">
        <v>1255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1364</v>
      </c>
      <c r="E118" s="334" t="s">
        <v>4</v>
      </c>
      <c r="G118" s="323">
        <v>33740</v>
      </c>
      <c r="H118" s="323">
        <v>34285</v>
      </c>
      <c r="I118" s="336">
        <f t="shared" si="3"/>
        <v>545</v>
      </c>
      <c r="M118" s="337">
        <v>3861.21</v>
      </c>
      <c r="N118" s="334">
        <v>9.1999999999999998E-2</v>
      </c>
      <c r="S118" s="334" t="s">
        <v>107</v>
      </c>
      <c r="T118" s="334" t="s">
        <v>1372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1392</v>
      </c>
      <c r="E119" s="334" t="s">
        <v>4</v>
      </c>
      <c r="G119" s="323">
        <v>17989</v>
      </c>
      <c r="H119" s="323">
        <v>18810</v>
      </c>
      <c r="I119" s="336">
        <f t="shared" si="3"/>
        <v>821</v>
      </c>
      <c r="M119" s="337">
        <v>3861.21</v>
      </c>
      <c r="N119" s="334">
        <v>9.1999999999999998E-2</v>
      </c>
      <c r="T119" s="334" t="s">
        <v>1393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1365</v>
      </c>
      <c r="E120" s="334" t="s">
        <v>4</v>
      </c>
      <c r="G120" s="323">
        <v>29462</v>
      </c>
      <c r="H120" s="323">
        <v>31830</v>
      </c>
      <c r="I120" s="336">
        <f t="shared" si="3"/>
        <v>2368</v>
      </c>
      <c r="M120" s="337">
        <v>3861.21</v>
      </c>
      <c r="N120" s="334">
        <v>9.1999999999999998E-2</v>
      </c>
      <c r="S120" s="334" t="s">
        <v>107</v>
      </c>
      <c r="T120" s="334" t="s">
        <v>1372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1366</v>
      </c>
      <c r="E121" s="334" t="s">
        <v>4</v>
      </c>
      <c r="G121" s="323">
        <v>25202</v>
      </c>
      <c r="H121" s="323">
        <v>25768</v>
      </c>
      <c r="I121" s="336">
        <f t="shared" si="3"/>
        <v>566</v>
      </c>
      <c r="M121" s="337">
        <v>3861.21</v>
      </c>
      <c r="N121" s="334">
        <v>9.1999999999999998E-2</v>
      </c>
      <c r="S121" s="334" t="s">
        <v>107</v>
      </c>
      <c r="T121" s="334" t="s">
        <v>1372</v>
      </c>
    </row>
    <row r="122" spans="1:20" s="334" customFormat="1" x14ac:dyDescent="0.3">
      <c r="A122" s="334">
        <v>156</v>
      </c>
      <c r="B122" s="334">
        <v>1352</v>
      </c>
      <c r="C122" s="334" t="s">
        <v>477</v>
      </c>
      <c r="D122" s="334" t="s">
        <v>1411</v>
      </c>
      <c r="E122" s="334" t="s">
        <v>4</v>
      </c>
      <c r="G122" s="323">
        <v>29012</v>
      </c>
      <c r="H122" s="323">
        <v>29799</v>
      </c>
      <c r="I122" s="336">
        <f t="shared" si="3"/>
        <v>787</v>
      </c>
      <c r="M122" s="337">
        <v>3861.21</v>
      </c>
      <c r="N122" s="334">
        <v>9.1999999999999998E-2</v>
      </c>
      <c r="S122" s="334" t="s">
        <v>107</v>
      </c>
      <c r="T122" s="334" t="s">
        <v>1412</v>
      </c>
    </row>
    <row r="123" spans="1:20" s="334" customFormat="1" x14ac:dyDescent="0.3">
      <c r="A123" s="334">
        <v>156</v>
      </c>
      <c r="B123" s="334">
        <v>1352</v>
      </c>
      <c r="C123" s="334" t="s">
        <v>477</v>
      </c>
      <c r="D123" s="334" t="s">
        <v>1367</v>
      </c>
      <c r="E123" s="334" t="s">
        <v>4</v>
      </c>
      <c r="G123" s="323">
        <v>10843</v>
      </c>
      <c r="H123" s="323">
        <v>10843</v>
      </c>
      <c r="I123" s="336">
        <f t="shared" si="3"/>
        <v>0</v>
      </c>
      <c r="M123" s="337">
        <v>3861.21</v>
      </c>
      <c r="N123" s="334">
        <v>9.1999999999999998E-2</v>
      </c>
      <c r="S123" s="334" t="s">
        <v>107</v>
      </c>
      <c r="T123" s="334" t="s">
        <v>1373</v>
      </c>
    </row>
    <row r="124" spans="1:20" s="334" customFormat="1" x14ac:dyDescent="0.3">
      <c r="A124" s="334">
        <v>156</v>
      </c>
      <c r="B124" s="334">
        <v>1352</v>
      </c>
      <c r="C124" s="334" t="s">
        <v>477</v>
      </c>
      <c r="D124" s="334" t="s">
        <v>1368</v>
      </c>
      <c r="E124" s="334" t="s">
        <v>4</v>
      </c>
      <c r="G124" s="323">
        <v>15708</v>
      </c>
      <c r="H124" s="323">
        <v>15708</v>
      </c>
      <c r="I124" s="336">
        <f t="shared" si="3"/>
        <v>0</v>
      </c>
      <c r="M124" s="337">
        <v>3861.21</v>
      </c>
      <c r="N124" s="334">
        <v>9.1999999999999998E-2</v>
      </c>
      <c r="S124" s="334" t="s">
        <v>107</v>
      </c>
      <c r="T124" s="334" t="s">
        <v>1373</v>
      </c>
    </row>
    <row r="125" spans="1:20" s="334" customFormat="1" x14ac:dyDescent="0.3">
      <c r="A125" s="334">
        <v>156</v>
      </c>
      <c r="B125" s="334">
        <v>1352</v>
      </c>
      <c r="C125" s="334" t="s">
        <v>477</v>
      </c>
      <c r="D125" s="334" t="s">
        <v>1369</v>
      </c>
      <c r="E125" s="334" t="s">
        <v>4</v>
      </c>
      <c r="G125" s="323">
        <v>12983</v>
      </c>
      <c r="H125" s="323">
        <v>17042</v>
      </c>
      <c r="I125" s="336">
        <f t="shared" si="3"/>
        <v>4059</v>
      </c>
      <c r="M125" s="337">
        <v>3861.21</v>
      </c>
      <c r="N125" s="334">
        <v>9.1999999999999998E-2</v>
      </c>
      <c r="S125" s="334" t="s">
        <v>107</v>
      </c>
      <c r="T125" s="334" t="s">
        <v>1373</v>
      </c>
    </row>
    <row r="126" spans="1:20" s="334" customFormat="1" x14ac:dyDescent="0.3">
      <c r="A126" s="334">
        <v>156</v>
      </c>
      <c r="B126" s="334">
        <v>1352</v>
      </c>
      <c r="C126" s="334" t="s">
        <v>477</v>
      </c>
      <c r="D126" s="334" t="s">
        <v>1370</v>
      </c>
      <c r="E126" s="334" t="s">
        <v>4</v>
      </c>
      <c r="G126" s="323">
        <v>25760</v>
      </c>
      <c r="H126" s="323">
        <v>29836</v>
      </c>
      <c r="I126" s="336">
        <f t="shared" si="3"/>
        <v>4076</v>
      </c>
      <c r="M126" s="337">
        <v>3861.21</v>
      </c>
      <c r="N126" s="334">
        <v>9.1999999999999998E-2</v>
      </c>
      <c r="S126" s="334" t="s">
        <v>107</v>
      </c>
      <c r="T126" s="334" t="s">
        <v>1373</v>
      </c>
    </row>
    <row r="127" spans="1:20" s="334" customFormat="1" x14ac:dyDescent="0.3">
      <c r="A127" s="334">
        <v>156</v>
      </c>
      <c r="B127" s="334">
        <v>1352</v>
      </c>
      <c r="C127" s="334" t="s">
        <v>477</v>
      </c>
      <c r="D127" s="334" t="s">
        <v>1371</v>
      </c>
      <c r="E127" s="334" t="s">
        <v>4</v>
      </c>
      <c r="G127" s="323">
        <v>23141</v>
      </c>
      <c r="H127" s="323">
        <v>27213</v>
      </c>
      <c r="I127" s="336">
        <f t="shared" si="3"/>
        <v>4072</v>
      </c>
      <c r="M127" s="337">
        <v>3861.21</v>
      </c>
      <c r="N127" s="334">
        <v>9.1999999999999998E-2</v>
      </c>
      <c r="S127" s="334" t="s">
        <v>107</v>
      </c>
      <c r="T127" s="334" t="s">
        <v>1373</v>
      </c>
    </row>
    <row r="128" spans="1:20" s="334" customFormat="1" ht="18.75" customHeight="1" x14ac:dyDescent="0.3">
      <c r="A128" s="334">
        <v>180</v>
      </c>
      <c r="B128" s="186" t="s">
        <v>1491</v>
      </c>
      <c r="C128" s="334" t="s">
        <v>478</v>
      </c>
      <c r="D128" s="335" t="s">
        <v>1097</v>
      </c>
      <c r="E128" s="335" t="s">
        <v>4</v>
      </c>
      <c r="G128" s="323">
        <v>108226</v>
      </c>
      <c r="H128" s="323">
        <v>112013</v>
      </c>
      <c r="I128" s="336">
        <f t="shared" si="3"/>
        <v>3787</v>
      </c>
      <c r="J128" s="329"/>
      <c r="L128" s="336"/>
      <c r="M128" s="337">
        <v>3113.96</v>
      </c>
      <c r="N128" s="338">
        <v>9.2600000000000002E-2</v>
      </c>
      <c r="O128" s="330"/>
      <c r="P128" s="329"/>
      <c r="Q128" s="329"/>
      <c r="R128" s="330"/>
      <c r="S128" s="334" t="s">
        <v>107</v>
      </c>
      <c r="T128" s="334" t="s">
        <v>1098</v>
      </c>
    </row>
    <row r="129" spans="1:22" s="334" customFormat="1" ht="18.75" customHeight="1" x14ac:dyDescent="0.3">
      <c r="A129" s="334">
        <v>180</v>
      </c>
      <c r="B129" s="186" t="s">
        <v>1492</v>
      </c>
      <c r="C129" s="334" t="s">
        <v>478</v>
      </c>
      <c r="D129" s="335" t="s">
        <v>1109</v>
      </c>
      <c r="E129" s="335" t="s">
        <v>4</v>
      </c>
      <c r="G129" s="323">
        <v>78001</v>
      </c>
      <c r="H129" s="323">
        <v>81893</v>
      </c>
      <c r="I129" s="336">
        <f t="shared" si="3"/>
        <v>3892</v>
      </c>
      <c r="J129" s="329"/>
      <c r="L129" s="336"/>
      <c r="M129" s="337">
        <v>3113.96</v>
      </c>
      <c r="N129" s="338">
        <v>9.2600000000000002E-2</v>
      </c>
      <c r="O129" s="330"/>
      <c r="P129" s="329"/>
      <c r="Q129" s="329"/>
      <c r="R129" s="330"/>
      <c r="S129" s="334" t="s">
        <v>107</v>
      </c>
      <c r="T129" s="334" t="s">
        <v>1111</v>
      </c>
    </row>
    <row r="130" spans="1:22" s="334" customFormat="1" ht="18.75" customHeight="1" x14ac:dyDescent="0.3">
      <c r="A130" s="334">
        <v>180</v>
      </c>
      <c r="B130" s="334">
        <v>1372</v>
      </c>
      <c r="C130" s="334" t="s">
        <v>478</v>
      </c>
      <c r="D130" s="335" t="s">
        <v>1110</v>
      </c>
      <c r="E130" s="335" t="s">
        <v>4</v>
      </c>
      <c r="G130" s="323">
        <v>109958</v>
      </c>
      <c r="H130" s="323">
        <v>115556</v>
      </c>
      <c r="I130" s="336">
        <f t="shared" si="3"/>
        <v>5598</v>
      </c>
      <c r="J130" s="329"/>
      <c r="L130" s="336"/>
      <c r="M130" s="337">
        <v>3113.96</v>
      </c>
      <c r="N130" s="338">
        <v>9.2600000000000002E-2</v>
      </c>
      <c r="O130" s="330"/>
      <c r="P130" s="329"/>
      <c r="Q130" s="329"/>
      <c r="R130" s="330"/>
      <c r="S130" s="334" t="s">
        <v>107</v>
      </c>
      <c r="T130" s="334" t="s">
        <v>1111</v>
      </c>
    </row>
    <row r="131" spans="1:22" s="334" customFormat="1" x14ac:dyDescent="0.3">
      <c r="A131" s="334">
        <v>190</v>
      </c>
      <c r="B131" s="401" t="s">
        <v>242</v>
      </c>
      <c r="C131" s="378" t="s">
        <v>243</v>
      </c>
      <c r="D131" s="379" t="s">
        <v>348</v>
      </c>
      <c r="E131" s="335" t="s">
        <v>4</v>
      </c>
      <c r="G131" s="323">
        <v>487332</v>
      </c>
      <c r="H131" s="323">
        <v>487332</v>
      </c>
      <c r="I131" s="336">
        <f t="shared" si="3"/>
        <v>0</v>
      </c>
      <c r="J131" s="329"/>
      <c r="L131" s="336">
        <f>K131-J131</f>
        <v>0</v>
      </c>
      <c r="M131" s="344">
        <v>2363.25</v>
      </c>
      <c r="N131" s="338">
        <v>0</v>
      </c>
      <c r="O131" s="330">
        <v>137035</v>
      </c>
      <c r="P131" s="329"/>
      <c r="Q131" s="329"/>
      <c r="R131" s="330">
        <v>0</v>
      </c>
      <c r="S131" s="334" t="s">
        <v>107</v>
      </c>
      <c r="T131" s="378" t="s">
        <v>1584</v>
      </c>
      <c r="V131" s="334" t="s">
        <v>1355</v>
      </c>
    </row>
    <row r="132" spans="1:22" s="334" customFormat="1" x14ac:dyDescent="0.3">
      <c r="A132" s="334">
        <v>192</v>
      </c>
      <c r="B132" s="343" t="s">
        <v>242</v>
      </c>
      <c r="C132" s="334" t="s">
        <v>243</v>
      </c>
      <c r="D132" s="335" t="s">
        <v>499</v>
      </c>
      <c r="E132" s="335" t="s">
        <v>4</v>
      </c>
      <c r="G132" s="323">
        <v>393636</v>
      </c>
      <c r="H132" s="323">
        <v>395785</v>
      </c>
      <c r="I132" s="336">
        <f t="shared" si="3"/>
        <v>2149</v>
      </c>
      <c r="J132" s="329"/>
      <c r="L132" s="336"/>
      <c r="M132" s="344">
        <v>2520.4499999999998</v>
      </c>
      <c r="N132" s="338">
        <v>0.1004</v>
      </c>
      <c r="O132" s="330"/>
      <c r="P132" s="329"/>
      <c r="Q132" s="329"/>
      <c r="R132" s="330">
        <v>0</v>
      </c>
      <c r="S132" s="334" t="s">
        <v>107</v>
      </c>
    </row>
    <row r="133" spans="1:22" s="334" customFormat="1" x14ac:dyDescent="0.3">
      <c r="A133" s="334">
        <v>192</v>
      </c>
      <c r="B133" s="343">
        <v>1394</v>
      </c>
      <c r="C133" s="334" t="s">
        <v>243</v>
      </c>
      <c r="D133" s="335" t="s">
        <v>859</v>
      </c>
      <c r="E133" s="335" t="s">
        <v>4</v>
      </c>
      <c r="G133" s="323">
        <v>203676</v>
      </c>
      <c r="H133" s="323">
        <v>206790</v>
      </c>
      <c r="I133" s="336">
        <f t="shared" si="3"/>
        <v>3114</v>
      </c>
      <c r="J133" s="329"/>
      <c r="L133" s="336"/>
      <c r="M133" s="344">
        <v>2447.7600000000002</v>
      </c>
      <c r="N133" s="338">
        <v>9.7500000000000003E-2</v>
      </c>
      <c r="O133" s="330"/>
      <c r="P133" s="329"/>
      <c r="Q133" s="329"/>
      <c r="R133" s="330"/>
      <c r="S133" s="334" t="s">
        <v>107</v>
      </c>
      <c r="T133" s="334" t="s">
        <v>873</v>
      </c>
    </row>
    <row r="134" spans="1:22" s="334" customFormat="1" x14ac:dyDescent="0.3">
      <c r="A134" s="334">
        <v>192</v>
      </c>
      <c r="B134" s="343">
        <v>1394</v>
      </c>
      <c r="C134" s="334" t="s">
        <v>243</v>
      </c>
      <c r="D134" s="335" t="s">
        <v>1136</v>
      </c>
      <c r="E134" s="335" t="s">
        <v>4</v>
      </c>
      <c r="G134" s="323">
        <v>103272</v>
      </c>
      <c r="H134" s="323">
        <v>107820</v>
      </c>
      <c r="I134" s="336">
        <f t="shared" si="3"/>
        <v>4548</v>
      </c>
      <c r="J134" s="329"/>
      <c r="L134" s="336"/>
      <c r="M134" s="344">
        <v>3756.72</v>
      </c>
      <c r="N134" s="338">
        <v>9.2700000000000005E-2</v>
      </c>
      <c r="O134" s="330"/>
      <c r="P134" s="329"/>
      <c r="Q134" s="329"/>
      <c r="R134" s="330"/>
      <c r="S134" s="334" t="s">
        <v>107</v>
      </c>
      <c r="T134" s="334" t="s">
        <v>1137</v>
      </c>
    </row>
    <row r="135" spans="1:22" s="334" customFormat="1" x14ac:dyDescent="0.3">
      <c r="A135" s="334">
        <v>192</v>
      </c>
      <c r="B135" s="343">
        <v>1394</v>
      </c>
      <c r="C135" s="334" t="s">
        <v>243</v>
      </c>
      <c r="D135" s="335" t="s">
        <v>1152</v>
      </c>
      <c r="E135" s="335" t="s">
        <v>4</v>
      </c>
      <c r="G135" s="323">
        <v>134715</v>
      </c>
      <c r="H135" s="323">
        <v>142087</v>
      </c>
      <c r="I135" s="336">
        <f t="shared" si="3"/>
        <v>7372</v>
      </c>
      <c r="J135" s="329"/>
      <c r="L135" s="336"/>
      <c r="M135" s="344">
        <v>3254.64</v>
      </c>
      <c r="N135" s="338">
        <v>9.0999999999999998E-2</v>
      </c>
      <c r="O135" s="330"/>
      <c r="P135" s="329"/>
      <c r="Q135" s="329"/>
      <c r="R135" s="330"/>
      <c r="S135" s="334" t="s">
        <v>107</v>
      </c>
      <c r="T135" s="334" t="s">
        <v>1154</v>
      </c>
    </row>
    <row r="136" spans="1:22" s="334" customFormat="1" x14ac:dyDescent="0.3">
      <c r="A136" s="334">
        <v>192</v>
      </c>
      <c r="B136" s="343">
        <v>1394</v>
      </c>
      <c r="C136" s="334" t="s">
        <v>243</v>
      </c>
      <c r="D136" s="335" t="s">
        <v>1153</v>
      </c>
      <c r="E136" s="335" t="s">
        <v>4</v>
      </c>
      <c r="G136" s="323">
        <v>108244</v>
      </c>
      <c r="H136" s="323">
        <v>111931</v>
      </c>
      <c r="I136" s="336">
        <f t="shared" si="3"/>
        <v>3687</v>
      </c>
      <c r="J136" s="329"/>
      <c r="L136" s="336"/>
      <c r="M136" s="344">
        <v>3254.64</v>
      </c>
      <c r="N136" s="338">
        <v>9.0999999999999998E-2</v>
      </c>
      <c r="O136" s="330"/>
      <c r="P136" s="329"/>
      <c r="Q136" s="329"/>
      <c r="R136" s="330"/>
      <c r="S136" s="334" t="s">
        <v>107</v>
      </c>
      <c r="T136" s="334" t="s">
        <v>1155</v>
      </c>
    </row>
    <row r="137" spans="1:22" s="334" customFormat="1" x14ac:dyDescent="0.3">
      <c r="A137" s="334">
        <v>192</v>
      </c>
      <c r="B137" s="343">
        <v>1394</v>
      </c>
      <c r="C137" s="378" t="s">
        <v>243</v>
      </c>
      <c r="D137" s="379" t="s">
        <v>1586</v>
      </c>
      <c r="E137" s="335" t="s">
        <v>4</v>
      </c>
      <c r="G137" s="323">
        <v>1267</v>
      </c>
      <c r="H137" s="323">
        <v>1267</v>
      </c>
      <c r="I137" s="336">
        <f t="shared" si="3"/>
        <v>0</v>
      </c>
      <c r="J137" s="329"/>
      <c r="L137" s="336"/>
      <c r="M137" s="344">
        <v>4198.08</v>
      </c>
      <c r="N137" s="338">
        <v>0.105</v>
      </c>
      <c r="O137" s="330"/>
      <c r="P137" s="329"/>
      <c r="Q137" s="329"/>
      <c r="R137" s="330"/>
      <c r="S137" s="334" t="s">
        <v>107</v>
      </c>
      <c r="T137" s="226" t="s">
        <v>1588</v>
      </c>
    </row>
    <row r="138" spans="1:22" s="334" customFormat="1" x14ac:dyDescent="0.3">
      <c r="A138" s="334">
        <v>192</v>
      </c>
      <c r="B138" s="343">
        <v>1394</v>
      </c>
      <c r="C138" s="378" t="s">
        <v>243</v>
      </c>
      <c r="D138" s="379" t="s">
        <v>1587</v>
      </c>
      <c r="E138" s="335" t="s">
        <v>4</v>
      </c>
      <c r="G138" s="323">
        <v>7</v>
      </c>
      <c r="H138" s="323">
        <v>7</v>
      </c>
      <c r="I138" s="336">
        <f t="shared" si="3"/>
        <v>0</v>
      </c>
      <c r="J138" s="329"/>
      <c r="L138" s="336"/>
      <c r="M138" s="344">
        <v>4198.08</v>
      </c>
      <c r="N138" s="338">
        <v>0.105</v>
      </c>
      <c r="O138" s="330"/>
      <c r="P138" s="329"/>
      <c r="Q138" s="329"/>
      <c r="R138" s="330"/>
      <c r="S138" s="334" t="s">
        <v>107</v>
      </c>
      <c r="T138" s="226" t="s">
        <v>1589</v>
      </c>
    </row>
    <row r="139" spans="1:22" s="334" customFormat="1" x14ac:dyDescent="0.3">
      <c r="A139" s="334">
        <v>242</v>
      </c>
      <c r="B139" s="334" t="s">
        <v>250</v>
      </c>
      <c r="C139" s="334" t="s">
        <v>479</v>
      </c>
      <c r="D139" s="335" t="s">
        <v>421</v>
      </c>
      <c r="E139" s="335" t="s">
        <v>4</v>
      </c>
      <c r="G139" s="323">
        <v>125595</v>
      </c>
      <c r="H139" s="323">
        <v>126720</v>
      </c>
      <c r="I139" s="336">
        <f t="shared" si="3"/>
        <v>1125</v>
      </c>
      <c r="J139" s="329"/>
      <c r="L139" s="336">
        <f>K139-J139</f>
        <v>0</v>
      </c>
      <c r="M139" s="337">
        <v>2046.19</v>
      </c>
      <c r="N139" s="338">
        <v>8.5300000000000001E-2</v>
      </c>
      <c r="O139" s="330">
        <v>12286</v>
      </c>
      <c r="P139" s="329"/>
      <c r="Q139" s="329"/>
      <c r="R139" s="330">
        <v>0</v>
      </c>
      <c r="S139" s="334" t="s">
        <v>107</v>
      </c>
      <c r="T139" s="334" t="s">
        <v>776</v>
      </c>
    </row>
    <row r="140" spans="1:22" s="334" customFormat="1" x14ac:dyDescent="0.3">
      <c r="A140" s="334">
        <v>248</v>
      </c>
      <c r="B140" s="375" t="s">
        <v>1578</v>
      </c>
      <c r="C140" s="334" t="s">
        <v>481</v>
      </c>
      <c r="D140" s="335" t="s">
        <v>951</v>
      </c>
      <c r="E140" s="335" t="s">
        <v>4</v>
      </c>
      <c r="G140" s="323">
        <v>251244</v>
      </c>
      <c r="H140" s="323">
        <v>261418</v>
      </c>
      <c r="I140" s="336">
        <f t="shared" ref="I140:I173" si="4">H140-G140</f>
        <v>10174</v>
      </c>
      <c r="J140" s="329"/>
      <c r="L140" s="336"/>
      <c r="M140" s="337">
        <v>3614.14</v>
      </c>
      <c r="N140" s="338">
        <v>9.4600000000000004E-2</v>
      </c>
      <c r="O140" s="330"/>
      <c r="P140" s="329"/>
      <c r="Q140" s="329"/>
      <c r="R140" s="330"/>
      <c r="S140" s="334" t="s">
        <v>107</v>
      </c>
      <c r="T140" s="334" t="s">
        <v>952</v>
      </c>
    </row>
    <row r="141" spans="1:22" s="334" customFormat="1" x14ac:dyDescent="0.3">
      <c r="A141" s="334">
        <v>248</v>
      </c>
      <c r="B141" s="343">
        <v>1447</v>
      </c>
      <c r="C141" s="334" t="s">
        <v>481</v>
      </c>
      <c r="D141" s="335" t="s">
        <v>1179</v>
      </c>
      <c r="E141" s="335" t="s">
        <v>4</v>
      </c>
      <c r="G141" s="323">
        <v>98254</v>
      </c>
      <c r="H141" s="323">
        <v>102772</v>
      </c>
      <c r="I141" s="336">
        <f t="shared" si="4"/>
        <v>4518</v>
      </c>
      <c r="J141" s="329"/>
      <c r="L141" s="336"/>
      <c r="M141" s="337">
        <v>4890.63</v>
      </c>
      <c r="N141" s="338">
        <v>0.09</v>
      </c>
      <c r="O141" s="330"/>
      <c r="P141" s="329"/>
      <c r="Q141" s="329"/>
      <c r="R141" s="330"/>
      <c r="S141" s="334" t="s">
        <v>107</v>
      </c>
      <c r="T141" s="334" t="s">
        <v>1250</v>
      </c>
    </row>
    <row r="142" spans="1:22" s="334" customFormat="1" x14ac:dyDescent="0.3">
      <c r="A142" s="334">
        <v>248</v>
      </c>
      <c r="B142" s="343">
        <v>1447</v>
      </c>
      <c r="C142" s="334" t="s">
        <v>481</v>
      </c>
      <c r="D142" s="335" t="s">
        <v>1212</v>
      </c>
      <c r="E142" s="335" t="s">
        <v>4</v>
      </c>
      <c r="G142" s="323">
        <v>124626</v>
      </c>
      <c r="H142" s="323">
        <v>128518</v>
      </c>
      <c r="I142" s="336">
        <f t="shared" si="4"/>
        <v>3892</v>
      </c>
      <c r="J142" s="329"/>
      <c r="L142" s="336"/>
      <c r="M142" s="337">
        <v>4890.63</v>
      </c>
      <c r="N142" s="338">
        <v>0.09</v>
      </c>
      <c r="O142" s="330"/>
      <c r="P142" s="329"/>
      <c r="Q142" s="329"/>
      <c r="R142" s="330"/>
      <c r="S142" s="334" t="s">
        <v>107</v>
      </c>
      <c r="T142" s="334" t="s">
        <v>1251</v>
      </c>
    </row>
    <row r="143" spans="1:22" s="334" customFormat="1" x14ac:dyDescent="0.3">
      <c r="A143" s="334">
        <v>248</v>
      </c>
      <c r="B143" s="343">
        <v>1447</v>
      </c>
      <c r="C143" s="334" t="s">
        <v>481</v>
      </c>
      <c r="D143" s="335" t="s">
        <v>1213</v>
      </c>
      <c r="E143" s="335" t="s">
        <v>4</v>
      </c>
      <c r="G143" s="323">
        <v>132244</v>
      </c>
      <c r="H143" s="323">
        <v>139315</v>
      </c>
      <c r="I143" s="336">
        <f t="shared" si="4"/>
        <v>7071</v>
      </c>
      <c r="J143" s="329"/>
      <c r="L143" s="336"/>
      <c r="M143" s="337">
        <v>4890.63</v>
      </c>
      <c r="N143" s="338">
        <v>0.09</v>
      </c>
      <c r="O143" s="330"/>
      <c r="P143" s="329"/>
      <c r="Q143" s="329"/>
      <c r="R143" s="330"/>
      <c r="S143" s="334" t="s">
        <v>107</v>
      </c>
      <c r="T143" s="334" t="s">
        <v>1252</v>
      </c>
    </row>
    <row r="144" spans="1:22" s="334" customFormat="1" x14ac:dyDescent="0.3">
      <c r="A144" s="334">
        <v>268</v>
      </c>
      <c r="B144" s="334" t="s">
        <v>281</v>
      </c>
      <c r="C144" s="334" t="s">
        <v>482</v>
      </c>
      <c r="D144" s="335" t="s">
        <v>647</v>
      </c>
      <c r="E144" s="335" t="s">
        <v>4</v>
      </c>
      <c r="G144" s="323">
        <v>198833</v>
      </c>
      <c r="H144" s="323">
        <v>200847</v>
      </c>
      <c r="I144" s="336">
        <f t="shared" si="4"/>
        <v>2014</v>
      </c>
      <c r="J144" s="329"/>
      <c r="L144" s="336">
        <f>K144-J144</f>
        <v>0</v>
      </c>
      <c r="M144" s="337">
        <v>2183.1999999999998</v>
      </c>
      <c r="N144" s="338">
        <v>0.10100000000000001</v>
      </c>
      <c r="O144" s="330">
        <v>0</v>
      </c>
      <c r="P144" s="329"/>
      <c r="Q144" s="329"/>
      <c r="R144" s="330">
        <v>0</v>
      </c>
      <c r="S144" s="334" t="s">
        <v>107</v>
      </c>
      <c r="T144" s="334" t="s">
        <v>645</v>
      </c>
    </row>
    <row r="145" spans="1:21" s="334" customFormat="1" x14ac:dyDescent="0.3">
      <c r="A145" s="334">
        <v>268</v>
      </c>
      <c r="B145" s="334" t="s">
        <v>281</v>
      </c>
      <c r="C145" s="334" t="s">
        <v>482</v>
      </c>
      <c r="D145" s="335" t="s">
        <v>654</v>
      </c>
      <c r="E145" s="335" t="s">
        <v>4</v>
      </c>
      <c r="G145" s="323">
        <v>182541</v>
      </c>
      <c r="H145" s="323">
        <v>184601</v>
      </c>
      <c r="I145" s="336">
        <f t="shared" si="4"/>
        <v>2060</v>
      </c>
      <c r="J145" s="329"/>
      <c r="L145" s="336"/>
      <c r="M145" s="337">
        <v>2183.1999999999998</v>
      </c>
      <c r="N145" s="338">
        <v>0.10100000000000001</v>
      </c>
      <c r="O145" s="330">
        <v>0</v>
      </c>
      <c r="P145" s="329"/>
      <c r="Q145" s="329"/>
      <c r="R145" s="330"/>
      <c r="S145" s="334" t="s">
        <v>107</v>
      </c>
      <c r="T145" s="334" t="s">
        <v>653</v>
      </c>
    </row>
    <row r="146" spans="1:21" s="334" customFormat="1" x14ac:dyDescent="0.3">
      <c r="A146" s="334">
        <v>278</v>
      </c>
      <c r="B146" s="334" t="s">
        <v>371</v>
      </c>
      <c r="C146" s="334" t="s">
        <v>388</v>
      </c>
      <c r="D146" s="335" t="s">
        <v>666</v>
      </c>
      <c r="E146" s="335" t="s">
        <v>4</v>
      </c>
      <c r="G146" s="323">
        <v>205584</v>
      </c>
      <c r="H146" s="323">
        <v>205584</v>
      </c>
      <c r="I146" s="336">
        <f t="shared" si="4"/>
        <v>0</v>
      </c>
      <c r="J146" s="329"/>
      <c r="L146" s="336"/>
      <c r="M146" s="337">
        <v>1623.75</v>
      </c>
      <c r="N146" s="338">
        <v>9.64E-2</v>
      </c>
      <c r="O146" s="330"/>
      <c r="P146" s="329"/>
      <c r="Q146" s="329"/>
      <c r="R146" s="330"/>
      <c r="S146" s="334" t="s">
        <v>107</v>
      </c>
      <c r="T146" s="334" t="s">
        <v>728</v>
      </c>
      <c r="U146" s="334" t="s">
        <v>752</v>
      </c>
    </row>
    <row r="147" spans="1:21" s="334" customFormat="1" x14ac:dyDescent="0.3">
      <c r="A147" s="334">
        <v>278</v>
      </c>
      <c r="B147" s="334" t="s">
        <v>371</v>
      </c>
      <c r="C147" s="334" t="s">
        <v>388</v>
      </c>
      <c r="D147" s="335" t="s">
        <v>689</v>
      </c>
      <c r="E147" s="335" t="s">
        <v>4</v>
      </c>
      <c r="G147" s="323">
        <v>243426</v>
      </c>
      <c r="H147" s="323">
        <v>246874</v>
      </c>
      <c r="I147" s="336">
        <f t="shared" si="4"/>
        <v>3448</v>
      </c>
      <c r="J147" s="329"/>
      <c r="L147" s="336"/>
      <c r="M147" s="337">
        <v>1623.75</v>
      </c>
      <c r="N147" s="338">
        <v>9.64E-2</v>
      </c>
      <c r="O147" s="330"/>
      <c r="P147" s="329"/>
      <c r="Q147" s="329"/>
      <c r="R147" s="330"/>
      <c r="S147" s="334" t="s">
        <v>107</v>
      </c>
      <c r="T147" s="345" t="s">
        <v>688</v>
      </c>
      <c r="U147" s="334">
        <v>84</v>
      </c>
    </row>
    <row r="148" spans="1:21" s="334" customFormat="1" x14ac:dyDescent="0.3">
      <c r="A148" s="334">
        <v>278</v>
      </c>
      <c r="B148" s="334" t="s">
        <v>371</v>
      </c>
      <c r="C148" s="334" t="s">
        <v>388</v>
      </c>
      <c r="D148" s="335" t="s">
        <v>690</v>
      </c>
      <c r="E148" s="335" t="s">
        <v>4</v>
      </c>
      <c r="G148" s="323">
        <v>203544</v>
      </c>
      <c r="H148" s="323">
        <v>204729</v>
      </c>
      <c r="I148" s="336">
        <f t="shared" si="4"/>
        <v>1185</v>
      </c>
      <c r="J148" s="329"/>
      <c r="L148" s="336"/>
      <c r="M148" s="337">
        <v>1623.75</v>
      </c>
      <c r="N148" s="338">
        <v>9.64E-2</v>
      </c>
      <c r="O148" s="330"/>
      <c r="P148" s="329"/>
      <c r="Q148" s="329"/>
      <c r="R148" s="330"/>
      <c r="S148" s="334" t="s">
        <v>107</v>
      </c>
      <c r="T148" s="334" t="s">
        <v>728</v>
      </c>
      <c r="U148" s="334" t="s">
        <v>752</v>
      </c>
    </row>
    <row r="149" spans="1:21" s="334" customFormat="1" x14ac:dyDescent="0.3">
      <c r="A149" s="334">
        <v>278</v>
      </c>
      <c r="B149" s="334" t="s">
        <v>371</v>
      </c>
      <c r="C149" s="334" t="s">
        <v>388</v>
      </c>
      <c r="D149" s="335" t="s">
        <v>681</v>
      </c>
      <c r="E149" s="335" t="s">
        <v>4</v>
      </c>
      <c r="G149" s="323">
        <v>227894</v>
      </c>
      <c r="H149" s="323">
        <v>227894</v>
      </c>
      <c r="I149" s="336">
        <f t="shared" si="4"/>
        <v>0</v>
      </c>
      <c r="J149" s="329"/>
      <c r="L149" s="336"/>
      <c r="M149" s="337">
        <v>1623.75</v>
      </c>
      <c r="N149" s="338">
        <v>9.64E-2</v>
      </c>
      <c r="O149" s="330"/>
      <c r="P149" s="329"/>
      <c r="Q149" s="329"/>
      <c r="R149" s="330"/>
      <c r="S149" s="334" t="s">
        <v>107</v>
      </c>
      <c r="T149" s="334" t="s">
        <v>728</v>
      </c>
      <c r="U149" s="334" t="s">
        <v>752</v>
      </c>
    </row>
    <row r="150" spans="1:21" s="334" customFormat="1" x14ac:dyDescent="0.3">
      <c r="A150" s="334">
        <v>278</v>
      </c>
      <c r="B150" s="334" t="s">
        <v>371</v>
      </c>
      <c r="C150" s="334" t="s">
        <v>388</v>
      </c>
      <c r="D150" s="335" t="s">
        <v>692</v>
      </c>
      <c r="E150" s="335" t="s">
        <v>4</v>
      </c>
      <c r="G150" s="323">
        <v>219946</v>
      </c>
      <c r="H150" s="323">
        <v>223939</v>
      </c>
      <c r="I150" s="336">
        <f t="shared" si="4"/>
        <v>3993</v>
      </c>
      <c r="J150" s="329"/>
      <c r="L150" s="336"/>
      <c r="M150" s="337">
        <v>1623.75</v>
      </c>
      <c r="N150" s="338">
        <v>9.64E-2</v>
      </c>
      <c r="O150" s="330"/>
      <c r="P150" s="329"/>
      <c r="Q150" s="329"/>
      <c r="R150" s="330"/>
      <c r="S150" s="334" t="s">
        <v>107</v>
      </c>
      <c r="T150" s="334" t="s">
        <v>728</v>
      </c>
      <c r="U150" s="334" t="s">
        <v>752</v>
      </c>
    </row>
    <row r="151" spans="1:21" s="334" customFormat="1" x14ac:dyDescent="0.3">
      <c r="A151" s="334">
        <v>278</v>
      </c>
      <c r="B151" s="334" t="s">
        <v>371</v>
      </c>
      <c r="C151" s="334" t="s">
        <v>388</v>
      </c>
      <c r="D151" s="335" t="s">
        <v>695</v>
      </c>
      <c r="E151" s="335" t="s">
        <v>4</v>
      </c>
      <c r="G151" s="323">
        <v>207180</v>
      </c>
      <c r="H151" s="323">
        <v>209596</v>
      </c>
      <c r="I151" s="336">
        <f t="shared" si="4"/>
        <v>2416</v>
      </c>
      <c r="J151" s="329"/>
      <c r="L151" s="336"/>
      <c r="M151" s="337">
        <v>1623.75</v>
      </c>
      <c r="N151" s="338">
        <v>9.64E-2</v>
      </c>
      <c r="O151" s="330"/>
      <c r="P151" s="329"/>
      <c r="Q151" s="329"/>
      <c r="R151" s="330"/>
      <c r="S151" s="334" t="s">
        <v>107</v>
      </c>
      <c r="T151" s="345" t="s">
        <v>696</v>
      </c>
      <c r="U151" s="334">
        <v>84</v>
      </c>
    </row>
    <row r="152" spans="1:21" s="334" customFormat="1" x14ac:dyDescent="0.3">
      <c r="A152" s="334">
        <v>278</v>
      </c>
      <c r="B152" s="334" t="s">
        <v>371</v>
      </c>
      <c r="C152" s="334" t="s">
        <v>388</v>
      </c>
      <c r="D152" s="335" t="s">
        <v>703</v>
      </c>
      <c r="E152" s="335" t="s">
        <v>4</v>
      </c>
      <c r="G152" s="323">
        <v>178983</v>
      </c>
      <c r="H152" s="323">
        <v>184992</v>
      </c>
      <c r="I152" s="336">
        <f t="shared" si="4"/>
        <v>6009</v>
      </c>
      <c r="J152" s="329"/>
      <c r="L152" s="336"/>
      <c r="M152" s="337">
        <v>1623.75</v>
      </c>
      <c r="N152" s="338">
        <v>9.64E-2</v>
      </c>
      <c r="O152" s="330"/>
      <c r="P152" s="329"/>
      <c r="Q152" s="329"/>
      <c r="R152" s="330"/>
      <c r="S152" s="334" t="s">
        <v>107</v>
      </c>
      <c r="T152" s="345" t="s">
        <v>705</v>
      </c>
      <c r="U152" s="334">
        <v>84</v>
      </c>
    </row>
    <row r="153" spans="1:21" s="334" customFormat="1" x14ac:dyDescent="0.3">
      <c r="A153" s="334">
        <v>278</v>
      </c>
      <c r="B153" s="334" t="s">
        <v>371</v>
      </c>
      <c r="C153" s="334" t="s">
        <v>388</v>
      </c>
      <c r="D153" s="335" t="s">
        <v>974</v>
      </c>
      <c r="E153" s="335" t="s">
        <v>4</v>
      </c>
      <c r="G153" s="323">
        <v>103014</v>
      </c>
      <c r="H153" s="323">
        <v>106908</v>
      </c>
      <c r="I153" s="336">
        <f t="shared" si="4"/>
        <v>3894</v>
      </c>
      <c r="J153" s="329"/>
      <c r="L153" s="336"/>
      <c r="M153" s="337">
        <v>1607.68</v>
      </c>
      <c r="N153" s="338">
        <v>9.4899999999999998E-2</v>
      </c>
      <c r="O153" s="330"/>
      <c r="P153" s="329"/>
      <c r="Q153" s="329"/>
      <c r="R153" s="330"/>
      <c r="S153" s="334" t="s">
        <v>107</v>
      </c>
      <c r="T153" s="334" t="s">
        <v>976</v>
      </c>
    </row>
    <row r="154" spans="1:21" s="334" customFormat="1" x14ac:dyDescent="0.3">
      <c r="A154" s="334">
        <v>278</v>
      </c>
      <c r="B154" s="334" t="s">
        <v>371</v>
      </c>
      <c r="C154" s="334" t="s">
        <v>388</v>
      </c>
      <c r="D154" s="335" t="s">
        <v>975</v>
      </c>
      <c r="E154" s="335" t="s">
        <v>4</v>
      </c>
      <c r="G154" s="323">
        <v>153645</v>
      </c>
      <c r="H154" s="323">
        <v>155140</v>
      </c>
      <c r="I154" s="336">
        <f t="shared" si="4"/>
        <v>1495</v>
      </c>
      <c r="J154" s="329"/>
      <c r="L154" s="336"/>
      <c r="M154" s="337">
        <v>1607.68</v>
      </c>
      <c r="N154" s="338">
        <v>9.4899999999999998E-2</v>
      </c>
      <c r="O154" s="330"/>
      <c r="P154" s="329"/>
      <c r="Q154" s="329"/>
      <c r="R154" s="330"/>
      <c r="S154" s="334" t="s">
        <v>107</v>
      </c>
      <c r="T154" s="334" t="s">
        <v>976</v>
      </c>
    </row>
    <row r="155" spans="1:21" s="334" customFormat="1" x14ac:dyDescent="0.3">
      <c r="A155" s="334">
        <v>278</v>
      </c>
      <c r="B155" s="334" t="s">
        <v>371</v>
      </c>
      <c r="C155" s="334" t="s">
        <v>388</v>
      </c>
      <c r="D155" s="335" t="s">
        <v>998</v>
      </c>
      <c r="E155" s="335" t="s">
        <v>4</v>
      </c>
      <c r="G155" s="323">
        <v>124520</v>
      </c>
      <c r="H155" s="323">
        <v>127060</v>
      </c>
      <c r="I155" s="336">
        <f t="shared" si="4"/>
        <v>2540</v>
      </c>
      <c r="J155" s="329"/>
      <c r="L155" s="336"/>
      <c r="M155" s="337">
        <v>1607.68</v>
      </c>
      <c r="N155" s="338">
        <v>9.4899999999999998E-2</v>
      </c>
      <c r="O155" s="330"/>
      <c r="P155" s="329"/>
      <c r="Q155" s="329"/>
      <c r="R155" s="330"/>
      <c r="S155" s="334" t="s">
        <v>107</v>
      </c>
      <c r="T155" s="334" t="s">
        <v>999</v>
      </c>
    </row>
    <row r="156" spans="1:21" s="334" customFormat="1" x14ac:dyDescent="0.3">
      <c r="A156" s="334">
        <v>278</v>
      </c>
      <c r="B156" s="334" t="s">
        <v>371</v>
      </c>
      <c r="C156" s="334" t="s">
        <v>388</v>
      </c>
      <c r="D156" s="335" t="s">
        <v>1019</v>
      </c>
      <c r="E156" s="335" t="s">
        <v>4</v>
      </c>
      <c r="G156" s="323">
        <v>118865</v>
      </c>
      <c r="H156" s="323">
        <v>121864</v>
      </c>
      <c r="I156" s="336">
        <f t="shared" si="4"/>
        <v>2999</v>
      </c>
      <c r="J156" s="329"/>
      <c r="L156" s="336"/>
      <c r="M156" s="337">
        <v>1607.68</v>
      </c>
      <c r="N156" s="338">
        <v>9.4899999999999998E-2</v>
      </c>
      <c r="O156" s="330"/>
      <c r="P156" s="329"/>
      <c r="Q156" s="329"/>
      <c r="R156" s="330"/>
      <c r="S156" s="334" t="s">
        <v>107</v>
      </c>
      <c r="T156" s="334" t="s">
        <v>1018</v>
      </c>
    </row>
    <row r="157" spans="1:21" s="334" customFormat="1" x14ac:dyDescent="0.3">
      <c r="A157" s="334">
        <v>278</v>
      </c>
      <c r="B157" s="334" t="s">
        <v>371</v>
      </c>
      <c r="C157" s="334" t="s">
        <v>388</v>
      </c>
      <c r="D157" s="335" t="s">
        <v>1056</v>
      </c>
      <c r="E157" s="335" t="s">
        <v>4</v>
      </c>
      <c r="G157" s="323">
        <v>103283</v>
      </c>
      <c r="H157" s="323">
        <v>106041</v>
      </c>
      <c r="I157" s="336">
        <f t="shared" si="4"/>
        <v>2758</v>
      </c>
      <c r="J157" s="329"/>
      <c r="L157" s="336"/>
      <c r="M157" s="337">
        <v>1607.68</v>
      </c>
      <c r="N157" s="338">
        <v>9.4899999999999998E-2</v>
      </c>
      <c r="O157" s="330"/>
      <c r="P157" s="329"/>
      <c r="Q157" s="329"/>
      <c r="R157" s="330"/>
      <c r="S157" s="334" t="s">
        <v>107</v>
      </c>
      <c r="T157" s="334" t="s">
        <v>1057</v>
      </c>
    </row>
    <row r="158" spans="1:21" s="334" customFormat="1" x14ac:dyDescent="0.3">
      <c r="A158" s="334">
        <v>278</v>
      </c>
      <c r="B158" s="334" t="s">
        <v>371</v>
      </c>
      <c r="C158" s="334" t="s">
        <v>388</v>
      </c>
      <c r="D158" s="335" t="s">
        <v>1024</v>
      </c>
      <c r="E158" s="335" t="s">
        <v>4</v>
      </c>
      <c r="G158" s="323">
        <v>159544</v>
      </c>
      <c r="H158" s="323">
        <v>160807</v>
      </c>
      <c r="I158" s="336">
        <f t="shared" si="4"/>
        <v>1263</v>
      </c>
      <c r="J158" s="329"/>
      <c r="L158" s="336"/>
      <c r="M158" s="337">
        <v>1607.68</v>
      </c>
      <c r="N158" s="338">
        <v>9.4899999999999998E-2</v>
      </c>
      <c r="O158" s="330"/>
      <c r="P158" s="329"/>
      <c r="Q158" s="329"/>
      <c r="R158" s="330"/>
      <c r="S158" s="334" t="s">
        <v>107</v>
      </c>
      <c r="T158" s="334" t="s">
        <v>1025</v>
      </c>
    </row>
    <row r="159" spans="1:21" s="334" customFormat="1" x14ac:dyDescent="0.3">
      <c r="A159" s="334">
        <v>278</v>
      </c>
      <c r="B159" s="334" t="s">
        <v>371</v>
      </c>
      <c r="C159" s="334" t="s">
        <v>388</v>
      </c>
      <c r="D159" s="335" t="s">
        <v>1270</v>
      </c>
      <c r="E159" s="335" t="s">
        <v>4</v>
      </c>
      <c r="G159" s="323">
        <v>52622</v>
      </c>
      <c r="H159" s="323">
        <v>54774</v>
      </c>
      <c r="I159" s="336">
        <f t="shared" si="4"/>
        <v>2152</v>
      </c>
      <c r="J159" s="329"/>
      <c r="L159" s="336"/>
      <c r="M159" s="337">
        <v>2278.9</v>
      </c>
      <c r="N159" s="338">
        <v>8.8999999999999996E-2</v>
      </c>
      <c r="O159" s="330"/>
      <c r="P159" s="329"/>
      <c r="Q159" s="329"/>
      <c r="R159" s="330"/>
      <c r="S159" s="334" t="s">
        <v>107</v>
      </c>
      <c r="T159" s="334" t="s">
        <v>1301</v>
      </c>
    </row>
    <row r="160" spans="1:21" s="334" customFormat="1" x14ac:dyDescent="0.3">
      <c r="A160" s="334">
        <v>278</v>
      </c>
      <c r="B160" s="334" t="s">
        <v>371</v>
      </c>
      <c r="C160" s="334" t="s">
        <v>388</v>
      </c>
      <c r="D160" s="335" t="s">
        <v>1271</v>
      </c>
      <c r="E160" s="335" t="s">
        <v>4</v>
      </c>
      <c r="G160" s="323">
        <v>34169</v>
      </c>
      <c r="H160" s="323">
        <v>36191</v>
      </c>
      <c r="I160" s="336">
        <f t="shared" si="4"/>
        <v>2022</v>
      </c>
      <c r="J160" s="329"/>
      <c r="L160" s="336"/>
      <c r="M160" s="337">
        <v>2278.9</v>
      </c>
      <c r="N160" s="338">
        <v>8.8999999999999996E-2</v>
      </c>
      <c r="O160" s="330"/>
      <c r="P160" s="329"/>
      <c r="Q160" s="329"/>
      <c r="R160" s="330"/>
      <c r="S160" s="334" t="s">
        <v>107</v>
      </c>
      <c r="T160" s="334" t="s">
        <v>1272</v>
      </c>
    </row>
    <row r="161" spans="1:22" s="334" customFormat="1" x14ac:dyDescent="0.3">
      <c r="A161" s="334">
        <v>295</v>
      </c>
      <c r="B161" s="334" t="s">
        <v>367</v>
      </c>
      <c r="C161" s="334" t="s">
        <v>383</v>
      </c>
      <c r="D161" s="335" t="s">
        <v>422</v>
      </c>
      <c r="E161" s="335" t="s">
        <v>4</v>
      </c>
      <c r="G161" s="323">
        <v>213600</v>
      </c>
      <c r="H161" s="323">
        <v>213600</v>
      </c>
      <c r="I161" s="336">
        <f t="shared" si="4"/>
        <v>0</v>
      </c>
      <c r="J161" s="329"/>
      <c r="L161" s="336">
        <f>K161-J161</f>
        <v>0</v>
      </c>
      <c r="M161" s="337">
        <v>1566.5</v>
      </c>
      <c r="N161" s="338">
        <v>9.6699999999999994E-2</v>
      </c>
      <c r="O161" s="330">
        <v>23595</v>
      </c>
      <c r="P161" s="329"/>
      <c r="Q161" s="329"/>
      <c r="R161" s="330">
        <v>0</v>
      </c>
      <c r="S161" s="334" t="s">
        <v>107</v>
      </c>
    </row>
    <row r="162" spans="1:22" s="334" customFormat="1" x14ac:dyDescent="0.3">
      <c r="A162" s="334">
        <v>295</v>
      </c>
      <c r="B162" s="343">
        <v>1501</v>
      </c>
      <c r="C162" s="334" t="s">
        <v>383</v>
      </c>
      <c r="D162" s="335" t="s">
        <v>1058</v>
      </c>
      <c r="E162" s="335" t="s">
        <v>4</v>
      </c>
      <c r="G162" s="323">
        <v>58889</v>
      </c>
      <c r="H162" s="323">
        <v>60453</v>
      </c>
      <c r="I162" s="336">
        <f t="shared" si="4"/>
        <v>1564</v>
      </c>
      <c r="J162" s="329"/>
      <c r="L162" s="336"/>
      <c r="M162" s="337">
        <v>1939.33</v>
      </c>
      <c r="N162" s="338">
        <v>0.1003</v>
      </c>
      <c r="O162" s="330"/>
      <c r="P162" s="329"/>
      <c r="Q162" s="329"/>
      <c r="R162" s="330"/>
      <c r="S162" s="334" t="s">
        <v>107</v>
      </c>
      <c r="T162" s="334" t="s">
        <v>1059</v>
      </c>
    </row>
    <row r="163" spans="1:22" s="334" customFormat="1" x14ac:dyDescent="0.3">
      <c r="A163" s="334">
        <v>295</v>
      </c>
      <c r="B163" s="343">
        <v>1501</v>
      </c>
      <c r="C163" s="334" t="s">
        <v>383</v>
      </c>
      <c r="D163" s="335" t="s">
        <v>1559</v>
      </c>
      <c r="E163" s="335" t="s">
        <v>4</v>
      </c>
      <c r="G163" s="323">
        <v>700</v>
      </c>
      <c r="H163" s="323">
        <v>1360</v>
      </c>
      <c r="I163" s="336">
        <f t="shared" si="4"/>
        <v>660</v>
      </c>
      <c r="J163" s="329"/>
      <c r="L163" s="336"/>
      <c r="M163" s="337">
        <v>2307.3200000000002</v>
      </c>
      <c r="N163" s="338">
        <v>0.105</v>
      </c>
      <c r="O163" s="330"/>
      <c r="P163" s="329"/>
      <c r="Q163" s="329"/>
      <c r="R163" s="330"/>
      <c r="S163" s="334" t="s">
        <v>107</v>
      </c>
      <c r="T163" s="334" t="s">
        <v>1560</v>
      </c>
    </row>
    <row r="164" spans="1:22" s="334" customFormat="1" x14ac:dyDescent="0.3">
      <c r="A164" s="334">
        <v>301</v>
      </c>
      <c r="B164" s="343">
        <v>1514</v>
      </c>
      <c r="C164" s="334" t="s">
        <v>675</v>
      </c>
      <c r="D164" s="335" t="s">
        <v>1326</v>
      </c>
      <c r="E164" s="335" t="s">
        <v>4</v>
      </c>
      <c r="G164" s="323">
        <v>22914</v>
      </c>
      <c r="H164" s="323">
        <v>24515</v>
      </c>
      <c r="I164" s="336">
        <f t="shared" si="4"/>
        <v>1601</v>
      </c>
      <c r="J164" s="329"/>
      <c r="L164" s="336"/>
      <c r="M164" s="337">
        <v>3752.96</v>
      </c>
      <c r="N164" s="338">
        <v>0.12</v>
      </c>
      <c r="O164" s="330"/>
      <c r="P164" s="329"/>
      <c r="Q164" s="329"/>
      <c r="R164" s="330"/>
      <c r="S164" s="334" t="s">
        <v>107</v>
      </c>
      <c r="T164" s="334" t="s">
        <v>1327</v>
      </c>
    </row>
    <row r="165" spans="1:22" s="334" customFormat="1" x14ac:dyDescent="0.3">
      <c r="A165" s="334">
        <v>301</v>
      </c>
      <c r="B165" s="343">
        <v>1514</v>
      </c>
      <c r="C165" s="334" t="s">
        <v>675</v>
      </c>
      <c r="D165" s="335" t="s">
        <v>1555</v>
      </c>
      <c r="E165" s="335" t="s">
        <v>4</v>
      </c>
      <c r="G165" s="323">
        <v>3565</v>
      </c>
      <c r="H165" s="323">
        <v>5462</v>
      </c>
      <c r="I165" s="336">
        <f t="shared" si="4"/>
        <v>1897</v>
      </c>
      <c r="J165" s="329"/>
      <c r="L165" s="336"/>
      <c r="M165" s="337">
        <v>3756.96</v>
      </c>
      <c r="N165" s="338">
        <v>0.12</v>
      </c>
      <c r="O165" s="330"/>
      <c r="P165" s="329"/>
      <c r="Q165" s="329"/>
      <c r="R165" s="330"/>
      <c r="S165" s="334" t="s">
        <v>107</v>
      </c>
      <c r="T165" s="334" t="s">
        <v>1561</v>
      </c>
    </row>
    <row r="166" spans="1:22" s="334" customFormat="1" x14ac:dyDescent="0.3">
      <c r="A166" s="334">
        <v>311</v>
      </c>
      <c r="B166" s="343">
        <v>1520</v>
      </c>
      <c r="C166" s="334" t="s">
        <v>484</v>
      </c>
      <c r="D166" s="335" t="s">
        <v>1232</v>
      </c>
      <c r="E166" s="335" t="s">
        <v>4</v>
      </c>
      <c r="G166" s="323">
        <v>90633</v>
      </c>
      <c r="H166" s="323">
        <v>92685</v>
      </c>
      <c r="I166" s="336">
        <f t="shared" si="4"/>
        <v>2052</v>
      </c>
      <c r="J166" s="329"/>
      <c r="L166" s="336"/>
      <c r="M166" s="337">
        <f>4583.98+150</f>
        <v>4733.9799999999996</v>
      </c>
      <c r="N166" s="338">
        <v>8.8999999999999996E-2</v>
      </c>
      <c r="O166" s="330"/>
      <c r="P166" s="329"/>
      <c r="Q166" s="329"/>
      <c r="R166" s="330"/>
      <c r="S166" s="334" t="s">
        <v>299</v>
      </c>
      <c r="T166" s="334" t="s">
        <v>1413</v>
      </c>
      <c r="V166" s="334" t="s">
        <v>1233</v>
      </c>
    </row>
    <row r="167" spans="1:22" s="334" customFormat="1" x14ac:dyDescent="0.3">
      <c r="A167" s="334">
        <v>311</v>
      </c>
      <c r="B167" s="343">
        <v>1520</v>
      </c>
      <c r="C167" s="334" t="s">
        <v>484</v>
      </c>
      <c r="D167" s="335" t="s">
        <v>1200</v>
      </c>
      <c r="E167" s="335" t="s">
        <v>4</v>
      </c>
      <c r="G167" s="323">
        <v>145361</v>
      </c>
      <c r="H167" s="323">
        <v>151630</v>
      </c>
      <c r="I167" s="336">
        <f t="shared" si="4"/>
        <v>6269</v>
      </c>
      <c r="J167" s="329"/>
      <c r="L167" s="336"/>
      <c r="M167" s="337">
        <f>5391.19+150</f>
        <v>5541.19</v>
      </c>
      <c r="N167" s="338">
        <v>8.8999999999999996E-2</v>
      </c>
      <c r="O167" s="330"/>
      <c r="P167" s="329"/>
      <c r="Q167" s="329"/>
      <c r="R167" s="330"/>
      <c r="S167" s="334" t="s">
        <v>299</v>
      </c>
      <c r="T167" s="334" t="s">
        <v>1413</v>
      </c>
      <c r="V167" s="334" t="s">
        <v>1218</v>
      </c>
    </row>
    <row r="168" spans="1:22" s="334" customFormat="1" x14ac:dyDescent="0.3">
      <c r="A168" s="334">
        <v>311</v>
      </c>
      <c r="B168" s="343">
        <v>1520</v>
      </c>
      <c r="C168" s="334" t="s">
        <v>484</v>
      </c>
      <c r="D168" s="335" t="s">
        <v>1201</v>
      </c>
      <c r="E168" s="335" t="s">
        <v>4</v>
      </c>
      <c r="G168" s="323">
        <v>150275</v>
      </c>
      <c r="H168" s="323">
        <v>160499</v>
      </c>
      <c r="I168" s="336">
        <f t="shared" si="4"/>
        <v>10224</v>
      </c>
      <c r="J168" s="329"/>
      <c r="L168" s="336"/>
      <c r="M168" s="337">
        <f>4737.19+150</f>
        <v>4887.1899999999996</v>
      </c>
      <c r="N168" s="338">
        <v>8.8999999999999996E-2</v>
      </c>
      <c r="O168" s="330"/>
      <c r="P168" s="329"/>
      <c r="Q168" s="329"/>
      <c r="R168" s="330"/>
      <c r="S168" s="334" t="s">
        <v>299</v>
      </c>
      <c r="T168" s="334" t="s">
        <v>1413</v>
      </c>
      <c r="V168" s="334" t="s">
        <v>1208</v>
      </c>
    </row>
    <row r="169" spans="1:22" s="334" customFormat="1" x14ac:dyDescent="0.3">
      <c r="A169" s="334">
        <v>311</v>
      </c>
      <c r="B169" s="343">
        <v>1520</v>
      </c>
      <c r="C169" s="334" t="s">
        <v>484</v>
      </c>
      <c r="D169" s="335" t="s">
        <v>1202</v>
      </c>
      <c r="E169" s="335" t="s">
        <v>4</v>
      </c>
      <c r="G169" s="323">
        <v>140400</v>
      </c>
      <c r="H169" s="323">
        <v>151707</v>
      </c>
      <c r="I169" s="336">
        <f t="shared" si="4"/>
        <v>11307</v>
      </c>
      <c r="J169" s="329"/>
      <c r="L169" s="336"/>
      <c r="M169" s="337">
        <f>4737.19+150</f>
        <v>4887.1899999999996</v>
      </c>
      <c r="N169" s="338">
        <v>8.8999999999999996E-2</v>
      </c>
      <c r="O169" s="330"/>
      <c r="P169" s="329"/>
      <c r="Q169" s="329"/>
      <c r="R169" s="330"/>
      <c r="S169" s="334" t="s">
        <v>299</v>
      </c>
      <c r="T169" s="334" t="s">
        <v>1413</v>
      </c>
      <c r="V169" s="334" t="s">
        <v>1203</v>
      </c>
    </row>
    <row r="170" spans="1:22" s="334" customFormat="1" x14ac:dyDescent="0.3">
      <c r="A170" s="334">
        <v>319</v>
      </c>
      <c r="B170" s="378" t="s">
        <v>474</v>
      </c>
      <c r="C170" s="378" t="s">
        <v>448</v>
      </c>
      <c r="D170" s="379" t="s">
        <v>449</v>
      </c>
      <c r="E170" s="335" t="s">
        <v>4</v>
      </c>
      <c r="G170" s="323">
        <v>267567</v>
      </c>
      <c r="H170" s="323">
        <v>272285</v>
      </c>
      <c r="I170" s="336">
        <f t="shared" si="4"/>
        <v>4718</v>
      </c>
      <c r="J170" s="329"/>
      <c r="L170" s="336">
        <f>K170-J170</f>
        <v>0</v>
      </c>
      <c r="M170" s="337">
        <v>1581.52</v>
      </c>
      <c r="N170" s="346">
        <v>9.9400000000000002E-2</v>
      </c>
      <c r="O170" s="339">
        <v>11155</v>
      </c>
      <c r="P170" s="329"/>
      <c r="Q170" s="329"/>
      <c r="R170" s="339">
        <v>0</v>
      </c>
      <c r="S170" s="334" t="s">
        <v>107</v>
      </c>
      <c r="T170" s="378" t="s">
        <v>1585</v>
      </c>
    </row>
    <row r="171" spans="1:22" s="334" customFormat="1" x14ac:dyDescent="0.3">
      <c r="A171" s="334">
        <v>319</v>
      </c>
      <c r="B171" s="368">
        <v>1577</v>
      </c>
      <c r="C171" s="378" t="s">
        <v>448</v>
      </c>
      <c r="D171" s="379" t="s">
        <v>1590</v>
      </c>
      <c r="E171" s="335" t="s">
        <v>4</v>
      </c>
      <c r="G171" s="323">
        <v>11</v>
      </c>
      <c r="H171" s="323">
        <v>11</v>
      </c>
      <c r="I171" s="336">
        <f t="shared" si="4"/>
        <v>0</v>
      </c>
      <c r="J171" s="329"/>
      <c r="L171" s="336"/>
      <c r="M171" s="337">
        <v>2013.49</v>
      </c>
      <c r="N171" s="346">
        <v>0.95</v>
      </c>
      <c r="O171" s="339"/>
      <c r="P171" s="329"/>
      <c r="Q171" s="329"/>
      <c r="R171" s="339"/>
      <c r="S171" s="334" t="s">
        <v>107</v>
      </c>
      <c r="T171" s="378" t="s">
        <v>1591</v>
      </c>
    </row>
    <row r="172" spans="1:22" s="334" customFormat="1" x14ac:dyDescent="0.3">
      <c r="A172" s="334">
        <v>325</v>
      </c>
      <c r="B172" s="343">
        <v>1604</v>
      </c>
      <c r="C172" s="334" t="s">
        <v>534</v>
      </c>
      <c r="D172" s="334" t="s">
        <v>535</v>
      </c>
      <c r="E172" s="334" t="s">
        <v>4</v>
      </c>
      <c r="G172" s="323">
        <v>116535</v>
      </c>
      <c r="H172" s="323">
        <v>118965</v>
      </c>
      <c r="I172" s="336">
        <f t="shared" si="4"/>
        <v>2430</v>
      </c>
      <c r="M172" s="337">
        <v>1470.48</v>
      </c>
      <c r="N172" s="347">
        <v>0.1003</v>
      </c>
      <c r="P172" s="329"/>
      <c r="Q172" s="329"/>
      <c r="R172" s="339">
        <v>0</v>
      </c>
      <c r="S172" s="334" t="s">
        <v>107</v>
      </c>
    </row>
    <row r="173" spans="1:22" s="334" customFormat="1" x14ac:dyDescent="0.3">
      <c r="A173" s="334">
        <v>325</v>
      </c>
      <c r="B173" s="343">
        <v>1604</v>
      </c>
      <c r="C173" s="406" t="s">
        <v>534</v>
      </c>
      <c r="D173" s="378" t="s">
        <v>1592</v>
      </c>
      <c r="E173" s="366" t="s">
        <v>4</v>
      </c>
      <c r="G173" s="323">
        <v>12</v>
      </c>
      <c r="H173" s="323">
        <v>12</v>
      </c>
      <c r="I173" s="336">
        <f t="shared" si="4"/>
        <v>0</v>
      </c>
      <c r="M173" s="337">
        <v>1978.83</v>
      </c>
      <c r="N173" s="347">
        <v>0.105</v>
      </c>
      <c r="P173" s="329"/>
      <c r="Q173" s="329"/>
      <c r="R173" s="339"/>
      <c r="S173" s="334" t="s">
        <v>107</v>
      </c>
      <c r="T173" s="378" t="s">
        <v>1593</v>
      </c>
    </row>
    <row r="174" spans="1:22" s="334" customFormat="1" x14ac:dyDescent="0.3">
      <c r="A174" s="334">
        <v>327</v>
      </c>
      <c r="B174" s="334">
        <v>1628</v>
      </c>
      <c r="C174" s="365" t="s">
        <v>579</v>
      </c>
      <c r="D174" s="334" t="s">
        <v>1052</v>
      </c>
      <c r="E174" s="366" t="s">
        <v>4</v>
      </c>
      <c r="G174" s="323">
        <v>61283</v>
      </c>
      <c r="H174" s="323">
        <v>62381</v>
      </c>
      <c r="I174" s="336">
        <f t="shared" ref="I174:I203" si="5">H174-G174</f>
        <v>1098</v>
      </c>
      <c r="M174" s="337">
        <v>3844.5</v>
      </c>
      <c r="N174" s="347">
        <v>0.1128</v>
      </c>
      <c r="O174" s="330">
        <v>0</v>
      </c>
      <c r="P174" s="329"/>
      <c r="Q174" s="329"/>
      <c r="R174" s="330">
        <v>0</v>
      </c>
      <c r="S174" s="334" t="s">
        <v>107</v>
      </c>
      <c r="T174" s="334" t="s">
        <v>1053</v>
      </c>
    </row>
    <row r="175" spans="1:22" s="334" customFormat="1" x14ac:dyDescent="0.3">
      <c r="A175" s="334">
        <v>327</v>
      </c>
      <c r="B175" s="334">
        <v>1628</v>
      </c>
      <c r="C175" s="365" t="s">
        <v>579</v>
      </c>
      <c r="D175" s="334" t="s">
        <v>1068</v>
      </c>
      <c r="E175" s="366" t="s">
        <v>4</v>
      </c>
      <c r="G175" s="323">
        <v>67581</v>
      </c>
      <c r="H175" s="323">
        <v>69096</v>
      </c>
      <c r="I175" s="336">
        <f t="shared" si="5"/>
        <v>1515</v>
      </c>
      <c r="M175" s="337">
        <v>4219.38</v>
      </c>
      <c r="N175" s="347">
        <v>0.1188</v>
      </c>
      <c r="O175" s="330"/>
      <c r="P175" s="329"/>
      <c r="Q175" s="329"/>
      <c r="R175" s="330"/>
      <c r="S175" s="334" t="s">
        <v>107</v>
      </c>
      <c r="T175" s="334" t="s">
        <v>1069</v>
      </c>
    </row>
    <row r="176" spans="1:22" s="334" customFormat="1" x14ac:dyDescent="0.3">
      <c r="A176" s="334">
        <v>327</v>
      </c>
      <c r="B176" s="334">
        <v>1628</v>
      </c>
      <c r="C176" s="365" t="s">
        <v>579</v>
      </c>
      <c r="D176" s="334" t="s">
        <v>1099</v>
      </c>
      <c r="E176" s="366" t="s">
        <v>4</v>
      </c>
      <c r="G176" s="323">
        <v>69634</v>
      </c>
      <c r="H176" s="323">
        <v>69634</v>
      </c>
      <c r="I176" s="336">
        <f t="shared" si="5"/>
        <v>0</v>
      </c>
      <c r="M176" s="337">
        <v>4219.38</v>
      </c>
      <c r="N176" s="347">
        <v>0.1188</v>
      </c>
      <c r="O176" s="330"/>
      <c r="P176" s="329"/>
      <c r="Q176" s="329"/>
      <c r="R176" s="330"/>
      <c r="S176" s="334" t="s">
        <v>107</v>
      </c>
      <c r="T176" s="334" t="s">
        <v>1100</v>
      </c>
    </row>
    <row r="177" spans="1:21" s="334" customFormat="1" x14ac:dyDescent="0.3">
      <c r="A177" s="334">
        <v>327</v>
      </c>
      <c r="B177" s="334">
        <v>1628</v>
      </c>
      <c r="C177" s="365" t="s">
        <v>579</v>
      </c>
      <c r="D177" s="334" t="s">
        <v>1121</v>
      </c>
      <c r="E177" s="366" t="s">
        <v>4</v>
      </c>
      <c r="G177" s="323">
        <v>35015</v>
      </c>
      <c r="H177" s="323">
        <v>36054</v>
      </c>
      <c r="I177" s="336">
        <f t="shared" si="5"/>
        <v>1039</v>
      </c>
      <c r="M177" s="337">
        <v>3644.38</v>
      </c>
      <c r="N177" s="347">
        <v>0.11749999999999999</v>
      </c>
      <c r="O177" s="330"/>
      <c r="P177" s="329"/>
      <c r="Q177" s="329"/>
      <c r="R177" s="330"/>
      <c r="S177" s="334" t="s">
        <v>107</v>
      </c>
      <c r="T177" s="334" t="s">
        <v>1142</v>
      </c>
    </row>
    <row r="178" spans="1:21" s="334" customFormat="1" x14ac:dyDescent="0.3">
      <c r="A178" s="334">
        <v>327</v>
      </c>
      <c r="B178" s="334">
        <v>1628</v>
      </c>
      <c r="C178" s="365" t="s">
        <v>579</v>
      </c>
      <c r="D178" s="334" t="s">
        <v>1087</v>
      </c>
      <c r="E178" s="366" t="s">
        <v>4</v>
      </c>
      <c r="G178" s="323">
        <v>96087</v>
      </c>
      <c r="H178" s="323">
        <v>98919</v>
      </c>
      <c r="I178" s="336">
        <f t="shared" si="5"/>
        <v>2832</v>
      </c>
      <c r="M178" s="337">
        <v>4219.38</v>
      </c>
      <c r="N178" s="347">
        <v>0.1188</v>
      </c>
      <c r="O178" s="330"/>
      <c r="P178" s="329"/>
      <c r="Q178" s="329"/>
      <c r="R178" s="330"/>
      <c r="S178" s="334" t="s">
        <v>107</v>
      </c>
      <c r="T178" s="334" t="s">
        <v>1088</v>
      </c>
    </row>
    <row r="179" spans="1:21" s="334" customFormat="1" x14ac:dyDescent="0.3">
      <c r="A179" s="334">
        <v>327</v>
      </c>
      <c r="B179" s="334">
        <v>1628</v>
      </c>
      <c r="C179" s="365" t="s">
        <v>579</v>
      </c>
      <c r="D179" s="334" t="s">
        <v>1458</v>
      </c>
      <c r="E179" s="366" t="s">
        <v>4</v>
      </c>
      <c r="G179" s="323">
        <v>21634</v>
      </c>
      <c r="H179" s="323">
        <v>24336</v>
      </c>
      <c r="I179" s="336">
        <f t="shared" si="5"/>
        <v>2702</v>
      </c>
      <c r="M179" s="337">
        <v>2537.39</v>
      </c>
      <c r="N179" s="347">
        <v>0.112</v>
      </c>
      <c r="O179" s="330"/>
      <c r="P179" s="329"/>
      <c r="Q179" s="329"/>
      <c r="R179" s="330"/>
      <c r="S179" s="334" t="s">
        <v>107</v>
      </c>
      <c r="T179" s="334" t="s">
        <v>1460</v>
      </c>
    </row>
    <row r="180" spans="1:21" s="334" customFormat="1" x14ac:dyDescent="0.3">
      <c r="A180" s="334">
        <v>327</v>
      </c>
      <c r="B180" s="334">
        <v>1628</v>
      </c>
      <c r="C180" s="365" t="s">
        <v>579</v>
      </c>
      <c r="D180" s="334" t="s">
        <v>1459</v>
      </c>
      <c r="E180" s="366" t="s">
        <v>4</v>
      </c>
      <c r="G180" s="323">
        <v>4353</v>
      </c>
      <c r="H180" s="323">
        <v>6835</v>
      </c>
      <c r="I180" s="336">
        <f t="shared" si="5"/>
        <v>2482</v>
      </c>
      <c r="M180" s="337">
        <v>2537.39</v>
      </c>
      <c r="N180" s="347">
        <v>0.112</v>
      </c>
      <c r="O180" s="330"/>
      <c r="P180" s="329"/>
      <c r="Q180" s="329"/>
      <c r="R180" s="330"/>
      <c r="S180" s="334" t="s">
        <v>107</v>
      </c>
      <c r="T180" s="334" t="s">
        <v>1515</v>
      </c>
    </row>
    <row r="181" spans="1:21" s="334" customFormat="1" x14ac:dyDescent="0.3">
      <c r="A181" s="334">
        <v>327</v>
      </c>
      <c r="B181" s="334">
        <v>1628</v>
      </c>
      <c r="C181" s="365" t="s">
        <v>579</v>
      </c>
      <c r="D181" s="367" t="s">
        <v>1499</v>
      </c>
      <c r="E181" s="366" t="s">
        <v>4</v>
      </c>
      <c r="G181" s="323">
        <v>17104</v>
      </c>
      <c r="H181" s="323">
        <v>23119</v>
      </c>
      <c r="I181" s="336">
        <f t="shared" si="5"/>
        <v>6015</v>
      </c>
      <c r="M181" s="337">
        <v>3897.93</v>
      </c>
      <c r="N181" s="347">
        <v>0.12</v>
      </c>
      <c r="O181" s="330"/>
      <c r="P181" s="329"/>
      <c r="Q181" s="329"/>
      <c r="R181" s="330"/>
      <c r="S181" s="334" t="s">
        <v>107</v>
      </c>
      <c r="T181" s="334" t="s">
        <v>1509</v>
      </c>
    </row>
    <row r="182" spans="1:21" s="334" customFormat="1" x14ac:dyDescent="0.3">
      <c r="A182" s="334">
        <v>327</v>
      </c>
      <c r="B182" s="334">
        <v>1628</v>
      </c>
      <c r="C182" s="365" t="s">
        <v>579</v>
      </c>
      <c r="D182" s="367" t="s">
        <v>1500</v>
      </c>
      <c r="E182" s="366" t="s">
        <v>4</v>
      </c>
      <c r="G182" s="323">
        <v>11193</v>
      </c>
      <c r="H182" s="323">
        <v>16365</v>
      </c>
      <c r="I182" s="336">
        <f t="shared" si="5"/>
        <v>5172</v>
      </c>
      <c r="M182" s="337">
        <v>3897.93</v>
      </c>
      <c r="N182" s="347">
        <v>0.12</v>
      </c>
      <c r="O182" s="330"/>
      <c r="P182" s="329"/>
      <c r="Q182" s="329"/>
      <c r="R182" s="330"/>
      <c r="S182" s="334" t="s">
        <v>107</v>
      </c>
      <c r="T182" s="334" t="s">
        <v>1510</v>
      </c>
    </row>
    <row r="183" spans="1:21" s="334" customFormat="1" x14ac:dyDescent="0.3">
      <c r="A183" s="186" t="s">
        <v>1027</v>
      </c>
      <c r="B183" s="411">
        <v>1636</v>
      </c>
      <c r="C183" s="334" t="s">
        <v>496</v>
      </c>
      <c r="D183" s="367" t="s">
        <v>1055</v>
      </c>
      <c r="E183" s="334" t="s">
        <v>4</v>
      </c>
      <c r="G183" s="323">
        <v>42747</v>
      </c>
      <c r="H183" s="323">
        <v>43541</v>
      </c>
      <c r="I183" s="336">
        <f t="shared" si="5"/>
        <v>794</v>
      </c>
      <c r="M183" s="337">
        <v>1435.81</v>
      </c>
      <c r="N183" s="347">
        <v>9.9099999999999994E-2</v>
      </c>
      <c r="P183" s="329"/>
      <c r="Q183" s="329"/>
      <c r="R183" s="330"/>
      <c r="S183" s="334" t="s">
        <v>107</v>
      </c>
      <c r="T183" s="334" t="s">
        <v>1054</v>
      </c>
    </row>
    <row r="184" spans="1:21" s="334" customFormat="1" x14ac:dyDescent="0.3">
      <c r="A184" s="334">
        <v>325</v>
      </c>
      <c r="B184" s="343">
        <v>1642</v>
      </c>
      <c r="C184" s="334" t="s">
        <v>543</v>
      </c>
      <c r="D184" s="334" t="s">
        <v>767</v>
      </c>
      <c r="E184" s="335" t="s">
        <v>4</v>
      </c>
      <c r="G184" s="323">
        <v>506070</v>
      </c>
      <c r="H184" s="323">
        <v>515310</v>
      </c>
      <c r="I184" s="336">
        <f t="shared" si="5"/>
        <v>9240</v>
      </c>
      <c r="M184" s="337">
        <v>3076.06</v>
      </c>
      <c r="N184" s="334">
        <v>9.2499999999999999E-2</v>
      </c>
      <c r="O184" s="330">
        <v>0</v>
      </c>
      <c r="P184" s="329"/>
      <c r="Q184" s="329"/>
      <c r="R184" s="330"/>
      <c r="S184" s="334" t="s">
        <v>552</v>
      </c>
      <c r="T184" s="334" t="s">
        <v>769</v>
      </c>
    </row>
    <row r="185" spans="1:21" s="334" customFormat="1" x14ac:dyDescent="0.3">
      <c r="A185" s="334">
        <v>325</v>
      </c>
      <c r="B185" s="343">
        <v>1642</v>
      </c>
      <c r="C185" s="334" t="s">
        <v>543</v>
      </c>
      <c r="D185" s="334" t="s">
        <v>1114</v>
      </c>
      <c r="E185" s="335" t="s">
        <v>4</v>
      </c>
      <c r="G185" s="323">
        <v>159993</v>
      </c>
      <c r="H185" s="323">
        <v>165553</v>
      </c>
      <c r="I185" s="336">
        <f t="shared" si="5"/>
        <v>5560</v>
      </c>
      <c r="M185" s="337">
        <v>4065.45</v>
      </c>
      <c r="O185" s="330"/>
      <c r="P185" s="329"/>
      <c r="Q185" s="329"/>
      <c r="R185" s="330"/>
      <c r="S185" s="334" t="s">
        <v>552</v>
      </c>
      <c r="T185" s="334" t="s">
        <v>1115</v>
      </c>
    </row>
    <row r="186" spans="1:21" s="334" customFormat="1" x14ac:dyDescent="0.3">
      <c r="A186" s="334">
        <v>325</v>
      </c>
      <c r="B186" s="343">
        <v>1642</v>
      </c>
      <c r="C186" s="334" t="s">
        <v>543</v>
      </c>
      <c r="D186" s="334" t="s">
        <v>1423</v>
      </c>
      <c r="E186" s="335" t="s">
        <v>4</v>
      </c>
      <c r="G186" s="323">
        <v>76066</v>
      </c>
      <c r="H186" s="323">
        <v>83984</v>
      </c>
      <c r="I186" s="336">
        <f t="shared" si="5"/>
        <v>7918</v>
      </c>
      <c r="M186" s="337">
        <v>4155.2299999999996</v>
      </c>
      <c r="N186" s="334">
        <v>9.2399999999999996E-2</v>
      </c>
      <c r="O186" s="330"/>
      <c r="P186" s="329"/>
      <c r="Q186" s="329"/>
      <c r="R186" s="330"/>
      <c r="S186" s="334" t="s">
        <v>552</v>
      </c>
      <c r="T186" s="334" t="s">
        <v>1424</v>
      </c>
    </row>
    <row r="187" spans="1:21" s="334" customFormat="1" ht="18" customHeight="1" x14ac:dyDescent="0.3">
      <c r="A187" s="334">
        <v>322</v>
      </c>
      <c r="B187" s="343">
        <v>1645</v>
      </c>
      <c r="C187" s="334" t="s">
        <v>507</v>
      </c>
      <c r="D187" s="334" t="s">
        <v>1090</v>
      </c>
      <c r="E187" s="334" t="s">
        <v>4</v>
      </c>
      <c r="I187" s="336">
        <f t="shared" si="5"/>
        <v>0</v>
      </c>
      <c r="M187" s="337">
        <v>4220.8900000000003</v>
      </c>
      <c r="P187" s="329"/>
      <c r="Q187" s="329"/>
      <c r="R187" s="330"/>
      <c r="S187" s="334" t="s">
        <v>107</v>
      </c>
      <c r="T187" s="334" t="s">
        <v>1091</v>
      </c>
    </row>
    <row r="188" spans="1:21" s="334" customFormat="1" x14ac:dyDescent="0.3">
      <c r="A188" s="271" t="s">
        <v>931</v>
      </c>
      <c r="B188" s="343">
        <v>1647</v>
      </c>
      <c r="C188" s="321" t="s">
        <v>546</v>
      </c>
      <c r="D188" s="321" t="s">
        <v>545</v>
      </c>
      <c r="E188" s="335" t="s">
        <v>4</v>
      </c>
      <c r="G188" s="323">
        <v>275593</v>
      </c>
      <c r="H188" s="323">
        <v>282406</v>
      </c>
      <c r="I188" s="336">
        <f t="shared" si="5"/>
        <v>6813</v>
      </c>
      <c r="M188" s="337">
        <v>2344.14</v>
      </c>
      <c r="N188" s="347">
        <v>0.1003</v>
      </c>
      <c r="O188" s="330">
        <v>0</v>
      </c>
      <c r="P188" s="329"/>
      <c r="Q188" s="329"/>
      <c r="R188" s="330">
        <v>0</v>
      </c>
      <c r="S188" s="334" t="s">
        <v>107</v>
      </c>
      <c r="T188" s="334" t="s">
        <v>1124</v>
      </c>
    </row>
    <row r="189" spans="1:21" s="334" customFormat="1" x14ac:dyDescent="0.3">
      <c r="A189" s="271" t="s">
        <v>931</v>
      </c>
      <c r="B189" s="343">
        <v>1647</v>
      </c>
      <c r="C189" s="321" t="s">
        <v>546</v>
      </c>
      <c r="D189" s="321" t="s">
        <v>551</v>
      </c>
      <c r="E189" s="335" t="s">
        <v>4</v>
      </c>
      <c r="G189" s="323">
        <v>238223</v>
      </c>
      <c r="H189" s="323">
        <v>239603</v>
      </c>
      <c r="I189" s="336">
        <f t="shared" si="5"/>
        <v>1380</v>
      </c>
      <c r="M189" s="337">
        <v>2186.12</v>
      </c>
      <c r="N189" s="347">
        <v>0.1003</v>
      </c>
      <c r="O189" s="330">
        <v>0</v>
      </c>
      <c r="P189" s="329"/>
      <c r="Q189" s="329"/>
      <c r="R189" s="330">
        <v>0</v>
      </c>
      <c r="S189" s="334" t="s">
        <v>107</v>
      </c>
      <c r="T189" s="334" t="s">
        <v>836</v>
      </c>
    </row>
    <row r="190" spans="1:21" s="334" customFormat="1" x14ac:dyDescent="0.3">
      <c r="A190" s="334">
        <v>330</v>
      </c>
      <c r="B190" s="343">
        <v>1661</v>
      </c>
      <c r="C190" s="334" t="s">
        <v>627</v>
      </c>
      <c r="D190" s="334" t="s">
        <v>632</v>
      </c>
      <c r="E190" s="334" t="s">
        <v>4</v>
      </c>
      <c r="G190" s="323">
        <v>282104</v>
      </c>
      <c r="H190" s="323">
        <v>289020</v>
      </c>
      <c r="I190" s="336">
        <f t="shared" si="5"/>
        <v>6916</v>
      </c>
      <c r="M190" s="337">
        <v>3562.55</v>
      </c>
      <c r="N190" s="347">
        <v>0.1026</v>
      </c>
      <c r="O190" s="330">
        <v>0</v>
      </c>
      <c r="S190" s="334" t="s">
        <v>299</v>
      </c>
      <c r="T190" s="334" t="s">
        <v>633</v>
      </c>
      <c r="U190" s="334" t="s">
        <v>661</v>
      </c>
    </row>
    <row r="191" spans="1:21" s="334" customFormat="1" x14ac:dyDescent="0.3">
      <c r="A191" s="334">
        <v>330</v>
      </c>
      <c r="B191" s="343">
        <v>1661</v>
      </c>
      <c r="C191" s="334" t="s">
        <v>627</v>
      </c>
      <c r="D191" s="334" t="s">
        <v>665</v>
      </c>
      <c r="E191" s="334" t="s">
        <v>4</v>
      </c>
      <c r="G191" s="323">
        <v>277371</v>
      </c>
      <c r="H191" s="323">
        <v>282113</v>
      </c>
      <c r="I191" s="336">
        <f t="shared" si="5"/>
        <v>4742</v>
      </c>
      <c r="M191" s="337">
        <v>3377.18</v>
      </c>
      <c r="N191" s="347">
        <v>0.1026</v>
      </c>
      <c r="O191" s="330">
        <v>0</v>
      </c>
      <c r="S191" s="334" t="s">
        <v>299</v>
      </c>
      <c r="T191" s="334" t="s">
        <v>674</v>
      </c>
      <c r="U191" s="334">
        <v>48</v>
      </c>
    </row>
    <row r="192" spans="1:21" s="334" customFormat="1" x14ac:dyDescent="0.3">
      <c r="A192" s="334">
        <v>330</v>
      </c>
      <c r="B192" s="343">
        <v>1661</v>
      </c>
      <c r="C192" s="334" t="s">
        <v>627</v>
      </c>
      <c r="D192" s="334" t="s">
        <v>969</v>
      </c>
      <c r="E192" s="334" t="s">
        <v>4</v>
      </c>
      <c r="G192" s="323">
        <v>264900</v>
      </c>
      <c r="H192" s="323">
        <v>273376</v>
      </c>
      <c r="I192" s="336">
        <f t="shared" si="5"/>
        <v>8476</v>
      </c>
      <c r="M192" s="337">
        <v>3828.85</v>
      </c>
      <c r="N192" s="334">
        <v>9.9900000000000003E-2</v>
      </c>
      <c r="O192" s="330" t="s">
        <v>638</v>
      </c>
      <c r="S192" s="334" t="s">
        <v>299</v>
      </c>
      <c r="T192" s="334" t="s">
        <v>970</v>
      </c>
    </row>
    <row r="193" spans="1:20" s="334" customFormat="1" x14ac:dyDescent="0.3">
      <c r="A193" s="334">
        <v>330</v>
      </c>
      <c r="B193" s="343">
        <v>1661</v>
      </c>
      <c r="C193" s="334" t="s">
        <v>627</v>
      </c>
      <c r="D193" s="334" t="s">
        <v>1083</v>
      </c>
      <c r="E193" s="334" t="s">
        <v>4</v>
      </c>
      <c r="G193" s="323">
        <v>140995</v>
      </c>
      <c r="H193" s="323">
        <v>143278</v>
      </c>
      <c r="I193" s="336">
        <f t="shared" si="5"/>
        <v>2283</v>
      </c>
      <c r="M193" s="337">
        <v>4092.33</v>
      </c>
      <c r="N193" s="334">
        <v>9.9900000000000003E-2</v>
      </c>
      <c r="O193" s="330"/>
      <c r="S193" s="334" t="s">
        <v>299</v>
      </c>
      <c r="T193" s="334" t="s">
        <v>1084</v>
      </c>
    </row>
    <row r="194" spans="1:20" s="334" customFormat="1" x14ac:dyDescent="0.3">
      <c r="A194" s="334">
        <v>330</v>
      </c>
      <c r="B194" s="343">
        <v>1661</v>
      </c>
      <c r="C194" s="334" t="s">
        <v>627</v>
      </c>
      <c r="D194" s="334" t="s">
        <v>1085</v>
      </c>
      <c r="E194" s="334" t="s">
        <v>4</v>
      </c>
      <c r="G194" s="323">
        <v>161672</v>
      </c>
      <c r="H194" s="323">
        <v>163932</v>
      </c>
      <c r="I194" s="336">
        <f t="shared" si="5"/>
        <v>2260</v>
      </c>
      <c r="M194" s="337">
        <v>3343.89</v>
      </c>
      <c r="N194" s="334">
        <v>0.1014</v>
      </c>
      <c r="O194" s="330"/>
      <c r="S194" s="334" t="s">
        <v>299</v>
      </c>
      <c r="T194" s="334" t="s">
        <v>1084</v>
      </c>
    </row>
    <row r="195" spans="1:20" s="334" customFormat="1" x14ac:dyDescent="0.3">
      <c r="A195" s="334">
        <v>330</v>
      </c>
      <c r="B195" s="343">
        <v>1661</v>
      </c>
      <c r="C195" s="334" t="s">
        <v>627</v>
      </c>
      <c r="D195" s="334" t="s">
        <v>1236</v>
      </c>
      <c r="E195" s="334" t="s">
        <v>4</v>
      </c>
      <c r="G195" s="323">
        <v>43997</v>
      </c>
      <c r="H195" s="323">
        <v>47258</v>
      </c>
      <c r="I195" s="336">
        <f t="shared" si="5"/>
        <v>3261</v>
      </c>
      <c r="M195" s="337">
        <v>3849.73</v>
      </c>
      <c r="N195" s="338">
        <v>0.11</v>
      </c>
      <c r="O195" s="330"/>
      <c r="S195" s="334" t="s">
        <v>299</v>
      </c>
      <c r="T195" s="334" t="s">
        <v>1280</v>
      </c>
    </row>
    <row r="196" spans="1:20" s="334" customFormat="1" x14ac:dyDescent="0.3">
      <c r="A196" s="334">
        <v>330</v>
      </c>
      <c r="B196" s="343">
        <v>1661</v>
      </c>
      <c r="C196" s="334" t="s">
        <v>627</v>
      </c>
      <c r="D196" s="334" t="s">
        <v>1237</v>
      </c>
      <c r="E196" s="334" t="s">
        <v>4</v>
      </c>
      <c r="G196" s="323">
        <v>47093</v>
      </c>
      <c r="H196" s="323">
        <v>53188</v>
      </c>
      <c r="I196" s="336">
        <f t="shared" si="5"/>
        <v>6095</v>
      </c>
      <c r="M196" s="337">
        <v>3849.73</v>
      </c>
      <c r="N196" s="338">
        <v>0.11</v>
      </c>
      <c r="O196" s="330"/>
      <c r="S196" s="334" t="s">
        <v>299</v>
      </c>
      <c r="T196" s="334" t="s">
        <v>1269</v>
      </c>
    </row>
    <row r="197" spans="1:20" s="334" customFormat="1" x14ac:dyDescent="0.3">
      <c r="A197" s="334">
        <v>330</v>
      </c>
      <c r="B197" s="343">
        <v>1661</v>
      </c>
      <c r="C197" s="334" t="s">
        <v>627</v>
      </c>
      <c r="D197" s="334" t="s">
        <v>1348</v>
      </c>
      <c r="E197" s="334" t="s">
        <v>4</v>
      </c>
      <c r="G197" s="323">
        <v>27576</v>
      </c>
      <c r="H197" s="323">
        <v>31941</v>
      </c>
      <c r="I197" s="336">
        <f t="shared" si="5"/>
        <v>4365</v>
      </c>
      <c r="M197" s="337">
        <v>3992.6</v>
      </c>
      <c r="N197" s="338">
        <v>0.11</v>
      </c>
      <c r="O197" s="330"/>
      <c r="S197" s="334" t="s">
        <v>299</v>
      </c>
      <c r="T197" s="334" t="s">
        <v>1347</v>
      </c>
    </row>
    <row r="198" spans="1:20" s="334" customFormat="1" x14ac:dyDescent="0.3">
      <c r="A198" s="334">
        <v>330</v>
      </c>
      <c r="B198" s="343">
        <v>1661</v>
      </c>
      <c r="C198" s="334" t="s">
        <v>627</v>
      </c>
      <c r="D198" s="334" t="s">
        <v>1238</v>
      </c>
      <c r="E198" s="334" t="s">
        <v>4</v>
      </c>
      <c r="G198" s="323">
        <v>10778</v>
      </c>
      <c r="H198" s="323">
        <v>11738</v>
      </c>
      <c r="I198" s="336">
        <f t="shared" si="5"/>
        <v>960</v>
      </c>
      <c r="M198" s="337">
        <v>3728.95</v>
      </c>
      <c r="N198" s="338">
        <v>0.105</v>
      </c>
      <c r="O198" s="330"/>
      <c r="S198" s="334" t="s">
        <v>299</v>
      </c>
      <c r="T198" s="334" t="s">
        <v>1281</v>
      </c>
    </row>
    <row r="199" spans="1:20" s="334" customFormat="1" ht="21" customHeight="1" x14ac:dyDescent="0.3">
      <c r="A199" s="334">
        <v>330</v>
      </c>
      <c r="B199" s="343">
        <v>1661</v>
      </c>
      <c r="C199" s="334" t="s">
        <v>627</v>
      </c>
      <c r="D199" s="334" t="s">
        <v>1342</v>
      </c>
      <c r="E199" s="334" t="s">
        <v>4</v>
      </c>
      <c r="G199" s="323">
        <v>19493</v>
      </c>
      <c r="H199" s="323">
        <v>21219</v>
      </c>
      <c r="I199" s="336">
        <f t="shared" si="5"/>
        <v>1726</v>
      </c>
      <c r="M199" s="337">
        <v>3728.95</v>
      </c>
      <c r="N199" s="338">
        <v>0.105</v>
      </c>
      <c r="O199" s="330"/>
      <c r="S199" s="334" t="s">
        <v>299</v>
      </c>
      <c r="T199" s="334" t="s">
        <v>1343</v>
      </c>
    </row>
    <row r="200" spans="1:20" s="334" customFormat="1" ht="21" customHeight="1" x14ac:dyDescent="0.3">
      <c r="A200" s="334">
        <v>330</v>
      </c>
      <c r="B200" s="343">
        <v>1661</v>
      </c>
      <c r="C200" s="334" t="s">
        <v>627</v>
      </c>
      <c r="D200" s="334" t="s">
        <v>1278</v>
      </c>
      <c r="E200" s="334" t="s">
        <v>4</v>
      </c>
      <c r="G200" s="323">
        <v>85690</v>
      </c>
      <c r="H200" s="323">
        <v>89243</v>
      </c>
      <c r="I200" s="336">
        <f t="shared" si="5"/>
        <v>3553</v>
      </c>
      <c r="M200" s="337">
        <v>4398.04</v>
      </c>
      <c r="N200" s="338">
        <v>9.5000000000000001E-2</v>
      </c>
      <c r="O200" s="330"/>
      <c r="S200" s="334" t="s">
        <v>299</v>
      </c>
      <c r="T200" s="334" t="s">
        <v>1282</v>
      </c>
    </row>
    <row r="201" spans="1:20" s="334" customFormat="1" ht="21" customHeight="1" x14ac:dyDescent="0.3">
      <c r="A201" s="334">
        <v>330</v>
      </c>
      <c r="B201" s="343">
        <v>1661</v>
      </c>
      <c r="C201" s="334" t="s">
        <v>627</v>
      </c>
      <c r="D201" s="334" t="s">
        <v>1294</v>
      </c>
      <c r="E201" s="334" t="s">
        <v>4</v>
      </c>
      <c r="G201" s="323">
        <v>71915</v>
      </c>
      <c r="H201" s="323">
        <v>80971</v>
      </c>
      <c r="I201" s="336">
        <f t="shared" si="5"/>
        <v>9056</v>
      </c>
      <c r="M201" s="337">
        <v>4398.04</v>
      </c>
      <c r="N201" s="338">
        <v>9.5000000000000001E-2</v>
      </c>
      <c r="O201" s="330"/>
      <c r="S201" s="334" t="s">
        <v>299</v>
      </c>
      <c r="T201" s="334" t="s">
        <v>1302</v>
      </c>
    </row>
    <row r="202" spans="1:20" s="334" customFormat="1" ht="21" customHeight="1" x14ac:dyDescent="0.3">
      <c r="A202" s="334">
        <v>330</v>
      </c>
      <c r="B202" s="343">
        <v>1661</v>
      </c>
      <c r="C202" s="334" t="s">
        <v>627</v>
      </c>
      <c r="D202" s="334" t="s">
        <v>1316</v>
      </c>
      <c r="E202" s="334" t="s">
        <v>4</v>
      </c>
      <c r="G202" s="323">
        <v>90133</v>
      </c>
      <c r="H202" s="323">
        <v>100592</v>
      </c>
      <c r="I202" s="336">
        <f t="shared" si="5"/>
        <v>10459</v>
      </c>
      <c r="M202" s="337">
        <v>4398.04</v>
      </c>
      <c r="N202" s="338">
        <v>9.5000000000000001E-2</v>
      </c>
      <c r="O202" s="330"/>
      <c r="S202" s="334" t="s">
        <v>299</v>
      </c>
      <c r="T202" s="334" t="s">
        <v>1317</v>
      </c>
    </row>
    <row r="203" spans="1:20" s="334" customFormat="1" ht="21" customHeight="1" x14ac:dyDescent="0.3">
      <c r="A203" s="334">
        <v>330</v>
      </c>
      <c r="B203" s="343">
        <v>1661</v>
      </c>
      <c r="C203" s="334" t="s">
        <v>627</v>
      </c>
      <c r="D203" s="334" t="s">
        <v>1318</v>
      </c>
      <c r="E203" s="334" t="s">
        <v>4</v>
      </c>
      <c r="G203" s="323">
        <v>65791</v>
      </c>
      <c r="H203" s="323">
        <v>76988</v>
      </c>
      <c r="I203" s="336">
        <f t="shared" si="5"/>
        <v>11197</v>
      </c>
      <c r="M203" s="337">
        <v>4398.04</v>
      </c>
      <c r="N203" s="338">
        <v>9.5000000000000001E-2</v>
      </c>
      <c r="O203" s="330"/>
      <c r="S203" s="334" t="s">
        <v>299</v>
      </c>
      <c r="T203" s="334" t="s">
        <v>1317</v>
      </c>
    </row>
    <row r="204" spans="1:20" s="334" customFormat="1" ht="21" customHeight="1" x14ac:dyDescent="0.3">
      <c r="A204" s="334">
        <v>330</v>
      </c>
      <c r="B204" s="343">
        <v>1661</v>
      </c>
      <c r="C204" s="334" t="s">
        <v>627</v>
      </c>
      <c r="D204" s="334" t="s">
        <v>1330</v>
      </c>
      <c r="E204" s="334" t="s">
        <v>4</v>
      </c>
      <c r="G204" s="323">
        <v>105750</v>
      </c>
      <c r="H204" s="323">
        <v>112842</v>
      </c>
      <c r="I204" s="336">
        <f t="shared" ref="I204:I235" si="6">H204-G204</f>
        <v>7092</v>
      </c>
      <c r="M204" s="337">
        <v>4373.05</v>
      </c>
      <c r="N204" s="338">
        <v>9.5000000000000001E-2</v>
      </c>
      <c r="O204" s="330"/>
      <c r="S204" s="334" t="s">
        <v>299</v>
      </c>
      <c r="T204" s="334" t="s">
        <v>1336</v>
      </c>
    </row>
    <row r="205" spans="1:20" s="334" customFormat="1" ht="21" customHeight="1" x14ac:dyDescent="0.3">
      <c r="A205" s="334">
        <v>330</v>
      </c>
      <c r="B205" s="343">
        <v>1661</v>
      </c>
      <c r="C205" s="334" t="s">
        <v>627</v>
      </c>
      <c r="D205" s="334" t="s">
        <v>1331</v>
      </c>
      <c r="E205" s="334" t="s">
        <v>4</v>
      </c>
      <c r="G205" s="323">
        <v>82556</v>
      </c>
      <c r="H205" s="323">
        <v>91778</v>
      </c>
      <c r="I205" s="336">
        <f t="shared" si="6"/>
        <v>9222</v>
      </c>
      <c r="M205" s="337">
        <v>4373.05</v>
      </c>
      <c r="N205" s="338">
        <v>9.5000000000000001E-2</v>
      </c>
      <c r="O205" s="330"/>
      <c r="S205" s="334" t="s">
        <v>299</v>
      </c>
      <c r="T205" s="334" t="s">
        <v>1337</v>
      </c>
    </row>
    <row r="206" spans="1:20" s="334" customFormat="1" x14ac:dyDescent="0.3">
      <c r="A206" s="334">
        <v>330</v>
      </c>
      <c r="B206" s="343">
        <v>1661</v>
      </c>
      <c r="C206" s="334" t="s">
        <v>627</v>
      </c>
      <c r="D206" s="334" t="s">
        <v>1332</v>
      </c>
      <c r="E206" s="334" t="s">
        <v>4</v>
      </c>
      <c r="G206" s="323">
        <v>116176</v>
      </c>
      <c r="H206" s="323">
        <v>127368</v>
      </c>
      <c r="I206" s="336">
        <f t="shared" si="6"/>
        <v>11192</v>
      </c>
      <c r="M206" s="337">
        <v>4822.62</v>
      </c>
      <c r="N206" s="338">
        <v>9.5000000000000001E-2</v>
      </c>
      <c r="O206" s="330"/>
      <c r="S206" s="334" t="s">
        <v>299</v>
      </c>
      <c r="T206" s="334" t="s">
        <v>1338</v>
      </c>
    </row>
    <row r="207" spans="1:20" s="334" customFormat="1" x14ac:dyDescent="0.3">
      <c r="A207" s="334">
        <v>330</v>
      </c>
      <c r="B207" s="343">
        <v>1661</v>
      </c>
      <c r="C207" s="334" t="s">
        <v>627</v>
      </c>
      <c r="D207" s="334" t="s">
        <v>1333</v>
      </c>
      <c r="E207" s="334" t="s">
        <v>4</v>
      </c>
      <c r="G207" s="323">
        <v>70950</v>
      </c>
      <c r="H207" s="323">
        <v>80415</v>
      </c>
      <c r="I207" s="336">
        <f t="shared" si="6"/>
        <v>9465</v>
      </c>
      <c r="M207" s="337">
        <v>4822.62</v>
      </c>
      <c r="N207" s="338">
        <v>9.5000000000000001E-2</v>
      </c>
      <c r="O207" s="330"/>
      <c r="S207" s="334" t="s">
        <v>299</v>
      </c>
      <c r="T207" s="334" t="s">
        <v>1339</v>
      </c>
    </row>
    <row r="208" spans="1:20" s="334" customFormat="1" x14ac:dyDescent="0.3">
      <c r="A208" s="334">
        <v>330</v>
      </c>
      <c r="B208" s="343">
        <v>1661</v>
      </c>
      <c r="C208" s="334" t="s">
        <v>627</v>
      </c>
      <c r="D208" s="334" t="s">
        <v>1334</v>
      </c>
      <c r="E208" s="334" t="s">
        <v>4</v>
      </c>
      <c r="G208" s="323">
        <v>128903</v>
      </c>
      <c r="H208" s="323">
        <v>139012</v>
      </c>
      <c r="I208" s="336">
        <f t="shared" si="6"/>
        <v>10109</v>
      </c>
      <c r="M208" s="337">
        <v>4822.62</v>
      </c>
      <c r="N208" s="338">
        <v>9.5000000000000001E-2</v>
      </c>
      <c r="O208" s="330"/>
      <c r="S208" s="334" t="s">
        <v>299</v>
      </c>
      <c r="T208" s="334" t="s">
        <v>1338</v>
      </c>
    </row>
    <row r="209" spans="1:21" s="334" customFormat="1" x14ac:dyDescent="0.3">
      <c r="A209" s="334">
        <v>330</v>
      </c>
      <c r="B209" s="343">
        <v>1661</v>
      </c>
      <c r="C209" s="334" t="s">
        <v>627</v>
      </c>
      <c r="D209" s="334" t="s">
        <v>1349</v>
      </c>
      <c r="E209" s="334" t="s">
        <v>4</v>
      </c>
      <c r="G209" s="323">
        <v>10338</v>
      </c>
      <c r="H209" s="323">
        <v>11399</v>
      </c>
      <c r="I209" s="336">
        <f t="shared" si="6"/>
        <v>1061</v>
      </c>
      <c r="M209" s="337">
        <v>3626.31</v>
      </c>
      <c r="N209" s="338">
        <v>0.105</v>
      </c>
      <c r="O209" s="330"/>
      <c r="S209" s="334" t="s">
        <v>299</v>
      </c>
      <c r="T209" s="334" t="s">
        <v>1347</v>
      </c>
    </row>
    <row r="210" spans="1:21" s="334" customFormat="1" x14ac:dyDescent="0.3">
      <c r="A210" s="334">
        <v>330</v>
      </c>
      <c r="B210" s="343">
        <v>1661</v>
      </c>
      <c r="C210" s="334" t="s">
        <v>627</v>
      </c>
      <c r="D210" s="334" t="s">
        <v>1352</v>
      </c>
      <c r="E210" s="334" t="s">
        <v>4</v>
      </c>
      <c r="G210" s="323">
        <v>6167</v>
      </c>
      <c r="H210" s="323">
        <v>6318</v>
      </c>
      <c r="I210" s="336">
        <f t="shared" si="6"/>
        <v>151</v>
      </c>
      <c r="M210" s="337">
        <v>2058.5500000000002</v>
      </c>
      <c r="N210" s="338">
        <v>0.11</v>
      </c>
      <c r="O210" s="330"/>
      <c r="S210" s="334" t="s">
        <v>299</v>
      </c>
      <c r="T210" s="334" t="s">
        <v>1353</v>
      </c>
    </row>
    <row r="211" spans="1:21" s="334" customFormat="1" x14ac:dyDescent="0.3">
      <c r="A211" s="334">
        <v>330</v>
      </c>
      <c r="B211" s="343">
        <v>1661</v>
      </c>
      <c r="C211" s="334" t="s">
        <v>627</v>
      </c>
      <c r="D211" s="334" t="s">
        <v>1335</v>
      </c>
      <c r="E211" s="334" t="s">
        <v>4</v>
      </c>
      <c r="G211" s="323">
        <v>34676</v>
      </c>
      <c r="H211" s="323">
        <v>46273</v>
      </c>
      <c r="I211" s="336">
        <f t="shared" si="6"/>
        <v>11597</v>
      </c>
      <c r="M211" s="337">
        <v>4822.62</v>
      </c>
      <c r="N211" s="338">
        <v>9.5000000000000001E-2</v>
      </c>
      <c r="O211" s="330"/>
      <c r="S211" s="334" t="s">
        <v>299</v>
      </c>
      <c r="T211" s="334" t="s">
        <v>1338</v>
      </c>
    </row>
    <row r="212" spans="1:21" s="334" customFormat="1" x14ac:dyDescent="0.3">
      <c r="A212" s="334">
        <v>330</v>
      </c>
      <c r="B212" s="343">
        <v>1661</v>
      </c>
      <c r="C212" s="334" t="s">
        <v>627</v>
      </c>
      <c r="D212" s="334" t="s">
        <v>1506</v>
      </c>
      <c r="E212" s="334" t="s">
        <v>4</v>
      </c>
      <c r="G212" s="323">
        <v>4382</v>
      </c>
      <c r="H212" s="323">
        <v>6914</v>
      </c>
      <c r="I212" s="336">
        <f t="shared" si="6"/>
        <v>2532</v>
      </c>
      <c r="M212" s="337">
        <v>4047.72</v>
      </c>
      <c r="N212" s="338">
        <v>0.114</v>
      </c>
      <c r="O212" s="330"/>
      <c r="S212" s="334" t="s">
        <v>299</v>
      </c>
      <c r="T212" s="334" t="s">
        <v>1507</v>
      </c>
    </row>
    <row r="213" spans="1:21" s="334" customFormat="1" x14ac:dyDescent="0.3">
      <c r="A213" s="334">
        <v>330</v>
      </c>
      <c r="B213" s="343">
        <v>1661</v>
      </c>
      <c r="C213" s="378" t="s">
        <v>627</v>
      </c>
      <c r="D213" s="378" t="s">
        <v>1594</v>
      </c>
      <c r="E213" s="334" t="s">
        <v>4</v>
      </c>
      <c r="G213" s="323">
        <v>1256</v>
      </c>
      <c r="H213" s="323">
        <v>1256</v>
      </c>
      <c r="I213" s="336">
        <f t="shared" si="6"/>
        <v>0</v>
      </c>
      <c r="M213" s="337">
        <v>4314.63</v>
      </c>
      <c r="N213" s="338">
        <v>0.105</v>
      </c>
      <c r="O213" s="330"/>
      <c r="S213" s="334" t="s">
        <v>299</v>
      </c>
      <c r="T213" s="226" t="s">
        <v>1595</v>
      </c>
    </row>
    <row r="214" spans="1:21" s="334" customFormat="1" x14ac:dyDescent="0.3">
      <c r="A214" s="334">
        <v>326</v>
      </c>
      <c r="B214" s="327">
        <v>1665</v>
      </c>
      <c r="C214" s="334" t="s">
        <v>571</v>
      </c>
      <c r="D214" s="334" t="s">
        <v>672</v>
      </c>
      <c r="E214" s="334" t="s">
        <v>4</v>
      </c>
      <c r="G214" s="323">
        <v>169204</v>
      </c>
      <c r="H214" s="323">
        <v>169779</v>
      </c>
      <c r="I214" s="336">
        <f t="shared" si="6"/>
        <v>575</v>
      </c>
      <c r="J214" s="329"/>
      <c r="L214" s="336"/>
      <c r="M214" s="337">
        <v>3276.13</v>
      </c>
      <c r="N214" s="338">
        <v>0.10390000000000001</v>
      </c>
      <c r="O214" s="267"/>
      <c r="P214" s="266"/>
      <c r="Q214" s="266"/>
      <c r="R214" s="267"/>
      <c r="S214" s="321" t="s">
        <v>303</v>
      </c>
      <c r="T214" s="334" t="s">
        <v>750</v>
      </c>
      <c r="U214" s="211" t="s">
        <v>762</v>
      </c>
    </row>
    <row r="215" spans="1:21" s="334" customFormat="1" x14ac:dyDescent="0.3">
      <c r="A215" s="334">
        <v>326</v>
      </c>
      <c r="B215" s="327">
        <v>1665</v>
      </c>
      <c r="C215" s="334" t="s">
        <v>571</v>
      </c>
      <c r="D215" s="334" t="s">
        <v>765</v>
      </c>
      <c r="E215" s="334" t="s">
        <v>4</v>
      </c>
      <c r="G215" s="323">
        <v>536031</v>
      </c>
      <c r="H215" s="323">
        <v>541946</v>
      </c>
      <c r="I215" s="336">
        <f t="shared" si="6"/>
        <v>5915</v>
      </c>
      <c r="J215" s="329"/>
      <c r="L215" s="336"/>
      <c r="M215" s="337">
        <v>2989.44</v>
      </c>
      <c r="N215" s="338">
        <v>9.8100000000000007E-2</v>
      </c>
      <c r="O215" s="267">
        <v>0</v>
      </c>
      <c r="P215" s="266"/>
      <c r="Q215" s="266"/>
      <c r="R215" s="267"/>
      <c r="S215" s="321" t="s">
        <v>303</v>
      </c>
      <c r="T215" s="334" t="s">
        <v>766</v>
      </c>
      <c r="U215" s="211"/>
    </row>
    <row r="216" spans="1:21" s="334" customFormat="1" x14ac:dyDescent="0.3">
      <c r="A216" s="334">
        <v>326</v>
      </c>
      <c r="B216" s="327">
        <v>1665</v>
      </c>
      <c r="C216" s="334" t="s">
        <v>571</v>
      </c>
      <c r="D216" s="334" t="s">
        <v>849</v>
      </c>
      <c r="E216" s="334" t="s">
        <v>4</v>
      </c>
      <c r="G216" s="323">
        <v>406913</v>
      </c>
      <c r="H216" s="323">
        <v>411292</v>
      </c>
      <c r="I216" s="336">
        <f t="shared" si="6"/>
        <v>4379</v>
      </c>
      <c r="J216" s="329"/>
      <c r="L216" s="336"/>
      <c r="M216" s="337">
        <v>2679.33</v>
      </c>
      <c r="N216" s="334">
        <v>9.7699999999999995E-2</v>
      </c>
      <c r="O216" s="267">
        <v>0</v>
      </c>
      <c r="P216" s="266"/>
      <c r="Q216" s="266"/>
      <c r="R216" s="267"/>
      <c r="S216" s="321" t="s">
        <v>303</v>
      </c>
      <c r="T216" s="334" t="s">
        <v>852</v>
      </c>
      <c r="U216" s="211"/>
    </row>
    <row r="217" spans="1:21" s="334" customFormat="1" x14ac:dyDescent="0.3">
      <c r="A217" s="334">
        <v>326</v>
      </c>
      <c r="B217" s="327">
        <v>1665</v>
      </c>
      <c r="C217" s="334" t="s">
        <v>571</v>
      </c>
      <c r="D217" s="334" t="s">
        <v>851</v>
      </c>
      <c r="E217" s="334" t="s">
        <v>4</v>
      </c>
      <c r="G217" s="323">
        <v>454001</v>
      </c>
      <c r="H217" s="323">
        <v>460419</v>
      </c>
      <c r="I217" s="336">
        <f t="shared" si="6"/>
        <v>6418</v>
      </c>
      <c r="J217" s="329"/>
      <c r="L217" s="336"/>
      <c r="M217" s="337">
        <v>2679.33</v>
      </c>
      <c r="N217" s="334">
        <v>9.7699999999999995E-2</v>
      </c>
      <c r="O217" s="267">
        <v>0</v>
      </c>
      <c r="P217" s="266"/>
      <c r="Q217" s="266"/>
      <c r="R217" s="267"/>
      <c r="S217" s="321" t="s">
        <v>303</v>
      </c>
      <c r="T217" s="334" t="s">
        <v>854</v>
      </c>
      <c r="U217" s="211"/>
    </row>
    <row r="218" spans="1:21" s="334" customFormat="1" ht="18" customHeight="1" x14ac:dyDescent="0.3">
      <c r="A218" s="334">
        <v>326</v>
      </c>
      <c r="B218" s="327">
        <v>1665</v>
      </c>
      <c r="C218" s="334" t="s">
        <v>571</v>
      </c>
      <c r="D218" s="334" t="s">
        <v>904</v>
      </c>
      <c r="E218" s="334" t="s">
        <v>4</v>
      </c>
      <c r="G218" s="323">
        <v>426033</v>
      </c>
      <c r="H218" s="323">
        <v>436792</v>
      </c>
      <c r="I218" s="336">
        <f t="shared" si="6"/>
        <v>10759</v>
      </c>
      <c r="J218" s="329"/>
      <c r="L218" s="336"/>
      <c r="M218" s="337">
        <v>2778.03</v>
      </c>
      <c r="N218" s="334">
        <v>0.1101</v>
      </c>
      <c r="O218" s="267">
        <v>0</v>
      </c>
      <c r="P218" s="266"/>
      <c r="Q218" s="266"/>
      <c r="R218" s="267"/>
      <c r="S218" s="321" t="s">
        <v>303</v>
      </c>
      <c r="T218" s="334" t="s">
        <v>906</v>
      </c>
      <c r="U218" s="211"/>
    </row>
    <row r="219" spans="1:21" s="334" customFormat="1" x14ac:dyDescent="0.3">
      <c r="A219" s="334">
        <v>326</v>
      </c>
      <c r="B219" s="327">
        <v>1665</v>
      </c>
      <c r="C219" s="334" t="s">
        <v>571</v>
      </c>
      <c r="D219" s="334" t="s">
        <v>903</v>
      </c>
      <c r="E219" s="334" t="s">
        <v>4</v>
      </c>
      <c r="G219" s="323">
        <v>308804</v>
      </c>
      <c r="H219" s="323">
        <v>314440</v>
      </c>
      <c r="I219" s="336">
        <f t="shared" si="6"/>
        <v>5636</v>
      </c>
      <c r="J219" s="329"/>
      <c r="L219" s="336"/>
      <c r="M219" s="337">
        <v>2888.89</v>
      </c>
      <c r="N219" s="334">
        <v>0.1091</v>
      </c>
      <c r="O219" s="267">
        <v>0</v>
      </c>
      <c r="P219" s="266"/>
      <c r="Q219" s="266"/>
      <c r="R219" s="267"/>
      <c r="S219" s="321" t="s">
        <v>303</v>
      </c>
      <c r="T219" s="334" t="s">
        <v>905</v>
      </c>
      <c r="U219" s="211"/>
    </row>
    <row r="220" spans="1:21" s="334" customFormat="1" ht="18" customHeight="1" x14ac:dyDescent="0.3">
      <c r="A220" s="334">
        <v>326</v>
      </c>
      <c r="B220" s="327">
        <v>1665</v>
      </c>
      <c r="C220" s="334" t="s">
        <v>571</v>
      </c>
      <c r="D220" s="334" t="s">
        <v>983</v>
      </c>
      <c r="E220" s="334" t="s">
        <v>4</v>
      </c>
      <c r="G220" s="323">
        <v>207241</v>
      </c>
      <c r="H220" s="323">
        <v>212881</v>
      </c>
      <c r="I220" s="336">
        <f t="shared" si="6"/>
        <v>5640</v>
      </c>
      <c r="J220" s="329"/>
      <c r="L220" s="336"/>
      <c r="M220" s="337">
        <v>3166.18</v>
      </c>
      <c r="N220" s="334">
        <v>0.1094</v>
      </c>
      <c r="O220" s="267">
        <v>0</v>
      </c>
      <c r="P220" s="266"/>
      <c r="Q220" s="266"/>
      <c r="R220" s="267"/>
      <c r="S220" s="321" t="s">
        <v>303</v>
      </c>
      <c r="T220" s="334" t="s">
        <v>1001</v>
      </c>
      <c r="U220" s="211"/>
    </row>
    <row r="221" spans="1:21" s="334" customFormat="1" x14ac:dyDescent="0.3">
      <c r="A221" s="334">
        <v>326</v>
      </c>
      <c r="B221" s="327">
        <v>1665</v>
      </c>
      <c r="C221" s="334" t="s">
        <v>571</v>
      </c>
      <c r="D221" s="334" t="s">
        <v>984</v>
      </c>
      <c r="E221" s="334" t="s">
        <v>4</v>
      </c>
      <c r="G221" s="323">
        <v>230045</v>
      </c>
      <c r="H221" s="323">
        <v>235505</v>
      </c>
      <c r="I221" s="336">
        <f t="shared" si="6"/>
        <v>5460</v>
      </c>
      <c r="J221" s="329"/>
      <c r="L221" s="336"/>
      <c r="M221" s="337">
        <v>3233.36</v>
      </c>
      <c r="N221" s="334">
        <v>9.1700000000000004E-2</v>
      </c>
      <c r="O221" s="267">
        <v>0</v>
      </c>
      <c r="P221" s="266"/>
      <c r="Q221" s="266"/>
      <c r="R221" s="267"/>
      <c r="S221" s="321" t="s">
        <v>303</v>
      </c>
      <c r="T221" s="334" t="s">
        <v>987</v>
      </c>
      <c r="U221" s="211"/>
    </row>
    <row r="222" spans="1:21" s="334" customFormat="1" x14ac:dyDescent="0.3">
      <c r="A222" s="334">
        <v>326</v>
      </c>
      <c r="B222" s="327">
        <v>1665</v>
      </c>
      <c r="C222" s="334" t="s">
        <v>571</v>
      </c>
      <c r="D222" s="334" t="s">
        <v>985</v>
      </c>
      <c r="E222" s="334" t="s">
        <v>4</v>
      </c>
      <c r="G222" s="323">
        <v>295138</v>
      </c>
      <c r="H222" s="323">
        <v>301020</v>
      </c>
      <c r="I222" s="336">
        <f t="shared" si="6"/>
        <v>5882</v>
      </c>
      <c r="J222" s="329"/>
      <c r="L222" s="336"/>
      <c r="M222" s="337">
        <v>2889.33</v>
      </c>
      <c r="N222" s="334">
        <v>9.1800000000000007E-2</v>
      </c>
      <c r="O222" s="267">
        <v>0</v>
      </c>
      <c r="P222" s="266"/>
      <c r="Q222" s="266"/>
      <c r="R222" s="267"/>
      <c r="S222" s="321" t="s">
        <v>303</v>
      </c>
      <c r="T222" s="334" t="s">
        <v>988</v>
      </c>
      <c r="U222" s="211"/>
    </row>
    <row r="223" spans="1:21" s="334" customFormat="1" x14ac:dyDescent="0.3">
      <c r="A223" s="334">
        <v>326</v>
      </c>
      <c r="B223" s="327">
        <v>1665</v>
      </c>
      <c r="C223" s="334" t="s">
        <v>571</v>
      </c>
      <c r="D223" s="334" t="s">
        <v>986</v>
      </c>
      <c r="E223" s="334" t="s">
        <v>4</v>
      </c>
      <c r="G223" s="323">
        <v>173462</v>
      </c>
      <c r="H223" s="323">
        <v>177719</v>
      </c>
      <c r="I223" s="336">
        <f t="shared" si="6"/>
        <v>4257</v>
      </c>
      <c r="J223" s="329"/>
      <c r="L223" s="336"/>
      <c r="M223" s="337">
        <v>2889.33</v>
      </c>
      <c r="N223" s="334">
        <v>9.1800000000000007E-2</v>
      </c>
      <c r="O223" s="267">
        <v>0</v>
      </c>
      <c r="P223" s="266"/>
      <c r="Q223" s="266"/>
      <c r="R223" s="267"/>
      <c r="S223" s="321" t="s">
        <v>303</v>
      </c>
      <c r="T223" s="334" t="s">
        <v>989</v>
      </c>
      <c r="U223" s="211"/>
    </row>
    <row r="224" spans="1:21" s="334" customFormat="1" x14ac:dyDescent="0.3">
      <c r="A224" s="334">
        <v>326</v>
      </c>
      <c r="B224" s="327">
        <v>1665</v>
      </c>
      <c r="C224" s="334" t="s">
        <v>571</v>
      </c>
      <c r="D224" s="334" t="s">
        <v>1073</v>
      </c>
      <c r="E224" s="334" t="s">
        <v>4</v>
      </c>
      <c r="G224" s="323">
        <v>284730</v>
      </c>
      <c r="H224" s="323">
        <v>294796</v>
      </c>
      <c r="I224" s="336">
        <f t="shared" si="6"/>
        <v>10066</v>
      </c>
      <c r="J224" s="329"/>
      <c r="L224" s="336"/>
      <c r="M224" s="337">
        <v>3775.16</v>
      </c>
      <c r="N224" s="334">
        <v>9.8000000000000004E-2</v>
      </c>
      <c r="O224" s="267">
        <v>0</v>
      </c>
      <c r="P224" s="266"/>
      <c r="Q224" s="266"/>
      <c r="R224" s="267"/>
      <c r="S224" s="321" t="s">
        <v>303</v>
      </c>
      <c r="T224" s="334" t="s">
        <v>1077</v>
      </c>
      <c r="U224" s="211"/>
    </row>
    <row r="225" spans="1:21" s="334" customFormat="1" x14ac:dyDescent="0.3">
      <c r="A225" s="334">
        <v>326</v>
      </c>
      <c r="B225" s="327">
        <v>1665</v>
      </c>
      <c r="C225" s="334" t="s">
        <v>571</v>
      </c>
      <c r="D225" s="334" t="s">
        <v>1101</v>
      </c>
      <c r="E225" s="334" t="s">
        <v>4</v>
      </c>
      <c r="G225" s="323">
        <v>183702</v>
      </c>
      <c r="H225" s="323">
        <v>190229</v>
      </c>
      <c r="I225" s="336">
        <f t="shared" si="6"/>
        <v>6527</v>
      </c>
      <c r="J225" s="329"/>
      <c r="L225" s="336"/>
      <c r="M225" s="337">
        <v>3816.79</v>
      </c>
      <c r="N225" s="334">
        <v>0.10440000000000001</v>
      </c>
      <c r="O225" s="267"/>
      <c r="P225" s="266"/>
      <c r="Q225" s="266"/>
      <c r="R225" s="267"/>
      <c r="S225" s="321" t="s">
        <v>303</v>
      </c>
      <c r="T225" s="334" t="s">
        <v>1098</v>
      </c>
      <c r="U225" s="211"/>
    </row>
    <row r="226" spans="1:21" s="334" customFormat="1" x14ac:dyDescent="0.3">
      <c r="A226" s="334">
        <v>326</v>
      </c>
      <c r="B226" s="327">
        <v>1665</v>
      </c>
      <c r="C226" s="334" t="s">
        <v>571</v>
      </c>
      <c r="D226" s="334" t="s">
        <v>1122</v>
      </c>
      <c r="E226" s="334" t="s">
        <v>4</v>
      </c>
      <c r="G226" s="323">
        <v>160943</v>
      </c>
      <c r="H226" s="323">
        <v>166879</v>
      </c>
      <c r="I226" s="336">
        <f t="shared" si="6"/>
        <v>5936</v>
      </c>
      <c r="J226" s="329"/>
      <c r="L226" s="336"/>
      <c r="M226" s="337">
        <v>3508.01</v>
      </c>
      <c r="N226" s="334">
        <v>0.1079</v>
      </c>
      <c r="O226" s="267"/>
      <c r="P226" s="266"/>
      <c r="Q226" s="266"/>
      <c r="R226" s="267"/>
      <c r="S226" s="321" t="s">
        <v>303</v>
      </c>
      <c r="T226" s="334" t="s">
        <v>1123</v>
      </c>
      <c r="U226" s="211"/>
    </row>
    <row r="227" spans="1:21" s="334" customFormat="1" x14ac:dyDescent="0.3">
      <c r="A227" s="334">
        <v>326</v>
      </c>
      <c r="B227" s="327">
        <v>1665</v>
      </c>
      <c r="C227" s="334" t="s">
        <v>571</v>
      </c>
      <c r="D227" s="334" t="s">
        <v>1307</v>
      </c>
      <c r="E227" s="334" t="s">
        <v>4</v>
      </c>
      <c r="G227" s="323">
        <v>109796</v>
      </c>
      <c r="H227" s="323">
        <v>117324</v>
      </c>
      <c r="I227" s="336">
        <f t="shared" si="6"/>
        <v>7528</v>
      </c>
      <c r="J227" s="329"/>
      <c r="L227" s="336"/>
      <c r="M227" s="337">
        <v>4562.82</v>
      </c>
      <c r="N227" s="347">
        <v>0.1</v>
      </c>
      <c r="O227" s="267"/>
      <c r="P227" s="266"/>
      <c r="Q227" s="266"/>
      <c r="R227" s="267"/>
      <c r="S227" s="321" t="s">
        <v>303</v>
      </c>
      <c r="T227" s="334" t="s">
        <v>1308</v>
      </c>
      <c r="U227" s="211"/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1309</v>
      </c>
      <c r="E228" s="334" t="s">
        <v>4</v>
      </c>
      <c r="G228" s="323">
        <v>88666</v>
      </c>
      <c r="H228" s="323">
        <v>91863</v>
      </c>
      <c r="I228" s="336">
        <f t="shared" si="6"/>
        <v>3197</v>
      </c>
      <c r="J228" s="329"/>
      <c r="L228" s="336"/>
      <c r="M228" s="337">
        <v>4239.8100000000004</v>
      </c>
      <c r="N228" s="347">
        <v>0.1</v>
      </c>
      <c r="O228" s="267"/>
      <c r="P228" s="266"/>
      <c r="Q228" s="266"/>
      <c r="R228" s="267"/>
      <c r="S228" s="321" t="s">
        <v>303</v>
      </c>
      <c r="T228" s="334" t="s">
        <v>1308</v>
      </c>
      <c r="U228" s="211"/>
    </row>
    <row r="229" spans="1:21" s="334" customFormat="1" x14ac:dyDescent="0.3">
      <c r="A229" s="334">
        <v>326</v>
      </c>
      <c r="B229" s="327">
        <v>1665</v>
      </c>
      <c r="C229" s="334" t="s">
        <v>571</v>
      </c>
      <c r="D229" s="334" t="s">
        <v>1311</v>
      </c>
      <c r="E229" s="334" t="s">
        <v>4</v>
      </c>
      <c r="G229" s="323">
        <v>114870</v>
      </c>
      <c r="H229" s="323">
        <v>120805</v>
      </c>
      <c r="I229" s="336">
        <f t="shared" si="6"/>
        <v>5935</v>
      </c>
      <c r="J229" s="329"/>
      <c r="L229" s="336"/>
      <c r="M229" s="337">
        <v>4050.11</v>
      </c>
      <c r="N229" s="347">
        <v>0.1</v>
      </c>
      <c r="O229" s="267"/>
      <c r="P229" s="266"/>
      <c r="Q229" s="266"/>
      <c r="R229" s="267"/>
      <c r="S229" s="321" t="s">
        <v>303</v>
      </c>
      <c r="T229" s="334" t="s">
        <v>1312</v>
      </c>
      <c r="U229" s="211"/>
    </row>
    <row r="230" spans="1:21" s="334" customFormat="1" ht="18" customHeight="1" x14ac:dyDescent="0.3">
      <c r="A230" s="334">
        <v>326</v>
      </c>
      <c r="B230" s="327">
        <v>1665</v>
      </c>
      <c r="C230" s="334" t="s">
        <v>571</v>
      </c>
      <c r="D230" s="334" t="s">
        <v>1461</v>
      </c>
      <c r="E230" s="334" t="s">
        <v>4</v>
      </c>
      <c r="G230" s="323">
        <v>44288</v>
      </c>
      <c r="H230" s="323">
        <v>55165</v>
      </c>
      <c r="I230" s="336">
        <f t="shared" si="6"/>
        <v>10877</v>
      </c>
      <c r="J230" s="329"/>
      <c r="L230" s="336"/>
      <c r="M230" s="337">
        <v>4073.32</v>
      </c>
      <c r="N230" s="347">
        <v>9.9000000000000005E-2</v>
      </c>
      <c r="O230" s="267"/>
      <c r="P230" s="266"/>
      <c r="Q230" s="266"/>
      <c r="R230" s="267"/>
      <c r="S230" s="321" t="s">
        <v>303</v>
      </c>
      <c r="T230" s="334" t="s">
        <v>1465</v>
      </c>
      <c r="U230" s="211"/>
    </row>
    <row r="231" spans="1:21" s="334" customFormat="1" ht="18" customHeight="1" x14ac:dyDescent="0.3">
      <c r="A231" s="334">
        <v>326</v>
      </c>
      <c r="B231" s="327">
        <v>1665</v>
      </c>
      <c r="C231" s="334" t="s">
        <v>571</v>
      </c>
      <c r="D231" s="334" t="s">
        <v>1462</v>
      </c>
      <c r="E231" s="334" t="s">
        <v>4</v>
      </c>
      <c r="G231" s="323">
        <v>36120</v>
      </c>
      <c r="H231" s="323">
        <v>43701</v>
      </c>
      <c r="I231" s="336">
        <f t="shared" si="6"/>
        <v>7581</v>
      </c>
      <c r="J231" s="329"/>
      <c r="L231" s="336"/>
      <c r="M231" s="337">
        <v>4073.32</v>
      </c>
      <c r="N231" s="347">
        <v>9.9000000000000005E-2</v>
      </c>
      <c r="O231" s="267"/>
      <c r="P231" s="266"/>
      <c r="Q231" s="266"/>
      <c r="R231" s="267"/>
      <c r="S231" s="321" t="s">
        <v>303</v>
      </c>
      <c r="T231" s="334" t="s">
        <v>1465</v>
      </c>
      <c r="U231" s="211"/>
    </row>
    <row r="232" spans="1:21" s="334" customFormat="1" ht="18" customHeight="1" x14ac:dyDescent="0.3">
      <c r="A232" s="334">
        <v>326</v>
      </c>
      <c r="B232" s="327">
        <v>1665</v>
      </c>
      <c r="C232" s="334" t="s">
        <v>571</v>
      </c>
      <c r="D232" s="334" t="s">
        <v>1463</v>
      </c>
      <c r="E232" s="334" t="s">
        <v>4</v>
      </c>
      <c r="G232" s="323">
        <v>47057</v>
      </c>
      <c r="H232" s="323">
        <v>55231</v>
      </c>
      <c r="I232" s="336">
        <f t="shared" si="6"/>
        <v>8174</v>
      </c>
      <c r="J232" s="329"/>
      <c r="L232" s="336"/>
      <c r="M232" s="337">
        <v>3799.23</v>
      </c>
      <c r="N232" s="347">
        <v>0.1</v>
      </c>
      <c r="O232" s="267"/>
      <c r="P232" s="266"/>
      <c r="Q232" s="266"/>
      <c r="R232" s="267"/>
      <c r="S232" s="321" t="s">
        <v>303</v>
      </c>
      <c r="T232" s="334" t="s">
        <v>1465</v>
      </c>
      <c r="U232" s="211"/>
    </row>
    <row r="233" spans="1:21" s="334" customFormat="1" ht="18" customHeight="1" x14ac:dyDescent="0.3">
      <c r="A233" s="334">
        <v>326</v>
      </c>
      <c r="B233" s="327">
        <v>1665</v>
      </c>
      <c r="C233" s="334" t="s">
        <v>571</v>
      </c>
      <c r="D233" s="334" t="s">
        <v>1455</v>
      </c>
      <c r="E233" s="334" t="s">
        <v>4</v>
      </c>
      <c r="G233" s="323">
        <v>45816</v>
      </c>
      <c r="H233" s="323">
        <v>53360</v>
      </c>
      <c r="I233" s="336">
        <f t="shared" si="6"/>
        <v>7544</v>
      </c>
      <c r="J233" s="329"/>
      <c r="L233" s="336"/>
      <c r="M233" s="337">
        <v>3799.23</v>
      </c>
      <c r="N233" s="347">
        <v>0.1</v>
      </c>
      <c r="O233" s="267"/>
      <c r="P233" s="266"/>
      <c r="Q233" s="266"/>
      <c r="R233" s="267"/>
      <c r="S233" s="321" t="s">
        <v>303</v>
      </c>
      <c r="T233" s="334" t="s">
        <v>1465</v>
      </c>
      <c r="U233" s="211"/>
    </row>
    <row r="234" spans="1:21" s="334" customFormat="1" ht="18" customHeight="1" x14ac:dyDescent="0.3">
      <c r="A234" s="334">
        <v>326</v>
      </c>
      <c r="B234" s="327">
        <v>1665</v>
      </c>
      <c r="C234" s="334" t="s">
        <v>571</v>
      </c>
      <c r="D234" s="334" t="s">
        <v>1464</v>
      </c>
      <c r="E234" s="334" t="s">
        <v>4</v>
      </c>
      <c r="G234" s="323">
        <v>42784</v>
      </c>
      <c r="H234" s="323">
        <v>49956</v>
      </c>
      <c r="I234" s="336">
        <f t="shared" si="6"/>
        <v>7172</v>
      </c>
      <c r="J234" s="329"/>
      <c r="L234" s="336"/>
      <c r="M234" s="337">
        <v>3694.45</v>
      </c>
      <c r="N234" s="347">
        <v>0.1</v>
      </c>
      <c r="O234" s="267"/>
      <c r="P234" s="266"/>
      <c r="Q234" s="266"/>
      <c r="R234" s="267"/>
      <c r="S234" s="321" t="s">
        <v>303</v>
      </c>
      <c r="T234" s="334" t="s">
        <v>1465</v>
      </c>
      <c r="U234" s="211"/>
    </row>
    <row r="235" spans="1:21" s="334" customFormat="1" ht="18" customHeight="1" x14ac:dyDescent="0.3">
      <c r="A235" s="334">
        <v>326</v>
      </c>
      <c r="B235" s="327">
        <v>1665</v>
      </c>
      <c r="C235" s="334" t="s">
        <v>571</v>
      </c>
      <c r="D235" s="334" t="s">
        <v>1476</v>
      </c>
      <c r="E235" s="334" t="s">
        <v>4</v>
      </c>
      <c r="G235" s="323">
        <v>32721</v>
      </c>
      <c r="H235" s="323">
        <v>39267</v>
      </c>
      <c r="I235" s="336">
        <f t="shared" si="6"/>
        <v>6546</v>
      </c>
      <c r="J235" s="329"/>
      <c r="L235" s="336"/>
      <c r="M235" s="337">
        <v>4073.32</v>
      </c>
      <c r="N235" s="347">
        <v>9.9000000000000005E-2</v>
      </c>
      <c r="O235" s="267"/>
      <c r="P235" s="266"/>
      <c r="Q235" s="266"/>
      <c r="R235" s="267"/>
      <c r="S235" s="321" t="s">
        <v>303</v>
      </c>
      <c r="T235" s="334" t="s">
        <v>1478</v>
      </c>
      <c r="U235" s="211"/>
    </row>
    <row r="236" spans="1:21" s="334" customFormat="1" ht="16.5" customHeight="1" x14ac:dyDescent="0.3">
      <c r="A236" s="334">
        <v>325</v>
      </c>
      <c r="B236" s="327">
        <v>1671</v>
      </c>
      <c r="C236" s="321" t="s">
        <v>555</v>
      </c>
      <c r="D236" s="321" t="s">
        <v>1209</v>
      </c>
      <c r="E236" s="334" t="s">
        <v>4</v>
      </c>
      <c r="I236" s="336">
        <v>0</v>
      </c>
      <c r="J236" s="329"/>
      <c r="L236" s="336"/>
      <c r="M236" s="337">
        <v>4999</v>
      </c>
      <c r="N236" s="338">
        <v>0</v>
      </c>
      <c r="O236" s="330"/>
      <c r="P236" s="329"/>
      <c r="Q236" s="329"/>
      <c r="R236" s="330"/>
      <c r="S236" s="334" t="s">
        <v>301</v>
      </c>
      <c r="T236" s="334" t="s">
        <v>1211</v>
      </c>
    </row>
    <row r="237" spans="1:21" s="334" customFormat="1" x14ac:dyDescent="0.3">
      <c r="A237" s="334">
        <v>325</v>
      </c>
      <c r="B237" s="327">
        <v>1671</v>
      </c>
      <c r="C237" s="321" t="s">
        <v>555</v>
      </c>
      <c r="D237" s="321" t="s">
        <v>1305</v>
      </c>
      <c r="E237" s="334" t="s">
        <v>4</v>
      </c>
      <c r="I237" s="336">
        <v>0</v>
      </c>
      <c r="J237" s="329"/>
      <c r="L237" s="336"/>
      <c r="M237" s="337">
        <v>4999</v>
      </c>
      <c r="N237" s="338">
        <v>0</v>
      </c>
      <c r="O237" s="330"/>
      <c r="P237" s="329"/>
      <c r="Q237" s="329"/>
      <c r="R237" s="330"/>
      <c r="S237" s="334" t="s">
        <v>301</v>
      </c>
      <c r="T237" s="334" t="s">
        <v>1306</v>
      </c>
    </row>
    <row r="238" spans="1:21" s="334" customFormat="1" x14ac:dyDescent="0.3">
      <c r="A238" s="364" t="s">
        <v>1143</v>
      </c>
      <c r="B238" s="327">
        <v>1673</v>
      </c>
      <c r="C238" s="321" t="s">
        <v>682</v>
      </c>
      <c r="D238" s="321" t="s">
        <v>683</v>
      </c>
      <c r="E238" s="334" t="s">
        <v>4</v>
      </c>
      <c r="F238" s="334" t="s">
        <v>804</v>
      </c>
      <c r="G238" s="323">
        <v>165033</v>
      </c>
      <c r="H238" s="323">
        <v>166472</v>
      </c>
      <c r="I238" s="336">
        <f t="shared" ref="I238:I300" si="7">H238-G238</f>
        <v>1439</v>
      </c>
      <c r="J238" s="339">
        <v>8246</v>
      </c>
      <c r="K238" s="339">
        <v>8300</v>
      </c>
      <c r="L238" s="336">
        <f>K238-J238</f>
        <v>54</v>
      </c>
      <c r="M238" s="337">
        <v>1885.63</v>
      </c>
      <c r="N238" s="338">
        <v>8.8300000000000003E-2</v>
      </c>
      <c r="O238" s="267"/>
      <c r="P238" s="266"/>
      <c r="Q238" s="266"/>
      <c r="R238" s="267"/>
      <c r="S238" s="334" t="s">
        <v>107</v>
      </c>
      <c r="T238" s="334" t="s">
        <v>749</v>
      </c>
      <c r="U238" s="211" t="s">
        <v>463</v>
      </c>
    </row>
    <row r="239" spans="1:21" s="334" customFormat="1" x14ac:dyDescent="0.3">
      <c r="A239" s="364"/>
      <c r="B239" s="327">
        <v>1673</v>
      </c>
      <c r="C239" s="321" t="s">
        <v>682</v>
      </c>
      <c r="D239" s="321" t="s">
        <v>1497</v>
      </c>
      <c r="E239" s="334" t="s">
        <v>4</v>
      </c>
      <c r="G239" s="323">
        <v>7158</v>
      </c>
      <c r="H239" s="323">
        <v>8896</v>
      </c>
      <c r="I239" s="336">
        <f t="shared" si="7"/>
        <v>1738</v>
      </c>
      <c r="J239" s="339">
        <v>271</v>
      </c>
      <c r="K239" s="339">
        <v>278</v>
      </c>
      <c r="L239" s="336">
        <f>K239-J239</f>
        <v>7</v>
      </c>
      <c r="M239" s="337">
        <v>2975.45</v>
      </c>
      <c r="N239" s="338">
        <v>9.5000000000000001E-2</v>
      </c>
      <c r="O239" s="267"/>
      <c r="P239" s="266"/>
      <c r="Q239" s="266"/>
      <c r="R239" s="267"/>
      <c r="S239" s="334" t="s">
        <v>107</v>
      </c>
      <c r="T239" s="334" t="s">
        <v>1516</v>
      </c>
      <c r="U239" s="211"/>
    </row>
    <row r="240" spans="1:21" s="334" customFormat="1" ht="18" customHeight="1" x14ac:dyDescent="0.3">
      <c r="A240" s="334">
        <v>328</v>
      </c>
      <c r="B240" s="343">
        <v>1679</v>
      </c>
      <c r="C240" s="334" t="s">
        <v>616</v>
      </c>
      <c r="D240" s="334" t="s">
        <v>1066</v>
      </c>
      <c r="E240" s="334" t="s">
        <v>4</v>
      </c>
      <c r="G240" s="323">
        <v>107937</v>
      </c>
      <c r="H240" s="323">
        <v>107937</v>
      </c>
      <c r="I240" s="336">
        <f>H240-G240</f>
        <v>0</v>
      </c>
      <c r="M240" s="337">
        <v>3458.92</v>
      </c>
      <c r="N240" s="347">
        <v>9.1999999999999998E-2</v>
      </c>
      <c r="O240" s="330"/>
      <c r="S240" s="334" t="s">
        <v>107</v>
      </c>
      <c r="T240" s="334" t="s">
        <v>1067</v>
      </c>
    </row>
    <row r="241" spans="1:22" s="334" customFormat="1" ht="18" customHeight="1" x14ac:dyDescent="0.3">
      <c r="A241" s="364" t="s">
        <v>1086</v>
      </c>
      <c r="B241" s="343">
        <v>1679</v>
      </c>
      <c r="C241" s="334" t="s">
        <v>616</v>
      </c>
      <c r="D241" s="334" t="s">
        <v>1296</v>
      </c>
      <c r="E241" s="334" t="s">
        <v>4</v>
      </c>
      <c r="G241" s="323">
        <v>55827</v>
      </c>
      <c r="H241" s="323">
        <v>59890</v>
      </c>
      <c r="I241" s="336">
        <f>H241-G241</f>
        <v>4063</v>
      </c>
      <c r="M241" s="337">
        <v>3998.76</v>
      </c>
      <c r="N241" s="347">
        <v>9.9000000000000005E-2</v>
      </c>
      <c r="O241" s="267"/>
      <c r="P241" s="211"/>
      <c r="Q241" s="211"/>
      <c r="R241" s="211"/>
      <c r="S241" s="334" t="s">
        <v>107</v>
      </c>
      <c r="T241" s="334" t="s">
        <v>1295</v>
      </c>
      <c r="U241" s="211"/>
    </row>
    <row r="242" spans="1:22" s="334" customFormat="1" x14ac:dyDescent="0.3">
      <c r="A242" s="331" t="s">
        <v>920</v>
      </c>
      <c r="B242" s="401">
        <v>1683</v>
      </c>
      <c r="C242" s="378" t="s">
        <v>636</v>
      </c>
      <c r="D242" s="378" t="s">
        <v>771</v>
      </c>
      <c r="E242" s="334" t="s">
        <v>4</v>
      </c>
      <c r="G242" s="323">
        <v>169237</v>
      </c>
      <c r="H242" s="323">
        <v>170783</v>
      </c>
      <c r="I242" s="336">
        <f t="shared" si="7"/>
        <v>1546</v>
      </c>
      <c r="M242" s="337">
        <v>2356.31</v>
      </c>
      <c r="N242" s="334">
        <v>8.8499999999999995E-2</v>
      </c>
      <c r="O242" s="330" t="s">
        <v>638</v>
      </c>
      <c r="S242" s="378" t="s">
        <v>107</v>
      </c>
      <c r="T242" s="378" t="s">
        <v>1583</v>
      </c>
      <c r="V242" s="334" t="s">
        <v>772</v>
      </c>
    </row>
    <row r="243" spans="1:22" s="334" customFormat="1" ht="16.5" customHeight="1" x14ac:dyDescent="0.3">
      <c r="A243" s="331" t="s">
        <v>920</v>
      </c>
      <c r="B243" s="327">
        <v>1683</v>
      </c>
      <c r="C243" s="334" t="s">
        <v>636</v>
      </c>
      <c r="D243" s="334" t="s">
        <v>637</v>
      </c>
      <c r="E243" s="334" t="s">
        <v>4</v>
      </c>
      <c r="G243" s="323">
        <v>120557</v>
      </c>
      <c r="H243" s="323">
        <v>121719</v>
      </c>
      <c r="I243" s="336">
        <f t="shared" si="7"/>
        <v>1162</v>
      </c>
      <c r="M243" s="337">
        <v>2139.1799999999998</v>
      </c>
      <c r="N243" s="334">
        <v>9.4399999999999998E-2</v>
      </c>
      <c r="O243" s="267" t="s">
        <v>638</v>
      </c>
      <c r="P243" s="211"/>
      <c r="Q243" s="211"/>
      <c r="R243" s="211"/>
      <c r="S243" s="334" t="s">
        <v>107</v>
      </c>
      <c r="T243" s="349"/>
      <c r="U243" s="211"/>
    </row>
    <row r="244" spans="1:22" s="334" customFormat="1" ht="16.5" customHeight="1" x14ac:dyDescent="0.3">
      <c r="A244" s="331" t="s">
        <v>920</v>
      </c>
      <c r="B244" s="327">
        <v>1683</v>
      </c>
      <c r="C244" s="334" t="s">
        <v>636</v>
      </c>
      <c r="D244" s="334" t="s">
        <v>997</v>
      </c>
      <c r="E244" s="334" t="s">
        <v>4</v>
      </c>
      <c r="G244" s="323">
        <v>18585</v>
      </c>
      <c r="H244" s="323">
        <v>19091</v>
      </c>
      <c r="I244" s="336">
        <f t="shared" si="7"/>
        <v>506</v>
      </c>
      <c r="M244" s="337">
        <v>2218.38</v>
      </c>
      <c r="N244" s="334">
        <v>9.5799999999999996E-2</v>
      </c>
      <c r="O244" s="267" t="s">
        <v>638</v>
      </c>
      <c r="P244" s="211"/>
      <c r="Q244" s="211"/>
      <c r="R244" s="211"/>
      <c r="S244" s="334" t="s">
        <v>107</v>
      </c>
      <c r="T244" s="349" t="s">
        <v>1001</v>
      </c>
      <c r="U244" s="211"/>
    </row>
    <row r="245" spans="1:22" s="334" customFormat="1" ht="16.5" customHeight="1" x14ac:dyDescent="0.3">
      <c r="A245" s="331"/>
      <c r="B245" s="327">
        <v>1683</v>
      </c>
      <c r="C245" s="378" t="s">
        <v>636</v>
      </c>
      <c r="D245" s="378" t="s">
        <v>1596</v>
      </c>
      <c r="E245" s="334" t="s">
        <v>4</v>
      </c>
      <c r="G245" s="323">
        <v>6</v>
      </c>
      <c r="H245" s="323">
        <v>6</v>
      </c>
      <c r="I245" s="336">
        <f t="shared" si="7"/>
        <v>0</v>
      </c>
      <c r="M245" s="337">
        <v>2498</v>
      </c>
      <c r="N245" s="334">
        <v>8.8999999999999996E-2</v>
      </c>
      <c r="O245" s="267"/>
      <c r="P245" s="211"/>
      <c r="Q245" s="211"/>
      <c r="R245" s="211"/>
      <c r="S245" s="334" t="s">
        <v>107</v>
      </c>
      <c r="T245" s="427" t="s">
        <v>1597</v>
      </c>
      <c r="U245" s="211"/>
    </row>
    <row r="246" spans="1:22" s="334" customFormat="1" x14ac:dyDescent="0.3">
      <c r="A246" s="334">
        <v>330</v>
      </c>
      <c r="B246" s="343">
        <v>1706</v>
      </c>
      <c r="C246" s="334" t="s">
        <v>679</v>
      </c>
      <c r="D246" s="334" t="s">
        <v>677</v>
      </c>
      <c r="E246" s="334" t="s">
        <v>4</v>
      </c>
      <c r="G246" s="323">
        <v>425582</v>
      </c>
      <c r="H246" s="323">
        <v>425582</v>
      </c>
      <c r="I246" s="336">
        <f>H246-G246</f>
        <v>0</v>
      </c>
      <c r="M246" s="337">
        <v>2471.52</v>
      </c>
      <c r="N246" s="347">
        <v>9.64E-2</v>
      </c>
      <c r="O246" s="334">
        <v>0</v>
      </c>
      <c r="S246" s="334" t="s">
        <v>303</v>
      </c>
      <c r="T246" s="334" t="s">
        <v>678</v>
      </c>
    </row>
    <row r="247" spans="1:22" s="334" customFormat="1" x14ac:dyDescent="0.3">
      <c r="A247" s="334">
        <v>330</v>
      </c>
      <c r="B247" s="343">
        <v>1706</v>
      </c>
      <c r="C247" s="334" t="s">
        <v>679</v>
      </c>
      <c r="D247" s="334" t="s">
        <v>663</v>
      </c>
      <c r="E247" s="334" t="s">
        <v>4</v>
      </c>
      <c r="G247" s="323">
        <v>502988</v>
      </c>
      <c r="H247" s="323">
        <v>502988</v>
      </c>
      <c r="I247" s="336">
        <f>H247-G247</f>
        <v>0</v>
      </c>
      <c r="M247" s="337">
        <v>2471.52</v>
      </c>
      <c r="N247" s="347">
        <v>9.64E-2</v>
      </c>
      <c r="O247" s="330">
        <v>0</v>
      </c>
      <c r="S247" s="334" t="s">
        <v>303</v>
      </c>
      <c r="T247" s="334" t="s">
        <v>664</v>
      </c>
    </row>
    <row r="248" spans="1:22" s="334" customFormat="1" x14ac:dyDescent="0.3">
      <c r="B248" s="343">
        <v>1706</v>
      </c>
      <c r="C248" s="334" t="s">
        <v>679</v>
      </c>
      <c r="D248" s="334" t="s">
        <v>1102</v>
      </c>
      <c r="E248" s="334" t="s">
        <v>4</v>
      </c>
      <c r="G248" s="323">
        <v>238598</v>
      </c>
      <c r="H248" s="323">
        <v>244143</v>
      </c>
      <c r="I248" s="336">
        <f t="shared" si="7"/>
        <v>5545</v>
      </c>
      <c r="M248" s="337">
        <v>2731.48</v>
      </c>
      <c r="N248" s="347">
        <v>9.5500000000000002E-2</v>
      </c>
      <c r="O248" s="267">
        <v>0</v>
      </c>
      <c r="P248" s="211"/>
      <c r="Q248" s="211"/>
      <c r="R248" s="211"/>
      <c r="S248" s="334" t="s">
        <v>303</v>
      </c>
      <c r="T248" s="334" t="s">
        <v>1103</v>
      </c>
      <c r="U248" s="211"/>
    </row>
    <row r="249" spans="1:22" s="334" customFormat="1" x14ac:dyDescent="0.3">
      <c r="B249" s="343">
        <v>1706</v>
      </c>
      <c r="C249" s="334" t="s">
        <v>679</v>
      </c>
      <c r="D249" s="334" t="s">
        <v>1104</v>
      </c>
      <c r="E249" s="334" t="s">
        <v>4</v>
      </c>
      <c r="G249" s="323">
        <v>237106</v>
      </c>
      <c r="H249" s="323">
        <v>240626</v>
      </c>
      <c r="I249" s="336">
        <f t="shared" si="7"/>
        <v>3520</v>
      </c>
      <c r="M249" s="337">
        <v>2731.48</v>
      </c>
      <c r="N249" s="347">
        <v>9.5500000000000002E-2</v>
      </c>
      <c r="O249" s="267"/>
      <c r="P249" s="211"/>
      <c r="Q249" s="211"/>
      <c r="R249" s="211"/>
      <c r="T249" s="334" t="s">
        <v>1103</v>
      </c>
      <c r="U249" s="211"/>
    </row>
    <row r="250" spans="1:22" s="334" customFormat="1" x14ac:dyDescent="0.3">
      <c r="A250" s="334">
        <v>330</v>
      </c>
      <c r="B250" s="343">
        <v>1706</v>
      </c>
      <c r="C250" s="334" t="s">
        <v>679</v>
      </c>
      <c r="D250" s="334" t="s">
        <v>1022</v>
      </c>
      <c r="E250" s="334" t="s">
        <v>4</v>
      </c>
      <c r="G250" s="323">
        <v>179229</v>
      </c>
      <c r="H250" s="323">
        <v>184601</v>
      </c>
      <c r="I250" s="336">
        <f t="shared" si="7"/>
        <v>5372</v>
      </c>
      <c r="M250" s="337">
        <v>2476.56</v>
      </c>
      <c r="N250" s="347">
        <v>9.5200000000000007E-2</v>
      </c>
      <c r="O250" s="267"/>
      <c r="P250" s="211"/>
      <c r="Q250" s="211"/>
      <c r="R250" s="211"/>
      <c r="S250" s="334" t="s">
        <v>303</v>
      </c>
      <c r="T250" s="345">
        <v>44715</v>
      </c>
      <c r="U250" s="211"/>
    </row>
    <row r="251" spans="1:22" s="334" customFormat="1" x14ac:dyDescent="0.3">
      <c r="A251" s="334">
        <v>330</v>
      </c>
      <c r="B251" s="343">
        <v>1706</v>
      </c>
      <c r="C251" s="334" t="s">
        <v>679</v>
      </c>
      <c r="D251" s="334" t="s">
        <v>1023</v>
      </c>
      <c r="E251" s="334" t="s">
        <v>4</v>
      </c>
      <c r="G251" s="323">
        <v>179677</v>
      </c>
      <c r="H251" s="323">
        <v>187102</v>
      </c>
      <c r="I251" s="336">
        <f t="shared" si="7"/>
        <v>7425</v>
      </c>
      <c r="M251" s="337">
        <v>2400.7600000000002</v>
      </c>
      <c r="N251" s="347">
        <v>9.5500000000000002E-2</v>
      </c>
      <c r="O251" s="267"/>
      <c r="P251" s="211"/>
      <c r="Q251" s="211"/>
      <c r="R251" s="211"/>
      <c r="S251" s="334" t="s">
        <v>303</v>
      </c>
      <c r="T251" s="345" t="s">
        <v>1050</v>
      </c>
      <c r="U251" s="211"/>
    </row>
    <row r="252" spans="1:22" s="334" customFormat="1" x14ac:dyDescent="0.3">
      <c r="A252" s="334">
        <v>330</v>
      </c>
      <c r="B252" s="343">
        <v>1706</v>
      </c>
      <c r="C252" s="334" t="s">
        <v>679</v>
      </c>
      <c r="D252" s="334" t="s">
        <v>1080</v>
      </c>
      <c r="E252" s="334" t="s">
        <v>4</v>
      </c>
      <c r="G252" s="323">
        <v>121059</v>
      </c>
      <c r="H252" s="323">
        <v>124793</v>
      </c>
      <c r="I252" s="336">
        <f t="shared" si="7"/>
        <v>3734</v>
      </c>
      <c r="M252" s="337">
        <v>2465.8200000000002</v>
      </c>
      <c r="N252" s="347">
        <v>9.5500000000000002E-2</v>
      </c>
      <c r="O252" s="267"/>
      <c r="P252" s="211"/>
      <c r="Q252" s="211"/>
      <c r="R252" s="211"/>
      <c r="S252" s="334" t="s">
        <v>303</v>
      </c>
      <c r="T252" s="345" t="s">
        <v>1081</v>
      </c>
      <c r="U252" s="211"/>
    </row>
    <row r="253" spans="1:22" s="334" customFormat="1" x14ac:dyDescent="0.3">
      <c r="A253" s="334">
        <v>330</v>
      </c>
      <c r="B253" s="401">
        <v>1706</v>
      </c>
      <c r="C253" s="378" t="s">
        <v>679</v>
      </c>
      <c r="D253" s="378" t="s">
        <v>1079</v>
      </c>
      <c r="E253" s="334" t="s">
        <v>4</v>
      </c>
      <c r="G253" s="323">
        <v>141114</v>
      </c>
      <c r="H253" s="323">
        <v>141114</v>
      </c>
      <c r="I253" s="336">
        <f t="shared" si="7"/>
        <v>0</v>
      </c>
      <c r="M253" s="308">
        <v>2465.8200000000002</v>
      </c>
      <c r="N253" s="402">
        <v>9.5500000000000002E-2</v>
      </c>
      <c r="O253" s="403"/>
      <c r="P253" s="378"/>
      <c r="Q253" s="378"/>
      <c r="R253" s="378"/>
      <c r="S253" s="378" t="s">
        <v>303</v>
      </c>
      <c r="T253" s="378" t="s">
        <v>1582</v>
      </c>
      <c r="U253" s="211"/>
      <c r="V253" s="345" t="s">
        <v>1082</v>
      </c>
    </row>
    <row r="254" spans="1:22" s="334" customFormat="1" x14ac:dyDescent="0.3">
      <c r="B254" s="334">
        <v>1777</v>
      </c>
      <c r="C254" s="334" t="s">
        <v>821</v>
      </c>
      <c r="D254" s="334" t="s">
        <v>828</v>
      </c>
      <c r="E254" s="334" t="s">
        <v>4</v>
      </c>
      <c r="G254" s="323">
        <v>399770</v>
      </c>
      <c r="H254" s="323">
        <v>404311</v>
      </c>
      <c r="I254" s="336">
        <f t="shared" si="7"/>
        <v>4541</v>
      </c>
      <c r="M254" s="337">
        <v>2056.2199999999998</v>
      </c>
      <c r="N254" s="334">
        <v>0.1004</v>
      </c>
      <c r="O254" s="267">
        <v>0</v>
      </c>
      <c r="P254" s="211"/>
      <c r="Q254" s="211"/>
      <c r="R254" s="211"/>
      <c r="S254" s="334" t="s">
        <v>303</v>
      </c>
      <c r="U254" s="211"/>
    </row>
    <row r="255" spans="1:22" s="334" customFormat="1" x14ac:dyDescent="0.3">
      <c r="B255" s="334">
        <v>1784</v>
      </c>
      <c r="C255" s="334" t="s">
        <v>936</v>
      </c>
      <c r="D255" s="334" t="s">
        <v>937</v>
      </c>
      <c r="E255" s="334" t="s">
        <v>4</v>
      </c>
      <c r="G255" s="323">
        <v>319969</v>
      </c>
      <c r="H255" s="323">
        <v>326335</v>
      </c>
      <c r="I255" s="336">
        <f t="shared" si="7"/>
        <v>6366</v>
      </c>
      <c r="M255" s="337">
        <v>2906.99</v>
      </c>
      <c r="N255" s="334">
        <v>0.1101</v>
      </c>
      <c r="O255" s="267" t="s">
        <v>638</v>
      </c>
      <c r="P255" s="211"/>
      <c r="Q255" s="211"/>
      <c r="R255" s="211"/>
      <c r="S255" s="334" t="s">
        <v>303</v>
      </c>
      <c r="T255" s="334" t="s">
        <v>938</v>
      </c>
      <c r="U255" s="211"/>
    </row>
    <row r="256" spans="1:22" s="334" customFormat="1" x14ac:dyDescent="0.3">
      <c r="A256" s="334" t="s">
        <v>925</v>
      </c>
      <c r="B256" s="334">
        <v>1740</v>
      </c>
      <c r="C256" s="334" t="s">
        <v>843</v>
      </c>
      <c r="D256" s="334" t="s">
        <v>840</v>
      </c>
      <c r="E256" s="334" t="s">
        <v>4</v>
      </c>
      <c r="G256" s="323">
        <v>60610</v>
      </c>
      <c r="H256" s="323">
        <v>61934</v>
      </c>
      <c r="I256" s="336">
        <f t="shared" si="7"/>
        <v>1324</v>
      </c>
      <c r="M256" s="337">
        <v>2002.78</v>
      </c>
      <c r="N256" s="334">
        <v>7.9500000000000001E-2</v>
      </c>
      <c r="S256" s="334" t="s">
        <v>301</v>
      </c>
      <c r="T256" s="334" t="s">
        <v>842</v>
      </c>
    </row>
    <row r="257" spans="1:22" s="334" customFormat="1" x14ac:dyDescent="0.3">
      <c r="A257" s="364" t="s">
        <v>1118</v>
      </c>
      <c r="B257" s="334">
        <v>1740</v>
      </c>
      <c r="C257" s="334" t="s">
        <v>843</v>
      </c>
      <c r="D257" s="334" t="s">
        <v>841</v>
      </c>
      <c r="E257" s="334" t="s">
        <v>4</v>
      </c>
      <c r="G257" s="323">
        <v>70219</v>
      </c>
      <c r="H257" s="323">
        <v>71422</v>
      </c>
      <c r="I257" s="336">
        <f t="shared" si="7"/>
        <v>1203</v>
      </c>
      <c r="M257" s="337">
        <v>2002.78</v>
      </c>
      <c r="N257" s="334">
        <v>7.9500000000000001E-2</v>
      </c>
      <c r="S257" s="334" t="s">
        <v>301</v>
      </c>
      <c r="T257" s="334" t="s">
        <v>842</v>
      </c>
    </row>
    <row r="258" spans="1:22" s="334" customFormat="1" x14ac:dyDescent="0.3">
      <c r="A258" s="334" t="s">
        <v>1119</v>
      </c>
      <c r="B258" s="334">
        <v>1740</v>
      </c>
      <c r="C258" s="334" t="s">
        <v>843</v>
      </c>
      <c r="D258" s="334" t="s">
        <v>899</v>
      </c>
      <c r="E258" s="334" t="s">
        <v>4</v>
      </c>
      <c r="G258" s="323">
        <v>137748</v>
      </c>
      <c r="H258" s="323">
        <v>140994</v>
      </c>
      <c r="I258" s="336">
        <f t="shared" si="7"/>
        <v>3246</v>
      </c>
      <c r="M258" s="337">
        <v>2284.56</v>
      </c>
      <c r="N258" s="334">
        <v>7.8299999999999995E-2</v>
      </c>
      <c r="S258" s="334" t="s">
        <v>301</v>
      </c>
      <c r="T258" s="334" t="s">
        <v>898</v>
      </c>
    </row>
    <row r="259" spans="1:22" s="334" customFormat="1" ht="19.5" customHeight="1" x14ac:dyDescent="0.3">
      <c r="B259" s="334">
        <v>1740</v>
      </c>
      <c r="C259" s="334" t="s">
        <v>843</v>
      </c>
      <c r="D259" s="334" t="s">
        <v>900</v>
      </c>
      <c r="E259" s="334" t="s">
        <v>4</v>
      </c>
      <c r="G259" s="323">
        <v>152289</v>
      </c>
      <c r="H259" s="323">
        <v>156306</v>
      </c>
      <c r="I259" s="336">
        <f t="shared" si="7"/>
        <v>4017</v>
      </c>
      <c r="M259" s="337">
        <v>2284.56</v>
      </c>
      <c r="N259" s="334">
        <v>7.8299999999999995E-2</v>
      </c>
      <c r="S259" s="334" t="s">
        <v>301</v>
      </c>
      <c r="T259" s="334" t="s">
        <v>897</v>
      </c>
    </row>
    <row r="260" spans="1:22" s="334" customFormat="1" x14ac:dyDescent="0.3">
      <c r="B260" s="334">
        <v>1740</v>
      </c>
      <c r="C260" s="334" t="s">
        <v>843</v>
      </c>
      <c r="D260" s="334" t="s">
        <v>901</v>
      </c>
      <c r="E260" s="334" t="s">
        <v>4</v>
      </c>
      <c r="G260" s="323">
        <v>137406</v>
      </c>
      <c r="H260" s="323">
        <v>140062</v>
      </c>
      <c r="I260" s="336">
        <f t="shared" si="7"/>
        <v>2656</v>
      </c>
      <c r="M260" s="337">
        <v>2284.56</v>
      </c>
      <c r="N260" s="334">
        <v>7.8299999999999995E-2</v>
      </c>
      <c r="S260" s="334" t="s">
        <v>301</v>
      </c>
      <c r="T260" s="334" t="s">
        <v>902</v>
      </c>
    </row>
    <row r="261" spans="1:22" s="334" customFormat="1" x14ac:dyDescent="0.3">
      <c r="B261" s="334">
        <v>1740</v>
      </c>
      <c r="C261" s="334" t="s">
        <v>843</v>
      </c>
      <c r="D261" s="334" t="s">
        <v>892</v>
      </c>
      <c r="E261" s="334" t="s">
        <v>4</v>
      </c>
      <c r="G261" s="323">
        <v>123369</v>
      </c>
      <c r="H261" s="323">
        <v>126142</v>
      </c>
      <c r="I261" s="336">
        <f t="shared" si="7"/>
        <v>2773</v>
      </c>
      <c r="M261" s="337">
        <v>2284.56</v>
      </c>
      <c r="N261" s="334">
        <v>7.8299999999999995E-2</v>
      </c>
      <c r="S261" s="334" t="s">
        <v>301</v>
      </c>
      <c r="T261" s="334" t="s">
        <v>893</v>
      </c>
    </row>
    <row r="262" spans="1:22" x14ac:dyDescent="0.3">
      <c r="A262" s="334"/>
      <c r="B262" s="269">
        <v>1745</v>
      </c>
      <c r="C262" s="269" t="s">
        <v>972</v>
      </c>
      <c r="D262" s="334" t="s">
        <v>973</v>
      </c>
      <c r="E262" s="334" t="s">
        <v>4</v>
      </c>
      <c r="F262" s="334"/>
      <c r="G262" s="323">
        <v>161109</v>
      </c>
      <c r="H262" s="323">
        <v>166413</v>
      </c>
      <c r="I262" s="336">
        <f t="shared" si="7"/>
        <v>5304</v>
      </c>
      <c r="J262" s="334"/>
      <c r="K262" s="334"/>
      <c r="L262" s="334"/>
      <c r="M262" s="289">
        <v>2418.5100000000002</v>
      </c>
      <c r="N262" s="269">
        <v>9.4899999999999998E-2</v>
      </c>
      <c r="S262" s="211" t="s">
        <v>107</v>
      </c>
      <c r="T262" s="211" t="s">
        <v>971</v>
      </c>
    </row>
    <row r="263" spans="1:22" x14ac:dyDescent="0.3">
      <c r="A263" s="334"/>
      <c r="B263" s="269">
        <v>1745</v>
      </c>
      <c r="C263" s="269" t="s">
        <v>972</v>
      </c>
      <c r="D263" s="334" t="s">
        <v>1004</v>
      </c>
      <c r="E263" s="334" t="s">
        <v>4</v>
      </c>
      <c r="F263" s="334"/>
      <c r="G263" s="323">
        <v>19317</v>
      </c>
      <c r="H263" s="323">
        <v>19317</v>
      </c>
      <c r="I263" s="336">
        <f t="shared" si="7"/>
        <v>0</v>
      </c>
      <c r="J263" s="334"/>
      <c r="K263" s="334"/>
      <c r="L263" s="334"/>
      <c r="M263" s="289">
        <v>2360.5300000000002</v>
      </c>
      <c r="N263" s="269">
        <v>9.4899999999999998E-2</v>
      </c>
      <c r="P263" s="211" t="s">
        <v>107</v>
      </c>
      <c r="S263" s="211" t="s">
        <v>107</v>
      </c>
      <c r="T263" s="211" t="s">
        <v>1005</v>
      </c>
    </row>
    <row r="264" spans="1:22" x14ac:dyDescent="0.3">
      <c r="A264" s="334"/>
      <c r="B264" s="269">
        <v>1745</v>
      </c>
      <c r="C264" s="269" t="s">
        <v>972</v>
      </c>
      <c r="D264" s="334" t="s">
        <v>1172</v>
      </c>
      <c r="E264" s="334" t="s">
        <v>4</v>
      </c>
      <c r="F264" s="334"/>
      <c r="G264" s="323">
        <v>43560</v>
      </c>
      <c r="H264" s="323">
        <v>43627</v>
      </c>
      <c r="I264" s="336">
        <f t="shared" si="7"/>
        <v>67</v>
      </c>
      <c r="J264" s="334"/>
      <c r="K264" s="334"/>
      <c r="L264" s="334"/>
      <c r="M264" s="289">
        <v>1996.81</v>
      </c>
      <c r="N264" s="269">
        <v>9.9000000000000005E-2</v>
      </c>
      <c r="S264" s="211" t="s">
        <v>107</v>
      </c>
      <c r="T264" s="211" t="s">
        <v>1177</v>
      </c>
    </row>
    <row r="265" spans="1:22" s="334" customFormat="1" x14ac:dyDescent="0.3">
      <c r="A265" s="334">
        <v>333</v>
      </c>
      <c r="B265" s="334">
        <v>1753</v>
      </c>
      <c r="C265" s="334" t="s">
        <v>805</v>
      </c>
      <c r="D265" s="334" t="s">
        <v>806</v>
      </c>
      <c r="E265" s="334" t="s">
        <v>4</v>
      </c>
      <c r="G265" s="323">
        <v>390458</v>
      </c>
      <c r="H265" s="323">
        <v>395371</v>
      </c>
      <c r="I265" s="336">
        <f t="shared" si="7"/>
        <v>4913</v>
      </c>
      <c r="M265" s="337">
        <v>2145.8200000000002</v>
      </c>
      <c r="N265" s="334">
        <v>7.9899999999999999E-2</v>
      </c>
      <c r="O265" s="330">
        <v>0</v>
      </c>
      <c r="S265" s="334" t="s">
        <v>301</v>
      </c>
      <c r="T265" s="334" t="s">
        <v>812</v>
      </c>
      <c r="U265" s="334">
        <v>916.49</v>
      </c>
      <c r="V265" s="334" t="s">
        <v>813</v>
      </c>
    </row>
    <row r="266" spans="1:22" s="334" customFormat="1" x14ac:dyDescent="0.3">
      <c r="A266" s="334">
        <v>333</v>
      </c>
      <c r="B266" s="334">
        <v>1753</v>
      </c>
      <c r="C266" s="334" t="s">
        <v>805</v>
      </c>
      <c r="D266" s="334" t="s">
        <v>807</v>
      </c>
      <c r="E266" s="334" t="s">
        <v>4</v>
      </c>
      <c r="G266" s="323">
        <v>452071</v>
      </c>
      <c r="H266" s="323">
        <v>454011</v>
      </c>
      <c r="I266" s="336">
        <f t="shared" si="7"/>
        <v>1940</v>
      </c>
      <c r="M266" s="337">
        <v>2145.8200000000002</v>
      </c>
      <c r="N266" s="334">
        <v>7.9899999999999999E-2</v>
      </c>
      <c r="O266" s="330">
        <v>0</v>
      </c>
      <c r="S266" s="334" t="s">
        <v>301</v>
      </c>
      <c r="T266" s="334" t="s">
        <v>812</v>
      </c>
      <c r="U266" s="334">
        <v>916.49</v>
      </c>
      <c r="V266" s="334" t="s">
        <v>813</v>
      </c>
    </row>
    <row r="267" spans="1:22" s="334" customFormat="1" x14ac:dyDescent="0.3">
      <c r="A267" s="334">
        <v>333</v>
      </c>
      <c r="B267" s="334">
        <v>1753</v>
      </c>
      <c r="C267" s="334" t="s">
        <v>805</v>
      </c>
      <c r="D267" s="334" t="s">
        <v>808</v>
      </c>
      <c r="E267" s="334" t="s">
        <v>4</v>
      </c>
      <c r="G267" s="323">
        <v>365582</v>
      </c>
      <c r="H267" s="323">
        <v>368909</v>
      </c>
      <c r="I267" s="336">
        <f t="shared" si="7"/>
        <v>3327</v>
      </c>
      <c r="M267" s="337">
        <v>2145.8200000000002</v>
      </c>
      <c r="N267" s="334">
        <v>7.9899999999999999E-2</v>
      </c>
      <c r="O267" s="330">
        <v>0</v>
      </c>
      <c r="S267" s="334" t="s">
        <v>301</v>
      </c>
      <c r="T267" s="334" t="s">
        <v>812</v>
      </c>
      <c r="U267" s="334">
        <v>916.49</v>
      </c>
      <c r="V267" s="334" t="s">
        <v>813</v>
      </c>
    </row>
    <row r="268" spans="1:22" s="334" customFormat="1" x14ac:dyDescent="0.3">
      <c r="A268" s="334">
        <v>333</v>
      </c>
      <c r="B268" s="334">
        <v>1753</v>
      </c>
      <c r="C268" s="334" t="s">
        <v>805</v>
      </c>
      <c r="D268" s="334" t="s">
        <v>810</v>
      </c>
      <c r="E268" s="334" t="s">
        <v>4</v>
      </c>
      <c r="G268" s="323">
        <v>240608</v>
      </c>
      <c r="H268" s="323">
        <v>244848</v>
      </c>
      <c r="I268" s="336">
        <f t="shared" si="7"/>
        <v>4240</v>
      </c>
      <c r="M268" s="337">
        <v>1921.1</v>
      </c>
      <c r="N268" s="334">
        <v>7.9899999999999999E-2</v>
      </c>
      <c r="O268" s="330">
        <v>0</v>
      </c>
      <c r="S268" s="334" t="s">
        <v>301</v>
      </c>
      <c r="T268" s="334" t="s">
        <v>812</v>
      </c>
      <c r="U268" s="334">
        <v>820.51</v>
      </c>
      <c r="V268" s="334" t="s">
        <v>813</v>
      </c>
    </row>
    <row r="269" spans="1:22" s="334" customFormat="1" x14ac:dyDescent="0.3">
      <c r="A269" s="334">
        <v>333</v>
      </c>
      <c r="B269" s="334">
        <v>1753</v>
      </c>
      <c r="C269" s="334" t="s">
        <v>805</v>
      </c>
      <c r="D269" s="334" t="s">
        <v>819</v>
      </c>
      <c r="E269" s="334" t="s">
        <v>4</v>
      </c>
      <c r="G269" s="323">
        <v>310644</v>
      </c>
      <c r="H269" s="323">
        <v>316375</v>
      </c>
      <c r="I269" s="336">
        <f t="shared" si="7"/>
        <v>5731</v>
      </c>
      <c r="M269" s="337">
        <v>1921.1</v>
      </c>
      <c r="N269" s="334">
        <v>7.9899999999999999E-2</v>
      </c>
      <c r="O269" s="330">
        <v>0</v>
      </c>
      <c r="S269" s="334" t="s">
        <v>301</v>
      </c>
      <c r="T269" s="334" t="s">
        <v>820</v>
      </c>
      <c r="U269" s="334">
        <v>820.51</v>
      </c>
      <c r="V269" s="334" t="s">
        <v>813</v>
      </c>
    </row>
    <row r="270" spans="1:22" s="334" customFormat="1" x14ac:dyDescent="0.3">
      <c r="A270" s="334">
        <v>333</v>
      </c>
      <c r="B270" s="334">
        <v>1753</v>
      </c>
      <c r="C270" s="334" t="s">
        <v>805</v>
      </c>
      <c r="D270" s="334" t="s">
        <v>811</v>
      </c>
      <c r="E270" s="334" t="s">
        <v>4</v>
      </c>
      <c r="G270" s="323">
        <v>362005</v>
      </c>
      <c r="H270" s="323">
        <v>365649</v>
      </c>
      <c r="I270" s="336">
        <f t="shared" si="7"/>
        <v>3644</v>
      </c>
      <c r="M270" s="337">
        <v>1921.1</v>
      </c>
      <c r="N270" s="334">
        <v>7.9899999999999999E-2</v>
      </c>
      <c r="O270" s="330">
        <v>0</v>
      </c>
      <c r="S270" s="334" t="s">
        <v>301</v>
      </c>
      <c r="T270" s="334" t="s">
        <v>812</v>
      </c>
      <c r="U270" s="334">
        <v>820.51</v>
      </c>
      <c r="V270" s="334" t="s">
        <v>813</v>
      </c>
    </row>
    <row r="271" spans="1:22" s="334" customFormat="1" ht="17.25" customHeight="1" x14ac:dyDescent="0.3">
      <c r="B271" s="334">
        <v>1805</v>
      </c>
      <c r="C271" s="334" t="s">
        <v>1074</v>
      </c>
      <c r="D271" s="334" t="s">
        <v>1075</v>
      </c>
      <c r="E271" s="334" t="s">
        <v>4</v>
      </c>
      <c r="G271" s="323">
        <v>151648</v>
      </c>
      <c r="H271" s="323">
        <v>160916</v>
      </c>
      <c r="I271" s="336">
        <f t="shared" si="7"/>
        <v>9268</v>
      </c>
      <c r="M271" s="337">
        <v>3258.94</v>
      </c>
      <c r="N271" s="334">
        <v>9.0499999999999997E-2</v>
      </c>
      <c r="O271" s="330"/>
      <c r="S271" s="334" t="s">
        <v>107</v>
      </c>
      <c r="T271" s="334" t="s">
        <v>1076</v>
      </c>
    </row>
    <row r="272" spans="1:22" s="334" customFormat="1" x14ac:dyDescent="0.3">
      <c r="B272" s="334">
        <v>1805</v>
      </c>
      <c r="C272" s="334" t="s">
        <v>1074</v>
      </c>
      <c r="D272" s="334" t="s">
        <v>1374</v>
      </c>
      <c r="E272" s="334" t="s">
        <v>4</v>
      </c>
      <c r="G272" s="323">
        <v>48867</v>
      </c>
      <c r="H272" s="323">
        <v>59659</v>
      </c>
      <c r="I272" s="336">
        <f t="shared" si="7"/>
        <v>10792</v>
      </c>
      <c r="M272" s="337">
        <v>4094.36</v>
      </c>
      <c r="N272" s="334">
        <v>9.2999999999999999E-2</v>
      </c>
      <c r="O272" s="330"/>
      <c r="S272" s="334" t="s">
        <v>107</v>
      </c>
      <c r="T272" s="334" t="s">
        <v>1375</v>
      </c>
    </row>
    <row r="273" spans="2:22" s="334" customFormat="1" x14ac:dyDescent="0.3">
      <c r="B273" s="334">
        <v>1825</v>
      </c>
      <c r="C273" s="334" t="s">
        <v>907</v>
      </c>
      <c r="D273" s="334" t="s">
        <v>908</v>
      </c>
      <c r="E273" s="334" t="s">
        <v>4</v>
      </c>
      <c r="G273" s="323">
        <v>175442</v>
      </c>
      <c r="H273" s="323">
        <v>181056</v>
      </c>
      <c r="I273" s="336">
        <f t="shared" si="7"/>
        <v>5614</v>
      </c>
      <c r="M273" s="337">
        <v>2367.87</v>
      </c>
      <c r="N273" s="334">
        <v>9.5500000000000002E-2</v>
      </c>
      <c r="S273" s="334" t="s">
        <v>301</v>
      </c>
      <c r="T273" s="334" t="s">
        <v>916</v>
      </c>
    </row>
    <row r="274" spans="2:22" s="334" customFormat="1" x14ac:dyDescent="0.3">
      <c r="B274" s="334">
        <v>1825</v>
      </c>
      <c r="C274" s="334" t="s">
        <v>907</v>
      </c>
      <c r="D274" s="334" t="s">
        <v>909</v>
      </c>
      <c r="E274" s="334" t="s">
        <v>4</v>
      </c>
      <c r="G274" s="323">
        <v>228473</v>
      </c>
      <c r="H274" s="323">
        <v>232505</v>
      </c>
      <c r="I274" s="336">
        <f t="shared" si="7"/>
        <v>4032</v>
      </c>
      <c r="M274" s="337">
        <v>2367.87</v>
      </c>
      <c r="N274" s="334">
        <v>9.5500000000000002E-2</v>
      </c>
      <c r="S274" s="334" t="s">
        <v>301</v>
      </c>
      <c r="T274" s="334" t="s">
        <v>916</v>
      </c>
    </row>
    <row r="275" spans="2:22" s="334" customFormat="1" x14ac:dyDescent="0.3">
      <c r="B275" s="334">
        <v>1825</v>
      </c>
      <c r="C275" s="334" t="s">
        <v>907</v>
      </c>
      <c r="D275" s="334" t="s">
        <v>910</v>
      </c>
      <c r="E275" s="334" t="s">
        <v>4</v>
      </c>
      <c r="G275" s="323">
        <v>175838</v>
      </c>
      <c r="H275" s="323">
        <v>182144</v>
      </c>
      <c r="I275" s="336">
        <f t="shared" si="7"/>
        <v>6306</v>
      </c>
      <c r="M275" s="337">
        <v>2367.87</v>
      </c>
      <c r="N275" s="334">
        <v>9.5500000000000002E-2</v>
      </c>
      <c r="S275" s="334" t="s">
        <v>301</v>
      </c>
      <c r="T275" s="334" t="s">
        <v>916</v>
      </c>
    </row>
    <row r="276" spans="2:22" s="334" customFormat="1" x14ac:dyDescent="0.3">
      <c r="B276" s="334">
        <v>1825</v>
      </c>
      <c r="C276" s="334" t="s">
        <v>907</v>
      </c>
      <c r="D276" s="334" t="s">
        <v>911</v>
      </c>
      <c r="E276" s="334" t="s">
        <v>4</v>
      </c>
      <c r="G276" s="323">
        <v>206549</v>
      </c>
      <c r="H276" s="323">
        <v>209901</v>
      </c>
      <c r="I276" s="336">
        <f t="shared" si="7"/>
        <v>3352</v>
      </c>
      <c r="M276" s="337">
        <v>2367.87</v>
      </c>
      <c r="N276" s="334">
        <v>9.5500000000000002E-2</v>
      </c>
      <c r="S276" s="334" t="s">
        <v>301</v>
      </c>
      <c r="T276" s="334" t="s">
        <v>916</v>
      </c>
    </row>
    <row r="277" spans="2:22" s="334" customFormat="1" x14ac:dyDescent="0.3">
      <c r="B277" s="334">
        <v>1825</v>
      </c>
      <c r="C277" s="334" t="s">
        <v>907</v>
      </c>
      <c r="D277" s="334" t="s">
        <v>912</v>
      </c>
      <c r="E277" s="334" t="s">
        <v>4</v>
      </c>
      <c r="G277" s="323">
        <v>223039</v>
      </c>
      <c r="H277" s="323">
        <v>226215</v>
      </c>
      <c r="I277" s="336">
        <f t="shared" si="7"/>
        <v>3176</v>
      </c>
      <c r="M277" s="337">
        <v>2367.87</v>
      </c>
      <c r="N277" s="334">
        <v>9.5500000000000002E-2</v>
      </c>
      <c r="S277" s="334" t="s">
        <v>301</v>
      </c>
      <c r="T277" s="334" t="s">
        <v>1508</v>
      </c>
      <c r="V277" s="334" t="s">
        <v>916</v>
      </c>
    </row>
    <row r="278" spans="2:22" s="334" customFormat="1" x14ac:dyDescent="0.3">
      <c r="B278" s="321">
        <v>1836</v>
      </c>
      <c r="C278" s="321" t="s">
        <v>944</v>
      </c>
      <c r="D278" s="334" t="s">
        <v>947</v>
      </c>
      <c r="E278" s="334" t="s">
        <v>4</v>
      </c>
      <c r="G278" s="323">
        <v>225441</v>
      </c>
      <c r="H278" s="323">
        <v>229320</v>
      </c>
      <c r="I278" s="336">
        <f t="shared" si="7"/>
        <v>3879</v>
      </c>
      <c r="M278" s="337">
        <v>3340.78</v>
      </c>
      <c r="N278" s="334">
        <v>8.2699999999999996E-2</v>
      </c>
      <c r="O278" s="334" t="s">
        <v>949</v>
      </c>
      <c r="S278" s="334" t="s">
        <v>303</v>
      </c>
      <c r="T278" s="334" t="s">
        <v>948</v>
      </c>
    </row>
    <row r="279" spans="2:22" s="334" customFormat="1" x14ac:dyDescent="0.3">
      <c r="B279" s="334">
        <v>1837</v>
      </c>
      <c r="C279" s="334" t="s">
        <v>945</v>
      </c>
      <c r="D279" s="334" t="s">
        <v>946</v>
      </c>
      <c r="E279" s="334" t="s">
        <v>4</v>
      </c>
      <c r="G279" s="323">
        <v>150533</v>
      </c>
      <c r="H279" s="323">
        <v>151869</v>
      </c>
      <c r="I279" s="336">
        <f t="shared" si="7"/>
        <v>1336</v>
      </c>
      <c r="M279" s="337">
        <v>2715.54</v>
      </c>
      <c r="N279" s="334">
        <v>9.4899999999999998E-2</v>
      </c>
      <c r="O279" s="334" t="s">
        <v>950</v>
      </c>
      <c r="S279" s="334" t="s">
        <v>303</v>
      </c>
      <c r="T279" s="334" t="s">
        <v>979</v>
      </c>
    </row>
    <row r="280" spans="2:22" s="334" customFormat="1" x14ac:dyDescent="0.3">
      <c r="B280" s="334">
        <v>1837</v>
      </c>
      <c r="C280" s="334" t="s">
        <v>945</v>
      </c>
      <c r="D280" s="334" t="s">
        <v>1175</v>
      </c>
      <c r="E280" s="334" t="s">
        <v>4</v>
      </c>
      <c r="G280" s="323">
        <v>17931</v>
      </c>
      <c r="H280" s="323">
        <v>18890</v>
      </c>
      <c r="I280" s="336">
        <f t="shared" si="7"/>
        <v>959</v>
      </c>
      <c r="M280" s="337">
        <v>2065</v>
      </c>
      <c r="N280" s="334">
        <v>8.5000000000000006E-2</v>
      </c>
      <c r="O280" s="334" t="s">
        <v>950</v>
      </c>
      <c r="S280" s="334" t="s">
        <v>303</v>
      </c>
      <c r="T280" s="334" t="s">
        <v>1181</v>
      </c>
    </row>
    <row r="281" spans="2:22" s="334" customFormat="1" x14ac:dyDescent="0.3">
      <c r="B281" s="334">
        <v>1837</v>
      </c>
      <c r="C281" s="334" t="s">
        <v>945</v>
      </c>
      <c r="D281" s="334" t="s">
        <v>1176</v>
      </c>
      <c r="E281" s="334" t="s">
        <v>4</v>
      </c>
      <c r="G281" s="323">
        <v>13767</v>
      </c>
      <c r="H281" s="323">
        <v>16004</v>
      </c>
      <c r="I281" s="336">
        <f t="shared" si="7"/>
        <v>2237</v>
      </c>
      <c r="M281" s="337">
        <v>2065</v>
      </c>
      <c r="N281" s="334">
        <v>8.5000000000000006E-2</v>
      </c>
      <c r="O281" s="334" t="s">
        <v>950</v>
      </c>
      <c r="S281" s="334" t="s">
        <v>303</v>
      </c>
      <c r="T281" s="334" t="s">
        <v>1181</v>
      </c>
    </row>
    <row r="282" spans="2:22" s="334" customFormat="1" x14ac:dyDescent="0.3">
      <c r="B282" s="334">
        <v>1837</v>
      </c>
      <c r="C282" s="334" t="s">
        <v>945</v>
      </c>
      <c r="D282" s="334" t="s">
        <v>1183</v>
      </c>
      <c r="E282" s="334" t="s">
        <v>4</v>
      </c>
      <c r="G282" s="323">
        <v>6253</v>
      </c>
      <c r="H282" s="323">
        <v>7553</v>
      </c>
      <c r="I282" s="336">
        <f t="shared" si="7"/>
        <v>1300</v>
      </c>
      <c r="M282" s="337">
        <v>2065</v>
      </c>
      <c r="N282" s="334">
        <v>8.5000000000000006E-2</v>
      </c>
      <c r="O282" s="334" t="s">
        <v>950</v>
      </c>
      <c r="S282" s="334" t="s">
        <v>303</v>
      </c>
      <c r="T282" s="334" t="s">
        <v>1181</v>
      </c>
    </row>
    <row r="283" spans="2:22" s="334" customFormat="1" x14ac:dyDescent="0.3">
      <c r="B283" s="334">
        <v>1837</v>
      </c>
      <c r="C283" s="334" t="s">
        <v>945</v>
      </c>
      <c r="D283" s="334" t="s">
        <v>1184</v>
      </c>
      <c r="E283" s="334" t="s">
        <v>4</v>
      </c>
      <c r="G283" s="323">
        <v>21667</v>
      </c>
      <c r="H283" s="323">
        <v>24020</v>
      </c>
      <c r="I283" s="336">
        <f t="shared" si="7"/>
        <v>2353</v>
      </c>
      <c r="M283" s="337">
        <v>2065</v>
      </c>
      <c r="N283" s="334">
        <v>8.5000000000000006E-2</v>
      </c>
      <c r="O283" s="334" t="s">
        <v>950</v>
      </c>
      <c r="S283" s="334" t="s">
        <v>303</v>
      </c>
      <c r="T283" s="334" t="s">
        <v>1181</v>
      </c>
    </row>
    <row r="284" spans="2:22" s="334" customFormat="1" x14ac:dyDescent="0.3">
      <c r="B284" s="334">
        <v>1837</v>
      </c>
      <c r="C284" s="334" t="s">
        <v>945</v>
      </c>
      <c r="D284" s="334" t="s">
        <v>1404</v>
      </c>
      <c r="E284" s="334" t="s">
        <v>4</v>
      </c>
      <c r="G284" s="323">
        <v>8</v>
      </c>
      <c r="H284" s="323">
        <v>8</v>
      </c>
      <c r="I284" s="336">
        <f t="shared" si="7"/>
        <v>0</v>
      </c>
      <c r="M284" s="337">
        <v>1921.87</v>
      </c>
      <c r="N284" s="334">
        <v>0.109</v>
      </c>
      <c r="S284" s="334" t="s">
        <v>303</v>
      </c>
      <c r="T284" s="334" t="s">
        <v>1403</v>
      </c>
    </row>
    <row r="285" spans="2:22" s="334" customFormat="1" x14ac:dyDescent="0.3">
      <c r="B285" s="334">
        <v>1837</v>
      </c>
      <c r="C285" s="334" t="s">
        <v>945</v>
      </c>
      <c r="D285" s="334" t="s">
        <v>1405</v>
      </c>
      <c r="E285" s="334" t="s">
        <v>4</v>
      </c>
      <c r="G285" s="323">
        <v>16</v>
      </c>
      <c r="H285" s="323">
        <v>2154</v>
      </c>
      <c r="I285" s="336">
        <f t="shared" si="7"/>
        <v>2138</v>
      </c>
      <c r="M285" s="337">
        <v>1921.87</v>
      </c>
      <c r="N285" s="334">
        <v>0.109</v>
      </c>
      <c r="S285" s="334" t="s">
        <v>303</v>
      </c>
      <c r="T285" s="334" t="s">
        <v>1403</v>
      </c>
    </row>
    <row r="286" spans="2:22" s="334" customFormat="1" x14ac:dyDescent="0.3">
      <c r="B286" s="334">
        <v>1837</v>
      </c>
      <c r="C286" s="334" t="s">
        <v>945</v>
      </c>
      <c r="D286" s="334" t="s">
        <v>1406</v>
      </c>
      <c r="E286" s="334" t="s">
        <v>4</v>
      </c>
      <c r="G286" s="323">
        <v>2562</v>
      </c>
      <c r="H286" s="323">
        <v>3961</v>
      </c>
      <c r="I286" s="336">
        <f t="shared" si="7"/>
        <v>1399</v>
      </c>
      <c r="M286" s="337">
        <v>1921.87</v>
      </c>
      <c r="N286" s="334">
        <v>0.109</v>
      </c>
      <c r="S286" s="334" t="s">
        <v>303</v>
      </c>
      <c r="T286" s="334" t="s">
        <v>1403</v>
      </c>
    </row>
    <row r="287" spans="2:22" s="334" customFormat="1" x14ac:dyDescent="0.3">
      <c r="B287" s="334">
        <v>1837</v>
      </c>
      <c r="C287" s="334" t="s">
        <v>945</v>
      </c>
      <c r="D287" s="334" t="s">
        <v>1407</v>
      </c>
      <c r="E287" s="334" t="s">
        <v>4</v>
      </c>
      <c r="G287" s="323">
        <v>22</v>
      </c>
      <c r="H287" s="323">
        <v>22</v>
      </c>
      <c r="I287" s="336">
        <f t="shared" si="7"/>
        <v>0</v>
      </c>
      <c r="M287" s="337">
        <v>1921.87</v>
      </c>
      <c r="N287" s="334">
        <v>0.109</v>
      </c>
      <c r="S287" s="334" t="s">
        <v>303</v>
      </c>
      <c r="T287" s="334" t="s">
        <v>1403</v>
      </c>
    </row>
    <row r="288" spans="2:22" s="334" customFormat="1" x14ac:dyDescent="0.3">
      <c r="B288" s="334">
        <v>1837</v>
      </c>
      <c r="C288" s="334" t="s">
        <v>945</v>
      </c>
      <c r="D288" s="334" t="s">
        <v>1564</v>
      </c>
      <c r="E288" s="334" t="s">
        <v>4</v>
      </c>
      <c r="G288" s="323">
        <v>7932</v>
      </c>
      <c r="H288" s="323">
        <v>15167</v>
      </c>
      <c r="I288" s="336">
        <f t="shared" si="7"/>
        <v>7235</v>
      </c>
      <c r="M288" s="337">
        <v>3696.29</v>
      </c>
      <c r="N288" s="334">
        <v>8.5000000000000006E-2</v>
      </c>
      <c r="S288" s="334" t="s">
        <v>303</v>
      </c>
      <c r="T288" s="334" t="s">
        <v>1565</v>
      </c>
    </row>
    <row r="289" spans="1:21" s="334" customFormat="1" x14ac:dyDescent="0.3">
      <c r="A289" s="331"/>
      <c r="B289" s="343">
        <v>1860</v>
      </c>
      <c r="C289" s="334" t="s">
        <v>1126</v>
      </c>
      <c r="D289" s="334" t="s">
        <v>1127</v>
      </c>
      <c r="E289" s="334" t="s">
        <v>4</v>
      </c>
      <c r="G289" s="323">
        <v>72134</v>
      </c>
      <c r="H289" s="323">
        <v>74799</v>
      </c>
      <c r="I289" s="336">
        <f t="shared" si="7"/>
        <v>2665</v>
      </c>
      <c r="L289" s="336"/>
      <c r="M289" s="337">
        <v>2813.5</v>
      </c>
      <c r="N289" s="338">
        <v>9.4799999999999995E-2</v>
      </c>
      <c r="O289" s="330">
        <v>0</v>
      </c>
      <c r="P289" s="329"/>
      <c r="Q289" s="329"/>
      <c r="R289" s="330"/>
      <c r="S289" s="334" t="s">
        <v>107</v>
      </c>
      <c r="T289" s="334" t="s">
        <v>1128</v>
      </c>
      <c r="U289" s="321"/>
    </row>
    <row r="290" spans="1:21" s="334" customFormat="1" x14ac:dyDescent="0.3">
      <c r="A290" s="331"/>
      <c r="B290" s="343">
        <v>1860</v>
      </c>
      <c r="C290" s="334" t="s">
        <v>1126</v>
      </c>
      <c r="D290" s="334" t="s">
        <v>1222</v>
      </c>
      <c r="E290" s="334" t="s">
        <v>4</v>
      </c>
      <c r="G290" s="323">
        <v>45605</v>
      </c>
      <c r="H290" s="323">
        <v>48545</v>
      </c>
      <c r="I290" s="336">
        <f t="shared" si="7"/>
        <v>2940</v>
      </c>
      <c r="L290" s="336"/>
      <c r="M290" s="337">
        <v>3526.73</v>
      </c>
      <c r="N290" s="338">
        <v>9.5000000000000001E-2</v>
      </c>
      <c r="O290" s="330"/>
      <c r="P290" s="329"/>
      <c r="Q290" s="329"/>
      <c r="R290" s="330"/>
      <c r="S290" s="334" t="s">
        <v>107</v>
      </c>
      <c r="T290" s="345" t="s">
        <v>1223</v>
      </c>
      <c r="U290" s="321"/>
    </row>
    <row r="291" spans="1:21" s="334" customFormat="1" x14ac:dyDescent="0.3">
      <c r="A291" s="331"/>
      <c r="B291" s="343">
        <v>1860</v>
      </c>
      <c r="C291" s="334" t="s">
        <v>1126</v>
      </c>
      <c r="D291" s="334" t="s">
        <v>1303</v>
      </c>
      <c r="E291" s="334" t="s">
        <v>4</v>
      </c>
      <c r="G291" s="323">
        <v>35174</v>
      </c>
      <c r="H291" s="323">
        <v>37536</v>
      </c>
      <c r="I291" s="336">
        <f t="shared" si="7"/>
        <v>2362</v>
      </c>
      <c r="L291" s="336"/>
      <c r="M291" s="337">
        <v>3526.73</v>
      </c>
      <c r="N291" s="338">
        <v>9.5000000000000001E-2</v>
      </c>
      <c r="O291" s="330"/>
      <c r="P291" s="329"/>
      <c r="Q291" s="329"/>
      <c r="R291" s="330"/>
      <c r="S291" s="334" t="s">
        <v>107</v>
      </c>
      <c r="T291" s="345" t="s">
        <v>1304</v>
      </c>
      <c r="U291" s="321"/>
    </row>
    <row r="292" spans="1:21" s="334" customFormat="1" x14ac:dyDescent="0.3">
      <c r="B292" s="334">
        <v>1863</v>
      </c>
      <c r="C292" s="321" t="s">
        <v>1008</v>
      </c>
      <c r="D292" s="334" t="s">
        <v>964</v>
      </c>
      <c r="E292" s="334" t="s">
        <v>4</v>
      </c>
      <c r="I292" s="336">
        <f t="shared" si="7"/>
        <v>0</v>
      </c>
      <c r="M292" s="337">
        <v>4715.6400000000003</v>
      </c>
      <c r="N292" s="334">
        <v>0</v>
      </c>
      <c r="S292" s="334" t="s">
        <v>107</v>
      </c>
      <c r="T292" s="334" t="s">
        <v>1108</v>
      </c>
    </row>
    <row r="293" spans="1:21" s="334" customFormat="1" x14ac:dyDescent="0.3">
      <c r="B293" s="334">
        <v>1863</v>
      </c>
      <c r="C293" s="321" t="s">
        <v>1008</v>
      </c>
      <c r="D293" s="334" t="s">
        <v>965</v>
      </c>
      <c r="E293" s="334" t="s">
        <v>4</v>
      </c>
      <c r="I293" s="336">
        <f t="shared" si="7"/>
        <v>0</v>
      </c>
      <c r="M293" s="337">
        <v>4715.6400000000003</v>
      </c>
      <c r="N293" s="334">
        <v>0</v>
      </c>
      <c r="S293" s="334" t="s">
        <v>107</v>
      </c>
      <c r="T293" s="334" t="s">
        <v>1108</v>
      </c>
    </row>
    <row r="294" spans="1:21" s="334" customFormat="1" x14ac:dyDescent="0.3">
      <c r="B294" s="334">
        <v>1863</v>
      </c>
      <c r="C294" s="321" t="s">
        <v>1008</v>
      </c>
      <c r="D294" s="322" t="s">
        <v>966</v>
      </c>
      <c r="E294" s="334" t="s">
        <v>4</v>
      </c>
      <c r="I294" s="336">
        <f t="shared" si="7"/>
        <v>0</v>
      </c>
      <c r="M294" s="337">
        <v>3273.55</v>
      </c>
      <c r="N294" s="334">
        <v>0</v>
      </c>
      <c r="S294" s="334" t="s">
        <v>107</v>
      </c>
      <c r="T294" s="334" t="s">
        <v>1108</v>
      </c>
    </row>
    <row r="295" spans="1:21" s="334" customFormat="1" x14ac:dyDescent="0.3">
      <c r="B295" s="334" t="s">
        <v>1156</v>
      </c>
      <c r="C295" s="334" t="s">
        <v>1157</v>
      </c>
      <c r="D295" s="335" t="s">
        <v>921</v>
      </c>
      <c r="E295" s="334" t="s">
        <v>4</v>
      </c>
      <c r="I295" s="336">
        <f t="shared" si="7"/>
        <v>0</v>
      </c>
      <c r="M295" s="337">
        <v>4173.47</v>
      </c>
      <c r="N295" s="334">
        <v>0</v>
      </c>
      <c r="Q295" s="337">
        <v>4348.91</v>
      </c>
      <c r="S295" s="334" t="s">
        <v>107</v>
      </c>
      <c r="T295" s="334" t="s">
        <v>1108</v>
      </c>
    </row>
    <row r="296" spans="1:21" s="334" customFormat="1" x14ac:dyDescent="0.3">
      <c r="B296" s="334" t="s">
        <v>1156</v>
      </c>
      <c r="C296" s="334" t="s">
        <v>1157</v>
      </c>
      <c r="D296" s="335" t="s">
        <v>967</v>
      </c>
      <c r="E296" s="334" t="s">
        <v>4</v>
      </c>
      <c r="I296" s="336">
        <f t="shared" si="7"/>
        <v>0</v>
      </c>
      <c r="M296" s="337">
        <v>4173.47</v>
      </c>
      <c r="N296" s="334">
        <v>0</v>
      </c>
      <c r="Q296" s="337">
        <v>4348.91</v>
      </c>
      <c r="S296" s="334" t="s">
        <v>107</v>
      </c>
      <c r="T296" s="334" t="s">
        <v>1108</v>
      </c>
    </row>
    <row r="297" spans="1:21" s="334" customFormat="1" x14ac:dyDescent="0.3">
      <c r="B297" s="334">
        <v>1866</v>
      </c>
      <c r="C297" s="334" t="s">
        <v>1010</v>
      </c>
      <c r="D297" s="335" t="s">
        <v>1011</v>
      </c>
      <c r="E297" s="334" t="s">
        <v>4</v>
      </c>
      <c r="I297" s="336">
        <f t="shared" si="7"/>
        <v>0</v>
      </c>
      <c r="M297" s="337">
        <v>2732.96</v>
      </c>
      <c r="N297" s="334">
        <v>0</v>
      </c>
      <c r="S297" s="334" t="s">
        <v>107</v>
      </c>
      <c r="T297" s="334" t="s">
        <v>1016</v>
      </c>
    </row>
    <row r="298" spans="1:21" s="334" customFormat="1" x14ac:dyDescent="0.3">
      <c r="B298" s="334">
        <v>1873</v>
      </c>
      <c r="C298" s="334" t="s">
        <v>1138</v>
      </c>
      <c r="D298" s="334" t="s">
        <v>1139</v>
      </c>
      <c r="E298" s="334" t="s">
        <v>4</v>
      </c>
      <c r="G298" s="323">
        <v>56987</v>
      </c>
      <c r="H298" s="323">
        <v>60489</v>
      </c>
      <c r="I298" s="336">
        <f>H298-G298</f>
        <v>3502</v>
      </c>
      <c r="M298" s="337">
        <v>3427.64</v>
      </c>
      <c r="N298" s="334">
        <v>0.11700000000000001</v>
      </c>
      <c r="S298" s="334" t="s">
        <v>107</v>
      </c>
      <c r="T298" s="334" t="s">
        <v>1140</v>
      </c>
    </row>
    <row r="299" spans="1:21" s="334" customFormat="1" x14ac:dyDescent="0.3">
      <c r="A299" s="422" t="s">
        <v>1416</v>
      </c>
      <c r="B299" s="334">
        <v>1884</v>
      </c>
      <c r="C299" s="334" t="s">
        <v>1165</v>
      </c>
      <c r="D299" s="334" t="s">
        <v>1166</v>
      </c>
      <c r="E299" s="334" t="s">
        <v>4</v>
      </c>
      <c r="G299" s="323">
        <v>234665</v>
      </c>
      <c r="H299" s="323">
        <v>244607</v>
      </c>
      <c r="I299" s="336">
        <f t="shared" si="7"/>
        <v>9942</v>
      </c>
      <c r="M299" s="337">
        <v>3804.32</v>
      </c>
      <c r="N299" s="334">
        <v>9.5000000000000001E-2</v>
      </c>
      <c r="T299" s="334" t="s">
        <v>1168</v>
      </c>
    </row>
    <row r="300" spans="1:21" s="334" customFormat="1" x14ac:dyDescent="0.3">
      <c r="A300" s="186" t="s">
        <v>1259</v>
      </c>
      <c r="B300" s="334">
        <v>1949</v>
      </c>
      <c r="C300" s="334" t="s">
        <v>1144</v>
      </c>
      <c r="D300" s="334" t="s">
        <v>1145</v>
      </c>
      <c r="E300" s="334" t="s">
        <v>4</v>
      </c>
      <c r="G300" s="323">
        <v>44500</v>
      </c>
      <c r="H300" s="323">
        <v>45750</v>
      </c>
      <c r="I300" s="336">
        <f t="shared" si="7"/>
        <v>1250</v>
      </c>
      <c r="M300" s="337">
        <v>1693.49</v>
      </c>
      <c r="N300" s="334">
        <v>9.6799999999999997E-2</v>
      </c>
      <c r="S300" s="334" t="s">
        <v>107</v>
      </c>
      <c r="T300" s="334" t="s">
        <v>1146</v>
      </c>
    </row>
    <row r="301" spans="1:21" s="334" customFormat="1" x14ac:dyDescent="0.3">
      <c r="B301" s="334">
        <v>1963</v>
      </c>
      <c r="C301" s="334" t="s">
        <v>1297</v>
      </c>
      <c r="D301" s="334" t="s">
        <v>1298</v>
      </c>
      <c r="E301" s="334" t="s">
        <v>4</v>
      </c>
      <c r="G301" s="323">
        <v>155162</v>
      </c>
      <c r="H301" s="323">
        <v>165448</v>
      </c>
      <c r="I301" s="336">
        <f>H301-G301</f>
        <v>10286</v>
      </c>
      <c r="M301" s="337">
        <v>4329.5600000000004</v>
      </c>
      <c r="N301" s="334">
        <v>9.8000000000000004E-2</v>
      </c>
      <c r="S301" s="334" t="s">
        <v>303</v>
      </c>
      <c r="T301" s="334" t="s">
        <v>1300</v>
      </c>
    </row>
    <row r="302" spans="1:21" s="334" customFormat="1" x14ac:dyDescent="0.3">
      <c r="B302" s="334">
        <v>1963</v>
      </c>
      <c r="C302" s="334" t="s">
        <v>1297</v>
      </c>
      <c r="D302" s="334" t="s">
        <v>1299</v>
      </c>
      <c r="E302" s="334" t="s">
        <v>4</v>
      </c>
      <c r="G302" s="323">
        <v>90088</v>
      </c>
      <c r="H302" s="323">
        <v>98799</v>
      </c>
      <c r="I302" s="336">
        <f>H302-G302</f>
        <v>8711</v>
      </c>
      <c r="M302" s="337">
        <v>4329.5600000000004</v>
      </c>
      <c r="N302" s="334">
        <v>9.8000000000000004E-2</v>
      </c>
      <c r="S302" s="334" t="s">
        <v>303</v>
      </c>
      <c r="T302" s="334" t="s">
        <v>1300</v>
      </c>
    </row>
    <row r="303" spans="1:21" s="334" customFormat="1" x14ac:dyDescent="0.3">
      <c r="A303" s="186" t="s">
        <v>1511</v>
      </c>
      <c r="B303" s="334">
        <v>2007</v>
      </c>
      <c r="C303" s="334" t="s">
        <v>1376</v>
      </c>
      <c r="D303" s="334" t="s">
        <v>1377</v>
      </c>
      <c r="E303" s="334" t="s">
        <v>4</v>
      </c>
      <c r="G303" s="323">
        <v>21458</v>
      </c>
      <c r="H303" s="323">
        <v>21458</v>
      </c>
      <c r="I303" s="336">
        <f>H303-G303</f>
        <v>0</v>
      </c>
      <c r="M303" s="337">
        <v>3169.89</v>
      </c>
      <c r="N303" s="334">
        <v>0.09</v>
      </c>
      <c r="S303" s="334" t="s">
        <v>301</v>
      </c>
      <c r="T303" s="334" t="s">
        <v>1378</v>
      </c>
    </row>
    <row r="304" spans="1:21" s="334" customFormat="1" x14ac:dyDescent="0.3">
      <c r="B304" s="321">
        <v>2013</v>
      </c>
      <c r="C304" s="321" t="s">
        <v>1426</v>
      </c>
      <c r="D304" s="321" t="s">
        <v>1441</v>
      </c>
      <c r="E304" s="334" t="s">
        <v>4</v>
      </c>
      <c r="G304" s="323">
        <v>47633</v>
      </c>
      <c r="H304" s="323">
        <v>54146</v>
      </c>
      <c r="I304" s="336">
        <f t="shared" ref="I304:I324" si="8">H304-G304</f>
        <v>6513</v>
      </c>
      <c r="M304" s="337">
        <v>3395</v>
      </c>
      <c r="N304" s="334">
        <v>0.09</v>
      </c>
      <c r="S304" s="334" t="s">
        <v>301</v>
      </c>
      <c r="T304" s="334" t="s">
        <v>1442</v>
      </c>
    </row>
    <row r="305" spans="1:20" s="334" customFormat="1" x14ac:dyDescent="0.3">
      <c r="B305" s="321">
        <v>2013</v>
      </c>
      <c r="C305" s="321" t="s">
        <v>1426</v>
      </c>
      <c r="D305" s="321" t="s">
        <v>1431</v>
      </c>
      <c r="E305" s="334" t="s">
        <v>4</v>
      </c>
      <c r="G305" s="323">
        <v>46806</v>
      </c>
      <c r="H305" s="323">
        <v>52326</v>
      </c>
      <c r="I305" s="336">
        <f t="shared" si="8"/>
        <v>5520</v>
      </c>
      <c r="M305" s="337">
        <v>3395</v>
      </c>
      <c r="N305" s="334">
        <v>0.09</v>
      </c>
      <c r="S305" s="334" t="s">
        <v>301</v>
      </c>
      <c r="T305" s="334" t="s">
        <v>1432</v>
      </c>
    </row>
    <row r="306" spans="1:20" s="334" customFormat="1" x14ac:dyDescent="0.3">
      <c r="B306" s="321">
        <v>2013</v>
      </c>
      <c r="C306" s="321" t="s">
        <v>1426</v>
      </c>
      <c r="D306" s="321" t="s">
        <v>1434</v>
      </c>
      <c r="E306" s="334" t="s">
        <v>4</v>
      </c>
      <c r="G306" s="323">
        <v>47835</v>
      </c>
      <c r="H306" s="323">
        <v>53663</v>
      </c>
      <c r="I306" s="336">
        <f t="shared" si="8"/>
        <v>5828</v>
      </c>
      <c r="M306" s="337">
        <v>3395</v>
      </c>
      <c r="N306" s="334">
        <v>0.09</v>
      </c>
      <c r="S306" s="334" t="s">
        <v>301</v>
      </c>
      <c r="T306" s="334" t="s">
        <v>1432</v>
      </c>
    </row>
    <row r="307" spans="1:20" s="334" customFormat="1" x14ac:dyDescent="0.3">
      <c r="B307" s="321">
        <v>2013</v>
      </c>
      <c r="C307" s="321" t="s">
        <v>1426</v>
      </c>
      <c r="D307" s="321" t="s">
        <v>1427</v>
      </c>
      <c r="E307" s="334" t="s">
        <v>4</v>
      </c>
      <c r="G307" s="323">
        <v>57117</v>
      </c>
      <c r="H307" s="323">
        <v>61116</v>
      </c>
      <c r="I307" s="336">
        <f t="shared" si="8"/>
        <v>3999</v>
      </c>
      <c r="M307" s="337">
        <v>3422</v>
      </c>
      <c r="N307" s="334">
        <v>0.09</v>
      </c>
      <c r="S307" s="334" t="s">
        <v>301</v>
      </c>
      <c r="T307" s="334" t="s">
        <v>1428</v>
      </c>
    </row>
    <row r="308" spans="1:20" s="334" customFormat="1" ht="17.25" customHeight="1" x14ac:dyDescent="0.3">
      <c r="A308" s="309" t="s">
        <v>1514</v>
      </c>
      <c r="B308" s="321">
        <v>2017</v>
      </c>
      <c r="C308" s="321" t="s">
        <v>1429</v>
      </c>
      <c r="D308" s="321" t="s">
        <v>1430</v>
      </c>
      <c r="E308" s="334" t="s">
        <v>4</v>
      </c>
      <c r="G308" s="323">
        <v>64272</v>
      </c>
      <c r="H308" s="323">
        <v>68171</v>
      </c>
      <c r="I308" s="336">
        <f>H308-G308</f>
        <v>3899</v>
      </c>
      <c r="J308" s="334">
        <v>579</v>
      </c>
      <c r="K308" s="334">
        <v>647240</v>
      </c>
      <c r="M308" s="337">
        <v>3398.65</v>
      </c>
      <c r="N308" s="334">
        <v>9.5000000000000001E-2</v>
      </c>
      <c r="S308" s="334" t="s">
        <v>303</v>
      </c>
      <c r="T308" s="334" t="s">
        <v>1433</v>
      </c>
    </row>
    <row r="309" spans="1:20" s="334" customFormat="1" x14ac:dyDescent="0.3">
      <c r="B309" s="321">
        <v>2017</v>
      </c>
      <c r="C309" s="321" t="s">
        <v>1429</v>
      </c>
      <c r="D309" s="321" t="s">
        <v>1448</v>
      </c>
      <c r="E309" s="334" t="s">
        <v>4</v>
      </c>
      <c r="G309" s="323">
        <v>59873</v>
      </c>
      <c r="H309" s="323">
        <v>70296</v>
      </c>
      <c r="I309" s="336">
        <f>H309-G309</f>
        <v>10423</v>
      </c>
      <c r="J309" s="334">
        <v>5792</v>
      </c>
      <c r="K309" s="334">
        <v>600344</v>
      </c>
      <c r="M309" s="337">
        <v>3575.31</v>
      </c>
      <c r="N309" s="334">
        <v>9.5000000000000001E-2</v>
      </c>
      <c r="S309" s="334" t="s">
        <v>303</v>
      </c>
      <c r="T309" s="334" t="s">
        <v>1453</v>
      </c>
    </row>
    <row r="310" spans="1:20" s="334" customFormat="1" x14ac:dyDescent="0.3">
      <c r="A310" s="334" t="s">
        <v>1501</v>
      </c>
      <c r="B310" s="321">
        <v>2017</v>
      </c>
      <c r="C310" s="321" t="s">
        <v>1429</v>
      </c>
      <c r="D310" s="321" t="s">
        <v>1443</v>
      </c>
      <c r="E310" s="334" t="s">
        <v>4</v>
      </c>
      <c r="G310" s="323">
        <v>65126</v>
      </c>
      <c r="H310" s="323">
        <v>75679</v>
      </c>
      <c r="I310" s="336">
        <f>H310-G310</f>
        <v>10553</v>
      </c>
      <c r="J310" s="334">
        <v>5793</v>
      </c>
      <c r="K310" s="334">
        <v>600332</v>
      </c>
      <c r="M310" s="337">
        <v>3575.31</v>
      </c>
      <c r="N310" s="334">
        <v>9.5000000000000001E-2</v>
      </c>
      <c r="S310" s="334" t="s">
        <v>303</v>
      </c>
      <c r="T310" s="334" t="s">
        <v>1444</v>
      </c>
    </row>
    <row r="311" spans="1:20" s="334" customFormat="1" x14ac:dyDescent="0.3">
      <c r="B311" s="321">
        <v>2017</v>
      </c>
      <c r="C311" s="321" t="s">
        <v>1429</v>
      </c>
      <c r="D311" s="321" t="s">
        <v>1449</v>
      </c>
      <c r="E311" s="334" t="s">
        <v>4</v>
      </c>
      <c r="G311" s="323">
        <v>47020</v>
      </c>
      <c r="H311" s="323">
        <v>53531</v>
      </c>
      <c r="I311" s="336">
        <f t="shared" si="8"/>
        <v>6511</v>
      </c>
      <c r="J311" s="334">
        <v>5794</v>
      </c>
      <c r="K311" s="334">
        <v>899991</v>
      </c>
      <c r="M311" s="337">
        <v>3695.65</v>
      </c>
      <c r="N311" s="334">
        <v>9.5000000000000001E-2</v>
      </c>
      <c r="S311" s="334" t="s">
        <v>303</v>
      </c>
      <c r="T311" s="334" t="s">
        <v>1451</v>
      </c>
    </row>
    <row r="312" spans="1:20" s="334" customFormat="1" x14ac:dyDescent="0.3">
      <c r="B312" s="321">
        <v>2017</v>
      </c>
      <c r="C312" s="321" t="s">
        <v>1429</v>
      </c>
      <c r="D312" s="321" t="s">
        <v>1450</v>
      </c>
      <c r="E312" s="334" t="s">
        <v>4</v>
      </c>
      <c r="G312" s="323">
        <v>47571</v>
      </c>
      <c r="H312" s="323">
        <v>58313</v>
      </c>
      <c r="I312" s="336">
        <f t="shared" si="8"/>
        <v>10742</v>
      </c>
      <c r="J312" s="334">
        <v>567</v>
      </c>
      <c r="K312" s="334">
        <v>682634</v>
      </c>
      <c r="M312" s="337">
        <v>3633.65</v>
      </c>
      <c r="N312" s="334">
        <v>9.5000000000000001E-2</v>
      </c>
      <c r="S312" s="334" t="s">
        <v>303</v>
      </c>
      <c r="T312" s="334" t="s">
        <v>1452</v>
      </c>
    </row>
    <row r="313" spans="1:20" s="334" customFormat="1" x14ac:dyDescent="0.3">
      <c r="B313" s="321">
        <v>2017</v>
      </c>
      <c r="C313" s="321" t="s">
        <v>1429</v>
      </c>
      <c r="D313" s="321" t="s">
        <v>1471</v>
      </c>
      <c r="E313" s="334" t="s">
        <v>4</v>
      </c>
      <c r="G313" s="323">
        <v>46221</v>
      </c>
      <c r="H313" s="323">
        <v>53100</v>
      </c>
      <c r="I313" s="336">
        <f t="shared" si="8"/>
        <v>6879</v>
      </c>
      <c r="J313" s="334">
        <v>5672</v>
      </c>
      <c r="K313" s="334">
        <v>682635</v>
      </c>
      <c r="M313" s="337">
        <v>3765.65</v>
      </c>
      <c r="N313" s="334">
        <v>9.5000000000000001E-2</v>
      </c>
      <c r="S313" s="334" t="s">
        <v>303</v>
      </c>
      <c r="T313" s="334" t="s">
        <v>1472</v>
      </c>
    </row>
    <row r="314" spans="1:20" s="334" customFormat="1" x14ac:dyDescent="0.3">
      <c r="A314" s="334" t="s">
        <v>1502</v>
      </c>
      <c r="B314" s="321">
        <v>2023</v>
      </c>
      <c r="C314" s="321" t="s">
        <v>1445</v>
      </c>
      <c r="D314" s="321" t="s">
        <v>1446</v>
      </c>
      <c r="E314" s="334" t="s">
        <v>4</v>
      </c>
      <c r="G314" s="323">
        <v>18180</v>
      </c>
      <c r="H314" s="323">
        <v>19607</v>
      </c>
      <c r="I314" s="336">
        <f t="shared" si="8"/>
        <v>1427</v>
      </c>
      <c r="M314" s="337">
        <v>2015</v>
      </c>
      <c r="N314" s="334">
        <v>0.11</v>
      </c>
      <c r="S314" s="334" t="s">
        <v>107</v>
      </c>
      <c r="T314" s="334" t="s">
        <v>1447</v>
      </c>
    </row>
    <row r="315" spans="1:20" s="334" customFormat="1" x14ac:dyDescent="0.3">
      <c r="A315" s="364"/>
      <c r="B315" s="321">
        <v>2027</v>
      </c>
      <c r="C315" s="321" t="s">
        <v>1480</v>
      </c>
      <c r="D315" s="321" t="s">
        <v>1481</v>
      </c>
      <c r="E315" s="334" t="s">
        <v>4</v>
      </c>
      <c r="G315" s="323">
        <v>17600</v>
      </c>
      <c r="H315" s="323">
        <v>20478</v>
      </c>
      <c r="I315" s="336">
        <f t="shared" si="8"/>
        <v>2878</v>
      </c>
      <c r="M315" s="337">
        <v>3698</v>
      </c>
      <c r="N315" s="334">
        <v>0.115</v>
      </c>
      <c r="S315" s="334" t="s">
        <v>107</v>
      </c>
      <c r="T315" s="334" t="s">
        <v>1484</v>
      </c>
    </row>
    <row r="316" spans="1:20" s="334" customFormat="1" x14ac:dyDescent="0.3">
      <c r="A316" s="364" t="s">
        <v>1503</v>
      </c>
      <c r="B316" s="321">
        <v>2027</v>
      </c>
      <c r="C316" s="321" t="s">
        <v>1480</v>
      </c>
      <c r="D316" s="321" t="s">
        <v>1482</v>
      </c>
      <c r="E316" s="334" t="s">
        <v>4</v>
      </c>
      <c r="G316" s="323">
        <v>11861</v>
      </c>
      <c r="H316" s="323">
        <v>15479</v>
      </c>
      <c r="I316" s="336">
        <f t="shared" si="8"/>
        <v>3618</v>
      </c>
      <c r="M316" s="337">
        <v>3545.62</v>
      </c>
      <c r="N316" s="334">
        <v>0.115</v>
      </c>
      <c r="S316" s="334" t="s">
        <v>107</v>
      </c>
      <c r="T316" s="334" t="s">
        <v>1485</v>
      </c>
    </row>
    <row r="317" spans="1:20" s="334" customFormat="1" x14ac:dyDescent="0.3">
      <c r="A317" s="364"/>
      <c r="B317" s="321">
        <v>2027</v>
      </c>
      <c r="C317" s="321" t="s">
        <v>1480</v>
      </c>
      <c r="D317" s="321" t="s">
        <v>1483</v>
      </c>
      <c r="E317" s="334" t="s">
        <v>4</v>
      </c>
      <c r="G317" s="323">
        <v>8812</v>
      </c>
      <c r="H317" s="323">
        <v>8812</v>
      </c>
      <c r="I317" s="336">
        <f t="shared" si="8"/>
        <v>0</v>
      </c>
      <c r="M317" s="337">
        <v>3545.62</v>
      </c>
      <c r="N317" s="334">
        <v>0.115</v>
      </c>
      <c r="S317" s="334" t="s">
        <v>107</v>
      </c>
      <c r="T317" s="334" t="s">
        <v>1486</v>
      </c>
    </row>
    <row r="318" spans="1:20" s="334" customFormat="1" x14ac:dyDescent="0.3">
      <c r="A318" s="364" t="s">
        <v>1490</v>
      </c>
      <c r="B318" s="334">
        <v>836257</v>
      </c>
      <c r="C318" s="334" t="s">
        <v>1398</v>
      </c>
      <c r="D318" s="334" t="s">
        <v>1399</v>
      </c>
      <c r="E318" s="334" t="s">
        <v>4</v>
      </c>
      <c r="G318" s="323">
        <v>24910</v>
      </c>
      <c r="H318" s="323">
        <v>28480</v>
      </c>
      <c r="I318" s="336">
        <f t="shared" si="8"/>
        <v>3570</v>
      </c>
      <c r="M318" s="337">
        <v>3278.58</v>
      </c>
      <c r="N318" s="334">
        <v>9.8000000000000004E-2</v>
      </c>
      <c r="S318" s="334" t="s">
        <v>107</v>
      </c>
      <c r="T318" s="334" t="s">
        <v>1401</v>
      </c>
    </row>
    <row r="319" spans="1:20" s="334" customFormat="1" x14ac:dyDescent="0.3">
      <c r="A319" s="364" t="s">
        <v>1504</v>
      </c>
      <c r="B319" s="320">
        <v>841318</v>
      </c>
      <c r="C319" s="334" t="s">
        <v>1394</v>
      </c>
      <c r="D319" s="334" t="s">
        <v>1395</v>
      </c>
      <c r="E319" s="334" t="s">
        <v>4</v>
      </c>
      <c r="G319" s="323">
        <v>54993</v>
      </c>
      <c r="H319" s="323">
        <v>69058</v>
      </c>
      <c r="I319" s="336">
        <f t="shared" si="8"/>
        <v>14065</v>
      </c>
      <c r="M319" s="337">
        <v>5758.08</v>
      </c>
      <c r="N319" s="334">
        <v>0.105</v>
      </c>
      <c r="S319" s="334" t="s">
        <v>107</v>
      </c>
      <c r="T319" s="334" t="s">
        <v>1400</v>
      </c>
    </row>
    <row r="320" spans="1:20" s="334" customFormat="1" x14ac:dyDescent="0.3">
      <c r="B320" s="334">
        <v>835492</v>
      </c>
      <c r="C320" s="334" t="s">
        <v>1384</v>
      </c>
      <c r="D320" s="334" t="s">
        <v>1385</v>
      </c>
      <c r="E320" s="334" t="s">
        <v>4</v>
      </c>
      <c r="I320" s="336">
        <f t="shared" si="8"/>
        <v>0</v>
      </c>
      <c r="M320" s="337">
        <v>8881.99</v>
      </c>
      <c r="N320" s="334">
        <v>0</v>
      </c>
      <c r="S320" s="334" t="s">
        <v>107</v>
      </c>
      <c r="T320" s="334" t="s">
        <v>1402</v>
      </c>
    </row>
    <row r="321" spans="1:20" s="334" customFormat="1" x14ac:dyDescent="0.3">
      <c r="B321" s="334">
        <v>835492</v>
      </c>
      <c r="C321" s="334" t="s">
        <v>1384</v>
      </c>
      <c r="D321" s="334" t="s">
        <v>1386</v>
      </c>
      <c r="E321" s="334" t="s">
        <v>4</v>
      </c>
      <c r="I321" s="336">
        <f t="shared" si="8"/>
        <v>0</v>
      </c>
      <c r="M321" s="337">
        <v>4513.26</v>
      </c>
      <c r="N321" s="334">
        <v>0</v>
      </c>
      <c r="S321" s="334" t="s">
        <v>107</v>
      </c>
      <c r="T321" s="334" t="s">
        <v>1402</v>
      </c>
    </row>
    <row r="322" spans="1:20" s="334" customFormat="1" x14ac:dyDescent="0.3">
      <c r="B322" s="334">
        <v>835492</v>
      </c>
      <c r="C322" s="334" t="s">
        <v>1384</v>
      </c>
      <c r="D322" s="334" t="s">
        <v>1387</v>
      </c>
      <c r="E322" s="334" t="s">
        <v>4</v>
      </c>
      <c r="I322" s="336">
        <f t="shared" si="8"/>
        <v>0</v>
      </c>
      <c r="M322" s="337">
        <v>4295.1099999999997</v>
      </c>
      <c r="N322" s="334">
        <v>0</v>
      </c>
      <c r="S322" s="334" t="s">
        <v>107</v>
      </c>
      <c r="T322" s="334" t="s">
        <v>1402</v>
      </c>
    </row>
    <row r="323" spans="1:20" s="334" customFormat="1" x14ac:dyDescent="0.3">
      <c r="B323" s="334">
        <v>835492</v>
      </c>
      <c r="C323" s="334" t="s">
        <v>1384</v>
      </c>
      <c r="D323" s="334" t="s">
        <v>1388</v>
      </c>
      <c r="E323" s="334" t="s">
        <v>4</v>
      </c>
      <c r="I323" s="336">
        <f t="shared" si="8"/>
        <v>0</v>
      </c>
      <c r="M323" s="337">
        <v>4295.1099999999997</v>
      </c>
      <c r="N323" s="334">
        <v>0</v>
      </c>
      <c r="S323" s="334" t="s">
        <v>107</v>
      </c>
      <c r="T323" s="334" t="s">
        <v>1402</v>
      </c>
    </row>
    <row r="324" spans="1:20" s="334" customFormat="1" x14ac:dyDescent="0.3">
      <c r="A324" s="364" t="s">
        <v>1477</v>
      </c>
      <c r="B324" s="321">
        <v>2024</v>
      </c>
      <c r="C324" s="321" t="s">
        <v>1454</v>
      </c>
      <c r="D324" s="321" t="s">
        <v>1473</v>
      </c>
      <c r="E324" s="334" t="s">
        <v>4</v>
      </c>
      <c r="G324" s="323">
        <v>9500</v>
      </c>
      <c r="H324" s="323">
        <v>10150</v>
      </c>
      <c r="I324" s="336">
        <f t="shared" si="8"/>
        <v>650</v>
      </c>
      <c r="M324" s="337">
        <v>3374.32</v>
      </c>
      <c r="N324" s="334">
        <v>9.8000000000000004E-2</v>
      </c>
      <c r="S324" s="334" t="s">
        <v>107</v>
      </c>
      <c r="T324" s="334" t="s">
        <v>1456</v>
      </c>
    </row>
    <row r="327" spans="1:20" x14ac:dyDescent="0.3">
      <c r="C327" s="410"/>
    </row>
  </sheetData>
  <autoFilter ref="A3:V324" xr:uid="{CA822B9C-CDB4-4930-A7A5-53E5915412FA}">
    <sortState xmlns:xlrd2="http://schemas.microsoft.com/office/spreadsheetml/2017/richdata2" ref="A5:V324">
      <sortCondition sortBy="cellColor" ref="H3:H324" dxfId="998"/>
    </sortState>
  </autoFilter>
  <phoneticPr fontId="8" type="noConversion"/>
  <conditionalFormatting sqref="G4:H38 G65:H89 G188:H235 G238:H291 G298:H319 G324:H324">
    <cfRule type="cellIs" dxfId="346" priority="5" operator="equal">
      <formula>0</formula>
    </cfRule>
    <cfRule type="cellIs" dxfId="345" priority="6" operator="equal">
      <formula>""""""</formula>
    </cfRule>
  </conditionalFormatting>
  <conditionalFormatting sqref="G102:H105">
    <cfRule type="cellIs" dxfId="344" priority="3" operator="equal">
      <formula>0</formula>
    </cfRule>
    <cfRule type="cellIs" dxfId="343" priority="4" operator="equal">
      <formula>""""""</formula>
    </cfRule>
  </conditionalFormatting>
  <conditionalFormatting sqref="G107:H186">
    <cfRule type="cellIs" dxfId="342" priority="1" operator="equal">
      <formula>0</formula>
    </cfRule>
    <cfRule type="cellIs" dxfId="341" priority="2" operator="equal">
      <formula>""""""</formula>
    </cfRule>
  </conditionalFormatting>
  <conditionalFormatting sqref="J19:K19">
    <cfRule type="cellIs" dxfId="340" priority="11" operator="equal">
      <formula>0</formula>
    </cfRule>
    <cfRule type="cellIs" dxfId="339" priority="12" operator="equal">
      <formula>""""""</formula>
    </cfRule>
  </conditionalFormatting>
  <conditionalFormatting sqref="J69:K69">
    <cfRule type="cellIs" dxfId="338" priority="9" operator="equal">
      <formula>0</formula>
    </cfRule>
    <cfRule type="cellIs" dxfId="337" priority="10" operator="equal">
      <formula>""""""</formula>
    </cfRule>
  </conditionalFormatting>
  <conditionalFormatting sqref="J238:K239">
    <cfRule type="cellIs" dxfId="336" priority="7" operator="equal">
      <formula>0</formula>
    </cfRule>
    <cfRule type="cellIs" dxfId="335" priority="8" operator="equal">
      <formula>""""""</formula>
    </cfRule>
  </conditionalFormatting>
  <hyperlinks>
    <hyperlink ref="A242:A243" r:id="rId1" display="corey.hommes@purple.com ONLY" xr:uid="{5FDC7604-9A4F-421D-918B-FB1BAD767CF2}"/>
    <hyperlink ref="A189" r:id="rId2" xr:uid="{ADFC7A82-2CB7-4FF5-B031-9D64DA25819D}"/>
    <hyperlink ref="A244" r:id="rId3" xr:uid="{5EDEBC89-EFE7-49EE-9AF6-1E1192A8C2DB}"/>
    <hyperlink ref="B36" r:id="rId4" xr:uid="{DBF68C38-27E2-4A09-9B18-CBDA51A51201}"/>
    <hyperlink ref="A183" r:id="rId5" xr:uid="{5293335F-D75F-4F7D-8E1A-B7CFC3A8723A}"/>
    <hyperlink ref="A257" r:id="rId6" xr:uid="{10009AE0-3B00-4C0F-9787-CEFC99AE1076}"/>
    <hyperlink ref="A238" r:id="rId7" xr:uid="{23C949BD-47DB-4A6B-ADC2-C67C87E8EF8F}"/>
    <hyperlink ref="A4" r:id="rId8" xr:uid="{A356567E-F7C6-4B8A-AB83-C4F32C666FFD}"/>
    <hyperlink ref="B5" r:id="rId9" xr:uid="{9FEAE6E7-F749-47AA-9856-791F2AA0D9BE}"/>
    <hyperlink ref="B37" r:id="rId10" xr:uid="{55765812-127D-47AA-9005-53B1D7230DAC}"/>
    <hyperlink ref="A300" r:id="rId11" xr:uid="{971A16AB-7D71-4E21-B898-AE7C933931D0}"/>
    <hyperlink ref="B15" r:id="rId12" xr:uid="{5BCF9544-7DAC-4101-BFC6-EBB587D6B29E}"/>
    <hyperlink ref="B140" r:id="rId13" xr:uid="{3C3F6E70-40C0-42CB-B254-9EC533D3615E}"/>
    <hyperlink ref="A78" r:id="rId14" xr:uid="{9413D824-151F-4635-B517-D95DE8289018}"/>
    <hyperlink ref="A299" r:id="rId15" display="mailto:madams@bigstarteam.com" xr:uid="{9DE27926-5BBC-44E9-BC2C-E2DD6FF4BC4A}"/>
    <hyperlink ref="A318" r:id="rId16" xr:uid="{96C72F25-03FD-416F-95C4-DF317FBA53CC}"/>
    <hyperlink ref="A303" r:id="rId17" display="casey@foragecomplete.com" xr:uid="{89D5C18B-A92E-488D-9B39-E40AE9D3927D}"/>
    <hyperlink ref="A188" r:id="rId18" xr:uid="{1EA01C07-CC65-4E06-9259-F6023300650C}"/>
    <hyperlink ref="A324" r:id="rId19" xr:uid="{B0F9B20F-7406-4FD6-B1EC-7118995222A0}"/>
    <hyperlink ref="B128" r:id="rId20" xr:uid="{5546152B-B324-4566-AFD9-32227F6B4076}"/>
    <hyperlink ref="B129" r:id="rId21" xr:uid="{BFB2541D-486E-4D86-B3A1-FCF18B0D8756}"/>
    <hyperlink ref="A241" r:id="rId22" xr:uid="{B3B5DEF1-C4AB-405B-9794-7701CF1B261D}"/>
    <hyperlink ref="A316" r:id="rId23" xr:uid="{ECDD5CD0-4429-430E-BDC0-5B9638FFFDD7}"/>
    <hyperlink ref="A319" r:id="rId24" xr:uid="{00ED98E5-98F0-4613-82B9-F98A3D8D1CFC}"/>
    <hyperlink ref="A107" r:id="rId25" xr:uid="{9FB00E20-D8F7-4254-ACA1-8520CA2DE2AB}"/>
    <hyperlink ref="A75" r:id="rId26" xr:uid="{7E0996CE-D636-431C-B3CD-55ECC8F3DE96}"/>
  </hyperlinks>
  <pageMargins left="0.7" right="0.7" top="0.75" bottom="0.75" header="0.3" footer="0.3"/>
  <pageSetup paperSize="5" scale="32" fitToHeight="0" orientation="portrait" r:id="rId27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F642-E486-4F86-AA5B-F1A4DFC5F884}">
  <sheetPr>
    <pageSetUpPr fitToPage="1"/>
  </sheetPr>
  <dimension ref="A1:V318"/>
  <sheetViews>
    <sheetView zoomScaleNormal="100" workbookViewId="0">
      <pane ySplit="3" topLeftCell="A222" activePane="bottomLeft" state="frozen"/>
      <selection pane="bottomLeft" activeCell="D238" sqref="D238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8554687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265" customFormat="1" x14ac:dyDescent="0.3">
      <c r="A4" s="189" t="s">
        <v>1159</v>
      </c>
      <c r="B4" s="280">
        <v>425</v>
      </c>
      <c r="C4" s="321" t="s">
        <v>269</v>
      </c>
      <c r="D4" s="322" t="s">
        <v>514</v>
      </c>
      <c r="E4" s="322" t="s">
        <v>4</v>
      </c>
      <c r="F4" s="322"/>
      <c r="G4" s="323">
        <v>75309</v>
      </c>
      <c r="H4" s="323">
        <v>75892</v>
      </c>
      <c r="I4" s="323">
        <f t="shared" ref="I4:I35" si="0">H4-G4</f>
        <v>583</v>
      </c>
      <c r="J4" s="282"/>
      <c r="L4" s="281"/>
      <c r="M4" s="325">
        <v>1535.8751035502958</v>
      </c>
      <c r="N4" s="326">
        <v>8.72E-2</v>
      </c>
      <c r="O4" s="285"/>
      <c r="P4" s="266"/>
      <c r="Q4" s="266"/>
      <c r="R4" s="267">
        <v>0</v>
      </c>
      <c r="S4" s="265" t="s">
        <v>301</v>
      </c>
    </row>
    <row r="5" spans="1:21" s="265" customFormat="1" x14ac:dyDescent="0.3">
      <c r="A5" s="265" t="s">
        <v>1161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48646</v>
      </c>
      <c r="H5" s="323">
        <v>49428</v>
      </c>
      <c r="I5" s="323">
        <f t="shared" si="0"/>
        <v>782</v>
      </c>
      <c r="J5" s="282"/>
      <c r="L5" s="281">
        <f>K5-J5</f>
        <v>0</v>
      </c>
      <c r="M5" s="325">
        <v>2175.2472304405001</v>
      </c>
      <c r="N5" s="326">
        <v>9.4E-2</v>
      </c>
      <c r="O5" s="285"/>
      <c r="P5" s="282"/>
      <c r="Q5" s="282"/>
      <c r="R5" s="285"/>
      <c r="S5" s="265" t="s">
        <v>301</v>
      </c>
      <c r="T5" s="265" t="s">
        <v>719</v>
      </c>
      <c r="U5" s="265" t="s">
        <v>725</v>
      </c>
    </row>
    <row r="6" spans="1:21" s="265" customFormat="1" ht="18.75" customHeight="1" x14ac:dyDescent="0.3">
      <c r="A6" s="265">
        <v>11.5</v>
      </c>
      <c r="B6" s="280">
        <v>438</v>
      </c>
      <c r="C6" s="321" t="s">
        <v>270</v>
      </c>
      <c r="D6" s="322" t="s">
        <v>783</v>
      </c>
      <c r="E6" s="322" t="s">
        <v>16</v>
      </c>
      <c r="F6" s="321"/>
      <c r="G6" s="323">
        <v>128065</v>
      </c>
      <c r="H6" s="323">
        <v>133666</v>
      </c>
      <c r="I6" s="323">
        <f t="shared" si="0"/>
        <v>5601</v>
      </c>
      <c r="J6" s="282"/>
      <c r="L6" s="281"/>
      <c r="M6" s="325">
        <v>434.24414036817882</v>
      </c>
      <c r="N6" s="326">
        <v>0.1119</v>
      </c>
      <c r="O6" s="285"/>
      <c r="P6" s="266"/>
      <c r="Q6" s="266"/>
      <c r="R6" s="267"/>
      <c r="T6" s="265" t="s">
        <v>784</v>
      </c>
    </row>
    <row r="7" spans="1:21" s="265" customFormat="1" ht="18.75" customHeight="1" x14ac:dyDescent="0.3">
      <c r="A7" s="265">
        <v>11.5</v>
      </c>
      <c r="B7" s="280">
        <v>438</v>
      </c>
      <c r="C7" s="321" t="s">
        <v>270</v>
      </c>
      <c r="D7" s="322" t="s">
        <v>1147</v>
      </c>
      <c r="E7" s="322" t="s">
        <v>16</v>
      </c>
      <c r="F7" s="321"/>
      <c r="G7" s="323">
        <v>49785</v>
      </c>
      <c r="H7" s="323">
        <v>52177</v>
      </c>
      <c r="I7" s="323">
        <f t="shared" si="0"/>
        <v>2392</v>
      </c>
      <c r="J7" s="282"/>
      <c r="L7" s="281"/>
      <c r="M7" s="325">
        <v>428.92191641182467</v>
      </c>
      <c r="N7" s="326">
        <v>0.1062</v>
      </c>
      <c r="O7" s="285"/>
      <c r="P7" s="266"/>
      <c r="Q7" s="266"/>
      <c r="R7" s="267"/>
      <c r="T7" s="265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24384</v>
      </c>
      <c r="I8" s="323">
        <f t="shared" si="0"/>
        <v>-19681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527</v>
      </c>
      <c r="H9" s="323">
        <v>2849</v>
      </c>
      <c r="I9" s="323">
        <f t="shared" si="0"/>
        <v>2322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265" customFormat="1" x14ac:dyDescent="0.3">
      <c r="A10" s="265">
        <v>15</v>
      </c>
      <c r="B10" s="280">
        <v>2038</v>
      </c>
      <c r="C10" s="321" t="s">
        <v>1517</v>
      </c>
      <c r="D10" s="322" t="s">
        <v>641</v>
      </c>
      <c r="E10" s="322" t="s">
        <v>4</v>
      </c>
      <c r="F10" s="321"/>
      <c r="G10" s="323">
        <v>233258</v>
      </c>
      <c r="H10" s="323">
        <v>235618</v>
      </c>
      <c r="I10" s="323">
        <f t="shared" si="0"/>
        <v>2360</v>
      </c>
      <c r="J10" s="282"/>
      <c r="L10" s="281"/>
      <c r="M10" s="325">
        <v>2052.7839628533861</v>
      </c>
      <c r="N10" s="326">
        <v>9.6100000000000005E-2</v>
      </c>
      <c r="O10" s="285">
        <v>0</v>
      </c>
      <c r="P10" s="282"/>
      <c r="Q10" s="282"/>
      <c r="R10" s="285"/>
      <c r="S10" s="265" t="s">
        <v>301</v>
      </c>
      <c r="T10" s="265" t="s">
        <v>645</v>
      </c>
    </row>
    <row r="11" spans="1:21" s="265" customFormat="1" x14ac:dyDescent="0.3">
      <c r="A11" s="265">
        <v>15</v>
      </c>
      <c r="B11" s="280">
        <v>2038</v>
      </c>
      <c r="C11" s="321" t="s">
        <v>1517</v>
      </c>
      <c r="D11" s="322" t="s">
        <v>642</v>
      </c>
      <c r="E11" s="322" t="s">
        <v>4</v>
      </c>
      <c r="F11" s="321"/>
      <c r="G11" s="323">
        <v>152038</v>
      </c>
      <c r="H11" s="323">
        <v>155498</v>
      </c>
      <c r="I11" s="323">
        <f t="shared" si="0"/>
        <v>3460</v>
      </c>
      <c r="J11" s="282"/>
      <c r="L11" s="281"/>
      <c r="M11" s="325">
        <v>2052.7839628533861</v>
      </c>
      <c r="N11" s="326">
        <v>9.6100000000000005E-2</v>
      </c>
      <c r="O11" s="285">
        <v>0</v>
      </c>
      <c r="P11" s="282"/>
      <c r="Q11" s="282"/>
      <c r="R11" s="285"/>
      <c r="S11" s="265" t="s">
        <v>301</v>
      </c>
      <c r="T11" s="265" t="s">
        <v>646</v>
      </c>
    </row>
    <row r="12" spans="1:21" s="265" customFormat="1" x14ac:dyDescent="0.3">
      <c r="A12" s="265">
        <v>15</v>
      </c>
      <c r="B12" s="280">
        <v>2038</v>
      </c>
      <c r="C12" s="321" t="s">
        <v>1517</v>
      </c>
      <c r="D12" s="322" t="s">
        <v>643</v>
      </c>
      <c r="E12" s="322" t="s">
        <v>4</v>
      </c>
      <c r="F12" s="321"/>
      <c r="G12" s="323">
        <v>246233</v>
      </c>
      <c r="H12" s="323">
        <v>249735</v>
      </c>
      <c r="I12" s="323">
        <f t="shared" si="0"/>
        <v>3502</v>
      </c>
      <c r="J12" s="282"/>
      <c r="L12" s="281"/>
      <c r="M12" s="325">
        <v>2052.7839628533861</v>
      </c>
      <c r="N12" s="326">
        <v>9.6100000000000005E-2</v>
      </c>
      <c r="O12" s="285">
        <v>0</v>
      </c>
      <c r="P12" s="282"/>
      <c r="Q12" s="282"/>
      <c r="R12" s="285"/>
      <c r="S12" s="265" t="s">
        <v>301</v>
      </c>
      <c r="T12" s="265" t="s">
        <v>646</v>
      </c>
    </row>
    <row r="13" spans="1:21" s="265" customFormat="1" x14ac:dyDescent="0.3">
      <c r="A13" s="265">
        <v>15</v>
      </c>
      <c r="B13" s="280">
        <v>2038</v>
      </c>
      <c r="C13" s="321" t="s">
        <v>1517</v>
      </c>
      <c r="D13" s="322" t="s">
        <v>990</v>
      </c>
      <c r="E13" s="322" t="s">
        <v>4</v>
      </c>
      <c r="F13" s="321"/>
      <c r="G13" s="323">
        <v>150971</v>
      </c>
      <c r="H13" s="323">
        <v>155733</v>
      </c>
      <c r="I13" s="323">
        <f t="shared" si="0"/>
        <v>4762</v>
      </c>
      <c r="J13" s="282"/>
      <c r="L13" s="281"/>
      <c r="M13" s="325">
        <v>2202.3678369493755</v>
      </c>
      <c r="N13" s="326">
        <v>8.9899999999999994E-2</v>
      </c>
      <c r="O13" s="285">
        <v>0</v>
      </c>
      <c r="P13" s="282"/>
      <c r="Q13" s="282"/>
      <c r="R13" s="285"/>
      <c r="S13" s="265" t="s">
        <v>301</v>
      </c>
      <c r="T13" s="265" t="s">
        <v>991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1467</v>
      </c>
      <c r="E14" s="322" t="s">
        <v>4</v>
      </c>
      <c r="G14" s="323">
        <v>25745</v>
      </c>
      <c r="H14" s="323">
        <v>30568</v>
      </c>
      <c r="I14" s="323">
        <f t="shared" si="0"/>
        <v>4823</v>
      </c>
      <c r="J14" s="324"/>
      <c r="L14" s="323"/>
      <c r="M14" s="325">
        <v>2515</v>
      </c>
      <c r="N14" s="326">
        <v>0.105</v>
      </c>
      <c r="O14" s="328"/>
      <c r="P14" s="324"/>
      <c r="Q14" s="324"/>
      <c r="R14" s="328"/>
      <c r="S14" s="321" t="s">
        <v>301</v>
      </c>
      <c r="T14" s="321" t="s">
        <v>1468</v>
      </c>
    </row>
    <row r="15" spans="1:21" s="265" customFormat="1" x14ac:dyDescent="0.3">
      <c r="A15" s="265">
        <v>16</v>
      </c>
      <c r="B15" s="186" t="s">
        <v>1557</v>
      </c>
      <c r="C15" s="321" t="s">
        <v>917</v>
      </c>
      <c r="D15" s="322" t="s">
        <v>918</v>
      </c>
      <c r="E15" s="322" t="s">
        <v>4</v>
      </c>
      <c r="F15" s="321"/>
      <c r="G15" s="323">
        <v>38549</v>
      </c>
      <c r="H15" s="323">
        <v>38569</v>
      </c>
      <c r="I15" s="323">
        <f t="shared" si="0"/>
        <v>20</v>
      </c>
      <c r="J15" s="282"/>
      <c r="L15" s="281"/>
      <c r="M15" s="325">
        <v>1642.920341880342</v>
      </c>
      <c r="N15" s="326">
        <v>9.9599999999999994E-2</v>
      </c>
      <c r="O15" s="285">
        <v>0</v>
      </c>
      <c r="P15" s="282"/>
      <c r="Q15" s="282"/>
      <c r="R15" s="285"/>
      <c r="S15" s="265" t="s">
        <v>107</v>
      </c>
      <c r="T15" s="428" t="s">
        <v>924</v>
      </c>
    </row>
    <row r="16" spans="1:21" s="265" customFormat="1" x14ac:dyDescent="0.3">
      <c r="B16" s="307">
        <v>740</v>
      </c>
      <c r="C16" s="321" t="s">
        <v>917</v>
      </c>
      <c r="D16" s="322" t="s">
        <v>980</v>
      </c>
      <c r="E16" s="322" t="s">
        <v>4</v>
      </c>
      <c r="F16" s="321"/>
      <c r="G16" s="323">
        <v>34218</v>
      </c>
      <c r="H16" s="323">
        <v>34587</v>
      </c>
      <c r="I16" s="323">
        <f t="shared" si="0"/>
        <v>369</v>
      </c>
      <c r="J16" s="282"/>
      <c r="L16" s="281"/>
      <c r="M16" s="325">
        <v>1749.5703418803421</v>
      </c>
      <c r="N16" s="326">
        <v>9.9900000000000003E-2</v>
      </c>
      <c r="O16" s="285">
        <v>0</v>
      </c>
      <c r="P16" s="282"/>
      <c r="Q16" s="282"/>
      <c r="R16" s="285"/>
      <c r="S16" s="265" t="s">
        <v>107</v>
      </c>
      <c r="T16" s="428" t="s">
        <v>981</v>
      </c>
    </row>
    <row r="17" spans="1:21" s="265" customFormat="1" x14ac:dyDescent="0.3">
      <c r="A17" s="265">
        <v>25</v>
      </c>
      <c r="B17" s="280">
        <v>881</v>
      </c>
      <c r="C17" s="321" t="s">
        <v>35</v>
      </c>
      <c r="D17" s="322" t="s">
        <v>775</v>
      </c>
      <c r="E17" s="322" t="s">
        <v>4</v>
      </c>
      <c r="F17" s="321"/>
      <c r="G17" s="323">
        <v>148629</v>
      </c>
      <c r="H17" s="323">
        <v>151926</v>
      </c>
      <c r="I17" s="323">
        <f t="shared" si="0"/>
        <v>3297</v>
      </c>
      <c r="J17" s="282"/>
      <c r="L17" s="281"/>
      <c r="M17" s="325">
        <v>1763.6613675213675</v>
      </c>
      <c r="N17" s="326">
        <v>0.1027</v>
      </c>
      <c r="O17" s="285">
        <v>0</v>
      </c>
      <c r="P17" s="282"/>
      <c r="Q17" s="282"/>
      <c r="R17" s="285"/>
      <c r="S17" s="265" t="s">
        <v>107</v>
      </c>
      <c r="T17" s="265" t="s">
        <v>928</v>
      </c>
    </row>
    <row r="18" spans="1:21" s="265" customFormat="1" x14ac:dyDescent="0.3">
      <c r="B18" s="280">
        <v>881</v>
      </c>
      <c r="C18" s="321" t="s">
        <v>35</v>
      </c>
      <c r="D18" s="322" t="s">
        <v>1274</v>
      </c>
      <c r="E18" s="322" t="s">
        <v>4</v>
      </c>
      <c r="F18" s="321"/>
      <c r="G18" s="323">
        <v>46739</v>
      </c>
      <c r="H18" s="323">
        <v>48325</v>
      </c>
      <c r="I18" s="323">
        <f t="shared" si="0"/>
        <v>1586</v>
      </c>
      <c r="J18" s="282"/>
      <c r="L18" s="281"/>
      <c r="M18" s="325">
        <v>2490.1254624957955</v>
      </c>
      <c r="N18" s="326">
        <v>9.7500000000000003E-2</v>
      </c>
      <c r="O18" s="285"/>
      <c r="P18" s="282"/>
      <c r="Q18" s="282"/>
      <c r="R18" s="285"/>
      <c r="S18" s="265" t="s">
        <v>107</v>
      </c>
      <c r="T18" s="265" t="s">
        <v>1275</v>
      </c>
    </row>
    <row r="19" spans="1:21" s="265" customFormat="1" x14ac:dyDescent="0.3">
      <c r="A19" s="265">
        <v>27</v>
      </c>
      <c r="B19" s="37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60385</v>
      </c>
      <c r="H19" s="323">
        <v>65046</v>
      </c>
      <c r="I19" s="323">
        <f t="shared" si="0"/>
        <v>4661</v>
      </c>
      <c r="J19" s="281">
        <v>505</v>
      </c>
      <c r="K19" s="281">
        <v>505</v>
      </c>
      <c r="L19" s="281">
        <f>K19-J19</f>
        <v>0</v>
      </c>
      <c r="M19" s="325">
        <v>1888.4781886916503</v>
      </c>
      <c r="N19" s="326">
        <v>0.105</v>
      </c>
      <c r="O19" s="285"/>
      <c r="P19" s="282"/>
      <c r="Q19" s="282"/>
      <c r="R19" s="285"/>
      <c r="S19" s="265" t="s">
        <v>107</v>
      </c>
      <c r="T19" s="265" t="s">
        <v>1325</v>
      </c>
      <c r="U19" s="265" t="s">
        <v>615</v>
      </c>
    </row>
    <row r="20" spans="1:21" s="321" customFormat="1" ht="16.5" customHeight="1" x14ac:dyDescent="0.3">
      <c r="A20" s="321">
        <v>33</v>
      </c>
      <c r="B20" s="333" t="s">
        <v>1613</v>
      </c>
      <c r="C20" s="321" t="s">
        <v>205</v>
      </c>
      <c r="D20" s="322" t="s">
        <v>1600</v>
      </c>
      <c r="E20" s="335" t="s">
        <v>4</v>
      </c>
      <c r="F20" s="322"/>
      <c r="G20" s="323">
        <v>11</v>
      </c>
      <c r="H20" s="323">
        <v>5124</v>
      </c>
      <c r="I20" s="323">
        <f t="shared" si="0"/>
        <v>5113</v>
      </c>
      <c r="L20" s="323"/>
      <c r="M20" s="325">
        <v>3934.6</v>
      </c>
      <c r="N20" s="326">
        <v>7.1999999999999995E-2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1601</v>
      </c>
      <c r="E21" s="335" t="s">
        <v>4</v>
      </c>
      <c r="F21" s="322"/>
      <c r="G21" s="323">
        <v>11</v>
      </c>
      <c r="H21" s="323">
        <v>10936</v>
      </c>
      <c r="I21" s="323">
        <f t="shared" si="0"/>
        <v>10925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1602</v>
      </c>
      <c r="E22" s="335" t="s">
        <v>4</v>
      </c>
      <c r="F22" s="322"/>
      <c r="G22" s="323">
        <v>7</v>
      </c>
      <c r="H22" s="323">
        <v>1775</v>
      </c>
      <c r="I22" s="323">
        <f t="shared" si="0"/>
        <v>1768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1603</v>
      </c>
      <c r="E23" s="335" t="s">
        <v>4</v>
      </c>
      <c r="F23" s="322"/>
      <c r="G23" s="323">
        <v>7</v>
      </c>
      <c r="H23" s="323">
        <v>4412</v>
      </c>
      <c r="I23" s="323">
        <f t="shared" si="0"/>
        <v>4405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1604</v>
      </c>
      <c r="E24" s="335" t="s">
        <v>4</v>
      </c>
      <c r="F24" s="322"/>
      <c r="G24" s="323">
        <v>6</v>
      </c>
      <c r="H24" s="323">
        <v>3020</v>
      </c>
      <c r="I24" s="323">
        <f t="shared" si="0"/>
        <v>3014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1605</v>
      </c>
      <c r="E25" s="335" t="s">
        <v>4</v>
      </c>
      <c r="F25" s="322"/>
      <c r="G25" s="323">
        <v>8</v>
      </c>
      <c r="H25" s="323">
        <v>2601</v>
      </c>
      <c r="I25" s="323">
        <f t="shared" si="0"/>
        <v>2593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1606</v>
      </c>
      <c r="E26" s="335" t="s">
        <v>4</v>
      </c>
      <c r="F26" s="322"/>
      <c r="G26" s="323">
        <v>10</v>
      </c>
      <c r="H26" s="323">
        <v>2123</v>
      </c>
      <c r="I26" s="323">
        <f t="shared" si="0"/>
        <v>2113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1607</v>
      </c>
      <c r="E27" s="335" t="s">
        <v>4</v>
      </c>
      <c r="F27" s="322"/>
      <c r="G27" s="323">
        <v>7</v>
      </c>
      <c r="H27" s="323">
        <v>2585</v>
      </c>
      <c r="I27" s="323">
        <f t="shared" si="0"/>
        <v>2578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265" customFormat="1" x14ac:dyDescent="0.3">
      <c r="A28" s="265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223037</v>
      </c>
      <c r="H28" s="323">
        <v>225298</v>
      </c>
      <c r="I28" s="323">
        <f t="shared" si="0"/>
        <v>2261</v>
      </c>
      <c r="L28" s="281">
        <f>K28-J28</f>
        <v>0</v>
      </c>
      <c r="M28" s="376">
        <v>2114.178842866535</v>
      </c>
      <c r="N28" s="326">
        <v>0.11210000000000001</v>
      </c>
      <c r="O28" s="285">
        <v>0</v>
      </c>
      <c r="P28" s="282"/>
      <c r="Q28" s="282"/>
      <c r="R28" s="285">
        <v>0</v>
      </c>
      <c r="S28" s="265" t="s">
        <v>107</v>
      </c>
    </row>
    <row r="29" spans="1:21" s="265" customFormat="1" x14ac:dyDescent="0.3">
      <c r="A29" s="265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135911</v>
      </c>
      <c r="H29" s="323">
        <v>136469</v>
      </c>
      <c r="I29" s="323">
        <f t="shared" si="0"/>
        <v>558</v>
      </c>
      <c r="L29" s="281"/>
      <c r="M29" s="376">
        <v>2114.178842866535</v>
      </c>
      <c r="N29" s="326">
        <v>0.11210000000000001</v>
      </c>
      <c r="O29" s="285">
        <v>0</v>
      </c>
      <c r="P29" s="282"/>
      <c r="Q29" s="282"/>
      <c r="R29" s="285">
        <v>0</v>
      </c>
      <c r="S29" s="265" t="s">
        <v>107</v>
      </c>
    </row>
    <row r="30" spans="1:21" s="321" customFormat="1" x14ac:dyDescent="0.3">
      <c r="A30" s="321">
        <v>47</v>
      </c>
      <c r="B30" s="321" t="s">
        <v>208</v>
      </c>
      <c r="C30" s="321" t="s">
        <v>209</v>
      </c>
      <c r="D30" s="322" t="s">
        <v>1574</v>
      </c>
      <c r="E30" s="322" t="s">
        <v>4</v>
      </c>
      <c r="F30" s="322"/>
      <c r="G30" s="323">
        <v>4188</v>
      </c>
      <c r="H30" s="323">
        <v>7075</v>
      </c>
      <c r="I30" s="323">
        <f t="shared" si="0"/>
        <v>2887</v>
      </c>
      <c r="L30" s="323"/>
      <c r="M30" s="376">
        <v>2897.04</v>
      </c>
      <c r="N30" s="326">
        <v>9.5000000000000001E-2</v>
      </c>
      <c r="O30" s="328"/>
      <c r="P30" s="324"/>
      <c r="Q30" s="324"/>
      <c r="R30" s="328"/>
      <c r="S30" s="321" t="s">
        <v>107</v>
      </c>
      <c r="T30" s="321" t="s">
        <v>1575</v>
      </c>
    </row>
    <row r="31" spans="1:21" s="321" customFormat="1" x14ac:dyDescent="0.3">
      <c r="A31" s="321">
        <v>47</v>
      </c>
      <c r="B31" s="321" t="s">
        <v>208</v>
      </c>
      <c r="C31" s="321" t="s">
        <v>209</v>
      </c>
      <c r="D31" s="322" t="s">
        <v>1521</v>
      </c>
      <c r="E31" s="322" t="s">
        <v>16</v>
      </c>
      <c r="F31" s="322"/>
      <c r="G31" s="334"/>
      <c r="H31" s="334"/>
      <c r="I31" s="336">
        <f t="shared" si="0"/>
        <v>0</v>
      </c>
      <c r="L31" s="323"/>
      <c r="M31" s="376">
        <v>70</v>
      </c>
      <c r="N31" s="326">
        <v>0</v>
      </c>
      <c r="O31" s="328"/>
      <c r="P31" s="324"/>
      <c r="Q31" s="324"/>
      <c r="R31" s="328"/>
      <c r="S31" s="321" t="s">
        <v>107</v>
      </c>
      <c r="T31" s="321" t="s">
        <v>1520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1522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376">
        <v>70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1523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1524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1525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1526</v>
      </c>
      <c r="E36" s="322" t="s">
        <v>16</v>
      </c>
      <c r="F36" s="322"/>
      <c r="G36" s="334"/>
      <c r="H36" s="334"/>
      <c r="I36" s="336">
        <f t="shared" ref="I36:I67" si="1">H36-G36</f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1527</v>
      </c>
      <c r="E37" s="322" t="s">
        <v>16</v>
      </c>
      <c r="F37" s="322"/>
      <c r="G37" s="334"/>
      <c r="H37" s="334"/>
      <c r="I37" s="336">
        <f t="shared" si="1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1528</v>
      </c>
      <c r="E38" s="322" t="s">
        <v>16</v>
      </c>
      <c r="F38" s="322"/>
      <c r="G38" s="334"/>
      <c r="H38" s="334"/>
      <c r="I38" s="336">
        <f t="shared" si="1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1529</v>
      </c>
      <c r="E39" s="322" t="s">
        <v>16</v>
      </c>
      <c r="F39" s="322"/>
      <c r="G39" s="334"/>
      <c r="H39" s="334"/>
      <c r="I39" s="336">
        <f t="shared" si="1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1530</v>
      </c>
      <c r="E40" s="322" t="s">
        <v>16</v>
      </c>
      <c r="F40" s="322"/>
      <c r="G40" s="334"/>
      <c r="H40" s="334"/>
      <c r="I40" s="336">
        <f t="shared" si="1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1531</v>
      </c>
      <c r="E41" s="322" t="s">
        <v>16</v>
      </c>
      <c r="F41" s="322"/>
      <c r="G41" s="334"/>
      <c r="H41" s="334"/>
      <c r="I41" s="336">
        <f t="shared" si="1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1532</v>
      </c>
      <c r="E42" s="322" t="s">
        <v>16</v>
      </c>
      <c r="F42" s="322"/>
      <c r="G42" s="334"/>
      <c r="H42" s="334"/>
      <c r="I42" s="336">
        <f t="shared" si="1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1533</v>
      </c>
      <c r="E43" s="322" t="s">
        <v>16</v>
      </c>
      <c r="F43" s="322"/>
      <c r="G43" s="334"/>
      <c r="H43" s="334"/>
      <c r="I43" s="336">
        <f t="shared" si="1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1534</v>
      </c>
      <c r="E44" s="322" t="s">
        <v>16</v>
      </c>
      <c r="F44" s="322"/>
      <c r="G44" s="334"/>
      <c r="H44" s="334"/>
      <c r="I44" s="336">
        <f t="shared" si="1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1535</v>
      </c>
      <c r="E45" s="322" t="s">
        <v>16</v>
      </c>
      <c r="F45" s="322"/>
      <c r="G45" s="334"/>
      <c r="H45" s="334"/>
      <c r="I45" s="336">
        <f t="shared" si="1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1536</v>
      </c>
      <c r="E46" s="322" t="s">
        <v>16</v>
      </c>
      <c r="F46" s="322"/>
      <c r="G46" s="334"/>
      <c r="H46" s="334"/>
      <c r="I46" s="336">
        <f t="shared" si="1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1537</v>
      </c>
      <c r="E47" s="322" t="s">
        <v>16</v>
      </c>
      <c r="F47" s="322"/>
      <c r="G47" s="334"/>
      <c r="H47" s="334"/>
      <c r="I47" s="336">
        <f t="shared" si="1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1538</v>
      </c>
      <c r="E48" s="322" t="s">
        <v>16</v>
      </c>
      <c r="F48" s="322"/>
      <c r="G48" s="334"/>
      <c r="H48" s="334"/>
      <c r="I48" s="336">
        <f t="shared" si="1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1540</v>
      </c>
      <c r="E49" s="322" t="s">
        <v>16</v>
      </c>
      <c r="F49" s="322"/>
      <c r="G49" s="334"/>
      <c r="H49" s="334"/>
      <c r="I49" s="336">
        <f t="shared" si="1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1541</v>
      </c>
      <c r="E50" s="322" t="s">
        <v>16</v>
      </c>
      <c r="F50" s="322"/>
      <c r="G50" s="334"/>
      <c r="H50" s="334"/>
      <c r="I50" s="336">
        <f t="shared" si="1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1542</v>
      </c>
      <c r="E51" s="322" t="s">
        <v>16</v>
      </c>
      <c r="F51" s="322"/>
      <c r="G51" s="334"/>
      <c r="H51" s="334"/>
      <c r="I51" s="336">
        <f t="shared" si="1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1543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1544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1545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1546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1547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ht="18" customHeight="1" x14ac:dyDescent="0.3">
      <c r="A57" s="211">
        <v>59</v>
      </c>
      <c r="B57" s="296" t="s">
        <v>213</v>
      </c>
      <c r="C57" s="334" t="s">
        <v>214</v>
      </c>
      <c r="D57" s="335" t="s">
        <v>1070</v>
      </c>
      <c r="E57" s="335" t="s">
        <v>4</v>
      </c>
      <c r="F57" s="334"/>
      <c r="G57" s="323">
        <v>90473</v>
      </c>
      <c r="H57" s="323">
        <v>93519</v>
      </c>
      <c r="I57" s="336">
        <f t="shared" si="1"/>
        <v>3046</v>
      </c>
      <c r="J57" s="430"/>
      <c r="L57" s="287"/>
      <c r="M57" s="337">
        <v>2811.2075410913872</v>
      </c>
      <c r="N57" s="338">
        <v>8.6599999999999996E-2</v>
      </c>
      <c r="O57" s="267"/>
      <c r="P57" s="266"/>
      <c r="Q57" s="266"/>
      <c r="R57" s="267">
        <v>0</v>
      </c>
      <c r="S57" s="211" t="s">
        <v>107</v>
      </c>
      <c r="T57" s="211" t="s">
        <v>1071</v>
      </c>
    </row>
    <row r="58" spans="1:21" ht="18" customHeight="1" x14ac:dyDescent="0.3">
      <c r="A58" s="211">
        <v>59</v>
      </c>
      <c r="B58" s="296" t="s">
        <v>213</v>
      </c>
      <c r="C58" s="334" t="s">
        <v>214</v>
      </c>
      <c r="D58" s="335" t="s">
        <v>1072</v>
      </c>
      <c r="E58" s="335" t="s">
        <v>4</v>
      </c>
      <c r="F58" s="334"/>
      <c r="G58" s="323">
        <v>96994</v>
      </c>
      <c r="H58" s="323">
        <v>99626</v>
      </c>
      <c r="I58" s="336">
        <f t="shared" si="1"/>
        <v>2632</v>
      </c>
      <c r="J58" s="433"/>
      <c r="L58" s="287"/>
      <c r="M58" s="337">
        <v>2811.2075410913872</v>
      </c>
      <c r="N58" s="338">
        <v>8.6599999999999996E-2</v>
      </c>
      <c r="O58" s="267"/>
      <c r="P58" s="266"/>
      <c r="Q58" s="266"/>
      <c r="R58" s="267">
        <v>0</v>
      </c>
      <c r="S58" s="211" t="s">
        <v>107</v>
      </c>
      <c r="T58" s="211" t="s">
        <v>1089</v>
      </c>
    </row>
    <row r="59" spans="1:21" ht="18" customHeight="1" x14ac:dyDescent="0.3">
      <c r="A59" s="211">
        <v>59</v>
      </c>
      <c r="B59" s="296" t="s">
        <v>213</v>
      </c>
      <c r="C59" s="334" t="s">
        <v>214</v>
      </c>
      <c r="D59" s="335" t="s">
        <v>1113</v>
      </c>
      <c r="E59" s="335" t="s">
        <v>4</v>
      </c>
      <c r="F59" s="334"/>
      <c r="G59" s="323">
        <v>89151</v>
      </c>
      <c r="H59" s="323">
        <v>89413</v>
      </c>
      <c r="I59" s="336">
        <f t="shared" si="1"/>
        <v>262</v>
      </c>
      <c r="L59" s="287"/>
      <c r="M59" s="337">
        <v>2811.2075410913872</v>
      </c>
      <c r="N59" s="338">
        <v>8.6599999999999996E-2</v>
      </c>
      <c r="O59" s="267"/>
      <c r="P59" s="266"/>
      <c r="Q59" s="266"/>
      <c r="R59" s="267">
        <v>0</v>
      </c>
      <c r="S59" s="211" t="s">
        <v>107</v>
      </c>
      <c r="T59" s="211" t="s">
        <v>1112</v>
      </c>
    </row>
    <row r="60" spans="1:21" x14ac:dyDescent="0.3">
      <c r="A60" s="211">
        <v>61</v>
      </c>
      <c r="B60" s="211" t="s">
        <v>219</v>
      </c>
      <c r="C60" s="334" t="s">
        <v>220</v>
      </c>
      <c r="D60" s="335" t="s">
        <v>350</v>
      </c>
      <c r="E60" s="335" t="s">
        <v>4</v>
      </c>
      <c r="F60" s="334"/>
      <c r="G60" s="323">
        <v>186176</v>
      </c>
      <c r="H60" s="323">
        <v>186176</v>
      </c>
      <c r="I60" s="336">
        <f t="shared" si="1"/>
        <v>0</v>
      </c>
      <c r="L60" s="287">
        <f>K60-J60</f>
        <v>0</v>
      </c>
      <c r="M60" s="337">
        <v>1227.3752005259698</v>
      </c>
      <c r="N60" s="273">
        <v>0</v>
      </c>
      <c r="O60" s="267">
        <v>44097</v>
      </c>
      <c r="P60" s="266"/>
      <c r="Q60" s="266"/>
      <c r="R60" s="267">
        <v>0</v>
      </c>
      <c r="S60" s="211" t="s">
        <v>107</v>
      </c>
      <c r="T60" s="211" t="s">
        <v>728</v>
      </c>
      <c r="U60" s="211" t="s">
        <v>752</v>
      </c>
    </row>
    <row r="61" spans="1:21" x14ac:dyDescent="0.3">
      <c r="A61" s="211">
        <v>69</v>
      </c>
      <c r="B61" s="211" t="s">
        <v>219</v>
      </c>
      <c r="C61" s="334" t="s">
        <v>220</v>
      </c>
      <c r="D61" s="335" t="s">
        <v>351</v>
      </c>
      <c r="E61" s="335" t="s">
        <v>4</v>
      </c>
      <c r="F61" s="334"/>
      <c r="G61" s="323">
        <v>160130</v>
      </c>
      <c r="H61" s="323">
        <v>160130</v>
      </c>
      <c r="I61" s="336">
        <f t="shared" si="1"/>
        <v>0</v>
      </c>
      <c r="J61" s="292">
        <v>16196</v>
      </c>
      <c r="K61" s="292">
        <v>16196</v>
      </c>
      <c r="L61" s="287">
        <f>K61-J61</f>
        <v>0</v>
      </c>
      <c r="M61" s="337">
        <v>1141.2828402366865</v>
      </c>
      <c r="N61" s="273">
        <v>0</v>
      </c>
      <c r="O61" s="267">
        <v>43745</v>
      </c>
      <c r="P61" s="266"/>
      <c r="Q61" s="266"/>
      <c r="R61" s="267">
        <v>0</v>
      </c>
      <c r="S61" s="211" t="s">
        <v>107</v>
      </c>
      <c r="T61" s="211" t="s">
        <v>728</v>
      </c>
      <c r="U61" s="211" t="s">
        <v>752</v>
      </c>
    </row>
    <row r="62" spans="1:21" x14ac:dyDescent="0.3">
      <c r="A62" s="211">
        <v>70</v>
      </c>
      <c r="B62" s="211" t="s">
        <v>219</v>
      </c>
      <c r="C62" s="334" t="s">
        <v>220</v>
      </c>
      <c r="D62" s="335" t="s">
        <v>553</v>
      </c>
      <c r="E62" s="335" t="s">
        <v>4</v>
      </c>
      <c r="F62" s="334"/>
      <c r="G62" s="323">
        <v>150513</v>
      </c>
      <c r="H62" s="323">
        <v>153106</v>
      </c>
      <c r="I62" s="336">
        <f t="shared" si="1"/>
        <v>2593</v>
      </c>
      <c r="J62" s="282">
        <v>0</v>
      </c>
      <c r="K62" s="265"/>
      <c r="L62" s="281">
        <f>K62-J62</f>
        <v>0</v>
      </c>
      <c r="M62" s="337">
        <v>1353.9906969099277</v>
      </c>
      <c r="N62" s="338">
        <v>8.9599999999999999E-2</v>
      </c>
      <c r="O62" s="267">
        <v>22</v>
      </c>
      <c r="P62" s="266"/>
      <c r="Q62" s="266"/>
      <c r="R62" s="267">
        <v>0</v>
      </c>
      <c r="S62" s="211" t="s">
        <v>107</v>
      </c>
      <c r="T62" s="211" t="s">
        <v>554</v>
      </c>
    </row>
    <row r="63" spans="1:21" x14ac:dyDescent="0.3">
      <c r="A63" s="211">
        <v>71</v>
      </c>
      <c r="B63" s="211" t="s">
        <v>219</v>
      </c>
      <c r="C63" s="334" t="s">
        <v>220</v>
      </c>
      <c r="D63" s="335" t="s">
        <v>536</v>
      </c>
      <c r="E63" s="335" t="s">
        <v>4</v>
      </c>
      <c r="F63" s="334"/>
      <c r="G63" s="323">
        <v>142661</v>
      </c>
      <c r="H63" s="323">
        <v>145801</v>
      </c>
      <c r="I63" s="336">
        <f t="shared" si="1"/>
        <v>3140</v>
      </c>
      <c r="J63" s="266"/>
      <c r="L63" s="287">
        <f>K63-J63</f>
        <v>0</v>
      </c>
      <c r="M63" s="337">
        <v>1353.9906969099277</v>
      </c>
      <c r="N63" s="338">
        <v>8.9599999999999999E-2</v>
      </c>
      <c r="O63" s="267">
        <v>329</v>
      </c>
      <c r="P63" s="266"/>
      <c r="Q63" s="266"/>
      <c r="R63" s="267">
        <v>0</v>
      </c>
      <c r="S63" s="211" t="s">
        <v>107</v>
      </c>
    </row>
    <row r="64" spans="1:21" x14ac:dyDescent="0.3">
      <c r="A64" s="211">
        <v>77</v>
      </c>
      <c r="B64" s="211" t="s">
        <v>219</v>
      </c>
      <c r="C64" s="334" t="s">
        <v>220</v>
      </c>
      <c r="D64" s="335" t="s">
        <v>506</v>
      </c>
      <c r="E64" s="335" t="s">
        <v>4</v>
      </c>
      <c r="F64" s="335"/>
      <c r="G64" s="323">
        <v>176129</v>
      </c>
      <c r="H64" s="323">
        <v>177243</v>
      </c>
      <c r="I64" s="336">
        <f t="shared" si="1"/>
        <v>1114</v>
      </c>
      <c r="J64" s="266">
        <v>0</v>
      </c>
      <c r="L64" s="287">
        <f>K64-J64</f>
        <v>0</v>
      </c>
      <c r="M64" s="337">
        <v>1353.9906969099277</v>
      </c>
      <c r="N64" s="338">
        <v>8.9599999999999999E-2</v>
      </c>
      <c r="O64" s="267">
        <v>329</v>
      </c>
      <c r="P64" s="266"/>
      <c r="Q64" s="266"/>
      <c r="R64" s="267">
        <v>0</v>
      </c>
      <c r="S64" s="211" t="s">
        <v>107</v>
      </c>
    </row>
    <row r="65" spans="1:21" ht="17.25" customHeight="1" x14ac:dyDescent="0.3">
      <c r="A65" s="211">
        <v>87</v>
      </c>
      <c r="B65" s="211" t="s">
        <v>202</v>
      </c>
      <c r="C65" s="334" t="s">
        <v>87</v>
      </c>
      <c r="D65" s="335" t="s">
        <v>520</v>
      </c>
      <c r="E65" s="335" t="s">
        <v>4</v>
      </c>
      <c r="F65" s="334"/>
      <c r="G65" s="323">
        <v>275444</v>
      </c>
      <c r="H65" s="323">
        <v>278771</v>
      </c>
      <c r="I65" s="336">
        <f t="shared" si="1"/>
        <v>3327</v>
      </c>
      <c r="J65" s="266"/>
      <c r="L65" s="287"/>
      <c r="M65" s="337">
        <v>1863.2053681788298</v>
      </c>
      <c r="N65" s="338">
        <v>0.11650000000000001</v>
      </c>
      <c r="O65" s="267">
        <v>242</v>
      </c>
      <c r="P65" s="266"/>
      <c r="Q65" s="266"/>
      <c r="R65" s="267">
        <v>0</v>
      </c>
      <c r="S65" s="211" t="s">
        <v>299</v>
      </c>
      <c r="T65" s="412"/>
    </row>
    <row r="66" spans="1:21" ht="17.25" customHeight="1" x14ac:dyDescent="0.3">
      <c r="A66" s="211">
        <v>94</v>
      </c>
      <c r="B66" s="320" t="s">
        <v>223</v>
      </c>
      <c r="C66" s="378" t="s">
        <v>224</v>
      </c>
      <c r="D66" s="379" t="s">
        <v>524</v>
      </c>
      <c r="E66" s="335" t="s">
        <v>4</v>
      </c>
      <c r="F66" s="335"/>
      <c r="G66" s="323">
        <v>301921</v>
      </c>
      <c r="H66" s="323">
        <v>303043</v>
      </c>
      <c r="I66" s="336">
        <f t="shared" si="1"/>
        <v>1122</v>
      </c>
      <c r="J66" s="266"/>
      <c r="L66" s="287">
        <f>K66-J66</f>
        <v>0</v>
      </c>
      <c r="M66" s="308">
        <v>1994.76</v>
      </c>
      <c r="N66" s="311">
        <v>9.7000000000000003E-2</v>
      </c>
      <c r="O66" s="403">
        <v>31</v>
      </c>
      <c r="P66" s="431"/>
      <c r="Q66" s="431"/>
      <c r="R66" s="403">
        <v>0</v>
      </c>
      <c r="S66" s="378" t="s">
        <v>107</v>
      </c>
      <c r="T66" s="378" t="s">
        <v>1609</v>
      </c>
    </row>
    <row r="67" spans="1:21" ht="16.5" customHeight="1" x14ac:dyDescent="0.3">
      <c r="A67" s="189" t="s">
        <v>1579</v>
      </c>
      <c r="B67" s="320" t="s">
        <v>223</v>
      </c>
      <c r="C67" s="334" t="s">
        <v>224</v>
      </c>
      <c r="D67" s="335" t="s">
        <v>802</v>
      </c>
      <c r="E67" s="335" t="s">
        <v>4</v>
      </c>
      <c r="F67" s="335"/>
      <c r="G67" s="323">
        <v>159604</v>
      </c>
      <c r="H67" s="323">
        <v>162239</v>
      </c>
      <c r="I67" s="336">
        <f t="shared" si="1"/>
        <v>2635</v>
      </c>
      <c r="J67" s="266"/>
      <c r="L67" s="287"/>
      <c r="M67" s="337">
        <v>2272.7700312294546</v>
      </c>
      <c r="N67" s="338">
        <v>9.9000000000000005E-2</v>
      </c>
      <c r="O67" s="267"/>
      <c r="P67" s="266"/>
      <c r="Q67" s="266"/>
      <c r="R67" s="267"/>
      <c r="S67" s="211" t="s">
        <v>107</v>
      </c>
      <c r="T67" s="211" t="s">
        <v>803</v>
      </c>
      <c r="U67" s="211" t="s">
        <v>714</v>
      </c>
    </row>
    <row r="68" spans="1:21" ht="17.25" customHeight="1" x14ac:dyDescent="0.3">
      <c r="A68" s="211">
        <v>94</v>
      </c>
      <c r="B68" s="320" t="s">
        <v>223</v>
      </c>
      <c r="C68" s="334" t="s">
        <v>224</v>
      </c>
      <c r="D68" s="335" t="s">
        <v>875</v>
      </c>
      <c r="E68" s="335" t="s">
        <v>4</v>
      </c>
      <c r="F68" s="335"/>
      <c r="G68" s="323">
        <v>65047</v>
      </c>
      <c r="H68" s="323">
        <v>66954</v>
      </c>
      <c r="I68" s="336">
        <f t="shared" ref="I68:I99" si="2">H68-G68</f>
        <v>1907</v>
      </c>
      <c r="J68" s="266"/>
      <c r="L68" s="287"/>
      <c r="M68" s="337">
        <v>1935.9335207100592</v>
      </c>
      <c r="N68" s="338">
        <v>9.64E-2</v>
      </c>
      <c r="O68" s="267"/>
      <c r="P68" s="266"/>
      <c r="Q68" s="266"/>
      <c r="R68" s="267"/>
      <c r="S68" s="211" t="s">
        <v>107</v>
      </c>
      <c r="T68" s="211" t="s">
        <v>876</v>
      </c>
    </row>
    <row r="69" spans="1:21" ht="17.25" customHeight="1" x14ac:dyDescent="0.3">
      <c r="A69" s="211">
        <v>94</v>
      </c>
      <c r="B69" s="320" t="s">
        <v>223</v>
      </c>
      <c r="C69" s="334" t="s">
        <v>224</v>
      </c>
      <c r="D69" s="335" t="s">
        <v>1328</v>
      </c>
      <c r="E69" s="335" t="s">
        <v>4</v>
      </c>
      <c r="F69" s="335"/>
      <c r="G69" s="323">
        <v>13355</v>
      </c>
      <c r="H69" s="323">
        <v>14420</v>
      </c>
      <c r="I69" s="336">
        <f t="shared" si="2"/>
        <v>1065</v>
      </c>
      <c r="J69" s="266"/>
      <c r="L69" s="287"/>
      <c r="M69" s="337">
        <v>2656.393037336024</v>
      </c>
      <c r="N69" s="338">
        <v>9.7500000000000003E-2</v>
      </c>
      <c r="O69" s="267"/>
      <c r="P69" s="266"/>
      <c r="Q69" s="266"/>
      <c r="R69" s="267"/>
      <c r="S69" s="211" t="s">
        <v>107</v>
      </c>
      <c r="T69" s="211" t="s">
        <v>1329</v>
      </c>
    </row>
    <row r="70" spans="1:21" s="334" customFormat="1" ht="17.25" customHeight="1" x14ac:dyDescent="0.3">
      <c r="A70" s="364" t="s">
        <v>1397</v>
      </c>
      <c r="B70" s="334" t="s">
        <v>223</v>
      </c>
      <c r="C70" s="334" t="s">
        <v>224</v>
      </c>
      <c r="D70" s="335" t="s">
        <v>1358</v>
      </c>
      <c r="E70" s="335" t="s">
        <v>4</v>
      </c>
      <c r="F70" s="335"/>
      <c r="G70" s="323">
        <v>18176</v>
      </c>
      <c r="H70" s="323">
        <v>20011</v>
      </c>
      <c r="I70" s="336">
        <f t="shared" si="2"/>
        <v>1835</v>
      </c>
      <c r="J70" s="329"/>
      <c r="L70" s="336"/>
      <c r="M70" s="337">
        <v>2585.77</v>
      </c>
      <c r="N70" s="338">
        <v>8.8999999999999996E-2</v>
      </c>
      <c r="O70" s="330"/>
      <c r="P70" s="329"/>
      <c r="Q70" s="329"/>
      <c r="R70" s="330"/>
      <c r="S70" s="334" t="s">
        <v>107</v>
      </c>
      <c r="T70" s="334" t="s">
        <v>1359</v>
      </c>
    </row>
    <row r="71" spans="1:21" s="334" customFormat="1" ht="17.25" customHeight="1" x14ac:dyDescent="0.3">
      <c r="A71" s="334">
        <v>94</v>
      </c>
      <c r="B71" s="320" t="s">
        <v>223</v>
      </c>
      <c r="C71" s="320" t="s">
        <v>224</v>
      </c>
      <c r="D71" s="351" t="s">
        <v>1469</v>
      </c>
      <c r="E71" s="335" t="s">
        <v>4</v>
      </c>
      <c r="F71" s="335"/>
      <c r="G71" s="323">
        <v>20269</v>
      </c>
      <c r="H71" s="323">
        <v>23664</v>
      </c>
      <c r="I71" s="336">
        <f t="shared" si="2"/>
        <v>3395</v>
      </c>
      <c r="J71" s="329"/>
      <c r="L71" s="336"/>
      <c r="M71" s="337">
        <v>2492.02</v>
      </c>
      <c r="N71" s="338">
        <v>8.8999999999999996E-2</v>
      </c>
      <c r="O71" s="330"/>
      <c r="P71" s="329"/>
      <c r="Q71" s="329"/>
      <c r="R71" s="330"/>
      <c r="S71" s="334" t="s">
        <v>107</v>
      </c>
      <c r="T71" s="334" t="s">
        <v>1470</v>
      </c>
    </row>
    <row r="72" spans="1:21" s="334" customFormat="1" ht="17.25" customHeight="1" x14ac:dyDescent="0.3">
      <c r="A72" s="334">
        <v>94</v>
      </c>
      <c r="B72" s="320" t="s">
        <v>223</v>
      </c>
      <c r="C72" s="320" t="s">
        <v>224</v>
      </c>
      <c r="D72" s="351" t="s">
        <v>1554</v>
      </c>
      <c r="E72" s="335" t="s">
        <v>4</v>
      </c>
      <c r="F72" s="335"/>
      <c r="G72" s="323">
        <v>8780</v>
      </c>
      <c r="H72" s="323">
        <v>13040</v>
      </c>
      <c r="I72" s="336">
        <f t="shared" si="2"/>
        <v>4260</v>
      </c>
      <c r="J72" s="329"/>
      <c r="L72" s="336"/>
      <c r="M72" s="337">
        <v>2492.02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1562</v>
      </c>
    </row>
    <row r="73" spans="1:21" ht="16.5" customHeight="1" x14ac:dyDescent="0.3">
      <c r="A73" s="211">
        <v>114</v>
      </c>
      <c r="B73" s="211" t="s">
        <v>227</v>
      </c>
      <c r="C73" s="334" t="s">
        <v>228</v>
      </c>
      <c r="D73" s="335" t="s">
        <v>542</v>
      </c>
      <c r="E73" s="335" t="s">
        <v>4</v>
      </c>
      <c r="F73" s="334"/>
      <c r="G73" s="323">
        <v>180058</v>
      </c>
      <c r="H73" s="323">
        <v>183524</v>
      </c>
      <c r="I73" s="336">
        <f t="shared" si="2"/>
        <v>3466</v>
      </c>
      <c r="J73" s="266"/>
      <c r="L73" s="287">
        <f>K73-J73</f>
        <v>0</v>
      </c>
      <c r="M73" s="337">
        <v>2047.5257511505588</v>
      </c>
      <c r="N73" s="338">
        <v>8.6300000000000002E-2</v>
      </c>
      <c r="O73" s="267">
        <v>0</v>
      </c>
      <c r="P73" s="266"/>
      <c r="Q73" s="266"/>
      <c r="R73" s="267">
        <v>0</v>
      </c>
      <c r="S73" s="211" t="s">
        <v>303</v>
      </c>
    </row>
    <row r="74" spans="1:21" ht="16.5" customHeight="1" x14ac:dyDescent="0.3">
      <c r="A74" s="211">
        <v>114</v>
      </c>
      <c r="B74" s="211" t="s">
        <v>227</v>
      </c>
      <c r="C74" s="334" t="s">
        <v>228</v>
      </c>
      <c r="D74" s="335" t="s">
        <v>753</v>
      </c>
      <c r="E74" s="335" t="s">
        <v>4</v>
      </c>
      <c r="F74" s="334"/>
      <c r="G74" s="323">
        <v>286558</v>
      </c>
      <c r="H74" s="323">
        <v>290340</v>
      </c>
      <c r="I74" s="336">
        <f t="shared" si="2"/>
        <v>3782</v>
      </c>
      <c r="J74" s="266"/>
      <c r="L74" s="287">
        <f>K74-J74</f>
        <v>0</v>
      </c>
      <c r="M74" s="337">
        <v>2136.4459960552272</v>
      </c>
      <c r="N74" s="338">
        <v>8.6499999999999994E-2</v>
      </c>
      <c r="O74" s="267">
        <v>0</v>
      </c>
      <c r="P74" s="266"/>
      <c r="Q74" s="266"/>
      <c r="R74" s="267">
        <v>0</v>
      </c>
      <c r="S74" s="211" t="s">
        <v>303</v>
      </c>
      <c r="T74" s="211" t="s">
        <v>754</v>
      </c>
    </row>
    <row r="75" spans="1:21" ht="17.25" customHeight="1" x14ac:dyDescent="0.3">
      <c r="A75" s="211">
        <v>114</v>
      </c>
      <c r="B75" s="211" t="s">
        <v>227</v>
      </c>
      <c r="C75" s="334" t="s">
        <v>228</v>
      </c>
      <c r="D75" s="335" t="s">
        <v>1029</v>
      </c>
      <c r="E75" s="335" t="s">
        <v>4</v>
      </c>
      <c r="F75" s="334"/>
      <c r="G75" s="323">
        <v>96561</v>
      </c>
      <c r="H75" s="323">
        <v>99798</v>
      </c>
      <c r="I75" s="336">
        <f t="shared" si="2"/>
        <v>3237</v>
      </c>
      <c r="J75" s="266"/>
      <c r="L75" s="287">
        <f>K75-J75</f>
        <v>0</v>
      </c>
      <c r="M75" s="337">
        <v>2954.7986357659433</v>
      </c>
      <c r="N75" s="338">
        <v>8.1600000000000006E-2</v>
      </c>
      <c r="O75" s="267">
        <v>0</v>
      </c>
      <c r="P75" s="266"/>
      <c r="Q75" s="266"/>
      <c r="R75" s="267">
        <v>0</v>
      </c>
      <c r="S75" s="211" t="s">
        <v>303</v>
      </c>
      <c r="T75" s="211" t="s">
        <v>1031</v>
      </c>
    </row>
    <row r="76" spans="1:21" ht="17.25" customHeight="1" x14ac:dyDescent="0.3">
      <c r="A76" s="211">
        <v>114</v>
      </c>
      <c r="B76" s="225">
        <v>1314</v>
      </c>
      <c r="C76" s="334" t="s">
        <v>228</v>
      </c>
      <c r="D76" s="335" t="s">
        <v>1095</v>
      </c>
      <c r="E76" s="335" t="s">
        <v>4</v>
      </c>
      <c r="F76" s="334"/>
      <c r="G76" s="323">
        <v>193709</v>
      </c>
      <c r="H76" s="323">
        <v>199717</v>
      </c>
      <c r="I76" s="336">
        <f t="shared" si="2"/>
        <v>6008</v>
      </c>
      <c r="J76" s="266"/>
      <c r="L76" s="287"/>
      <c r="M76" s="337">
        <v>2949.7886357659431</v>
      </c>
      <c r="N76" s="338">
        <v>8.14E-2</v>
      </c>
      <c r="O76" s="267"/>
      <c r="P76" s="266"/>
      <c r="Q76" s="266"/>
      <c r="R76" s="267"/>
      <c r="S76" s="211" t="s">
        <v>303</v>
      </c>
      <c r="T76" s="211" t="s">
        <v>1096</v>
      </c>
    </row>
    <row r="77" spans="1:21" ht="17.25" customHeight="1" x14ac:dyDescent="0.3">
      <c r="A77" s="211">
        <v>114</v>
      </c>
      <c r="B77" s="225">
        <v>1314</v>
      </c>
      <c r="C77" s="334" t="s">
        <v>228</v>
      </c>
      <c r="D77" s="335" t="s">
        <v>1187</v>
      </c>
      <c r="E77" s="335" t="s">
        <v>4</v>
      </c>
      <c r="F77" s="334"/>
      <c r="G77" s="323">
        <v>179947</v>
      </c>
      <c r="H77" s="323">
        <v>188108</v>
      </c>
      <c r="I77" s="336">
        <f t="shared" si="2"/>
        <v>8161</v>
      </c>
      <c r="J77" s="266"/>
      <c r="L77" s="287"/>
      <c r="M77" s="337">
        <v>3125.046107102165</v>
      </c>
      <c r="N77" s="338">
        <v>8.5300000000000001E-2</v>
      </c>
      <c r="O77" s="267"/>
      <c r="P77" s="266" t="s">
        <v>714</v>
      </c>
      <c r="Q77" s="266"/>
      <c r="R77" s="267"/>
      <c r="S77" s="211" t="s">
        <v>303</v>
      </c>
      <c r="T77" s="211" t="s">
        <v>1185</v>
      </c>
    </row>
    <row r="78" spans="1:21" ht="17.25" customHeight="1" x14ac:dyDescent="0.3">
      <c r="A78" s="211">
        <v>114</v>
      </c>
      <c r="B78" s="225">
        <v>1314</v>
      </c>
      <c r="C78" s="334" t="s">
        <v>228</v>
      </c>
      <c r="D78" s="335" t="s">
        <v>1188</v>
      </c>
      <c r="E78" s="335" t="s">
        <v>4</v>
      </c>
      <c r="F78" s="334"/>
      <c r="G78" s="323">
        <v>143548</v>
      </c>
      <c r="H78" s="323">
        <v>148447</v>
      </c>
      <c r="I78" s="336">
        <f t="shared" si="2"/>
        <v>4899</v>
      </c>
      <c r="J78" s="266"/>
      <c r="L78" s="287"/>
      <c r="M78" s="337">
        <v>3125.046107102165</v>
      </c>
      <c r="N78" s="338">
        <v>8.5300000000000001E-2</v>
      </c>
      <c r="O78" s="267"/>
      <c r="P78" s="266" t="s">
        <v>714</v>
      </c>
      <c r="Q78" s="266"/>
      <c r="R78" s="267"/>
      <c r="S78" s="211" t="s">
        <v>303</v>
      </c>
      <c r="T78" s="211" t="s">
        <v>1189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1419</v>
      </c>
      <c r="E79" s="335" t="s">
        <v>4</v>
      </c>
      <c r="G79" s="323">
        <v>15527</v>
      </c>
      <c r="H79" s="323">
        <v>17179</v>
      </c>
      <c r="I79" s="336">
        <f t="shared" si="2"/>
        <v>1652</v>
      </c>
      <c r="J79" s="329"/>
      <c r="L79" s="336"/>
      <c r="M79" s="337">
        <v>3104.06</v>
      </c>
      <c r="N79" s="338">
        <v>8.7999999999999995E-2</v>
      </c>
      <c r="O79" s="330"/>
      <c r="P79" s="329"/>
      <c r="Q79" s="329"/>
      <c r="R79" s="330"/>
      <c r="S79" s="334" t="s">
        <v>303</v>
      </c>
      <c r="T79" s="334" t="s">
        <v>1421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1409</v>
      </c>
      <c r="E80" s="335" t="s">
        <v>4</v>
      </c>
      <c r="G80" s="323">
        <v>41047</v>
      </c>
      <c r="H80" s="323">
        <v>43872</v>
      </c>
      <c r="I80" s="336">
        <f t="shared" si="2"/>
        <v>2825</v>
      </c>
      <c r="J80" s="329"/>
      <c r="L80" s="336"/>
      <c r="M80" s="337">
        <v>3104.06</v>
      </c>
      <c r="N80" s="338">
        <v>8.7999999999999995E-2</v>
      </c>
      <c r="O80" s="330"/>
      <c r="P80" s="329"/>
      <c r="Q80" s="329"/>
      <c r="R80" s="330"/>
      <c r="S80" s="334" t="s">
        <v>303</v>
      </c>
      <c r="T80" s="334" t="s">
        <v>1410</v>
      </c>
    </row>
    <row r="81" spans="1:20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1420</v>
      </c>
      <c r="E81" s="335" t="s">
        <v>4</v>
      </c>
      <c r="G81" s="323">
        <v>35182</v>
      </c>
      <c r="H81" s="323">
        <v>39266</v>
      </c>
      <c r="I81" s="336">
        <f t="shared" si="2"/>
        <v>4084</v>
      </c>
      <c r="J81" s="329"/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1422</v>
      </c>
    </row>
    <row r="82" spans="1:20" x14ac:dyDescent="0.3">
      <c r="B82" s="269">
        <v>1316</v>
      </c>
      <c r="C82" s="269" t="s">
        <v>1033</v>
      </c>
      <c r="D82" s="335" t="s">
        <v>1034</v>
      </c>
      <c r="E82" s="334" t="s">
        <v>16</v>
      </c>
      <c r="F82" s="334"/>
      <c r="G82" s="334"/>
      <c r="H82" s="334"/>
      <c r="I82" s="336">
        <f t="shared" si="2"/>
        <v>0</v>
      </c>
      <c r="J82" s="334"/>
      <c r="K82" s="334"/>
      <c r="L82" s="334"/>
      <c r="M82" s="337">
        <v>51.538553583168969</v>
      </c>
      <c r="N82" s="238">
        <v>0</v>
      </c>
      <c r="S82" s="211" t="s">
        <v>107</v>
      </c>
      <c r="T82" s="211" t="s">
        <v>1042</v>
      </c>
    </row>
    <row r="83" spans="1:20" x14ac:dyDescent="0.3">
      <c r="B83" s="269">
        <v>1316</v>
      </c>
      <c r="C83" s="269" t="s">
        <v>1033</v>
      </c>
      <c r="D83" s="335" t="s">
        <v>1036</v>
      </c>
      <c r="E83" s="334" t="s">
        <v>16</v>
      </c>
      <c r="F83" s="334"/>
      <c r="G83" s="334"/>
      <c r="H83" s="334"/>
      <c r="I83" s="336">
        <f t="shared" si="2"/>
        <v>0</v>
      </c>
      <c r="J83" s="334"/>
      <c r="K83" s="334"/>
      <c r="L83" s="334"/>
      <c r="M83" s="337">
        <v>51.538553583168969</v>
      </c>
      <c r="N83" s="238">
        <v>0</v>
      </c>
      <c r="S83" s="211" t="s">
        <v>107</v>
      </c>
      <c r="T83" s="211" t="s">
        <v>1042</v>
      </c>
    </row>
    <row r="84" spans="1:20" x14ac:dyDescent="0.3">
      <c r="B84" s="269">
        <v>1316</v>
      </c>
      <c r="C84" s="269" t="s">
        <v>1033</v>
      </c>
      <c r="D84" s="335" t="s">
        <v>1037</v>
      </c>
      <c r="E84" s="334" t="s">
        <v>16</v>
      </c>
      <c r="F84" s="334"/>
      <c r="G84" s="334"/>
      <c r="H84" s="334"/>
      <c r="I84" s="336">
        <f t="shared" si="2"/>
        <v>0</v>
      </c>
      <c r="J84" s="334"/>
      <c r="K84" s="334"/>
      <c r="L84" s="334"/>
      <c r="M84" s="337">
        <v>51.538553583168969</v>
      </c>
      <c r="N84" s="238">
        <v>0</v>
      </c>
      <c r="S84" s="211" t="s">
        <v>107</v>
      </c>
      <c r="T84" s="211" t="s">
        <v>1042</v>
      </c>
    </row>
    <row r="85" spans="1:20" x14ac:dyDescent="0.3">
      <c r="B85" s="269">
        <v>1316</v>
      </c>
      <c r="C85" s="269" t="s">
        <v>1033</v>
      </c>
      <c r="D85" s="335" t="s">
        <v>1038</v>
      </c>
      <c r="E85" s="334" t="s">
        <v>16</v>
      </c>
      <c r="F85" s="334"/>
      <c r="G85" s="334"/>
      <c r="H85" s="334"/>
      <c r="I85" s="336">
        <f t="shared" si="2"/>
        <v>0</v>
      </c>
      <c r="J85" s="334"/>
      <c r="K85" s="334"/>
      <c r="L85" s="334"/>
      <c r="M85" s="337">
        <v>51.538553583168969</v>
      </c>
      <c r="N85" s="238">
        <v>0</v>
      </c>
      <c r="S85" s="211" t="s">
        <v>107</v>
      </c>
      <c r="T85" s="211" t="s">
        <v>1042</v>
      </c>
    </row>
    <row r="86" spans="1:20" x14ac:dyDescent="0.3">
      <c r="B86" s="269">
        <v>1316</v>
      </c>
      <c r="C86" s="269" t="s">
        <v>1033</v>
      </c>
      <c r="D86" s="335" t="s">
        <v>1039</v>
      </c>
      <c r="E86" s="334" t="s">
        <v>16</v>
      </c>
      <c r="F86" s="334"/>
      <c r="G86" s="334"/>
      <c r="H86" s="334"/>
      <c r="I86" s="336">
        <f t="shared" si="2"/>
        <v>0</v>
      </c>
      <c r="J86" s="334"/>
      <c r="K86" s="334"/>
      <c r="L86" s="334"/>
      <c r="M86" s="337">
        <v>51.538553583168969</v>
      </c>
      <c r="N86" s="238">
        <v>0</v>
      </c>
      <c r="S86" s="211" t="s">
        <v>107</v>
      </c>
      <c r="T86" s="211" t="s">
        <v>1042</v>
      </c>
    </row>
    <row r="87" spans="1:20" x14ac:dyDescent="0.3">
      <c r="B87" s="269">
        <v>1316</v>
      </c>
      <c r="C87" s="269" t="s">
        <v>1033</v>
      </c>
      <c r="D87" s="335" t="s">
        <v>1040</v>
      </c>
      <c r="E87" s="334" t="s">
        <v>16</v>
      </c>
      <c r="F87" s="334"/>
      <c r="G87" s="334"/>
      <c r="H87" s="334"/>
      <c r="I87" s="336">
        <f t="shared" si="2"/>
        <v>0</v>
      </c>
      <c r="J87" s="334"/>
      <c r="K87" s="334"/>
      <c r="L87" s="334"/>
      <c r="M87" s="337">
        <v>51.538553583168969</v>
      </c>
      <c r="N87" s="238">
        <v>0</v>
      </c>
      <c r="S87" s="211" t="s">
        <v>107</v>
      </c>
      <c r="T87" s="211" t="s">
        <v>1042</v>
      </c>
    </row>
    <row r="88" spans="1:20" x14ac:dyDescent="0.3">
      <c r="B88" s="269">
        <v>1316</v>
      </c>
      <c r="C88" s="269" t="s">
        <v>1033</v>
      </c>
      <c r="D88" s="335" t="s">
        <v>1041</v>
      </c>
      <c r="E88" s="334" t="s">
        <v>16</v>
      </c>
      <c r="F88" s="334"/>
      <c r="G88" s="334"/>
      <c r="H88" s="334"/>
      <c r="I88" s="336">
        <f t="shared" si="2"/>
        <v>0</v>
      </c>
      <c r="J88" s="334"/>
      <c r="K88" s="334"/>
      <c r="L88" s="334"/>
      <c r="M88" s="337">
        <v>51.538553583168969</v>
      </c>
      <c r="N88" s="238">
        <v>0</v>
      </c>
      <c r="S88" s="211" t="s">
        <v>107</v>
      </c>
      <c r="T88" s="211" t="s">
        <v>1042</v>
      </c>
    </row>
    <row r="89" spans="1:20" x14ac:dyDescent="0.3">
      <c r="B89" s="269">
        <v>1316</v>
      </c>
      <c r="C89" s="269" t="s">
        <v>1033</v>
      </c>
      <c r="D89" s="335" t="s">
        <v>1263</v>
      </c>
      <c r="E89" s="334" t="s">
        <v>16</v>
      </c>
      <c r="F89" s="334"/>
      <c r="G89" s="334"/>
      <c r="H89" s="334"/>
      <c r="I89" s="336">
        <f t="shared" si="2"/>
        <v>0</v>
      </c>
      <c r="J89" s="334"/>
      <c r="K89" s="334"/>
      <c r="L89" s="334"/>
      <c r="M89" s="337">
        <v>101.39710716633793</v>
      </c>
      <c r="N89" s="238">
        <v>0</v>
      </c>
      <c r="S89" s="211" t="s">
        <v>107</v>
      </c>
      <c r="T89" s="211" t="s">
        <v>1262</v>
      </c>
    </row>
    <row r="90" spans="1:20" x14ac:dyDescent="0.3">
      <c r="B90" s="269">
        <v>1316</v>
      </c>
      <c r="C90" s="269" t="s">
        <v>1033</v>
      </c>
      <c r="D90" s="335" t="s">
        <v>1264</v>
      </c>
      <c r="E90" s="334" t="s">
        <v>16</v>
      </c>
      <c r="F90" s="334"/>
      <c r="G90" s="334"/>
      <c r="H90" s="334"/>
      <c r="I90" s="336">
        <f t="shared" si="2"/>
        <v>0</v>
      </c>
      <c r="J90" s="334"/>
      <c r="K90" s="334"/>
      <c r="L90" s="334"/>
      <c r="M90" s="337">
        <v>101.39710716633793</v>
      </c>
      <c r="N90" s="238">
        <v>0</v>
      </c>
      <c r="S90" s="211" t="s">
        <v>107</v>
      </c>
      <c r="T90" s="211" t="s">
        <v>1262</v>
      </c>
    </row>
    <row r="91" spans="1:20" x14ac:dyDescent="0.3">
      <c r="B91" s="269">
        <v>1316</v>
      </c>
      <c r="C91" s="269" t="s">
        <v>1033</v>
      </c>
      <c r="D91" s="335" t="s">
        <v>1265</v>
      </c>
      <c r="E91" s="334" t="s">
        <v>16</v>
      </c>
      <c r="F91" s="334"/>
      <c r="G91" s="334"/>
      <c r="H91" s="334"/>
      <c r="I91" s="336">
        <f t="shared" si="2"/>
        <v>0</v>
      </c>
      <c r="J91" s="334"/>
      <c r="K91" s="334"/>
      <c r="L91" s="334"/>
      <c r="M91" s="337">
        <v>101.39710716633793</v>
      </c>
      <c r="N91" s="238">
        <v>0</v>
      </c>
      <c r="S91" s="211" t="s">
        <v>107</v>
      </c>
      <c r="T91" s="211" t="s">
        <v>1262</v>
      </c>
    </row>
    <row r="92" spans="1:20" x14ac:dyDescent="0.3">
      <c r="B92" s="269">
        <v>1316</v>
      </c>
      <c r="C92" s="269" t="s">
        <v>1033</v>
      </c>
      <c r="D92" s="335" t="s">
        <v>1266</v>
      </c>
      <c r="E92" s="334" t="s">
        <v>16</v>
      </c>
      <c r="F92" s="334"/>
      <c r="G92" s="334"/>
      <c r="H92" s="334"/>
      <c r="I92" s="336">
        <f t="shared" si="2"/>
        <v>0</v>
      </c>
      <c r="J92" s="334"/>
      <c r="K92" s="334"/>
      <c r="L92" s="334"/>
      <c r="M92" s="337">
        <v>101.39710716633793</v>
      </c>
      <c r="N92" s="238">
        <v>0</v>
      </c>
      <c r="S92" s="211" t="s">
        <v>107</v>
      </c>
      <c r="T92" s="211" t="s">
        <v>1262</v>
      </c>
    </row>
    <row r="93" spans="1:20" x14ac:dyDescent="0.3">
      <c r="B93" s="269">
        <v>1316</v>
      </c>
      <c r="C93" s="269" t="s">
        <v>1033</v>
      </c>
      <c r="D93" s="335" t="s">
        <v>1267</v>
      </c>
      <c r="E93" s="334" t="s">
        <v>16</v>
      </c>
      <c r="F93" s="334"/>
      <c r="G93" s="334"/>
      <c r="H93" s="334"/>
      <c r="I93" s="336">
        <f t="shared" si="2"/>
        <v>0</v>
      </c>
      <c r="J93" s="334"/>
      <c r="K93" s="334"/>
      <c r="L93" s="334"/>
      <c r="M93" s="337">
        <v>101.39710716633793</v>
      </c>
      <c r="N93" s="238">
        <v>0</v>
      </c>
      <c r="S93" s="211" t="s">
        <v>107</v>
      </c>
      <c r="T93" s="211" t="s">
        <v>1262</v>
      </c>
    </row>
    <row r="94" spans="1:20" ht="17.25" customHeight="1" x14ac:dyDescent="0.3">
      <c r="A94" s="211">
        <v>143</v>
      </c>
      <c r="B94" s="211" t="s">
        <v>234</v>
      </c>
      <c r="C94" s="334" t="s">
        <v>476</v>
      </c>
      <c r="D94" s="335" t="s">
        <v>567</v>
      </c>
      <c r="E94" s="335" t="s">
        <v>4</v>
      </c>
      <c r="F94" s="334"/>
      <c r="G94" s="323">
        <v>55248</v>
      </c>
      <c r="H94" s="323">
        <v>55753</v>
      </c>
      <c r="I94" s="336">
        <f t="shared" si="2"/>
        <v>505</v>
      </c>
      <c r="J94" s="266"/>
      <c r="L94" s="287">
        <f>K94-J94</f>
        <v>0</v>
      </c>
      <c r="M94" s="337">
        <v>1430.360718277449</v>
      </c>
      <c r="N94" s="338">
        <v>9.8900000000000002E-2</v>
      </c>
      <c r="O94" s="267">
        <v>0</v>
      </c>
      <c r="P94" s="266"/>
      <c r="Q94" s="266"/>
      <c r="R94" s="267">
        <v>0</v>
      </c>
      <c r="S94" s="211" t="s">
        <v>107</v>
      </c>
      <c r="T94" s="211" t="s">
        <v>568</v>
      </c>
    </row>
    <row r="95" spans="1:20" ht="17.25" customHeight="1" x14ac:dyDescent="0.3">
      <c r="A95" s="211">
        <v>143</v>
      </c>
      <c r="B95" s="211" t="s">
        <v>234</v>
      </c>
      <c r="C95" s="334" t="s">
        <v>476</v>
      </c>
      <c r="D95" s="335" t="s">
        <v>576</v>
      </c>
      <c r="E95" s="335" t="s">
        <v>4</v>
      </c>
      <c r="F95" s="334"/>
      <c r="G95" s="323">
        <v>51240</v>
      </c>
      <c r="H95" s="323">
        <v>51278</v>
      </c>
      <c r="I95" s="336">
        <f t="shared" si="2"/>
        <v>38</v>
      </c>
      <c r="J95" s="266"/>
      <c r="L95" s="287">
        <f>K95-J95</f>
        <v>0</v>
      </c>
      <c r="M95" s="337">
        <v>1430.360718277449</v>
      </c>
      <c r="N95" s="338">
        <v>9.8900000000000002E-2</v>
      </c>
      <c r="O95" s="267">
        <v>0</v>
      </c>
      <c r="P95" s="266"/>
      <c r="Q95" s="266"/>
      <c r="R95" s="267">
        <v>0</v>
      </c>
      <c r="S95" s="211" t="s">
        <v>107</v>
      </c>
      <c r="T95" s="211" t="s">
        <v>578</v>
      </c>
    </row>
    <row r="96" spans="1:20" ht="17.25" customHeight="1" x14ac:dyDescent="0.3">
      <c r="A96" s="211">
        <v>143</v>
      </c>
      <c r="B96" s="211" t="s">
        <v>234</v>
      </c>
      <c r="C96" s="334" t="s">
        <v>476</v>
      </c>
      <c r="D96" s="335" t="s">
        <v>590</v>
      </c>
      <c r="E96" s="335" t="s">
        <v>4</v>
      </c>
      <c r="F96" s="334"/>
      <c r="G96" s="323">
        <v>58797</v>
      </c>
      <c r="H96" s="323">
        <v>60836</v>
      </c>
      <c r="I96" s="336">
        <f t="shared" si="2"/>
        <v>2039</v>
      </c>
      <c r="J96" s="266"/>
      <c r="L96" s="287">
        <f>K96-J96</f>
        <v>0</v>
      </c>
      <c r="M96" s="337">
        <v>1430.360718277449</v>
      </c>
      <c r="N96" s="338">
        <v>9.8900000000000002E-2</v>
      </c>
      <c r="O96" s="267">
        <v>0</v>
      </c>
      <c r="P96" s="266"/>
      <c r="Q96" s="266"/>
      <c r="R96" s="267">
        <v>0</v>
      </c>
      <c r="S96" s="211" t="s">
        <v>107</v>
      </c>
      <c r="T96" s="211" t="s">
        <v>592</v>
      </c>
    </row>
    <row r="97" spans="1:20" s="334" customFormat="1" ht="17.25" customHeight="1" x14ac:dyDescent="0.3">
      <c r="A97" s="334">
        <v>143</v>
      </c>
      <c r="B97" s="334">
        <v>1333</v>
      </c>
      <c r="C97" s="334" t="s">
        <v>476</v>
      </c>
      <c r="D97" s="335" t="s">
        <v>1576</v>
      </c>
      <c r="E97" s="335" t="s">
        <v>4</v>
      </c>
      <c r="G97" s="323">
        <v>753</v>
      </c>
      <c r="H97" s="323">
        <v>1401</v>
      </c>
      <c r="I97" s="336">
        <f t="shared" si="2"/>
        <v>648</v>
      </c>
      <c r="J97" s="329"/>
      <c r="L97" s="336"/>
      <c r="M97" s="337">
        <v>1987.94</v>
      </c>
      <c r="N97" s="338">
        <v>9.8000000000000004E-2</v>
      </c>
      <c r="O97" s="330"/>
      <c r="P97" s="329"/>
      <c r="Q97" s="329"/>
      <c r="R97" s="330"/>
      <c r="S97" s="334" t="s">
        <v>107</v>
      </c>
      <c r="T97" s="334" t="s">
        <v>1577</v>
      </c>
    </row>
    <row r="98" spans="1:20" ht="19.5" customHeight="1" x14ac:dyDescent="0.3">
      <c r="A98" s="211">
        <v>156</v>
      </c>
      <c r="B98" s="211" t="s">
        <v>237</v>
      </c>
      <c r="C98" s="334" t="s">
        <v>477</v>
      </c>
      <c r="D98" s="335" t="s">
        <v>715</v>
      </c>
      <c r="E98" s="335" t="s">
        <v>4</v>
      </c>
      <c r="F98" s="334"/>
      <c r="G98" s="334"/>
      <c r="H98" s="334"/>
      <c r="I98" s="336">
        <f t="shared" si="2"/>
        <v>0</v>
      </c>
      <c r="J98" s="266"/>
      <c r="L98" s="287">
        <f>K98-J98</f>
        <v>0</v>
      </c>
      <c r="M98" s="337">
        <v>3226.958688362919</v>
      </c>
      <c r="N98" s="273">
        <v>0</v>
      </c>
      <c r="O98" s="267">
        <v>0</v>
      </c>
      <c r="P98" s="266"/>
      <c r="Q98" s="266"/>
      <c r="R98" s="267"/>
      <c r="S98" s="211" t="s">
        <v>107</v>
      </c>
      <c r="T98" s="211" t="s">
        <v>746</v>
      </c>
    </row>
    <row r="99" spans="1:20" x14ac:dyDescent="0.3">
      <c r="A99" s="186" t="s">
        <v>1573</v>
      </c>
      <c r="B99" s="211">
        <v>1352</v>
      </c>
      <c r="C99" s="334" t="s">
        <v>477</v>
      </c>
      <c r="D99" s="334" t="s">
        <v>1171</v>
      </c>
      <c r="E99" s="334" t="s">
        <v>4</v>
      </c>
      <c r="F99" s="334"/>
      <c r="G99" s="323">
        <v>23039</v>
      </c>
      <c r="H99" s="323">
        <v>24930</v>
      </c>
      <c r="I99" s="336">
        <f t="shared" si="2"/>
        <v>1891</v>
      </c>
      <c r="M99" s="337">
        <v>3832.5050454086781</v>
      </c>
      <c r="N99" s="334">
        <v>9.4399999999999998E-2</v>
      </c>
      <c r="S99" s="211" t="s">
        <v>107</v>
      </c>
      <c r="T99" s="211" t="s">
        <v>1178</v>
      </c>
    </row>
    <row r="100" spans="1:20" x14ac:dyDescent="0.3">
      <c r="A100" s="211">
        <v>156</v>
      </c>
      <c r="B100" s="211">
        <v>1352</v>
      </c>
      <c r="C100" s="334" t="s">
        <v>477</v>
      </c>
      <c r="D100" s="334" t="s">
        <v>1241</v>
      </c>
      <c r="E100" s="334" t="s">
        <v>4</v>
      </c>
      <c r="F100" s="334"/>
      <c r="G100" s="323">
        <v>40786</v>
      </c>
      <c r="H100" s="323">
        <v>49289</v>
      </c>
      <c r="I100" s="336">
        <f t="shared" ref="I100:I131" si="3">H100-G100</f>
        <v>8503</v>
      </c>
      <c r="M100" s="337">
        <v>3886.1903800874534</v>
      </c>
      <c r="N100" s="334">
        <v>9.4399999999999998E-2</v>
      </c>
      <c r="S100" s="211" t="s">
        <v>107</v>
      </c>
      <c r="T100" s="211" t="s">
        <v>1256</v>
      </c>
    </row>
    <row r="101" spans="1:20" x14ac:dyDescent="0.3">
      <c r="A101" s="211">
        <v>156</v>
      </c>
      <c r="B101" s="211">
        <v>1352</v>
      </c>
      <c r="C101" s="334" t="s">
        <v>477</v>
      </c>
      <c r="D101" s="334" t="s">
        <v>1242</v>
      </c>
      <c r="E101" s="334" t="s">
        <v>4</v>
      </c>
      <c r="F101" s="334"/>
      <c r="G101" s="323">
        <v>24756</v>
      </c>
      <c r="H101" s="323">
        <v>31213</v>
      </c>
      <c r="I101" s="336">
        <f t="shared" si="3"/>
        <v>6457</v>
      </c>
      <c r="M101" s="337">
        <v>3886.1903800874534</v>
      </c>
      <c r="N101" s="334">
        <v>9.4399999999999998E-2</v>
      </c>
      <c r="S101" s="211" t="s">
        <v>107</v>
      </c>
      <c r="T101" s="211" t="s">
        <v>1256</v>
      </c>
    </row>
    <row r="102" spans="1:20" x14ac:dyDescent="0.3">
      <c r="A102" s="211">
        <v>156</v>
      </c>
      <c r="B102" s="211">
        <v>1352</v>
      </c>
      <c r="C102" s="334" t="s">
        <v>477</v>
      </c>
      <c r="D102" s="334" t="s">
        <v>1243</v>
      </c>
      <c r="E102" s="334" t="s">
        <v>4</v>
      </c>
      <c r="F102" s="334"/>
      <c r="G102" s="323">
        <v>29905</v>
      </c>
      <c r="H102" s="323">
        <v>37722</v>
      </c>
      <c r="I102" s="336">
        <f t="shared" si="3"/>
        <v>7817</v>
      </c>
      <c r="M102" s="337">
        <v>3886.1903800874534</v>
      </c>
      <c r="N102" s="334">
        <v>9.4399999999999998E-2</v>
      </c>
      <c r="S102" s="211" t="s">
        <v>107</v>
      </c>
      <c r="T102" s="211" t="s">
        <v>1257</v>
      </c>
    </row>
    <row r="103" spans="1:20" ht="20.25" customHeight="1" x14ac:dyDescent="0.3">
      <c r="A103" s="211">
        <v>156</v>
      </c>
      <c r="B103" s="211">
        <v>1352</v>
      </c>
      <c r="C103" s="334" t="s">
        <v>477</v>
      </c>
      <c r="D103" s="334" t="s">
        <v>1244</v>
      </c>
      <c r="E103" s="334" t="s">
        <v>4</v>
      </c>
      <c r="F103" s="334"/>
      <c r="G103" s="323">
        <v>45350</v>
      </c>
      <c r="H103" s="323">
        <v>53852</v>
      </c>
      <c r="I103" s="336">
        <f t="shared" si="3"/>
        <v>8502</v>
      </c>
      <c r="M103" s="337">
        <v>3886.1903800874534</v>
      </c>
      <c r="N103" s="334">
        <v>9.4399999999999998E-2</v>
      </c>
      <c r="S103" s="211" t="s">
        <v>107</v>
      </c>
      <c r="T103" s="211" t="s">
        <v>1257</v>
      </c>
    </row>
    <row r="104" spans="1:20" x14ac:dyDescent="0.3">
      <c r="A104" s="211">
        <v>156</v>
      </c>
      <c r="B104" s="211">
        <v>1352</v>
      </c>
      <c r="C104" s="334" t="s">
        <v>1204</v>
      </c>
      <c r="D104" s="334" t="s">
        <v>1205</v>
      </c>
      <c r="E104" s="334" t="s">
        <v>4</v>
      </c>
      <c r="F104" s="334"/>
      <c r="G104" s="323">
        <v>73313</v>
      </c>
      <c r="H104" s="323">
        <v>76452</v>
      </c>
      <c r="I104" s="336">
        <f t="shared" si="3"/>
        <v>3139</v>
      </c>
      <c r="M104" s="337">
        <v>3886.1903800874534</v>
      </c>
      <c r="N104" s="334">
        <v>9.4399999999999998E-2</v>
      </c>
      <c r="S104" s="211" t="s">
        <v>107</v>
      </c>
      <c r="T104" s="211" t="s">
        <v>1254</v>
      </c>
    </row>
    <row r="105" spans="1:20" x14ac:dyDescent="0.3">
      <c r="A105" s="211">
        <v>156</v>
      </c>
      <c r="B105" s="211">
        <v>1352</v>
      </c>
      <c r="C105" s="334" t="s">
        <v>477</v>
      </c>
      <c r="D105" s="334" t="s">
        <v>1245</v>
      </c>
      <c r="E105" s="334" t="s">
        <v>4</v>
      </c>
      <c r="F105" s="334"/>
      <c r="G105" s="323">
        <v>31106</v>
      </c>
      <c r="H105" s="323">
        <v>39585</v>
      </c>
      <c r="I105" s="336">
        <f t="shared" si="3"/>
        <v>8479</v>
      </c>
      <c r="M105" s="337">
        <v>3886.1903800874534</v>
      </c>
      <c r="N105" s="334">
        <v>9.4399999999999998E-2</v>
      </c>
      <c r="S105" s="211" t="s">
        <v>107</v>
      </c>
      <c r="T105" s="211" t="s">
        <v>1257</v>
      </c>
    </row>
    <row r="106" spans="1:20" x14ac:dyDescent="0.3">
      <c r="A106" s="211">
        <v>156</v>
      </c>
      <c r="B106" s="211">
        <v>1352</v>
      </c>
      <c r="C106" s="334" t="s">
        <v>477</v>
      </c>
      <c r="D106" s="334" t="s">
        <v>1246</v>
      </c>
      <c r="E106" s="334" t="s">
        <v>4</v>
      </c>
      <c r="F106" s="334"/>
      <c r="G106" s="323">
        <v>35252</v>
      </c>
      <c r="H106" s="323">
        <v>43752</v>
      </c>
      <c r="I106" s="336">
        <f t="shared" si="3"/>
        <v>8500</v>
      </c>
      <c r="M106" s="337">
        <v>3886.1903800874534</v>
      </c>
      <c r="N106" s="334">
        <v>9.4399999999999998E-2</v>
      </c>
      <c r="S106" s="211" t="s">
        <v>107</v>
      </c>
      <c r="T106" s="211" t="s">
        <v>1257</v>
      </c>
    </row>
    <row r="107" spans="1:20" x14ac:dyDescent="0.3">
      <c r="A107" s="211">
        <v>156</v>
      </c>
      <c r="B107" s="211">
        <v>1352</v>
      </c>
      <c r="C107" s="334" t="s">
        <v>477</v>
      </c>
      <c r="D107" s="334" t="s">
        <v>1247</v>
      </c>
      <c r="E107" s="334" t="s">
        <v>4</v>
      </c>
      <c r="F107" s="334"/>
      <c r="G107" s="323">
        <v>37023</v>
      </c>
      <c r="H107" s="323">
        <v>45183</v>
      </c>
      <c r="I107" s="336">
        <f t="shared" si="3"/>
        <v>8160</v>
      </c>
      <c r="M107" s="337">
        <v>3886.1903800874534</v>
      </c>
      <c r="N107" s="334">
        <v>9.4399999999999998E-2</v>
      </c>
      <c r="S107" s="211" t="s">
        <v>107</v>
      </c>
      <c r="T107" s="211" t="s">
        <v>1257</v>
      </c>
    </row>
    <row r="108" spans="1:20" x14ac:dyDescent="0.3">
      <c r="A108" s="211">
        <v>156</v>
      </c>
      <c r="B108" s="211">
        <v>1352</v>
      </c>
      <c r="C108" s="334" t="s">
        <v>477</v>
      </c>
      <c r="D108" s="334" t="s">
        <v>1197</v>
      </c>
      <c r="E108" s="334" t="s">
        <v>4</v>
      </c>
      <c r="F108" s="334"/>
      <c r="G108" s="323">
        <v>47303</v>
      </c>
      <c r="H108" s="323">
        <v>55850</v>
      </c>
      <c r="I108" s="336">
        <f t="shared" si="3"/>
        <v>8547</v>
      </c>
      <c r="M108" s="337">
        <v>3886.1903800874534</v>
      </c>
      <c r="N108" s="334">
        <v>9.4399999999999998E-2</v>
      </c>
      <c r="S108" s="211" t="s">
        <v>107</v>
      </c>
      <c r="T108" s="211" t="s">
        <v>1255</v>
      </c>
    </row>
    <row r="109" spans="1:20" x14ac:dyDescent="0.3">
      <c r="A109" s="211">
        <v>156</v>
      </c>
      <c r="B109" s="211">
        <v>1352</v>
      </c>
      <c r="C109" s="334" t="s">
        <v>477</v>
      </c>
      <c r="D109" s="334" t="s">
        <v>1198</v>
      </c>
      <c r="E109" s="334" t="s">
        <v>4</v>
      </c>
      <c r="F109" s="334"/>
      <c r="G109" s="323">
        <v>80498</v>
      </c>
      <c r="H109" s="323">
        <v>84753</v>
      </c>
      <c r="I109" s="336">
        <f t="shared" si="3"/>
        <v>4255</v>
      </c>
      <c r="M109" s="337">
        <v>3886.1903800874534</v>
      </c>
      <c r="N109" s="334">
        <v>9.4399999999999998E-2</v>
      </c>
      <c r="S109" s="211" t="s">
        <v>107</v>
      </c>
      <c r="T109" s="211" t="s">
        <v>1255</v>
      </c>
    </row>
    <row r="110" spans="1:20" x14ac:dyDescent="0.3">
      <c r="A110" s="211">
        <v>156</v>
      </c>
      <c r="B110" s="211">
        <v>1352</v>
      </c>
      <c r="C110" s="334" t="s">
        <v>477</v>
      </c>
      <c r="D110" s="334" t="s">
        <v>1364</v>
      </c>
      <c r="E110" s="334" t="s">
        <v>4</v>
      </c>
      <c r="F110" s="334"/>
      <c r="G110" s="323">
        <v>34285</v>
      </c>
      <c r="H110" s="323">
        <v>34962</v>
      </c>
      <c r="I110" s="336">
        <f t="shared" si="3"/>
        <v>677</v>
      </c>
      <c r="M110" s="272">
        <v>3861.21</v>
      </c>
      <c r="N110" s="211">
        <v>9.1999999999999998E-2</v>
      </c>
      <c r="S110" s="211" t="s">
        <v>107</v>
      </c>
      <c r="T110" s="211" t="s">
        <v>1372</v>
      </c>
    </row>
    <row r="111" spans="1:20" x14ac:dyDescent="0.3">
      <c r="A111" s="211">
        <v>156</v>
      </c>
      <c r="B111" s="211">
        <v>1352</v>
      </c>
      <c r="C111" s="334" t="s">
        <v>477</v>
      </c>
      <c r="D111" s="334" t="s">
        <v>1392</v>
      </c>
      <c r="E111" s="334" t="s">
        <v>4</v>
      </c>
      <c r="F111" s="334"/>
      <c r="G111" s="323">
        <v>18810</v>
      </c>
      <c r="H111" s="323">
        <v>20661</v>
      </c>
      <c r="I111" s="336">
        <f t="shared" si="3"/>
        <v>1851</v>
      </c>
      <c r="M111" s="272">
        <v>3861.21</v>
      </c>
      <c r="N111" s="211">
        <v>9.1999999999999998E-2</v>
      </c>
      <c r="T111" s="211" t="s">
        <v>1393</v>
      </c>
    </row>
    <row r="112" spans="1:20" x14ac:dyDescent="0.3">
      <c r="A112" s="211">
        <v>156</v>
      </c>
      <c r="B112" s="211">
        <v>1352</v>
      </c>
      <c r="C112" s="334" t="s">
        <v>477</v>
      </c>
      <c r="D112" s="334" t="s">
        <v>1365</v>
      </c>
      <c r="E112" s="334" t="s">
        <v>4</v>
      </c>
      <c r="F112" s="334"/>
      <c r="G112" s="323">
        <v>31830</v>
      </c>
      <c r="H112" s="323">
        <v>33898</v>
      </c>
      <c r="I112" s="336">
        <f t="shared" si="3"/>
        <v>2068</v>
      </c>
      <c r="M112" s="272">
        <v>3861.21</v>
      </c>
      <c r="N112" s="211">
        <v>9.1999999999999998E-2</v>
      </c>
      <c r="S112" s="211" t="s">
        <v>107</v>
      </c>
      <c r="T112" s="211" t="s">
        <v>1372</v>
      </c>
    </row>
    <row r="113" spans="1:20" x14ac:dyDescent="0.3">
      <c r="A113" s="211">
        <v>156</v>
      </c>
      <c r="B113" s="211">
        <v>1352</v>
      </c>
      <c r="C113" s="334" t="s">
        <v>477</v>
      </c>
      <c r="D113" s="334" t="s">
        <v>1366</v>
      </c>
      <c r="E113" s="334" t="s">
        <v>4</v>
      </c>
      <c r="F113" s="334"/>
      <c r="G113" s="323">
        <v>25768</v>
      </c>
      <c r="H113" s="323">
        <v>27387</v>
      </c>
      <c r="I113" s="336">
        <f t="shared" si="3"/>
        <v>1619</v>
      </c>
      <c r="M113" s="272">
        <v>3861.21</v>
      </c>
      <c r="N113" s="211">
        <v>9.1999999999999998E-2</v>
      </c>
      <c r="S113" s="211" t="s">
        <v>107</v>
      </c>
      <c r="T113" s="211" t="s">
        <v>1372</v>
      </c>
    </row>
    <row r="114" spans="1:20" x14ac:dyDescent="0.3">
      <c r="A114" s="211">
        <v>156</v>
      </c>
      <c r="B114" s="211">
        <v>1352</v>
      </c>
      <c r="C114" s="334" t="s">
        <v>477</v>
      </c>
      <c r="D114" s="334" t="s">
        <v>1411</v>
      </c>
      <c r="E114" s="334" t="s">
        <v>4</v>
      </c>
      <c r="F114" s="334"/>
      <c r="G114" s="323">
        <v>29799</v>
      </c>
      <c r="H114" s="323">
        <v>31220</v>
      </c>
      <c r="I114" s="336">
        <f t="shared" si="3"/>
        <v>1421</v>
      </c>
      <c r="M114" s="272">
        <v>3861.21</v>
      </c>
      <c r="N114" s="211">
        <v>9.1999999999999998E-2</v>
      </c>
      <c r="S114" s="211" t="s">
        <v>107</v>
      </c>
      <c r="T114" s="211" t="s">
        <v>1412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1367</v>
      </c>
      <c r="E115" s="334" t="s">
        <v>4</v>
      </c>
      <c r="G115" s="323">
        <v>10843</v>
      </c>
      <c r="H115" s="323">
        <v>10843</v>
      </c>
      <c r="I115" s="336">
        <f t="shared" si="3"/>
        <v>0</v>
      </c>
      <c r="M115" s="337">
        <v>3861.21</v>
      </c>
      <c r="N115" s="334">
        <v>9.1999999999999998E-2</v>
      </c>
      <c r="S115" s="334" t="s">
        <v>107</v>
      </c>
      <c r="T115" s="334" t="s">
        <v>1373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1368</v>
      </c>
      <c r="E116" s="334" t="s">
        <v>4</v>
      </c>
      <c r="G116" s="323">
        <v>15708</v>
      </c>
      <c r="H116" s="323">
        <v>23108</v>
      </c>
      <c r="I116" s="336">
        <f t="shared" si="3"/>
        <v>7400</v>
      </c>
      <c r="M116" s="337">
        <v>3861.21</v>
      </c>
      <c r="N116" s="334">
        <v>9.1999999999999998E-2</v>
      </c>
      <c r="S116" s="334" t="s">
        <v>107</v>
      </c>
      <c r="T116" s="334" t="s">
        <v>1373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1369</v>
      </c>
      <c r="E117" s="334" t="s">
        <v>4</v>
      </c>
      <c r="G117" s="323">
        <v>17042</v>
      </c>
      <c r="H117" s="323">
        <v>25495</v>
      </c>
      <c r="I117" s="336">
        <f t="shared" si="3"/>
        <v>8453</v>
      </c>
      <c r="M117" s="337">
        <v>3861.21</v>
      </c>
      <c r="N117" s="334">
        <v>9.1999999999999998E-2</v>
      </c>
      <c r="S117" s="334" t="s">
        <v>107</v>
      </c>
      <c r="T117" s="334" t="s">
        <v>1373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1370</v>
      </c>
      <c r="E118" s="334" t="s">
        <v>4</v>
      </c>
      <c r="G118" s="323">
        <v>29836</v>
      </c>
      <c r="H118" s="323">
        <v>38325</v>
      </c>
      <c r="I118" s="336">
        <f t="shared" si="3"/>
        <v>8489</v>
      </c>
      <c r="M118" s="337">
        <v>3861.21</v>
      </c>
      <c r="N118" s="334">
        <v>9.1999999999999998E-2</v>
      </c>
      <c r="S118" s="334" t="s">
        <v>107</v>
      </c>
      <c r="T118" s="334" t="s">
        <v>1373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1371</v>
      </c>
      <c r="E119" s="334" t="s">
        <v>4</v>
      </c>
      <c r="G119" s="323">
        <v>27213</v>
      </c>
      <c r="H119" s="323">
        <v>35695</v>
      </c>
      <c r="I119" s="336">
        <f t="shared" si="3"/>
        <v>8482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ht="18.75" customHeight="1" x14ac:dyDescent="0.3">
      <c r="A120" s="211">
        <v>180</v>
      </c>
      <c r="B120" s="186" t="s">
        <v>1491</v>
      </c>
      <c r="C120" s="334" t="s">
        <v>478</v>
      </c>
      <c r="D120" s="335" t="s">
        <v>1097</v>
      </c>
      <c r="E120" s="335" t="s">
        <v>4</v>
      </c>
      <c r="F120" s="334"/>
      <c r="G120" s="323">
        <v>112013</v>
      </c>
      <c r="H120" s="323">
        <v>114513</v>
      </c>
      <c r="I120" s="336">
        <f t="shared" si="3"/>
        <v>2500</v>
      </c>
      <c r="J120" s="266"/>
      <c r="L120" s="287"/>
      <c r="M120" s="337">
        <v>3153.8999408284026</v>
      </c>
      <c r="N120" s="338">
        <v>9.4500000000000001E-2</v>
      </c>
      <c r="O120" s="267"/>
      <c r="P120" s="266"/>
      <c r="Q120" s="266"/>
      <c r="R120" s="267"/>
      <c r="S120" s="211" t="s">
        <v>107</v>
      </c>
      <c r="T120" s="211" t="s">
        <v>1098</v>
      </c>
    </row>
    <row r="121" spans="1:20" ht="18.75" customHeight="1" x14ac:dyDescent="0.3">
      <c r="A121" s="211">
        <v>180</v>
      </c>
      <c r="B121" s="186" t="s">
        <v>1492</v>
      </c>
      <c r="C121" s="334" t="s">
        <v>478</v>
      </c>
      <c r="D121" s="335" t="s">
        <v>1109</v>
      </c>
      <c r="E121" s="335" t="s">
        <v>4</v>
      </c>
      <c r="F121" s="334"/>
      <c r="G121" s="323">
        <v>81893</v>
      </c>
      <c r="H121" s="323">
        <v>85185</v>
      </c>
      <c r="I121" s="336">
        <f t="shared" si="3"/>
        <v>3292</v>
      </c>
      <c r="J121" s="266"/>
      <c r="L121" s="287"/>
      <c r="M121" s="337">
        <v>3153.8999408284026</v>
      </c>
      <c r="N121" s="338">
        <v>9.4500000000000001E-2</v>
      </c>
      <c r="O121" s="267"/>
      <c r="P121" s="266"/>
      <c r="Q121" s="266"/>
      <c r="R121" s="267"/>
      <c r="S121" s="211" t="s">
        <v>107</v>
      </c>
      <c r="T121" s="211" t="s">
        <v>1111</v>
      </c>
    </row>
    <row r="122" spans="1:20" ht="18.75" customHeight="1" x14ac:dyDescent="0.3">
      <c r="A122" s="211">
        <v>180</v>
      </c>
      <c r="B122" s="211">
        <v>1372</v>
      </c>
      <c r="C122" s="334" t="s">
        <v>478</v>
      </c>
      <c r="D122" s="335" t="s">
        <v>1110</v>
      </c>
      <c r="E122" s="335" t="s">
        <v>4</v>
      </c>
      <c r="F122" s="334"/>
      <c r="G122" s="323">
        <v>115556</v>
      </c>
      <c r="H122" s="323">
        <v>116170</v>
      </c>
      <c r="I122" s="336">
        <f t="shared" si="3"/>
        <v>614</v>
      </c>
      <c r="J122" s="266"/>
      <c r="L122" s="287"/>
      <c r="M122" s="337">
        <v>3153.8999408284026</v>
      </c>
      <c r="N122" s="338">
        <v>9.4500000000000001E-2</v>
      </c>
      <c r="O122" s="267"/>
      <c r="P122" s="266"/>
      <c r="Q122" s="266"/>
      <c r="R122" s="267"/>
      <c r="S122" s="211" t="s">
        <v>107</v>
      </c>
      <c r="T122" s="211" t="s">
        <v>1111</v>
      </c>
    </row>
    <row r="123" spans="1:20" s="334" customFormat="1" x14ac:dyDescent="0.3">
      <c r="A123" s="334">
        <v>192</v>
      </c>
      <c r="B123" s="401" t="s">
        <v>242</v>
      </c>
      <c r="C123" s="378" t="s">
        <v>243</v>
      </c>
      <c r="D123" s="379" t="s">
        <v>499</v>
      </c>
      <c r="E123" s="335" t="s">
        <v>4</v>
      </c>
      <c r="G123" s="323">
        <v>395785</v>
      </c>
      <c r="H123" s="323">
        <v>397539</v>
      </c>
      <c r="I123" s="336">
        <f t="shared" si="3"/>
        <v>1754</v>
      </c>
      <c r="J123" s="329"/>
      <c r="L123" s="336"/>
      <c r="M123" s="344">
        <v>2520.4499999999998</v>
      </c>
      <c r="N123" s="338">
        <v>0.1004</v>
      </c>
      <c r="O123" s="330"/>
      <c r="P123" s="329"/>
      <c r="Q123" s="329"/>
      <c r="R123" s="330">
        <v>0</v>
      </c>
      <c r="S123" s="334" t="s">
        <v>107</v>
      </c>
      <c r="T123" s="378" t="s">
        <v>1610</v>
      </c>
    </row>
    <row r="124" spans="1:20" x14ac:dyDescent="0.3">
      <c r="A124" s="211">
        <v>192</v>
      </c>
      <c r="B124" s="225">
        <v>1394</v>
      </c>
      <c r="C124" s="334" t="s">
        <v>243</v>
      </c>
      <c r="D124" s="335" t="s">
        <v>859</v>
      </c>
      <c r="E124" s="335" t="s">
        <v>4</v>
      </c>
      <c r="F124" s="334"/>
      <c r="G124" s="323">
        <v>206790</v>
      </c>
      <c r="H124" s="323">
        <v>207033</v>
      </c>
      <c r="I124" s="336">
        <f t="shared" si="3"/>
        <v>243</v>
      </c>
      <c r="J124" s="266"/>
      <c r="L124" s="287"/>
      <c r="M124" s="344">
        <v>2479.339791255753</v>
      </c>
      <c r="N124" s="338">
        <v>9.8699999999999996E-2</v>
      </c>
      <c r="O124" s="267"/>
      <c r="P124" s="266"/>
      <c r="Q124" s="266"/>
      <c r="R124" s="267"/>
      <c r="S124" s="211" t="s">
        <v>107</v>
      </c>
      <c r="T124" s="211" t="s">
        <v>873</v>
      </c>
    </row>
    <row r="125" spans="1:20" x14ac:dyDescent="0.3">
      <c r="A125" s="211">
        <v>192</v>
      </c>
      <c r="B125" s="225">
        <v>1394</v>
      </c>
      <c r="C125" s="334" t="s">
        <v>243</v>
      </c>
      <c r="D125" s="335" t="s">
        <v>1136</v>
      </c>
      <c r="E125" s="335" t="s">
        <v>4</v>
      </c>
      <c r="F125" s="334"/>
      <c r="G125" s="323">
        <v>107820</v>
      </c>
      <c r="H125" s="323">
        <v>110503</v>
      </c>
      <c r="I125" s="336">
        <f t="shared" si="3"/>
        <v>2683</v>
      </c>
      <c r="J125" s="266"/>
      <c r="L125" s="287"/>
      <c r="M125" s="344">
        <v>3808.2479667981588</v>
      </c>
      <c r="N125" s="338">
        <v>9.4E-2</v>
      </c>
      <c r="O125" s="267"/>
      <c r="P125" s="266"/>
      <c r="Q125" s="266"/>
      <c r="R125" s="267"/>
      <c r="S125" s="211" t="s">
        <v>107</v>
      </c>
      <c r="T125" s="211" t="s">
        <v>1137</v>
      </c>
    </row>
    <row r="126" spans="1:20" x14ac:dyDescent="0.3">
      <c r="A126" s="211">
        <v>192</v>
      </c>
      <c r="B126" s="225">
        <v>1394</v>
      </c>
      <c r="C126" s="334" t="s">
        <v>243</v>
      </c>
      <c r="D126" s="335" t="s">
        <v>1152</v>
      </c>
      <c r="E126" s="335" t="s">
        <v>4</v>
      </c>
      <c r="F126" s="334"/>
      <c r="G126" s="323">
        <v>142087</v>
      </c>
      <c r="H126" s="323">
        <v>145141</v>
      </c>
      <c r="I126" s="336">
        <f t="shared" si="3"/>
        <v>3054</v>
      </c>
      <c r="J126" s="266"/>
      <c r="L126" s="287"/>
      <c r="M126" s="344">
        <v>3505.0431143911437</v>
      </c>
      <c r="N126" s="338">
        <v>9.8000000000000004E-2</v>
      </c>
      <c r="O126" s="267"/>
      <c r="P126" s="266"/>
      <c r="Q126" s="266"/>
      <c r="R126" s="267"/>
      <c r="S126" s="211" t="s">
        <v>107</v>
      </c>
      <c r="T126" s="211" t="s">
        <v>1154</v>
      </c>
    </row>
    <row r="127" spans="1:20" x14ac:dyDescent="0.3">
      <c r="A127" s="211">
        <v>192</v>
      </c>
      <c r="B127" s="225">
        <v>1394</v>
      </c>
      <c r="C127" s="334" t="s">
        <v>243</v>
      </c>
      <c r="D127" s="335" t="s">
        <v>1153</v>
      </c>
      <c r="E127" s="335" t="s">
        <v>4</v>
      </c>
      <c r="F127" s="334"/>
      <c r="G127" s="323">
        <v>111931</v>
      </c>
      <c r="H127" s="323">
        <v>114505</v>
      </c>
      <c r="I127" s="336">
        <f t="shared" si="3"/>
        <v>2574</v>
      </c>
      <c r="J127" s="266"/>
      <c r="L127" s="287"/>
      <c r="M127" s="344">
        <v>3505.0431143911437</v>
      </c>
      <c r="N127" s="338">
        <v>9.8000000000000004E-2</v>
      </c>
      <c r="O127" s="267"/>
      <c r="P127" s="266"/>
      <c r="Q127" s="266"/>
      <c r="R127" s="267"/>
      <c r="S127" s="211" t="s">
        <v>107</v>
      </c>
      <c r="T127" s="211" t="s">
        <v>1155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1586</v>
      </c>
      <c r="E128" s="335" t="s">
        <v>4</v>
      </c>
      <c r="G128" s="323">
        <v>1267</v>
      </c>
      <c r="H128" s="323">
        <v>5453</v>
      </c>
      <c r="I128" s="336">
        <f t="shared" si="3"/>
        <v>4186</v>
      </c>
      <c r="J128" s="329"/>
      <c r="L128" s="336"/>
      <c r="M128" s="344">
        <v>4198.08</v>
      </c>
      <c r="N128" s="338">
        <v>0.105</v>
      </c>
      <c r="O128" s="330"/>
      <c r="P128" s="329"/>
      <c r="Q128" s="329"/>
      <c r="R128" s="330"/>
      <c r="S128" s="334" t="s">
        <v>107</v>
      </c>
      <c r="T128" s="334" t="s">
        <v>1588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1587</v>
      </c>
      <c r="E129" s="335" t="s">
        <v>4</v>
      </c>
      <c r="G129" s="323">
        <v>7</v>
      </c>
      <c r="H129" s="323">
        <v>3284</v>
      </c>
      <c r="I129" s="336">
        <f t="shared" si="3"/>
        <v>3277</v>
      </c>
      <c r="J129" s="329"/>
      <c r="L129" s="336"/>
      <c r="M129" s="344">
        <v>4198.08</v>
      </c>
      <c r="N129" s="338">
        <v>0.105</v>
      </c>
      <c r="O129" s="330"/>
      <c r="P129" s="329"/>
      <c r="Q129" s="329"/>
      <c r="R129" s="330"/>
      <c r="S129" s="334" t="s">
        <v>107</v>
      </c>
      <c r="T129" s="334" t="s">
        <v>1589</v>
      </c>
    </row>
    <row r="130" spans="1:21" x14ac:dyDescent="0.3">
      <c r="A130" s="211">
        <v>242</v>
      </c>
      <c r="B130" s="211" t="s">
        <v>250</v>
      </c>
      <c r="C130" s="334" t="s">
        <v>479</v>
      </c>
      <c r="D130" s="335" t="s">
        <v>421</v>
      </c>
      <c r="E130" s="335" t="s">
        <v>4</v>
      </c>
      <c r="F130" s="334"/>
      <c r="G130" s="323">
        <v>126720</v>
      </c>
      <c r="H130" s="323">
        <v>127846</v>
      </c>
      <c r="I130" s="336">
        <f t="shared" si="3"/>
        <v>1126</v>
      </c>
      <c r="J130" s="266"/>
      <c r="L130" s="287">
        <f>K130-J130</f>
        <v>0</v>
      </c>
      <c r="M130" s="337">
        <v>2071.744626890204</v>
      </c>
      <c r="N130" s="338">
        <v>8.6900000000000005E-2</v>
      </c>
      <c r="O130" s="267">
        <v>12286</v>
      </c>
      <c r="P130" s="266"/>
      <c r="Q130" s="266"/>
      <c r="R130" s="267">
        <v>0</v>
      </c>
      <c r="S130" s="211" t="s">
        <v>107</v>
      </c>
      <c r="T130" s="211" t="s">
        <v>776</v>
      </c>
    </row>
    <row r="131" spans="1:21" x14ac:dyDescent="0.3">
      <c r="A131" s="211">
        <v>248</v>
      </c>
      <c r="B131" s="375" t="s">
        <v>1578</v>
      </c>
      <c r="C131" s="334" t="s">
        <v>481</v>
      </c>
      <c r="D131" s="335" t="s">
        <v>951</v>
      </c>
      <c r="E131" s="335" t="s">
        <v>4</v>
      </c>
      <c r="F131" s="334"/>
      <c r="G131" s="323">
        <v>261418</v>
      </c>
      <c r="H131" s="323">
        <v>263009</v>
      </c>
      <c r="I131" s="336">
        <f t="shared" si="3"/>
        <v>1591</v>
      </c>
      <c r="J131" s="266"/>
      <c r="L131" s="287"/>
      <c r="M131" s="337">
        <v>3661.112000328731</v>
      </c>
      <c r="N131" s="338">
        <v>9.6299999999999997E-2</v>
      </c>
      <c r="O131" s="267"/>
      <c r="P131" s="266"/>
      <c r="Q131" s="266"/>
      <c r="R131" s="267"/>
      <c r="S131" s="211" t="s">
        <v>107</v>
      </c>
      <c r="T131" s="211" t="s">
        <v>952</v>
      </c>
    </row>
    <row r="132" spans="1:21" x14ac:dyDescent="0.3">
      <c r="A132" s="211">
        <v>248</v>
      </c>
      <c r="B132" s="225">
        <v>1447</v>
      </c>
      <c r="C132" s="334" t="s">
        <v>481</v>
      </c>
      <c r="D132" s="335" t="s">
        <v>1179</v>
      </c>
      <c r="E132" s="335" t="s">
        <v>4</v>
      </c>
      <c r="F132" s="334"/>
      <c r="G132" s="323">
        <v>102772</v>
      </c>
      <c r="H132" s="323">
        <v>107350</v>
      </c>
      <c r="I132" s="336">
        <f t="shared" ref="I132:I163" si="4">H132-G132</f>
        <v>4578</v>
      </c>
      <c r="J132" s="266"/>
      <c r="L132" s="287"/>
      <c r="M132" s="337">
        <v>5017.2961654894043</v>
      </c>
      <c r="N132" s="338">
        <v>9.2299999999999993E-2</v>
      </c>
      <c r="O132" s="267"/>
      <c r="P132" s="266"/>
      <c r="Q132" s="266"/>
      <c r="R132" s="267"/>
      <c r="S132" s="211" t="s">
        <v>107</v>
      </c>
      <c r="T132" s="211" t="s">
        <v>1250</v>
      </c>
    </row>
    <row r="133" spans="1:21" x14ac:dyDescent="0.3">
      <c r="A133" s="211">
        <v>248</v>
      </c>
      <c r="B133" s="225">
        <v>1447</v>
      </c>
      <c r="C133" s="334" t="s">
        <v>481</v>
      </c>
      <c r="D133" s="335" t="s">
        <v>1212</v>
      </c>
      <c r="E133" s="335" t="s">
        <v>4</v>
      </c>
      <c r="F133" s="334"/>
      <c r="G133" s="323">
        <v>128518</v>
      </c>
      <c r="H133" s="323">
        <v>134272</v>
      </c>
      <c r="I133" s="336">
        <f t="shared" si="4"/>
        <v>5754</v>
      </c>
      <c r="J133" s="266"/>
      <c r="L133" s="287"/>
      <c r="M133" s="337">
        <v>5017.2961654894043</v>
      </c>
      <c r="N133" s="338">
        <v>9.2299999999999993E-2</v>
      </c>
      <c r="O133" s="267"/>
      <c r="P133" s="266"/>
      <c r="Q133" s="266"/>
      <c r="R133" s="267"/>
      <c r="S133" s="211" t="s">
        <v>107</v>
      </c>
      <c r="T133" s="211" t="s">
        <v>1251</v>
      </c>
    </row>
    <row r="134" spans="1:21" x14ac:dyDescent="0.3">
      <c r="A134" s="211">
        <v>248</v>
      </c>
      <c r="B134" s="225">
        <v>1447</v>
      </c>
      <c r="C134" s="334" t="s">
        <v>481</v>
      </c>
      <c r="D134" s="335" t="s">
        <v>1213</v>
      </c>
      <c r="E134" s="335" t="s">
        <v>4</v>
      </c>
      <c r="F134" s="334"/>
      <c r="G134" s="323">
        <v>139315</v>
      </c>
      <c r="H134" s="323">
        <v>144053</v>
      </c>
      <c r="I134" s="336">
        <f t="shared" si="4"/>
        <v>4738</v>
      </c>
      <c r="J134" s="266"/>
      <c r="L134" s="287"/>
      <c r="M134" s="337">
        <v>5017.2961654894043</v>
      </c>
      <c r="N134" s="338">
        <v>9.2299999999999993E-2</v>
      </c>
      <c r="O134" s="267"/>
      <c r="P134" s="266"/>
      <c r="Q134" s="266"/>
      <c r="R134" s="267"/>
      <c r="S134" s="211" t="s">
        <v>107</v>
      </c>
      <c r="T134" s="211" t="s">
        <v>1252</v>
      </c>
    </row>
    <row r="135" spans="1:21" x14ac:dyDescent="0.3">
      <c r="A135" s="211">
        <v>268</v>
      </c>
      <c r="B135" s="211" t="s">
        <v>281</v>
      </c>
      <c r="C135" s="334" t="s">
        <v>482</v>
      </c>
      <c r="D135" s="335" t="s">
        <v>647</v>
      </c>
      <c r="E135" s="335" t="s">
        <v>4</v>
      </c>
      <c r="F135" s="334"/>
      <c r="G135" s="323">
        <v>200847</v>
      </c>
      <c r="H135" s="323">
        <v>201718</v>
      </c>
      <c r="I135" s="336">
        <f t="shared" si="4"/>
        <v>871</v>
      </c>
      <c r="J135" s="266"/>
      <c r="L135" s="287">
        <f>K135-J135</f>
        <v>0</v>
      </c>
      <c r="M135" s="337">
        <v>2210.2970332018408</v>
      </c>
      <c r="N135" s="338">
        <v>0.1028</v>
      </c>
      <c r="O135" s="267">
        <v>0</v>
      </c>
      <c r="P135" s="266"/>
      <c r="Q135" s="266"/>
      <c r="R135" s="267">
        <v>0</v>
      </c>
      <c r="S135" s="211" t="s">
        <v>107</v>
      </c>
      <c r="T135" s="211" t="s">
        <v>645</v>
      </c>
    </row>
    <row r="136" spans="1:21" x14ac:dyDescent="0.3">
      <c r="A136" s="211">
        <v>268</v>
      </c>
      <c r="B136" s="211" t="s">
        <v>281</v>
      </c>
      <c r="C136" s="334" t="s">
        <v>482</v>
      </c>
      <c r="D136" s="335" t="s">
        <v>654</v>
      </c>
      <c r="E136" s="335" t="s">
        <v>4</v>
      </c>
      <c r="F136" s="334"/>
      <c r="G136" s="323">
        <v>184601</v>
      </c>
      <c r="H136" s="323">
        <v>186452</v>
      </c>
      <c r="I136" s="336">
        <f t="shared" si="4"/>
        <v>1851</v>
      </c>
      <c r="J136" s="266"/>
      <c r="L136" s="287"/>
      <c r="M136" s="337">
        <v>2210.2970332018408</v>
      </c>
      <c r="N136" s="338">
        <v>0.1028</v>
      </c>
      <c r="O136" s="267">
        <v>0</v>
      </c>
      <c r="P136" s="266"/>
      <c r="Q136" s="266"/>
      <c r="R136" s="267"/>
      <c r="S136" s="211" t="s">
        <v>107</v>
      </c>
      <c r="T136" s="211" t="s">
        <v>653</v>
      </c>
    </row>
    <row r="137" spans="1:21" x14ac:dyDescent="0.3">
      <c r="A137" s="211">
        <v>278</v>
      </c>
      <c r="B137" s="211" t="s">
        <v>371</v>
      </c>
      <c r="C137" s="334" t="s">
        <v>388</v>
      </c>
      <c r="D137" s="335" t="s">
        <v>666</v>
      </c>
      <c r="E137" s="335" t="s">
        <v>4</v>
      </c>
      <c r="F137" s="334"/>
      <c r="G137" s="323">
        <v>205584</v>
      </c>
      <c r="H137" s="323">
        <v>206758</v>
      </c>
      <c r="I137" s="336">
        <f t="shared" si="4"/>
        <v>1174</v>
      </c>
      <c r="J137" s="266"/>
      <c r="L137" s="287"/>
      <c r="M137" s="337">
        <v>1644.5738823142669</v>
      </c>
      <c r="N137" s="338">
        <v>9.8199999999999996E-2</v>
      </c>
      <c r="O137" s="267"/>
      <c r="P137" s="266"/>
      <c r="Q137" s="266"/>
      <c r="R137" s="267"/>
      <c r="S137" s="211" t="s">
        <v>107</v>
      </c>
      <c r="T137" s="211" t="s">
        <v>728</v>
      </c>
      <c r="U137" s="211" t="s">
        <v>752</v>
      </c>
    </row>
    <row r="138" spans="1:21" x14ac:dyDescent="0.3">
      <c r="A138" s="211">
        <v>278</v>
      </c>
      <c r="B138" s="211" t="s">
        <v>371</v>
      </c>
      <c r="C138" s="334" t="s">
        <v>388</v>
      </c>
      <c r="D138" s="335" t="s">
        <v>689</v>
      </c>
      <c r="E138" s="335" t="s">
        <v>4</v>
      </c>
      <c r="F138" s="334"/>
      <c r="G138" s="323">
        <v>246874</v>
      </c>
      <c r="H138" s="323">
        <v>251432</v>
      </c>
      <c r="I138" s="336">
        <f t="shared" si="4"/>
        <v>4558</v>
      </c>
      <c r="J138" s="266"/>
      <c r="L138" s="287"/>
      <c r="M138" s="337">
        <v>1644.5738823142669</v>
      </c>
      <c r="N138" s="338">
        <v>9.8199999999999996E-2</v>
      </c>
      <c r="O138" s="267"/>
      <c r="P138" s="266"/>
      <c r="Q138" s="266"/>
      <c r="R138" s="267"/>
      <c r="S138" s="211" t="s">
        <v>107</v>
      </c>
      <c r="T138" s="430" t="s">
        <v>688</v>
      </c>
      <c r="U138" s="211">
        <v>84</v>
      </c>
    </row>
    <row r="139" spans="1:21" x14ac:dyDescent="0.3">
      <c r="A139" s="211">
        <v>278</v>
      </c>
      <c r="B139" s="211" t="s">
        <v>371</v>
      </c>
      <c r="C139" s="334" t="s">
        <v>388</v>
      </c>
      <c r="D139" s="335" t="s">
        <v>690</v>
      </c>
      <c r="E139" s="335" t="s">
        <v>4</v>
      </c>
      <c r="F139" s="334"/>
      <c r="G139" s="323">
        <v>204729</v>
      </c>
      <c r="H139" s="323">
        <v>208396</v>
      </c>
      <c r="I139" s="336">
        <f t="shared" si="4"/>
        <v>3667</v>
      </c>
      <c r="J139" s="266"/>
      <c r="L139" s="287"/>
      <c r="M139" s="337">
        <v>1644.5738823142669</v>
      </c>
      <c r="N139" s="338">
        <v>9.8199999999999996E-2</v>
      </c>
      <c r="O139" s="267"/>
      <c r="P139" s="266"/>
      <c r="Q139" s="266"/>
      <c r="R139" s="267"/>
      <c r="S139" s="211" t="s">
        <v>107</v>
      </c>
      <c r="T139" s="211" t="s">
        <v>728</v>
      </c>
      <c r="U139" s="211" t="s">
        <v>752</v>
      </c>
    </row>
    <row r="140" spans="1:21" x14ac:dyDescent="0.3">
      <c r="A140" s="211">
        <v>278</v>
      </c>
      <c r="B140" s="211" t="s">
        <v>371</v>
      </c>
      <c r="C140" s="334" t="s">
        <v>388</v>
      </c>
      <c r="D140" s="335" t="s">
        <v>681</v>
      </c>
      <c r="E140" s="335" t="s">
        <v>4</v>
      </c>
      <c r="F140" s="334"/>
      <c r="G140" s="323">
        <v>227894</v>
      </c>
      <c r="H140" s="323">
        <v>232243</v>
      </c>
      <c r="I140" s="336">
        <f t="shared" si="4"/>
        <v>4349</v>
      </c>
      <c r="J140" s="266"/>
      <c r="L140" s="287"/>
      <c r="M140" s="337">
        <v>1644.5738823142669</v>
      </c>
      <c r="N140" s="338">
        <v>9.8199999999999996E-2</v>
      </c>
      <c r="O140" s="267"/>
      <c r="P140" s="266"/>
      <c r="Q140" s="266"/>
      <c r="R140" s="267"/>
      <c r="S140" s="211" t="s">
        <v>107</v>
      </c>
      <c r="T140" s="211" t="s">
        <v>728</v>
      </c>
      <c r="U140" s="211" t="s">
        <v>752</v>
      </c>
    </row>
    <row r="141" spans="1:21" x14ac:dyDescent="0.3">
      <c r="A141" s="211">
        <v>278</v>
      </c>
      <c r="B141" s="211" t="s">
        <v>371</v>
      </c>
      <c r="C141" s="334" t="s">
        <v>388</v>
      </c>
      <c r="D141" s="335" t="s">
        <v>692</v>
      </c>
      <c r="E141" s="335" t="s">
        <v>4</v>
      </c>
      <c r="F141" s="334"/>
      <c r="G141" s="323">
        <v>223939</v>
      </c>
      <c r="H141" s="323">
        <v>226500</v>
      </c>
      <c r="I141" s="336">
        <f t="shared" si="4"/>
        <v>2561</v>
      </c>
      <c r="J141" s="266"/>
      <c r="L141" s="287"/>
      <c r="M141" s="337">
        <v>1644.5738823142669</v>
      </c>
      <c r="N141" s="338">
        <v>9.8199999999999996E-2</v>
      </c>
      <c r="O141" s="267"/>
      <c r="P141" s="266"/>
      <c r="Q141" s="266"/>
      <c r="R141" s="267"/>
      <c r="S141" s="211" t="s">
        <v>107</v>
      </c>
      <c r="T141" s="211" t="s">
        <v>728</v>
      </c>
      <c r="U141" s="211" t="s">
        <v>752</v>
      </c>
    </row>
    <row r="142" spans="1:21" x14ac:dyDescent="0.3">
      <c r="A142" s="211">
        <v>278</v>
      </c>
      <c r="B142" s="211" t="s">
        <v>371</v>
      </c>
      <c r="C142" s="334" t="s">
        <v>388</v>
      </c>
      <c r="D142" s="335" t="s">
        <v>695</v>
      </c>
      <c r="E142" s="335" t="s">
        <v>4</v>
      </c>
      <c r="F142" s="334"/>
      <c r="G142" s="323">
        <v>209596</v>
      </c>
      <c r="H142" s="323">
        <v>213354</v>
      </c>
      <c r="I142" s="336">
        <f t="shared" si="4"/>
        <v>3758</v>
      </c>
      <c r="J142" s="266"/>
      <c r="L142" s="287"/>
      <c r="M142" s="337">
        <v>1644.5738823142669</v>
      </c>
      <c r="N142" s="338">
        <v>9.8199999999999996E-2</v>
      </c>
      <c r="O142" s="267"/>
      <c r="P142" s="266"/>
      <c r="Q142" s="266"/>
      <c r="R142" s="267"/>
      <c r="S142" s="211" t="s">
        <v>107</v>
      </c>
      <c r="T142" s="430" t="s">
        <v>696</v>
      </c>
      <c r="U142" s="211">
        <v>84</v>
      </c>
    </row>
    <row r="143" spans="1:21" x14ac:dyDescent="0.3">
      <c r="A143" s="211">
        <v>278</v>
      </c>
      <c r="B143" s="211" t="s">
        <v>371</v>
      </c>
      <c r="C143" s="334" t="s">
        <v>388</v>
      </c>
      <c r="D143" s="335" t="s">
        <v>703</v>
      </c>
      <c r="E143" s="335" t="s">
        <v>4</v>
      </c>
      <c r="F143" s="334"/>
      <c r="G143" s="323">
        <v>184992</v>
      </c>
      <c r="H143" s="323">
        <v>187279</v>
      </c>
      <c r="I143" s="336">
        <f t="shared" si="4"/>
        <v>2287</v>
      </c>
      <c r="J143" s="266"/>
      <c r="L143" s="287"/>
      <c r="M143" s="337">
        <v>1644.5738823142669</v>
      </c>
      <c r="N143" s="338">
        <v>9.8199999999999996E-2</v>
      </c>
      <c r="O143" s="267"/>
      <c r="P143" s="266"/>
      <c r="Q143" s="266"/>
      <c r="R143" s="267"/>
      <c r="S143" s="211" t="s">
        <v>107</v>
      </c>
      <c r="T143" s="430" t="s">
        <v>705</v>
      </c>
      <c r="U143" s="211">
        <v>84</v>
      </c>
    </row>
    <row r="144" spans="1:21" x14ac:dyDescent="0.3">
      <c r="A144" s="211">
        <v>278</v>
      </c>
      <c r="B144" s="211" t="s">
        <v>371</v>
      </c>
      <c r="C144" s="334" t="s">
        <v>388</v>
      </c>
      <c r="D144" s="335" t="s">
        <v>974</v>
      </c>
      <c r="E144" s="335" t="s">
        <v>4</v>
      </c>
      <c r="F144" s="334"/>
      <c r="G144" s="323">
        <v>106908</v>
      </c>
      <c r="H144" s="323">
        <v>112654</v>
      </c>
      <c r="I144" s="336">
        <f t="shared" si="4"/>
        <v>5746</v>
      </c>
      <c r="J144" s="266"/>
      <c r="L144" s="287"/>
      <c r="M144" s="337">
        <v>1628.522184418146</v>
      </c>
      <c r="N144" s="338">
        <v>9.6699999999999994E-2</v>
      </c>
      <c r="O144" s="267"/>
      <c r="P144" s="266"/>
      <c r="Q144" s="266"/>
      <c r="R144" s="267"/>
      <c r="S144" s="211" t="s">
        <v>107</v>
      </c>
      <c r="T144" s="211" t="s">
        <v>976</v>
      </c>
    </row>
    <row r="145" spans="1:22" x14ac:dyDescent="0.3">
      <c r="A145" s="211">
        <v>278</v>
      </c>
      <c r="B145" s="211" t="s">
        <v>371</v>
      </c>
      <c r="C145" s="334" t="s">
        <v>388</v>
      </c>
      <c r="D145" s="335" t="s">
        <v>975</v>
      </c>
      <c r="E145" s="335" t="s">
        <v>4</v>
      </c>
      <c r="F145" s="334"/>
      <c r="G145" s="323">
        <v>155140</v>
      </c>
      <c r="H145" s="323">
        <v>157230</v>
      </c>
      <c r="I145" s="336">
        <f t="shared" si="4"/>
        <v>2090</v>
      </c>
      <c r="J145" s="266"/>
      <c r="L145" s="287"/>
      <c r="M145" s="337">
        <v>1628.522184418146</v>
      </c>
      <c r="N145" s="338">
        <v>9.6699999999999994E-2</v>
      </c>
      <c r="O145" s="267"/>
      <c r="P145" s="266"/>
      <c r="Q145" s="266"/>
      <c r="R145" s="267"/>
      <c r="S145" s="211" t="s">
        <v>107</v>
      </c>
      <c r="T145" s="211" t="s">
        <v>976</v>
      </c>
    </row>
    <row r="146" spans="1:22" x14ac:dyDescent="0.3">
      <c r="A146" s="211">
        <v>278</v>
      </c>
      <c r="B146" s="211" t="s">
        <v>371</v>
      </c>
      <c r="C146" s="334" t="s">
        <v>388</v>
      </c>
      <c r="D146" s="335" t="s">
        <v>998</v>
      </c>
      <c r="E146" s="335" t="s">
        <v>4</v>
      </c>
      <c r="F146" s="334"/>
      <c r="G146" s="323">
        <v>127060</v>
      </c>
      <c r="H146" s="323">
        <v>130540</v>
      </c>
      <c r="I146" s="336">
        <f t="shared" si="4"/>
        <v>3480</v>
      </c>
      <c r="J146" s="266"/>
      <c r="L146" s="287"/>
      <c r="M146" s="337">
        <v>1628.522184418146</v>
      </c>
      <c r="N146" s="338">
        <v>9.6699999999999994E-2</v>
      </c>
      <c r="O146" s="267"/>
      <c r="P146" s="266"/>
      <c r="Q146" s="266"/>
      <c r="R146" s="267"/>
      <c r="S146" s="211" t="s">
        <v>107</v>
      </c>
      <c r="T146" s="211" t="s">
        <v>999</v>
      </c>
    </row>
    <row r="147" spans="1:22" x14ac:dyDescent="0.3">
      <c r="A147" s="211">
        <v>278</v>
      </c>
      <c r="B147" s="211" t="s">
        <v>371</v>
      </c>
      <c r="C147" s="334" t="s">
        <v>388</v>
      </c>
      <c r="D147" s="335" t="s">
        <v>1019</v>
      </c>
      <c r="E147" s="335" t="s">
        <v>4</v>
      </c>
      <c r="F147" s="334"/>
      <c r="G147" s="323">
        <v>121864</v>
      </c>
      <c r="H147" s="323">
        <v>126268</v>
      </c>
      <c r="I147" s="336">
        <f t="shared" si="4"/>
        <v>4404</v>
      </c>
      <c r="J147" s="266"/>
      <c r="L147" s="287"/>
      <c r="M147" s="337">
        <v>1628.522184418146</v>
      </c>
      <c r="N147" s="338">
        <v>9.6699999999999994E-2</v>
      </c>
      <c r="O147" s="267"/>
      <c r="P147" s="266"/>
      <c r="Q147" s="266"/>
      <c r="R147" s="267"/>
      <c r="S147" s="211" t="s">
        <v>107</v>
      </c>
      <c r="T147" s="211" t="s">
        <v>1018</v>
      </c>
    </row>
    <row r="148" spans="1:22" x14ac:dyDescent="0.3">
      <c r="A148" s="211">
        <v>278</v>
      </c>
      <c r="B148" s="211" t="s">
        <v>371</v>
      </c>
      <c r="C148" s="334" t="s">
        <v>388</v>
      </c>
      <c r="D148" s="335" t="s">
        <v>1056</v>
      </c>
      <c r="E148" s="335" t="s">
        <v>4</v>
      </c>
      <c r="F148" s="334"/>
      <c r="G148" s="323">
        <v>106041</v>
      </c>
      <c r="H148" s="323">
        <v>109854</v>
      </c>
      <c r="I148" s="336">
        <f t="shared" si="4"/>
        <v>3813</v>
      </c>
      <c r="J148" s="266"/>
      <c r="L148" s="287"/>
      <c r="M148" s="337">
        <v>1628.522184418146</v>
      </c>
      <c r="N148" s="338">
        <v>9.6699999999999994E-2</v>
      </c>
      <c r="O148" s="267"/>
      <c r="P148" s="266"/>
      <c r="Q148" s="266"/>
      <c r="R148" s="267"/>
      <c r="S148" s="211" t="s">
        <v>107</v>
      </c>
      <c r="T148" s="211" t="s">
        <v>1057</v>
      </c>
    </row>
    <row r="149" spans="1:22" x14ac:dyDescent="0.3">
      <c r="A149" s="211">
        <v>278</v>
      </c>
      <c r="B149" s="211" t="s">
        <v>371</v>
      </c>
      <c r="C149" s="334" t="s">
        <v>388</v>
      </c>
      <c r="D149" s="335" t="s">
        <v>1024</v>
      </c>
      <c r="E149" s="335" t="s">
        <v>4</v>
      </c>
      <c r="F149" s="334"/>
      <c r="G149" s="323">
        <v>160807</v>
      </c>
      <c r="H149" s="323">
        <v>162425</v>
      </c>
      <c r="I149" s="336">
        <f t="shared" si="4"/>
        <v>1618</v>
      </c>
      <c r="J149" s="266"/>
      <c r="L149" s="287"/>
      <c r="M149" s="337">
        <v>1628.522184418146</v>
      </c>
      <c r="N149" s="338">
        <v>9.6699999999999994E-2</v>
      </c>
      <c r="O149" s="267"/>
      <c r="P149" s="266"/>
      <c r="Q149" s="266"/>
      <c r="R149" s="267"/>
      <c r="S149" s="211" t="s">
        <v>107</v>
      </c>
      <c r="T149" s="211" t="s">
        <v>1025</v>
      </c>
    </row>
    <row r="150" spans="1:22" x14ac:dyDescent="0.3">
      <c r="A150" s="211">
        <v>278</v>
      </c>
      <c r="B150" s="211" t="s">
        <v>371</v>
      </c>
      <c r="C150" s="334" t="s">
        <v>388</v>
      </c>
      <c r="D150" s="335" t="s">
        <v>1270</v>
      </c>
      <c r="E150" s="335" t="s">
        <v>4</v>
      </c>
      <c r="F150" s="334"/>
      <c r="G150" s="323">
        <v>54774</v>
      </c>
      <c r="H150" s="323">
        <v>58287</v>
      </c>
      <c r="I150" s="336">
        <f t="shared" si="4"/>
        <v>3513</v>
      </c>
      <c r="J150" s="266"/>
      <c r="L150" s="287"/>
      <c r="M150" s="337">
        <v>2337.9229734275141</v>
      </c>
      <c r="N150" s="338">
        <v>9.1300000000000006E-2</v>
      </c>
      <c r="O150" s="267"/>
      <c r="P150" s="266"/>
      <c r="Q150" s="266"/>
      <c r="R150" s="267"/>
      <c r="S150" s="211" t="s">
        <v>107</v>
      </c>
      <c r="T150" s="211" t="s">
        <v>1301</v>
      </c>
    </row>
    <row r="151" spans="1:22" x14ac:dyDescent="0.3">
      <c r="A151" s="211">
        <v>278</v>
      </c>
      <c r="B151" s="211" t="s">
        <v>371</v>
      </c>
      <c r="C151" s="334" t="s">
        <v>388</v>
      </c>
      <c r="D151" s="335" t="s">
        <v>1271</v>
      </c>
      <c r="E151" s="335" t="s">
        <v>4</v>
      </c>
      <c r="F151" s="334"/>
      <c r="G151" s="323">
        <v>36191</v>
      </c>
      <c r="H151" s="323">
        <v>38947</v>
      </c>
      <c r="I151" s="336">
        <f t="shared" si="4"/>
        <v>2756</v>
      </c>
      <c r="J151" s="266"/>
      <c r="L151" s="287"/>
      <c r="M151" s="337">
        <v>2337.9229734275141</v>
      </c>
      <c r="N151" s="338">
        <v>9.1300000000000006E-2</v>
      </c>
      <c r="O151" s="267"/>
      <c r="P151" s="266"/>
      <c r="Q151" s="266"/>
      <c r="R151" s="267"/>
      <c r="S151" s="211" t="s">
        <v>107</v>
      </c>
      <c r="T151" s="211" t="s">
        <v>1272</v>
      </c>
    </row>
    <row r="152" spans="1:22" s="334" customFormat="1" x14ac:dyDescent="0.3">
      <c r="A152" s="334">
        <v>278</v>
      </c>
      <c r="B152" s="334">
        <v>1471</v>
      </c>
      <c r="C152" s="334" t="s">
        <v>388</v>
      </c>
      <c r="D152" s="335" t="s">
        <v>1623</v>
      </c>
      <c r="E152" s="335" t="s">
        <v>4</v>
      </c>
      <c r="G152" s="323">
        <v>10</v>
      </c>
      <c r="H152" s="323">
        <v>10</v>
      </c>
      <c r="I152" s="336">
        <f t="shared" si="4"/>
        <v>0</v>
      </c>
      <c r="J152" s="329"/>
      <c r="L152" s="336"/>
      <c r="M152" s="337">
        <v>1777.26</v>
      </c>
      <c r="N152" s="338">
        <v>9.7000000000000003E-2</v>
      </c>
      <c r="O152" s="330"/>
      <c r="P152" s="329"/>
      <c r="Q152" s="329"/>
      <c r="R152" s="330"/>
      <c r="S152" s="334" t="s">
        <v>107</v>
      </c>
      <c r="T152" s="334" t="s">
        <v>1624</v>
      </c>
    </row>
    <row r="153" spans="1:22" x14ac:dyDescent="0.3">
      <c r="A153" s="211">
        <v>295</v>
      </c>
      <c r="B153" s="211" t="s">
        <v>367</v>
      </c>
      <c r="C153" s="334" t="s">
        <v>383</v>
      </c>
      <c r="D153" s="335" t="s">
        <v>422</v>
      </c>
      <c r="E153" s="335" t="s">
        <v>4</v>
      </c>
      <c r="F153" s="334"/>
      <c r="G153" s="323">
        <v>213600</v>
      </c>
      <c r="H153" s="323">
        <v>213600</v>
      </c>
      <c r="I153" s="336">
        <f t="shared" si="4"/>
        <v>0</v>
      </c>
      <c r="J153" s="266"/>
      <c r="L153" s="287">
        <f>K153-J153</f>
        <v>0</v>
      </c>
      <c r="M153" s="337">
        <v>1586.0638313609468</v>
      </c>
      <c r="N153" s="338">
        <v>9.8400000000000001E-2</v>
      </c>
      <c r="O153" s="267">
        <v>23595</v>
      </c>
      <c r="P153" s="266"/>
      <c r="Q153" s="266"/>
      <c r="R153" s="267">
        <v>0</v>
      </c>
      <c r="S153" s="211" t="s">
        <v>107</v>
      </c>
    </row>
    <row r="154" spans="1:22" x14ac:dyDescent="0.3">
      <c r="A154" s="211">
        <v>295</v>
      </c>
      <c r="B154" s="225">
        <v>1501</v>
      </c>
      <c r="C154" s="334" t="s">
        <v>383</v>
      </c>
      <c r="D154" s="335" t="s">
        <v>1058</v>
      </c>
      <c r="E154" s="335" t="s">
        <v>4</v>
      </c>
      <c r="F154" s="334"/>
      <c r="G154" s="323">
        <v>60453</v>
      </c>
      <c r="H154" s="323">
        <v>62780</v>
      </c>
      <c r="I154" s="336">
        <f t="shared" si="4"/>
        <v>2327</v>
      </c>
      <c r="J154" s="266"/>
      <c r="L154" s="287"/>
      <c r="M154" s="337">
        <v>1964.3018934911242</v>
      </c>
      <c r="N154" s="338">
        <v>0.1022</v>
      </c>
      <c r="O154" s="267"/>
      <c r="P154" s="266"/>
      <c r="Q154" s="266"/>
      <c r="R154" s="267"/>
      <c r="S154" s="211" t="s">
        <v>107</v>
      </c>
      <c r="T154" s="211" t="s">
        <v>1059</v>
      </c>
    </row>
    <row r="155" spans="1:22" s="334" customFormat="1" x14ac:dyDescent="0.3">
      <c r="A155" s="334">
        <v>295</v>
      </c>
      <c r="B155" s="343">
        <v>1501</v>
      </c>
      <c r="C155" s="334" t="s">
        <v>383</v>
      </c>
      <c r="D155" s="335" t="s">
        <v>1559</v>
      </c>
      <c r="E155" s="335" t="s">
        <v>4</v>
      </c>
      <c r="G155" s="323">
        <v>1360</v>
      </c>
      <c r="H155" s="323">
        <v>1530</v>
      </c>
      <c r="I155" s="336">
        <f t="shared" si="4"/>
        <v>170</v>
      </c>
      <c r="J155" s="329"/>
      <c r="L155" s="336"/>
      <c r="M155" s="337">
        <v>2307.3200000000002</v>
      </c>
      <c r="N155" s="338">
        <v>0.105</v>
      </c>
      <c r="O155" s="330"/>
      <c r="P155" s="329"/>
      <c r="Q155" s="329"/>
      <c r="R155" s="330"/>
      <c r="S155" s="334" t="s">
        <v>107</v>
      </c>
      <c r="T155" s="334" t="s">
        <v>1560</v>
      </c>
    </row>
    <row r="156" spans="1:22" x14ac:dyDescent="0.3">
      <c r="A156" s="211">
        <v>301</v>
      </c>
      <c r="B156" s="225">
        <v>1514</v>
      </c>
      <c r="C156" s="334" t="s">
        <v>675</v>
      </c>
      <c r="D156" s="335" t="s">
        <v>1326</v>
      </c>
      <c r="E156" s="335" t="s">
        <v>4</v>
      </c>
      <c r="F156" s="334"/>
      <c r="G156" s="323">
        <v>24515</v>
      </c>
      <c r="H156" s="323">
        <v>26043</v>
      </c>
      <c r="I156" s="336">
        <f t="shared" si="4"/>
        <v>1528</v>
      </c>
      <c r="J156" s="266"/>
      <c r="L156" s="287"/>
      <c r="M156" s="337">
        <v>3883.9219979473141</v>
      </c>
      <c r="N156" s="338">
        <v>0.1242</v>
      </c>
      <c r="O156" s="267"/>
      <c r="P156" s="266"/>
      <c r="Q156" s="266"/>
      <c r="R156" s="267"/>
      <c r="S156" s="211" t="s">
        <v>107</v>
      </c>
      <c r="T156" s="211" t="s">
        <v>1327</v>
      </c>
    </row>
    <row r="157" spans="1:22" s="334" customFormat="1" x14ac:dyDescent="0.3">
      <c r="A157" s="334">
        <v>301</v>
      </c>
      <c r="B157" s="343">
        <v>1514</v>
      </c>
      <c r="C157" s="334" t="s">
        <v>675</v>
      </c>
      <c r="D157" s="335" t="s">
        <v>1555</v>
      </c>
      <c r="E157" s="335" t="s">
        <v>4</v>
      </c>
      <c r="G157" s="323">
        <v>5462</v>
      </c>
      <c r="H157" s="323">
        <v>6954</v>
      </c>
      <c r="I157" s="336">
        <f t="shared" si="4"/>
        <v>1492</v>
      </c>
      <c r="J157" s="329"/>
      <c r="L157" s="336"/>
      <c r="M157" s="337">
        <v>3756.96</v>
      </c>
      <c r="N157" s="338">
        <v>0.12</v>
      </c>
      <c r="O157" s="330"/>
      <c r="P157" s="329"/>
      <c r="Q157" s="329"/>
      <c r="R157" s="330"/>
      <c r="S157" s="334" t="s">
        <v>107</v>
      </c>
      <c r="T157" s="334" t="s">
        <v>1561</v>
      </c>
    </row>
    <row r="158" spans="1:22" x14ac:dyDescent="0.3">
      <c r="A158" s="211">
        <v>311</v>
      </c>
      <c r="B158" s="225">
        <v>1520</v>
      </c>
      <c r="C158" s="334" t="s">
        <v>484</v>
      </c>
      <c r="D158" s="335" t="s">
        <v>1232</v>
      </c>
      <c r="E158" s="335" t="s">
        <v>4</v>
      </c>
      <c r="F158" s="334"/>
      <c r="G158" s="323">
        <v>92685</v>
      </c>
      <c r="H158" s="323">
        <v>97474</v>
      </c>
      <c r="I158" s="336">
        <f t="shared" si="4"/>
        <v>4789</v>
      </c>
      <c r="J158" s="266"/>
      <c r="L158" s="287"/>
      <c r="M158" s="337">
        <v>4852.7040026908844</v>
      </c>
      <c r="N158" s="338">
        <v>9.1300000000000006E-2</v>
      </c>
      <c r="O158" s="267"/>
      <c r="P158" s="266"/>
      <c r="Q158" s="266"/>
      <c r="R158" s="267"/>
      <c r="S158" s="211" t="s">
        <v>299</v>
      </c>
      <c r="T158" s="211" t="s">
        <v>1413</v>
      </c>
      <c r="V158" s="211" t="s">
        <v>1233</v>
      </c>
    </row>
    <row r="159" spans="1:22" x14ac:dyDescent="0.3">
      <c r="A159" s="211">
        <v>311</v>
      </c>
      <c r="B159" s="225">
        <v>1520</v>
      </c>
      <c r="C159" s="334" t="s">
        <v>484</v>
      </c>
      <c r="D159" s="335" t="s">
        <v>1200</v>
      </c>
      <c r="E159" s="335" t="s">
        <v>4</v>
      </c>
      <c r="F159" s="334"/>
      <c r="G159" s="323">
        <v>151630</v>
      </c>
      <c r="H159" s="323">
        <v>154094</v>
      </c>
      <c r="I159" s="336">
        <f t="shared" si="4"/>
        <v>2464</v>
      </c>
      <c r="J159" s="266"/>
      <c r="L159" s="287"/>
      <c r="M159" s="337">
        <v>5680.8205516313483</v>
      </c>
      <c r="N159" s="338">
        <v>9.1300000000000006E-2</v>
      </c>
      <c r="O159" s="267"/>
      <c r="P159" s="266"/>
      <c r="Q159" s="266"/>
      <c r="R159" s="267"/>
      <c r="S159" s="211" t="s">
        <v>299</v>
      </c>
      <c r="T159" s="211" t="s">
        <v>1413</v>
      </c>
      <c r="V159" s="211" t="s">
        <v>1218</v>
      </c>
    </row>
    <row r="160" spans="1:22" x14ac:dyDescent="0.3">
      <c r="A160" s="211">
        <v>311</v>
      </c>
      <c r="B160" s="225">
        <v>1520</v>
      </c>
      <c r="C160" s="334" t="s">
        <v>484</v>
      </c>
      <c r="D160" s="335" t="s">
        <v>1201</v>
      </c>
      <c r="E160" s="335" t="s">
        <v>4</v>
      </c>
      <c r="F160" s="334"/>
      <c r="G160" s="323">
        <v>160499</v>
      </c>
      <c r="H160" s="323">
        <v>164643</v>
      </c>
      <c r="I160" s="336">
        <f t="shared" si="4"/>
        <v>4144</v>
      </c>
      <c r="J160" s="266"/>
      <c r="L160" s="287"/>
      <c r="M160" s="337">
        <v>5009.882105617221</v>
      </c>
      <c r="N160" s="338">
        <v>9.1300000000000006E-2</v>
      </c>
      <c r="O160" s="267"/>
      <c r="P160" s="266"/>
      <c r="Q160" s="266"/>
      <c r="R160" s="267"/>
      <c r="S160" s="211" t="s">
        <v>299</v>
      </c>
      <c r="T160" s="211" t="s">
        <v>1413</v>
      </c>
      <c r="V160" s="211" t="s">
        <v>1208</v>
      </c>
    </row>
    <row r="161" spans="1:22" x14ac:dyDescent="0.3">
      <c r="A161" s="211">
        <v>311</v>
      </c>
      <c r="B161" s="225">
        <v>1520</v>
      </c>
      <c r="C161" s="334" t="s">
        <v>484</v>
      </c>
      <c r="D161" s="335" t="s">
        <v>1202</v>
      </c>
      <c r="E161" s="335" t="s">
        <v>4</v>
      </c>
      <c r="F161" s="334"/>
      <c r="G161" s="323">
        <v>151707</v>
      </c>
      <c r="H161" s="323">
        <v>158113</v>
      </c>
      <c r="I161" s="336">
        <f t="shared" si="4"/>
        <v>6406</v>
      </c>
      <c r="J161" s="266"/>
      <c r="L161" s="287"/>
      <c r="M161" s="337">
        <v>5009.882105617221</v>
      </c>
      <c r="N161" s="338">
        <v>9.1300000000000006E-2</v>
      </c>
      <c r="O161" s="267"/>
      <c r="P161" s="266"/>
      <c r="Q161" s="266"/>
      <c r="R161" s="267"/>
      <c r="S161" s="211" t="s">
        <v>299</v>
      </c>
      <c r="T161" s="211" t="s">
        <v>1413</v>
      </c>
      <c r="V161" s="211" t="s">
        <v>1203</v>
      </c>
    </row>
    <row r="162" spans="1:22" s="334" customFormat="1" x14ac:dyDescent="0.3">
      <c r="A162" s="334">
        <v>319</v>
      </c>
      <c r="B162" s="334">
        <v>1577</v>
      </c>
      <c r="C162" s="334" t="s">
        <v>448</v>
      </c>
      <c r="D162" s="335" t="s">
        <v>1590</v>
      </c>
      <c r="E162" s="335" t="s">
        <v>4</v>
      </c>
      <c r="G162" s="323">
        <v>11</v>
      </c>
      <c r="H162" s="323">
        <v>2529</v>
      </c>
      <c r="I162" s="336">
        <f t="shared" si="4"/>
        <v>2518</v>
      </c>
      <c r="J162" s="329"/>
      <c r="L162" s="336"/>
      <c r="M162" s="337">
        <v>2013.49</v>
      </c>
      <c r="N162" s="346">
        <v>0.95</v>
      </c>
      <c r="O162" s="339"/>
      <c r="P162" s="329"/>
      <c r="Q162" s="329"/>
      <c r="R162" s="339"/>
      <c r="S162" s="334" t="s">
        <v>107</v>
      </c>
      <c r="T162" s="334" t="s">
        <v>1591</v>
      </c>
    </row>
    <row r="163" spans="1:22" x14ac:dyDescent="0.3">
      <c r="A163" s="211">
        <v>325</v>
      </c>
      <c r="B163" s="225">
        <v>1604</v>
      </c>
      <c r="C163" s="334" t="s">
        <v>534</v>
      </c>
      <c r="D163" s="334" t="s">
        <v>535</v>
      </c>
      <c r="E163" s="334" t="s">
        <v>4</v>
      </c>
      <c r="F163" s="334"/>
      <c r="G163" s="323">
        <v>118965</v>
      </c>
      <c r="H163" s="323">
        <v>120214</v>
      </c>
      <c r="I163" s="287">
        <f t="shared" si="4"/>
        <v>1249</v>
      </c>
      <c r="M163" s="337">
        <v>1488.82</v>
      </c>
      <c r="N163" s="347">
        <v>0.1021</v>
      </c>
      <c r="P163" s="266"/>
      <c r="Q163" s="266"/>
      <c r="R163" s="292">
        <v>0</v>
      </c>
      <c r="S163" s="211" t="s">
        <v>107</v>
      </c>
    </row>
    <row r="164" spans="1:22" s="334" customFormat="1" x14ac:dyDescent="0.3">
      <c r="A164" s="334">
        <v>325</v>
      </c>
      <c r="B164" s="343">
        <v>1604</v>
      </c>
      <c r="C164" s="365" t="s">
        <v>534</v>
      </c>
      <c r="D164" s="334" t="s">
        <v>1592</v>
      </c>
      <c r="E164" s="366" t="s">
        <v>4</v>
      </c>
      <c r="G164" s="323">
        <v>12</v>
      </c>
      <c r="H164" s="323">
        <v>1313</v>
      </c>
      <c r="I164" s="336">
        <f t="shared" ref="I164:I186" si="5">H164-G164</f>
        <v>1301</v>
      </c>
      <c r="M164" s="337">
        <v>1978.83</v>
      </c>
      <c r="N164" s="347">
        <v>0.105</v>
      </c>
      <c r="P164" s="329"/>
      <c r="Q164" s="329"/>
      <c r="R164" s="339"/>
      <c r="S164" s="334" t="s">
        <v>107</v>
      </c>
      <c r="T164" s="334" t="s">
        <v>1593</v>
      </c>
    </row>
    <row r="165" spans="1:22" x14ac:dyDescent="0.3">
      <c r="A165" s="211">
        <v>327</v>
      </c>
      <c r="B165" s="211">
        <v>1628</v>
      </c>
      <c r="C165" s="365" t="s">
        <v>579</v>
      </c>
      <c r="D165" s="334" t="s">
        <v>1052</v>
      </c>
      <c r="E165" s="366" t="s">
        <v>4</v>
      </c>
      <c r="F165" s="334"/>
      <c r="G165" s="323">
        <v>62381</v>
      </c>
      <c r="H165" s="323">
        <v>63699</v>
      </c>
      <c r="I165" s="336">
        <f t="shared" si="5"/>
        <v>1318</v>
      </c>
      <c r="M165" s="337">
        <v>3894.0039776462854</v>
      </c>
      <c r="N165" s="347">
        <v>0.1148</v>
      </c>
      <c r="O165" s="267">
        <v>0</v>
      </c>
      <c r="P165" s="266"/>
      <c r="Q165" s="266"/>
      <c r="R165" s="267">
        <v>0</v>
      </c>
      <c r="S165" s="211" t="s">
        <v>107</v>
      </c>
      <c r="T165" s="211" t="s">
        <v>1053</v>
      </c>
    </row>
    <row r="166" spans="1:22" x14ac:dyDescent="0.3">
      <c r="A166" s="211">
        <v>327</v>
      </c>
      <c r="B166" s="211">
        <v>1628</v>
      </c>
      <c r="C166" s="365" t="s">
        <v>579</v>
      </c>
      <c r="D166" s="334" t="s">
        <v>1068</v>
      </c>
      <c r="E166" s="366" t="s">
        <v>4</v>
      </c>
      <c r="F166" s="334"/>
      <c r="G166" s="323">
        <v>69096</v>
      </c>
      <c r="H166" s="323">
        <v>71978</v>
      </c>
      <c r="I166" s="336">
        <f t="shared" si="5"/>
        <v>2882</v>
      </c>
      <c r="M166" s="337">
        <v>4275.3573339907953</v>
      </c>
      <c r="N166" s="347">
        <v>0.1211</v>
      </c>
      <c r="O166" s="267"/>
      <c r="P166" s="266"/>
      <c r="Q166" s="266"/>
      <c r="R166" s="267"/>
      <c r="S166" s="211" t="s">
        <v>107</v>
      </c>
      <c r="T166" s="211" t="s">
        <v>1069</v>
      </c>
    </row>
    <row r="167" spans="1:22" x14ac:dyDescent="0.3">
      <c r="A167" s="211">
        <v>327</v>
      </c>
      <c r="B167" s="211">
        <v>1628</v>
      </c>
      <c r="C167" s="365" t="s">
        <v>579</v>
      </c>
      <c r="D167" s="334" t="s">
        <v>1099</v>
      </c>
      <c r="E167" s="366" t="s">
        <v>4</v>
      </c>
      <c r="F167" s="334"/>
      <c r="G167" s="323">
        <v>69634</v>
      </c>
      <c r="H167" s="323">
        <v>76538</v>
      </c>
      <c r="I167" s="336">
        <f t="shared" si="5"/>
        <v>6904</v>
      </c>
      <c r="M167" s="337">
        <v>4275.3573339907953</v>
      </c>
      <c r="N167" s="347">
        <v>0.1211</v>
      </c>
      <c r="O167" s="267"/>
      <c r="P167" s="266"/>
      <c r="Q167" s="266"/>
      <c r="R167" s="267"/>
      <c r="S167" s="211" t="s">
        <v>107</v>
      </c>
      <c r="T167" s="211" t="s">
        <v>1100</v>
      </c>
    </row>
    <row r="168" spans="1:22" x14ac:dyDescent="0.3">
      <c r="A168" s="211">
        <v>327</v>
      </c>
      <c r="B168" s="211">
        <v>1628</v>
      </c>
      <c r="C168" s="365" t="s">
        <v>579</v>
      </c>
      <c r="D168" s="334" t="s">
        <v>1121</v>
      </c>
      <c r="E168" s="366" t="s">
        <v>4</v>
      </c>
      <c r="F168" s="334"/>
      <c r="G168" s="323">
        <v>36054</v>
      </c>
      <c r="H168" s="323">
        <v>37055</v>
      </c>
      <c r="I168" s="336">
        <f t="shared" si="5"/>
        <v>1001</v>
      </c>
      <c r="M168" s="337">
        <v>3693.0775673898752</v>
      </c>
      <c r="N168" s="347">
        <v>0.1198</v>
      </c>
      <c r="O168" s="267"/>
      <c r="P168" s="266"/>
      <c r="Q168" s="266"/>
      <c r="R168" s="267"/>
      <c r="S168" s="211" t="s">
        <v>107</v>
      </c>
      <c r="T168" s="211" t="s">
        <v>1142</v>
      </c>
    </row>
    <row r="169" spans="1:22" x14ac:dyDescent="0.3">
      <c r="A169" s="211">
        <v>327</v>
      </c>
      <c r="B169" s="211">
        <v>1628</v>
      </c>
      <c r="C169" s="365" t="s">
        <v>579</v>
      </c>
      <c r="D169" s="334" t="s">
        <v>1087</v>
      </c>
      <c r="E169" s="366" t="s">
        <v>4</v>
      </c>
      <c r="F169" s="334"/>
      <c r="G169" s="323">
        <v>98919</v>
      </c>
      <c r="H169" s="323">
        <v>100793</v>
      </c>
      <c r="I169" s="336">
        <f t="shared" si="5"/>
        <v>1874</v>
      </c>
      <c r="M169" s="337">
        <v>4275.3573339907953</v>
      </c>
      <c r="N169" s="347">
        <v>0.1211</v>
      </c>
      <c r="O169" s="267"/>
      <c r="P169" s="266"/>
      <c r="Q169" s="266"/>
      <c r="R169" s="267"/>
      <c r="S169" s="211" t="s">
        <v>107</v>
      </c>
      <c r="T169" s="211" t="s">
        <v>1088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1458</v>
      </c>
      <c r="E170" s="366" t="s">
        <v>4</v>
      </c>
      <c r="G170" s="323">
        <v>24336</v>
      </c>
      <c r="H170" s="323">
        <v>27347</v>
      </c>
      <c r="I170" s="336">
        <f t="shared" si="5"/>
        <v>3011</v>
      </c>
      <c r="M170" s="337">
        <v>2537.39</v>
      </c>
      <c r="N170" s="347">
        <v>0.112</v>
      </c>
      <c r="O170" s="330"/>
      <c r="P170" s="329"/>
      <c r="Q170" s="329"/>
      <c r="R170" s="330"/>
      <c r="S170" s="334" t="s">
        <v>107</v>
      </c>
      <c r="T170" s="334" t="s">
        <v>1460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1459</v>
      </c>
      <c r="E171" s="366" t="s">
        <v>4</v>
      </c>
      <c r="G171" s="323">
        <v>6835</v>
      </c>
      <c r="H171" s="323">
        <v>9039</v>
      </c>
      <c r="I171" s="336">
        <f t="shared" si="5"/>
        <v>2204</v>
      </c>
      <c r="M171" s="337">
        <v>2537.39</v>
      </c>
      <c r="N171" s="347">
        <v>0.112</v>
      </c>
      <c r="O171" s="330"/>
      <c r="P171" s="329"/>
      <c r="Q171" s="329"/>
      <c r="R171" s="330"/>
      <c r="S171" s="334" t="s">
        <v>107</v>
      </c>
      <c r="T171" s="334" t="s">
        <v>1515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67" t="s">
        <v>1499</v>
      </c>
      <c r="E172" s="366" t="s">
        <v>4</v>
      </c>
      <c r="G172" s="323">
        <v>23119</v>
      </c>
      <c r="H172" s="323">
        <v>26485</v>
      </c>
      <c r="I172" s="336">
        <f t="shared" si="5"/>
        <v>3366</v>
      </c>
      <c r="M172" s="337">
        <v>3897.93</v>
      </c>
      <c r="N172" s="347">
        <v>0.12</v>
      </c>
      <c r="O172" s="330"/>
      <c r="P172" s="329"/>
      <c r="Q172" s="329"/>
      <c r="R172" s="330"/>
      <c r="S172" s="334" t="s">
        <v>107</v>
      </c>
      <c r="T172" s="334" t="s">
        <v>1509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67" t="s">
        <v>1500</v>
      </c>
      <c r="E173" s="366" t="s">
        <v>4</v>
      </c>
      <c r="G173" s="323">
        <v>16365</v>
      </c>
      <c r="H173" s="323">
        <v>20215</v>
      </c>
      <c r="I173" s="336">
        <f t="shared" si="5"/>
        <v>3850</v>
      </c>
      <c r="M173" s="337">
        <v>3897.93</v>
      </c>
      <c r="N173" s="347">
        <v>0.12</v>
      </c>
      <c r="O173" s="330"/>
      <c r="P173" s="329"/>
      <c r="Q173" s="329"/>
      <c r="R173" s="330"/>
      <c r="S173" s="334" t="s">
        <v>107</v>
      </c>
      <c r="T173" s="334" t="s">
        <v>1510</v>
      </c>
    </row>
    <row r="174" spans="1:22" x14ac:dyDescent="0.3">
      <c r="A174" s="186" t="s">
        <v>1027</v>
      </c>
      <c r="B174" s="225">
        <v>1636</v>
      </c>
      <c r="C174" s="334" t="s">
        <v>496</v>
      </c>
      <c r="D174" s="367" t="s">
        <v>1055</v>
      </c>
      <c r="E174" s="334" t="s">
        <v>4</v>
      </c>
      <c r="F174" s="334"/>
      <c r="G174" s="323">
        <v>43541</v>
      </c>
      <c r="H174" s="323">
        <v>45358</v>
      </c>
      <c r="I174" s="336">
        <f t="shared" si="5"/>
        <v>1817</v>
      </c>
      <c r="M174" s="337">
        <v>1455.3</v>
      </c>
      <c r="N174" s="347">
        <v>0.1011</v>
      </c>
      <c r="P174" s="266"/>
      <c r="Q174" s="266"/>
      <c r="R174" s="267"/>
      <c r="S174" s="211" t="s">
        <v>107</v>
      </c>
      <c r="T174" s="211" t="s">
        <v>1054</v>
      </c>
    </row>
    <row r="175" spans="1:22" x14ac:dyDescent="0.3">
      <c r="A175" s="211">
        <v>325</v>
      </c>
      <c r="B175" s="225">
        <v>1642</v>
      </c>
      <c r="C175" s="334" t="s">
        <v>543</v>
      </c>
      <c r="D175" s="334" t="s">
        <v>767</v>
      </c>
      <c r="E175" s="335" t="s">
        <v>4</v>
      </c>
      <c r="F175" s="334"/>
      <c r="G175" s="323">
        <v>515310</v>
      </c>
      <c r="H175" s="323">
        <v>521705</v>
      </c>
      <c r="I175" s="336">
        <f t="shared" si="5"/>
        <v>6395</v>
      </c>
      <c r="M175" s="337">
        <v>3115.65</v>
      </c>
      <c r="N175" s="334">
        <v>9.4200000000000006E-2</v>
      </c>
      <c r="O175" s="267">
        <v>0</v>
      </c>
      <c r="P175" s="266"/>
      <c r="Q175" s="266"/>
      <c r="R175" s="267"/>
      <c r="S175" s="211" t="s">
        <v>552</v>
      </c>
      <c r="T175" s="211" t="s">
        <v>769</v>
      </c>
    </row>
    <row r="176" spans="1:22" s="334" customFormat="1" x14ac:dyDescent="0.3">
      <c r="A176" s="334">
        <v>325</v>
      </c>
      <c r="B176" s="343">
        <v>1642</v>
      </c>
      <c r="C176" s="334" t="s">
        <v>543</v>
      </c>
      <c r="D176" s="334" t="s">
        <v>1114</v>
      </c>
      <c r="E176" s="335" t="s">
        <v>4</v>
      </c>
      <c r="G176" s="323">
        <v>165553</v>
      </c>
      <c r="H176" s="323">
        <v>171685</v>
      </c>
      <c r="I176" s="336">
        <f t="shared" si="5"/>
        <v>6132</v>
      </c>
      <c r="M176" s="337">
        <v>4065.45</v>
      </c>
      <c r="O176" s="330"/>
      <c r="P176" s="329"/>
      <c r="Q176" s="329"/>
      <c r="R176" s="330"/>
      <c r="S176" s="334" t="s">
        <v>552</v>
      </c>
      <c r="T176" s="334" t="s">
        <v>1115</v>
      </c>
    </row>
    <row r="177" spans="1:21" s="334" customFormat="1" x14ac:dyDescent="0.3">
      <c r="A177" s="334">
        <v>325</v>
      </c>
      <c r="B177" s="343">
        <v>1642</v>
      </c>
      <c r="C177" s="334" t="s">
        <v>543</v>
      </c>
      <c r="D177" s="334" t="s">
        <v>1423</v>
      </c>
      <c r="E177" s="335" t="s">
        <v>4</v>
      </c>
      <c r="G177" s="323">
        <v>83984</v>
      </c>
      <c r="H177" s="323">
        <v>94193</v>
      </c>
      <c r="I177" s="336">
        <f t="shared" si="5"/>
        <v>10209</v>
      </c>
      <c r="M177" s="337">
        <v>4155.2299999999996</v>
      </c>
      <c r="N177" s="334">
        <v>9.2399999999999996E-2</v>
      </c>
      <c r="O177" s="330"/>
      <c r="P177" s="329"/>
      <c r="Q177" s="329"/>
      <c r="R177" s="330"/>
      <c r="S177" s="334" t="s">
        <v>552</v>
      </c>
      <c r="T177" s="334" t="s">
        <v>1424</v>
      </c>
    </row>
    <row r="178" spans="1:21" ht="18" customHeight="1" x14ac:dyDescent="0.3">
      <c r="A178" s="211">
        <v>322</v>
      </c>
      <c r="B178" s="225">
        <v>1645</v>
      </c>
      <c r="C178" s="334" t="s">
        <v>507</v>
      </c>
      <c r="D178" s="334" t="s">
        <v>1090</v>
      </c>
      <c r="E178" s="334" t="s">
        <v>4</v>
      </c>
      <c r="F178" s="334"/>
      <c r="G178" s="334"/>
      <c r="H178" s="334"/>
      <c r="I178" s="336">
        <f t="shared" si="5"/>
        <v>0</v>
      </c>
      <c r="M178" s="337">
        <v>4274.5</v>
      </c>
      <c r="P178" s="266"/>
      <c r="Q178" s="266"/>
      <c r="R178" s="267"/>
      <c r="S178" s="211" t="s">
        <v>107</v>
      </c>
      <c r="T178" s="211" t="s">
        <v>1091</v>
      </c>
    </row>
    <row r="179" spans="1:21" x14ac:dyDescent="0.3">
      <c r="A179" s="271" t="s">
        <v>931</v>
      </c>
      <c r="B179" s="225">
        <v>1647</v>
      </c>
      <c r="C179" s="321" t="s">
        <v>546</v>
      </c>
      <c r="D179" s="321" t="s">
        <v>545</v>
      </c>
      <c r="E179" s="335" t="s">
        <v>4</v>
      </c>
      <c r="F179" s="334"/>
      <c r="G179" s="323">
        <v>282406</v>
      </c>
      <c r="H179" s="323">
        <v>285940</v>
      </c>
      <c r="I179" s="336">
        <f t="shared" si="5"/>
        <v>3534</v>
      </c>
      <c r="M179" s="337">
        <v>2373.3821515450359</v>
      </c>
      <c r="N179" s="347">
        <v>0.1021</v>
      </c>
      <c r="O179" s="267">
        <v>0</v>
      </c>
      <c r="P179" s="266"/>
      <c r="Q179" s="266"/>
      <c r="R179" s="267">
        <v>0</v>
      </c>
      <c r="S179" s="211" t="s">
        <v>107</v>
      </c>
      <c r="T179" s="211" t="s">
        <v>1124</v>
      </c>
    </row>
    <row r="180" spans="1:21" x14ac:dyDescent="0.3">
      <c r="A180" s="271" t="s">
        <v>931</v>
      </c>
      <c r="B180" s="225">
        <v>1647</v>
      </c>
      <c r="C180" s="321" t="s">
        <v>546</v>
      </c>
      <c r="D180" s="321" t="s">
        <v>551</v>
      </c>
      <c r="E180" s="335" t="s">
        <v>4</v>
      </c>
      <c r="F180" s="334"/>
      <c r="G180" s="323">
        <v>239603</v>
      </c>
      <c r="H180" s="323">
        <v>243001</v>
      </c>
      <c r="I180" s="336">
        <f t="shared" si="5"/>
        <v>3398</v>
      </c>
      <c r="M180" s="337">
        <v>2213.3908333333334</v>
      </c>
      <c r="N180" s="347">
        <v>0.1021</v>
      </c>
      <c r="O180" s="267">
        <v>0</v>
      </c>
      <c r="P180" s="266"/>
      <c r="Q180" s="266"/>
      <c r="R180" s="267">
        <v>0</v>
      </c>
      <c r="S180" s="211" t="s">
        <v>107</v>
      </c>
      <c r="T180" s="211" t="s">
        <v>836</v>
      </c>
    </row>
    <row r="181" spans="1:21" s="334" customFormat="1" x14ac:dyDescent="0.3">
      <c r="A181" s="334">
        <v>330</v>
      </c>
      <c r="B181" s="401">
        <v>1661</v>
      </c>
      <c r="C181" s="378" t="s">
        <v>627</v>
      </c>
      <c r="D181" s="378" t="s">
        <v>632</v>
      </c>
      <c r="E181" s="334" t="s">
        <v>4</v>
      </c>
      <c r="G181" s="323">
        <v>289020</v>
      </c>
      <c r="H181" s="323">
        <v>293874</v>
      </c>
      <c r="I181" s="336">
        <f t="shared" si="5"/>
        <v>4854</v>
      </c>
      <c r="M181" s="337">
        <v>3562.55</v>
      </c>
      <c r="N181" s="347">
        <v>0.1026</v>
      </c>
      <c r="O181" s="330">
        <v>0</v>
      </c>
      <c r="S181" s="334" t="s">
        <v>299</v>
      </c>
      <c r="T181" s="434" t="s">
        <v>1611</v>
      </c>
      <c r="U181" s="334" t="s">
        <v>661</v>
      </c>
    </row>
    <row r="182" spans="1:21" s="334" customFormat="1" x14ac:dyDescent="0.3">
      <c r="A182" s="334">
        <v>330</v>
      </c>
      <c r="B182" s="401">
        <v>1661</v>
      </c>
      <c r="C182" s="378" t="s">
        <v>627</v>
      </c>
      <c r="D182" s="378" t="s">
        <v>665</v>
      </c>
      <c r="E182" s="334" t="s">
        <v>4</v>
      </c>
      <c r="G182" s="323">
        <v>282113</v>
      </c>
      <c r="H182" s="323">
        <v>286847</v>
      </c>
      <c r="I182" s="336">
        <f t="shared" si="5"/>
        <v>4734</v>
      </c>
      <c r="M182" s="337">
        <v>3377.18</v>
      </c>
      <c r="N182" s="347">
        <v>0.1026</v>
      </c>
      <c r="O182" s="330">
        <v>0</v>
      </c>
      <c r="S182" s="334" t="s">
        <v>299</v>
      </c>
      <c r="T182" s="434" t="s">
        <v>1611</v>
      </c>
      <c r="U182" s="334">
        <v>48</v>
      </c>
    </row>
    <row r="183" spans="1:21" x14ac:dyDescent="0.3">
      <c r="A183" s="211">
        <v>330</v>
      </c>
      <c r="B183" s="225">
        <v>1661</v>
      </c>
      <c r="C183" s="334" t="s">
        <v>627</v>
      </c>
      <c r="D183" s="334" t="s">
        <v>969</v>
      </c>
      <c r="E183" s="334" t="s">
        <v>4</v>
      </c>
      <c r="F183" s="334"/>
      <c r="G183" s="323">
        <v>273376</v>
      </c>
      <c r="H183" s="323">
        <v>282946</v>
      </c>
      <c r="I183" s="336">
        <f t="shared" si="5"/>
        <v>9570</v>
      </c>
      <c r="M183" s="337">
        <v>3876.2789940828402</v>
      </c>
      <c r="N183" s="334">
        <v>0.1018</v>
      </c>
      <c r="O183" s="267" t="s">
        <v>638</v>
      </c>
      <c r="S183" s="211" t="s">
        <v>299</v>
      </c>
      <c r="T183" s="211" t="s">
        <v>970</v>
      </c>
    </row>
    <row r="184" spans="1:21" x14ac:dyDescent="0.3">
      <c r="A184" s="211">
        <v>330</v>
      </c>
      <c r="B184" s="225">
        <v>1661</v>
      </c>
      <c r="C184" s="334" t="s">
        <v>627</v>
      </c>
      <c r="D184" s="334" t="s">
        <v>1083</v>
      </c>
      <c r="E184" s="334" t="s">
        <v>4</v>
      </c>
      <c r="F184" s="334"/>
      <c r="G184" s="323">
        <v>143278</v>
      </c>
      <c r="H184" s="323">
        <v>149676</v>
      </c>
      <c r="I184" s="336">
        <f t="shared" si="5"/>
        <v>6398</v>
      </c>
      <c r="M184" s="337">
        <v>4139.7589940828402</v>
      </c>
      <c r="N184" s="334">
        <v>0.1018</v>
      </c>
      <c r="O184" s="267"/>
      <c r="S184" s="211" t="s">
        <v>299</v>
      </c>
      <c r="T184" s="211" t="s">
        <v>1084</v>
      </c>
    </row>
    <row r="185" spans="1:21" x14ac:dyDescent="0.3">
      <c r="A185" s="211">
        <v>330</v>
      </c>
      <c r="B185" s="225">
        <v>1661</v>
      </c>
      <c r="C185" s="334" t="s">
        <v>627</v>
      </c>
      <c r="D185" s="334" t="s">
        <v>1085</v>
      </c>
      <c r="E185" s="334" t="s">
        <v>4</v>
      </c>
      <c r="F185" s="334"/>
      <c r="G185" s="323">
        <v>163932</v>
      </c>
      <c r="H185" s="323">
        <v>165351</v>
      </c>
      <c r="I185" s="336">
        <f t="shared" si="5"/>
        <v>1419</v>
      </c>
      <c r="M185" s="337">
        <v>3384.8917422748191</v>
      </c>
      <c r="N185" s="334">
        <v>0.1033</v>
      </c>
      <c r="O185" s="267"/>
      <c r="S185" s="211" t="s">
        <v>299</v>
      </c>
      <c r="T185" s="211" t="s">
        <v>1084</v>
      </c>
    </row>
    <row r="186" spans="1:21" x14ac:dyDescent="0.3">
      <c r="A186" s="211">
        <v>330</v>
      </c>
      <c r="B186" s="225">
        <v>1661</v>
      </c>
      <c r="C186" s="334" t="s">
        <v>627</v>
      </c>
      <c r="D186" s="334" t="s">
        <v>1236</v>
      </c>
      <c r="E186" s="334" t="s">
        <v>4</v>
      </c>
      <c r="F186" s="334"/>
      <c r="G186" s="323">
        <v>47258</v>
      </c>
      <c r="H186" s="323">
        <v>50585</v>
      </c>
      <c r="I186" s="336">
        <f t="shared" si="5"/>
        <v>3327</v>
      </c>
      <c r="M186" s="337">
        <v>3949.4378775647492</v>
      </c>
      <c r="N186" s="338">
        <v>0.1128</v>
      </c>
      <c r="O186" s="267"/>
      <c r="S186" s="211" t="s">
        <v>299</v>
      </c>
      <c r="T186" s="211" t="s">
        <v>1280</v>
      </c>
    </row>
    <row r="187" spans="1:21" x14ac:dyDescent="0.3">
      <c r="A187" s="211">
        <v>330</v>
      </c>
      <c r="B187" s="225">
        <v>1661</v>
      </c>
      <c r="C187" s="334" t="s">
        <v>627</v>
      </c>
      <c r="D187" s="334" t="s">
        <v>1237</v>
      </c>
      <c r="E187" s="334" t="s">
        <v>4</v>
      </c>
      <c r="F187" s="334"/>
      <c r="G187" s="323">
        <v>53188</v>
      </c>
      <c r="H187" s="323">
        <v>58797</v>
      </c>
      <c r="I187" s="336">
        <f t="shared" ref="I187:I228" si="6">H187-G187</f>
        <v>5609</v>
      </c>
      <c r="M187" s="337">
        <v>3949.4378775647492</v>
      </c>
      <c r="N187" s="338">
        <v>0.1128</v>
      </c>
      <c r="O187" s="267"/>
      <c r="S187" s="211" t="s">
        <v>299</v>
      </c>
      <c r="T187" s="211" t="s">
        <v>1269</v>
      </c>
    </row>
    <row r="188" spans="1:21" x14ac:dyDescent="0.3">
      <c r="A188" s="211">
        <v>330</v>
      </c>
      <c r="B188" s="225">
        <v>1661</v>
      </c>
      <c r="C188" s="334" t="s">
        <v>627</v>
      </c>
      <c r="D188" s="334" t="s">
        <v>1348</v>
      </c>
      <c r="E188" s="334" t="s">
        <v>4</v>
      </c>
      <c r="F188" s="334"/>
      <c r="G188" s="323">
        <v>31941</v>
      </c>
      <c r="H188" s="323">
        <v>36611</v>
      </c>
      <c r="I188" s="336">
        <f t="shared" si="6"/>
        <v>4670</v>
      </c>
      <c r="M188" s="337">
        <v>4096.0073999327278</v>
      </c>
      <c r="N188" s="338">
        <v>0.1128</v>
      </c>
      <c r="O188" s="267"/>
      <c r="S188" s="211" t="s">
        <v>299</v>
      </c>
      <c r="T188" s="211" t="s">
        <v>1347</v>
      </c>
    </row>
    <row r="189" spans="1:21" x14ac:dyDescent="0.3">
      <c r="A189" s="211">
        <v>330</v>
      </c>
      <c r="B189" s="225">
        <v>1661</v>
      </c>
      <c r="C189" s="334" t="s">
        <v>627</v>
      </c>
      <c r="D189" s="334" t="s">
        <v>1238</v>
      </c>
      <c r="E189" s="334" t="s">
        <v>4</v>
      </c>
      <c r="F189" s="334"/>
      <c r="G189" s="323">
        <v>11738</v>
      </c>
      <c r="H189" s="323">
        <v>12346</v>
      </c>
      <c r="I189" s="336">
        <f t="shared" si="6"/>
        <v>608</v>
      </c>
      <c r="M189" s="337">
        <v>3841.4886741268224</v>
      </c>
      <c r="N189" s="338">
        <v>0.1082</v>
      </c>
      <c r="O189" s="267"/>
      <c r="S189" s="211" t="s">
        <v>299</v>
      </c>
      <c r="T189" s="211" t="s">
        <v>1281</v>
      </c>
    </row>
    <row r="190" spans="1:21" ht="21" customHeight="1" x14ac:dyDescent="0.3">
      <c r="A190" s="211">
        <v>330</v>
      </c>
      <c r="B190" s="225">
        <v>1661</v>
      </c>
      <c r="C190" s="334" t="s">
        <v>627</v>
      </c>
      <c r="D190" s="334" t="s">
        <v>1342</v>
      </c>
      <c r="E190" s="334" t="s">
        <v>4</v>
      </c>
      <c r="F190" s="334"/>
      <c r="G190" s="323">
        <v>21219</v>
      </c>
      <c r="H190" s="323">
        <v>24308</v>
      </c>
      <c r="I190" s="336">
        <f t="shared" si="6"/>
        <v>3089</v>
      </c>
      <c r="M190" s="337">
        <v>3841.4886741268224</v>
      </c>
      <c r="N190" s="338">
        <v>0.1082</v>
      </c>
      <c r="O190" s="267"/>
      <c r="S190" s="211" t="s">
        <v>299</v>
      </c>
      <c r="T190" s="211" t="s">
        <v>1343</v>
      </c>
    </row>
    <row r="191" spans="1:21" ht="21" customHeight="1" x14ac:dyDescent="0.3">
      <c r="A191" s="211">
        <v>330</v>
      </c>
      <c r="B191" s="225">
        <v>1661</v>
      </c>
      <c r="C191" s="334" t="s">
        <v>627</v>
      </c>
      <c r="D191" s="334" t="s">
        <v>1278</v>
      </c>
      <c r="E191" s="334" t="s">
        <v>4</v>
      </c>
      <c r="F191" s="334"/>
      <c r="G191" s="323">
        <v>89243</v>
      </c>
      <c r="H191" s="323">
        <v>96230</v>
      </c>
      <c r="I191" s="336">
        <f t="shared" si="6"/>
        <v>6987</v>
      </c>
      <c r="M191" s="337">
        <v>4511.9482004709043</v>
      </c>
      <c r="N191" s="338">
        <v>9.7500000000000003E-2</v>
      </c>
      <c r="O191" s="267"/>
      <c r="S191" s="211" t="s">
        <v>299</v>
      </c>
      <c r="T191" s="211" t="s">
        <v>1282</v>
      </c>
    </row>
    <row r="192" spans="1:21" ht="21" customHeight="1" x14ac:dyDescent="0.3">
      <c r="A192" s="211">
        <v>330</v>
      </c>
      <c r="B192" s="225">
        <v>1661</v>
      </c>
      <c r="C192" s="334" t="s">
        <v>627</v>
      </c>
      <c r="D192" s="334" t="s">
        <v>1294</v>
      </c>
      <c r="E192" s="334" t="s">
        <v>4</v>
      </c>
      <c r="F192" s="334"/>
      <c r="G192" s="323">
        <v>80971</v>
      </c>
      <c r="H192" s="323">
        <v>92208</v>
      </c>
      <c r="I192" s="336">
        <f t="shared" si="6"/>
        <v>11237</v>
      </c>
      <c r="M192" s="337">
        <v>4511.9482004709043</v>
      </c>
      <c r="N192" s="338">
        <v>9.7500000000000003E-2</v>
      </c>
      <c r="O192" s="267"/>
      <c r="S192" s="211" t="s">
        <v>299</v>
      </c>
      <c r="T192" s="211" t="s">
        <v>1302</v>
      </c>
    </row>
    <row r="193" spans="1:21" ht="21" customHeight="1" x14ac:dyDescent="0.3">
      <c r="A193" s="211">
        <v>330</v>
      </c>
      <c r="B193" s="225">
        <v>1661</v>
      </c>
      <c r="C193" s="334" t="s">
        <v>627</v>
      </c>
      <c r="D193" s="334" t="s">
        <v>1316</v>
      </c>
      <c r="E193" s="334" t="s">
        <v>4</v>
      </c>
      <c r="F193" s="334"/>
      <c r="G193" s="323">
        <v>100592</v>
      </c>
      <c r="H193" s="323">
        <v>108385</v>
      </c>
      <c r="I193" s="336">
        <f t="shared" si="6"/>
        <v>7793</v>
      </c>
      <c r="M193" s="337">
        <v>4511.9482004709043</v>
      </c>
      <c r="N193" s="338">
        <v>9.7500000000000003E-2</v>
      </c>
      <c r="O193" s="267"/>
      <c r="S193" s="211" t="s">
        <v>299</v>
      </c>
      <c r="T193" s="211" t="s">
        <v>1317</v>
      </c>
    </row>
    <row r="194" spans="1:21" ht="21" customHeight="1" x14ac:dyDescent="0.3">
      <c r="A194" s="211">
        <v>330</v>
      </c>
      <c r="B194" s="225">
        <v>1661</v>
      </c>
      <c r="C194" s="334" t="s">
        <v>627</v>
      </c>
      <c r="D194" s="334" t="s">
        <v>1318</v>
      </c>
      <c r="E194" s="334" t="s">
        <v>4</v>
      </c>
      <c r="F194" s="334"/>
      <c r="G194" s="323">
        <v>76988</v>
      </c>
      <c r="H194" s="323">
        <v>89295</v>
      </c>
      <c r="I194" s="336">
        <f t="shared" si="6"/>
        <v>12307</v>
      </c>
      <c r="M194" s="337">
        <v>4511.9482004709043</v>
      </c>
      <c r="N194" s="338">
        <v>9.7500000000000003E-2</v>
      </c>
      <c r="O194" s="267"/>
      <c r="S194" s="211" t="s">
        <v>299</v>
      </c>
      <c r="T194" s="211" t="s">
        <v>1317</v>
      </c>
    </row>
    <row r="195" spans="1:21" ht="21" customHeight="1" x14ac:dyDescent="0.3">
      <c r="A195" s="211">
        <v>330</v>
      </c>
      <c r="B195" s="225">
        <v>1661</v>
      </c>
      <c r="C195" s="334" t="s">
        <v>627</v>
      </c>
      <c r="D195" s="334" t="s">
        <v>1330</v>
      </c>
      <c r="E195" s="334" t="s">
        <v>4</v>
      </c>
      <c r="F195" s="334"/>
      <c r="G195" s="323">
        <v>112842</v>
      </c>
      <c r="H195" s="323">
        <v>120815</v>
      </c>
      <c r="I195" s="336">
        <f t="shared" si="6"/>
        <v>7973</v>
      </c>
      <c r="M195" s="337">
        <v>4486.3109653548609</v>
      </c>
      <c r="N195" s="338">
        <v>9.7500000000000003E-2</v>
      </c>
      <c r="O195" s="267"/>
      <c r="S195" s="211" t="s">
        <v>299</v>
      </c>
      <c r="T195" s="211" t="s">
        <v>1336</v>
      </c>
    </row>
    <row r="196" spans="1:21" ht="21" customHeight="1" x14ac:dyDescent="0.3">
      <c r="A196" s="211">
        <v>330</v>
      </c>
      <c r="B196" s="225">
        <v>1661</v>
      </c>
      <c r="C196" s="334" t="s">
        <v>627</v>
      </c>
      <c r="D196" s="334" t="s">
        <v>1331</v>
      </c>
      <c r="E196" s="334" t="s">
        <v>4</v>
      </c>
      <c r="F196" s="334"/>
      <c r="G196" s="323">
        <v>91778</v>
      </c>
      <c r="H196" s="323">
        <v>102644</v>
      </c>
      <c r="I196" s="336">
        <f t="shared" si="6"/>
        <v>10866</v>
      </c>
      <c r="M196" s="337">
        <v>4486.3109653548609</v>
      </c>
      <c r="N196" s="338">
        <v>9.7500000000000003E-2</v>
      </c>
      <c r="O196" s="267"/>
      <c r="S196" s="211" t="s">
        <v>299</v>
      </c>
      <c r="T196" s="211" t="s">
        <v>1337</v>
      </c>
    </row>
    <row r="197" spans="1:21" x14ac:dyDescent="0.3">
      <c r="A197" s="211">
        <v>330</v>
      </c>
      <c r="B197" s="225">
        <v>1661</v>
      </c>
      <c r="C197" s="334" t="s">
        <v>627</v>
      </c>
      <c r="D197" s="334" t="s">
        <v>1332</v>
      </c>
      <c r="E197" s="334" t="s">
        <v>4</v>
      </c>
      <c r="F197" s="334"/>
      <c r="G197" s="323">
        <v>127368</v>
      </c>
      <c r="H197" s="323">
        <v>135312</v>
      </c>
      <c r="I197" s="336">
        <f t="shared" si="6"/>
        <v>7944</v>
      </c>
      <c r="M197" s="337">
        <v>4947.5247225025223</v>
      </c>
      <c r="N197" s="338">
        <v>9.7500000000000003E-2</v>
      </c>
      <c r="O197" s="267"/>
      <c r="S197" s="211" t="s">
        <v>299</v>
      </c>
      <c r="T197" s="211" t="s">
        <v>1338</v>
      </c>
    </row>
    <row r="198" spans="1:21" x14ac:dyDescent="0.3">
      <c r="A198" s="211">
        <v>330</v>
      </c>
      <c r="B198" s="225">
        <v>1661</v>
      </c>
      <c r="C198" s="334" t="s">
        <v>627</v>
      </c>
      <c r="D198" s="334" t="s">
        <v>1333</v>
      </c>
      <c r="E198" s="334" t="s">
        <v>4</v>
      </c>
      <c r="F198" s="334"/>
      <c r="G198" s="323">
        <v>80415</v>
      </c>
      <c r="H198" s="323">
        <v>87536</v>
      </c>
      <c r="I198" s="336">
        <f t="shared" si="6"/>
        <v>7121</v>
      </c>
      <c r="M198" s="337">
        <v>4947.5247225025223</v>
      </c>
      <c r="N198" s="338">
        <v>9.7500000000000003E-2</v>
      </c>
      <c r="O198" s="267"/>
      <c r="S198" s="211" t="s">
        <v>299</v>
      </c>
      <c r="T198" s="211" t="s">
        <v>1339</v>
      </c>
    </row>
    <row r="199" spans="1:21" x14ac:dyDescent="0.3">
      <c r="A199" s="211">
        <v>330</v>
      </c>
      <c r="B199" s="225">
        <v>1661</v>
      </c>
      <c r="C199" s="334" t="s">
        <v>627</v>
      </c>
      <c r="D199" s="334" t="s">
        <v>1334</v>
      </c>
      <c r="E199" s="334" t="s">
        <v>4</v>
      </c>
      <c r="F199" s="334"/>
      <c r="G199" s="323">
        <v>139012</v>
      </c>
      <c r="H199" s="323">
        <v>148837</v>
      </c>
      <c r="I199" s="336">
        <f t="shared" si="6"/>
        <v>9825</v>
      </c>
      <c r="M199" s="337">
        <v>4947.5247225025223</v>
      </c>
      <c r="N199" s="338">
        <v>9.7500000000000003E-2</v>
      </c>
      <c r="O199" s="267"/>
      <c r="S199" s="211" t="s">
        <v>299</v>
      </c>
      <c r="T199" s="211" t="s">
        <v>1338</v>
      </c>
    </row>
    <row r="200" spans="1:21" x14ac:dyDescent="0.3">
      <c r="A200" s="211">
        <v>330</v>
      </c>
      <c r="B200" s="225">
        <v>1661</v>
      </c>
      <c r="C200" s="334" t="s">
        <v>627</v>
      </c>
      <c r="D200" s="334" t="s">
        <v>1349</v>
      </c>
      <c r="E200" s="334" t="s">
        <v>4</v>
      </c>
      <c r="F200" s="334"/>
      <c r="G200" s="323">
        <v>11399</v>
      </c>
      <c r="H200" s="323">
        <v>13777</v>
      </c>
      <c r="I200" s="336">
        <f t="shared" si="6"/>
        <v>2378</v>
      </c>
      <c r="M200" s="337">
        <v>3735.751027466938</v>
      </c>
      <c r="N200" s="338">
        <v>0.1082</v>
      </c>
      <c r="O200" s="267"/>
      <c r="S200" s="211" t="s">
        <v>299</v>
      </c>
      <c r="T200" s="211" t="s">
        <v>1347</v>
      </c>
    </row>
    <row r="201" spans="1:21" s="334" customFormat="1" x14ac:dyDescent="0.3">
      <c r="A201" s="334">
        <v>330</v>
      </c>
      <c r="B201" s="343">
        <v>1661</v>
      </c>
      <c r="C201" s="334" t="s">
        <v>627</v>
      </c>
      <c r="D201" s="334" t="s">
        <v>1352</v>
      </c>
      <c r="E201" s="334" t="s">
        <v>4</v>
      </c>
      <c r="G201" s="323">
        <v>6318</v>
      </c>
      <c r="H201" s="323">
        <v>6324</v>
      </c>
      <c r="I201" s="336">
        <f t="shared" si="6"/>
        <v>6</v>
      </c>
      <c r="M201" s="337">
        <v>2058.5500000000002</v>
      </c>
      <c r="N201" s="338">
        <v>0.11</v>
      </c>
      <c r="O201" s="330"/>
      <c r="S201" s="334" t="s">
        <v>299</v>
      </c>
      <c r="T201" s="334" t="s">
        <v>1353</v>
      </c>
    </row>
    <row r="202" spans="1:21" x14ac:dyDescent="0.3">
      <c r="A202" s="211">
        <v>330</v>
      </c>
      <c r="B202" s="225">
        <v>1661</v>
      </c>
      <c r="C202" s="334" t="s">
        <v>627</v>
      </c>
      <c r="D202" s="334" t="s">
        <v>1335</v>
      </c>
      <c r="E202" s="334" t="s">
        <v>4</v>
      </c>
      <c r="F202" s="334"/>
      <c r="G202" s="323">
        <v>46273</v>
      </c>
      <c r="H202" s="323">
        <v>55656</v>
      </c>
      <c r="I202" s="336">
        <f t="shared" si="6"/>
        <v>9383</v>
      </c>
      <c r="M202" s="337">
        <v>4947.5247225025223</v>
      </c>
      <c r="N202" s="338">
        <v>9.7500000000000003E-2</v>
      </c>
      <c r="O202" s="267"/>
      <c r="S202" s="211" t="s">
        <v>299</v>
      </c>
      <c r="T202" s="211" t="s">
        <v>1338</v>
      </c>
    </row>
    <row r="203" spans="1:21" s="334" customFormat="1" x14ac:dyDescent="0.3">
      <c r="A203" s="334">
        <v>330</v>
      </c>
      <c r="B203" s="343">
        <v>1661</v>
      </c>
      <c r="C203" s="334" t="s">
        <v>627</v>
      </c>
      <c r="D203" s="334" t="s">
        <v>1506</v>
      </c>
      <c r="E203" s="334" t="s">
        <v>4</v>
      </c>
      <c r="G203" s="323">
        <v>6914</v>
      </c>
      <c r="H203" s="323">
        <v>9535</v>
      </c>
      <c r="I203" s="336">
        <f t="shared" si="6"/>
        <v>2621</v>
      </c>
      <c r="M203" s="337">
        <v>4047.72</v>
      </c>
      <c r="N203" s="338">
        <v>0.114</v>
      </c>
      <c r="O203" s="330"/>
      <c r="S203" s="334" t="s">
        <v>299</v>
      </c>
      <c r="T203" s="334" t="s">
        <v>1507</v>
      </c>
    </row>
    <row r="204" spans="1:21" s="334" customFormat="1" x14ac:dyDescent="0.3">
      <c r="A204" s="334">
        <v>330</v>
      </c>
      <c r="B204" s="343">
        <v>1661</v>
      </c>
      <c r="C204" s="334" t="s">
        <v>627</v>
      </c>
      <c r="D204" s="334" t="s">
        <v>1621</v>
      </c>
      <c r="E204" s="334" t="s">
        <v>4</v>
      </c>
      <c r="G204" s="323">
        <v>9</v>
      </c>
      <c r="H204" s="323">
        <v>9</v>
      </c>
      <c r="I204" s="336">
        <f t="shared" si="6"/>
        <v>0</v>
      </c>
      <c r="M204" s="337">
        <v>4314.63</v>
      </c>
      <c r="N204" s="338">
        <v>0.105</v>
      </c>
      <c r="O204" s="330"/>
      <c r="S204" s="334" t="s">
        <v>299</v>
      </c>
      <c r="T204" s="334" t="s">
        <v>1622</v>
      </c>
    </row>
    <row r="205" spans="1:21" s="334" customFormat="1" x14ac:dyDescent="0.3">
      <c r="A205" s="334">
        <v>330</v>
      </c>
      <c r="B205" s="343">
        <v>1661</v>
      </c>
      <c r="C205" s="334" t="s">
        <v>627</v>
      </c>
      <c r="D205" s="334" t="s">
        <v>1594</v>
      </c>
      <c r="E205" s="334" t="s">
        <v>4</v>
      </c>
      <c r="G205" s="323">
        <v>1256</v>
      </c>
      <c r="H205" s="323">
        <v>5010</v>
      </c>
      <c r="I205" s="336">
        <f t="shared" si="6"/>
        <v>3754</v>
      </c>
      <c r="M205" s="337">
        <v>4314.63</v>
      </c>
      <c r="N205" s="338">
        <v>0.105</v>
      </c>
      <c r="O205" s="330"/>
      <c r="S205" s="334" t="s">
        <v>299</v>
      </c>
      <c r="T205" s="334" t="s">
        <v>1595</v>
      </c>
    </row>
    <row r="206" spans="1:21" x14ac:dyDescent="0.3">
      <c r="A206" s="211">
        <v>326</v>
      </c>
      <c r="B206" s="280">
        <v>1665</v>
      </c>
      <c r="C206" s="334" t="s">
        <v>571</v>
      </c>
      <c r="D206" s="334" t="s">
        <v>672</v>
      </c>
      <c r="E206" s="334" t="s">
        <v>4</v>
      </c>
      <c r="F206" s="334"/>
      <c r="G206" s="323">
        <v>169779</v>
      </c>
      <c r="H206" s="323">
        <v>169779</v>
      </c>
      <c r="I206" s="336">
        <f t="shared" si="6"/>
        <v>0</v>
      </c>
      <c r="J206" s="266"/>
      <c r="L206" s="287"/>
      <c r="M206" s="337">
        <v>3308.68</v>
      </c>
      <c r="N206" s="338">
        <v>0.10580000000000001</v>
      </c>
      <c r="O206" s="267"/>
      <c r="P206" s="266"/>
      <c r="Q206" s="266"/>
      <c r="R206" s="267"/>
      <c r="S206" s="265" t="s">
        <v>303</v>
      </c>
      <c r="T206" s="211" t="s">
        <v>750</v>
      </c>
      <c r="U206" s="211" t="s">
        <v>762</v>
      </c>
    </row>
    <row r="207" spans="1:21" s="334" customFormat="1" x14ac:dyDescent="0.3">
      <c r="A207" s="334">
        <v>326</v>
      </c>
      <c r="B207" s="432">
        <v>1665</v>
      </c>
      <c r="C207" s="378" t="s">
        <v>571</v>
      </c>
      <c r="D207" s="378" t="s">
        <v>765</v>
      </c>
      <c r="E207" s="334" t="s">
        <v>4</v>
      </c>
      <c r="G207" s="323">
        <v>541946</v>
      </c>
      <c r="H207" s="323">
        <v>548204</v>
      </c>
      <c r="I207" s="336">
        <f t="shared" si="6"/>
        <v>6258</v>
      </c>
      <c r="J207" s="329"/>
      <c r="L207" s="336"/>
      <c r="M207" s="337">
        <v>2989.44</v>
      </c>
      <c r="N207" s="338">
        <v>9.8100000000000007E-2</v>
      </c>
      <c r="O207" s="330">
        <v>0</v>
      </c>
      <c r="P207" s="329"/>
      <c r="Q207" s="329"/>
      <c r="R207" s="330"/>
      <c r="S207" s="321" t="s">
        <v>303</v>
      </c>
      <c r="T207" s="378" t="s">
        <v>1618</v>
      </c>
    </row>
    <row r="208" spans="1:21" x14ac:dyDescent="0.3">
      <c r="A208" s="211">
        <v>326</v>
      </c>
      <c r="B208" s="280">
        <v>1665</v>
      </c>
      <c r="C208" s="334" t="s">
        <v>571</v>
      </c>
      <c r="D208" s="334" t="s">
        <v>849</v>
      </c>
      <c r="E208" s="334" t="s">
        <v>4</v>
      </c>
      <c r="F208" s="334"/>
      <c r="G208" s="323">
        <v>411292</v>
      </c>
      <c r="H208" s="323">
        <v>420133</v>
      </c>
      <c r="I208" s="336">
        <f t="shared" si="6"/>
        <v>8841</v>
      </c>
      <c r="J208" s="266"/>
      <c r="L208" s="287"/>
      <c r="M208" s="337">
        <v>2713.9251676528597</v>
      </c>
      <c r="N208" s="334">
        <v>9.9500000000000005E-2</v>
      </c>
      <c r="O208" s="267">
        <v>0</v>
      </c>
      <c r="P208" s="266"/>
      <c r="Q208" s="266"/>
      <c r="R208" s="267"/>
      <c r="S208" s="265" t="s">
        <v>303</v>
      </c>
      <c r="T208" s="211" t="s">
        <v>852</v>
      </c>
    </row>
    <row r="209" spans="1:20" x14ac:dyDescent="0.3">
      <c r="A209" s="211">
        <v>326</v>
      </c>
      <c r="B209" s="280">
        <v>1665</v>
      </c>
      <c r="C209" s="334" t="s">
        <v>571</v>
      </c>
      <c r="D209" s="334" t="s">
        <v>851</v>
      </c>
      <c r="E209" s="334" t="s">
        <v>4</v>
      </c>
      <c r="F209" s="334"/>
      <c r="G209" s="323">
        <v>460419</v>
      </c>
      <c r="H209" s="323">
        <v>468840</v>
      </c>
      <c r="I209" s="336">
        <f t="shared" si="6"/>
        <v>8421</v>
      </c>
      <c r="J209" s="266"/>
      <c r="L209" s="287"/>
      <c r="M209" s="337">
        <v>2713.9251676528597</v>
      </c>
      <c r="N209" s="334">
        <v>9.9500000000000005E-2</v>
      </c>
      <c r="O209" s="267">
        <v>0</v>
      </c>
      <c r="P209" s="266"/>
      <c r="Q209" s="266"/>
      <c r="R209" s="267"/>
      <c r="S209" s="265" t="s">
        <v>303</v>
      </c>
      <c r="T209" s="211" t="s">
        <v>854</v>
      </c>
    </row>
    <row r="210" spans="1:20" ht="18" customHeight="1" x14ac:dyDescent="0.3">
      <c r="A210" s="211">
        <v>326</v>
      </c>
      <c r="B210" s="280">
        <v>1665</v>
      </c>
      <c r="C210" s="334" t="s">
        <v>571</v>
      </c>
      <c r="D210" s="334" t="s">
        <v>904</v>
      </c>
      <c r="E210" s="334" t="s">
        <v>4</v>
      </c>
      <c r="F210" s="334"/>
      <c r="G210" s="323">
        <v>436792</v>
      </c>
      <c r="H210" s="323">
        <v>449060</v>
      </c>
      <c r="I210" s="336">
        <f t="shared" si="6"/>
        <v>12268</v>
      </c>
      <c r="J210" s="266"/>
      <c r="L210" s="287"/>
      <c r="M210" s="337">
        <v>2813.8996088099934</v>
      </c>
      <c r="N210" s="334">
        <v>0.11210000000000001</v>
      </c>
      <c r="O210" s="267">
        <v>0</v>
      </c>
      <c r="P210" s="266"/>
      <c r="Q210" s="266"/>
      <c r="R210" s="267"/>
      <c r="S210" s="265" t="s">
        <v>303</v>
      </c>
      <c r="T210" s="211" t="s">
        <v>906</v>
      </c>
    </row>
    <row r="211" spans="1:20" x14ac:dyDescent="0.3">
      <c r="A211" s="211">
        <v>326</v>
      </c>
      <c r="B211" s="280">
        <v>1665</v>
      </c>
      <c r="C211" s="334" t="s">
        <v>571</v>
      </c>
      <c r="D211" s="334" t="s">
        <v>903</v>
      </c>
      <c r="E211" s="334" t="s">
        <v>4</v>
      </c>
      <c r="F211" s="334"/>
      <c r="G211" s="323">
        <v>314440</v>
      </c>
      <c r="H211" s="323">
        <v>320834</v>
      </c>
      <c r="I211" s="336">
        <f t="shared" si="6"/>
        <v>6394</v>
      </c>
      <c r="J211" s="266"/>
      <c r="L211" s="287"/>
      <c r="M211" s="337">
        <v>2926.4139234056543</v>
      </c>
      <c r="N211" s="334">
        <v>0.11119999999999999</v>
      </c>
      <c r="O211" s="267">
        <v>0</v>
      </c>
      <c r="P211" s="266"/>
      <c r="Q211" s="266"/>
      <c r="R211" s="267"/>
      <c r="S211" s="265" t="s">
        <v>303</v>
      </c>
      <c r="T211" s="211" t="s">
        <v>905</v>
      </c>
    </row>
    <row r="212" spans="1:20" ht="18" customHeight="1" x14ac:dyDescent="0.3">
      <c r="A212" s="211">
        <v>326</v>
      </c>
      <c r="B212" s="280">
        <v>1665</v>
      </c>
      <c r="C212" s="334" t="s">
        <v>571</v>
      </c>
      <c r="D212" s="334" t="s">
        <v>983</v>
      </c>
      <c r="E212" s="334" t="s">
        <v>4</v>
      </c>
      <c r="F212" s="334"/>
      <c r="G212" s="323">
        <v>212881</v>
      </c>
      <c r="H212" s="323">
        <v>221631</v>
      </c>
      <c r="I212" s="336">
        <f t="shared" si="6"/>
        <v>8750</v>
      </c>
      <c r="J212" s="266"/>
      <c r="L212" s="287"/>
      <c r="M212" s="337">
        <v>3207.2268688362919</v>
      </c>
      <c r="N212" s="334">
        <v>0.1115</v>
      </c>
      <c r="O212" s="267">
        <v>0</v>
      </c>
      <c r="P212" s="266"/>
      <c r="Q212" s="266"/>
      <c r="R212" s="267"/>
      <c r="S212" s="265" t="s">
        <v>303</v>
      </c>
      <c r="T212" s="211" t="s">
        <v>1001</v>
      </c>
    </row>
    <row r="213" spans="1:20" x14ac:dyDescent="0.3">
      <c r="A213" s="211">
        <v>326</v>
      </c>
      <c r="B213" s="280">
        <v>1665</v>
      </c>
      <c r="C213" s="334" t="s">
        <v>571</v>
      </c>
      <c r="D213" s="334" t="s">
        <v>984</v>
      </c>
      <c r="E213" s="334" t="s">
        <v>4</v>
      </c>
      <c r="F213" s="334"/>
      <c r="G213" s="323">
        <v>235505</v>
      </c>
      <c r="H213" s="323">
        <v>246419</v>
      </c>
      <c r="I213" s="336">
        <f t="shared" si="6"/>
        <v>10914</v>
      </c>
      <c r="J213" s="266"/>
      <c r="L213" s="287"/>
      <c r="M213" s="337">
        <v>3276.9582659434582</v>
      </c>
      <c r="N213" s="334">
        <v>9.35E-2</v>
      </c>
      <c r="O213" s="267">
        <v>0</v>
      </c>
      <c r="P213" s="266"/>
      <c r="Q213" s="266"/>
      <c r="R213" s="267"/>
      <c r="S213" s="265" t="s">
        <v>303</v>
      </c>
      <c r="T213" s="211" t="s">
        <v>987</v>
      </c>
    </row>
    <row r="214" spans="1:20" x14ac:dyDescent="0.3">
      <c r="A214" s="211">
        <v>326</v>
      </c>
      <c r="B214" s="280">
        <v>1665</v>
      </c>
      <c r="C214" s="334" t="s">
        <v>571</v>
      </c>
      <c r="D214" s="334" t="s">
        <v>985</v>
      </c>
      <c r="E214" s="334" t="s">
        <v>4</v>
      </c>
      <c r="F214" s="334"/>
      <c r="G214" s="323">
        <v>301020</v>
      </c>
      <c r="H214" s="323">
        <v>311959</v>
      </c>
      <c r="I214" s="336">
        <f t="shared" si="6"/>
        <v>10939</v>
      </c>
      <c r="J214" s="266"/>
      <c r="L214" s="287"/>
      <c r="M214" s="337">
        <v>2928.2609500328731</v>
      </c>
      <c r="N214" s="334">
        <v>9.3600000000000003E-2</v>
      </c>
      <c r="O214" s="267">
        <v>0</v>
      </c>
      <c r="P214" s="266"/>
      <c r="Q214" s="266"/>
      <c r="R214" s="267"/>
      <c r="S214" s="265" t="s">
        <v>303</v>
      </c>
      <c r="T214" s="211" t="s">
        <v>988</v>
      </c>
    </row>
    <row r="215" spans="1:20" x14ac:dyDescent="0.3">
      <c r="A215" s="211">
        <v>326</v>
      </c>
      <c r="B215" s="280">
        <v>1665</v>
      </c>
      <c r="C215" s="334" t="s">
        <v>571</v>
      </c>
      <c r="D215" s="334" t="s">
        <v>986</v>
      </c>
      <c r="E215" s="334" t="s">
        <v>4</v>
      </c>
      <c r="F215" s="334"/>
      <c r="G215" s="323">
        <v>177719</v>
      </c>
      <c r="H215" s="323">
        <v>180331</v>
      </c>
      <c r="I215" s="336">
        <f t="shared" si="6"/>
        <v>2612</v>
      </c>
      <c r="J215" s="266"/>
      <c r="L215" s="287"/>
      <c r="M215" s="337">
        <v>2928.2609500328731</v>
      </c>
      <c r="N215" s="334">
        <v>9.3600000000000003E-2</v>
      </c>
      <c r="O215" s="267">
        <v>0</v>
      </c>
      <c r="P215" s="266"/>
      <c r="Q215" s="266"/>
      <c r="R215" s="267"/>
      <c r="S215" s="265" t="s">
        <v>303</v>
      </c>
      <c r="T215" s="211" t="s">
        <v>989</v>
      </c>
    </row>
    <row r="216" spans="1:20" x14ac:dyDescent="0.3">
      <c r="A216" s="211">
        <v>326</v>
      </c>
      <c r="B216" s="280">
        <v>1665</v>
      </c>
      <c r="C216" s="334" t="s">
        <v>571</v>
      </c>
      <c r="D216" s="334" t="s">
        <v>1073</v>
      </c>
      <c r="E216" s="334" t="s">
        <v>4</v>
      </c>
      <c r="F216" s="334"/>
      <c r="G216" s="323">
        <v>294796</v>
      </c>
      <c r="H216" s="323">
        <v>307127</v>
      </c>
      <c r="I216" s="336">
        <f t="shared" si="6"/>
        <v>12331</v>
      </c>
      <c r="J216" s="266"/>
      <c r="L216" s="287"/>
      <c r="M216" s="337">
        <v>3820.2784582511504</v>
      </c>
      <c r="N216" s="334">
        <v>0.10009999999999999</v>
      </c>
      <c r="O216" s="267">
        <v>0</v>
      </c>
      <c r="P216" s="266"/>
      <c r="Q216" s="266"/>
      <c r="R216" s="267"/>
      <c r="S216" s="265" t="s">
        <v>303</v>
      </c>
      <c r="T216" s="211" t="s">
        <v>1077</v>
      </c>
    </row>
    <row r="217" spans="1:20" x14ac:dyDescent="0.3">
      <c r="A217" s="211">
        <v>326</v>
      </c>
      <c r="B217" s="280">
        <v>1665</v>
      </c>
      <c r="C217" s="334" t="s">
        <v>571</v>
      </c>
      <c r="D217" s="334" t="s">
        <v>1101</v>
      </c>
      <c r="E217" s="334" t="s">
        <v>4</v>
      </c>
      <c r="F217" s="334"/>
      <c r="G217" s="323">
        <v>190229</v>
      </c>
      <c r="H217" s="323">
        <v>194843</v>
      </c>
      <c r="I217" s="336">
        <f t="shared" si="6"/>
        <v>4614</v>
      </c>
      <c r="J217" s="266"/>
      <c r="L217" s="287"/>
      <c r="M217" s="337">
        <v>3867.9056804733727</v>
      </c>
      <c r="N217" s="334">
        <v>0.10639999999999999</v>
      </c>
      <c r="O217" s="267"/>
      <c r="P217" s="266"/>
      <c r="Q217" s="266"/>
      <c r="R217" s="267"/>
      <c r="S217" s="265" t="s">
        <v>303</v>
      </c>
      <c r="T217" s="211" t="s">
        <v>1098</v>
      </c>
    </row>
    <row r="218" spans="1:20" x14ac:dyDescent="0.3">
      <c r="A218" s="211">
        <v>326</v>
      </c>
      <c r="B218" s="280">
        <v>1665</v>
      </c>
      <c r="C218" s="334" t="s">
        <v>571</v>
      </c>
      <c r="D218" s="334" t="s">
        <v>1122</v>
      </c>
      <c r="E218" s="334" t="s">
        <v>4</v>
      </c>
      <c r="F218" s="334"/>
      <c r="G218" s="323">
        <v>166879</v>
      </c>
      <c r="H218" s="323">
        <v>174611</v>
      </c>
      <c r="I218" s="336">
        <f t="shared" si="6"/>
        <v>7732</v>
      </c>
      <c r="J218" s="266"/>
      <c r="L218" s="287"/>
      <c r="M218" s="337">
        <v>3554.2367833662065</v>
      </c>
      <c r="N218" s="334">
        <v>0.11</v>
      </c>
      <c r="O218" s="267"/>
      <c r="P218" s="266"/>
      <c r="Q218" s="266"/>
      <c r="R218" s="267"/>
      <c r="S218" s="265" t="s">
        <v>303</v>
      </c>
      <c r="T218" s="211" t="s">
        <v>1123</v>
      </c>
    </row>
    <row r="219" spans="1:20" x14ac:dyDescent="0.3">
      <c r="A219" s="211">
        <v>326</v>
      </c>
      <c r="B219" s="280">
        <v>1665</v>
      </c>
      <c r="C219" s="334" t="s">
        <v>571</v>
      </c>
      <c r="D219" s="334" t="s">
        <v>1307</v>
      </c>
      <c r="E219" s="334" t="s">
        <v>4</v>
      </c>
      <c r="F219" s="334"/>
      <c r="G219" s="323">
        <v>117324</v>
      </c>
      <c r="H219" s="323">
        <v>123574</v>
      </c>
      <c r="I219" s="336">
        <f t="shared" si="6"/>
        <v>6250</v>
      </c>
      <c r="J219" s="266"/>
      <c r="L219" s="287"/>
      <c r="M219" s="337">
        <v>4680.9959636730573</v>
      </c>
      <c r="N219" s="347">
        <v>0.1026</v>
      </c>
      <c r="O219" s="267"/>
      <c r="P219" s="266"/>
      <c r="Q219" s="266"/>
      <c r="R219" s="267"/>
      <c r="S219" s="265" t="s">
        <v>303</v>
      </c>
      <c r="T219" s="211" t="s">
        <v>1308</v>
      </c>
    </row>
    <row r="220" spans="1:20" ht="18" customHeight="1" x14ac:dyDescent="0.3">
      <c r="A220" s="211">
        <v>326</v>
      </c>
      <c r="B220" s="280">
        <v>1665</v>
      </c>
      <c r="C220" s="334" t="s">
        <v>571</v>
      </c>
      <c r="D220" s="334" t="s">
        <v>1309</v>
      </c>
      <c r="E220" s="334" t="s">
        <v>4</v>
      </c>
      <c r="F220" s="334"/>
      <c r="G220" s="323">
        <v>91863</v>
      </c>
      <c r="H220" s="323">
        <v>95353</v>
      </c>
      <c r="I220" s="336">
        <f t="shared" si="6"/>
        <v>3490</v>
      </c>
      <c r="J220" s="266"/>
      <c r="L220" s="287"/>
      <c r="M220" s="337">
        <v>4349.6200807265395</v>
      </c>
      <c r="N220" s="347">
        <v>0.1026</v>
      </c>
      <c r="O220" s="267"/>
      <c r="P220" s="266"/>
      <c r="Q220" s="266"/>
      <c r="R220" s="267"/>
      <c r="S220" s="265" t="s">
        <v>303</v>
      </c>
      <c r="T220" s="211" t="s">
        <v>1308</v>
      </c>
    </row>
    <row r="221" spans="1:20" x14ac:dyDescent="0.3">
      <c r="A221" s="211">
        <v>326</v>
      </c>
      <c r="B221" s="280">
        <v>1665</v>
      </c>
      <c r="C221" s="334" t="s">
        <v>571</v>
      </c>
      <c r="D221" s="334" t="s">
        <v>1311</v>
      </c>
      <c r="E221" s="334" t="s">
        <v>4</v>
      </c>
      <c r="F221" s="334"/>
      <c r="G221" s="323">
        <v>120805</v>
      </c>
      <c r="H221" s="323">
        <v>130808</v>
      </c>
      <c r="I221" s="336">
        <f t="shared" si="6"/>
        <v>10003</v>
      </c>
      <c r="J221" s="266"/>
      <c r="L221" s="287"/>
      <c r="M221" s="337">
        <v>4155.0068953918599</v>
      </c>
      <c r="N221" s="347">
        <v>0.1026</v>
      </c>
      <c r="O221" s="267"/>
      <c r="P221" s="266"/>
      <c r="Q221" s="266"/>
      <c r="R221" s="267"/>
      <c r="S221" s="265" t="s">
        <v>303</v>
      </c>
      <c r="T221" s="211" t="s">
        <v>1312</v>
      </c>
    </row>
    <row r="222" spans="1:20" s="334" customFormat="1" ht="18" customHeight="1" x14ac:dyDescent="0.3">
      <c r="A222" s="334">
        <v>326</v>
      </c>
      <c r="B222" s="327">
        <v>1665</v>
      </c>
      <c r="C222" s="334" t="s">
        <v>571</v>
      </c>
      <c r="D222" s="334" t="s">
        <v>1461</v>
      </c>
      <c r="E222" s="334" t="s">
        <v>4</v>
      </c>
      <c r="G222" s="323">
        <v>55165</v>
      </c>
      <c r="H222" s="323">
        <v>60997</v>
      </c>
      <c r="I222" s="336">
        <f t="shared" si="6"/>
        <v>5832</v>
      </c>
      <c r="J222" s="329"/>
      <c r="L222" s="336"/>
      <c r="M222" s="337">
        <v>4073.32</v>
      </c>
      <c r="N222" s="347">
        <v>9.9000000000000005E-2</v>
      </c>
      <c r="O222" s="330"/>
      <c r="P222" s="329"/>
      <c r="Q222" s="329"/>
      <c r="R222" s="330"/>
      <c r="S222" s="321" t="s">
        <v>303</v>
      </c>
      <c r="T222" s="334" t="s">
        <v>1465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1462</v>
      </c>
      <c r="E223" s="334" t="s">
        <v>4</v>
      </c>
      <c r="G223" s="323">
        <v>43701</v>
      </c>
      <c r="H223" s="323">
        <v>52545</v>
      </c>
      <c r="I223" s="336">
        <f t="shared" si="6"/>
        <v>8844</v>
      </c>
      <c r="J223" s="329"/>
      <c r="L223" s="336"/>
      <c r="M223" s="337">
        <v>4073.32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1465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1463</v>
      </c>
      <c r="E224" s="334" t="s">
        <v>4</v>
      </c>
      <c r="G224" s="323">
        <v>55231</v>
      </c>
      <c r="H224" s="323">
        <v>63218</v>
      </c>
      <c r="I224" s="336">
        <f t="shared" si="6"/>
        <v>7987</v>
      </c>
      <c r="J224" s="329"/>
      <c r="L224" s="336"/>
      <c r="M224" s="337">
        <v>3799.23</v>
      </c>
      <c r="N224" s="347">
        <v>0.1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2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1455</v>
      </c>
      <c r="E225" s="334" t="s">
        <v>4</v>
      </c>
      <c r="G225" s="323">
        <v>53360</v>
      </c>
      <c r="H225" s="323">
        <v>66194</v>
      </c>
      <c r="I225" s="336">
        <f t="shared" si="6"/>
        <v>12834</v>
      </c>
      <c r="J225" s="329"/>
      <c r="L225" s="336"/>
      <c r="M225" s="337">
        <v>3799.23</v>
      </c>
      <c r="N225" s="347">
        <v>0.1</v>
      </c>
      <c r="O225" s="330"/>
      <c r="P225" s="329"/>
      <c r="Q225" s="329"/>
      <c r="R225" s="330"/>
      <c r="S225" s="321" t="s">
        <v>303</v>
      </c>
      <c r="T225" s="334" t="s">
        <v>1465</v>
      </c>
    </row>
    <row r="226" spans="1:22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1464</v>
      </c>
      <c r="E226" s="334" t="s">
        <v>4</v>
      </c>
      <c r="G226" s="323">
        <v>49956</v>
      </c>
      <c r="H226" s="323">
        <v>60856</v>
      </c>
      <c r="I226" s="336">
        <f t="shared" si="6"/>
        <v>10900</v>
      </c>
      <c r="J226" s="329"/>
      <c r="L226" s="336"/>
      <c r="M226" s="337">
        <v>3694.45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1465</v>
      </c>
    </row>
    <row r="227" spans="1:22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1476</v>
      </c>
      <c r="E227" s="334" t="s">
        <v>4</v>
      </c>
      <c r="G227" s="323">
        <v>39267</v>
      </c>
      <c r="H227" s="323">
        <v>46631</v>
      </c>
      <c r="I227" s="336">
        <f t="shared" si="6"/>
        <v>7364</v>
      </c>
      <c r="J227" s="329"/>
      <c r="L227" s="336"/>
      <c r="M227" s="337">
        <v>4073.32</v>
      </c>
      <c r="N227" s="347">
        <v>9.9000000000000005E-2</v>
      </c>
      <c r="O227" s="330"/>
      <c r="P227" s="329"/>
      <c r="Q227" s="329"/>
      <c r="R227" s="330"/>
      <c r="S227" s="321" t="s">
        <v>303</v>
      </c>
      <c r="T227" s="334" t="s">
        <v>1478</v>
      </c>
    </row>
    <row r="228" spans="1:22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1625</v>
      </c>
      <c r="E228" s="334" t="s">
        <v>4</v>
      </c>
      <c r="G228" s="323">
        <v>383</v>
      </c>
      <c r="H228" s="323">
        <v>383</v>
      </c>
      <c r="I228" s="336">
        <f t="shared" si="6"/>
        <v>0</v>
      </c>
      <c r="J228" s="329"/>
      <c r="L228" s="336"/>
      <c r="M228" s="337">
        <v>3634.75</v>
      </c>
      <c r="N228" s="347">
        <v>0.1</v>
      </c>
      <c r="O228" s="330"/>
      <c r="P228" s="329"/>
      <c r="Q228" s="329"/>
      <c r="R228" s="330"/>
      <c r="S228" s="321" t="s">
        <v>303</v>
      </c>
      <c r="T228" s="334" t="s">
        <v>1626</v>
      </c>
    </row>
    <row r="229" spans="1:22" s="334" customFormat="1" ht="16.5" customHeight="1" x14ac:dyDescent="0.3">
      <c r="A229" s="334">
        <v>325</v>
      </c>
      <c r="B229" s="327">
        <v>1671</v>
      </c>
      <c r="C229" s="321" t="s">
        <v>555</v>
      </c>
      <c r="D229" s="321" t="s">
        <v>1209</v>
      </c>
      <c r="E229" s="334" t="s">
        <v>4</v>
      </c>
      <c r="I229" s="336">
        <v>0</v>
      </c>
      <c r="J229" s="329"/>
      <c r="L229" s="336"/>
      <c r="M229" s="337">
        <v>4999</v>
      </c>
      <c r="N229" s="338">
        <v>0</v>
      </c>
      <c r="O229" s="330"/>
      <c r="P229" s="329"/>
      <c r="Q229" s="329"/>
      <c r="R229" s="330"/>
      <c r="S229" s="334" t="s">
        <v>301</v>
      </c>
      <c r="T229" s="334" t="s">
        <v>1211</v>
      </c>
    </row>
    <row r="230" spans="1:22" s="334" customFormat="1" x14ac:dyDescent="0.3">
      <c r="A230" s="334">
        <v>325</v>
      </c>
      <c r="B230" s="327">
        <v>1671</v>
      </c>
      <c r="C230" s="321" t="s">
        <v>555</v>
      </c>
      <c r="D230" s="321" t="s">
        <v>1305</v>
      </c>
      <c r="E230" s="334" t="s">
        <v>4</v>
      </c>
      <c r="I230" s="336">
        <v>0</v>
      </c>
      <c r="J230" s="329"/>
      <c r="L230" s="336"/>
      <c r="M230" s="337">
        <v>4999</v>
      </c>
      <c r="N230" s="338">
        <v>0</v>
      </c>
      <c r="O230" s="330"/>
      <c r="P230" s="329"/>
      <c r="Q230" s="329"/>
      <c r="R230" s="330"/>
      <c r="S230" s="334" t="s">
        <v>301</v>
      </c>
      <c r="T230" s="334" t="s">
        <v>1306</v>
      </c>
    </row>
    <row r="231" spans="1:22" x14ac:dyDescent="0.3">
      <c r="A231" s="189" t="s">
        <v>1143</v>
      </c>
      <c r="B231" s="280">
        <v>1673</v>
      </c>
      <c r="C231" s="321" t="s">
        <v>682</v>
      </c>
      <c r="D231" s="321" t="s">
        <v>683</v>
      </c>
      <c r="E231" s="334" t="s">
        <v>4</v>
      </c>
      <c r="F231" s="334" t="s">
        <v>804</v>
      </c>
      <c r="G231" s="323">
        <v>166472</v>
      </c>
      <c r="H231" s="323">
        <v>167090</v>
      </c>
      <c r="I231" s="336">
        <f t="shared" ref="I231:I262" si="7">H231-G231</f>
        <v>618</v>
      </c>
      <c r="J231" s="339">
        <v>8300</v>
      </c>
      <c r="K231" s="339">
        <v>8320</v>
      </c>
      <c r="L231" s="336">
        <f>K231-J231</f>
        <v>20</v>
      </c>
      <c r="M231" s="337">
        <v>1909.62</v>
      </c>
      <c r="N231" s="338">
        <v>0.09</v>
      </c>
      <c r="O231" s="267"/>
      <c r="P231" s="266"/>
      <c r="Q231" s="266"/>
      <c r="R231" s="267"/>
      <c r="S231" s="211" t="s">
        <v>107</v>
      </c>
      <c r="T231" s="211" t="s">
        <v>749</v>
      </c>
      <c r="U231" s="211" t="s">
        <v>463</v>
      </c>
    </row>
    <row r="232" spans="1:22" s="334" customFormat="1" x14ac:dyDescent="0.3">
      <c r="A232" s="364"/>
      <c r="B232" s="327">
        <v>1673</v>
      </c>
      <c r="C232" s="321" t="s">
        <v>682</v>
      </c>
      <c r="D232" s="321" t="s">
        <v>1497</v>
      </c>
      <c r="E232" s="334" t="s">
        <v>4</v>
      </c>
      <c r="G232" s="323">
        <v>8896</v>
      </c>
      <c r="H232" s="323">
        <v>10674</v>
      </c>
      <c r="I232" s="336">
        <f t="shared" si="7"/>
        <v>1778</v>
      </c>
      <c r="J232" s="339">
        <v>278</v>
      </c>
      <c r="K232" s="339">
        <v>290</v>
      </c>
      <c r="L232" s="336">
        <f>K232-J232</f>
        <v>12</v>
      </c>
      <c r="M232" s="337">
        <v>2975.45</v>
      </c>
      <c r="N232" s="338">
        <v>9.5000000000000001E-2</v>
      </c>
      <c r="O232" s="330"/>
      <c r="P232" s="329"/>
      <c r="Q232" s="329"/>
      <c r="R232" s="330"/>
      <c r="S232" s="334" t="s">
        <v>107</v>
      </c>
      <c r="T232" s="334" t="s">
        <v>1608</v>
      </c>
    </row>
    <row r="233" spans="1:22" ht="18" customHeight="1" x14ac:dyDescent="0.3">
      <c r="A233" s="211">
        <v>328</v>
      </c>
      <c r="B233" s="411">
        <v>1679</v>
      </c>
      <c r="C233" s="334" t="s">
        <v>616</v>
      </c>
      <c r="D233" s="334" t="s">
        <v>1066</v>
      </c>
      <c r="E233" s="334" t="s">
        <v>4</v>
      </c>
      <c r="F233" s="334"/>
      <c r="G233" s="323">
        <v>107937</v>
      </c>
      <c r="H233" s="323">
        <v>107937</v>
      </c>
      <c r="I233" s="336">
        <f t="shared" si="7"/>
        <v>0</v>
      </c>
      <c r="M233" s="337">
        <v>3506.2</v>
      </c>
      <c r="N233" s="347">
        <v>9.3799999999999994E-2</v>
      </c>
      <c r="O233" s="267"/>
      <c r="S233" s="211" t="s">
        <v>107</v>
      </c>
      <c r="T233" s="211" t="s">
        <v>1067</v>
      </c>
    </row>
    <row r="234" spans="1:22" ht="18" customHeight="1" x14ac:dyDescent="0.3">
      <c r="A234" s="189" t="s">
        <v>1086</v>
      </c>
      <c r="B234" s="411">
        <v>1679</v>
      </c>
      <c r="C234" s="334" t="s">
        <v>616</v>
      </c>
      <c r="D234" s="334" t="s">
        <v>1296</v>
      </c>
      <c r="E234" s="334" t="s">
        <v>4</v>
      </c>
      <c r="F234" s="334"/>
      <c r="G234" s="323">
        <v>59890</v>
      </c>
      <c r="H234" s="323">
        <v>61864</v>
      </c>
      <c r="I234" s="336">
        <f t="shared" si="7"/>
        <v>1974</v>
      </c>
      <c r="M234" s="337">
        <v>4138.2993499828945</v>
      </c>
      <c r="N234" s="347">
        <v>0.10249999999999999</v>
      </c>
      <c r="O234" s="267"/>
      <c r="S234" s="211" t="s">
        <v>107</v>
      </c>
      <c r="T234" s="211" t="s">
        <v>1295</v>
      </c>
    </row>
    <row r="235" spans="1:22" ht="16.5" customHeight="1" x14ac:dyDescent="0.3">
      <c r="A235" s="307" t="s">
        <v>920</v>
      </c>
      <c r="B235" s="280">
        <v>1683</v>
      </c>
      <c r="C235" s="334" t="s">
        <v>636</v>
      </c>
      <c r="D235" s="334" t="s">
        <v>637</v>
      </c>
      <c r="E235" s="334" t="s">
        <v>4</v>
      </c>
      <c r="F235" s="334"/>
      <c r="G235" s="323">
        <v>121719</v>
      </c>
      <c r="H235" s="323">
        <v>123827</v>
      </c>
      <c r="I235" s="336">
        <f t="shared" si="7"/>
        <v>2108</v>
      </c>
      <c r="M235" s="337">
        <v>2165.6217899408284</v>
      </c>
      <c r="N235" s="334">
        <v>9.6000000000000002E-2</v>
      </c>
      <c r="O235" s="267" t="s">
        <v>638</v>
      </c>
      <c r="S235" s="211" t="s">
        <v>107</v>
      </c>
      <c r="T235" s="293"/>
    </row>
    <row r="236" spans="1:22" ht="16.5" customHeight="1" x14ac:dyDescent="0.3">
      <c r="A236" s="307" t="s">
        <v>920</v>
      </c>
      <c r="B236" s="280">
        <v>1683</v>
      </c>
      <c r="C236" s="334" t="s">
        <v>636</v>
      </c>
      <c r="D236" s="334" t="s">
        <v>997</v>
      </c>
      <c r="E236" s="334" t="s">
        <v>4</v>
      </c>
      <c r="F236" s="334"/>
      <c r="G236" s="323">
        <v>19091</v>
      </c>
      <c r="H236" s="323">
        <v>19762</v>
      </c>
      <c r="I236" s="336">
        <f t="shared" si="7"/>
        <v>671</v>
      </c>
      <c r="M236" s="337">
        <v>2245.3258662064432</v>
      </c>
      <c r="N236" s="334">
        <v>9.7600000000000006E-2</v>
      </c>
      <c r="O236" s="267" t="s">
        <v>638</v>
      </c>
      <c r="S236" s="211" t="s">
        <v>107</v>
      </c>
      <c r="T236" s="293" t="s">
        <v>1001</v>
      </c>
    </row>
    <row r="237" spans="1:22" s="334" customFormat="1" ht="16.5" customHeight="1" x14ac:dyDescent="0.3">
      <c r="A237" s="331"/>
      <c r="B237" s="327">
        <v>1683</v>
      </c>
      <c r="C237" s="334" t="s">
        <v>636</v>
      </c>
      <c r="D237" s="334" t="s">
        <v>1596</v>
      </c>
      <c r="E237" s="334" t="s">
        <v>4</v>
      </c>
      <c r="G237" s="323">
        <v>6</v>
      </c>
      <c r="H237" s="323">
        <v>49</v>
      </c>
      <c r="I237" s="336">
        <f t="shared" si="7"/>
        <v>43</v>
      </c>
      <c r="M237" s="337">
        <v>2498</v>
      </c>
      <c r="N237" s="334">
        <v>8.8999999999999996E-2</v>
      </c>
      <c r="O237" s="330"/>
      <c r="S237" s="334" t="s">
        <v>107</v>
      </c>
      <c r="T237" s="435" t="s">
        <v>1597</v>
      </c>
    </row>
    <row r="238" spans="1:22" s="334" customFormat="1" x14ac:dyDescent="0.3">
      <c r="A238" s="334">
        <v>330</v>
      </c>
      <c r="B238" s="401">
        <v>1706</v>
      </c>
      <c r="C238" s="378" t="s">
        <v>679</v>
      </c>
      <c r="D238" s="378" t="s">
        <v>677</v>
      </c>
      <c r="E238" s="334" t="s">
        <v>4</v>
      </c>
      <c r="G238" s="323">
        <v>425582</v>
      </c>
      <c r="H238" s="323">
        <v>425625</v>
      </c>
      <c r="I238" s="336">
        <f t="shared" si="7"/>
        <v>43</v>
      </c>
      <c r="M238" s="337">
        <v>2471.52</v>
      </c>
      <c r="N238" s="347">
        <v>9.64E-2</v>
      </c>
      <c r="O238" s="334">
        <v>0</v>
      </c>
      <c r="S238" s="334" t="s">
        <v>303</v>
      </c>
      <c r="T238" s="378" t="s">
        <v>1616</v>
      </c>
      <c r="V238" s="334" t="s">
        <v>678</v>
      </c>
    </row>
    <row r="239" spans="1:22" s="334" customFormat="1" x14ac:dyDescent="0.3">
      <c r="A239" s="334">
        <v>330</v>
      </c>
      <c r="B239" s="401">
        <v>1706</v>
      </c>
      <c r="C239" s="378" t="s">
        <v>679</v>
      </c>
      <c r="D239" s="378" t="s">
        <v>663</v>
      </c>
      <c r="E239" s="334" t="s">
        <v>4</v>
      </c>
      <c r="G239" s="323">
        <v>502988</v>
      </c>
      <c r="H239" s="323">
        <v>503029</v>
      </c>
      <c r="I239" s="336">
        <f t="shared" si="7"/>
        <v>41</v>
      </c>
      <c r="M239" s="337">
        <v>2471.52</v>
      </c>
      <c r="N239" s="347">
        <v>9.64E-2</v>
      </c>
      <c r="O239" s="330">
        <v>0</v>
      </c>
      <c r="S239" s="334" t="s">
        <v>303</v>
      </c>
      <c r="T239" s="378" t="s">
        <v>1617</v>
      </c>
      <c r="V239" s="334" t="s">
        <v>664</v>
      </c>
    </row>
    <row r="240" spans="1:22" x14ac:dyDescent="0.3">
      <c r="B240" s="225">
        <v>1706</v>
      </c>
      <c r="C240" s="334" t="s">
        <v>679</v>
      </c>
      <c r="D240" s="334" t="s">
        <v>1102</v>
      </c>
      <c r="E240" s="334" t="s">
        <v>4</v>
      </c>
      <c r="F240" s="334"/>
      <c r="G240" s="323">
        <v>244143</v>
      </c>
      <c r="H240" s="323">
        <v>253253</v>
      </c>
      <c r="I240" s="336">
        <f t="shared" si="7"/>
        <v>9110</v>
      </c>
      <c r="M240" s="337">
        <v>2763.5779783037474</v>
      </c>
      <c r="N240" s="347">
        <v>9.7199999999999995E-2</v>
      </c>
      <c r="O240" s="267">
        <v>0</v>
      </c>
      <c r="S240" s="211" t="s">
        <v>303</v>
      </c>
      <c r="T240" s="211" t="s">
        <v>1103</v>
      </c>
    </row>
    <row r="241" spans="1:22" x14ac:dyDescent="0.3">
      <c r="B241" s="225">
        <v>1706</v>
      </c>
      <c r="C241" s="334" t="s">
        <v>679</v>
      </c>
      <c r="D241" s="334" t="s">
        <v>1104</v>
      </c>
      <c r="E241" s="334" t="s">
        <v>4</v>
      </c>
      <c r="F241" s="334"/>
      <c r="G241" s="323">
        <v>240626</v>
      </c>
      <c r="H241" s="323">
        <v>244736</v>
      </c>
      <c r="I241" s="336">
        <f t="shared" si="7"/>
        <v>4110</v>
      </c>
      <c r="M241" s="337">
        <v>2763.5779783037474</v>
      </c>
      <c r="N241" s="347">
        <v>9.7199999999999995E-2</v>
      </c>
      <c r="O241" s="267"/>
      <c r="T241" s="211" t="s">
        <v>1103</v>
      </c>
    </row>
    <row r="242" spans="1:22" x14ac:dyDescent="0.3">
      <c r="A242" s="211">
        <v>330</v>
      </c>
      <c r="B242" s="225">
        <v>1706</v>
      </c>
      <c r="C242" s="334" t="s">
        <v>679</v>
      </c>
      <c r="D242" s="334" t="s">
        <v>1022</v>
      </c>
      <c r="E242" s="334" t="s">
        <v>4</v>
      </c>
      <c r="F242" s="334"/>
      <c r="G242" s="323">
        <v>184601</v>
      </c>
      <c r="H242" s="323">
        <v>193173</v>
      </c>
      <c r="I242" s="336">
        <f t="shared" si="7"/>
        <v>8572</v>
      </c>
      <c r="M242" s="337">
        <v>2505.2139694280077</v>
      </c>
      <c r="N242" s="347">
        <v>9.7000000000000003E-2</v>
      </c>
      <c r="O242" s="267"/>
      <c r="S242" s="211" t="s">
        <v>303</v>
      </c>
      <c r="T242" s="430">
        <v>44715</v>
      </c>
    </row>
    <row r="243" spans="1:22" x14ac:dyDescent="0.3">
      <c r="A243" s="211">
        <v>330</v>
      </c>
      <c r="B243" s="225">
        <v>1706</v>
      </c>
      <c r="C243" s="334" t="s">
        <v>679</v>
      </c>
      <c r="D243" s="334" t="s">
        <v>1023</v>
      </c>
      <c r="E243" s="334" t="s">
        <v>4</v>
      </c>
      <c r="F243" s="334"/>
      <c r="G243" s="323">
        <v>187102</v>
      </c>
      <c r="H243" s="323">
        <v>197348</v>
      </c>
      <c r="I243" s="336">
        <f t="shared" si="7"/>
        <v>10246</v>
      </c>
      <c r="M243" s="337">
        <v>2429.4139694280079</v>
      </c>
      <c r="N243" s="347">
        <v>9.7199999999999995E-2</v>
      </c>
      <c r="O243" s="267"/>
      <c r="S243" s="211" t="s">
        <v>303</v>
      </c>
      <c r="T243" s="430" t="s">
        <v>1050</v>
      </c>
    </row>
    <row r="244" spans="1:22" x14ac:dyDescent="0.3">
      <c r="A244" s="211">
        <v>330</v>
      </c>
      <c r="B244" s="225">
        <v>1706</v>
      </c>
      <c r="C244" s="334" t="s">
        <v>679</v>
      </c>
      <c r="D244" s="334" t="s">
        <v>1080</v>
      </c>
      <c r="E244" s="334" t="s">
        <v>4</v>
      </c>
      <c r="F244" s="334"/>
      <c r="G244" s="323">
        <v>124793</v>
      </c>
      <c r="H244" s="323">
        <v>129891</v>
      </c>
      <c r="I244" s="336">
        <f t="shared" si="7"/>
        <v>5098</v>
      </c>
      <c r="M244" s="337">
        <v>2494.4739694280079</v>
      </c>
      <c r="N244" s="347">
        <v>9.7199999999999995E-2</v>
      </c>
      <c r="O244" s="267"/>
      <c r="S244" s="211" t="s">
        <v>303</v>
      </c>
      <c r="T244" s="430" t="s">
        <v>1081</v>
      </c>
    </row>
    <row r="245" spans="1:22" x14ac:dyDescent="0.3">
      <c r="B245" s="211">
        <v>1777</v>
      </c>
      <c r="C245" s="334" t="s">
        <v>821</v>
      </c>
      <c r="D245" s="334" t="s">
        <v>828</v>
      </c>
      <c r="E245" s="334" t="s">
        <v>4</v>
      </c>
      <c r="F245" s="334"/>
      <c r="G245" s="323">
        <v>404311</v>
      </c>
      <c r="H245" s="323">
        <v>409751</v>
      </c>
      <c r="I245" s="336">
        <f t="shared" si="7"/>
        <v>5440</v>
      </c>
      <c r="M245" s="337">
        <v>2082.6951808021036</v>
      </c>
      <c r="N245" s="334">
        <v>0.1022</v>
      </c>
      <c r="O245" s="267">
        <v>0</v>
      </c>
      <c r="S245" s="211" t="s">
        <v>303</v>
      </c>
    </row>
    <row r="246" spans="1:22" x14ac:dyDescent="0.3">
      <c r="B246" s="211">
        <v>1784</v>
      </c>
      <c r="C246" s="334" t="s">
        <v>936</v>
      </c>
      <c r="D246" s="334" t="s">
        <v>937</v>
      </c>
      <c r="E246" s="334" t="s">
        <v>4</v>
      </c>
      <c r="F246" s="334"/>
      <c r="G246" s="323">
        <v>326335</v>
      </c>
      <c r="H246" s="323">
        <v>336135</v>
      </c>
      <c r="I246" s="336">
        <f t="shared" si="7"/>
        <v>9800</v>
      </c>
      <c r="M246" s="337">
        <v>2944.5246811308348</v>
      </c>
      <c r="N246" s="334">
        <v>0.11210000000000001</v>
      </c>
      <c r="O246" s="267" t="s">
        <v>638</v>
      </c>
      <c r="S246" s="211" t="s">
        <v>303</v>
      </c>
      <c r="T246" s="211" t="s">
        <v>938</v>
      </c>
    </row>
    <row r="247" spans="1:22" x14ac:dyDescent="0.3">
      <c r="A247" s="211" t="s">
        <v>925</v>
      </c>
      <c r="B247" s="211">
        <v>1740</v>
      </c>
      <c r="C247" s="334" t="s">
        <v>843</v>
      </c>
      <c r="D247" s="334" t="s">
        <v>840</v>
      </c>
      <c r="E247" s="334" t="s">
        <v>4</v>
      </c>
      <c r="F247" s="334"/>
      <c r="G247" s="323">
        <v>61934</v>
      </c>
      <c r="H247" s="323">
        <v>63560</v>
      </c>
      <c r="I247" s="336">
        <f t="shared" si="7"/>
        <v>1626</v>
      </c>
      <c r="M247" s="337">
        <v>2028.4308875739646</v>
      </c>
      <c r="N247" s="334">
        <v>8.1000000000000003E-2</v>
      </c>
      <c r="S247" s="211" t="s">
        <v>301</v>
      </c>
      <c r="T247" s="211" t="s">
        <v>842</v>
      </c>
    </row>
    <row r="248" spans="1:22" x14ac:dyDescent="0.3">
      <c r="A248" s="189" t="s">
        <v>1118</v>
      </c>
      <c r="B248" s="211">
        <v>1740</v>
      </c>
      <c r="C248" s="334" t="s">
        <v>843</v>
      </c>
      <c r="D248" s="334" t="s">
        <v>841</v>
      </c>
      <c r="E248" s="334" t="s">
        <v>4</v>
      </c>
      <c r="F248" s="334"/>
      <c r="G248" s="323">
        <v>71422</v>
      </c>
      <c r="H248" s="323">
        <v>72996</v>
      </c>
      <c r="I248" s="336">
        <f t="shared" si="7"/>
        <v>1574</v>
      </c>
      <c r="M248" s="337">
        <v>2028.4308875739646</v>
      </c>
      <c r="N248" s="334">
        <v>8.1000000000000003E-2</v>
      </c>
      <c r="S248" s="211" t="s">
        <v>301</v>
      </c>
      <c r="T248" s="211" t="s">
        <v>842</v>
      </c>
    </row>
    <row r="249" spans="1:22" x14ac:dyDescent="0.3">
      <c r="A249" s="211" t="s">
        <v>1119</v>
      </c>
      <c r="B249" s="211">
        <v>1740</v>
      </c>
      <c r="C249" s="334" t="s">
        <v>843</v>
      </c>
      <c r="D249" s="334" t="s">
        <v>899</v>
      </c>
      <c r="E249" s="334" t="s">
        <v>4</v>
      </c>
      <c r="F249" s="334"/>
      <c r="G249" s="323">
        <v>140994</v>
      </c>
      <c r="H249" s="323">
        <v>145017</v>
      </c>
      <c r="I249" s="336">
        <f t="shared" si="7"/>
        <v>4023</v>
      </c>
      <c r="M249" s="337">
        <v>2314.1286554898093</v>
      </c>
      <c r="N249" s="334">
        <v>7.9799999999999996E-2</v>
      </c>
      <c r="S249" s="211" t="s">
        <v>301</v>
      </c>
      <c r="T249" s="211" t="s">
        <v>898</v>
      </c>
    </row>
    <row r="250" spans="1:22" ht="19.5" customHeight="1" x14ac:dyDescent="0.3">
      <c r="B250" s="211">
        <v>1740</v>
      </c>
      <c r="C250" s="334" t="s">
        <v>843</v>
      </c>
      <c r="D250" s="334" t="s">
        <v>900</v>
      </c>
      <c r="E250" s="334" t="s">
        <v>4</v>
      </c>
      <c r="F250" s="334"/>
      <c r="G250" s="323">
        <v>156306</v>
      </c>
      <c r="H250" s="323">
        <v>162074</v>
      </c>
      <c r="I250" s="336">
        <f t="shared" si="7"/>
        <v>5768</v>
      </c>
      <c r="M250" s="337">
        <v>2314.1286554898093</v>
      </c>
      <c r="N250" s="334">
        <v>7.9799999999999996E-2</v>
      </c>
      <c r="S250" s="211" t="s">
        <v>301</v>
      </c>
      <c r="T250" s="211" t="s">
        <v>897</v>
      </c>
    </row>
    <row r="251" spans="1:22" x14ac:dyDescent="0.3">
      <c r="B251" s="211">
        <v>1740</v>
      </c>
      <c r="C251" s="334" t="s">
        <v>843</v>
      </c>
      <c r="D251" s="334" t="s">
        <v>901</v>
      </c>
      <c r="E251" s="334" t="s">
        <v>4</v>
      </c>
      <c r="F251" s="334"/>
      <c r="G251" s="323">
        <v>140062</v>
      </c>
      <c r="H251" s="323">
        <v>142618</v>
      </c>
      <c r="I251" s="336">
        <f t="shared" si="7"/>
        <v>2556</v>
      </c>
      <c r="M251" s="337">
        <v>2314.1286554898093</v>
      </c>
      <c r="N251" s="334">
        <v>7.9799999999999996E-2</v>
      </c>
      <c r="S251" s="211" t="s">
        <v>301</v>
      </c>
      <c r="T251" s="211" t="s">
        <v>902</v>
      </c>
    </row>
    <row r="252" spans="1:22" x14ac:dyDescent="0.3">
      <c r="B252" s="211">
        <v>1740</v>
      </c>
      <c r="C252" s="334" t="s">
        <v>843</v>
      </c>
      <c r="D252" s="334" t="s">
        <v>892</v>
      </c>
      <c r="E252" s="334" t="s">
        <v>4</v>
      </c>
      <c r="F252" s="334"/>
      <c r="G252" s="323">
        <v>126142</v>
      </c>
      <c r="H252" s="323">
        <v>127963</v>
      </c>
      <c r="I252" s="336">
        <f t="shared" si="7"/>
        <v>1821</v>
      </c>
      <c r="M252" s="337">
        <v>2314.1286554898093</v>
      </c>
      <c r="N252" s="334">
        <v>7.9799999999999996E-2</v>
      </c>
      <c r="S252" s="211" t="s">
        <v>301</v>
      </c>
      <c r="T252" s="211" t="s">
        <v>893</v>
      </c>
    </row>
    <row r="253" spans="1:22" x14ac:dyDescent="0.3">
      <c r="B253" s="269">
        <v>1745</v>
      </c>
      <c r="C253" s="269" t="s">
        <v>972</v>
      </c>
      <c r="D253" s="334" t="s">
        <v>973</v>
      </c>
      <c r="E253" s="334" t="s">
        <v>4</v>
      </c>
      <c r="F253" s="334"/>
      <c r="G253" s="323">
        <v>166413</v>
      </c>
      <c r="H253" s="323">
        <v>171813</v>
      </c>
      <c r="I253" s="336">
        <f t="shared" si="7"/>
        <v>5400</v>
      </c>
      <c r="J253" s="334"/>
      <c r="K253" s="334"/>
      <c r="L253" s="334"/>
      <c r="M253" s="337">
        <v>2448.2090055884287</v>
      </c>
      <c r="N253" s="334">
        <v>9.6699999999999994E-2</v>
      </c>
      <c r="S253" s="211" t="s">
        <v>107</v>
      </c>
      <c r="T253" s="211" t="s">
        <v>971</v>
      </c>
    </row>
    <row r="254" spans="1:22" x14ac:dyDescent="0.3">
      <c r="B254" s="269">
        <v>1745</v>
      </c>
      <c r="C254" s="269" t="s">
        <v>972</v>
      </c>
      <c r="D254" s="334" t="s">
        <v>1004</v>
      </c>
      <c r="E254" s="334" t="s">
        <v>4</v>
      </c>
      <c r="F254" s="334"/>
      <c r="G254" s="323">
        <v>19317</v>
      </c>
      <c r="H254" s="323">
        <v>19317</v>
      </c>
      <c r="I254" s="336">
        <f t="shared" si="7"/>
        <v>0</v>
      </c>
      <c r="J254" s="334"/>
      <c r="K254" s="334"/>
      <c r="L254" s="334"/>
      <c r="M254" s="337">
        <v>2389.5118704799474</v>
      </c>
      <c r="N254" s="334">
        <v>9.6699999999999994E-2</v>
      </c>
      <c r="P254" s="211" t="s">
        <v>107</v>
      </c>
      <c r="S254" s="211" t="s">
        <v>107</v>
      </c>
      <c r="T254" s="211" t="s">
        <v>1005</v>
      </c>
    </row>
    <row r="255" spans="1:22" x14ac:dyDescent="0.3">
      <c r="B255" s="269">
        <v>1745</v>
      </c>
      <c r="C255" s="378" t="s">
        <v>972</v>
      </c>
      <c r="D255" s="378" t="s">
        <v>1172</v>
      </c>
      <c r="E255" s="334" t="s">
        <v>4</v>
      </c>
      <c r="F255" s="334"/>
      <c r="G255" s="323">
        <v>43627</v>
      </c>
      <c r="H255" s="323">
        <v>43627</v>
      </c>
      <c r="I255" s="336">
        <f t="shared" si="7"/>
        <v>0</v>
      </c>
      <c r="J255" s="334"/>
      <c r="K255" s="334"/>
      <c r="L255" s="334"/>
      <c r="M255" s="241">
        <v>1996.81</v>
      </c>
      <c r="N255" s="238">
        <v>9.9000000000000005E-2</v>
      </c>
      <c r="S255" s="211" t="s">
        <v>107</v>
      </c>
      <c r="T255" s="378" t="s">
        <v>1619</v>
      </c>
      <c r="V255" s="211" t="s">
        <v>1177</v>
      </c>
    </row>
    <row r="256" spans="1:22" x14ac:dyDescent="0.3">
      <c r="A256" s="211">
        <v>333</v>
      </c>
      <c r="B256" s="211">
        <v>1753</v>
      </c>
      <c r="C256" s="334" t="s">
        <v>805</v>
      </c>
      <c r="D256" s="334" t="s">
        <v>806</v>
      </c>
      <c r="E256" s="334" t="s">
        <v>4</v>
      </c>
      <c r="F256" s="334"/>
      <c r="G256" s="323">
        <v>395371</v>
      </c>
      <c r="H256" s="323">
        <v>402010</v>
      </c>
      <c r="I256" s="336">
        <f t="shared" si="7"/>
        <v>6639</v>
      </c>
      <c r="M256" s="337">
        <v>2173.6389184746877</v>
      </c>
      <c r="N256" s="334">
        <v>9.6699999999999994E-2</v>
      </c>
      <c r="O256" s="267">
        <v>0</v>
      </c>
      <c r="S256" s="211" t="s">
        <v>301</v>
      </c>
      <c r="T256" s="211" t="s">
        <v>812</v>
      </c>
      <c r="U256" s="211">
        <v>916.49</v>
      </c>
      <c r="V256" s="211" t="s">
        <v>813</v>
      </c>
    </row>
    <row r="257" spans="1:22" x14ac:dyDescent="0.3">
      <c r="A257" s="211">
        <v>333</v>
      </c>
      <c r="B257" s="211">
        <v>1753</v>
      </c>
      <c r="C257" s="334" t="s">
        <v>805</v>
      </c>
      <c r="D257" s="334" t="s">
        <v>807</v>
      </c>
      <c r="E257" s="334" t="s">
        <v>4</v>
      </c>
      <c r="F257" s="334"/>
      <c r="G257" s="323">
        <v>454011</v>
      </c>
      <c r="H257" s="323">
        <v>457454</v>
      </c>
      <c r="I257" s="336">
        <f t="shared" si="7"/>
        <v>3443</v>
      </c>
      <c r="M257" s="337">
        <v>2173.6389184746877</v>
      </c>
      <c r="N257" s="334">
        <v>9.6699999999999994E-2</v>
      </c>
      <c r="O257" s="267">
        <v>0</v>
      </c>
      <c r="S257" s="211" t="s">
        <v>301</v>
      </c>
      <c r="T257" s="211" t="s">
        <v>812</v>
      </c>
      <c r="U257" s="211">
        <v>916.49</v>
      </c>
      <c r="V257" s="211" t="s">
        <v>813</v>
      </c>
    </row>
    <row r="258" spans="1:22" x14ac:dyDescent="0.3">
      <c r="A258" s="211">
        <v>333</v>
      </c>
      <c r="B258" s="211">
        <v>1753</v>
      </c>
      <c r="C258" s="334" t="s">
        <v>805</v>
      </c>
      <c r="D258" s="334" t="s">
        <v>808</v>
      </c>
      <c r="E258" s="334" t="s">
        <v>4</v>
      </c>
      <c r="F258" s="334"/>
      <c r="G258" s="323">
        <v>368909</v>
      </c>
      <c r="H258" s="323">
        <v>374929</v>
      </c>
      <c r="I258" s="336">
        <f t="shared" si="7"/>
        <v>6020</v>
      </c>
      <c r="M258" s="337">
        <v>2173.6389184746877</v>
      </c>
      <c r="N258" s="334">
        <v>9.6699999999999994E-2</v>
      </c>
      <c r="O258" s="267">
        <v>0</v>
      </c>
      <c r="S258" s="211" t="s">
        <v>301</v>
      </c>
      <c r="T258" s="211" t="s">
        <v>812</v>
      </c>
      <c r="U258" s="211">
        <v>916.49</v>
      </c>
      <c r="V258" s="211" t="s">
        <v>813</v>
      </c>
    </row>
    <row r="259" spans="1:22" x14ac:dyDescent="0.3">
      <c r="A259" s="211">
        <v>333</v>
      </c>
      <c r="B259" s="211">
        <v>1753</v>
      </c>
      <c r="C259" s="334" t="s">
        <v>805</v>
      </c>
      <c r="D259" s="334" t="s">
        <v>810</v>
      </c>
      <c r="E259" s="334" t="s">
        <v>4</v>
      </c>
      <c r="F259" s="334"/>
      <c r="G259" s="323">
        <v>244848</v>
      </c>
      <c r="H259" s="323">
        <v>247715</v>
      </c>
      <c r="I259" s="336">
        <f t="shared" si="7"/>
        <v>2867</v>
      </c>
      <c r="M259" s="337">
        <v>1946.0056706114397</v>
      </c>
      <c r="N259" s="334">
        <v>9.6699999999999994E-2</v>
      </c>
      <c r="O259" s="267">
        <v>0</v>
      </c>
      <c r="S259" s="211" t="s">
        <v>301</v>
      </c>
      <c r="T259" s="211" t="s">
        <v>812</v>
      </c>
      <c r="U259" s="211">
        <v>820.51</v>
      </c>
      <c r="V259" s="211" t="s">
        <v>813</v>
      </c>
    </row>
    <row r="260" spans="1:22" x14ac:dyDescent="0.3">
      <c r="A260" s="211">
        <v>333</v>
      </c>
      <c r="B260" s="211">
        <v>1753</v>
      </c>
      <c r="C260" s="334" t="s">
        <v>805</v>
      </c>
      <c r="D260" s="334" t="s">
        <v>819</v>
      </c>
      <c r="E260" s="334" t="s">
        <v>4</v>
      </c>
      <c r="F260" s="334"/>
      <c r="G260" s="323">
        <v>316375</v>
      </c>
      <c r="H260" s="323">
        <v>318655</v>
      </c>
      <c r="I260" s="336">
        <f t="shared" si="7"/>
        <v>2280</v>
      </c>
      <c r="M260" s="337">
        <v>1946.0056706114397</v>
      </c>
      <c r="N260" s="334">
        <v>9.6699999999999994E-2</v>
      </c>
      <c r="O260" s="267">
        <v>0</v>
      </c>
      <c r="S260" s="211" t="s">
        <v>301</v>
      </c>
      <c r="T260" s="211" t="s">
        <v>820</v>
      </c>
      <c r="U260" s="211">
        <v>820.51</v>
      </c>
      <c r="V260" s="211" t="s">
        <v>813</v>
      </c>
    </row>
    <row r="261" spans="1:22" x14ac:dyDescent="0.3">
      <c r="A261" s="211">
        <v>333</v>
      </c>
      <c r="B261" s="211">
        <v>1753</v>
      </c>
      <c r="C261" s="334" t="s">
        <v>805</v>
      </c>
      <c r="D261" s="334" t="s">
        <v>811</v>
      </c>
      <c r="E261" s="334" t="s">
        <v>4</v>
      </c>
      <c r="F261" s="334"/>
      <c r="G261" s="323">
        <v>365649</v>
      </c>
      <c r="H261" s="323">
        <v>371623</v>
      </c>
      <c r="I261" s="336">
        <f t="shared" si="7"/>
        <v>5974</v>
      </c>
      <c r="M261" s="337">
        <v>1946.0056706114397</v>
      </c>
      <c r="N261" s="334">
        <v>9.6699999999999994E-2</v>
      </c>
      <c r="O261" s="267">
        <v>0</v>
      </c>
      <c r="S261" s="211" t="s">
        <v>301</v>
      </c>
      <c r="T261" s="211" t="s">
        <v>812</v>
      </c>
      <c r="U261" s="211">
        <v>820.51</v>
      </c>
      <c r="V261" s="211" t="s">
        <v>813</v>
      </c>
    </row>
    <row r="262" spans="1:22" ht="17.25" customHeight="1" x14ac:dyDescent="0.3">
      <c r="B262" s="211">
        <v>1805</v>
      </c>
      <c r="C262" s="334" t="s">
        <v>1074</v>
      </c>
      <c r="D262" s="334" t="s">
        <v>1075</v>
      </c>
      <c r="E262" s="334" t="s">
        <v>4</v>
      </c>
      <c r="F262" s="334"/>
      <c r="G262" s="323">
        <v>160916</v>
      </c>
      <c r="H262" s="323">
        <v>159723</v>
      </c>
      <c r="I262" s="336">
        <f t="shared" si="7"/>
        <v>-1193</v>
      </c>
      <c r="J262" s="211" t="s">
        <v>1612</v>
      </c>
      <c r="M262" s="337">
        <v>3303.95</v>
      </c>
      <c r="N262" s="334">
        <v>9.2399999999999996E-2</v>
      </c>
      <c r="O262" s="267"/>
      <c r="S262" s="211" t="s">
        <v>107</v>
      </c>
      <c r="T262" s="211" t="s">
        <v>1076</v>
      </c>
    </row>
    <row r="263" spans="1:22" s="334" customFormat="1" x14ac:dyDescent="0.3">
      <c r="B263" s="334">
        <v>1805</v>
      </c>
      <c r="C263" s="334" t="s">
        <v>1074</v>
      </c>
      <c r="D263" s="334" t="s">
        <v>1374</v>
      </c>
      <c r="E263" s="334" t="s">
        <v>4</v>
      </c>
      <c r="G263" s="323">
        <v>59659</v>
      </c>
      <c r="H263" s="323">
        <v>67179</v>
      </c>
      <c r="I263" s="336">
        <f t="shared" ref="I263:I294" si="8">H263-G263</f>
        <v>7520</v>
      </c>
      <c r="M263" s="337">
        <v>4094.36</v>
      </c>
      <c r="N263" s="334">
        <v>9.2999999999999999E-2</v>
      </c>
      <c r="O263" s="330"/>
      <c r="S263" s="334" t="s">
        <v>107</v>
      </c>
      <c r="T263" s="334" t="s">
        <v>1375</v>
      </c>
    </row>
    <row r="264" spans="1:22" x14ac:dyDescent="0.3">
      <c r="B264" s="211">
        <v>1825</v>
      </c>
      <c r="C264" s="334" t="s">
        <v>907</v>
      </c>
      <c r="D264" s="334" t="s">
        <v>908</v>
      </c>
      <c r="E264" s="334" t="s">
        <v>4</v>
      </c>
      <c r="F264" s="334"/>
      <c r="G264" s="323">
        <v>181056</v>
      </c>
      <c r="H264" s="323">
        <v>187257</v>
      </c>
      <c r="I264" s="336">
        <f t="shared" si="8"/>
        <v>6201</v>
      </c>
      <c r="M264" s="337">
        <v>2398.44</v>
      </c>
      <c r="N264" s="334">
        <v>9.7299999999999998E-2</v>
      </c>
      <c r="S264" s="211" t="s">
        <v>301</v>
      </c>
      <c r="T264" s="211" t="s">
        <v>916</v>
      </c>
    </row>
    <row r="265" spans="1:22" x14ac:dyDescent="0.3">
      <c r="B265" s="211">
        <v>1825</v>
      </c>
      <c r="C265" s="334" t="s">
        <v>907</v>
      </c>
      <c r="D265" s="334" t="s">
        <v>909</v>
      </c>
      <c r="E265" s="334" t="s">
        <v>4</v>
      </c>
      <c r="F265" s="334"/>
      <c r="G265" s="323">
        <v>232505</v>
      </c>
      <c r="H265" s="323">
        <v>236315</v>
      </c>
      <c r="I265" s="336">
        <f t="shared" si="8"/>
        <v>3810</v>
      </c>
      <c r="M265" s="337">
        <v>2398.44</v>
      </c>
      <c r="N265" s="334">
        <v>9.7299999999999998E-2</v>
      </c>
      <c r="S265" s="211" t="s">
        <v>301</v>
      </c>
      <c r="T265" s="211" t="s">
        <v>916</v>
      </c>
    </row>
    <row r="266" spans="1:22" x14ac:dyDescent="0.3">
      <c r="B266" s="211">
        <v>1825</v>
      </c>
      <c r="C266" s="334" t="s">
        <v>907</v>
      </c>
      <c r="D266" s="334" t="s">
        <v>910</v>
      </c>
      <c r="E266" s="334" t="s">
        <v>4</v>
      </c>
      <c r="F266" s="334"/>
      <c r="G266" s="323">
        <v>182144</v>
      </c>
      <c r="H266" s="323">
        <v>188757</v>
      </c>
      <c r="I266" s="336">
        <f t="shared" si="8"/>
        <v>6613</v>
      </c>
      <c r="M266" s="337">
        <v>2398.44</v>
      </c>
      <c r="N266" s="334">
        <v>9.7299999999999998E-2</v>
      </c>
      <c r="S266" s="211" t="s">
        <v>301</v>
      </c>
      <c r="T266" s="211" t="s">
        <v>916</v>
      </c>
    </row>
    <row r="267" spans="1:22" x14ac:dyDescent="0.3">
      <c r="B267" s="211">
        <v>1825</v>
      </c>
      <c r="C267" s="334" t="s">
        <v>907</v>
      </c>
      <c r="D267" s="334" t="s">
        <v>911</v>
      </c>
      <c r="E267" s="334" t="s">
        <v>4</v>
      </c>
      <c r="F267" s="334"/>
      <c r="G267" s="323">
        <v>209901</v>
      </c>
      <c r="H267" s="323">
        <v>212562</v>
      </c>
      <c r="I267" s="336">
        <f t="shared" si="8"/>
        <v>2661</v>
      </c>
      <c r="M267" s="337">
        <v>2398.44</v>
      </c>
      <c r="N267" s="334">
        <v>9.7299999999999998E-2</v>
      </c>
      <c r="S267" s="211" t="s">
        <v>301</v>
      </c>
      <c r="T267" s="211" t="s">
        <v>916</v>
      </c>
    </row>
    <row r="268" spans="1:22" x14ac:dyDescent="0.3">
      <c r="B268" s="211">
        <v>1825</v>
      </c>
      <c r="C268" s="334" t="s">
        <v>907</v>
      </c>
      <c r="D268" s="334" t="s">
        <v>912</v>
      </c>
      <c r="E268" s="334" t="s">
        <v>4</v>
      </c>
      <c r="F268" s="334"/>
      <c r="G268" s="323">
        <v>226215</v>
      </c>
      <c r="H268" s="323">
        <v>229976</v>
      </c>
      <c r="I268" s="336">
        <f t="shared" si="8"/>
        <v>3761</v>
      </c>
      <c r="M268" s="337">
        <v>2398.44</v>
      </c>
      <c r="N268" s="334">
        <v>9.7299999999999998E-2</v>
      </c>
      <c r="S268" s="211" t="s">
        <v>301</v>
      </c>
      <c r="T268" s="211" t="s">
        <v>1508</v>
      </c>
      <c r="V268" s="211" t="s">
        <v>916</v>
      </c>
    </row>
    <row r="269" spans="1:22" x14ac:dyDescent="0.3">
      <c r="B269" s="265">
        <v>1836</v>
      </c>
      <c r="C269" s="321" t="s">
        <v>944</v>
      </c>
      <c r="D269" s="334" t="s">
        <v>947</v>
      </c>
      <c r="E269" s="334" t="s">
        <v>4</v>
      </c>
      <c r="F269" s="334"/>
      <c r="G269" s="323">
        <v>229320</v>
      </c>
      <c r="H269" s="323">
        <v>235000</v>
      </c>
      <c r="I269" s="336">
        <f t="shared" si="8"/>
        <v>5680</v>
      </c>
      <c r="M269" s="337">
        <v>3385.27</v>
      </c>
      <c r="N269" s="334">
        <v>8.43E-2</v>
      </c>
      <c r="O269" s="211" t="s">
        <v>949</v>
      </c>
      <c r="S269" s="211" t="s">
        <v>303</v>
      </c>
      <c r="T269" s="211" t="s">
        <v>948</v>
      </c>
    </row>
    <row r="270" spans="1:22" x14ac:dyDescent="0.3">
      <c r="B270" s="211">
        <v>1837</v>
      </c>
      <c r="C270" s="334" t="s">
        <v>945</v>
      </c>
      <c r="D270" s="334" t="s">
        <v>946</v>
      </c>
      <c r="E270" s="334" t="s">
        <v>4</v>
      </c>
      <c r="F270" s="334"/>
      <c r="G270" s="323">
        <v>151869</v>
      </c>
      <c r="H270" s="323">
        <v>154336</v>
      </c>
      <c r="I270" s="336">
        <f t="shared" si="8"/>
        <v>2467</v>
      </c>
      <c r="M270" s="337">
        <v>2749.2102827087442</v>
      </c>
      <c r="N270" s="334">
        <v>9.6699999999999994E-2</v>
      </c>
      <c r="O270" s="211" t="s">
        <v>950</v>
      </c>
      <c r="S270" s="211" t="s">
        <v>303</v>
      </c>
      <c r="T270" s="211" t="s">
        <v>979</v>
      </c>
    </row>
    <row r="271" spans="1:22" x14ac:dyDescent="0.3">
      <c r="B271" s="211">
        <v>1837</v>
      </c>
      <c r="C271" s="334" t="s">
        <v>945</v>
      </c>
      <c r="D271" s="334" t="s">
        <v>1175</v>
      </c>
      <c r="E271" s="334" t="s">
        <v>4</v>
      </c>
      <c r="F271" s="334"/>
      <c r="G271" s="323">
        <v>18890</v>
      </c>
      <c r="H271" s="323">
        <v>20447</v>
      </c>
      <c r="I271" s="336">
        <f t="shared" si="8"/>
        <v>1557</v>
      </c>
      <c r="M271" s="337">
        <v>2258.7162932016709</v>
      </c>
      <c r="N271" s="334">
        <v>9.2999999999999999E-2</v>
      </c>
      <c r="O271" s="211" t="s">
        <v>950</v>
      </c>
      <c r="S271" s="211" t="s">
        <v>303</v>
      </c>
      <c r="T271" s="211" t="s">
        <v>1181</v>
      </c>
    </row>
    <row r="272" spans="1:22" x14ac:dyDescent="0.3">
      <c r="B272" s="211">
        <v>1837</v>
      </c>
      <c r="C272" s="334" t="s">
        <v>945</v>
      </c>
      <c r="D272" s="334" t="s">
        <v>1176</v>
      </c>
      <c r="E272" s="334" t="s">
        <v>4</v>
      </c>
      <c r="F272" s="334"/>
      <c r="G272" s="323">
        <v>16004</v>
      </c>
      <c r="H272" s="323">
        <v>18885</v>
      </c>
      <c r="I272" s="336">
        <f t="shared" si="8"/>
        <v>2881</v>
      </c>
      <c r="M272" s="337">
        <v>2258.7162932016709</v>
      </c>
      <c r="N272" s="334">
        <v>9.2999999999999999E-2</v>
      </c>
      <c r="O272" s="211" t="s">
        <v>950</v>
      </c>
      <c r="S272" s="211" t="s">
        <v>303</v>
      </c>
      <c r="T272" s="211" t="s">
        <v>1181</v>
      </c>
    </row>
    <row r="273" spans="1:21" x14ac:dyDescent="0.3">
      <c r="B273" s="211">
        <v>1837</v>
      </c>
      <c r="C273" s="334" t="s">
        <v>945</v>
      </c>
      <c r="D273" s="334" t="s">
        <v>1183</v>
      </c>
      <c r="E273" s="334" t="s">
        <v>4</v>
      </c>
      <c r="F273" s="334"/>
      <c r="G273" s="323">
        <v>7553</v>
      </c>
      <c r="H273" s="323">
        <v>7553</v>
      </c>
      <c r="I273" s="336">
        <f t="shared" si="8"/>
        <v>0</v>
      </c>
      <c r="M273" s="337">
        <v>2258.7162932016709</v>
      </c>
      <c r="N273" s="334">
        <v>9.2999999999999999E-2</v>
      </c>
      <c r="O273" s="211" t="s">
        <v>950</v>
      </c>
      <c r="S273" s="211" t="s">
        <v>303</v>
      </c>
      <c r="T273" s="211" t="s">
        <v>1181</v>
      </c>
    </row>
    <row r="274" spans="1:21" x14ac:dyDescent="0.3">
      <c r="B274" s="211">
        <v>1837</v>
      </c>
      <c r="C274" s="334" t="s">
        <v>945</v>
      </c>
      <c r="D274" s="334" t="s">
        <v>1184</v>
      </c>
      <c r="E274" s="334" t="s">
        <v>4</v>
      </c>
      <c r="F274" s="334"/>
      <c r="G274" s="323">
        <v>24020</v>
      </c>
      <c r="H274" s="323">
        <v>26874</v>
      </c>
      <c r="I274" s="336">
        <f t="shared" si="8"/>
        <v>2854</v>
      </c>
      <c r="M274" s="337">
        <v>2258.7162932016709</v>
      </c>
      <c r="N274" s="334">
        <v>9.2999999999999999E-2</v>
      </c>
      <c r="O274" s="211" t="s">
        <v>950</v>
      </c>
      <c r="S274" s="211" t="s">
        <v>303</v>
      </c>
      <c r="T274" s="211" t="s">
        <v>1181</v>
      </c>
    </row>
    <row r="275" spans="1:21" s="334" customFormat="1" x14ac:dyDescent="0.3">
      <c r="B275" s="334">
        <v>1837</v>
      </c>
      <c r="C275" s="334" t="s">
        <v>945</v>
      </c>
      <c r="D275" s="334" t="s">
        <v>1404</v>
      </c>
      <c r="E275" s="334" t="s">
        <v>4</v>
      </c>
      <c r="G275" s="323">
        <v>8</v>
      </c>
      <c r="H275" s="323">
        <v>8</v>
      </c>
      <c r="I275" s="336">
        <f t="shared" si="8"/>
        <v>0</v>
      </c>
      <c r="M275" s="337">
        <v>1921.87</v>
      </c>
      <c r="N275" s="334">
        <v>0.109</v>
      </c>
      <c r="S275" s="334" t="s">
        <v>303</v>
      </c>
      <c r="T275" s="334" t="s">
        <v>1403</v>
      </c>
    </row>
    <row r="276" spans="1:21" s="334" customFormat="1" x14ac:dyDescent="0.3">
      <c r="B276" s="334">
        <v>1837</v>
      </c>
      <c r="C276" s="334" t="s">
        <v>945</v>
      </c>
      <c r="D276" s="334" t="s">
        <v>1405</v>
      </c>
      <c r="E276" s="334" t="s">
        <v>4</v>
      </c>
      <c r="G276" s="323">
        <v>2154</v>
      </c>
      <c r="H276" s="323">
        <v>4835</v>
      </c>
      <c r="I276" s="336">
        <f t="shared" si="8"/>
        <v>2681</v>
      </c>
      <c r="M276" s="337">
        <v>1921.87</v>
      </c>
      <c r="N276" s="334">
        <v>0.109</v>
      </c>
      <c r="S276" s="334" t="s">
        <v>303</v>
      </c>
      <c r="T276" s="334" t="s">
        <v>1403</v>
      </c>
    </row>
    <row r="277" spans="1:21" s="334" customFormat="1" x14ac:dyDescent="0.3">
      <c r="B277" s="334">
        <v>1837</v>
      </c>
      <c r="C277" s="334" t="s">
        <v>945</v>
      </c>
      <c r="D277" s="334" t="s">
        <v>1406</v>
      </c>
      <c r="E277" s="334" t="s">
        <v>4</v>
      </c>
      <c r="G277" s="323">
        <v>3961</v>
      </c>
      <c r="H277" s="323">
        <v>7175</v>
      </c>
      <c r="I277" s="336">
        <f t="shared" si="8"/>
        <v>3214</v>
      </c>
      <c r="M277" s="337">
        <v>1921.87</v>
      </c>
      <c r="N277" s="334">
        <v>0.109</v>
      </c>
      <c r="S277" s="334" t="s">
        <v>303</v>
      </c>
      <c r="T277" s="334" t="s">
        <v>1403</v>
      </c>
    </row>
    <row r="278" spans="1:21" s="334" customFormat="1" x14ac:dyDescent="0.3">
      <c r="B278" s="334">
        <v>1837</v>
      </c>
      <c r="C278" s="334" t="s">
        <v>945</v>
      </c>
      <c r="D278" s="334" t="s">
        <v>1407</v>
      </c>
      <c r="E278" s="334" t="s">
        <v>4</v>
      </c>
      <c r="G278" s="323">
        <v>22</v>
      </c>
      <c r="H278" s="323">
        <v>22</v>
      </c>
      <c r="I278" s="336">
        <f t="shared" si="8"/>
        <v>0</v>
      </c>
      <c r="M278" s="337">
        <v>1921.87</v>
      </c>
      <c r="N278" s="334">
        <v>0.109</v>
      </c>
      <c r="S278" s="334" t="s">
        <v>303</v>
      </c>
      <c r="T278" s="334" t="s">
        <v>1403</v>
      </c>
    </row>
    <row r="279" spans="1:21" s="334" customFormat="1" x14ac:dyDescent="0.3">
      <c r="B279" s="334">
        <v>1837</v>
      </c>
      <c r="C279" s="334" t="s">
        <v>945</v>
      </c>
      <c r="D279" s="334" t="s">
        <v>1564</v>
      </c>
      <c r="E279" s="334" t="s">
        <v>4</v>
      </c>
      <c r="G279" s="323">
        <v>15167</v>
      </c>
      <c r="H279" s="323">
        <v>23689</v>
      </c>
      <c r="I279" s="336">
        <f t="shared" si="8"/>
        <v>8522</v>
      </c>
      <c r="M279" s="337">
        <v>3750.92</v>
      </c>
      <c r="N279" s="334">
        <v>8.5000000000000006E-2</v>
      </c>
      <c r="S279" s="334" t="s">
        <v>303</v>
      </c>
      <c r="T279" s="334" t="s">
        <v>1565</v>
      </c>
    </row>
    <row r="280" spans="1:21" x14ac:dyDescent="0.3">
      <c r="A280" s="307"/>
      <c r="B280" s="225">
        <v>1860</v>
      </c>
      <c r="C280" s="334" t="s">
        <v>1126</v>
      </c>
      <c r="D280" s="334" t="s">
        <v>1127</v>
      </c>
      <c r="E280" s="334" t="s">
        <v>4</v>
      </c>
      <c r="F280" s="334"/>
      <c r="G280" s="323">
        <v>74799</v>
      </c>
      <c r="H280" s="323">
        <v>76933</v>
      </c>
      <c r="I280" s="336">
        <f t="shared" si="8"/>
        <v>2134</v>
      </c>
      <c r="L280" s="287"/>
      <c r="M280" s="337">
        <v>2851.179281722551</v>
      </c>
      <c r="N280" s="338">
        <v>9.6600000000000005E-2</v>
      </c>
      <c r="O280" s="267">
        <v>0</v>
      </c>
      <c r="P280" s="266"/>
      <c r="Q280" s="266"/>
      <c r="R280" s="267"/>
      <c r="S280" s="211" t="s">
        <v>107</v>
      </c>
      <c r="T280" s="211" t="s">
        <v>1128</v>
      </c>
      <c r="U280" s="265"/>
    </row>
    <row r="281" spans="1:21" x14ac:dyDescent="0.3">
      <c r="A281" s="307"/>
      <c r="B281" s="225">
        <v>1860</v>
      </c>
      <c r="C281" s="334" t="s">
        <v>1126</v>
      </c>
      <c r="D281" s="334" t="s">
        <v>1222</v>
      </c>
      <c r="E281" s="334" t="s">
        <v>4</v>
      </c>
      <c r="F281" s="334"/>
      <c r="G281" s="323">
        <v>48545</v>
      </c>
      <c r="H281" s="323">
        <v>51458</v>
      </c>
      <c r="I281" s="336">
        <f t="shared" si="8"/>
        <v>2913</v>
      </c>
      <c r="L281" s="287"/>
      <c r="M281" s="337">
        <v>3618.0714766229398</v>
      </c>
      <c r="N281" s="338">
        <v>9.7500000000000003E-2</v>
      </c>
      <c r="O281" s="267"/>
      <c r="P281" s="266"/>
      <c r="Q281" s="266"/>
      <c r="R281" s="267"/>
      <c r="S281" s="211" t="s">
        <v>107</v>
      </c>
      <c r="T281" s="430" t="s">
        <v>1223</v>
      </c>
      <c r="U281" s="265"/>
    </row>
    <row r="282" spans="1:21" x14ac:dyDescent="0.3">
      <c r="A282" s="307"/>
      <c r="B282" s="225">
        <v>1860</v>
      </c>
      <c r="C282" s="334" t="s">
        <v>1126</v>
      </c>
      <c r="D282" s="334" t="s">
        <v>1303</v>
      </c>
      <c r="E282" s="334" t="s">
        <v>4</v>
      </c>
      <c r="F282" s="334"/>
      <c r="G282" s="323">
        <v>37536</v>
      </c>
      <c r="H282" s="323">
        <v>39400</v>
      </c>
      <c r="I282" s="336">
        <f t="shared" si="8"/>
        <v>1864</v>
      </c>
      <c r="L282" s="287"/>
      <c r="M282" s="337">
        <v>3618.0714766229398</v>
      </c>
      <c r="N282" s="338">
        <v>9.7500000000000003E-2</v>
      </c>
      <c r="O282" s="267"/>
      <c r="P282" s="266"/>
      <c r="Q282" s="266"/>
      <c r="R282" s="267"/>
      <c r="S282" s="211" t="s">
        <v>107</v>
      </c>
      <c r="T282" s="430" t="s">
        <v>1304</v>
      </c>
      <c r="U282" s="265"/>
    </row>
    <row r="283" spans="1:21" s="334" customFormat="1" x14ac:dyDescent="0.3">
      <c r="B283" s="378">
        <v>1863</v>
      </c>
      <c r="C283" s="384" t="s">
        <v>1008</v>
      </c>
      <c r="D283" s="378" t="s">
        <v>964</v>
      </c>
      <c r="E283" s="334" t="s">
        <v>4</v>
      </c>
      <c r="I283" s="336">
        <f t="shared" si="8"/>
        <v>0</v>
      </c>
      <c r="M283" s="337">
        <v>4776.3999999999996</v>
      </c>
      <c r="N283" s="334">
        <v>0</v>
      </c>
      <c r="S283" s="334" t="s">
        <v>107</v>
      </c>
      <c r="T283" s="378" t="s">
        <v>1620</v>
      </c>
    </row>
    <row r="284" spans="1:21" x14ac:dyDescent="0.3">
      <c r="B284" s="211">
        <v>1863</v>
      </c>
      <c r="C284" s="321" t="s">
        <v>1008</v>
      </c>
      <c r="D284" s="334" t="s">
        <v>965</v>
      </c>
      <c r="E284" s="334" t="s">
        <v>4</v>
      </c>
      <c r="F284" s="334"/>
      <c r="G284" s="334"/>
      <c r="H284" s="334"/>
      <c r="I284" s="336">
        <f t="shared" si="8"/>
        <v>0</v>
      </c>
      <c r="M284" s="337">
        <v>4776.3999999999996</v>
      </c>
      <c r="N284" s="211">
        <v>0</v>
      </c>
      <c r="S284" s="211" t="s">
        <v>107</v>
      </c>
      <c r="T284" s="211" t="s">
        <v>1108</v>
      </c>
    </row>
    <row r="285" spans="1:21" s="334" customFormat="1" x14ac:dyDescent="0.3">
      <c r="B285" s="378">
        <v>1863</v>
      </c>
      <c r="C285" s="384" t="s">
        <v>1008</v>
      </c>
      <c r="D285" s="385" t="s">
        <v>966</v>
      </c>
      <c r="E285" s="334" t="s">
        <v>4</v>
      </c>
      <c r="I285" s="336">
        <f t="shared" si="8"/>
        <v>0</v>
      </c>
      <c r="M285" s="337">
        <v>3273.55</v>
      </c>
      <c r="N285" s="334">
        <v>0</v>
      </c>
      <c r="S285" s="334" t="s">
        <v>107</v>
      </c>
      <c r="T285" s="434" t="s">
        <v>1614</v>
      </c>
    </row>
    <row r="286" spans="1:21" s="334" customFormat="1" x14ac:dyDescent="0.3">
      <c r="B286" s="378" t="s">
        <v>1156</v>
      </c>
      <c r="C286" s="378" t="s">
        <v>1157</v>
      </c>
      <c r="D286" s="379" t="s">
        <v>921</v>
      </c>
      <c r="E286" s="334" t="s">
        <v>4</v>
      </c>
      <c r="I286" s="336">
        <f t="shared" si="8"/>
        <v>0</v>
      </c>
      <c r="M286" s="337">
        <v>4173.47</v>
      </c>
      <c r="N286" s="334">
        <v>0</v>
      </c>
      <c r="Q286" s="337">
        <v>4348.91</v>
      </c>
      <c r="S286" s="334" t="s">
        <v>107</v>
      </c>
      <c r="T286" s="434" t="s">
        <v>1615</v>
      </c>
    </row>
    <row r="287" spans="1:21" x14ac:dyDescent="0.3">
      <c r="B287" s="211" t="s">
        <v>1156</v>
      </c>
      <c r="C287" s="334" t="s">
        <v>1157</v>
      </c>
      <c r="D287" s="335" t="s">
        <v>967</v>
      </c>
      <c r="E287" s="334" t="s">
        <v>4</v>
      </c>
      <c r="F287" s="334"/>
      <c r="G287" s="334"/>
      <c r="H287" s="334"/>
      <c r="I287" s="336">
        <f t="shared" si="8"/>
        <v>0</v>
      </c>
      <c r="M287" s="337">
        <v>4227.24</v>
      </c>
      <c r="N287" s="211">
        <v>0</v>
      </c>
      <c r="Q287" s="272">
        <v>4348.91</v>
      </c>
      <c r="S287" s="211" t="s">
        <v>107</v>
      </c>
      <c r="T287" s="211" t="s">
        <v>1108</v>
      </c>
    </row>
    <row r="288" spans="1:21" x14ac:dyDescent="0.3">
      <c r="B288" s="211">
        <v>1866</v>
      </c>
      <c r="C288" s="334" t="s">
        <v>1010</v>
      </c>
      <c r="D288" s="335" t="s">
        <v>1011</v>
      </c>
      <c r="E288" s="334" t="s">
        <v>4</v>
      </c>
      <c r="F288" s="334"/>
      <c r="G288" s="334"/>
      <c r="H288" s="334"/>
      <c r="I288" s="336">
        <f t="shared" si="8"/>
        <v>0</v>
      </c>
      <c r="M288" s="337">
        <v>2768.39</v>
      </c>
      <c r="N288" s="211">
        <v>0</v>
      </c>
      <c r="S288" s="211" t="s">
        <v>107</v>
      </c>
      <c r="T288" s="211" t="s">
        <v>1016</v>
      </c>
    </row>
    <row r="289" spans="1:20" x14ac:dyDescent="0.3">
      <c r="B289" s="211">
        <v>1873</v>
      </c>
      <c r="C289" s="334" t="s">
        <v>1138</v>
      </c>
      <c r="D289" s="334" t="s">
        <v>1139</v>
      </c>
      <c r="E289" s="334" t="s">
        <v>4</v>
      </c>
      <c r="F289" s="334"/>
      <c r="G289" s="323">
        <v>60489</v>
      </c>
      <c r="H289" s="323">
        <v>60811</v>
      </c>
      <c r="I289" s="336">
        <f t="shared" si="8"/>
        <v>322</v>
      </c>
      <c r="M289" s="337">
        <v>3474.98</v>
      </c>
      <c r="N289" s="211">
        <v>0.11940000000000001</v>
      </c>
      <c r="S289" s="211" t="s">
        <v>107</v>
      </c>
      <c r="T289" s="211" t="s">
        <v>1140</v>
      </c>
    </row>
    <row r="290" spans="1:20" x14ac:dyDescent="0.3">
      <c r="A290" s="422" t="s">
        <v>1416</v>
      </c>
      <c r="B290" s="211">
        <v>1884</v>
      </c>
      <c r="C290" s="334" t="s">
        <v>1165</v>
      </c>
      <c r="D290" s="334" t="s">
        <v>1166</v>
      </c>
      <c r="E290" s="334" t="s">
        <v>4</v>
      </c>
      <c r="F290" s="334"/>
      <c r="G290" s="323">
        <v>244607</v>
      </c>
      <c r="H290" s="323">
        <v>252786</v>
      </c>
      <c r="I290" s="336">
        <f t="shared" si="8"/>
        <v>8179</v>
      </c>
      <c r="M290" s="337">
        <v>3968.28</v>
      </c>
      <c r="N290" s="334">
        <v>0.1012</v>
      </c>
      <c r="T290" s="211" t="s">
        <v>1168</v>
      </c>
    </row>
    <row r="291" spans="1:20" x14ac:dyDescent="0.3">
      <c r="A291" s="186" t="s">
        <v>1259</v>
      </c>
      <c r="B291" s="211">
        <v>1949</v>
      </c>
      <c r="C291" s="334" t="s">
        <v>1144</v>
      </c>
      <c r="D291" s="334" t="s">
        <v>1145</v>
      </c>
      <c r="E291" s="334" t="s">
        <v>4</v>
      </c>
      <c r="F291" s="334"/>
      <c r="G291" s="323">
        <v>45750</v>
      </c>
      <c r="H291" s="323">
        <v>47175</v>
      </c>
      <c r="I291" s="336">
        <f t="shared" si="8"/>
        <v>1425</v>
      </c>
      <c r="M291" s="337">
        <v>1714.12</v>
      </c>
      <c r="N291" s="334">
        <v>9.8699999999999996E-2</v>
      </c>
      <c r="S291" s="211" t="s">
        <v>107</v>
      </c>
      <c r="T291" s="211" t="s">
        <v>1146</v>
      </c>
    </row>
    <row r="292" spans="1:20" x14ac:dyDescent="0.3">
      <c r="B292" s="211">
        <v>1963</v>
      </c>
      <c r="C292" s="334" t="s">
        <v>1297</v>
      </c>
      <c r="D292" s="334" t="s">
        <v>1298</v>
      </c>
      <c r="E292" s="334" t="s">
        <v>4</v>
      </c>
      <c r="F292" s="334"/>
      <c r="G292" s="323">
        <v>165448</v>
      </c>
      <c r="H292" s="323">
        <v>179106</v>
      </c>
      <c r="I292" s="336">
        <f t="shared" si="8"/>
        <v>13658</v>
      </c>
      <c r="M292" s="337">
        <v>4581.6528327061233</v>
      </c>
      <c r="N292" s="334">
        <v>0.1031</v>
      </c>
      <c r="S292" s="211" t="s">
        <v>303</v>
      </c>
      <c r="T292" s="211" t="s">
        <v>1300</v>
      </c>
    </row>
    <row r="293" spans="1:20" x14ac:dyDescent="0.3">
      <c r="B293" s="211">
        <v>1963</v>
      </c>
      <c r="C293" s="334" t="s">
        <v>1297</v>
      </c>
      <c r="D293" s="334" t="s">
        <v>1299</v>
      </c>
      <c r="E293" s="334" t="s">
        <v>4</v>
      </c>
      <c r="F293" s="334"/>
      <c r="G293" s="323">
        <v>98799</v>
      </c>
      <c r="H293" s="323">
        <v>108087</v>
      </c>
      <c r="I293" s="336">
        <f t="shared" si="8"/>
        <v>9288</v>
      </c>
      <c r="M293" s="337">
        <v>4581.6528327061233</v>
      </c>
      <c r="N293" s="334">
        <v>0.1031</v>
      </c>
      <c r="S293" s="211" t="s">
        <v>303</v>
      </c>
      <c r="T293" s="211" t="s">
        <v>1300</v>
      </c>
    </row>
    <row r="294" spans="1:20" s="334" customFormat="1" x14ac:dyDescent="0.3">
      <c r="A294" s="186" t="s">
        <v>1511</v>
      </c>
      <c r="B294" s="334">
        <v>2007</v>
      </c>
      <c r="C294" s="334" t="s">
        <v>1376</v>
      </c>
      <c r="D294" s="334" t="s">
        <v>1377</v>
      </c>
      <c r="E294" s="334" t="s">
        <v>4</v>
      </c>
      <c r="G294" s="323">
        <v>21458</v>
      </c>
      <c r="H294" s="323">
        <v>21458</v>
      </c>
      <c r="I294" s="336">
        <f t="shared" si="8"/>
        <v>0</v>
      </c>
      <c r="M294" s="337">
        <v>3169.89</v>
      </c>
      <c r="N294" s="334">
        <v>0.09</v>
      </c>
      <c r="S294" s="334" t="s">
        <v>301</v>
      </c>
      <c r="T294" s="334" t="s">
        <v>1378</v>
      </c>
    </row>
    <row r="295" spans="1:20" x14ac:dyDescent="0.3">
      <c r="B295" s="265">
        <v>2013</v>
      </c>
      <c r="C295" s="321" t="s">
        <v>1426</v>
      </c>
      <c r="D295" s="321" t="s">
        <v>1441</v>
      </c>
      <c r="E295" s="334" t="s">
        <v>4</v>
      </c>
      <c r="F295" s="334"/>
      <c r="G295" s="323">
        <v>54146</v>
      </c>
      <c r="H295" s="323">
        <v>63892</v>
      </c>
      <c r="I295" s="336">
        <f t="shared" ref="I295:I315" si="9">H295-G295</f>
        <v>9746</v>
      </c>
      <c r="M295" s="272">
        <v>3395</v>
      </c>
      <c r="N295" s="211">
        <v>0.09</v>
      </c>
      <c r="S295" s="211" t="s">
        <v>301</v>
      </c>
      <c r="T295" s="211" t="s">
        <v>1442</v>
      </c>
    </row>
    <row r="296" spans="1:20" x14ac:dyDescent="0.3">
      <c r="B296" s="265">
        <v>2013</v>
      </c>
      <c r="C296" s="321" t="s">
        <v>1426</v>
      </c>
      <c r="D296" s="321" t="s">
        <v>1431</v>
      </c>
      <c r="E296" s="334" t="s">
        <v>4</v>
      </c>
      <c r="F296" s="334"/>
      <c r="G296" s="323">
        <v>52326</v>
      </c>
      <c r="H296" s="323">
        <v>60730</v>
      </c>
      <c r="I296" s="336">
        <f t="shared" si="9"/>
        <v>8404</v>
      </c>
      <c r="M296" s="272">
        <v>3395</v>
      </c>
      <c r="N296" s="211">
        <v>0.09</v>
      </c>
      <c r="S296" s="211" t="s">
        <v>301</v>
      </c>
      <c r="T296" s="211" t="s">
        <v>1432</v>
      </c>
    </row>
    <row r="297" spans="1:20" x14ac:dyDescent="0.3">
      <c r="B297" s="265">
        <v>2013</v>
      </c>
      <c r="C297" s="321" t="s">
        <v>1426</v>
      </c>
      <c r="D297" s="321" t="s">
        <v>1434</v>
      </c>
      <c r="E297" s="334" t="s">
        <v>4</v>
      </c>
      <c r="F297" s="334"/>
      <c r="G297" s="323">
        <v>53663</v>
      </c>
      <c r="H297" s="323">
        <v>62929</v>
      </c>
      <c r="I297" s="336">
        <f t="shared" si="9"/>
        <v>9266</v>
      </c>
      <c r="M297" s="272">
        <v>3395</v>
      </c>
      <c r="N297" s="211">
        <v>0.09</v>
      </c>
      <c r="S297" s="211" t="s">
        <v>301</v>
      </c>
      <c r="T297" s="211" t="s">
        <v>1432</v>
      </c>
    </row>
    <row r="298" spans="1:20" x14ac:dyDescent="0.3">
      <c r="B298" s="265">
        <v>2013</v>
      </c>
      <c r="C298" s="321" t="s">
        <v>1426</v>
      </c>
      <c r="D298" s="321" t="s">
        <v>1427</v>
      </c>
      <c r="E298" s="334" t="s">
        <v>4</v>
      </c>
      <c r="F298" s="334"/>
      <c r="G298" s="323">
        <v>61116</v>
      </c>
      <c r="H298" s="323">
        <v>69515</v>
      </c>
      <c r="I298" s="336">
        <f t="shared" si="9"/>
        <v>8399</v>
      </c>
      <c r="M298" s="272">
        <v>3422</v>
      </c>
      <c r="N298" s="211">
        <v>0.09</v>
      </c>
      <c r="S298" s="211" t="s">
        <v>301</v>
      </c>
      <c r="T298" s="211" t="s">
        <v>1428</v>
      </c>
    </row>
    <row r="299" spans="1:20" s="334" customFormat="1" ht="17.25" customHeight="1" x14ac:dyDescent="0.3">
      <c r="A299" s="309" t="s">
        <v>1514</v>
      </c>
      <c r="B299" s="321">
        <v>2017</v>
      </c>
      <c r="C299" s="321" t="s">
        <v>1429</v>
      </c>
      <c r="D299" s="321" t="s">
        <v>1430</v>
      </c>
      <c r="E299" s="334" t="s">
        <v>4</v>
      </c>
      <c r="G299" s="323">
        <v>68171</v>
      </c>
      <c r="H299" s="323">
        <v>82607</v>
      </c>
      <c r="I299" s="336">
        <f>H299-G299</f>
        <v>14436</v>
      </c>
      <c r="J299" s="334">
        <v>579</v>
      </c>
      <c r="K299" s="334">
        <v>647240</v>
      </c>
      <c r="M299" s="337">
        <v>3398.65</v>
      </c>
      <c r="N299" s="334">
        <v>9.5000000000000001E-2</v>
      </c>
      <c r="S299" s="334" t="s">
        <v>303</v>
      </c>
      <c r="T299" s="334" t="s">
        <v>1433</v>
      </c>
    </row>
    <row r="300" spans="1:20" s="334" customFormat="1" x14ac:dyDescent="0.3">
      <c r="B300" s="321">
        <v>2017</v>
      </c>
      <c r="C300" s="321" t="s">
        <v>1429</v>
      </c>
      <c r="D300" s="321" t="s">
        <v>1448</v>
      </c>
      <c r="E300" s="334" t="s">
        <v>4</v>
      </c>
      <c r="G300" s="323">
        <v>70296</v>
      </c>
      <c r="H300" s="323">
        <v>85196</v>
      </c>
      <c r="I300" s="336">
        <f>H300-G300</f>
        <v>14900</v>
      </c>
      <c r="J300" s="334">
        <v>5792</v>
      </c>
      <c r="K300" s="334">
        <v>600344</v>
      </c>
      <c r="M300" s="337">
        <v>3575.31</v>
      </c>
      <c r="N300" s="334">
        <v>9.5000000000000001E-2</v>
      </c>
      <c r="S300" s="334" t="s">
        <v>303</v>
      </c>
      <c r="T300" s="334" t="s">
        <v>1453</v>
      </c>
    </row>
    <row r="301" spans="1:20" s="334" customFormat="1" x14ac:dyDescent="0.3">
      <c r="A301" s="334" t="s">
        <v>1501</v>
      </c>
      <c r="B301" s="321">
        <v>2017</v>
      </c>
      <c r="C301" s="321" t="s">
        <v>1429</v>
      </c>
      <c r="D301" s="321" t="s">
        <v>1443</v>
      </c>
      <c r="E301" s="334" t="s">
        <v>4</v>
      </c>
      <c r="G301" s="323">
        <v>75679</v>
      </c>
      <c r="H301" s="323">
        <v>94500</v>
      </c>
      <c r="I301" s="336">
        <f>H301-G301</f>
        <v>18821</v>
      </c>
      <c r="J301" s="334">
        <v>5793</v>
      </c>
      <c r="K301" s="334">
        <v>600332</v>
      </c>
      <c r="M301" s="337">
        <v>3575.31</v>
      </c>
      <c r="N301" s="334">
        <v>9.5000000000000001E-2</v>
      </c>
      <c r="S301" s="334" t="s">
        <v>303</v>
      </c>
      <c r="T301" s="334" t="s">
        <v>1444</v>
      </c>
    </row>
    <row r="302" spans="1:20" s="334" customFormat="1" x14ac:dyDescent="0.3">
      <c r="B302" s="321">
        <v>2017</v>
      </c>
      <c r="C302" s="321" t="s">
        <v>1429</v>
      </c>
      <c r="D302" s="321" t="s">
        <v>1449</v>
      </c>
      <c r="E302" s="334" t="s">
        <v>4</v>
      </c>
      <c r="G302" s="323">
        <v>53531</v>
      </c>
      <c r="H302" s="323">
        <v>61038</v>
      </c>
      <c r="I302" s="336">
        <f t="shared" si="9"/>
        <v>7507</v>
      </c>
      <c r="J302" s="334">
        <v>5794</v>
      </c>
      <c r="K302" s="334">
        <v>899991</v>
      </c>
      <c r="M302" s="337">
        <v>3695.65</v>
      </c>
      <c r="N302" s="334">
        <v>9.5000000000000001E-2</v>
      </c>
      <c r="S302" s="334" t="s">
        <v>303</v>
      </c>
      <c r="T302" s="334" t="s">
        <v>1451</v>
      </c>
    </row>
    <row r="303" spans="1:20" s="334" customFormat="1" x14ac:dyDescent="0.3">
      <c r="B303" s="321">
        <v>2017</v>
      </c>
      <c r="C303" s="321" t="s">
        <v>1429</v>
      </c>
      <c r="D303" s="321" t="s">
        <v>1450</v>
      </c>
      <c r="E303" s="334" t="s">
        <v>4</v>
      </c>
      <c r="G303" s="323">
        <v>58313</v>
      </c>
      <c r="H303" s="323">
        <v>70450</v>
      </c>
      <c r="I303" s="336">
        <f t="shared" si="9"/>
        <v>12137</v>
      </c>
      <c r="J303" s="334">
        <v>567</v>
      </c>
      <c r="K303" s="334">
        <v>682634</v>
      </c>
      <c r="M303" s="337">
        <v>3633.65</v>
      </c>
      <c r="N303" s="334">
        <v>9.5000000000000001E-2</v>
      </c>
      <c r="S303" s="334" t="s">
        <v>303</v>
      </c>
      <c r="T303" s="334" t="s">
        <v>1452</v>
      </c>
    </row>
    <row r="304" spans="1:20" s="334" customFormat="1" x14ac:dyDescent="0.3">
      <c r="B304" s="321">
        <v>2017</v>
      </c>
      <c r="C304" s="321" t="s">
        <v>1429</v>
      </c>
      <c r="D304" s="321" t="s">
        <v>1471</v>
      </c>
      <c r="E304" s="334" t="s">
        <v>4</v>
      </c>
      <c r="G304" s="323">
        <v>53100</v>
      </c>
      <c r="H304" s="323">
        <v>65795</v>
      </c>
      <c r="I304" s="336">
        <f t="shared" si="9"/>
        <v>12695</v>
      </c>
      <c r="J304" s="334">
        <v>5672</v>
      </c>
      <c r="K304" s="334">
        <v>682635</v>
      </c>
      <c r="M304" s="337">
        <v>3765.65</v>
      </c>
      <c r="N304" s="334">
        <v>9.5000000000000001E-2</v>
      </c>
      <c r="S304" s="334" t="s">
        <v>303</v>
      </c>
      <c r="T304" s="334" t="s">
        <v>1472</v>
      </c>
    </row>
    <row r="305" spans="1:20" s="334" customFormat="1" x14ac:dyDescent="0.3">
      <c r="A305" s="334" t="s">
        <v>1502</v>
      </c>
      <c r="B305" s="321">
        <v>2023</v>
      </c>
      <c r="C305" s="321" t="s">
        <v>1445</v>
      </c>
      <c r="D305" s="321" t="s">
        <v>1446</v>
      </c>
      <c r="E305" s="334" t="s">
        <v>4</v>
      </c>
      <c r="G305" s="323">
        <v>19607</v>
      </c>
      <c r="H305" s="323">
        <v>21270</v>
      </c>
      <c r="I305" s="336">
        <f t="shared" si="9"/>
        <v>1663</v>
      </c>
      <c r="M305" s="337">
        <v>2015</v>
      </c>
      <c r="N305" s="334">
        <v>0.11</v>
      </c>
      <c r="S305" s="334" t="s">
        <v>107</v>
      </c>
      <c r="T305" s="334" t="s">
        <v>1447</v>
      </c>
    </row>
    <row r="306" spans="1:20" s="334" customFormat="1" x14ac:dyDescent="0.3">
      <c r="A306" s="364"/>
      <c r="B306" s="321">
        <v>2027</v>
      </c>
      <c r="C306" s="321" t="s">
        <v>1480</v>
      </c>
      <c r="D306" s="321" t="s">
        <v>1481</v>
      </c>
      <c r="E306" s="334" t="s">
        <v>4</v>
      </c>
      <c r="G306" s="323">
        <v>20478</v>
      </c>
      <c r="H306" s="323">
        <v>21598</v>
      </c>
      <c r="I306" s="336">
        <f t="shared" si="9"/>
        <v>1120</v>
      </c>
      <c r="M306" s="337">
        <v>3698</v>
      </c>
      <c r="N306" s="334">
        <v>0.115</v>
      </c>
      <c r="S306" s="334" t="s">
        <v>107</v>
      </c>
      <c r="T306" s="334" t="s">
        <v>1484</v>
      </c>
    </row>
    <row r="307" spans="1:20" s="334" customFormat="1" x14ac:dyDescent="0.3">
      <c r="A307" s="364" t="s">
        <v>1503</v>
      </c>
      <c r="B307" s="321">
        <v>2027</v>
      </c>
      <c r="C307" s="321" t="s">
        <v>1480</v>
      </c>
      <c r="D307" s="321" t="s">
        <v>1482</v>
      </c>
      <c r="E307" s="334" t="s">
        <v>4</v>
      </c>
      <c r="G307" s="323">
        <v>15479</v>
      </c>
      <c r="H307" s="323">
        <v>16518</v>
      </c>
      <c r="I307" s="336">
        <f t="shared" si="9"/>
        <v>1039</v>
      </c>
      <c r="M307" s="337">
        <v>3545.62</v>
      </c>
      <c r="N307" s="334">
        <v>0.115</v>
      </c>
      <c r="S307" s="334" t="s">
        <v>107</v>
      </c>
      <c r="T307" s="334" t="s">
        <v>1485</v>
      </c>
    </row>
    <row r="308" spans="1:20" s="334" customFormat="1" x14ac:dyDescent="0.3">
      <c r="A308" s="364"/>
      <c r="B308" s="321">
        <v>2027</v>
      </c>
      <c r="C308" s="321" t="s">
        <v>1480</v>
      </c>
      <c r="D308" s="321" t="s">
        <v>1483</v>
      </c>
      <c r="E308" s="334" t="s">
        <v>4</v>
      </c>
      <c r="G308" s="323">
        <v>8812</v>
      </c>
      <c r="H308" s="323">
        <v>9224</v>
      </c>
      <c r="I308" s="336">
        <f t="shared" si="9"/>
        <v>412</v>
      </c>
      <c r="M308" s="337">
        <v>3545.62</v>
      </c>
      <c r="N308" s="334">
        <v>0.115</v>
      </c>
      <c r="S308" s="334" t="s">
        <v>107</v>
      </c>
      <c r="T308" s="334" t="s">
        <v>1486</v>
      </c>
    </row>
    <row r="309" spans="1:20" s="334" customFormat="1" x14ac:dyDescent="0.3">
      <c r="A309" s="364" t="s">
        <v>1490</v>
      </c>
      <c r="B309" s="334">
        <v>836257</v>
      </c>
      <c r="C309" s="334" t="s">
        <v>1398</v>
      </c>
      <c r="D309" s="334" t="s">
        <v>1399</v>
      </c>
      <c r="E309" s="334" t="s">
        <v>4</v>
      </c>
      <c r="G309" s="323">
        <v>28480</v>
      </c>
      <c r="H309" s="323">
        <v>32353</v>
      </c>
      <c r="I309" s="336">
        <f t="shared" si="9"/>
        <v>3873</v>
      </c>
      <c r="M309" s="337">
        <v>3278.58</v>
      </c>
      <c r="N309" s="334">
        <v>9.8000000000000004E-2</v>
      </c>
      <c r="S309" s="334" t="s">
        <v>107</v>
      </c>
      <c r="T309" s="334" t="s">
        <v>1401</v>
      </c>
    </row>
    <row r="310" spans="1:20" s="334" customFormat="1" x14ac:dyDescent="0.3">
      <c r="A310" s="364" t="s">
        <v>1504</v>
      </c>
      <c r="B310" s="320">
        <v>841318</v>
      </c>
      <c r="C310" s="334" t="s">
        <v>1394</v>
      </c>
      <c r="D310" s="334" t="s">
        <v>1395</v>
      </c>
      <c r="E310" s="334" t="s">
        <v>4</v>
      </c>
      <c r="G310" s="323">
        <v>69058</v>
      </c>
      <c r="H310" s="323">
        <v>74770</v>
      </c>
      <c r="I310" s="336">
        <f t="shared" si="9"/>
        <v>5712</v>
      </c>
      <c r="M310" s="337">
        <v>5758.08</v>
      </c>
      <c r="N310" s="334">
        <v>0.105</v>
      </c>
      <c r="S310" s="334" t="s">
        <v>107</v>
      </c>
      <c r="T310" s="334" t="s">
        <v>1400</v>
      </c>
    </row>
    <row r="311" spans="1:20" s="334" customFormat="1" x14ac:dyDescent="0.3">
      <c r="B311" s="334">
        <v>835492</v>
      </c>
      <c r="C311" s="334" t="s">
        <v>1384</v>
      </c>
      <c r="D311" s="334" t="s">
        <v>1385</v>
      </c>
      <c r="E311" s="334" t="s">
        <v>4</v>
      </c>
      <c r="I311" s="336">
        <f t="shared" si="9"/>
        <v>0</v>
      </c>
      <c r="M311" s="337">
        <v>8881.99</v>
      </c>
      <c r="N311" s="334">
        <v>0</v>
      </c>
      <c r="S311" s="334" t="s">
        <v>107</v>
      </c>
      <c r="T311" s="334" t="s">
        <v>1402</v>
      </c>
    </row>
    <row r="312" spans="1:20" s="334" customFormat="1" x14ac:dyDescent="0.3">
      <c r="B312" s="334">
        <v>835492</v>
      </c>
      <c r="C312" s="334" t="s">
        <v>1384</v>
      </c>
      <c r="D312" s="334" t="s">
        <v>1386</v>
      </c>
      <c r="E312" s="334" t="s">
        <v>4</v>
      </c>
      <c r="I312" s="336">
        <f t="shared" si="9"/>
        <v>0</v>
      </c>
      <c r="M312" s="337">
        <v>4513.26</v>
      </c>
      <c r="N312" s="334">
        <v>0</v>
      </c>
      <c r="S312" s="334" t="s">
        <v>107</v>
      </c>
      <c r="T312" s="334" t="s">
        <v>1402</v>
      </c>
    </row>
    <row r="313" spans="1:20" s="334" customFormat="1" x14ac:dyDescent="0.3">
      <c r="B313" s="334">
        <v>835492</v>
      </c>
      <c r="C313" s="334" t="s">
        <v>1384</v>
      </c>
      <c r="D313" s="334" t="s">
        <v>1387</v>
      </c>
      <c r="E313" s="334" t="s">
        <v>4</v>
      </c>
      <c r="I313" s="336">
        <f t="shared" si="9"/>
        <v>0</v>
      </c>
      <c r="M313" s="337">
        <v>4295.1099999999997</v>
      </c>
      <c r="N313" s="334">
        <v>0</v>
      </c>
      <c r="S313" s="334" t="s">
        <v>107</v>
      </c>
      <c r="T313" s="334" t="s">
        <v>1402</v>
      </c>
    </row>
    <row r="314" spans="1:20" s="334" customFormat="1" x14ac:dyDescent="0.3">
      <c r="B314" s="334">
        <v>835492</v>
      </c>
      <c r="C314" s="334" t="s">
        <v>1384</v>
      </c>
      <c r="D314" s="334" t="s">
        <v>1388</v>
      </c>
      <c r="E314" s="334" t="s">
        <v>4</v>
      </c>
      <c r="I314" s="336">
        <f t="shared" si="9"/>
        <v>0</v>
      </c>
      <c r="M314" s="337">
        <v>4295.1099999999997</v>
      </c>
      <c r="N314" s="334">
        <v>0</v>
      </c>
      <c r="S314" s="334" t="s">
        <v>107</v>
      </c>
      <c r="T314" s="334" t="s">
        <v>1402</v>
      </c>
    </row>
    <row r="315" spans="1:20" s="334" customFormat="1" x14ac:dyDescent="0.3">
      <c r="A315" s="364" t="s">
        <v>1477</v>
      </c>
      <c r="B315" s="321">
        <v>2024</v>
      </c>
      <c r="C315" s="321" t="s">
        <v>1454</v>
      </c>
      <c r="D315" s="321" t="s">
        <v>1473</v>
      </c>
      <c r="E315" s="334" t="s">
        <v>4</v>
      </c>
      <c r="G315" s="323">
        <v>10150</v>
      </c>
      <c r="H315" s="323">
        <v>12200</v>
      </c>
      <c r="I315" s="336">
        <f t="shared" si="9"/>
        <v>2050</v>
      </c>
      <c r="M315" s="337">
        <v>3374.32</v>
      </c>
      <c r="N315" s="334">
        <v>9.8000000000000004E-2</v>
      </c>
      <c r="S315" s="334" t="s">
        <v>107</v>
      </c>
      <c r="T315" s="334" t="s">
        <v>1456</v>
      </c>
    </row>
    <row r="318" spans="1:20" x14ac:dyDescent="0.3">
      <c r="C318" s="410"/>
    </row>
  </sheetData>
  <autoFilter ref="A3:V315" xr:uid="{CA822B9C-CDB4-4930-A7A5-53E5915412FA}">
    <sortState xmlns:xlrd2="http://schemas.microsoft.com/office/spreadsheetml/2017/richdata2" ref="A5:V315">
      <sortCondition sortBy="cellColor" ref="H3:H315" dxfId="997"/>
    </sortState>
  </autoFilter>
  <conditionalFormatting sqref="G4:H30 G57:H81 G179:H228 G231:H282 G289:H310 G315:H315">
    <cfRule type="cellIs" dxfId="334" priority="5" operator="equal">
      <formula>0</formula>
    </cfRule>
    <cfRule type="cellIs" dxfId="333" priority="6" operator="equal">
      <formula>""""""</formula>
    </cfRule>
  </conditionalFormatting>
  <conditionalFormatting sqref="G94:H97">
    <cfRule type="cellIs" dxfId="332" priority="3" operator="equal">
      <formula>0</formula>
    </cfRule>
    <cfRule type="cellIs" dxfId="331" priority="4" operator="equal">
      <formula>""""""</formula>
    </cfRule>
  </conditionalFormatting>
  <conditionalFormatting sqref="G99:H177">
    <cfRule type="cellIs" dxfId="330" priority="1" operator="equal">
      <formula>0</formula>
    </cfRule>
    <cfRule type="cellIs" dxfId="329" priority="2" operator="equal">
      <formula>""""""</formula>
    </cfRule>
  </conditionalFormatting>
  <conditionalFormatting sqref="J19:K19">
    <cfRule type="cellIs" dxfId="328" priority="11" operator="equal">
      <formula>0</formula>
    </cfRule>
    <cfRule type="cellIs" dxfId="327" priority="12" operator="equal">
      <formula>""""""</formula>
    </cfRule>
  </conditionalFormatting>
  <conditionalFormatting sqref="J61:K61">
    <cfRule type="cellIs" dxfId="326" priority="9" operator="equal">
      <formula>0</formula>
    </cfRule>
    <cfRule type="cellIs" dxfId="325" priority="10" operator="equal">
      <formula>""""""</formula>
    </cfRule>
  </conditionalFormatting>
  <conditionalFormatting sqref="J231:K232">
    <cfRule type="cellIs" dxfId="324" priority="7" operator="equal">
      <formula>0</formula>
    </cfRule>
    <cfRule type="cellIs" dxfId="323" priority="8" operator="equal">
      <formula>""""""</formula>
    </cfRule>
  </conditionalFormatting>
  <hyperlinks>
    <hyperlink ref="A235" r:id="rId1" xr:uid="{31795B99-FBEC-4E12-9577-5FA43ACD813C}"/>
    <hyperlink ref="A180" r:id="rId2" xr:uid="{FAC85BDB-E1A5-4070-80AE-F51E71D009AB}"/>
    <hyperlink ref="A236" r:id="rId3" xr:uid="{334EB3B0-8C1D-41AC-8751-33ED0165405A}"/>
    <hyperlink ref="B28" r:id="rId4" xr:uid="{9B14452D-2285-45B4-A7B7-0CB2DFBC5602}"/>
    <hyperlink ref="A174" r:id="rId5" xr:uid="{014478E7-32BD-4775-96EC-5039E2183AA8}"/>
    <hyperlink ref="A248" r:id="rId6" xr:uid="{D12EB7F2-FB52-45AD-AC37-4621163E61C7}"/>
    <hyperlink ref="A231" r:id="rId7" xr:uid="{092198C7-CAF8-4EF5-A337-E48E867F1645}"/>
    <hyperlink ref="A4" r:id="rId8" xr:uid="{FD546FA6-54EC-4726-AB61-ADFEFC5F71D2}"/>
    <hyperlink ref="B5" r:id="rId9" xr:uid="{05AE817A-0D24-4B6E-8FB8-80B618DEB37C}"/>
    <hyperlink ref="B29" r:id="rId10" xr:uid="{0E919A88-255F-4C39-9498-0ADA06DD09E4}"/>
    <hyperlink ref="A291" r:id="rId11" xr:uid="{59C2A872-0FB7-47C9-84D4-24EC93543B08}"/>
    <hyperlink ref="B15" r:id="rId12" xr:uid="{38A2BA89-46EE-4127-BFEA-38B418DE524C}"/>
    <hyperlink ref="B131" r:id="rId13" xr:uid="{8C78A983-A4BD-4AB1-9F2F-F73BA0BC265B}"/>
    <hyperlink ref="A70" r:id="rId14" xr:uid="{46281A95-4135-406F-97BF-B1DEC51BC5FB}"/>
    <hyperlink ref="A290" r:id="rId15" display="mailto:madams@bigstarteam.com" xr:uid="{066C4E6E-0F7D-47DC-B88F-22B955455422}"/>
    <hyperlink ref="A309" r:id="rId16" xr:uid="{4C48A108-659A-4D48-8642-A8B7A698FCC2}"/>
    <hyperlink ref="A294" r:id="rId17" display="casey@foragecomplete.com" xr:uid="{B6B5E66A-90F9-4593-A931-B99283170F7C}"/>
    <hyperlink ref="A179" r:id="rId18" xr:uid="{B7C3143C-05AE-4CBF-9853-0EF3CCC2818A}"/>
    <hyperlink ref="A315" r:id="rId19" xr:uid="{4C27BCF7-FC2C-442D-8257-0BC4DFC0F486}"/>
    <hyperlink ref="B120" r:id="rId20" xr:uid="{6FB2B280-1B9D-410E-86CB-F2F1851A1C56}"/>
    <hyperlink ref="B121" r:id="rId21" xr:uid="{B6FB5174-DBCA-4D9B-BC92-D5A293906677}"/>
    <hyperlink ref="A234" r:id="rId22" xr:uid="{1EF72E21-4ACA-476E-83FD-F690DEFBF0AD}"/>
    <hyperlink ref="A307" r:id="rId23" xr:uid="{B16BFFEB-82B4-4F34-8CF2-BE828E6ED96B}"/>
    <hyperlink ref="A310" r:id="rId24" xr:uid="{3AC5826F-1BFB-4EAF-BB43-60E3BD66E841}"/>
    <hyperlink ref="A99" r:id="rId25" xr:uid="{0EE59E48-F25D-4C5A-926E-8688395F93B9}"/>
    <hyperlink ref="A67" r:id="rId26" xr:uid="{A1EE135F-A345-4810-9DD0-CD18BDD81AD6}"/>
  </hyperlinks>
  <pageMargins left="0.7" right="0.7" top="0.75" bottom="0.75" header="0.3" footer="0.3"/>
  <pageSetup paperSize="5" scale="32" fitToHeight="0" orientation="portrait" r:id="rId27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300F-E85A-42B3-8969-229B8097D0C3}">
  <sheetPr>
    <pageSetUpPr fitToPage="1"/>
  </sheetPr>
  <dimension ref="A1:V315"/>
  <sheetViews>
    <sheetView zoomScaleNormal="100" workbookViewId="0">
      <pane ySplit="3" topLeftCell="A307" activePane="bottomLeft" state="frozen"/>
      <selection pane="bottomLeft" activeCell="D312" sqref="D312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8554687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75892</v>
      </c>
      <c r="H4" s="323">
        <v>76684</v>
      </c>
      <c r="I4" s="323">
        <f t="shared" ref="I4:I35" si="0">H4-G4</f>
        <v>792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186" t="s">
        <v>1648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49428</v>
      </c>
      <c r="H5" s="323">
        <v>50044</v>
      </c>
      <c r="I5" s="323">
        <f t="shared" si="0"/>
        <v>616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133666</v>
      </c>
      <c r="H6" s="323">
        <v>138319</v>
      </c>
      <c r="I6" s="323">
        <f t="shared" si="0"/>
        <v>4653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52177</v>
      </c>
      <c r="H7" s="323">
        <v>54347</v>
      </c>
      <c r="I7" s="323">
        <f t="shared" si="0"/>
        <v>2170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27673</v>
      </c>
      <c r="I8" s="323">
        <f t="shared" si="0"/>
        <v>-16392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2849</v>
      </c>
      <c r="H9" s="323">
        <v>5215</v>
      </c>
      <c r="I9" s="323">
        <f t="shared" si="0"/>
        <v>2366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x14ac:dyDescent="0.3">
      <c r="A10" s="321">
        <v>15</v>
      </c>
      <c r="B10" s="327">
        <v>2038</v>
      </c>
      <c r="C10" s="321" t="s">
        <v>1517</v>
      </c>
      <c r="D10" s="322" t="s">
        <v>641</v>
      </c>
      <c r="E10" s="322" t="s">
        <v>4</v>
      </c>
      <c r="G10" s="323">
        <v>235618</v>
      </c>
      <c r="H10" s="323">
        <v>238449</v>
      </c>
      <c r="I10" s="323">
        <f t="shared" si="0"/>
        <v>2831</v>
      </c>
      <c r="J10" s="324"/>
      <c r="L10" s="323"/>
      <c r="M10" s="325">
        <v>2052.7839628533861</v>
      </c>
      <c r="N10" s="326">
        <v>9.6100000000000005E-2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642</v>
      </c>
      <c r="E11" s="322" t="s">
        <v>4</v>
      </c>
      <c r="G11" s="323">
        <v>155498</v>
      </c>
      <c r="H11" s="323">
        <v>158710</v>
      </c>
      <c r="I11" s="323">
        <f t="shared" si="0"/>
        <v>3212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643</v>
      </c>
      <c r="E12" s="322" t="s">
        <v>4</v>
      </c>
      <c r="G12" s="323">
        <v>249735</v>
      </c>
      <c r="H12" s="323">
        <v>254391</v>
      </c>
      <c r="I12" s="323">
        <f t="shared" si="0"/>
        <v>4656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990</v>
      </c>
      <c r="E13" s="322" t="s">
        <v>4</v>
      </c>
      <c r="G13" s="323">
        <v>155733</v>
      </c>
      <c r="H13" s="323">
        <v>156530</v>
      </c>
      <c r="I13" s="323">
        <f t="shared" si="0"/>
        <v>797</v>
      </c>
      <c r="J13" s="324"/>
      <c r="L13" s="323"/>
      <c r="M13" s="325">
        <v>2202.3678369493755</v>
      </c>
      <c r="N13" s="326">
        <v>8.9899999999999994E-2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1467</v>
      </c>
      <c r="E14" s="322" t="s">
        <v>4</v>
      </c>
      <c r="G14" s="323">
        <v>30568</v>
      </c>
      <c r="H14" s="323">
        <v>36300</v>
      </c>
      <c r="I14" s="323">
        <f t="shared" si="0"/>
        <v>5732</v>
      </c>
      <c r="J14" s="324"/>
      <c r="L14" s="323"/>
      <c r="M14" s="325">
        <v>2515</v>
      </c>
      <c r="N14" s="326">
        <v>0.105</v>
      </c>
      <c r="O14" s="328"/>
      <c r="P14" s="324"/>
      <c r="Q14" s="324"/>
      <c r="R14" s="328"/>
      <c r="S14" s="321" t="s">
        <v>301</v>
      </c>
      <c r="T14" s="321" t="s">
        <v>1468</v>
      </c>
    </row>
    <row r="15" spans="1:21" s="321" customFormat="1" x14ac:dyDescent="0.3">
      <c r="A15" s="321">
        <v>16</v>
      </c>
      <c r="B15" s="186" t="s">
        <v>1557</v>
      </c>
      <c r="C15" s="321" t="s">
        <v>917</v>
      </c>
      <c r="D15" s="322" t="s">
        <v>918</v>
      </c>
      <c r="E15" s="322" t="s">
        <v>4</v>
      </c>
      <c r="G15" s="323">
        <v>38569</v>
      </c>
      <c r="H15" s="323">
        <v>38569</v>
      </c>
      <c r="I15" s="323">
        <f t="shared" si="0"/>
        <v>0</v>
      </c>
      <c r="J15" s="324"/>
      <c r="L15" s="323"/>
      <c r="M15" s="325">
        <v>1642.920341880342</v>
      </c>
      <c r="N15" s="326">
        <v>9.9599999999999994E-2</v>
      </c>
      <c r="O15" s="328">
        <v>0</v>
      </c>
      <c r="P15" s="324"/>
      <c r="Q15" s="324"/>
      <c r="R15" s="328"/>
      <c r="S15" s="321" t="s">
        <v>107</v>
      </c>
      <c r="T15" s="399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34587</v>
      </c>
      <c r="H16" s="323">
        <v>35462</v>
      </c>
      <c r="I16" s="323">
        <f t="shared" si="0"/>
        <v>875</v>
      </c>
      <c r="J16" s="324"/>
      <c r="L16" s="323"/>
      <c r="M16" s="325">
        <v>1749.5703418803421</v>
      </c>
      <c r="N16" s="326">
        <v>9.9900000000000003E-2</v>
      </c>
      <c r="O16" s="328">
        <v>0</v>
      </c>
      <c r="P16" s="324"/>
      <c r="Q16" s="324"/>
      <c r="R16" s="328"/>
      <c r="S16" s="321" t="s">
        <v>107</v>
      </c>
      <c r="T16" s="399" t="s">
        <v>981</v>
      </c>
    </row>
    <row r="17" spans="1:21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151926</v>
      </c>
      <c r="H17" s="323">
        <v>155150</v>
      </c>
      <c r="I17" s="323">
        <f t="shared" si="0"/>
        <v>3224</v>
      </c>
      <c r="J17" s="324"/>
      <c r="L17" s="323"/>
      <c r="M17" s="325">
        <v>1763.6613675213675</v>
      </c>
      <c r="N17" s="326">
        <v>0.1027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1" s="321" customFormat="1" x14ac:dyDescent="0.3">
      <c r="B18" s="327">
        <v>881</v>
      </c>
      <c r="C18" s="321" t="s">
        <v>35</v>
      </c>
      <c r="D18" s="322" t="s">
        <v>1274</v>
      </c>
      <c r="E18" s="322" t="s">
        <v>4</v>
      </c>
      <c r="G18" s="323">
        <v>48325</v>
      </c>
      <c r="H18" s="323">
        <v>51259</v>
      </c>
      <c r="I18" s="323">
        <f t="shared" si="0"/>
        <v>2934</v>
      </c>
      <c r="J18" s="324"/>
      <c r="L18" s="323"/>
      <c r="M18" s="325">
        <v>2490.1254624957955</v>
      </c>
      <c r="N18" s="326">
        <v>9.7500000000000003E-2</v>
      </c>
      <c r="O18" s="328"/>
      <c r="P18" s="324"/>
      <c r="Q18" s="324"/>
      <c r="R18" s="328"/>
      <c r="S18" s="321" t="s">
        <v>107</v>
      </c>
      <c r="T18" s="321" t="s">
        <v>1275</v>
      </c>
    </row>
    <row r="19" spans="1:21" s="321" customFormat="1" x14ac:dyDescent="0.3">
      <c r="A19" s="321">
        <v>27</v>
      </c>
      <c r="B19" s="371" t="s">
        <v>267</v>
      </c>
      <c r="C19" s="296" t="s">
        <v>275</v>
      </c>
      <c r="D19" s="322" t="s">
        <v>612</v>
      </c>
      <c r="E19" s="322" t="s">
        <v>4</v>
      </c>
      <c r="F19" s="322"/>
      <c r="G19" s="323">
        <v>65046</v>
      </c>
      <c r="H19" s="323">
        <v>65046</v>
      </c>
      <c r="I19" s="323">
        <f t="shared" si="0"/>
        <v>0</v>
      </c>
      <c r="J19" s="323">
        <v>505</v>
      </c>
      <c r="K19" s="323">
        <v>505</v>
      </c>
      <c r="L19" s="323">
        <f>K19-J19</f>
        <v>0</v>
      </c>
      <c r="M19" s="325">
        <v>1888.4781886916503</v>
      </c>
      <c r="N19" s="326">
        <v>0.105</v>
      </c>
      <c r="O19" s="328"/>
      <c r="P19" s="324"/>
      <c r="Q19" s="324"/>
      <c r="R19" s="328"/>
      <c r="S19" s="321" t="s">
        <v>107</v>
      </c>
      <c r="T19" s="321" t="s">
        <v>1632</v>
      </c>
      <c r="U19" s="321" t="s">
        <v>615</v>
      </c>
    </row>
    <row r="20" spans="1:21" s="321" customFormat="1" ht="16.5" customHeight="1" x14ac:dyDescent="0.3">
      <c r="A20" s="321">
        <v>33</v>
      </c>
      <c r="B20" s="295" t="s">
        <v>1646</v>
      </c>
      <c r="C20" s="321" t="s">
        <v>205</v>
      </c>
      <c r="D20" s="322" t="s">
        <v>1600</v>
      </c>
      <c r="E20" s="335" t="s">
        <v>4</v>
      </c>
      <c r="F20" s="322"/>
      <c r="G20" s="323">
        <v>5124</v>
      </c>
      <c r="H20" s="323">
        <v>11429</v>
      </c>
      <c r="I20" s="323">
        <f t="shared" si="0"/>
        <v>6305</v>
      </c>
      <c r="L20" s="323"/>
      <c r="M20" s="325">
        <v>3934.6</v>
      </c>
      <c r="N20" s="326">
        <v>7.1999999999999995E-2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1601</v>
      </c>
      <c r="E21" s="335" t="s">
        <v>4</v>
      </c>
      <c r="F21" s="322"/>
      <c r="G21" s="323">
        <v>10936</v>
      </c>
      <c r="H21" s="323">
        <v>18407</v>
      </c>
      <c r="I21" s="323">
        <f t="shared" si="0"/>
        <v>7471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1602</v>
      </c>
      <c r="E22" s="335" t="s">
        <v>4</v>
      </c>
      <c r="F22" s="322"/>
      <c r="G22" s="323">
        <v>1775</v>
      </c>
      <c r="H22" s="323">
        <v>8603</v>
      </c>
      <c r="I22" s="323">
        <f t="shared" si="0"/>
        <v>6828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1603</v>
      </c>
      <c r="E23" s="335" t="s">
        <v>4</v>
      </c>
      <c r="F23" s="322"/>
      <c r="G23" s="323">
        <v>4412</v>
      </c>
      <c r="H23" s="323">
        <v>6184</v>
      </c>
      <c r="I23" s="323">
        <f t="shared" si="0"/>
        <v>1772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1604</v>
      </c>
      <c r="E24" s="335" t="s">
        <v>4</v>
      </c>
      <c r="F24" s="322"/>
      <c r="G24" s="323">
        <v>3020</v>
      </c>
      <c r="H24" s="323">
        <v>5762</v>
      </c>
      <c r="I24" s="323">
        <f t="shared" si="0"/>
        <v>2742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1605</v>
      </c>
      <c r="E25" s="335" t="s">
        <v>4</v>
      </c>
      <c r="F25" s="322"/>
      <c r="G25" s="323">
        <v>2601</v>
      </c>
      <c r="H25" s="323">
        <v>8533</v>
      </c>
      <c r="I25" s="323">
        <f t="shared" si="0"/>
        <v>5932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1606</v>
      </c>
      <c r="E26" s="335" t="s">
        <v>4</v>
      </c>
      <c r="F26" s="322"/>
      <c r="G26" s="323">
        <v>2123</v>
      </c>
      <c r="H26" s="323">
        <v>5583</v>
      </c>
      <c r="I26" s="323">
        <f t="shared" si="0"/>
        <v>3460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1607</v>
      </c>
      <c r="E27" s="335" t="s">
        <v>4</v>
      </c>
      <c r="F27" s="322"/>
      <c r="G27" s="323">
        <v>2585</v>
      </c>
      <c r="H27" s="323">
        <v>9144</v>
      </c>
      <c r="I27" s="323">
        <f t="shared" si="0"/>
        <v>6559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225298</v>
      </c>
      <c r="H28" s="323">
        <v>226941</v>
      </c>
      <c r="I28" s="323">
        <f t="shared" si="0"/>
        <v>1643</v>
      </c>
      <c r="L28" s="323">
        <f>K28-J28</f>
        <v>0</v>
      </c>
      <c r="M28" s="376">
        <v>2114.178842866535</v>
      </c>
      <c r="N28" s="326">
        <v>0.11210000000000001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136469</v>
      </c>
      <c r="H29" s="323">
        <v>138619</v>
      </c>
      <c r="I29" s="323">
        <f t="shared" si="0"/>
        <v>2150</v>
      </c>
      <c r="L29" s="323"/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21" customFormat="1" x14ac:dyDescent="0.3">
      <c r="A30" s="321">
        <v>47</v>
      </c>
      <c r="B30" s="321" t="s">
        <v>208</v>
      </c>
      <c r="C30" s="321" t="s">
        <v>209</v>
      </c>
      <c r="D30" s="322" t="s">
        <v>1574</v>
      </c>
      <c r="E30" s="322" t="s">
        <v>4</v>
      </c>
      <c r="F30" s="322"/>
      <c r="G30" s="323">
        <v>7075</v>
      </c>
      <c r="H30" s="323">
        <v>9445</v>
      </c>
      <c r="I30" s="323">
        <f t="shared" si="0"/>
        <v>2370</v>
      </c>
      <c r="L30" s="323"/>
      <c r="M30" s="376">
        <v>2897.04</v>
      </c>
      <c r="N30" s="326">
        <v>9.5000000000000001E-2</v>
      </c>
      <c r="O30" s="328"/>
      <c r="P30" s="324"/>
      <c r="Q30" s="324"/>
      <c r="R30" s="328"/>
      <c r="S30" s="321" t="s">
        <v>107</v>
      </c>
      <c r="T30" s="321" t="s">
        <v>1575</v>
      </c>
    </row>
    <row r="31" spans="1:21" s="321" customFormat="1" x14ac:dyDescent="0.3">
      <c r="A31" s="321">
        <v>47</v>
      </c>
      <c r="B31" s="321">
        <v>1141</v>
      </c>
      <c r="C31" s="321" t="s">
        <v>209</v>
      </c>
      <c r="D31" s="322" t="s">
        <v>1644</v>
      </c>
      <c r="E31" s="322" t="s">
        <v>4</v>
      </c>
      <c r="F31" s="322"/>
      <c r="G31" s="323">
        <v>12</v>
      </c>
      <c r="H31" s="323">
        <v>12</v>
      </c>
      <c r="I31" s="323">
        <f t="shared" si="0"/>
        <v>0</v>
      </c>
      <c r="L31" s="323"/>
      <c r="M31" s="376">
        <v>2896.61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1645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1521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376">
        <v>70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1522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1523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1524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1525</v>
      </c>
      <c r="E36" s="322" t="s">
        <v>16</v>
      </c>
      <c r="F36" s="322"/>
      <c r="G36" s="334"/>
      <c r="H36" s="334"/>
      <c r="I36" s="336">
        <f t="shared" ref="I36:I67" si="1">H36-G36</f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1526</v>
      </c>
      <c r="E37" s="322" t="s">
        <v>16</v>
      </c>
      <c r="F37" s="322"/>
      <c r="G37" s="334"/>
      <c r="H37" s="334"/>
      <c r="I37" s="336">
        <f t="shared" si="1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1527</v>
      </c>
      <c r="E38" s="322" t="s">
        <v>16</v>
      </c>
      <c r="F38" s="322"/>
      <c r="G38" s="334"/>
      <c r="H38" s="334"/>
      <c r="I38" s="336">
        <f t="shared" si="1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1528</v>
      </c>
      <c r="E39" s="322" t="s">
        <v>16</v>
      </c>
      <c r="F39" s="322"/>
      <c r="G39" s="334"/>
      <c r="H39" s="334"/>
      <c r="I39" s="336">
        <f t="shared" si="1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1529</v>
      </c>
      <c r="E40" s="322" t="s">
        <v>16</v>
      </c>
      <c r="F40" s="322"/>
      <c r="G40" s="334"/>
      <c r="H40" s="334"/>
      <c r="I40" s="336">
        <f t="shared" si="1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1530</v>
      </c>
      <c r="E41" s="322" t="s">
        <v>16</v>
      </c>
      <c r="F41" s="322"/>
      <c r="G41" s="334"/>
      <c r="H41" s="334"/>
      <c r="I41" s="336">
        <f t="shared" si="1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1531</v>
      </c>
      <c r="E42" s="322" t="s">
        <v>16</v>
      </c>
      <c r="F42" s="322"/>
      <c r="G42" s="334"/>
      <c r="H42" s="334"/>
      <c r="I42" s="336">
        <f t="shared" si="1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1532</v>
      </c>
      <c r="E43" s="322" t="s">
        <v>16</v>
      </c>
      <c r="F43" s="322"/>
      <c r="G43" s="334"/>
      <c r="H43" s="334"/>
      <c r="I43" s="336">
        <f t="shared" si="1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1533</v>
      </c>
      <c r="E44" s="322" t="s">
        <v>16</v>
      </c>
      <c r="F44" s="322"/>
      <c r="G44" s="334"/>
      <c r="H44" s="334"/>
      <c r="I44" s="336">
        <f t="shared" si="1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1534</v>
      </c>
      <c r="E45" s="322" t="s">
        <v>16</v>
      </c>
      <c r="F45" s="322"/>
      <c r="G45" s="334"/>
      <c r="H45" s="334"/>
      <c r="I45" s="336">
        <f t="shared" si="1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1535</v>
      </c>
      <c r="E46" s="322" t="s">
        <v>16</v>
      </c>
      <c r="F46" s="322"/>
      <c r="G46" s="334"/>
      <c r="H46" s="334"/>
      <c r="I46" s="336">
        <f t="shared" si="1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1536</v>
      </c>
      <c r="E47" s="322" t="s">
        <v>16</v>
      </c>
      <c r="F47" s="322"/>
      <c r="G47" s="334"/>
      <c r="H47" s="334"/>
      <c r="I47" s="336">
        <f t="shared" si="1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1537</v>
      </c>
      <c r="E48" s="322" t="s">
        <v>16</v>
      </c>
      <c r="F48" s="322"/>
      <c r="G48" s="334"/>
      <c r="H48" s="334"/>
      <c r="I48" s="336">
        <f t="shared" si="1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1538</v>
      </c>
      <c r="E49" s="322" t="s">
        <v>16</v>
      </c>
      <c r="F49" s="322"/>
      <c r="G49" s="334"/>
      <c r="H49" s="334"/>
      <c r="I49" s="336">
        <f t="shared" si="1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1540</v>
      </c>
      <c r="E50" s="322" t="s">
        <v>16</v>
      </c>
      <c r="F50" s="322"/>
      <c r="G50" s="334"/>
      <c r="H50" s="334"/>
      <c r="I50" s="336">
        <f t="shared" si="1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1541</v>
      </c>
      <c r="E51" s="322" t="s">
        <v>16</v>
      </c>
      <c r="F51" s="322"/>
      <c r="G51" s="334"/>
      <c r="H51" s="334"/>
      <c r="I51" s="336">
        <f t="shared" si="1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1542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1543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1544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1545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1546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1547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34" customFormat="1" ht="18" customHeight="1" x14ac:dyDescent="0.3">
      <c r="A58" s="334">
        <v>59</v>
      </c>
      <c r="B58" s="321" t="s">
        <v>213</v>
      </c>
      <c r="C58" s="334" t="s">
        <v>214</v>
      </c>
      <c r="D58" s="335" t="s">
        <v>1070</v>
      </c>
      <c r="E58" s="335" t="s">
        <v>4</v>
      </c>
      <c r="G58" s="323">
        <v>93519</v>
      </c>
      <c r="H58" s="323">
        <v>94757</v>
      </c>
      <c r="I58" s="336">
        <f t="shared" si="1"/>
        <v>1238</v>
      </c>
      <c r="J58" s="345"/>
      <c r="L58" s="336"/>
      <c r="M58" s="337">
        <v>2811.2075410913872</v>
      </c>
      <c r="N58" s="338">
        <v>8.6599999999999996E-2</v>
      </c>
      <c r="O58" s="330"/>
      <c r="P58" s="329"/>
      <c r="Q58" s="329"/>
      <c r="R58" s="330">
        <v>0</v>
      </c>
      <c r="S58" s="334" t="s">
        <v>107</v>
      </c>
      <c r="T58" s="334" t="s">
        <v>1071</v>
      </c>
    </row>
    <row r="59" spans="1:21" s="334" customFormat="1" ht="18" customHeight="1" x14ac:dyDescent="0.3">
      <c r="A59" s="334">
        <v>59</v>
      </c>
      <c r="B59" s="321" t="s">
        <v>213</v>
      </c>
      <c r="C59" s="334" t="s">
        <v>214</v>
      </c>
      <c r="D59" s="335" t="s">
        <v>1072</v>
      </c>
      <c r="E59" s="335" t="s">
        <v>4</v>
      </c>
      <c r="G59" s="323">
        <v>99626</v>
      </c>
      <c r="H59" s="323">
        <v>102739</v>
      </c>
      <c r="I59" s="336">
        <f t="shared" si="1"/>
        <v>3113</v>
      </c>
      <c r="J59" s="436"/>
      <c r="L59" s="336"/>
      <c r="M59" s="337">
        <v>2811.2075410913872</v>
      </c>
      <c r="N59" s="338">
        <v>8.6599999999999996E-2</v>
      </c>
      <c r="O59" s="330"/>
      <c r="P59" s="329"/>
      <c r="Q59" s="329"/>
      <c r="R59" s="330">
        <v>0</v>
      </c>
      <c r="S59" s="334" t="s">
        <v>107</v>
      </c>
      <c r="T59" s="334" t="s">
        <v>1089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35" t="s">
        <v>1113</v>
      </c>
      <c r="E60" s="335" t="s">
        <v>4</v>
      </c>
      <c r="G60" s="323">
        <v>89413</v>
      </c>
      <c r="H60" s="323">
        <v>90694</v>
      </c>
      <c r="I60" s="336">
        <f t="shared" si="1"/>
        <v>1281</v>
      </c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1112</v>
      </c>
    </row>
    <row r="61" spans="1:21" s="334" customFormat="1" x14ac:dyDescent="0.3">
      <c r="A61" s="334">
        <v>61</v>
      </c>
      <c r="B61" s="334" t="s">
        <v>219</v>
      </c>
      <c r="C61" s="334" t="s">
        <v>220</v>
      </c>
      <c r="D61" s="335" t="s">
        <v>350</v>
      </c>
      <c r="E61" s="335" t="s">
        <v>4</v>
      </c>
      <c r="G61" s="323">
        <v>186176</v>
      </c>
      <c r="H61" s="323">
        <v>186176</v>
      </c>
      <c r="I61" s="336">
        <f t="shared" si="1"/>
        <v>0</v>
      </c>
      <c r="L61" s="336">
        <f>K61-J61</f>
        <v>0</v>
      </c>
      <c r="M61" s="337">
        <v>1227.3752005259698</v>
      </c>
      <c r="N61" s="338">
        <v>0</v>
      </c>
      <c r="O61" s="330">
        <v>44097</v>
      </c>
      <c r="P61" s="329"/>
      <c r="Q61" s="329"/>
      <c r="R61" s="330">
        <v>0</v>
      </c>
      <c r="S61" s="334" t="s">
        <v>107</v>
      </c>
      <c r="T61" s="334" t="s">
        <v>728</v>
      </c>
      <c r="U61" s="334" t="s">
        <v>752</v>
      </c>
    </row>
    <row r="62" spans="1:21" s="334" customFormat="1" x14ac:dyDescent="0.3">
      <c r="A62" s="334">
        <v>69</v>
      </c>
      <c r="B62" s="334" t="s">
        <v>219</v>
      </c>
      <c r="C62" s="334" t="s">
        <v>220</v>
      </c>
      <c r="D62" s="335" t="s">
        <v>351</v>
      </c>
      <c r="E62" s="335" t="s">
        <v>4</v>
      </c>
      <c r="G62" s="323">
        <v>160130</v>
      </c>
      <c r="H62" s="323">
        <v>160130</v>
      </c>
      <c r="I62" s="336">
        <f t="shared" si="1"/>
        <v>0</v>
      </c>
      <c r="J62" s="339">
        <v>16196</v>
      </c>
      <c r="K62" s="339">
        <v>16196</v>
      </c>
      <c r="L62" s="336">
        <f>K62-J62</f>
        <v>0</v>
      </c>
      <c r="M62" s="337">
        <v>1141.2828402366865</v>
      </c>
      <c r="N62" s="338">
        <v>0</v>
      </c>
      <c r="O62" s="330">
        <v>43745</v>
      </c>
      <c r="P62" s="329"/>
      <c r="Q62" s="329"/>
      <c r="R62" s="330">
        <v>0</v>
      </c>
      <c r="S62" s="334" t="s">
        <v>107</v>
      </c>
      <c r="T62" s="334" t="s">
        <v>728</v>
      </c>
      <c r="U62" s="334" t="s">
        <v>752</v>
      </c>
    </row>
    <row r="63" spans="1:21" s="334" customFormat="1" x14ac:dyDescent="0.3">
      <c r="A63" s="334">
        <v>70</v>
      </c>
      <c r="B63" s="334" t="s">
        <v>219</v>
      </c>
      <c r="C63" s="334" t="s">
        <v>220</v>
      </c>
      <c r="D63" s="335" t="s">
        <v>553</v>
      </c>
      <c r="E63" s="335" t="s">
        <v>4</v>
      </c>
      <c r="G63" s="323">
        <v>153106</v>
      </c>
      <c r="H63" s="323">
        <v>155901</v>
      </c>
      <c r="I63" s="336">
        <f t="shared" si="1"/>
        <v>2795</v>
      </c>
      <c r="J63" s="324">
        <v>0</v>
      </c>
      <c r="K63" s="321"/>
      <c r="L63" s="323">
        <f>K63-J63</f>
        <v>0</v>
      </c>
      <c r="M63" s="337">
        <v>1353.9906969099277</v>
      </c>
      <c r="N63" s="338">
        <v>8.9599999999999999E-2</v>
      </c>
      <c r="O63" s="330">
        <v>22</v>
      </c>
      <c r="P63" s="329"/>
      <c r="Q63" s="329"/>
      <c r="R63" s="330">
        <v>0</v>
      </c>
      <c r="S63" s="334" t="s">
        <v>107</v>
      </c>
      <c r="T63" s="334" t="s">
        <v>554</v>
      </c>
    </row>
    <row r="64" spans="1:21" s="334" customFormat="1" x14ac:dyDescent="0.3">
      <c r="A64" s="334">
        <v>71</v>
      </c>
      <c r="B64" s="334" t="s">
        <v>219</v>
      </c>
      <c r="C64" s="334" t="s">
        <v>220</v>
      </c>
      <c r="D64" s="335" t="s">
        <v>536</v>
      </c>
      <c r="E64" s="335" t="s">
        <v>4</v>
      </c>
      <c r="G64" s="323">
        <v>145801</v>
      </c>
      <c r="H64" s="323">
        <v>148757</v>
      </c>
      <c r="I64" s="336">
        <f t="shared" si="1"/>
        <v>2956</v>
      </c>
      <c r="J64" s="329"/>
      <c r="L64" s="336">
        <f>K64-J64</f>
        <v>0</v>
      </c>
      <c r="M64" s="337">
        <v>1353.9906969099277</v>
      </c>
      <c r="N64" s="338">
        <v>8.9599999999999999E-2</v>
      </c>
      <c r="O64" s="330">
        <v>329</v>
      </c>
      <c r="P64" s="329"/>
      <c r="Q64" s="329"/>
      <c r="R64" s="330">
        <v>0</v>
      </c>
      <c r="S64" s="334" t="s">
        <v>107</v>
      </c>
    </row>
    <row r="65" spans="1:21" s="334" customFormat="1" x14ac:dyDescent="0.3">
      <c r="A65" s="334">
        <v>77</v>
      </c>
      <c r="B65" s="334" t="s">
        <v>219</v>
      </c>
      <c r="C65" s="334" t="s">
        <v>220</v>
      </c>
      <c r="D65" s="335" t="s">
        <v>506</v>
      </c>
      <c r="E65" s="335" t="s">
        <v>4</v>
      </c>
      <c r="F65" s="335"/>
      <c r="G65" s="323">
        <v>177243</v>
      </c>
      <c r="H65" s="323">
        <v>178097</v>
      </c>
      <c r="I65" s="336">
        <f t="shared" si="1"/>
        <v>854</v>
      </c>
      <c r="J65" s="329">
        <v>0</v>
      </c>
      <c r="L65" s="336">
        <f>K65-J65</f>
        <v>0</v>
      </c>
      <c r="M65" s="337">
        <v>1353.9906969099277</v>
      </c>
      <c r="N65" s="338">
        <v>8.9599999999999999E-2</v>
      </c>
      <c r="O65" s="330">
        <v>329</v>
      </c>
      <c r="P65" s="329"/>
      <c r="Q65" s="329"/>
      <c r="R65" s="330">
        <v>0</v>
      </c>
      <c r="S65" s="334" t="s">
        <v>107</v>
      </c>
    </row>
    <row r="66" spans="1:21" s="334" customFormat="1" ht="17.25" customHeight="1" x14ac:dyDescent="0.3">
      <c r="A66" s="334">
        <v>87</v>
      </c>
      <c r="B66" s="334" t="s">
        <v>202</v>
      </c>
      <c r="C66" s="334" t="s">
        <v>87</v>
      </c>
      <c r="D66" s="335" t="s">
        <v>520</v>
      </c>
      <c r="E66" s="335" t="s">
        <v>4</v>
      </c>
      <c r="G66" s="323">
        <v>278771</v>
      </c>
      <c r="H66" s="323">
        <v>283650</v>
      </c>
      <c r="I66" s="336">
        <f t="shared" si="1"/>
        <v>4879</v>
      </c>
      <c r="J66" s="329"/>
      <c r="L66" s="336"/>
      <c r="M66" s="337">
        <v>1863.2053681788298</v>
      </c>
      <c r="N66" s="338">
        <v>0.11650000000000001</v>
      </c>
      <c r="O66" s="330">
        <v>242</v>
      </c>
      <c r="P66" s="329"/>
      <c r="Q66" s="329"/>
      <c r="R66" s="330">
        <v>0</v>
      </c>
      <c r="S66" s="334" t="s">
        <v>299</v>
      </c>
      <c r="T66" s="342"/>
    </row>
    <row r="67" spans="1:21" s="334" customFormat="1" ht="16.5" customHeight="1" x14ac:dyDescent="0.3">
      <c r="A67" s="364" t="s">
        <v>1579</v>
      </c>
      <c r="B67" s="320" t="s">
        <v>223</v>
      </c>
      <c r="C67" s="334" t="s">
        <v>224</v>
      </c>
      <c r="D67" s="335" t="s">
        <v>802</v>
      </c>
      <c r="E67" s="335" t="s">
        <v>4</v>
      </c>
      <c r="F67" s="335"/>
      <c r="G67" s="323">
        <v>162239</v>
      </c>
      <c r="H67" s="323">
        <v>166236</v>
      </c>
      <c r="I67" s="336">
        <f t="shared" si="1"/>
        <v>3997</v>
      </c>
      <c r="J67" s="329"/>
      <c r="L67" s="336"/>
      <c r="M67" s="337">
        <v>2272.7700312294546</v>
      </c>
      <c r="N67" s="338">
        <v>9.9000000000000005E-2</v>
      </c>
      <c r="O67" s="330"/>
      <c r="P67" s="329"/>
      <c r="Q67" s="329"/>
      <c r="R67" s="330"/>
      <c r="S67" s="334" t="s">
        <v>107</v>
      </c>
      <c r="T67" s="334" t="s">
        <v>803</v>
      </c>
      <c r="U67" s="334" t="s">
        <v>714</v>
      </c>
    </row>
    <row r="68" spans="1:21" s="334" customFormat="1" ht="17.25" customHeight="1" x14ac:dyDescent="0.3">
      <c r="A68" s="334">
        <v>94</v>
      </c>
      <c r="B68" s="320" t="s">
        <v>223</v>
      </c>
      <c r="C68" s="334" t="s">
        <v>224</v>
      </c>
      <c r="D68" s="335" t="s">
        <v>875</v>
      </c>
      <c r="E68" s="335" t="s">
        <v>4</v>
      </c>
      <c r="F68" s="335"/>
      <c r="G68" s="323">
        <v>66954</v>
      </c>
      <c r="H68" s="323">
        <v>70001</v>
      </c>
      <c r="I68" s="336">
        <f t="shared" ref="I68:I131" si="2">H68-G68</f>
        <v>3047</v>
      </c>
      <c r="J68" s="329"/>
      <c r="L68" s="336"/>
      <c r="M68" s="337">
        <v>1935.9335207100592</v>
      </c>
      <c r="N68" s="338">
        <v>9.64E-2</v>
      </c>
      <c r="O68" s="330"/>
      <c r="P68" s="329"/>
      <c r="Q68" s="329"/>
      <c r="R68" s="330"/>
      <c r="S68" s="334" t="s">
        <v>107</v>
      </c>
      <c r="T68" s="334" t="s">
        <v>876</v>
      </c>
    </row>
    <row r="69" spans="1:21" s="334" customFormat="1" ht="17.25" customHeight="1" x14ac:dyDescent="0.3">
      <c r="A69" s="334">
        <v>94</v>
      </c>
      <c r="B69" s="320" t="s">
        <v>223</v>
      </c>
      <c r="C69" s="334" t="s">
        <v>224</v>
      </c>
      <c r="D69" s="335" t="s">
        <v>1328</v>
      </c>
      <c r="E69" s="335" t="s">
        <v>4</v>
      </c>
      <c r="F69" s="335"/>
      <c r="G69" s="323">
        <v>14420</v>
      </c>
      <c r="H69" s="323">
        <v>16784</v>
      </c>
      <c r="I69" s="336">
        <f t="shared" si="2"/>
        <v>2364</v>
      </c>
      <c r="J69" s="329"/>
      <c r="L69" s="336"/>
      <c r="M69" s="337">
        <v>2656.393037336024</v>
      </c>
      <c r="N69" s="338">
        <v>9.7500000000000003E-2</v>
      </c>
      <c r="O69" s="330"/>
      <c r="P69" s="329"/>
      <c r="Q69" s="329"/>
      <c r="R69" s="330"/>
      <c r="S69" s="334" t="s">
        <v>107</v>
      </c>
      <c r="T69" s="334" t="s">
        <v>1329</v>
      </c>
    </row>
    <row r="70" spans="1:21" s="334" customFormat="1" ht="17.25" customHeight="1" x14ac:dyDescent="0.3">
      <c r="A70" s="364" t="s">
        <v>1397</v>
      </c>
      <c r="B70" s="334" t="s">
        <v>223</v>
      </c>
      <c r="C70" s="334" t="s">
        <v>224</v>
      </c>
      <c r="D70" s="335" t="s">
        <v>1358</v>
      </c>
      <c r="E70" s="335" t="s">
        <v>4</v>
      </c>
      <c r="F70" s="335"/>
      <c r="G70" s="323">
        <v>20011</v>
      </c>
      <c r="H70" s="323">
        <v>21897</v>
      </c>
      <c r="I70" s="336">
        <f t="shared" si="2"/>
        <v>1886</v>
      </c>
      <c r="J70" s="329"/>
      <c r="L70" s="336"/>
      <c r="M70" s="337">
        <v>2585.77</v>
      </c>
      <c r="N70" s="338">
        <v>8.8999999999999996E-2</v>
      </c>
      <c r="O70" s="330"/>
      <c r="P70" s="329"/>
      <c r="Q70" s="329"/>
      <c r="R70" s="330"/>
      <c r="S70" s="334" t="s">
        <v>107</v>
      </c>
      <c r="T70" s="334" t="s">
        <v>1359</v>
      </c>
    </row>
    <row r="71" spans="1:21" s="334" customFormat="1" ht="17.25" customHeight="1" x14ac:dyDescent="0.3">
      <c r="A71" s="334">
        <v>94</v>
      </c>
      <c r="B71" s="320" t="s">
        <v>223</v>
      </c>
      <c r="C71" s="334" t="s">
        <v>224</v>
      </c>
      <c r="D71" s="335" t="s">
        <v>1469</v>
      </c>
      <c r="E71" s="335" t="s">
        <v>4</v>
      </c>
      <c r="F71" s="335"/>
      <c r="G71" s="323">
        <v>23664</v>
      </c>
      <c r="H71" s="323">
        <v>28145</v>
      </c>
      <c r="I71" s="336">
        <f t="shared" si="2"/>
        <v>4481</v>
      </c>
      <c r="J71" s="329"/>
      <c r="L71" s="336"/>
      <c r="M71" s="337">
        <v>2492.02</v>
      </c>
      <c r="N71" s="338">
        <v>8.8999999999999996E-2</v>
      </c>
      <c r="O71" s="330"/>
      <c r="P71" s="329"/>
      <c r="Q71" s="329"/>
      <c r="R71" s="330"/>
      <c r="S71" s="334" t="s">
        <v>107</v>
      </c>
      <c r="T71" s="334" t="s">
        <v>1470</v>
      </c>
    </row>
    <row r="72" spans="1:21" s="334" customFormat="1" ht="17.25" customHeight="1" x14ac:dyDescent="0.3">
      <c r="A72" s="334">
        <v>94</v>
      </c>
      <c r="B72" s="320" t="s">
        <v>223</v>
      </c>
      <c r="C72" s="334" t="s">
        <v>224</v>
      </c>
      <c r="D72" s="335" t="s">
        <v>1554</v>
      </c>
      <c r="E72" s="335" t="s">
        <v>4</v>
      </c>
      <c r="F72" s="335"/>
      <c r="G72" s="323">
        <v>13040</v>
      </c>
      <c r="H72" s="323">
        <v>18227</v>
      </c>
      <c r="I72" s="336">
        <f t="shared" si="2"/>
        <v>5187</v>
      </c>
      <c r="J72" s="329"/>
      <c r="L72" s="336"/>
      <c r="M72" s="337">
        <v>2492.02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1562</v>
      </c>
    </row>
    <row r="73" spans="1:21" s="334" customFormat="1" ht="16.5" customHeight="1" x14ac:dyDescent="0.3">
      <c r="A73" s="334">
        <v>114</v>
      </c>
      <c r="B73" s="334" t="s">
        <v>227</v>
      </c>
      <c r="C73" s="334" t="s">
        <v>228</v>
      </c>
      <c r="D73" s="335" t="s">
        <v>542</v>
      </c>
      <c r="E73" s="335" t="s">
        <v>4</v>
      </c>
      <c r="G73" s="323">
        <v>183524</v>
      </c>
      <c r="H73" s="323">
        <v>186470</v>
      </c>
      <c r="I73" s="336">
        <f t="shared" si="2"/>
        <v>2946</v>
      </c>
      <c r="J73" s="329"/>
      <c r="L73" s="336">
        <f>K73-J73</f>
        <v>0</v>
      </c>
      <c r="M73" s="337">
        <v>2047.5257511505588</v>
      </c>
      <c r="N73" s="338">
        <v>8.6300000000000002E-2</v>
      </c>
      <c r="O73" s="330">
        <v>0</v>
      </c>
      <c r="P73" s="329"/>
      <c r="Q73" s="329"/>
      <c r="R73" s="330">
        <v>0</v>
      </c>
      <c r="S73" s="334" t="s">
        <v>303</v>
      </c>
    </row>
    <row r="74" spans="1:21" s="334" customFormat="1" ht="16.5" customHeight="1" x14ac:dyDescent="0.3">
      <c r="A74" s="334">
        <v>114</v>
      </c>
      <c r="B74" s="334" t="s">
        <v>227</v>
      </c>
      <c r="C74" s="334" t="s">
        <v>228</v>
      </c>
      <c r="D74" s="335" t="s">
        <v>753</v>
      </c>
      <c r="E74" s="335" t="s">
        <v>4</v>
      </c>
      <c r="G74" s="323">
        <v>290340</v>
      </c>
      <c r="H74" s="323">
        <v>293020</v>
      </c>
      <c r="I74" s="336">
        <f t="shared" si="2"/>
        <v>2680</v>
      </c>
      <c r="J74" s="329"/>
      <c r="L74" s="336">
        <f>K74-J74</f>
        <v>0</v>
      </c>
      <c r="M74" s="337">
        <v>2136.4459960552272</v>
      </c>
      <c r="N74" s="338">
        <v>8.6499999999999994E-2</v>
      </c>
      <c r="O74" s="330">
        <v>0</v>
      </c>
      <c r="P74" s="329"/>
      <c r="Q74" s="329"/>
      <c r="R74" s="330">
        <v>0</v>
      </c>
      <c r="S74" s="334" t="s">
        <v>303</v>
      </c>
      <c r="T74" s="334" t="s">
        <v>754</v>
      </c>
    </row>
    <row r="75" spans="1:21" s="334" customFormat="1" ht="17.25" customHeight="1" x14ac:dyDescent="0.3">
      <c r="A75" s="334">
        <v>114</v>
      </c>
      <c r="B75" s="334" t="s">
        <v>227</v>
      </c>
      <c r="C75" s="334" t="s">
        <v>228</v>
      </c>
      <c r="D75" s="335" t="s">
        <v>1029</v>
      </c>
      <c r="E75" s="335" t="s">
        <v>4</v>
      </c>
      <c r="G75" s="323">
        <v>99798</v>
      </c>
      <c r="H75" s="323">
        <v>102896</v>
      </c>
      <c r="I75" s="336">
        <f t="shared" si="2"/>
        <v>3098</v>
      </c>
      <c r="J75" s="329"/>
      <c r="L75" s="336">
        <f>K75-J75</f>
        <v>0</v>
      </c>
      <c r="M75" s="337">
        <v>2954.7986357659433</v>
      </c>
      <c r="N75" s="338">
        <v>8.1600000000000006E-2</v>
      </c>
      <c r="O75" s="330">
        <v>0</v>
      </c>
      <c r="P75" s="329"/>
      <c r="Q75" s="329"/>
      <c r="R75" s="330">
        <v>0</v>
      </c>
      <c r="S75" s="334" t="s">
        <v>303</v>
      </c>
      <c r="T75" s="334" t="s">
        <v>1031</v>
      </c>
    </row>
    <row r="76" spans="1:21" s="334" customFormat="1" ht="17.25" customHeight="1" x14ac:dyDescent="0.3">
      <c r="A76" s="334">
        <v>114</v>
      </c>
      <c r="B76" s="343">
        <v>1314</v>
      </c>
      <c r="C76" s="334" t="s">
        <v>228</v>
      </c>
      <c r="D76" s="335" t="s">
        <v>1095</v>
      </c>
      <c r="E76" s="335" t="s">
        <v>4</v>
      </c>
      <c r="G76" s="323">
        <v>199717</v>
      </c>
      <c r="H76" s="323">
        <v>207324</v>
      </c>
      <c r="I76" s="336">
        <f t="shared" si="2"/>
        <v>7607</v>
      </c>
      <c r="J76" s="329"/>
      <c r="L76" s="336"/>
      <c r="M76" s="337">
        <v>2949.7886357659431</v>
      </c>
      <c r="N76" s="338">
        <v>8.14E-2</v>
      </c>
      <c r="O76" s="330"/>
      <c r="P76" s="329"/>
      <c r="Q76" s="329"/>
      <c r="R76" s="330"/>
      <c r="S76" s="334" t="s">
        <v>303</v>
      </c>
      <c r="T76" s="334" t="s">
        <v>1096</v>
      </c>
    </row>
    <row r="77" spans="1:21" s="334" customFormat="1" ht="17.25" customHeight="1" x14ac:dyDescent="0.3">
      <c r="A77" s="334">
        <v>114</v>
      </c>
      <c r="B77" s="343">
        <v>1314</v>
      </c>
      <c r="C77" s="334" t="s">
        <v>228</v>
      </c>
      <c r="D77" s="335" t="s">
        <v>1187</v>
      </c>
      <c r="E77" s="335" t="s">
        <v>4</v>
      </c>
      <c r="G77" s="323">
        <v>188108</v>
      </c>
      <c r="H77" s="323">
        <v>195022</v>
      </c>
      <c r="I77" s="336">
        <f t="shared" si="2"/>
        <v>6914</v>
      </c>
      <c r="J77" s="329"/>
      <c r="L77" s="336"/>
      <c r="M77" s="337">
        <v>3125.046107102165</v>
      </c>
      <c r="N77" s="338">
        <v>8.5300000000000001E-2</v>
      </c>
      <c r="O77" s="330"/>
      <c r="P77" s="329" t="s">
        <v>714</v>
      </c>
      <c r="Q77" s="329"/>
      <c r="R77" s="330"/>
      <c r="S77" s="334" t="s">
        <v>303</v>
      </c>
      <c r="T77" s="334" t="s">
        <v>1185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35" t="s">
        <v>1188</v>
      </c>
      <c r="E78" s="335" t="s">
        <v>4</v>
      </c>
      <c r="G78" s="323">
        <v>148447</v>
      </c>
      <c r="H78" s="323">
        <v>158323</v>
      </c>
      <c r="I78" s="336">
        <f t="shared" si="2"/>
        <v>9876</v>
      </c>
      <c r="J78" s="329"/>
      <c r="L78" s="336"/>
      <c r="M78" s="337">
        <v>3125.046107102165</v>
      </c>
      <c r="N78" s="338">
        <v>8.5300000000000001E-2</v>
      </c>
      <c r="O78" s="330"/>
      <c r="P78" s="329" t="s">
        <v>714</v>
      </c>
      <c r="Q78" s="329"/>
      <c r="R78" s="330"/>
      <c r="S78" s="334" t="s">
        <v>303</v>
      </c>
      <c r="T78" s="334" t="s">
        <v>1189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1419</v>
      </c>
      <c r="E79" s="335" t="s">
        <v>4</v>
      </c>
      <c r="G79" s="323">
        <v>17179</v>
      </c>
      <c r="H79" s="323">
        <v>19295</v>
      </c>
      <c r="I79" s="336">
        <f t="shared" si="2"/>
        <v>2116</v>
      </c>
      <c r="J79" s="329"/>
      <c r="L79" s="336"/>
      <c r="M79" s="337">
        <v>3104.06</v>
      </c>
      <c r="N79" s="338">
        <v>8.7999999999999995E-2</v>
      </c>
      <c r="O79" s="330"/>
      <c r="P79" s="329"/>
      <c r="Q79" s="329"/>
      <c r="R79" s="330"/>
      <c r="S79" s="334" t="s">
        <v>303</v>
      </c>
      <c r="T79" s="334" t="s">
        <v>1421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1409</v>
      </c>
      <c r="E80" s="335" t="s">
        <v>4</v>
      </c>
      <c r="G80" s="323">
        <v>43872</v>
      </c>
      <c r="H80" s="323">
        <v>47144</v>
      </c>
      <c r="I80" s="336">
        <f t="shared" si="2"/>
        <v>3272</v>
      </c>
      <c r="J80" s="329"/>
      <c r="L80" s="336"/>
      <c r="M80" s="337">
        <v>3104.06</v>
      </c>
      <c r="N80" s="338">
        <v>8.7999999999999995E-2</v>
      </c>
      <c r="O80" s="330"/>
      <c r="P80" s="329"/>
      <c r="Q80" s="329"/>
      <c r="R80" s="330"/>
      <c r="S80" s="334" t="s">
        <v>303</v>
      </c>
      <c r="T80" s="334" t="s">
        <v>1410</v>
      </c>
    </row>
    <row r="81" spans="1:20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1420</v>
      </c>
      <c r="E81" s="335" t="s">
        <v>4</v>
      </c>
      <c r="G81" s="323">
        <v>39266</v>
      </c>
      <c r="H81" s="323">
        <v>43210</v>
      </c>
      <c r="I81" s="336">
        <f t="shared" si="2"/>
        <v>3944</v>
      </c>
      <c r="J81" s="329"/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1422</v>
      </c>
    </row>
    <row r="82" spans="1:20" x14ac:dyDescent="0.3">
      <c r="B82" s="269">
        <v>1316</v>
      </c>
      <c r="C82" s="269" t="s">
        <v>1033</v>
      </c>
      <c r="D82" s="227" t="s">
        <v>1034</v>
      </c>
      <c r="E82" s="334" t="s">
        <v>16</v>
      </c>
      <c r="F82" s="334"/>
      <c r="G82" s="334"/>
      <c r="H82" s="334"/>
      <c r="I82" s="336">
        <f t="shared" si="2"/>
        <v>0</v>
      </c>
      <c r="M82" s="272">
        <v>51.538553583168969</v>
      </c>
      <c r="N82" s="211">
        <v>0</v>
      </c>
      <c r="S82" s="211" t="s">
        <v>107</v>
      </c>
      <c r="T82" s="226" t="s">
        <v>1649</v>
      </c>
    </row>
    <row r="83" spans="1:20" x14ac:dyDescent="0.3">
      <c r="B83" s="269">
        <v>1316</v>
      </c>
      <c r="C83" s="269" t="s">
        <v>1033</v>
      </c>
      <c r="D83" s="227" t="s">
        <v>1036</v>
      </c>
      <c r="E83" s="334" t="s">
        <v>16</v>
      </c>
      <c r="F83" s="334"/>
      <c r="G83" s="334"/>
      <c r="H83" s="334"/>
      <c r="I83" s="336">
        <f t="shared" si="2"/>
        <v>0</v>
      </c>
      <c r="M83" s="272">
        <v>51.538553583168969</v>
      </c>
      <c r="N83" s="211">
        <v>0</v>
      </c>
      <c r="S83" s="211" t="s">
        <v>107</v>
      </c>
      <c r="T83" s="226" t="s">
        <v>1649</v>
      </c>
    </row>
    <row r="84" spans="1:20" x14ac:dyDescent="0.3">
      <c r="B84" s="269">
        <v>1316</v>
      </c>
      <c r="C84" s="269" t="s">
        <v>1033</v>
      </c>
      <c r="D84" s="227" t="s">
        <v>1037</v>
      </c>
      <c r="E84" s="334" t="s">
        <v>16</v>
      </c>
      <c r="F84" s="334"/>
      <c r="G84" s="334"/>
      <c r="H84" s="334"/>
      <c r="I84" s="336">
        <f t="shared" si="2"/>
        <v>0</v>
      </c>
      <c r="M84" s="272">
        <v>51.538553583168969</v>
      </c>
      <c r="N84" s="211">
        <v>0</v>
      </c>
      <c r="S84" s="211" t="s">
        <v>107</v>
      </c>
      <c r="T84" s="226" t="s">
        <v>1649</v>
      </c>
    </row>
    <row r="85" spans="1:20" x14ac:dyDescent="0.3">
      <c r="B85" s="269">
        <v>1316</v>
      </c>
      <c r="C85" s="269" t="s">
        <v>1033</v>
      </c>
      <c r="D85" s="227" t="s">
        <v>1038</v>
      </c>
      <c r="E85" s="334" t="s">
        <v>16</v>
      </c>
      <c r="F85" s="334"/>
      <c r="G85" s="334"/>
      <c r="H85" s="334"/>
      <c r="I85" s="336">
        <f t="shared" si="2"/>
        <v>0</v>
      </c>
      <c r="M85" s="272">
        <v>51.538553583168969</v>
      </c>
      <c r="N85" s="211">
        <v>0</v>
      </c>
      <c r="S85" s="211" t="s">
        <v>107</v>
      </c>
      <c r="T85" s="226" t="s">
        <v>1649</v>
      </c>
    </row>
    <row r="86" spans="1:20" x14ac:dyDescent="0.3">
      <c r="B86" s="269">
        <v>1316</v>
      </c>
      <c r="C86" s="269" t="s">
        <v>1033</v>
      </c>
      <c r="D86" s="227" t="s">
        <v>1039</v>
      </c>
      <c r="E86" s="334" t="s">
        <v>16</v>
      </c>
      <c r="F86" s="334"/>
      <c r="G86" s="334"/>
      <c r="H86" s="334"/>
      <c r="I86" s="336">
        <f t="shared" si="2"/>
        <v>0</v>
      </c>
      <c r="M86" s="272">
        <v>51.538553583168969</v>
      </c>
      <c r="N86" s="211">
        <v>0</v>
      </c>
      <c r="S86" s="211" t="s">
        <v>107</v>
      </c>
      <c r="T86" s="226" t="s">
        <v>1649</v>
      </c>
    </row>
    <row r="87" spans="1:20" x14ac:dyDescent="0.3">
      <c r="B87" s="269">
        <v>1316</v>
      </c>
      <c r="C87" s="269" t="s">
        <v>1033</v>
      </c>
      <c r="D87" s="227" t="s">
        <v>1040</v>
      </c>
      <c r="E87" s="334" t="s">
        <v>16</v>
      </c>
      <c r="F87" s="334"/>
      <c r="G87" s="334"/>
      <c r="H87" s="334"/>
      <c r="I87" s="336">
        <f t="shared" si="2"/>
        <v>0</v>
      </c>
      <c r="M87" s="272">
        <v>51.538553583168969</v>
      </c>
      <c r="N87" s="211">
        <v>0</v>
      </c>
      <c r="S87" s="211" t="s">
        <v>107</v>
      </c>
      <c r="T87" s="226" t="s">
        <v>1649</v>
      </c>
    </row>
    <row r="88" spans="1:20" x14ac:dyDescent="0.3">
      <c r="B88" s="269">
        <v>1316</v>
      </c>
      <c r="C88" s="269" t="s">
        <v>1033</v>
      </c>
      <c r="D88" s="227" t="s">
        <v>1041</v>
      </c>
      <c r="E88" s="334" t="s">
        <v>16</v>
      </c>
      <c r="F88" s="334"/>
      <c r="G88" s="334"/>
      <c r="H88" s="334"/>
      <c r="I88" s="336">
        <f t="shared" si="2"/>
        <v>0</v>
      </c>
      <c r="M88" s="272">
        <v>51.538553583168969</v>
      </c>
      <c r="N88" s="211">
        <v>0</v>
      </c>
      <c r="S88" s="211" t="s">
        <v>107</v>
      </c>
      <c r="T88" s="226" t="s">
        <v>1649</v>
      </c>
    </row>
    <row r="89" spans="1:20" x14ac:dyDescent="0.3">
      <c r="B89" s="269">
        <v>1316</v>
      </c>
      <c r="C89" s="269" t="s">
        <v>1033</v>
      </c>
      <c r="D89" s="335" t="s">
        <v>1263</v>
      </c>
      <c r="E89" s="334" t="s">
        <v>16</v>
      </c>
      <c r="F89" s="334"/>
      <c r="G89" s="334"/>
      <c r="H89" s="334"/>
      <c r="I89" s="336">
        <f t="shared" si="2"/>
        <v>0</v>
      </c>
      <c r="M89" s="272">
        <v>101.39710716633793</v>
      </c>
      <c r="N89" s="211">
        <v>0</v>
      </c>
      <c r="S89" s="211" t="s">
        <v>107</v>
      </c>
      <c r="T89" s="211" t="s">
        <v>1262</v>
      </c>
    </row>
    <row r="90" spans="1:20" x14ac:dyDescent="0.3">
      <c r="B90" s="269">
        <v>1316</v>
      </c>
      <c r="C90" s="269" t="s">
        <v>1033</v>
      </c>
      <c r="D90" s="335" t="s">
        <v>1264</v>
      </c>
      <c r="E90" s="334" t="s">
        <v>16</v>
      </c>
      <c r="F90" s="334"/>
      <c r="G90" s="334"/>
      <c r="H90" s="334"/>
      <c r="I90" s="336">
        <f t="shared" si="2"/>
        <v>0</v>
      </c>
      <c r="M90" s="272">
        <v>101.39710716633793</v>
      </c>
      <c r="N90" s="211">
        <v>0</v>
      </c>
      <c r="S90" s="211" t="s">
        <v>107</v>
      </c>
      <c r="T90" s="211" t="s">
        <v>1262</v>
      </c>
    </row>
    <row r="91" spans="1:20" x14ac:dyDescent="0.3">
      <c r="B91" s="269">
        <v>1316</v>
      </c>
      <c r="C91" s="269" t="s">
        <v>1033</v>
      </c>
      <c r="D91" s="335" t="s">
        <v>1265</v>
      </c>
      <c r="E91" s="334" t="s">
        <v>16</v>
      </c>
      <c r="F91" s="334"/>
      <c r="G91" s="334"/>
      <c r="H91" s="334"/>
      <c r="I91" s="336">
        <f t="shared" si="2"/>
        <v>0</v>
      </c>
      <c r="M91" s="272">
        <v>101.39710716633793</v>
      </c>
      <c r="N91" s="211">
        <v>0</v>
      </c>
      <c r="S91" s="211" t="s">
        <v>107</v>
      </c>
      <c r="T91" s="211" t="s">
        <v>1262</v>
      </c>
    </row>
    <row r="92" spans="1:20" x14ac:dyDescent="0.3">
      <c r="B92" s="269">
        <v>1316</v>
      </c>
      <c r="C92" s="269" t="s">
        <v>1033</v>
      </c>
      <c r="D92" s="335" t="s">
        <v>1266</v>
      </c>
      <c r="E92" s="334" t="s">
        <v>16</v>
      </c>
      <c r="F92" s="334"/>
      <c r="G92" s="334"/>
      <c r="H92" s="334"/>
      <c r="I92" s="336">
        <f t="shared" si="2"/>
        <v>0</v>
      </c>
      <c r="M92" s="272">
        <v>101.39710716633793</v>
      </c>
      <c r="N92" s="211">
        <v>0</v>
      </c>
      <c r="S92" s="211" t="s">
        <v>107</v>
      </c>
      <c r="T92" s="211" t="s">
        <v>1262</v>
      </c>
    </row>
    <row r="93" spans="1:20" x14ac:dyDescent="0.3">
      <c r="B93" s="269">
        <v>1316</v>
      </c>
      <c r="C93" s="269" t="s">
        <v>1033</v>
      </c>
      <c r="D93" s="335" t="s">
        <v>1267</v>
      </c>
      <c r="E93" s="334" t="s">
        <v>16</v>
      </c>
      <c r="F93" s="334"/>
      <c r="G93" s="334"/>
      <c r="H93" s="334"/>
      <c r="I93" s="336">
        <f t="shared" si="2"/>
        <v>0</v>
      </c>
      <c r="M93" s="272">
        <v>101.39710716633793</v>
      </c>
      <c r="N93" s="211">
        <v>0</v>
      </c>
      <c r="S93" s="211" t="s">
        <v>107</v>
      </c>
      <c r="T93" s="211" t="s">
        <v>1262</v>
      </c>
    </row>
    <row r="94" spans="1:20" s="334" customFormat="1" ht="17.25" customHeight="1" x14ac:dyDescent="0.3">
      <c r="A94" s="334">
        <v>143</v>
      </c>
      <c r="B94" s="334" t="s">
        <v>234</v>
      </c>
      <c r="C94" s="334" t="s">
        <v>476</v>
      </c>
      <c r="D94" s="335" t="s">
        <v>567</v>
      </c>
      <c r="E94" s="335" t="s">
        <v>4</v>
      </c>
      <c r="G94" s="323">
        <v>55753</v>
      </c>
      <c r="H94" s="323">
        <v>55979</v>
      </c>
      <c r="I94" s="336">
        <f t="shared" si="2"/>
        <v>226</v>
      </c>
      <c r="J94" s="329"/>
      <c r="L94" s="336">
        <f>K94-J94</f>
        <v>0</v>
      </c>
      <c r="M94" s="337">
        <v>1430.360718277449</v>
      </c>
      <c r="N94" s="338">
        <v>9.8900000000000002E-2</v>
      </c>
      <c r="O94" s="330">
        <v>0</v>
      </c>
      <c r="P94" s="329"/>
      <c r="Q94" s="329"/>
      <c r="R94" s="330">
        <v>0</v>
      </c>
      <c r="S94" s="334" t="s">
        <v>107</v>
      </c>
      <c r="T94" s="334" t="s">
        <v>568</v>
      </c>
    </row>
    <row r="95" spans="1:20" s="334" customFormat="1" ht="17.25" customHeight="1" x14ac:dyDescent="0.3">
      <c r="A95" s="334">
        <v>143</v>
      </c>
      <c r="B95" s="334" t="s">
        <v>234</v>
      </c>
      <c r="C95" s="334" t="s">
        <v>476</v>
      </c>
      <c r="D95" s="335" t="s">
        <v>576</v>
      </c>
      <c r="E95" s="335" t="s">
        <v>4</v>
      </c>
      <c r="G95" s="323">
        <v>51278</v>
      </c>
      <c r="H95" s="323">
        <v>51600</v>
      </c>
      <c r="I95" s="336">
        <f t="shared" si="2"/>
        <v>322</v>
      </c>
      <c r="J95" s="329"/>
      <c r="L95" s="336">
        <f>K95-J95</f>
        <v>0</v>
      </c>
      <c r="M95" s="337">
        <v>1430.360718277449</v>
      </c>
      <c r="N95" s="338">
        <v>9.8900000000000002E-2</v>
      </c>
      <c r="O95" s="330">
        <v>0</v>
      </c>
      <c r="P95" s="329"/>
      <c r="Q95" s="329"/>
      <c r="R95" s="330">
        <v>0</v>
      </c>
      <c r="S95" s="334" t="s">
        <v>107</v>
      </c>
      <c r="T95" s="334" t="s">
        <v>578</v>
      </c>
    </row>
    <row r="96" spans="1:20" s="334" customFormat="1" ht="17.25" customHeight="1" x14ac:dyDescent="0.3">
      <c r="A96" s="334">
        <v>143</v>
      </c>
      <c r="B96" s="334" t="s">
        <v>234</v>
      </c>
      <c r="C96" s="334" t="s">
        <v>476</v>
      </c>
      <c r="D96" s="335" t="s">
        <v>590</v>
      </c>
      <c r="E96" s="335" t="s">
        <v>4</v>
      </c>
      <c r="G96" s="323">
        <v>60836</v>
      </c>
      <c r="H96" s="323">
        <v>62486</v>
      </c>
      <c r="I96" s="336">
        <f t="shared" si="2"/>
        <v>1650</v>
      </c>
      <c r="J96" s="329"/>
      <c r="L96" s="336">
        <f>K96-J96</f>
        <v>0</v>
      </c>
      <c r="M96" s="337">
        <v>1430.360718277449</v>
      </c>
      <c r="N96" s="338">
        <v>9.8900000000000002E-2</v>
      </c>
      <c r="O96" s="330">
        <v>0</v>
      </c>
      <c r="P96" s="329"/>
      <c r="Q96" s="329"/>
      <c r="R96" s="330">
        <v>0</v>
      </c>
      <c r="S96" s="334" t="s">
        <v>107</v>
      </c>
      <c r="T96" s="334" t="s">
        <v>592</v>
      </c>
    </row>
    <row r="97" spans="1:20" s="334" customFormat="1" ht="17.25" customHeight="1" x14ac:dyDescent="0.3">
      <c r="A97" s="334">
        <v>143</v>
      </c>
      <c r="B97" s="334">
        <v>1333</v>
      </c>
      <c r="C97" s="334" t="s">
        <v>476</v>
      </c>
      <c r="D97" s="335" t="s">
        <v>1576</v>
      </c>
      <c r="E97" s="335" t="s">
        <v>4</v>
      </c>
      <c r="G97" s="323">
        <v>1401</v>
      </c>
      <c r="H97" s="323">
        <v>2250</v>
      </c>
      <c r="I97" s="336">
        <f t="shared" si="2"/>
        <v>849</v>
      </c>
      <c r="J97" s="329"/>
      <c r="L97" s="336"/>
      <c r="M97" s="337">
        <v>1987.94</v>
      </c>
      <c r="N97" s="338">
        <v>9.8000000000000004E-2</v>
      </c>
      <c r="O97" s="330"/>
      <c r="P97" s="329"/>
      <c r="Q97" s="329"/>
      <c r="R97" s="330"/>
      <c r="S97" s="334" t="s">
        <v>107</v>
      </c>
      <c r="T97" s="334" t="s">
        <v>1577</v>
      </c>
    </row>
    <row r="98" spans="1:20" s="334" customFormat="1" ht="19.5" customHeight="1" x14ac:dyDescent="0.3">
      <c r="A98" s="334">
        <v>156</v>
      </c>
      <c r="B98" s="334" t="s">
        <v>237</v>
      </c>
      <c r="C98" s="334" t="s">
        <v>477</v>
      </c>
      <c r="D98" s="335" t="s">
        <v>715</v>
      </c>
      <c r="E98" s="335" t="s">
        <v>4</v>
      </c>
      <c r="I98" s="336">
        <f t="shared" si="2"/>
        <v>0</v>
      </c>
      <c r="J98" s="329"/>
      <c r="L98" s="336">
        <f>K98-J98</f>
        <v>0</v>
      </c>
      <c r="M98" s="337">
        <v>3226.958688362919</v>
      </c>
      <c r="N98" s="338">
        <v>0</v>
      </c>
      <c r="O98" s="330">
        <v>0</v>
      </c>
      <c r="P98" s="329"/>
      <c r="Q98" s="329"/>
      <c r="R98" s="330"/>
      <c r="S98" s="334" t="s">
        <v>107</v>
      </c>
      <c r="T98" s="334" t="s">
        <v>746</v>
      </c>
    </row>
    <row r="99" spans="1:20" s="334" customFormat="1" x14ac:dyDescent="0.3">
      <c r="A99" s="186" t="s">
        <v>1573</v>
      </c>
      <c r="B99" s="334">
        <v>1352</v>
      </c>
      <c r="C99" s="334" t="s">
        <v>477</v>
      </c>
      <c r="D99" s="334" t="s">
        <v>1171</v>
      </c>
      <c r="E99" s="334" t="s">
        <v>4</v>
      </c>
      <c r="G99" s="323">
        <v>24930</v>
      </c>
      <c r="H99" s="323">
        <v>25857</v>
      </c>
      <c r="I99" s="336">
        <f t="shared" si="2"/>
        <v>927</v>
      </c>
      <c r="M99" s="337">
        <v>3832.5050454086781</v>
      </c>
      <c r="N99" s="334">
        <v>9.4399999999999998E-2</v>
      </c>
      <c r="S99" s="334" t="s">
        <v>107</v>
      </c>
      <c r="T99" s="334" t="s">
        <v>1178</v>
      </c>
    </row>
    <row r="100" spans="1:20" s="334" customFormat="1" x14ac:dyDescent="0.3">
      <c r="A100" s="334">
        <v>156</v>
      </c>
      <c r="B100" s="334">
        <v>1352</v>
      </c>
      <c r="C100" s="334" t="s">
        <v>477</v>
      </c>
      <c r="D100" s="334" t="s">
        <v>1241</v>
      </c>
      <c r="E100" s="334" t="s">
        <v>4</v>
      </c>
      <c r="G100" s="323">
        <v>49289</v>
      </c>
      <c r="H100" s="323">
        <v>59452</v>
      </c>
      <c r="I100" s="336">
        <f t="shared" si="2"/>
        <v>10163</v>
      </c>
      <c r="M100" s="337">
        <v>3886.1903800874534</v>
      </c>
      <c r="N100" s="334">
        <v>9.4399999999999998E-2</v>
      </c>
      <c r="S100" s="334" t="s">
        <v>107</v>
      </c>
      <c r="T100" s="334" t="s">
        <v>1256</v>
      </c>
    </row>
    <row r="101" spans="1:20" s="334" customFormat="1" x14ac:dyDescent="0.3">
      <c r="A101" s="334">
        <v>156</v>
      </c>
      <c r="B101" s="334">
        <v>1352</v>
      </c>
      <c r="C101" s="334" t="s">
        <v>477</v>
      </c>
      <c r="D101" s="334" t="s">
        <v>1242</v>
      </c>
      <c r="E101" s="334" t="s">
        <v>4</v>
      </c>
      <c r="G101" s="323">
        <v>31213</v>
      </c>
      <c r="H101" s="323">
        <v>40355</v>
      </c>
      <c r="I101" s="336">
        <f t="shared" si="2"/>
        <v>9142</v>
      </c>
      <c r="M101" s="337">
        <v>3886.1903800874534</v>
      </c>
      <c r="N101" s="334">
        <v>9.4399999999999998E-2</v>
      </c>
      <c r="S101" s="334" t="s">
        <v>107</v>
      </c>
      <c r="T101" s="334" t="s">
        <v>1256</v>
      </c>
    </row>
    <row r="102" spans="1:20" s="334" customFormat="1" x14ac:dyDescent="0.3">
      <c r="A102" s="334">
        <v>156</v>
      </c>
      <c r="B102" s="334">
        <v>1352</v>
      </c>
      <c r="C102" s="334" t="s">
        <v>477</v>
      </c>
      <c r="D102" s="334" t="s">
        <v>1243</v>
      </c>
      <c r="E102" s="334" t="s">
        <v>4</v>
      </c>
      <c r="G102" s="323">
        <v>37722</v>
      </c>
      <c r="H102" s="323">
        <v>50143</v>
      </c>
      <c r="I102" s="336">
        <f t="shared" si="2"/>
        <v>12421</v>
      </c>
      <c r="M102" s="337">
        <v>3886.1903800874534</v>
      </c>
      <c r="N102" s="334">
        <v>9.4399999999999998E-2</v>
      </c>
      <c r="S102" s="334" t="s">
        <v>107</v>
      </c>
      <c r="T102" s="334" t="s">
        <v>1257</v>
      </c>
    </row>
    <row r="103" spans="1:20" s="334" customFormat="1" ht="20.25" customHeight="1" x14ac:dyDescent="0.3">
      <c r="A103" s="334">
        <v>156</v>
      </c>
      <c r="B103" s="334">
        <v>1352</v>
      </c>
      <c r="C103" s="334" t="s">
        <v>477</v>
      </c>
      <c r="D103" s="334" t="s">
        <v>1244</v>
      </c>
      <c r="E103" s="334" t="s">
        <v>4</v>
      </c>
      <c r="G103" s="323">
        <v>53852</v>
      </c>
      <c r="H103" s="323">
        <v>63018</v>
      </c>
      <c r="I103" s="336">
        <f t="shared" si="2"/>
        <v>9166</v>
      </c>
      <c r="M103" s="337">
        <v>3886.1903800874534</v>
      </c>
      <c r="N103" s="334">
        <v>9.4399999999999998E-2</v>
      </c>
      <c r="S103" s="334" t="s">
        <v>107</v>
      </c>
      <c r="T103" s="334" t="s">
        <v>1257</v>
      </c>
    </row>
    <row r="104" spans="1:20" s="334" customFormat="1" x14ac:dyDescent="0.3">
      <c r="A104" s="334">
        <v>156</v>
      </c>
      <c r="B104" s="334">
        <v>1352</v>
      </c>
      <c r="C104" s="334" t="s">
        <v>1204</v>
      </c>
      <c r="D104" s="334" t="s">
        <v>1205</v>
      </c>
      <c r="E104" s="334" t="s">
        <v>4</v>
      </c>
      <c r="G104" s="323">
        <v>76452</v>
      </c>
      <c r="H104" s="323">
        <v>79348</v>
      </c>
      <c r="I104" s="336">
        <f t="shared" si="2"/>
        <v>2896</v>
      </c>
      <c r="M104" s="337">
        <v>3886.1903800874534</v>
      </c>
      <c r="N104" s="334">
        <v>9.4399999999999998E-2</v>
      </c>
      <c r="S104" s="334" t="s">
        <v>107</v>
      </c>
      <c r="T104" s="334" t="s">
        <v>1254</v>
      </c>
    </row>
    <row r="105" spans="1:20" s="334" customFormat="1" x14ac:dyDescent="0.3">
      <c r="A105" s="334">
        <v>156</v>
      </c>
      <c r="B105" s="334">
        <v>1352</v>
      </c>
      <c r="C105" s="334" t="s">
        <v>477</v>
      </c>
      <c r="D105" s="334" t="s">
        <v>1245</v>
      </c>
      <c r="E105" s="334" t="s">
        <v>4</v>
      </c>
      <c r="G105" s="323">
        <v>39585</v>
      </c>
      <c r="H105" s="323">
        <v>49580</v>
      </c>
      <c r="I105" s="336">
        <f t="shared" si="2"/>
        <v>9995</v>
      </c>
      <c r="M105" s="337">
        <v>3886.1903800874534</v>
      </c>
      <c r="N105" s="334">
        <v>9.4399999999999998E-2</v>
      </c>
      <c r="S105" s="334" t="s">
        <v>107</v>
      </c>
      <c r="T105" s="334" t="s">
        <v>1257</v>
      </c>
    </row>
    <row r="106" spans="1:20" s="334" customFormat="1" x14ac:dyDescent="0.3">
      <c r="A106" s="334">
        <v>156</v>
      </c>
      <c r="B106" s="334">
        <v>1352</v>
      </c>
      <c r="C106" s="334" t="s">
        <v>477</v>
      </c>
      <c r="D106" s="334" t="s">
        <v>1246</v>
      </c>
      <c r="E106" s="334" t="s">
        <v>4</v>
      </c>
      <c r="G106" s="323">
        <v>43752</v>
      </c>
      <c r="H106" s="323">
        <v>51922</v>
      </c>
      <c r="I106" s="336">
        <f t="shared" si="2"/>
        <v>8170</v>
      </c>
      <c r="M106" s="337">
        <v>3886.1903800874534</v>
      </c>
      <c r="N106" s="334">
        <v>9.4399999999999998E-2</v>
      </c>
      <c r="S106" s="334" t="s">
        <v>107</v>
      </c>
      <c r="T106" s="334" t="s">
        <v>1257</v>
      </c>
    </row>
    <row r="107" spans="1:20" s="334" customFormat="1" x14ac:dyDescent="0.3">
      <c r="A107" s="334">
        <v>156</v>
      </c>
      <c r="B107" s="334">
        <v>1352</v>
      </c>
      <c r="C107" s="334" t="s">
        <v>477</v>
      </c>
      <c r="D107" s="334" t="s">
        <v>1247</v>
      </c>
      <c r="E107" s="334" t="s">
        <v>4</v>
      </c>
      <c r="G107" s="323">
        <v>45183</v>
      </c>
      <c r="H107" s="323">
        <v>55313</v>
      </c>
      <c r="I107" s="336">
        <f t="shared" si="2"/>
        <v>10130</v>
      </c>
      <c r="M107" s="337">
        <v>3886.1903800874534</v>
      </c>
      <c r="N107" s="334">
        <v>9.4399999999999998E-2</v>
      </c>
      <c r="S107" s="334" t="s">
        <v>107</v>
      </c>
      <c r="T107" s="334" t="s">
        <v>1257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1197</v>
      </c>
      <c r="E108" s="334" t="s">
        <v>4</v>
      </c>
      <c r="G108" s="323">
        <v>55850</v>
      </c>
      <c r="H108" s="323">
        <v>66050</v>
      </c>
      <c r="I108" s="336">
        <f t="shared" si="2"/>
        <v>10200</v>
      </c>
      <c r="M108" s="337">
        <v>3886.1903800874534</v>
      </c>
      <c r="N108" s="334">
        <v>9.4399999999999998E-2</v>
      </c>
      <c r="S108" s="334" t="s">
        <v>107</v>
      </c>
      <c r="T108" s="334" t="s">
        <v>1255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1198</v>
      </c>
      <c r="E109" s="334" t="s">
        <v>4</v>
      </c>
      <c r="G109" s="323">
        <v>84753</v>
      </c>
      <c r="H109" s="323">
        <v>89114</v>
      </c>
      <c r="I109" s="336">
        <f t="shared" si="2"/>
        <v>4361</v>
      </c>
      <c r="M109" s="337">
        <v>3886.1903800874534</v>
      </c>
      <c r="N109" s="334">
        <v>9.4399999999999998E-2</v>
      </c>
      <c r="S109" s="334" t="s">
        <v>107</v>
      </c>
      <c r="T109" s="334" t="s">
        <v>1255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1364</v>
      </c>
      <c r="E110" s="334" t="s">
        <v>4</v>
      </c>
      <c r="G110" s="323">
        <v>34962</v>
      </c>
      <c r="H110" s="323">
        <v>35198</v>
      </c>
      <c r="I110" s="336">
        <f t="shared" si="2"/>
        <v>236</v>
      </c>
      <c r="M110" s="337">
        <v>3861.21</v>
      </c>
      <c r="N110" s="334">
        <v>9.1999999999999998E-2</v>
      </c>
      <c r="S110" s="334" t="s">
        <v>107</v>
      </c>
      <c r="T110" s="334" t="s">
        <v>1372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1392</v>
      </c>
      <c r="E111" s="334" t="s">
        <v>4</v>
      </c>
      <c r="G111" s="323">
        <v>20661</v>
      </c>
      <c r="H111" s="323">
        <v>22857</v>
      </c>
      <c r="I111" s="336">
        <f t="shared" si="2"/>
        <v>2196</v>
      </c>
      <c r="M111" s="337">
        <v>3861.21</v>
      </c>
      <c r="N111" s="334">
        <v>9.1999999999999998E-2</v>
      </c>
      <c r="T111" s="334" t="s">
        <v>1393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1365</v>
      </c>
      <c r="E112" s="334" t="s">
        <v>4</v>
      </c>
      <c r="G112" s="323">
        <v>33898</v>
      </c>
      <c r="H112" s="323">
        <v>34128</v>
      </c>
      <c r="I112" s="336">
        <f t="shared" si="2"/>
        <v>230</v>
      </c>
      <c r="M112" s="337">
        <v>3861.21</v>
      </c>
      <c r="N112" s="334">
        <v>9.1999999999999998E-2</v>
      </c>
      <c r="S112" s="334" t="s">
        <v>107</v>
      </c>
      <c r="T112" s="334" t="s">
        <v>1372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1366</v>
      </c>
      <c r="E113" s="334" t="s">
        <v>4</v>
      </c>
      <c r="G113" s="323">
        <v>27387</v>
      </c>
      <c r="H113" s="323">
        <v>29228</v>
      </c>
      <c r="I113" s="336">
        <f t="shared" si="2"/>
        <v>1841</v>
      </c>
      <c r="M113" s="337">
        <v>3861.21</v>
      </c>
      <c r="N113" s="334">
        <v>9.1999999999999998E-2</v>
      </c>
      <c r="S113" s="334" t="s">
        <v>107</v>
      </c>
      <c r="T113" s="334" t="s">
        <v>1372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1411</v>
      </c>
      <c r="E114" s="334" t="s">
        <v>4</v>
      </c>
      <c r="G114" s="323">
        <v>31220</v>
      </c>
      <c r="H114" s="323">
        <v>34241</v>
      </c>
      <c r="I114" s="336">
        <f t="shared" si="2"/>
        <v>3021</v>
      </c>
      <c r="M114" s="337">
        <v>3861.21</v>
      </c>
      <c r="N114" s="334">
        <v>9.1999999999999998E-2</v>
      </c>
      <c r="S114" s="334" t="s">
        <v>107</v>
      </c>
      <c r="T114" s="334" t="s">
        <v>1412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1367</v>
      </c>
      <c r="E115" s="334" t="s">
        <v>4</v>
      </c>
      <c r="G115" s="323">
        <v>10843</v>
      </c>
      <c r="H115" s="323">
        <v>10843</v>
      </c>
      <c r="I115" s="336">
        <f t="shared" si="2"/>
        <v>0</v>
      </c>
      <c r="M115" s="337">
        <v>3861.21</v>
      </c>
      <c r="N115" s="334">
        <v>9.1999999999999998E-2</v>
      </c>
      <c r="S115" s="334" t="s">
        <v>107</v>
      </c>
      <c r="T115" s="334" t="s">
        <v>1373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1368</v>
      </c>
      <c r="E116" s="334" t="s">
        <v>4</v>
      </c>
      <c r="G116" s="323">
        <v>23108</v>
      </c>
      <c r="H116" s="323">
        <v>34022</v>
      </c>
      <c r="I116" s="336">
        <f t="shared" si="2"/>
        <v>10914</v>
      </c>
      <c r="M116" s="337">
        <v>3861.21</v>
      </c>
      <c r="N116" s="334">
        <v>9.1999999999999998E-2</v>
      </c>
      <c r="S116" s="334" t="s">
        <v>107</v>
      </c>
      <c r="T116" s="334" t="s">
        <v>1373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1369</v>
      </c>
      <c r="E117" s="334" t="s">
        <v>4</v>
      </c>
      <c r="G117" s="323">
        <v>25495</v>
      </c>
      <c r="H117" s="323">
        <v>36931</v>
      </c>
      <c r="I117" s="336">
        <f t="shared" si="2"/>
        <v>11436</v>
      </c>
      <c r="M117" s="337">
        <v>3861.21</v>
      </c>
      <c r="N117" s="334">
        <v>9.1999999999999998E-2</v>
      </c>
      <c r="S117" s="334" t="s">
        <v>107</v>
      </c>
      <c r="T117" s="334" t="s">
        <v>1373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1370</v>
      </c>
      <c r="E118" s="334" t="s">
        <v>4</v>
      </c>
      <c r="G118" s="323">
        <v>38325</v>
      </c>
      <c r="H118" s="323">
        <v>48634</v>
      </c>
      <c r="I118" s="336">
        <f t="shared" si="2"/>
        <v>10309</v>
      </c>
      <c r="M118" s="337">
        <v>3861.21</v>
      </c>
      <c r="N118" s="334">
        <v>9.1999999999999998E-2</v>
      </c>
      <c r="S118" s="334" t="s">
        <v>107</v>
      </c>
      <c r="T118" s="334" t="s">
        <v>1373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1371</v>
      </c>
      <c r="E119" s="334" t="s">
        <v>4</v>
      </c>
      <c r="G119" s="323">
        <v>35695</v>
      </c>
      <c r="H119" s="323">
        <v>45181</v>
      </c>
      <c r="I119" s="336">
        <f t="shared" si="2"/>
        <v>9486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s="334" customFormat="1" ht="18.75" customHeight="1" x14ac:dyDescent="0.3">
      <c r="A120" s="334">
        <v>180</v>
      </c>
      <c r="B120" s="186" t="s">
        <v>1491</v>
      </c>
      <c r="C120" s="334" t="s">
        <v>478</v>
      </c>
      <c r="D120" s="335" t="s">
        <v>1097</v>
      </c>
      <c r="E120" s="335" t="s">
        <v>4</v>
      </c>
      <c r="G120" s="323">
        <v>114513</v>
      </c>
      <c r="H120" s="323">
        <v>121022</v>
      </c>
      <c r="I120" s="336">
        <f t="shared" si="2"/>
        <v>6509</v>
      </c>
      <c r="J120" s="329"/>
      <c r="L120" s="336"/>
      <c r="M120" s="337">
        <v>3153.8999408284026</v>
      </c>
      <c r="N120" s="338">
        <v>9.4500000000000001E-2</v>
      </c>
      <c r="O120" s="330"/>
      <c r="P120" s="329"/>
      <c r="Q120" s="329"/>
      <c r="R120" s="330"/>
      <c r="S120" s="334" t="s">
        <v>107</v>
      </c>
      <c r="T120" s="334" t="s">
        <v>1098</v>
      </c>
    </row>
    <row r="121" spans="1:20" s="334" customFormat="1" ht="18.75" customHeight="1" x14ac:dyDescent="0.3">
      <c r="A121" s="334">
        <v>180</v>
      </c>
      <c r="B121" s="186" t="s">
        <v>1492</v>
      </c>
      <c r="C121" s="334" t="s">
        <v>478</v>
      </c>
      <c r="D121" s="335" t="s">
        <v>1109</v>
      </c>
      <c r="E121" s="335" t="s">
        <v>4</v>
      </c>
      <c r="G121" s="323">
        <v>85185</v>
      </c>
      <c r="H121" s="323">
        <v>91351</v>
      </c>
      <c r="I121" s="336">
        <f t="shared" si="2"/>
        <v>6166</v>
      </c>
      <c r="J121" s="329"/>
      <c r="L121" s="336"/>
      <c r="M121" s="337">
        <v>3153.8999408284026</v>
      </c>
      <c r="N121" s="338">
        <v>9.4500000000000001E-2</v>
      </c>
      <c r="O121" s="330"/>
      <c r="P121" s="329"/>
      <c r="Q121" s="329"/>
      <c r="R121" s="330"/>
      <c r="S121" s="334" t="s">
        <v>107</v>
      </c>
      <c r="T121" s="334" t="s">
        <v>1111</v>
      </c>
    </row>
    <row r="122" spans="1:20" s="334" customFormat="1" ht="18.75" customHeight="1" x14ac:dyDescent="0.3">
      <c r="A122" s="334">
        <v>180</v>
      </c>
      <c r="B122" s="320">
        <v>1372</v>
      </c>
      <c r="C122" s="334" t="s">
        <v>478</v>
      </c>
      <c r="D122" s="335" t="s">
        <v>1110</v>
      </c>
      <c r="E122" s="335" t="s">
        <v>4</v>
      </c>
      <c r="G122" s="323">
        <v>116170</v>
      </c>
      <c r="H122" s="323">
        <v>118947</v>
      </c>
      <c r="I122" s="336">
        <f t="shared" si="2"/>
        <v>2777</v>
      </c>
      <c r="J122" s="329"/>
      <c r="L122" s="336"/>
      <c r="M122" s="337">
        <v>3153.8999408284026</v>
      </c>
      <c r="N122" s="338">
        <v>9.4500000000000001E-2</v>
      </c>
      <c r="O122" s="330"/>
      <c r="P122" s="329"/>
      <c r="Q122" s="329"/>
      <c r="R122" s="330"/>
      <c r="S122" s="334" t="s">
        <v>107</v>
      </c>
      <c r="T122" s="334" t="s">
        <v>1111</v>
      </c>
    </row>
    <row r="123" spans="1:20" x14ac:dyDescent="0.3">
      <c r="A123" s="334">
        <v>192</v>
      </c>
      <c r="B123" s="401" t="s">
        <v>242</v>
      </c>
      <c r="C123" s="378" t="s">
        <v>243</v>
      </c>
      <c r="D123" s="379" t="s">
        <v>499</v>
      </c>
      <c r="E123" s="335" t="s">
        <v>4</v>
      </c>
      <c r="F123" s="334"/>
      <c r="G123" s="323">
        <v>397539</v>
      </c>
      <c r="H123" s="323">
        <v>397539</v>
      </c>
      <c r="I123" s="336">
        <f t="shared" si="2"/>
        <v>0</v>
      </c>
      <c r="J123" s="329"/>
      <c r="K123" s="334"/>
      <c r="L123" s="336"/>
      <c r="M123" s="344">
        <v>2520.4499999999998</v>
      </c>
      <c r="N123" s="338">
        <v>0.1004</v>
      </c>
      <c r="O123" s="330"/>
      <c r="P123" s="329"/>
      <c r="Q123" s="329"/>
      <c r="R123" s="330">
        <v>0</v>
      </c>
      <c r="S123" s="334" t="s">
        <v>107</v>
      </c>
      <c r="T123" s="378" t="s">
        <v>1610</v>
      </c>
    </row>
    <row r="124" spans="1:20" s="334" customFormat="1" x14ac:dyDescent="0.3">
      <c r="A124" s="334">
        <v>192</v>
      </c>
      <c r="B124" s="343">
        <v>1394</v>
      </c>
      <c r="C124" s="334" t="s">
        <v>243</v>
      </c>
      <c r="D124" s="335" t="s">
        <v>859</v>
      </c>
      <c r="E124" s="335" t="s">
        <v>4</v>
      </c>
      <c r="G124" s="323">
        <v>207033</v>
      </c>
      <c r="H124" s="323">
        <v>209949</v>
      </c>
      <c r="I124" s="336">
        <f t="shared" si="2"/>
        <v>2916</v>
      </c>
      <c r="J124" s="329"/>
      <c r="L124" s="336"/>
      <c r="M124" s="344">
        <v>2479.339791255753</v>
      </c>
      <c r="N124" s="338">
        <v>9.8699999999999996E-2</v>
      </c>
      <c r="O124" s="330"/>
      <c r="P124" s="329"/>
      <c r="Q124" s="329"/>
      <c r="R124" s="330"/>
      <c r="S124" s="334" t="s">
        <v>107</v>
      </c>
      <c r="T124" s="334" t="s">
        <v>873</v>
      </c>
    </row>
    <row r="125" spans="1:20" s="334" customFormat="1" x14ac:dyDescent="0.3">
      <c r="A125" s="334">
        <v>192</v>
      </c>
      <c r="B125" s="343">
        <v>1394</v>
      </c>
      <c r="C125" s="334" t="s">
        <v>243</v>
      </c>
      <c r="D125" s="335" t="s">
        <v>1136</v>
      </c>
      <c r="E125" s="335" t="s">
        <v>4</v>
      </c>
      <c r="G125" s="323">
        <v>110503</v>
      </c>
      <c r="H125" s="323">
        <v>117335</v>
      </c>
      <c r="I125" s="336">
        <f t="shared" si="2"/>
        <v>6832</v>
      </c>
      <c r="J125" s="329"/>
      <c r="L125" s="336"/>
      <c r="M125" s="344">
        <v>3808.2479667981588</v>
      </c>
      <c r="N125" s="338">
        <v>9.4E-2</v>
      </c>
      <c r="O125" s="330"/>
      <c r="P125" s="329"/>
      <c r="Q125" s="329"/>
      <c r="R125" s="330"/>
      <c r="S125" s="334" t="s">
        <v>107</v>
      </c>
      <c r="T125" s="334" t="s">
        <v>1137</v>
      </c>
    </row>
    <row r="126" spans="1:20" s="334" customFormat="1" x14ac:dyDescent="0.3">
      <c r="A126" s="334">
        <v>192</v>
      </c>
      <c r="B126" s="343">
        <v>1394</v>
      </c>
      <c r="C126" s="334" t="s">
        <v>243</v>
      </c>
      <c r="D126" s="335" t="s">
        <v>1152</v>
      </c>
      <c r="E126" s="335" t="s">
        <v>4</v>
      </c>
      <c r="G126" s="323">
        <v>145141</v>
      </c>
      <c r="H126" s="323">
        <v>150875</v>
      </c>
      <c r="I126" s="336">
        <f t="shared" si="2"/>
        <v>5734</v>
      </c>
      <c r="J126" s="329"/>
      <c r="L126" s="336"/>
      <c r="M126" s="344">
        <v>3505.0431143911437</v>
      </c>
      <c r="N126" s="338">
        <v>9.8000000000000004E-2</v>
      </c>
      <c r="O126" s="330"/>
      <c r="P126" s="329"/>
      <c r="Q126" s="329"/>
      <c r="R126" s="330"/>
      <c r="S126" s="334" t="s">
        <v>107</v>
      </c>
      <c r="T126" s="334" t="s">
        <v>1154</v>
      </c>
    </row>
    <row r="127" spans="1:20" s="334" customFormat="1" x14ac:dyDescent="0.3">
      <c r="A127" s="334">
        <v>192</v>
      </c>
      <c r="B127" s="343">
        <v>1394</v>
      </c>
      <c r="C127" s="334" t="s">
        <v>243</v>
      </c>
      <c r="D127" s="335" t="s">
        <v>1153</v>
      </c>
      <c r="E127" s="335" t="s">
        <v>4</v>
      </c>
      <c r="G127" s="323">
        <v>114505</v>
      </c>
      <c r="H127" s="323">
        <v>119616</v>
      </c>
      <c r="I127" s="336">
        <f t="shared" si="2"/>
        <v>5111</v>
      </c>
      <c r="J127" s="329"/>
      <c r="L127" s="336"/>
      <c r="M127" s="344">
        <v>3505.0431143911437</v>
      </c>
      <c r="N127" s="338">
        <v>9.8000000000000004E-2</v>
      </c>
      <c r="O127" s="330"/>
      <c r="P127" s="329"/>
      <c r="Q127" s="329"/>
      <c r="R127" s="330"/>
      <c r="S127" s="334" t="s">
        <v>107</v>
      </c>
      <c r="T127" s="334" t="s">
        <v>1155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1586</v>
      </c>
      <c r="E128" s="335" t="s">
        <v>4</v>
      </c>
      <c r="G128" s="323">
        <v>5453</v>
      </c>
      <c r="H128" s="323">
        <v>11785</v>
      </c>
      <c r="I128" s="336">
        <f t="shared" si="2"/>
        <v>6332</v>
      </c>
      <c r="J128" s="329"/>
      <c r="L128" s="336"/>
      <c r="M128" s="344">
        <v>4198.08</v>
      </c>
      <c r="N128" s="338">
        <v>0.105</v>
      </c>
      <c r="O128" s="330"/>
      <c r="P128" s="329"/>
      <c r="Q128" s="329"/>
      <c r="R128" s="330"/>
      <c r="S128" s="334" t="s">
        <v>107</v>
      </c>
      <c r="T128" s="334" t="s">
        <v>1588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1587</v>
      </c>
      <c r="E129" s="335" t="s">
        <v>4</v>
      </c>
      <c r="G129" s="323">
        <v>3284</v>
      </c>
      <c r="H129" s="323">
        <v>8102</v>
      </c>
      <c r="I129" s="336">
        <f t="shared" si="2"/>
        <v>4818</v>
      </c>
      <c r="J129" s="329"/>
      <c r="L129" s="336"/>
      <c r="M129" s="344">
        <v>4198.08</v>
      </c>
      <c r="N129" s="338">
        <v>0.105</v>
      </c>
      <c r="O129" s="330"/>
      <c r="P129" s="329"/>
      <c r="Q129" s="329"/>
      <c r="R129" s="330"/>
      <c r="S129" s="334" t="s">
        <v>107</v>
      </c>
      <c r="T129" s="334" t="s">
        <v>1589</v>
      </c>
    </row>
    <row r="130" spans="1:21" s="334" customFormat="1" x14ac:dyDescent="0.3">
      <c r="A130" s="334">
        <v>242</v>
      </c>
      <c r="B130" s="334" t="s">
        <v>250</v>
      </c>
      <c r="C130" s="334" t="s">
        <v>479</v>
      </c>
      <c r="D130" s="335" t="s">
        <v>421</v>
      </c>
      <c r="E130" s="335" t="s">
        <v>4</v>
      </c>
      <c r="G130" s="323">
        <v>127846</v>
      </c>
      <c r="H130" s="323">
        <v>129183</v>
      </c>
      <c r="I130" s="336">
        <f t="shared" si="2"/>
        <v>1337</v>
      </c>
      <c r="J130" s="329"/>
      <c r="L130" s="336">
        <f>K130-J130</f>
        <v>0</v>
      </c>
      <c r="M130" s="337">
        <v>2071.744626890204</v>
      </c>
      <c r="N130" s="338">
        <v>8.6900000000000005E-2</v>
      </c>
      <c r="O130" s="330">
        <v>12286</v>
      </c>
      <c r="P130" s="329"/>
      <c r="Q130" s="329"/>
      <c r="R130" s="330">
        <v>0</v>
      </c>
      <c r="S130" s="334" t="s">
        <v>107</v>
      </c>
      <c r="T130" s="334" t="s">
        <v>776</v>
      </c>
    </row>
    <row r="131" spans="1:21" s="334" customFormat="1" x14ac:dyDescent="0.3">
      <c r="A131" s="334">
        <v>248</v>
      </c>
      <c r="B131" s="375" t="s">
        <v>1578</v>
      </c>
      <c r="C131" s="334" t="s">
        <v>481</v>
      </c>
      <c r="D131" s="335" t="s">
        <v>951</v>
      </c>
      <c r="E131" s="335" t="s">
        <v>4</v>
      </c>
      <c r="G131" s="323">
        <v>263009</v>
      </c>
      <c r="H131" s="323">
        <v>263524</v>
      </c>
      <c r="I131" s="336">
        <f t="shared" si="2"/>
        <v>515</v>
      </c>
      <c r="J131" s="329"/>
      <c r="L131" s="336"/>
      <c r="M131" s="337">
        <v>3661.112000328731</v>
      </c>
      <c r="N131" s="338">
        <v>9.6299999999999997E-2</v>
      </c>
      <c r="O131" s="330"/>
      <c r="P131" s="329"/>
      <c r="Q131" s="329"/>
      <c r="R131" s="330"/>
      <c r="S131" s="334" t="s">
        <v>107</v>
      </c>
      <c r="T131" s="334" t="s">
        <v>952</v>
      </c>
    </row>
    <row r="132" spans="1:21" s="334" customFormat="1" x14ac:dyDescent="0.3">
      <c r="A132" s="334">
        <v>248</v>
      </c>
      <c r="B132" s="343">
        <v>1447</v>
      </c>
      <c r="C132" s="334" t="s">
        <v>481</v>
      </c>
      <c r="D132" s="335" t="s">
        <v>1179</v>
      </c>
      <c r="E132" s="335" t="s">
        <v>4</v>
      </c>
      <c r="G132" s="323">
        <v>107350</v>
      </c>
      <c r="H132" s="323">
        <v>111769</v>
      </c>
      <c r="I132" s="336">
        <f t="shared" ref="I132:I163" si="3">H132-G132</f>
        <v>4419</v>
      </c>
      <c r="J132" s="329"/>
      <c r="L132" s="336"/>
      <c r="M132" s="337">
        <v>5017.2961654894043</v>
      </c>
      <c r="N132" s="338">
        <v>9.2299999999999993E-2</v>
      </c>
      <c r="O132" s="330"/>
      <c r="P132" s="329"/>
      <c r="Q132" s="329"/>
      <c r="R132" s="330"/>
      <c r="S132" s="334" t="s">
        <v>107</v>
      </c>
      <c r="T132" s="334" t="s">
        <v>1250</v>
      </c>
    </row>
    <row r="133" spans="1:21" s="334" customFormat="1" x14ac:dyDescent="0.3">
      <c r="A133" s="334">
        <v>248</v>
      </c>
      <c r="B133" s="343">
        <v>1447</v>
      </c>
      <c r="C133" s="334" t="s">
        <v>481</v>
      </c>
      <c r="D133" s="335" t="s">
        <v>1212</v>
      </c>
      <c r="E133" s="335" t="s">
        <v>4</v>
      </c>
      <c r="G133" s="323">
        <v>134272</v>
      </c>
      <c r="H133" s="323">
        <v>140403</v>
      </c>
      <c r="I133" s="336">
        <f t="shared" si="3"/>
        <v>6131</v>
      </c>
      <c r="J133" s="329"/>
      <c r="L133" s="336"/>
      <c r="M133" s="337">
        <v>5017.2961654894043</v>
      </c>
      <c r="N133" s="338">
        <v>9.2299999999999993E-2</v>
      </c>
      <c r="O133" s="330"/>
      <c r="P133" s="329"/>
      <c r="Q133" s="329"/>
      <c r="R133" s="330"/>
      <c r="S133" s="334" t="s">
        <v>107</v>
      </c>
      <c r="T133" s="334" t="s">
        <v>1251</v>
      </c>
    </row>
    <row r="134" spans="1:21" s="334" customFormat="1" x14ac:dyDescent="0.3">
      <c r="A134" s="334">
        <v>248</v>
      </c>
      <c r="B134" s="343">
        <v>1447</v>
      </c>
      <c r="C134" s="334" t="s">
        <v>481</v>
      </c>
      <c r="D134" s="335" t="s">
        <v>1213</v>
      </c>
      <c r="E134" s="335" t="s">
        <v>4</v>
      </c>
      <c r="G134" s="323">
        <v>144053</v>
      </c>
      <c r="H134" s="323">
        <v>149650</v>
      </c>
      <c r="I134" s="336">
        <f t="shared" si="3"/>
        <v>5597</v>
      </c>
      <c r="J134" s="329"/>
      <c r="L134" s="336"/>
      <c r="M134" s="337">
        <v>5017.2961654894043</v>
      </c>
      <c r="N134" s="338">
        <v>9.2299999999999993E-2</v>
      </c>
      <c r="O134" s="330"/>
      <c r="P134" s="329"/>
      <c r="Q134" s="329"/>
      <c r="R134" s="330"/>
      <c r="S134" s="334" t="s">
        <v>107</v>
      </c>
      <c r="T134" s="334" t="s">
        <v>1252</v>
      </c>
    </row>
    <row r="135" spans="1:21" s="334" customFormat="1" x14ac:dyDescent="0.3">
      <c r="A135" s="334">
        <v>268</v>
      </c>
      <c r="B135" s="334" t="s">
        <v>281</v>
      </c>
      <c r="C135" s="334" t="s">
        <v>482</v>
      </c>
      <c r="D135" s="335" t="s">
        <v>647</v>
      </c>
      <c r="E135" s="335" t="s">
        <v>4</v>
      </c>
      <c r="G135" s="323">
        <v>201718</v>
      </c>
      <c r="H135" s="323">
        <v>204176</v>
      </c>
      <c r="I135" s="336">
        <f t="shared" si="3"/>
        <v>2458</v>
      </c>
      <c r="J135" s="329"/>
      <c r="L135" s="336">
        <f>K135-J135</f>
        <v>0</v>
      </c>
      <c r="M135" s="337">
        <v>2210.2970332018408</v>
      </c>
      <c r="N135" s="338">
        <v>0.1028</v>
      </c>
      <c r="O135" s="330">
        <v>0</v>
      </c>
      <c r="P135" s="329"/>
      <c r="Q135" s="329"/>
      <c r="R135" s="330">
        <v>0</v>
      </c>
      <c r="S135" s="334" t="s">
        <v>107</v>
      </c>
      <c r="T135" s="334" t="s">
        <v>645</v>
      </c>
    </row>
    <row r="136" spans="1:21" s="334" customFormat="1" x14ac:dyDescent="0.3">
      <c r="A136" s="334">
        <v>268</v>
      </c>
      <c r="B136" s="334" t="s">
        <v>281</v>
      </c>
      <c r="C136" s="334" t="s">
        <v>482</v>
      </c>
      <c r="D136" s="335" t="s">
        <v>654</v>
      </c>
      <c r="E136" s="335" t="s">
        <v>4</v>
      </c>
      <c r="G136" s="323">
        <v>186452</v>
      </c>
      <c r="H136" s="323">
        <v>190390</v>
      </c>
      <c r="I136" s="336">
        <f t="shared" si="3"/>
        <v>3938</v>
      </c>
      <c r="J136" s="329"/>
      <c r="L136" s="336"/>
      <c r="M136" s="337">
        <v>2210.2970332018408</v>
      </c>
      <c r="N136" s="338">
        <v>0.1028</v>
      </c>
      <c r="O136" s="330">
        <v>0</v>
      </c>
      <c r="P136" s="329"/>
      <c r="Q136" s="329"/>
      <c r="R136" s="330"/>
      <c r="S136" s="334" t="s">
        <v>107</v>
      </c>
      <c r="T136" s="334" t="s">
        <v>653</v>
      </c>
    </row>
    <row r="137" spans="1:21" s="334" customFormat="1" x14ac:dyDescent="0.3">
      <c r="A137" s="334">
        <v>278</v>
      </c>
      <c r="B137" s="334" t="s">
        <v>371</v>
      </c>
      <c r="C137" s="334" t="s">
        <v>388</v>
      </c>
      <c r="D137" s="335" t="s">
        <v>666</v>
      </c>
      <c r="E137" s="335" t="s">
        <v>4</v>
      </c>
      <c r="G137" s="323">
        <v>206758</v>
      </c>
      <c r="H137" s="323">
        <v>208738</v>
      </c>
      <c r="I137" s="336">
        <f t="shared" si="3"/>
        <v>1980</v>
      </c>
      <c r="J137" s="329"/>
      <c r="L137" s="336"/>
      <c r="M137" s="337">
        <v>1644.5738823142669</v>
      </c>
      <c r="N137" s="338">
        <v>9.8199999999999996E-2</v>
      </c>
      <c r="O137" s="330"/>
      <c r="P137" s="329"/>
      <c r="Q137" s="329"/>
      <c r="R137" s="330"/>
      <c r="S137" s="334" t="s">
        <v>107</v>
      </c>
      <c r="T137" s="334" t="s">
        <v>728</v>
      </c>
      <c r="U137" s="334" t="s">
        <v>752</v>
      </c>
    </row>
    <row r="138" spans="1:21" s="334" customFormat="1" x14ac:dyDescent="0.3">
      <c r="A138" s="334">
        <v>278</v>
      </c>
      <c r="B138" s="334" t="s">
        <v>371</v>
      </c>
      <c r="C138" s="334" t="s">
        <v>388</v>
      </c>
      <c r="D138" s="335" t="s">
        <v>689</v>
      </c>
      <c r="E138" s="335" t="s">
        <v>4</v>
      </c>
      <c r="G138" s="323">
        <v>251432</v>
      </c>
      <c r="H138" s="323">
        <v>254329</v>
      </c>
      <c r="I138" s="336">
        <f t="shared" si="3"/>
        <v>2897</v>
      </c>
      <c r="J138" s="329"/>
      <c r="L138" s="336"/>
      <c r="M138" s="337">
        <v>1644.5738823142669</v>
      </c>
      <c r="N138" s="338">
        <v>9.8199999999999996E-2</v>
      </c>
      <c r="O138" s="330"/>
      <c r="P138" s="329"/>
      <c r="Q138" s="329"/>
      <c r="R138" s="330"/>
      <c r="S138" s="334" t="s">
        <v>107</v>
      </c>
      <c r="T138" s="345" t="s">
        <v>688</v>
      </c>
      <c r="U138" s="334">
        <v>84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690</v>
      </c>
      <c r="E139" s="335" t="s">
        <v>4</v>
      </c>
      <c r="G139" s="323">
        <v>208396</v>
      </c>
      <c r="H139" s="323">
        <v>211135</v>
      </c>
      <c r="I139" s="336">
        <f t="shared" si="3"/>
        <v>2739</v>
      </c>
      <c r="J139" s="329"/>
      <c r="L139" s="336"/>
      <c r="M139" s="337">
        <v>1644.5738823142669</v>
      </c>
      <c r="N139" s="338">
        <v>9.8199999999999996E-2</v>
      </c>
      <c r="O139" s="330"/>
      <c r="P139" s="329"/>
      <c r="Q139" s="329"/>
      <c r="R139" s="330"/>
      <c r="S139" s="334" t="s">
        <v>107</v>
      </c>
      <c r="T139" s="334" t="s">
        <v>728</v>
      </c>
      <c r="U139" s="334" t="s">
        <v>752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681</v>
      </c>
      <c r="E140" s="335" t="s">
        <v>4</v>
      </c>
      <c r="G140" s="323">
        <v>232243</v>
      </c>
      <c r="H140" s="323">
        <v>235545</v>
      </c>
      <c r="I140" s="336">
        <f t="shared" si="3"/>
        <v>3302</v>
      </c>
      <c r="J140" s="329"/>
      <c r="L140" s="336"/>
      <c r="M140" s="337">
        <v>1644.5738823142669</v>
      </c>
      <c r="N140" s="338">
        <v>9.8199999999999996E-2</v>
      </c>
      <c r="O140" s="330"/>
      <c r="P140" s="329"/>
      <c r="Q140" s="329"/>
      <c r="R140" s="330"/>
      <c r="S140" s="334" t="s">
        <v>107</v>
      </c>
      <c r="T140" s="334" t="s">
        <v>728</v>
      </c>
      <c r="U140" s="334" t="s">
        <v>752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692</v>
      </c>
      <c r="E141" s="335" t="s">
        <v>4</v>
      </c>
      <c r="G141" s="323">
        <v>226500</v>
      </c>
      <c r="H141" s="323">
        <v>228735</v>
      </c>
      <c r="I141" s="336">
        <f t="shared" si="3"/>
        <v>2235</v>
      </c>
      <c r="J141" s="329"/>
      <c r="L141" s="336"/>
      <c r="M141" s="337">
        <v>1644.5738823142669</v>
      </c>
      <c r="N141" s="338">
        <v>9.8199999999999996E-2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695</v>
      </c>
      <c r="E142" s="335" t="s">
        <v>4</v>
      </c>
      <c r="G142" s="323">
        <v>213354</v>
      </c>
      <c r="H142" s="323">
        <v>216315</v>
      </c>
      <c r="I142" s="336">
        <f t="shared" si="3"/>
        <v>2961</v>
      </c>
      <c r="J142" s="329"/>
      <c r="L142" s="336"/>
      <c r="M142" s="337">
        <v>1644.5738823142669</v>
      </c>
      <c r="N142" s="338">
        <v>9.8199999999999996E-2</v>
      </c>
      <c r="O142" s="330"/>
      <c r="P142" s="329"/>
      <c r="Q142" s="329"/>
      <c r="R142" s="330"/>
      <c r="S142" s="334" t="s">
        <v>107</v>
      </c>
      <c r="T142" s="345" t="s">
        <v>696</v>
      </c>
      <c r="U142" s="334">
        <v>84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703</v>
      </c>
      <c r="E143" s="335" t="s">
        <v>4</v>
      </c>
      <c r="G143" s="323">
        <v>187279</v>
      </c>
      <c r="H143" s="323">
        <v>187279</v>
      </c>
      <c r="I143" s="336">
        <f t="shared" si="3"/>
        <v>0</v>
      </c>
      <c r="J143" s="329" t="s">
        <v>1647</v>
      </c>
      <c r="L143" s="336"/>
      <c r="M143" s="337">
        <v>1644.5738823142669</v>
      </c>
      <c r="N143" s="338">
        <v>9.8199999999999996E-2</v>
      </c>
      <c r="O143" s="330"/>
      <c r="P143" s="329"/>
      <c r="Q143" s="329"/>
      <c r="R143" s="330"/>
      <c r="S143" s="334" t="s">
        <v>107</v>
      </c>
      <c r="T143" s="345" t="s">
        <v>705</v>
      </c>
      <c r="U143" s="334">
        <v>84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974</v>
      </c>
      <c r="E144" s="335" t="s">
        <v>4</v>
      </c>
      <c r="G144" s="323">
        <v>112654</v>
      </c>
      <c r="H144" s="323">
        <v>117012</v>
      </c>
      <c r="I144" s="336">
        <f t="shared" si="3"/>
        <v>4358</v>
      </c>
      <c r="J144" s="329"/>
      <c r="L144" s="336"/>
      <c r="M144" s="337">
        <v>1628.522184418146</v>
      </c>
      <c r="N144" s="338">
        <v>9.6699999999999994E-2</v>
      </c>
      <c r="O144" s="330"/>
      <c r="P144" s="329"/>
      <c r="Q144" s="329"/>
      <c r="R144" s="330"/>
      <c r="S144" s="334" t="s">
        <v>107</v>
      </c>
      <c r="T144" s="334" t="s">
        <v>976</v>
      </c>
    </row>
    <row r="145" spans="1:22" s="334" customFormat="1" x14ac:dyDescent="0.3">
      <c r="A145" s="334">
        <v>278</v>
      </c>
      <c r="B145" s="334" t="s">
        <v>371</v>
      </c>
      <c r="C145" s="334" t="s">
        <v>388</v>
      </c>
      <c r="D145" s="335" t="s">
        <v>975</v>
      </c>
      <c r="E145" s="335" t="s">
        <v>4</v>
      </c>
      <c r="G145" s="323">
        <v>157230</v>
      </c>
      <c r="H145" s="323">
        <v>158798</v>
      </c>
      <c r="I145" s="336">
        <f t="shared" si="3"/>
        <v>1568</v>
      </c>
      <c r="J145" s="329"/>
      <c r="L145" s="336"/>
      <c r="M145" s="337">
        <v>1628.522184418146</v>
      </c>
      <c r="N145" s="338">
        <v>9.6699999999999994E-2</v>
      </c>
      <c r="O145" s="330"/>
      <c r="P145" s="329"/>
      <c r="Q145" s="329"/>
      <c r="R145" s="330"/>
      <c r="S145" s="334" t="s">
        <v>107</v>
      </c>
      <c r="T145" s="334" t="s">
        <v>976</v>
      </c>
    </row>
    <row r="146" spans="1:22" s="334" customFormat="1" x14ac:dyDescent="0.3">
      <c r="A146" s="334">
        <v>278</v>
      </c>
      <c r="B146" s="334" t="s">
        <v>371</v>
      </c>
      <c r="C146" s="334" t="s">
        <v>388</v>
      </c>
      <c r="D146" s="335" t="s">
        <v>998</v>
      </c>
      <c r="E146" s="335" t="s">
        <v>4</v>
      </c>
      <c r="G146" s="323">
        <v>130540</v>
      </c>
      <c r="H146" s="323">
        <v>133000</v>
      </c>
      <c r="I146" s="336">
        <f t="shared" si="3"/>
        <v>2460</v>
      </c>
      <c r="J146" s="329"/>
      <c r="L146" s="336"/>
      <c r="M146" s="337">
        <v>1628.522184418146</v>
      </c>
      <c r="N146" s="338">
        <v>9.6699999999999994E-2</v>
      </c>
      <c r="O146" s="330"/>
      <c r="P146" s="329"/>
      <c r="Q146" s="329"/>
      <c r="R146" s="330"/>
      <c r="S146" s="334" t="s">
        <v>107</v>
      </c>
      <c r="T146" s="334" t="s">
        <v>999</v>
      </c>
    </row>
    <row r="147" spans="1:22" s="334" customFormat="1" x14ac:dyDescent="0.3">
      <c r="A147" s="334">
        <v>278</v>
      </c>
      <c r="B147" s="334" t="s">
        <v>371</v>
      </c>
      <c r="C147" s="334" t="s">
        <v>388</v>
      </c>
      <c r="D147" s="335" t="s">
        <v>1019</v>
      </c>
      <c r="E147" s="335" t="s">
        <v>4</v>
      </c>
      <c r="G147" s="323">
        <v>126268</v>
      </c>
      <c r="H147" s="323">
        <v>129501</v>
      </c>
      <c r="I147" s="336">
        <f t="shared" si="3"/>
        <v>3233</v>
      </c>
      <c r="J147" s="329"/>
      <c r="L147" s="336"/>
      <c r="M147" s="337">
        <v>1628.522184418146</v>
      </c>
      <c r="N147" s="338">
        <v>9.6699999999999994E-2</v>
      </c>
      <c r="O147" s="330"/>
      <c r="P147" s="329"/>
      <c r="Q147" s="329"/>
      <c r="R147" s="330"/>
      <c r="S147" s="334" t="s">
        <v>107</v>
      </c>
      <c r="T147" s="334" t="s">
        <v>1018</v>
      </c>
    </row>
    <row r="148" spans="1:22" s="334" customFormat="1" x14ac:dyDescent="0.3">
      <c r="A148" s="334">
        <v>278</v>
      </c>
      <c r="B148" s="334" t="s">
        <v>371</v>
      </c>
      <c r="C148" s="334" t="s">
        <v>388</v>
      </c>
      <c r="D148" s="335" t="s">
        <v>1056</v>
      </c>
      <c r="E148" s="335" t="s">
        <v>4</v>
      </c>
      <c r="G148" s="323">
        <v>109854</v>
      </c>
      <c r="H148" s="323">
        <v>112471</v>
      </c>
      <c r="I148" s="336">
        <f t="shared" si="3"/>
        <v>2617</v>
      </c>
      <c r="J148" s="329"/>
      <c r="L148" s="336"/>
      <c r="M148" s="337">
        <v>1628.522184418146</v>
      </c>
      <c r="N148" s="338">
        <v>9.6699999999999994E-2</v>
      </c>
      <c r="O148" s="330"/>
      <c r="P148" s="329"/>
      <c r="Q148" s="329"/>
      <c r="R148" s="330"/>
      <c r="S148" s="334" t="s">
        <v>107</v>
      </c>
      <c r="T148" s="334" t="s">
        <v>1057</v>
      </c>
    </row>
    <row r="149" spans="1:22" s="334" customFormat="1" x14ac:dyDescent="0.3">
      <c r="A149" s="334">
        <v>278</v>
      </c>
      <c r="B149" s="334" t="s">
        <v>371</v>
      </c>
      <c r="C149" s="334" t="s">
        <v>388</v>
      </c>
      <c r="D149" s="335" t="s">
        <v>1024</v>
      </c>
      <c r="E149" s="335" t="s">
        <v>4</v>
      </c>
      <c r="G149" s="323">
        <v>162425</v>
      </c>
      <c r="H149" s="323">
        <v>163655</v>
      </c>
      <c r="I149" s="336">
        <f t="shared" si="3"/>
        <v>1230</v>
      </c>
      <c r="J149" s="329"/>
      <c r="L149" s="336"/>
      <c r="M149" s="337">
        <v>1628.522184418146</v>
      </c>
      <c r="N149" s="338">
        <v>9.6699999999999994E-2</v>
      </c>
      <c r="O149" s="330"/>
      <c r="P149" s="329"/>
      <c r="Q149" s="329"/>
      <c r="R149" s="330"/>
      <c r="S149" s="334" t="s">
        <v>107</v>
      </c>
      <c r="T149" s="334" t="s">
        <v>1025</v>
      </c>
    </row>
    <row r="150" spans="1:22" s="334" customFormat="1" x14ac:dyDescent="0.3">
      <c r="A150" s="334">
        <v>278</v>
      </c>
      <c r="B150" s="334" t="s">
        <v>371</v>
      </c>
      <c r="C150" s="334" t="s">
        <v>388</v>
      </c>
      <c r="D150" s="335" t="s">
        <v>1270</v>
      </c>
      <c r="E150" s="335" t="s">
        <v>4</v>
      </c>
      <c r="G150" s="323">
        <v>58287</v>
      </c>
      <c r="H150" s="323">
        <v>60554</v>
      </c>
      <c r="I150" s="336">
        <f t="shared" si="3"/>
        <v>2267</v>
      </c>
      <c r="J150" s="329"/>
      <c r="L150" s="336"/>
      <c r="M150" s="337">
        <v>2337.9229734275141</v>
      </c>
      <c r="N150" s="338">
        <v>9.1300000000000006E-2</v>
      </c>
      <c r="O150" s="330"/>
      <c r="P150" s="329"/>
      <c r="Q150" s="329"/>
      <c r="R150" s="330"/>
      <c r="S150" s="334" t="s">
        <v>107</v>
      </c>
      <c r="T150" s="334" t="s">
        <v>1301</v>
      </c>
    </row>
    <row r="151" spans="1:22" s="334" customFormat="1" x14ac:dyDescent="0.3">
      <c r="A151" s="334">
        <v>278</v>
      </c>
      <c r="B151" s="334" t="s">
        <v>371</v>
      </c>
      <c r="C151" s="334" t="s">
        <v>388</v>
      </c>
      <c r="D151" s="335" t="s">
        <v>1271</v>
      </c>
      <c r="E151" s="335" t="s">
        <v>4</v>
      </c>
      <c r="G151" s="323">
        <v>38947</v>
      </c>
      <c r="H151" s="323">
        <v>40938</v>
      </c>
      <c r="I151" s="336">
        <f t="shared" si="3"/>
        <v>1991</v>
      </c>
      <c r="J151" s="329"/>
      <c r="L151" s="336"/>
      <c r="M151" s="337">
        <v>2337.9229734275141</v>
      </c>
      <c r="N151" s="338">
        <v>9.1300000000000006E-2</v>
      </c>
      <c r="O151" s="330"/>
      <c r="P151" s="329"/>
      <c r="Q151" s="329"/>
      <c r="R151" s="330"/>
      <c r="S151" s="334" t="s">
        <v>107</v>
      </c>
      <c r="T151" s="334" t="s">
        <v>1272</v>
      </c>
    </row>
    <row r="152" spans="1:22" s="334" customFormat="1" x14ac:dyDescent="0.3">
      <c r="A152" s="334">
        <v>278</v>
      </c>
      <c r="B152" s="334">
        <v>1471</v>
      </c>
      <c r="C152" s="334" t="s">
        <v>388</v>
      </c>
      <c r="D152" s="335" t="s">
        <v>1623</v>
      </c>
      <c r="E152" s="335" t="s">
        <v>4</v>
      </c>
      <c r="G152" s="323">
        <v>10</v>
      </c>
      <c r="H152" s="323">
        <v>1096</v>
      </c>
      <c r="I152" s="336">
        <f t="shared" si="3"/>
        <v>1086</v>
      </c>
      <c r="J152" s="329"/>
      <c r="L152" s="336"/>
      <c r="M152" s="337">
        <v>1777.26</v>
      </c>
      <c r="N152" s="338">
        <v>9.7000000000000003E-2</v>
      </c>
      <c r="O152" s="330"/>
      <c r="P152" s="329"/>
      <c r="Q152" s="329"/>
      <c r="R152" s="330"/>
      <c r="S152" s="334" t="s">
        <v>107</v>
      </c>
      <c r="T152" s="334" t="s">
        <v>1624</v>
      </c>
    </row>
    <row r="153" spans="1:22" s="334" customFormat="1" x14ac:dyDescent="0.3">
      <c r="A153" s="334">
        <v>295</v>
      </c>
      <c r="B153" s="334" t="s">
        <v>367</v>
      </c>
      <c r="C153" s="334" t="s">
        <v>383</v>
      </c>
      <c r="D153" s="335" t="s">
        <v>422</v>
      </c>
      <c r="E153" s="335" t="s">
        <v>4</v>
      </c>
      <c r="G153" s="323">
        <v>213600</v>
      </c>
      <c r="H153" s="323">
        <v>213600</v>
      </c>
      <c r="I153" s="336">
        <f t="shared" si="3"/>
        <v>0</v>
      </c>
      <c r="J153" s="329"/>
      <c r="L153" s="336">
        <f>K153-J153</f>
        <v>0</v>
      </c>
      <c r="M153" s="337">
        <v>1586.0638313609468</v>
      </c>
      <c r="N153" s="338">
        <v>9.8400000000000001E-2</v>
      </c>
      <c r="O153" s="330">
        <v>23595</v>
      </c>
      <c r="P153" s="329"/>
      <c r="Q153" s="329"/>
      <c r="R153" s="330">
        <v>0</v>
      </c>
      <c r="S153" s="334" t="s">
        <v>107</v>
      </c>
    </row>
    <row r="154" spans="1:22" s="334" customFormat="1" x14ac:dyDescent="0.3">
      <c r="A154" s="334">
        <v>295</v>
      </c>
      <c r="B154" s="343">
        <v>1501</v>
      </c>
      <c r="C154" s="334" t="s">
        <v>383</v>
      </c>
      <c r="D154" s="335" t="s">
        <v>1058</v>
      </c>
      <c r="E154" s="335" t="s">
        <v>4</v>
      </c>
      <c r="G154" s="323">
        <v>62780</v>
      </c>
      <c r="H154" s="323">
        <v>64090</v>
      </c>
      <c r="I154" s="336">
        <f t="shared" si="3"/>
        <v>1310</v>
      </c>
      <c r="J154" s="329"/>
      <c r="L154" s="336"/>
      <c r="M154" s="337">
        <v>1964.3018934911242</v>
      </c>
      <c r="N154" s="338">
        <v>0.1022</v>
      </c>
      <c r="O154" s="330"/>
      <c r="P154" s="329"/>
      <c r="Q154" s="329"/>
      <c r="R154" s="330"/>
      <c r="S154" s="334" t="s">
        <v>107</v>
      </c>
      <c r="T154" s="334" t="s">
        <v>1059</v>
      </c>
    </row>
    <row r="155" spans="1:22" s="334" customFormat="1" x14ac:dyDescent="0.3">
      <c r="A155" s="334">
        <v>295</v>
      </c>
      <c r="B155" s="343">
        <v>1501</v>
      </c>
      <c r="C155" s="334" t="s">
        <v>383</v>
      </c>
      <c r="D155" s="335" t="s">
        <v>1559</v>
      </c>
      <c r="E155" s="335" t="s">
        <v>4</v>
      </c>
      <c r="G155" s="323">
        <v>1530</v>
      </c>
      <c r="H155" s="323">
        <v>6250</v>
      </c>
      <c r="I155" s="336">
        <f t="shared" si="3"/>
        <v>4720</v>
      </c>
      <c r="J155" s="329"/>
      <c r="L155" s="336"/>
      <c r="M155" s="337">
        <v>2307.3200000000002</v>
      </c>
      <c r="N155" s="338">
        <v>0.105</v>
      </c>
      <c r="O155" s="330"/>
      <c r="P155" s="329"/>
      <c r="Q155" s="329"/>
      <c r="R155" s="330"/>
      <c r="S155" s="334" t="s">
        <v>107</v>
      </c>
      <c r="T155" s="334" t="s">
        <v>1560</v>
      </c>
    </row>
    <row r="156" spans="1:22" s="334" customFormat="1" x14ac:dyDescent="0.3">
      <c r="A156" s="334">
        <v>301</v>
      </c>
      <c r="B156" s="343">
        <v>1514</v>
      </c>
      <c r="C156" s="334" t="s">
        <v>675</v>
      </c>
      <c r="D156" s="335" t="s">
        <v>1326</v>
      </c>
      <c r="E156" s="335" t="s">
        <v>4</v>
      </c>
      <c r="G156" s="323">
        <v>26043</v>
      </c>
      <c r="H156" s="323">
        <v>27548</v>
      </c>
      <c r="I156" s="336">
        <f t="shared" si="3"/>
        <v>1505</v>
      </c>
      <c r="J156" s="329"/>
      <c r="L156" s="336"/>
      <c r="M156" s="337">
        <v>3883.9219979473141</v>
      </c>
      <c r="N156" s="338">
        <v>0.1242</v>
      </c>
      <c r="O156" s="330"/>
      <c r="P156" s="329"/>
      <c r="Q156" s="329"/>
      <c r="R156" s="330"/>
      <c r="S156" s="334" t="s">
        <v>107</v>
      </c>
      <c r="T156" s="334" t="s">
        <v>1327</v>
      </c>
    </row>
    <row r="157" spans="1:22" s="334" customFormat="1" x14ac:dyDescent="0.3">
      <c r="A157" s="334">
        <v>301</v>
      </c>
      <c r="B157" s="343">
        <v>1514</v>
      </c>
      <c r="C157" s="334" t="s">
        <v>675</v>
      </c>
      <c r="D157" s="335" t="s">
        <v>1555</v>
      </c>
      <c r="E157" s="335" t="s">
        <v>4</v>
      </c>
      <c r="G157" s="323">
        <v>6954</v>
      </c>
      <c r="H157" s="323">
        <v>9436</v>
      </c>
      <c r="I157" s="336">
        <f t="shared" si="3"/>
        <v>2482</v>
      </c>
      <c r="J157" s="329"/>
      <c r="L157" s="336"/>
      <c r="M157" s="337">
        <v>3756.96</v>
      </c>
      <c r="N157" s="338">
        <v>0.12</v>
      </c>
      <c r="O157" s="330"/>
      <c r="P157" s="329"/>
      <c r="Q157" s="329"/>
      <c r="R157" s="330"/>
      <c r="S157" s="334" t="s">
        <v>107</v>
      </c>
      <c r="T157" s="334" t="s">
        <v>1561</v>
      </c>
    </row>
    <row r="158" spans="1:22" s="334" customFormat="1" x14ac:dyDescent="0.3">
      <c r="A158" s="334">
        <v>311</v>
      </c>
      <c r="B158" s="343">
        <v>1520</v>
      </c>
      <c r="C158" s="334" t="s">
        <v>484</v>
      </c>
      <c r="D158" s="335" t="s">
        <v>1232</v>
      </c>
      <c r="E158" s="335" t="s">
        <v>4</v>
      </c>
      <c r="G158" s="323">
        <v>97474</v>
      </c>
      <c r="H158" s="323">
        <v>108091</v>
      </c>
      <c r="I158" s="336">
        <f t="shared" si="3"/>
        <v>10617</v>
      </c>
      <c r="J158" s="329"/>
      <c r="L158" s="336"/>
      <c r="M158" s="337">
        <v>4852.7040026908844</v>
      </c>
      <c r="N158" s="338">
        <v>9.1300000000000006E-2</v>
      </c>
      <c r="O158" s="330"/>
      <c r="P158" s="329"/>
      <c r="Q158" s="329"/>
      <c r="R158" s="330"/>
      <c r="S158" s="334" t="s">
        <v>299</v>
      </c>
      <c r="T158" s="334" t="s">
        <v>1413</v>
      </c>
      <c r="V158" s="334" t="s">
        <v>1233</v>
      </c>
    </row>
    <row r="159" spans="1:22" s="334" customFormat="1" x14ac:dyDescent="0.3">
      <c r="A159" s="334">
        <v>311</v>
      </c>
      <c r="B159" s="343">
        <v>1520</v>
      </c>
      <c r="C159" s="334" t="s">
        <v>484</v>
      </c>
      <c r="D159" s="335" t="s">
        <v>1200</v>
      </c>
      <c r="E159" s="335" t="s">
        <v>4</v>
      </c>
      <c r="G159" s="323">
        <v>154094</v>
      </c>
      <c r="H159" s="323">
        <v>162674</v>
      </c>
      <c r="I159" s="336">
        <f t="shared" si="3"/>
        <v>8580</v>
      </c>
      <c r="J159" s="329"/>
      <c r="L159" s="336"/>
      <c r="M159" s="337">
        <v>5680.8205516313483</v>
      </c>
      <c r="N159" s="338">
        <v>9.1300000000000006E-2</v>
      </c>
      <c r="O159" s="330"/>
      <c r="P159" s="329"/>
      <c r="Q159" s="329"/>
      <c r="R159" s="330"/>
      <c r="S159" s="334" t="s">
        <v>299</v>
      </c>
      <c r="T159" s="334" t="s">
        <v>1413</v>
      </c>
      <c r="V159" s="334" t="s">
        <v>1218</v>
      </c>
    </row>
    <row r="160" spans="1:22" s="334" customFormat="1" x14ac:dyDescent="0.3">
      <c r="A160" s="334">
        <v>311</v>
      </c>
      <c r="B160" s="343">
        <v>1520</v>
      </c>
      <c r="C160" s="334" t="s">
        <v>484</v>
      </c>
      <c r="D160" s="335" t="s">
        <v>1201</v>
      </c>
      <c r="E160" s="335" t="s">
        <v>4</v>
      </c>
      <c r="G160" s="323">
        <v>164643</v>
      </c>
      <c r="H160" s="323">
        <v>174580</v>
      </c>
      <c r="I160" s="336">
        <f t="shared" si="3"/>
        <v>9937</v>
      </c>
      <c r="J160" s="329"/>
      <c r="L160" s="336"/>
      <c r="M160" s="337">
        <v>5009.882105617221</v>
      </c>
      <c r="N160" s="338">
        <v>9.1300000000000006E-2</v>
      </c>
      <c r="O160" s="330"/>
      <c r="P160" s="329"/>
      <c r="Q160" s="329"/>
      <c r="R160" s="330"/>
      <c r="S160" s="334" t="s">
        <v>299</v>
      </c>
      <c r="T160" s="334" t="s">
        <v>1413</v>
      </c>
      <c r="V160" s="334" t="s">
        <v>1208</v>
      </c>
    </row>
    <row r="161" spans="1:22" s="334" customFormat="1" x14ac:dyDescent="0.3">
      <c r="A161" s="334">
        <v>311</v>
      </c>
      <c r="B161" s="343">
        <v>1520</v>
      </c>
      <c r="C161" s="334" t="s">
        <v>484</v>
      </c>
      <c r="D161" s="335" t="s">
        <v>1202</v>
      </c>
      <c r="E161" s="335" t="s">
        <v>4</v>
      </c>
      <c r="G161" s="323">
        <v>158113</v>
      </c>
      <c r="H161" s="323">
        <v>166273</v>
      </c>
      <c r="I161" s="336">
        <f t="shared" si="3"/>
        <v>8160</v>
      </c>
      <c r="J161" s="329"/>
      <c r="L161" s="336"/>
      <c r="M161" s="337">
        <v>5009.882105617221</v>
      </c>
      <c r="N161" s="338">
        <v>9.1300000000000006E-2</v>
      </c>
      <c r="O161" s="330"/>
      <c r="P161" s="329"/>
      <c r="Q161" s="329"/>
      <c r="R161" s="330"/>
      <c r="S161" s="334" t="s">
        <v>299</v>
      </c>
      <c r="T161" s="334" t="s">
        <v>1413</v>
      </c>
      <c r="V161" s="334" t="s">
        <v>1203</v>
      </c>
    </row>
    <row r="162" spans="1:22" s="334" customFormat="1" x14ac:dyDescent="0.3">
      <c r="A162" s="334">
        <v>319</v>
      </c>
      <c r="B162" s="334">
        <v>1577</v>
      </c>
      <c r="C162" s="334" t="s">
        <v>448</v>
      </c>
      <c r="D162" s="335" t="s">
        <v>1590</v>
      </c>
      <c r="E162" s="335" t="s">
        <v>4</v>
      </c>
      <c r="G162" s="323">
        <v>2529</v>
      </c>
      <c r="H162" s="323">
        <v>7908</v>
      </c>
      <c r="I162" s="336">
        <f t="shared" si="3"/>
        <v>5379</v>
      </c>
      <c r="J162" s="329"/>
      <c r="L162" s="336"/>
      <c r="M162" s="337">
        <v>2013.49</v>
      </c>
      <c r="N162" s="346">
        <v>0.95</v>
      </c>
      <c r="O162" s="339"/>
      <c r="P162" s="329"/>
      <c r="Q162" s="329"/>
      <c r="R162" s="339"/>
      <c r="S162" s="334" t="s">
        <v>107</v>
      </c>
      <c r="T162" s="334" t="s">
        <v>1591</v>
      </c>
    </row>
    <row r="163" spans="1:22" s="334" customFormat="1" x14ac:dyDescent="0.3">
      <c r="A163" s="334">
        <v>325</v>
      </c>
      <c r="B163" s="343">
        <v>1604</v>
      </c>
      <c r="C163" s="334" t="s">
        <v>534</v>
      </c>
      <c r="D163" s="334" t="s">
        <v>535</v>
      </c>
      <c r="E163" s="334" t="s">
        <v>4</v>
      </c>
      <c r="G163" s="323">
        <v>120214</v>
      </c>
      <c r="H163" s="323">
        <v>122410</v>
      </c>
      <c r="I163" s="336">
        <f t="shared" si="3"/>
        <v>2196</v>
      </c>
      <c r="M163" s="337">
        <v>1488.82</v>
      </c>
      <c r="N163" s="347">
        <v>0.1021</v>
      </c>
      <c r="P163" s="329"/>
      <c r="Q163" s="329"/>
      <c r="R163" s="339">
        <v>0</v>
      </c>
      <c r="S163" s="334" t="s">
        <v>107</v>
      </c>
    </row>
    <row r="164" spans="1:22" s="334" customFormat="1" x14ac:dyDescent="0.3">
      <c r="A164" s="334">
        <v>325</v>
      </c>
      <c r="B164" s="343">
        <v>1604</v>
      </c>
      <c r="C164" s="365" t="s">
        <v>534</v>
      </c>
      <c r="D164" s="334" t="s">
        <v>1592</v>
      </c>
      <c r="E164" s="366" t="s">
        <v>4</v>
      </c>
      <c r="G164" s="323">
        <v>1313</v>
      </c>
      <c r="H164" s="323">
        <v>3881</v>
      </c>
      <c r="I164" s="336">
        <f t="shared" ref="I164:I195" si="4">H164-G164</f>
        <v>2568</v>
      </c>
      <c r="M164" s="337">
        <v>1978.83</v>
      </c>
      <c r="N164" s="347">
        <v>0.105</v>
      </c>
      <c r="P164" s="329"/>
      <c r="Q164" s="329"/>
      <c r="R164" s="339"/>
      <c r="S164" s="334" t="s">
        <v>107</v>
      </c>
      <c r="T164" s="334" t="s">
        <v>1593</v>
      </c>
    </row>
    <row r="165" spans="1:22" s="334" customFormat="1" x14ac:dyDescent="0.3">
      <c r="A165" s="334">
        <v>327</v>
      </c>
      <c r="B165" s="334">
        <v>1628</v>
      </c>
      <c r="C165" s="365" t="s">
        <v>579</v>
      </c>
      <c r="D165" s="334" t="s">
        <v>1052</v>
      </c>
      <c r="E165" s="366" t="s">
        <v>4</v>
      </c>
      <c r="G165" s="323">
        <v>63699</v>
      </c>
      <c r="H165" s="323">
        <v>66620</v>
      </c>
      <c r="I165" s="336">
        <f t="shared" si="4"/>
        <v>2921</v>
      </c>
      <c r="M165" s="337">
        <v>3894.0039776462854</v>
      </c>
      <c r="N165" s="347">
        <v>0.1148</v>
      </c>
      <c r="O165" s="330">
        <v>0</v>
      </c>
      <c r="P165" s="329"/>
      <c r="Q165" s="329"/>
      <c r="R165" s="330">
        <v>0</v>
      </c>
      <c r="S165" s="334" t="s">
        <v>107</v>
      </c>
      <c r="T165" s="334" t="s">
        <v>1053</v>
      </c>
    </row>
    <row r="166" spans="1:22" s="334" customFormat="1" x14ac:dyDescent="0.3">
      <c r="A166" s="334">
        <v>327</v>
      </c>
      <c r="B166" s="334">
        <v>1628</v>
      </c>
      <c r="C166" s="365" t="s">
        <v>579</v>
      </c>
      <c r="D166" s="334" t="s">
        <v>1068</v>
      </c>
      <c r="E166" s="366" t="s">
        <v>4</v>
      </c>
      <c r="G166" s="323">
        <v>71978</v>
      </c>
      <c r="H166" s="323">
        <v>76211</v>
      </c>
      <c r="I166" s="336">
        <f t="shared" si="4"/>
        <v>4233</v>
      </c>
      <c r="M166" s="337">
        <v>4275.3573339907953</v>
      </c>
      <c r="N166" s="347">
        <v>0.1211</v>
      </c>
      <c r="O166" s="330"/>
      <c r="P166" s="329"/>
      <c r="Q166" s="329"/>
      <c r="R166" s="330"/>
      <c r="S166" s="334" t="s">
        <v>107</v>
      </c>
      <c r="T166" s="334" t="s">
        <v>1069</v>
      </c>
    </row>
    <row r="167" spans="1:22" s="334" customFormat="1" x14ac:dyDescent="0.3">
      <c r="A167" s="334">
        <v>327</v>
      </c>
      <c r="B167" s="334">
        <v>1628</v>
      </c>
      <c r="C167" s="365" t="s">
        <v>579</v>
      </c>
      <c r="D167" s="334" t="s">
        <v>1099</v>
      </c>
      <c r="E167" s="366" t="s">
        <v>4</v>
      </c>
      <c r="G167" s="323">
        <v>76538</v>
      </c>
      <c r="H167" s="323">
        <v>79431</v>
      </c>
      <c r="I167" s="336">
        <f t="shared" si="4"/>
        <v>2893</v>
      </c>
      <c r="M167" s="337">
        <v>4275.3573339907953</v>
      </c>
      <c r="N167" s="347">
        <v>0.1211</v>
      </c>
      <c r="O167" s="330"/>
      <c r="P167" s="329"/>
      <c r="Q167" s="329"/>
      <c r="R167" s="330"/>
      <c r="S167" s="334" t="s">
        <v>107</v>
      </c>
      <c r="T167" s="334" t="s">
        <v>1100</v>
      </c>
    </row>
    <row r="168" spans="1:22" s="334" customFormat="1" x14ac:dyDescent="0.3">
      <c r="A168" s="334">
        <v>327</v>
      </c>
      <c r="B168" s="334">
        <v>1628</v>
      </c>
      <c r="C168" s="365" t="s">
        <v>579</v>
      </c>
      <c r="D168" s="334" t="s">
        <v>1121</v>
      </c>
      <c r="E168" s="366" t="s">
        <v>4</v>
      </c>
      <c r="G168" s="323">
        <v>37055</v>
      </c>
      <c r="H168" s="323">
        <v>38146</v>
      </c>
      <c r="I168" s="336">
        <f t="shared" si="4"/>
        <v>1091</v>
      </c>
      <c r="M168" s="337">
        <v>3693.0775673898752</v>
      </c>
      <c r="N168" s="347">
        <v>0.1198</v>
      </c>
      <c r="O168" s="330"/>
      <c r="P168" s="329"/>
      <c r="Q168" s="329"/>
      <c r="R168" s="330"/>
      <c r="S168" s="334" t="s">
        <v>107</v>
      </c>
      <c r="T168" s="334" t="s">
        <v>1142</v>
      </c>
    </row>
    <row r="169" spans="1:22" s="334" customFormat="1" x14ac:dyDescent="0.3">
      <c r="A169" s="334">
        <v>327</v>
      </c>
      <c r="B169" s="334">
        <v>1628</v>
      </c>
      <c r="C169" s="365" t="s">
        <v>579</v>
      </c>
      <c r="D169" s="334" t="s">
        <v>1087</v>
      </c>
      <c r="E169" s="366" t="s">
        <v>4</v>
      </c>
      <c r="G169" s="323">
        <v>100793</v>
      </c>
      <c r="H169" s="323">
        <v>103843</v>
      </c>
      <c r="I169" s="336">
        <f t="shared" si="4"/>
        <v>3050</v>
      </c>
      <c r="M169" s="337">
        <v>4275.3573339907953</v>
      </c>
      <c r="N169" s="347">
        <v>0.1211</v>
      </c>
      <c r="O169" s="330"/>
      <c r="P169" s="329"/>
      <c r="Q169" s="329"/>
      <c r="R169" s="330"/>
      <c r="S169" s="334" t="s">
        <v>107</v>
      </c>
      <c r="T169" s="334" t="s">
        <v>1088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1458</v>
      </c>
      <c r="E170" s="366" t="s">
        <v>4</v>
      </c>
      <c r="G170" s="323">
        <v>27347</v>
      </c>
      <c r="H170" s="323">
        <v>29404</v>
      </c>
      <c r="I170" s="336">
        <f t="shared" si="4"/>
        <v>2057</v>
      </c>
      <c r="M170" s="337">
        <v>2537.39</v>
      </c>
      <c r="N170" s="347">
        <v>0.112</v>
      </c>
      <c r="O170" s="330"/>
      <c r="P170" s="329"/>
      <c r="Q170" s="329"/>
      <c r="R170" s="330"/>
      <c r="S170" s="334" t="s">
        <v>107</v>
      </c>
      <c r="T170" s="334" t="s">
        <v>1460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1459</v>
      </c>
      <c r="E171" s="366" t="s">
        <v>4</v>
      </c>
      <c r="G171" s="323">
        <v>9039</v>
      </c>
      <c r="H171" s="323">
        <v>11118</v>
      </c>
      <c r="I171" s="336">
        <f t="shared" si="4"/>
        <v>2079</v>
      </c>
      <c r="M171" s="337">
        <v>2537.39</v>
      </c>
      <c r="N171" s="347">
        <v>0.112</v>
      </c>
      <c r="O171" s="330"/>
      <c r="P171" s="329"/>
      <c r="Q171" s="329"/>
      <c r="R171" s="330"/>
      <c r="S171" s="334" t="s">
        <v>107</v>
      </c>
      <c r="T171" s="334" t="s">
        <v>1515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67" t="s">
        <v>1499</v>
      </c>
      <c r="E172" s="366" t="s">
        <v>4</v>
      </c>
      <c r="G172" s="323">
        <v>26485</v>
      </c>
      <c r="H172" s="323">
        <v>31472</v>
      </c>
      <c r="I172" s="336">
        <f t="shared" si="4"/>
        <v>4987</v>
      </c>
      <c r="M172" s="337">
        <v>3897.93</v>
      </c>
      <c r="N172" s="347">
        <v>0.12</v>
      </c>
      <c r="O172" s="330"/>
      <c r="P172" s="329"/>
      <c r="Q172" s="329"/>
      <c r="R172" s="330"/>
      <c r="S172" s="334" t="s">
        <v>107</v>
      </c>
      <c r="T172" s="334" t="s">
        <v>1509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67" t="s">
        <v>1500</v>
      </c>
      <c r="E173" s="366" t="s">
        <v>4</v>
      </c>
      <c r="G173" s="323">
        <v>20215</v>
      </c>
      <c r="H173" s="323">
        <v>25000</v>
      </c>
      <c r="I173" s="336">
        <f t="shared" si="4"/>
        <v>4785</v>
      </c>
      <c r="M173" s="337">
        <v>3897.93</v>
      </c>
      <c r="N173" s="347">
        <v>0.12</v>
      </c>
      <c r="O173" s="330"/>
      <c r="P173" s="329"/>
      <c r="Q173" s="329"/>
      <c r="R173" s="330"/>
      <c r="S173" s="334" t="s">
        <v>107</v>
      </c>
      <c r="T173" s="334" t="s">
        <v>1510</v>
      </c>
    </row>
    <row r="174" spans="1:22" s="334" customFormat="1" x14ac:dyDescent="0.3">
      <c r="A174" s="186" t="s">
        <v>1027</v>
      </c>
      <c r="B174" s="343">
        <v>1636</v>
      </c>
      <c r="C174" s="334" t="s">
        <v>496</v>
      </c>
      <c r="D174" s="367" t="s">
        <v>1055</v>
      </c>
      <c r="E174" s="334" t="s">
        <v>4</v>
      </c>
      <c r="G174" s="323">
        <v>45358</v>
      </c>
      <c r="H174" s="323">
        <v>47400</v>
      </c>
      <c r="I174" s="336">
        <f t="shared" si="4"/>
        <v>2042</v>
      </c>
      <c r="M174" s="337">
        <v>1455.3</v>
      </c>
      <c r="N174" s="347">
        <v>0.1011</v>
      </c>
      <c r="P174" s="329"/>
      <c r="Q174" s="329"/>
      <c r="R174" s="330"/>
      <c r="S174" s="334" t="s">
        <v>107</v>
      </c>
      <c r="T174" s="334" t="s">
        <v>1054</v>
      </c>
    </row>
    <row r="175" spans="1:22" s="334" customFormat="1" x14ac:dyDescent="0.3">
      <c r="A175" s="334">
        <v>325</v>
      </c>
      <c r="B175" s="343">
        <v>1642</v>
      </c>
      <c r="C175" s="334" t="s">
        <v>543</v>
      </c>
      <c r="D175" s="334" t="s">
        <v>767</v>
      </c>
      <c r="E175" s="335" t="s">
        <v>4</v>
      </c>
      <c r="G175" s="323">
        <v>521705</v>
      </c>
      <c r="H175" s="323">
        <v>534254</v>
      </c>
      <c r="I175" s="336">
        <f t="shared" si="4"/>
        <v>12549</v>
      </c>
      <c r="M175" s="337">
        <v>3115.65</v>
      </c>
      <c r="N175" s="334">
        <v>9.4200000000000006E-2</v>
      </c>
      <c r="O175" s="330">
        <v>0</v>
      </c>
      <c r="P175" s="329"/>
      <c r="Q175" s="329"/>
      <c r="R175" s="330"/>
      <c r="S175" s="334" t="s">
        <v>552</v>
      </c>
      <c r="T175" s="334" t="s">
        <v>769</v>
      </c>
    </row>
    <row r="176" spans="1:22" s="334" customFormat="1" x14ac:dyDescent="0.3">
      <c r="A176" s="334">
        <v>325</v>
      </c>
      <c r="B176" s="343">
        <v>1642</v>
      </c>
      <c r="C176" s="334" t="s">
        <v>543</v>
      </c>
      <c r="D176" s="334" t="s">
        <v>1114</v>
      </c>
      <c r="E176" s="335" t="s">
        <v>4</v>
      </c>
      <c r="G176" s="323">
        <v>171685</v>
      </c>
      <c r="H176" s="323">
        <v>179552</v>
      </c>
      <c r="I176" s="336">
        <f t="shared" si="4"/>
        <v>7867</v>
      </c>
      <c r="M176" s="337">
        <v>4065.45</v>
      </c>
      <c r="O176" s="330"/>
      <c r="P176" s="329"/>
      <c r="Q176" s="329"/>
      <c r="R176" s="330"/>
      <c r="S176" s="334" t="s">
        <v>552</v>
      </c>
      <c r="T176" s="334" t="s">
        <v>1115</v>
      </c>
    </row>
    <row r="177" spans="1:20" s="334" customFormat="1" x14ac:dyDescent="0.3">
      <c r="A177" s="334">
        <v>325</v>
      </c>
      <c r="B177" s="343">
        <v>1642</v>
      </c>
      <c r="C177" s="334" t="s">
        <v>543</v>
      </c>
      <c r="D177" s="334" t="s">
        <v>1423</v>
      </c>
      <c r="E177" s="335" t="s">
        <v>4</v>
      </c>
      <c r="G177" s="323">
        <v>94193</v>
      </c>
      <c r="H177" s="323">
        <v>106347</v>
      </c>
      <c r="I177" s="336">
        <f t="shared" si="4"/>
        <v>12154</v>
      </c>
      <c r="M177" s="337">
        <v>4155.2299999999996</v>
      </c>
      <c r="N177" s="334">
        <v>9.2399999999999996E-2</v>
      </c>
      <c r="O177" s="330"/>
      <c r="P177" s="329"/>
      <c r="Q177" s="329"/>
      <c r="R177" s="330"/>
      <c r="S177" s="334" t="s">
        <v>552</v>
      </c>
      <c r="T177" s="334" t="s">
        <v>1424</v>
      </c>
    </row>
    <row r="178" spans="1:20" s="334" customFormat="1" ht="18" customHeight="1" x14ac:dyDescent="0.3">
      <c r="A178" s="334">
        <v>322</v>
      </c>
      <c r="B178" s="343">
        <v>1645</v>
      </c>
      <c r="C178" s="334" t="s">
        <v>507</v>
      </c>
      <c r="D178" s="334" t="s">
        <v>1090</v>
      </c>
      <c r="E178" s="334" t="s">
        <v>4</v>
      </c>
      <c r="I178" s="336">
        <f t="shared" si="4"/>
        <v>0</v>
      </c>
      <c r="M178" s="337">
        <v>4274.5</v>
      </c>
      <c r="P178" s="329"/>
      <c r="Q178" s="329"/>
      <c r="R178" s="330"/>
      <c r="S178" s="334" t="s">
        <v>107</v>
      </c>
      <c r="T178" s="334" t="s">
        <v>1091</v>
      </c>
    </row>
    <row r="179" spans="1:20" s="334" customFormat="1" x14ac:dyDescent="0.3">
      <c r="A179" s="271" t="s">
        <v>931</v>
      </c>
      <c r="B179" s="343">
        <v>1647</v>
      </c>
      <c r="C179" s="321" t="s">
        <v>546</v>
      </c>
      <c r="D179" s="321" t="s">
        <v>545</v>
      </c>
      <c r="E179" s="335" t="s">
        <v>4</v>
      </c>
      <c r="G179" s="323">
        <v>285940</v>
      </c>
      <c r="H179" s="323">
        <v>293310</v>
      </c>
      <c r="I179" s="336">
        <f t="shared" si="4"/>
        <v>7370</v>
      </c>
      <c r="M179" s="337">
        <v>2373.3821515450359</v>
      </c>
      <c r="N179" s="347">
        <v>0.1021</v>
      </c>
      <c r="O179" s="330">
        <v>0</v>
      </c>
      <c r="P179" s="329"/>
      <c r="Q179" s="329"/>
      <c r="R179" s="330">
        <v>0</v>
      </c>
      <c r="S179" s="334" t="s">
        <v>107</v>
      </c>
      <c r="T179" s="334" t="s">
        <v>1124</v>
      </c>
    </row>
    <row r="180" spans="1:20" s="334" customFormat="1" x14ac:dyDescent="0.3">
      <c r="A180" s="271" t="s">
        <v>931</v>
      </c>
      <c r="B180" s="343">
        <v>1647</v>
      </c>
      <c r="C180" s="321" t="s">
        <v>546</v>
      </c>
      <c r="D180" s="321" t="s">
        <v>551</v>
      </c>
      <c r="E180" s="335" t="s">
        <v>4</v>
      </c>
      <c r="G180" s="323">
        <v>243001</v>
      </c>
      <c r="H180" s="323">
        <v>244860</v>
      </c>
      <c r="I180" s="336">
        <f t="shared" si="4"/>
        <v>1859</v>
      </c>
      <c r="M180" s="337">
        <v>2213.3908333333334</v>
      </c>
      <c r="N180" s="347">
        <v>0.1021</v>
      </c>
      <c r="O180" s="330">
        <v>0</v>
      </c>
      <c r="P180" s="329"/>
      <c r="Q180" s="329"/>
      <c r="R180" s="330">
        <v>0</v>
      </c>
      <c r="S180" s="334" t="s">
        <v>107</v>
      </c>
      <c r="T180" s="334" t="s">
        <v>836</v>
      </c>
    </row>
    <row r="181" spans="1:20" s="334" customFormat="1" x14ac:dyDescent="0.3">
      <c r="A181" s="334">
        <v>330</v>
      </c>
      <c r="B181" s="343">
        <v>1661</v>
      </c>
      <c r="C181" s="334" t="s">
        <v>627</v>
      </c>
      <c r="D181" s="334" t="s">
        <v>969</v>
      </c>
      <c r="E181" s="334" t="s">
        <v>4</v>
      </c>
      <c r="G181" s="323">
        <v>282946</v>
      </c>
      <c r="H181" s="323">
        <v>293536</v>
      </c>
      <c r="I181" s="336">
        <f t="shared" si="4"/>
        <v>10590</v>
      </c>
      <c r="M181" s="337">
        <v>3876.2789940828402</v>
      </c>
      <c r="N181" s="334">
        <v>0.1018</v>
      </c>
      <c r="O181" s="330" t="s">
        <v>638</v>
      </c>
      <c r="S181" s="334" t="s">
        <v>299</v>
      </c>
      <c r="T181" s="334" t="s">
        <v>970</v>
      </c>
    </row>
    <row r="182" spans="1:20" s="334" customFormat="1" x14ac:dyDescent="0.3">
      <c r="A182" s="334">
        <v>330</v>
      </c>
      <c r="B182" s="343">
        <v>1661</v>
      </c>
      <c r="C182" s="334" t="s">
        <v>627</v>
      </c>
      <c r="D182" s="334" t="s">
        <v>1083</v>
      </c>
      <c r="E182" s="334" t="s">
        <v>4</v>
      </c>
      <c r="G182" s="323">
        <v>149676</v>
      </c>
      <c r="H182" s="323">
        <v>159358</v>
      </c>
      <c r="I182" s="336">
        <f t="shared" si="4"/>
        <v>9682</v>
      </c>
      <c r="M182" s="337">
        <v>4139.7589940828402</v>
      </c>
      <c r="N182" s="334">
        <v>0.1018</v>
      </c>
      <c r="O182" s="330"/>
      <c r="S182" s="334" t="s">
        <v>299</v>
      </c>
      <c r="T182" s="334" t="s">
        <v>1084</v>
      </c>
    </row>
    <row r="183" spans="1:20" s="334" customFormat="1" x14ac:dyDescent="0.3">
      <c r="A183" s="334">
        <v>330</v>
      </c>
      <c r="B183" s="343">
        <v>1661</v>
      </c>
      <c r="C183" s="334" t="s">
        <v>627</v>
      </c>
      <c r="D183" s="334" t="s">
        <v>1085</v>
      </c>
      <c r="E183" s="334" t="s">
        <v>4</v>
      </c>
      <c r="G183" s="323">
        <v>165351</v>
      </c>
      <c r="H183" s="323">
        <v>168635</v>
      </c>
      <c r="I183" s="336">
        <f t="shared" si="4"/>
        <v>3284</v>
      </c>
      <c r="M183" s="337">
        <v>3384.8917422748191</v>
      </c>
      <c r="N183" s="334">
        <v>0.1033</v>
      </c>
      <c r="O183" s="330"/>
      <c r="S183" s="334" t="s">
        <v>299</v>
      </c>
      <c r="T183" s="334" t="s">
        <v>1084</v>
      </c>
    </row>
    <row r="184" spans="1:20" s="334" customFormat="1" x14ac:dyDescent="0.3">
      <c r="A184" s="334">
        <v>330</v>
      </c>
      <c r="B184" s="343">
        <v>1661</v>
      </c>
      <c r="C184" s="334" t="s">
        <v>627</v>
      </c>
      <c r="D184" s="334" t="s">
        <v>1236</v>
      </c>
      <c r="E184" s="334" t="s">
        <v>4</v>
      </c>
      <c r="G184" s="323">
        <v>50585</v>
      </c>
      <c r="H184" s="323">
        <v>54534</v>
      </c>
      <c r="I184" s="336">
        <f t="shared" si="4"/>
        <v>3949</v>
      </c>
      <c r="M184" s="337">
        <v>3949.4378775647492</v>
      </c>
      <c r="N184" s="338">
        <v>0.1128</v>
      </c>
      <c r="O184" s="330"/>
      <c r="S184" s="334" t="s">
        <v>299</v>
      </c>
      <c r="T184" s="334" t="s">
        <v>1280</v>
      </c>
    </row>
    <row r="185" spans="1:20" s="334" customFormat="1" x14ac:dyDescent="0.3">
      <c r="A185" s="334">
        <v>330</v>
      </c>
      <c r="B185" s="343">
        <v>1661</v>
      </c>
      <c r="C185" s="334" t="s">
        <v>627</v>
      </c>
      <c r="D185" s="334" t="s">
        <v>1237</v>
      </c>
      <c r="E185" s="334" t="s">
        <v>4</v>
      </c>
      <c r="G185" s="323">
        <v>58797</v>
      </c>
      <c r="H185" s="323">
        <v>66798</v>
      </c>
      <c r="I185" s="336">
        <f t="shared" si="4"/>
        <v>8001</v>
      </c>
      <c r="M185" s="337">
        <v>3949.4378775647492</v>
      </c>
      <c r="N185" s="338">
        <v>0.1128</v>
      </c>
      <c r="O185" s="330"/>
      <c r="S185" s="334" t="s">
        <v>299</v>
      </c>
      <c r="T185" s="334" t="s">
        <v>1269</v>
      </c>
    </row>
    <row r="186" spans="1:20" s="334" customFormat="1" x14ac:dyDescent="0.3">
      <c r="A186" s="334">
        <v>330</v>
      </c>
      <c r="B186" s="343">
        <v>1661</v>
      </c>
      <c r="C186" s="334" t="s">
        <v>627</v>
      </c>
      <c r="D186" s="334" t="s">
        <v>1348</v>
      </c>
      <c r="E186" s="334" t="s">
        <v>4</v>
      </c>
      <c r="G186" s="323">
        <v>36611</v>
      </c>
      <c r="H186" s="323">
        <v>40605</v>
      </c>
      <c r="I186" s="336">
        <f t="shared" si="4"/>
        <v>3994</v>
      </c>
      <c r="M186" s="337">
        <v>4096.0073999327278</v>
      </c>
      <c r="N186" s="338">
        <v>0.1128</v>
      </c>
      <c r="O186" s="330"/>
      <c r="S186" s="334" t="s">
        <v>299</v>
      </c>
      <c r="T186" s="334" t="s">
        <v>1347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334" t="s">
        <v>1238</v>
      </c>
      <c r="E187" s="334" t="s">
        <v>4</v>
      </c>
      <c r="G187" s="323">
        <v>12346</v>
      </c>
      <c r="H187" s="323">
        <v>13902</v>
      </c>
      <c r="I187" s="336">
        <f t="shared" si="4"/>
        <v>1556</v>
      </c>
      <c r="M187" s="337">
        <v>3841.4886741268224</v>
      </c>
      <c r="N187" s="338">
        <v>0.1082</v>
      </c>
      <c r="O187" s="330"/>
      <c r="S187" s="334" t="s">
        <v>299</v>
      </c>
      <c r="T187" s="334" t="s">
        <v>1281</v>
      </c>
    </row>
    <row r="188" spans="1:20" s="334" customFormat="1" ht="21" customHeight="1" x14ac:dyDescent="0.3">
      <c r="A188" s="334">
        <v>330</v>
      </c>
      <c r="B188" s="343">
        <v>1661</v>
      </c>
      <c r="C188" s="334" t="s">
        <v>627</v>
      </c>
      <c r="D188" s="334" t="s">
        <v>1342</v>
      </c>
      <c r="E188" s="334" t="s">
        <v>4</v>
      </c>
      <c r="G188" s="323">
        <v>24308</v>
      </c>
      <c r="H188" s="323">
        <v>25864</v>
      </c>
      <c r="I188" s="336">
        <f t="shared" si="4"/>
        <v>1556</v>
      </c>
      <c r="M188" s="337">
        <v>3841.4886741268224</v>
      </c>
      <c r="N188" s="338">
        <v>0.1082</v>
      </c>
      <c r="O188" s="330"/>
      <c r="S188" s="334" t="s">
        <v>299</v>
      </c>
      <c r="T188" s="334" t="s">
        <v>1343</v>
      </c>
    </row>
    <row r="189" spans="1:20" s="334" customFormat="1" ht="21" customHeight="1" x14ac:dyDescent="0.3">
      <c r="A189" s="334">
        <v>330</v>
      </c>
      <c r="B189" s="343">
        <v>1661</v>
      </c>
      <c r="C189" s="334" t="s">
        <v>627</v>
      </c>
      <c r="D189" s="334" t="s">
        <v>1278</v>
      </c>
      <c r="E189" s="334" t="s">
        <v>4</v>
      </c>
      <c r="G189" s="323">
        <v>96230</v>
      </c>
      <c r="H189" s="323">
        <v>108348</v>
      </c>
      <c r="I189" s="336">
        <f t="shared" si="4"/>
        <v>12118</v>
      </c>
      <c r="M189" s="337">
        <v>4511.9482004709043</v>
      </c>
      <c r="N189" s="338">
        <v>9.7500000000000003E-2</v>
      </c>
      <c r="O189" s="330"/>
      <c r="S189" s="334" t="s">
        <v>299</v>
      </c>
      <c r="T189" s="334" t="s">
        <v>1282</v>
      </c>
    </row>
    <row r="190" spans="1:20" s="334" customFormat="1" ht="21" customHeight="1" x14ac:dyDescent="0.3">
      <c r="A190" s="334">
        <v>330</v>
      </c>
      <c r="B190" s="343">
        <v>1661</v>
      </c>
      <c r="C190" s="334" t="s">
        <v>627</v>
      </c>
      <c r="D190" s="334" t="s">
        <v>1294</v>
      </c>
      <c r="E190" s="334" t="s">
        <v>4</v>
      </c>
      <c r="G190" s="323">
        <v>92208</v>
      </c>
      <c r="H190" s="323">
        <v>102326</v>
      </c>
      <c r="I190" s="336">
        <f t="shared" si="4"/>
        <v>10118</v>
      </c>
      <c r="M190" s="337">
        <v>4511.9482004709043</v>
      </c>
      <c r="N190" s="338">
        <v>9.7500000000000003E-2</v>
      </c>
      <c r="O190" s="330"/>
      <c r="S190" s="334" t="s">
        <v>299</v>
      </c>
      <c r="T190" s="334" t="s">
        <v>1302</v>
      </c>
    </row>
    <row r="191" spans="1:20" s="334" customFormat="1" ht="21" customHeight="1" x14ac:dyDescent="0.3">
      <c r="A191" s="334">
        <v>330</v>
      </c>
      <c r="B191" s="343">
        <v>1661</v>
      </c>
      <c r="C191" s="334" t="s">
        <v>627</v>
      </c>
      <c r="D191" s="334" t="s">
        <v>1316</v>
      </c>
      <c r="E191" s="334" t="s">
        <v>4</v>
      </c>
      <c r="G191" s="323">
        <v>108385</v>
      </c>
      <c r="H191" s="323">
        <v>121500</v>
      </c>
      <c r="I191" s="336">
        <f t="shared" si="4"/>
        <v>13115</v>
      </c>
      <c r="M191" s="337">
        <v>4511.9482004709043</v>
      </c>
      <c r="N191" s="338">
        <v>9.7500000000000003E-2</v>
      </c>
      <c r="O191" s="330"/>
      <c r="S191" s="334" t="s">
        <v>299</v>
      </c>
      <c r="T191" s="334" t="s">
        <v>1317</v>
      </c>
    </row>
    <row r="192" spans="1:20" s="334" customFormat="1" ht="21" customHeight="1" x14ac:dyDescent="0.3">
      <c r="A192" s="334">
        <v>330</v>
      </c>
      <c r="B192" s="343">
        <v>1661</v>
      </c>
      <c r="C192" s="334" t="s">
        <v>627</v>
      </c>
      <c r="D192" s="334" t="s">
        <v>1318</v>
      </c>
      <c r="E192" s="334" t="s">
        <v>4</v>
      </c>
      <c r="G192" s="323">
        <v>89295</v>
      </c>
      <c r="H192" s="323">
        <v>98365</v>
      </c>
      <c r="I192" s="336">
        <f t="shared" si="4"/>
        <v>9070</v>
      </c>
      <c r="M192" s="337">
        <v>4511.9482004709043</v>
      </c>
      <c r="N192" s="338">
        <v>9.7500000000000003E-2</v>
      </c>
      <c r="O192" s="330"/>
      <c r="S192" s="334" t="s">
        <v>299</v>
      </c>
      <c r="T192" s="334" t="s">
        <v>1317</v>
      </c>
    </row>
    <row r="193" spans="1:21" s="334" customFormat="1" ht="21" customHeight="1" x14ac:dyDescent="0.3">
      <c r="A193" s="334">
        <v>330</v>
      </c>
      <c r="B193" s="343">
        <v>1661</v>
      </c>
      <c r="C193" s="334" t="s">
        <v>627</v>
      </c>
      <c r="D193" s="334" t="s">
        <v>1330</v>
      </c>
      <c r="E193" s="334" t="s">
        <v>4</v>
      </c>
      <c r="G193" s="323">
        <v>120815</v>
      </c>
      <c r="H193" s="323">
        <v>128012</v>
      </c>
      <c r="I193" s="336">
        <f t="shared" si="4"/>
        <v>7197</v>
      </c>
      <c r="M193" s="337">
        <v>4486.3109653548609</v>
      </c>
      <c r="N193" s="338">
        <v>9.7500000000000003E-2</v>
      </c>
      <c r="O193" s="330"/>
      <c r="S193" s="334" t="s">
        <v>299</v>
      </c>
      <c r="T193" s="334" t="s">
        <v>1336</v>
      </c>
    </row>
    <row r="194" spans="1:21" s="334" customFormat="1" ht="21" customHeight="1" x14ac:dyDescent="0.3">
      <c r="A194" s="334">
        <v>330</v>
      </c>
      <c r="B194" s="343">
        <v>1661</v>
      </c>
      <c r="C194" s="334" t="s">
        <v>627</v>
      </c>
      <c r="D194" s="334" t="s">
        <v>1331</v>
      </c>
      <c r="E194" s="334" t="s">
        <v>4</v>
      </c>
      <c r="G194" s="323">
        <v>102644</v>
      </c>
      <c r="H194" s="323">
        <v>113849</v>
      </c>
      <c r="I194" s="336">
        <f t="shared" si="4"/>
        <v>11205</v>
      </c>
      <c r="M194" s="337">
        <v>4486.3109653548609</v>
      </c>
      <c r="N194" s="338">
        <v>9.7500000000000003E-2</v>
      </c>
      <c r="O194" s="330"/>
      <c r="S194" s="334" t="s">
        <v>299</v>
      </c>
      <c r="T194" s="334" t="s">
        <v>1337</v>
      </c>
    </row>
    <row r="195" spans="1:21" s="334" customFormat="1" x14ac:dyDescent="0.3">
      <c r="A195" s="334">
        <v>330</v>
      </c>
      <c r="B195" s="343">
        <v>1661</v>
      </c>
      <c r="C195" s="334" t="s">
        <v>627</v>
      </c>
      <c r="D195" s="334" t="s">
        <v>1332</v>
      </c>
      <c r="E195" s="334" t="s">
        <v>4</v>
      </c>
      <c r="G195" s="323">
        <v>135312</v>
      </c>
      <c r="H195" s="323">
        <v>148913</v>
      </c>
      <c r="I195" s="336">
        <f t="shared" si="4"/>
        <v>13601</v>
      </c>
      <c r="M195" s="337">
        <v>4947.5247225025223</v>
      </c>
      <c r="N195" s="338">
        <v>9.7500000000000003E-2</v>
      </c>
      <c r="O195" s="330"/>
      <c r="S195" s="334" t="s">
        <v>299</v>
      </c>
      <c r="T195" s="334" t="s">
        <v>1338</v>
      </c>
    </row>
    <row r="196" spans="1:21" s="334" customFormat="1" x14ac:dyDescent="0.3">
      <c r="A196" s="334">
        <v>330</v>
      </c>
      <c r="B196" s="343">
        <v>1661</v>
      </c>
      <c r="C196" s="334" t="s">
        <v>627</v>
      </c>
      <c r="D196" s="334" t="s">
        <v>1333</v>
      </c>
      <c r="E196" s="334" t="s">
        <v>4</v>
      </c>
      <c r="G196" s="323">
        <v>87536</v>
      </c>
      <c r="H196" s="323">
        <v>99542</v>
      </c>
      <c r="I196" s="336">
        <f t="shared" ref="I196:I227" si="5">H196-G196</f>
        <v>12006</v>
      </c>
      <c r="M196" s="337">
        <v>4947.5247225025223</v>
      </c>
      <c r="N196" s="338">
        <v>9.7500000000000003E-2</v>
      </c>
      <c r="O196" s="330"/>
      <c r="S196" s="334" t="s">
        <v>299</v>
      </c>
      <c r="T196" s="334" t="s">
        <v>1339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334" t="s">
        <v>1334</v>
      </c>
      <c r="E197" s="334" t="s">
        <v>4</v>
      </c>
      <c r="G197" s="323">
        <v>148837</v>
      </c>
      <c r="H197" s="323">
        <v>157320</v>
      </c>
      <c r="I197" s="336">
        <f t="shared" si="5"/>
        <v>8483</v>
      </c>
      <c r="M197" s="337">
        <v>4947.5247225025223</v>
      </c>
      <c r="N197" s="338">
        <v>9.7500000000000003E-2</v>
      </c>
      <c r="O197" s="330"/>
      <c r="S197" s="334" t="s">
        <v>299</v>
      </c>
      <c r="T197" s="334" t="s">
        <v>1338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334" t="s">
        <v>1349</v>
      </c>
      <c r="E198" s="334" t="s">
        <v>4</v>
      </c>
      <c r="G198" s="323">
        <v>13777</v>
      </c>
      <c r="H198" s="323">
        <v>18326</v>
      </c>
      <c r="I198" s="336">
        <f t="shared" si="5"/>
        <v>4549</v>
      </c>
      <c r="M198" s="337">
        <v>3735.751027466938</v>
      </c>
      <c r="N198" s="338">
        <v>0.1082</v>
      </c>
      <c r="O198" s="330"/>
      <c r="S198" s="334" t="s">
        <v>299</v>
      </c>
      <c r="T198" s="334" t="s">
        <v>1347</v>
      </c>
    </row>
    <row r="199" spans="1:21" s="334" customFormat="1" x14ac:dyDescent="0.3">
      <c r="A199" s="334">
        <v>330</v>
      </c>
      <c r="B199" s="343">
        <v>1661</v>
      </c>
      <c r="C199" s="334" t="s">
        <v>627</v>
      </c>
      <c r="D199" s="334" t="s">
        <v>1352</v>
      </c>
      <c r="E199" s="334" t="s">
        <v>4</v>
      </c>
      <c r="G199" s="323">
        <v>6324</v>
      </c>
      <c r="H199" s="323">
        <v>6476</v>
      </c>
      <c r="I199" s="336">
        <f t="shared" si="5"/>
        <v>152</v>
      </c>
      <c r="M199" s="337">
        <v>2058.5500000000002</v>
      </c>
      <c r="N199" s="338">
        <v>0.11</v>
      </c>
      <c r="O199" s="330"/>
      <c r="S199" s="334" t="s">
        <v>299</v>
      </c>
      <c r="T199" s="334" t="s">
        <v>1353</v>
      </c>
    </row>
    <row r="200" spans="1:21" s="334" customFormat="1" x14ac:dyDescent="0.3">
      <c r="A200" s="334">
        <v>330</v>
      </c>
      <c r="B200" s="343">
        <v>1661</v>
      </c>
      <c r="C200" s="334" t="s">
        <v>627</v>
      </c>
      <c r="D200" s="334" t="s">
        <v>1335</v>
      </c>
      <c r="E200" s="334" t="s">
        <v>4</v>
      </c>
      <c r="G200" s="323">
        <v>55656</v>
      </c>
      <c r="H200" s="323">
        <v>66268</v>
      </c>
      <c r="I200" s="336">
        <f t="shared" si="5"/>
        <v>10612</v>
      </c>
      <c r="M200" s="337">
        <v>4947.5247225025223</v>
      </c>
      <c r="N200" s="338">
        <v>9.7500000000000003E-2</v>
      </c>
      <c r="O200" s="330"/>
      <c r="S200" s="334" t="s">
        <v>299</v>
      </c>
      <c r="T200" s="334" t="s">
        <v>1338</v>
      </c>
    </row>
    <row r="201" spans="1:21" s="334" customFormat="1" x14ac:dyDescent="0.3">
      <c r="A201" s="334">
        <v>330</v>
      </c>
      <c r="B201" s="343">
        <v>1661</v>
      </c>
      <c r="C201" s="334" t="s">
        <v>627</v>
      </c>
      <c r="D201" s="334" t="s">
        <v>1506</v>
      </c>
      <c r="E201" s="334" t="s">
        <v>4</v>
      </c>
      <c r="G201" s="323">
        <v>9535</v>
      </c>
      <c r="H201" s="323">
        <v>13371</v>
      </c>
      <c r="I201" s="336">
        <f t="shared" si="5"/>
        <v>3836</v>
      </c>
      <c r="M201" s="337">
        <v>4047.72</v>
      </c>
      <c r="N201" s="338">
        <v>0.114</v>
      </c>
      <c r="O201" s="330"/>
      <c r="S201" s="334" t="s">
        <v>299</v>
      </c>
      <c r="T201" s="334" t="s">
        <v>1507</v>
      </c>
    </row>
    <row r="202" spans="1:21" s="334" customFormat="1" x14ac:dyDescent="0.3">
      <c r="A202" s="334">
        <v>330</v>
      </c>
      <c r="B202" s="343">
        <v>1661</v>
      </c>
      <c r="C202" s="334" t="s">
        <v>627</v>
      </c>
      <c r="D202" s="334" t="s">
        <v>1621</v>
      </c>
      <c r="E202" s="334" t="s">
        <v>4</v>
      </c>
      <c r="G202" s="323">
        <v>9</v>
      </c>
      <c r="H202" s="323">
        <v>846</v>
      </c>
      <c r="I202" s="336">
        <f t="shared" si="5"/>
        <v>837</v>
      </c>
      <c r="M202" s="337">
        <v>4314.63</v>
      </c>
      <c r="N202" s="338">
        <v>0.105</v>
      </c>
      <c r="O202" s="330"/>
      <c r="S202" s="334" t="s">
        <v>299</v>
      </c>
      <c r="T202" s="334" t="s">
        <v>1622</v>
      </c>
    </row>
    <row r="203" spans="1:21" s="334" customFormat="1" x14ac:dyDescent="0.3">
      <c r="A203" s="334">
        <v>330</v>
      </c>
      <c r="B203" s="343">
        <v>1661</v>
      </c>
      <c r="C203" s="334" t="s">
        <v>627</v>
      </c>
      <c r="D203" s="334" t="s">
        <v>1594</v>
      </c>
      <c r="E203" s="334" t="s">
        <v>4</v>
      </c>
      <c r="G203" s="323">
        <v>5001</v>
      </c>
      <c r="H203" s="323">
        <v>10813</v>
      </c>
      <c r="I203" s="336">
        <f t="shared" si="5"/>
        <v>5812</v>
      </c>
      <c r="M203" s="337">
        <v>4314.63</v>
      </c>
      <c r="N203" s="338">
        <v>0.105</v>
      </c>
      <c r="O203" s="330"/>
      <c r="S203" s="334" t="s">
        <v>299</v>
      </c>
      <c r="T203" s="334" t="s">
        <v>1595</v>
      </c>
    </row>
    <row r="204" spans="1:21" s="334" customFormat="1" x14ac:dyDescent="0.3">
      <c r="B204" s="343">
        <v>1661</v>
      </c>
      <c r="C204" s="334" t="s">
        <v>627</v>
      </c>
      <c r="D204" s="334" t="s">
        <v>1633</v>
      </c>
      <c r="E204" s="334" t="s">
        <v>4</v>
      </c>
      <c r="G204" s="323">
        <v>1258</v>
      </c>
      <c r="H204" s="323">
        <v>1258</v>
      </c>
      <c r="I204" s="336">
        <f t="shared" si="5"/>
        <v>0</v>
      </c>
      <c r="M204" s="337">
        <v>4593.79</v>
      </c>
      <c r="N204" s="338">
        <v>0.105</v>
      </c>
      <c r="O204" s="330"/>
      <c r="S204" s="334" t="s">
        <v>299</v>
      </c>
      <c r="T204" s="334" t="s">
        <v>1634</v>
      </c>
    </row>
    <row r="205" spans="1:21" s="334" customFormat="1" x14ac:dyDescent="0.3">
      <c r="A205" s="334">
        <v>326</v>
      </c>
      <c r="B205" s="327">
        <v>1665</v>
      </c>
      <c r="C205" s="334" t="s">
        <v>571</v>
      </c>
      <c r="D205" s="334" t="s">
        <v>672</v>
      </c>
      <c r="E205" s="334" t="s">
        <v>4</v>
      </c>
      <c r="G205" s="323">
        <v>169779</v>
      </c>
      <c r="H205" s="323">
        <v>169779</v>
      </c>
      <c r="I205" s="336">
        <f t="shared" si="5"/>
        <v>0</v>
      </c>
      <c r="J205" s="329"/>
      <c r="L205" s="336"/>
      <c r="M205" s="337">
        <v>3308.68</v>
      </c>
      <c r="N205" s="338">
        <v>0.10580000000000001</v>
      </c>
      <c r="O205" s="330"/>
      <c r="P205" s="329"/>
      <c r="Q205" s="329"/>
      <c r="R205" s="330"/>
      <c r="S205" s="321" t="s">
        <v>303</v>
      </c>
      <c r="T205" s="334" t="s">
        <v>750</v>
      </c>
      <c r="U205" s="334" t="s">
        <v>762</v>
      </c>
    </row>
    <row r="206" spans="1:21" s="334" customFormat="1" x14ac:dyDescent="0.3">
      <c r="A206" s="334">
        <v>326</v>
      </c>
      <c r="B206" s="327">
        <v>1665</v>
      </c>
      <c r="C206" s="334" t="s">
        <v>571</v>
      </c>
      <c r="D206" s="334" t="s">
        <v>849</v>
      </c>
      <c r="E206" s="334" t="s">
        <v>4</v>
      </c>
      <c r="G206" s="323">
        <v>420133</v>
      </c>
      <c r="H206" s="323">
        <v>429917</v>
      </c>
      <c r="I206" s="336">
        <f t="shared" si="5"/>
        <v>9784</v>
      </c>
      <c r="J206" s="329"/>
      <c r="L206" s="336"/>
      <c r="M206" s="337">
        <v>2713.9251676528597</v>
      </c>
      <c r="N206" s="334">
        <v>9.9500000000000005E-2</v>
      </c>
      <c r="O206" s="330">
        <v>0</v>
      </c>
      <c r="P206" s="329"/>
      <c r="Q206" s="329"/>
      <c r="R206" s="330"/>
      <c r="S206" s="321" t="s">
        <v>303</v>
      </c>
      <c r="T206" s="334" t="s">
        <v>852</v>
      </c>
    </row>
    <row r="207" spans="1:21" s="334" customFormat="1" x14ac:dyDescent="0.3">
      <c r="A207" s="334">
        <v>326</v>
      </c>
      <c r="B207" s="327">
        <v>1665</v>
      </c>
      <c r="C207" s="334" t="s">
        <v>571</v>
      </c>
      <c r="D207" s="334" t="s">
        <v>851</v>
      </c>
      <c r="E207" s="334" t="s">
        <v>4</v>
      </c>
      <c r="G207" s="323">
        <v>468840</v>
      </c>
      <c r="H207" s="323">
        <v>481424</v>
      </c>
      <c r="I207" s="336">
        <f t="shared" si="5"/>
        <v>12584</v>
      </c>
      <c r="J207" s="329"/>
      <c r="L207" s="336"/>
      <c r="M207" s="337">
        <v>2713.9251676528597</v>
      </c>
      <c r="N207" s="334">
        <v>9.9500000000000005E-2</v>
      </c>
      <c r="O207" s="330">
        <v>0</v>
      </c>
      <c r="P207" s="329"/>
      <c r="Q207" s="329"/>
      <c r="R207" s="330"/>
      <c r="S207" s="321" t="s">
        <v>303</v>
      </c>
      <c r="T207" s="334" t="s">
        <v>854</v>
      </c>
    </row>
    <row r="208" spans="1:21" s="334" customFormat="1" ht="18" customHeight="1" x14ac:dyDescent="0.3">
      <c r="A208" s="334">
        <v>326</v>
      </c>
      <c r="B208" s="327">
        <v>1665</v>
      </c>
      <c r="C208" s="334" t="s">
        <v>571</v>
      </c>
      <c r="D208" s="334" t="s">
        <v>904</v>
      </c>
      <c r="E208" s="334" t="s">
        <v>4</v>
      </c>
      <c r="G208" s="323">
        <v>449060</v>
      </c>
      <c r="H208" s="323">
        <v>461422</v>
      </c>
      <c r="I208" s="336">
        <f t="shared" si="5"/>
        <v>12362</v>
      </c>
      <c r="J208" s="329"/>
      <c r="L208" s="336"/>
      <c r="M208" s="337">
        <v>2813.8996088099934</v>
      </c>
      <c r="N208" s="334">
        <v>0.11210000000000001</v>
      </c>
      <c r="O208" s="330">
        <v>0</v>
      </c>
      <c r="P208" s="329"/>
      <c r="Q208" s="329"/>
      <c r="R208" s="330"/>
      <c r="S208" s="321" t="s">
        <v>303</v>
      </c>
      <c r="T208" s="334" t="s">
        <v>906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903</v>
      </c>
      <c r="E209" s="334" t="s">
        <v>4</v>
      </c>
      <c r="G209" s="323">
        <v>320834</v>
      </c>
      <c r="H209" s="323">
        <v>329658</v>
      </c>
      <c r="I209" s="336">
        <f t="shared" si="5"/>
        <v>8824</v>
      </c>
      <c r="J209" s="329"/>
      <c r="L209" s="336"/>
      <c r="M209" s="337">
        <v>2926.4139234056543</v>
      </c>
      <c r="N209" s="334">
        <v>0.11119999999999999</v>
      </c>
      <c r="O209" s="330">
        <v>0</v>
      </c>
      <c r="P209" s="329"/>
      <c r="Q209" s="329"/>
      <c r="R209" s="330"/>
      <c r="S209" s="321" t="s">
        <v>303</v>
      </c>
      <c r="T209" s="334" t="s">
        <v>905</v>
      </c>
    </row>
    <row r="210" spans="1:20" s="334" customFormat="1" ht="18" customHeight="1" x14ac:dyDescent="0.3">
      <c r="A210" s="334">
        <v>326</v>
      </c>
      <c r="B210" s="327">
        <v>1665</v>
      </c>
      <c r="C210" s="334" t="s">
        <v>571</v>
      </c>
      <c r="D210" s="334" t="s">
        <v>983</v>
      </c>
      <c r="E210" s="334" t="s">
        <v>4</v>
      </c>
      <c r="G210" s="323">
        <v>221631</v>
      </c>
      <c r="H210" s="323">
        <v>228415</v>
      </c>
      <c r="I210" s="336">
        <f t="shared" si="5"/>
        <v>6784</v>
      </c>
      <c r="J210" s="329"/>
      <c r="L210" s="336"/>
      <c r="M210" s="337">
        <v>3207.2268688362919</v>
      </c>
      <c r="N210" s="334">
        <v>0.1115</v>
      </c>
      <c r="O210" s="330">
        <v>0</v>
      </c>
      <c r="P210" s="329"/>
      <c r="Q210" s="329"/>
      <c r="R210" s="330"/>
      <c r="S210" s="321" t="s">
        <v>303</v>
      </c>
      <c r="T210" s="334" t="s">
        <v>1001</v>
      </c>
    </row>
    <row r="211" spans="1:20" s="334" customFormat="1" x14ac:dyDescent="0.3">
      <c r="A211" s="334">
        <v>326</v>
      </c>
      <c r="B211" s="327">
        <v>1665</v>
      </c>
      <c r="C211" s="334" t="s">
        <v>571</v>
      </c>
      <c r="D211" s="334" t="s">
        <v>984</v>
      </c>
      <c r="E211" s="334" t="s">
        <v>4</v>
      </c>
      <c r="G211" s="323">
        <v>246419</v>
      </c>
      <c r="H211" s="323">
        <v>254970</v>
      </c>
      <c r="I211" s="336">
        <f t="shared" si="5"/>
        <v>8551</v>
      </c>
      <c r="J211" s="329"/>
      <c r="L211" s="336"/>
      <c r="M211" s="337">
        <v>3276.9582659434582</v>
      </c>
      <c r="N211" s="334">
        <v>9.35E-2</v>
      </c>
      <c r="O211" s="330">
        <v>0</v>
      </c>
      <c r="P211" s="329"/>
      <c r="Q211" s="329"/>
      <c r="R211" s="330"/>
      <c r="S211" s="321" t="s">
        <v>303</v>
      </c>
      <c r="T211" s="334" t="s">
        <v>987</v>
      </c>
    </row>
    <row r="212" spans="1:20" s="334" customFormat="1" x14ac:dyDescent="0.3">
      <c r="A212" s="334">
        <v>326</v>
      </c>
      <c r="B212" s="327">
        <v>1665</v>
      </c>
      <c r="C212" s="334" t="s">
        <v>571</v>
      </c>
      <c r="D212" s="334" t="s">
        <v>985</v>
      </c>
      <c r="E212" s="334" t="s">
        <v>4</v>
      </c>
      <c r="G212" s="323">
        <v>311959</v>
      </c>
      <c r="H212" s="323">
        <v>323224</v>
      </c>
      <c r="I212" s="336">
        <f t="shared" si="5"/>
        <v>11265</v>
      </c>
      <c r="J212" s="329"/>
      <c r="L212" s="336"/>
      <c r="M212" s="337">
        <v>2928.2609500328731</v>
      </c>
      <c r="N212" s="334">
        <v>9.3600000000000003E-2</v>
      </c>
      <c r="O212" s="330">
        <v>0</v>
      </c>
      <c r="P212" s="329"/>
      <c r="Q212" s="329"/>
      <c r="R212" s="330"/>
      <c r="S212" s="321" t="s">
        <v>303</v>
      </c>
      <c r="T212" s="334" t="s">
        <v>988</v>
      </c>
    </row>
    <row r="213" spans="1:20" s="334" customFormat="1" x14ac:dyDescent="0.3">
      <c r="A213" s="334">
        <v>326</v>
      </c>
      <c r="B213" s="327">
        <v>1665</v>
      </c>
      <c r="C213" s="334" t="s">
        <v>571</v>
      </c>
      <c r="D213" s="334" t="s">
        <v>986</v>
      </c>
      <c r="E213" s="334" t="s">
        <v>4</v>
      </c>
      <c r="G213" s="323">
        <v>180331</v>
      </c>
      <c r="H213" s="323">
        <v>184605</v>
      </c>
      <c r="I213" s="336">
        <f t="shared" si="5"/>
        <v>4274</v>
      </c>
      <c r="J213" s="329"/>
      <c r="L213" s="336"/>
      <c r="M213" s="337">
        <v>2928.2609500328731</v>
      </c>
      <c r="N213" s="334">
        <v>9.3600000000000003E-2</v>
      </c>
      <c r="O213" s="330">
        <v>0</v>
      </c>
      <c r="P213" s="329"/>
      <c r="Q213" s="329"/>
      <c r="R213" s="330"/>
      <c r="S213" s="321" t="s">
        <v>303</v>
      </c>
      <c r="T213" s="334" t="s">
        <v>989</v>
      </c>
    </row>
    <row r="214" spans="1:20" s="334" customFormat="1" x14ac:dyDescent="0.3">
      <c r="A214" s="334">
        <v>326</v>
      </c>
      <c r="B214" s="327">
        <v>1665</v>
      </c>
      <c r="C214" s="334" t="s">
        <v>571</v>
      </c>
      <c r="D214" s="334" t="s">
        <v>1073</v>
      </c>
      <c r="E214" s="334" t="s">
        <v>4</v>
      </c>
      <c r="G214" s="323">
        <v>307127</v>
      </c>
      <c r="H214" s="323">
        <v>320836</v>
      </c>
      <c r="I214" s="336">
        <f t="shared" si="5"/>
        <v>13709</v>
      </c>
      <c r="J214" s="329"/>
      <c r="L214" s="336"/>
      <c r="M214" s="337">
        <v>3820.2784582511504</v>
      </c>
      <c r="N214" s="334">
        <v>0.10009999999999999</v>
      </c>
      <c r="O214" s="330">
        <v>0</v>
      </c>
      <c r="P214" s="329"/>
      <c r="Q214" s="329"/>
      <c r="R214" s="330"/>
      <c r="S214" s="321" t="s">
        <v>303</v>
      </c>
      <c r="T214" s="334" t="s">
        <v>1077</v>
      </c>
    </row>
    <row r="215" spans="1:20" s="334" customFormat="1" x14ac:dyDescent="0.3">
      <c r="A215" s="334">
        <v>326</v>
      </c>
      <c r="B215" s="327">
        <v>1665</v>
      </c>
      <c r="C215" s="334" t="s">
        <v>571</v>
      </c>
      <c r="D215" s="334" t="s">
        <v>1101</v>
      </c>
      <c r="E215" s="334" t="s">
        <v>4</v>
      </c>
      <c r="G215" s="323">
        <v>194843</v>
      </c>
      <c r="H215" s="323">
        <v>199422</v>
      </c>
      <c r="I215" s="336">
        <f t="shared" si="5"/>
        <v>4579</v>
      </c>
      <c r="J215" s="329"/>
      <c r="L215" s="336"/>
      <c r="M215" s="337">
        <v>3867.9056804733727</v>
      </c>
      <c r="N215" s="334">
        <v>0.10639999999999999</v>
      </c>
      <c r="O215" s="330"/>
      <c r="P215" s="329"/>
      <c r="Q215" s="329"/>
      <c r="R215" s="330"/>
      <c r="S215" s="321" t="s">
        <v>303</v>
      </c>
      <c r="T215" s="334" t="s">
        <v>1098</v>
      </c>
    </row>
    <row r="216" spans="1:20" s="334" customFormat="1" x14ac:dyDescent="0.3">
      <c r="A216" s="334">
        <v>326</v>
      </c>
      <c r="B216" s="327">
        <v>1665</v>
      </c>
      <c r="C216" s="334" t="s">
        <v>571</v>
      </c>
      <c r="D216" s="334" t="s">
        <v>1122</v>
      </c>
      <c r="E216" s="334" t="s">
        <v>4</v>
      </c>
      <c r="G216" s="323">
        <v>174611</v>
      </c>
      <c r="H216" s="323">
        <v>183006</v>
      </c>
      <c r="I216" s="336">
        <f t="shared" si="5"/>
        <v>8395</v>
      </c>
      <c r="J216" s="329"/>
      <c r="L216" s="336"/>
      <c r="M216" s="337">
        <v>3554.2367833662065</v>
      </c>
      <c r="N216" s="334">
        <v>0.11</v>
      </c>
      <c r="O216" s="330"/>
      <c r="P216" s="329"/>
      <c r="Q216" s="329"/>
      <c r="R216" s="330"/>
      <c r="S216" s="321" t="s">
        <v>303</v>
      </c>
      <c r="T216" s="334" t="s">
        <v>1123</v>
      </c>
    </row>
    <row r="217" spans="1:20" s="334" customFormat="1" x14ac:dyDescent="0.3">
      <c r="A217" s="334">
        <v>326</v>
      </c>
      <c r="B217" s="327">
        <v>1665</v>
      </c>
      <c r="C217" s="334" t="s">
        <v>571</v>
      </c>
      <c r="D217" s="334" t="s">
        <v>1307</v>
      </c>
      <c r="E217" s="334" t="s">
        <v>4</v>
      </c>
      <c r="G217" s="323">
        <v>123574</v>
      </c>
      <c r="H217" s="323">
        <v>132463</v>
      </c>
      <c r="I217" s="336">
        <f t="shared" si="5"/>
        <v>8889</v>
      </c>
      <c r="J217" s="329"/>
      <c r="L217" s="336"/>
      <c r="M217" s="337">
        <v>4680.9959636730573</v>
      </c>
      <c r="N217" s="347">
        <v>0.1026</v>
      </c>
      <c r="O217" s="330"/>
      <c r="P217" s="329"/>
      <c r="Q217" s="329"/>
      <c r="R217" s="330"/>
      <c r="S217" s="321" t="s">
        <v>303</v>
      </c>
      <c r="T217" s="334" t="s">
        <v>1308</v>
      </c>
    </row>
    <row r="218" spans="1:20" s="334" customFormat="1" ht="18" customHeight="1" x14ac:dyDescent="0.3">
      <c r="A218" s="334">
        <v>326</v>
      </c>
      <c r="B218" s="327">
        <v>1665</v>
      </c>
      <c r="C218" s="334" t="s">
        <v>571</v>
      </c>
      <c r="D218" s="334" t="s">
        <v>1309</v>
      </c>
      <c r="E218" s="334" t="s">
        <v>4</v>
      </c>
      <c r="G218" s="323">
        <v>95353</v>
      </c>
      <c r="H218" s="323">
        <v>102796</v>
      </c>
      <c r="I218" s="336">
        <f t="shared" si="5"/>
        <v>7443</v>
      </c>
      <c r="J218" s="329"/>
      <c r="L218" s="336"/>
      <c r="M218" s="337">
        <v>4349.6200807265395</v>
      </c>
      <c r="N218" s="347">
        <v>0.1026</v>
      </c>
      <c r="O218" s="330"/>
      <c r="P218" s="329"/>
      <c r="Q218" s="329"/>
      <c r="R218" s="330"/>
      <c r="S218" s="321" t="s">
        <v>303</v>
      </c>
      <c r="T218" s="334" t="s">
        <v>1308</v>
      </c>
    </row>
    <row r="219" spans="1:20" s="334" customFormat="1" x14ac:dyDescent="0.3">
      <c r="A219" s="334">
        <v>326</v>
      </c>
      <c r="B219" s="327">
        <v>1665</v>
      </c>
      <c r="C219" s="334" t="s">
        <v>571</v>
      </c>
      <c r="D219" s="334" t="s">
        <v>1311</v>
      </c>
      <c r="E219" s="334" t="s">
        <v>4</v>
      </c>
      <c r="G219" s="323">
        <v>130808</v>
      </c>
      <c r="H219" s="323">
        <v>144024</v>
      </c>
      <c r="I219" s="336">
        <f t="shared" si="5"/>
        <v>13216</v>
      </c>
      <c r="J219" s="329"/>
      <c r="L219" s="336"/>
      <c r="M219" s="337">
        <v>4155.0068953918599</v>
      </c>
      <c r="N219" s="347">
        <v>0.1026</v>
      </c>
      <c r="O219" s="330"/>
      <c r="P219" s="329"/>
      <c r="Q219" s="329"/>
      <c r="R219" s="330"/>
      <c r="S219" s="321" t="s">
        <v>303</v>
      </c>
      <c r="T219" s="334" t="s">
        <v>1312</v>
      </c>
    </row>
    <row r="220" spans="1:20" s="334" customFormat="1" ht="18" customHeight="1" x14ac:dyDescent="0.3">
      <c r="A220" s="334">
        <v>326</v>
      </c>
      <c r="B220" s="327">
        <v>1665</v>
      </c>
      <c r="C220" s="334" t="s">
        <v>571</v>
      </c>
      <c r="D220" s="334" t="s">
        <v>1461</v>
      </c>
      <c r="E220" s="334" t="s">
        <v>4</v>
      </c>
      <c r="G220" s="323">
        <v>60997</v>
      </c>
      <c r="H220" s="323">
        <v>74179</v>
      </c>
      <c r="I220" s="336">
        <f t="shared" si="5"/>
        <v>13182</v>
      </c>
      <c r="J220" s="329"/>
      <c r="L220" s="336"/>
      <c r="M220" s="337">
        <v>4073.32</v>
      </c>
      <c r="N220" s="347">
        <v>9.9000000000000005E-2</v>
      </c>
      <c r="O220" s="330"/>
      <c r="P220" s="329"/>
      <c r="Q220" s="329"/>
      <c r="R220" s="330"/>
      <c r="S220" s="321" t="s">
        <v>303</v>
      </c>
      <c r="T220" s="334" t="s">
        <v>1465</v>
      </c>
    </row>
    <row r="221" spans="1:20" s="334" customFormat="1" ht="18" customHeight="1" x14ac:dyDescent="0.3">
      <c r="A221" s="334">
        <v>326</v>
      </c>
      <c r="B221" s="327">
        <v>1665</v>
      </c>
      <c r="C221" s="334" t="s">
        <v>571</v>
      </c>
      <c r="D221" s="334" t="s">
        <v>1462</v>
      </c>
      <c r="E221" s="334" t="s">
        <v>4</v>
      </c>
      <c r="G221" s="323">
        <v>52545</v>
      </c>
      <c r="H221" s="323">
        <v>62011</v>
      </c>
      <c r="I221" s="336">
        <f t="shared" si="5"/>
        <v>9466</v>
      </c>
      <c r="J221" s="329"/>
      <c r="L221" s="336"/>
      <c r="M221" s="337">
        <v>4073.32</v>
      </c>
      <c r="N221" s="347">
        <v>9.9000000000000005E-2</v>
      </c>
      <c r="O221" s="330"/>
      <c r="P221" s="329"/>
      <c r="Q221" s="329"/>
      <c r="R221" s="330"/>
      <c r="S221" s="321" t="s">
        <v>303</v>
      </c>
      <c r="T221" s="334" t="s">
        <v>1465</v>
      </c>
    </row>
    <row r="222" spans="1:20" s="334" customFormat="1" ht="18" customHeight="1" x14ac:dyDescent="0.3">
      <c r="A222" s="334">
        <v>326</v>
      </c>
      <c r="B222" s="327">
        <v>1665</v>
      </c>
      <c r="C222" s="334" t="s">
        <v>571</v>
      </c>
      <c r="D222" s="334" t="s">
        <v>1463</v>
      </c>
      <c r="E222" s="334" t="s">
        <v>4</v>
      </c>
      <c r="G222" s="323">
        <v>63218</v>
      </c>
      <c r="H222" s="323">
        <v>71864</v>
      </c>
      <c r="I222" s="336">
        <f t="shared" si="5"/>
        <v>8646</v>
      </c>
      <c r="J222" s="329"/>
      <c r="L222" s="336"/>
      <c r="M222" s="337">
        <v>3799.23</v>
      </c>
      <c r="N222" s="347">
        <v>0.1</v>
      </c>
      <c r="O222" s="330"/>
      <c r="P222" s="329"/>
      <c r="Q222" s="329"/>
      <c r="R222" s="330"/>
      <c r="S222" s="321" t="s">
        <v>303</v>
      </c>
      <c r="T222" s="334" t="s">
        <v>1465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1455</v>
      </c>
      <c r="E223" s="334" t="s">
        <v>4</v>
      </c>
      <c r="G223" s="323">
        <v>66194</v>
      </c>
      <c r="H223" s="323">
        <v>78049</v>
      </c>
      <c r="I223" s="336">
        <f t="shared" si="5"/>
        <v>11855</v>
      </c>
      <c r="J223" s="329"/>
      <c r="L223" s="336"/>
      <c r="M223" s="337">
        <v>3799.23</v>
      </c>
      <c r="N223" s="347">
        <v>0.1</v>
      </c>
      <c r="O223" s="330"/>
      <c r="P223" s="329"/>
      <c r="Q223" s="329"/>
      <c r="R223" s="330"/>
      <c r="S223" s="321" t="s">
        <v>303</v>
      </c>
      <c r="T223" s="334" t="s">
        <v>1465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1464</v>
      </c>
      <c r="E224" s="334" t="s">
        <v>4</v>
      </c>
      <c r="G224" s="323">
        <v>60856</v>
      </c>
      <c r="H224" s="323">
        <v>70086</v>
      </c>
      <c r="I224" s="336">
        <f t="shared" si="5"/>
        <v>9230</v>
      </c>
      <c r="J224" s="329"/>
      <c r="L224" s="336"/>
      <c r="M224" s="337">
        <v>3694.45</v>
      </c>
      <c r="N224" s="347">
        <v>0.1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1476</v>
      </c>
      <c r="E225" s="334" t="s">
        <v>4</v>
      </c>
      <c r="G225" s="323">
        <v>46631</v>
      </c>
      <c r="H225" s="323">
        <v>55344</v>
      </c>
      <c r="I225" s="336">
        <f t="shared" si="5"/>
        <v>8713</v>
      </c>
      <c r="J225" s="329"/>
      <c r="L225" s="336"/>
      <c r="M225" s="337">
        <v>4073.32</v>
      </c>
      <c r="N225" s="347">
        <v>9.9000000000000005E-2</v>
      </c>
      <c r="O225" s="330"/>
      <c r="P225" s="329"/>
      <c r="Q225" s="329"/>
      <c r="R225" s="330"/>
      <c r="S225" s="321" t="s">
        <v>303</v>
      </c>
      <c r="T225" s="334" t="s">
        <v>1478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1627</v>
      </c>
      <c r="E226" s="334" t="s">
        <v>4</v>
      </c>
      <c r="G226" s="323">
        <v>1249</v>
      </c>
      <c r="H226" s="323">
        <v>3179</v>
      </c>
      <c r="I226" s="336">
        <f t="shared" si="5"/>
        <v>1930</v>
      </c>
      <c r="J226" s="329"/>
      <c r="L226" s="336"/>
      <c r="M226" s="337">
        <v>3568.85</v>
      </c>
      <c r="N226" s="347">
        <v>9.9000000000000005E-2</v>
      </c>
      <c r="O226" s="330"/>
      <c r="P226" s="329"/>
      <c r="Q226" s="329"/>
      <c r="R226" s="330"/>
      <c r="S226" s="321" t="s">
        <v>303</v>
      </c>
      <c r="T226" s="334" t="s">
        <v>1629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1625</v>
      </c>
      <c r="E227" s="334" t="s">
        <v>4</v>
      </c>
      <c r="G227" s="323">
        <v>383</v>
      </c>
      <c r="H227" s="323">
        <v>4939</v>
      </c>
      <c r="I227" s="336">
        <f t="shared" si="5"/>
        <v>4556</v>
      </c>
      <c r="J227" s="329"/>
      <c r="L227" s="336"/>
      <c r="M227" s="337">
        <v>3634.75</v>
      </c>
      <c r="N227" s="347">
        <v>0.1</v>
      </c>
      <c r="O227" s="330"/>
      <c r="P227" s="329"/>
      <c r="Q227" s="329"/>
      <c r="R227" s="330"/>
      <c r="S227" s="321" t="s">
        <v>303</v>
      </c>
      <c r="T227" s="334" t="s">
        <v>1626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1628</v>
      </c>
      <c r="E228" s="334" t="s">
        <v>4</v>
      </c>
      <c r="G228" s="323">
        <v>387</v>
      </c>
      <c r="H228" s="323">
        <v>570</v>
      </c>
      <c r="I228" s="336">
        <f t="shared" ref="I228" si="6">H228-G228</f>
        <v>183</v>
      </c>
      <c r="J228" s="329"/>
      <c r="L228" s="336"/>
      <c r="M228" s="337">
        <v>3568.85</v>
      </c>
      <c r="N228" s="347">
        <v>9.9000000000000005E-2</v>
      </c>
      <c r="O228" s="330"/>
      <c r="P228" s="329"/>
      <c r="Q228" s="329"/>
      <c r="R228" s="330"/>
      <c r="S228" s="321" t="s">
        <v>303</v>
      </c>
      <c r="T228" s="334" t="s">
        <v>1630</v>
      </c>
    </row>
    <row r="229" spans="1:21" s="334" customFormat="1" ht="16.5" customHeight="1" x14ac:dyDescent="0.3">
      <c r="A229" s="334">
        <v>325</v>
      </c>
      <c r="B229" s="327">
        <v>1671</v>
      </c>
      <c r="C229" s="321" t="s">
        <v>555</v>
      </c>
      <c r="D229" s="321" t="s">
        <v>1209</v>
      </c>
      <c r="E229" s="334" t="s">
        <v>4</v>
      </c>
      <c r="I229" s="336">
        <v>0</v>
      </c>
      <c r="J229" s="329"/>
      <c r="L229" s="336"/>
      <c r="M229" s="337">
        <v>4999</v>
      </c>
      <c r="N229" s="338">
        <v>0</v>
      </c>
      <c r="O229" s="330"/>
      <c r="P229" s="329"/>
      <c r="Q229" s="329"/>
      <c r="R229" s="330"/>
      <c r="S229" s="334" t="s">
        <v>301</v>
      </c>
      <c r="T229" s="334" t="s">
        <v>1211</v>
      </c>
    </row>
    <row r="230" spans="1:21" s="334" customFormat="1" x14ac:dyDescent="0.3">
      <c r="A230" s="334">
        <v>325</v>
      </c>
      <c r="B230" s="327">
        <v>1671</v>
      </c>
      <c r="C230" s="321" t="s">
        <v>555</v>
      </c>
      <c r="D230" s="321" t="s">
        <v>1305</v>
      </c>
      <c r="E230" s="334" t="s">
        <v>4</v>
      </c>
      <c r="I230" s="336">
        <v>0</v>
      </c>
      <c r="J230" s="329"/>
      <c r="L230" s="336"/>
      <c r="M230" s="337">
        <v>4999</v>
      </c>
      <c r="N230" s="338">
        <v>0</v>
      </c>
      <c r="O230" s="330"/>
      <c r="P230" s="329"/>
      <c r="Q230" s="329"/>
      <c r="R230" s="330"/>
      <c r="S230" s="334" t="s">
        <v>301</v>
      </c>
      <c r="T230" s="334" t="s">
        <v>1306</v>
      </c>
    </row>
    <row r="231" spans="1:21" s="334" customFormat="1" x14ac:dyDescent="0.3">
      <c r="A231" s="364" t="s">
        <v>1143</v>
      </c>
      <c r="B231" s="327">
        <v>1673</v>
      </c>
      <c r="C231" s="321" t="s">
        <v>682</v>
      </c>
      <c r="D231" s="321" t="s">
        <v>683</v>
      </c>
      <c r="E231" s="334" t="s">
        <v>4</v>
      </c>
      <c r="F231" s="334" t="s">
        <v>804</v>
      </c>
      <c r="G231" s="323">
        <v>167090</v>
      </c>
      <c r="H231" s="323">
        <v>168098</v>
      </c>
      <c r="I231" s="336">
        <f t="shared" ref="I231:I262" si="7">H231-G231</f>
        <v>1008</v>
      </c>
      <c r="J231" s="339">
        <v>8320</v>
      </c>
      <c r="K231" s="339">
        <v>8334</v>
      </c>
      <c r="L231" s="336">
        <f>K231-J231</f>
        <v>14</v>
      </c>
      <c r="M231" s="337">
        <v>1909.62</v>
      </c>
      <c r="N231" s="338">
        <v>0.09</v>
      </c>
      <c r="O231" s="330"/>
      <c r="P231" s="329"/>
      <c r="Q231" s="329"/>
      <c r="R231" s="330"/>
      <c r="S231" s="334" t="s">
        <v>107</v>
      </c>
      <c r="T231" s="334" t="s">
        <v>749</v>
      </c>
      <c r="U231" s="334" t="s">
        <v>463</v>
      </c>
    </row>
    <row r="232" spans="1:21" s="334" customFormat="1" x14ac:dyDescent="0.3">
      <c r="A232" s="364"/>
      <c r="B232" s="327">
        <v>1673</v>
      </c>
      <c r="C232" s="321" t="s">
        <v>682</v>
      </c>
      <c r="D232" s="321" t="s">
        <v>1497</v>
      </c>
      <c r="E232" s="334" t="s">
        <v>4</v>
      </c>
      <c r="G232" s="323">
        <v>10674</v>
      </c>
      <c r="H232" s="323">
        <v>12760</v>
      </c>
      <c r="I232" s="336">
        <f t="shared" si="7"/>
        <v>2086</v>
      </c>
      <c r="J232" s="339">
        <v>290</v>
      </c>
      <c r="K232" s="339">
        <v>298</v>
      </c>
      <c r="L232" s="336">
        <f>K232-J232</f>
        <v>8</v>
      </c>
      <c r="M232" s="337">
        <v>2975.45</v>
      </c>
      <c r="N232" s="338">
        <v>9.5000000000000001E-2</v>
      </c>
      <c r="O232" s="330"/>
      <c r="P232" s="329"/>
      <c r="Q232" s="329"/>
      <c r="R232" s="330"/>
      <c r="S232" s="334" t="s">
        <v>107</v>
      </c>
      <c r="T232" s="334" t="s">
        <v>1608</v>
      </c>
    </row>
    <row r="233" spans="1:21" s="334" customFormat="1" ht="18" customHeight="1" x14ac:dyDescent="0.3">
      <c r="A233" s="334">
        <v>328</v>
      </c>
      <c r="B233" s="411">
        <v>1679</v>
      </c>
      <c r="C233" s="334" t="s">
        <v>616</v>
      </c>
      <c r="D233" s="334" t="s">
        <v>1066</v>
      </c>
      <c r="E233" s="334" t="s">
        <v>4</v>
      </c>
      <c r="G233" s="323">
        <v>107937</v>
      </c>
      <c r="H233" s="323">
        <v>117649</v>
      </c>
      <c r="I233" s="336">
        <f t="shared" si="7"/>
        <v>9712</v>
      </c>
      <c r="M233" s="337">
        <v>3506.2</v>
      </c>
      <c r="N233" s="347">
        <v>9.3799999999999994E-2</v>
      </c>
      <c r="O233" s="330"/>
      <c r="S233" s="334" t="s">
        <v>107</v>
      </c>
      <c r="T233" s="334" t="s">
        <v>1067</v>
      </c>
    </row>
    <row r="234" spans="1:21" s="334" customFormat="1" ht="18" customHeight="1" x14ac:dyDescent="0.3">
      <c r="A234" s="189" t="s">
        <v>1086</v>
      </c>
      <c r="B234" s="411">
        <v>1679</v>
      </c>
      <c r="C234" s="334" t="s">
        <v>616</v>
      </c>
      <c r="D234" s="334" t="s">
        <v>1296</v>
      </c>
      <c r="E234" s="334" t="s">
        <v>4</v>
      </c>
      <c r="G234" s="323">
        <v>61864</v>
      </c>
      <c r="H234" s="323">
        <v>64430</v>
      </c>
      <c r="I234" s="336">
        <f t="shared" si="7"/>
        <v>2566</v>
      </c>
      <c r="M234" s="337">
        <v>4138.2993499828945</v>
      </c>
      <c r="N234" s="347">
        <v>0.10249999999999999</v>
      </c>
      <c r="O234" s="330"/>
      <c r="S234" s="334" t="s">
        <v>107</v>
      </c>
      <c r="T234" s="334" t="s">
        <v>1295</v>
      </c>
    </row>
    <row r="235" spans="1:21" s="334" customFormat="1" ht="16.5" customHeight="1" x14ac:dyDescent="0.3">
      <c r="A235" s="307" t="s">
        <v>920</v>
      </c>
      <c r="B235" s="327">
        <v>1683</v>
      </c>
      <c r="C235" s="334" t="s">
        <v>636</v>
      </c>
      <c r="D235" s="334" t="s">
        <v>637</v>
      </c>
      <c r="E235" s="334" t="s">
        <v>4</v>
      </c>
      <c r="G235" s="323">
        <v>123827</v>
      </c>
      <c r="H235" s="323">
        <v>125864</v>
      </c>
      <c r="I235" s="336">
        <f t="shared" si="7"/>
        <v>2037</v>
      </c>
      <c r="M235" s="337">
        <v>2165.6217899408284</v>
      </c>
      <c r="N235" s="334">
        <v>9.6000000000000002E-2</v>
      </c>
      <c r="O235" s="330" t="s">
        <v>638</v>
      </c>
      <c r="S235" s="334" t="s">
        <v>107</v>
      </c>
      <c r="T235" s="349"/>
    </row>
    <row r="236" spans="1:21" s="334" customFormat="1" ht="16.5" customHeight="1" x14ac:dyDescent="0.3">
      <c r="A236" s="307" t="s">
        <v>920</v>
      </c>
      <c r="B236" s="327">
        <v>1683</v>
      </c>
      <c r="C236" s="334" t="s">
        <v>636</v>
      </c>
      <c r="D236" s="334" t="s">
        <v>997</v>
      </c>
      <c r="E236" s="334" t="s">
        <v>4</v>
      </c>
      <c r="G236" s="323">
        <v>19762</v>
      </c>
      <c r="H236" s="323">
        <v>20320</v>
      </c>
      <c r="I236" s="336">
        <f t="shared" si="7"/>
        <v>558</v>
      </c>
      <c r="M236" s="337">
        <v>2245.3258662064432</v>
      </c>
      <c r="N236" s="334">
        <v>9.7600000000000006E-2</v>
      </c>
      <c r="O236" s="330" t="s">
        <v>638</v>
      </c>
      <c r="S236" s="334" t="s">
        <v>107</v>
      </c>
      <c r="T236" s="349" t="s">
        <v>1001</v>
      </c>
    </row>
    <row r="237" spans="1:21" s="334" customFormat="1" ht="16.5" customHeight="1" x14ac:dyDescent="0.3">
      <c r="A237" s="331"/>
      <c r="B237" s="327">
        <v>1683</v>
      </c>
      <c r="C237" s="334" t="s">
        <v>636</v>
      </c>
      <c r="D237" s="334" t="s">
        <v>1596</v>
      </c>
      <c r="E237" s="334" t="s">
        <v>4</v>
      </c>
      <c r="G237" s="323">
        <v>49</v>
      </c>
      <c r="H237" s="323">
        <v>1470</v>
      </c>
      <c r="I237" s="336">
        <f t="shared" si="7"/>
        <v>1421</v>
      </c>
      <c r="M237" s="337">
        <v>2498</v>
      </c>
      <c r="N237" s="334">
        <v>8.8999999999999996E-2</v>
      </c>
      <c r="O237" s="330"/>
      <c r="S237" s="334" t="s">
        <v>107</v>
      </c>
      <c r="T237" s="435" t="s">
        <v>1597</v>
      </c>
    </row>
    <row r="238" spans="1:21" s="334" customFormat="1" x14ac:dyDescent="0.3">
      <c r="B238" s="343">
        <v>1706</v>
      </c>
      <c r="C238" s="334" t="s">
        <v>679</v>
      </c>
      <c r="D238" s="334" t="s">
        <v>1102</v>
      </c>
      <c r="E238" s="334" t="s">
        <v>4</v>
      </c>
      <c r="G238" s="323">
        <v>253253</v>
      </c>
      <c r="H238" s="323">
        <v>258950</v>
      </c>
      <c r="I238" s="336">
        <f t="shared" si="7"/>
        <v>5697</v>
      </c>
      <c r="M238" s="337">
        <v>2763.5779783037474</v>
      </c>
      <c r="N238" s="347">
        <v>9.7199999999999995E-2</v>
      </c>
      <c r="O238" s="330">
        <v>0</v>
      </c>
      <c r="S238" s="334" t="s">
        <v>303</v>
      </c>
      <c r="T238" s="334" t="s">
        <v>1103</v>
      </c>
    </row>
    <row r="239" spans="1:21" s="334" customFormat="1" x14ac:dyDescent="0.3">
      <c r="B239" s="343">
        <v>1706</v>
      </c>
      <c r="C239" s="334" t="s">
        <v>679</v>
      </c>
      <c r="D239" s="334" t="s">
        <v>1104</v>
      </c>
      <c r="E239" s="334" t="s">
        <v>4</v>
      </c>
      <c r="G239" s="323">
        <v>244736</v>
      </c>
      <c r="H239" s="323">
        <v>248146</v>
      </c>
      <c r="I239" s="336">
        <f t="shared" si="7"/>
        <v>3410</v>
      </c>
      <c r="M239" s="337">
        <v>2763.5779783037474</v>
      </c>
      <c r="N239" s="347">
        <v>9.7199999999999995E-2</v>
      </c>
      <c r="O239" s="330"/>
      <c r="T239" s="334" t="s">
        <v>1103</v>
      </c>
    </row>
    <row r="240" spans="1:21" s="334" customFormat="1" x14ac:dyDescent="0.3">
      <c r="A240" s="334">
        <v>330</v>
      </c>
      <c r="B240" s="343">
        <v>1706</v>
      </c>
      <c r="C240" s="334" t="s">
        <v>679</v>
      </c>
      <c r="D240" s="334" t="s">
        <v>1022</v>
      </c>
      <c r="E240" s="334" t="s">
        <v>4</v>
      </c>
      <c r="G240" s="323">
        <v>193173</v>
      </c>
      <c r="H240" s="323">
        <v>198589</v>
      </c>
      <c r="I240" s="336">
        <f t="shared" si="7"/>
        <v>5416</v>
      </c>
      <c r="M240" s="337">
        <v>2505.2139694280077</v>
      </c>
      <c r="N240" s="347">
        <v>9.7000000000000003E-2</v>
      </c>
      <c r="O240" s="330"/>
      <c r="S240" s="334" t="s">
        <v>303</v>
      </c>
      <c r="T240" s="345">
        <v>44715</v>
      </c>
    </row>
    <row r="241" spans="1:22" s="334" customFormat="1" x14ac:dyDescent="0.3">
      <c r="A241" s="334">
        <v>330</v>
      </c>
      <c r="B241" s="343">
        <v>1706</v>
      </c>
      <c r="C241" s="334" t="s">
        <v>679</v>
      </c>
      <c r="D241" s="334" t="s">
        <v>1023</v>
      </c>
      <c r="E241" s="334" t="s">
        <v>4</v>
      </c>
      <c r="G241" s="323">
        <v>197348</v>
      </c>
      <c r="H241" s="323">
        <v>204398</v>
      </c>
      <c r="I241" s="336">
        <f t="shared" si="7"/>
        <v>7050</v>
      </c>
      <c r="M241" s="337">
        <v>2429.4139694280079</v>
      </c>
      <c r="N241" s="347">
        <v>9.7199999999999995E-2</v>
      </c>
      <c r="O241" s="330"/>
      <c r="S241" s="334" t="s">
        <v>303</v>
      </c>
      <c r="T241" s="345" t="s">
        <v>1050</v>
      </c>
    </row>
    <row r="242" spans="1:22" s="334" customFormat="1" x14ac:dyDescent="0.3">
      <c r="A242" s="334">
        <v>330</v>
      </c>
      <c r="B242" s="343">
        <v>1706</v>
      </c>
      <c r="C242" s="334" t="s">
        <v>679</v>
      </c>
      <c r="D242" s="334" t="s">
        <v>1080</v>
      </c>
      <c r="E242" s="334" t="s">
        <v>4</v>
      </c>
      <c r="G242" s="323">
        <v>129891</v>
      </c>
      <c r="H242" s="323">
        <v>133508</v>
      </c>
      <c r="I242" s="336">
        <f t="shared" si="7"/>
        <v>3617</v>
      </c>
      <c r="M242" s="337">
        <v>2494.4739694280079</v>
      </c>
      <c r="N242" s="347">
        <v>9.7199999999999995E-2</v>
      </c>
      <c r="O242" s="330"/>
      <c r="S242" s="334" t="s">
        <v>303</v>
      </c>
      <c r="T242" s="345" t="s">
        <v>1081</v>
      </c>
    </row>
    <row r="243" spans="1:22" s="334" customFormat="1" x14ac:dyDescent="0.3">
      <c r="B243" s="334">
        <v>1777</v>
      </c>
      <c r="C243" s="334" t="s">
        <v>821</v>
      </c>
      <c r="D243" s="334" t="s">
        <v>828</v>
      </c>
      <c r="E243" s="334" t="s">
        <v>4</v>
      </c>
      <c r="G243" s="323">
        <v>409751</v>
      </c>
      <c r="H243" s="323">
        <v>414926</v>
      </c>
      <c r="I243" s="336">
        <f t="shared" si="7"/>
        <v>5175</v>
      </c>
      <c r="M243" s="337">
        <v>2082.6951808021036</v>
      </c>
      <c r="N243" s="334">
        <v>0.1022</v>
      </c>
      <c r="O243" s="330">
        <v>0</v>
      </c>
      <c r="S243" s="334" t="s">
        <v>303</v>
      </c>
    </row>
    <row r="244" spans="1:22" s="334" customFormat="1" x14ac:dyDescent="0.3">
      <c r="B244" s="334">
        <v>1784</v>
      </c>
      <c r="C244" s="334" t="s">
        <v>936</v>
      </c>
      <c r="D244" s="334" t="s">
        <v>937</v>
      </c>
      <c r="E244" s="334" t="s">
        <v>4</v>
      </c>
      <c r="G244" s="323">
        <v>336135</v>
      </c>
      <c r="H244" s="323">
        <v>343361</v>
      </c>
      <c r="I244" s="336">
        <f t="shared" si="7"/>
        <v>7226</v>
      </c>
      <c r="M244" s="337">
        <v>2944.5246811308348</v>
      </c>
      <c r="N244" s="334">
        <v>0.11210000000000001</v>
      </c>
      <c r="O244" s="330" t="s">
        <v>638</v>
      </c>
      <c r="S244" s="334" t="s">
        <v>303</v>
      </c>
      <c r="T244" s="334" t="s">
        <v>938</v>
      </c>
    </row>
    <row r="245" spans="1:22" s="334" customFormat="1" x14ac:dyDescent="0.3">
      <c r="A245" s="334" t="s">
        <v>925</v>
      </c>
      <c r="B245" s="334">
        <v>1740</v>
      </c>
      <c r="C245" s="334" t="s">
        <v>843</v>
      </c>
      <c r="D245" s="334" t="s">
        <v>840</v>
      </c>
      <c r="E245" s="334" t="s">
        <v>4</v>
      </c>
      <c r="G245" s="323">
        <v>63560</v>
      </c>
      <c r="H245" s="323">
        <v>65628</v>
      </c>
      <c r="I245" s="336">
        <f t="shared" si="7"/>
        <v>2068</v>
      </c>
      <c r="M245" s="337">
        <v>2028.4308875739646</v>
      </c>
      <c r="N245" s="334">
        <v>8.1000000000000003E-2</v>
      </c>
      <c r="S245" s="334" t="s">
        <v>301</v>
      </c>
      <c r="T245" s="334" t="s">
        <v>842</v>
      </c>
    </row>
    <row r="246" spans="1:22" s="334" customFormat="1" x14ac:dyDescent="0.3">
      <c r="A246" s="364" t="s">
        <v>1118</v>
      </c>
      <c r="B246" s="334">
        <v>1740</v>
      </c>
      <c r="C246" s="334" t="s">
        <v>843</v>
      </c>
      <c r="D246" s="334" t="s">
        <v>841</v>
      </c>
      <c r="E246" s="334" t="s">
        <v>4</v>
      </c>
      <c r="G246" s="323">
        <v>72996</v>
      </c>
      <c r="H246" s="323">
        <v>74584</v>
      </c>
      <c r="I246" s="336">
        <f t="shared" si="7"/>
        <v>1588</v>
      </c>
      <c r="M246" s="337">
        <v>2028.4308875739646</v>
      </c>
      <c r="N246" s="334">
        <v>8.1000000000000003E-2</v>
      </c>
      <c r="S246" s="334" t="s">
        <v>301</v>
      </c>
      <c r="T246" s="334" t="s">
        <v>842</v>
      </c>
    </row>
    <row r="247" spans="1:22" s="334" customFormat="1" x14ac:dyDescent="0.3">
      <c r="A247" s="334" t="s">
        <v>1119</v>
      </c>
      <c r="B247" s="334">
        <v>1740</v>
      </c>
      <c r="C247" s="334" t="s">
        <v>843</v>
      </c>
      <c r="D247" s="334" t="s">
        <v>899</v>
      </c>
      <c r="E247" s="334" t="s">
        <v>4</v>
      </c>
      <c r="G247" s="323">
        <v>145017</v>
      </c>
      <c r="H247" s="323">
        <v>150356</v>
      </c>
      <c r="I247" s="336">
        <f t="shared" si="7"/>
        <v>5339</v>
      </c>
      <c r="M247" s="337">
        <v>2314.1286554898093</v>
      </c>
      <c r="N247" s="334">
        <v>7.9799999999999996E-2</v>
      </c>
      <c r="S247" s="334" t="s">
        <v>301</v>
      </c>
      <c r="T247" s="334" t="s">
        <v>898</v>
      </c>
    </row>
    <row r="248" spans="1:22" s="334" customFormat="1" ht="19.5" customHeight="1" x14ac:dyDescent="0.3">
      <c r="B248" s="334">
        <v>1740</v>
      </c>
      <c r="C248" s="334" t="s">
        <v>843</v>
      </c>
      <c r="D248" s="334" t="s">
        <v>900</v>
      </c>
      <c r="E248" s="334" t="s">
        <v>4</v>
      </c>
      <c r="G248" s="323">
        <v>162074</v>
      </c>
      <c r="H248" s="323">
        <v>168578</v>
      </c>
      <c r="I248" s="336">
        <f t="shared" si="7"/>
        <v>6504</v>
      </c>
      <c r="M248" s="337">
        <v>2314.1286554898093</v>
      </c>
      <c r="N248" s="334">
        <v>7.9799999999999996E-2</v>
      </c>
      <c r="S248" s="334" t="s">
        <v>301</v>
      </c>
      <c r="T248" s="334" t="s">
        <v>897</v>
      </c>
    </row>
    <row r="249" spans="1:22" s="334" customFormat="1" x14ac:dyDescent="0.3">
      <c r="B249" s="334">
        <v>1740</v>
      </c>
      <c r="C249" s="334" t="s">
        <v>843</v>
      </c>
      <c r="D249" s="334" t="s">
        <v>901</v>
      </c>
      <c r="E249" s="334" t="s">
        <v>4</v>
      </c>
      <c r="G249" s="323">
        <v>142618</v>
      </c>
      <c r="H249" s="323">
        <v>147412</v>
      </c>
      <c r="I249" s="336">
        <f t="shared" si="7"/>
        <v>4794</v>
      </c>
      <c r="M249" s="337">
        <v>2314.1286554898093</v>
      </c>
      <c r="N249" s="334">
        <v>7.9799999999999996E-2</v>
      </c>
      <c r="S249" s="334" t="s">
        <v>301</v>
      </c>
      <c r="T249" s="334" t="s">
        <v>902</v>
      </c>
    </row>
    <row r="250" spans="1:22" s="334" customFormat="1" x14ac:dyDescent="0.3">
      <c r="B250" s="334">
        <v>1740</v>
      </c>
      <c r="C250" s="334" t="s">
        <v>843</v>
      </c>
      <c r="D250" s="334" t="s">
        <v>892</v>
      </c>
      <c r="E250" s="334" t="s">
        <v>4</v>
      </c>
      <c r="G250" s="323">
        <v>127963</v>
      </c>
      <c r="H250" s="323">
        <v>129999</v>
      </c>
      <c r="I250" s="336">
        <f t="shared" si="7"/>
        <v>2036</v>
      </c>
      <c r="M250" s="337">
        <v>2314.1286554898093</v>
      </c>
      <c r="N250" s="334">
        <v>7.9799999999999996E-2</v>
      </c>
      <c r="S250" s="334" t="s">
        <v>301</v>
      </c>
      <c r="T250" s="334" t="s">
        <v>893</v>
      </c>
    </row>
    <row r="251" spans="1:22" s="334" customFormat="1" x14ac:dyDescent="0.3">
      <c r="B251" s="269">
        <v>1745</v>
      </c>
      <c r="C251" s="269" t="s">
        <v>972</v>
      </c>
      <c r="D251" s="334" t="s">
        <v>973</v>
      </c>
      <c r="E251" s="334" t="s">
        <v>4</v>
      </c>
      <c r="G251" s="323">
        <v>171813</v>
      </c>
      <c r="H251" s="323">
        <v>176431</v>
      </c>
      <c r="I251" s="336">
        <f t="shared" si="7"/>
        <v>4618</v>
      </c>
      <c r="M251" s="337">
        <v>2448.2090055884287</v>
      </c>
      <c r="N251" s="334">
        <v>9.6699999999999994E-2</v>
      </c>
      <c r="O251" s="211"/>
      <c r="P251" s="211"/>
      <c r="Q251" s="211"/>
      <c r="R251" s="211"/>
      <c r="S251" s="334" t="s">
        <v>107</v>
      </c>
      <c r="T251" s="334" t="s">
        <v>971</v>
      </c>
      <c r="U251" s="211"/>
    </row>
    <row r="252" spans="1:22" s="334" customFormat="1" x14ac:dyDescent="0.3">
      <c r="B252" s="269">
        <v>1745</v>
      </c>
      <c r="C252" s="269" t="s">
        <v>972</v>
      </c>
      <c r="D252" s="334" t="s">
        <v>1004</v>
      </c>
      <c r="E252" s="334" t="s">
        <v>4</v>
      </c>
      <c r="G252" s="323">
        <v>19317</v>
      </c>
      <c r="H252" s="323">
        <v>19317</v>
      </c>
      <c r="I252" s="336">
        <f t="shared" si="7"/>
        <v>0</v>
      </c>
      <c r="M252" s="337">
        <v>2389.5118704799474</v>
      </c>
      <c r="N252" s="334">
        <v>9.6699999999999994E-2</v>
      </c>
      <c r="O252" s="211"/>
      <c r="P252" s="211" t="s">
        <v>107</v>
      </c>
      <c r="Q252" s="211"/>
      <c r="R252" s="211"/>
      <c r="S252" s="334" t="s">
        <v>107</v>
      </c>
      <c r="T252" s="334" t="s">
        <v>1005</v>
      </c>
      <c r="U252" s="211"/>
    </row>
    <row r="253" spans="1:22" s="334" customFormat="1" x14ac:dyDescent="0.3">
      <c r="B253" s="269">
        <v>1745</v>
      </c>
      <c r="C253" s="378" t="s">
        <v>972</v>
      </c>
      <c r="D253" s="378" t="s">
        <v>1172</v>
      </c>
      <c r="E253" s="334" t="s">
        <v>4</v>
      </c>
      <c r="G253" s="323">
        <v>43627</v>
      </c>
      <c r="H253" s="323">
        <v>43627</v>
      </c>
      <c r="I253" s="336">
        <f t="shared" si="7"/>
        <v>0</v>
      </c>
      <c r="M253" s="337">
        <v>1996.81</v>
      </c>
      <c r="N253" s="334">
        <v>9.9000000000000005E-2</v>
      </c>
      <c r="O253" s="211"/>
      <c r="P253" s="211"/>
      <c r="Q253" s="211"/>
      <c r="R253" s="211"/>
      <c r="S253" s="334" t="s">
        <v>107</v>
      </c>
      <c r="T253" s="378" t="s">
        <v>1619</v>
      </c>
      <c r="U253" s="211"/>
      <c r="V253" s="334" t="s">
        <v>1177</v>
      </c>
    </row>
    <row r="254" spans="1:22" s="334" customFormat="1" x14ac:dyDescent="0.3">
      <c r="A254" s="334">
        <v>333</v>
      </c>
      <c r="B254" s="334">
        <v>1753</v>
      </c>
      <c r="C254" s="334" t="s">
        <v>805</v>
      </c>
      <c r="D254" s="334" t="s">
        <v>806</v>
      </c>
      <c r="E254" s="334" t="s">
        <v>4</v>
      </c>
      <c r="G254" s="323">
        <v>402010</v>
      </c>
      <c r="H254" s="323">
        <v>405453</v>
      </c>
      <c r="I254" s="336">
        <f t="shared" si="7"/>
        <v>3443</v>
      </c>
      <c r="M254" s="337">
        <v>2173.6389184746877</v>
      </c>
      <c r="N254" s="334">
        <v>9.6699999999999994E-2</v>
      </c>
      <c r="O254" s="330">
        <v>0</v>
      </c>
      <c r="S254" s="334" t="s">
        <v>301</v>
      </c>
      <c r="T254" s="334" t="s">
        <v>812</v>
      </c>
      <c r="U254" s="334">
        <v>916.49</v>
      </c>
      <c r="V254" s="334" t="s">
        <v>813</v>
      </c>
    </row>
    <row r="255" spans="1:22" s="334" customFormat="1" x14ac:dyDescent="0.3">
      <c r="A255" s="334">
        <v>333</v>
      </c>
      <c r="B255" s="334">
        <v>1753</v>
      </c>
      <c r="C255" s="334" t="s">
        <v>805</v>
      </c>
      <c r="D255" s="334" t="s">
        <v>807</v>
      </c>
      <c r="E255" s="334" t="s">
        <v>4</v>
      </c>
      <c r="G255" s="323">
        <v>457454</v>
      </c>
      <c r="H255" s="323">
        <v>462909</v>
      </c>
      <c r="I255" s="336">
        <f t="shared" si="7"/>
        <v>5455</v>
      </c>
      <c r="M255" s="337">
        <v>2173.6389184746877</v>
      </c>
      <c r="N255" s="334">
        <v>9.6699999999999994E-2</v>
      </c>
      <c r="O255" s="330">
        <v>0</v>
      </c>
      <c r="S255" s="334" t="s">
        <v>301</v>
      </c>
      <c r="T255" s="334" t="s">
        <v>812</v>
      </c>
      <c r="U255" s="334">
        <v>916.49</v>
      </c>
      <c r="V255" s="334" t="s">
        <v>813</v>
      </c>
    </row>
    <row r="256" spans="1:22" s="334" customFormat="1" x14ac:dyDescent="0.3">
      <c r="A256" s="334">
        <v>333</v>
      </c>
      <c r="B256" s="334">
        <v>1753</v>
      </c>
      <c r="C256" s="334" t="s">
        <v>805</v>
      </c>
      <c r="D256" s="334" t="s">
        <v>808</v>
      </c>
      <c r="E256" s="334" t="s">
        <v>4</v>
      </c>
      <c r="G256" s="323">
        <v>374929</v>
      </c>
      <c r="H256" s="323">
        <v>378035</v>
      </c>
      <c r="I256" s="336">
        <f t="shared" si="7"/>
        <v>3106</v>
      </c>
      <c r="M256" s="337">
        <v>2173.6389184746877</v>
      </c>
      <c r="N256" s="334">
        <v>9.6699999999999994E-2</v>
      </c>
      <c r="O256" s="330">
        <v>0</v>
      </c>
      <c r="S256" s="334" t="s">
        <v>301</v>
      </c>
      <c r="T256" s="334" t="s">
        <v>812</v>
      </c>
      <c r="U256" s="334">
        <v>916.49</v>
      </c>
      <c r="V256" s="334" t="s">
        <v>813</v>
      </c>
    </row>
    <row r="257" spans="1:22" s="334" customFormat="1" x14ac:dyDescent="0.3">
      <c r="A257" s="334">
        <v>333</v>
      </c>
      <c r="B257" s="334">
        <v>1753</v>
      </c>
      <c r="C257" s="334" t="s">
        <v>805</v>
      </c>
      <c r="D257" s="334" t="s">
        <v>810</v>
      </c>
      <c r="E257" s="334" t="s">
        <v>4</v>
      </c>
      <c r="G257" s="323">
        <v>247715</v>
      </c>
      <c r="H257" s="323">
        <v>253056</v>
      </c>
      <c r="I257" s="336">
        <f t="shared" si="7"/>
        <v>5341</v>
      </c>
      <c r="M257" s="337">
        <v>1946.0056706114397</v>
      </c>
      <c r="N257" s="334">
        <v>9.6699999999999994E-2</v>
      </c>
      <c r="O257" s="330">
        <v>0</v>
      </c>
      <c r="S257" s="334" t="s">
        <v>301</v>
      </c>
      <c r="T257" s="334" t="s">
        <v>812</v>
      </c>
      <c r="U257" s="334">
        <v>820.51</v>
      </c>
      <c r="V257" s="334" t="s">
        <v>813</v>
      </c>
    </row>
    <row r="258" spans="1:22" s="334" customFormat="1" x14ac:dyDescent="0.3">
      <c r="A258" s="334">
        <v>333</v>
      </c>
      <c r="B258" s="334">
        <v>1753</v>
      </c>
      <c r="C258" s="334" t="s">
        <v>805</v>
      </c>
      <c r="D258" s="334" t="s">
        <v>819</v>
      </c>
      <c r="E258" s="334" t="s">
        <v>4</v>
      </c>
      <c r="G258" s="323">
        <v>318655</v>
      </c>
      <c r="H258" s="323">
        <v>319159</v>
      </c>
      <c r="I258" s="336">
        <f t="shared" si="7"/>
        <v>504</v>
      </c>
      <c r="M258" s="337">
        <v>1946.0056706114397</v>
      </c>
      <c r="N258" s="334">
        <v>9.6699999999999994E-2</v>
      </c>
      <c r="O258" s="330">
        <v>0</v>
      </c>
      <c r="S258" s="334" t="s">
        <v>301</v>
      </c>
      <c r="T258" s="334" t="s">
        <v>820</v>
      </c>
      <c r="U258" s="334">
        <v>820.51</v>
      </c>
      <c r="V258" s="334" t="s">
        <v>813</v>
      </c>
    </row>
    <row r="259" spans="1:22" s="334" customFormat="1" x14ac:dyDescent="0.3">
      <c r="A259" s="334">
        <v>333</v>
      </c>
      <c r="B259" s="334">
        <v>1753</v>
      </c>
      <c r="C259" s="334" t="s">
        <v>805</v>
      </c>
      <c r="D259" s="334" t="s">
        <v>811</v>
      </c>
      <c r="E259" s="334" t="s">
        <v>4</v>
      </c>
      <c r="G259" s="323">
        <v>371623</v>
      </c>
      <c r="H259" s="323">
        <v>374165</v>
      </c>
      <c r="I259" s="336">
        <f t="shared" si="7"/>
        <v>2542</v>
      </c>
      <c r="M259" s="337">
        <v>1946.0056706114397</v>
      </c>
      <c r="N259" s="334">
        <v>9.6699999999999994E-2</v>
      </c>
      <c r="O259" s="330">
        <v>0</v>
      </c>
      <c r="S259" s="334" t="s">
        <v>301</v>
      </c>
      <c r="T259" s="334" t="s">
        <v>812</v>
      </c>
      <c r="U259" s="334">
        <v>820.51</v>
      </c>
      <c r="V259" s="334" t="s">
        <v>813</v>
      </c>
    </row>
    <row r="260" spans="1:22" s="334" customFormat="1" ht="17.25" customHeight="1" x14ac:dyDescent="0.3">
      <c r="B260" s="334">
        <v>1805</v>
      </c>
      <c r="C260" s="334" t="s">
        <v>1074</v>
      </c>
      <c r="D260" s="334" t="s">
        <v>1075</v>
      </c>
      <c r="E260" s="334" t="s">
        <v>4</v>
      </c>
      <c r="G260" s="323">
        <v>159723</v>
      </c>
      <c r="H260" s="323">
        <v>163163</v>
      </c>
      <c r="I260" s="336">
        <f t="shared" si="7"/>
        <v>3440</v>
      </c>
      <c r="J260" s="334" t="s">
        <v>1612</v>
      </c>
      <c r="M260" s="337">
        <v>3303.95</v>
      </c>
      <c r="N260" s="334">
        <v>9.2399999999999996E-2</v>
      </c>
      <c r="O260" s="330"/>
      <c r="S260" s="334" t="s">
        <v>107</v>
      </c>
      <c r="T260" s="334" t="s">
        <v>1076</v>
      </c>
    </row>
    <row r="261" spans="1:22" s="334" customFormat="1" x14ac:dyDescent="0.3">
      <c r="B261" s="334">
        <v>1805</v>
      </c>
      <c r="C261" s="334" t="s">
        <v>1074</v>
      </c>
      <c r="D261" s="334" t="s">
        <v>1374</v>
      </c>
      <c r="E261" s="334" t="s">
        <v>4</v>
      </c>
      <c r="G261" s="323">
        <v>67179</v>
      </c>
      <c r="H261" s="323">
        <v>76170</v>
      </c>
      <c r="I261" s="336">
        <f t="shared" si="7"/>
        <v>8991</v>
      </c>
      <c r="M261" s="337">
        <v>4094.36</v>
      </c>
      <c r="N261" s="334">
        <v>9.2999999999999999E-2</v>
      </c>
      <c r="O261" s="330"/>
      <c r="S261" s="334" t="s">
        <v>107</v>
      </c>
      <c r="T261" s="334" t="s">
        <v>1375</v>
      </c>
    </row>
    <row r="262" spans="1:22" s="334" customFormat="1" x14ac:dyDescent="0.3">
      <c r="B262" s="334">
        <v>1825</v>
      </c>
      <c r="C262" s="334" t="s">
        <v>907</v>
      </c>
      <c r="D262" s="334" t="s">
        <v>908</v>
      </c>
      <c r="E262" s="334" t="s">
        <v>4</v>
      </c>
      <c r="G262" s="323">
        <v>187257</v>
      </c>
      <c r="H262" s="323">
        <v>191744</v>
      </c>
      <c r="I262" s="336">
        <f t="shared" si="7"/>
        <v>4487</v>
      </c>
      <c r="M262" s="337">
        <v>2398.44</v>
      </c>
      <c r="N262" s="334">
        <v>9.7299999999999998E-2</v>
      </c>
      <c r="S262" s="334" t="s">
        <v>301</v>
      </c>
      <c r="T262" s="334" t="s">
        <v>916</v>
      </c>
    </row>
    <row r="263" spans="1:22" s="334" customFormat="1" x14ac:dyDescent="0.3">
      <c r="B263" s="334">
        <v>1825</v>
      </c>
      <c r="C263" s="334" t="s">
        <v>907</v>
      </c>
      <c r="D263" s="334" t="s">
        <v>909</v>
      </c>
      <c r="E263" s="334" t="s">
        <v>4</v>
      </c>
      <c r="G263" s="323">
        <v>236315</v>
      </c>
      <c r="H263" s="323">
        <v>240864</v>
      </c>
      <c r="I263" s="336">
        <f t="shared" ref="I263:I289" si="8">H263-G263</f>
        <v>4549</v>
      </c>
      <c r="M263" s="337">
        <v>2398.44</v>
      </c>
      <c r="N263" s="334">
        <v>9.7299999999999998E-2</v>
      </c>
      <c r="S263" s="334" t="s">
        <v>301</v>
      </c>
      <c r="T263" s="334" t="s">
        <v>916</v>
      </c>
    </row>
    <row r="264" spans="1:22" s="334" customFormat="1" x14ac:dyDescent="0.3">
      <c r="B264" s="334">
        <v>1825</v>
      </c>
      <c r="C264" s="334" t="s">
        <v>907</v>
      </c>
      <c r="D264" s="334" t="s">
        <v>910</v>
      </c>
      <c r="E264" s="334" t="s">
        <v>4</v>
      </c>
      <c r="G264" s="323">
        <v>188757</v>
      </c>
      <c r="H264" s="323">
        <v>192578</v>
      </c>
      <c r="I264" s="336">
        <f t="shared" si="8"/>
        <v>3821</v>
      </c>
      <c r="M264" s="337">
        <v>2398.44</v>
      </c>
      <c r="N264" s="334">
        <v>9.7299999999999998E-2</v>
      </c>
      <c r="S264" s="334" t="s">
        <v>301</v>
      </c>
      <c r="T264" s="334" t="s">
        <v>916</v>
      </c>
    </row>
    <row r="265" spans="1:22" s="334" customFormat="1" x14ac:dyDescent="0.3">
      <c r="B265" s="334">
        <v>1825</v>
      </c>
      <c r="C265" s="334" t="s">
        <v>907</v>
      </c>
      <c r="D265" s="334" t="s">
        <v>911</v>
      </c>
      <c r="E265" s="334" t="s">
        <v>4</v>
      </c>
      <c r="G265" s="323">
        <v>212562</v>
      </c>
      <c r="H265" s="323">
        <v>215033</v>
      </c>
      <c r="I265" s="336">
        <f t="shared" si="8"/>
        <v>2471</v>
      </c>
      <c r="M265" s="337">
        <v>2398.44</v>
      </c>
      <c r="N265" s="334">
        <v>9.7299999999999998E-2</v>
      </c>
      <c r="S265" s="334" t="s">
        <v>301</v>
      </c>
      <c r="T265" s="334" t="s">
        <v>916</v>
      </c>
    </row>
    <row r="266" spans="1:22" s="334" customFormat="1" x14ac:dyDescent="0.3">
      <c r="B266" s="334">
        <v>1825</v>
      </c>
      <c r="C266" s="334" t="s">
        <v>907</v>
      </c>
      <c r="D266" s="334" t="s">
        <v>912</v>
      </c>
      <c r="E266" s="334" t="s">
        <v>4</v>
      </c>
      <c r="G266" s="323">
        <v>229976</v>
      </c>
      <c r="H266" s="323">
        <v>233418</v>
      </c>
      <c r="I266" s="336">
        <f t="shared" si="8"/>
        <v>3442</v>
      </c>
      <c r="M266" s="337">
        <v>2398.44</v>
      </c>
      <c r="N266" s="334">
        <v>9.7299999999999998E-2</v>
      </c>
      <c r="S266" s="334" t="s">
        <v>301</v>
      </c>
      <c r="T266" s="334" t="s">
        <v>1508</v>
      </c>
      <c r="V266" s="334" t="s">
        <v>916</v>
      </c>
    </row>
    <row r="267" spans="1:22" s="334" customFormat="1" x14ac:dyDescent="0.3">
      <c r="B267" s="321">
        <v>1836</v>
      </c>
      <c r="C267" s="321" t="s">
        <v>944</v>
      </c>
      <c r="D267" s="334" t="s">
        <v>947</v>
      </c>
      <c r="E267" s="334" t="s">
        <v>4</v>
      </c>
      <c r="G267" s="323">
        <v>235000</v>
      </c>
      <c r="H267" s="323">
        <v>241497</v>
      </c>
      <c r="I267" s="336">
        <f t="shared" si="8"/>
        <v>6497</v>
      </c>
      <c r="M267" s="337">
        <v>3385.27</v>
      </c>
      <c r="N267" s="334">
        <v>8.43E-2</v>
      </c>
      <c r="O267" s="334" t="s">
        <v>949</v>
      </c>
      <c r="S267" s="334" t="s">
        <v>303</v>
      </c>
      <c r="T267" s="334" t="s">
        <v>948</v>
      </c>
    </row>
    <row r="268" spans="1:22" s="334" customFormat="1" x14ac:dyDescent="0.3">
      <c r="B268" s="334">
        <v>1837</v>
      </c>
      <c r="C268" s="334" t="s">
        <v>945</v>
      </c>
      <c r="D268" s="334" t="s">
        <v>946</v>
      </c>
      <c r="E268" s="334" t="s">
        <v>4</v>
      </c>
      <c r="G268" s="323">
        <v>154336</v>
      </c>
      <c r="H268" s="323">
        <v>156795</v>
      </c>
      <c r="I268" s="336">
        <f t="shared" si="8"/>
        <v>2459</v>
      </c>
      <c r="M268" s="337">
        <v>2749.2102827087442</v>
      </c>
      <c r="N268" s="334">
        <v>9.6699999999999994E-2</v>
      </c>
      <c r="O268" s="334" t="s">
        <v>950</v>
      </c>
      <c r="S268" s="334" t="s">
        <v>303</v>
      </c>
      <c r="T268" s="334" t="s">
        <v>979</v>
      </c>
    </row>
    <row r="269" spans="1:22" s="334" customFormat="1" x14ac:dyDescent="0.3">
      <c r="B269" s="334">
        <v>1837</v>
      </c>
      <c r="C269" s="334" t="s">
        <v>945</v>
      </c>
      <c r="D269" s="334" t="s">
        <v>1175</v>
      </c>
      <c r="E269" s="334" t="s">
        <v>4</v>
      </c>
      <c r="G269" s="323">
        <v>20447</v>
      </c>
      <c r="H269" s="323">
        <v>24180</v>
      </c>
      <c r="I269" s="336">
        <f t="shared" si="8"/>
        <v>3733</v>
      </c>
      <c r="M269" s="337">
        <v>2258.7162932016709</v>
      </c>
      <c r="N269" s="334">
        <v>9.2999999999999999E-2</v>
      </c>
      <c r="O269" s="334" t="s">
        <v>950</v>
      </c>
      <c r="S269" s="334" t="s">
        <v>303</v>
      </c>
      <c r="T269" s="334" t="s">
        <v>1181</v>
      </c>
    </row>
    <row r="270" spans="1:22" s="334" customFormat="1" x14ac:dyDescent="0.3">
      <c r="B270" s="334">
        <v>1837</v>
      </c>
      <c r="C270" s="334" t="s">
        <v>945</v>
      </c>
      <c r="D270" s="334" t="s">
        <v>1176</v>
      </c>
      <c r="E270" s="334" t="s">
        <v>4</v>
      </c>
      <c r="G270" s="323">
        <v>18885</v>
      </c>
      <c r="H270" s="323">
        <v>24471</v>
      </c>
      <c r="I270" s="336">
        <f t="shared" si="8"/>
        <v>5586</v>
      </c>
      <c r="M270" s="337">
        <v>2258.7162932016709</v>
      </c>
      <c r="N270" s="334">
        <v>9.2999999999999999E-2</v>
      </c>
      <c r="O270" s="334" t="s">
        <v>950</v>
      </c>
      <c r="S270" s="334" t="s">
        <v>303</v>
      </c>
      <c r="T270" s="334" t="s">
        <v>1181</v>
      </c>
    </row>
    <row r="271" spans="1:22" s="334" customFormat="1" x14ac:dyDescent="0.3">
      <c r="B271" s="334">
        <v>1837</v>
      </c>
      <c r="C271" s="334" t="s">
        <v>945</v>
      </c>
      <c r="D271" s="334" t="s">
        <v>1183</v>
      </c>
      <c r="E271" s="334" t="s">
        <v>4</v>
      </c>
      <c r="G271" s="323">
        <v>7553</v>
      </c>
      <c r="H271" s="323">
        <v>7553</v>
      </c>
      <c r="I271" s="336">
        <f t="shared" si="8"/>
        <v>0</v>
      </c>
      <c r="M271" s="337">
        <v>2258.7162932016709</v>
      </c>
      <c r="N271" s="334">
        <v>9.2999999999999999E-2</v>
      </c>
      <c r="O271" s="334" t="s">
        <v>950</v>
      </c>
      <c r="S271" s="334" t="s">
        <v>303</v>
      </c>
      <c r="T271" s="334" t="s">
        <v>1181</v>
      </c>
    </row>
    <row r="272" spans="1:22" s="334" customFormat="1" x14ac:dyDescent="0.3">
      <c r="B272" s="334">
        <v>1837</v>
      </c>
      <c r="C272" s="334" t="s">
        <v>945</v>
      </c>
      <c r="D272" s="334" t="s">
        <v>1184</v>
      </c>
      <c r="E272" s="334" t="s">
        <v>4</v>
      </c>
      <c r="G272" s="323">
        <v>26874</v>
      </c>
      <c r="H272" s="323">
        <v>30082</v>
      </c>
      <c r="I272" s="336">
        <f t="shared" si="8"/>
        <v>3208</v>
      </c>
      <c r="M272" s="337">
        <v>2258.7162932016709</v>
      </c>
      <c r="N272" s="334">
        <v>9.2999999999999999E-2</v>
      </c>
      <c r="O272" s="334" t="s">
        <v>950</v>
      </c>
      <c r="S272" s="334" t="s">
        <v>303</v>
      </c>
      <c r="T272" s="334" t="s">
        <v>1181</v>
      </c>
    </row>
    <row r="273" spans="1:21" s="334" customFormat="1" x14ac:dyDescent="0.3">
      <c r="B273" s="334">
        <v>1837</v>
      </c>
      <c r="C273" s="334" t="s">
        <v>945</v>
      </c>
      <c r="D273" s="334" t="s">
        <v>1404</v>
      </c>
      <c r="E273" s="334" t="s">
        <v>4</v>
      </c>
      <c r="G273" s="323">
        <v>8</v>
      </c>
      <c r="H273" s="323">
        <v>8</v>
      </c>
      <c r="I273" s="336">
        <f t="shared" si="8"/>
        <v>0</v>
      </c>
      <c r="M273" s="337">
        <v>1921.87</v>
      </c>
      <c r="N273" s="334">
        <v>0.109</v>
      </c>
      <c r="S273" s="334" t="s">
        <v>303</v>
      </c>
      <c r="T273" s="334" t="s">
        <v>1403</v>
      </c>
    </row>
    <row r="274" spans="1:21" s="334" customFormat="1" x14ac:dyDescent="0.3">
      <c r="B274" s="334">
        <v>1837</v>
      </c>
      <c r="C274" s="334" t="s">
        <v>945</v>
      </c>
      <c r="D274" s="334" t="s">
        <v>1405</v>
      </c>
      <c r="E274" s="334" t="s">
        <v>4</v>
      </c>
      <c r="G274" s="323">
        <v>4835</v>
      </c>
      <c r="H274" s="323">
        <v>8527</v>
      </c>
      <c r="I274" s="336">
        <f t="shared" si="8"/>
        <v>3692</v>
      </c>
      <c r="M274" s="337">
        <v>1921.87</v>
      </c>
      <c r="N274" s="334">
        <v>0.109</v>
      </c>
      <c r="S274" s="334" t="s">
        <v>303</v>
      </c>
      <c r="T274" s="334" t="s">
        <v>1403</v>
      </c>
    </row>
    <row r="275" spans="1:21" s="334" customFormat="1" x14ac:dyDescent="0.3">
      <c r="B275" s="334">
        <v>1837</v>
      </c>
      <c r="C275" s="334" t="s">
        <v>945</v>
      </c>
      <c r="D275" s="334" t="s">
        <v>1406</v>
      </c>
      <c r="E275" s="334" t="s">
        <v>4</v>
      </c>
      <c r="G275" s="323">
        <v>7175</v>
      </c>
      <c r="H275" s="323">
        <v>10848</v>
      </c>
      <c r="I275" s="336">
        <f t="shared" si="8"/>
        <v>3673</v>
      </c>
      <c r="M275" s="337">
        <v>1921.87</v>
      </c>
      <c r="N275" s="334">
        <v>0.109</v>
      </c>
      <c r="S275" s="334" t="s">
        <v>303</v>
      </c>
      <c r="T275" s="334" t="s">
        <v>1403</v>
      </c>
    </row>
    <row r="276" spans="1:21" s="334" customFormat="1" x14ac:dyDescent="0.3">
      <c r="B276" s="334">
        <v>1837</v>
      </c>
      <c r="C276" s="334" t="s">
        <v>945</v>
      </c>
      <c r="D276" s="334" t="s">
        <v>1407</v>
      </c>
      <c r="E276" s="334" t="s">
        <v>4</v>
      </c>
      <c r="G276" s="323">
        <v>22</v>
      </c>
      <c r="H276" s="323">
        <v>22</v>
      </c>
      <c r="I276" s="336">
        <f t="shared" si="8"/>
        <v>0</v>
      </c>
      <c r="M276" s="337">
        <v>1921.87</v>
      </c>
      <c r="N276" s="334">
        <v>0.109</v>
      </c>
      <c r="S276" s="334" t="s">
        <v>303</v>
      </c>
      <c r="T276" s="334" t="s">
        <v>1403</v>
      </c>
    </row>
    <row r="277" spans="1:21" s="334" customFormat="1" x14ac:dyDescent="0.3">
      <c r="B277" s="334">
        <v>1837</v>
      </c>
      <c r="C277" s="334" t="s">
        <v>945</v>
      </c>
      <c r="D277" s="334" t="s">
        <v>1564</v>
      </c>
      <c r="E277" s="334" t="s">
        <v>4</v>
      </c>
      <c r="G277" s="323">
        <v>23689</v>
      </c>
      <c r="H277" s="323">
        <v>33550</v>
      </c>
      <c r="I277" s="336">
        <f t="shared" si="8"/>
        <v>9861</v>
      </c>
      <c r="M277" s="337">
        <v>3750.92</v>
      </c>
      <c r="N277" s="334">
        <v>8.5000000000000006E-2</v>
      </c>
      <c r="S277" s="334" t="s">
        <v>303</v>
      </c>
      <c r="T277" s="334" t="s">
        <v>1565</v>
      </c>
    </row>
    <row r="278" spans="1:21" s="334" customFormat="1" x14ac:dyDescent="0.3">
      <c r="A278" s="331"/>
      <c r="B278" s="343">
        <v>1860</v>
      </c>
      <c r="C278" s="334" t="s">
        <v>1126</v>
      </c>
      <c r="D278" s="334" t="s">
        <v>1127</v>
      </c>
      <c r="E278" s="334" t="s">
        <v>4</v>
      </c>
      <c r="G278" s="323">
        <v>76933</v>
      </c>
      <c r="H278" s="323">
        <v>80057</v>
      </c>
      <c r="I278" s="336">
        <f t="shared" si="8"/>
        <v>3124</v>
      </c>
      <c r="L278" s="336"/>
      <c r="M278" s="337">
        <v>2851.179281722551</v>
      </c>
      <c r="N278" s="338">
        <v>9.6600000000000005E-2</v>
      </c>
      <c r="O278" s="330">
        <v>0</v>
      </c>
      <c r="P278" s="329"/>
      <c r="Q278" s="329"/>
      <c r="R278" s="330"/>
      <c r="S278" s="334" t="s">
        <v>107</v>
      </c>
      <c r="T278" s="334" t="s">
        <v>1128</v>
      </c>
      <c r="U278" s="321"/>
    </row>
    <row r="279" spans="1:21" s="334" customFormat="1" x14ac:dyDescent="0.3">
      <c r="A279" s="331"/>
      <c r="B279" s="343">
        <v>1860</v>
      </c>
      <c r="C279" s="334" t="s">
        <v>1126</v>
      </c>
      <c r="D279" s="334" t="s">
        <v>1222</v>
      </c>
      <c r="E279" s="334" t="s">
        <v>4</v>
      </c>
      <c r="G279" s="323">
        <v>51458</v>
      </c>
      <c r="H279" s="323">
        <v>54123</v>
      </c>
      <c r="I279" s="336">
        <f t="shared" si="8"/>
        <v>2665</v>
      </c>
      <c r="L279" s="336"/>
      <c r="M279" s="337">
        <v>3618.0714766229398</v>
      </c>
      <c r="N279" s="338">
        <v>9.7500000000000003E-2</v>
      </c>
      <c r="O279" s="330"/>
      <c r="P279" s="329"/>
      <c r="Q279" s="329"/>
      <c r="R279" s="330"/>
      <c r="S279" s="334" t="s">
        <v>107</v>
      </c>
      <c r="T279" s="345" t="s">
        <v>1223</v>
      </c>
      <c r="U279" s="321"/>
    </row>
    <row r="280" spans="1:21" s="334" customFormat="1" x14ac:dyDescent="0.3">
      <c r="A280" s="331"/>
      <c r="B280" s="343">
        <v>1860</v>
      </c>
      <c r="C280" s="334" t="s">
        <v>1126</v>
      </c>
      <c r="D280" s="334" t="s">
        <v>1303</v>
      </c>
      <c r="E280" s="334" t="s">
        <v>4</v>
      </c>
      <c r="G280" s="323">
        <v>39400</v>
      </c>
      <c r="H280" s="323">
        <v>41376</v>
      </c>
      <c r="I280" s="336">
        <f t="shared" si="8"/>
        <v>1976</v>
      </c>
      <c r="L280" s="336"/>
      <c r="M280" s="337">
        <v>3618.0714766229398</v>
      </c>
      <c r="N280" s="338">
        <v>9.7500000000000003E-2</v>
      </c>
      <c r="O280" s="330"/>
      <c r="P280" s="329"/>
      <c r="Q280" s="329"/>
      <c r="R280" s="330"/>
      <c r="S280" s="334" t="s">
        <v>107</v>
      </c>
      <c r="T280" s="345" t="s">
        <v>1304</v>
      </c>
      <c r="U280" s="321"/>
    </row>
    <row r="281" spans="1:21" s="334" customFormat="1" x14ac:dyDescent="0.3">
      <c r="B281" s="378">
        <v>1863</v>
      </c>
      <c r="C281" s="384" t="s">
        <v>1008</v>
      </c>
      <c r="D281" s="378" t="s">
        <v>965</v>
      </c>
      <c r="E281" s="334" t="s">
        <v>4</v>
      </c>
      <c r="I281" s="336">
        <f t="shared" si="8"/>
        <v>0</v>
      </c>
      <c r="M281" s="337">
        <v>4776.3999999999996</v>
      </c>
      <c r="N281" s="334">
        <v>0</v>
      </c>
      <c r="S281" s="334" t="s">
        <v>107</v>
      </c>
      <c r="T281" s="378" t="s">
        <v>1631</v>
      </c>
    </row>
    <row r="282" spans="1:21" s="334" customFormat="1" x14ac:dyDescent="0.3">
      <c r="B282" s="378" t="s">
        <v>1156</v>
      </c>
      <c r="C282" s="378" t="s">
        <v>1157</v>
      </c>
      <c r="D282" s="379" t="s">
        <v>921</v>
      </c>
      <c r="E282" s="334" t="s">
        <v>4</v>
      </c>
      <c r="I282" s="336">
        <f t="shared" si="8"/>
        <v>0</v>
      </c>
      <c r="M282" s="337">
        <v>4173.47</v>
      </c>
      <c r="N282" s="334">
        <v>0</v>
      </c>
      <c r="Q282" s="337">
        <v>4348.91</v>
      </c>
      <c r="S282" s="334" t="s">
        <v>107</v>
      </c>
      <c r="T282" s="378" t="s">
        <v>1615</v>
      </c>
    </row>
    <row r="283" spans="1:21" s="334" customFormat="1" x14ac:dyDescent="0.3">
      <c r="B283" s="334">
        <v>1866</v>
      </c>
      <c r="C283" s="334" t="s">
        <v>1010</v>
      </c>
      <c r="D283" s="335" t="s">
        <v>1011</v>
      </c>
      <c r="E283" s="334" t="s">
        <v>4</v>
      </c>
      <c r="I283" s="336">
        <f t="shared" si="8"/>
        <v>0</v>
      </c>
      <c r="M283" s="337">
        <v>2768.39</v>
      </c>
      <c r="N283" s="334">
        <v>0</v>
      </c>
      <c r="S283" s="334" t="s">
        <v>107</v>
      </c>
      <c r="T283" s="334" t="s">
        <v>1016</v>
      </c>
    </row>
    <row r="284" spans="1:21" s="334" customFormat="1" x14ac:dyDescent="0.3">
      <c r="B284" s="334">
        <v>1873</v>
      </c>
      <c r="C284" s="334" t="s">
        <v>1138</v>
      </c>
      <c r="D284" s="334" t="s">
        <v>1139</v>
      </c>
      <c r="E284" s="334" t="s">
        <v>4</v>
      </c>
      <c r="G284" s="323">
        <v>60811</v>
      </c>
      <c r="H284" s="323">
        <v>62692</v>
      </c>
      <c r="I284" s="336">
        <f t="shared" si="8"/>
        <v>1881</v>
      </c>
      <c r="M284" s="337">
        <v>3474.98</v>
      </c>
      <c r="N284" s="334">
        <v>0.11940000000000001</v>
      </c>
      <c r="S284" s="334" t="s">
        <v>107</v>
      </c>
      <c r="T284" s="334" t="s">
        <v>1140</v>
      </c>
    </row>
    <row r="285" spans="1:21" s="334" customFormat="1" x14ac:dyDescent="0.3">
      <c r="A285" s="422" t="s">
        <v>1416</v>
      </c>
      <c r="B285" s="334">
        <v>1884</v>
      </c>
      <c r="C285" s="334" t="s">
        <v>1165</v>
      </c>
      <c r="D285" s="334" t="s">
        <v>1166</v>
      </c>
      <c r="E285" s="334" t="s">
        <v>4</v>
      </c>
      <c r="G285" s="323">
        <v>252786</v>
      </c>
      <c r="H285" s="323">
        <v>260628</v>
      </c>
      <c r="I285" s="336">
        <f t="shared" si="8"/>
        <v>7842</v>
      </c>
      <c r="M285" s="337">
        <v>3968.28</v>
      </c>
      <c r="N285" s="334">
        <v>0.1012</v>
      </c>
      <c r="T285" s="334" t="s">
        <v>1168</v>
      </c>
    </row>
    <row r="286" spans="1:21" s="334" customFormat="1" x14ac:dyDescent="0.3">
      <c r="A286" s="186" t="s">
        <v>1259</v>
      </c>
      <c r="B286" s="334">
        <v>1949</v>
      </c>
      <c r="C286" s="334" t="s">
        <v>1144</v>
      </c>
      <c r="D286" s="334" t="s">
        <v>1145</v>
      </c>
      <c r="E286" s="334" t="s">
        <v>4</v>
      </c>
      <c r="G286" s="323">
        <v>47175</v>
      </c>
      <c r="H286" s="323">
        <v>47872</v>
      </c>
      <c r="I286" s="336">
        <f t="shared" si="8"/>
        <v>697</v>
      </c>
      <c r="M286" s="337">
        <v>1714.12</v>
      </c>
      <c r="N286" s="334">
        <v>9.8699999999999996E-2</v>
      </c>
      <c r="S286" s="334" t="s">
        <v>107</v>
      </c>
      <c r="T286" s="334" t="s">
        <v>1146</v>
      </c>
    </row>
    <row r="287" spans="1:21" s="334" customFormat="1" x14ac:dyDescent="0.3">
      <c r="B287" s="334">
        <v>1963</v>
      </c>
      <c r="C287" s="334" t="s">
        <v>1297</v>
      </c>
      <c r="D287" s="334" t="s">
        <v>1298</v>
      </c>
      <c r="E287" s="334" t="s">
        <v>4</v>
      </c>
      <c r="G287" s="323">
        <v>179106</v>
      </c>
      <c r="H287" s="323">
        <v>189024</v>
      </c>
      <c r="I287" s="336">
        <f t="shared" si="8"/>
        <v>9918</v>
      </c>
      <c r="M287" s="337">
        <v>4581.6528327061233</v>
      </c>
      <c r="N287" s="334">
        <v>0.1031</v>
      </c>
      <c r="S287" s="334" t="s">
        <v>303</v>
      </c>
      <c r="T287" s="334" t="s">
        <v>1300</v>
      </c>
    </row>
    <row r="288" spans="1:21" s="334" customFormat="1" x14ac:dyDescent="0.3">
      <c r="B288" s="334">
        <v>1963</v>
      </c>
      <c r="C288" s="334" t="s">
        <v>1297</v>
      </c>
      <c r="D288" s="334" t="s">
        <v>1299</v>
      </c>
      <c r="E288" s="334" t="s">
        <v>4</v>
      </c>
      <c r="G288" s="323">
        <v>108087</v>
      </c>
      <c r="H288" s="323">
        <v>118554</v>
      </c>
      <c r="I288" s="336">
        <f t="shared" si="8"/>
        <v>10467</v>
      </c>
      <c r="M288" s="337">
        <v>4581.6528327061233</v>
      </c>
      <c r="N288" s="334">
        <v>0.1031</v>
      </c>
      <c r="S288" s="334" t="s">
        <v>303</v>
      </c>
      <c r="T288" s="334" t="s">
        <v>1300</v>
      </c>
    </row>
    <row r="289" spans="1:20" s="334" customFormat="1" x14ac:dyDescent="0.3">
      <c r="A289" s="186" t="s">
        <v>1511</v>
      </c>
      <c r="B289" s="334">
        <v>2007</v>
      </c>
      <c r="C289" s="334" t="s">
        <v>1376</v>
      </c>
      <c r="D289" s="334" t="s">
        <v>1377</v>
      </c>
      <c r="E289" s="334" t="s">
        <v>4</v>
      </c>
      <c r="G289" s="323">
        <v>21458</v>
      </c>
      <c r="H289" s="323">
        <v>21458</v>
      </c>
      <c r="I289" s="336">
        <f t="shared" si="8"/>
        <v>0</v>
      </c>
      <c r="M289" s="337">
        <v>3169.89</v>
      </c>
      <c r="N289" s="334">
        <v>0.09</v>
      </c>
      <c r="S289" s="334" t="s">
        <v>301</v>
      </c>
      <c r="T289" s="334" t="s">
        <v>1378</v>
      </c>
    </row>
    <row r="290" spans="1:20" s="334" customFormat="1" x14ac:dyDescent="0.3">
      <c r="B290" s="321">
        <v>2013</v>
      </c>
      <c r="C290" s="321" t="s">
        <v>1426</v>
      </c>
      <c r="D290" s="321" t="s">
        <v>1441</v>
      </c>
      <c r="E290" s="334" t="s">
        <v>4</v>
      </c>
      <c r="G290" s="323">
        <v>63892</v>
      </c>
      <c r="H290" s="323">
        <v>73298</v>
      </c>
      <c r="I290" s="336">
        <f t="shared" ref="I290:I315" si="9">H290-G290</f>
        <v>9406</v>
      </c>
      <c r="M290" s="337">
        <v>3395</v>
      </c>
      <c r="N290" s="334">
        <v>0.09</v>
      </c>
      <c r="S290" s="334" t="s">
        <v>301</v>
      </c>
      <c r="T290" s="334" t="s">
        <v>1442</v>
      </c>
    </row>
    <row r="291" spans="1:20" s="334" customFormat="1" x14ac:dyDescent="0.3">
      <c r="B291" s="321">
        <v>2013</v>
      </c>
      <c r="C291" s="321" t="s">
        <v>1426</v>
      </c>
      <c r="D291" s="321" t="s">
        <v>1431</v>
      </c>
      <c r="E291" s="334" t="s">
        <v>4</v>
      </c>
      <c r="G291" s="323">
        <v>60730</v>
      </c>
      <c r="H291" s="323">
        <v>69472</v>
      </c>
      <c r="I291" s="336">
        <f t="shared" si="9"/>
        <v>8742</v>
      </c>
      <c r="M291" s="337">
        <v>3395</v>
      </c>
      <c r="N291" s="334">
        <v>0.09</v>
      </c>
      <c r="S291" s="334" t="s">
        <v>301</v>
      </c>
      <c r="T291" s="334" t="s">
        <v>1432</v>
      </c>
    </row>
    <row r="292" spans="1:20" s="334" customFormat="1" x14ac:dyDescent="0.3">
      <c r="B292" s="321">
        <v>2013</v>
      </c>
      <c r="C292" s="321" t="s">
        <v>1426</v>
      </c>
      <c r="D292" s="321" t="s">
        <v>1434</v>
      </c>
      <c r="E292" s="334" t="s">
        <v>4</v>
      </c>
      <c r="G292" s="323">
        <v>62929</v>
      </c>
      <c r="H292" s="323">
        <v>70813</v>
      </c>
      <c r="I292" s="336">
        <f t="shared" si="9"/>
        <v>7884</v>
      </c>
      <c r="M292" s="337">
        <v>3395</v>
      </c>
      <c r="N292" s="334">
        <v>0.09</v>
      </c>
      <c r="S292" s="334" t="s">
        <v>301</v>
      </c>
      <c r="T292" s="334" t="s">
        <v>1432</v>
      </c>
    </row>
    <row r="293" spans="1:20" s="334" customFormat="1" x14ac:dyDescent="0.3">
      <c r="B293" s="321">
        <v>2013</v>
      </c>
      <c r="C293" s="321" t="s">
        <v>1426</v>
      </c>
      <c r="D293" s="321" t="s">
        <v>1427</v>
      </c>
      <c r="E293" s="334" t="s">
        <v>4</v>
      </c>
      <c r="G293" s="323">
        <v>69515</v>
      </c>
      <c r="H293" s="323">
        <v>79881</v>
      </c>
      <c r="I293" s="336">
        <f t="shared" si="9"/>
        <v>10366</v>
      </c>
      <c r="M293" s="337">
        <v>3422</v>
      </c>
      <c r="N293" s="334">
        <v>0.09</v>
      </c>
      <c r="S293" s="334" t="s">
        <v>301</v>
      </c>
      <c r="T293" s="334" t="s">
        <v>1428</v>
      </c>
    </row>
    <row r="294" spans="1:20" s="334" customFormat="1" ht="17.25" customHeight="1" x14ac:dyDescent="0.3">
      <c r="A294" s="309" t="s">
        <v>1514</v>
      </c>
      <c r="B294" s="321">
        <v>2017</v>
      </c>
      <c r="C294" s="321" t="s">
        <v>1429</v>
      </c>
      <c r="D294" s="321" t="s">
        <v>1430</v>
      </c>
      <c r="E294" s="334" t="s">
        <v>4</v>
      </c>
      <c r="G294" s="323">
        <v>82607</v>
      </c>
      <c r="H294" s="323">
        <v>92255</v>
      </c>
      <c r="I294" s="336">
        <f>H294-G294</f>
        <v>9648</v>
      </c>
      <c r="J294" s="334">
        <v>579</v>
      </c>
      <c r="K294" s="334">
        <v>647240</v>
      </c>
      <c r="M294" s="337">
        <v>3398.65</v>
      </c>
      <c r="N294" s="334">
        <v>9.5000000000000001E-2</v>
      </c>
      <c r="S294" s="334" t="s">
        <v>303</v>
      </c>
      <c r="T294" s="334" t="s">
        <v>1433</v>
      </c>
    </row>
    <row r="295" spans="1:20" s="334" customFormat="1" x14ac:dyDescent="0.3">
      <c r="B295" s="321">
        <v>2017</v>
      </c>
      <c r="C295" s="321" t="s">
        <v>1429</v>
      </c>
      <c r="D295" s="321" t="s">
        <v>1448</v>
      </c>
      <c r="E295" s="334" t="s">
        <v>4</v>
      </c>
      <c r="G295" s="323">
        <v>85196</v>
      </c>
      <c r="H295" s="323">
        <v>98686</v>
      </c>
      <c r="I295" s="336">
        <f>H295-G295</f>
        <v>13490</v>
      </c>
      <c r="J295" s="334">
        <v>5792</v>
      </c>
      <c r="K295" s="334">
        <v>600344</v>
      </c>
      <c r="M295" s="337">
        <v>3575.31</v>
      </c>
      <c r="N295" s="334">
        <v>9.5000000000000001E-2</v>
      </c>
      <c r="S295" s="334" t="s">
        <v>303</v>
      </c>
      <c r="T295" s="334" t="s">
        <v>1453</v>
      </c>
    </row>
    <row r="296" spans="1:20" s="334" customFormat="1" x14ac:dyDescent="0.3">
      <c r="A296" s="334" t="s">
        <v>1501</v>
      </c>
      <c r="B296" s="321">
        <v>2017</v>
      </c>
      <c r="C296" s="321" t="s">
        <v>1429</v>
      </c>
      <c r="D296" s="321" t="s">
        <v>1443</v>
      </c>
      <c r="E296" s="334" t="s">
        <v>4</v>
      </c>
      <c r="G296" s="323">
        <v>94500</v>
      </c>
      <c r="H296" s="323">
        <v>108379</v>
      </c>
      <c r="I296" s="336">
        <f>H296-G296</f>
        <v>13879</v>
      </c>
      <c r="J296" s="334">
        <v>5793</v>
      </c>
      <c r="K296" s="334">
        <v>600332</v>
      </c>
      <c r="M296" s="337">
        <v>3575.31</v>
      </c>
      <c r="N296" s="334">
        <v>9.5000000000000001E-2</v>
      </c>
      <c r="S296" s="334" t="s">
        <v>303</v>
      </c>
      <c r="T296" s="334" t="s">
        <v>1444</v>
      </c>
    </row>
    <row r="297" spans="1:20" s="334" customFormat="1" x14ac:dyDescent="0.3">
      <c r="B297" s="321">
        <v>2017</v>
      </c>
      <c r="C297" s="321" t="s">
        <v>1429</v>
      </c>
      <c r="D297" s="321" t="s">
        <v>1449</v>
      </c>
      <c r="E297" s="334" t="s">
        <v>4</v>
      </c>
      <c r="G297" s="323">
        <v>61038</v>
      </c>
      <c r="H297" s="323">
        <v>70561</v>
      </c>
      <c r="I297" s="336">
        <f t="shared" si="9"/>
        <v>9523</v>
      </c>
      <c r="J297" s="334">
        <v>5794</v>
      </c>
      <c r="K297" s="334">
        <v>899991</v>
      </c>
      <c r="M297" s="337">
        <v>3695.65</v>
      </c>
      <c r="N297" s="334">
        <v>9.5000000000000001E-2</v>
      </c>
      <c r="S297" s="334" t="s">
        <v>303</v>
      </c>
      <c r="T297" s="334" t="s">
        <v>1451</v>
      </c>
    </row>
    <row r="298" spans="1:20" s="334" customFormat="1" x14ac:dyDescent="0.3">
      <c r="B298" s="321">
        <v>2017</v>
      </c>
      <c r="C298" s="321" t="s">
        <v>1429</v>
      </c>
      <c r="D298" s="321" t="s">
        <v>1450</v>
      </c>
      <c r="E298" s="334" t="s">
        <v>4</v>
      </c>
      <c r="G298" s="323">
        <v>70450</v>
      </c>
      <c r="H298" s="323">
        <v>80614</v>
      </c>
      <c r="I298" s="336">
        <f t="shared" si="9"/>
        <v>10164</v>
      </c>
      <c r="J298" s="334">
        <v>567</v>
      </c>
      <c r="K298" s="334">
        <v>682634</v>
      </c>
      <c r="M298" s="337">
        <v>3633.65</v>
      </c>
      <c r="N298" s="334">
        <v>9.5000000000000001E-2</v>
      </c>
      <c r="S298" s="334" t="s">
        <v>303</v>
      </c>
      <c r="T298" s="334" t="s">
        <v>1452</v>
      </c>
    </row>
    <row r="299" spans="1:20" s="334" customFormat="1" x14ac:dyDescent="0.3">
      <c r="B299" s="321">
        <v>2017</v>
      </c>
      <c r="C299" s="321" t="s">
        <v>1429</v>
      </c>
      <c r="D299" s="321" t="s">
        <v>1471</v>
      </c>
      <c r="E299" s="334" t="s">
        <v>4</v>
      </c>
      <c r="G299" s="323">
        <v>65795</v>
      </c>
      <c r="H299" s="323">
        <v>77836</v>
      </c>
      <c r="I299" s="336">
        <f t="shared" si="9"/>
        <v>12041</v>
      </c>
      <c r="J299" s="334">
        <v>5672</v>
      </c>
      <c r="K299" s="334">
        <v>682635</v>
      </c>
      <c r="M299" s="337">
        <v>3765.65</v>
      </c>
      <c r="N299" s="334">
        <v>9.5000000000000001E-2</v>
      </c>
      <c r="S299" s="334" t="s">
        <v>303</v>
      </c>
      <c r="T299" s="334" t="s">
        <v>1472</v>
      </c>
    </row>
    <row r="300" spans="1:20" s="334" customFormat="1" x14ac:dyDescent="0.3">
      <c r="A300" s="334" t="s">
        <v>1502</v>
      </c>
      <c r="B300" s="321">
        <v>2023</v>
      </c>
      <c r="C300" s="321" t="s">
        <v>1445</v>
      </c>
      <c r="D300" s="321" t="s">
        <v>1446</v>
      </c>
      <c r="E300" s="334" t="s">
        <v>4</v>
      </c>
      <c r="G300" s="323">
        <v>21270</v>
      </c>
      <c r="H300" s="323">
        <v>25211</v>
      </c>
      <c r="I300" s="336">
        <f t="shared" si="9"/>
        <v>3941</v>
      </c>
      <c r="M300" s="337">
        <v>2015</v>
      </c>
      <c r="N300" s="334">
        <v>0.11</v>
      </c>
      <c r="S300" s="334" t="s">
        <v>107</v>
      </c>
      <c r="T300" s="334" t="s">
        <v>1447</v>
      </c>
    </row>
    <row r="301" spans="1:20" s="334" customFormat="1" x14ac:dyDescent="0.3">
      <c r="A301" s="364"/>
      <c r="B301" s="296">
        <v>2027</v>
      </c>
      <c r="C301" s="321" t="s">
        <v>1480</v>
      </c>
      <c r="D301" s="321" t="s">
        <v>1481</v>
      </c>
      <c r="E301" s="334" t="s">
        <v>4</v>
      </c>
      <c r="G301" s="323">
        <v>21598</v>
      </c>
      <c r="H301" s="323">
        <v>27609</v>
      </c>
      <c r="I301" s="336">
        <f t="shared" si="9"/>
        <v>6011</v>
      </c>
      <c r="M301" s="337">
        <v>3698</v>
      </c>
      <c r="N301" s="334">
        <v>0.115</v>
      </c>
      <c r="S301" s="334" t="s">
        <v>107</v>
      </c>
      <c r="T301" s="334" t="s">
        <v>1484</v>
      </c>
    </row>
    <row r="302" spans="1:20" s="334" customFormat="1" x14ac:dyDescent="0.3">
      <c r="A302" s="189" t="s">
        <v>1503</v>
      </c>
      <c r="B302" s="296">
        <v>2027</v>
      </c>
      <c r="C302" s="321" t="s">
        <v>1480</v>
      </c>
      <c r="D302" s="321" t="s">
        <v>1482</v>
      </c>
      <c r="E302" s="334" t="s">
        <v>4</v>
      </c>
      <c r="G302" s="323">
        <v>16518</v>
      </c>
      <c r="H302" s="323">
        <v>20116</v>
      </c>
      <c r="I302" s="336">
        <f t="shared" si="9"/>
        <v>3598</v>
      </c>
      <c r="M302" s="337">
        <v>3545.62</v>
      </c>
      <c r="N302" s="334">
        <v>0.115</v>
      </c>
      <c r="S302" s="334" t="s">
        <v>107</v>
      </c>
      <c r="T302" s="334" t="s">
        <v>1485</v>
      </c>
    </row>
    <row r="303" spans="1:20" s="334" customFormat="1" x14ac:dyDescent="0.3">
      <c r="A303" s="364"/>
      <c r="B303" s="296">
        <v>2027</v>
      </c>
      <c r="C303" s="321" t="s">
        <v>1480</v>
      </c>
      <c r="D303" s="321" t="s">
        <v>1483</v>
      </c>
      <c r="E303" s="334" t="s">
        <v>4</v>
      </c>
      <c r="G303" s="323">
        <v>9224</v>
      </c>
      <c r="H303" s="323">
        <v>14340</v>
      </c>
      <c r="I303" s="336">
        <f t="shared" si="9"/>
        <v>5116</v>
      </c>
      <c r="M303" s="337">
        <v>3545.62</v>
      </c>
      <c r="N303" s="334">
        <v>0.115</v>
      </c>
      <c r="S303" s="334" t="s">
        <v>107</v>
      </c>
      <c r="T303" s="334" t="s">
        <v>1486</v>
      </c>
    </row>
    <row r="304" spans="1:20" s="334" customFormat="1" x14ac:dyDescent="0.3">
      <c r="A304" s="364" t="s">
        <v>1490</v>
      </c>
      <c r="B304" s="334">
        <v>836257</v>
      </c>
      <c r="C304" s="334" t="s">
        <v>1398</v>
      </c>
      <c r="D304" s="334" t="s">
        <v>1399</v>
      </c>
      <c r="E304" s="334" t="s">
        <v>4</v>
      </c>
      <c r="G304" s="323">
        <v>32353</v>
      </c>
      <c r="H304" s="323">
        <v>35985</v>
      </c>
      <c r="I304" s="336">
        <f t="shared" si="9"/>
        <v>3632</v>
      </c>
      <c r="M304" s="337">
        <v>3278.58</v>
      </c>
      <c r="N304" s="334">
        <v>9.8000000000000004E-2</v>
      </c>
      <c r="S304" s="334" t="s">
        <v>107</v>
      </c>
      <c r="T304" s="334" t="s">
        <v>1401</v>
      </c>
    </row>
    <row r="305" spans="1:20" s="334" customFormat="1" x14ac:dyDescent="0.3">
      <c r="A305" s="364" t="s">
        <v>1504</v>
      </c>
      <c r="B305" s="320">
        <v>841318</v>
      </c>
      <c r="C305" s="334" t="s">
        <v>1394</v>
      </c>
      <c r="D305" s="334" t="s">
        <v>1395</v>
      </c>
      <c r="E305" s="334" t="s">
        <v>4</v>
      </c>
      <c r="G305" s="323">
        <v>74770</v>
      </c>
      <c r="H305" s="323">
        <v>88646</v>
      </c>
      <c r="I305" s="336">
        <f t="shared" si="9"/>
        <v>13876</v>
      </c>
      <c r="M305" s="337">
        <v>5758.08</v>
      </c>
      <c r="N305" s="334">
        <v>0.105</v>
      </c>
      <c r="S305" s="334" t="s">
        <v>107</v>
      </c>
      <c r="T305" s="334" t="s">
        <v>1400</v>
      </c>
    </row>
    <row r="306" spans="1:20" s="334" customFormat="1" x14ac:dyDescent="0.3">
      <c r="B306" s="334">
        <v>835492</v>
      </c>
      <c r="C306" s="334" t="s">
        <v>1384</v>
      </c>
      <c r="D306" s="334" t="s">
        <v>1385</v>
      </c>
      <c r="E306" s="334" t="s">
        <v>4</v>
      </c>
      <c r="I306" s="336">
        <f t="shared" si="9"/>
        <v>0</v>
      </c>
      <c r="M306" s="337">
        <v>8881.99</v>
      </c>
      <c r="N306" s="334">
        <v>0</v>
      </c>
      <c r="S306" s="334" t="s">
        <v>107</v>
      </c>
      <c r="T306" s="334" t="s">
        <v>1402</v>
      </c>
    </row>
    <row r="307" spans="1:20" s="334" customFormat="1" x14ac:dyDescent="0.3">
      <c r="B307" s="334">
        <v>835492</v>
      </c>
      <c r="C307" s="334" t="s">
        <v>1384</v>
      </c>
      <c r="D307" s="334" t="s">
        <v>1386</v>
      </c>
      <c r="E307" s="334" t="s">
        <v>4</v>
      </c>
      <c r="I307" s="336">
        <f t="shared" si="9"/>
        <v>0</v>
      </c>
      <c r="M307" s="337">
        <v>4513.26</v>
      </c>
      <c r="N307" s="334">
        <v>0</v>
      </c>
      <c r="S307" s="334" t="s">
        <v>107</v>
      </c>
      <c r="T307" s="334" t="s">
        <v>1402</v>
      </c>
    </row>
    <row r="308" spans="1:20" s="334" customFormat="1" x14ac:dyDescent="0.3">
      <c r="B308" s="334">
        <v>835492</v>
      </c>
      <c r="C308" s="334" t="s">
        <v>1384</v>
      </c>
      <c r="D308" s="334" t="s">
        <v>1387</v>
      </c>
      <c r="E308" s="334" t="s">
        <v>4</v>
      </c>
      <c r="I308" s="336">
        <f t="shared" si="9"/>
        <v>0</v>
      </c>
      <c r="M308" s="337">
        <v>4295.1099999999997</v>
      </c>
      <c r="N308" s="334">
        <v>0</v>
      </c>
      <c r="S308" s="334" t="s">
        <v>107</v>
      </c>
      <c r="T308" s="334" t="s">
        <v>1402</v>
      </c>
    </row>
    <row r="309" spans="1:20" s="334" customFormat="1" x14ac:dyDescent="0.3">
      <c r="B309" s="334">
        <v>835492</v>
      </c>
      <c r="C309" s="334" t="s">
        <v>1384</v>
      </c>
      <c r="D309" s="334" t="s">
        <v>1388</v>
      </c>
      <c r="E309" s="334" t="s">
        <v>4</v>
      </c>
      <c r="I309" s="336">
        <f t="shared" si="9"/>
        <v>0</v>
      </c>
      <c r="M309" s="337">
        <v>4295.1099999999997</v>
      </c>
      <c r="N309" s="334">
        <v>0</v>
      </c>
      <c r="S309" s="334" t="s">
        <v>107</v>
      </c>
      <c r="T309" s="334" t="s">
        <v>1402</v>
      </c>
    </row>
    <row r="310" spans="1:20" s="334" customFormat="1" x14ac:dyDescent="0.3">
      <c r="A310" s="364" t="s">
        <v>1477</v>
      </c>
      <c r="B310" s="321">
        <v>2024</v>
      </c>
      <c r="C310" s="321" t="s">
        <v>1454</v>
      </c>
      <c r="D310" s="321" t="s">
        <v>1473</v>
      </c>
      <c r="E310" s="334" t="s">
        <v>4</v>
      </c>
      <c r="G310" s="323">
        <v>12200</v>
      </c>
      <c r="H310" s="323">
        <v>16500</v>
      </c>
      <c r="I310" s="336">
        <f t="shared" si="9"/>
        <v>4300</v>
      </c>
      <c r="M310" s="337">
        <v>3374.32</v>
      </c>
      <c r="N310" s="334">
        <v>9.8000000000000004E-2</v>
      </c>
      <c r="S310" s="334" t="s">
        <v>107</v>
      </c>
      <c r="T310" s="334" t="s">
        <v>1456</v>
      </c>
    </row>
    <row r="311" spans="1:20" s="334" customFormat="1" x14ac:dyDescent="0.3">
      <c r="B311" s="334">
        <v>2070</v>
      </c>
      <c r="C311" s="334" t="s">
        <v>1642</v>
      </c>
      <c r="D311" s="334" t="s">
        <v>1643</v>
      </c>
      <c r="E311" s="334" t="s">
        <v>4</v>
      </c>
      <c r="G311" s="334">
        <v>379</v>
      </c>
      <c r="H311" s="334">
        <v>379</v>
      </c>
      <c r="I311" s="334">
        <f>H311-G311</f>
        <v>0</v>
      </c>
      <c r="M311" s="337">
        <v>2761.84</v>
      </c>
      <c r="N311" s="334">
        <v>8.5000000000000006E-2</v>
      </c>
      <c r="S311" s="334" t="s">
        <v>303</v>
      </c>
      <c r="T311" s="334" t="s">
        <v>1638</v>
      </c>
    </row>
    <row r="312" spans="1:20" s="334" customFormat="1" x14ac:dyDescent="0.3">
      <c r="B312" s="334">
        <v>2076</v>
      </c>
      <c r="C312" s="334" t="s">
        <v>1635</v>
      </c>
      <c r="D312" s="334" t="s">
        <v>1636</v>
      </c>
      <c r="E312" s="334" t="s">
        <v>4</v>
      </c>
      <c r="G312" s="334">
        <v>14</v>
      </c>
      <c r="H312" s="334">
        <v>14</v>
      </c>
      <c r="I312" s="336">
        <f t="shared" si="9"/>
        <v>0</v>
      </c>
      <c r="M312" s="337">
        <v>3212</v>
      </c>
      <c r="N312" s="334">
        <v>0.11</v>
      </c>
      <c r="S312" s="334" t="s">
        <v>301</v>
      </c>
      <c r="T312" s="334" t="s">
        <v>1638</v>
      </c>
    </row>
    <row r="313" spans="1:20" s="334" customFormat="1" x14ac:dyDescent="0.3">
      <c r="B313" s="334">
        <v>2076</v>
      </c>
      <c r="C313" s="334" t="s">
        <v>1635</v>
      </c>
      <c r="D313" s="334" t="s">
        <v>1637</v>
      </c>
      <c r="E313" s="334" t="s">
        <v>4</v>
      </c>
      <c r="G313" s="334">
        <v>5</v>
      </c>
      <c r="H313" s="334">
        <v>5</v>
      </c>
      <c r="I313" s="336">
        <f t="shared" si="9"/>
        <v>0</v>
      </c>
      <c r="M313" s="337">
        <v>3212</v>
      </c>
      <c r="N313" s="334">
        <v>0.11</v>
      </c>
      <c r="S313" s="334" t="s">
        <v>301</v>
      </c>
      <c r="T313" s="334" t="s">
        <v>1640</v>
      </c>
    </row>
    <row r="314" spans="1:20" s="334" customFormat="1" x14ac:dyDescent="0.3">
      <c r="B314" s="334">
        <v>2076</v>
      </c>
      <c r="C314" s="334" t="s">
        <v>1635</v>
      </c>
      <c r="D314" s="334" t="s">
        <v>1639</v>
      </c>
      <c r="E314" s="334" t="s">
        <v>4</v>
      </c>
      <c r="G314" s="334">
        <v>5</v>
      </c>
      <c r="H314" s="334">
        <v>5</v>
      </c>
      <c r="I314" s="336">
        <f t="shared" si="9"/>
        <v>0</v>
      </c>
      <c r="M314" s="337">
        <v>2998</v>
      </c>
      <c r="N314" s="334">
        <v>0.11</v>
      </c>
      <c r="S314" s="334" t="s">
        <v>301</v>
      </c>
      <c r="T314" s="334" t="s">
        <v>1640</v>
      </c>
    </row>
    <row r="315" spans="1:20" s="334" customFormat="1" x14ac:dyDescent="0.3">
      <c r="B315" s="334">
        <v>2076</v>
      </c>
      <c r="C315" s="334" t="s">
        <v>1635</v>
      </c>
      <c r="D315" s="334" t="s">
        <v>1641</v>
      </c>
      <c r="E315" s="334" t="s">
        <v>4</v>
      </c>
      <c r="G315" s="334">
        <v>5</v>
      </c>
      <c r="H315" s="334">
        <v>5</v>
      </c>
      <c r="I315" s="336">
        <f t="shared" si="9"/>
        <v>0</v>
      </c>
      <c r="M315" s="337">
        <v>2998</v>
      </c>
      <c r="N315" s="334">
        <v>0.11</v>
      </c>
      <c r="S315" s="334" t="s">
        <v>301</v>
      </c>
      <c r="T315" s="334" t="s">
        <v>1638</v>
      </c>
    </row>
  </sheetData>
  <autoFilter ref="A3:V310" xr:uid="{CA822B9C-CDB4-4930-A7A5-53E5915412FA}">
    <sortState xmlns:xlrd2="http://schemas.microsoft.com/office/spreadsheetml/2017/richdata2" ref="A5:V310">
      <sortCondition sortBy="cellColor" ref="H3:H310" dxfId="996"/>
    </sortState>
  </autoFilter>
  <conditionalFormatting sqref="G4:H31 G58:H81 G179:H228 G231:H280 G284:H305 G310:H311">
    <cfRule type="cellIs" dxfId="322" priority="5" operator="equal">
      <formula>0</formula>
    </cfRule>
    <cfRule type="cellIs" dxfId="321" priority="6" operator="equal">
      <formula>""""""</formula>
    </cfRule>
  </conditionalFormatting>
  <conditionalFormatting sqref="G94:H97">
    <cfRule type="cellIs" dxfId="320" priority="3" operator="equal">
      <formula>0</formula>
    </cfRule>
    <cfRule type="cellIs" dxfId="319" priority="4" operator="equal">
      <formula>""""""</formula>
    </cfRule>
  </conditionalFormatting>
  <conditionalFormatting sqref="G99:H177">
    <cfRule type="cellIs" dxfId="318" priority="1" operator="equal">
      <formula>0</formula>
    </cfRule>
    <cfRule type="cellIs" dxfId="317" priority="2" operator="equal">
      <formula>""""""</formula>
    </cfRule>
  </conditionalFormatting>
  <conditionalFormatting sqref="J19:K19">
    <cfRule type="cellIs" dxfId="316" priority="11" operator="equal">
      <formula>0</formula>
    </cfRule>
    <cfRule type="cellIs" dxfId="315" priority="12" operator="equal">
      <formula>""""""</formula>
    </cfRule>
  </conditionalFormatting>
  <conditionalFormatting sqref="J62:K62">
    <cfRule type="cellIs" dxfId="314" priority="9" operator="equal">
      <formula>0</formula>
    </cfRule>
    <cfRule type="cellIs" dxfId="313" priority="10" operator="equal">
      <formula>""""""</formula>
    </cfRule>
  </conditionalFormatting>
  <conditionalFormatting sqref="J231:K232">
    <cfRule type="cellIs" dxfId="312" priority="7" operator="equal">
      <formula>0</formula>
    </cfRule>
    <cfRule type="cellIs" dxfId="311" priority="8" operator="equal">
      <formula>""""""</formula>
    </cfRule>
  </conditionalFormatting>
  <hyperlinks>
    <hyperlink ref="A235" r:id="rId1" xr:uid="{A794F2C0-501A-4ECE-84AD-187A8CD3D620}"/>
    <hyperlink ref="A180" r:id="rId2" xr:uid="{1BD50E3B-C186-4764-A035-72E328E4EFF5}"/>
    <hyperlink ref="A236" r:id="rId3" xr:uid="{30CAB41C-BF8B-485A-9CD8-8073E20FA7BB}"/>
    <hyperlink ref="B28" r:id="rId4" xr:uid="{3E2154D5-16A1-41E1-9B30-3782DD18B7FD}"/>
    <hyperlink ref="A174" r:id="rId5" xr:uid="{77856DDF-276E-4E84-B985-8B7F4261EDA6}"/>
    <hyperlink ref="A246" r:id="rId6" xr:uid="{D5EAA242-E205-41F2-B416-D76ABFAAC266}"/>
    <hyperlink ref="A231" r:id="rId7" xr:uid="{4270FA36-C6EC-4FA8-AD78-A8A6AA682C92}"/>
    <hyperlink ref="A4" r:id="rId8" xr:uid="{F4C0A9C6-D3D4-4B92-B4AA-3AF44A579356}"/>
    <hyperlink ref="B5" r:id="rId9" xr:uid="{9F1C692D-272A-4901-807D-8A56E774EC4D}"/>
    <hyperlink ref="B29" r:id="rId10" xr:uid="{3FA02B8F-7AC3-4062-916F-80FBD22BCFE0}"/>
    <hyperlink ref="A286" r:id="rId11" xr:uid="{68B1FC59-4530-4C93-8BDB-04A777908065}"/>
    <hyperlink ref="B15" r:id="rId12" xr:uid="{5D62B70D-9A91-46E5-BB7C-1D4125CD3FEA}"/>
    <hyperlink ref="B131" r:id="rId13" xr:uid="{F3FBB6E6-6001-4D30-BFAF-3FFBBA725609}"/>
    <hyperlink ref="A70" r:id="rId14" xr:uid="{604C884B-0A89-4E26-A0B0-BC1D330E4AFD}"/>
    <hyperlink ref="A285" r:id="rId15" display="mailto:madams@bigstarteam.com" xr:uid="{3CB69B64-935B-4FF2-BD39-101F9C2D49C0}"/>
    <hyperlink ref="A304" r:id="rId16" xr:uid="{73C2A14D-A8F0-48E8-9F53-15962E41D55E}"/>
    <hyperlink ref="A289" r:id="rId17" display="casey@foragecomplete.com" xr:uid="{4DBC29F4-0F37-4D81-BBE0-86E122D03C02}"/>
    <hyperlink ref="A179" r:id="rId18" xr:uid="{9BDB055D-EE32-44E9-89C9-609FF65D4B57}"/>
    <hyperlink ref="A310" r:id="rId19" xr:uid="{BCC3C4E1-EA0B-4459-BDC1-0F511D9579DC}"/>
    <hyperlink ref="B120" r:id="rId20" xr:uid="{822951DC-C2B1-4DC4-BBC9-CB3D2BE10727}"/>
    <hyperlink ref="B121" r:id="rId21" xr:uid="{ABF7EEF7-7B31-449B-A0A3-1E4B8C650A91}"/>
    <hyperlink ref="A234" r:id="rId22" xr:uid="{9EFFF06B-1F90-4515-ADD9-F757C9974BD6}"/>
    <hyperlink ref="A302" r:id="rId23" xr:uid="{CEF05BE0-0059-4C54-A6C4-6229429EAD3B}"/>
    <hyperlink ref="A305" r:id="rId24" xr:uid="{1FB17131-3CB6-4855-BAE4-E5F284ABA7C3}"/>
    <hyperlink ref="A99" r:id="rId25" xr:uid="{93D2A2D1-3E0D-4453-B248-650CBFFFAB34}"/>
    <hyperlink ref="A67" r:id="rId26" xr:uid="{DEAFFC8D-366B-40A7-BE0F-FF0B4F31612B}"/>
    <hyperlink ref="A5" r:id="rId27" xr:uid="{59A8D9BE-942A-4D7C-80DA-A6C0FF33F270}"/>
  </hyperlinks>
  <pageMargins left="0.7" right="0.7" top="0.75" bottom="0.75" header="0.3" footer="0.3"/>
  <pageSetup paperSize="5" scale="32" fitToHeight="0" orientation="portrait" r:id="rId28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9691-71DA-44C5-BAAF-DC0BA1C54CF3}">
  <sheetPr>
    <pageSetUpPr fitToPage="1"/>
  </sheetPr>
  <dimension ref="A1:V314"/>
  <sheetViews>
    <sheetView zoomScaleNormal="100" workbookViewId="0">
      <pane ySplit="3" topLeftCell="A292" activePane="bottomLeft" state="frozen"/>
      <selection pane="bottomLeft" activeCell="A323" sqref="A323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8554687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0.8554687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76684</v>
      </c>
      <c r="H4" s="323">
        <v>76870</v>
      </c>
      <c r="I4" s="323">
        <f t="shared" ref="I4:I68" si="0">H4-G4</f>
        <v>186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186" t="s">
        <v>1648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50044</v>
      </c>
      <c r="H5" s="323">
        <v>50799</v>
      </c>
      <c r="I5" s="323">
        <f t="shared" si="0"/>
        <v>755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138319</v>
      </c>
      <c r="H6" s="323">
        <v>142531</v>
      </c>
      <c r="I6" s="323">
        <f t="shared" si="0"/>
        <v>4212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54347</v>
      </c>
      <c r="H7" s="323">
        <v>56994</v>
      </c>
      <c r="I7" s="323">
        <f t="shared" si="0"/>
        <v>2647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31122</v>
      </c>
      <c r="I8" s="323">
        <f t="shared" si="0"/>
        <v>-12943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5215</v>
      </c>
      <c r="H9" s="323">
        <v>6979</v>
      </c>
      <c r="I9" s="323">
        <f t="shared" si="0"/>
        <v>1764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x14ac:dyDescent="0.3">
      <c r="A10" s="321">
        <v>15</v>
      </c>
      <c r="B10" s="327">
        <v>2038</v>
      </c>
      <c r="C10" s="321" t="s">
        <v>1517</v>
      </c>
      <c r="D10" s="322" t="s">
        <v>641</v>
      </c>
      <c r="E10" s="322" t="s">
        <v>4</v>
      </c>
      <c r="G10" s="323">
        <v>238449</v>
      </c>
      <c r="H10" s="323">
        <v>241105</v>
      </c>
      <c r="I10" s="323">
        <f t="shared" si="0"/>
        <v>2656</v>
      </c>
      <c r="J10" s="324"/>
      <c r="L10" s="323"/>
      <c r="M10" s="325">
        <v>2052.7839628533861</v>
      </c>
      <c r="N10" s="326">
        <v>9.6100000000000005E-2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642</v>
      </c>
      <c r="E11" s="322" t="s">
        <v>4</v>
      </c>
      <c r="G11" s="323">
        <v>158710</v>
      </c>
      <c r="H11" s="323">
        <v>161154</v>
      </c>
      <c r="I11" s="323">
        <f t="shared" si="0"/>
        <v>2444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643</v>
      </c>
      <c r="E12" s="322" t="s">
        <v>4</v>
      </c>
      <c r="G12" s="323">
        <v>254391</v>
      </c>
      <c r="H12" s="323">
        <v>256559</v>
      </c>
      <c r="I12" s="323">
        <f t="shared" si="0"/>
        <v>2168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990</v>
      </c>
      <c r="E13" s="322" t="s">
        <v>4</v>
      </c>
      <c r="G13" s="323">
        <v>156530</v>
      </c>
      <c r="H13" s="323">
        <v>156530</v>
      </c>
      <c r="I13" s="323">
        <f t="shared" si="0"/>
        <v>0</v>
      </c>
      <c r="J13" s="324"/>
      <c r="L13" s="323"/>
      <c r="M13" s="325">
        <v>2202.3678369493755</v>
      </c>
      <c r="N13" s="326">
        <v>8.9899999999999994E-2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1467</v>
      </c>
      <c r="E14" s="322" t="s">
        <v>4</v>
      </c>
      <c r="G14" s="323">
        <v>36300</v>
      </c>
      <c r="H14" s="323">
        <v>41517</v>
      </c>
      <c r="I14" s="323">
        <f t="shared" si="0"/>
        <v>5217</v>
      </c>
      <c r="J14" s="324"/>
      <c r="L14" s="323"/>
      <c r="M14" s="325">
        <v>2515</v>
      </c>
      <c r="N14" s="326">
        <v>0.105</v>
      </c>
      <c r="O14" s="328"/>
      <c r="P14" s="324"/>
      <c r="Q14" s="324"/>
      <c r="R14" s="328"/>
      <c r="S14" s="321" t="s">
        <v>301</v>
      </c>
      <c r="T14" s="321" t="s">
        <v>1468</v>
      </c>
    </row>
    <row r="15" spans="1:21" s="321" customFormat="1" x14ac:dyDescent="0.3">
      <c r="A15" s="321">
        <v>16</v>
      </c>
      <c r="B15" s="186" t="s">
        <v>1557</v>
      </c>
      <c r="C15" s="321" t="s">
        <v>917</v>
      </c>
      <c r="D15" s="322" t="s">
        <v>918</v>
      </c>
      <c r="E15" s="322" t="s">
        <v>4</v>
      </c>
      <c r="G15" s="323">
        <v>38569</v>
      </c>
      <c r="H15" s="323">
        <v>38772</v>
      </c>
      <c r="I15" s="323">
        <f t="shared" si="0"/>
        <v>203</v>
      </c>
      <c r="J15" s="324"/>
      <c r="L15" s="323"/>
      <c r="M15" s="325">
        <v>1642.920341880342</v>
      </c>
      <c r="N15" s="326">
        <v>9.9599999999999994E-2</v>
      </c>
      <c r="O15" s="328">
        <v>0</v>
      </c>
      <c r="P15" s="324"/>
      <c r="Q15" s="324"/>
      <c r="R15" s="328"/>
      <c r="S15" s="321" t="s">
        <v>107</v>
      </c>
      <c r="T15" s="399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35462</v>
      </c>
      <c r="H16" s="323">
        <v>36468</v>
      </c>
      <c r="I16" s="323">
        <f t="shared" si="0"/>
        <v>1006</v>
      </c>
      <c r="J16" s="324"/>
      <c r="L16" s="323"/>
      <c r="M16" s="325">
        <v>1749.5703418803421</v>
      </c>
      <c r="N16" s="326">
        <v>9.9900000000000003E-2</v>
      </c>
      <c r="O16" s="328">
        <v>0</v>
      </c>
      <c r="P16" s="324"/>
      <c r="Q16" s="324"/>
      <c r="R16" s="328"/>
      <c r="S16" s="321" t="s">
        <v>107</v>
      </c>
      <c r="T16" s="399" t="s">
        <v>981</v>
      </c>
    </row>
    <row r="17" spans="1:21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155150</v>
      </c>
      <c r="H17" s="323">
        <v>159591</v>
      </c>
      <c r="I17" s="323">
        <f t="shared" si="0"/>
        <v>4441</v>
      </c>
      <c r="J17" s="324"/>
      <c r="L17" s="323"/>
      <c r="M17" s="325">
        <v>1763.6613675213675</v>
      </c>
      <c r="N17" s="326">
        <v>0.1027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1" s="321" customFormat="1" x14ac:dyDescent="0.3">
      <c r="A18" s="364" t="s">
        <v>1655</v>
      </c>
      <c r="B18" s="327">
        <v>881</v>
      </c>
      <c r="C18" s="321" t="s">
        <v>35</v>
      </c>
      <c r="D18" s="322" t="s">
        <v>1274</v>
      </c>
      <c r="E18" s="322" t="s">
        <v>4</v>
      </c>
      <c r="G18" s="323">
        <v>51259</v>
      </c>
      <c r="H18" s="323">
        <v>54172</v>
      </c>
      <c r="I18" s="323">
        <f t="shared" si="0"/>
        <v>2913</v>
      </c>
      <c r="J18" s="324"/>
      <c r="L18" s="323"/>
      <c r="M18" s="325">
        <v>2490.1254624957955</v>
      </c>
      <c r="N18" s="326">
        <v>9.7500000000000003E-2</v>
      </c>
      <c r="O18" s="328"/>
      <c r="P18" s="324"/>
      <c r="Q18" s="324"/>
      <c r="R18" s="328"/>
      <c r="S18" s="321" t="s">
        <v>107</v>
      </c>
      <c r="T18" s="321" t="s">
        <v>1275</v>
      </c>
    </row>
    <row r="19" spans="1:21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65046</v>
      </c>
      <c r="H19" s="323">
        <v>67574</v>
      </c>
      <c r="I19" s="323">
        <f t="shared" si="0"/>
        <v>2528</v>
      </c>
      <c r="J19" s="323">
        <v>505</v>
      </c>
      <c r="K19" s="323">
        <v>505</v>
      </c>
      <c r="L19" s="323">
        <f>K19-J19</f>
        <v>0</v>
      </c>
      <c r="M19" s="325">
        <v>1888.4781886916503</v>
      </c>
      <c r="N19" s="326">
        <v>0.105</v>
      </c>
      <c r="O19" s="328"/>
      <c r="P19" s="324"/>
      <c r="Q19" s="324"/>
      <c r="R19" s="328"/>
      <c r="S19" s="321" t="s">
        <v>107</v>
      </c>
      <c r="T19" s="321" t="s">
        <v>1632</v>
      </c>
      <c r="U19" s="321" t="s">
        <v>615</v>
      </c>
    </row>
    <row r="20" spans="1:21" s="321" customFormat="1" ht="16.5" customHeight="1" x14ac:dyDescent="0.3">
      <c r="A20" s="321">
        <v>33</v>
      </c>
      <c r="B20" s="295" t="s">
        <v>1654</v>
      </c>
      <c r="C20" s="321" t="s">
        <v>205</v>
      </c>
      <c r="D20" s="322" t="s">
        <v>1600</v>
      </c>
      <c r="E20" s="335" t="s">
        <v>4</v>
      </c>
      <c r="F20" s="322"/>
      <c r="G20" s="323">
        <v>11429</v>
      </c>
      <c r="H20" s="323">
        <v>15055</v>
      </c>
      <c r="I20" s="323">
        <f t="shared" si="0"/>
        <v>3626</v>
      </c>
      <c r="L20" s="323"/>
      <c r="M20" s="325">
        <v>3934.6</v>
      </c>
      <c r="N20" s="326">
        <v>7.1999999999999995E-2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1601</v>
      </c>
      <c r="E21" s="335" t="s">
        <v>4</v>
      </c>
      <c r="F21" s="322"/>
      <c r="G21" s="323">
        <v>18407</v>
      </c>
      <c r="H21" s="323">
        <v>22029</v>
      </c>
      <c r="I21" s="323">
        <f t="shared" si="0"/>
        <v>3622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1602</v>
      </c>
      <c r="E22" s="335" t="s">
        <v>4</v>
      </c>
      <c r="F22" s="322"/>
      <c r="G22" s="323">
        <v>8603</v>
      </c>
      <c r="H22" s="323">
        <v>12038</v>
      </c>
      <c r="I22" s="323">
        <f t="shared" si="0"/>
        <v>3435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1603</v>
      </c>
      <c r="E23" s="335" t="s">
        <v>4</v>
      </c>
      <c r="F23" s="322"/>
      <c r="G23" s="323">
        <v>6184</v>
      </c>
      <c r="H23" s="323">
        <v>7344</v>
      </c>
      <c r="I23" s="323">
        <f t="shared" si="0"/>
        <v>1160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1604</v>
      </c>
      <c r="E24" s="335" t="s">
        <v>4</v>
      </c>
      <c r="F24" s="322"/>
      <c r="G24" s="323">
        <v>5762</v>
      </c>
      <c r="H24" s="323">
        <v>7195</v>
      </c>
      <c r="I24" s="323">
        <f t="shared" si="0"/>
        <v>1433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1605</v>
      </c>
      <c r="E25" s="335" t="s">
        <v>4</v>
      </c>
      <c r="F25" s="322"/>
      <c r="G25" s="323">
        <v>8533</v>
      </c>
      <c r="H25" s="323">
        <v>12040</v>
      </c>
      <c r="I25" s="323">
        <f t="shared" si="0"/>
        <v>3507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1606</v>
      </c>
      <c r="E26" s="335" t="s">
        <v>4</v>
      </c>
      <c r="F26" s="322"/>
      <c r="G26" s="323">
        <v>5583</v>
      </c>
      <c r="H26" s="323">
        <v>7857</v>
      </c>
      <c r="I26" s="323">
        <f t="shared" si="0"/>
        <v>2274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1607</v>
      </c>
      <c r="E27" s="335" t="s">
        <v>4</v>
      </c>
      <c r="F27" s="322"/>
      <c r="G27" s="323">
        <v>9144</v>
      </c>
      <c r="H27" s="323">
        <v>12722</v>
      </c>
      <c r="I27" s="323">
        <f t="shared" si="0"/>
        <v>3578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226941</v>
      </c>
      <c r="H28" s="323">
        <v>227940</v>
      </c>
      <c r="I28" s="323">
        <f t="shared" si="0"/>
        <v>999</v>
      </c>
      <c r="L28" s="323">
        <f>K28-J28</f>
        <v>0</v>
      </c>
      <c r="M28" s="376">
        <v>2114.178842866535</v>
      </c>
      <c r="N28" s="326">
        <v>0.11210000000000001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138619</v>
      </c>
      <c r="H29" s="323">
        <v>139768</v>
      </c>
      <c r="I29" s="323">
        <f t="shared" si="0"/>
        <v>1149</v>
      </c>
      <c r="L29" s="323"/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21" customFormat="1" x14ac:dyDescent="0.3">
      <c r="A30" s="321">
        <v>47</v>
      </c>
      <c r="B30" s="321" t="s">
        <v>208</v>
      </c>
      <c r="C30" s="321" t="s">
        <v>209</v>
      </c>
      <c r="D30" s="322" t="s">
        <v>1574</v>
      </c>
      <c r="E30" s="322" t="s">
        <v>4</v>
      </c>
      <c r="F30" s="322"/>
      <c r="G30" s="323">
        <v>9445</v>
      </c>
      <c r="H30" s="323">
        <v>12852</v>
      </c>
      <c r="I30" s="323">
        <f t="shared" si="0"/>
        <v>3407</v>
      </c>
      <c r="L30" s="323"/>
      <c r="M30" s="376">
        <v>2897.04</v>
      </c>
      <c r="N30" s="326">
        <v>9.5000000000000001E-2</v>
      </c>
      <c r="O30" s="328"/>
      <c r="P30" s="324"/>
      <c r="Q30" s="324"/>
      <c r="R30" s="328"/>
      <c r="S30" s="321" t="s">
        <v>107</v>
      </c>
      <c r="T30" s="321" t="s">
        <v>1575</v>
      </c>
    </row>
    <row r="31" spans="1:21" s="321" customFormat="1" x14ac:dyDescent="0.3">
      <c r="A31" s="321">
        <v>47</v>
      </c>
      <c r="B31" s="321" t="s">
        <v>208</v>
      </c>
      <c r="C31" s="321" t="s">
        <v>209</v>
      </c>
      <c r="D31" s="322" t="s">
        <v>1644</v>
      </c>
      <c r="E31" s="322" t="s">
        <v>4</v>
      </c>
      <c r="F31" s="322"/>
      <c r="G31" s="323">
        <v>12</v>
      </c>
      <c r="H31" s="323">
        <v>3188</v>
      </c>
      <c r="I31" s="323">
        <f t="shared" si="0"/>
        <v>3176</v>
      </c>
      <c r="L31" s="323"/>
      <c r="M31" s="376">
        <v>2896.61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1645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1521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376">
        <v>70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1522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1523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1524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1525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1526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1527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1528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1529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1530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1531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1532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1533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1534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1535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1536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1537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>
        <v>1141</v>
      </c>
      <c r="C49" s="321" t="s">
        <v>209</v>
      </c>
      <c r="D49" s="322" t="s">
        <v>1652</v>
      </c>
      <c r="E49" s="322" t="s">
        <v>16</v>
      </c>
      <c r="F49" s="322"/>
      <c r="G49" s="334"/>
      <c r="H49" s="334"/>
      <c r="I49" s="336"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1653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1538</v>
      </c>
      <c r="E50" s="322" t="s">
        <v>16</v>
      </c>
      <c r="F50" s="322"/>
      <c r="G50" s="334"/>
      <c r="H50" s="334"/>
      <c r="I50" s="336">
        <f t="shared" si="0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1540</v>
      </c>
      <c r="E51" s="322" t="s">
        <v>16</v>
      </c>
      <c r="F51" s="322"/>
      <c r="G51" s="334"/>
      <c r="H51" s="334"/>
      <c r="I51" s="336">
        <f t="shared" si="0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1541</v>
      </c>
      <c r="E52" s="322" t="s">
        <v>16</v>
      </c>
      <c r="F52" s="322"/>
      <c r="G52" s="334"/>
      <c r="H52" s="334"/>
      <c r="I52" s="336">
        <f t="shared" si="0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1542</v>
      </c>
      <c r="E53" s="322" t="s">
        <v>16</v>
      </c>
      <c r="F53" s="322"/>
      <c r="G53" s="334"/>
      <c r="H53" s="334"/>
      <c r="I53" s="336">
        <f t="shared" si="0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1543</v>
      </c>
      <c r="E54" s="322" t="s">
        <v>16</v>
      </c>
      <c r="F54" s="322"/>
      <c r="G54" s="334"/>
      <c r="H54" s="334"/>
      <c r="I54" s="336">
        <f t="shared" si="0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1544</v>
      </c>
      <c r="E55" s="322" t="s">
        <v>16</v>
      </c>
      <c r="F55" s="322"/>
      <c r="G55" s="334"/>
      <c r="H55" s="334"/>
      <c r="I55" s="336">
        <f t="shared" si="0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1545</v>
      </c>
      <c r="E56" s="322" t="s">
        <v>16</v>
      </c>
      <c r="F56" s="322"/>
      <c r="G56" s="334"/>
      <c r="H56" s="334"/>
      <c r="I56" s="336">
        <f t="shared" si="0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1546</v>
      </c>
      <c r="E57" s="322" t="s">
        <v>16</v>
      </c>
      <c r="F57" s="322"/>
      <c r="G57" s="334"/>
      <c r="H57" s="334"/>
      <c r="I57" s="336">
        <f t="shared" si="0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1547</v>
      </c>
      <c r="E58" s="322" t="s">
        <v>16</v>
      </c>
      <c r="F58" s="322"/>
      <c r="G58" s="334"/>
      <c r="H58" s="334"/>
      <c r="I58" s="336">
        <f t="shared" si="0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34" customFormat="1" ht="18" customHeight="1" x14ac:dyDescent="0.3">
      <c r="A59" s="334">
        <v>59</v>
      </c>
      <c r="B59" s="321" t="s">
        <v>213</v>
      </c>
      <c r="C59" s="334" t="s">
        <v>214</v>
      </c>
      <c r="D59" s="335" t="s">
        <v>1070</v>
      </c>
      <c r="E59" s="335" t="s">
        <v>4</v>
      </c>
      <c r="G59" s="323">
        <v>94757</v>
      </c>
      <c r="H59" s="323">
        <v>96552</v>
      </c>
      <c r="I59" s="336">
        <f t="shared" si="0"/>
        <v>1795</v>
      </c>
      <c r="J59" s="345"/>
      <c r="L59" s="336"/>
      <c r="M59" s="337">
        <v>2811.2075410913872</v>
      </c>
      <c r="N59" s="338">
        <v>8.6599999999999996E-2</v>
      </c>
      <c r="O59" s="330"/>
      <c r="P59" s="329"/>
      <c r="Q59" s="329"/>
      <c r="R59" s="330">
        <v>0</v>
      </c>
      <c r="S59" s="334" t="s">
        <v>107</v>
      </c>
      <c r="T59" s="334" t="s">
        <v>1071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35" t="s">
        <v>1072</v>
      </c>
      <c r="E60" s="335" t="s">
        <v>4</v>
      </c>
      <c r="G60" s="323">
        <v>102739</v>
      </c>
      <c r="H60" s="323">
        <v>104040</v>
      </c>
      <c r="I60" s="336">
        <f t="shared" si="0"/>
        <v>1301</v>
      </c>
      <c r="J60" s="436"/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1089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35" t="s">
        <v>1113</v>
      </c>
      <c r="E61" s="335" t="s">
        <v>4</v>
      </c>
      <c r="G61" s="323">
        <v>90694</v>
      </c>
      <c r="H61" s="323">
        <v>91954</v>
      </c>
      <c r="I61" s="336">
        <f t="shared" si="0"/>
        <v>1260</v>
      </c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1112</v>
      </c>
    </row>
    <row r="62" spans="1:21" s="334" customFormat="1" x14ac:dyDescent="0.3">
      <c r="A62" s="334">
        <v>61</v>
      </c>
      <c r="B62" s="334" t="s">
        <v>219</v>
      </c>
      <c r="C62" s="334" t="s">
        <v>220</v>
      </c>
      <c r="D62" s="335" t="s">
        <v>350</v>
      </c>
      <c r="E62" s="335" t="s">
        <v>4</v>
      </c>
      <c r="G62" s="323">
        <v>186176</v>
      </c>
      <c r="H62" s="323">
        <v>186176</v>
      </c>
      <c r="I62" s="336">
        <f t="shared" si="0"/>
        <v>0</v>
      </c>
      <c r="L62" s="336">
        <f>K62-J62</f>
        <v>0</v>
      </c>
      <c r="M62" s="337">
        <v>1227.3752005259698</v>
      </c>
      <c r="N62" s="338">
        <v>0</v>
      </c>
      <c r="O62" s="330">
        <v>44097</v>
      </c>
      <c r="P62" s="329"/>
      <c r="Q62" s="329"/>
      <c r="R62" s="330">
        <v>0</v>
      </c>
      <c r="S62" s="334" t="s">
        <v>107</v>
      </c>
      <c r="T62" s="334" t="s">
        <v>728</v>
      </c>
      <c r="U62" s="334" t="s">
        <v>752</v>
      </c>
    </row>
    <row r="63" spans="1:21" s="334" customFormat="1" x14ac:dyDescent="0.3">
      <c r="A63" s="334">
        <v>69</v>
      </c>
      <c r="B63" s="334" t="s">
        <v>219</v>
      </c>
      <c r="C63" s="334" t="s">
        <v>220</v>
      </c>
      <c r="D63" s="335" t="s">
        <v>351</v>
      </c>
      <c r="E63" s="335" t="s">
        <v>4</v>
      </c>
      <c r="G63" s="323">
        <v>160130</v>
      </c>
      <c r="H63" s="323">
        <v>160130</v>
      </c>
      <c r="I63" s="336">
        <f t="shared" si="0"/>
        <v>0</v>
      </c>
      <c r="J63" s="339">
        <v>16196</v>
      </c>
      <c r="K63" s="339">
        <v>16196</v>
      </c>
      <c r="L63" s="336">
        <f>K63-J63</f>
        <v>0</v>
      </c>
      <c r="M63" s="337">
        <v>1141.2828402366865</v>
      </c>
      <c r="N63" s="338">
        <v>0</v>
      </c>
      <c r="O63" s="330">
        <v>43745</v>
      </c>
      <c r="P63" s="329"/>
      <c r="Q63" s="329"/>
      <c r="R63" s="330">
        <v>0</v>
      </c>
      <c r="S63" s="334" t="s">
        <v>107</v>
      </c>
      <c r="T63" s="334" t="s">
        <v>728</v>
      </c>
      <c r="U63" s="334" t="s">
        <v>752</v>
      </c>
    </row>
    <row r="64" spans="1:21" s="334" customFormat="1" x14ac:dyDescent="0.3">
      <c r="A64" s="334">
        <v>70</v>
      </c>
      <c r="B64" s="334" t="s">
        <v>219</v>
      </c>
      <c r="C64" s="334" t="s">
        <v>220</v>
      </c>
      <c r="D64" s="335" t="s">
        <v>553</v>
      </c>
      <c r="E64" s="335" t="s">
        <v>4</v>
      </c>
      <c r="G64" s="323">
        <v>155901</v>
      </c>
      <c r="H64" s="323">
        <v>156775</v>
      </c>
      <c r="I64" s="336">
        <f t="shared" si="0"/>
        <v>874</v>
      </c>
      <c r="J64" s="324">
        <v>0</v>
      </c>
      <c r="K64" s="321"/>
      <c r="L64" s="323">
        <f>K64-J64</f>
        <v>0</v>
      </c>
      <c r="M64" s="337">
        <v>1353.9906969099277</v>
      </c>
      <c r="N64" s="338">
        <v>8.9599999999999999E-2</v>
      </c>
      <c r="O64" s="330">
        <v>22</v>
      </c>
      <c r="P64" s="329"/>
      <c r="Q64" s="329"/>
      <c r="R64" s="330">
        <v>0</v>
      </c>
      <c r="S64" s="334" t="s">
        <v>107</v>
      </c>
      <c r="T64" s="334" t="s">
        <v>554</v>
      </c>
    </row>
    <row r="65" spans="1:21" s="334" customFormat="1" x14ac:dyDescent="0.3">
      <c r="A65" s="334">
        <v>71</v>
      </c>
      <c r="B65" s="334" t="s">
        <v>219</v>
      </c>
      <c r="C65" s="334" t="s">
        <v>220</v>
      </c>
      <c r="D65" s="335" t="s">
        <v>536</v>
      </c>
      <c r="E65" s="335" t="s">
        <v>4</v>
      </c>
      <c r="G65" s="323">
        <v>148757</v>
      </c>
      <c r="H65" s="323">
        <v>149986</v>
      </c>
      <c r="I65" s="336">
        <f t="shared" si="0"/>
        <v>1229</v>
      </c>
      <c r="J65" s="329"/>
      <c r="L65" s="336">
        <f>K65-J65</f>
        <v>0</v>
      </c>
      <c r="M65" s="337">
        <v>1353.9906969099277</v>
      </c>
      <c r="N65" s="338">
        <v>8.9599999999999999E-2</v>
      </c>
      <c r="O65" s="330">
        <v>329</v>
      </c>
      <c r="P65" s="329"/>
      <c r="Q65" s="329"/>
      <c r="R65" s="330">
        <v>0</v>
      </c>
      <c r="S65" s="334" t="s">
        <v>107</v>
      </c>
    </row>
    <row r="66" spans="1:21" s="334" customFormat="1" x14ac:dyDescent="0.3">
      <c r="A66" s="334">
        <v>77</v>
      </c>
      <c r="B66" s="334" t="s">
        <v>219</v>
      </c>
      <c r="C66" s="334" t="s">
        <v>220</v>
      </c>
      <c r="D66" s="335" t="s">
        <v>506</v>
      </c>
      <c r="E66" s="335" t="s">
        <v>4</v>
      </c>
      <c r="F66" s="335"/>
      <c r="G66" s="323">
        <v>178097</v>
      </c>
      <c r="H66" s="323">
        <v>178097</v>
      </c>
      <c r="I66" s="336">
        <f t="shared" si="0"/>
        <v>0</v>
      </c>
      <c r="J66" s="329">
        <v>0</v>
      </c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</row>
    <row r="67" spans="1:21" s="334" customFormat="1" ht="17.25" customHeight="1" x14ac:dyDescent="0.3">
      <c r="A67" s="334">
        <v>87</v>
      </c>
      <c r="B67" s="334" t="s">
        <v>202</v>
      </c>
      <c r="C67" s="334" t="s">
        <v>87</v>
      </c>
      <c r="D67" s="335" t="s">
        <v>520</v>
      </c>
      <c r="E67" s="335" t="s">
        <v>4</v>
      </c>
      <c r="G67" s="323">
        <v>283650</v>
      </c>
      <c r="H67" s="323">
        <v>287095</v>
      </c>
      <c r="I67" s="336">
        <f t="shared" si="0"/>
        <v>3445</v>
      </c>
      <c r="J67" s="329"/>
      <c r="L67" s="336"/>
      <c r="M67" s="337">
        <v>1863.2053681788298</v>
      </c>
      <c r="N67" s="338">
        <v>0.11650000000000001</v>
      </c>
      <c r="O67" s="330">
        <v>242</v>
      </c>
      <c r="P67" s="329"/>
      <c r="Q67" s="329"/>
      <c r="R67" s="330">
        <v>0</v>
      </c>
      <c r="S67" s="334" t="s">
        <v>299</v>
      </c>
      <c r="T67" s="342"/>
    </row>
    <row r="68" spans="1:21" s="334" customFormat="1" ht="16.5" customHeight="1" x14ac:dyDescent="0.3">
      <c r="A68" s="364" t="s">
        <v>1579</v>
      </c>
      <c r="B68" s="334" t="s">
        <v>223</v>
      </c>
      <c r="C68" s="334" t="s">
        <v>224</v>
      </c>
      <c r="D68" s="335" t="s">
        <v>802</v>
      </c>
      <c r="E68" s="335" t="s">
        <v>4</v>
      </c>
      <c r="F68" s="335"/>
      <c r="G68" s="323">
        <v>166236</v>
      </c>
      <c r="H68" s="323">
        <v>167065</v>
      </c>
      <c r="I68" s="336">
        <f t="shared" si="0"/>
        <v>829</v>
      </c>
      <c r="J68" s="329"/>
      <c r="L68" s="336"/>
      <c r="M68" s="337">
        <v>2272.7700312294546</v>
      </c>
      <c r="N68" s="338">
        <v>9.9000000000000005E-2</v>
      </c>
      <c r="O68" s="330"/>
      <c r="P68" s="329"/>
      <c r="Q68" s="329"/>
      <c r="R68" s="330"/>
      <c r="S68" s="334" t="s">
        <v>107</v>
      </c>
      <c r="T68" s="334" t="s">
        <v>803</v>
      </c>
      <c r="U68" s="334" t="s">
        <v>714</v>
      </c>
    </row>
    <row r="69" spans="1:21" s="334" customFormat="1" ht="17.25" customHeight="1" x14ac:dyDescent="0.3">
      <c r="A69" s="334">
        <v>94</v>
      </c>
      <c r="B69" s="334" t="s">
        <v>223</v>
      </c>
      <c r="C69" s="334" t="s">
        <v>224</v>
      </c>
      <c r="D69" s="335" t="s">
        <v>875</v>
      </c>
      <c r="E69" s="335" t="s">
        <v>4</v>
      </c>
      <c r="F69" s="335"/>
      <c r="G69" s="323">
        <v>70001</v>
      </c>
      <c r="H69" s="323">
        <v>71037</v>
      </c>
      <c r="I69" s="336">
        <f t="shared" ref="I69:I94" si="1">H69-G69</f>
        <v>1036</v>
      </c>
      <c r="J69" s="329"/>
      <c r="L69" s="336"/>
      <c r="M69" s="337">
        <v>1935.9335207100592</v>
      </c>
      <c r="N69" s="338">
        <v>9.64E-2</v>
      </c>
      <c r="O69" s="330"/>
      <c r="P69" s="329"/>
      <c r="Q69" s="329"/>
      <c r="R69" s="330"/>
      <c r="S69" s="334" t="s">
        <v>107</v>
      </c>
      <c r="T69" s="334" t="s">
        <v>876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35" t="s">
        <v>1328</v>
      </c>
      <c r="E70" s="335" t="s">
        <v>4</v>
      </c>
      <c r="F70" s="335"/>
      <c r="G70" s="323">
        <v>16784</v>
      </c>
      <c r="H70" s="323">
        <v>17391</v>
      </c>
      <c r="I70" s="336">
        <f t="shared" si="1"/>
        <v>607</v>
      </c>
      <c r="J70" s="329"/>
      <c r="L70" s="336"/>
      <c r="M70" s="337">
        <v>2656.393037336024</v>
      </c>
      <c r="N70" s="338">
        <v>9.7500000000000003E-2</v>
      </c>
      <c r="O70" s="330"/>
      <c r="P70" s="329"/>
      <c r="Q70" s="329"/>
      <c r="R70" s="330"/>
      <c r="S70" s="334" t="s">
        <v>107</v>
      </c>
      <c r="T70" s="334" t="s">
        <v>1329</v>
      </c>
    </row>
    <row r="71" spans="1:21" s="334" customFormat="1" ht="17.25" customHeight="1" x14ac:dyDescent="0.3">
      <c r="A71" s="364" t="s">
        <v>1397</v>
      </c>
      <c r="B71" s="334" t="s">
        <v>223</v>
      </c>
      <c r="C71" s="334" t="s">
        <v>224</v>
      </c>
      <c r="D71" s="335" t="s">
        <v>1358</v>
      </c>
      <c r="E71" s="335" t="s">
        <v>4</v>
      </c>
      <c r="F71" s="335"/>
      <c r="G71" s="323">
        <v>21897</v>
      </c>
      <c r="H71" s="323">
        <v>23470</v>
      </c>
      <c r="I71" s="336">
        <f t="shared" si="1"/>
        <v>1573</v>
      </c>
      <c r="J71" s="329"/>
      <c r="L71" s="336"/>
      <c r="M71" s="337">
        <v>2585.77</v>
      </c>
      <c r="N71" s="338">
        <v>8.8999999999999996E-2</v>
      </c>
      <c r="O71" s="330"/>
      <c r="P71" s="329"/>
      <c r="Q71" s="329"/>
      <c r="R71" s="330"/>
      <c r="S71" s="334" t="s">
        <v>107</v>
      </c>
      <c r="T71" s="334" t="s">
        <v>1359</v>
      </c>
    </row>
    <row r="72" spans="1:21" s="334" customFormat="1" ht="17.25" customHeight="1" x14ac:dyDescent="0.3">
      <c r="A72" s="334">
        <v>94</v>
      </c>
      <c r="B72" s="334" t="s">
        <v>223</v>
      </c>
      <c r="C72" s="334" t="s">
        <v>224</v>
      </c>
      <c r="D72" s="335" t="s">
        <v>1469</v>
      </c>
      <c r="E72" s="335" t="s">
        <v>4</v>
      </c>
      <c r="F72" s="335"/>
      <c r="G72" s="323">
        <v>28145</v>
      </c>
      <c r="H72" s="323">
        <v>30456</v>
      </c>
      <c r="I72" s="336">
        <f t="shared" si="1"/>
        <v>2311</v>
      </c>
      <c r="J72" s="329"/>
      <c r="L72" s="336"/>
      <c r="M72" s="337">
        <v>2492.02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1470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35" t="s">
        <v>1554</v>
      </c>
      <c r="E73" s="335" t="s">
        <v>4</v>
      </c>
      <c r="F73" s="335"/>
      <c r="G73" s="323">
        <v>18227</v>
      </c>
      <c r="H73" s="323">
        <v>20824</v>
      </c>
      <c r="I73" s="336">
        <f t="shared" si="1"/>
        <v>2597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1562</v>
      </c>
    </row>
    <row r="74" spans="1:21" s="334" customFormat="1" ht="16.5" customHeight="1" x14ac:dyDescent="0.3">
      <c r="A74" s="334">
        <v>114</v>
      </c>
      <c r="B74" s="334" t="s">
        <v>227</v>
      </c>
      <c r="C74" s="334" t="s">
        <v>228</v>
      </c>
      <c r="D74" s="335" t="s">
        <v>542</v>
      </c>
      <c r="E74" s="335" t="s">
        <v>4</v>
      </c>
      <c r="G74" s="323">
        <v>186470</v>
      </c>
      <c r="H74" s="323">
        <v>190586</v>
      </c>
      <c r="I74" s="336">
        <f t="shared" si="1"/>
        <v>4116</v>
      </c>
      <c r="J74" s="329"/>
      <c r="L74" s="336">
        <f>K74-J74</f>
        <v>0</v>
      </c>
      <c r="M74" s="337">
        <v>2047.5257511505588</v>
      </c>
      <c r="N74" s="338">
        <v>8.6300000000000002E-2</v>
      </c>
      <c r="O74" s="330">
        <v>0</v>
      </c>
      <c r="P74" s="329"/>
      <c r="Q74" s="329"/>
      <c r="R74" s="330">
        <v>0</v>
      </c>
      <c r="S74" s="334" t="s">
        <v>303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35" t="s">
        <v>753</v>
      </c>
      <c r="E75" s="335" t="s">
        <v>4</v>
      </c>
      <c r="G75" s="323">
        <v>293020</v>
      </c>
      <c r="H75" s="323">
        <v>294715</v>
      </c>
      <c r="I75" s="336">
        <f t="shared" si="1"/>
        <v>1695</v>
      </c>
      <c r="J75" s="329"/>
      <c r="L75" s="336">
        <f>K75-J75</f>
        <v>0</v>
      </c>
      <c r="M75" s="337">
        <v>2136.4459960552272</v>
      </c>
      <c r="N75" s="338">
        <v>8.6499999999999994E-2</v>
      </c>
      <c r="O75" s="330">
        <v>0</v>
      </c>
      <c r="P75" s="329"/>
      <c r="Q75" s="329"/>
      <c r="R75" s="330">
        <v>0</v>
      </c>
      <c r="S75" s="334" t="s">
        <v>303</v>
      </c>
      <c r="T75" s="334" t="s">
        <v>754</v>
      </c>
    </row>
    <row r="76" spans="1:21" s="334" customFormat="1" ht="17.25" customHeight="1" x14ac:dyDescent="0.3">
      <c r="A76" s="334">
        <v>114</v>
      </c>
      <c r="B76" s="334" t="s">
        <v>227</v>
      </c>
      <c r="C76" s="334" t="s">
        <v>228</v>
      </c>
      <c r="D76" s="335" t="s">
        <v>1029</v>
      </c>
      <c r="E76" s="335" t="s">
        <v>4</v>
      </c>
      <c r="G76" s="323">
        <v>102896</v>
      </c>
      <c r="H76" s="323">
        <v>106551</v>
      </c>
      <c r="I76" s="336">
        <f t="shared" si="1"/>
        <v>3655</v>
      </c>
      <c r="J76" s="329"/>
      <c r="L76" s="336">
        <f>K76-J76</f>
        <v>0</v>
      </c>
      <c r="M76" s="337">
        <v>2954.7986357659433</v>
      </c>
      <c r="N76" s="338">
        <v>8.1600000000000006E-2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1031</v>
      </c>
    </row>
    <row r="77" spans="1:21" s="334" customFormat="1" ht="17.25" customHeight="1" x14ac:dyDescent="0.3">
      <c r="A77" s="334">
        <v>114</v>
      </c>
      <c r="B77" s="343">
        <v>1314</v>
      </c>
      <c r="C77" s="334" t="s">
        <v>228</v>
      </c>
      <c r="D77" s="335" t="s">
        <v>1095</v>
      </c>
      <c r="E77" s="335" t="s">
        <v>4</v>
      </c>
      <c r="G77" s="323">
        <v>207324</v>
      </c>
      <c r="H77" s="323">
        <v>215150</v>
      </c>
      <c r="I77" s="336">
        <f t="shared" si="1"/>
        <v>7826</v>
      </c>
      <c r="J77" s="329"/>
      <c r="L77" s="336"/>
      <c r="M77" s="337">
        <v>2949.7886357659431</v>
      </c>
      <c r="N77" s="338">
        <v>8.14E-2</v>
      </c>
      <c r="O77" s="330"/>
      <c r="P77" s="329"/>
      <c r="Q77" s="329"/>
      <c r="R77" s="330"/>
      <c r="S77" s="334" t="s">
        <v>303</v>
      </c>
      <c r="T77" s="334" t="s">
        <v>1096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35" t="s">
        <v>1187</v>
      </c>
      <c r="E78" s="335" t="s">
        <v>4</v>
      </c>
      <c r="G78" s="323">
        <v>195022</v>
      </c>
      <c r="H78" s="323">
        <v>202360</v>
      </c>
      <c r="I78" s="336">
        <f t="shared" si="1"/>
        <v>7338</v>
      </c>
      <c r="J78" s="329"/>
      <c r="L78" s="336"/>
      <c r="M78" s="337">
        <v>3125.046107102165</v>
      </c>
      <c r="N78" s="338">
        <v>8.5300000000000001E-2</v>
      </c>
      <c r="O78" s="330"/>
      <c r="P78" s="329" t="s">
        <v>714</v>
      </c>
      <c r="Q78" s="329"/>
      <c r="R78" s="330"/>
      <c r="S78" s="334" t="s">
        <v>303</v>
      </c>
      <c r="T78" s="334" t="s">
        <v>1185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1188</v>
      </c>
      <c r="E79" s="335" t="s">
        <v>4</v>
      </c>
      <c r="G79" s="323">
        <v>158323</v>
      </c>
      <c r="H79" s="323">
        <v>168126</v>
      </c>
      <c r="I79" s="336">
        <f t="shared" si="1"/>
        <v>9803</v>
      </c>
      <c r="J79" s="329"/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1189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1419</v>
      </c>
      <c r="E80" s="335" t="s">
        <v>4</v>
      </c>
      <c r="G80" s="323">
        <v>19295</v>
      </c>
      <c r="H80" s="323">
        <v>21366</v>
      </c>
      <c r="I80" s="336">
        <f t="shared" si="1"/>
        <v>2071</v>
      </c>
      <c r="J80" s="329"/>
      <c r="L80" s="336"/>
      <c r="M80" s="337">
        <v>3104.06</v>
      </c>
      <c r="N80" s="338">
        <v>8.7999999999999995E-2</v>
      </c>
      <c r="O80" s="330"/>
      <c r="P80" s="329"/>
      <c r="Q80" s="329"/>
      <c r="R80" s="330"/>
      <c r="S80" s="334" t="s">
        <v>303</v>
      </c>
      <c r="T80" s="334" t="s">
        <v>1421</v>
      </c>
    </row>
    <row r="81" spans="1:20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1409</v>
      </c>
      <c r="E81" s="335" t="s">
        <v>4</v>
      </c>
      <c r="G81" s="323">
        <v>47144</v>
      </c>
      <c r="H81" s="323">
        <v>51401</v>
      </c>
      <c r="I81" s="336">
        <f t="shared" si="1"/>
        <v>4257</v>
      </c>
      <c r="J81" s="329"/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1410</v>
      </c>
    </row>
    <row r="82" spans="1:20" s="334" customFormat="1" ht="17.25" customHeight="1" x14ac:dyDescent="0.3">
      <c r="A82" s="334">
        <v>114</v>
      </c>
      <c r="B82" s="343">
        <v>1314</v>
      </c>
      <c r="C82" s="334" t="s">
        <v>228</v>
      </c>
      <c r="D82" s="335" t="s">
        <v>1420</v>
      </c>
      <c r="E82" s="335" t="s">
        <v>4</v>
      </c>
      <c r="G82" s="323">
        <v>43210</v>
      </c>
      <c r="H82" s="323">
        <v>47527</v>
      </c>
      <c r="I82" s="336">
        <f t="shared" si="1"/>
        <v>4317</v>
      </c>
      <c r="J82" s="329"/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1422</v>
      </c>
    </row>
    <row r="83" spans="1:20" s="334" customFormat="1" x14ac:dyDescent="0.3">
      <c r="B83" s="269">
        <v>1316</v>
      </c>
      <c r="C83" s="269" t="s">
        <v>1033</v>
      </c>
      <c r="D83" s="227" t="s">
        <v>1034</v>
      </c>
      <c r="E83" s="334" t="s">
        <v>16</v>
      </c>
      <c r="I83" s="336">
        <f t="shared" si="1"/>
        <v>0</v>
      </c>
      <c r="M83" s="337">
        <v>51.538553583168969</v>
      </c>
      <c r="N83" s="334">
        <v>0</v>
      </c>
      <c r="S83" s="334" t="s">
        <v>107</v>
      </c>
      <c r="T83" s="226" t="s">
        <v>1649</v>
      </c>
    </row>
    <row r="84" spans="1:20" s="334" customFormat="1" x14ac:dyDescent="0.3">
      <c r="B84" s="269">
        <v>1316</v>
      </c>
      <c r="C84" s="269" t="s">
        <v>1033</v>
      </c>
      <c r="D84" s="227" t="s">
        <v>1036</v>
      </c>
      <c r="E84" s="334" t="s">
        <v>16</v>
      </c>
      <c r="I84" s="336">
        <f t="shared" si="1"/>
        <v>0</v>
      </c>
      <c r="M84" s="337">
        <v>51.538553583168969</v>
      </c>
      <c r="N84" s="334">
        <v>0</v>
      </c>
      <c r="S84" s="334" t="s">
        <v>107</v>
      </c>
      <c r="T84" s="226" t="s">
        <v>1649</v>
      </c>
    </row>
    <row r="85" spans="1:20" s="334" customFormat="1" x14ac:dyDescent="0.3">
      <c r="B85" s="269">
        <v>1316</v>
      </c>
      <c r="C85" s="269" t="s">
        <v>1033</v>
      </c>
      <c r="D85" s="227" t="s">
        <v>1037</v>
      </c>
      <c r="E85" s="334" t="s">
        <v>16</v>
      </c>
      <c r="I85" s="336">
        <f t="shared" si="1"/>
        <v>0</v>
      </c>
      <c r="M85" s="337">
        <v>51.538553583168969</v>
      </c>
      <c r="N85" s="334">
        <v>0</v>
      </c>
      <c r="S85" s="334" t="s">
        <v>107</v>
      </c>
      <c r="T85" s="226" t="s">
        <v>1649</v>
      </c>
    </row>
    <row r="86" spans="1:20" s="334" customFormat="1" x14ac:dyDescent="0.3">
      <c r="B86" s="269">
        <v>1316</v>
      </c>
      <c r="C86" s="269" t="s">
        <v>1033</v>
      </c>
      <c r="D86" s="227" t="s">
        <v>1038</v>
      </c>
      <c r="E86" s="334" t="s">
        <v>16</v>
      </c>
      <c r="I86" s="336">
        <f t="shared" si="1"/>
        <v>0</v>
      </c>
      <c r="M86" s="337">
        <v>51.538553583168969</v>
      </c>
      <c r="N86" s="334">
        <v>0</v>
      </c>
      <c r="S86" s="334" t="s">
        <v>107</v>
      </c>
      <c r="T86" s="226" t="s">
        <v>1649</v>
      </c>
    </row>
    <row r="87" spans="1:20" s="334" customFormat="1" x14ac:dyDescent="0.3">
      <c r="B87" s="269">
        <v>1316</v>
      </c>
      <c r="C87" s="269" t="s">
        <v>1033</v>
      </c>
      <c r="D87" s="227" t="s">
        <v>1039</v>
      </c>
      <c r="E87" s="334" t="s">
        <v>16</v>
      </c>
      <c r="I87" s="336">
        <f t="shared" si="1"/>
        <v>0</v>
      </c>
      <c r="M87" s="337">
        <v>51.538553583168969</v>
      </c>
      <c r="N87" s="334">
        <v>0</v>
      </c>
      <c r="S87" s="334" t="s">
        <v>107</v>
      </c>
      <c r="T87" s="226" t="s">
        <v>1649</v>
      </c>
    </row>
    <row r="88" spans="1:20" s="334" customFormat="1" x14ac:dyDescent="0.3">
      <c r="B88" s="269">
        <v>1316</v>
      </c>
      <c r="C88" s="269" t="s">
        <v>1033</v>
      </c>
      <c r="D88" s="227" t="s">
        <v>1040</v>
      </c>
      <c r="E88" s="334" t="s">
        <v>16</v>
      </c>
      <c r="I88" s="336">
        <f t="shared" si="1"/>
        <v>0</v>
      </c>
      <c r="M88" s="337">
        <v>51.538553583168969</v>
      </c>
      <c r="N88" s="334">
        <v>0</v>
      </c>
      <c r="S88" s="334" t="s">
        <v>107</v>
      </c>
      <c r="T88" s="226" t="s">
        <v>1649</v>
      </c>
    </row>
    <row r="89" spans="1:20" s="334" customFormat="1" x14ac:dyDescent="0.3">
      <c r="B89" s="269">
        <v>1316</v>
      </c>
      <c r="C89" s="269" t="s">
        <v>1033</v>
      </c>
      <c r="D89" s="227" t="s">
        <v>1041</v>
      </c>
      <c r="E89" s="334" t="s">
        <v>16</v>
      </c>
      <c r="I89" s="336">
        <f t="shared" si="1"/>
        <v>0</v>
      </c>
      <c r="M89" s="337">
        <v>51.538553583168969</v>
      </c>
      <c r="N89" s="334">
        <v>0</v>
      </c>
      <c r="S89" s="334" t="s">
        <v>107</v>
      </c>
      <c r="T89" s="226" t="s">
        <v>1649</v>
      </c>
    </row>
    <row r="90" spans="1:20" s="334" customFormat="1" x14ac:dyDescent="0.3">
      <c r="B90" s="269">
        <v>1316</v>
      </c>
      <c r="C90" s="269" t="s">
        <v>1033</v>
      </c>
      <c r="D90" s="335" t="s">
        <v>1263</v>
      </c>
      <c r="E90" s="334" t="s">
        <v>16</v>
      </c>
      <c r="I90" s="336">
        <f t="shared" si="1"/>
        <v>0</v>
      </c>
      <c r="M90" s="337">
        <v>101.39710716633793</v>
      </c>
      <c r="N90" s="334">
        <v>0</v>
      </c>
      <c r="S90" s="334" t="s">
        <v>107</v>
      </c>
      <c r="T90" s="334" t="s">
        <v>1262</v>
      </c>
    </row>
    <row r="91" spans="1:20" s="334" customFormat="1" x14ac:dyDescent="0.3">
      <c r="B91" s="269">
        <v>1316</v>
      </c>
      <c r="C91" s="269" t="s">
        <v>1033</v>
      </c>
      <c r="D91" s="335" t="s">
        <v>1264</v>
      </c>
      <c r="E91" s="334" t="s">
        <v>16</v>
      </c>
      <c r="I91" s="336">
        <f t="shared" si="1"/>
        <v>0</v>
      </c>
      <c r="M91" s="337">
        <v>101.39710716633793</v>
      </c>
      <c r="N91" s="334">
        <v>0</v>
      </c>
      <c r="S91" s="334" t="s">
        <v>107</v>
      </c>
      <c r="T91" s="334" t="s">
        <v>1262</v>
      </c>
    </row>
    <row r="92" spans="1:20" s="334" customFormat="1" x14ac:dyDescent="0.3">
      <c r="B92" s="269">
        <v>1316</v>
      </c>
      <c r="C92" s="269" t="s">
        <v>1033</v>
      </c>
      <c r="D92" s="335" t="s">
        <v>1265</v>
      </c>
      <c r="E92" s="334" t="s">
        <v>16</v>
      </c>
      <c r="I92" s="336">
        <f t="shared" si="1"/>
        <v>0</v>
      </c>
      <c r="M92" s="337">
        <v>101.39710716633793</v>
      </c>
      <c r="N92" s="334">
        <v>0</v>
      </c>
      <c r="S92" s="334" t="s">
        <v>107</v>
      </c>
      <c r="T92" s="334" t="s">
        <v>1262</v>
      </c>
    </row>
    <row r="93" spans="1:20" s="334" customFormat="1" x14ac:dyDescent="0.3">
      <c r="B93" s="269">
        <v>1316</v>
      </c>
      <c r="C93" s="269" t="s">
        <v>1033</v>
      </c>
      <c r="D93" s="335" t="s">
        <v>1266</v>
      </c>
      <c r="E93" s="334" t="s">
        <v>16</v>
      </c>
      <c r="I93" s="336">
        <f t="shared" si="1"/>
        <v>0</v>
      </c>
      <c r="M93" s="337">
        <v>101.39710716633793</v>
      </c>
      <c r="N93" s="334">
        <v>0</v>
      </c>
      <c r="S93" s="334" t="s">
        <v>107</v>
      </c>
      <c r="T93" s="334" t="s">
        <v>1262</v>
      </c>
    </row>
    <row r="94" spans="1:20" s="334" customFormat="1" x14ac:dyDescent="0.3">
      <c r="B94" s="269">
        <v>1316</v>
      </c>
      <c r="C94" s="269" t="s">
        <v>1033</v>
      </c>
      <c r="D94" s="335" t="s">
        <v>1267</v>
      </c>
      <c r="E94" s="334" t="s">
        <v>16</v>
      </c>
      <c r="I94" s="336">
        <f t="shared" si="1"/>
        <v>0</v>
      </c>
      <c r="M94" s="337">
        <v>101.39710716633793</v>
      </c>
      <c r="N94" s="334">
        <v>0</v>
      </c>
      <c r="S94" s="334" t="s">
        <v>107</v>
      </c>
      <c r="T94" s="334" t="s">
        <v>1262</v>
      </c>
    </row>
    <row r="95" spans="1:20" s="334" customFormat="1" x14ac:dyDescent="0.3">
      <c r="B95" s="269">
        <v>1316</v>
      </c>
      <c r="C95" s="269" t="s">
        <v>1033</v>
      </c>
      <c r="D95" s="335" t="s">
        <v>1650</v>
      </c>
      <c r="E95" s="334" t="s">
        <v>16</v>
      </c>
      <c r="I95" s="336">
        <v>0</v>
      </c>
      <c r="M95" s="337">
        <v>125</v>
      </c>
      <c r="N95" s="334">
        <v>0</v>
      </c>
      <c r="S95" s="334" t="s">
        <v>107</v>
      </c>
      <c r="T95" s="334" t="s">
        <v>1651</v>
      </c>
    </row>
    <row r="96" spans="1:20" s="334" customFormat="1" ht="17.25" customHeight="1" x14ac:dyDescent="0.3">
      <c r="A96" s="334">
        <v>143</v>
      </c>
      <c r="B96" s="334" t="s">
        <v>234</v>
      </c>
      <c r="C96" s="334" t="s">
        <v>476</v>
      </c>
      <c r="D96" s="335" t="s">
        <v>567</v>
      </c>
      <c r="E96" s="335" t="s">
        <v>4</v>
      </c>
      <c r="G96" s="323">
        <v>55979</v>
      </c>
      <c r="H96" s="323">
        <v>56757</v>
      </c>
      <c r="I96" s="336">
        <f t="shared" ref="I96:I132" si="2">H96-G96</f>
        <v>778</v>
      </c>
      <c r="J96" s="329"/>
      <c r="L96" s="336">
        <f>K96-J96</f>
        <v>0</v>
      </c>
      <c r="M96" s="337">
        <v>1430.360718277449</v>
      </c>
      <c r="N96" s="338">
        <v>9.8900000000000002E-2</v>
      </c>
      <c r="O96" s="330">
        <v>0</v>
      </c>
      <c r="P96" s="329"/>
      <c r="Q96" s="329"/>
      <c r="R96" s="330">
        <v>0</v>
      </c>
      <c r="S96" s="334" t="s">
        <v>107</v>
      </c>
      <c r="T96" s="334" t="s">
        <v>568</v>
      </c>
    </row>
    <row r="97" spans="1:20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576</v>
      </c>
      <c r="E97" s="335" t="s">
        <v>4</v>
      </c>
      <c r="G97" s="323">
        <v>51600</v>
      </c>
      <c r="H97" s="323">
        <v>52086</v>
      </c>
      <c r="I97" s="336">
        <f t="shared" si="2"/>
        <v>486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578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590</v>
      </c>
      <c r="E98" s="335" t="s">
        <v>4</v>
      </c>
      <c r="G98" s="323">
        <v>62486</v>
      </c>
      <c r="H98" s="323">
        <v>63723</v>
      </c>
      <c r="I98" s="336">
        <f t="shared" si="2"/>
        <v>1237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592</v>
      </c>
    </row>
    <row r="99" spans="1:20" s="334" customFormat="1" ht="17.25" customHeight="1" x14ac:dyDescent="0.3">
      <c r="A99" s="334">
        <v>143</v>
      </c>
      <c r="B99" s="334">
        <v>1333</v>
      </c>
      <c r="C99" s="334" t="s">
        <v>476</v>
      </c>
      <c r="D99" s="335" t="s">
        <v>1576</v>
      </c>
      <c r="E99" s="335" t="s">
        <v>4</v>
      </c>
      <c r="G99" s="323">
        <v>2250</v>
      </c>
      <c r="H99" s="323">
        <v>4050</v>
      </c>
      <c r="I99" s="336">
        <f t="shared" si="2"/>
        <v>1800</v>
      </c>
      <c r="J99" s="329"/>
      <c r="L99" s="336"/>
      <c r="M99" s="337">
        <v>1987.94</v>
      </c>
      <c r="N99" s="338">
        <v>9.8000000000000004E-2</v>
      </c>
      <c r="O99" s="330"/>
      <c r="P99" s="329"/>
      <c r="Q99" s="329"/>
      <c r="R99" s="330"/>
      <c r="S99" s="334" t="s">
        <v>107</v>
      </c>
      <c r="T99" s="334" t="s">
        <v>1577</v>
      </c>
    </row>
    <row r="100" spans="1:20" s="334" customFormat="1" ht="19.5" customHeight="1" x14ac:dyDescent="0.3">
      <c r="A100" s="334">
        <v>156</v>
      </c>
      <c r="B100" s="334" t="s">
        <v>237</v>
      </c>
      <c r="C100" s="334" t="s">
        <v>477</v>
      </c>
      <c r="D100" s="335" t="s">
        <v>715</v>
      </c>
      <c r="E100" s="335" t="s">
        <v>4</v>
      </c>
      <c r="I100" s="336">
        <f t="shared" si="2"/>
        <v>0</v>
      </c>
      <c r="J100" s="329"/>
      <c r="L100" s="336">
        <f>K100-J100</f>
        <v>0</v>
      </c>
      <c r="M100" s="337">
        <v>3226.958688362919</v>
      </c>
      <c r="N100" s="338">
        <v>0</v>
      </c>
      <c r="O100" s="330">
        <v>0</v>
      </c>
      <c r="P100" s="329"/>
      <c r="Q100" s="329"/>
      <c r="R100" s="330"/>
      <c r="S100" s="334" t="s">
        <v>107</v>
      </c>
      <c r="T100" s="334" t="s">
        <v>746</v>
      </c>
    </row>
    <row r="101" spans="1:20" s="334" customFormat="1" x14ac:dyDescent="0.3">
      <c r="A101" s="186" t="s">
        <v>1573</v>
      </c>
      <c r="B101" s="334">
        <v>1352</v>
      </c>
      <c r="C101" s="334" t="s">
        <v>477</v>
      </c>
      <c r="D101" s="334" t="s">
        <v>1171</v>
      </c>
      <c r="E101" s="334" t="s">
        <v>4</v>
      </c>
      <c r="G101" s="323">
        <v>25857</v>
      </c>
      <c r="H101" s="323">
        <v>28621</v>
      </c>
      <c r="I101" s="336">
        <f t="shared" si="2"/>
        <v>2764</v>
      </c>
      <c r="M101" s="337">
        <v>3832.5050454086781</v>
      </c>
      <c r="N101" s="334">
        <v>9.4399999999999998E-2</v>
      </c>
      <c r="S101" s="334" t="s">
        <v>107</v>
      </c>
      <c r="T101" s="334" t="s">
        <v>1178</v>
      </c>
    </row>
    <row r="102" spans="1:20" s="334" customFormat="1" x14ac:dyDescent="0.3">
      <c r="A102" s="334">
        <v>156</v>
      </c>
      <c r="B102" s="334">
        <v>1352</v>
      </c>
      <c r="C102" s="334" t="s">
        <v>477</v>
      </c>
      <c r="D102" s="334" t="s">
        <v>1241</v>
      </c>
      <c r="E102" s="334" t="s">
        <v>4</v>
      </c>
      <c r="G102" s="323">
        <v>59452</v>
      </c>
      <c r="H102" s="323">
        <v>68155</v>
      </c>
      <c r="I102" s="336">
        <f t="shared" si="2"/>
        <v>8703</v>
      </c>
      <c r="M102" s="337">
        <v>3886.1903800874534</v>
      </c>
      <c r="N102" s="334">
        <v>9.4399999999999998E-2</v>
      </c>
      <c r="S102" s="334" t="s">
        <v>107</v>
      </c>
      <c r="T102" s="334" t="s">
        <v>1256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1242</v>
      </c>
      <c r="E103" s="334" t="s">
        <v>4</v>
      </c>
      <c r="G103" s="323">
        <v>40355</v>
      </c>
      <c r="H103" s="323">
        <v>48765</v>
      </c>
      <c r="I103" s="336">
        <f t="shared" si="2"/>
        <v>8410</v>
      </c>
      <c r="M103" s="337">
        <v>3886.1903800874534</v>
      </c>
      <c r="N103" s="334">
        <v>9.4399999999999998E-2</v>
      </c>
      <c r="S103" s="334" t="s">
        <v>107</v>
      </c>
      <c r="T103" s="334" t="s">
        <v>1256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1243</v>
      </c>
      <c r="E104" s="334" t="s">
        <v>4</v>
      </c>
      <c r="G104" s="323">
        <v>50143</v>
      </c>
      <c r="H104" s="323">
        <v>59476</v>
      </c>
      <c r="I104" s="336">
        <f t="shared" si="2"/>
        <v>9333</v>
      </c>
      <c r="M104" s="337">
        <v>3886.1903800874534</v>
      </c>
      <c r="N104" s="334">
        <v>9.4399999999999998E-2</v>
      </c>
      <c r="S104" s="334" t="s">
        <v>107</v>
      </c>
      <c r="T104" s="334" t="s">
        <v>1257</v>
      </c>
    </row>
    <row r="105" spans="1:20" s="334" customFormat="1" ht="20.25" customHeight="1" x14ac:dyDescent="0.3">
      <c r="A105" s="334">
        <v>156</v>
      </c>
      <c r="B105" s="334">
        <v>1352</v>
      </c>
      <c r="C105" s="334" t="s">
        <v>477</v>
      </c>
      <c r="D105" s="334" t="s">
        <v>1244</v>
      </c>
      <c r="E105" s="334" t="s">
        <v>4</v>
      </c>
      <c r="G105" s="323">
        <v>63018</v>
      </c>
      <c r="H105" s="323">
        <v>72169</v>
      </c>
      <c r="I105" s="336">
        <f t="shared" si="2"/>
        <v>9151</v>
      </c>
      <c r="M105" s="337">
        <v>3886.1903800874534</v>
      </c>
      <c r="N105" s="334">
        <v>9.4399999999999998E-2</v>
      </c>
      <c r="S105" s="334" t="s">
        <v>107</v>
      </c>
      <c r="T105" s="334" t="s">
        <v>1257</v>
      </c>
    </row>
    <row r="106" spans="1:20" s="334" customFormat="1" x14ac:dyDescent="0.3">
      <c r="A106" s="334">
        <v>156</v>
      </c>
      <c r="B106" s="334">
        <v>1352</v>
      </c>
      <c r="C106" s="334" t="s">
        <v>1204</v>
      </c>
      <c r="D106" s="334" t="s">
        <v>1205</v>
      </c>
      <c r="E106" s="334" t="s">
        <v>4</v>
      </c>
      <c r="G106" s="323">
        <v>79348</v>
      </c>
      <c r="H106" s="323">
        <v>83568</v>
      </c>
      <c r="I106" s="336">
        <f t="shared" si="2"/>
        <v>4220</v>
      </c>
      <c r="M106" s="337">
        <v>3886.1903800874534</v>
      </c>
      <c r="N106" s="334">
        <v>9.4399999999999998E-2</v>
      </c>
      <c r="S106" s="334" t="s">
        <v>107</v>
      </c>
      <c r="T106" s="334" t="s">
        <v>1254</v>
      </c>
    </row>
    <row r="107" spans="1:20" s="334" customFormat="1" x14ac:dyDescent="0.3">
      <c r="A107" s="334">
        <v>156</v>
      </c>
      <c r="B107" s="334">
        <v>1352</v>
      </c>
      <c r="C107" s="334" t="s">
        <v>477</v>
      </c>
      <c r="D107" s="334" t="s">
        <v>1245</v>
      </c>
      <c r="E107" s="334" t="s">
        <v>4</v>
      </c>
      <c r="G107" s="323">
        <v>49580</v>
      </c>
      <c r="H107" s="323">
        <v>57601</v>
      </c>
      <c r="I107" s="336">
        <f t="shared" si="2"/>
        <v>8021</v>
      </c>
      <c r="M107" s="337">
        <v>3886.1903800874534</v>
      </c>
      <c r="N107" s="334">
        <v>9.4399999999999998E-2</v>
      </c>
      <c r="S107" s="334" t="s">
        <v>107</v>
      </c>
      <c r="T107" s="334" t="s">
        <v>1257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1246</v>
      </c>
      <c r="E108" s="334" t="s">
        <v>4</v>
      </c>
      <c r="G108" s="323">
        <v>51922</v>
      </c>
      <c r="H108" s="323">
        <v>54330</v>
      </c>
      <c r="I108" s="336">
        <f t="shared" si="2"/>
        <v>2408</v>
      </c>
      <c r="M108" s="337">
        <v>3886.1903800874534</v>
      </c>
      <c r="N108" s="334">
        <v>9.4399999999999998E-2</v>
      </c>
      <c r="S108" s="334" t="s">
        <v>107</v>
      </c>
      <c r="T108" s="334" t="s">
        <v>1257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1247</v>
      </c>
      <c r="E109" s="334" t="s">
        <v>4</v>
      </c>
      <c r="G109" s="323">
        <v>55313</v>
      </c>
      <c r="H109" s="323">
        <v>64626</v>
      </c>
      <c r="I109" s="336">
        <f t="shared" si="2"/>
        <v>9313</v>
      </c>
      <c r="M109" s="337">
        <v>3886.1903800874534</v>
      </c>
      <c r="N109" s="334">
        <v>9.4399999999999998E-2</v>
      </c>
      <c r="S109" s="334" t="s">
        <v>107</v>
      </c>
      <c r="T109" s="334" t="s">
        <v>1257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1197</v>
      </c>
      <c r="E110" s="334" t="s">
        <v>4</v>
      </c>
      <c r="G110" s="323">
        <v>66050</v>
      </c>
      <c r="H110" s="323">
        <v>75104</v>
      </c>
      <c r="I110" s="336">
        <f t="shared" si="2"/>
        <v>9054</v>
      </c>
      <c r="M110" s="337">
        <v>3886.1903800874534</v>
      </c>
      <c r="N110" s="334">
        <v>9.4399999999999998E-2</v>
      </c>
      <c r="S110" s="334" t="s">
        <v>107</v>
      </c>
      <c r="T110" s="334" t="s">
        <v>1255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1198</v>
      </c>
      <c r="E111" s="334" t="s">
        <v>4</v>
      </c>
      <c r="G111" s="323">
        <v>89114</v>
      </c>
      <c r="H111" s="323">
        <v>93025</v>
      </c>
      <c r="I111" s="336">
        <f t="shared" si="2"/>
        <v>3911</v>
      </c>
      <c r="M111" s="337">
        <v>3886.1903800874534</v>
      </c>
      <c r="N111" s="334">
        <v>9.4399999999999998E-2</v>
      </c>
      <c r="S111" s="334" t="s">
        <v>107</v>
      </c>
      <c r="T111" s="334" t="s">
        <v>1255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1364</v>
      </c>
      <c r="E112" s="334" t="s">
        <v>4</v>
      </c>
      <c r="G112" s="323">
        <v>35198</v>
      </c>
      <c r="H112" s="323">
        <v>35331</v>
      </c>
      <c r="I112" s="336">
        <f t="shared" si="2"/>
        <v>133</v>
      </c>
      <c r="M112" s="337">
        <v>3861.21</v>
      </c>
      <c r="N112" s="334">
        <v>9.1999999999999998E-2</v>
      </c>
      <c r="S112" s="334" t="s">
        <v>107</v>
      </c>
      <c r="T112" s="334" t="s">
        <v>1372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1392</v>
      </c>
      <c r="E113" s="334" t="s">
        <v>4</v>
      </c>
      <c r="G113" s="323">
        <v>22857</v>
      </c>
      <c r="H113" s="323">
        <v>23720</v>
      </c>
      <c r="I113" s="336">
        <f t="shared" si="2"/>
        <v>863</v>
      </c>
      <c r="M113" s="337">
        <v>3861.21</v>
      </c>
      <c r="N113" s="334">
        <v>9.1999999999999998E-2</v>
      </c>
      <c r="T113" s="334" t="s">
        <v>1393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1365</v>
      </c>
      <c r="E114" s="334" t="s">
        <v>4</v>
      </c>
      <c r="G114" s="323">
        <v>34128</v>
      </c>
      <c r="H114" s="323">
        <v>34587</v>
      </c>
      <c r="I114" s="336">
        <f t="shared" si="2"/>
        <v>459</v>
      </c>
      <c r="M114" s="337">
        <v>3861.21</v>
      </c>
      <c r="N114" s="334">
        <v>9.1999999999999998E-2</v>
      </c>
      <c r="S114" s="334" t="s">
        <v>107</v>
      </c>
      <c r="T114" s="334" t="s">
        <v>1372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1366</v>
      </c>
      <c r="E115" s="334" t="s">
        <v>4</v>
      </c>
      <c r="G115" s="323">
        <v>29228</v>
      </c>
      <c r="H115" s="323">
        <v>30694</v>
      </c>
      <c r="I115" s="336">
        <f t="shared" si="2"/>
        <v>1466</v>
      </c>
      <c r="M115" s="337">
        <v>3861.21</v>
      </c>
      <c r="N115" s="334">
        <v>9.1999999999999998E-2</v>
      </c>
      <c r="S115" s="334" t="s">
        <v>107</v>
      </c>
      <c r="T115" s="334" t="s">
        <v>1372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1411</v>
      </c>
      <c r="E116" s="334" t="s">
        <v>4</v>
      </c>
      <c r="G116" s="323">
        <v>34241</v>
      </c>
      <c r="H116" s="323">
        <v>35455</v>
      </c>
      <c r="I116" s="336">
        <f t="shared" si="2"/>
        <v>1214</v>
      </c>
      <c r="M116" s="337">
        <v>3861.21</v>
      </c>
      <c r="N116" s="334">
        <v>9.1999999999999998E-2</v>
      </c>
      <c r="S116" s="334" t="s">
        <v>107</v>
      </c>
      <c r="T116" s="334" t="s">
        <v>1412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1367</v>
      </c>
      <c r="E117" s="334" t="s">
        <v>4</v>
      </c>
      <c r="G117" s="323">
        <v>10843</v>
      </c>
      <c r="H117" s="323">
        <v>10843</v>
      </c>
      <c r="I117" s="336">
        <f t="shared" si="2"/>
        <v>0</v>
      </c>
      <c r="M117" s="337">
        <v>3861.21</v>
      </c>
      <c r="N117" s="334">
        <v>9.1999999999999998E-2</v>
      </c>
      <c r="S117" s="334" t="s">
        <v>107</v>
      </c>
      <c r="T117" s="334" t="s">
        <v>1373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1368</v>
      </c>
      <c r="E118" s="334" t="s">
        <v>4</v>
      </c>
      <c r="G118" s="323">
        <v>34022</v>
      </c>
      <c r="H118" s="323">
        <v>43318</v>
      </c>
      <c r="I118" s="336">
        <f t="shared" si="2"/>
        <v>9296</v>
      </c>
      <c r="M118" s="337">
        <v>3861.21</v>
      </c>
      <c r="N118" s="334">
        <v>9.1999999999999998E-2</v>
      </c>
      <c r="S118" s="334" t="s">
        <v>107</v>
      </c>
      <c r="T118" s="334" t="s">
        <v>1373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1369</v>
      </c>
      <c r="E119" s="334" t="s">
        <v>4</v>
      </c>
      <c r="G119" s="323">
        <v>36931</v>
      </c>
      <c r="H119" s="323">
        <v>45285</v>
      </c>
      <c r="I119" s="336">
        <f t="shared" si="2"/>
        <v>8354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1370</v>
      </c>
      <c r="E120" s="334" t="s">
        <v>4</v>
      </c>
      <c r="G120" s="323">
        <v>48634</v>
      </c>
      <c r="H120" s="323">
        <v>56335</v>
      </c>
      <c r="I120" s="336">
        <f t="shared" si="2"/>
        <v>7701</v>
      </c>
      <c r="M120" s="337">
        <v>3861.21</v>
      </c>
      <c r="N120" s="334">
        <v>9.1999999999999998E-2</v>
      </c>
      <c r="S120" s="334" t="s">
        <v>107</v>
      </c>
      <c r="T120" s="334" t="s">
        <v>1373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1371</v>
      </c>
      <c r="E121" s="334" t="s">
        <v>4</v>
      </c>
      <c r="G121" s="323">
        <v>45181</v>
      </c>
      <c r="H121" s="323">
        <v>53037</v>
      </c>
      <c r="I121" s="336">
        <f t="shared" si="2"/>
        <v>7856</v>
      </c>
      <c r="M121" s="337">
        <v>3861.21</v>
      </c>
      <c r="N121" s="334">
        <v>9.1999999999999998E-2</v>
      </c>
      <c r="S121" s="334" t="s">
        <v>107</v>
      </c>
      <c r="T121" s="334" t="s">
        <v>1373</v>
      </c>
    </row>
    <row r="122" spans="1:20" s="334" customFormat="1" ht="18.75" customHeight="1" x14ac:dyDescent="0.3">
      <c r="A122" s="334">
        <v>180</v>
      </c>
      <c r="B122" s="186" t="s">
        <v>1491</v>
      </c>
      <c r="C122" s="334" t="s">
        <v>478</v>
      </c>
      <c r="D122" s="335" t="s">
        <v>1097</v>
      </c>
      <c r="E122" s="335" t="s">
        <v>4</v>
      </c>
      <c r="G122" s="323">
        <v>121022</v>
      </c>
      <c r="H122" s="323">
        <v>126913</v>
      </c>
      <c r="I122" s="336">
        <f t="shared" si="2"/>
        <v>5891</v>
      </c>
      <c r="J122" s="329"/>
      <c r="L122" s="336"/>
      <c r="M122" s="337">
        <v>3153.8999408284026</v>
      </c>
      <c r="N122" s="338">
        <v>9.4500000000000001E-2</v>
      </c>
      <c r="O122" s="330"/>
      <c r="P122" s="329"/>
      <c r="Q122" s="329"/>
      <c r="R122" s="330"/>
      <c r="S122" s="334" t="s">
        <v>107</v>
      </c>
      <c r="T122" s="334" t="s">
        <v>1098</v>
      </c>
    </row>
    <row r="123" spans="1:20" s="334" customFormat="1" ht="18.75" customHeight="1" x14ac:dyDescent="0.3">
      <c r="A123" s="334">
        <v>180</v>
      </c>
      <c r="B123" s="186" t="s">
        <v>1492</v>
      </c>
      <c r="C123" s="334" t="s">
        <v>478</v>
      </c>
      <c r="D123" s="335" t="s">
        <v>1109</v>
      </c>
      <c r="E123" s="335" t="s">
        <v>4</v>
      </c>
      <c r="G123" s="323">
        <v>91351</v>
      </c>
      <c r="H123" s="323">
        <v>96036</v>
      </c>
      <c r="I123" s="336">
        <f t="shared" si="2"/>
        <v>4685</v>
      </c>
      <c r="J123" s="329"/>
      <c r="L123" s="336"/>
      <c r="M123" s="337">
        <v>3153.8999408284026</v>
      </c>
      <c r="N123" s="338">
        <v>9.4500000000000001E-2</v>
      </c>
      <c r="O123" s="330"/>
      <c r="P123" s="329"/>
      <c r="Q123" s="329"/>
      <c r="R123" s="330"/>
      <c r="S123" s="334" t="s">
        <v>107</v>
      </c>
      <c r="T123" s="334" t="s">
        <v>1111</v>
      </c>
    </row>
    <row r="124" spans="1:20" s="334" customFormat="1" ht="18.75" customHeight="1" x14ac:dyDescent="0.3">
      <c r="A124" s="334">
        <v>180</v>
      </c>
      <c r="B124" s="334">
        <v>1372</v>
      </c>
      <c r="C124" s="334" t="s">
        <v>478</v>
      </c>
      <c r="D124" s="335" t="s">
        <v>1110</v>
      </c>
      <c r="E124" s="335" t="s">
        <v>4</v>
      </c>
      <c r="G124" s="323">
        <v>118947</v>
      </c>
      <c r="H124" s="323">
        <v>123134</v>
      </c>
      <c r="I124" s="336">
        <f t="shared" si="2"/>
        <v>4187</v>
      </c>
      <c r="J124" s="329"/>
      <c r="L124" s="336"/>
      <c r="M124" s="337">
        <v>3153.8999408284026</v>
      </c>
      <c r="N124" s="338">
        <v>9.4500000000000001E-2</v>
      </c>
      <c r="O124" s="330"/>
      <c r="P124" s="329"/>
      <c r="Q124" s="329"/>
      <c r="R124" s="330"/>
      <c r="S124" s="334" t="s">
        <v>107</v>
      </c>
      <c r="T124" s="334" t="s">
        <v>1111</v>
      </c>
    </row>
    <row r="125" spans="1:20" s="334" customFormat="1" x14ac:dyDescent="0.3">
      <c r="A125" s="334">
        <v>192</v>
      </c>
      <c r="B125" s="343">
        <v>1394</v>
      </c>
      <c r="C125" s="334" t="s">
        <v>243</v>
      </c>
      <c r="D125" s="335" t="s">
        <v>859</v>
      </c>
      <c r="E125" s="335" t="s">
        <v>4</v>
      </c>
      <c r="G125" s="323">
        <v>209949</v>
      </c>
      <c r="H125" s="323">
        <v>212348</v>
      </c>
      <c r="I125" s="336">
        <f t="shared" si="2"/>
        <v>2399</v>
      </c>
      <c r="J125" s="329"/>
      <c r="L125" s="336"/>
      <c r="M125" s="344">
        <v>2479.339791255753</v>
      </c>
      <c r="N125" s="338">
        <v>9.8699999999999996E-2</v>
      </c>
      <c r="O125" s="330"/>
      <c r="P125" s="329"/>
      <c r="Q125" s="329"/>
      <c r="R125" s="330"/>
      <c r="S125" s="334" t="s">
        <v>107</v>
      </c>
      <c r="T125" s="334" t="s">
        <v>873</v>
      </c>
    </row>
    <row r="126" spans="1:20" s="334" customFormat="1" x14ac:dyDescent="0.3">
      <c r="A126" s="334">
        <v>192</v>
      </c>
      <c r="B126" s="343">
        <v>1394</v>
      </c>
      <c r="C126" s="334" t="s">
        <v>243</v>
      </c>
      <c r="D126" s="335" t="s">
        <v>1136</v>
      </c>
      <c r="E126" s="335" t="s">
        <v>4</v>
      </c>
      <c r="G126" s="323">
        <v>117335</v>
      </c>
      <c r="H126" s="323">
        <v>122311</v>
      </c>
      <c r="I126" s="336">
        <f t="shared" si="2"/>
        <v>4976</v>
      </c>
      <c r="J126" s="329"/>
      <c r="L126" s="336"/>
      <c r="M126" s="344">
        <v>3808.2479667981588</v>
      </c>
      <c r="N126" s="338">
        <v>9.4E-2</v>
      </c>
      <c r="O126" s="330"/>
      <c r="P126" s="329"/>
      <c r="Q126" s="329"/>
      <c r="R126" s="330"/>
      <c r="S126" s="334" t="s">
        <v>107</v>
      </c>
      <c r="T126" s="334" t="s">
        <v>1137</v>
      </c>
    </row>
    <row r="127" spans="1:20" s="334" customFormat="1" x14ac:dyDescent="0.3">
      <c r="A127" s="334">
        <v>192</v>
      </c>
      <c r="B127" s="343">
        <v>1394</v>
      </c>
      <c r="C127" s="334" t="s">
        <v>243</v>
      </c>
      <c r="D127" s="335" t="s">
        <v>1152</v>
      </c>
      <c r="E127" s="335" t="s">
        <v>4</v>
      </c>
      <c r="G127" s="323">
        <v>150875</v>
      </c>
      <c r="H127" s="323">
        <v>156788</v>
      </c>
      <c r="I127" s="336">
        <f t="shared" si="2"/>
        <v>5913</v>
      </c>
      <c r="J127" s="329"/>
      <c r="L127" s="336"/>
      <c r="M127" s="344">
        <v>3505.0431143911437</v>
      </c>
      <c r="N127" s="338">
        <v>9.8000000000000004E-2</v>
      </c>
      <c r="O127" s="330"/>
      <c r="P127" s="329"/>
      <c r="Q127" s="329"/>
      <c r="R127" s="330"/>
      <c r="S127" s="334" t="s">
        <v>107</v>
      </c>
      <c r="T127" s="334" t="s">
        <v>1154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1153</v>
      </c>
      <c r="E128" s="335" t="s">
        <v>4</v>
      </c>
      <c r="G128" s="323">
        <v>119616</v>
      </c>
      <c r="H128" s="323">
        <v>124723</v>
      </c>
      <c r="I128" s="336">
        <f t="shared" si="2"/>
        <v>5107</v>
      </c>
      <c r="J128" s="329"/>
      <c r="L128" s="336"/>
      <c r="M128" s="344">
        <v>3505.0431143911437</v>
      </c>
      <c r="N128" s="338">
        <v>9.8000000000000004E-2</v>
      </c>
      <c r="O128" s="330"/>
      <c r="P128" s="329"/>
      <c r="Q128" s="329"/>
      <c r="R128" s="330"/>
      <c r="S128" s="334" t="s">
        <v>107</v>
      </c>
      <c r="T128" s="334" t="s">
        <v>1155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1586</v>
      </c>
      <c r="E129" s="335" t="s">
        <v>4</v>
      </c>
      <c r="G129" s="323">
        <v>11785</v>
      </c>
      <c r="H129" s="323">
        <v>19002</v>
      </c>
      <c r="I129" s="336">
        <f t="shared" si="2"/>
        <v>7217</v>
      </c>
      <c r="J129" s="329"/>
      <c r="L129" s="336"/>
      <c r="M129" s="344">
        <v>4198.08</v>
      </c>
      <c r="N129" s="338">
        <v>0.105</v>
      </c>
      <c r="O129" s="330"/>
      <c r="P129" s="329"/>
      <c r="Q129" s="329"/>
      <c r="R129" s="330"/>
      <c r="S129" s="334" t="s">
        <v>107</v>
      </c>
      <c r="T129" s="334" t="s">
        <v>1588</v>
      </c>
    </row>
    <row r="130" spans="1:21" s="334" customFormat="1" x14ac:dyDescent="0.3">
      <c r="A130" s="334">
        <v>192</v>
      </c>
      <c r="B130" s="343">
        <v>1394</v>
      </c>
      <c r="C130" s="334" t="s">
        <v>243</v>
      </c>
      <c r="D130" s="335" t="s">
        <v>1587</v>
      </c>
      <c r="E130" s="335" t="s">
        <v>4</v>
      </c>
      <c r="G130" s="323">
        <v>8102</v>
      </c>
      <c r="H130" s="323">
        <v>13173</v>
      </c>
      <c r="I130" s="336">
        <f t="shared" si="2"/>
        <v>5071</v>
      </c>
      <c r="J130" s="329"/>
      <c r="L130" s="336"/>
      <c r="M130" s="344">
        <v>4198.08</v>
      </c>
      <c r="N130" s="338">
        <v>0.105</v>
      </c>
      <c r="O130" s="330"/>
      <c r="P130" s="329"/>
      <c r="Q130" s="329"/>
      <c r="R130" s="330"/>
      <c r="S130" s="334" t="s">
        <v>107</v>
      </c>
      <c r="T130" s="334" t="s">
        <v>1589</v>
      </c>
    </row>
    <row r="131" spans="1:21" s="334" customFormat="1" x14ac:dyDescent="0.3">
      <c r="A131" s="334">
        <v>242</v>
      </c>
      <c r="B131" s="334" t="s">
        <v>250</v>
      </c>
      <c r="C131" s="334" t="s">
        <v>479</v>
      </c>
      <c r="D131" s="335" t="s">
        <v>421</v>
      </c>
      <c r="E131" s="335" t="s">
        <v>4</v>
      </c>
      <c r="G131" s="323">
        <v>129183</v>
      </c>
      <c r="H131" s="323">
        <v>130497</v>
      </c>
      <c r="I131" s="336">
        <f t="shared" si="2"/>
        <v>1314</v>
      </c>
      <c r="J131" s="329"/>
      <c r="L131" s="336">
        <f>K131-J131</f>
        <v>0</v>
      </c>
      <c r="M131" s="337">
        <v>2071.744626890204</v>
      </c>
      <c r="N131" s="338">
        <v>8.6900000000000005E-2</v>
      </c>
      <c r="O131" s="330">
        <v>12286</v>
      </c>
      <c r="P131" s="329"/>
      <c r="Q131" s="329"/>
      <c r="R131" s="330">
        <v>0</v>
      </c>
      <c r="S131" s="334" t="s">
        <v>107</v>
      </c>
      <c r="T131" s="334" t="s">
        <v>776</v>
      </c>
    </row>
    <row r="132" spans="1:21" s="334" customFormat="1" x14ac:dyDescent="0.3">
      <c r="A132" s="334">
        <v>248</v>
      </c>
      <c r="B132" s="375" t="s">
        <v>1578</v>
      </c>
      <c r="C132" s="334" t="s">
        <v>481</v>
      </c>
      <c r="D132" s="335" t="s">
        <v>951</v>
      </c>
      <c r="E132" s="335" t="s">
        <v>4</v>
      </c>
      <c r="G132" s="323">
        <v>263524</v>
      </c>
      <c r="H132" s="323">
        <v>263524</v>
      </c>
      <c r="I132" s="336">
        <f t="shared" si="2"/>
        <v>0</v>
      </c>
      <c r="J132" s="329"/>
      <c r="L132" s="336"/>
      <c r="M132" s="337">
        <v>3661.112000328731</v>
      </c>
      <c r="N132" s="338">
        <v>9.6299999999999997E-2</v>
      </c>
      <c r="O132" s="330"/>
      <c r="P132" s="329"/>
      <c r="Q132" s="329"/>
      <c r="R132" s="330"/>
      <c r="S132" s="334" t="s">
        <v>107</v>
      </c>
      <c r="T132" s="334" t="s">
        <v>952</v>
      </c>
    </row>
    <row r="133" spans="1:21" s="334" customFormat="1" x14ac:dyDescent="0.3">
      <c r="A133" s="334">
        <v>248</v>
      </c>
      <c r="B133" s="343">
        <v>1447</v>
      </c>
      <c r="C133" s="334" t="s">
        <v>481</v>
      </c>
      <c r="D133" s="335" t="s">
        <v>1179</v>
      </c>
      <c r="E133" s="335" t="s">
        <v>4</v>
      </c>
      <c r="G133" s="323">
        <v>111769</v>
      </c>
      <c r="H133" s="323">
        <v>115662</v>
      </c>
      <c r="I133" s="336">
        <f t="shared" ref="I133:I196" si="3">H133-G133</f>
        <v>3893</v>
      </c>
      <c r="J133" s="329"/>
      <c r="L133" s="336"/>
      <c r="M133" s="337">
        <v>5017.2961654894043</v>
      </c>
      <c r="N133" s="338">
        <v>9.2299999999999993E-2</v>
      </c>
      <c r="O133" s="330"/>
      <c r="P133" s="329"/>
      <c r="Q133" s="329"/>
      <c r="R133" s="330"/>
      <c r="S133" s="334" t="s">
        <v>107</v>
      </c>
      <c r="T133" s="334" t="s">
        <v>1250</v>
      </c>
    </row>
    <row r="134" spans="1:21" s="334" customFormat="1" x14ac:dyDescent="0.3">
      <c r="A134" s="334">
        <v>248</v>
      </c>
      <c r="B134" s="343">
        <v>1447</v>
      </c>
      <c r="C134" s="334" t="s">
        <v>481</v>
      </c>
      <c r="D134" s="335" t="s">
        <v>1212</v>
      </c>
      <c r="E134" s="335" t="s">
        <v>4</v>
      </c>
      <c r="G134" s="323">
        <v>140403</v>
      </c>
      <c r="H134" s="323">
        <v>143904</v>
      </c>
      <c r="I134" s="336">
        <f t="shared" si="3"/>
        <v>3501</v>
      </c>
      <c r="J134" s="329"/>
      <c r="L134" s="336"/>
      <c r="M134" s="337">
        <v>5017.2961654894043</v>
      </c>
      <c r="N134" s="338">
        <v>9.2299999999999993E-2</v>
      </c>
      <c r="O134" s="330"/>
      <c r="P134" s="329"/>
      <c r="Q134" s="329"/>
      <c r="R134" s="330"/>
      <c r="S134" s="334" t="s">
        <v>107</v>
      </c>
      <c r="T134" s="334" t="s">
        <v>1251</v>
      </c>
    </row>
    <row r="135" spans="1:21" s="334" customFormat="1" x14ac:dyDescent="0.3">
      <c r="A135" s="334">
        <v>248</v>
      </c>
      <c r="B135" s="343">
        <v>1447</v>
      </c>
      <c r="C135" s="334" t="s">
        <v>481</v>
      </c>
      <c r="D135" s="335" t="s">
        <v>1213</v>
      </c>
      <c r="E135" s="335" t="s">
        <v>4</v>
      </c>
      <c r="G135" s="323">
        <v>149650</v>
      </c>
      <c r="H135" s="323">
        <v>153300</v>
      </c>
      <c r="I135" s="336">
        <f t="shared" si="3"/>
        <v>3650</v>
      </c>
      <c r="J135" s="329"/>
      <c r="L135" s="336"/>
      <c r="M135" s="337">
        <v>5017.2961654894043</v>
      </c>
      <c r="N135" s="338">
        <v>9.2299999999999993E-2</v>
      </c>
      <c r="O135" s="330"/>
      <c r="P135" s="329"/>
      <c r="Q135" s="329"/>
      <c r="R135" s="330"/>
      <c r="S135" s="334" t="s">
        <v>107</v>
      </c>
      <c r="T135" s="334" t="s">
        <v>1252</v>
      </c>
    </row>
    <row r="136" spans="1:21" s="334" customFormat="1" x14ac:dyDescent="0.3">
      <c r="A136" s="334">
        <v>268</v>
      </c>
      <c r="B136" s="334" t="s">
        <v>281</v>
      </c>
      <c r="C136" s="334" t="s">
        <v>482</v>
      </c>
      <c r="D136" s="335" t="s">
        <v>647</v>
      </c>
      <c r="E136" s="335" t="s">
        <v>4</v>
      </c>
      <c r="G136" s="323">
        <v>204176</v>
      </c>
      <c r="H136" s="323">
        <v>205161</v>
      </c>
      <c r="I136" s="336">
        <f t="shared" si="3"/>
        <v>985</v>
      </c>
      <c r="J136" s="329"/>
      <c r="L136" s="336">
        <f>K136-J136</f>
        <v>0</v>
      </c>
      <c r="M136" s="337">
        <v>2210.2970332018408</v>
      </c>
      <c r="N136" s="338">
        <v>0.1028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645</v>
      </c>
    </row>
    <row r="137" spans="1:21" s="334" customFormat="1" x14ac:dyDescent="0.3">
      <c r="A137" s="334">
        <v>268</v>
      </c>
      <c r="B137" s="334" t="s">
        <v>281</v>
      </c>
      <c r="C137" s="334" t="s">
        <v>482</v>
      </c>
      <c r="D137" s="335" t="s">
        <v>654</v>
      </c>
      <c r="E137" s="335" t="s">
        <v>4</v>
      </c>
      <c r="G137" s="323">
        <v>190390</v>
      </c>
      <c r="H137" s="323">
        <v>192210</v>
      </c>
      <c r="I137" s="336">
        <f t="shared" si="3"/>
        <v>1820</v>
      </c>
      <c r="J137" s="329"/>
      <c r="L137" s="336"/>
      <c r="M137" s="337">
        <v>2210.2970332018408</v>
      </c>
      <c r="N137" s="338">
        <v>0.1028</v>
      </c>
      <c r="O137" s="330">
        <v>0</v>
      </c>
      <c r="P137" s="329"/>
      <c r="Q137" s="329"/>
      <c r="R137" s="330"/>
      <c r="S137" s="334" t="s">
        <v>107</v>
      </c>
      <c r="T137" s="334" t="s">
        <v>653</v>
      </c>
    </row>
    <row r="138" spans="1:21" s="334" customFormat="1" x14ac:dyDescent="0.3">
      <c r="A138" s="334">
        <v>278</v>
      </c>
      <c r="B138" s="334" t="s">
        <v>371</v>
      </c>
      <c r="C138" s="334" t="s">
        <v>388</v>
      </c>
      <c r="D138" s="335" t="s">
        <v>666</v>
      </c>
      <c r="E138" s="335" t="s">
        <v>4</v>
      </c>
      <c r="G138" s="323">
        <v>208738</v>
      </c>
      <c r="H138" s="323">
        <v>211309</v>
      </c>
      <c r="I138" s="336">
        <f t="shared" si="3"/>
        <v>2571</v>
      </c>
      <c r="J138" s="329"/>
      <c r="L138" s="336"/>
      <c r="M138" s="337">
        <v>1644.5738823142669</v>
      </c>
      <c r="N138" s="338">
        <v>9.8199999999999996E-2</v>
      </c>
      <c r="O138" s="330"/>
      <c r="P138" s="329"/>
      <c r="Q138" s="329"/>
      <c r="R138" s="330"/>
      <c r="S138" s="334" t="s">
        <v>107</v>
      </c>
      <c r="T138" s="334" t="s">
        <v>728</v>
      </c>
      <c r="U138" s="334" t="s">
        <v>752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689</v>
      </c>
      <c r="E139" s="335" t="s">
        <v>4</v>
      </c>
      <c r="G139" s="323">
        <v>254329</v>
      </c>
      <c r="H139" s="323">
        <v>258836</v>
      </c>
      <c r="I139" s="336">
        <f t="shared" si="3"/>
        <v>4507</v>
      </c>
      <c r="J139" s="329"/>
      <c r="L139" s="336"/>
      <c r="M139" s="337">
        <v>1644.5738823142669</v>
      </c>
      <c r="N139" s="338">
        <v>9.8199999999999996E-2</v>
      </c>
      <c r="O139" s="330"/>
      <c r="P139" s="329"/>
      <c r="Q139" s="329"/>
      <c r="R139" s="330"/>
      <c r="S139" s="334" t="s">
        <v>107</v>
      </c>
      <c r="T139" s="345" t="s">
        <v>688</v>
      </c>
      <c r="U139" s="334">
        <v>84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690</v>
      </c>
      <c r="E140" s="335" t="s">
        <v>4</v>
      </c>
      <c r="G140" s="323">
        <v>211135</v>
      </c>
      <c r="H140" s="323">
        <v>213837</v>
      </c>
      <c r="I140" s="336">
        <f t="shared" si="3"/>
        <v>2702</v>
      </c>
      <c r="J140" s="329"/>
      <c r="L140" s="336"/>
      <c r="M140" s="337">
        <v>1644.5738823142669</v>
      </c>
      <c r="N140" s="338">
        <v>9.8199999999999996E-2</v>
      </c>
      <c r="O140" s="330"/>
      <c r="P140" s="329"/>
      <c r="Q140" s="329"/>
      <c r="R140" s="330"/>
      <c r="S140" s="334" t="s">
        <v>107</v>
      </c>
      <c r="T140" s="334" t="s">
        <v>728</v>
      </c>
      <c r="U140" s="334" t="s">
        <v>752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681</v>
      </c>
      <c r="E141" s="335" t="s">
        <v>4</v>
      </c>
      <c r="G141" s="323">
        <v>235545</v>
      </c>
      <c r="H141" s="323">
        <v>238678</v>
      </c>
      <c r="I141" s="336">
        <f t="shared" si="3"/>
        <v>3133</v>
      </c>
      <c r="J141" s="329"/>
      <c r="L141" s="336"/>
      <c r="M141" s="337">
        <v>1644.5738823142669</v>
      </c>
      <c r="N141" s="338">
        <v>9.8199999999999996E-2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692</v>
      </c>
      <c r="E142" s="335" t="s">
        <v>4</v>
      </c>
      <c r="G142" s="323">
        <v>228735</v>
      </c>
      <c r="H142" s="323">
        <v>232982</v>
      </c>
      <c r="I142" s="336">
        <f t="shared" si="3"/>
        <v>4247</v>
      </c>
      <c r="J142" s="329"/>
      <c r="L142" s="336"/>
      <c r="M142" s="337">
        <v>1644.5738823142669</v>
      </c>
      <c r="N142" s="338">
        <v>9.8199999999999996E-2</v>
      </c>
      <c r="O142" s="330"/>
      <c r="P142" s="329"/>
      <c r="Q142" s="329"/>
      <c r="R142" s="330"/>
      <c r="S142" s="334" t="s">
        <v>107</v>
      </c>
      <c r="T142" s="334" t="s">
        <v>728</v>
      </c>
      <c r="U142" s="334" t="s">
        <v>752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695</v>
      </c>
      <c r="E143" s="335" t="s">
        <v>4</v>
      </c>
      <c r="G143" s="323">
        <v>216315</v>
      </c>
      <c r="H143" s="323">
        <v>220444</v>
      </c>
      <c r="I143" s="336">
        <f t="shared" si="3"/>
        <v>4129</v>
      </c>
      <c r="J143" s="329"/>
      <c r="L143" s="336"/>
      <c r="M143" s="337">
        <v>1644.5738823142669</v>
      </c>
      <c r="N143" s="338">
        <v>9.8199999999999996E-2</v>
      </c>
      <c r="O143" s="330"/>
      <c r="P143" s="329"/>
      <c r="Q143" s="329"/>
      <c r="R143" s="330"/>
      <c r="S143" s="334" t="s">
        <v>107</v>
      </c>
      <c r="T143" s="345" t="s">
        <v>696</v>
      </c>
      <c r="U143" s="334">
        <v>84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703</v>
      </c>
      <c r="E144" s="335" t="s">
        <v>4</v>
      </c>
      <c r="G144" s="323">
        <v>187279</v>
      </c>
      <c r="H144" s="323">
        <v>191962</v>
      </c>
      <c r="I144" s="336">
        <f t="shared" si="3"/>
        <v>4683</v>
      </c>
      <c r="J144" s="329" t="s">
        <v>1647</v>
      </c>
      <c r="L144" s="336"/>
      <c r="M144" s="337">
        <v>1644.5738823142669</v>
      </c>
      <c r="N144" s="338">
        <v>9.8199999999999996E-2</v>
      </c>
      <c r="O144" s="330"/>
      <c r="P144" s="329"/>
      <c r="Q144" s="329"/>
      <c r="R144" s="330"/>
      <c r="S144" s="334" t="s">
        <v>107</v>
      </c>
      <c r="T144" s="345" t="s">
        <v>705</v>
      </c>
      <c r="U144" s="334">
        <v>84</v>
      </c>
    </row>
    <row r="145" spans="1:22" s="334" customFormat="1" x14ac:dyDescent="0.3">
      <c r="A145" s="334">
        <v>278</v>
      </c>
      <c r="B145" s="334" t="s">
        <v>371</v>
      </c>
      <c r="C145" s="334" t="s">
        <v>388</v>
      </c>
      <c r="D145" s="335" t="s">
        <v>974</v>
      </c>
      <c r="E145" s="335" t="s">
        <v>4</v>
      </c>
      <c r="G145" s="323">
        <v>117012</v>
      </c>
      <c r="H145" s="323">
        <v>118642</v>
      </c>
      <c r="I145" s="336">
        <f t="shared" si="3"/>
        <v>1630</v>
      </c>
      <c r="J145" s="329"/>
      <c r="L145" s="336"/>
      <c r="M145" s="337">
        <v>1628.522184418146</v>
      </c>
      <c r="N145" s="338">
        <v>9.6699999999999994E-2</v>
      </c>
      <c r="O145" s="330"/>
      <c r="P145" s="329"/>
      <c r="Q145" s="329"/>
      <c r="R145" s="330"/>
      <c r="S145" s="334" t="s">
        <v>107</v>
      </c>
      <c r="T145" s="334" t="s">
        <v>976</v>
      </c>
    </row>
    <row r="146" spans="1:22" s="334" customFormat="1" x14ac:dyDescent="0.3">
      <c r="A146" s="334">
        <v>278</v>
      </c>
      <c r="B146" s="334" t="s">
        <v>371</v>
      </c>
      <c r="C146" s="334" t="s">
        <v>388</v>
      </c>
      <c r="D146" s="335" t="s">
        <v>975</v>
      </c>
      <c r="E146" s="335" t="s">
        <v>4</v>
      </c>
      <c r="G146" s="323">
        <v>158798</v>
      </c>
      <c r="H146" s="323">
        <v>161075</v>
      </c>
      <c r="I146" s="336">
        <f t="shared" si="3"/>
        <v>2277</v>
      </c>
      <c r="J146" s="329"/>
      <c r="L146" s="336"/>
      <c r="M146" s="337">
        <v>1628.522184418146</v>
      </c>
      <c r="N146" s="338">
        <v>9.6699999999999994E-2</v>
      </c>
      <c r="O146" s="330"/>
      <c r="P146" s="329"/>
      <c r="Q146" s="329"/>
      <c r="R146" s="330"/>
      <c r="S146" s="334" t="s">
        <v>107</v>
      </c>
      <c r="T146" s="334" t="s">
        <v>976</v>
      </c>
    </row>
    <row r="147" spans="1:22" s="334" customFormat="1" x14ac:dyDescent="0.3">
      <c r="A147" s="334">
        <v>278</v>
      </c>
      <c r="B147" s="334" t="s">
        <v>371</v>
      </c>
      <c r="C147" s="334" t="s">
        <v>388</v>
      </c>
      <c r="D147" s="335" t="s">
        <v>998</v>
      </c>
      <c r="E147" s="335" t="s">
        <v>4</v>
      </c>
      <c r="G147" s="323">
        <v>133000</v>
      </c>
      <c r="H147" s="323">
        <v>136480</v>
      </c>
      <c r="I147" s="336">
        <f t="shared" si="3"/>
        <v>3480</v>
      </c>
      <c r="J147" s="329"/>
      <c r="L147" s="336"/>
      <c r="M147" s="337">
        <v>1628.522184418146</v>
      </c>
      <c r="N147" s="338">
        <v>9.6699999999999994E-2</v>
      </c>
      <c r="O147" s="330"/>
      <c r="P147" s="329"/>
      <c r="Q147" s="329"/>
      <c r="R147" s="330"/>
      <c r="S147" s="334" t="s">
        <v>107</v>
      </c>
      <c r="T147" s="334" t="s">
        <v>999</v>
      </c>
    </row>
    <row r="148" spans="1:22" s="334" customFormat="1" x14ac:dyDescent="0.3">
      <c r="A148" s="334">
        <v>278</v>
      </c>
      <c r="B148" s="334" t="s">
        <v>371</v>
      </c>
      <c r="C148" s="334" t="s">
        <v>388</v>
      </c>
      <c r="D148" s="335" t="s">
        <v>1019</v>
      </c>
      <c r="E148" s="335" t="s">
        <v>4</v>
      </c>
      <c r="G148" s="323">
        <v>129501</v>
      </c>
      <c r="H148" s="323">
        <v>133696</v>
      </c>
      <c r="I148" s="336">
        <f t="shared" si="3"/>
        <v>4195</v>
      </c>
      <c r="J148" s="329"/>
      <c r="L148" s="336"/>
      <c r="M148" s="337">
        <v>1628.522184418146</v>
      </c>
      <c r="N148" s="338">
        <v>9.6699999999999994E-2</v>
      </c>
      <c r="O148" s="330"/>
      <c r="P148" s="329"/>
      <c r="Q148" s="329"/>
      <c r="R148" s="330"/>
      <c r="S148" s="334" t="s">
        <v>107</v>
      </c>
      <c r="T148" s="334" t="s">
        <v>1018</v>
      </c>
    </row>
    <row r="149" spans="1:22" s="334" customFormat="1" x14ac:dyDescent="0.3">
      <c r="A149" s="334">
        <v>278</v>
      </c>
      <c r="B149" s="334" t="s">
        <v>371</v>
      </c>
      <c r="C149" s="334" t="s">
        <v>388</v>
      </c>
      <c r="D149" s="335" t="s">
        <v>1056</v>
      </c>
      <c r="E149" s="335" t="s">
        <v>4</v>
      </c>
      <c r="G149" s="323">
        <v>112471</v>
      </c>
      <c r="H149" s="323">
        <v>116300</v>
      </c>
      <c r="I149" s="336">
        <f t="shared" si="3"/>
        <v>3829</v>
      </c>
      <c r="J149" s="329"/>
      <c r="L149" s="336"/>
      <c r="M149" s="337">
        <v>1628.522184418146</v>
      </c>
      <c r="N149" s="338">
        <v>9.6699999999999994E-2</v>
      </c>
      <c r="O149" s="330"/>
      <c r="P149" s="329"/>
      <c r="Q149" s="329"/>
      <c r="R149" s="330"/>
      <c r="S149" s="334" t="s">
        <v>107</v>
      </c>
      <c r="T149" s="334" t="s">
        <v>1057</v>
      </c>
    </row>
    <row r="150" spans="1:22" s="334" customFormat="1" x14ac:dyDescent="0.3">
      <c r="A150" s="334">
        <v>278</v>
      </c>
      <c r="B150" s="334" t="s">
        <v>371</v>
      </c>
      <c r="C150" s="334" t="s">
        <v>388</v>
      </c>
      <c r="D150" s="335" t="s">
        <v>1024</v>
      </c>
      <c r="E150" s="335" t="s">
        <v>4</v>
      </c>
      <c r="G150" s="323">
        <v>163655</v>
      </c>
      <c r="H150" s="323">
        <v>165155</v>
      </c>
      <c r="I150" s="336">
        <f t="shared" si="3"/>
        <v>1500</v>
      </c>
      <c r="J150" s="329"/>
      <c r="L150" s="336"/>
      <c r="M150" s="337">
        <v>1628.522184418146</v>
      </c>
      <c r="N150" s="338">
        <v>9.6699999999999994E-2</v>
      </c>
      <c r="O150" s="330"/>
      <c r="P150" s="329"/>
      <c r="Q150" s="329"/>
      <c r="R150" s="330"/>
      <c r="S150" s="334" t="s">
        <v>107</v>
      </c>
      <c r="T150" s="334" t="s">
        <v>1025</v>
      </c>
    </row>
    <row r="151" spans="1:22" s="334" customFormat="1" x14ac:dyDescent="0.3">
      <c r="A151" s="334">
        <v>278</v>
      </c>
      <c r="B151" s="334" t="s">
        <v>371</v>
      </c>
      <c r="C151" s="334" t="s">
        <v>388</v>
      </c>
      <c r="D151" s="335" t="s">
        <v>1270</v>
      </c>
      <c r="E151" s="335" t="s">
        <v>4</v>
      </c>
      <c r="G151" s="323">
        <v>60554</v>
      </c>
      <c r="H151" s="323">
        <v>63747</v>
      </c>
      <c r="I151" s="336">
        <f t="shared" si="3"/>
        <v>3193</v>
      </c>
      <c r="J151" s="329"/>
      <c r="L151" s="336"/>
      <c r="M151" s="337">
        <v>2337.9229734275141</v>
      </c>
      <c r="N151" s="338">
        <v>9.1300000000000006E-2</v>
      </c>
      <c r="O151" s="330"/>
      <c r="P151" s="329"/>
      <c r="Q151" s="329"/>
      <c r="R151" s="330"/>
      <c r="S151" s="334" t="s">
        <v>107</v>
      </c>
      <c r="T151" s="334" t="s">
        <v>1301</v>
      </c>
    </row>
    <row r="152" spans="1:22" s="334" customFormat="1" x14ac:dyDescent="0.3">
      <c r="A152" s="334">
        <v>278</v>
      </c>
      <c r="B152" s="334" t="s">
        <v>371</v>
      </c>
      <c r="C152" s="334" t="s">
        <v>388</v>
      </c>
      <c r="D152" s="335" t="s">
        <v>1271</v>
      </c>
      <c r="E152" s="335" t="s">
        <v>4</v>
      </c>
      <c r="G152" s="323">
        <v>40938</v>
      </c>
      <c r="H152" s="323">
        <v>43608</v>
      </c>
      <c r="I152" s="336">
        <f t="shared" si="3"/>
        <v>2670</v>
      </c>
      <c r="J152" s="329"/>
      <c r="L152" s="336"/>
      <c r="M152" s="337">
        <v>2337.9229734275141</v>
      </c>
      <c r="N152" s="338">
        <v>9.1300000000000006E-2</v>
      </c>
      <c r="O152" s="330"/>
      <c r="P152" s="329"/>
      <c r="Q152" s="329"/>
      <c r="R152" s="330"/>
      <c r="S152" s="334" t="s">
        <v>107</v>
      </c>
      <c r="T152" s="334" t="s">
        <v>1272</v>
      </c>
    </row>
    <row r="153" spans="1:22" s="334" customFormat="1" x14ac:dyDescent="0.3">
      <c r="A153" s="334">
        <v>278</v>
      </c>
      <c r="B153" s="334">
        <v>1471</v>
      </c>
      <c r="C153" s="334" t="s">
        <v>388</v>
      </c>
      <c r="D153" s="335" t="s">
        <v>1623</v>
      </c>
      <c r="E153" s="335" t="s">
        <v>4</v>
      </c>
      <c r="G153" s="323">
        <v>1096</v>
      </c>
      <c r="H153" s="323">
        <v>5398</v>
      </c>
      <c r="I153" s="336">
        <f t="shared" si="3"/>
        <v>4302</v>
      </c>
      <c r="J153" s="329"/>
      <c r="L153" s="336"/>
      <c r="M153" s="337">
        <v>1777.26</v>
      </c>
      <c r="N153" s="338">
        <v>9.7000000000000003E-2</v>
      </c>
      <c r="O153" s="330"/>
      <c r="P153" s="329"/>
      <c r="Q153" s="329"/>
      <c r="R153" s="330"/>
      <c r="S153" s="334" t="s">
        <v>107</v>
      </c>
      <c r="T153" s="334" t="s">
        <v>1624</v>
      </c>
    </row>
    <row r="154" spans="1:22" s="334" customFormat="1" x14ac:dyDescent="0.3">
      <c r="A154" s="334">
        <v>295</v>
      </c>
      <c r="B154" s="334" t="s">
        <v>367</v>
      </c>
      <c r="C154" s="334" t="s">
        <v>383</v>
      </c>
      <c r="D154" s="335" t="s">
        <v>422</v>
      </c>
      <c r="E154" s="335" t="s">
        <v>4</v>
      </c>
      <c r="G154" s="323">
        <v>213600</v>
      </c>
      <c r="H154" s="323">
        <v>213750</v>
      </c>
      <c r="I154" s="336">
        <f t="shared" si="3"/>
        <v>150</v>
      </c>
      <c r="J154" s="329"/>
      <c r="L154" s="336">
        <f>K154-J154</f>
        <v>0</v>
      </c>
      <c r="M154" s="337">
        <v>1586.0638313609468</v>
      </c>
      <c r="N154" s="338">
        <v>9.8400000000000001E-2</v>
      </c>
      <c r="O154" s="330">
        <v>23595</v>
      </c>
      <c r="P154" s="329"/>
      <c r="Q154" s="329"/>
      <c r="R154" s="330">
        <v>0</v>
      </c>
      <c r="S154" s="334" t="s">
        <v>107</v>
      </c>
    </row>
    <row r="155" spans="1:22" s="334" customFormat="1" x14ac:dyDescent="0.3">
      <c r="A155" s="334">
        <v>295</v>
      </c>
      <c r="B155" s="343">
        <v>1501</v>
      </c>
      <c r="C155" s="334" t="s">
        <v>383</v>
      </c>
      <c r="D155" s="335" t="s">
        <v>1058</v>
      </c>
      <c r="E155" s="335" t="s">
        <v>4</v>
      </c>
      <c r="G155" s="323">
        <v>64090</v>
      </c>
      <c r="H155" s="323">
        <v>68452</v>
      </c>
      <c r="I155" s="336">
        <f t="shared" si="3"/>
        <v>4362</v>
      </c>
      <c r="J155" s="329"/>
      <c r="L155" s="336"/>
      <c r="M155" s="337">
        <v>1964.3018934911242</v>
      </c>
      <c r="N155" s="338">
        <v>0.1022</v>
      </c>
      <c r="O155" s="330"/>
      <c r="P155" s="329"/>
      <c r="Q155" s="329"/>
      <c r="R155" s="330"/>
      <c r="S155" s="334" t="s">
        <v>107</v>
      </c>
      <c r="T155" s="334" t="s">
        <v>1059</v>
      </c>
    </row>
    <row r="156" spans="1:22" s="334" customFormat="1" x14ac:dyDescent="0.3">
      <c r="A156" s="334">
        <v>295</v>
      </c>
      <c r="B156" s="343">
        <v>1501</v>
      </c>
      <c r="C156" s="334" t="s">
        <v>383</v>
      </c>
      <c r="D156" s="335" t="s">
        <v>1559</v>
      </c>
      <c r="E156" s="335" t="s">
        <v>4</v>
      </c>
      <c r="G156" s="323">
        <v>6250</v>
      </c>
      <c r="H156" s="323">
        <v>9305</v>
      </c>
      <c r="I156" s="336">
        <f t="shared" si="3"/>
        <v>3055</v>
      </c>
      <c r="J156" s="329"/>
      <c r="L156" s="336"/>
      <c r="M156" s="337">
        <v>2307.3200000000002</v>
      </c>
      <c r="N156" s="338">
        <v>0.105</v>
      </c>
      <c r="O156" s="330"/>
      <c r="P156" s="329"/>
      <c r="Q156" s="329"/>
      <c r="R156" s="330"/>
      <c r="S156" s="334" t="s">
        <v>107</v>
      </c>
      <c r="T156" s="334" t="s">
        <v>1560</v>
      </c>
    </row>
    <row r="157" spans="1:22" s="334" customFormat="1" x14ac:dyDescent="0.3">
      <c r="A157" s="334">
        <v>301</v>
      </c>
      <c r="B157" s="343">
        <v>1514</v>
      </c>
      <c r="C157" s="334" t="s">
        <v>675</v>
      </c>
      <c r="D157" s="335" t="s">
        <v>1326</v>
      </c>
      <c r="E157" s="335" t="s">
        <v>4</v>
      </c>
      <c r="G157" s="323">
        <v>27548</v>
      </c>
      <c r="H157" s="323">
        <v>28591</v>
      </c>
      <c r="I157" s="336">
        <f t="shared" si="3"/>
        <v>1043</v>
      </c>
      <c r="J157" s="329"/>
      <c r="L157" s="336"/>
      <c r="M157" s="337">
        <v>3883.9219979473141</v>
      </c>
      <c r="N157" s="338">
        <v>0.1242</v>
      </c>
      <c r="O157" s="330"/>
      <c r="P157" s="329"/>
      <c r="Q157" s="329"/>
      <c r="R157" s="330"/>
      <c r="S157" s="334" t="s">
        <v>107</v>
      </c>
      <c r="T157" s="334" t="s">
        <v>1327</v>
      </c>
    </row>
    <row r="158" spans="1:22" s="334" customFormat="1" x14ac:dyDescent="0.3">
      <c r="A158" s="334">
        <v>301</v>
      </c>
      <c r="B158" s="343">
        <v>1514</v>
      </c>
      <c r="C158" s="334" t="s">
        <v>675</v>
      </c>
      <c r="D158" s="335" t="s">
        <v>1555</v>
      </c>
      <c r="E158" s="335" t="s">
        <v>4</v>
      </c>
      <c r="G158" s="323">
        <v>9436</v>
      </c>
      <c r="H158" s="323">
        <v>11407</v>
      </c>
      <c r="I158" s="336">
        <f t="shared" si="3"/>
        <v>1971</v>
      </c>
      <c r="J158" s="329"/>
      <c r="L158" s="336"/>
      <c r="M158" s="337">
        <v>3756.96</v>
      </c>
      <c r="N158" s="338">
        <v>0.12</v>
      </c>
      <c r="O158" s="330"/>
      <c r="P158" s="329"/>
      <c r="Q158" s="329"/>
      <c r="R158" s="330"/>
      <c r="S158" s="334" t="s">
        <v>107</v>
      </c>
      <c r="T158" s="334" t="s">
        <v>1561</v>
      </c>
    </row>
    <row r="159" spans="1:22" s="334" customFormat="1" x14ac:dyDescent="0.3">
      <c r="A159" s="334">
        <v>311</v>
      </c>
      <c r="B159" s="343">
        <v>1520</v>
      </c>
      <c r="C159" s="334" t="s">
        <v>484</v>
      </c>
      <c r="D159" s="335" t="s">
        <v>1232</v>
      </c>
      <c r="E159" s="335" t="s">
        <v>4</v>
      </c>
      <c r="G159" s="323">
        <v>108091</v>
      </c>
      <c r="H159" s="323">
        <v>116374</v>
      </c>
      <c r="I159" s="336">
        <f t="shared" si="3"/>
        <v>8283</v>
      </c>
      <c r="J159" s="329"/>
      <c r="L159" s="336"/>
      <c r="M159" s="337">
        <v>4852.7040026908844</v>
      </c>
      <c r="N159" s="338">
        <v>9.1300000000000006E-2</v>
      </c>
      <c r="O159" s="330"/>
      <c r="P159" s="329"/>
      <c r="Q159" s="329"/>
      <c r="R159" s="330"/>
      <c r="S159" s="334" t="s">
        <v>299</v>
      </c>
      <c r="T159" s="334" t="s">
        <v>1413</v>
      </c>
      <c r="V159" s="334" t="s">
        <v>1233</v>
      </c>
    </row>
    <row r="160" spans="1:22" s="334" customFormat="1" x14ac:dyDescent="0.3">
      <c r="A160" s="334">
        <v>311</v>
      </c>
      <c r="B160" s="343">
        <v>1520</v>
      </c>
      <c r="C160" s="334" t="s">
        <v>484</v>
      </c>
      <c r="D160" s="335" t="s">
        <v>1200</v>
      </c>
      <c r="E160" s="335" t="s">
        <v>4</v>
      </c>
      <c r="G160" s="323">
        <v>162674</v>
      </c>
      <c r="H160" s="323">
        <v>170918</v>
      </c>
      <c r="I160" s="336">
        <f t="shared" si="3"/>
        <v>8244</v>
      </c>
      <c r="J160" s="329"/>
      <c r="L160" s="336"/>
      <c r="M160" s="337">
        <v>5680.8205516313483</v>
      </c>
      <c r="N160" s="338">
        <v>9.1300000000000006E-2</v>
      </c>
      <c r="O160" s="330"/>
      <c r="P160" s="329"/>
      <c r="Q160" s="329"/>
      <c r="R160" s="330"/>
      <c r="S160" s="334" t="s">
        <v>299</v>
      </c>
      <c r="T160" s="334" t="s">
        <v>1413</v>
      </c>
      <c r="V160" s="334" t="s">
        <v>1218</v>
      </c>
    </row>
    <row r="161" spans="1:22" s="334" customFormat="1" x14ac:dyDescent="0.3">
      <c r="A161" s="334">
        <v>311</v>
      </c>
      <c r="B161" s="343">
        <v>1520</v>
      </c>
      <c r="C161" s="334" t="s">
        <v>484</v>
      </c>
      <c r="D161" s="335" t="s">
        <v>1201</v>
      </c>
      <c r="E161" s="335" t="s">
        <v>4</v>
      </c>
      <c r="G161" s="323">
        <v>174580</v>
      </c>
      <c r="H161" s="323">
        <v>182696</v>
      </c>
      <c r="I161" s="336">
        <f t="shared" si="3"/>
        <v>8116</v>
      </c>
      <c r="J161" s="329"/>
      <c r="L161" s="336"/>
      <c r="M161" s="337">
        <v>5009.882105617221</v>
      </c>
      <c r="N161" s="338">
        <v>9.1300000000000006E-2</v>
      </c>
      <c r="O161" s="330"/>
      <c r="P161" s="329"/>
      <c r="Q161" s="329"/>
      <c r="R161" s="330"/>
      <c r="S161" s="334" t="s">
        <v>299</v>
      </c>
      <c r="T161" s="334" t="s">
        <v>1413</v>
      </c>
      <c r="V161" s="334" t="s">
        <v>1208</v>
      </c>
    </row>
    <row r="162" spans="1:22" s="334" customFormat="1" x14ac:dyDescent="0.3">
      <c r="A162" s="334">
        <v>311</v>
      </c>
      <c r="B162" s="343">
        <v>1520</v>
      </c>
      <c r="C162" s="334" t="s">
        <v>484</v>
      </c>
      <c r="D162" s="335" t="s">
        <v>1202</v>
      </c>
      <c r="E162" s="335" t="s">
        <v>4</v>
      </c>
      <c r="G162" s="323">
        <v>166273</v>
      </c>
      <c r="H162" s="323">
        <v>175547</v>
      </c>
      <c r="I162" s="336">
        <f t="shared" si="3"/>
        <v>9274</v>
      </c>
      <c r="J162" s="329"/>
      <c r="L162" s="336"/>
      <c r="M162" s="337">
        <v>5009.882105617221</v>
      </c>
      <c r="N162" s="338">
        <v>9.1300000000000006E-2</v>
      </c>
      <c r="O162" s="330"/>
      <c r="P162" s="329"/>
      <c r="Q162" s="329"/>
      <c r="R162" s="330"/>
      <c r="S162" s="334" t="s">
        <v>299</v>
      </c>
      <c r="T162" s="334" t="s">
        <v>1413</v>
      </c>
      <c r="V162" s="334" t="s">
        <v>1203</v>
      </c>
    </row>
    <row r="163" spans="1:22" s="334" customFormat="1" x14ac:dyDescent="0.3">
      <c r="A163" s="334">
        <v>319</v>
      </c>
      <c r="B163" s="334">
        <v>1577</v>
      </c>
      <c r="C163" s="334" t="s">
        <v>448</v>
      </c>
      <c r="D163" s="335" t="s">
        <v>1590</v>
      </c>
      <c r="E163" s="335" t="s">
        <v>4</v>
      </c>
      <c r="G163" s="323">
        <v>7908</v>
      </c>
      <c r="H163" s="323">
        <v>13489</v>
      </c>
      <c r="I163" s="336">
        <f t="shared" si="3"/>
        <v>5581</v>
      </c>
      <c r="J163" s="329"/>
      <c r="L163" s="336"/>
      <c r="M163" s="337">
        <v>2013.49</v>
      </c>
      <c r="N163" s="346">
        <v>0.95</v>
      </c>
      <c r="O163" s="339"/>
      <c r="P163" s="329"/>
      <c r="Q163" s="329"/>
      <c r="R163" s="339"/>
      <c r="S163" s="334" t="s">
        <v>107</v>
      </c>
      <c r="T163" s="334" t="s">
        <v>1591</v>
      </c>
    </row>
    <row r="164" spans="1:22" s="334" customFormat="1" x14ac:dyDescent="0.3">
      <c r="A164" s="334">
        <v>325</v>
      </c>
      <c r="B164" s="343">
        <v>1604</v>
      </c>
      <c r="C164" s="334" t="s">
        <v>534</v>
      </c>
      <c r="D164" s="334" t="s">
        <v>535</v>
      </c>
      <c r="E164" s="334" t="s">
        <v>4</v>
      </c>
      <c r="G164" s="323">
        <v>122410</v>
      </c>
      <c r="H164" s="323">
        <v>122763</v>
      </c>
      <c r="I164" s="336">
        <f t="shared" si="3"/>
        <v>353</v>
      </c>
      <c r="M164" s="337">
        <v>1488.82</v>
      </c>
      <c r="N164" s="347">
        <v>0.1021</v>
      </c>
      <c r="P164" s="329"/>
      <c r="Q164" s="329"/>
      <c r="R164" s="339">
        <v>0</v>
      </c>
      <c r="S164" s="334" t="s">
        <v>107</v>
      </c>
    </row>
    <row r="165" spans="1:22" s="334" customFormat="1" x14ac:dyDescent="0.3">
      <c r="A165" s="334">
        <v>325</v>
      </c>
      <c r="B165" s="343">
        <v>1604</v>
      </c>
      <c r="C165" s="365" t="s">
        <v>534</v>
      </c>
      <c r="D165" s="334" t="s">
        <v>1592</v>
      </c>
      <c r="E165" s="366" t="s">
        <v>4</v>
      </c>
      <c r="G165" s="323">
        <v>3881</v>
      </c>
      <c r="H165" s="323">
        <v>5616</v>
      </c>
      <c r="I165" s="336">
        <f t="shared" si="3"/>
        <v>1735</v>
      </c>
      <c r="M165" s="337">
        <v>1978.83</v>
      </c>
      <c r="N165" s="347">
        <v>0.105</v>
      </c>
      <c r="P165" s="329"/>
      <c r="Q165" s="329"/>
      <c r="R165" s="339"/>
      <c r="S165" s="334" t="s">
        <v>107</v>
      </c>
      <c r="T165" s="334" t="s">
        <v>1593</v>
      </c>
    </row>
    <row r="166" spans="1:22" s="334" customFormat="1" x14ac:dyDescent="0.3">
      <c r="A166" s="334">
        <v>327</v>
      </c>
      <c r="B166" s="334">
        <v>1628</v>
      </c>
      <c r="C166" s="365" t="s">
        <v>579</v>
      </c>
      <c r="D166" s="334" t="s">
        <v>1052</v>
      </c>
      <c r="E166" s="366" t="s">
        <v>4</v>
      </c>
      <c r="G166" s="323">
        <v>66620</v>
      </c>
      <c r="H166" s="323">
        <v>69065</v>
      </c>
      <c r="I166" s="336">
        <f t="shared" si="3"/>
        <v>2445</v>
      </c>
      <c r="M166" s="337">
        <v>3894.0039776462854</v>
      </c>
      <c r="N166" s="347">
        <v>0.1148</v>
      </c>
      <c r="O166" s="330">
        <v>0</v>
      </c>
      <c r="P166" s="329"/>
      <c r="Q166" s="329"/>
      <c r="R166" s="330">
        <v>0</v>
      </c>
      <c r="S166" s="334" t="s">
        <v>107</v>
      </c>
      <c r="T166" s="334" t="s">
        <v>1053</v>
      </c>
    </row>
    <row r="167" spans="1:22" s="334" customFormat="1" x14ac:dyDescent="0.3">
      <c r="A167" s="334">
        <v>327</v>
      </c>
      <c r="B167" s="334">
        <v>1628</v>
      </c>
      <c r="C167" s="365" t="s">
        <v>579</v>
      </c>
      <c r="D167" s="334" t="s">
        <v>1068</v>
      </c>
      <c r="E167" s="366" t="s">
        <v>4</v>
      </c>
      <c r="G167" s="323">
        <v>76211</v>
      </c>
      <c r="H167" s="323">
        <v>79868</v>
      </c>
      <c r="I167" s="336">
        <f t="shared" si="3"/>
        <v>3657</v>
      </c>
      <c r="M167" s="337">
        <v>4275.3573339907953</v>
      </c>
      <c r="N167" s="347">
        <v>0.1211</v>
      </c>
      <c r="O167" s="330"/>
      <c r="P167" s="329"/>
      <c r="Q167" s="329"/>
      <c r="R167" s="330"/>
      <c r="S167" s="334" t="s">
        <v>107</v>
      </c>
      <c r="T167" s="334" t="s">
        <v>1069</v>
      </c>
    </row>
    <row r="168" spans="1:22" s="334" customFormat="1" x14ac:dyDescent="0.3">
      <c r="A168" s="334">
        <v>327</v>
      </c>
      <c r="B168" s="334">
        <v>1628</v>
      </c>
      <c r="C168" s="365" t="s">
        <v>579</v>
      </c>
      <c r="D168" s="334" t="s">
        <v>1099</v>
      </c>
      <c r="E168" s="366" t="s">
        <v>4</v>
      </c>
      <c r="G168" s="323">
        <v>79431</v>
      </c>
      <c r="H168" s="323">
        <v>84532</v>
      </c>
      <c r="I168" s="336">
        <f t="shared" si="3"/>
        <v>5101</v>
      </c>
      <c r="M168" s="337">
        <v>4275.3573339907953</v>
      </c>
      <c r="N168" s="347">
        <v>0.1211</v>
      </c>
      <c r="O168" s="330"/>
      <c r="P168" s="329"/>
      <c r="Q168" s="329"/>
      <c r="R168" s="330"/>
      <c r="S168" s="334" t="s">
        <v>107</v>
      </c>
      <c r="T168" s="334" t="s">
        <v>1100</v>
      </c>
    </row>
    <row r="169" spans="1:22" s="334" customFormat="1" x14ac:dyDescent="0.3">
      <c r="A169" s="334">
        <v>327</v>
      </c>
      <c r="B169" s="334">
        <v>1628</v>
      </c>
      <c r="C169" s="365" t="s">
        <v>579</v>
      </c>
      <c r="D169" s="334" t="s">
        <v>1121</v>
      </c>
      <c r="E169" s="366" t="s">
        <v>4</v>
      </c>
      <c r="G169" s="323">
        <v>38146</v>
      </c>
      <c r="H169" s="323">
        <v>39331</v>
      </c>
      <c r="I169" s="336">
        <f t="shared" si="3"/>
        <v>1185</v>
      </c>
      <c r="M169" s="337">
        <v>3693.0775673898752</v>
      </c>
      <c r="N169" s="347">
        <v>0.1198</v>
      </c>
      <c r="O169" s="330"/>
      <c r="P169" s="329"/>
      <c r="Q169" s="329"/>
      <c r="R169" s="330"/>
      <c r="S169" s="334" t="s">
        <v>107</v>
      </c>
      <c r="T169" s="334" t="s">
        <v>1142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1087</v>
      </c>
      <c r="E170" s="366" t="s">
        <v>4</v>
      </c>
      <c r="G170" s="323">
        <v>103843</v>
      </c>
      <c r="H170" s="323">
        <v>107582</v>
      </c>
      <c r="I170" s="336">
        <f t="shared" si="3"/>
        <v>3739</v>
      </c>
      <c r="M170" s="337">
        <v>4275.3573339907953</v>
      </c>
      <c r="N170" s="347">
        <v>0.1211</v>
      </c>
      <c r="O170" s="330"/>
      <c r="P170" s="329"/>
      <c r="Q170" s="329"/>
      <c r="R170" s="330"/>
      <c r="S170" s="334" t="s">
        <v>107</v>
      </c>
      <c r="T170" s="334" t="s">
        <v>1088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1458</v>
      </c>
      <c r="E171" s="366" t="s">
        <v>4</v>
      </c>
      <c r="G171" s="323">
        <v>29404</v>
      </c>
      <c r="H171" s="323">
        <v>31266</v>
      </c>
      <c r="I171" s="336">
        <f t="shared" si="3"/>
        <v>1862</v>
      </c>
      <c r="M171" s="337">
        <v>2537.39</v>
      </c>
      <c r="N171" s="347">
        <v>0.112</v>
      </c>
      <c r="O171" s="330"/>
      <c r="P171" s="329"/>
      <c r="Q171" s="329"/>
      <c r="R171" s="330"/>
      <c r="S171" s="334" t="s">
        <v>107</v>
      </c>
      <c r="T171" s="334" t="s">
        <v>1460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34" t="s">
        <v>1459</v>
      </c>
      <c r="E172" s="366" t="s">
        <v>4</v>
      </c>
      <c r="G172" s="323">
        <v>11118</v>
      </c>
      <c r="H172" s="323">
        <v>13850</v>
      </c>
      <c r="I172" s="336">
        <f t="shared" si="3"/>
        <v>2732</v>
      </c>
      <c r="M172" s="337">
        <v>2537.39</v>
      </c>
      <c r="N172" s="347">
        <v>0.112</v>
      </c>
      <c r="O172" s="330"/>
      <c r="P172" s="329"/>
      <c r="Q172" s="329"/>
      <c r="R172" s="330"/>
      <c r="S172" s="334" t="s">
        <v>107</v>
      </c>
      <c r="T172" s="334" t="s">
        <v>1515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67" t="s">
        <v>1499</v>
      </c>
      <c r="E173" s="366" t="s">
        <v>4</v>
      </c>
      <c r="G173" s="323">
        <v>31472</v>
      </c>
      <c r="H173" s="323">
        <v>35592</v>
      </c>
      <c r="I173" s="336">
        <f t="shared" si="3"/>
        <v>4120</v>
      </c>
      <c r="M173" s="337">
        <v>3897.93</v>
      </c>
      <c r="N173" s="347">
        <v>0.12</v>
      </c>
      <c r="O173" s="330"/>
      <c r="P173" s="329"/>
      <c r="Q173" s="329"/>
      <c r="R173" s="330"/>
      <c r="S173" s="334" t="s">
        <v>107</v>
      </c>
      <c r="T173" s="334" t="s">
        <v>1509</v>
      </c>
    </row>
    <row r="174" spans="1:22" s="334" customFormat="1" x14ac:dyDescent="0.3">
      <c r="A174" s="334">
        <v>327</v>
      </c>
      <c r="B174" s="334">
        <v>1628</v>
      </c>
      <c r="C174" s="365" t="s">
        <v>579</v>
      </c>
      <c r="D174" s="367" t="s">
        <v>1500</v>
      </c>
      <c r="E174" s="366" t="s">
        <v>4</v>
      </c>
      <c r="G174" s="323">
        <v>25000</v>
      </c>
      <c r="H174" s="323">
        <v>29883</v>
      </c>
      <c r="I174" s="336">
        <f t="shared" si="3"/>
        <v>4883</v>
      </c>
      <c r="M174" s="337">
        <v>3897.93</v>
      </c>
      <c r="N174" s="347">
        <v>0.12</v>
      </c>
      <c r="O174" s="330"/>
      <c r="P174" s="329"/>
      <c r="Q174" s="329"/>
      <c r="R174" s="330"/>
      <c r="S174" s="334" t="s">
        <v>107</v>
      </c>
      <c r="T174" s="334" t="s">
        <v>1510</v>
      </c>
    </row>
    <row r="175" spans="1:22" s="334" customFormat="1" x14ac:dyDescent="0.3">
      <c r="A175" s="186" t="s">
        <v>1027</v>
      </c>
      <c r="B175" s="343">
        <v>1636</v>
      </c>
      <c r="C175" s="334" t="s">
        <v>496</v>
      </c>
      <c r="D175" s="367" t="s">
        <v>1055</v>
      </c>
      <c r="E175" s="334" t="s">
        <v>4</v>
      </c>
      <c r="G175" s="323">
        <v>47400</v>
      </c>
      <c r="H175" s="323">
        <v>49058</v>
      </c>
      <c r="I175" s="336">
        <f t="shared" si="3"/>
        <v>1658</v>
      </c>
      <c r="M175" s="337">
        <v>1455.3</v>
      </c>
      <c r="N175" s="347">
        <v>0.1011</v>
      </c>
      <c r="P175" s="329"/>
      <c r="Q175" s="329"/>
      <c r="R175" s="330"/>
      <c r="S175" s="334" t="s">
        <v>107</v>
      </c>
      <c r="T175" s="334" t="s">
        <v>1054</v>
      </c>
    </row>
    <row r="176" spans="1:22" s="334" customFormat="1" x14ac:dyDescent="0.3">
      <c r="A176" s="334">
        <v>325</v>
      </c>
      <c r="B176" s="343">
        <v>1642</v>
      </c>
      <c r="C176" s="334" t="s">
        <v>543</v>
      </c>
      <c r="D176" s="334" t="s">
        <v>767</v>
      </c>
      <c r="E176" s="335" t="s">
        <v>4</v>
      </c>
      <c r="G176" s="323">
        <v>534254</v>
      </c>
      <c r="H176" s="323">
        <v>545414</v>
      </c>
      <c r="I176" s="336">
        <f t="shared" si="3"/>
        <v>11160</v>
      </c>
      <c r="M176" s="337">
        <v>3115.65</v>
      </c>
      <c r="N176" s="334">
        <v>9.4200000000000006E-2</v>
      </c>
      <c r="O176" s="330">
        <v>0</v>
      </c>
      <c r="P176" s="329"/>
      <c r="Q176" s="329"/>
      <c r="R176" s="330"/>
      <c r="S176" s="334" t="s">
        <v>552</v>
      </c>
      <c r="T176" s="334" t="s">
        <v>769</v>
      </c>
    </row>
    <row r="177" spans="1:20" s="334" customFormat="1" x14ac:dyDescent="0.3">
      <c r="A177" s="334">
        <v>325</v>
      </c>
      <c r="B177" s="343">
        <v>1642</v>
      </c>
      <c r="C177" s="334" t="s">
        <v>543</v>
      </c>
      <c r="D177" s="334" t="s">
        <v>1114</v>
      </c>
      <c r="E177" s="335" t="s">
        <v>4</v>
      </c>
      <c r="G177" s="323">
        <v>179552</v>
      </c>
      <c r="H177" s="323">
        <v>186735</v>
      </c>
      <c r="I177" s="336">
        <f t="shared" si="3"/>
        <v>7183</v>
      </c>
      <c r="M177" s="337">
        <v>4065.45</v>
      </c>
      <c r="O177" s="330"/>
      <c r="P177" s="329"/>
      <c r="Q177" s="329"/>
      <c r="R177" s="330"/>
      <c r="S177" s="334" t="s">
        <v>552</v>
      </c>
      <c r="T177" s="334" t="s">
        <v>1115</v>
      </c>
    </row>
    <row r="178" spans="1:20" s="334" customFormat="1" x14ac:dyDescent="0.3">
      <c r="A178" s="334">
        <v>325</v>
      </c>
      <c r="B178" s="343">
        <v>1642</v>
      </c>
      <c r="C178" s="334" t="s">
        <v>543</v>
      </c>
      <c r="D178" s="334" t="s">
        <v>1423</v>
      </c>
      <c r="E178" s="335" t="s">
        <v>4</v>
      </c>
      <c r="G178" s="323">
        <v>106347</v>
      </c>
      <c r="H178" s="323">
        <v>113327</v>
      </c>
      <c r="I178" s="336">
        <f t="shared" si="3"/>
        <v>6980</v>
      </c>
      <c r="M178" s="337">
        <v>4155.2299999999996</v>
      </c>
      <c r="N178" s="334">
        <v>9.2399999999999996E-2</v>
      </c>
      <c r="O178" s="330"/>
      <c r="P178" s="329"/>
      <c r="Q178" s="329"/>
      <c r="R178" s="330"/>
      <c r="S178" s="334" t="s">
        <v>552</v>
      </c>
      <c r="T178" s="334" t="s">
        <v>1424</v>
      </c>
    </row>
    <row r="179" spans="1:20" s="334" customFormat="1" ht="18" customHeight="1" x14ac:dyDescent="0.3">
      <c r="A179" s="334">
        <v>322</v>
      </c>
      <c r="B179" s="343">
        <v>1645</v>
      </c>
      <c r="C179" s="334" t="s">
        <v>507</v>
      </c>
      <c r="D179" s="334" t="s">
        <v>1090</v>
      </c>
      <c r="E179" s="334" t="s">
        <v>4</v>
      </c>
      <c r="I179" s="336">
        <f t="shared" si="3"/>
        <v>0</v>
      </c>
      <c r="M179" s="337">
        <v>4274.5</v>
      </c>
      <c r="P179" s="329"/>
      <c r="Q179" s="329"/>
      <c r="R179" s="330"/>
      <c r="S179" s="334" t="s">
        <v>107</v>
      </c>
      <c r="T179" s="334" t="s">
        <v>1091</v>
      </c>
    </row>
    <row r="180" spans="1:20" s="334" customFormat="1" x14ac:dyDescent="0.3">
      <c r="A180" s="271" t="s">
        <v>931</v>
      </c>
      <c r="B180" s="343">
        <v>1647</v>
      </c>
      <c r="C180" s="321" t="s">
        <v>546</v>
      </c>
      <c r="D180" s="321" t="s">
        <v>545</v>
      </c>
      <c r="E180" s="335" t="s">
        <v>4</v>
      </c>
      <c r="G180" s="323">
        <v>293310</v>
      </c>
      <c r="H180" s="323">
        <v>296623</v>
      </c>
      <c r="I180" s="336">
        <f t="shared" si="3"/>
        <v>3313</v>
      </c>
      <c r="M180" s="337">
        <v>2373.3821515450359</v>
      </c>
      <c r="N180" s="347">
        <v>0.1021</v>
      </c>
      <c r="O180" s="330">
        <v>0</v>
      </c>
      <c r="P180" s="329"/>
      <c r="Q180" s="329"/>
      <c r="R180" s="330">
        <v>0</v>
      </c>
      <c r="S180" s="334" t="s">
        <v>107</v>
      </c>
      <c r="T180" s="334" t="s">
        <v>1124</v>
      </c>
    </row>
    <row r="181" spans="1:20" s="334" customFormat="1" x14ac:dyDescent="0.3">
      <c r="A181" s="271" t="s">
        <v>931</v>
      </c>
      <c r="B181" s="343">
        <v>1647</v>
      </c>
      <c r="C181" s="321" t="s">
        <v>546</v>
      </c>
      <c r="D181" s="321" t="s">
        <v>551</v>
      </c>
      <c r="E181" s="335" t="s">
        <v>4</v>
      </c>
      <c r="G181" s="323">
        <v>244860</v>
      </c>
      <c r="H181" s="323">
        <v>246083</v>
      </c>
      <c r="I181" s="336">
        <f t="shared" si="3"/>
        <v>1223</v>
      </c>
      <c r="M181" s="337">
        <v>2213.3908333333334</v>
      </c>
      <c r="N181" s="347">
        <v>0.1021</v>
      </c>
      <c r="O181" s="330">
        <v>0</v>
      </c>
      <c r="P181" s="329"/>
      <c r="Q181" s="329"/>
      <c r="R181" s="330">
        <v>0</v>
      </c>
      <c r="S181" s="334" t="s">
        <v>107</v>
      </c>
      <c r="T181" s="334" t="s">
        <v>836</v>
      </c>
    </row>
    <row r="182" spans="1:20" s="334" customFormat="1" x14ac:dyDescent="0.3">
      <c r="A182" s="334">
        <v>330</v>
      </c>
      <c r="B182" s="343">
        <v>1661</v>
      </c>
      <c r="C182" s="334" t="s">
        <v>627</v>
      </c>
      <c r="D182" s="334" t="s">
        <v>969</v>
      </c>
      <c r="E182" s="334" t="s">
        <v>4</v>
      </c>
      <c r="G182" s="323">
        <v>293536</v>
      </c>
      <c r="H182" s="323">
        <v>300850</v>
      </c>
      <c r="I182" s="336">
        <f t="shared" si="3"/>
        <v>7314</v>
      </c>
      <c r="M182" s="337">
        <v>3876.2789940828402</v>
      </c>
      <c r="N182" s="334">
        <v>0.1018</v>
      </c>
      <c r="O182" s="330" t="s">
        <v>638</v>
      </c>
      <c r="S182" s="334" t="s">
        <v>299</v>
      </c>
      <c r="T182" s="334" t="s">
        <v>970</v>
      </c>
    </row>
    <row r="183" spans="1:20" s="334" customFormat="1" x14ac:dyDescent="0.3">
      <c r="A183" s="334">
        <v>330</v>
      </c>
      <c r="B183" s="343">
        <v>1661</v>
      </c>
      <c r="C183" s="334" t="s">
        <v>627</v>
      </c>
      <c r="D183" s="334" t="s">
        <v>1083</v>
      </c>
      <c r="E183" s="334" t="s">
        <v>4</v>
      </c>
      <c r="G183" s="323">
        <v>159358</v>
      </c>
      <c r="H183" s="323">
        <v>164155</v>
      </c>
      <c r="I183" s="336">
        <f t="shared" si="3"/>
        <v>4797</v>
      </c>
      <c r="M183" s="337">
        <v>4139.7589940828402</v>
      </c>
      <c r="N183" s="334">
        <v>0.1018</v>
      </c>
      <c r="O183" s="330"/>
      <c r="S183" s="334" t="s">
        <v>299</v>
      </c>
      <c r="T183" s="334" t="s">
        <v>1084</v>
      </c>
    </row>
    <row r="184" spans="1:20" s="334" customFormat="1" x14ac:dyDescent="0.3">
      <c r="A184" s="334">
        <v>330</v>
      </c>
      <c r="B184" s="343">
        <v>1661</v>
      </c>
      <c r="C184" s="334" t="s">
        <v>627</v>
      </c>
      <c r="D184" s="334" t="s">
        <v>1085</v>
      </c>
      <c r="E184" s="334" t="s">
        <v>4</v>
      </c>
      <c r="G184" s="323">
        <v>168635</v>
      </c>
      <c r="H184" s="323">
        <v>170579</v>
      </c>
      <c r="I184" s="336">
        <f t="shared" si="3"/>
        <v>1944</v>
      </c>
      <c r="M184" s="337">
        <v>3384.8917422748191</v>
      </c>
      <c r="N184" s="334">
        <v>0.1033</v>
      </c>
      <c r="O184" s="330"/>
      <c r="S184" s="334" t="s">
        <v>299</v>
      </c>
      <c r="T184" s="334" t="s">
        <v>1084</v>
      </c>
    </row>
    <row r="185" spans="1:20" s="334" customFormat="1" x14ac:dyDescent="0.3">
      <c r="A185" s="334">
        <v>330</v>
      </c>
      <c r="B185" s="343">
        <v>1661</v>
      </c>
      <c r="C185" s="334" t="s">
        <v>627</v>
      </c>
      <c r="D185" s="334" t="s">
        <v>1236</v>
      </c>
      <c r="E185" s="334" t="s">
        <v>4</v>
      </c>
      <c r="G185" s="323">
        <v>54534</v>
      </c>
      <c r="H185" s="323">
        <v>58927</v>
      </c>
      <c r="I185" s="336">
        <f t="shared" si="3"/>
        <v>4393</v>
      </c>
      <c r="M185" s="337">
        <v>3949.4378775647492</v>
      </c>
      <c r="N185" s="338">
        <v>0.1128</v>
      </c>
      <c r="O185" s="330"/>
      <c r="S185" s="334" t="s">
        <v>299</v>
      </c>
      <c r="T185" s="334" t="s">
        <v>1280</v>
      </c>
    </row>
    <row r="186" spans="1:20" s="334" customFormat="1" x14ac:dyDescent="0.3">
      <c r="A186" s="334">
        <v>330</v>
      </c>
      <c r="B186" s="343">
        <v>1661</v>
      </c>
      <c r="C186" s="334" t="s">
        <v>627</v>
      </c>
      <c r="D186" s="334" t="s">
        <v>1237</v>
      </c>
      <c r="E186" s="334" t="s">
        <v>4</v>
      </c>
      <c r="G186" s="323">
        <v>66798</v>
      </c>
      <c r="H186" s="323">
        <v>73253</v>
      </c>
      <c r="I186" s="336">
        <f t="shared" si="3"/>
        <v>6455</v>
      </c>
      <c r="M186" s="337">
        <v>3949.4378775647492</v>
      </c>
      <c r="N186" s="338">
        <v>0.1128</v>
      </c>
      <c r="O186" s="330"/>
      <c r="S186" s="334" t="s">
        <v>299</v>
      </c>
      <c r="T186" s="334" t="s">
        <v>1269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334" t="s">
        <v>1348</v>
      </c>
      <c r="E187" s="334" t="s">
        <v>4</v>
      </c>
      <c r="G187" s="323">
        <v>40605</v>
      </c>
      <c r="H187" s="323">
        <v>44314</v>
      </c>
      <c r="I187" s="336">
        <f t="shared" si="3"/>
        <v>3709</v>
      </c>
      <c r="M187" s="337">
        <v>4096.0073999327278</v>
      </c>
      <c r="N187" s="338">
        <v>0.1128</v>
      </c>
      <c r="O187" s="330"/>
      <c r="S187" s="334" t="s">
        <v>299</v>
      </c>
      <c r="T187" s="334" t="s">
        <v>1347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334" t="s">
        <v>1238</v>
      </c>
      <c r="E188" s="334" t="s">
        <v>4</v>
      </c>
      <c r="G188" s="323">
        <v>13902</v>
      </c>
      <c r="H188" s="323">
        <v>17920</v>
      </c>
      <c r="I188" s="336">
        <f t="shared" si="3"/>
        <v>4018</v>
      </c>
      <c r="M188" s="337">
        <v>3841.4886741268224</v>
      </c>
      <c r="N188" s="338">
        <v>0.1082</v>
      </c>
      <c r="O188" s="330"/>
      <c r="S188" s="334" t="s">
        <v>299</v>
      </c>
      <c r="T188" s="334" t="s">
        <v>1281</v>
      </c>
    </row>
    <row r="189" spans="1:20" s="334" customFormat="1" ht="21" customHeight="1" x14ac:dyDescent="0.3">
      <c r="A189" s="334">
        <v>330</v>
      </c>
      <c r="B189" s="343">
        <v>1661</v>
      </c>
      <c r="C189" s="334" t="s">
        <v>627</v>
      </c>
      <c r="D189" s="334" t="s">
        <v>1342</v>
      </c>
      <c r="E189" s="334" t="s">
        <v>4</v>
      </c>
      <c r="G189" s="323">
        <v>25864</v>
      </c>
      <c r="H189" s="323">
        <v>25865</v>
      </c>
      <c r="I189" s="336">
        <f t="shared" si="3"/>
        <v>1</v>
      </c>
      <c r="M189" s="337">
        <v>3841.4886741268224</v>
      </c>
      <c r="N189" s="338">
        <v>0.1082</v>
      </c>
      <c r="O189" s="330"/>
      <c r="S189" s="334" t="s">
        <v>299</v>
      </c>
      <c r="T189" s="334" t="s">
        <v>1343</v>
      </c>
    </row>
    <row r="190" spans="1:20" s="334" customFormat="1" ht="21" customHeight="1" x14ac:dyDescent="0.3">
      <c r="A190" s="334">
        <v>330</v>
      </c>
      <c r="B190" s="343">
        <v>1661</v>
      </c>
      <c r="C190" s="334" t="s">
        <v>627</v>
      </c>
      <c r="D190" s="334" t="s">
        <v>1278</v>
      </c>
      <c r="E190" s="334" t="s">
        <v>4</v>
      </c>
      <c r="G190" s="323">
        <v>108348</v>
      </c>
      <c r="H190" s="323">
        <v>117856</v>
      </c>
      <c r="I190" s="336">
        <f t="shared" si="3"/>
        <v>9508</v>
      </c>
      <c r="M190" s="337">
        <v>4511.9482004709043</v>
      </c>
      <c r="N190" s="338">
        <v>9.7500000000000003E-2</v>
      </c>
      <c r="O190" s="330"/>
      <c r="S190" s="334" t="s">
        <v>299</v>
      </c>
      <c r="T190" s="334" t="s">
        <v>1282</v>
      </c>
    </row>
    <row r="191" spans="1:20" s="334" customFormat="1" ht="21" customHeight="1" x14ac:dyDescent="0.3">
      <c r="A191" s="334">
        <v>330</v>
      </c>
      <c r="B191" s="343">
        <v>1661</v>
      </c>
      <c r="C191" s="334" t="s">
        <v>627</v>
      </c>
      <c r="D191" s="334" t="s">
        <v>1294</v>
      </c>
      <c r="E191" s="334" t="s">
        <v>4</v>
      </c>
      <c r="G191" s="323">
        <v>102326</v>
      </c>
      <c r="H191" s="323">
        <v>113330</v>
      </c>
      <c r="I191" s="336">
        <f t="shared" si="3"/>
        <v>11004</v>
      </c>
      <c r="M191" s="337">
        <v>4511.9482004709043</v>
      </c>
      <c r="N191" s="338">
        <v>9.7500000000000003E-2</v>
      </c>
      <c r="O191" s="330"/>
      <c r="S191" s="334" t="s">
        <v>299</v>
      </c>
      <c r="T191" s="334" t="s">
        <v>1302</v>
      </c>
    </row>
    <row r="192" spans="1:20" s="334" customFormat="1" ht="21" customHeight="1" x14ac:dyDescent="0.3">
      <c r="A192" s="334">
        <v>330</v>
      </c>
      <c r="B192" s="343">
        <v>1661</v>
      </c>
      <c r="C192" s="334" t="s">
        <v>627</v>
      </c>
      <c r="D192" s="334" t="s">
        <v>1316</v>
      </c>
      <c r="E192" s="334" t="s">
        <v>4</v>
      </c>
      <c r="G192" s="323">
        <v>121500</v>
      </c>
      <c r="H192" s="323">
        <v>132005</v>
      </c>
      <c r="I192" s="336">
        <f t="shared" si="3"/>
        <v>10505</v>
      </c>
      <c r="M192" s="337">
        <v>4511.9482004709043</v>
      </c>
      <c r="N192" s="338">
        <v>9.7500000000000003E-2</v>
      </c>
      <c r="O192" s="330"/>
      <c r="S192" s="334" t="s">
        <v>299</v>
      </c>
      <c r="T192" s="334" t="s">
        <v>1317</v>
      </c>
    </row>
    <row r="193" spans="1:21" s="334" customFormat="1" ht="21" customHeight="1" x14ac:dyDescent="0.3">
      <c r="A193" s="334">
        <v>330</v>
      </c>
      <c r="B193" s="343">
        <v>1661</v>
      </c>
      <c r="C193" s="334" t="s">
        <v>627</v>
      </c>
      <c r="D193" s="334" t="s">
        <v>1318</v>
      </c>
      <c r="E193" s="334" t="s">
        <v>4</v>
      </c>
      <c r="G193" s="323">
        <v>98365</v>
      </c>
      <c r="H193" s="323">
        <v>108018</v>
      </c>
      <c r="I193" s="336">
        <f t="shared" si="3"/>
        <v>9653</v>
      </c>
      <c r="M193" s="337">
        <v>4511.9482004709043</v>
      </c>
      <c r="N193" s="338">
        <v>9.7500000000000003E-2</v>
      </c>
      <c r="O193" s="330"/>
      <c r="S193" s="334" t="s">
        <v>299</v>
      </c>
      <c r="T193" s="334" t="s">
        <v>1317</v>
      </c>
    </row>
    <row r="194" spans="1:21" s="334" customFormat="1" ht="21" customHeight="1" x14ac:dyDescent="0.3">
      <c r="A194" s="334">
        <v>330</v>
      </c>
      <c r="B194" s="343">
        <v>1661</v>
      </c>
      <c r="C194" s="334" t="s">
        <v>627</v>
      </c>
      <c r="D194" s="334" t="s">
        <v>1330</v>
      </c>
      <c r="E194" s="334" t="s">
        <v>4</v>
      </c>
      <c r="G194" s="323">
        <v>128012</v>
      </c>
      <c r="H194" s="323">
        <v>135194</v>
      </c>
      <c r="I194" s="336">
        <f t="shared" si="3"/>
        <v>7182</v>
      </c>
      <c r="M194" s="337">
        <v>4486.3109653548609</v>
      </c>
      <c r="N194" s="338">
        <v>9.7500000000000003E-2</v>
      </c>
      <c r="O194" s="330"/>
      <c r="S194" s="334" t="s">
        <v>299</v>
      </c>
      <c r="T194" s="334" t="s">
        <v>1336</v>
      </c>
    </row>
    <row r="195" spans="1:21" s="334" customFormat="1" ht="21" customHeight="1" x14ac:dyDescent="0.3">
      <c r="A195" s="334">
        <v>330</v>
      </c>
      <c r="B195" s="343">
        <v>1661</v>
      </c>
      <c r="C195" s="334" t="s">
        <v>627</v>
      </c>
      <c r="D195" s="334" t="s">
        <v>1331</v>
      </c>
      <c r="E195" s="334" t="s">
        <v>4</v>
      </c>
      <c r="G195" s="323">
        <v>113849</v>
      </c>
      <c r="H195" s="323">
        <v>125150</v>
      </c>
      <c r="I195" s="336">
        <f t="shared" si="3"/>
        <v>11301</v>
      </c>
      <c r="M195" s="337">
        <v>4486.3109653548609</v>
      </c>
      <c r="N195" s="338">
        <v>9.7500000000000003E-2</v>
      </c>
      <c r="O195" s="330"/>
      <c r="S195" s="334" t="s">
        <v>299</v>
      </c>
      <c r="T195" s="334" t="s">
        <v>1337</v>
      </c>
    </row>
    <row r="196" spans="1:21" s="334" customFormat="1" x14ac:dyDescent="0.3">
      <c r="A196" s="334">
        <v>330</v>
      </c>
      <c r="B196" s="343">
        <v>1661</v>
      </c>
      <c r="C196" s="334" t="s">
        <v>627</v>
      </c>
      <c r="D196" s="334" t="s">
        <v>1332</v>
      </c>
      <c r="E196" s="334" t="s">
        <v>4</v>
      </c>
      <c r="G196" s="323">
        <v>148913</v>
      </c>
      <c r="H196" s="323">
        <v>160326</v>
      </c>
      <c r="I196" s="336">
        <f t="shared" si="3"/>
        <v>11413</v>
      </c>
      <c r="M196" s="337">
        <v>4947.5247225025223</v>
      </c>
      <c r="N196" s="338">
        <v>9.7500000000000003E-2</v>
      </c>
      <c r="O196" s="330"/>
      <c r="S196" s="334" t="s">
        <v>299</v>
      </c>
      <c r="T196" s="334" t="s">
        <v>1338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334" t="s">
        <v>1333</v>
      </c>
      <c r="E197" s="334" t="s">
        <v>4</v>
      </c>
      <c r="G197" s="323">
        <v>99542</v>
      </c>
      <c r="H197" s="323">
        <v>110498</v>
      </c>
      <c r="I197" s="336">
        <f t="shared" ref="I197:I230" si="4">H197-G197</f>
        <v>10956</v>
      </c>
      <c r="M197" s="337">
        <v>4947.5247225025223</v>
      </c>
      <c r="N197" s="338">
        <v>9.7500000000000003E-2</v>
      </c>
      <c r="O197" s="330"/>
      <c r="S197" s="334" t="s">
        <v>299</v>
      </c>
      <c r="T197" s="334" t="s">
        <v>1339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334" t="s">
        <v>1334</v>
      </c>
      <c r="E198" s="334" t="s">
        <v>4</v>
      </c>
      <c r="G198" s="323">
        <v>157320</v>
      </c>
      <c r="H198" s="323">
        <v>164212</v>
      </c>
      <c r="I198" s="336">
        <f t="shared" si="4"/>
        <v>6892</v>
      </c>
      <c r="M198" s="337">
        <v>4947.5247225025223</v>
      </c>
      <c r="N198" s="338">
        <v>9.7500000000000003E-2</v>
      </c>
      <c r="O198" s="330"/>
      <c r="S198" s="334" t="s">
        <v>299</v>
      </c>
      <c r="T198" s="334" t="s">
        <v>1338</v>
      </c>
    </row>
    <row r="199" spans="1:21" s="334" customFormat="1" x14ac:dyDescent="0.3">
      <c r="A199" s="334">
        <v>330</v>
      </c>
      <c r="B199" s="343">
        <v>1661</v>
      </c>
      <c r="C199" s="334" t="s">
        <v>627</v>
      </c>
      <c r="D199" s="334" t="s">
        <v>1349</v>
      </c>
      <c r="E199" s="334" t="s">
        <v>4</v>
      </c>
      <c r="G199" s="323">
        <v>18326</v>
      </c>
      <c r="H199" s="323">
        <v>21183</v>
      </c>
      <c r="I199" s="336">
        <f t="shared" si="4"/>
        <v>2857</v>
      </c>
      <c r="M199" s="337">
        <v>3735.751027466938</v>
      </c>
      <c r="N199" s="338">
        <v>0.1082</v>
      </c>
      <c r="O199" s="330"/>
      <c r="S199" s="334" t="s">
        <v>299</v>
      </c>
      <c r="T199" s="334" t="s">
        <v>1347</v>
      </c>
    </row>
    <row r="200" spans="1:21" s="334" customFormat="1" x14ac:dyDescent="0.3">
      <c r="A200" s="334">
        <v>330</v>
      </c>
      <c r="B200" s="343">
        <v>1661</v>
      </c>
      <c r="C200" s="334" t="s">
        <v>627</v>
      </c>
      <c r="D200" s="334" t="s">
        <v>1352</v>
      </c>
      <c r="E200" s="334" t="s">
        <v>4</v>
      </c>
      <c r="G200" s="323">
        <v>6476</v>
      </c>
      <c r="H200" s="323">
        <v>7124</v>
      </c>
      <c r="I200" s="336">
        <f t="shared" si="4"/>
        <v>648</v>
      </c>
      <c r="M200" s="337">
        <v>2058.5500000000002</v>
      </c>
      <c r="N200" s="338">
        <v>0.11</v>
      </c>
      <c r="O200" s="330"/>
      <c r="S200" s="334" t="s">
        <v>299</v>
      </c>
      <c r="T200" s="334" t="s">
        <v>1353</v>
      </c>
    </row>
    <row r="201" spans="1:21" s="334" customFormat="1" x14ac:dyDescent="0.3">
      <c r="A201" s="334">
        <v>330</v>
      </c>
      <c r="B201" s="343">
        <v>1661</v>
      </c>
      <c r="C201" s="334" t="s">
        <v>627</v>
      </c>
      <c r="D201" s="334" t="s">
        <v>1335</v>
      </c>
      <c r="E201" s="334" t="s">
        <v>4</v>
      </c>
      <c r="G201" s="323">
        <v>66268</v>
      </c>
      <c r="H201" s="323">
        <v>75709</v>
      </c>
      <c r="I201" s="336">
        <f t="shared" si="4"/>
        <v>9441</v>
      </c>
      <c r="M201" s="337">
        <v>4947.5247225025223</v>
      </c>
      <c r="N201" s="338">
        <v>9.7500000000000003E-2</v>
      </c>
      <c r="O201" s="330"/>
      <c r="S201" s="334" t="s">
        <v>299</v>
      </c>
      <c r="T201" s="334" t="s">
        <v>1338</v>
      </c>
    </row>
    <row r="202" spans="1:21" s="334" customFormat="1" x14ac:dyDescent="0.3">
      <c r="A202" s="334">
        <v>330</v>
      </c>
      <c r="B202" s="343">
        <v>1661</v>
      </c>
      <c r="C202" s="334" t="s">
        <v>627</v>
      </c>
      <c r="D202" s="334" t="s">
        <v>1506</v>
      </c>
      <c r="E202" s="334" t="s">
        <v>4</v>
      </c>
      <c r="G202" s="323">
        <v>13371</v>
      </c>
      <c r="H202" s="323">
        <v>16540</v>
      </c>
      <c r="I202" s="336">
        <f t="shared" si="4"/>
        <v>3169</v>
      </c>
      <c r="M202" s="337">
        <v>4047.72</v>
      </c>
      <c r="N202" s="338">
        <v>0.114</v>
      </c>
      <c r="O202" s="330"/>
      <c r="S202" s="334" t="s">
        <v>299</v>
      </c>
      <c r="T202" s="334" t="s">
        <v>1507</v>
      </c>
    </row>
    <row r="203" spans="1:21" s="334" customFormat="1" x14ac:dyDescent="0.3">
      <c r="A203" s="334">
        <v>330</v>
      </c>
      <c r="B203" s="343">
        <v>1661</v>
      </c>
      <c r="C203" s="334" t="s">
        <v>627</v>
      </c>
      <c r="D203" s="334" t="s">
        <v>1656</v>
      </c>
      <c r="E203" s="334" t="s">
        <v>4</v>
      </c>
      <c r="G203" s="323">
        <v>8</v>
      </c>
      <c r="H203" s="323">
        <v>19371</v>
      </c>
      <c r="I203" s="336">
        <f t="shared" si="4"/>
        <v>19363</v>
      </c>
      <c r="M203" s="337">
        <v>4047.72</v>
      </c>
      <c r="N203" s="338">
        <v>0.114</v>
      </c>
      <c r="O203" s="330"/>
      <c r="S203" s="334" t="s">
        <v>299</v>
      </c>
      <c r="T203" s="334" t="s">
        <v>1657</v>
      </c>
    </row>
    <row r="204" spans="1:21" s="334" customFormat="1" x14ac:dyDescent="0.3">
      <c r="A204" s="334">
        <v>330</v>
      </c>
      <c r="B204" s="343">
        <v>1661</v>
      </c>
      <c r="C204" s="334" t="s">
        <v>627</v>
      </c>
      <c r="D204" s="334" t="s">
        <v>1621</v>
      </c>
      <c r="E204" s="334" t="s">
        <v>4</v>
      </c>
      <c r="G204" s="323">
        <v>846</v>
      </c>
      <c r="H204" s="323">
        <v>11876</v>
      </c>
      <c r="I204" s="336">
        <f t="shared" si="4"/>
        <v>11030</v>
      </c>
      <c r="M204" s="337">
        <v>4314.63</v>
      </c>
      <c r="N204" s="338">
        <v>0.105</v>
      </c>
      <c r="O204" s="330"/>
      <c r="S204" s="334" t="s">
        <v>299</v>
      </c>
      <c r="T204" s="334" t="s">
        <v>1622</v>
      </c>
    </row>
    <row r="205" spans="1:21" s="334" customFormat="1" x14ac:dyDescent="0.3">
      <c r="A205" s="334">
        <v>330</v>
      </c>
      <c r="B205" s="343">
        <v>1661</v>
      </c>
      <c r="C205" s="334" t="s">
        <v>627</v>
      </c>
      <c r="D205" s="334" t="s">
        <v>1594</v>
      </c>
      <c r="E205" s="334" t="s">
        <v>4</v>
      </c>
      <c r="G205" s="323">
        <v>10813</v>
      </c>
      <c r="H205" s="323">
        <v>13736</v>
      </c>
      <c r="I205" s="336">
        <f t="shared" si="4"/>
        <v>2923</v>
      </c>
      <c r="M205" s="337">
        <v>4314.63</v>
      </c>
      <c r="N205" s="338">
        <v>0.105</v>
      </c>
      <c r="O205" s="330"/>
      <c r="S205" s="334" t="s">
        <v>299</v>
      </c>
      <c r="T205" s="334" t="s">
        <v>1595</v>
      </c>
    </row>
    <row r="206" spans="1:21" s="334" customFormat="1" x14ac:dyDescent="0.3">
      <c r="A206" s="334">
        <v>330</v>
      </c>
      <c r="B206" s="343">
        <v>1661</v>
      </c>
      <c r="C206" s="334" t="s">
        <v>627</v>
      </c>
      <c r="D206" s="334" t="s">
        <v>1633</v>
      </c>
      <c r="E206" s="334" t="s">
        <v>4</v>
      </c>
      <c r="G206" s="323">
        <v>1258</v>
      </c>
      <c r="H206" s="323">
        <v>5704</v>
      </c>
      <c r="I206" s="336">
        <f t="shared" si="4"/>
        <v>4446</v>
      </c>
      <c r="M206" s="337">
        <v>4593.79</v>
      </c>
      <c r="N206" s="338">
        <v>0.105</v>
      </c>
      <c r="O206" s="330"/>
      <c r="S206" s="334" t="s">
        <v>299</v>
      </c>
      <c r="T206" s="334" t="s">
        <v>1634</v>
      </c>
    </row>
    <row r="207" spans="1:21" s="334" customFormat="1" x14ac:dyDescent="0.3">
      <c r="A207" s="334">
        <v>326</v>
      </c>
      <c r="B207" s="327">
        <v>1665</v>
      </c>
      <c r="C207" s="334" t="s">
        <v>571</v>
      </c>
      <c r="D207" s="334" t="s">
        <v>672</v>
      </c>
      <c r="E207" s="334" t="s">
        <v>4</v>
      </c>
      <c r="G207" s="323">
        <v>169779</v>
      </c>
      <c r="H207" s="323">
        <v>169779</v>
      </c>
      <c r="I207" s="336">
        <f t="shared" si="4"/>
        <v>0</v>
      </c>
      <c r="J207" s="329"/>
      <c r="L207" s="336"/>
      <c r="M207" s="337">
        <v>3308.68</v>
      </c>
      <c r="N207" s="338">
        <v>0.10580000000000001</v>
      </c>
      <c r="O207" s="330"/>
      <c r="P207" s="329"/>
      <c r="Q207" s="329"/>
      <c r="R207" s="330"/>
      <c r="S207" s="321" t="s">
        <v>303</v>
      </c>
      <c r="T207" s="334" t="s">
        <v>750</v>
      </c>
      <c r="U207" s="334" t="s">
        <v>762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849</v>
      </c>
      <c r="E208" s="334" t="s">
        <v>4</v>
      </c>
      <c r="G208" s="323">
        <v>429917</v>
      </c>
      <c r="H208" s="323">
        <v>440022</v>
      </c>
      <c r="I208" s="336">
        <f t="shared" si="4"/>
        <v>10105</v>
      </c>
      <c r="J208" s="329"/>
      <c r="L208" s="336"/>
      <c r="M208" s="337">
        <v>2713.9251676528597</v>
      </c>
      <c r="N208" s="334">
        <v>9.9500000000000005E-2</v>
      </c>
      <c r="O208" s="330">
        <v>0</v>
      </c>
      <c r="P208" s="329"/>
      <c r="Q208" s="329"/>
      <c r="R208" s="330"/>
      <c r="S208" s="321" t="s">
        <v>303</v>
      </c>
      <c r="T208" s="334" t="s">
        <v>852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851</v>
      </c>
      <c r="E209" s="334" t="s">
        <v>4</v>
      </c>
      <c r="G209" s="323">
        <v>481424</v>
      </c>
      <c r="H209" s="323">
        <v>492431</v>
      </c>
      <c r="I209" s="336">
        <f t="shared" si="4"/>
        <v>11007</v>
      </c>
      <c r="J209" s="329"/>
      <c r="L209" s="336"/>
      <c r="M209" s="337">
        <v>2713.9251676528597</v>
      </c>
      <c r="N209" s="334">
        <v>9.9500000000000005E-2</v>
      </c>
      <c r="O209" s="330">
        <v>0</v>
      </c>
      <c r="P209" s="329"/>
      <c r="Q209" s="329"/>
      <c r="R209" s="330"/>
      <c r="S209" s="321" t="s">
        <v>303</v>
      </c>
      <c r="T209" s="334" t="s">
        <v>854</v>
      </c>
    </row>
    <row r="210" spans="1:20" s="334" customFormat="1" ht="18" customHeight="1" x14ac:dyDescent="0.3">
      <c r="A210" s="334">
        <v>326</v>
      </c>
      <c r="B210" s="327">
        <v>1665</v>
      </c>
      <c r="C210" s="334" t="s">
        <v>571</v>
      </c>
      <c r="D210" s="334" t="s">
        <v>904</v>
      </c>
      <c r="E210" s="334" t="s">
        <v>4</v>
      </c>
      <c r="G210" s="323">
        <v>461422</v>
      </c>
      <c r="H210" s="323">
        <v>473343</v>
      </c>
      <c r="I210" s="336">
        <f t="shared" si="4"/>
        <v>11921</v>
      </c>
      <c r="J210" s="329"/>
      <c r="L210" s="336"/>
      <c r="M210" s="337">
        <v>2813.8996088099934</v>
      </c>
      <c r="N210" s="334">
        <v>0.11210000000000001</v>
      </c>
      <c r="O210" s="330">
        <v>0</v>
      </c>
      <c r="P210" s="329"/>
      <c r="Q210" s="329"/>
      <c r="R210" s="330"/>
      <c r="S210" s="321" t="s">
        <v>303</v>
      </c>
      <c r="T210" s="334" t="s">
        <v>906</v>
      </c>
    </row>
    <row r="211" spans="1:20" s="334" customFormat="1" x14ac:dyDescent="0.3">
      <c r="A211" s="334">
        <v>326</v>
      </c>
      <c r="B211" s="327">
        <v>1665</v>
      </c>
      <c r="C211" s="334" t="s">
        <v>571</v>
      </c>
      <c r="D211" s="334" t="s">
        <v>903</v>
      </c>
      <c r="E211" s="334" t="s">
        <v>4</v>
      </c>
      <c r="G211" s="323">
        <v>329658</v>
      </c>
      <c r="H211" s="323">
        <v>337394</v>
      </c>
      <c r="I211" s="336">
        <f t="shared" si="4"/>
        <v>7736</v>
      </c>
      <c r="J211" s="329"/>
      <c r="L211" s="336"/>
      <c r="M211" s="337">
        <v>2926.4139234056543</v>
      </c>
      <c r="N211" s="334">
        <v>0.11119999999999999</v>
      </c>
      <c r="O211" s="330">
        <v>0</v>
      </c>
      <c r="P211" s="329"/>
      <c r="Q211" s="329"/>
      <c r="R211" s="330"/>
      <c r="S211" s="321" t="s">
        <v>303</v>
      </c>
      <c r="T211" s="334" t="s">
        <v>905</v>
      </c>
    </row>
    <row r="212" spans="1:20" s="334" customFormat="1" ht="18" customHeight="1" x14ac:dyDescent="0.3">
      <c r="A212" s="334">
        <v>326</v>
      </c>
      <c r="B212" s="327">
        <v>1665</v>
      </c>
      <c r="C212" s="334" t="s">
        <v>571</v>
      </c>
      <c r="D212" s="334" t="s">
        <v>983</v>
      </c>
      <c r="E212" s="334" t="s">
        <v>4</v>
      </c>
      <c r="G212" s="323">
        <v>228415</v>
      </c>
      <c r="H212" s="323">
        <v>235712</v>
      </c>
      <c r="I212" s="336">
        <f t="shared" si="4"/>
        <v>7297</v>
      </c>
      <c r="J212" s="329"/>
      <c r="L212" s="336"/>
      <c r="M212" s="337">
        <v>3207.2268688362919</v>
      </c>
      <c r="N212" s="334">
        <v>0.1115</v>
      </c>
      <c r="O212" s="330">
        <v>0</v>
      </c>
      <c r="P212" s="329"/>
      <c r="Q212" s="329"/>
      <c r="R212" s="330"/>
      <c r="S212" s="321" t="s">
        <v>303</v>
      </c>
      <c r="T212" s="334" t="s">
        <v>1001</v>
      </c>
    </row>
    <row r="213" spans="1:20" s="334" customFormat="1" x14ac:dyDescent="0.3">
      <c r="A213" s="334">
        <v>326</v>
      </c>
      <c r="B213" s="327">
        <v>1665</v>
      </c>
      <c r="C213" s="334" t="s">
        <v>571</v>
      </c>
      <c r="D213" s="334" t="s">
        <v>984</v>
      </c>
      <c r="E213" s="334" t="s">
        <v>4</v>
      </c>
      <c r="G213" s="323">
        <v>254970</v>
      </c>
      <c r="H213" s="323">
        <v>263179</v>
      </c>
      <c r="I213" s="336">
        <f t="shared" si="4"/>
        <v>8209</v>
      </c>
      <c r="J213" s="329"/>
      <c r="L213" s="336"/>
      <c r="M213" s="337">
        <v>3276.9582659434582</v>
      </c>
      <c r="N213" s="334">
        <v>9.35E-2</v>
      </c>
      <c r="O213" s="330">
        <v>0</v>
      </c>
      <c r="P213" s="329"/>
      <c r="Q213" s="329"/>
      <c r="R213" s="330"/>
      <c r="S213" s="321" t="s">
        <v>303</v>
      </c>
      <c r="T213" s="334" t="s">
        <v>987</v>
      </c>
    </row>
    <row r="214" spans="1:20" s="334" customFormat="1" x14ac:dyDescent="0.3">
      <c r="A214" s="334">
        <v>326</v>
      </c>
      <c r="B214" s="327">
        <v>1665</v>
      </c>
      <c r="C214" s="334" t="s">
        <v>571</v>
      </c>
      <c r="D214" s="334" t="s">
        <v>985</v>
      </c>
      <c r="E214" s="334" t="s">
        <v>4</v>
      </c>
      <c r="G214" s="323">
        <v>323224</v>
      </c>
      <c r="H214" s="323">
        <v>333393</v>
      </c>
      <c r="I214" s="336">
        <f t="shared" si="4"/>
        <v>10169</v>
      </c>
      <c r="J214" s="329"/>
      <c r="L214" s="336"/>
      <c r="M214" s="337">
        <v>2928.2609500328731</v>
      </c>
      <c r="N214" s="334">
        <v>9.3600000000000003E-2</v>
      </c>
      <c r="O214" s="330">
        <v>0</v>
      </c>
      <c r="P214" s="329"/>
      <c r="Q214" s="329"/>
      <c r="R214" s="330"/>
      <c r="S214" s="321" t="s">
        <v>303</v>
      </c>
      <c r="T214" s="334" t="s">
        <v>988</v>
      </c>
    </row>
    <row r="215" spans="1:20" s="334" customFormat="1" x14ac:dyDescent="0.3">
      <c r="A215" s="334">
        <v>326</v>
      </c>
      <c r="B215" s="327">
        <v>1665</v>
      </c>
      <c r="C215" s="334" t="s">
        <v>571</v>
      </c>
      <c r="D215" s="334" t="s">
        <v>986</v>
      </c>
      <c r="E215" s="334" t="s">
        <v>4</v>
      </c>
      <c r="G215" s="323">
        <v>184605</v>
      </c>
      <c r="H215" s="323">
        <v>191989</v>
      </c>
      <c r="I215" s="336">
        <f t="shared" si="4"/>
        <v>7384</v>
      </c>
      <c r="J215" s="329"/>
      <c r="L215" s="336"/>
      <c r="M215" s="337">
        <v>2928.2609500328731</v>
      </c>
      <c r="N215" s="334">
        <v>9.3600000000000003E-2</v>
      </c>
      <c r="O215" s="330">
        <v>0</v>
      </c>
      <c r="P215" s="329"/>
      <c r="Q215" s="329"/>
      <c r="R215" s="330"/>
      <c r="S215" s="321" t="s">
        <v>303</v>
      </c>
      <c r="T215" s="334" t="s">
        <v>989</v>
      </c>
    </row>
    <row r="216" spans="1:20" s="334" customFormat="1" x14ac:dyDescent="0.3">
      <c r="A216" s="334">
        <v>326</v>
      </c>
      <c r="B216" s="327">
        <v>1665</v>
      </c>
      <c r="C216" s="334" t="s">
        <v>571</v>
      </c>
      <c r="D216" s="334" t="s">
        <v>1073</v>
      </c>
      <c r="E216" s="334" t="s">
        <v>4</v>
      </c>
      <c r="G216" s="323">
        <v>320836</v>
      </c>
      <c r="H216" s="323">
        <v>333260</v>
      </c>
      <c r="I216" s="336">
        <f t="shared" si="4"/>
        <v>12424</v>
      </c>
      <c r="J216" s="329"/>
      <c r="L216" s="336"/>
      <c r="M216" s="337">
        <v>3820.2784582511504</v>
      </c>
      <c r="N216" s="334">
        <v>0.10009999999999999</v>
      </c>
      <c r="O216" s="330">
        <v>0</v>
      </c>
      <c r="P216" s="329"/>
      <c r="Q216" s="329"/>
      <c r="R216" s="330"/>
      <c r="S216" s="321" t="s">
        <v>303</v>
      </c>
      <c r="T216" s="334" t="s">
        <v>1077</v>
      </c>
    </row>
    <row r="217" spans="1:20" s="334" customFormat="1" x14ac:dyDescent="0.3">
      <c r="A217" s="334">
        <v>326</v>
      </c>
      <c r="B217" s="327">
        <v>1665</v>
      </c>
      <c r="C217" s="334" t="s">
        <v>571</v>
      </c>
      <c r="D217" s="334" t="s">
        <v>1101</v>
      </c>
      <c r="E217" s="334" t="s">
        <v>4</v>
      </c>
      <c r="G217" s="323">
        <v>199422</v>
      </c>
      <c r="H217" s="323">
        <v>208030</v>
      </c>
      <c r="I217" s="336">
        <f t="shared" si="4"/>
        <v>8608</v>
      </c>
      <c r="J217" s="329"/>
      <c r="L217" s="336"/>
      <c r="M217" s="337">
        <v>3867.9056804733727</v>
      </c>
      <c r="N217" s="334">
        <v>0.10639999999999999</v>
      </c>
      <c r="O217" s="330"/>
      <c r="P217" s="329"/>
      <c r="Q217" s="329"/>
      <c r="R217" s="330"/>
      <c r="S217" s="321" t="s">
        <v>303</v>
      </c>
      <c r="T217" s="334" t="s">
        <v>1098</v>
      </c>
    </row>
    <row r="218" spans="1:20" s="334" customFormat="1" x14ac:dyDescent="0.3">
      <c r="A218" s="334">
        <v>326</v>
      </c>
      <c r="B218" s="327">
        <v>1665</v>
      </c>
      <c r="C218" s="334" t="s">
        <v>571</v>
      </c>
      <c r="D218" s="334" t="s">
        <v>1122</v>
      </c>
      <c r="E218" s="334" t="s">
        <v>4</v>
      </c>
      <c r="G218" s="323">
        <v>183006</v>
      </c>
      <c r="H218" s="323">
        <v>189551</v>
      </c>
      <c r="I218" s="336">
        <f t="shared" si="4"/>
        <v>6545</v>
      </c>
      <c r="J218" s="329"/>
      <c r="L218" s="336"/>
      <c r="M218" s="337">
        <v>3554.2367833662065</v>
      </c>
      <c r="N218" s="334">
        <v>0.11</v>
      </c>
      <c r="O218" s="330"/>
      <c r="P218" s="329"/>
      <c r="Q218" s="329"/>
      <c r="R218" s="330"/>
      <c r="S218" s="321" t="s">
        <v>303</v>
      </c>
      <c r="T218" s="334" t="s">
        <v>1123</v>
      </c>
    </row>
    <row r="219" spans="1:20" s="334" customFormat="1" x14ac:dyDescent="0.3">
      <c r="A219" s="334">
        <v>326</v>
      </c>
      <c r="B219" s="327">
        <v>1665</v>
      </c>
      <c r="C219" s="334" t="s">
        <v>571</v>
      </c>
      <c r="D219" s="334" t="s">
        <v>1307</v>
      </c>
      <c r="E219" s="334" t="s">
        <v>4</v>
      </c>
      <c r="G219" s="323">
        <v>132463</v>
      </c>
      <c r="H219" s="323">
        <v>139419</v>
      </c>
      <c r="I219" s="336">
        <f t="shared" si="4"/>
        <v>6956</v>
      </c>
      <c r="J219" s="329"/>
      <c r="L219" s="336"/>
      <c r="M219" s="337">
        <v>4680.9959636730573</v>
      </c>
      <c r="N219" s="347">
        <v>0.1026</v>
      </c>
      <c r="O219" s="330"/>
      <c r="P219" s="329"/>
      <c r="Q219" s="329"/>
      <c r="R219" s="330"/>
      <c r="S219" s="321" t="s">
        <v>303</v>
      </c>
      <c r="T219" s="334" t="s">
        <v>1308</v>
      </c>
    </row>
    <row r="220" spans="1:20" s="334" customFormat="1" ht="18" customHeight="1" x14ac:dyDescent="0.3">
      <c r="A220" s="334">
        <v>326</v>
      </c>
      <c r="B220" s="327">
        <v>1665</v>
      </c>
      <c r="C220" s="334" t="s">
        <v>571</v>
      </c>
      <c r="D220" s="334" t="s">
        <v>1309</v>
      </c>
      <c r="E220" s="334" t="s">
        <v>4</v>
      </c>
      <c r="G220" s="323">
        <v>102796</v>
      </c>
      <c r="H220" s="323">
        <v>109457</v>
      </c>
      <c r="I220" s="336">
        <f t="shared" si="4"/>
        <v>6661</v>
      </c>
      <c r="J220" s="329"/>
      <c r="L220" s="336"/>
      <c r="M220" s="337">
        <v>4349.6200807265395</v>
      </c>
      <c r="N220" s="347">
        <v>0.1026</v>
      </c>
      <c r="O220" s="330"/>
      <c r="P220" s="329"/>
      <c r="Q220" s="329"/>
      <c r="R220" s="330"/>
      <c r="S220" s="321" t="s">
        <v>303</v>
      </c>
      <c r="T220" s="334" t="s">
        <v>1308</v>
      </c>
    </row>
    <row r="221" spans="1:20" s="334" customFormat="1" x14ac:dyDescent="0.3">
      <c r="A221" s="334">
        <v>326</v>
      </c>
      <c r="B221" s="327">
        <v>1665</v>
      </c>
      <c r="C221" s="334" t="s">
        <v>571</v>
      </c>
      <c r="D221" s="334" t="s">
        <v>1311</v>
      </c>
      <c r="E221" s="334" t="s">
        <v>4</v>
      </c>
      <c r="G221" s="323">
        <v>144024</v>
      </c>
      <c r="H221" s="323">
        <v>152754</v>
      </c>
      <c r="I221" s="336">
        <f t="shared" si="4"/>
        <v>8730</v>
      </c>
      <c r="J221" s="329"/>
      <c r="L221" s="336"/>
      <c r="M221" s="337">
        <v>4155.0068953918599</v>
      </c>
      <c r="N221" s="347">
        <v>0.1026</v>
      </c>
      <c r="O221" s="330"/>
      <c r="P221" s="329"/>
      <c r="Q221" s="329"/>
      <c r="R221" s="330"/>
      <c r="S221" s="321" t="s">
        <v>303</v>
      </c>
      <c r="T221" s="334" t="s">
        <v>1312</v>
      </c>
    </row>
    <row r="222" spans="1:20" s="334" customFormat="1" ht="18" customHeight="1" x14ac:dyDescent="0.3">
      <c r="A222" s="334">
        <v>326</v>
      </c>
      <c r="B222" s="327">
        <v>1665</v>
      </c>
      <c r="C222" s="334" t="s">
        <v>571</v>
      </c>
      <c r="D222" s="334" t="s">
        <v>1461</v>
      </c>
      <c r="E222" s="334" t="s">
        <v>4</v>
      </c>
      <c r="G222" s="323">
        <v>74179</v>
      </c>
      <c r="H222" s="323">
        <v>85535</v>
      </c>
      <c r="I222" s="336">
        <f t="shared" si="4"/>
        <v>11356</v>
      </c>
      <c r="J222" s="329"/>
      <c r="L222" s="336"/>
      <c r="M222" s="337">
        <v>4073.32</v>
      </c>
      <c r="N222" s="347">
        <v>9.9000000000000005E-2</v>
      </c>
      <c r="O222" s="330"/>
      <c r="P222" s="329"/>
      <c r="Q222" s="329"/>
      <c r="R222" s="330"/>
      <c r="S222" s="321" t="s">
        <v>303</v>
      </c>
      <c r="T222" s="334" t="s">
        <v>1465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1462</v>
      </c>
      <c r="E223" s="334" t="s">
        <v>4</v>
      </c>
      <c r="G223" s="323">
        <v>62011</v>
      </c>
      <c r="H223" s="323">
        <v>69893</v>
      </c>
      <c r="I223" s="336">
        <f t="shared" si="4"/>
        <v>7882</v>
      </c>
      <c r="J223" s="329"/>
      <c r="L223" s="336"/>
      <c r="M223" s="337">
        <v>4073.32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1465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1463</v>
      </c>
      <c r="E224" s="334" t="s">
        <v>4</v>
      </c>
      <c r="G224" s="323">
        <v>71864</v>
      </c>
      <c r="H224" s="323">
        <v>77817</v>
      </c>
      <c r="I224" s="336">
        <f t="shared" si="4"/>
        <v>5953</v>
      </c>
      <c r="J224" s="329"/>
      <c r="L224" s="336"/>
      <c r="M224" s="337">
        <v>3799.23</v>
      </c>
      <c r="N224" s="347">
        <v>0.1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1455</v>
      </c>
      <c r="E225" s="334" t="s">
        <v>4</v>
      </c>
      <c r="G225" s="323">
        <v>78049</v>
      </c>
      <c r="H225" s="323">
        <v>91586</v>
      </c>
      <c r="I225" s="336">
        <f t="shared" si="4"/>
        <v>13537</v>
      </c>
      <c r="J225" s="329"/>
      <c r="L225" s="336"/>
      <c r="M225" s="337">
        <v>3799.23</v>
      </c>
      <c r="N225" s="347">
        <v>0.1</v>
      </c>
      <c r="O225" s="330"/>
      <c r="P225" s="329"/>
      <c r="Q225" s="329"/>
      <c r="R225" s="330"/>
      <c r="S225" s="321" t="s">
        <v>303</v>
      </c>
      <c r="T225" s="334" t="s">
        <v>1465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1464</v>
      </c>
      <c r="E226" s="334" t="s">
        <v>4</v>
      </c>
      <c r="G226" s="323">
        <v>70086</v>
      </c>
      <c r="H226" s="323">
        <v>75717</v>
      </c>
      <c r="I226" s="336">
        <f t="shared" si="4"/>
        <v>5631</v>
      </c>
      <c r="J226" s="329"/>
      <c r="L226" s="336"/>
      <c r="M226" s="337">
        <v>3694.45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1465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1476</v>
      </c>
      <c r="E227" s="334" t="s">
        <v>4</v>
      </c>
      <c r="G227" s="323">
        <v>55344</v>
      </c>
      <c r="H227" s="323">
        <v>63586</v>
      </c>
      <c r="I227" s="336">
        <f t="shared" si="4"/>
        <v>8242</v>
      </c>
      <c r="J227" s="329"/>
      <c r="L227" s="336"/>
      <c r="M227" s="337">
        <v>4073.32</v>
      </c>
      <c r="N227" s="347">
        <v>9.9000000000000005E-2</v>
      </c>
      <c r="O227" s="330"/>
      <c r="P227" s="329"/>
      <c r="Q227" s="329"/>
      <c r="R227" s="330"/>
      <c r="S227" s="321" t="s">
        <v>303</v>
      </c>
      <c r="T227" s="334" t="s">
        <v>1478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1627</v>
      </c>
      <c r="E228" s="334" t="s">
        <v>4</v>
      </c>
      <c r="G228" s="323">
        <v>3179</v>
      </c>
      <c r="H228" s="323">
        <v>8442</v>
      </c>
      <c r="I228" s="336">
        <f t="shared" si="4"/>
        <v>5263</v>
      </c>
      <c r="J228" s="329"/>
      <c r="L228" s="336"/>
      <c r="M228" s="337">
        <v>3568.85</v>
      </c>
      <c r="N228" s="347">
        <v>9.9000000000000005E-2</v>
      </c>
      <c r="O228" s="330"/>
      <c r="P228" s="329"/>
      <c r="Q228" s="329"/>
      <c r="R228" s="330"/>
      <c r="S228" s="321" t="s">
        <v>303</v>
      </c>
      <c r="T228" s="334" t="s">
        <v>1629</v>
      </c>
    </row>
    <row r="229" spans="1:21" s="334" customFormat="1" ht="18" customHeight="1" x14ac:dyDescent="0.3">
      <c r="A229" s="334">
        <v>326</v>
      </c>
      <c r="B229" s="327">
        <v>1665</v>
      </c>
      <c r="C229" s="334" t="s">
        <v>571</v>
      </c>
      <c r="D229" s="334" t="s">
        <v>1625</v>
      </c>
      <c r="E229" s="334" t="s">
        <v>4</v>
      </c>
      <c r="G229" s="323">
        <v>4939</v>
      </c>
      <c r="H229" s="323">
        <v>13534</v>
      </c>
      <c r="I229" s="336">
        <f t="shared" si="4"/>
        <v>8595</v>
      </c>
      <c r="J229" s="329"/>
      <c r="L229" s="336"/>
      <c r="M229" s="337">
        <v>3634.75</v>
      </c>
      <c r="N229" s="347">
        <v>0.1</v>
      </c>
      <c r="O229" s="330"/>
      <c r="P229" s="329"/>
      <c r="Q229" s="329"/>
      <c r="R229" s="330"/>
      <c r="S229" s="321" t="s">
        <v>303</v>
      </c>
      <c r="T229" s="334" t="s">
        <v>1626</v>
      </c>
    </row>
    <row r="230" spans="1:21" s="334" customFormat="1" ht="18" customHeight="1" x14ac:dyDescent="0.3">
      <c r="A230" s="334">
        <v>326</v>
      </c>
      <c r="B230" s="327">
        <v>1665</v>
      </c>
      <c r="C230" s="334" t="s">
        <v>571</v>
      </c>
      <c r="D230" s="334" t="s">
        <v>1628</v>
      </c>
      <c r="E230" s="334" t="s">
        <v>4</v>
      </c>
      <c r="G230" s="323">
        <v>570</v>
      </c>
      <c r="H230" s="323">
        <v>6438</v>
      </c>
      <c r="I230" s="336">
        <f t="shared" si="4"/>
        <v>5868</v>
      </c>
      <c r="J230" s="329"/>
      <c r="L230" s="336"/>
      <c r="M230" s="337">
        <v>3568.85</v>
      </c>
      <c r="N230" s="347">
        <v>9.9000000000000005E-2</v>
      </c>
      <c r="O230" s="330"/>
      <c r="P230" s="329"/>
      <c r="Q230" s="329"/>
      <c r="R230" s="330"/>
      <c r="S230" s="321" t="s">
        <v>303</v>
      </c>
      <c r="T230" s="334" t="s">
        <v>1630</v>
      </c>
    </row>
    <row r="231" spans="1:21" s="334" customFormat="1" ht="16.5" customHeight="1" x14ac:dyDescent="0.3">
      <c r="A231" s="334">
        <v>325</v>
      </c>
      <c r="B231" s="327">
        <v>1671</v>
      </c>
      <c r="C231" s="321" t="s">
        <v>555</v>
      </c>
      <c r="D231" s="321" t="s">
        <v>1209</v>
      </c>
      <c r="E231" s="334" t="s">
        <v>4</v>
      </c>
      <c r="I231" s="336">
        <v>0</v>
      </c>
      <c r="J231" s="329"/>
      <c r="L231" s="336"/>
      <c r="M231" s="337">
        <v>4999</v>
      </c>
      <c r="N231" s="338">
        <v>0</v>
      </c>
      <c r="O231" s="330"/>
      <c r="P231" s="329"/>
      <c r="Q231" s="329"/>
      <c r="R231" s="330"/>
      <c r="S231" s="334" t="s">
        <v>301</v>
      </c>
      <c r="T231" s="334" t="s">
        <v>1211</v>
      </c>
    </row>
    <row r="232" spans="1:21" s="334" customFormat="1" x14ac:dyDescent="0.3">
      <c r="A232" s="334">
        <v>325</v>
      </c>
      <c r="B232" s="327">
        <v>1671</v>
      </c>
      <c r="C232" s="321" t="s">
        <v>555</v>
      </c>
      <c r="D232" s="321" t="s">
        <v>1305</v>
      </c>
      <c r="E232" s="334" t="s">
        <v>4</v>
      </c>
      <c r="I232" s="336">
        <v>0</v>
      </c>
      <c r="J232" s="329"/>
      <c r="L232" s="336"/>
      <c r="M232" s="337">
        <v>4999</v>
      </c>
      <c r="N232" s="338">
        <v>0</v>
      </c>
      <c r="O232" s="330"/>
      <c r="P232" s="329"/>
      <c r="Q232" s="329"/>
      <c r="R232" s="330"/>
      <c r="S232" s="334" t="s">
        <v>301</v>
      </c>
      <c r="T232" s="334" t="s">
        <v>1306</v>
      </c>
    </row>
    <row r="233" spans="1:21" s="334" customFormat="1" x14ac:dyDescent="0.3">
      <c r="A233" s="364" t="s">
        <v>1143</v>
      </c>
      <c r="B233" s="327">
        <v>1673</v>
      </c>
      <c r="C233" s="321" t="s">
        <v>682</v>
      </c>
      <c r="D233" s="321" t="s">
        <v>683</v>
      </c>
      <c r="E233" s="334" t="s">
        <v>4</v>
      </c>
      <c r="F233" s="334" t="s">
        <v>804</v>
      </c>
      <c r="G233" s="323">
        <v>168098</v>
      </c>
      <c r="H233" s="323">
        <v>169477</v>
      </c>
      <c r="I233" s="336">
        <f t="shared" ref="I233:I264" si="5">H233-G233</f>
        <v>1379</v>
      </c>
      <c r="J233" s="339">
        <v>8334</v>
      </c>
      <c r="K233" s="339">
        <v>8346</v>
      </c>
      <c r="L233" s="336">
        <f>K233-J233</f>
        <v>12</v>
      </c>
      <c r="M233" s="337">
        <v>1909.62</v>
      </c>
      <c r="N233" s="338">
        <v>0.09</v>
      </c>
      <c r="O233" s="330"/>
      <c r="P233" s="329"/>
      <c r="Q233" s="329"/>
      <c r="R233" s="330"/>
      <c r="S233" s="334" t="s">
        <v>107</v>
      </c>
      <c r="T233" s="334" t="s">
        <v>749</v>
      </c>
      <c r="U233" s="334" t="s">
        <v>463</v>
      </c>
    </row>
    <row r="234" spans="1:21" s="334" customFormat="1" x14ac:dyDescent="0.3">
      <c r="A234" s="364"/>
      <c r="B234" s="327">
        <v>1673</v>
      </c>
      <c r="C234" s="321" t="s">
        <v>682</v>
      </c>
      <c r="D234" s="321" t="s">
        <v>1497</v>
      </c>
      <c r="E234" s="334" t="s">
        <v>4</v>
      </c>
      <c r="G234" s="323">
        <v>12760</v>
      </c>
      <c r="H234" s="323">
        <v>14026</v>
      </c>
      <c r="I234" s="336">
        <f t="shared" si="5"/>
        <v>1266</v>
      </c>
      <c r="J234" s="339">
        <v>298</v>
      </c>
      <c r="K234" s="339">
        <v>315</v>
      </c>
      <c r="L234" s="336">
        <f>K234-J234</f>
        <v>17</v>
      </c>
      <c r="M234" s="337">
        <v>2975.45</v>
      </c>
      <c r="N234" s="338">
        <v>9.5000000000000001E-2</v>
      </c>
      <c r="O234" s="330"/>
      <c r="P234" s="329"/>
      <c r="Q234" s="329"/>
      <c r="R234" s="330"/>
      <c r="S234" s="334" t="s">
        <v>107</v>
      </c>
      <c r="T234" s="334" t="s">
        <v>1608</v>
      </c>
    </row>
    <row r="235" spans="1:21" s="334" customFormat="1" ht="18" customHeight="1" x14ac:dyDescent="0.3">
      <c r="A235" s="334">
        <v>328</v>
      </c>
      <c r="B235" s="343">
        <v>1679</v>
      </c>
      <c r="C235" s="334" t="s">
        <v>616</v>
      </c>
      <c r="D235" s="334" t="s">
        <v>1066</v>
      </c>
      <c r="E235" s="334" t="s">
        <v>4</v>
      </c>
      <c r="G235" s="323">
        <v>117649</v>
      </c>
      <c r="H235" s="323">
        <v>120500</v>
      </c>
      <c r="I235" s="336">
        <f t="shared" si="5"/>
        <v>2851</v>
      </c>
      <c r="M235" s="337">
        <v>3506.2</v>
      </c>
      <c r="N235" s="347">
        <v>9.3799999999999994E-2</v>
      </c>
      <c r="O235" s="330"/>
      <c r="S235" s="334" t="s">
        <v>107</v>
      </c>
      <c r="T235" s="334" t="s">
        <v>1067</v>
      </c>
    </row>
    <row r="236" spans="1:21" s="334" customFormat="1" ht="18" customHeight="1" x14ac:dyDescent="0.3">
      <c r="A236" s="364" t="s">
        <v>1086</v>
      </c>
      <c r="B236" s="343">
        <v>1679</v>
      </c>
      <c r="C236" s="334" t="s">
        <v>616</v>
      </c>
      <c r="D236" s="334" t="s">
        <v>1296</v>
      </c>
      <c r="E236" s="334" t="s">
        <v>4</v>
      </c>
      <c r="G236" s="323">
        <v>64430</v>
      </c>
      <c r="H236" s="323">
        <v>64900</v>
      </c>
      <c r="I236" s="336">
        <f t="shared" si="5"/>
        <v>470</v>
      </c>
      <c r="M236" s="337">
        <v>4138.2993499828945</v>
      </c>
      <c r="N236" s="347">
        <v>0.10249999999999999</v>
      </c>
      <c r="O236" s="330"/>
      <c r="S236" s="334" t="s">
        <v>107</v>
      </c>
      <c r="T236" s="334" t="s">
        <v>1295</v>
      </c>
    </row>
    <row r="237" spans="1:21" s="334" customFormat="1" ht="16.5" customHeight="1" x14ac:dyDescent="0.3">
      <c r="A237" s="331" t="s">
        <v>920</v>
      </c>
      <c r="B237" s="327">
        <v>1683</v>
      </c>
      <c r="C237" s="334" t="s">
        <v>636</v>
      </c>
      <c r="D237" s="334" t="s">
        <v>637</v>
      </c>
      <c r="E237" s="334" t="s">
        <v>4</v>
      </c>
      <c r="G237" s="323">
        <v>125864</v>
      </c>
      <c r="H237" s="323">
        <v>127179</v>
      </c>
      <c r="I237" s="336">
        <f t="shared" si="5"/>
        <v>1315</v>
      </c>
      <c r="M237" s="337">
        <v>2165.6217899408284</v>
      </c>
      <c r="N237" s="334">
        <v>9.6000000000000002E-2</v>
      </c>
      <c r="O237" s="330" t="s">
        <v>638</v>
      </c>
      <c r="S237" s="334" t="s">
        <v>107</v>
      </c>
      <c r="T237" s="349"/>
    </row>
    <row r="238" spans="1:21" s="334" customFormat="1" ht="16.5" customHeight="1" x14ac:dyDescent="0.3">
      <c r="A238" s="331" t="s">
        <v>920</v>
      </c>
      <c r="B238" s="327">
        <v>1683</v>
      </c>
      <c r="C238" s="334" t="s">
        <v>636</v>
      </c>
      <c r="D238" s="334" t="s">
        <v>997</v>
      </c>
      <c r="E238" s="334" t="s">
        <v>4</v>
      </c>
      <c r="G238" s="323">
        <v>20320</v>
      </c>
      <c r="H238" s="323">
        <v>21126</v>
      </c>
      <c r="I238" s="336">
        <f t="shared" si="5"/>
        <v>806</v>
      </c>
      <c r="M238" s="337">
        <v>2245.3258662064432</v>
      </c>
      <c r="N238" s="334">
        <v>9.7600000000000006E-2</v>
      </c>
      <c r="O238" s="330" t="s">
        <v>638</v>
      </c>
      <c r="S238" s="334" t="s">
        <v>107</v>
      </c>
      <c r="T238" s="349" t="s">
        <v>1001</v>
      </c>
    </row>
    <row r="239" spans="1:21" s="334" customFormat="1" ht="16.5" customHeight="1" x14ac:dyDescent="0.3">
      <c r="A239" s="331"/>
      <c r="B239" s="327">
        <v>1683</v>
      </c>
      <c r="C239" s="334" t="s">
        <v>636</v>
      </c>
      <c r="D239" s="334" t="s">
        <v>1596</v>
      </c>
      <c r="E239" s="334" t="s">
        <v>4</v>
      </c>
      <c r="G239" s="323">
        <v>1470</v>
      </c>
      <c r="H239" s="323">
        <v>3310</v>
      </c>
      <c r="I239" s="336">
        <f t="shared" si="5"/>
        <v>1840</v>
      </c>
      <c r="M239" s="337">
        <v>2498</v>
      </c>
      <c r="N239" s="334">
        <v>8.8999999999999996E-2</v>
      </c>
      <c r="O239" s="330"/>
      <c r="S239" s="334" t="s">
        <v>107</v>
      </c>
      <c r="T239" s="435" t="s">
        <v>1597</v>
      </c>
    </row>
    <row r="240" spans="1:21" s="334" customFormat="1" x14ac:dyDescent="0.3">
      <c r="B240" s="343">
        <v>1706</v>
      </c>
      <c r="C240" s="334" t="s">
        <v>679</v>
      </c>
      <c r="D240" s="334" t="s">
        <v>1102</v>
      </c>
      <c r="E240" s="334" t="s">
        <v>4</v>
      </c>
      <c r="G240" s="323">
        <v>258950</v>
      </c>
      <c r="H240" s="323">
        <v>263365</v>
      </c>
      <c r="I240" s="336">
        <f t="shared" si="5"/>
        <v>4415</v>
      </c>
      <c r="M240" s="337">
        <v>2763.5779783037474</v>
      </c>
      <c r="N240" s="347">
        <v>9.7199999999999995E-2</v>
      </c>
      <c r="O240" s="330">
        <v>0</v>
      </c>
      <c r="S240" s="334" t="s">
        <v>303</v>
      </c>
      <c r="T240" s="334" t="s">
        <v>1103</v>
      </c>
    </row>
    <row r="241" spans="1:22" s="334" customFormat="1" x14ac:dyDescent="0.3">
      <c r="B241" s="343">
        <v>1706</v>
      </c>
      <c r="C241" s="334" t="s">
        <v>679</v>
      </c>
      <c r="D241" s="334" t="s">
        <v>1104</v>
      </c>
      <c r="E241" s="334" t="s">
        <v>4</v>
      </c>
      <c r="G241" s="323">
        <v>248146</v>
      </c>
      <c r="H241" s="323">
        <v>252910</v>
      </c>
      <c r="I241" s="336">
        <f t="shared" si="5"/>
        <v>4764</v>
      </c>
      <c r="M241" s="337">
        <v>2763.5779783037474</v>
      </c>
      <c r="N241" s="347">
        <v>9.7199999999999995E-2</v>
      </c>
      <c r="O241" s="330"/>
      <c r="T241" s="334" t="s">
        <v>1103</v>
      </c>
    </row>
    <row r="242" spans="1:22" s="334" customFormat="1" x14ac:dyDescent="0.3">
      <c r="A242" s="334">
        <v>330</v>
      </c>
      <c r="B242" s="343">
        <v>1706</v>
      </c>
      <c r="C242" s="334" t="s">
        <v>679</v>
      </c>
      <c r="D242" s="334" t="s">
        <v>1022</v>
      </c>
      <c r="E242" s="334" t="s">
        <v>4</v>
      </c>
      <c r="G242" s="323">
        <v>198589</v>
      </c>
      <c r="H242" s="323">
        <v>203452</v>
      </c>
      <c r="I242" s="336">
        <f t="shared" si="5"/>
        <v>4863</v>
      </c>
      <c r="M242" s="337">
        <v>2505.2139694280077</v>
      </c>
      <c r="N242" s="347">
        <v>9.7000000000000003E-2</v>
      </c>
      <c r="O242" s="330"/>
      <c r="S242" s="334" t="s">
        <v>303</v>
      </c>
      <c r="T242" s="345">
        <v>44715</v>
      </c>
    </row>
    <row r="243" spans="1:22" s="334" customFormat="1" x14ac:dyDescent="0.3">
      <c r="A243" s="334">
        <v>330</v>
      </c>
      <c r="B243" s="343">
        <v>1706</v>
      </c>
      <c r="C243" s="334" t="s">
        <v>679</v>
      </c>
      <c r="D243" s="334" t="s">
        <v>1023</v>
      </c>
      <c r="E243" s="334" t="s">
        <v>4</v>
      </c>
      <c r="G243" s="323">
        <v>204398</v>
      </c>
      <c r="H243" s="323">
        <v>212296</v>
      </c>
      <c r="I243" s="336">
        <f t="shared" si="5"/>
        <v>7898</v>
      </c>
      <c r="M243" s="337">
        <v>2429.4139694280079</v>
      </c>
      <c r="N243" s="347">
        <v>9.7199999999999995E-2</v>
      </c>
      <c r="O243" s="330"/>
      <c r="S243" s="334" t="s">
        <v>303</v>
      </c>
      <c r="T243" s="345" t="s">
        <v>1050</v>
      </c>
    </row>
    <row r="244" spans="1:22" s="334" customFormat="1" x14ac:dyDescent="0.3">
      <c r="A244" s="334">
        <v>330</v>
      </c>
      <c r="B244" s="343">
        <v>1706</v>
      </c>
      <c r="C244" s="334" t="s">
        <v>679</v>
      </c>
      <c r="D244" s="334" t="s">
        <v>1080</v>
      </c>
      <c r="E244" s="334" t="s">
        <v>4</v>
      </c>
      <c r="G244" s="323">
        <v>133508</v>
      </c>
      <c r="H244" s="323">
        <v>137330</v>
      </c>
      <c r="I244" s="336">
        <f t="shared" si="5"/>
        <v>3822</v>
      </c>
      <c r="M244" s="337">
        <v>2494.4739694280079</v>
      </c>
      <c r="N244" s="347">
        <v>9.7199999999999995E-2</v>
      </c>
      <c r="O244" s="330"/>
      <c r="S244" s="334" t="s">
        <v>303</v>
      </c>
      <c r="T244" s="345" t="s">
        <v>1081</v>
      </c>
    </row>
    <row r="245" spans="1:22" s="334" customFormat="1" x14ac:dyDescent="0.3">
      <c r="B245" s="334">
        <v>1777</v>
      </c>
      <c r="C245" s="334" t="s">
        <v>821</v>
      </c>
      <c r="D245" s="334" t="s">
        <v>828</v>
      </c>
      <c r="E245" s="334" t="s">
        <v>4</v>
      </c>
      <c r="G245" s="323">
        <v>414926</v>
      </c>
      <c r="H245" s="323">
        <v>419415</v>
      </c>
      <c r="I245" s="336">
        <f t="shared" si="5"/>
        <v>4489</v>
      </c>
      <c r="M245" s="337">
        <v>2082.6951808021036</v>
      </c>
      <c r="N245" s="334">
        <v>0.1022</v>
      </c>
      <c r="O245" s="330">
        <v>0</v>
      </c>
      <c r="S245" s="334" t="s">
        <v>303</v>
      </c>
    </row>
    <row r="246" spans="1:22" s="334" customFormat="1" x14ac:dyDescent="0.3">
      <c r="B246" s="334">
        <v>1784</v>
      </c>
      <c r="C246" s="334" t="s">
        <v>936</v>
      </c>
      <c r="D246" s="334" t="s">
        <v>937</v>
      </c>
      <c r="E246" s="334" t="s">
        <v>4</v>
      </c>
      <c r="G246" s="323">
        <v>343361</v>
      </c>
      <c r="H246" s="323">
        <v>353492</v>
      </c>
      <c r="I246" s="336">
        <f t="shared" si="5"/>
        <v>10131</v>
      </c>
      <c r="M246" s="337">
        <v>2944.5246811308348</v>
      </c>
      <c r="N246" s="334">
        <v>0.11210000000000001</v>
      </c>
      <c r="O246" s="330" t="s">
        <v>638</v>
      </c>
      <c r="S246" s="334" t="s">
        <v>303</v>
      </c>
      <c r="T246" s="334" t="s">
        <v>938</v>
      </c>
    </row>
    <row r="247" spans="1:22" s="334" customFormat="1" x14ac:dyDescent="0.3">
      <c r="A247" s="334" t="s">
        <v>925</v>
      </c>
      <c r="B247" s="334">
        <v>1740</v>
      </c>
      <c r="C247" s="334" t="s">
        <v>843</v>
      </c>
      <c r="D247" s="334" t="s">
        <v>840</v>
      </c>
      <c r="E247" s="334" t="s">
        <v>4</v>
      </c>
      <c r="G247" s="323">
        <v>65628</v>
      </c>
      <c r="H247" s="323">
        <v>68233</v>
      </c>
      <c r="I247" s="336">
        <f t="shared" si="5"/>
        <v>2605</v>
      </c>
      <c r="M247" s="337">
        <v>2028.4308875739646</v>
      </c>
      <c r="N247" s="334">
        <v>8.1000000000000003E-2</v>
      </c>
      <c r="S247" s="334" t="s">
        <v>301</v>
      </c>
      <c r="T247" s="334" t="s">
        <v>842</v>
      </c>
    </row>
    <row r="248" spans="1:22" s="334" customFormat="1" x14ac:dyDescent="0.3">
      <c r="A248" s="364" t="s">
        <v>1118</v>
      </c>
      <c r="B248" s="334">
        <v>1740</v>
      </c>
      <c r="C248" s="334" t="s">
        <v>843</v>
      </c>
      <c r="D248" s="334" t="s">
        <v>841</v>
      </c>
      <c r="E248" s="334" t="s">
        <v>4</v>
      </c>
      <c r="G248" s="323">
        <v>74584</v>
      </c>
      <c r="H248" s="323">
        <v>76151</v>
      </c>
      <c r="I248" s="336">
        <f t="shared" si="5"/>
        <v>1567</v>
      </c>
      <c r="M248" s="337">
        <v>2028.4308875739646</v>
      </c>
      <c r="N248" s="334">
        <v>8.1000000000000003E-2</v>
      </c>
      <c r="S248" s="334" t="s">
        <v>301</v>
      </c>
      <c r="T248" s="334" t="s">
        <v>842</v>
      </c>
    </row>
    <row r="249" spans="1:22" s="334" customFormat="1" x14ac:dyDescent="0.3">
      <c r="A249" s="334" t="s">
        <v>1119</v>
      </c>
      <c r="B249" s="334">
        <v>1740</v>
      </c>
      <c r="C249" s="334" t="s">
        <v>843</v>
      </c>
      <c r="D249" s="334" t="s">
        <v>899</v>
      </c>
      <c r="E249" s="334" t="s">
        <v>4</v>
      </c>
      <c r="G249" s="323">
        <v>150356</v>
      </c>
      <c r="H249" s="323">
        <v>155204</v>
      </c>
      <c r="I249" s="336">
        <f t="shared" si="5"/>
        <v>4848</v>
      </c>
      <c r="M249" s="337">
        <v>2314.1286554898093</v>
      </c>
      <c r="N249" s="334">
        <v>7.9799999999999996E-2</v>
      </c>
      <c r="S249" s="334" t="s">
        <v>301</v>
      </c>
      <c r="T249" s="334" t="s">
        <v>898</v>
      </c>
    </row>
    <row r="250" spans="1:22" s="334" customFormat="1" ht="19.5" customHeight="1" x14ac:dyDescent="0.3">
      <c r="B250" s="334">
        <v>1740</v>
      </c>
      <c r="C250" s="334" t="s">
        <v>843</v>
      </c>
      <c r="D250" s="334" t="s">
        <v>900</v>
      </c>
      <c r="E250" s="334" t="s">
        <v>4</v>
      </c>
      <c r="G250" s="323">
        <v>168578</v>
      </c>
      <c r="H250" s="323">
        <v>173236</v>
      </c>
      <c r="I250" s="336">
        <f t="shared" si="5"/>
        <v>4658</v>
      </c>
      <c r="M250" s="337">
        <v>2314.1286554898093</v>
      </c>
      <c r="N250" s="334">
        <v>7.9799999999999996E-2</v>
      </c>
      <c r="S250" s="334" t="s">
        <v>301</v>
      </c>
      <c r="T250" s="334" t="s">
        <v>897</v>
      </c>
    </row>
    <row r="251" spans="1:22" s="334" customFormat="1" x14ac:dyDescent="0.3">
      <c r="B251" s="334">
        <v>1740</v>
      </c>
      <c r="C251" s="334" t="s">
        <v>843</v>
      </c>
      <c r="D251" s="334" t="s">
        <v>901</v>
      </c>
      <c r="E251" s="334" t="s">
        <v>4</v>
      </c>
      <c r="G251" s="323">
        <v>147412</v>
      </c>
      <c r="H251" s="323">
        <v>151178</v>
      </c>
      <c r="I251" s="336">
        <f t="shared" si="5"/>
        <v>3766</v>
      </c>
      <c r="M251" s="337">
        <v>2314.1286554898093</v>
      </c>
      <c r="N251" s="334">
        <v>7.9799999999999996E-2</v>
      </c>
      <c r="S251" s="334" t="s">
        <v>301</v>
      </c>
      <c r="T251" s="334" t="s">
        <v>902</v>
      </c>
    </row>
    <row r="252" spans="1:22" s="334" customFormat="1" x14ac:dyDescent="0.3">
      <c r="B252" s="334">
        <v>1740</v>
      </c>
      <c r="C252" s="334" t="s">
        <v>843</v>
      </c>
      <c r="D252" s="334" t="s">
        <v>892</v>
      </c>
      <c r="E252" s="334" t="s">
        <v>4</v>
      </c>
      <c r="G252" s="323">
        <v>129999</v>
      </c>
      <c r="H252" s="323">
        <v>132960</v>
      </c>
      <c r="I252" s="336">
        <f t="shared" si="5"/>
        <v>2961</v>
      </c>
      <c r="M252" s="337">
        <v>2314.1286554898093</v>
      </c>
      <c r="N252" s="334">
        <v>7.9799999999999996E-2</v>
      </c>
      <c r="S252" s="334" t="s">
        <v>301</v>
      </c>
      <c r="T252" s="334" t="s">
        <v>893</v>
      </c>
    </row>
    <row r="253" spans="1:22" s="334" customFormat="1" x14ac:dyDescent="0.3">
      <c r="B253" s="269">
        <v>1745</v>
      </c>
      <c r="C253" s="269" t="s">
        <v>972</v>
      </c>
      <c r="D253" s="334" t="s">
        <v>973</v>
      </c>
      <c r="E253" s="334" t="s">
        <v>4</v>
      </c>
      <c r="G253" s="323">
        <v>176431</v>
      </c>
      <c r="H253" s="323">
        <v>181670</v>
      </c>
      <c r="I253" s="336">
        <f t="shared" si="5"/>
        <v>5239</v>
      </c>
      <c r="M253" s="337">
        <v>2448.2090055884287</v>
      </c>
      <c r="N253" s="334">
        <v>9.6699999999999994E-2</v>
      </c>
      <c r="S253" s="334" t="s">
        <v>107</v>
      </c>
      <c r="T253" s="334" t="s">
        <v>971</v>
      </c>
    </row>
    <row r="254" spans="1:22" s="334" customFormat="1" x14ac:dyDescent="0.3">
      <c r="B254" s="269">
        <v>1745</v>
      </c>
      <c r="C254" s="269" t="s">
        <v>972</v>
      </c>
      <c r="D254" s="334" t="s">
        <v>1004</v>
      </c>
      <c r="E254" s="334" t="s">
        <v>4</v>
      </c>
      <c r="G254" s="323">
        <v>19317</v>
      </c>
      <c r="H254" s="323">
        <v>46219</v>
      </c>
      <c r="I254" s="336">
        <f t="shared" si="5"/>
        <v>26902</v>
      </c>
      <c r="M254" s="337">
        <v>2389.5118704799474</v>
      </c>
      <c r="N254" s="334">
        <v>9.6699999999999994E-2</v>
      </c>
      <c r="P254" s="334" t="s">
        <v>107</v>
      </c>
      <c r="S254" s="334" t="s">
        <v>107</v>
      </c>
      <c r="T254" s="334" t="s">
        <v>1005</v>
      </c>
    </row>
    <row r="255" spans="1:22" s="334" customFormat="1" x14ac:dyDescent="0.3">
      <c r="A255" s="334">
        <v>333</v>
      </c>
      <c r="B255" s="334">
        <v>1753</v>
      </c>
      <c r="C255" s="334" t="s">
        <v>805</v>
      </c>
      <c r="D255" s="334" t="s">
        <v>806</v>
      </c>
      <c r="E255" s="334" t="s">
        <v>4</v>
      </c>
      <c r="G255" s="323">
        <v>405453</v>
      </c>
      <c r="H255" s="323">
        <v>411579</v>
      </c>
      <c r="I255" s="336">
        <f t="shared" si="5"/>
        <v>6126</v>
      </c>
      <c r="M255" s="337">
        <v>2173.6389184746877</v>
      </c>
      <c r="N255" s="334">
        <v>9.6699999999999994E-2</v>
      </c>
      <c r="O255" s="330">
        <v>0</v>
      </c>
      <c r="S255" s="334" t="s">
        <v>301</v>
      </c>
      <c r="T255" s="334" t="s">
        <v>812</v>
      </c>
      <c r="U255" s="334">
        <v>916.49</v>
      </c>
      <c r="V255" s="334" t="s">
        <v>813</v>
      </c>
    </row>
    <row r="256" spans="1:22" s="334" customFormat="1" x14ac:dyDescent="0.3">
      <c r="A256" s="334">
        <v>333</v>
      </c>
      <c r="B256" s="334">
        <v>1753</v>
      </c>
      <c r="C256" s="334" t="s">
        <v>805</v>
      </c>
      <c r="D256" s="334" t="s">
        <v>807</v>
      </c>
      <c r="E256" s="334" t="s">
        <v>4</v>
      </c>
      <c r="G256" s="323">
        <v>462909</v>
      </c>
      <c r="H256" s="323">
        <v>467620</v>
      </c>
      <c r="I256" s="336">
        <f t="shared" si="5"/>
        <v>4711</v>
      </c>
      <c r="M256" s="337">
        <v>2173.6389184746877</v>
      </c>
      <c r="N256" s="334">
        <v>9.6699999999999994E-2</v>
      </c>
      <c r="O256" s="330">
        <v>0</v>
      </c>
      <c r="S256" s="334" t="s">
        <v>301</v>
      </c>
      <c r="T256" s="334" t="s">
        <v>812</v>
      </c>
      <c r="U256" s="334">
        <v>916.49</v>
      </c>
      <c r="V256" s="334" t="s">
        <v>813</v>
      </c>
    </row>
    <row r="257" spans="1:22" s="334" customFormat="1" x14ac:dyDescent="0.3">
      <c r="A257" s="334">
        <v>333</v>
      </c>
      <c r="B257" s="334">
        <v>1753</v>
      </c>
      <c r="C257" s="334" t="s">
        <v>805</v>
      </c>
      <c r="D257" s="334" t="s">
        <v>808</v>
      </c>
      <c r="E257" s="334" t="s">
        <v>4</v>
      </c>
      <c r="G257" s="323">
        <v>378035</v>
      </c>
      <c r="H257" s="323">
        <v>381876</v>
      </c>
      <c r="I257" s="336">
        <f t="shared" si="5"/>
        <v>3841</v>
      </c>
      <c r="M257" s="337">
        <v>2173.6389184746877</v>
      </c>
      <c r="N257" s="334">
        <v>9.6699999999999994E-2</v>
      </c>
      <c r="O257" s="330">
        <v>0</v>
      </c>
      <c r="S257" s="334" t="s">
        <v>301</v>
      </c>
      <c r="T257" s="334" t="s">
        <v>812</v>
      </c>
      <c r="U257" s="334">
        <v>916.49</v>
      </c>
      <c r="V257" s="334" t="s">
        <v>813</v>
      </c>
    </row>
    <row r="258" spans="1:22" s="334" customFormat="1" x14ac:dyDescent="0.3">
      <c r="A258" s="334">
        <v>333</v>
      </c>
      <c r="B258" s="334">
        <v>1753</v>
      </c>
      <c r="C258" s="334" t="s">
        <v>805</v>
      </c>
      <c r="D258" s="334" t="s">
        <v>810</v>
      </c>
      <c r="E258" s="334" t="s">
        <v>4</v>
      </c>
      <c r="G258" s="323">
        <v>253056</v>
      </c>
      <c r="H258" s="323">
        <v>257319</v>
      </c>
      <c r="I258" s="336">
        <f t="shared" si="5"/>
        <v>4263</v>
      </c>
      <c r="M258" s="337">
        <v>1946.0056706114397</v>
      </c>
      <c r="N258" s="334">
        <v>9.6699999999999994E-2</v>
      </c>
      <c r="O258" s="330">
        <v>0</v>
      </c>
      <c r="S258" s="334" t="s">
        <v>301</v>
      </c>
      <c r="T258" s="334" t="s">
        <v>812</v>
      </c>
      <c r="U258" s="334">
        <v>820.51</v>
      </c>
      <c r="V258" s="334" t="s">
        <v>813</v>
      </c>
    </row>
    <row r="259" spans="1:22" s="334" customFormat="1" x14ac:dyDescent="0.3">
      <c r="A259" s="334">
        <v>333</v>
      </c>
      <c r="B259" s="334">
        <v>1753</v>
      </c>
      <c r="C259" s="334" t="s">
        <v>805</v>
      </c>
      <c r="D259" s="334" t="s">
        <v>819</v>
      </c>
      <c r="E259" s="334" t="s">
        <v>4</v>
      </c>
      <c r="G259" s="323">
        <v>319159</v>
      </c>
      <c r="H259" s="323">
        <v>321300</v>
      </c>
      <c r="I259" s="336">
        <f t="shared" si="5"/>
        <v>2141</v>
      </c>
      <c r="M259" s="337">
        <v>1946.0056706114397</v>
      </c>
      <c r="N259" s="334">
        <v>9.6699999999999994E-2</v>
      </c>
      <c r="O259" s="330">
        <v>0</v>
      </c>
      <c r="S259" s="334" t="s">
        <v>301</v>
      </c>
      <c r="T259" s="334" t="s">
        <v>820</v>
      </c>
      <c r="U259" s="334">
        <v>820.51</v>
      </c>
      <c r="V259" s="334" t="s">
        <v>813</v>
      </c>
    </row>
    <row r="260" spans="1:22" s="334" customFormat="1" x14ac:dyDescent="0.3">
      <c r="A260" s="334">
        <v>333</v>
      </c>
      <c r="B260" s="334">
        <v>1753</v>
      </c>
      <c r="C260" s="334" t="s">
        <v>805</v>
      </c>
      <c r="D260" s="334" t="s">
        <v>811</v>
      </c>
      <c r="E260" s="334" t="s">
        <v>4</v>
      </c>
      <c r="G260" s="323">
        <v>374165</v>
      </c>
      <c r="H260" s="323">
        <v>378560</v>
      </c>
      <c r="I260" s="336">
        <f t="shared" si="5"/>
        <v>4395</v>
      </c>
      <c r="M260" s="337">
        <v>1946.0056706114397</v>
      </c>
      <c r="N260" s="334">
        <v>9.6699999999999994E-2</v>
      </c>
      <c r="O260" s="330">
        <v>0</v>
      </c>
      <c r="S260" s="334" t="s">
        <v>301</v>
      </c>
      <c r="T260" s="334" t="s">
        <v>812</v>
      </c>
      <c r="U260" s="334">
        <v>820.51</v>
      </c>
      <c r="V260" s="334" t="s">
        <v>813</v>
      </c>
    </row>
    <row r="261" spans="1:22" s="334" customFormat="1" ht="17.25" customHeight="1" x14ac:dyDescent="0.3">
      <c r="B261" s="334">
        <v>1805</v>
      </c>
      <c r="C261" s="334" t="s">
        <v>1074</v>
      </c>
      <c r="D261" s="334" t="s">
        <v>1075</v>
      </c>
      <c r="E261" s="334" t="s">
        <v>4</v>
      </c>
      <c r="G261" s="323">
        <v>163163</v>
      </c>
      <c r="H261" s="323">
        <v>168313</v>
      </c>
      <c r="I261" s="336">
        <f t="shared" si="5"/>
        <v>5150</v>
      </c>
      <c r="J261" s="334" t="s">
        <v>1612</v>
      </c>
      <c r="M261" s="337">
        <v>3303.95</v>
      </c>
      <c r="N261" s="334">
        <v>9.2399999999999996E-2</v>
      </c>
      <c r="O261" s="330"/>
      <c r="S261" s="334" t="s">
        <v>107</v>
      </c>
      <c r="T261" s="334" t="s">
        <v>1076</v>
      </c>
    </row>
    <row r="262" spans="1:22" s="334" customFormat="1" x14ac:dyDescent="0.3">
      <c r="B262" s="334">
        <v>1805</v>
      </c>
      <c r="C262" s="334" t="s">
        <v>1074</v>
      </c>
      <c r="D262" s="334" t="s">
        <v>1374</v>
      </c>
      <c r="E262" s="334" t="s">
        <v>4</v>
      </c>
      <c r="G262" s="323">
        <v>76170</v>
      </c>
      <c r="H262" s="323">
        <v>81423</v>
      </c>
      <c r="I262" s="336">
        <f t="shared" si="5"/>
        <v>5253</v>
      </c>
      <c r="M262" s="337">
        <v>4094.36</v>
      </c>
      <c r="N262" s="334">
        <v>9.2999999999999999E-2</v>
      </c>
      <c r="O262" s="330"/>
      <c r="S262" s="334" t="s">
        <v>107</v>
      </c>
      <c r="T262" s="334" t="s">
        <v>1375</v>
      </c>
    </row>
    <row r="263" spans="1:22" s="334" customFormat="1" x14ac:dyDescent="0.3">
      <c r="B263" s="334">
        <v>1825</v>
      </c>
      <c r="C263" s="334" t="s">
        <v>907</v>
      </c>
      <c r="D263" s="334" t="s">
        <v>908</v>
      </c>
      <c r="E263" s="334" t="s">
        <v>4</v>
      </c>
      <c r="G263" s="323">
        <v>191744</v>
      </c>
      <c r="H263" s="323">
        <v>196987</v>
      </c>
      <c r="I263" s="336">
        <f t="shared" si="5"/>
        <v>5243</v>
      </c>
      <c r="M263" s="337">
        <v>2398.44</v>
      </c>
      <c r="N263" s="334">
        <v>9.7299999999999998E-2</v>
      </c>
      <c r="S263" s="334" t="s">
        <v>301</v>
      </c>
      <c r="T263" s="334" t="s">
        <v>916</v>
      </c>
    </row>
    <row r="264" spans="1:22" s="334" customFormat="1" x14ac:dyDescent="0.3">
      <c r="B264" s="334">
        <v>1825</v>
      </c>
      <c r="C264" s="334" t="s">
        <v>907</v>
      </c>
      <c r="D264" s="334" t="s">
        <v>909</v>
      </c>
      <c r="E264" s="334" t="s">
        <v>4</v>
      </c>
      <c r="G264" s="323">
        <v>240864</v>
      </c>
      <c r="H264" s="323">
        <v>244754</v>
      </c>
      <c r="I264" s="336">
        <f t="shared" si="5"/>
        <v>3890</v>
      </c>
      <c r="M264" s="337">
        <v>2398.44</v>
      </c>
      <c r="N264" s="334">
        <v>9.7299999999999998E-2</v>
      </c>
      <c r="S264" s="334" t="s">
        <v>301</v>
      </c>
      <c r="T264" s="334" t="s">
        <v>916</v>
      </c>
    </row>
    <row r="265" spans="1:22" s="334" customFormat="1" x14ac:dyDescent="0.3">
      <c r="B265" s="334">
        <v>1825</v>
      </c>
      <c r="C265" s="334" t="s">
        <v>907</v>
      </c>
      <c r="D265" s="334" t="s">
        <v>910</v>
      </c>
      <c r="E265" s="334" t="s">
        <v>4</v>
      </c>
      <c r="G265" s="323">
        <v>192578</v>
      </c>
      <c r="H265" s="323">
        <v>198223</v>
      </c>
      <c r="I265" s="336">
        <f t="shared" ref="I265:I294" si="6">H265-G265</f>
        <v>5645</v>
      </c>
      <c r="M265" s="337">
        <v>2398.44</v>
      </c>
      <c r="N265" s="334">
        <v>9.7299999999999998E-2</v>
      </c>
      <c r="S265" s="334" t="s">
        <v>301</v>
      </c>
      <c r="T265" s="334" t="s">
        <v>916</v>
      </c>
    </row>
    <row r="266" spans="1:22" s="334" customFormat="1" x14ac:dyDescent="0.3">
      <c r="B266" s="334">
        <v>1825</v>
      </c>
      <c r="C266" s="334" t="s">
        <v>907</v>
      </c>
      <c r="D266" s="334" t="s">
        <v>911</v>
      </c>
      <c r="E266" s="334" t="s">
        <v>4</v>
      </c>
      <c r="G266" s="323">
        <v>215033</v>
      </c>
      <c r="H266" s="323">
        <v>217948</v>
      </c>
      <c r="I266" s="336">
        <f t="shared" si="6"/>
        <v>2915</v>
      </c>
      <c r="M266" s="337">
        <v>2398.44</v>
      </c>
      <c r="N266" s="334">
        <v>9.7299999999999998E-2</v>
      </c>
      <c r="S266" s="334" t="s">
        <v>301</v>
      </c>
      <c r="T266" s="334" t="s">
        <v>916</v>
      </c>
    </row>
    <row r="267" spans="1:22" s="334" customFormat="1" x14ac:dyDescent="0.3">
      <c r="B267" s="334">
        <v>1825</v>
      </c>
      <c r="C267" s="334" t="s">
        <v>907</v>
      </c>
      <c r="D267" s="334" t="s">
        <v>912</v>
      </c>
      <c r="E267" s="334" t="s">
        <v>4</v>
      </c>
      <c r="G267" s="323">
        <v>233418</v>
      </c>
      <c r="H267" s="323">
        <v>236622</v>
      </c>
      <c r="I267" s="336">
        <f t="shared" si="6"/>
        <v>3204</v>
      </c>
      <c r="M267" s="337">
        <v>2398.44</v>
      </c>
      <c r="N267" s="334">
        <v>9.7299999999999998E-2</v>
      </c>
      <c r="S267" s="334" t="s">
        <v>301</v>
      </c>
      <c r="T267" s="334" t="s">
        <v>1508</v>
      </c>
      <c r="V267" s="334" t="s">
        <v>916</v>
      </c>
    </row>
    <row r="268" spans="1:22" s="334" customFormat="1" x14ac:dyDescent="0.3">
      <c r="B268" s="321">
        <v>1836</v>
      </c>
      <c r="C268" s="321" t="s">
        <v>944</v>
      </c>
      <c r="D268" s="334" t="s">
        <v>947</v>
      </c>
      <c r="E268" s="334" t="s">
        <v>4</v>
      </c>
      <c r="G268" s="323">
        <v>241497</v>
      </c>
      <c r="H268" s="323">
        <v>247763</v>
      </c>
      <c r="I268" s="336">
        <f t="shared" si="6"/>
        <v>6266</v>
      </c>
      <c r="M268" s="337">
        <v>3385.27</v>
      </c>
      <c r="N268" s="334">
        <v>8.43E-2</v>
      </c>
      <c r="O268" s="334" t="s">
        <v>949</v>
      </c>
      <c r="S268" s="334" t="s">
        <v>303</v>
      </c>
      <c r="T268" s="334" t="s">
        <v>948</v>
      </c>
    </row>
    <row r="269" spans="1:22" s="334" customFormat="1" x14ac:dyDescent="0.3">
      <c r="B269" s="334">
        <v>1837</v>
      </c>
      <c r="C269" s="334" t="s">
        <v>945</v>
      </c>
      <c r="D269" s="334" t="s">
        <v>946</v>
      </c>
      <c r="E269" s="334" t="s">
        <v>4</v>
      </c>
      <c r="G269" s="323">
        <v>156795</v>
      </c>
      <c r="H269" s="323">
        <v>158317</v>
      </c>
      <c r="I269" s="336">
        <f t="shared" si="6"/>
        <v>1522</v>
      </c>
      <c r="M269" s="337">
        <v>2749.2102827087442</v>
      </c>
      <c r="N269" s="334">
        <v>9.6699999999999994E-2</v>
      </c>
      <c r="O269" s="334" t="s">
        <v>950</v>
      </c>
      <c r="S269" s="334" t="s">
        <v>303</v>
      </c>
      <c r="T269" s="334" t="s">
        <v>979</v>
      </c>
    </row>
    <row r="270" spans="1:22" s="334" customFormat="1" x14ac:dyDescent="0.3">
      <c r="B270" s="334">
        <v>1837</v>
      </c>
      <c r="C270" s="334" t="s">
        <v>945</v>
      </c>
      <c r="D270" s="334" t="s">
        <v>1175</v>
      </c>
      <c r="E270" s="334" t="s">
        <v>4</v>
      </c>
      <c r="G270" s="323">
        <v>24180</v>
      </c>
      <c r="H270" s="323">
        <v>25346</v>
      </c>
      <c r="I270" s="336">
        <f t="shared" si="6"/>
        <v>1166</v>
      </c>
      <c r="M270" s="337">
        <v>2258.7162932016709</v>
      </c>
      <c r="N270" s="334">
        <v>9.2999999999999999E-2</v>
      </c>
      <c r="O270" s="334" t="s">
        <v>950</v>
      </c>
      <c r="S270" s="334" t="s">
        <v>303</v>
      </c>
      <c r="T270" s="334" t="s">
        <v>1181</v>
      </c>
    </row>
    <row r="271" spans="1:22" s="334" customFormat="1" x14ac:dyDescent="0.3">
      <c r="B271" s="334">
        <v>1837</v>
      </c>
      <c r="C271" s="334" t="s">
        <v>945</v>
      </c>
      <c r="D271" s="334" t="s">
        <v>1176</v>
      </c>
      <c r="E271" s="334" t="s">
        <v>4</v>
      </c>
      <c r="G271" s="323">
        <v>24471</v>
      </c>
      <c r="H271" s="323">
        <v>28218</v>
      </c>
      <c r="I271" s="336">
        <f t="shared" si="6"/>
        <v>3747</v>
      </c>
      <c r="M271" s="337">
        <v>2258.7162932016709</v>
      </c>
      <c r="N271" s="334">
        <v>9.2999999999999999E-2</v>
      </c>
      <c r="O271" s="334" t="s">
        <v>950</v>
      </c>
      <c r="S271" s="334" t="s">
        <v>303</v>
      </c>
      <c r="T271" s="334" t="s">
        <v>1181</v>
      </c>
    </row>
    <row r="272" spans="1:22" s="334" customFormat="1" x14ac:dyDescent="0.3">
      <c r="B272" s="334">
        <v>1837</v>
      </c>
      <c r="C272" s="334" t="s">
        <v>945</v>
      </c>
      <c r="D272" s="334" t="s">
        <v>1183</v>
      </c>
      <c r="E272" s="334" t="s">
        <v>4</v>
      </c>
      <c r="G272" s="323">
        <v>7553</v>
      </c>
      <c r="H272" s="323">
        <v>15641</v>
      </c>
      <c r="I272" s="336">
        <f t="shared" si="6"/>
        <v>8088</v>
      </c>
      <c r="M272" s="337">
        <v>2258.7162932016709</v>
      </c>
      <c r="N272" s="334">
        <v>9.2999999999999999E-2</v>
      </c>
      <c r="O272" s="334" t="s">
        <v>950</v>
      </c>
      <c r="S272" s="334" t="s">
        <v>303</v>
      </c>
      <c r="T272" s="334" t="s">
        <v>1181</v>
      </c>
    </row>
    <row r="273" spans="1:21" s="334" customFormat="1" x14ac:dyDescent="0.3">
      <c r="B273" s="334">
        <v>1837</v>
      </c>
      <c r="C273" s="334" t="s">
        <v>945</v>
      </c>
      <c r="D273" s="334" t="s">
        <v>1184</v>
      </c>
      <c r="E273" s="334" t="s">
        <v>4</v>
      </c>
      <c r="G273" s="323">
        <v>30082</v>
      </c>
      <c r="H273" s="323">
        <v>33282</v>
      </c>
      <c r="I273" s="336">
        <f t="shared" si="6"/>
        <v>3200</v>
      </c>
      <c r="M273" s="337">
        <v>2258.7162932016709</v>
      </c>
      <c r="N273" s="334">
        <v>9.2999999999999999E-2</v>
      </c>
      <c r="O273" s="334" t="s">
        <v>950</v>
      </c>
      <c r="S273" s="334" t="s">
        <v>303</v>
      </c>
      <c r="T273" s="334" t="s">
        <v>1181</v>
      </c>
    </row>
    <row r="274" spans="1:21" s="334" customFormat="1" x14ac:dyDescent="0.3">
      <c r="B274" s="334">
        <v>1837</v>
      </c>
      <c r="C274" s="334" t="s">
        <v>945</v>
      </c>
      <c r="D274" s="334" t="s">
        <v>1404</v>
      </c>
      <c r="E274" s="334" t="s">
        <v>4</v>
      </c>
      <c r="G274" s="323">
        <v>8</v>
      </c>
      <c r="H274" s="323">
        <v>8</v>
      </c>
      <c r="I274" s="336">
        <f t="shared" si="6"/>
        <v>0</v>
      </c>
      <c r="M274" s="337">
        <v>1921.87</v>
      </c>
      <c r="N274" s="334">
        <v>0.109</v>
      </c>
      <c r="S274" s="334" t="s">
        <v>303</v>
      </c>
      <c r="T274" s="334" t="s">
        <v>1403</v>
      </c>
    </row>
    <row r="275" spans="1:21" s="334" customFormat="1" x14ac:dyDescent="0.3">
      <c r="B275" s="334">
        <v>1837</v>
      </c>
      <c r="C275" s="334" t="s">
        <v>945</v>
      </c>
      <c r="D275" s="334" t="s">
        <v>1405</v>
      </c>
      <c r="E275" s="334" t="s">
        <v>4</v>
      </c>
      <c r="G275" s="323">
        <v>8527</v>
      </c>
      <c r="H275" s="323">
        <v>11707</v>
      </c>
      <c r="I275" s="336">
        <f t="shared" si="6"/>
        <v>3180</v>
      </c>
      <c r="M275" s="337">
        <v>1921.87</v>
      </c>
      <c r="N275" s="334">
        <v>0.109</v>
      </c>
      <c r="S275" s="334" t="s">
        <v>303</v>
      </c>
      <c r="T275" s="334" t="s">
        <v>1403</v>
      </c>
    </row>
    <row r="276" spans="1:21" s="334" customFormat="1" x14ac:dyDescent="0.3">
      <c r="B276" s="334">
        <v>1837</v>
      </c>
      <c r="C276" s="334" t="s">
        <v>945</v>
      </c>
      <c r="D276" s="334" t="s">
        <v>1406</v>
      </c>
      <c r="E276" s="334" t="s">
        <v>4</v>
      </c>
      <c r="G276" s="323">
        <v>10848</v>
      </c>
      <c r="H276" s="323">
        <v>13776</v>
      </c>
      <c r="I276" s="336">
        <f t="shared" si="6"/>
        <v>2928</v>
      </c>
      <c r="M276" s="337">
        <v>1921.87</v>
      </c>
      <c r="N276" s="334">
        <v>0.109</v>
      </c>
      <c r="S276" s="334" t="s">
        <v>303</v>
      </c>
      <c r="T276" s="334" t="s">
        <v>1403</v>
      </c>
    </row>
    <row r="277" spans="1:21" s="334" customFormat="1" x14ac:dyDescent="0.3">
      <c r="B277" s="334">
        <v>1837</v>
      </c>
      <c r="C277" s="334" t="s">
        <v>945</v>
      </c>
      <c r="D277" s="334" t="s">
        <v>1407</v>
      </c>
      <c r="E277" s="334" t="s">
        <v>4</v>
      </c>
      <c r="G277" s="323">
        <v>22</v>
      </c>
      <c r="H277" s="323">
        <v>22</v>
      </c>
      <c r="I277" s="336">
        <f t="shared" si="6"/>
        <v>0</v>
      </c>
      <c r="M277" s="337">
        <v>1921.87</v>
      </c>
      <c r="N277" s="334">
        <v>0.109</v>
      </c>
      <c r="S277" s="334" t="s">
        <v>303</v>
      </c>
      <c r="T277" s="334" t="s">
        <v>1403</v>
      </c>
    </row>
    <row r="278" spans="1:21" s="334" customFormat="1" x14ac:dyDescent="0.3">
      <c r="B278" s="334">
        <v>1837</v>
      </c>
      <c r="C278" s="334" t="s">
        <v>945</v>
      </c>
      <c r="D278" s="334" t="s">
        <v>1564</v>
      </c>
      <c r="E278" s="334" t="s">
        <v>4</v>
      </c>
      <c r="G278" s="323">
        <v>33550</v>
      </c>
      <c r="H278" s="323">
        <v>39429</v>
      </c>
      <c r="I278" s="336">
        <f t="shared" si="6"/>
        <v>5879</v>
      </c>
      <c r="M278" s="337">
        <v>3750.92</v>
      </c>
      <c r="N278" s="334">
        <v>8.5000000000000006E-2</v>
      </c>
      <c r="S278" s="334" t="s">
        <v>303</v>
      </c>
      <c r="T278" s="334" t="s">
        <v>1565</v>
      </c>
    </row>
    <row r="279" spans="1:21" s="334" customFormat="1" x14ac:dyDescent="0.3">
      <c r="A279" s="331"/>
      <c r="B279" s="343">
        <v>1860</v>
      </c>
      <c r="C279" s="334" t="s">
        <v>1126</v>
      </c>
      <c r="D279" s="334" t="s">
        <v>1127</v>
      </c>
      <c r="E279" s="334" t="s">
        <v>4</v>
      </c>
      <c r="G279" s="323">
        <v>80057</v>
      </c>
      <c r="H279" s="323">
        <v>82270</v>
      </c>
      <c r="I279" s="336">
        <f t="shared" si="6"/>
        <v>2213</v>
      </c>
      <c r="L279" s="336"/>
      <c r="M279" s="337">
        <v>2851.179281722551</v>
      </c>
      <c r="N279" s="338">
        <v>9.6600000000000005E-2</v>
      </c>
      <c r="O279" s="330">
        <v>0</v>
      </c>
      <c r="P279" s="329"/>
      <c r="Q279" s="329"/>
      <c r="R279" s="330"/>
      <c r="S279" s="334" t="s">
        <v>107</v>
      </c>
      <c r="T279" s="334" t="s">
        <v>1128</v>
      </c>
      <c r="U279" s="321"/>
    </row>
    <row r="280" spans="1:21" s="334" customFormat="1" x14ac:dyDescent="0.3">
      <c r="A280" s="331"/>
      <c r="B280" s="343">
        <v>1860</v>
      </c>
      <c r="C280" s="334" t="s">
        <v>1126</v>
      </c>
      <c r="D280" s="334" t="s">
        <v>1222</v>
      </c>
      <c r="E280" s="334" t="s">
        <v>4</v>
      </c>
      <c r="G280" s="323">
        <v>54123</v>
      </c>
      <c r="H280" s="323">
        <v>56376</v>
      </c>
      <c r="I280" s="336">
        <f t="shared" si="6"/>
        <v>2253</v>
      </c>
      <c r="L280" s="336"/>
      <c r="M280" s="337">
        <v>3618.0714766229398</v>
      </c>
      <c r="N280" s="338">
        <v>9.7500000000000003E-2</v>
      </c>
      <c r="O280" s="330"/>
      <c r="P280" s="329"/>
      <c r="Q280" s="329"/>
      <c r="R280" s="330"/>
      <c r="S280" s="334" t="s">
        <v>107</v>
      </c>
      <c r="T280" s="345" t="s">
        <v>1223</v>
      </c>
      <c r="U280" s="321"/>
    </row>
    <row r="281" spans="1:21" s="334" customFormat="1" x14ac:dyDescent="0.3">
      <c r="A281" s="331"/>
      <c r="B281" s="343">
        <v>1860</v>
      </c>
      <c r="C281" s="334" t="s">
        <v>1126</v>
      </c>
      <c r="D281" s="334" t="s">
        <v>1303</v>
      </c>
      <c r="E281" s="334" t="s">
        <v>4</v>
      </c>
      <c r="G281" s="323">
        <v>41376</v>
      </c>
      <c r="H281" s="323">
        <v>43468</v>
      </c>
      <c r="I281" s="336">
        <f t="shared" si="6"/>
        <v>2092</v>
      </c>
      <c r="L281" s="336"/>
      <c r="M281" s="337">
        <v>3618.0714766229398</v>
      </c>
      <c r="N281" s="338">
        <v>9.7500000000000003E-2</v>
      </c>
      <c r="O281" s="330"/>
      <c r="P281" s="329"/>
      <c r="Q281" s="329"/>
      <c r="R281" s="330"/>
      <c r="S281" s="334" t="s">
        <v>107</v>
      </c>
      <c r="T281" s="345" t="s">
        <v>1304</v>
      </c>
      <c r="U281" s="321"/>
    </row>
    <row r="282" spans="1:21" s="334" customFormat="1" x14ac:dyDescent="0.3">
      <c r="B282" s="334">
        <v>1866</v>
      </c>
      <c r="C282" s="334" t="s">
        <v>1010</v>
      </c>
      <c r="D282" s="335" t="s">
        <v>1011</v>
      </c>
      <c r="E282" s="334" t="s">
        <v>4</v>
      </c>
      <c r="I282" s="336">
        <f t="shared" si="6"/>
        <v>0</v>
      </c>
      <c r="M282" s="337">
        <v>2768.39</v>
      </c>
      <c r="N282" s="334">
        <v>0</v>
      </c>
      <c r="S282" s="334" t="s">
        <v>107</v>
      </c>
      <c r="T282" s="334" t="s">
        <v>1016</v>
      </c>
    </row>
    <row r="283" spans="1:21" s="334" customFormat="1" x14ac:dyDescent="0.3">
      <c r="B283" s="334">
        <v>1873</v>
      </c>
      <c r="C283" s="334" t="s">
        <v>1138</v>
      </c>
      <c r="D283" s="334" t="s">
        <v>1139</v>
      </c>
      <c r="E283" s="334" t="s">
        <v>4</v>
      </c>
      <c r="G283" s="323">
        <v>62692</v>
      </c>
      <c r="H283" s="323">
        <v>64468</v>
      </c>
      <c r="I283" s="336">
        <f t="shared" si="6"/>
        <v>1776</v>
      </c>
      <c r="M283" s="337">
        <v>3474.98</v>
      </c>
      <c r="N283" s="334">
        <v>0.11940000000000001</v>
      </c>
      <c r="S283" s="334" t="s">
        <v>107</v>
      </c>
      <c r="T283" s="334" t="s">
        <v>1140</v>
      </c>
    </row>
    <row r="284" spans="1:21" s="334" customFormat="1" x14ac:dyDescent="0.3">
      <c r="A284" s="422" t="s">
        <v>1416</v>
      </c>
      <c r="B284" s="334">
        <v>1884</v>
      </c>
      <c r="C284" s="334" t="s">
        <v>1165</v>
      </c>
      <c r="D284" s="334" t="s">
        <v>1166</v>
      </c>
      <c r="E284" s="334" t="s">
        <v>4</v>
      </c>
      <c r="G284" s="323">
        <v>260628</v>
      </c>
      <c r="H284" s="323">
        <v>271174</v>
      </c>
      <c r="I284" s="336">
        <f t="shared" si="6"/>
        <v>10546</v>
      </c>
      <c r="M284" s="337">
        <v>3968.28</v>
      </c>
      <c r="N284" s="334">
        <v>0.1012</v>
      </c>
      <c r="T284" s="334" t="s">
        <v>1168</v>
      </c>
    </row>
    <row r="285" spans="1:21" s="334" customFormat="1" x14ac:dyDescent="0.3">
      <c r="A285" s="186" t="s">
        <v>1259</v>
      </c>
      <c r="B285" s="334">
        <v>1949</v>
      </c>
      <c r="C285" s="334" t="s">
        <v>1144</v>
      </c>
      <c r="D285" s="334" t="s">
        <v>1145</v>
      </c>
      <c r="E285" s="334" t="s">
        <v>4</v>
      </c>
      <c r="G285" s="323">
        <v>47872</v>
      </c>
      <c r="H285" s="323">
        <v>48925</v>
      </c>
      <c r="I285" s="336">
        <f t="shared" si="6"/>
        <v>1053</v>
      </c>
      <c r="M285" s="337">
        <v>1714.12</v>
      </c>
      <c r="N285" s="334">
        <v>9.8699999999999996E-2</v>
      </c>
      <c r="S285" s="334" t="s">
        <v>107</v>
      </c>
      <c r="T285" s="334" t="s">
        <v>1146</v>
      </c>
    </row>
    <row r="286" spans="1:21" s="334" customFormat="1" x14ac:dyDescent="0.3">
      <c r="B286" s="334">
        <v>1963</v>
      </c>
      <c r="C286" s="334" t="s">
        <v>1297</v>
      </c>
      <c r="D286" s="334" t="s">
        <v>1298</v>
      </c>
      <c r="E286" s="334" t="s">
        <v>4</v>
      </c>
      <c r="G286" s="323">
        <v>189024</v>
      </c>
      <c r="H286" s="323">
        <v>201866</v>
      </c>
      <c r="I286" s="336">
        <f t="shared" si="6"/>
        <v>12842</v>
      </c>
      <c r="M286" s="337">
        <v>4581.6528327061233</v>
      </c>
      <c r="N286" s="334">
        <v>0.1031</v>
      </c>
      <c r="S286" s="334" t="s">
        <v>303</v>
      </c>
      <c r="T286" s="334" t="s">
        <v>1300</v>
      </c>
    </row>
    <row r="287" spans="1:21" s="334" customFormat="1" x14ac:dyDescent="0.3">
      <c r="B287" s="334">
        <v>1963</v>
      </c>
      <c r="C287" s="334" t="s">
        <v>1297</v>
      </c>
      <c r="D287" s="334" t="s">
        <v>1299</v>
      </c>
      <c r="E287" s="334" t="s">
        <v>4</v>
      </c>
      <c r="G287" s="323">
        <v>118554</v>
      </c>
      <c r="H287" s="323">
        <v>128723</v>
      </c>
      <c r="I287" s="336">
        <f t="shared" si="6"/>
        <v>10169</v>
      </c>
      <c r="M287" s="337">
        <v>4581.6528327061233</v>
      </c>
      <c r="N287" s="334">
        <v>0.1031</v>
      </c>
      <c r="S287" s="334" t="s">
        <v>303</v>
      </c>
      <c r="T287" s="334" t="s">
        <v>1300</v>
      </c>
    </row>
    <row r="288" spans="1:21" s="334" customFormat="1" x14ac:dyDescent="0.3">
      <c r="A288" s="186" t="s">
        <v>1511</v>
      </c>
      <c r="B288" s="334">
        <v>2007</v>
      </c>
      <c r="C288" s="334" t="s">
        <v>1376</v>
      </c>
      <c r="D288" s="334" t="s">
        <v>1377</v>
      </c>
      <c r="E288" s="334" t="s">
        <v>4</v>
      </c>
      <c r="G288" s="323">
        <v>21458</v>
      </c>
      <c r="H288" s="323">
        <v>24137</v>
      </c>
      <c r="I288" s="336">
        <f t="shared" si="6"/>
        <v>2679</v>
      </c>
      <c r="M288" s="337">
        <v>3169.89</v>
      </c>
      <c r="N288" s="334">
        <v>0.09</v>
      </c>
      <c r="S288" s="334" t="s">
        <v>301</v>
      </c>
      <c r="T288" s="334" t="s">
        <v>1378</v>
      </c>
    </row>
    <row r="289" spans="1:20" s="334" customFormat="1" x14ac:dyDescent="0.3">
      <c r="B289" s="321">
        <v>2013</v>
      </c>
      <c r="C289" s="321" t="s">
        <v>1426</v>
      </c>
      <c r="D289" s="321" t="s">
        <v>1441</v>
      </c>
      <c r="E289" s="334" t="s">
        <v>4</v>
      </c>
      <c r="G289" s="323">
        <v>73298</v>
      </c>
      <c r="H289" s="323">
        <v>81556</v>
      </c>
      <c r="I289" s="336">
        <f t="shared" si="6"/>
        <v>8258</v>
      </c>
      <c r="M289" s="337">
        <v>3395</v>
      </c>
      <c r="N289" s="334">
        <v>0.09</v>
      </c>
      <c r="S289" s="334" t="s">
        <v>301</v>
      </c>
      <c r="T289" s="334" t="s">
        <v>1442</v>
      </c>
    </row>
    <row r="290" spans="1:20" s="334" customFormat="1" x14ac:dyDescent="0.3">
      <c r="B290" s="321">
        <v>2013</v>
      </c>
      <c r="C290" s="321" t="s">
        <v>1426</v>
      </c>
      <c r="D290" s="321" t="s">
        <v>1431</v>
      </c>
      <c r="E290" s="334" t="s">
        <v>4</v>
      </c>
      <c r="G290" s="323">
        <v>69472</v>
      </c>
      <c r="H290" s="323">
        <v>76146</v>
      </c>
      <c r="I290" s="336">
        <f t="shared" si="6"/>
        <v>6674</v>
      </c>
      <c r="M290" s="337">
        <v>3395</v>
      </c>
      <c r="N290" s="334">
        <v>0.09</v>
      </c>
      <c r="S290" s="334" t="s">
        <v>301</v>
      </c>
      <c r="T290" s="334" t="s">
        <v>1432</v>
      </c>
    </row>
    <row r="291" spans="1:20" s="334" customFormat="1" x14ac:dyDescent="0.3">
      <c r="B291" s="321">
        <v>2013</v>
      </c>
      <c r="C291" s="321" t="s">
        <v>1426</v>
      </c>
      <c r="D291" s="321" t="s">
        <v>1434</v>
      </c>
      <c r="E291" s="334" t="s">
        <v>4</v>
      </c>
      <c r="G291" s="323">
        <v>70813</v>
      </c>
      <c r="H291" s="323">
        <v>78922</v>
      </c>
      <c r="I291" s="336">
        <f t="shared" si="6"/>
        <v>8109</v>
      </c>
      <c r="M291" s="337">
        <v>3395</v>
      </c>
      <c r="N291" s="334">
        <v>0.09</v>
      </c>
      <c r="S291" s="334" t="s">
        <v>301</v>
      </c>
      <c r="T291" s="334" t="s">
        <v>1432</v>
      </c>
    </row>
    <row r="292" spans="1:20" s="334" customFormat="1" x14ac:dyDescent="0.3">
      <c r="B292" s="321">
        <v>2013</v>
      </c>
      <c r="C292" s="321" t="s">
        <v>1426</v>
      </c>
      <c r="D292" s="321" t="s">
        <v>1427</v>
      </c>
      <c r="E292" s="334" t="s">
        <v>4</v>
      </c>
      <c r="G292" s="323">
        <v>79881</v>
      </c>
      <c r="H292" s="323">
        <v>87464</v>
      </c>
      <c r="I292" s="336">
        <f t="shared" si="6"/>
        <v>7583</v>
      </c>
      <c r="M292" s="337">
        <v>3422</v>
      </c>
      <c r="N292" s="334">
        <v>0.09</v>
      </c>
      <c r="S292" s="334" t="s">
        <v>301</v>
      </c>
      <c r="T292" s="334" t="s">
        <v>1428</v>
      </c>
    </row>
    <row r="293" spans="1:20" s="334" customFormat="1" ht="17.25" customHeight="1" x14ac:dyDescent="0.3">
      <c r="A293" s="309" t="s">
        <v>1514</v>
      </c>
      <c r="B293" s="321">
        <v>2017</v>
      </c>
      <c r="C293" s="321" t="s">
        <v>1429</v>
      </c>
      <c r="D293" s="321" t="s">
        <v>1430</v>
      </c>
      <c r="E293" s="334" t="s">
        <v>4</v>
      </c>
      <c r="G293" s="323">
        <v>92255</v>
      </c>
      <c r="H293" s="323">
        <v>95922</v>
      </c>
      <c r="I293" s="336">
        <f t="shared" si="6"/>
        <v>3667</v>
      </c>
      <c r="J293" s="334">
        <v>579</v>
      </c>
      <c r="K293" s="334">
        <v>647240</v>
      </c>
      <c r="M293" s="337">
        <v>3398.65</v>
      </c>
      <c r="N293" s="334">
        <v>9.5000000000000001E-2</v>
      </c>
      <c r="S293" s="334" t="s">
        <v>303</v>
      </c>
      <c r="T293" s="334" t="s">
        <v>1433</v>
      </c>
    </row>
    <row r="294" spans="1:20" s="334" customFormat="1" x14ac:dyDescent="0.3">
      <c r="B294" s="321">
        <v>2017</v>
      </c>
      <c r="C294" s="321" t="s">
        <v>1429</v>
      </c>
      <c r="D294" s="321" t="s">
        <v>1448</v>
      </c>
      <c r="E294" s="334" t="s">
        <v>4</v>
      </c>
      <c r="G294" s="323">
        <v>98686</v>
      </c>
      <c r="H294" s="323">
        <v>101559</v>
      </c>
      <c r="I294" s="336">
        <f t="shared" si="6"/>
        <v>2873</v>
      </c>
      <c r="J294" s="334">
        <v>5792</v>
      </c>
      <c r="K294" s="334">
        <v>600344</v>
      </c>
      <c r="M294" s="337">
        <v>3575.31</v>
      </c>
      <c r="N294" s="334">
        <v>9.5000000000000001E-2</v>
      </c>
      <c r="S294" s="334" t="s">
        <v>303</v>
      </c>
      <c r="T294" s="334" t="s">
        <v>1453</v>
      </c>
    </row>
    <row r="295" spans="1:20" s="334" customFormat="1" x14ac:dyDescent="0.3">
      <c r="A295" s="334" t="s">
        <v>1501</v>
      </c>
      <c r="B295" s="321">
        <v>2017</v>
      </c>
      <c r="C295" s="321" t="s">
        <v>1429</v>
      </c>
      <c r="D295" s="321" t="s">
        <v>1443</v>
      </c>
      <c r="E295" s="334" t="s">
        <v>4</v>
      </c>
      <c r="G295" s="323">
        <v>108379</v>
      </c>
      <c r="H295" s="323">
        <v>108379</v>
      </c>
      <c r="I295" s="336">
        <f t="shared" ref="I295" si="7">H295-G295</f>
        <v>0</v>
      </c>
      <c r="J295" s="334">
        <v>5793</v>
      </c>
      <c r="K295" s="334">
        <v>600332</v>
      </c>
      <c r="M295" s="337">
        <v>3575.31</v>
      </c>
      <c r="N295" s="334">
        <v>9.5000000000000001E-2</v>
      </c>
      <c r="S295" s="334" t="s">
        <v>303</v>
      </c>
      <c r="T295" s="334" t="s">
        <v>1444</v>
      </c>
    </row>
    <row r="296" spans="1:20" s="334" customFormat="1" x14ac:dyDescent="0.3">
      <c r="B296" s="321">
        <v>2017</v>
      </c>
      <c r="C296" s="321" t="s">
        <v>1429</v>
      </c>
      <c r="D296" s="321" t="s">
        <v>1449</v>
      </c>
      <c r="E296" s="334" t="s">
        <v>4</v>
      </c>
      <c r="G296" s="323">
        <v>70561</v>
      </c>
      <c r="H296" s="323">
        <v>71761</v>
      </c>
      <c r="I296" s="336">
        <f t="shared" ref="I296:I314" si="8">H296-G296</f>
        <v>1200</v>
      </c>
      <c r="J296" s="334">
        <v>5794</v>
      </c>
      <c r="K296" s="334">
        <v>899991</v>
      </c>
      <c r="M296" s="337">
        <v>3695.65</v>
      </c>
      <c r="N296" s="334">
        <v>9.5000000000000001E-2</v>
      </c>
      <c r="S296" s="334" t="s">
        <v>303</v>
      </c>
      <c r="T296" s="334" t="s">
        <v>1451</v>
      </c>
    </row>
    <row r="297" spans="1:20" s="334" customFormat="1" x14ac:dyDescent="0.3">
      <c r="B297" s="321">
        <v>2017</v>
      </c>
      <c r="C297" s="321" t="s">
        <v>1429</v>
      </c>
      <c r="D297" s="321" t="s">
        <v>1450</v>
      </c>
      <c r="E297" s="334" t="s">
        <v>4</v>
      </c>
      <c r="G297" s="323">
        <v>80614</v>
      </c>
      <c r="H297" s="323">
        <v>85473</v>
      </c>
      <c r="I297" s="336">
        <f t="shared" si="8"/>
        <v>4859</v>
      </c>
      <c r="J297" s="334">
        <v>567</v>
      </c>
      <c r="K297" s="334">
        <v>682634</v>
      </c>
      <c r="M297" s="337">
        <v>3633.65</v>
      </c>
      <c r="N297" s="334">
        <v>9.5000000000000001E-2</v>
      </c>
      <c r="S297" s="334" t="s">
        <v>303</v>
      </c>
      <c r="T297" s="334" t="s">
        <v>1452</v>
      </c>
    </row>
    <row r="298" spans="1:20" s="334" customFormat="1" x14ac:dyDescent="0.3">
      <c r="B298" s="321">
        <v>2017</v>
      </c>
      <c r="C298" s="321" t="s">
        <v>1429</v>
      </c>
      <c r="D298" s="321" t="s">
        <v>1471</v>
      </c>
      <c r="E298" s="334" t="s">
        <v>4</v>
      </c>
      <c r="G298" s="323">
        <v>77836</v>
      </c>
      <c r="H298" s="323">
        <v>81553</v>
      </c>
      <c r="I298" s="336">
        <f t="shared" si="8"/>
        <v>3717</v>
      </c>
      <c r="J298" s="334">
        <v>5672</v>
      </c>
      <c r="K298" s="334">
        <v>682635</v>
      </c>
      <c r="M298" s="337">
        <v>3765.65</v>
      </c>
      <c r="N298" s="334">
        <v>9.5000000000000001E-2</v>
      </c>
      <c r="S298" s="334" t="s">
        <v>303</v>
      </c>
      <c r="T298" s="334" t="s">
        <v>1472</v>
      </c>
    </row>
    <row r="299" spans="1:20" s="334" customFormat="1" x14ac:dyDescent="0.3">
      <c r="A299" s="334" t="s">
        <v>1502</v>
      </c>
      <c r="B299" s="321">
        <v>2023</v>
      </c>
      <c r="C299" s="321" t="s">
        <v>1445</v>
      </c>
      <c r="D299" s="321" t="s">
        <v>1446</v>
      </c>
      <c r="E299" s="334" t="s">
        <v>4</v>
      </c>
      <c r="G299" s="323">
        <v>25211</v>
      </c>
      <c r="H299" s="323">
        <v>25870</v>
      </c>
      <c r="I299" s="336">
        <f t="shared" si="8"/>
        <v>659</v>
      </c>
      <c r="M299" s="337">
        <v>2015</v>
      </c>
      <c r="N299" s="334">
        <v>0.11</v>
      </c>
      <c r="S299" s="334" t="s">
        <v>107</v>
      </c>
      <c r="T299" s="334" t="s">
        <v>1447</v>
      </c>
    </row>
    <row r="300" spans="1:20" s="334" customFormat="1" x14ac:dyDescent="0.3">
      <c r="A300" s="364"/>
      <c r="B300" s="321">
        <v>2027</v>
      </c>
      <c r="C300" s="321" t="s">
        <v>1480</v>
      </c>
      <c r="D300" s="321" t="s">
        <v>1481</v>
      </c>
      <c r="E300" s="334" t="s">
        <v>4</v>
      </c>
      <c r="G300" s="323">
        <v>27609</v>
      </c>
      <c r="H300" s="323">
        <v>29091</v>
      </c>
      <c r="I300" s="336">
        <f t="shared" si="8"/>
        <v>1482</v>
      </c>
      <c r="M300" s="337">
        <v>3698</v>
      </c>
      <c r="N300" s="334">
        <v>0.115</v>
      </c>
      <c r="S300" s="334" t="s">
        <v>107</v>
      </c>
      <c r="T300" s="334" t="s">
        <v>1484</v>
      </c>
    </row>
    <row r="301" spans="1:20" s="334" customFormat="1" x14ac:dyDescent="0.3">
      <c r="A301" s="364" t="s">
        <v>1503</v>
      </c>
      <c r="B301" s="321">
        <v>2027</v>
      </c>
      <c r="C301" s="321" t="s">
        <v>1480</v>
      </c>
      <c r="D301" s="321" t="s">
        <v>1482</v>
      </c>
      <c r="E301" s="334" t="s">
        <v>4</v>
      </c>
      <c r="G301" s="323">
        <v>20116</v>
      </c>
      <c r="H301" s="323">
        <v>20469</v>
      </c>
      <c r="I301" s="336">
        <f t="shared" si="8"/>
        <v>353</v>
      </c>
      <c r="M301" s="337">
        <v>3545.62</v>
      </c>
      <c r="N301" s="334">
        <v>0.115</v>
      </c>
      <c r="S301" s="334" t="s">
        <v>107</v>
      </c>
      <c r="T301" s="334" t="s">
        <v>1485</v>
      </c>
    </row>
    <row r="302" spans="1:20" s="334" customFormat="1" x14ac:dyDescent="0.3">
      <c r="A302" s="364"/>
      <c r="B302" s="321">
        <v>2027</v>
      </c>
      <c r="C302" s="321" t="s">
        <v>1480</v>
      </c>
      <c r="D302" s="321" t="s">
        <v>1483</v>
      </c>
      <c r="E302" s="334" t="s">
        <v>4</v>
      </c>
      <c r="G302" s="323">
        <v>14340</v>
      </c>
      <c r="H302" s="323">
        <v>14918</v>
      </c>
      <c r="I302" s="336">
        <f t="shared" si="8"/>
        <v>578</v>
      </c>
      <c r="M302" s="337">
        <v>3545.62</v>
      </c>
      <c r="N302" s="334">
        <v>0.115</v>
      </c>
      <c r="S302" s="334" t="s">
        <v>107</v>
      </c>
      <c r="T302" s="334" t="s">
        <v>1486</v>
      </c>
    </row>
    <row r="303" spans="1:20" s="334" customFormat="1" x14ac:dyDescent="0.3">
      <c r="A303" s="364" t="s">
        <v>1490</v>
      </c>
      <c r="B303" s="334">
        <v>836257</v>
      </c>
      <c r="C303" s="334" t="s">
        <v>1398</v>
      </c>
      <c r="D303" s="334" t="s">
        <v>1399</v>
      </c>
      <c r="E303" s="334" t="s">
        <v>4</v>
      </c>
      <c r="G303" s="323">
        <v>35985</v>
      </c>
      <c r="H303" s="323">
        <v>39531</v>
      </c>
      <c r="I303" s="336">
        <f t="shared" si="8"/>
        <v>3546</v>
      </c>
      <c r="M303" s="337">
        <v>3278.58</v>
      </c>
      <c r="N303" s="334">
        <v>9.8000000000000004E-2</v>
      </c>
      <c r="S303" s="334" t="s">
        <v>107</v>
      </c>
      <c r="T303" s="334" t="s">
        <v>1401</v>
      </c>
    </row>
    <row r="304" spans="1:20" s="334" customFormat="1" x14ac:dyDescent="0.3">
      <c r="A304" s="364" t="s">
        <v>1504</v>
      </c>
      <c r="B304" s="320">
        <v>841318</v>
      </c>
      <c r="C304" s="318" t="s">
        <v>1394</v>
      </c>
      <c r="D304" s="318" t="s">
        <v>1395</v>
      </c>
      <c r="E304" s="334" t="s">
        <v>4</v>
      </c>
      <c r="G304" s="323">
        <v>88646</v>
      </c>
      <c r="H304" s="323">
        <v>96990</v>
      </c>
      <c r="I304" s="336">
        <f t="shared" si="8"/>
        <v>8344</v>
      </c>
      <c r="M304" s="337">
        <v>5758.08</v>
      </c>
      <c r="N304" s="334">
        <v>0.105</v>
      </c>
      <c r="S304" s="334" t="s">
        <v>107</v>
      </c>
      <c r="T304" s="334" t="s">
        <v>1400</v>
      </c>
    </row>
    <row r="305" spans="1:20" s="334" customFormat="1" x14ac:dyDescent="0.3">
      <c r="B305" s="334">
        <v>835492</v>
      </c>
      <c r="C305" s="334" t="s">
        <v>1384</v>
      </c>
      <c r="D305" s="334" t="s">
        <v>1385</v>
      </c>
      <c r="E305" s="334" t="s">
        <v>4</v>
      </c>
      <c r="I305" s="336">
        <f t="shared" si="8"/>
        <v>0</v>
      </c>
      <c r="M305" s="337">
        <v>8881.99</v>
      </c>
      <c r="N305" s="334">
        <v>0</v>
      </c>
      <c r="S305" s="334" t="s">
        <v>107</v>
      </c>
      <c r="T305" s="334" t="s">
        <v>1402</v>
      </c>
    </row>
    <row r="306" spans="1:20" s="334" customFormat="1" x14ac:dyDescent="0.3">
      <c r="B306" s="334">
        <v>835492</v>
      </c>
      <c r="C306" s="334" t="s">
        <v>1384</v>
      </c>
      <c r="D306" s="334" t="s">
        <v>1386</v>
      </c>
      <c r="E306" s="334" t="s">
        <v>4</v>
      </c>
      <c r="I306" s="336">
        <f t="shared" si="8"/>
        <v>0</v>
      </c>
      <c r="M306" s="337">
        <v>4513.26</v>
      </c>
      <c r="N306" s="334">
        <v>0</v>
      </c>
      <c r="S306" s="334" t="s">
        <v>107</v>
      </c>
      <c r="T306" s="334" t="s">
        <v>1402</v>
      </c>
    </row>
    <row r="307" spans="1:20" s="334" customFormat="1" x14ac:dyDescent="0.3">
      <c r="B307" s="334">
        <v>835492</v>
      </c>
      <c r="C307" s="334" t="s">
        <v>1384</v>
      </c>
      <c r="D307" s="334" t="s">
        <v>1387</v>
      </c>
      <c r="E307" s="334" t="s">
        <v>4</v>
      </c>
      <c r="I307" s="336">
        <f t="shared" si="8"/>
        <v>0</v>
      </c>
      <c r="M307" s="337">
        <v>4295.1099999999997</v>
      </c>
      <c r="N307" s="334">
        <v>0</v>
      </c>
      <c r="S307" s="334" t="s">
        <v>107</v>
      </c>
      <c r="T307" s="334" t="s">
        <v>1402</v>
      </c>
    </row>
    <row r="308" spans="1:20" s="334" customFormat="1" x14ac:dyDescent="0.3">
      <c r="B308" s="334">
        <v>835492</v>
      </c>
      <c r="C308" s="334" t="s">
        <v>1384</v>
      </c>
      <c r="D308" s="334" t="s">
        <v>1388</v>
      </c>
      <c r="E308" s="334" t="s">
        <v>4</v>
      </c>
      <c r="I308" s="336">
        <f t="shared" si="8"/>
        <v>0</v>
      </c>
      <c r="M308" s="337">
        <v>4295.1099999999997</v>
      </c>
      <c r="N308" s="334">
        <v>0</v>
      </c>
      <c r="S308" s="334" t="s">
        <v>107</v>
      </c>
      <c r="T308" s="334" t="s">
        <v>1402</v>
      </c>
    </row>
    <row r="309" spans="1:20" s="334" customFormat="1" x14ac:dyDescent="0.3">
      <c r="A309" s="364" t="s">
        <v>1477</v>
      </c>
      <c r="B309" s="321">
        <v>2024</v>
      </c>
      <c r="C309" s="321" t="s">
        <v>1454</v>
      </c>
      <c r="D309" s="321" t="s">
        <v>1473</v>
      </c>
      <c r="E309" s="334" t="s">
        <v>4</v>
      </c>
      <c r="G309" s="323">
        <v>16500</v>
      </c>
      <c r="H309" s="323">
        <v>17000</v>
      </c>
      <c r="I309" s="336">
        <f t="shared" si="8"/>
        <v>500</v>
      </c>
      <c r="M309" s="337">
        <v>3374.32</v>
      </c>
      <c r="N309" s="334">
        <v>9.8000000000000004E-2</v>
      </c>
      <c r="S309" s="334" t="s">
        <v>107</v>
      </c>
      <c r="T309" s="334" t="s">
        <v>1456</v>
      </c>
    </row>
    <row r="310" spans="1:20" s="334" customFormat="1" x14ac:dyDescent="0.3">
      <c r="B310" s="334">
        <v>2070</v>
      </c>
      <c r="C310" s="334" t="s">
        <v>1642</v>
      </c>
      <c r="D310" s="334" t="s">
        <v>1643</v>
      </c>
      <c r="E310" s="334" t="s">
        <v>4</v>
      </c>
      <c r="G310" s="334">
        <v>379</v>
      </c>
      <c r="H310" s="334">
        <v>2525</v>
      </c>
      <c r="I310" s="334">
        <f>H310-G310</f>
        <v>2146</v>
      </c>
      <c r="M310" s="337">
        <v>2761.84</v>
      </c>
      <c r="N310" s="334">
        <v>8.5000000000000006E-2</v>
      </c>
      <c r="S310" s="334" t="s">
        <v>303</v>
      </c>
      <c r="T310" s="334" t="s">
        <v>1638</v>
      </c>
    </row>
    <row r="311" spans="1:20" s="334" customFormat="1" x14ac:dyDescent="0.3">
      <c r="B311" s="334">
        <v>2076</v>
      </c>
      <c r="C311" s="334" t="s">
        <v>1635</v>
      </c>
      <c r="D311" s="334" t="s">
        <v>1636</v>
      </c>
      <c r="E311" s="334" t="s">
        <v>4</v>
      </c>
      <c r="G311" s="334">
        <v>14</v>
      </c>
      <c r="H311" s="334">
        <v>4578</v>
      </c>
      <c r="I311" s="336">
        <f t="shared" si="8"/>
        <v>4564</v>
      </c>
      <c r="M311" s="337">
        <v>3212</v>
      </c>
      <c r="N311" s="334">
        <v>0.11</v>
      </c>
      <c r="S311" s="334" t="s">
        <v>301</v>
      </c>
      <c r="T311" s="334" t="s">
        <v>1638</v>
      </c>
    </row>
    <row r="312" spans="1:20" s="334" customFormat="1" x14ac:dyDescent="0.3">
      <c r="B312" s="334">
        <v>2076</v>
      </c>
      <c r="C312" s="334" t="s">
        <v>1635</v>
      </c>
      <c r="D312" s="334" t="s">
        <v>1637</v>
      </c>
      <c r="E312" s="334" t="s">
        <v>4</v>
      </c>
      <c r="G312" s="334">
        <v>5</v>
      </c>
      <c r="H312" s="334">
        <v>1420</v>
      </c>
      <c r="I312" s="336">
        <f t="shared" si="8"/>
        <v>1415</v>
      </c>
      <c r="M312" s="337">
        <v>3212</v>
      </c>
      <c r="N312" s="334">
        <v>0.11</v>
      </c>
      <c r="S312" s="334" t="s">
        <v>301</v>
      </c>
      <c r="T312" s="334" t="s">
        <v>1640</v>
      </c>
    </row>
    <row r="313" spans="1:20" s="334" customFormat="1" x14ac:dyDescent="0.3">
      <c r="B313" s="334">
        <v>2076</v>
      </c>
      <c r="C313" s="334" t="s">
        <v>1635</v>
      </c>
      <c r="D313" s="334" t="s">
        <v>1639</v>
      </c>
      <c r="E313" s="334" t="s">
        <v>4</v>
      </c>
      <c r="G313" s="334">
        <v>5</v>
      </c>
      <c r="H313" s="334">
        <v>3148</v>
      </c>
      <c r="I313" s="336">
        <f t="shared" si="8"/>
        <v>3143</v>
      </c>
      <c r="M313" s="337">
        <v>2998</v>
      </c>
      <c r="N313" s="334">
        <v>0.11</v>
      </c>
      <c r="S313" s="334" t="s">
        <v>301</v>
      </c>
      <c r="T313" s="334" t="s">
        <v>1640</v>
      </c>
    </row>
    <row r="314" spans="1:20" s="334" customFormat="1" x14ac:dyDescent="0.3">
      <c r="B314" s="334">
        <v>2076</v>
      </c>
      <c r="C314" s="334" t="s">
        <v>1635</v>
      </c>
      <c r="D314" s="334" t="s">
        <v>1641</v>
      </c>
      <c r="E314" s="334" t="s">
        <v>4</v>
      </c>
      <c r="G314" s="334">
        <v>5</v>
      </c>
      <c r="H314" s="334">
        <v>3145</v>
      </c>
      <c r="I314" s="336">
        <f t="shared" si="8"/>
        <v>3140</v>
      </c>
      <c r="M314" s="337">
        <v>2998</v>
      </c>
      <c r="N314" s="334">
        <v>0.11</v>
      </c>
      <c r="S314" s="334" t="s">
        <v>301</v>
      </c>
      <c r="T314" s="334" t="s">
        <v>1638</v>
      </c>
    </row>
  </sheetData>
  <autoFilter ref="A3:V314" xr:uid="{CA822B9C-CDB4-4930-A7A5-53E5915412FA}">
    <sortState xmlns:xlrd2="http://schemas.microsoft.com/office/spreadsheetml/2017/richdata2" ref="A5:V309">
      <sortCondition sortBy="cellColor" ref="H3:H309" dxfId="995"/>
    </sortState>
  </autoFilter>
  <conditionalFormatting sqref="G4:H31 G59:H82 G180:H230 G233:H281 G283:H304 G309:H310">
    <cfRule type="cellIs" dxfId="310" priority="5" operator="equal">
      <formula>0</formula>
    </cfRule>
    <cfRule type="cellIs" dxfId="309" priority="6" operator="equal">
      <formula>""""""</formula>
    </cfRule>
  </conditionalFormatting>
  <conditionalFormatting sqref="G96:H99">
    <cfRule type="cellIs" dxfId="308" priority="3" operator="equal">
      <formula>0</formula>
    </cfRule>
    <cfRule type="cellIs" dxfId="307" priority="4" operator="equal">
      <formula>""""""</formula>
    </cfRule>
  </conditionalFormatting>
  <conditionalFormatting sqref="G101:H178">
    <cfRule type="cellIs" dxfId="306" priority="1" operator="equal">
      <formula>0</formula>
    </cfRule>
    <cfRule type="cellIs" dxfId="305" priority="2" operator="equal">
      <formula>""""""</formula>
    </cfRule>
  </conditionalFormatting>
  <conditionalFormatting sqref="J19:K19">
    <cfRule type="cellIs" dxfId="304" priority="11" operator="equal">
      <formula>0</formula>
    </cfRule>
    <cfRule type="cellIs" dxfId="303" priority="12" operator="equal">
      <formula>""""""</formula>
    </cfRule>
  </conditionalFormatting>
  <conditionalFormatting sqref="J63:K63">
    <cfRule type="cellIs" dxfId="302" priority="9" operator="equal">
      <formula>0</formula>
    </cfRule>
    <cfRule type="cellIs" dxfId="301" priority="10" operator="equal">
      <formula>""""""</formula>
    </cfRule>
  </conditionalFormatting>
  <conditionalFormatting sqref="J233:K234">
    <cfRule type="cellIs" dxfId="300" priority="7" operator="equal">
      <formula>0</formula>
    </cfRule>
    <cfRule type="cellIs" dxfId="299" priority="8" operator="equal">
      <formula>""""""</formula>
    </cfRule>
  </conditionalFormatting>
  <hyperlinks>
    <hyperlink ref="A237" r:id="rId1" xr:uid="{9C1BB941-B28E-4600-81D9-7554C98E5D81}"/>
    <hyperlink ref="A181" r:id="rId2" xr:uid="{DE8856D9-58E2-4964-8B50-A308C7EBBA3B}"/>
    <hyperlink ref="A238" r:id="rId3" xr:uid="{EC6EA67F-739F-4B7F-A2F1-885B0CCE1913}"/>
    <hyperlink ref="B28" r:id="rId4" xr:uid="{768E0B7E-F9F9-4E47-82F4-3A4A59627C9C}"/>
    <hyperlink ref="A175" r:id="rId5" xr:uid="{4F8BB98A-CB34-47A9-AE8F-D93A59674A98}"/>
    <hyperlink ref="A248" r:id="rId6" xr:uid="{566943AA-32D1-49CE-9295-93FA70788484}"/>
    <hyperlink ref="A233" r:id="rId7" xr:uid="{42ADC00E-3188-4A0D-9CDF-95ECB4882D1C}"/>
    <hyperlink ref="A4" r:id="rId8" xr:uid="{C8ED8F83-54D4-41F7-A5EC-0714E8D7B929}"/>
    <hyperlink ref="B5" r:id="rId9" xr:uid="{8CA3FC8A-AECF-4BDB-92CE-7B20F8571B82}"/>
    <hyperlink ref="B29" r:id="rId10" xr:uid="{96FBC1EC-8C5E-4D6B-AB88-A7F5CF50FA55}"/>
    <hyperlink ref="A285" r:id="rId11" xr:uid="{07649F21-55FB-4556-8CEA-81807F645902}"/>
    <hyperlink ref="B15" r:id="rId12" xr:uid="{A5882082-68BD-4A16-9D82-2454D2658985}"/>
    <hyperlink ref="B132" r:id="rId13" xr:uid="{447B929A-B627-4957-8F2B-120248CE60E1}"/>
    <hyperlink ref="A71" r:id="rId14" xr:uid="{48947811-30B4-4EDF-B074-CCA2EBB7C3C2}"/>
    <hyperlink ref="A284" r:id="rId15" display="mailto:madams@bigstarteam.com" xr:uid="{A2FE481B-2714-450C-AA8C-EC88061A145A}"/>
    <hyperlink ref="A303" r:id="rId16" xr:uid="{E48EDE85-FBA4-48C4-AE5F-F9BA28F54E2E}"/>
    <hyperlink ref="A288" r:id="rId17" display="casey@foragecomplete.com" xr:uid="{D121DB7D-A7EC-4283-BD5A-7E6ECE434D5F}"/>
    <hyperlink ref="A180" r:id="rId18" xr:uid="{637E682E-3E5C-4007-8D9E-39FF46FC0EB3}"/>
    <hyperlink ref="A309" r:id="rId19" xr:uid="{CF7C7C9E-CE17-4D32-BE5D-0200D17F7D68}"/>
    <hyperlink ref="B122" r:id="rId20" xr:uid="{88F3CD5C-3750-4A0E-975E-D88561A92838}"/>
    <hyperlink ref="B123" r:id="rId21" xr:uid="{C13569C4-89D3-4BE0-A03E-5A05850E0489}"/>
    <hyperlink ref="A236" r:id="rId22" xr:uid="{35CB8937-8AE7-47D7-BD81-70AD59335C16}"/>
    <hyperlink ref="A301" r:id="rId23" xr:uid="{D1D03C87-4BD2-46A9-A419-8D2E7B6546CB}"/>
    <hyperlink ref="A304" r:id="rId24" xr:uid="{0628333C-B07E-4F8F-BEF4-95D0B3DAD8DC}"/>
    <hyperlink ref="A101" r:id="rId25" xr:uid="{BD526567-9826-406F-B4E7-05E9A97E9128}"/>
    <hyperlink ref="A68" r:id="rId26" xr:uid="{9B3D039D-4D18-4701-9E59-901962E0C86E}"/>
    <hyperlink ref="A5" r:id="rId27" xr:uid="{0B6A2242-C926-40E2-B00D-CBD8444ABCEC}"/>
    <hyperlink ref="A18" r:id="rId28" xr:uid="{94C5C1A9-D534-49E6-87F0-B8DA10855E4C}"/>
  </hyperlinks>
  <pageMargins left="0.7" right="0.7" top="0.75" bottom="0.75" header="0.3" footer="0.3"/>
  <pageSetup paperSize="5" scale="32" fitToHeight="0" orientation="portrait" r:id="rId29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051-B813-41E9-92A7-7880567DE6F0}">
  <sheetPr>
    <pageSetUpPr fitToPage="1"/>
  </sheetPr>
  <dimension ref="A1:V341"/>
  <sheetViews>
    <sheetView zoomScale="70" zoomScaleNormal="70" workbookViewId="0">
      <pane ySplit="3" topLeftCell="A287" activePane="bottomLeft" state="frozen"/>
      <selection pane="bottomLeft" activeCell="D316" sqref="D316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4.85546875" style="211" bestFit="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1.42578125" style="21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9.5703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76870</v>
      </c>
      <c r="H4" s="323">
        <v>77252</v>
      </c>
      <c r="I4" s="323">
        <f t="shared" ref="I4:I68" si="0">H4-G4</f>
        <v>382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64" t="s">
        <v>1648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50799</v>
      </c>
      <c r="H5" s="323">
        <v>51525</v>
      </c>
      <c r="I5" s="323">
        <f t="shared" si="0"/>
        <v>726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142531</v>
      </c>
      <c r="H6" s="323">
        <v>148887</v>
      </c>
      <c r="I6" s="323">
        <f t="shared" si="0"/>
        <v>6356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56994</v>
      </c>
      <c r="H7" s="323">
        <v>59342</v>
      </c>
      <c r="I7" s="323">
        <f t="shared" si="0"/>
        <v>2348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33698</v>
      </c>
      <c r="I8" s="323">
        <f t="shared" si="0"/>
        <v>-10367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6979</v>
      </c>
      <c r="H9" s="323">
        <v>8861</v>
      </c>
      <c r="I9" s="323">
        <f t="shared" si="0"/>
        <v>1882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x14ac:dyDescent="0.3">
      <c r="A10" s="321">
        <v>15</v>
      </c>
      <c r="B10" s="327">
        <v>2038</v>
      </c>
      <c r="C10" s="321" t="s">
        <v>1517</v>
      </c>
      <c r="D10" s="322" t="s">
        <v>641</v>
      </c>
      <c r="E10" s="322" t="s">
        <v>4</v>
      </c>
      <c r="G10" s="323">
        <v>241105</v>
      </c>
      <c r="H10" s="323">
        <v>243904</v>
      </c>
      <c r="I10" s="323">
        <f t="shared" si="0"/>
        <v>2799</v>
      </c>
      <c r="J10" s="324"/>
      <c r="L10" s="323"/>
      <c r="M10" s="325">
        <v>2052.7839628533861</v>
      </c>
      <c r="N10" s="326">
        <v>9.6100000000000005E-2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642</v>
      </c>
      <c r="E11" s="322" t="s">
        <v>4</v>
      </c>
      <c r="G11" s="323">
        <v>161154</v>
      </c>
      <c r="H11" s="323">
        <v>164276</v>
      </c>
      <c r="I11" s="323">
        <f t="shared" si="0"/>
        <v>3122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643</v>
      </c>
      <c r="E12" s="322" t="s">
        <v>4</v>
      </c>
      <c r="G12" s="323">
        <v>256559</v>
      </c>
      <c r="H12" s="323">
        <v>262114</v>
      </c>
      <c r="I12" s="323">
        <f t="shared" si="0"/>
        <v>5555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990</v>
      </c>
      <c r="E13" s="322" t="s">
        <v>4</v>
      </c>
      <c r="G13" s="323">
        <v>156530</v>
      </c>
      <c r="H13" s="323">
        <v>156530</v>
      </c>
      <c r="I13" s="323">
        <f t="shared" si="0"/>
        <v>0</v>
      </c>
      <c r="J13" s="324"/>
      <c r="L13" s="323"/>
      <c r="M13" s="325">
        <v>2202.3678369493755</v>
      </c>
      <c r="N13" s="326">
        <v>8.9899999999999994E-2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1467</v>
      </c>
      <c r="E14" s="322" t="s">
        <v>4</v>
      </c>
      <c r="G14" s="323">
        <v>41517</v>
      </c>
      <c r="H14" s="323">
        <v>46586</v>
      </c>
      <c r="I14" s="323">
        <f t="shared" si="0"/>
        <v>5069</v>
      </c>
      <c r="J14" s="324"/>
      <c r="L14" s="323"/>
      <c r="M14" s="325">
        <v>2515</v>
      </c>
      <c r="N14" s="326">
        <v>0.105</v>
      </c>
      <c r="O14" s="328"/>
      <c r="P14" s="324"/>
      <c r="Q14" s="324"/>
      <c r="R14" s="328"/>
      <c r="S14" s="321" t="s">
        <v>301</v>
      </c>
      <c r="T14" s="321" t="s">
        <v>1468</v>
      </c>
    </row>
    <row r="15" spans="1:21" s="321" customFormat="1" x14ac:dyDescent="0.3">
      <c r="A15" s="321">
        <v>16</v>
      </c>
      <c r="B15" s="186" t="s">
        <v>1557</v>
      </c>
      <c r="C15" s="321" t="s">
        <v>917</v>
      </c>
      <c r="D15" s="322" t="s">
        <v>918</v>
      </c>
      <c r="E15" s="322" t="s">
        <v>4</v>
      </c>
      <c r="G15" s="323">
        <v>38772</v>
      </c>
      <c r="H15" s="323">
        <v>39846</v>
      </c>
      <c r="I15" s="323">
        <f t="shared" si="0"/>
        <v>1074</v>
      </c>
      <c r="J15" s="324"/>
      <c r="L15" s="323"/>
      <c r="M15" s="325">
        <v>1642.920341880342</v>
      </c>
      <c r="N15" s="326">
        <v>9.9599999999999994E-2</v>
      </c>
      <c r="O15" s="328">
        <v>0</v>
      </c>
      <c r="P15" s="324"/>
      <c r="Q15" s="324"/>
      <c r="R15" s="328"/>
      <c r="S15" s="321" t="s">
        <v>107</v>
      </c>
      <c r="T15" s="399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36468</v>
      </c>
      <c r="H16" s="323">
        <v>36912</v>
      </c>
      <c r="I16" s="323">
        <f t="shared" si="0"/>
        <v>444</v>
      </c>
      <c r="J16" s="324"/>
      <c r="L16" s="323"/>
      <c r="M16" s="325">
        <v>1749.5703418803421</v>
      </c>
      <c r="N16" s="326">
        <v>9.9900000000000003E-2</v>
      </c>
      <c r="O16" s="328">
        <v>0</v>
      </c>
      <c r="P16" s="324"/>
      <c r="Q16" s="324"/>
      <c r="R16" s="328"/>
      <c r="S16" s="321" t="s">
        <v>107</v>
      </c>
      <c r="T16" s="399" t="s">
        <v>981</v>
      </c>
    </row>
    <row r="17" spans="1:21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159591</v>
      </c>
      <c r="H17" s="323">
        <v>162347</v>
      </c>
      <c r="I17" s="323">
        <f t="shared" si="0"/>
        <v>2756</v>
      </c>
      <c r="J17" s="324"/>
      <c r="L17" s="323"/>
      <c r="M17" s="325">
        <v>1763.6613675213675</v>
      </c>
      <c r="N17" s="326">
        <v>0.1027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1" s="321" customFormat="1" x14ac:dyDescent="0.3">
      <c r="A18" s="364" t="s">
        <v>1655</v>
      </c>
      <c r="B18" s="327">
        <v>881</v>
      </c>
      <c r="C18" s="321" t="s">
        <v>35</v>
      </c>
      <c r="D18" s="322" t="s">
        <v>1274</v>
      </c>
      <c r="E18" s="322" t="s">
        <v>4</v>
      </c>
      <c r="G18" s="323">
        <v>54172</v>
      </c>
      <c r="H18" s="323">
        <v>57320</v>
      </c>
      <c r="I18" s="323">
        <f t="shared" si="0"/>
        <v>3148</v>
      </c>
      <c r="J18" s="324"/>
      <c r="L18" s="323"/>
      <c r="M18" s="325">
        <v>2490.1254624957955</v>
      </c>
      <c r="N18" s="326">
        <v>9.7500000000000003E-2</v>
      </c>
      <c r="O18" s="328"/>
      <c r="P18" s="324"/>
      <c r="Q18" s="324"/>
      <c r="R18" s="328"/>
      <c r="S18" s="321" t="s">
        <v>107</v>
      </c>
      <c r="T18" s="321" t="s">
        <v>1275</v>
      </c>
    </row>
    <row r="19" spans="1:21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67574</v>
      </c>
      <c r="H19" s="323">
        <v>69321</v>
      </c>
      <c r="I19" s="323">
        <f t="shared" si="0"/>
        <v>1747</v>
      </c>
      <c r="J19" s="323">
        <v>505</v>
      </c>
      <c r="K19" s="323">
        <v>506</v>
      </c>
      <c r="L19" s="323">
        <f>K19-J19</f>
        <v>1</v>
      </c>
      <c r="M19" s="325">
        <v>1888.4781886916503</v>
      </c>
      <c r="N19" s="326">
        <v>0.105</v>
      </c>
      <c r="O19" s="328"/>
      <c r="P19" s="324"/>
      <c r="Q19" s="324"/>
      <c r="R19" s="328"/>
      <c r="S19" s="321" t="s">
        <v>107</v>
      </c>
      <c r="T19" s="321" t="s">
        <v>1632</v>
      </c>
      <c r="U19" s="321" t="s">
        <v>615</v>
      </c>
    </row>
    <row r="20" spans="1:21" s="321" customFormat="1" ht="16.5" customHeight="1" x14ac:dyDescent="0.3">
      <c r="A20" s="321">
        <v>33</v>
      </c>
      <c r="B20" s="295" t="s">
        <v>1660</v>
      </c>
      <c r="C20" s="321" t="s">
        <v>205</v>
      </c>
      <c r="D20" s="322" t="s">
        <v>1600</v>
      </c>
      <c r="E20" s="335" t="s">
        <v>4</v>
      </c>
      <c r="F20" s="322"/>
      <c r="G20" s="323">
        <v>15055</v>
      </c>
      <c r="H20" s="323">
        <v>23054</v>
      </c>
      <c r="I20" s="323">
        <f t="shared" si="0"/>
        <v>7999</v>
      </c>
      <c r="L20" s="323"/>
      <c r="M20" s="325">
        <v>3934.6</v>
      </c>
      <c r="N20" s="326">
        <v>7.1999999999999995E-2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1601</v>
      </c>
      <c r="E21" s="335" t="s">
        <v>4</v>
      </c>
      <c r="F21" s="322"/>
      <c r="G21" s="323">
        <v>22029</v>
      </c>
      <c r="H21" s="323">
        <v>30403</v>
      </c>
      <c r="I21" s="323">
        <f t="shared" si="0"/>
        <v>8374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1602</v>
      </c>
      <c r="E22" s="335" t="s">
        <v>4</v>
      </c>
      <c r="F22" s="322"/>
      <c r="G22" s="323">
        <v>12038</v>
      </c>
      <c r="H22" s="323">
        <v>17629</v>
      </c>
      <c r="I22" s="323">
        <f t="shared" si="0"/>
        <v>5591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1603</v>
      </c>
      <c r="E23" s="335" t="s">
        <v>4</v>
      </c>
      <c r="F23" s="322"/>
      <c r="G23" s="323">
        <v>7344</v>
      </c>
      <c r="H23" s="323">
        <v>9633</v>
      </c>
      <c r="I23" s="323">
        <f t="shared" si="0"/>
        <v>2289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1604</v>
      </c>
      <c r="E24" s="335" t="s">
        <v>4</v>
      </c>
      <c r="F24" s="322"/>
      <c r="G24" s="323">
        <v>7195</v>
      </c>
      <c r="H24" s="323">
        <v>10007</v>
      </c>
      <c r="I24" s="323">
        <f t="shared" si="0"/>
        <v>2812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1605</v>
      </c>
      <c r="E25" s="335" t="s">
        <v>4</v>
      </c>
      <c r="F25" s="322"/>
      <c r="G25" s="323">
        <v>12040</v>
      </c>
      <c r="H25" s="323">
        <v>15460</v>
      </c>
      <c r="I25" s="323">
        <f t="shared" si="0"/>
        <v>3420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1606</v>
      </c>
      <c r="E26" s="335" t="s">
        <v>4</v>
      </c>
      <c r="F26" s="322"/>
      <c r="G26" s="323">
        <v>7857</v>
      </c>
      <c r="H26" s="323">
        <v>10029</v>
      </c>
      <c r="I26" s="323">
        <f t="shared" si="0"/>
        <v>2172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1607</v>
      </c>
      <c r="E27" s="335" t="s">
        <v>4</v>
      </c>
      <c r="F27" s="322"/>
      <c r="G27" s="323">
        <v>12722</v>
      </c>
      <c r="H27" s="323">
        <v>19037</v>
      </c>
      <c r="I27" s="323">
        <f t="shared" si="0"/>
        <v>6315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227940</v>
      </c>
      <c r="H28" s="323">
        <v>230890</v>
      </c>
      <c r="I28" s="323">
        <f t="shared" si="0"/>
        <v>2950</v>
      </c>
      <c r="L28" s="323">
        <f>K28-J28</f>
        <v>0</v>
      </c>
      <c r="M28" s="376">
        <v>2114.178842866535</v>
      </c>
      <c r="N28" s="326">
        <v>0.11210000000000001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139768</v>
      </c>
      <c r="H29" s="323">
        <v>139913</v>
      </c>
      <c r="I29" s="323">
        <f t="shared" si="0"/>
        <v>145</v>
      </c>
      <c r="L29" s="323"/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21" customFormat="1" x14ac:dyDescent="0.3">
      <c r="A30" s="321">
        <v>47</v>
      </c>
      <c r="B30" s="321" t="s">
        <v>208</v>
      </c>
      <c r="C30" s="321" t="s">
        <v>209</v>
      </c>
      <c r="D30" s="322" t="s">
        <v>1574</v>
      </c>
      <c r="E30" s="322" t="s">
        <v>4</v>
      </c>
      <c r="F30" s="322"/>
      <c r="G30" s="323">
        <v>12852</v>
      </c>
      <c r="H30" s="323">
        <v>19410</v>
      </c>
      <c r="I30" s="323">
        <f t="shared" si="0"/>
        <v>6558</v>
      </c>
      <c r="L30" s="323"/>
      <c r="M30" s="376">
        <v>2897.04</v>
      </c>
      <c r="N30" s="326">
        <v>9.5000000000000001E-2</v>
      </c>
      <c r="O30" s="328"/>
      <c r="P30" s="324"/>
      <c r="Q30" s="324"/>
      <c r="R30" s="328"/>
      <c r="S30" s="321" t="s">
        <v>107</v>
      </c>
      <c r="T30" s="321" t="s">
        <v>1575</v>
      </c>
    </row>
    <row r="31" spans="1:21" s="321" customFormat="1" x14ac:dyDescent="0.3">
      <c r="A31" s="321">
        <v>47</v>
      </c>
      <c r="B31" s="321" t="s">
        <v>208</v>
      </c>
      <c r="C31" s="321" t="s">
        <v>209</v>
      </c>
      <c r="D31" s="322" t="s">
        <v>1644</v>
      </c>
      <c r="E31" s="322" t="s">
        <v>4</v>
      </c>
      <c r="F31" s="322"/>
      <c r="G31" s="323">
        <v>3188</v>
      </c>
      <c r="H31" s="323">
        <v>6577</v>
      </c>
      <c r="I31" s="323">
        <f t="shared" si="0"/>
        <v>3389</v>
      </c>
      <c r="L31" s="323"/>
      <c r="M31" s="376">
        <v>2896.61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1645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1521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376">
        <v>70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1522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1523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1524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1525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1526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1527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1528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1529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1530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1531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1532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1533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1534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1535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1536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1537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>
        <v>1141</v>
      </c>
      <c r="C49" s="321" t="s">
        <v>209</v>
      </c>
      <c r="D49" s="322" t="s">
        <v>1652</v>
      </c>
      <c r="E49" s="322" t="s">
        <v>16</v>
      </c>
      <c r="F49" s="322"/>
      <c r="G49" s="334"/>
      <c r="H49" s="334"/>
      <c r="I49" s="336"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1653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1538</v>
      </c>
      <c r="E50" s="322" t="s">
        <v>16</v>
      </c>
      <c r="F50" s="322"/>
      <c r="G50" s="334"/>
      <c r="H50" s="334"/>
      <c r="I50" s="336">
        <f t="shared" si="0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1540</v>
      </c>
      <c r="E51" s="322" t="s">
        <v>16</v>
      </c>
      <c r="F51" s="322"/>
      <c r="G51" s="334"/>
      <c r="H51" s="334"/>
      <c r="I51" s="336">
        <f t="shared" si="0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1541</v>
      </c>
      <c r="E52" s="322" t="s">
        <v>16</v>
      </c>
      <c r="F52" s="322"/>
      <c r="G52" s="334"/>
      <c r="H52" s="334"/>
      <c r="I52" s="336">
        <f t="shared" si="0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1542</v>
      </c>
      <c r="E53" s="322" t="s">
        <v>16</v>
      </c>
      <c r="F53" s="322"/>
      <c r="G53" s="334"/>
      <c r="H53" s="334"/>
      <c r="I53" s="336">
        <f t="shared" si="0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1543</v>
      </c>
      <c r="E54" s="322" t="s">
        <v>16</v>
      </c>
      <c r="F54" s="322"/>
      <c r="G54" s="334"/>
      <c r="H54" s="334"/>
      <c r="I54" s="336">
        <f t="shared" si="0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1544</v>
      </c>
      <c r="E55" s="322" t="s">
        <v>16</v>
      </c>
      <c r="F55" s="322"/>
      <c r="G55" s="334"/>
      <c r="H55" s="334"/>
      <c r="I55" s="336">
        <f t="shared" si="0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1545</v>
      </c>
      <c r="E56" s="322" t="s">
        <v>16</v>
      </c>
      <c r="F56" s="322"/>
      <c r="G56" s="334"/>
      <c r="H56" s="334"/>
      <c r="I56" s="336">
        <f t="shared" si="0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1546</v>
      </c>
      <c r="E57" s="322" t="s">
        <v>16</v>
      </c>
      <c r="F57" s="322"/>
      <c r="G57" s="334"/>
      <c r="H57" s="334"/>
      <c r="I57" s="336">
        <f t="shared" si="0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1547</v>
      </c>
      <c r="E58" s="322" t="s">
        <v>16</v>
      </c>
      <c r="F58" s="322"/>
      <c r="G58" s="334"/>
      <c r="H58" s="334"/>
      <c r="I58" s="336">
        <f t="shared" si="0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34" customFormat="1" ht="18" customHeight="1" x14ac:dyDescent="0.3">
      <c r="A59" s="334">
        <v>59</v>
      </c>
      <c r="B59" s="321" t="s">
        <v>213</v>
      </c>
      <c r="C59" s="334" t="s">
        <v>214</v>
      </c>
      <c r="D59" s="319" t="s">
        <v>1070</v>
      </c>
      <c r="E59" s="335" t="s">
        <v>4</v>
      </c>
      <c r="G59" s="323">
        <v>96552</v>
      </c>
      <c r="H59" s="323">
        <v>100963</v>
      </c>
      <c r="I59" s="336">
        <f t="shared" si="0"/>
        <v>4411</v>
      </c>
      <c r="J59" s="345"/>
      <c r="L59" s="336"/>
      <c r="M59" s="337">
        <v>2811.2075410913872</v>
      </c>
      <c r="N59" s="338">
        <v>8.6599999999999996E-2</v>
      </c>
      <c r="O59" s="330"/>
      <c r="P59" s="329"/>
      <c r="Q59" s="329"/>
      <c r="R59" s="330">
        <v>0</v>
      </c>
      <c r="S59" s="334" t="s">
        <v>107</v>
      </c>
      <c r="T59" s="334" t="s">
        <v>1071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19" t="s">
        <v>1072</v>
      </c>
      <c r="E60" s="335" t="s">
        <v>4</v>
      </c>
      <c r="G60" s="323">
        <v>104040</v>
      </c>
      <c r="H60" s="323">
        <v>111980</v>
      </c>
      <c r="I60" s="336">
        <f t="shared" si="0"/>
        <v>7940</v>
      </c>
      <c r="J60" s="436"/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1089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19" t="s">
        <v>1113</v>
      </c>
      <c r="E61" s="335" t="s">
        <v>4</v>
      </c>
      <c r="G61" s="323">
        <v>91954</v>
      </c>
      <c r="H61" s="323">
        <v>99806</v>
      </c>
      <c r="I61" s="336">
        <f t="shared" si="0"/>
        <v>7852</v>
      </c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1112</v>
      </c>
    </row>
    <row r="62" spans="1:21" s="334" customFormat="1" x14ac:dyDescent="0.3">
      <c r="A62" s="334">
        <v>61</v>
      </c>
      <c r="B62" s="334" t="s">
        <v>219</v>
      </c>
      <c r="C62" s="334" t="s">
        <v>220</v>
      </c>
      <c r="D62" s="335" t="s">
        <v>350</v>
      </c>
      <c r="E62" s="335" t="s">
        <v>4</v>
      </c>
      <c r="G62" s="323">
        <v>186176</v>
      </c>
      <c r="H62" s="323">
        <v>186176</v>
      </c>
      <c r="I62" s="336">
        <f t="shared" si="0"/>
        <v>0</v>
      </c>
      <c r="L62" s="336">
        <f>K62-J62</f>
        <v>0</v>
      </c>
      <c r="M62" s="337">
        <v>1227.3752005259698</v>
      </c>
      <c r="N62" s="338">
        <v>0</v>
      </c>
      <c r="O62" s="330">
        <v>44097</v>
      </c>
      <c r="P62" s="329"/>
      <c r="Q62" s="329"/>
      <c r="R62" s="330">
        <v>0</v>
      </c>
      <c r="S62" s="334" t="s">
        <v>107</v>
      </c>
      <c r="T62" s="334" t="s">
        <v>728</v>
      </c>
      <c r="U62" s="334" t="s">
        <v>752</v>
      </c>
    </row>
    <row r="63" spans="1:21" s="334" customFormat="1" x14ac:dyDescent="0.3">
      <c r="A63" s="334">
        <v>69</v>
      </c>
      <c r="B63" s="334" t="s">
        <v>219</v>
      </c>
      <c r="C63" s="334" t="s">
        <v>220</v>
      </c>
      <c r="D63" s="335" t="s">
        <v>351</v>
      </c>
      <c r="E63" s="335" t="s">
        <v>4</v>
      </c>
      <c r="G63" s="323">
        <v>160130</v>
      </c>
      <c r="H63" s="323">
        <v>160130</v>
      </c>
      <c r="I63" s="336">
        <f t="shared" si="0"/>
        <v>0</v>
      </c>
      <c r="J63" s="339">
        <v>16196</v>
      </c>
      <c r="K63" s="339">
        <v>16196</v>
      </c>
      <c r="L63" s="336">
        <f>K63-J63</f>
        <v>0</v>
      </c>
      <c r="M63" s="337">
        <v>1141.2828402366865</v>
      </c>
      <c r="N63" s="338">
        <v>0</v>
      </c>
      <c r="O63" s="330">
        <v>43745</v>
      </c>
      <c r="P63" s="329"/>
      <c r="Q63" s="329"/>
      <c r="R63" s="330">
        <v>0</v>
      </c>
      <c r="S63" s="334" t="s">
        <v>107</v>
      </c>
      <c r="T63" s="334" t="s">
        <v>728</v>
      </c>
      <c r="U63" s="334" t="s">
        <v>752</v>
      </c>
    </row>
    <row r="64" spans="1:21" s="334" customFormat="1" x14ac:dyDescent="0.3">
      <c r="A64" s="334">
        <v>70</v>
      </c>
      <c r="B64" s="334" t="s">
        <v>219</v>
      </c>
      <c r="C64" s="334" t="s">
        <v>220</v>
      </c>
      <c r="D64" s="335" t="s">
        <v>553</v>
      </c>
      <c r="E64" s="335" t="s">
        <v>4</v>
      </c>
      <c r="G64" s="323">
        <v>156775</v>
      </c>
      <c r="H64" s="323">
        <v>159060</v>
      </c>
      <c r="I64" s="336">
        <f t="shared" si="0"/>
        <v>2285</v>
      </c>
      <c r="J64" s="324">
        <v>0</v>
      </c>
      <c r="K64" s="321"/>
      <c r="L64" s="323">
        <f>K64-J64</f>
        <v>0</v>
      </c>
      <c r="M64" s="337">
        <v>1353.9906969099277</v>
      </c>
      <c r="N64" s="338">
        <v>8.9599999999999999E-2</v>
      </c>
      <c r="O64" s="330">
        <v>22</v>
      </c>
      <c r="P64" s="329"/>
      <c r="Q64" s="329"/>
      <c r="R64" s="330">
        <v>0</v>
      </c>
      <c r="S64" s="334" t="s">
        <v>107</v>
      </c>
      <c r="T64" s="334" t="s">
        <v>554</v>
      </c>
    </row>
    <row r="65" spans="1:21" s="334" customFormat="1" x14ac:dyDescent="0.3">
      <c r="A65" s="334">
        <v>71</v>
      </c>
      <c r="B65" s="334" t="s">
        <v>219</v>
      </c>
      <c r="C65" s="334" t="s">
        <v>220</v>
      </c>
      <c r="D65" s="335" t="s">
        <v>536</v>
      </c>
      <c r="E65" s="335" t="s">
        <v>4</v>
      </c>
      <c r="G65" s="323">
        <v>149986</v>
      </c>
      <c r="H65" s="323">
        <v>151411</v>
      </c>
      <c r="I65" s="336">
        <f t="shared" si="0"/>
        <v>1425</v>
      </c>
      <c r="J65" s="329"/>
      <c r="L65" s="336">
        <f>K65-J65</f>
        <v>0</v>
      </c>
      <c r="M65" s="337">
        <v>1353.9906969099277</v>
      </c>
      <c r="N65" s="338">
        <v>8.9599999999999999E-2</v>
      </c>
      <c r="O65" s="330">
        <v>329</v>
      </c>
      <c r="P65" s="329"/>
      <c r="Q65" s="329"/>
      <c r="R65" s="330">
        <v>0</v>
      </c>
      <c r="S65" s="334" t="s">
        <v>107</v>
      </c>
      <c r="T65" s="334" t="s">
        <v>1671</v>
      </c>
    </row>
    <row r="66" spans="1:21" s="334" customFormat="1" x14ac:dyDescent="0.3">
      <c r="A66" s="334">
        <v>77</v>
      </c>
      <c r="B66" s="334" t="s">
        <v>219</v>
      </c>
      <c r="C66" s="334" t="s">
        <v>220</v>
      </c>
      <c r="D66" s="335" t="s">
        <v>506</v>
      </c>
      <c r="E66" s="335" t="s">
        <v>4</v>
      </c>
      <c r="F66" s="335"/>
      <c r="G66" s="323">
        <v>178097</v>
      </c>
      <c r="H66" s="323">
        <v>179287</v>
      </c>
      <c r="I66" s="336">
        <f t="shared" si="0"/>
        <v>1190</v>
      </c>
      <c r="J66" s="329">
        <v>0</v>
      </c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</row>
    <row r="67" spans="1:21" s="334" customFormat="1" ht="17.25" customHeight="1" x14ac:dyDescent="0.3">
      <c r="A67" s="334">
        <v>87</v>
      </c>
      <c r="B67" s="334" t="s">
        <v>202</v>
      </c>
      <c r="C67" s="334" t="s">
        <v>87</v>
      </c>
      <c r="D67" s="335" t="s">
        <v>520</v>
      </c>
      <c r="E67" s="335" t="s">
        <v>4</v>
      </c>
      <c r="G67" s="323">
        <v>287095</v>
      </c>
      <c r="H67" s="323">
        <v>291766</v>
      </c>
      <c r="I67" s="336">
        <f t="shared" si="0"/>
        <v>4671</v>
      </c>
      <c r="J67" s="329"/>
      <c r="L67" s="336"/>
      <c r="M67" s="337">
        <v>1863.2053681788298</v>
      </c>
      <c r="N67" s="338">
        <v>0.11650000000000001</v>
      </c>
      <c r="O67" s="330">
        <v>242</v>
      </c>
      <c r="P67" s="329"/>
      <c r="Q67" s="329"/>
      <c r="R67" s="330">
        <v>0</v>
      </c>
      <c r="S67" s="334" t="s">
        <v>299</v>
      </c>
      <c r="T67" s="342"/>
    </row>
    <row r="68" spans="1:21" s="334" customFormat="1" ht="16.5" customHeight="1" x14ac:dyDescent="0.3">
      <c r="A68" s="364" t="s">
        <v>1579</v>
      </c>
      <c r="B68" s="334" t="s">
        <v>223</v>
      </c>
      <c r="C68" s="334" t="s">
        <v>224</v>
      </c>
      <c r="D68" s="319" t="s">
        <v>802</v>
      </c>
      <c r="E68" s="335" t="s">
        <v>4</v>
      </c>
      <c r="F68" s="335"/>
      <c r="G68" s="323">
        <v>167065</v>
      </c>
      <c r="H68" s="323">
        <v>172538</v>
      </c>
      <c r="I68" s="336">
        <f t="shared" si="0"/>
        <v>5473</v>
      </c>
      <c r="J68" s="329"/>
      <c r="L68" s="336"/>
      <c r="M68" s="337">
        <v>2272.7700312294546</v>
      </c>
      <c r="N68" s="338">
        <v>9.9000000000000005E-2</v>
      </c>
      <c r="O68" s="330"/>
      <c r="P68" s="329"/>
      <c r="Q68" s="329"/>
      <c r="R68" s="330"/>
      <c r="S68" s="334" t="s">
        <v>107</v>
      </c>
      <c r="T68" s="334" t="s">
        <v>803</v>
      </c>
      <c r="U68" s="334" t="s">
        <v>714</v>
      </c>
    </row>
    <row r="69" spans="1:21" s="334" customFormat="1" ht="17.25" customHeight="1" x14ac:dyDescent="0.3">
      <c r="A69" s="334">
        <v>94</v>
      </c>
      <c r="B69" s="334" t="s">
        <v>223</v>
      </c>
      <c r="C69" s="334" t="s">
        <v>224</v>
      </c>
      <c r="D69" s="319" t="s">
        <v>875</v>
      </c>
      <c r="E69" s="335" t="s">
        <v>4</v>
      </c>
      <c r="F69" s="335"/>
      <c r="G69" s="323">
        <v>71037</v>
      </c>
      <c r="H69" s="323">
        <v>74892</v>
      </c>
      <c r="I69" s="336">
        <f t="shared" ref="I69:I94" si="1">H69-G69</f>
        <v>3855</v>
      </c>
      <c r="J69" s="329"/>
      <c r="L69" s="336"/>
      <c r="M69" s="337">
        <v>1935.9335207100592</v>
      </c>
      <c r="N69" s="338">
        <v>9.64E-2</v>
      </c>
      <c r="O69" s="330"/>
      <c r="P69" s="329"/>
      <c r="Q69" s="329"/>
      <c r="R69" s="330"/>
      <c r="S69" s="334" t="s">
        <v>107</v>
      </c>
      <c r="T69" s="334" t="s">
        <v>876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19" t="s">
        <v>1328</v>
      </c>
      <c r="E70" s="335" t="s">
        <v>4</v>
      </c>
      <c r="F70" s="335"/>
      <c r="G70" s="323">
        <v>17391</v>
      </c>
      <c r="H70" s="323">
        <v>19603</v>
      </c>
      <c r="I70" s="336">
        <f t="shared" si="1"/>
        <v>2212</v>
      </c>
      <c r="J70" s="329"/>
      <c r="L70" s="336"/>
      <c r="M70" s="337">
        <v>2656.393037336024</v>
      </c>
      <c r="N70" s="338">
        <v>9.7500000000000003E-2</v>
      </c>
      <c r="O70" s="330"/>
      <c r="P70" s="329"/>
      <c r="Q70" s="329"/>
      <c r="R70" s="330"/>
      <c r="S70" s="334" t="s">
        <v>107</v>
      </c>
      <c r="T70" s="334" t="s">
        <v>1329</v>
      </c>
    </row>
    <row r="71" spans="1:21" s="334" customFormat="1" ht="17.25" customHeight="1" x14ac:dyDescent="0.3">
      <c r="A71" s="364" t="s">
        <v>1397</v>
      </c>
      <c r="B71" s="334" t="s">
        <v>223</v>
      </c>
      <c r="C71" s="334" t="s">
        <v>224</v>
      </c>
      <c r="D71" s="335" t="s">
        <v>1358</v>
      </c>
      <c r="E71" s="335" t="s">
        <v>4</v>
      </c>
      <c r="F71" s="335"/>
      <c r="G71" s="323">
        <v>23470</v>
      </c>
      <c r="H71" s="323">
        <v>25289</v>
      </c>
      <c r="I71" s="336">
        <f t="shared" si="1"/>
        <v>1819</v>
      </c>
      <c r="J71" s="329"/>
      <c r="L71" s="336"/>
      <c r="M71" s="337">
        <v>2585.77</v>
      </c>
      <c r="N71" s="338">
        <v>8.8999999999999996E-2</v>
      </c>
      <c r="O71" s="330"/>
      <c r="P71" s="329"/>
      <c r="Q71" s="329"/>
      <c r="R71" s="330"/>
      <c r="S71" s="334" t="s">
        <v>107</v>
      </c>
      <c r="T71" s="334" t="s">
        <v>1359</v>
      </c>
    </row>
    <row r="72" spans="1:21" s="334" customFormat="1" ht="17.25" customHeight="1" x14ac:dyDescent="0.3">
      <c r="A72" s="334">
        <v>94</v>
      </c>
      <c r="B72" s="334" t="s">
        <v>223</v>
      </c>
      <c r="C72" s="334" t="s">
        <v>224</v>
      </c>
      <c r="D72" s="319" t="s">
        <v>1469</v>
      </c>
      <c r="E72" s="335" t="s">
        <v>4</v>
      </c>
      <c r="F72" s="335"/>
      <c r="G72" s="323">
        <v>30456</v>
      </c>
      <c r="H72" s="323">
        <v>34741</v>
      </c>
      <c r="I72" s="336">
        <f t="shared" si="1"/>
        <v>4285</v>
      </c>
      <c r="J72" s="329"/>
      <c r="L72" s="336"/>
      <c r="M72" s="337">
        <v>2492.02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1470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19" t="s">
        <v>1554</v>
      </c>
      <c r="E73" s="335" t="s">
        <v>4</v>
      </c>
      <c r="F73" s="335"/>
      <c r="G73" s="323">
        <v>20824</v>
      </c>
      <c r="H73" s="323">
        <v>25320</v>
      </c>
      <c r="I73" s="336">
        <f t="shared" si="1"/>
        <v>4496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1562</v>
      </c>
    </row>
    <row r="74" spans="1:21" s="334" customFormat="1" ht="16.5" customHeight="1" x14ac:dyDescent="0.3">
      <c r="A74" s="334">
        <v>114</v>
      </c>
      <c r="B74" s="334" t="s">
        <v>227</v>
      </c>
      <c r="C74" s="334" t="s">
        <v>228</v>
      </c>
      <c r="D74" s="335" t="s">
        <v>542</v>
      </c>
      <c r="E74" s="335" t="s">
        <v>4</v>
      </c>
      <c r="G74" s="323">
        <v>190586</v>
      </c>
      <c r="H74" s="323">
        <v>193902</v>
      </c>
      <c r="I74" s="336">
        <f t="shared" si="1"/>
        <v>3316</v>
      </c>
      <c r="J74" s="329"/>
      <c r="L74" s="336">
        <f>K74-J74</f>
        <v>0</v>
      </c>
      <c r="M74" s="337">
        <v>2047.5257511505588</v>
      </c>
      <c r="N74" s="338">
        <v>8.6300000000000002E-2</v>
      </c>
      <c r="O74" s="330">
        <v>0</v>
      </c>
      <c r="P74" s="329"/>
      <c r="Q74" s="329"/>
      <c r="R74" s="330">
        <v>0</v>
      </c>
      <c r="S74" s="334" t="s">
        <v>303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35" t="s">
        <v>753</v>
      </c>
      <c r="E75" s="335" t="s">
        <v>4</v>
      </c>
      <c r="G75" s="323">
        <v>294715</v>
      </c>
      <c r="H75" s="323">
        <v>294715</v>
      </c>
      <c r="I75" s="336">
        <f t="shared" si="1"/>
        <v>0</v>
      </c>
      <c r="J75" s="329"/>
      <c r="L75" s="336">
        <f>K75-J75</f>
        <v>0</v>
      </c>
      <c r="M75" s="337">
        <v>2136.4459960552272</v>
      </c>
      <c r="N75" s="338">
        <v>8.6499999999999994E-2</v>
      </c>
      <c r="O75" s="330">
        <v>0</v>
      </c>
      <c r="P75" s="329"/>
      <c r="Q75" s="329"/>
      <c r="R75" s="330">
        <v>0</v>
      </c>
      <c r="S75" s="334" t="s">
        <v>303</v>
      </c>
      <c r="T75" s="334" t="s">
        <v>754</v>
      </c>
    </row>
    <row r="76" spans="1:21" s="334" customFormat="1" ht="17.25" customHeight="1" x14ac:dyDescent="0.3">
      <c r="A76" s="334">
        <v>114</v>
      </c>
      <c r="B76" s="334" t="s">
        <v>227</v>
      </c>
      <c r="C76" s="334" t="s">
        <v>228</v>
      </c>
      <c r="D76" s="335" t="s">
        <v>1029</v>
      </c>
      <c r="E76" s="335" t="s">
        <v>4</v>
      </c>
      <c r="G76" s="323">
        <v>106551</v>
      </c>
      <c r="H76" s="323">
        <v>109732</v>
      </c>
      <c r="I76" s="336">
        <f t="shared" si="1"/>
        <v>3181</v>
      </c>
      <c r="J76" s="329"/>
      <c r="L76" s="336">
        <f>K76-J76</f>
        <v>0</v>
      </c>
      <c r="M76" s="337">
        <v>2954.7986357659433</v>
      </c>
      <c r="N76" s="338">
        <v>8.1600000000000006E-2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1031</v>
      </c>
    </row>
    <row r="77" spans="1:21" s="334" customFormat="1" ht="17.25" customHeight="1" x14ac:dyDescent="0.3">
      <c r="A77" s="334">
        <v>114</v>
      </c>
      <c r="B77" s="343">
        <v>1314</v>
      </c>
      <c r="C77" s="334" t="s">
        <v>228</v>
      </c>
      <c r="D77" s="335" t="s">
        <v>1095</v>
      </c>
      <c r="E77" s="335" t="s">
        <v>4</v>
      </c>
      <c r="G77" s="323">
        <v>215150</v>
      </c>
      <c r="H77" s="323">
        <v>223731</v>
      </c>
      <c r="I77" s="336">
        <f t="shared" si="1"/>
        <v>8581</v>
      </c>
      <c r="J77" s="329"/>
      <c r="L77" s="336"/>
      <c r="M77" s="337">
        <v>2949.7886357659431</v>
      </c>
      <c r="N77" s="338">
        <v>8.14E-2</v>
      </c>
      <c r="O77" s="330"/>
      <c r="P77" s="329"/>
      <c r="Q77" s="329"/>
      <c r="R77" s="330"/>
      <c r="S77" s="334" t="s">
        <v>303</v>
      </c>
      <c r="T77" s="334" t="s">
        <v>1096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35" t="s">
        <v>1187</v>
      </c>
      <c r="E78" s="335" t="s">
        <v>4</v>
      </c>
      <c r="G78" s="323">
        <v>202360</v>
      </c>
      <c r="H78" s="323">
        <v>209805</v>
      </c>
      <c r="I78" s="336">
        <f t="shared" si="1"/>
        <v>7445</v>
      </c>
      <c r="J78" s="329"/>
      <c r="L78" s="336"/>
      <c r="M78" s="337">
        <v>3125.046107102165</v>
      </c>
      <c r="N78" s="338">
        <v>8.5300000000000001E-2</v>
      </c>
      <c r="O78" s="330"/>
      <c r="P78" s="329" t="s">
        <v>714</v>
      </c>
      <c r="Q78" s="329"/>
      <c r="R78" s="330"/>
      <c r="S78" s="334" t="s">
        <v>303</v>
      </c>
      <c r="T78" s="334" t="s">
        <v>1185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1188</v>
      </c>
      <c r="E79" s="335" t="s">
        <v>4</v>
      </c>
      <c r="G79" s="323">
        <v>168126</v>
      </c>
      <c r="H79" s="323">
        <v>175812</v>
      </c>
      <c r="I79" s="336">
        <f t="shared" si="1"/>
        <v>7686</v>
      </c>
      <c r="J79" s="329"/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1189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1419</v>
      </c>
      <c r="E80" s="335" t="s">
        <v>4</v>
      </c>
      <c r="G80" s="323">
        <v>21366</v>
      </c>
      <c r="H80" s="323">
        <v>23146</v>
      </c>
      <c r="I80" s="336">
        <f t="shared" si="1"/>
        <v>1780</v>
      </c>
      <c r="J80" s="329"/>
      <c r="L80" s="336"/>
      <c r="M80" s="337">
        <v>3104.06</v>
      </c>
      <c r="N80" s="338">
        <v>8.7999999999999995E-2</v>
      </c>
      <c r="O80" s="330"/>
      <c r="P80" s="329"/>
      <c r="Q80" s="329"/>
      <c r="R80" s="330"/>
      <c r="S80" s="334" t="s">
        <v>303</v>
      </c>
      <c r="T80" s="334" t="s">
        <v>1421</v>
      </c>
    </row>
    <row r="81" spans="1:20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1409</v>
      </c>
      <c r="E81" s="335" t="s">
        <v>4</v>
      </c>
      <c r="G81" s="323">
        <v>51401</v>
      </c>
      <c r="H81" s="323">
        <v>53858</v>
      </c>
      <c r="I81" s="336">
        <f t="shared" si="1"/>
        <v>2457</v>
      </c>
      <c r="J81" s="329"/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1410</v>
      </c>
    </row>
    <row r="82" spans="1:20" s="334" customFormat="1" ht="17.25" customHeight="1" x14ac:dyDescent="0.3">
      <c r="A82" s="334">
        <v>114</v>
      </c>
      <c r="B82" s="343">
        <v>1314</v>
      </c>
      <c r="C82" s="334" t="s">
        <v>228</v>
      </c>
      <c r="D82" s="335" t="s">
        <v>1420</v>
      </c>
      <c r="E82" s="335" t="s">
        <v>4</v>
      </c>
      <c r="G82" s="323">
        <v>47527</v>
      </c>
      <c r="H82" s="323">
        <v>51645</v>
      </c>
      <c r="I82" s="336">
        <f t="shared" si="1"/>
        <v>4118</v>
      </c>
      <c r="J82" s="329"/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1422</v>
      </c>
    </row>
    <row r="83" spans="1:20" s="334" customFormat="1" x14ac:dyDescent="0.3">
      <c r="B83" s="269">
        <v>1316</v>
      </c>
      <c r="C83" s="269" t="s">
        <v>1033</v>
      </c>
      <c r="D83" s="227" t="s">
        <v>1034</v>
      </c>
      <c r="E83" s="334" t="s">
        <v>16</v>
      </c>
      <c r="I83" s="336">
        <f t="shared" si="1"/>
        <v>0</v>
      </c>
      <c r="M83" s="337">
        <v>51.538553583168969</v>
      </c>
      <c r="N83" s="334">
        <v>0</v>
      </c>
      <c r="S83" s="334" t="s">
        <v>107</v>
      </c>
      <c r="T83" s="226" t="s">
        <v>1649</v>
      </c>
    </row>
    <row r="84" spans="1:20" s="334" customFormat="1" x14ac:dyDescent="0.3">
      <c r="B84" s="269">
        <v>1316</v>
      </c>
      <c r="C84" s="269" t="s">
        <v>1033</v>
      </c>
      <c r="D84" s="227" t="s">
        <v>1036</v>
      </c>
      <c r="E84" s="334" t="s">
        <v>16</v>
      </c>
      <c r="I84" s="336">
        <f t="shared" si="1"/>
        <v>0</v>
      </c>
      <c r="M84" s="337">
        <v>51.538553583168969</v>
      </c>
      <c r="N84" s="334">
        <v>0</v>
      </c>
      <c r="S84" s="334" t="s">
        <v>107</v>
      </c>
      <c r="T84" s="226" t="s">
        <v>1649</v>
      </c>
    </row>
    <row r="85" spans="1:20" s="334" customFormat="1" x14ac:dyDescent="0.3">
      <c r="B85" s="269">
        <v>1316</v>
      </c>
      <c r="C85" s="269" t="s">
        <v>1033</v>
      </c>
      <c r="D85" s="227" t="s">
        <v>1037</v>
      </c>
      <c r="E85" s="334" t="s">
        <v>16</v>
      </c>
      <c r="I85" s="336">
        <f t="shared" si="1"/>
        <v>0</v>
      </c>
      <c r="M85" s="337">
        <v>51.538553583168969</v>
      </c>
      <c r="N85" s="334">
        <v>0</v>
      </c>
      <c r="S85" s="334" t="s">
        <v>107</v>
      </c>
      <c r="T85" s="226" t="s">
        <v>1649</v>
      </c>
    </row>
    <row r="86" spans="1:20" s="334" customFormat="1" x14ac:dyDescent="0.3">
      <c r="B86" s="269">
        <v>1316</v>
      </c>
      <c r="C86" s="269" t="s">
        <v>1033</v>
      </c>
      <c r="D86" s="227" t="s">
        <v>1038</v>
      </c>
      <c r="E86" s="334" t="s">
        <v>16</v>
      </c>
      <c r="I86" s="336">
        <f t="shared" si="1"/>
        <v>0</v>
      </c>
      <c r="M86" s="337">
        <v>51.538553583168969</v>
      </c>
      <c r="N86" s="334">
        <v>0</v>
      </c>
      <c r="S86" s="334" t="s">
        <v>107</v>
      </c>
      <c r="T86" s="226" t="s">
        <v>1649</v>
      </c>
    </row>
    <row r="87" spans="1:20" s="334" customFormat="1" x14ac:dyDescent="0.3">
      <c r="B87" s="269">
        <v>1316</v>
      </c>
      <c r="C87" s="269" t="s">
        <v>1033</v>
      </c>
      <c r="D87" s="227" t="s">
        <v>1039</v>
      </c>
      <c r="E87" s="334" t="s">
        <v>16</v>
      </c>
      <c r="I87" s="336">
        <f t="shared" si="1"/>
        <v>0</v>
      </c>
      <c r="M87" s="337">
        <v>51.538553583168969</v>
      </c>
      <c r="N87" s="334">
        <v>0</v>
      </c>
      <c r="S87" s="334" t="s">
        <v>107</v>
      </c>
      <c r="T87" s="226" t="s">
        <v>1649</v>
      </c>
    </row>
    <row r="88" spans="1:20" s="334" customFormat="1" x14ac:dyDescent="0.3">
      <c r="B88" s="269">
        <v>1316</v>
      </c>
      <c r="C88" s="269" t="s">
        <v>1033</v>
      </c>
      <c r="D88" s="227" t="s">
        <v>1040</v>
      </c>
      <c r="E88" s="334" t="s">
        <v>16</v>
      </c>
      <c r="I88" s="336">
        <f t="shared" si="1"/>
        <v>0</v>
      </c>
      <c r="M88" s="337">
        <v>51.538553583168969</v>
      </c>
      <c r="N88" s="334">
        <v>0</v>
      </c>
      <c r="S88" s="334" t="s">
        <v>107</v>
      </c>
      <c r="T88" s="226" t="s">
        <v>1649</v>
      </c>
    </row>
    <row r="89" spans="1:20" s="334" customFormat="1" x14ac:dyDescent="0.3">
      <c r="B89" s="269">
        <v>1316</v>
      </c>
      <c r="C89" s="269" t="s">
        <v>1033</v>
      </c>
      <c r="D89" s="227" t="s">
        <v>1041</v>
      </c>
      <c r="E89" s="334" t="s">
        <v>16</v>
      </c>
      <c r="I89" s="336">
        <f t="shared" si="1"/>
        <v>0</v>
      </c>
      <c r="M89" s="337">
        <v>51.538553583168969</v>
      </c>
      <c r="N89" s="334">
        <v>0</v>
      </c>
      <c r="S89" s="334" t="s">
        <v>107</v>
      </c>
      <c r="T89" s="226" t="s">
        <v>1649</v>
      </c>
    </row>
    <row r="90" spans="1:20" s="334" customFormat="1" x14ac:dyDescent="0.3">
      <c r="B90" s="269">
        <v>1316</v>
      </c>
      <c r="C90" s="269" t="s">
        <v>1033</v>
      </c>
      <c r="D90" s="335" t="s">
        <v>1263</v>
      </c>
      <c r="E90" s="334" t="s">
        <v>16</v>
      </c>
      <c r="I90" s="336">
        <f t="shared" si="1"/>
        <v>0</v>
      </c>
      <c r="M90" s="337">
        <v>101.39710716633793</v>
      </c>
      <c r="N90" s="334">
        <v>0</v>
      </c>
      <c r="S90" s="334" t="s">
        <v>107</v>
      </c>
      <c r="T90" s="334" t="s">
        <v>1262</v>
      </c>
    </row>
    <row r="91" spans="1:20" s="334" customFormat="1" x14ac:dyDescent="0.3">
      <c r="B91" s="269">
        <v>1316</v>
      </c>
      <c r="C91" s="269" t="s">
        <v>1033</v>
      </c>
      <c r="D91" s="335" t="s">
        <v>1264</v>
      </c>
      <c r="E91" s="334" t="s">
        <v>16</v>
      </c>
      <c r="I91" s="336">
        <f t="shared" si="1"/>
        <v>0</v>
      </c>
      <c r="M91" s="337">
        <v>101.39710716633793</v>
      </c>
      <c r="N91" s="334">
        <v>0</v>
      </c>
      <c r="S91" s="334" t="s">
        <v>107</v>
      </c>
      <c r="T91" s="334" t="s">
        <v>1262</v>
      </c>
    </row>
    <row r="92" spans="1:20" s="334" customFormat="1" x14ac:dyDescent="0.3">
      <c r="B92" s="269">
        <v>1316</v>
      </c>
      <c r="C92" s="269" t="s">
        <v>1033</v>
      </c>
      <c r="D92" s="335" t="s">
        <v>1265</v>
      </c>
      <c r="E92" s="334" t="s">
        <v>16</v>
      </c>
      <c r="I92" s="336">
        <f t="shared" si="1"/>
        <v>0</v>
      </c>
      <c r="M92" s="337">
        <v>101.39710716633793</v>
      </c>
      <c r="N92" s="334">
        <v>0</v>
      </c>
      <c r="S92" s="334" t="s">
        <v>107</v>
      </c>
      <c r="T92" s="334" t="s">
        <v>1262</v>
      </c>
    </row>
    <row r="93" spans="1:20" s="334" customFormat="1" x14ac:dyDescent="0.3">
      <c r="B93" s="269">
        <v>1316</v>
      </c>
      <c r="C93" s="269" t="s">
        <v>1033</v>
      </c>
      <c r="D93" s="335" t="s">
        <v>1266</v>
      </c>
      <c r="E93" s="334" t="s">
        <v>16</v>
      </c>
      <c r="I93" s="336">
        <f t="shared" si="1"/>
        <v>0</v>
      </c>
      <c r="M93" s="337">
        <v>101.39710716633793</v>
      </c>
      <c r="N93" s="334">
        <v>0</v>
      </c>
      <c r="S93" s="334" t="s">
        <v>107</v>
      </c>
      <c r="T93" s="334" t="s">
        <v>1262</v>
      </c>
    </row>
    <row r="94" spans="1:20" s="334" customFormat="1" x14ac:dyDescent="0.3">
      <c r="B94" s="269">
        <v>1316</v>
      </c>
      <c r="C94" s="269" t="s">
        <v>1033</v>
      </c>
      <c r="D94" s="335" t="s">
        <v>1267</v>
      </c>
      <c r="E94" s="334" t="s">
        <v>16</v>
      </c>
      <c r="I94" s="336">
        <f t="shared" si="1"/>
        <v>0</v>
      </c>
      <c r="M94" s="337">
        <v>101.39710716633793</v>
      </c>
      <c r="N94" s="334">
        <v>0</v>
      </c>
      <c r="S94" s="334" t="s">
        <v>107</v>
      </c>
      <c r="T94" s="334" t="s">
        <v>1262</v>
      </c>
    </row>
    <row r="95" spans="1:20" s="334" customFormat="1" x14ac:dyDescent="0.3">
      <c r="B95" s="269">
        <v>1316</v>
      </c>
      <c r="C95" s="269" t="s">
        <v>1033</v>
      </c>
      <c r="D95" s="335" t="s">
        <v>1650</v>
      </c>
      <c r="E95" s="334" t="s">
        <v>16</v>
      </c>
      <c r="I95" s="336">
        <v>0</v>
      </c>
      <c r="M95" s="337">
        <v>125</v>
      </c>
      <c r="N95" s="334">
        <v>0</v>
      </c>
      <c r="S95" s="334" t="s">
        <v>107</v>
      </c>
      <c r="T95" s="334" t="s">
        <v>1651</v>
      </c>
    </row>
    <row r="96" spans="1:20" s="334" customFormat="1" ht="17.25" customHeight="1" x14ac:dyDescent="0.3">
      <c r="A96" s="334">
        <v>143</v>
      </c>
      <c r="B96" s="334" t="s">
        <v>234</v>
      </c>
      <c r="C96" s="334" t="s">
        <v>476</v>
      </c>
      <c r="D96" s="335" t="s">
        <v>567</v>
      </c>
      <c r="E96" s="335" t="s">
        <v>4</v>
      </c>
      <c r="G96" s="323">
        <v>56757</v>
      </c>
      <c r="H96" s="323">
        <v>58320</v>
      </c>
      <c r="I96" s="336">
        <f t="shared" ref="I96:I159" si="2">H96-G96</f>
        <v>1563</v>
      </c>
      <c r="J96" s="329"/>
      <c r="L96" s="336">
        <f>K96-J96</f>
        <v>0</v>
      </c>
      <c r="M96" s="337">
        <v>1430.360718277449</v>
      </c>
      <c r="N96" s="338">
        <v>9.8900000000000002E-2</v>
      </c>
      <c r="O96" s="330">
        <v>0</v>
      </c>
      <c r="P96" s="329"/>
      <c r="Q96" s="329"/>
      <c r="R96" s="330">
        <v>0</v>
      </c>
      <c r="S96" s="334" t="s">
        <v>107</v>
      </c>
      <c r="T96" s="334" t="s">
        <v>568</v>
      </c>
    </row>
    <row r="97" spans="1:20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576</v>
      </c>
      <c r="E97" s="335" t="s">
        <v>4</v>
      </c>
      <c r="G97" s="323">
        <v>52086</v>
      </c>
      <c r="H97" s="323">
        <v>52576</v>
      </c>
      <c r="I97" s="336">
        <f t="shared" si="2"/>
        <v>490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578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590</v>
      </c>
      <c r="E98" s="335" t="s">
        <v>4</v>
      </c>
      <c r="G98" s="323">
        <v>63723</v>
      </c>
      <c r="H98" s="323">
        <v>64181</v>
      </c>
      <c r="I98" s="336">
        <f t="shared" si="2"/>
        <v>458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592</v>
      </c>
    </row>
    <row r="99" spans="1:20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1576</v>
      </c>
      <c r="E99" s="335" t="s">
        <v>4</v>
      </c>
      <c r="G99" s="323">
        <v>4050</v>
      </c>
      <c r="H99" s="323">
        <v>4725</v>
      </c>
      <c r="I99" s="336">
        <f t="shared" si="2"/>
        <v>675</v>
      </c>
      <c r="J99" s="329"/>
      <c r="L99" s="336"/>
      <c r="M99" s="337">
        <v>1987.94</v>
      </c>
      <c r="N99" s="338">
        <v>9.8000000000000004E-2</v>
      </c>
      <c r="O99" s="330"/>
      <c r="P99" s="329"/>
      <c r="Q99" s="329"/>
      <c r="R99" s="330"/>
      <c r="S99" s="334" t="s">
        <v>107</v>
      </c>
      <c r="T99" s="334" t="s">
        <v>1577</v>
      </c>
    </row>
    <row r="100" spans="1:20" s="334" customFormat="1" ht="19.5" customHeight="1" x14ac:dyDescent="0.3">
      <c r="A100" s="334">
        <v>156</v>
      </c>
      <c r="B100" s="334" t="s">
        <v>237</v>
      </c>
      <c r="C100" s="334" t="s">
        <v>477</v>
      </c>
      <c r="D100" s="335" t="s">
        <v>715</v>
      </c>
      <c r="E100" s="335" t="s">
        <v>4</v>
      </c>
      <c r="I100" s="336">
        <f t="shared" si="2"/>
        <v>0</v>
      </c>
      <c r="J100" s="329"/>
      <c r="L100" s="336">
        <f>K100-J100</f>
        <v>0</v>
      </c>
      <c r="M100" s="337">
        <v>3226.958688362919</v>
      </c>
      <c r="N100" s="338">
        <v>0</v>
      </c>
      <c r="O100" s="330">
        <v>0</v>
      </c>
      <c r="P100" s="329"/>
      <c r="Q100" s="329"/>
      <c r="R100" s="330"/>
      <c r="S100" s="334" t="s">
        <v>107</v>
      </c>
      <c r="T100" s="334" t="s">
        <v>746</v>
      </c>
    </row>
    <row r="101" spans="1:20" s="334" customFormat="1" x14ac:dyDescent="0.3">
      <c r="A101" s="364" t="s">
        <v>1573</v>
      </c>
      <c r="B101" s="334">
        <v>1352</v>
      </c>
      <c r="C101" s="334" t="s">
        <v>477</v>
      </c>
      <c r="D101" s="334" t="s">
        <v>1171</v>
      </c>
      <c r="E101" s="334" t="s">
        <v>4</v>
      </c>
      <c r="G101" s="323">
        <v>28621</v>
      </c>
      <c r="H101" s="323">
        <v>30181</v>
      </c>
      <c r="I101" s="336">
        <f t="shared" si="2"/>
        <v>1560</v>
      </c>
      <c r="M101" s="337">
        <v>3832.5050454086781</v>
      </c>
      <c r="N101" s="334">
        <v>9.4399999999999998E-2</v>
      </c>
      <c r="S101" s="334" t="s">
        <v>107</v>
      </c>
      <c r="T101" s="334" t="s">
        <v>1178</v>
      </c>
    </row>
    <row r="102" spans="1:20" s="334" customFormat="1" x14ac:dyDescent="0.3">
      <c r="A102" s="334">
        <v>156</v>
      </c>
      <c r="B102" s="334">
        <v>1352</v>
      </c>
      <c r="C102" s="334" t="s">
        <v>477</v>
      </c>
      <c r="D102" s="334" t="s">
        <v>1241</v>
      </c>
      <c r="E102" s="334" t="s">
        <v>4</v>
      </c>
      <c r="G102" s="323">
        <v>68155</v>
      </c>
      <c r="H102" s="323">
        <v>75592</v>
      </c>
      <c r="I102" s="336">
        <f t="shared" si="2"/>
        <v>7437</v>
      </c>
      <c r="M102" s="337">
        <v>3886.1903800874534</v>
      </c>
      <c r="N102" s="334">
        <v>9.4399999999999998E-2</v>
      </c>
      <c r="S102" s="334" t="s">
        <v>107</v>
      </c>
      <c r="T102" s="334" t="s">
        <v>1256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1242</v>
      </c>
      <c r="E103" s="334" t="s">
        <v>4</v>
      </c>
      <c r="G103" s="323">
        <v>48765</v>
      </c>
      <c r="H103" s="323">
        <v>51319</v>
      </c>
      <c r="I103" s="336">
        <f t="shared" si="2"/>
        <v>2554</v>
      </c>
      <c r="M103" s="337">
        <v>3886.1903800874534</v>
      </c>
      <c r="N103" s="334">
        <v>9.4399999999999998E-2</v>
      </c>
      <c r="S103" s="334" t="s">
        <v>107</v>
      </c>
      <c r="T103" s="334" t="s">
        <v>1256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1243</v>
      </c>
      <c r="E104" s="334" t="s">
        <v>4</v>
      </c>
      <c r="G104" s="323">
        <v>59476</v>
      </c>
      <c r="H104" s="323">
        <v>71617</v>
      </c>
      <c r="I104" s="336">
        <f t="shared" si="2"/>
        <v>12141</v>
      </c>
      <c r="M104" s="337">
        <v>3886.1903800874534</v>
      </c>
      <c r="N104" s="334">
        <v>9.4399999999999998E-2</v>
      </c>
      <c r="S104" s="334" t="s">
        <v>107</v>
      </c>
      <c r="T104" s="334" t="s">
        <v>1257</v>
      </c>
    </row>
    <row r="105" spans="1:20" s="334" customFormat="1" ht="20.25" customHeight="1" x14ac:dyDescent="0.3">
      <c r="A105" s="334">
        <v>156</v>
      </c>
      <c r="B105" s="334">
        <v>1352</v>
      </c>
      <c r="C105" s="334" t="s">
        <v>477</v>
      </c>
      <c r="D105" s="334" t="s">
        <v>1244</v>
      </c>
      <c r="E105" s="334" t="s">
        <v>4</v>
      </c>
      <c r="G105" s="323">
        <v>72169</v>
      </c>
      <c r="H105" s="323">
        <v>83638</v>
      </c>
      <c r="I105" s="336">
        <f t="shared" si="2"/>
        <v>11469</v>
      </c>
      <c r="M105" s="337">
        <v>3886.1903800874534</v>
      </c>
      <c r="N105" s="334">
        <v>9.4399999999999998E-2</v>
      </c>
      <c r="S105" s="334" t="s">
        <v>107</v>
      </c>
      <c r="T105" s="334" t="s">
        <v>1257</v>
      </c>
    </row>
    <row r="106" spans="1:20" s="334" customFormat="1" x14ac:dyDescent="0.3">
      <c r="A106" s="334">
        <v>156</v>
      </c>
      <c r="B106" s="334">
        <v>1352</v>
      </c>
      <c r="C106" s="334" t="s">
        <v>477</v>
      </c>
      <c r="D106" s="334" t="s">
        <v>1205</v>
      </c>
      <c r="E106" s="334" t="s">
        <v>4</v>
      </c>
      <c r="G106" s="323">
        <v>83568</v>
      </c>
      <c r="H106" s="323">
        <v>87650</v>
      </c>
      <c r="I106" s="336">
        <f t="shared" si="2"/>
        <v>4082</v>
      </c>
      <c r="M106" s="337">
        <v>3886.1903800874534</v>
      </c>
      <c r="N106" s="334">
        <v>9.4399999999999998E-2</v>
      </c>
      <c r="S106" s="334" t="s">
        <v>107</v>
      </c>
      <c r="T106" s="334" t="s">
        <v>1254</v>
      </c>
    </row>
    <row r="107" spans="1:20" s="334" customFormat="1" x14ac:dyDescent="0.3">
      <c r="A107" s="334">
        <v>156</v>
      </c>
      <c r="B107" s="334">
        <v>1352</v>
      </c>
      <c r="C107" s="334" t="s">
        <v>477</v>
      </c>
      <c r="D107" s="334" t="s">
        <v>1245</v>
      </c>
      <c r="E107" s="334" t="s">
        <v>4</v>
      </c>
      <c r="G107" s="323">
        <v>57601</v>
      </c>
      <c r="H107" s="323">
        <v>65801</v>
      </c>
      <c r="I107" s="336">
        <f t="shared" si="2"/>
        <v>8200</v>
      </c>
      <c r="M107" s="337">
        <v>3886.1903800874534</v>
      </c>
      <c r="N107" s="334">
        <v>9.4399999999999998E-2</v>
      </c>
      <c r="S107" s="334" t="s">
        <v>107</v>
      </c>
      <c r="T107" s="334" t="s">
        <v>1257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1246</v>
      </c>
      <c r="E108" s="334" t="s">
        <v>4</v>
      </c>
      <c r="G108" s="323">
        <v>54330</v>
      </c>
      <c r="H108" s="323">
        <v>63021</v>
      </c>
      <c r="I108" s="336">
        <f t="shared" si="2"/>
        <v>8691</v>
      </c>
      <c r="M108" s="337">
        <v>3886.1903800874534</v>
      </c>
      <c r="N108" s="334">
        <v>9.4399999999999998E-2</v>
      </c>
      <c r="S108" s="334" t="s">
        <v>107</v>
      </c>
      <c r="T108" s="334" t="s">
        <v>1257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1247</v>
      </c>
      <c r="E109" s="334" t="s">
        <v>4</v>
      </c>
      <c r="G109" s="323">
        <v>64626</v>
      </c>
      <c r="H109" s="323">
        <v>75657</v>
      </c>
      <c r="I109" s="336">
        <f t="shared" si="2"/>
        <v>11031</v>
      </c>
      <c r="M109" s="337">
        <v>3886.1903800874534</v>
      </c>
      <c r="N109" s="334">
        <v>9.4399999999999998E-2</v>
      </c>
      <c r="S109" s="334" t="s">
        <v>107</v>
      </c>
      <c r="T109" s="334" t="s">
        <v>1257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1197</v>
      </c>
      <c r="E110" s="334" t="s">
        <v>4</v>
      </c>
      <c r="G110" s="323">
        <v>75104</v>
      </c>
      <c r="H110" s="323">
        <v>86245</v>
      </c>
      <c r="I110" s="336">
        <f t="shared" si="2"/>
        <v>11141</v>
      </c>
      <c r="M110" s="337">
        <v>3886.1903800874534</v>
      </c>
      <c r="N110" s="334">
        <v>9.4399999999999998E-2</v>
      </c>
      <c r="S110" s="334" t="s">
        <v>107</v>
      </c>
      <c r="T110" s="334" t="s">
        <v>1255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1198</v>
      </c>
      <c r="E111" s="334" t="s">
        <v>4</v>
      </c>
      <c r="G111" s="323">
        <v>93025</v>
      </c>
      <c r="H111" s="323">
        <v>97236</v>
      </c>
      <c r="I111" s="336">
        <f t="shared" si="2"/>
        <v>4211</v>
      </c>
      <c r="M111" s="337">
        <v>3886.1903800874534</v>
      </c>
      <c r="N111" s="334">
        <v>9.4399999999999998E-2</v>
      </c>
      <c r="S111" s="334" t="s">
        <v>107</v>
      </c>
      <c r="T111" s="334" t="s">
        <v>1255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1364</v>
      </c>
      <c r="E112" s="334" t="s">
        <v>4</v>
      </c>
      <c r="G112" s="323">
        <v>35331</v>
      </c>
      <c r="H112" s="323">
        <v>35748</v>
      </c>
      <c r="I112" s="336">
        <f t="shared" si="2"/>
        <v>417</v>
      </c>
      <c r="M112" s="337">
        <v>3861.21</v>
      </c>
      <c r="N112" s="334">
        <v>9.1999999999999998E-2</v>
      </c>
      <c r="S112" s="334" t="s">
        <v>107</v>
      </c>
      <c r="T112" s="334" t="s">
        <v>1372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1392</v>
      </c>
      <c r="E113" s="334" t="s">
        <v>4</v>
      </c>
      <c r="G113" s="323">
        <v>23720</v>
      </c>
      <c r="H113" s="323">
        <v>23740</v>
      </c>
      <c r="I113" s="336">
        <f t="shared" si="2"/>
        <v>20</v>
      </c>
      <c r="M113" s="337">
        <v>3861.21</v>
      </c>
      <c r="N113" s="334">
        <v>9.1999999999999998E-2</v>
      </c>
      <c r="T113" s="334" t="s">
        <v>1393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1365</v>
      </c>
      <c r="E114" s="334" t="s">
        <v>4</v>
      </c>
      <c r="G114" s="323">
        <v>34587</v>
      </c>
      <c r="H114" s="323">
        <v>36215</v>
      </c>
      <c r="I114" s="336">
        <f t="shared" si="2"/>
        <v>1628</v>
      </c>
      <c r="M114" s="337">
        <v>3861.21</v>
      </c>
      <c r="N114" s="334">
        <v>9.1999999999999998E-2</v>
      </c>
      <c r="S114" s="334" t="s">
        <v>107</v>
      </c>
      <c r="T114" s="334" t="s">
        <v>1372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1366</v>
      </c>
      <c r="E115" s="334" t="s">
        <v>4</v>
      </c>
      <c r="G115" s="323">
        <v>30694</v>
      </c>
      <c r="H115" s="323">
        <v>31056</v>
      </c>
      <c r="I115" s="336">
        <f t="shared" si="2"/>
        <v>362</v>
      </c>
      <c r="M115" s="337">
        <v>3861.21</v>
      </c>
      <c r="N115" s="334">
        <v>9.1999999999999998E-2</v>
      </c>
      <c r="S115" s="334" t="s">
        <v>107</v>
      </c>
      <c r="T115" s="334" t="s">
        <v>1372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1411</v>
      </c>
      <c r="E116" s="334" t="s">
        <v>4</v>
      </c>
      <c r="G116" s="323">
        <v>35455</v>
      </c>
      <c r="H116" s="323">
        <v>37235</v>
      </c>
      <c r="I116" s="336">
        <f t="shared" si="2"/>
        <v>1780</v>
      </c>
      <c r="M116" s="337">
        <v>3861.21</v>
      </c>
      <c r="N116" s="334">
        <v>9.1999999999999998E-2</v>
      </c>
      <c r="S116" s="334" t="s">
        <v>107</v>
      </c>
      <c r="T116" s="334" t="s">
        <v>1412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1367</v>
      </c>
      <c r="E117" s="334" t="s">
        <v>4</v>
      </c>
      <c r="G117" s="323">
        <v>10843</v>
      </c>
      <c r="H117" s="323">
        <v>10843</v>
      </c>
      <c r="I117" s="336">
        <f t="shared" si="2"/>
        <v>0</v>
      </c>
      <c r="M117" s="337">
        <v>3861.21</v>
      </c>
      <c r="N117" s="334">
        <v>9.1999999999999998E-2</v>
      </c>
      <c r="S117" s="334" t="s">
        <v>107</v>
      </c>
      <c r="T117" s="334" t="s">
        <v>1373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1368</v>
      </c>
      <c r="E118" s="334" t="s">
        <v>4</v>
      </c>
      <c r="G118" s="323">
        <v>43318</v>
      </c>
      <c r="H118" s="323">
        <v>54604</v>
      </c>
      <c r="I118" s="336">
        <f t="shared" si="2"/>
        <v>11286</v>
      </c>
      <c r="M118" s="337">
        <v>3861.21</v>
      </c>
      <c r="N118" s="334">
        <v>9.1999999999999998E-2</v>
      </c>
      <c r="S118" s="334" t="s">
        <v>107</v>
      </c>
      <c r="T118" s="334" t="s">
        <v>1373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1369</v>
      </c>
      <c r="E119" s="334" t="s">
        <v>4</v>
      </c>
      <c r="G119" s="323">
        <v>45285</v>
      </c>
      <c r="H119" s="323">
        <v>54799</v>
      </c>
      <c r="I119" s="336">
        <f t="shared" si="2"/>
        <v>9514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1370</v>
      </c>
      <c r="E120" s="334" t="s">
        <v>4</v>
      </c>
      <c r="G120" s="323">
        <v>56335</v>
      </c>
      <c r="H120" s="323">
        <v>63225</v>
      </c>
      <c r="I120" s="336">
        <f t="shared" si="2"/>
        <v>6890</v>
      </c>
      <c r="M120" s="337">
        <v>3861.21</v>
      </c>
      <c r="N120" s="334">
        <v>9.1999999999999998E-2</v>
      </c>
      <c r="S120" s="334" t="s">
        <v>107</v>
      </c>
      <c r="T120" s="334" t="s">
        <v>1373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1371</v>
      </c>
      <c r="E121" s="334" t="s">
        <v>4</v>
      </c>
      <c r="G121" s="323">
        <v>53037</v>
      </c>
      <c r="H121" s="323">
        <v>61639</v>
      </c>
      <c r="I121" s="336">
        <f t="shared" si="2"/>
        <v>8602</v>
      </c>
      <c r="M121" s="337">
        <v>3861.21</v>
      </c>
      <c r="N121" s="334">
        <v>9.1999999999999998E-2</v>
      </c>
      <c r="S121" s="334" t="s">
        <v>107</v>
      </c>
      <c r="T121" s="334" t="s">
        <v>1373</v>
      </c>
    </row>
    <row r="122" spans="1:20" s="334" customFormat="1" ht="18.75" customHeight="1" x14ac:dyDescent="0.3">
      <c r="A122" s="334">
        <v>180</v>
      </c>
      <c r="B122" s="186" t="s">
        <v>1491</v>
      </c>
      <c r="C122" s="334" t="s">
        <v>478</v>
      </c>
      <c r="D122" s="335" t="s">
        <v>1097</v>
      </c>
      <c r="E122" s="335" t="s">
        <v>4</v>
      </c>
      <c r="G122" s="323">
        <v>126913</v>
      </c>
      <c r="H122" s="323">
        <v>128839</v>
      </c>
      <c r="I122" s="336">
        <f t="shared" si="2"/>
        <v>1926</v>
      </c>
      <c r="J122" s="329"/>
      <c r="L122" s="336"/>
      <c r="M122" s="337">
        <v>3153.8999408284026</v>
      </c>
      <c r="N122" s="338">
        <v>9.4500000000000001E-2</v>
      </c>
      <c r="O122" s="330"/>
      <c r="P122" s="329"/>
      <c r="Q122" s="329"/>
      <c r="R122" s="330"/>
      <c r="S122" s="334" t="s">
        <v>107</v>
      </c>
      <c r="T122" s="334" t="s">
        <v>1098</v>
      </c>
    </row>
    <row r="123" spans="1:20" s="334" customFormat="1" ht="18.75" customHeight="1" x14ac:dyDescent="0.3">
      <c r="A123" s="334">
        <v>180</v>
      </c>
      <c r="B123" s="186" t="s">
        <v>1492</v>
      </c>
      <c r="C123" s="334" t="s">
        <v>478</v>
      </c>
      <c r="D123" s="335" t="s">
        <v>1109</v>
      </c>
      <c r="E123" s="335" t="s">
        <v>4</v>
      </c>
      <c r="G123" s="323">
        <v>96036</v>
      </c>
      <c r="H123" s="323">
        <v>98502</v>
      </c>
      <c r="I123" s="336">
        <f t="shared" si="2"/>
        <v>2466</v>
      </c>
      <c r="J123" s="329"/>
      <c r="L123" s="336"/>
      <c r="M123" s="337">
        <v>3153.8999408284026</v>
      </c>
      <c r="N123" s="338">
        <v>9.4500000000000001E-2</v>
      </c>
      <c r="O123" s="330"/>
      <c r="P123" s="329"/>
      <c r="Q123" s="329"/>
      <c r="R123" s="330"/>
      <c r="S123" s="334" t="s">
        <v>107</v>
      </c>
      <c r="T123" s="334" t="s">
        <v>1111</v>
      </c>
    </row>
    <row r="124" spans="1:20" s="334" customFormat="1" ht="18.75" customHeight="1" x14ac:dyDescent="0.3">
      <c r="A124" s="334">
        <v>180</v>
      </c>
      <c r="B124" s="334">
        <v>1372</v>
      </c>
      <c r="C124" s="334" t="s">
        <v>478</v>
      </c>
      <c r="D124" s="335" t="s">
        <v>1110</v>
      </c>
      <c r="E124" s="335" t="s">
        <v>4</v>
      </c>
      <c r="G124" s="323">
        <v>123134</v>
      </c>
      <c r="H124" s="323">
        <v>125083</v>
      </c>
      <c r="I124" s="336">
        <f t="shared" si="2"/>
        <v>1949</v>
      </c>
      <c r="J124" s="329"/>
      <c r="L124" s="336"/>
      <c r="M124" s="337">
        <v>3153.8999408284026</v>
      </c>
      <c r="N124" s="338">
        <v>9.4500000000000001E-2</v>
      </c>
      <c r="O124" s="330"/>
      <c r="P124" s="329"/>
      <c r="Q124" s="329"/>
      <c r="R124" s="330"/>
      <c r="S124" s="334" t="s">
        <v>107</v>
      </c>
      <c r="T124" s="334" t="s">
        <v>1111</v>
      </c>
    </row>
    <row r="125" spans="1:20" s="334" customFormat="1" x14ac:dyDescent="0.3">
      <c r="A125" s="334">
        <v>192</v>
      </c>
      <c r="B125" s="343">
        <v>1394</v>
      </c>
      <c r="C125" s="334" t="s">
        <v>243</v>
      </c>
      <c r="D125" s="335" t="s">
        <v>859</v>
      </c>
      <c r="E125" s="335" t="s">
        <v>4</v>
      </c>
      <c r="G125" s="323">
        <v>212348</v>
      </c>
      <c r="H125" s="323">
        <v>213898</v>
      </c>
      <c r="I125" s="336">
        <f t="shared" si="2"/>
        <v>1550</v>
      </c>
      <c r="J125" s="329"/>
      <c r="L125" s="336"/>
      <c r="M125" s="344">
        <v>2479.339791255753</v>
      </c>
      <c r="N125" s="338">
        <v>9.8699999999999996E-2</v>
      </c>
      <c r="O125" s="330"/>
      <c r="P125" s="329"/>
      <c r="Q125" s="329"/>
      <c r="R125" s="330"/>
      <c r="S125" s="334" t="s">
        <v>107</v>
      </c>
      <c r="T125" s="334" t="s">
        <v>873</v>
      </c>
    </row>
    <row r="126" spans="1:20" s="334" customFormat="1" x14ac:dyDescent="0.3">
      <c r="A126" s="334">
        <v>192</v>
      </c>
      <c r="B126" s="343">
        <v>1394</v>
      </c>
      <c r="C126" s="334" t="s">
        <v>243</v>
      </c>
      <c r="D126" s="335" t="s">
        <v>1136</v>
      </c>
      <c r="E126" s="335" t="s">
        <v>4</v>
      </c>
      <c r="G126" s="323">
        <v>122311</v>
      </c>
      <c r="H126" s="323">
        <v>128536</v>
      </c>
      <c r="I126" s="336">
        <f t="shared" si="2"/>
        <v>6225</v>
      </c>
      <c r="J126" s="329"/>
      <c r="L126" s="336"/>
      <c r="M126" s="344">
        <v>3808.2479667981588</v>
      </c>
      <c r="N126" s="338">
        <v>9.4E-2</v>
      </c>
      <c r="O126" s="330"/>
      <c r="P126" s="329"/>
      <c r="Q126" s="329"/>
      <c r="R126" s="330"/>
      <c r="S126" s="334" t="s">
        <v>107</v>
      </c>
      <c r="T126" s="334" t="s">
        <v>1137</v>
      </c>
    </row>
    <row r="127" spans="1:20" s="334" customFormat="1" x14ac:dyDescent="0.3">
      <c r="A127" s="334">
        <v>192</v>
      </c>
      <c r="B127" s="343">
        <v>1394</v>
      </c>
      <c r="C127" s="334" t="s">
        <v>243</v>
      </c>
      <c r="D127" s="335" t="s">
        <v>1152</v>
      </c>
      <c r="E127" s="335" t="s">
        <v>4</v>
      </c>
      <c r="G127" s="323">
        <v>156788</v>
      </c>
      <c r="H127" s="323">
        <v>163119</v>
      </c>
      <c r="I127" s="336">
        <f t="shared" si="2"/>
        <v>6331</v>
      </c>
      <c r="J127" s="329"/>
      <c r="L127" s="336"/>
      <c r="M127" s="344">
        <v>3505.0431143911437</v>
      </c>
      <c r="N127" s="338">
        <v>9.8000000000000004E-2</v>
      </c>
      <c r="O127" s="330"/>
      <c r="P127" s="329"/>
      <c r="Q127" s="329"/>
      <c r="R127" s="330"/>
      <c r="S127" s="334" t="s">
        <v>107</v>
      </c>
      <c r="T127" s="334" t="s">
        <v>1154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1153</v>
      </c>
      <c r="E128" s="335" t="s">
        <v>4</v>
      </c>
      <c r="G128" s="323">
        <v>124723</v>
      </c>
      <c r="H128" s="323">
        <v>130143</v>
      </c>
      <c r="I128" s="336">
        <f t="shared" si="2"/>
        <v>5420</v>
      </c>
      <c r="J128" s="329"/>
      <c r="L128" s="336"/>
      <c r="M128" s="344">
        <v>3505.0431143911437</v>
      </c>
      <c r="N128" s="338">
        <v>9.8000000000000004E-2</v>
      </c>
      <c r="O128" s="330"/>
      <c r="P128" s="329"/>
      <c r="Q128" s="329"/>
      <c r="R128" s="330"/>
      <c r="S128" s="334" t="s">
        <v>107</v>
      </c>
      <c r="T128" s="334" t="s">
        <v>1155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1586</v>
      </c>
      <c r="E129" s="335" t="s">
        <v>4</v>
      </c>
      <c r="G129" s="323">
        <v>19002</v>
      </c>
      <c r="H129" s="323">
        <v>23705</v>
      </c>
      <c r="I129" s="336">
        <f t="shared" si="2"/>
        <v>4703</v>
      </c>
      <c r="J129" s="329"/>
      <c r="L129" s="336"/>
      <c r="M129" s="344">
        <v>4198.08</v>
      </c>
      <c r="N129" s="338">
        <v>0.105</v>
      </c>
      <c r="O129" s="330"/>
      <c r="P129" s="329"/>
      <c r="Q129" s="329"/>
      <c r="R129" s="330"/>
      <c r="S129" s="334" t="s">
        <v>107</v>
      </c>
      <c r="T129" s="334" t="s">
        <v>1588</v>
      </c>
    </row>
    <row r="130" spans="1:21" s="334" customFormat="1" x14ac:dyDescent="0.3">
      <c r="A130" s="334">
        <v>192</v>
      </c>
      <c r="B130" s="343">
        <v>1394</v>
      </c>
      <c r="C130" s="334" t="s">
        <v>243</v>
      </c>
      <c r="D130" s="335" t="s">
        <v>1587</v>
      </c>
      <c r="E130" s="335" t="s">
        <v>4</v>
      </c>
      <c r="G130" s="323">
        <v>13173</v>
      </c>
      <c r="H130" s="323">
        <v>18685</v>
      </c>
      <c r="I130" s="336">
        <f t="shared" si="2"/>
        <v>5512</v>
      </c>
      <c r="J130" s="329"/>
      <c r="L130" s="336"/>
      <c r="M130" s="344">
        <v>4198.08</v>
      </c>
      <c r="N130" s="338">
        <v>0.105</v>
      </c>
      <c r="O130" s="330"/>
      <c r="P130" s="329"/>
      <c r="Q130" s="329"/>
      <c r="R130" s="330"/>
      <c r="S130" s="334" t="s">
        <v>107</v>
      </c>
      <c r="T130" s="334" t="s">
        <v>1589</v>
      </c>
    </row>
    <row r="131" spans="1:21" s="334" customFormat="1" x14ac:dyDescent="0.3">
      <c r="A131" s="334">
        <v>242</v>
      </c>
      <c r="B131" s="334" t="s">
        <v>250</v>
      </c>
      <c r="C131" s="334" t="s">
        <v>479</v>
      </c>
      <c r="D131" s="335" t="s">
        <v>421</v>
      </c>
      <c r="E131" s="335" t="s">
        <v>4</v>
      </c>
      <c r="G131" s="323">
        <v>130497</v>
      </c>
      <c r="H131" s="323">
        <v>131517</v>
      </c>
      <c r="I131" s="336">
        <f t="shared" si="2"/>
        <v>1020</v>
      </c>
      <c r="J131" s="329"/>
      <c r="L131" s="336">
        <f>K131-J131</f>
        <v>0</v>
      </c>
      <c r="M131" s="337">
        <v>2071.744626890204</v>
      </c>
      <c r="N131" s="338">
        <v>8.6900000000000005E-2</v>
      </c>
      <c r="O131" s="330">
        <v>12286</v>
      </c>
      <c r="P131" s="329"/>
      <c r="Q131" s="329"/>
      <c r="R131" s="330">
        <v>0</v>
      </c>
      <c r="S131" s="334" t="s">
        <v>107</v>
      </c>
      <c r="T131" s="334" t="s">
        <v>776</v>
      </c>
    </row>
    <row r="132" spans="1:21" s="334" customFormat="1" x14ac:dyDescent="0.3">
      <c r="A132" s="334">
        <v>248</v>
      </c>
      <c r="B132" s="375" t="s">
        <v>1578</v>
      </c>
      <c r="C132" s="334" t="s">
        <v>481</v>
      </c>
      <c r="D132" s="335" t="s">
        <v>951</v>
      </c>
      <c r="E132" s="335" t="s">
        <v>4</v>
      </c>
      <c r="G132" s="323">
        <v>263524</v>
      </c>
      <c r="H132" s="323">
        <v>263524</v>
      </c>
      <c r="I132" s="336">
        <f t="shared" si="2"/>
        <v>0</v>
      </c>
      <c r="J132" s="329"/>
      <c r="L132" s="336"/>
      <c r="M132" s="337">
        <v>3661.112000328731</v>
      </c>
      <c r="N132" s="338">
        <v>9.6299999999999997E-2</v>
      </c>
      <c r="O132" s="330"/>
      <c r="P132" s="329"/>
      <c r="Q132" s="329"/>
      <c r="R132" s="330"/>
      <c r="S132" s="334" t="s">
        <v>107</v>
      </c>
      <c r="T132" s="334" t="s">
        <v>952</v>
      </c>
    </row>
    <row r="133" spans="1:21" s="334" customFormat="1" x14ac:dyDescent="0.3">
      <c r="A133" s="334">
        <v>248</v>
      </c>
      <c r="B133" s="343">
        <v>1447</v>
      </c>
      <c r="C133" s="334" t="s">
        <v>481</v>
      </c>
      <c r="D133" s="335" t="s">
        <v>1179</v>
      </c>
      <c r="E133" s="335" t="s">
        <v>4</v>
      </c>
      <c r="G133" s="323">
        <v>115662</v>
      </c>
      <c r="H133" s="323">
        <v>122062</v>
      </c>
      <c r="I133" s="336">
        <f t="shared" si="2"/>
        <v>6400</v>
      </c>
      <c r="J133" s="329"/>
      <c r="L133" s="336"/>
      <c r="M133" s="337">
        <v>5017.2961654894043</v>
      </c>
      <c r="N133" s="338">
        <v>9.2299999999999993E-2</v>
      </c>
      <c r="O133" s="330"/>
      <c r="P133" s="329"/>
      <c r="Q133" s="329"/>
      <c r="R133" s="330"/>
      <c r="S133" s="334" t="s">
        <v>107</v>
      </c>
      <c r="T133" s="334" t="s">
        <v>1250</v>
      </c>
    </row>
    <row r="134" spans="1:21" s="334" customFormat="1" x14ac:dyDescent="0.3">
      <c r="A134" s="334">
        <v>248</v>
      </c>
      <c r="B134" s="343">
        <v>1447</v>
      </c>
      <c r="C134" s="334" t="s">
        <v>481</v>
      </c>
      <c r="D134" s="335" t="s">
        <v>1212</v>
      </c>
      <c r="E134" s="335" t="s">
        <v>4</v>
      </c>
      <c r="G134" s="323">
        <v>143904</v>
      </c>
      <c r="H134" s="323">
        <v>149046</v>
      </c>
      <c r="I134" s="336">
        <f t="shared" si="2"/>
        <v>5142</v>
      </c>
      <c r="J134" s="329"/>
      <c r="L134" s="336"/>
      <c r="M134" s="337">
        <v>5017.2961654894043</v>
      </c>
      <c r="N134" s="338">
        <v>9.2299999999999993E-2</v>
      </c>
      <c r="O134" s="330"/>
      <c r="P134" s="329"/>
      <c r="Q134" s="329"/>
      <c r="R134" s="330"/>
      <c r="S134" s="334" t="s">
        <v>107</v>
      </c>
      <c r="T134" s="334" t="s">
        <v>1251</v>
      </c>
    </row>
    <row r="135" spans="1:21" s="334" customFormat="1" x14ac:dyDescent="0.3">
      <c r="A135" s="334">
        <v>248</v>
      </c>
      <c r="B135" s="343">
        <v>1447</v>
      </c>
      <c r="C135" s="334" t="s">
        <v>481</v>
      </c>
      <c r="D135" s="335" t="s">
        <v>1213</v>
      </c>
      <c r="E135" s="335" t="s">
        <v>4</v>
      </c>
      <c r="G135" s="323">
        <v>153300</v>
      </c>
      <c r="H135" s="323">
        <v>157000</v>
      </c>
      <c r="I135" s="336">
        <f t="shared" si="2"/>
        <v>3700</v>
      </c>
      <c r="J135" s="329"/>
      <c r="L135" s="336"/>
      <c r="M135" s="337">
        <v>5017.2961654894043</v>
      </c>
      <c r="N135" s="338">
        <v>9.2299999999999993E-2</v>
      </c>
      <c r="O135" s="330"/>
      <c r="P135" s="329"/>
      <c r="Q135" s="329"/>
      <c r="R135" s="330"/>
      <c r="S135" s="334" t="s">
        <v>107</v>
      </c>
      <c r="T135" s="334" t="s">
        <v>1252</v>
      </c>
    </row>
    <row r="136" spans="1:21" s="334" customFormat="1" x14ac:dyDescent="0.3">
      <c r="A136" s="334">
        <v>268</v>
      </c>
      <c r="B136" s="334" t="s">
        <v>281</v>
      </c>
      <c r="C136" s="334" t="s">
        <v>482</v>
      </c>
      <c r="D136" s="335" t="s">
        <v>647</v>
      </c>
      <c r="E136" s="335" t="s">
        <v>4</v>
      </c>
      <c r="G136" s="323">
        <v>205161</v>
      </c>
      <c r="H136" s="323">
        <v>208112</v>
      </c>
      <c r="I136" s="336">
        <f t="shared" si="2"/>
        <v>2951</v>
      </c>
      <c r="J136" s="329"/>
      <c r="L136" s="336">
        <f>K136-J136</f>
        <v>0</v>
      </c>
      <c r="M136" s="337">
        <v>2210.2970332018408</v>
      </c>
      <c r="N136" s="338">
        <v>0.1028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645</v>
      </c>
    </row>
    <row r="137" spans="1:21" s="334" customFormat="1" x14ac:dyDescent="0.3">
      <c r="A137" s="334">
        <v>268</v>
      </c>
      <c r="B137" s="334" t="s">
        <v>281</v>
      </c>
      <c r="C137" s="334" t="s">
        <v>482</v>
      </c>
      <c r="D137" s="335" t="s">
        <v>654</v>
      </c>
      <c r="E137" s="335" t="s">
        <v>4</v>
      </c>
      <c r="G137" s="323">
        <v>192210</v>
      </c>
      <c r="H137" s="323">
        <v>195239</v>
      </c>
      <c r="I137" s="336">
        <f t="shared" si="2"/>
        <v>3029</v>
      </c>
      <c r="J137" s="329"/>
      <c r="L137" s="336"/>
      <c r="M137" s="337">
        <v>2210.2970332018408</v>
      </c>
      <c r="N137" s="338">
        <v>0.1028</v>
      </c>
      <c r="O137" s="330">
        <v>0</v>
      </c>
      <c r="P137" s="329"/>
      <c r="Q137" s="329"/>
      <c r="R137" s="330"/>
      <c r="S137" s="334" t="s">
        <v>107</v>
      </c>
      <c r="T137" s="334" t="s">
        <v>653</v>
      </c>
    </row>
    <row r="138" spans="1:21" s="334" customFormat="1" x14ac:dyDescent="0.3">
      <c r="A138" s="334">
        <v>278</v>
      </c>
      <c r="B138" s="334" t="s">
        <v>371</v>
      </c>
      <c r="C138" s="334" t="s">
        <v>388</v>
      </c>
      <c r="D138" s="335" t="s">
        <v>666</v>
      </c>
      <c r="E138" s="335" t="s">
        <v>4</v>
      </c>
      <c r="G138" s="323">
        <v>211309</v>
      </c>
      <c r="H138" s="323">
        <v>213623</v>
      </c>
      <c r="I138" s="336">
        <f t="shared" si="2"/>
        <v>2314</v>
      </c>
      <c r="J138" s="329"/>
      <c r="L138" s="336"/>
      <c r="M138" s="337">
        <v>1644.5738823142669</v>
      </c>
      <c r="N138" s="338">
        <v>9.8199999999999996E-2</v>
      </c>
      <c r="O138" s="330"/>
      <c r="P138" s="329"/>
      <c r="Q138" s="329"/>
      <c r="R138" s="330"/>
      <c r="S138" s="334" t="s">
        <v>107</v>
      </c>
      <c r="T138" s="334" t="s">
        <v>728</v>
      </c>
      <c r="U138" s="334" t="s">
        <v>752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689</v>
      </c>
      <c r="E139" s="335" t="s">
        <v>4</v>
      </c>
      <c r="G139" s="323">
        <v>258836</v>
      </c>
      <c r="H139" s="323">
        <v>262664</v>
      </c>
      <c r="I139" s="336">
        <f t="shared" si="2"/>
        <v>3828</v>
      </c>
      <c r="J139" s="329"/>
      <c r="L139" s="336"/>
      <c r="M139" s="337">
        <v>1644.5738823142669</v>
      </c>
      <c r="N139" s="338">
        <v>9.8199999999999996E-2</v>
      </c>
      <c r="O139" s="330"/>
      <c r="P139" s="329"/>
      <c r="Q139" s="329"/>
      <c r="R139" s="330"/>
      <c r="S139" s="334" t="s">
        <v>107</v>
      </c>
      <c r="T139" s="345" t="s">
        <v>688</v>
      </c>
      <c r="U139" s="334">
        <v>84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690</v>
      </c>
      <c r="E140" s="335" t="s">
        <v>4</v>
      </c>
      <c r="G140" s="323">
        <v>213837</v>
      </c>
      <c r="H140" s="323">
        <v>216579</v>
      </c>
      <c r="I140" s="336">
        <f t="shared" si="2"/>
        <v>2742</v>
      </c>
      <c r="J140" s="329"/>
      <c r="L140" s="336"/>
      <c r="M140" s="337">
        <v>1644.5738823142669</v>
      </c>
      <c r="N140" s="338">
        <v>9.8199999999999996E-2</v>
      </c>
      <c r="O140" s="330"/>
      <c r="P140" s="329"/>
      <c r="Q140" s="329"/>
      <c r="R140" s="330"/>
      <c r="S140" s="334" t="s">
        <v>107</v>
      </c>
      <c r="T140" s="334" t="s">
        <v>728</v>
      </c>
      <c r="U140" s="334" t="s">
        <v>752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681</v>
      </c>
      <c r="E141" s="335" t="s">
        <v>4</v>
      </c>
      <c r="G141" s="323">
        <v>238678</v>
      </c>
      <c r="H141" s="323">
        <v>242664</v>
      </c>
      <c r="I141" s="336">
        <f t="shared" si="2"/>
        <v>3986</v>
      </c>
      <c r="J141" s="329"/>
      <c r="L141" s="336"/>
      <c r="M141" s="337">
        <v>1644.5738823142669</v>
      </c>
      <c r="N141" s="338">
        <v>9.8199999999999996E-2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692</v>
      </c>
      <c r="E142" s="335" t="s">
        <v>4</v>
      </c>
      <c r="G142" s="323">
        <v>232982</v>
      </c>
      <c r="H142" s="323">
        <v>238101</v>
      </c>
      <c r="I142" s="336">
        <f t="shared" si="2"/>
        <v>5119</v>
      </c>
      <c r="J142" s="329"/>
      <c r="L142" s="336"/>
      <c r="M142" s="337">
        <v>1644.5738823142669</v>
      </c>
      <c r="N142" s="338">
        <v>9.8199999999999996E-2</v>
      </c>
      <c r="O142" s="330"/>
      <c r="P142" s="329"/>
      <c r="Q142" s="329"/>
      <c r="R142" s="330"/>
      <c r="S142" s="334" t="s">
        <v>107</v>
      </c>
      <c r="T142" s="334" t="s">
        <v>728</v>
      </c>
      <c r="U142" s="334" t="s">
        <v>752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695</v>
      </c>
      <c r="E143" s="335" t="s">
        <v>4</v>
      </c>
      <c r="G143" s="323">
        <v>220444</v>
      </c>
      <c r="H143" s="323">
        <v>223280</v>
      </c>
      <c r="I143" s="336">
        <f t="shared" si="2"/>
        <v>2836</v>
      </c>
      <c r="J143" s="329"/>
      <c r="L143" s="336"/>
      <c r="M143" s="337">
        <v>1644.5738823142669</v>
      </c>
      <c r="N143" s="338">
        <v>9.8199999999999996E-2</v>
      </c>
      <c r="O143" s="330"/>
      <c r="P143" s="329"/>
      <c r="Q143" s="329"/>
      <c r="R143" s="330"/>
      <c r="S143" s="334" t="s">
        <v>107</v>
      </c>
      <c r="T143" s="345" t="s">
        <v>696</v>
      </c>
      <c r="U143" s="334">
        <v>84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703</v>
      </c>
      <c r="E144" s="335" t="s">
        <v>4</v>
      </c>
      <c r="G144" s="323">
        <v>191962</v>
      </c>
      <c r="H144" s="323">
        <v>197948</v>
      </c>
      <c r="I144" s="336">
        <f t="shared" si="2"/>
        <v>5986</v>
      </c>
      <c r="J144" s="329" t="s">
        <v>1647</v>
      </c>
      <c r="L144" s="336"/>
      <c r="M144" s="337">
        <v>1644.5738823142669</v>
      </c>
      <c r="N144" s="338">
        <v>9.8199999999999996E-2</v>
      </c>
      <c r="O144" s="330"/>
      <c r="P144" s="329"/>
      <c r="Q144" s="329"/>
      <c r="R144" s="330"/>
      <c r="S144" s="334" t="s">
        <v>107</v>
      </c>
      <c r="T144" s="345" t="s">
        <v>705</v>
      </c>
      <c r="U144" s="334">
        <v>84</v>
      </c>
    </row>
    <row r="145" spans="1:22" s="334" customFormat="1" x14ac:dyDescent="0.3">
      <c r="A145" s="334">
        <v>278</v>
      </c>
      <c r="B145" s="334" t="s">
        <v>371</v>
      </c>
      <c r="C145" s="334" t="s">
        <v>388</v>
      </c>
      <c r="D145" s="335" t="s">
        <v>974</v>
      </c>
      <c r="E145" s="335" t="s">
        <v>4</v>
      </c>
      <c r="G145" s="323">
        <v>118642</v>
      </c>
      <c r="H145" s="323">
        <v>118642</v>
      </c>
      <c r="I145" s="336">
        <f t="shared" si="2"/>
        <v>0</v>
      </c>
      <c r="J145" s="329"/>
      <c r="L145" s="336"/>
      <c r="M145" s="337">
        <v>1628.522184418146</v>
      </c>
      <c r="N145" s="338">
        <v>9.6699999999999994E-2</v>
      </c>
      <c r="O145" s="330"/>
      <c r="P145" s="329"/>
      <c r="Q145" s="329"/>
      <c r="R145" s="330"/>
      <c r="S145" s="334" t="s">
        <v>107</v>
      </c>
      <c r="T145" s="334" t="s">
        <v>976</v>
      </c>
    </row>
    <row r="146" spans="1:22" s="334" customFormat="1" x14ac:dyDescent="0.3">
      <c r="A146" s="334">
        <v>278</v>
      </c>
      <c r="B146" s="334" t="s">
        <v>371</v>
      </c>
      <c r="C146" s="334" t="s">
        <v>388</v>
      </c>
      <c r="D146" s="335" t="s">
        <v>975</v>
      </c>
      <c r="E146" s="335" t="s">
        <v>4</v>
      </c>
      <c r="G146" s="323">
        <v>161075</v>
      </c>
      <c r="H146" s="323">
        <v>162884</v>
      </c>
      <c r="I146" s="336">
        <f t="shared" si="2"/>
        <v>1809</v>
      </c>
      <c r="J146" s="329"/>
      <c r="L146" s="336"/>
      <c r="M146" s="337">
        <v>1628.522184418146</v>
      </c>
      <c r="N146" s="338">
        <v>9.6699999999999994E-2</v>
      </c>
      <c r="O146" s="330"/>
      <c r="P146" s="329"/>
      <c r="Q146" s="329"/>
      <c r="R146" s="330"/>
      <c r="S146" s="334" t="s">
        <v>107</v>
      </c>
      <c r="T146" s="334" t="s">
        <v>976</v>
      </c>
    </row>
    <row r="147" spans="1:22" s="334" customFormat="1" x14ac:dyDescent="0.3">
      <c r="A147" s="334">
        <v>278</v>
      </c>
      <c r="B147" s="334" t="s">
        <v>371</v>
      </c>
      <c r="C147" s="334" t="s">
        <v>388</v>
      </c>
      <c r="D147" s="335" t="s">
        <v>998</v>
      </c>
      <c r="E147" s="335" t="s">
        <v>4</v>
      </c>
      <c r="G147" s="323">
        <v>136480</v>
      </c>
      <c r="H147" s="323">
        <v>139700</v>
      </c>
      <c r="I147" s="336">
        <f t="shared" si="2"/>
        <v>3220</v>
      </c>
      <c r="J147" s="329"/>
      <c r="L147" s="336"/>
      <c r="M147" s="337">
        <v>1628.522184418146</v>
      </c>
      <c r="N147" s="338">
        <v>9.6699999999999994E-2</v>
      </c>
      <c r="O147" s="330"/>
      <c r="P147" s="329"/>
      <c r="Q147" s="329"/>
      <c r="R147" s="330"/>
      <c r="S147" s="334" t="s">
        <v>107</v>
      </c>
      <c r="T147" s="334" t="s">
        <v>999</v>
      </c>
    </row>
    <row r="148" spans="1:22" s="334" customFormat="1" x14ac:dyDescent="0.3">
      <c r="A148" s="334">
        <v>278</v>
      </c>
      <c r="B148" s="334" t="s">
        <v>371</v>
      </c>
      <c r="C148" s="334" t="s">
        <v>388</v>
      </c>
      <c r="D148" s="335" t="s">
        <v>1019</v>
      </c>
      <c r="E148" s="335" t="s">
        <v>4</v>
      </c>
      <c r="G148" s="323">
        <v>133696</v>
      </c>
      <c r="H148" s="323">
        <v>137462</v>
      </c>
      <c r="I148" s="336">
        <f t="shared" si="2"/>
        <v>3766</v>
      </c>
      <c r="J148" s="329"/>
      <c r="L148" s="336"/>
      <c r="M148" s="337">
        <v>1628.522184418146</v>
      </c>
      <c r="N148" s="338">
        <v>9.6699999999999994E-2</v>
      </c>
      <c r="O148" s="330"/>
      <c r="P148" s="329"/>
      <c r="Q148" s="329"/>
      <c r="R148" s="330"/>
      <c r="S148" s="334" t="s">
        <v>107</v>
      </c>
      <c r="T148" s="334" t="s">
        <v>1018</v>
      </c>
    </row>
    <row r="149" spans="1:22" s="334" customFormat="1" x14ac:dyDescent="0.3">
      <c r="A149" s="334">
        <v>278</v>
      </c>
      <c r="B149" s="334" t="s">
        <v>371</v>
      </c>
      <c r="C149" s="334" t="s">
        <v>388</v>
      </c>
      <c r="D149" s="335" t="s">
        <v>1056</v>
      </c>
      <c r="E149" s="335" t="s">
        <v>4</v>
      </c>
      <c r="G149" s="323">
        <v>116300</v>
      </c>
      <c r="H149" s="323">
        <v>119369</v>
      </c>
      <c r="I149" s="336">
        <f t="shared" si="2"/>
        <v>3069</v>
      </c>
      <c r="J149" s="329"/>
      <c r="L149" s="336"/>
      <c r="M149" s="337">
        <v>1628.522184418146</v>
      </c>
      <c r="N149" s="338">
        <v>9.6699999999999994E-2</v>
      </c>
      <c r="O149" s="330"/>
      <c r="P149" s="329"/>
      <c r="Q149" s="329"/>
      <c r="R149" s="330"/>
      <c r="S149" s="334" t="s">
        <v>107</v>
      </c>
      <c r="T149" s="334" t="s">
        <v>1057</v>
      </c>
    </row>
    <row r="150" spans="1:22" s="334" customFormat="1" x14ac:dyDescent="0.3">
      <c r="A150" s="334">
        <v>278</v>
      </c>
      <c r="B150" s="334" t="s">
        <v>371</v>
      </c>
      <c r="C150" s="334" t="s">
        <v>388</v>
      </c>
      <c r="D150" s="335" t="s">
        <v>1024</v>
      </c>
      <c r="E150" s="335" t="s">
        <v>4</v>
      </c>
      <c r="G150" s="323">
        <v>165155</v>
      </c>
      <c r="H150" s="323">
        <v>166402</v>
      </c>
      <c r="I150" s="336">
        <f t="shared" si="2"/>
        <v>1247</v>
      </c>
      <c r="J150" s="329"/>
      <c r="L150" s="336"/>
      <c r="M150" s="337">
        <v>1628.522184418146</v>
      </c>
      <c r="N150" s="338">
        <v>9.6699999999999994E-2</v>
      </c>
      <c r="O150" s="330"/>
      <c r="P150" s="329"/>
      <c r="Q150" s="329"/>
      <c r="R150" s="330"/>
      <c r="S150" s="334" t="s">
        <v>107</v>
      </c>
      <c r="T150" s="334" t="s">
        <v>1025</v>
      </c>
    </row>
    <row r="151" spans="1:22" s="334" customFormat="1" x14ac:dyDescent="0.3">
      <c r="A151" s="334">
        <v>278</v>
      </c>
      <c r="B151" s="334" t="s">
        <v>371</v>
      </c>
      <c r="C151" s="334" t="s">
        <v>388</v>
      </c>
      <c r="D151" s="335" t="s">
        <v>1270</v>
      </c>
      <c r="E151" s="335" t="s">
        <v>4</v>
      </c>
      <c r="G151" s="323">
        <v>63747</v>
      </c>
      <c r="H151" s="323">
        <v>66159</v>
      </c>
      <c r="I151" s="336">
        <f t="shared" si="2"/>
        <v>2412</v>
      </c>
      <c r="J151" s="329"/>
      <c r="L151" s="336"/>
      <c r="M151" s="337">
        <v>2337.9229734275141</v>
      </c>
      <c r="N151" s="338">
        <v>9.1300000000000006E-2</v>
      </c>
      <c r="O151" s="330"/>
      <c r="P151" s="329"/>
      <c r="Q151" s="329"/>
      <c r="R151" s="330"/>
      <c r="S151" s="334" t="s">
        <v>107</v>
      </c>
      <c r="T151" s="334" t="s">
        <v>1301</v>
      </c>
    </row>
    <row r="152" spans="1:22" s="334" customFormat="1" x14ac:dyDescent="0.3">
      <c r="A152" s="334">
        <v>278</v>
      </c>
      <c r="B152" s="334" t="s">
        <v>371</v>
      </c>
      <c r="C152" s="334" t="s">
        <v>388</v>
      </c>
      <c r="D152" s="335" t="s">
        <v>1271</v>
      </c>
      <c r="E152" s="335" t="s">
        <v>4</v>
      </c>
      <c r="G152" s="323">
        <v>43608</v>
      </c>
      <c r="H152" s="323">
        <v>45847</v>
      </c>
      <c r="I152" s="336">
        <f t="shared" si="2"/>
        <v>2239</v>
      </c>
      <c r="J152" s="329"/>
      <c r="L152" s="336"/>
      <c r="M152" s="337">
        <v>2337.9229734275141</v>
      </c>
      <c r="N152" s="338">
        <v>9.1300000000000006E-2</v>
      </c>
      <c r="O152" s="330"/>
      <c r="P152" s="329"/>
      <c r="Q152" s="329"/>
      <c r="R152" s="330"/>
      <c r="S152" s="334" t="s">
        <v>107</v>
      </c>
      <c r="T152" s="334" t="s">
        <v>1272</v>
      </c>
    </row>
    <row r="153" spans="1:22" s="334" customFormat="1" x14ac:dyDescent="0.3">
      <c r="A153" s="334">
        <v>278</v>
      </c>
      <c r="B153" s="334">
        <v>1471</v>
      </c>
      <c r="C153" s="334" t="s">
        <v>388</v>
      </c>
      <c r="D153" s="335" t="s">
        <v>1623</v>
      </c>
      <c r="E153" s="335" t="s">
        <v>4</v>
      </c>
      <c r="G153" s="323">
        <v>5398</v>
      </c>
      <c r="H153" s="323">
        <v>11116</v>
      </c>
      <c r="I153" s="336">
        <f t="shared" si="2"/>
        <v>5718</v>
      </c>
      <c r="J153" s="329"/>
      <c r="L153" s="336"/>
      <c r="M153" s="337">
        <v>1777.26</v>
      </c>
      <c r="N153" s="338">
        <v>9.7000000000000003E-2</v>
      </c>
      <c r="O153" s="330"/>
      <c r="P153" s="329"/>
      <c r="Q153" s="329"/>
      <c r="R153" s="330"/>
      <c r="S153" s="334" t="s">
        <v>107</v>
      </c>
      <c r="T153" s="334" t="s">
        <v>1624</v>
      </c>
    </row>
    <row r="154" spans="1:22" s="334" customFormat="1" x14ac:dyDescent="0.3">
      <c r="A154" s="334">
        <v>295</v>
      </c>
      <c r="B154" s="334" t="s">
        <v>367</v>
      </c>
      <c r="C154" s="334" t="s">
        <v>383</v>
      </c>
      <c r="D154" s="335" t="s">
        <v>422</v>
      </c>
      <c r="E154" s="335" t="s">
        <v>4</v>
      </c>
      <c r="G154" s="323">
        <v>213750</v>
      </c>
      <c r="H154" s="323">
        <v>213894</v>
      </c>
      <c r="I154" s="336">
        <f t="shared" si="2"/>
        <v>144</v>
      </c>
      <c r="J154" s="329"/>
      <c r="L154" s="336">
        <f>K154-J154</f>
        <v>0</v>
      </c>
      <c r="M154" s="337">
        <v>1586.0638313609468</v>
      </c>
      <c r="N154" s="338">
        <v>9.8400000000000001E-2</v>
      </c>
      <c r="O154" s="330">
        <v>23595</v>
      </c>
      <c r="P154" s="329"/>
      <c r="Q154" s="329"/>
      <c r="R154" s="330">
        <v>0</v>
      </c>
      <c r="S154" s="334" t="s">
        <v>107</v>
      </c>
    </row>
    <row r="155" spans="1:22" s="334" customFormat="1" x14ac:dyDescent="0.3">
      <c r="A155" s="334">
        <v>295</v>
      </c>
      <c r="B155" s="343">
        <v>1501</v>
      </c>
      <c r="C155" s="334" t="s">
        <v>383</v>
      </c>
      <c r="D155" s="335" t="s">
        <v>1058</v>
      </c>
      <c r="E155" s="335" t="s">
        <v>4</v>
      </c>
      <c r="G155" s="323">
        <v>68452</v>
      </c>
      <c r="H155" s="323">
        <v>70247</v>
      </c>
      <c r="I155" s="336">
        <f t="shared" si="2"/>
        <v>1795</v>
      </c>
      <c r="J155" s="329"/>
      <c r="L155" s="336"/>
      <c r="M155" s="337">
        <v>1964.3018934911242</v>
      </c>
      <c r="N155" s="338">
        <v>0.1022</v>
      </c>
      <c r="O155" s="330"/>
      <c r="P155" s="329"/>
      <c r="Q155" s="329"/>
      <c r="R155" s="330"/>
      <c r="S155" s="334" t="s">
        <v>107</v>
      </c>
      <c r="T155" s="334" t="s">
        <v>1059</v>
      </c>
    </row>
    <row r="156" spans="1:22" s="334" customFormat="1" x14ac:dyDescent="0.3">
      <c r="A156" s="334">
        <v>295</v>
      </c>
      <c r="B156" s="343">
        <v>1501</v>
      </c>
      <c r="C156" s="334" t="s">
        <v>383</v>
      </c>
      <c r="D156" s="335" t="s">
        <v>1559</v>
      </c>
      <c r="E156" s="335" t="s">
        <v>4</v>
      </c>
      <c r="G156" s="323">
        <v>9305</v>
      </c>
      <c r="H156" s="323">
        <v>11005</v>
      </c>
      <c r="I156" s="336">
        <f t="shared" si="2"/>
        <v>1700</v>
      </c>
      <c r="J156" s="329"/>
      <c r="L156" s="336"/>
      <c r="M156" s="337">
        <v>2307.3200000000002</v>
      </c>
      <c r="N156" s="338">
        <v>0.105</v>
      </c>
      <c r="O156" s="330"/>
      <c r="P156" s="329"/>
      <c r="Q156" s="329"/>
      <c r="R156" s="330"/>
      <c r="S156" s="334" t="s">
        <v>107</v>
      </c>
      <c r="T156" s="334" t="s">
        <v>1560</v>
      </c>
    </row>
    <row r="157" spans="1:22" s="334" customFormat="1" x14ac:dyDescent="0.3">
      <c r="A157" s="334">
        <v>301</v>
      </c>
      <c r="B157" s="343">
        <v>1514</v>
      </c>
      <c r="C157" s="334" t="s">
        <v>675</v>
      </c>
      <c r="D157" s="335" t="s">
        <v>1326</v>
      </c>
      <c r="E157" s="335" t="s">
        <v>4</v>
      </c>
      <c r="G157" s="323">
        <v>28591</v>
      </c>
      <c r="H157" s="323">
        <v>30303</v>
      </c>
      <c r="I157" s="336">
        <f t="shared" si="2"/>
        <v>1712</v>
      </c>
      <c r="J157" s="329"/>
      <c r="L157" s="336"/>
      <c r="M157" s="337">
        <v>3883.9219979473141</v>
      </c>
      <c r="N157" s="338">
        <v>0.1242</v>
      </c>
      <c r="O157" s="330"/>
      <c r="P157" s="329"/>
      <c r="Q157" s="329"/>
      <c r="R157" s="330"/>
      <c r="S157" s="334" t="s">
        <v>107</v>
      </c>
      <c r="T157" s="334" t="s">
        <v>1327</v>
      </c>
    </row>
    <row r="158" spans="1:22" s="334" customFormat="1" x14ac:dyDescent="0.3">
      <c r="A158" s="334">
        <v>301</v>
      </c>
      <c r="B158" s="343">
        <v>1514</v>
      </c>
      <c r="C158" s="334" t="s">
        <v>675</v>
      </c>
      <c r="D158" s="335" t="s">
        <v>1555</v>
      </c>
      <c r="E158" s="335" t="s">
        <v>4</v>
      </c>
      <c r="G158" s="323">
        <v>11407</v>
      </c>
      <c r="H158" s="323">
        <v>13230</v>
      </c>
      <c r="I158" s="336">
        <f t="shared" si="2"/>
        <v>1823</v>
      </c>
      <c r="J158" s="329"/>
      <c r="L158" s="336"/>
      <c r="M158" s="337">
        <v>3756.96</v>
      </c>
      <c r="N158" s="338">
        <v>0.12</v>
      </c>
      <c r="O158" s="330"/>
      <c r="P158" s="329"/>
      <c r="Q158" s="329"/>
      <c r="R158" s="330"/>
      <c r="S158" s="334" t="s">
        <v>107</v>
      </c>
      <c r="T158" s="334" t="s">
        <v>1561</v>
      </c>
    </row>
    <row r="159" spans="1:22" s="334" customFormat="1" x14ac:dyDescent="0.3">
      <c r="A159" s="334">
        <v>311</v>
      </c>
      <c r="B159" s="343">
        <v>1520</v>
      </c>
      <c r="C159" s="334" t="s">
        <v>484</v>
      </c>
      <c r="D159" s="335" t="s">
        <v>1232</v>
      </c>
      <c r="E159" s="335" t="s">
        <v>4</v>
      </c>
      <c r="G159" s="323">
        <v>116374</v>
      </c>
      <c r="H159" s="323">
        <v>125075</v>
      </c>
      <c r="I159" s="336">
        <f t="shared" si="2"/>
        <v>8701</v>
      </c>
      <c r="J159" s="329"/>
      <c r="L159" s="336"/>
      <c r="M159" s="337">
        <v>4852.7040026908844</v>
      </c>
      <c r="N159" s="338">
        <v>9.1300000000000006E-2</v>
      </c>
      <c r="O159" s="330"/>
      <c r="P159" s="329"/>
      <c r="Q159" s="329"/>
      <c r="R159" s="330"/>
      <c r="S159" s="334" t="s">
        <v>299</v>
      </c>
      <c r="T159" s="334" t="s">
        <v>1413</v>
      </c>
      <c r="V159" s="334" t="s">
        <v>1233</v>
      </c>
    </row>
    <row r="160" spans="1:22" s="334" customFormat="1" x14ac:dyDescent="0.3">
      <c r="A160" s="334">
        <v>311</v>
      </c>
      <c r="B160" s="343">
        <v>1520</v>
      </c>
      <c r="C160" s="334" t="s">
        <v>484</v>
      </c>
      <c r="D160" s="335" t="s">
        <v>1200</v>
      </c>
      <c r="E160" s="335" t="s">
        <v>4</v>
      </c>
      <c r="G160" s="323">
        <v>170918</v>
      </c>
      <c r="H160" s="323">
        <v>180106</v>
      </c>
      <c r="I160" s="336">
        <f t="shared" ref="I160:I224" si="3">H160-G160</f>
        <v>9188</v>
      </c>
      <c r="J160" s="329"/>
      <c r="L160" s="336"/>
      <c r="M160" s="337">
        <v>5680.8205516313483</v>
      </c>
      <c r="N160" s="338">
        <v>9.1300000000000006E-2</v>
      </c>
      <c r="O160" s="330"/>
      <c r="P160" s="329"/>
      <c r="Q160" s="329"/>
      <c r="R160" s="330"/>
      <c r="S160" s="334" t="s">
        <v>299</v>
      </c>
      <c r="T160" s="334" t="s">
        <v>1413</v>
      </c>
      <c r="V160" s="334" t="s">
        <v>1218</v>
      </c>
    </row>
    <row r="161" spans="1:22" s="334" customFormat="1" x14ac:dyDescent="0.3">
      <c r="A161" s="334">
        <v>311</v>
      </c>
      <c r="B161" s="343">
        <v>1520</v>
      </c>
      <c r="C161" s="334" t="s">
        <v>484</v>
      </c>
      <c r="D161" s="335" t="s">
        <v>1201</v>
      </c>
      <c r="E161" s="335" t="s">
        <v>4</v>
      </c>
      <c r="G161" s="323">
        <v>182696</v>
      </c>
      <c r="H161" s="323">
        <v>191233</v>
      </c>
      <c r="I161" s="336">
        <f t="shared" si="3"/>
        <v>8537</v>
      </c>
      <c r="J161" s="329"/>
      <c r="L161" s="336"/>
      <c r="M161" s="337">
        <v>5009.882105617221</v>
      </c>
      <c r="N161" s="338">
        <v>9.1300000000000006E-2</v>
      </c>
      <c r="O161" s="330"/>
      <c r="P161" s="329"/>
      <c r="Q161" s="329"/>
      <c r="R161" s="330"/>
      <c r="S161" s="334" t="s">
        <v>299</v>
      </c>
      <c r="T161" s="334" t="s">
        <v>1413</v>
      </c>
      <c r="V161" s="334" t="s">
        <v>1208</v>
      </c>
    </row>
    <row r="162" spans="1:22" s="334" customFormat="1" x14ac:dyDescent="0.3">
      <c r="A162" s="334">
        <v>311</v>
      </c>
      <c r="B162" s="343">
        <v>1520</v>
      </c>
      <c r="C162" s="334" t="s">
        <v>484</v>
      </c>
      <c r="D162" s="335" t="s">
        <v>1202</v>
      </c>
      <c r="E162" s="335" t="s">
        <v>4</v>
      </c>
      <c r="G162" s="323">
        <v>175547</v>
      </c>
      <c r="H162" s="323">
        <v>184433</v>
      </c>
      <c r="I162" s="336">
        <f t="shared" si="3"/>
        <v>8886</v>
      </c>
      <c r="J162" s="329"/>
      <c r="L162" s="336"/>
      <c r="M162" s="337">
        <v>5009.882105617221</v>
      </c>
      <c r="N162" s="338">
        <v>9.1300000000000006E-2</v>
      </c>
      <c r="O162" s="330"/>
      <c r="P162" s="329"/>
      <c r="Q162" s="329"/>
      <c r="R162" s="330"/>
      <c r="S162" s="334" t="s">
        <v>299</v>
      </c>
      <c r="T162" s="334" t="s">
        <v>1413</v>
      </c>
      <c r="V162" s="334" t="s">
        <v>1203</v>
      </c>
    </row>
    <row r="163" spans="1:22" s="334" customFormat="1" x14ac:dyDescent="0.3">
      <c r="A163" s="334">
        <v>319</v>
      </c>
      <c r="B163" s="334">
        <v>1577</v>
      </c>
      <c r="C163" s="334" t="s">
        <v>448</v>
      </c>
      <c r="D163" s="335" t="s">
        <v>1590</v>
      </c>
      <c r="E163" s="335" t="s">
        <v>4</v>
      </c>
      <c r="G163" s="323">
        <v>13489</v>
      </c>
      <c r="H163" s="323">
        <v>19176</v>
      </c>
      <c r="I163" s="336">
        <f t="shared" si="3"/>
        <v>5687</v>
      </c>
      <c r="J163" s="329"/>
      <c r="L163" s="336"/>
      <c r="M163" s="337">
        <v>2013.49</v>
      </c>
      <c r="N163" s="346">
        <v>0.95</v>
      </c>
      <c r="O163" s="339"/>
      <c r="P163" s="329"/>
      <c r="Q163" s="329"/>
      <c r="R163" s="339"/>
      <c r="S163" s="334" t="s">
        <v>107</v>
      </c>
      <c r="T163" s="334" t="s">
        <v>1591</v>
      </c>
    </row>
    <row r="164" spans="1:22" s="334" customFormat="1" x14ac:dyDescent="0.3">
      <c r="A164" s="334">
        <v>325</v>
      </c>
      <c r="B164" s="343">
        <v>1604</v>
      </c>
      <c r="C164" s="334" t="s">
        <v>534</v>
      </c>
      <c r="D164" s="334" t="s">
        <v>535</v>
      </c>
      <c r="E164" s="334" t="s">
        <v>4</v>
      </c>
      <c r="G164" s="323">
        <v>122763</v>
      </c>
      <c r="H164" s="323">
        <v>125355</v>
      </c>
      <c r="I164" s="336">
        <f t="shared" si="3"/>
        <v>2592</v>
      </c>
      <c r="M164" s="337">
        <v>1488.82</v>
      </c>
      <c r="N164" s="347">
        <v>0.1021</v>
      </c>
      <c r="P164" s="329"/>
      <c r="Q164" s="329"/>
      <c r="R164" s="339">
        <v>0</v>
      </c>
      <c r="S164" s="334" t="s">
        <v>107</v>
      </c>
    </row>
    <row r="165" spans="1:22" s="334" customFormat="1" x14ac:dyDescent="0.3">
      <c r="A165" s="334">
        <v>325</v>
      </c>
      <c r="B165" s="343">
        <v>1604</v>
      </c>
      <c r="C165" s="365" t="s">
        <v>534</v>
      </c>
      <c r="D165" s="334" t="s">
        <v>1592</v>
      </c>
      <c r="E165" s="366" t="s">
        <v>4</v>
      </c>
      <c r="G165" s="323">
        <v>5616</v>
      </c>
      <c r="H165" s="323">
        <v>7011</v>
      </c>
      <c r="I165" s="336">
        <f t="shared" si="3"/>
        <v>1395</v>
      </c>
      <c r="M165" s="337">
        <v>1978.83</v>
      </c>
      <c r="N165" s="347">
        <v>0.105</v>
      </c>
      <c r="P165" s="329"/>
      <c r="Q165" s="329"/>
      <c r="R165" s="339"/>
      <c r="S165" s="334" t="s">
        <v>107</v>
      </c>
      <c r="T165" s="334" t="s">
        <v>1593</v>
      </c>
    </row>
    <row r="166" spans="1:22" s="334" customFormat="1" x14ac:dyDescent="0.3">
      <c r="A166" s="334">
        <v>325</v>
      </c>
      <c r="B166" s="343">
        <v>1604</v>
      </c>
      <c r="C166" s="365" t="s">
        <v>534</v>
      </c>
      <c r="D166" s="334" t="s">
        <v>1662</v>
      </c>
      <c r="E166" s="366" t="s">
        <v>4</v>
      </c>
      <c r="G166" s="323">
        <v>8</v>
      </c>
      <c r="H166" s="323">
        <v>8</v>
      </c>
      <c r="I166" s="336">
        <f t="shared" si="3"/>
        <v>0</v>
      </c>
      <c r="M166" s="337">
        <v>1978.83</v>
      </c>
      <c r="N166" s="347">
        <v>0.105</v>
      </c>
      <c r="P166" s="329"/>
      <c r="Q166" s="329"/>
      <c r="R166" s="339"/>
      <c r="S166" s="334" t="s">
        <v>107</v>
      </c>
      <c r="T166" s="334" t="s">
        <v>1663</v>
      </c>
    </row>
    <row r="167" spans="1:22" s="334" customFormat="1" x14ac:dyDescent="0.3">
      <c r="A167" s="334">
        <v>327</v>
      </c>
      <c r="B167" s="334">
        <v>1628</v>
      </c>
      <c r="C167" s="365" t="s">
        <v>579</v>
      </c>
      <c r="D167" s="334" t="s">
        <v>1052</v>
      </c>
      <c r="E167" s="366" t="s">
        <v>4</v>
      </c>
      <c r="G167" s="323">
        <v>69065</v>
      </c>
      <c r="H167" s="323">
        <v>72420</v>
      </c>
      <c r="I167" s="336">
        <f t="shared" si="3"/>
        <v>3355</v>
      </c>
      <c r="M167" s="337">
        <v>3894.0039776462854</v>
      </c>
      <c r="N167" s="347">
        <v>0.1148</v>
      </c>
      <c r="O167" s="330">
        <v>0</v>
      </c>
      <c r="P167" s="329"/>
      <c r="Q167" s="329"/>
      <c r="R167" s="330">
        <v>0</v>
      </c>
      <c r="S167" s="334" t="s">
        <v>107</v>
      </c>
      <c r="T167" s="334" t="s">
        <v>1053</v>
      </c>
    </row>
    <row r="168" spans="1:22" s="334" customFormat="1" x14ac:dyDescent="0.3">
      <c r="A168" s="334">
        <v>327</v>
      </c>
      <c r="B168" s="334">
        <v>1628</v>
      </c>
      <c r="C168" s="365" t="s">
        <v>579</v>
      </c>
      <c r="D168" s="334" t="s">
        <v>1068</v>
      </c>
      <c r="E168" s="366" t="s">
        <v>4</v>
      </c>
      <c r="G168" s="323">
        <v>79868</v>
      </c>
      <c r="H168" s="323">
        <v>83318</v>
      </c>
      <c r="I168" s="336">
        <f t="shared" si="3"/>
        <v>3450</v>
      </c>
      <c r="M168" s="337">
        <v>4275.3573339907953</v>
      </c>
      <c r="N168" s="347">
        <v>0.1211</v>
      </c>
      <c r="O168" s="330"/>
      <c r="P168" s="329"/>
      <c r="Q168" s="329"/>
      <c r="R168" s="330"/>
      <c r="S168" s="334" t="s">
        <v>107</v>
      </c>
      <c r="T168" s="334" t="s">
        <v>1069</v>
      </c>
    </row>
    <row r="169" spans="1:22" s="334" customFormat="1" x14ac:dyDescent="0.3">
      <c r="A169" s="334">
        <v>327</v>
      </c>
      <c r="B169" s="334">
        <v>1628</v>
      </c>
      <c r="C169" s="365" t="s">
        <v>579</v>
      </c>
      <c r="D169" s="334" t="s">
        <v>1099</v>
      </c>
      <c r="E169" s="366" t="s">
        <v>4</v>
      </c>
      <c r="G169" s="323">
        <v>84532</v>
      </c>
      <c r="H169" s="323">
        <v>88678</v>
      </c>
      <c r="I169" s="336">
        <f t="shared" si="3"/>
        <v>4146</v>
      </c>
      <c r="M169" s="337">
        <v>4275.3573339907953</v>
      </c>
      <c r="N169" s="347">
        <v>0.1211</v>
      </c>
      <c r="O169" s="330"/>
      <c r="P169" s="329"/>
      <c r="Q169" s="329"/>
      <c r="R169" s="330"/>
      <c r="S169" s="334" t="s">
        <v>107</v>
      </c>
      <c r="T169" s="334" t="s">
        <v>1100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1121</v>
      </c>
      <c r="E170" s="366" t="s">
        <v>4</v>
      </c>
      <c r="G170" s="323">
        <v>39331</v>
      </c>
      <c r="H170" s="323">
        <v>40511</v>
      </c>
      <c r="I170" s="336">
        <f t="shared" si="3"/>
        <v>1180</v>
      </c>
      <c r="M170" s="337">
        <v>3693.0775673898752</v>
      </c>
      <c r="N170" s="347">
        <v>0.1198</v>
      </c>
      <c r="O170" s="330"/>
      <c r="P170" s="329"/>
      <c r="Q170" s="329"/>
      <c r="R170" s="330"/>
      <c r="S170" s="334" t="s">
        <v>107</v>
      </c>
      <c r="T170" s="334" t="s">
        <v>1142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1087</v>
      </c>
      <c r="E171" s="366" t="s">
        <v>4</v>
      </c>
      <c r="G171" s="323">
        <v>107582</v>
      </c>
      <c r="H171" s="323">
        <v>110192</v>
      </c>
      <c r="I171" s="336">
        <f t="shared" si="3"/>
        <v>2610</v>
      </c>
      <c r="M171" s="337">
        <v>4275.3573339907953</v>
      </c>
      <c r="N171" s="347">
        <v>0.1211</v>
      </c>
      <c r="O171" s="330"/>
      <c r="P171" s="329"/>
      <c r="Q171" s="329"/>
      <c r="R171" s="330"/>
      <c r="S171" s="334" t="s">
        <v>107</v>
      </c>
      <c r="T171" s="334" t="s">
        <v>1088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34" t="s">
        <v>1458</v>
      </c>
      <c r="E172" s="366" t="s">
        <v>4</v>
      </c>
      <c r="G172" s="323">
        <v>31266</v>
      </c>
      <c r="H172" s="323">
        <v>34101</v>
      </c>
      <c r="I172" s="336">
        <f t="shared" si="3"/>
        <v>2835</v>
      </c>
      <c r="M172" s="337">
        <v>2537.39</v>
      </c>
      <c r="N172" s="347">
        <v>0.112</v>
      </c>
      <c r="O172" s="330"/>
      <c r="P172" s="329"/>
      <c r="Q172" s="329"/>
      <c r="R172" s="330"/>
      <c r="S172" s="334" t="s">
        <v>107</v>
      </c>
      <c r="T172" s="334" t="s">
        <v>1460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34" t="s">
        <v>1459</v>
      </c>
      <c r="E173" s="366" t="s">
        <v>4</v>
      </c>
      <c r="G173" s="323">
        <v>13850</v>
      </c>
      <c r="H173" s="323">
        <v>15718</v>
      </c>
      <c r="I173" s="336">
        <f t="shared" si="3"/>
        <v>1868</v>
      </c>
      <c r="M173" s="337">
        <v>2537.39</v>
      </c>
      <c r="N173" s="347">
        <v>0.112</v>
      </c>
      <c r="O173" s="330"/>
      <c r="P173" s="329"/>
      <c r="Q173" s="329"/>
      <c r="R173" s="330"/>
      <c r="S173" s="334" t="s">
        <v>107</v>
      </c>
      <c r="T173" s="334" t="s">
        <v>1515</v>
      </c>
    </row>
    <row r="174" spans="1:22" s="334" customFormat="1" x14ac:dyDescent="0.3">
      <c r="A174" s="334">
        <v>327</v>
      </c>
      <c r="B174" s="334">
        <v>1628</v>
      </c>
      <c r="C174" s="365" t="s">
        <v>579</v>
      </c>
      <c r="D174" s="367" t="s">
        <v>1499</v>
      </c>
      <c r="E174" s="366" t="s">
        <v>4</v>
      </c>
      <c r="G174" s="323">
        <v>35592</v>
      </c>
      <c r="H174" s="323">
        <v>39996</v>
      </c>
      <c r="I174" s="336">
        <f t="shared" si="3"/>
        <v>4404</v>
      </c>
      <c r="M174" s="337">
        <v>3897.93</v>
      </c>
      <c r="N174" s="347">
        <v>0.12</v>
      </c>
      <c r="O174" s="330"/>
      <c r="P174" s="329"/>
      <c r="Q174" s="329"/>
      <c r="R174" s="330"/>
      <c r="S174" s="334" t="s">
        <v>107</v>
      </c>
      <c r="T174" s="334" t="s">
        <v>1509</v>
      </c>
    </row>
    <row r="175" spans="1:22" s="334" customFormat="1" x14ac:dyDescent="0.3">
      <c r="A175" s="334">
        <v>327</v>
      </c>
      <c r="B175" s="334">
        <v>1628</v>
      </c>
      <c r="C175" s="365" t="s">
        <v>579</v>
      </c>
      <c r="D175" s="367" t="s">
        <v>1500</v>
      </c>
      <c r="E175" s="366" t="s">
        <v>4</v>
      </c>
      <c r="G175" s="323">
        <v>29883</v>
      </c>
      <c r="H175" s="323">
        <v>33954</v>
      </c>
      <c r="I175" s="336">
        <f t="shared" si="3"/>
        <v>4071</v>
      </c>
      <c r="M175" s="337">
        <v>3897.93</v>
      </c>
      <c r="N175" s="347">
        <v>0.12</v>
      </c>
      <c r="O175" s="330"/>
      <c r="P175" s="329"/>
      <c r="Q175" s="329"/>
      <c r="R175" s="330"/>
      <c r="S175" s="334" t="s">
        <v>107</v>
      </c>
      <c r="T175" s="334" t="s">
        <v>1510</v>
      </c>
    </row>
    <row r="176" spans="1:22" s="334" customFormat="1" x14ac:dyDescent="0.3">
      <c r="A176" s="364" t="s">
        <v>1027</v>
      </c>
      <c r="B176" s="343">
        <v>1636</v>
      </c>
      <c r="C176" s="334" t="s">
        <v>496</v>
      </c>
      <c r="D176" s="367" t="s">
        <v>1055</v>
      </c>
      <c r="E176" s="334" t="s">
        <v>4</v>
      </c>
      <c r="G176" s="323">
        <v>49058</v>
      </c>
      <c r="H176" s="323">
        <v>51275</v>
      </c>
      <c r="I176" s="336">
        <f t="shared" si="3"/>
        <v>2217</v>
      </c>
      <c r="M176" s="337">
        <v>1455.3</v>
      </c>
      <c r="N176" s="347">
        <v>0.1011</v>
      </c>
      <c r="P176" s="329"/>
      <c r="Q176" s="329"/>
      <c r="R176" s="330"/>
      <c r="S176" s="334" t="s">
        <v>107</v>
      </c>
      <c r="T176" s="334" t="s">
        <v>1054</v>
      </c>
    </row>
    <row r="177" spans="1:20" s="334" customFormat="1" x14ac:dyDescent="0.3">
      <c r="A177" s="334">
        <v>325</v>
      </c>
      <c r="B177" s="343">
        <v>1642</v>
      </c>
      <c r="C177" s="334" t="s">
        <v>543</v>
      </c>
      <c r="D177" s="334" t="s">
        <v>767</v>
      </c>
      <c r="E177" s="335" t="s">
        <v>4</v>
      </c>
      <c r="G177" s="323">
        <v>545414</v>
      </c>
      <c r="H177" s="323">
        <v>552583</v>
      </c>
      <c r="I177" s="336">
        <f t="shared" si="3"/>
        <v>7169</v>
      </c>
      <c r="M177" s="337">
        <v>3115.65</v>
      </c>
      <c r="N177" s="334">
        <v>9.4200000000000006E-2</v>
      </c>
      <c r="O177" s="330">
        <v>0</v>
      </c>
      <c r="P177" s="329"/>
      <c r="Q177" s="329"/>
      <c r="R177" s="330"/>
      <c r="S177" s="334" t="s">
        <v>552</v>
      </c>
      <c r="T177" s="334" t="s">
        <v>769</v>
      </c>
    </row>
    <row r="178" spans="1:20" s="334" customFormat="1" x14ac:dyDescent="0.3">
      <c r="A178" s="334">
        <v>325</v>
      </c>
      <c r="B178" s="343">
        <v>1642</v>
      </c>
      <c r="C178" s="334" t="s">
        <v>543</v>
      </c>
      <c r="D178" s="334" t="s">
        <v>1114</v>
      </c>
      <c r="E178" s="335" t="s">
        <v>4</v>
      </c>
      <c r="G178" s="323">
        <v>186735</v>
      </c>
      <c r="H178" s="323">
        <v>193934</v>
      </c>
      <c r="I178" s="336">
        <f t="shared" si="3"/>
        <v>7199</v>
      </c>
      <c r="M178" s="337">
        <v>4065.45</v>
      </c>
      <c r="O178" s="330"/>
      <c r="P178" s="329"/>
      <c r="Q178" s="329"/>
      <c r="R178" s="330"/>
      <c r="S178" s="334" t="s">
        <v>552</v>
      </c>
      <c r="T178" s="334" t="s">
        <v>1115</v>
      </c>
    </row>
    <row r="179" spans="1:20" s="334" customFormat="1" x14ac:dyDescent="0.3">
      <c r="A179" s="334">
        <v>325</v>
      </c>
      <c r="B179" s="343">
        <v>1642</v>
      </c>
      <c r="C179" s="334" t="s">
        <v>543</v>
      </c>
      <c r="D179" s="334" t="s">
        <v>1423</v>
      </c>
      <c r="E179" s="335" t="s">
        <v>4</v>
      </c>
      <c r="G179" s="323">
        <v>113327</v>
      </c>
      <c r="H179" s="323">
        <v>119699</v>
      </c>
      <c r="I179" s="336">
        <f t="shared" si="3"/>
        <v>6372</v>
      </c>
      <c r="M179" s="337">
        <v>4155.2299999999996</v>
      </c>
      <c r="N179" s="334">
        <v>9.2399999999999996E-2</v>
      </c>
      <c r="O179" s="330"/>
      <c r="P179" s="329"/>
      <c r="Q179" s="329"/>
      <c r="R179" s="330"/>
      <c r="S179" s="334" t="s">
        <v>552</v>
      </c>
      <c r="T179" s="334" t="s">
        <v>1424</v>
      </c>
    </row>
    <row r="180" spans="1:20" s="334" customFormat="1" ht="18" customHeight="1" x14ac:dyDescent="0.3">
      <c r="A180" s="334">
        <v>322</v>
      </c>
      <c r="B180" s="343">
        <v>1645</v>
      </c>
      <c r="C180" s="334" t="s">
        <v>507</v>
      </c>
      <c r="D180" s="334" t="s">
        <v>1090</v>
      </c>
      <c r="E180" s="334" t="s">
        <v>4</v>
      </c>
      <c r="I180" s="336">
        <f t="shared" si="3"/>
        <v>0</v>
      </c>
      <c r="M180" s="337">
        <v>4274.5</v>
      </c>
      <c r="P180" s="329"/>
      <c r="Q180" s="329"/>
      <c r="R180" s="330"/>
      <c r="S180" s="334" t="s">
        <v>107</v>
      </c>
      <c r="T180" s="334" t="s">
        <v>1091</v>
      </c>
    </row>
    <row r="181" spans="1:20" s="334" customFormat="1" x14ac:dyDescent="0.3">
      <c r="A181" s="331" t="s">
        <v>931</v>
      </c>
      <c r="B181" s="343">
        <v>1647</v>
      </c>
      <c r="C181" s="321" t="s">
        <v>546</v>
      </c>
      <c r="D181" s="321" t="s">
        <v>545</v>
      </c>
      <c r="E181" s="335" t="s">
        <v>4</v>
      </c>
      <c r="G181" s="323">
        <v>296623</v>
      </c>
      <c r="H181" s="323">
        <v>299345</v>
      </c>
      <c r="I181" s="336">
        <f t="shared" si="3"/>
        <v>2722</v>
      </c>
      <c r="M181" s="337">
        <v>2373.3821515450359</v>
      </c>
      <c r="N181" s="347">
        <v>0.1021</v>
      </c>
      <c r="O181" s="330">
        <v>0</v>
      </c>
      <c r="P181" s="329"/>
      <c r="Q181" s="329"/>
      <c r="R181" s="330">
        <v>0</v>
      </c>
      <c r="S181" s="334" t="s">
        <v>107</v>
      </c>
      <c r="T181" s="334" t="s">
        <v>1124</v>
      </c>
    </row>
    <row r="182" spans="1:20" s="334" customFormat="1" x14ac:dyDescent="0.3">
      <c r="A182" s="331" t="s">
        <v>931</v>
      </c>
      <c r="B182" s="343">
        <v>1647</v>
      </c>
      <c r="C182" s="321" t="s">
        <v>546</v>
      </c>
      <c r="D182" s="321" t="s">
        <v>551</v>
      </c>
      <c r="E182" s="335" t="s">
        <v>4</v>
      </c>
      <c r="G182" s="323">
        <v>246083</v>
      </c>
      <c r="H182" s="323">
        <v>246808</v>
      </c>
      <c r="I182" s="336">
        <f t="shared" si="3"/>
        <v>725</v>
      </c>
      <c r="M182" s="337">
        <v>2213.3908333333334</v>
      </c>
      <c r="N182" s="347">
        <v>0.1021</v>
      </c>
      <c r="O182" s="330">
        <v>0</v>
      </c>
      <c r="P182" s="329"/>
      <c r="Q182" s="329"/>
      <c r="R182" s="330">
        <v>0</v>
      </c>
      <c r="S182" s="334" t="s">
        <v>107</v>
      </c>
      <c r="T182" s="334" t="s">
        <v>836</v>
      </c>
    </row>
    <row r="183" spans="1:20" s="334" customFormat="1" x14ac:dyDescent="0.3">
      <c r="A183" s="334">
        <v>330</v>
      </c>
      <c r="B183" s="343">
        <v>1661</v>
      </c>
      <c r="C183" s="334" t="s">
        <v>627</v>
      </c>
      <c r="D183" s="440" t="s">
        <v>969</v>
      </c>
      <c r="E183" s="334" t="s">
        <v>4</v>
      </c>
      <c r="G183" s="323">
        <v>300850</v>
      </c>
      <c r="H183" s="323">
        <v>306629</v>
      </c>
      <c r="I183" s="336">
        <f t="shared" si="3"/>
        <v>5779</v>
      </c>
      <c r="M183" s="337">
        <v>3876.2789940828402</v>
      </c>
      <c r="N183" s="334">
        <v>0.1018</v>
      </c>
      <c r="O183" s="330" t="s">
        <v>638</v>
      </c>
      <c r="S183" s="334" t="s">
        <v>299</v>
      </c>
      <c r="T183" s="334" t="s">
        <v>970</v>
      </c>
    </row>
    <row r="184" spans="1:20" s="334" customFormat="1" x14ac:dyDescent="0.3">
      <c r="A184" s="334">
        <v>330</v>
      </c>
      <c r="B184" s="343">
        <v>1661</v>
      </c>
      <c r="C184" s="334" t="s">
        <v>627</v>
      </c>
      <c r="D184" s="440" t="s">
        <v>1083</v>
      </c>
      <c r="E184" s="334" t="s">
        <v>4</v>
      </c>
      <c r="G184" s="323">
        <v>164155</v>
      </c>
      <c r="H184" s="323">
        <v>173196</v>
      </c>
      <c r="I184" s="336">
        <f t="shared" si="3"/>
        <v>9041</v>
      </c>
      <c r="M184" s="337">
        <v>4139.7589940828402</v>
      </c>
      <c r="N184" s="334">
        <v>0.1018</v>
      </c>
      <c r="O184" s="330"/>
      <c r="S184" s="334" t="s">
        <v>299</v>
      </c>
      <c r="T184" s="334" t="s">
        <v>1084</v>
      </c>
    </row>
    <row r="185" spans="1:20" s="334" customFormat="1" x14ac:dyDescent="0.3">
      <c r="A185" s="334">
        <v>330</v>
      </c>
      <c r="B185" s="343">
        <v>1661</v>
      </c>
      <c r="C185" s="334" t="s">
        <v>627</v>
      </c>
      <c r="D185" s="440" t="s">
        <v>1085</v>
      </c>
      <c r="E185" s="334" t="s">
        <v>4</v>
      </c>
      <c r="G185" s="323">
        <v>170579</v>
      </c>
      <c r="H185" s="323">
        <v>173028</v>
      </c>
      <c r="I185" s="336">
        <f t="shared" si="3"/>
        <v>2449</v>
      </c>
      <c r="M185" s="337">
        <v>3384.8917422748191</v>
      </c>
      <c r="N185" s="334">
        <v>0.1033</v>
      </c>
      <c r="O185" s="330"/>
      <c r="S185" s="334" t="s">
        <v>299</v>
      </c>
      <c r="T185" s="334" t="s">
        <v>1084</v>
      </c>
    </row>
    <row r="186" spans="1:20" x14ac:dyDescent="0.3">
      <c r="A186" s="334">
        <v>330</v>
      </c>
      <c r="B186" s="343">
        <v>1661</v>
      </c>
      <c r="C186" s="334" t="s">
        <v>627</v>
      </c>
      <c r="D186" s="439" t="s">
        <v>1236</v>
      </c>
      <c r="E186" s="211" t="s">
        <v>4</v>
      </c>
      <c r="G186" s="281">
        <v>58927</v>
      </c>
      <c r="H186" s="281">
        <v>62347</v>
      </c>
      <c r="I186" s="287">
        <f t="shared" si="3"/>
        <v>3420</v>
      </c>
      <c r="J186" s="211" t="s">
        <v>1659</v>
      </c>
      <c r="M186" s="272">
        <v>3949.4378775647492</v>
      </c>
      <c r="N186" s="273">
        <v>0.1128</v>
      </c>
      <c r="O186" s="267"/>
      <c r="S186" s="211" t="s">
        <v>299</v>
      </c>
      <c r="T186" s="211" t="s">
        <v>1280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440" t="s">
        <v>1237</v>
      </c>
      <c r="E187" s="334" t="s">
        <v>4</v>
      </c>
      <c r="G187" s="323">
        <v>73253</v>
      </c>
      <c r="H187" s="323">
        <v>77309</v>
      </c>
      <c r="I187" s="336">
        <f t="shared" si="3"/>
        <v>4056</v>
      </c>
      <c r="M187" s="337">
        <v>3949.4378775647492</v>
      </c>
      <c r="N187" s="338">
        <v>0.1128</v>
      </c>
      <c r="O187" s="330"/>
      <c r="S187" s="334" t="s">
        <v>299</v>
      </c>
      <c r="T187" s="334" t="s">
        <v>1269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440" t="s">
        <v>1348</v>
      </c>
      <c r="E188" s="334" t="s">
        <v>4</v>
      </c>
      <c r="G188" s="323">
        <v>44314</v>
      </c>
      <c r="H188" s="323">
        <v>47698</v>
      </c>
      <c r="I188" s="336">
        <f t="shared" si="3"/>
        <v>3384</v>
      </c>
      <c r="M188" s="337">
        <v>4096.0073999327278</v>
      </c>
      <c r="N188" s="338">
        <v>0.1128</v>
      </c>
      <c r="O188" s="330"/>
      <c r="S188" s="334" t="s">
        <v>299</v>
      </c>
      <c r="T188" s="334" t="s">
        <v>1347</v>
      </c>
    </row>
    <row r="189" spans="1:20" x14ac:dyDescent="0.3">
      <c r="A189" s="334">
        <v>330</v>
      </c>
      <c r="B189" s="343">
        <v>1661</v>
      </c>
      <c r="C189" s="334" t="s">
        <v>627</v>
      </c>
      <c r="D189" s="439" t="s">
        <v>1238</v>
      </c>
      <c r="E189" s="211" t="s">
        <v>4</v>
      </c>
      <c r="G189" s="281">
        <v>17920</v>
      </c>
      <c r="H189" s="281">
        <v>18773</v>
      </c>
      <c r="I189" s="287">
        <f t="shared" si="3"/>
        <v>853</v>
      </c>
      <c r="J189" s="211" t="s">
        <v>1659</v>
      </c>
      <c r="M189" s="272">
        <v>3841.4886741268224</v>
      </c>
      <c r="N189" s="273">
        <v>0.1082</v>
      </c>
      <c r="O189" s="267"/>
      <c r="S189" s="211" t="s">
        <v>299</v>
      </c>
      <c r="T189" s="211" t="s">
        <v>1281</v>
      </c>
    </row>
    <row r="190" spans="1:20" s="334" customFormat="1" ht="21" customHeight="1" x14ac:dyDescent="0.3">
      <c r="A190" s="334">
        <v>330</v>
      </c>
      <c r="B190" s="343">
        <v>1661</v>
      </c>
      <c r="C190" s="334" t="s">
        <v>627</v>
      </c>
      <c r="D190" s="440" t="s">
        <v>1342</v>
      </c>
      <c r="E190" s="334" t="s">
        <v>4</v>
      </c>
      <c r="G190" s="323">
        <v>25865</v>
      </c>
      <c r="H190" s="323">
        <v>26518</v>
      </c>
      <c r="I190" s="336">
        <f t="shared" si="3"/>
        <v>653</v>
      </c>
      <c r="M190" s="337">
        <v>3841.4886741268224</v>
      </c>
      <c r="N190" s="338">
        <v>0.1082</v>
      </c>
      <c r="O190" s="330"/>
      <c r="S190" s="334" t="s">
        <v>299</v>
      </c>
      <c r="T190" s="334" t="s">
        <v>1343</v>
      </c>
    </row>
    <row r="191" spans="1:20" s="334" customFormat="1" ht="21" customHeight="1" x14ac:dyDescent="0.3">
      <c r="A191" s="334">
        <v>330</v>
      </c>
      <c r="B191" s="343">
        <v>1661</v>
      </c>
      <c r="C191" s="334" t="s">
        <v>627</v>
      </c>
      <c r="D191" s="440" t="s">
        <v>1278</v>
      </c>
      <c r="E191" s="334" t="s">
        <v>4</v>
      </c>
      <c r="G191" s="323">
        <v>117856</v>
      </c>
      <c r="H191" s="323">
        <v>123466</v>
      </c>
      <c r="I191" s="336">
        <f t="shared" si="3"/>
        <v>5610</v>
      </c>
      <c r="M191" s="337">
        <v>4511.9482004709043</v>
      </c>
      <c r="N191" s="338">
        <v>9.7500000000000003E-2</v>
      </c>
      <c r="O191" s="330"/>
      <c r="S191" s="334" t="s">
        <v>299</v>
      </c>
      <c r="T191" s="334" t="s">
        <v>1282</v>
      </c>
    </row>
    <row r="192" spans="1:20" s="334" customFormat="1" ht="21" customHeight="1" x14ac:dyDescent="0.3">
      <c r="A192" s="334">
        <v>330</v>
      </c>
      <c r="B192" s="343">
        <v>1661</v>
      </c>
      <c r="C192" s="334" t="s">
        <v>627</v>
      </c>
      <c r="D192" s="440" t="s">
        <v>1294</v>
      </c>
      <c r="E192" s="334" t="s">
        <v>4</v>
      </c>
      <c r="G192" s="323">
        <v>113330</v>
      </c>
      <c r="H192" s="323">
        <v>122041</v>
      </c>
      <c r="I192" s="336">
        <f t="shared" si="3"/>
        <v>8711</v>
      </c>
      <c r="M192" s="337">
        <v>4511.9482004709043</v>
      </c>
      <c r="N192" s="338">
        <v>9.7500000000000003E-2</v>
      </c>
      <c r="O192" s="330"/>
      <c r="S192" s="334" t="s">
        <v>299</v>
      </c>
      <c r="T192" s="334" t="s">
        <v>1302</v>
      </c>
    </row>
    <row r="193" spans="1:21" s="334" customFormat="1" ht="21" customHeight="1" x14ac:dyDescent="0.3">
      <c r="A193" s="334">
        <v>330</v>
      </c>
      <c r="B193" s="343">
        <v>1661</v>
      </c>
      <c r="C193" s="334" t="s">
        <v>627</v>
      </c>
      <c r="D193" s="440" t="s">
        <v>1316</v>
      </c>
      <c r="E193" s="334" t="s">
        <v>4</v>
      </c>
      <c r="G193" s="323">
        <v>132005</v>
      </c>
      <c r="H193" s="323">
        <v>144246</v>
      </c>
      <c r="I193" s="336">
        <f t="shared" si="3"/>
        <v>12241</v>
      </c>
      <c r="M193" s="337">
        <v>4511.9482004709043</v>
      </c>
      <c r="N193" s="338">
        <v>9.7500000000000003E-2</v>
      </c>
      <c r="O193" s="330"/>
      <c r="S193" s="334" t="s">
        <v>299</v>
      </c>
      <c r="T193" s="334" t="s">
        <v>1317</v>
      </c>
    </row>
    <row r="194" spans="1:21" s="334" customFormat="1" ht="21" customHeight="1" x14ac:dyDescent="0.3">
      <c r="A194" s="334">
        <v>330</v>
      </c>
      <c r="B194" s="343">
        <v>1661</v>
      </c>
      <c r="C194" s="334" t="s">
        <v>627</v>
      </c>
      <c r="D194" s="440" t="s">
        <v>1318</v>
      </c>
      <c r="E194" s="334" t="s">
        <v>4</v>
      </c>
      <c r="G194" s="323">
        <v>108018</v>
      </c>
      <c r="H194" s="323">
        <v>118873</v>
      </c>
      <c r="I194" s="336">
        <f t="shared" si="3"/>
        <v>10855</v>
      </c>
      <c r="M194" s="337">
        <v>4511.9482004709043</v>
      </c>
      <c r="N194" s="338">
        <v>9.7500000000000003E-2</v>
      </c>
      <c r="O194" s="330"/>
      <c r="S194" s="334" t="s">
        <v>299</v>
      </c>
      <c r="T194" s="334" t="s">
        <v>1317</v>
      </c>
    </row>
    <row r="195" spans="1:21" s="334" customFormat="1" ht="21" customHeight="1" x14ac:dyDescent="0.3">
      <c r="A195" s="334">
        <v>330</v>
      </c>
      <c r="B195" s="343">
        <v>1661</v>
      </c>
      <c r="C195" s="334" t="s">
        <v>627</v>
      </c>
      <c r="D195" s="440" t="s">
        <v>1330</v>
      </c>
      <c r="E195" s="334" t="s">
        <v>4</v>
      </c>
      <c r="G195" s="323">
        <v>135194</v>
      </c>
      <c r="H195" s="323">
        <v>141587</v>
      </c>
      <c r="I195" s="336">
        <f t="shared" si="3"/>
        <v>6393</v>
      </c>
      <c r="M195" s="337">
        <v>4486.3109653548609</v>
      </c>
      <c r="N195" s="338">
        <v>9.7500000000000003E-2</v>
      </c>
      <c r="O195" s="330"/>
      <c r="S195" s="334" t="s">
        <v>299</v>
      </c>
      <c r="T195" s="334" t="s">
        <v>1336</v>
      </c>
    </row>
    <row r="196" spans="1:21" s="334" customFormat="1" ht="21" customHeight="1" x14ac:dyDescent="0.3">
      <c r="A196" s="334">
        <v>330</v>
      </c>
      <c r="B196" s="343">
        <v>1661</v>
      </c>
      <c r="C196" s="334" t="s">
        <v>627</v>
      </c>
      <c r="D196" s="440" t="s">
        <v>1331</v>
      </c>
      <c r="E196" s="334" t="s">
        <v>4</v>
      </c>
      <c r="G196" s="323">
        <v>125150</v>
      </c>
      <c r="H196" s="323">
        <v>132852</v>
      </c>
      <c r="I196" s="336">
        <f t="shared" si="3"/>
        <v>7702</v>
      </c>
      <c r="M196" s="337">
        <v>4486.3109653548609</v>
      </c>
      <c r="N196" s="338">
        <v>9.7500000000000003E-2</v>
      </c>
      <c r="O196" s="330"/>
      <c r="S196" s="334" t="s">
        <v>299</v>
      </c>
      <c r="T196" s="334" t="s">
        <v>1337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440" t="s">
        <v>1332</v>
      </c>
      <c r="E197" s="334" t="s">
        <v>4</v>
      </c>
      <c r="G197" s="323">
        <v>160326</v>
      </c>
      <c r="H197" s="323">
        <v>170646</v>
      </c>
      <c r="I197" s="336">
        <f t="shared" si="3"/>
        <v>10320</v>
      </c>
      <c r="M197" s="337">
        <v>4947.5247225025223</v>
      </c>
      <c r="N197" s="338">
        <v>9.7500000000000003E-2</v>
      </c>
      <c r="O197" s="330"/>
      <c r="S197" s="334" t="s">
        <v>299</v>
      </c>
      <c r="T197" s="334" t="s">
        <v>1338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440" t="s">
        <v>1333</v>
      </c>
      <c r="E198" s="334" t="s">
        <v>4</v>
      </c>
      <c r="G198" s="323">
        <v>110498</v>
      </c>
      <c r="H198" s="323">
        <v>119306</v>
      </c>
      <c r="I198" s="336">
        <f t="shared" si="3"/>
        <v>8808</v>
      </c>
      <c r="M198" s="337">
        <v>4947.5247225025223</v>
      </c>
      <c r="N198" s="338">
        <v>9.7500000000000003E-2</v>
      </c>
      <c r="O198" s="330"/>
      <c r="S198" s="334" t="s">
        <v>299</v>
      </c>
      <c r="T198" s="334" t="s">
        <v>1339</v>
      </c>
    </row>
    <row r="199" spans="1:21" s="334" customFormat="1" x14ac:dyDescent="0.3">
      <c r="A199" s="334">
        <v>330</v>
      </c>
      <c r="B199" s="343">
        <v>1661</v>
      </c>
      <c r="C199" s="334" t="s">
        <v>627</v>
      </c>
      <c r="D199" s="440" t="s">
        <v>1334</v>
      </c>
      <c r="E199" s="334" t="s">
        <v>4</v>
      </c>
      <c r="G199" s="323">
        <v>164212</v>
      </c>
      <c r="H199" s="323">
        <v>173318</v>
      </c>
      <c r="I199" s="336">
        <f t="shared" si="3"/>
        <v>9106</v>
      </c>
      <c r="M199" s="337">
        <v>4947.5247225025223</v>
      </c>
      <c r="N199" s="338">
        <v>9.7500000000000003E-2</v>
      </c>
      <c r="O199" s="330"/>
      <c r="S199" s="334" t="s">
        <v>299</v>
      </c>
      <c r="T199" s="334" t="s">
        <v>1338</v>
      </c>
    </row>
    <row r="200" spans="1:21" s="334" customFormat="1" x14ac:dyDescent="0.3">
      <c r="A200" s="334">
        <v>330</v>
      </c>
      <c r="B200" s="343">
        <v>1661</v>
      </c>
      <c r="C200" s="334" t="s">
        <v>627</v>
      </c>
      <c r="D200" s="440" t="s">
        <v>1349</v>
      </c>
      <c r="E200" s="334" t="s">
        <v>4</v>
      </c>
      <c r="G200" s="323">
        <v>21183</v>
      </c>
      <c r="H200" s="323">
        <v>25269</v>
      </c>
      <c r="I200" s="336">
        <f t="shared" si="3"/>
        <v>4086</v>
      </c>
      <c r="M200" s="337">
        <v>3735.751027466938</v>
      </c>
      <c r="N200" s="338">
        <v>0.1082</v>
      </c>
      <c r="O200" s="330"/>
      <c r="S200" s="334" t="s">
        <v>299</v>
      </c>
      <c r="T200" s="334" t="s">
        <v>1347</v>
      </c>
    </row>
    <row r="201" spans="1:21" x14ac:dyDescent="0.3">
      <c r="A201" s="334">
        <v>330</v>
      </c>
      <c r="B201" s="343">
        <v>1661</v>
      </c>
      <c r="C201" s="334" t="s">
        <v>627</v>
      </c>
      <c r="D201" s="438" t="s">
        <v>1352</v>
      </c>
      <c r="E201" s="211" t="s">
        <v>4</v>
      </c>
      <c r="G201" s="281">
        <v>7124</v>
      </c>
      <c r="H201" s="281">
        <v>10053</v>
      </c>
      <c r="I201" s="287">
        <f t="shared" si="3"/>
        <v>2929</v>
      </c>
      <c r="J201" s="211" t="s">
        <v>1658</v>
      </c>
      <c r="M201" s="272">
        <v>2058.5500000000002</v>
      </c>
      <c r="N201" s="273">
        <v>0.11</v>
      </c>
      <c r="O201" s="267"/>
      <c r="S201" s="211" t="s">
        <v>299</v>
      </c>
      <c r="T201" s="211" t="s">
        <v>1353</v>
      </c>
    </row>
    <row r="202" spans="1:21" s="334" customFormat="1" x14ac:dyDescent="0.3">
      <c r="A202" s="334">
        <v>330</v>
      </c>
      <c r="B202" s="343">
        <v>1661</v>
      </c>
      <c r="C202" s="334" t="s">
        <v>627</v>
      </c>
      <c r="D202" s="440" t="s">
        <v>1335</v>
      </c>
      <c r="E202" s="334" t="s">
        <v>4</v>
      </c>
      <c r="G202" s="323">
        <v>75709</v>
      </c>
      <c r="H202" s="323">
        <v>85550</v>
      </c>
      <c r="I202" s="336">
        <f t="shared" si="3"/>
        <v>9841</v>
      </c>
      <c r="M202" s="337">
        <v>4947.5247225025223</v>
      </c>
      <c r="N202" s="338">
        <v>9.7500000000000003E-2</v>
      </c>
      <c r="O202" s="330"/>
      <c r="S202" s="334" t="s">
        <v>299</v>
      </c>
      <c r="T202" s="334" t="s">
        <v>1338</v>
      </c>
    </row>
    <row r="203" spans="1:21" x14ac:dyDescent="0.3">
      <c r="A203" s="334">
        <v>330</v>
      </c>
      <c r="B203" s="343">
        <v>1661</v>
      </c>
      <c r="C203" s="334" t="s">
        <v>627</v>
      </c>
      <c r="D203" s="438" t="s">
        <v>1506</v>
      </c>
      <c r="E203" s="211" t="s">
        <v>4</v>
      </c>
      <c r="G203" s="281">
        <v>16540</v>
      </c>
      <c r="H203" s="281">
        <v>21092</v>
      </c>
      <c r="I203" s="287">
        <f t="shared" si="3"/>
        <v>4552</v>
      </c>
      <c r="J203" s="211" t="s">
        <v>1658</v>
      </c>
      <c r="M203" s="272">
        <v>4047.72</v>
      </c>
      <c r="N203" s="273">
        <v>0.114</v>
      </c>
      <c r="O203" s="267"/>
      <c r="S203" s="211" t="s">
        <v>299</v>
      </c>
      <c r="T203" s="211" t="s">
        <v>1507</v>
      </c>
    </row>
    <row r="204" spans="1:21" x14ac:dyDescent="0.3">
      <c r="A204" s="334">
        <v>330</v>
      </c>
      <c r="B204" s="275">
        <v>1661</v>
      </c>
      <c r="C204" s="226" t="s">
        <v>627</v>
      </c>
      <c r="D204" s="438" t="s">
        <v>1656</v>
      </c>
      <c r="E204" s="211" t="s">
        <v>4</v>
      </c>
      <c r="G204" s="281">
        <v>19371</v>
      </c>
      <c r="H204" s="281">
        <v>24807</v>
      </c>
      <c r="I204" s="287">
        <f t="shared" si="3"/>
        <v>5436</v>
      </c>
      <c r="J204" s="211" t="s">
        <v>1658</v>
      </c>
      <c r="M204" s="272">
        <v>4047.72</v>
      </c>
      <c r="N204" s="273">
        <v>0.114</v>
      </c>
      <c r="O204" s="267"/>
      <c r="S204" s="211" t="s">
        <v>299</v>
      </c>
      <c r="T204" s="211" t="s">
        <v>1657</v>
      </c>
    </row>
    <row r="205" spans="1:21" s="334" customFormat="1" x14ac:dyDescent="0.3">
      <c r="A205" s="334">
        <v>330</v>
      </c>
      <c r="B205" s="343">
        <v>1661</v>
      </c>
      <c r="C205" s="334" t="s">
        <v>627</v>
      </c>
      <c r="D205" s="440" t="s">
        <v>1621</v>
      </c>
      <c r="E205" s="334" t="s">
        <v>4</v>
      </c>
      <c r="G205" s="323">
        <v>11876</v>
      </c>
      <c r="H205" s="323">
        <v>24913</v>
      </c>
      <c r="I205" s="336">
        <f t="shared" si="3"/>
        <v>13037</v>
      </c>
      <c r="M205" s="337">
        <v>4314.63</v>
      </c>
      <c r="N205" s="338">
        <v>0.105</v>
      </c>
      <c r="O205" s="330"/>
      <c r="S205" s="334" t="s">
        <v>299</v>
      </c>
      <c r="T205" s="334" t="s">
        <v>1622</v>
      </c>
    </row>
    <row r="206" spans="1:21" s="334" customFormat="1" x14ac:dyDescent="0.3">
      <c r="A206" s="334">
        <v>330</v>
      </c>
      <c r="B206" s="343">
        <v>1661</v>
      </c>
      <c r="C206" s="334" t="s">
        <v>627</v>
      </c>
      <c r="D206" s="440" t="s">
        <v>1594</v>
      </c>
      <c r="E206" s="334" t="s">
        <v>4</v>
      </c>
      <c r="G206" s="323">
        <v>13736</v>
      </c>
      <c r="H206" s="323">
        <v>14894</v>
      </c>
      <c r="I206" s="336">
        <f t="shared" si="3"/>
        <v>1158</v>
      </c>
      <c r="M206" s="337">
        <v>4314.63</v>
      </c>
      <c r="N206" s="338">
        <v>0.105</v>
      </c>
      <c r="O206" s="330"/>
      <c r="S206" s="334" t="s">
        <v>299</v>
      </c>
      <c r="T206" s="334" t="s">
        <v>1595</v>
      </c>
    </row>
    <row r="207" spans="1:21" s="334" customFormat="1" x14ac:dyDescent="0.3">
      <c r="A207" s="334">
        <v>330</v>
      </c>
      <c r="B207" s="343">
        <v>1661</v>
      </c>
      <c r="C207" s="334" t="s">
        <v>627</v>
      </c>
      <c r="D207" s="440" t="s">
        <v>1633</v>
      </c>
      <c r="E207" s="334" t="s">
        <v>4</v>
      </c>
      <c r="G207" s="323">
        <v>5704</v>
      </c>
      <c r="H207" s="323">
        <v>17962</v>
      </c>
      <c r="I207" s="336">
        <f t="shared" si="3"/>
        <v>12258</v>
      </c>
      <c r="M207" s="337">
        <v>4593.79</v>
      </c>
      <c r="N207" s="338">
        <v>0.105</v>
      </c>
      <c r="O207" s="330"/>
      <c r="S207" s="334" t="s">
        <v>299</v>
      </c>
      <c r="T207" s="334" t="s">
        <v>1634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672</v>
      </c>
      <c r="E208" s="334" t="s">
        <v>4</v>
      </c>
      <c r="G208" s="323">
        <v>169779</v>
      </c>
      <c r="H208" s="323">
        <v>169779</v>
      </c>
      <c r="I208" s="336">
        <f t="shared" si="3"/>
        <v>0</v>
      </c>
      <c r="J208" s="329"/>
      <c r="L208" s="336"/>
      <c r="M208" s="337">
        <v>3308.68</v>
      </c>
      <c r="N208" s="338">
        <v>0.10580000000000001</v>
      </c>
      <c r="O208" s="330"/>
      <c r="P208" s="329"/>
      <c r="Q208" s="329"/>
      <c r="R208" s="330"/>
      <c r="S208" s="321" t="s">
        <v>303</v>
      </c>
      <c r="T208" s="334" t="s">
        <v>750</v>
      </c>
      <c r="U208" s="334" t="s">
        <v>762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849</v>
      </c>
      <c r="E209" s="334" t="s">
        <v>4</v>
      </c>
      <c r="G209" s="323">
        <v>440022</v>
      </c>
      <c r="H209" s="323">
        <v>449114</v>
      </c>
      <c r="I209" s="336">
        <f t="shared" si="3"/>
        <v>9092</v>
      </c>
      <c r="J209" s="329"/>
      <c r="L209" s="336"/>
      <c r="M209" s="337">
        <v>2713.9251676528597</v>
      </c>
      <c r="N209" s="334">
        <v>9.9500000000000005E-2</v>
      </c>
      <c r="O209" s="330">
        <v>0</v>
      </c>
      <c r="P209" s="329"/>
      <c r="Q209" s="329"/>
      <c r="R209" s="330"/>
      <c r="S209" s="321" t="s">
        <v>303</v>
      </c>
      <c r="T209" s="334" t="s">
        <v>852</v>
      </c>
    </row>
    <row r="210" spans="1:20" s="334" customFormat="1" x14ac:dyDescent="0.3">
      <c r="A210" s="334">
        <v>326</v>
      </c>
      <c r="B210" s="327">
        <v>1665</v>
      </c>
      <c r="C210" s="334" t="s">
        <v>571</v>
      </c>
      <c r="D210" s="334" t="s">
        <v>851</v>
      </c>
      <c r="E210" s="334" t="s">
        <v>4</v>
      </c>
      <c r="G210" s="323">
        <v>492431</v>
      </c>
      <c r="H210" s="323">
        <v>502098</v>
      </c>
      <c r="I210" s="336">
        <f t="shared" si="3"/>
        <v>9667</v>
      </c>
      <c r="J210" s="329"/>
      <c r="L210" s="336"/>
      <c r="M210" s="337">
        <v>2713.9251676528597</v>
      </c>
      <c r="N210" s="334">
        <v>9.9500000000000005E-2</v>
      </c>
      <c r="O210" s="330">
        <v>0</v>
      </c>
      <c r="P210" s="329"/>
      <c r="Q210" s="329"/>
      <c r="R210" s="330"/>
      <c r="S210" s="321" t="s">
        <v>303</v>
      </c>
      <c r="T210" s="334" t="s">
        <v>854</v>
      </c>
    </row>
    <row r="211" spans="1:20" s="334" customFormat="1" ht="18" customHeight="1" x14ac:dyDescent="0.3">
      <c r="A211" s="334">
        <v>326</v>
      </c>
      <c r="B211" s="327">
        <v>1665</v>
      </c>
      <c r="C211" s="334" t="s">
        <v>571</v>
      </c>
      <c r="D211" s="334" t="s">
        <v>904</v>
      </c>
      <c r="E211" s="334" t="s">
        <v>4</v>
      </c>
      <c r="G211" s="323">
        <v>473343</v>
      </c>
      <c r="H211" s="323">
        <v>479714</v>
      </c>
      <c r="I211" s="336">
        <f t="shared" si="3"/>
        <v>6371</v>
      </c>
      <c r="J211" s="329"/>
      <c r="L211" s="336"/>
      <c r="M211" s="337">
        <v>2813.8996088099934</v>
      </c>
      <c r="N211" s="334">
        <v>0.11210000000000001</v>
      </c>
      <c r="O211" s="330">
        <v>0</v>
      </c>
      <c r="P211" s="329"/>
      <c r="Q211" s="329"/>
      <c r="R211" s="330"/>
      <c r="S211" s="321" t="s">
        <v>303</v>
      </c>
      <c r="T211" s="334" t="s">
        <v>906</v>
      </c>
    </row>
    <row r="212" spans="1:20" s="334" customFormat="1" x14ac:dyDescent="0.3">
      <c r="A212" s="334">
        <v>326</v>
      </c>
      <c r="B212" s="327">
        <v>1665</v>
      </c>
      <c r="C212" s="334" t="s">
        <v>571</v>
      </c>
      <c r="D212" s="334" t="s">
        <v>903</v>
      </c>
      <c r="E212" s="334" t="s">
        <v>4</v>
      </c>
      <c r="G212" s="323">
        <v>337394</v>
      </c>
      <c r="H212" s="323">
        <v>344674</v>
      </c>
      <c r="I212" s="336">
        <f t="shared" si="3"/>
        <v>7280</v>
      </c>
      <c r="J212" s="329"/>
      <c r="L212" s="336"/>
      <c r="M212" s="337">
        <v>2926.4139234056543</v>
      </c>
      <c r="N212" s="334">
        <v>0.11119999999999999</v>
      </c>
      <c r="O212" s="330">
        <v>0</v>
      </c>
      <c r="P212" s="329"/>
      <c r="Q212" s="329"/>
      <c r="R212" s="330"/>
      <c r="S212" s="321" t="s">
        <v>303</v>
      </c>
      <c r="T212" s="334" t="s">
        <v>905</v>
      </c>
    </row>
    <row r="213" spans="1:20" s="334" customFormat="1" ht="18" customHeight="1" x14ac:dyDescent="0.3">
      <c r="A213" s="334">
        <v>326</v>
      </c>
      <c r="B213" s="327">
        <v>1665</v>
      </c>
      <c r="C213" s="334" t="s">
        <v>571</v>
      </c>
      <c r="D213" s="334" t="s">
        <v>983</v>
      </c>
      <c r="E213" s="334" t="s">
        <v>4</v>
      </c>
      <c r="G213" s="323">
        <v>235712</v>
      </c>
      <c r="H213" s="323">
        <v>243405</v>
      </c>
      <c r="I213" s="336">
        <f t="shared" si="3"/>
        <v>7693</v>
      </c>
      <c r="J213" s="329"/>
      <c r="L213" s="336"/>
      <c r="M213" s="337">
        <v>3207.2268688362919</v>
      </c>
      <c r="N213" s="334">
        <v>0.1115</v>
      </c>
      <c r="O213" s="330">
        <v>0</v>
      </c>
      <c r="P213" s="329"/>
      <c r="Q213" s="329"/>
      <c r="R213" s="330"/>
      <c r="S213" s="321" t="s">
        <v>303</v>
      </c>
      <c r="T213" s="334" t="s">
        <v>1001</v>
      </c>
    </row>
    <row r="214" spans="1:20" s="334" customFormat="1" x14ac:dyDescent="0.3">
      <c r="A214" s="334">
        <v>326</v>
      </c>
      <c r="B214" s="327">
        <v>1665</v>
      </c>
      <c r="C214" s="334" t="s">
        <v>571</v>
      </c>
      <c r="D214" s="334" t="s">
        <v>984</v>
      </c>
      <c r="E214" s="334" t="s">
        <v>4</v>
      </c>
      <c r="G214" s="323">
        <v>263179</v>
      </c>
      <c r="H214" s="323">
        <v>268599</v>
      </c>
      <c r="I214" s="336">
        <f t="shared" si="3"/>
        <v>5420</v>
      </c>
      <c r="J214" s="329"/>
      <c r="L214" s="336"/>
      <c r="M214" s="337">
        <v>3276.9582659434582</v>
      </c>
      <c r="N214" s="334">
        <v>9.35E-2</v>
      </c>
      <c r="O214" s="330">
        <v>0</v>
      </c>
      <c r="P214" s="329"/>
      <c r="Q214" s="329"/>
      <c r="R214" s="330"/>
      <c r="S214" s="321" t="s">
        <v>303</v>
      </c>
      <c r="T214" s="334" t="s">
        <v>987</v>
      </c>
    </row>
    <row r="215" spans="1:20" s="334" customFormat="1" x14ac:dyDescent="0.3">
      <c r="A215" s="334">
        <v>326</v>
      </c>
      <c r="B215" s="327">
        <v>1665</v>
      </c>
      <c r="C215" s="334" t="s">
        <v>571</v>
      </c>
      <c r="D215" s="334" t="s">
        <v>985</v>
      </c>
      <c r="E215" s="334" t="s">
        <v>4</v>
      </c>
      <c r="G215" s="323">
        <v>333393</v>
      </c>
      <c r="H215" s="323">
        <v>341865</v>
      </c>
      <c r="I215" s="336">
        <f t="shared" si="3"/>
        <v>8472</v>
      </c>
      <c r="J215" s="329"/>
      <c r="L215" s="336"/>
      <c r="M215" s="337">
        <v>2928.2609500328731</v>
      </c>
      <c r="N215" s="334">
        <v>9.3600000000000003E-2</v>
      </c>
      <c r="O215" s="330">
        <v>0</v>
      </c>
      <c r="P215" s="329"/>
      <c r="Q215" s="329"/>
      <c r="R215" s="330"/>
      <c r="S215" s="321" t="s">
        <v>303</v>
      </c>
      <c r="T215" s="334" t="s">
        <v>988</v>
      </c>
    </row>
    <row r="216" spans="1:20" s="334" customFormat="1" x14ac:dyDescent="0.3">
      <c r="A216" s="334">
        <v>326</v>
      </c>
      <c r="B216" s="327">
        <v>1665</v>
      </c>
      <c r="C216" s="334" t="s">
        <v>571</v>
      </c>
      <c r="D216" s="334" t="s">
        <v>986</v>
      </c>
      <c r="E216" s="334" t="s">
        <v>4</v>
      </c>
      <c r="G216" s="323">
        <v>191989</v>
      </c>
      <c r="H216" s="323">
        <v>199271</v>
      </c>
      <c r="I216" s="336">
        <f t="shared" si="3"/>
        <v>7282</v>
      </c>
      <c r="J216" s="329"/>
      <c r="L216" s="336"/>
      <c r="M216" s="337">
        <v>2928.2609500328731</v>
      </c>
      <c r="N216" s="334">
        <v>9.3600000000000003E-2</v>
      </c>
      <c r="O216" s="330">
        <v>0</v>
      </c>
      <c r="P216" s="329"/>
      <c r="Q216" s="329"/>
      <c r="R216" s="330"/>
      <c r="S216" s="321" t="s">
        <v>303</v>
      </c>
      <c r="T216" s="334" t="s">
        <v>989</v>
      </c>
    </row>
    <row r="217" spans="1:20" s="334" customFormat="1" x14ac:dyDescent="0.3">
      <c r="A217" s="334">
        <v>326</v>
      </c>
      <c r="B217" s="327">
        <v>1665</v>
      </c>
      <c r="C217" s="334" t="s">
        <v>571</v>
      </c>
      <c r="D217" s="334" t="s">
        <v>1073</v>
      </c>
      <c r="E217" s="334" t="s">
        <v>4</v>
      </c>
      <c r="G217" s="323">
        <v>333260</v>
      </c>
      <c r="H217" s="323">
        <v>343838</v>
      </c>
      <c r="I217" s="336">
        <f t="shared" si="3"/>
        <v>10578</v>
      </c>
      <c r="J217" s="329"/>
      <c r="L217" s="336"/>
      <c r="M217" s="337">
        <v>3820.2784582511504</v>
      </c>
      <c r="N217" s="334">
        <v>0.10009999999999999</v>
      </c>
      <c r="O217" s="330">
        <v>0</v>
      </c>
      <c r="P217" s="329"/>
      <c r="Q217" s="329"/>
      <c r="R217" s="330"/>
      <c r="S217" s="321" t="s">
        <v>303</v>
      </c>
      <c r="T217" s="334" t="s">
        <v>1077</v>
      </c>
    </row>
    <row r="218" spans="1:20" s="334" customFormat="1" x14ac:dyDescent="0.3">
      <c r="A218" s="334">
        <v>326</v>
      </c>
      <c r="B218" s="327">
        <v>1665</v>
      </c>
      <c r="C218" s="334" t="s">
        <v>571</v>
      </c>
      <c r="D218" s="334" t="s">
        <v>1101</v>
      </c>
      <c r="E218" s="334" t="s">
        <v>4</v>
      </c>
      <c r="G218" s="323">
        <v>208030</v>
      </c>
      <c r="H218" s="323">
        <v>215881</v>
      </c>
      <c r="I218" s="336">
        <f t="shared" si="3"/>
        <v>7851</v>
      </c>
      <c r="J218" s="329"/>
      <c r="L218" s="336"/>
      <c r="M218" s="337">
        <v>3867.9056804733727</v>
      </c>
      <c r="N218" s="334">
        <v>0.10639999999999999</v>
      </c>
      <c r="O218" s="330"/>
      <c r="P218" s="329"/>
      <c r="Q218" s="329"/>
      <c r="R218" s="330"/>
      <c r="S218" s="321" t="s">
        <v>303</v>
      </c>
      <c r="T218" s="334" t="s">
        <v>1098</v>
      </c>
    </row>
    <row r="219" spans="1:20" s="334" customFormat="1" x14ac:dyDescent="0.3">
      <c r="A219" s="334">
        <v>326</v>
      </c>
      <c r="B219" s="327">
        <v>1665</v>
      </c>
      <c r="C219" s="334" t="s">
        <v>571</v>
      </c>
      <c r="D219" s="334" t="s">
        <v>1122</v>
      </c>
      <c r="E219" s="334" t="s">
        <v>4</v>
      </c>
      <c r="G219" s="323">
        <v>189551</v>
      </c>
      <c r="H219" s="323">
        <v>196128</v>
      </c>
      <c r="I219" s="336">
        <f t="shared" si="3"/>
        <v>6577</v>
      </c>
      <c r="J219" s="329"/>
      <c r="L219" s="336"/>
      <c r="M219" s="337">
        <v>3554.2367833662065</v>
      </c>
      <c r="N219" s="334">
        <v>0.11</v>
      </c>
      <c r="O219" s="330"/>
      <c r="P219" s="329"/>
      <c r="Q219" s="329"/>
      <c r="R219" s="330"/>
      <c r="S219" s="321" t="s">
        <v>303</v>
      </c>
      <c r="T219" s="334" t="s">
        <v>1123</v>
      </c>
    </row>
    <row r="220" spans="1:20" s="334" customFormat="1" x14ac:dyDescent="0.3">
      <c r="A220" s="334">
        <v>326</v>
      </c>
      <c r="B220" s="327">
        <v>1665</v>
      </c>
      <c r="C220" s="334" t="s">
        <v>571</v>
      </c>
      <c r="D220" s="334" t="s">
        <v>1307</v>
      </c>
      <c r="E220" s="334" t="s">
        <v>4</v>
      </c>
      <c r="G220" s="323">
        <v>139419</v>
      </c>
      <c r="H220" s="323">
        <v>146756</v>
      </c>
      <c r="I220" s="336">
        <f t="shared" si="3"/>
        <v>7337</v>
      </c>
      <c r="J220" s="329"/>
      <c r="L220" s="336"/>
      <c r="M220" s="337">
        <v>4680.9959636730573</v>
      </c>
      <c r="N220" s="347">
        <v>0.1026</v>
      </c>
      <c r="O220" s="330"/>
      <c r="P220" s="329"/>
      <c r="Q220" s="329"/>
      <c r="R220" s="330"/>
      <c r="S220" s="321" t="s">
        <v>303</v>
      </c>
      <c r="T220" s="334" t="s">
        <v>1308</v>
      </c>
    </row>
    <row r="221" spans="1:20" s="334" customFormat="1" ht="18" customHeight="1" x14ac:dyDescent="0.3">
      <c r="A221" s="334">
        <v>326</v>
      </c>
      <c r="B221" s="327">
        <v>1665</v>
      </c>
      <c r="C221" s="334" t="s">
        <v>571</v>
      </c>
      <c r="D221" s="334" t="s">
        <v>1309</v>
      </c>
      <c r="E221" s="334" t="s">
        <v>4</v>
      </c>
      <c r="G221" s="323">
        <v>109457</v>
      </c>
      <c r="H221" s="323">
        <v>115521</v>
      </c>
      <c r="I221" s="336">
        <f t="shared" si="3"/>
        <v>6064</v>
      </c>
      <c r="J221" s="329"/>
      <c r="L221" s="336"/>
      <c r="M221" s="337">
        <v>4349.6200807265395</v>
      </c>
      <c r="N221" s="347">
        <v>0.1026</v>
      </c>
      <c r="O221" s="330"/>
      <c r="P221" s="329"/>
      <c r="Q221" s="329"/>
      <c r="R221" s="330"/>
      <c r="S221" s="321" t="s">
        <v>303</v>
      </c>
      <c r="T221" s="334" t="s">
        <v>1308</v>
      </c>
    </row>
    <row r="222" spans="1:20" s="334" customFormat="1" x14ac:dyDescent="0.3">
      <c r="A222" s="334">
        <v>326</v>
      </c>
      <c r="B222" s="327">
        <v>1665</v>
      </c>
      <c r="C222" s="334" t="s">
        <v>571</v>
      </c>
      <c r="D222" s="334" t="s">
        <v>1311</v>
      </c>
      <c r="E222" s="334" t="s">
        <v>4</v>
      </c>
      <c r="G222" s="323">
        <v>152754</v>
      </c>
      <c r="H222" s="323">
        <v>159351</v>
      </c>
      <c r="I222" s="336">
        <f t="shared" si="3"/>
        <v>6597</v>
      </c>
      <c r="J222" s="329"/>
      <c r="L222" s="336"/>
      <c r="M222" s="337">
        <v>4155.0068953918599</v>
      </c>
      <c r="N222" s="347">
        <v>0.1026</v>
      </c>
      <c r="O222" s="330"/>
      <c r="P222" s="329"/>
      <c r="Q222" s="329"/>
      <c r="R222" s="330"/>
      <c r="S222" s="321" t="s">
        <v>303</v>
      </c>
      <c r="T222" s="334" t="s">
        <v>1312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1461</v>
      </c>
      <c r="E223" s="334" t="s">
        <v>4</v>
      </c>
      <c r="G223" s="323">
        <v>85535</v>
      </c>
      <c r="H223" s="323">
        <v>96731</v>
      </c>
      <c r="I223" s="336">
        <f t="shared" si="3"/>
        <v>11196</v>
      </c>
      <c r="J223" s="329"/>
      <c r="L223" s="336"/>
      <c r="M223" s="337">
        <v>4073.32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1465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1462</v>
      </c>
      <c r="E224" s="334" t="s">
        <v>4</v>
      </c>
      <c r="G224" s="323">
        <v>69893</v>
      </c>
      <c r="H224" s="323">
        <v>78143</v>
      </c>
      <c r="I224" s="336">
        <f t="shared" si="3"/>
        <v>8250</v>
      </c>
      <c r="J224" s="329"/>
      <c r="L224" s="336"/>
      <c r="M224" s="337">
        <v>4073.32</v>
      </c>
      <c r="N224" s="347">
        <v>9.9000000000000005E-2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1463</v>
      </c>
      <c r="E225" s="334" t="s">
        <v>4</v>
      </c>
      <c r="G225" s="323">
        <v>77817</v>
      </c>
      <c r="H225" s="323">
        <v>83734</v>
      </c>
      <c r="I225" s="336">
        <f t="shared" ref="I225:I231" si="4">H225-G225</f>
        <v>5917</v>
      </c>
      <c r="J225" s="329"/>
      <c r="L225" s="336"/>
      <c r="M225" s="337">
        <v>3799.23</v>
      </c>
      <c r="N225" s="347">
        <v>0.1</v>
      </c>
      <c r="O225" s="330"/>
      <c r="P225" s="329"/>
      <c r="Q225" s="329"/>
      <c r="R225" s="330"/>
      <c r="S225" s="321" t="s">
        <v>303</v>
      </c>
      <c r="T225" s="334" t="s">
        <v>1465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1455</v>
      </c>
      <c r="E226" s="334" t="s">
        <v>4</v>
      </c>
      <c r="G226" s="323">
        <v>91586</v>
      </c>
      <c r="H226" s="323">
        <v>100631</v>
      </c>
      <c r="I226" s="336">
        <f t="shared" si="4"/>
        <v>9045</v>
      </c>
      <c r="J226" s="329"/>
      <c r="L226" s="336"/>
      <c r="M226" s="337">
        <v>3799.23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1465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1464</v>
      </c>
      <c r="E227" s="334" t="s">
        <v>4</v>
      </c>
      <c r="G227" s="323">
        <v>75717</v>
      </c>
      <c r="H227" s="323">
        <v>84511</v>
      </c>
      <c r="I227" s="336">
        <f t="shared" si="4"/>
        <v>8794</v>
      </c>
      <c r="J227" s="329"/>
      <c r="L227" s="336"/>
      <c r="M227" s="337">
        <v>3694.45</v>
      </c>
      <c r="N227" s="347">
        <v>0.1</v>
      </c>
      <c r="O227" s="330"/>
      <c r="P227" s="329"/>
      <c r="Q227" s="329"/>
      <c r="R227" s="330"/>
      <c r="S227" s="321" t="s">
        <v>303</v>
      </c>
      <c r="T227" s="334" t="s">
        <v>1465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1476</v>
      </c>
      <c r="E228" s="334" t="s">
        <v>4</v>
      </c>
      <c r="G228" s="323">
        <v>63586</v>
      </c>
      <c r="H228" s="323">
        <v>70972</v>
      </c>
      <c r="I228" s="336">
        <f t="shared" si="4"/>
        <v>7386</v>
      </c>
      <c r="J228" s="329"/>
      <c r="L228" s="336"/>
      <c r="M228" s="337">
        <v>4073.32</v>
      </c>
      <c r="N228" s="347">
        <v>9.9000000000000005E-2</v>
      </c>
      <c r="O228" s="330"/>
      <c r="P228" s="329"/>
      <c r="Q228" s="329"/>
      <c r="R228" s="330"/>
      <c r="S228" s="321" t="s">
        <v>303</v>
      </c>
      <c r="T228" s="334" t="s">
        <v>1478</v>
      </c>
    </row>
    <row r="229" spans="1:21" s="334" customFormat="1" ht="18" customHeight="1" x14ac:dyDescent="0.3">
      <c r="A229" s="334">
        <v>326</v>
      </c>
      <c r="B229" s="327">
        <v>1665</v>
      </c>
      <c r="C229" s="334" t="s">
        <v>571</v>
      </c>
      <c r="D229" s="334" t="s">
        <v>1627</v>
      </c>
      <c r="E229" s="334" t="s">
        <v>4</v>
      </c>
      <c r="G229" s="323">
        <v>8442</v>
      </c>
      <c r="H229" s="323">
        <v>14981</v>
      </c>
      <c r="I229" s="336">
        <f t="shared" si="4"/>
        <v>6539</v>
      </c>
      <c r="J229" s="329"/>
      <c r="L229" s="336"/>
      <c r="M229" s="337">
        <v>3568.85</v>
      </c>
      <c r="N229" s="347">
        <v>9.9000000000000005E-2</v>
      </c>
      <c r="O229" s="330"/>
      <c r="P229" s="329"/>
      <c r="Q229" s="329"/>
      <c r="R229" s="330"/>
      <c r="S229" s="321" t="s">
        <v>303</v>
      </c>
      <c r="T229" s="334" t="s">
        <v>1629</v>
      </c>
    </row>
    <row r="230" spans="1:21" s="334" customFormat="1" ht="18" customHeight="1" x14ac:dyDescent="0.3">
      <c r="A230" s="334">
        <v>326</v>
      </c>
      <c r="B230" s="327">
        <v>1665</v>
      </c>
      <c r="C230" s="334" t="s">
        <v>571</v>
      </c>
      <c r="D230" s="334" t="s">
        <v>1625</v>
      </c>
      <c r="E230" s="334" t="s">
        <v>4</v>
      </c>
      <c r="G230" s="323">
        <v>13534</v>
      </c>
      <c r="H230" s="323">
        <v>21107</v>
      </c>
      <c r="I230" s="336">
        <f t="shared" si="4"/>
        <v>7573</v>
      </c>
      <c r="J230" s="329"/>
      <c r="L230" s="336"/>
      <c r="M230" s="337">
        <v>3634.75</v>
      </c>
      <c r="N230" s="347">
        <v>0.1</v>
      </c>
      <c r="O230" s="330"/>
      <c r="P230" s="329"/>
      <c r="Q230" s="329"/>
      <c r="R230" s="330"/>
      <c r="S230" s="321" t="s">
        <v>303</v>
      </c>
      <c r="T230" s="334" t="s">
        <v>1626</v>
      </c>
    </row>
    <row r="231" spans="1:21" s="334" customFormat="1" ht="18" customHeight="1" x14ac:dyDescent="0.3">
      <c r="A231" s="334">
        <v>326</v>
      </c>
      <c r="B231" s="327">
        <v>1665</v>
      </c>
      <c r="C231" s="334" t="s">
        <v>571</v>
      </c>
      <c r="D231" s="334" t="s">
        <v>1628</v>
      </c>
      <c r="E231" s="334" t="s">
        <v>4</v>
      </c>
      <c r="G231" s="323">
        <v>6438</v>
      </c>
      <c r="H231" s="323">
        <v>14318</v>
      </c>
      <c r="I231" s="336">
        <f t="shared" si="4"/>
        <v>7880</v>
      </c>
      <c r="J231" s="329"/>
      <c r="L231" s="336"/>
      <c r="M231" s="337">
        <v>3568.85</v>
      </c>
      <c r="N231" s="347">
        <v>9.9000000000000005E-2</v>
      </c>
      <c r="O231" s="330"/>
      <c r="P231" s="329"/>
      <c r="Q231" s="329"/>
      <c r="R231" s="330"/>
      <c r="S231" s="321" t="s">
        <v>303</v>
      </c>
      <c r="T231" s="334" t="s">
        <v>1630</v>
      </c>
    </row>
    <row r="232" spans="1:21" s="334" customFormat="1" ht="16.5" customHeight="1" x14ac:dyDescent="0.3">
      <c r="A232" s="334">
        <v>325</v>
      </c>
      <c r="B232" s="327">
        <v>1671</v>
      </c>
      <c r="C232" s="321" t="s">
        <v>555</v>
      </c>
      <c r="D232" s="321" t="s">
        <v>1209</v>
      </c>
      <c r="E232" s="334" t="s">
        <v>4</v>
      </c>
      <c r="I232" s="336">
        <v>0</v>
      </c>
      <c r="J232" s="329"/>
      <c r="L232" s="336"/>
      <c r="M232" s="337">
        <v>4999</v>
      </c>
      <c r="N232" s="338">
        <v>0</v>
      </c>
      <c r="O232" s="330"/>
      <c r="P232" s="329"/>
      <c r="Q232" s="329"/>
      <c r="R232" s="330"/>
      <c r="S232" s="334" t="s">
        <v>301</v>
      </c>
      <c r="T232" s="334" t="s">
        <v>1211</v>
      </c>
    </row>
    <row r="233" spans="1:21" s="334" customFormat="1" x14ac:dyDescent="0.3">
      <c r="A233" s="334">
        <v>325</v>
      </c>
      <c r="B233" s="327">
        <v>1671</v>
      </c>
      <c r="C233" s="321" t="s">
        <v>555</v>
      </c>
      <c r="D233" s="321" t="s">
        <v>1305</v>
      </c>
      <c r="E233" s="334" t="s">
        <v>4</v>
      </c>
      <c r="I233" s="336">
        <v>0</v>
      </c>
      <c r="J233" s="329"/>
      <c r="L233" s="336"/>
      <c r="M233" s="337">
        <v>4999</v>
      </c>
      <c r="N233" s="338">
        <v>0</v>
      </c>
      <c r="O233" s="330"/>
      <c r="P233" s="329"/>
      <c r="Q233" s="329"/>
      <c r="R233" s="330"/>
      <c r="S233" s="334" t="s">
        <v>301</v>
      </c>
      <c r="T233" s="334" t="s">
        <v>1306</v>
      </c>
    </row>
    <row r="234" spans="1:21" s="334" customFormat="1" x14ac:dyDescent="0.3">
      <c r="A234" s="364" t="s">
        <v>1143</v>
      </c>
      <c r="B234" s="327">
        <v>1673</v>
      </c>
      <c r="C234" s="321" t="s">
        <v>682</v>
      </c>
      <c r="D234" s="321" t="s">
        <v>683</v>
      </c>
      <c r="E234" s="334" t="s">
        <v>4</v>
      </c>
      <c r="F234" s="334" t="s">
        <v>804</v>
      </c>
      <c r="G234" s="323">
        <v>169477</v>
      </c>
      <c r="H234" s="323">
        <v>170276</v>
      </c>
      <c r="I234" s="336">
        <f t="shared" ref="I234:I297" si="5">H234-G234</f>
        <v>799</v>
      </c>
      <c r="J234" s="339">
        <v>8346</v>
      </c>
      <c r="K234" s="339">
        <v>8384</v>
      </c>
      <c r="L234" s="336">
        <f>K234-J234</f>
        <v>38</v>
      </c>
      <c r="M234" s="337">
        <v>1909.62</v>
      </c>
      <c r="N234" s="338">
        <v>0.09</v>
      </c>
      <c r="O234" s="330"/>
      <c r="P234" s="329"/>
      <c r="Q234" s="329"/>
      <c r="R234" s="330"/>
      <c r="S234" s="334" t="s">
        <v>107</v>
      </c>
      <c r="T234" s="334" t="s">
        <v>749</v>
      </c>
      <c r="U234" s="334" t="s">
        <v>463</v>
      </c>
    </row>
    <row r="235" spans="1:21" s="334" customFormat="1" x14ac:dyDescent="0.3">
      <c r="A235" s="364"/>
      <c r="B235" s="327">
        <v>1673</v>
      </c>
      <c r="C235" s="321" t="s">
        <v>682</v>
      </c>
      <c r="D235" s="321" t="s">
        <v>1497</v>
      </c>
      <c r="E235" s="334" t="s">
        <v>4</v>
      </c>
      <c r="G235" s="323">
        <v>14026</v>
      </c>
      <c r="H235" s="323">
        <v>16003</v>
      </c>
      <c r="I235" s="336">
        <f t="shared" si="5"/>
        <v>1977</v>
      </c>
      <c r="J235" s="339">
        <v>315</v>
      </c>
      <c r="K235" s="339">
        <v>366</v>
      </c>
      <c r="L235" s="336">
        <f>K235-J235</f>
        <v>51</v>
      </c>
      <c r="M235" s="337">
        <v>2975.45</v>
      </c>
      <c r="N235" s="338">
        <v>9.5000000000000001E-2</v>
      </c>
      <c r="O235" s="330"/>
      <c r="P235" s="329"/>
      <c r="Q235" s="329"/>
      <c r="R235" s="330"/>
      <c r="S235" s="334" t="s">
        <v>107</v>
      </c>
      <c r="T235" s="334" t="s">
        <v>1608</v>
      </c>
    </row>
    <row r="236" spans="1:21" s="334" customFormat="1" ht="18" customHeight="1" x14ac:dyDescent="0.3">
      <c r="A236" s="334">
        <v>328</v>
      </c>
      <c r="B236" s="343">
        <v>1679</v>
      </c>
      <c r="C236" s="334" t="s">
        <v>616</v>
      </c>
      <c r="D236" s="318" t="s">
        <v>1066</v>
      </c>
      <c r="E236" s="334" t="s">
        <v>4</v>
      </c>
      <c r="G236" s="323">
        <v>120500</v>
      </c>
      <c r="H236" s="323">
        <v>129182</v>
      </c>
      <c r="I236" s="336">
        <f t="shared" si="5"/>
        <v>8682</v>
      </c>
      <c r="M236" s="337">
        <v>3506.2</v>
      </c>
      <c r="N236" s="347">
        <v>9.3799999999999994E-2</v>
      </c>
      <c r="O236" s="330"/>
      <c r="S236" s="334" t="s">
        <v>107</v>
      </c>
      <c r="T236" s="334" t="s">
        <v>1067</v>
      </c>
    </row>
    <row r="237" spans="1:21" s="334" customFormat="1" ht="18" customHeight="1" x14ac:dyDescent="0.3">
      <c r="A237" s="364" t="s">
        <v>1086</v>
      </c>
      <c r="B237" s="343">
        <v>1679</v>
      </c>
      <c r="C237" s="334" t="s">
        <v>616</v>
      </c>
      <c r="D237" s="318" t="s">
        <v>1296</v>
      </c>
      <c r="E237" s="334" t="s">
        <v>4</v>
      </c>
      <c r="G237" s="323">
        <v>64900</v>
      </c>
      <c r="H237" s="323">
        <v>72046</v>
      </c>
      <c r="I237" s="336">
        <f t="shared" si="5"/>
        <v>7146</v>
      </c>
      <c r="M237" s="337">
        <v>4138.2993499828945</v>
      </c>
      <c r="N237" s="347">
        <v>0.10249999999999999</v>
      </c>
      <c r="O237" s="330"/>
      <c r="S237" s="334" t="s">
        <v>107</v>
      </c>
      <c r="T237" s="334" t="s">
        <v>1295</v>
      </c>
    </row>
    <row r="238" spans="1:21" s="334" customFormat="1" ht="16.5" customHeight="1" x14ac:dyDescent="0.3">
      <c r="A238" s="331" t="s">
        <v>920</v>
      </c>
      <c r="B238" s="327">
        <v>1683</v>
      </c>
      <c r="C238" s="334" t="s">
        <v>636</v>
      </c>
      <c r="D238" s="334" t="s">
        <v>637</v>
      </c>
      <c r="E238" s="334" t="s">
        <v>4</v>
      </c>
      <c r="G238" s="323">
        <v>127179</v>
      </c>
      <c r="H238" s="323">
        <v>128889</v>
      </c>
      <c r="I238" s="336">
        <f t="shared" si="5"/>
        <v>1710</v>
      </c>
      <c r="M238" s="337">
        <v>2165.6217899408284</v>
      </c>
      <c r="N238" s="334">
        <v>9.6000000000000002E-2</v>
      </c>
      <c r="O238" s="330" t="s">
        <v>638</v>
      </c>
      <c r="S238" s="334" t="s">
        <v>107</v>
      </c>
      <c r="T238" s="349"/>
    </row>
    <row r="239" spans="1:21" s="334" customFormat="1" ht="16.5" customHeight="1" x14ac:dyDescent="0.3">
      <c r="A239" s="331" t="s">
        <v>920</v>
      </c>
      <c r="B239" s="327">
        <v>1683</v>
      </c>
      <c r="C239" s="334" t="s">
        <v>636</v>
      </c>
      <c r="D239" s="334" t="s">
        <v>997</v>
      </c>
      <c r="E239" s="334" t="s">
        <v>4</v>
      </c>
      <c r="G239" s="323">
        <v>21126</v>
      </c>
      <c r="H239" s="323">
        <v>21342</v>
      </c>
      <c r="I239" s="336">
        <f t="shared" si="5"/>
        <v>216</v>
      </c>
      <c r="M239" s="337">
        <v>2245.3258662064432</v>
      </c>
      <c r="N239" s="334">
        <v>9.7600000000000006E-2</v>
      </c>
      <c r="O239" s="330" t="s">
        <v>638</v>
      </c>
      <c r="S239" s="334" t="s">
        <v>107</v>
      </c>
      <c r="T239" s="349" t="s">
        <v>1001</v>
      </c>
    </row>
    <row r="240" spans="1:21" s="334" customFormat="1" ht="16.5" customHeight="1" x14ac:dyDescent="0.3">
      <c r="A240" s="331"/>
      <c r="B240" s="327">
        <v>1683</v>
      </c>
      <c r="C240" s="334" t="s">
        <v>636</v>
      </c>
      <c r="D240" s="334" t="s">
        <v>1596</v>
      </c>
      <c r="E240" s="334" t="s">
        <v>4</v>
      </c>
      <c r="G240" s="323">
        <v>3310</v>
      </c>
      <c r="H240" s="323">
        <v>4706</v>
      </c>
      <c r="I240" s="336">
        <f t="shared" si="5"/>
        <v>1396</v>
      </c>
      <c r="M240" s="337">
        <v>2498</v>
      </c>
      <c r="N240" s="334">
        <v>8.8999999999999996E-2</v>
      </c>
      <c r="O240" s="330"/>
      <c r="S240" s="334" t="s">
        <v>107</v>
      </c>
      <c r="T240" s="435" t="s">
        <v>1597</v>
      </c>
    </row>
    <row r="241" spans="1:22" s="334" customFormat="1" x14ac:dyDescent="0.3">
      <c r="B241" s="343">
        <v>1706</v>
      </c>
      <c r="C241" s="334" t="s">
        <v>679</v>
      </c>
      <c r="D241" s="334" t="s">
        <v>1102</v>
      </c>
      <c r="E241" s="334" t="s">
        <v>4</v>
      </c>
      <c r="G241" s="323">
        <v>263365</v>
      </c>
      <c r="H241" s="323">
        <v>271332</v>
      </c>
      <c r="I241" s="336">
        <f t="shared" si="5"/>
        <v>7967</v>
      </c>
      <c r="M241" s="337">
        <v>2763.5779783037474</v>
      </c>
      <c r="N241" s="347">
        <v>9.7199999999999995E-2</v>
      </c>
      <c r="O241" s="330">
        <v>0</v>
      </c>
      <c r="S241" s="334" t="s">
        <v>303</v>
      </c>
      <c r="T241" s="334" t="s">
        <v>1103</v>
      </c>
    </row>
    <row r="242" spans="1:22" s="334" customFormat="1" x14ac:dyDescent="0.3">
      <c r="B242" s="343">
        <v>1706</v>
      </c>
      <c r="C242" s="334" t="s">
        <v>679</v>
      </c>
      <c r="D242" s="334" t="s">
        <v>1104</v>
      </c>
      <c r="E242" s="334" t="s">
        <v>4</v>
      </c>
      <c r="G242" s="323">
        <v>252910</v>
      </c>
      <c r="H242" s="323">
        <v>255586</v>
      </c>
      <c r="I242" s="336">
        <f t="shared" si="5"/>
        <v>2676</v>
      </c>
      <c r="M242" s="337">
        <v>2763.5779783037474</v>
      </c>
      <c r="N242" s="347">
        <v>9.7199999999999995E-2</v>
      </c>
      <c r="O242" s="330"/>
      <c r="T242" s="334" t="s">
        <v>1103</v>
      </c>
    </row>
    <row r="243" spans="1:22" s="334" customFormat="1" x14ac:dyDescent="0.3">
      <c r="A243" s="334">
        <v>330</v>
      </c>
      <c r="B243" s="343">
        <v>1706</v>
      </c>
      <c r="C243" s="334" t="s">
        <v>679</v>
      </c>
      <c r="D243" s="334" t="s">
        <v>1022</v>
      </c>
      <c r="E243" s="334" t="s">
        <v>4</v>
      </c>
      <c r="G243" s="323">
        <v>203452</v>
      </c>
      <c r="H243" s="323">
        <v>209423</v>
      </c>
      <c r="I243" s="336">
        <f t="shared" si="5"/>
        <v>5971</v>
      </c>
      <c r="M243" s="337">
        <v>2505.2139694280077</v>
      </c>
      <c r="N243" s="347">
        <v>9.7000000000000003E-2</v>
      </c>
      <c r="O243" s="330"/>
      <c r="S243" s="334" t="s">
        <v>303</v>
      </c>
      <c r="T243" s="345">
        <v>44715</v>
      </c>
    </row>
    <row r="244" spans="1:22" s="334" customFormat="1" x14ac:dyDescent="0.3">
      <c r="A244" s="334">
        <v>330</v>
      </c>
      <c r="B244" s="343">
        <v>1706</v>
      </c>
      <c r="C244" s="334" t="s">
        <v>679</v>
      </c>
      <c r="D244" s="334" t="s">
        <v>1023</v>
      </c>
      <c r="E244" s="334" t="s">
        <v>4</v>
      </c>
      <c r="G244" s="323">
        <v>212296</v>
      </c>
      <c r="H244" s="323">
        <v>219012</v>
      </c>
      <c r="I244" s="336">
        <f t="shared" si="5"/>
        <v>6716</v>
      </c>
      <c r="M244" s="337">
        <v>2429.4139694280079</v>
      </c>
      <c r="N244" s="347">
        <v>9.7199999999999995E-2</v>
      </c>
      <c r="O244" s="330"/>
      <c r="S244" s="334" t="s">
        <v>303</v>
      </c>
      <c r="T244" s="345" t="s">
        <v>1050</v>
      </c>
    </row>
    <row r="245" spans="1:22" s="334" customFormat="1" x14ac:dyDescent="0.3">
      <c r="A245" s="334">
        <v>330</v>
      </c>
      <c r="B245" s="343">
        <v>1706</v>
      </c>
      <c r="C245" s="334" t="s">
        <v>679</v>
      </c>
      <c r="D245" s="334" t="s">
        <v>1080</v>
      </c>
      <c r="E245" s="334" t="s">
        <v>4</v>
      </c>
      <c r="G245" s="323">
        <v>137330</v>
      </c>
      <c r="H245" s="323">
        <v>141689</v>
      </c>
      <c r="I245" s="336">
        <f t="shared" si="5"/>
        <v>4359</v>
      </c>
      <c r="M245" s="337">
        <v>2494.4739694280079</v>
      </c>
      <c r="N245" s="347">
        <v>9.7199999999999995E-2</v>
      </c>
      <c r="O245" s="330"/>
      <c r="S245" s="334" t="s">
        <v>303</v>
      </c>
      <c r="T245" s="345" t="s">
        <v>1081</v>
      </c>
    </row>
    <row r="246" spans="1:22" s="334" customFormat="1" x14ac:dyDescent="0.3">
      <c r="B246" s="334">
        <v>1777</v>
      </c>
      <c r="C246" s="334" t="s">
        <v>821</v>
      </c>
      <c r="D246" s="334" t="s">
        <v>828</v>
      </c>
      <c r="E246" s="334" t="s">
        <v>4</v>
      </c>
      <c r="G246" s="323">
        <v>419415</v>
      </c>
      <c r="H246" s="323">
        <v>423883</v>
      </c>
      <c r="I246" s="336">
        <f t="shared" si="5"/>
        <v>4468</v>
      </c>
      <c r="M246" s="337">
        <v>2082.6951808021036</v>
      </c>
      <c r="N246" s="334">
        <v>0.1022</v>
      </c>
      <c r="O246" s="330">
        <v>0</v>
      </c>
      <c r="S246" s="334" t="s">
        <v>303</v>
      </c>
      <c r="T246" s="368" t="s">
        <v>1661</v>
      </c>
    </row>
    <row r="247" spans="1:22" s="334" customFormat="1" x14ac:dyDescent="0.3">
      <c r="B247" s="334">
        <v>1784</v>
      </c>
      <c r="C247" s="334" t="s">
        <v>936</v>
      </c>
      <c r="D247" s="334" t="s">
        <v>937</v>
      </c>
      <c r="E247" s="334" t="s">
        <v>4</v>
      </c>
      <c r="G247" s="323">
        <v>353492</v>
      </c>
      <c r="H247" s="323">
        <v>361396</v>
      </c>
      <c r="I247" s="336">
        <f t="shared" si="5"/>
        <v>7904</v>
      </c>
      <c r="M247" s="337">
        <v>2944.5246811308348</v>
      </c>
      <c r="N247" s="334">
        <v>0.11210000000000001</v>
      </c>
      <c r="O247" s="330" t="s">
        <v>638</v>
      </c>
      <c r="S247" s="334" t="s">
        <v>303</v>
      </c>
      <c r="T247" s="334" t="s">
        <v>938</v>
      </c>
    </row>
    <row r="248" spans="1:22" s="334" customFormat="1" x14ac:dyDescent="0.3">
      <c r="A248" s="334" t="s">
        <v>925</v>
      </c>
      <c r="B248" s="334">
        <v>1740</v>
      </c>
      <c r="C248" s="334" t="s">
        <v>843</v>
      </c>
      <c r="D248" s="334" t="s">
        <v>840</v>
      </c>
      <c r="E248" s="334" t="s">
        <v>4</v>
      </c>
      <c r="G248" s="323">
        <v>68233</v>
      </c>
      <c r="H248" s="323">
        <v>70052</v>
      </c>
      <c r="I248" s="336">
        <f t="shared" si="5"/>
        <v>1819</v>
      </c>
      <c r="M248" s="337">
        <v>2028.4308875739646</v>
      </c>
      <c r="N248" s="334">
        <v>8.1000000000000003E-2</v>
      </c>
      <c r="S248" s="334" t="s">
        <v>301</v>
      </c>
      <c r="T248" s="334" t="s">
        <v>842</v>
      </c>
    </row>
    <row r="249" spans="1:22" s="334" customFormat="1" x14ac:dyDescent="0.3">
      <c r="A249" s="364" t="s">
        <v>1118</v>
      </c>
      <c r="B249" s="334">
        <v>1740</v>
      </c>
      <c r="C249" s="334" t="s">
        <v>843</v>
      </c>
      <c r="D249" s="334" t="s">
        <v>841</v>
      </c>
      <c r="E249" s="334" t="s">
        <v>4</v>
      </c>
      <c r="G249" s="323">
        <v>76151</v>
      </c>
      <c r="H249" s="323">
        <v>77387</v>
      </c>
      <c r="I249" s="336">
        <f t="shared" si="5"/>
        <v>1236</v>
      </c>
      <c r="M249" s="337">
        <v>2028.4308875739646</v>
      </c>
      <c r="N249" s="334">
        <v>8.1000000000000003E-2</v>
      </c>
      <c r="S249" s="334" t="s">
        <v>301</v>
      </c>
      <c r="T249" s="334" t="s">
        <v>842</v>
      </c>
    </row>
    <row r="250" spans="1:22" s="334" customFormat="1" x14ac:dyDescent="0.3">
      <c r="A250" s="334" t="s">
        <v>1119</v>
      </c>
      <c r="B250" s="334">
        <v>1740</v>
      </c>
      <c r="C250" s="334" t="s">
        <v>843</v>
      </c>
      <c r="D250" s="334" t="s">
        <v>899</v>
      </c>
      <c r="E250" s="334" t="s">
        <v>4</v>
      </c>
      <c r="G250" s="323">
        <v>155204</v>
      </c>
      <c r="H250" s="323">
        <v>159224</v>
      </c>
      <c r="I250" s="336">
        <f t="shared" si="5"/>
        <v>4020</v>
      </c>
      <c r="M250" s="337">
        <v>2314.1286554898093</v>
      </c>
      <c r="N250" s="334">
        <v>7.9799999999999996E-2</v>
      </c>
      <c r="S250" s="334" t="s">
        <v>301</v>
      </c>
      <c r="T250" s="334" t="s">
        <v>898</v>
      </c>
    </row>
    <row r="251" spans="1:22" s="334" customFormat="1" ht="19.5" customHeight="1" x14ac:dyDescent="0.3">
      <c r="B251" s="334">
        <v>1740</v>
      </c>
      <c r="C251" s="334" t="s">
        <v>843</v>
      </c>
      <c r="D251" s="334" t="s">
        <v>900</v>
      </c>
      <c r="E251" s="334" t="s">
        <v>4</v>
      </c>
      <c r="G251" s="323">
        <v>173236</v>
      </c>
      <c r="H251" s="323">
        <v>174300</v>
      </c>
      <c r="I251" s="336">
        <f t="shared" si="5"/>
        <v>1064</v>
      </c>
      <c r="M251" s="337">
        <v>2314.1286554898093</v>
      </c>
      <c r="N251" s="334">
        <v>7.9799999999999996E-2</v>
      </c>
      <c r="S251" s="334" t="s">
        <v>301</v>
      </c>
      <c r="T251" s="334" t="s">
        <v>897</v>
      </c>
    </row>
    <row r="252" spans="1:22" s="334" customFormat="1" x14ac:dyDescent="0.3">
      <c r="B252" s="334">
        <v>1740</v>
      </c>
      <c r="C252" s="334" t="s">
        <v>843</v>
      </c>
      <c r="D252" s="334" t="s">
        <v>901</v>
      </c>
      <c r="E252" s="334" t="s">
        <v>4</v>
      </c>
      <c r="G252" s="323">
        <v>151178</v>
      </c>
      <c r="H252" s="323">
        <v>155384</v>
      </c>
      <c r="I252" s="336">
        <f t="shared" si="5"/>
        <v>4206</v>
      </c>
      <c r="M252" s="337">
        <v>2314.1286554898093</v>
      </c>
      <c r="N252" s="334">
        <v>7.9799999999999996E-2</v>
      </c>
      <c r="S252" s="334" t="s">
        <v>301</v>
      </c>
      <c r="T252" s="334" t="s">
        <v>902</v>
      </c>
    </row>
    <row r="253" spans="1:22" s="334" customFormat="1" x14ac:dyDescent="0.3">
      <c r="B253" s="334">
        <v>1740</v>
      </c>
      <c r="C253" s="334" t="s">
        <v>843</v>
      </c>
      <c r="D253" s="334" t="s">
        <v>892</v>
      </c>
      <c r="E253" s="334" t="s">
        <v>4</v>
      </c>
      <c r="G253" s="323">
        <v>132960</v>
      </c>
      <c r="H253" s="323">
        <v>135092</v>
      </c>
      <c r="I253" s="336">
        <f t="shared" si="5"/>
        <v>2132</v>
      </c>
      <c r="M253" s="337">
        <v>2314.1286554898093</v>
      </c>
      <c r="N253" s="334">
        <v>7.9799999999999996E-2</v>
      </c>
      <c r="S253" s="334" t="s">
        <v>301</v>
      </c>
      <c r="T253" s="334" t="s">
        <v>893</v>
      </c>
    </row>
    <row r="254" spans="1:22" s="334" customFormat="1" x14ac:dyDescent="0.3">
      <c r="B254" s="269">
        <v>1745</v>
      </c>
      <c r="C254" s="269" t="s">
        <v>972</v>
      </c>
      <c r="D254" s="334" t="s">
        <v>973</v>
      </c>
      <c r="E254" s="334" t="s">
        <v>4</v>
      </c>
      <c r="G254" s="323">
        <v>181670</v>
      </c>
      <c r="H254" s="323">
        <v>186681</v>
      </c>
      <c r="I254" s="336">
        <f t="shared" si="5"/>
        <v>5011</v>
      </c>
      <c r="M254" s="337">
        <v>2448.2090055884287</v>
      </c>
      <c r="N254" s="334">
        <v>9.6699999999999994E-2</v>
      </c>
      <c r="S254" s="334" t="s">
        <v>107</v>
      </c>
      <c r="T254" s="334" t="s">
        <v>971</v>
      </c>
    </row>
    <row r="255" spans="1:22" s="334" customFormat="1" x14ac:dyDescent="0.3">
      <c r="B255" s="269">
        <v>1745</v>
      </c>
      <c r="C255" s="269" t="s">
        <v>972</v>
      </c>
      <c r="D255" s="334" t="s">
        <v>1004</v>
      </c>
      <c r="E255" s="334" t="s">
        <v>4</v>
      </c>
      <c r="G255" s="323">
        <v>46219</v>
      </c>
      <c r="H255" s="323">
        <v>49687</v>
      </c>
      <c r="I255" s="336">
        <f t="shared" si="5"/>
        <v>3468</v>
      </c>
      <c r="M255" s="337">
        <v>2389.5118704799474</v>
      </c>
      <c r="N255" s="334">
        <v>9.6699999999999994E-2</v>
      </c>
      <c r="P255" s="334" t="s">
        <v>107</v>
      </c>
      <c r="S255" s="334" t="s">
        <v>107</v>
      </c>
      <c r="T255" s="334" t="s">
        <v>1005</v>
      </c>
    </row>
    <row r="256" spans="1:22" s="334" customFormat="1" x14ac:dyDescent="0.3">
      <c r="A256" s="334">
        <v>333</v>
      </c>
      <c r="B256" s="334">
        <v>1753</v>
      </c>
      <c r="C256" s="334" t="s">
        <v>805</v>
      </c>
      <c r="D256" s="334" t="s">
        <v>806</v>
      </c>
      <c r="E256" s="334" t="s">
        <v>4</v>
      </c>
      <c r="G256" s="323">
        <v>411579</v>
      </c>
      <c r="H256" s="323">
        <v>415835</v>
      </c>
      <c r="I256" s="336">
        <f t="shared" si="5"/>
        <v>4256</v>
      </c>
      <c r="M256" s="337">
        <v>2173.6389184746877</v>
      </c>
      <c r="N256" s="334">
        <v>9.6699999999999994E-2</v>
      </c>
      <c r="O256" s="330">
        <v>0</v>
      </c>
      <c r="S256" s="334" t="s">
        <v>301</v>
      </c>
      <c r="T256" s="334" t="s">
        <v>812</v>
      </c>
      <c r="U256" s="334">
        <v>916.49</v>
      </c>
      <c r="V256" s="334" t="s">
        <v>813</v>
      </c>
    </row>
    <row r="257" spans="1:22" s="334" customFormat="1" x14ac:dyDescent="0.3">
      <c r="A257" s="334">
        <v>333</v>
      </c>
      <c r="B257" s="334">
        <v>1753</v>
      </c>
      <c r="C257" s="334" t="s">
        <v>805</v>
      </c>
      <c r="D257" s="334" t="s">
        <v>807</v>
      </c>
      <c r="E257" s="334" t="s">
        <v>4</v>
      </c>
      <c r="G257" s="323">
        <v>467620</v>
      </c>
      <c r="H257" s="323">
        <v>473997</v>
      </c>
      <c r="I257" s="336">
        <f t="shared" si="5"/>
        <v>6377</v>
      </c>
      <c r="M257" s="337">
        <v>2173.6389184746877</v>
      </c>
      <c r="N257" s="334">
        <v>9.6699999999999994E-2</v>
      </c>
      <c r="O257" s="330">
        <v>0</v>
      </c>
      <c r="S257" s="334" t="s">
        <v>301</v>
      </c>
      <c r="T257" s="334" t="s">
        <v>812</v>
      </c>
      <c r="U257" s="334">
        <v>916.49</v>
      </c>
      <c r="V257" s="334" t="s">
        <v>813</v>
      </c>
    </row>
    <row r="258" spans="1:22" s="334" customFormat="1" x14ac:dyDescent="0.3">
      <c r="A258" s="334">
        <v>333</v>
      </c>
      <c r="B258" s="334">
        <v>1753</v>
      </c>
      <c r="C258" s="334" t="s">
        <v>805</v>
      </c>
      <c r="D258" s="334" t="s">
        <v>808</v>
      </c>
      <c r="E258" s="334" t="s">
        <v>4</v>
      </c>
      <c r="G258" s="323">
        <v>381876</v>
      </c>
      <c r="H258" s="323">
        <v>386194</v>
      </c>
      <c r="I258" s="336">
        <f t="shared" si="5"/>
        <v>4318</v>
      </c>
      <c r="M258" s="337">
        <v>2173.6389184746877</v>
      </c>
      <c r="N258" s="334">
        <v>9.6699999999999994E-2</v>
      </c>
      <c r="O258" s="330">
        <v>0</v>
      </c>
      <c r="S258" s="334" t="s">
        <v>301</v>
      </c>
      <c r="T258" s="334" t="s">
        <v>812</v>
      </c>
      <c r="U258" s="334">
        <v>916.49</v>
      </c>
      <c r="V258" s="334" t="s">
        <v>813</v>
      </c>
    </row>
    <row r="259" spans="1:22" s="334" customFormat="1" x14ac:dyDescent="0.3">
      <c r="A259" s="334">
        <v>333</v>
      </c>
      <c r="B259" s="334">
        <v>1753</v>
      </c>
      <c r="C259" s="334" t="s">
        <v>805</v>
      </c>
      <c r="D259" s="334" t="s">
        <v>810</v>
      </c>
      <c r="E259" s="334" t="s">
        <v>4</v>
      </c>
      <c r="G259" s="323">
        <v>257319</v>
      </c>
      <c r="H259" s="323">
        <v>261771</v>
      </c>
      <c r="I259" s="336">
        <f t="shared" si="5"/>
        <v>4452</v>
      </c>
      <c r="M259" s="337">
        <v>1946.0056706114397</v>
      </c>
      <c r="N259" s="334">
        <v>9.6699999999999994E-2</v>
      </c>
      <c r="O259" s="330">
        <v>0</v>
      </c>
      <c r="S259" s="334" t="s">
        <v>301</v>
      </c>
      <c r="T259" s="334" t="s">
        <v>812</v>
      </c>
      <c r="U259" s="334">
        <v>820.51</v>
      </c>
      <c r="V259" s="334" t="s">
        <v>813</v>
      </c>
    </row>
    <row r="260" spans="1:22" s="334" customFormat="1" x14ac:dyDescent="0.3">
      <c r="A260" s="334">
        <v>333</v>
      </c>
      <c r="B260" s="334">
        <v>1753</v>
      </c>
      <c r="C260" s="334" t="s">
        <v>805</v>
      </c>
      <c r="D260" s="334" t="s">
        <v>819</v>
      </c>
      <c r="E260" s="334" t="s">
        <v>4</v>
      </c>
      <c r="G260" s="323">
        <v>321300</v>
      </c>
      <c r="H260" s="323">
        <v>322561</v>
      </c>
      <c r="I260" s="336">
        <f t="shared" si="5"/>
        <v>1261</v>
      </c>
      <c r="M260" s="337">
        <v>1946.0056706114397</v>
      </c>
      <c r="N260" s="334">
        <v>9.6699999999999994E-2</v>
      </c>
      <c r="O260" s="330">
        <v>0</v>
      </c>
      <c r="S260" s="334" t="s">
        <v>301</v>
      </c>
      <c r="T260" s="334" t="s">
        <v>820</v>
      </c>
      <c r="U260" s="334">
        <v>820.51</v>
      </c>
      <c r="V260" s="334" t="s">
        <v>813</v>
      </c>
    </row>
    <row r="261" spans="1:22" s="334" customFormat="1" x14ac:dyDescent="0.3">
      <c r="A261" s="334">
        <v>333</v>
      </c>
      <c r="B261" s="334">
        <v>1753</v>
      </c>
      <c r="C261" s="334" t="s">
        <v>805</v>
      </c>
      <c r="D261" s="334" t="s">
        <v>811</v>
      </c>
      <c r="E261" s="334" t="s">
        <v>4</v>
      </c>
      <c r="G261" s="323">
        <v>378560</v>
      </c>
      <c r="H261" s="323">
        <v>382179</v>
      </c>
      <c r="I261" s="336">
        <f t="shared" si="5"/>
        <v>3619</v>
      </c>
      <c r="M261" s="337">
        <v>1946.0056706114397</v>
      </c>
      <c r="N261" s="334">
        <v>9.6699999999999994E-2</v>
      </c>
      <c r="O261" s="330">
        <v>0</v>
      </c>
      <c r="S261" s="334" t="s">
        <v>301</v>
      </c>
      <c r="T261" s="334" t="s">
        <v>812</v>
      </c>
      <c r="U261" s="334">
        <v>820.51</v>
      </c>
      <c r="V261" s="334" t="s">
        <v>813</v>
      </c>
    </row>
    <row r="262" spans="1:22" s="334" customFormat="1" ht="17.25" customHeight="1" x14ac:dyDescent="0.3">
      <c r="B262" s="334">
        <v>1805</v>
      </c>
      <c r="C262" s="334" t="s">
        <v>1074</v>
      </c>
      <c r="D262" s="334" t="s">
        <v>1075</v>
      </c>
      <c r="E262" s="334" t="s">
        <v>4</v>
      </c>
      <c r="G262" s="323">
        <v>168313</v>
      </c>
      <c r="H262" s="323">
        <v>175180</v>
      </c>
      <c r="I262" s="336">
        <f t="shared" si="5"/>
        <v>6867</v>
      </c>
      <c r="J262" s="334" t="s">
        <v>1612</v>
      </c>
      <c r="M262" s="337">
        <v>3303.95</v>
      </c>
      <c r="N262" s="334">
        <v>9.2399999999999996E-2</v>
      </c>
      <c r="O262" s="330"/>
      <c r="S262" s="334" t="s">
        <v>107</v>
      </c>
      <c r="T262" s="334" t="s">
        <v>1076</v>
      </c>
    </row>
    <row r="263" spans="1:22" s="334" customFormat="1" x14ac:dyDescent="0.3">
      <c r="B263" s="334">
        <v>1805</v>
      </c>
      <c r="C263" s="334" t="s">
        <v>1074</v>
      </c>
      <c r="D263" s="334" t="s">
        <v>1374</v>
      </c>
      <c r="E263" s="334" t="s">
        <v>4</v>
      </c>
      <c r="G263" s="323">
        <v>81423</v>
      </c>
      <c r="H263" s="323">
        <v>88067</v>
      </c>
      <c r="I263" s="336">
        <f t="shared" si="5"/>
        <v>6644</v>
      </c>
      <c r="M263" s="337">
        <v>4094.36</v>
      </c>
      <c r="N263" s="334">
        <v>9.2999999999999999E-2</v>
      </c>
      <c r="O263" s="330"/>
      <c r="S263" s="334" t="s">
        <v>107</v>
      </c>
      <c r="T263" s="334" t="s">
        <v>1375</v>
      </c>
    </row>
    <row r="264" spans="1:22" s="334" customFormat="1" x14ac:dyDescent="0.3">
      <c r="B264" s="334">
        <v>1825</v>
      </c>
      <c r="C264" s="334" t="s">
        <v>907</v>
      </c>
      <c r="D264" s="334" t="s">
        <v>908</v>
      </c>
      <c r="E264" s="334" t="s">
        <v>4</v>
      </c>
      <c r="G264" s="323">
        <v>196987</v>
      </c>
      <c r="H264" s="323">
        <v>203214</v>
      </c>
      <c r="I264" s="336">
        <f t="shared" si="5"/>
        <v>6227</v>
      </c>
      <c r="M264" s="337">
        <v>2398.44</v>
      </c>
      <c r="N264" s="334">
        <v>9.7299999999999998E-2</v>
      </c>
      <c r="S264" s="334" t="s">
        <v>301</v>
      </c>
      <c r="T264" s="334" t="s">
        <v>916</v>
      </c>
    </row>
    <row r="265" spans="1:22" s="334" customFormat="1" x14ac:dyDescent="0.3">
      <c r="B265" s="334">
        <v>1825</v>
      </c>
      <c r="C265" s="334" t="s">
        <v>907</v>
      </c>
      <c r="D265" s="334" t="s">
        <v>909</v>
      </c>
      <c r="E265" s="334" t="s">
        <v>4</v>
      </c>
      <c r="G265" s="323">
        <v>244754</v>
      </c>
      <c r="H265" s="323">
        <v>248443</v>
      </c>
      <c r="I265" s="336">
        <f t="shared" si="5"/>
        <v>3689</v>
      </c>
      <c r="M265" s="337">
        <v>2398.44</v>
      </c>
      <c r="N265" s="334">
        <v>9.7299999999999998E-2</v>
      </c>
      <c r="S265" s="334" t="s">
        <v>301</v>
      </c>
      <c r="T265" s="334" t="s">
        <v>916</v>
      </c>
    </row>
    <row r="266" spans="1:22" s="334" customFormat="1" x14ac:dyDescent="0.3">
      <c r="B266" s="334">
        <v>1825</v>
      </c>
      <c r="C266" s="334" t="s">
        <v>907</v>
      </c>
      <c r="D266" s="334" t="s">
        <v>910</v>
      </c>
      <c r="E266" s="334" t="s">
        <v>4</v>
      </c>
      <c r="G266" s="323">
        <v>198223</v>
      </c>
      <c r="H266" s="323">
        <v>203153</v>
      </c>
      <c r="I266" s="336">
        <f t="shared" si="5"/>
        <v>4930</v>
      </c>
      <c r="M266" s="337">
        <v>2398.44</v>
      </c>
      <c r="N266" s="334">
        <v>9.7299999999999998E-2</v>
      </c>
      <c r="S266" s="334" t="s">
        <v>301</v>
      </c>
      <c r="T266" s="334" t="s">
        <v>916</v>
      </c>
    </row>
    <row r="267" spans="1:22" s="334" customFormat="1" x14ac:dyDescent="0.3">
      <c r="B267" s="334">
        <v>1825</v>
      </c>
      <c r="C267" s="334" t="s">
        <v>907</v>
      </c>
      <c r="D267" s="334" t="s">
        <v>911</v>
      </c>
      <c r="E267" s="334" t="s">
        <v>4</v>
      </c>
      <c r="G267" s="323">
        <v>217948</v>
      </c>
      <c r="H267" s="323">
        <v>220571</v>
      </c>
      <c r="I267" s="336">
        <f t="shared" si="5"/>
        <v>2623</v>
      </c>
      <c r="M267" s="337">
        <v>2398.44</v>
      </c>
      <c r="N267" s="334">
        <v>9.7299999999999998E-2</v>
      </c>
      <c r="S267" s="334" t="s">
        <v>301</v>
      </c>
      <c r="T267" s="334" t="s">
        <v>916</v>
      </c>
    </row>
    <row r="268" spans="1:22" s="334" customFormat="1" x14ac:dyDescent="0.3">
      <c r="B268" s="334">
        <v>1825</v>
      </c>
      <c r="C268" s="334" t="s">
        <v>907</v>
      </c>
      <c r="D268" s="334" t="s">
        <v>912</v>
      </c>
      <c r="E268" s="334" t="s">
        <v>4</v>
      </c>
      <c r="G268" s="323">
        <v>236622</v>
      </c>
      <c r="H268" s="323">
        <v>238221</v>
      </c>
      <c r="I268" s="336">
        <f t="shared" si="5"/>
        <v>1599</v>
      </c>
      <c r="M268" s="337">
        <v>2398.44</v>
      </c>
      <c r="N268" s="334">
        <v>9.7299999999999998E-2</v>
      </c>
      <c r="S268" s="334" t="s">
        <v>301</v>
      </c>
      <c r="T268" s="334" t="s">
        <v>1508</v>
      </c>
      <c r="V268" s="334" t="s">
        <v>916</v>
      </c>
    </row>
    <row r="269" spans="1:22" s="334" customFormat="1" x14ac:dyDescent="0.3">
      <c r="B269" s="321">
        <v>1836</v>
      </c>
      <c r="C269" s="321" t="s">
        <v>944</v>
      </c>
      <c r="D269" s="318" t="s">
        <v>947</v>
      </c>
      <c r="E269" s="334" t="s">
        <v>4</v>
      </c>
      <c r="G269" s="323">
        <v>247763</v>
      </c>
      <c r="H269" s="323">
        <v>261026</v>
      </c>
      <c r="I269" s="336">
        <f t="shared" si="5"/>
        <v>13263</v>
      </c>
      <c r="M269" s="337">
        <v>3385.27</v>
      </c>
      <c r="N269" s="334">
        <v>8.43E-2</v>
      </c>
      <c r="O269" s="334" t="s">
        <v>949</v>
      </c>
      <c r="S269" s="334" t="s">
        <v>303</v>
      </c>
      <c r="T269" s="334" t="s">
        <v>948</v>
      </c>
    </row>
    <row r="270" spans="1:22" s="334" customFormat="1" x14ac:dyDescent="0.3">
      <c r="B270" s="334">
        <v>1837</v>
      </c>
      <c r="C270" s="334" t="s">
        <v>945</v>
      </c>
      <c r="D270" s="334" t="s">
        <v>946</v>
      </c>
      <c r="E270" s="334" t="s">
        <v>4</v>
      </c>
      <c r="G270" s="323">
        <v>158317</v>
      </c>
      <c r="H270" s="323">
        <v>160065</v>
      </c>
      <c r="I270" s="336">
        <f t="shared" si="5"/>
        <v>1748</v>
      </c>
      <c r="M270" s="337">
        <v>2749.2102827087442</v>
      </c>
      <c r="N270" s="334">
        <v>9.6699999999999994E-2</v>
      </c>
      <c r="O270" s="334" t="s">
        <v>950</v>
      </c>
      <c r="S270" s="334" t="s">
        <v>303</v>
      </c>
      <c r="T270" s="334" t="s">
        <v>979</v>
      </c>
    </row>
    <row r="271" spans="1:22" s="334" customFormat="1" x14ac:dyDescent="0.3">
      <c r="B271" s="334">
        <v>1837</v>
      </c>
      <c r="C271" s="334" t="s">
        <v>945</v>
      </c>
      <c r="D271" s="334" t="s">
        <v>1175</v>
      </c>
      <c r="E271" s="334" t="s">
        <v>4</v>
      </c>
      <c r="G271" s="323">
        <v>25346</v>
      </c>
      <c r="H271" s="323">
        <v>26758</v>
      </c>
      <c r="I271" s="336">
        <f t="shared" si="5"/>
        <v>1412</v>
      </c>
      <c r="M271" s="337">
        <v>2258.7162932016709</v>
      </c>
      <c r="N271" s="334">
        <v>9.2999999999999999E-2</v>
      </c>
      <c r="O271" s="334" t="s">
        <v>950</v>
      </c>
      <c r="S271" s="334" t="s">
        <v>303</v>
      </c>
      <c r="T271" s="334" t="s">
        <v>1181</v>
      </c>
    </row>
    <row r="272" spans="1:22" s="334" customFormat="1" x14ac:dyDescent="0.3">
      <c r="B272" s="334">
        <v>1837</v>
      </c>
      <c r="C272" s="334" t="s">
        <v>945</v>
      </c>
      <c r="D272" s="334" t="s">
        <v>1176</v>
      </c>
      <c r="E272" s="334" t="s">
        <v>4</v>
      </c>
      <c r="G272" s="323">
        <v>28218</v>
      </c>
      <c r="H272" s="323">
        <v>30682</v>
      </c>
      <c r="I272" s="336">
        <f t="shared" si="5"/>
        <v>2464</v>
      </c>
      <c r="M272" s="337">
        <v>2258.7162932016709</v>
      </c>
      <c r="N272" s="334">
        <v>9.2999999999999999E-2</v>
      </c>
      <c r="O272" s="334" t="s">
        <v>950</v>
      </c>
      <c r="S272" s="334" t="s">
        <v>303</v>
      </c>
      <c r="T272" s="334" t="s">
        <v>1181</v>
      </c>
    </row>
    <row r="273" spans="1:21" s="334" customFormat="1" x14ac:dyDescent="0.3">
      <c r="B273" s="334">
        <v>1837</v>
      </c>
      <c r="C273" s="334" t="s">
        <v>945</v>
      </c>
      <c r="D273" s="334" t="s">
        <v>1183</v>
      </c>
      <c r="E273" s="334" t="s">
        <v>4</v>
      </c>
      <c r="G273" s="323">
        <v>15641</v>
      </c>
      <c r="H273" s="323">
        <v>17870</v>
      </c>
      <c r="I273" s="336">
        <f t="shared" si="5"/>
        <v>2229</v>
      </c>
      <c r="M273" s="337">
        <v>2258.7162932016709</v>
      </c>
      <c r="N273" s="334">
        <v>9.2999999999999999E-2</v>
      </c>
      <c r="O273" s="334" t="s">
        <v>950</v>
      </c>
      <c r="S273" s="334" t="s">
        <v>303</v>
      </c>
      <c r="T273" s="334" t="s">
        <v>1181</v>
      </c>
    </row>
    <row r="274" spans="1:21" s="334" customFormat="1" x14ac:dyDescent="0.3">
      <c r="B274" s="334">
        <v>1837</v>
      </c>
      <c r="C274" s="334" t="s">
        <v>945</v>
      </c>
      <c r="D274" s="334" t="s">
        <v>1184</v>
      </c>
      <c r="E274" s="334" t="s">
        <v>4</v>
      </c>
      <c r="G274" s="323">
        <v>33282</v>
      </c>
      <c r="H274" s="323">
        <v>34940</v>
      </c>
      <c r="I274" s="336">
        <f t="shared" si="5"/>
        <v>1658</v>
      </c>
      <c r="M274" s="337">
        <v>2258.7162932016709</v>
      </c>
      <c r="N274" s="334">
        <v>9.2999999999999999E-2</v>
      </c>
      <c r="O274" s="334" t="s">
        <v>950</v>
      </c>
      <c r="S274" s="334" t="s">
        <v>303</v>
      </c>
      <c r="T274" s="334" t="s">
        <v>1181</v>
      </c>
    </row>
    <row r="275" spans="1:21" s="334" customFormat="1" x14ac:dyDescent="0.3">
      <c r="B275" s="334">
        <v>1837</v>
      </c>
      <c r="C275" s="334" t="s">
        <v>945</v>
      </c>
      <c r="D275" s="334" t="s">
        <v>1404</v>
      </c>
      <c r="E275" s="334" t="s">
        <v>4</v>
      </c>
      <c r="G275" s="323">
        <v>8</v>
      </c>
      <c r="H275" s="323">
        <v>8</v>
      </c>
      <c r="I275" s="336">
        <f t="shared" si="5"/>
        <v>0</v>
      </c>
      <c r="M275" s="337">
        <v>1921.87</v>
      </c>
      <c r="N275" s="334">
        <v>0.109</v>
      </c>
      <c r="S275" s="334" t="s">
        <v>303</v>
      </c>
      <c r="T275" s="334" t="s">
        <v>1403</v>
      </c>
    </row>
    <row r="276" spans="1:21" s="334" customFormat="1" x14ac:dyDescent="0.3">
      <c r="B276" s="334">
        <v>1837</v>
      </c>
      <c r="C276" s="334" t="s">
        <v>945</v>
      </c>
      <c r="D276" s="334" t="s">
        <v>1405</v>
      </c>
      <c r="E276" s="334" t="s">
        <v>4</v>
      </c>
      <c r="G276" s="323">
        <v>11707</v>
      </c>
      <c r="H276" s="323">
        <v>15391</v>
      </c>
      <c r="I276" s="336">
        <f t="shared" si="5"/>
        <v>3684</v>
      </c>
      <c r="M276" s="337">
        <v>1921.87</v>
      </c>
      <c r="N276" s="334">
        <v>0.109</v>
      </c>
      <c r="S276" s="334" t="s">
        <v>303</v>
      </c>
      <c r="T276" s="334" t="s">
        <v>1403</v>
      </c>
    </row>
    <row r="277" spans="1:21" s="334" customFormat="1" x14ac:dyDescent="0.3">
      <c r="B277" s="334">
        <v>1837</v>
      </c>
      <c r="C277" s="334" t="s">
        <v>945</v>
      </c>
      <c r="D277" s="334" t="s">
        <v>1406</v>
      </c>
      <c r="E277" s="334" t="s">
        <v>4</v>
      </c>
      <c r="G277" s="323">
        <v>13776</v>
      </c>
      <c r="H277" s="323">
        <v>16009</v>
      </c>
      <c r="I277" s="336">
        <f t="shared" si="5"/>
        <v>2233</v>
      </c>
      <c r="M277" s="337">
        <v>1921.87</v>
      </c>
      <c r="N277" s="334">
        <v>0.109</v>
      </c>
      <c r="S277" s="334" t="s">
        <v>303</v>
      </c>
      <c r="T277" s="334" t="s">
        <v>1403</v>
      </c>
    </row>
    <row r="278" spans="1:21" s="334" customFormat="1" x14ac:dyDescent="0.3">
      <c r="B278" s="334">
        <v>1837</v>
      </c>
      <c r="C278" s="334" t="s">
        <v>945</v>
      </c>
      <c r="D278" s="334" t="s">
        <v>1407</v>
      </c>
      <c r="E278" s="334" t="s">
        <v>4</v>
      </c>
      <c r="G278" s="323">
        <v>22</v>
      </c>
      <c r="H278" s="323">
        <v>155</v>
      </c>
      <c r="I278" s="336">
        <f t="shared" si="5"/>
        <v>133</v>
      </c>
      <c r="M278" s="337">
        <v>1921.87</v>
      </c>
      <c r="N278" s="334">
        <v>0.109</v>
      </c>
      <c r="S278" s="334" t="s">
        <v>303</v>
      </c>
      <c r="T278" s="334" t="s">
        <v>1403</v>
      </c>
    </row>
    <row r="279" spans="1:21" s="334" customFormat="1" x14ac:dyDescent="0.3">
      <c r="B279" s="334">
        <v>1837</v>
      </c>
      <c r="C279" s="334" t="s">
        <v>945</v>
      </c>
      <c r="D279" s="334" t="s">
        <v>1564</v>
      </c>
      <c r="E279" s="334" t="s">
        <v>4</v>
      </c>
      <c r="G279" s="323">
        <v>39429</v>
      </c>
      <c r="H279" s="323">
        <v>51100</v>
      </c>
      <c r="I279" s="336">
        <f t="shared" si="5"/>
        <v>11671</v>
      </c>
      <c r="M279" s="337">
        <v>3750.92</v>
      </c>
      <c r="N279" s="334">
        <v>8.5000000000000006E-2</v>
      </c>
      <c r="S279" s="334" t="s">
        <v>303</v>
      </c>
      <c r="T279" s="334" t="s">
        <v>1565</v>
      </c>
    </row>
    <row r="280" spans="1:21" s="334" customFormat="1" x14ac:dyDescent="0.3">
      <c r="A280" s="331"/>
      <c r="B280" s="343">
        <v>1860</v>
      </c>
      <c r="C280" s="334" t="s">
        <v>1126</v>
      </c>
      <c r="D280" s="334" t="s">
        <v>1127</v>
      </c>
      <c r="E280" s="334" t="s">
        <v>4</v>
      </c>
      <c r="G280" s="323">
        <v>82270</v>
      </c>
      <c r="H280" s="323">
        <v>85742</v>
      </c>
      <c r="I280" s="336">
        <f t="shared" si="5"/>
        <v>3472</v>
      </c>
      <c r="L280" s="336"/>
      <c r="M280" s="337">
        <v>2851.179281722551</v>
      </c>
      <c r="N280" s="338">
        <v>9.6600000000000005E-2</v>
      </c>
      <c r="O280" s="330">
        <v>0</v>
      </c>
      <c r="P280" s="329"/>
      <c r="Q280" s="329"/>
      <c r="R280" s="330"/>
      <c r="S280" s="334" t="s">
        <v>107</v>
      </c>
      <c r="T280" s="334" t="s">
        <v>1128</v>
      </c>
      <c r="U280" s="321"/>
    </row>
    <row r="281" spans="1:21" s="334" customFormat="1" x14ac:dyDescent="0.3">
      <c r="A281" s="331"/>
      <c r="B281" s="343">
        <v>1860</v>
      </c>
      <c r="C281" s="334" t="s">
        <v>1126</v>
      </c>
      <c r="D281" s="334" t="s">
        <v>1222</v>
      </c>
      <c r="E281" s="334" t="s">
        <v>4</v>
      </c>
      <c r="G281" s="323">
        <v>56376</v>
      </c>
      <c r="H281" s="323">
        <v>59198</v>
      </c>
      <c r="I281" s="336">
        <f t="shared" si="5"/>
        <v>2822</v>
      </c>
      <c r="L281" s="336"/>
      <c r="M281" s="337">
        <v>3618.0714766229398</v>
      </c>
      <c r="N281" s="338">
        <v>9.7500000000000003E-2</v>
      </c>
      <c r="O281" s="330"/>
      <c r="P281" s="329"/>
      <c r="Q281" s="329"/>
      <c r="R281" s="330"/>
      <c r="S281" s="334" t="s">
        <v>107</v>
      </c>
      <c r="T281" s="345" t="s">
        <v>1223</v>
      </c>
      <c r="U281" s="321"/>
    </row>
    <row r="282" spans="1:21" s="334" customFormat="1" x14ac:dyDescent="0.3">
      <c r="A282" s="331"/>
      <c r="B282" s="343">
        <v>1860</v>
      </c>
      <c r="C282" s="334" t="s">
        <v>1126</v>
      </c>
      <c r="D282" s="334" t="s">
        <v>1303</v>
      </c>
      <c r="E282" s="334" t="s">
        <v>4</v>
      </c>
      <c r="G282" s="323">
        <v>43468</v>
      </c>
      <c r="H282" s="323">
        <v>46586</v>
      </c>
      <c r="I282" s="336">
        <f t="shared" si="5"/>
        <v>3118</v>
      </c>
      <c r="L282" s="336"/>
      <c r="M282" s="337">
        <v>3618.0714766229398</v>
      </c>
      <c r="N282" s="338">
        <v>9.7500000000000003E-2</v>
      </c>
      <c r="O282" s="330"/>
      <c r="P282" s="329"/>
      <c r="Q282" s="329"/>
      <c r="R282" s="330"/>
      <c r="S282" s="334" t="s">
        <v>107</v>
      </c>
      <c r="T282" s="345" t="s">
        <v>1304</v>
      </c>
      <c r="U282" s="321"/>
    </row>
    <row r="283" spans="1:21" s="334" customFormat="1" x14ac:dyDescent="0.3">
      <c r="B283" s="334">
        <v>1866</v>
      </c>
      <c r="C283" s="334" t="s">
        <v>1010</v>
      </c>
      <c r="D283" s="335" t="s">
        <v>1011</v>
      </c>
      <c r="E283" s="334" t="s">
        <v>4</v>
      </c>
      <c r="I283" s="336">
        <f t="shared" si="5"/>
        <v>0</v>
      </c>
      <c r="M283" s="337">
        <v>2768.39</v>
      </c>
      <c r="N283" s="334">
        <v>0</v>
      </c>
      <c r="S283" s="334" t="s">
        <v>107</v>
      </c>
      <c r="T283" s="334" t="s">
        <v>1016</v>
      </c>
    </row>
    <row r="284" spans="1:21" s="334" customFormat="1" x14ac:dyDescent="0.3">
      <c r="B284" s="334">
        <v>1873</v>
      </c>
      <c r="C284" s="334" t="s">
        <v>1138</v>
      </c>
      <c r="D284" s="334" t="s">
        <v>1139</v>
      </c>
      <c r="E284" s="334" t="s">
        <v>4</v>
      </c>
      <c r="G284" s="323">
        <v>64468</v>
      </c>
      <c r="H284" s="323">
        <v>69250</v>
      </c>
      <c r="I284" s="336">
        <f t="shared" si="5"/>
        <v>4782</v>
      </c>
      <c r="M284" s="337">
        <v>3474.98</v>
      </c>
      <c r="N284" s="334">
        <v>0.11940000000000001</v>
      </c>
      <c r="S284" s="334" t="s">
        <v>107</v>
      </c>
      <c r="T284" s="334" t="s">
        <v>1140</v>
      </c>
    </row>
    <row r="285" spans="1:21" s="334" customFormat="1" x14ac:dyDescent="0.3">
      <c r="A285" s="408" t="s">
        <v>1416</v>
      </c>
      <c r="B285" s="334">
        <v>1884</v>
      </c>
      <c r="C285" s="334" t="s">
        <v>1165</v>
      </c>
      <c r="D285" s="334" t="s">
        <v>1166</v>
      </c>
      <c r="E285" s="334" t="s">
        <v>4</v>
      </c>
      <c r="G285" s="323">
        <v>271174</v>
      </c>
      <c r="H285" s="323">
        <v>280452</v>
      </c>
      <c r="I285" s="336">
        <f t="shared" si="5"/>
        <v>9278</v>
      </c>
      <c r="M285" s="337">
        <v>3968.28</v>
      </c>
      <c r="N285" s="334">
        <v>0.1012</v>
      </c>
      <c r="T285" s="334" t="s">
        <v>1168</v>
      </c>
    </row>
    <row r="286" spans="1:21" s="334" customFormat="1" x14ac:dyDescent="0.3">
      <c r="A286" s="364" t="s">
        <v>1259</v>
      </c>
      <c r="B286" s="334">
        <v>1949</v>
      </c>
      <c r="C286" s="334" t="s">
        <v>1144</v>
      </c>
      <c r="D286" s="334" t="s">
        <v>1145</v>
      </c>
      <c r="E286" s="334" t="s">
        <v>4</v>
      </c>
      <c r="G286" s="323">
        <v>48925</v>
      </c>
      <c r="H286" s="323">
        <v>50375</v>
      </c>
      <c r="I286" s="336">
        <f t="shared" si="5"/>
        <v>1450</v>
      </c>
      <c r="M286" s="337">
        <v>1714.12</v>
      </c>
      <c r="N286" s="334">
        <v>9.8699999999999996E-2</v>
      </c>
      <c r="S286" s="334" t="s">
        <v>107</v>
      </c>
      <c r="T286" s="334" t="s">
        <v>1146</v>
      </c>
    </row>
    <row r="287" spans="1:21" s="334" customFormat="1" x14ac:dyDescent="0.3">
      <c r="B287" s="334">
        <v>1963</v>
      </c>
      <c r="C287" s="334" t="s">
        <v>1297</v>
      </c>
      <c r="D287" s="334" t="s">
        <v>1298</v>
      </c>
      <c r="E287" s="334" t="s">
        <v>4</v>
      </c>
      <c r="G287" s="323">
        <v>201866</v>
      </c>
      <c r="H287" s="323">
        <v>213297</v>
      </c>
      <c r="I287" s="336">
        <f t="shared" si="5"/>
        <v>11431</v>
      </c>
      <c r="M287" s="337">
        <v>4581.6528327061233</v>
      </c>
      <c r="N287" s="334">
        <v>0.1031</v>
      </c>
      <c r="S287" s="334" t="s">
        <v>303</v>
      </c>
      <c r="T287" s="334" t="s">
        <v>1300</v>
      </c>
    </row>
    <row r="288" spans="1:21" s="334" customFormat="1" x14ac:dyDescent="0.3">
      <c r="B288" s="334">
        <v>1963</v>
      </c>
      <c r="C288" s="334" t="s">
        <v>1297</v>
      </c>
      <c r="D288" s="334" t="s">
        <v>1299</v>
      </c>
      <c r="E288" s="334" t="s">
        <v>4</v>
      </c>
      <c r="G288" s="323">
        <v>128723</v>
      </c>
      <c r="H288" s="323">
        <v>133471</v>
      </c>
      <c r="I288" s="336">
        <f t="shared" si="5"/>
        <v>4748</v>
      </c>
      <c r="M288" s="337">
        <v>4581.6528327061233</v>
      </c>
      <c r="N288" s="334">
        <v>0.1031</v>
      </c>
      <c r="S288" s="334" t="s">
        <v>303</v>
      </c>
      <c r="T288" s="334" t="s">
        <v>1300</v>
      </c>
    </row>
    <row r="289" spans="1:20" s="334" customFormat="1" x14ac:dyDescent="0.3">
      <c r="A289" s="364" t="s">
        <v>1511</v>
      </c>
      <c r="B289" s="334">
        <v>2007</v>
      </c>
      <c r="C289" s="334" t="s">
        <v>1376</v>
      </c>
      <c r="D289" s="334" t="s">
        <v>1377</v>
      </c>
      <c r="E289" s="334" t="s">
        <v>4</v>
      </c>
      <c r="G289" s="323">
        <v>24137</v>
      </c>
      <c r="H289" s="323">
        <v>31526</v>
      </c>
      <c r="I289" s="336">
        <f t="shared" si="5"/>
        <v>7389</v>
      </c>
      <c r="M289" s="337">
        <v>3169.89</v>
      </c>
      <c r="N289" s="334">
        <v>0.09</v>
      </c>
      <c r="S289" s="334" t="s">
        <v>301</v>
      </c>
      <c r="T289" s="334" t="s">
        <v>1378</v>
      </c>
    </row>
    <row r="290" spans="1:20" s="334" customFormat="1" x14ac:dyDescent="0.3">
      <c r="B290" s="321">
        <v>2013</v>
      </c>
      <c r="C290" s="321" t="s">
        <v>1426</v>
      </c>
      <c r="D290" s="321" t="s">
        <v>1441</v>
      </c>
      <c r="E290" s="334" t="s">
        <v>4</v>
      </c>
      <c r="G290" s="323">
        <v>81556</v>
      </c>
      <c r="H290" s="323">
        <v>92459</v>
      </c>
      <c r="I290" s="336">
        <f t="shared" si="5"/>
        <v>10903</v>
      </c>
      <c r="M290" s="337">
        <v>3395</v>
      </c>
      <c r="N290" s="334">
        <v>0.09</v>
      </c>
      <c r="S290" s="334" t="s">
        <v>301</v>
      </c>
      <c r="T290" s="334" t="s">
        <v>1442</v>
      </c>
    </row>
    <row r="291" spans="1:20" s="334" customFormat="1" x14ac:dyDescent="0.3">
      <c r="B291" s="321">
        <v>2013</v>
      </c>
      <c r="C291" s="321" t="s">
        <v>1426</v>
      </c>
      <c r="D291" s="321" t="s">
        <v>1431</v>
      </c>
      <c r="E291" s="334" t="s">
        <v>4</v>
      </c>
      <c r="G291" s="323">
        <v>76146</v>
      </c>
      <c r="H291" s="323">
        <v>83480</v>
      </c>
      <c r="I291" s="336">
        <f t="shared" si="5"/>
        <v>7334</v>
      </c>
      <c r="M291" s="337">
        <v>3395</v>
      </c>
      <c r="N291" s="334">
        <v>0.09</v>
      </c>
      <c r="S291" s="334" t="s">
        <v>301</v>
      </c>
      <c r="T291" s="334" t="s">
        <v>1432</v>
      </c>
    </row>
    <row r="292" spans="1:20" s="334" customFormat="1" x14ac:dyDescent="0.3">
      <c r="B292" s="321">
        <v>2013</v>
      </c>
      <c r="C292" s="321" t="s">
        <v>1426</v>
      </c>
      <c r="D292" s="321" t="s">
        <v>1434</v>
      </c>
      <c r="E292" s="334" t="s">
        <v>4</v>
      </c>
      <c r="G292" s="323">
        <v>78922</v>
      </c>
      <c r="H292" s="323">
        <v>84972</v>
      </c>
      <c r="I292" s="336">
        <f t="shared" si="5"/>
        <v>6050</v>
      </c>
      <c r="M292" s="337">
        <v>3395</v>
      </c>
      <c r="N292" s="334">
        <v>0.09</v>
      </c>
      <c r="S292" s="334" t="s">
        <v>301</v>
      </c>
      <c r="T292" s="334" t="s">
        <v>1432</v>
      </c>
    </row>
    <row r="293" spans="1:20" s="334" customFormat="1" x14ac:dyDescent="0.3">
      <c r="B293" s="321">
        <v>2013</v>
      </c>
      <c r="C293" s="321" t="s">
        <v>1426</v>
      </c>
      <c r="D293" s="321" t="s">
        <v>1427</v>
      </c>
      <c r="E293" s="334" t="s">
        <v>4</v>
      </c>
      <c r="G293" s="323">
        <v>87464</v>
      </c>
      <c r="H293" s="323">
        <v>94447</v>
      </c>
      <c r="I293" s="336">
        <f t="shared" si="5"/>
        <v>6983</v>
      </c>
      <c r="M293" s="337">
        <v>3422</v>
      </c>
      <c r="N293" s="334">
        <v>0.09</v>
      </c>
      <c r="S293" s="334" t="s">
        <v>301</v>
      </c>
      <c r="T293" s="334" t="s">
        <v>1428</v>
      </c>
    </row>
    <row r="294" spans="1:20" ht="17.25" customHeight="1" x14ac:dyDescent="0.3">
      <c r="A294" s="334" t="s">
        <v>1514</v>
      </c>
      <c r="B294" s="321">
        <v>2017</v>
      </c>
      <c r="C294" s="321" t="s">
        <v>1429</v>
      </c>
      <c r="D294" s="321" t="s">
        <v>1430</v>
      </c>
      <c r="E294" s="334" t="s">
        <v>4</v>
      </c>
      <c r="G294" s="281">
        <v>95922</v>
      </c>
      <c r="H294" s="281">
        <v>101702</v>
      </c>
      <c r="I294" s="287">
        <f t="shared" si="5"/>
        <v>5780</v>
      </c>
      <c r="J294" s="214">
        <v>579</v>
      </c>
      <c r="K294" s="214">
        <v>647240</v>
      </c>
      <c r="M294" s="272">
        <v>3398.65</v>
      </c>
      <c r="N294" s="211">
        <v>9.5000000000000001E-2</v>
      </c>
      <c r="S294" s="211" t="s">
        <v>303</v>
      </c>
      <c r="T294" s="211" t="s">
        <v>1433</v>
      </c>
    </row>
    <row r="295" spans="1:20" s="334" customFormat="1" x14ac:dyDescent="0.3">
      <c r="B295" s="321">
        <v>2017</v>
      </c>
      <c r="C295" s="321" t="s">
        <v>1429</v>
      </c>
      <c r="D295" s="321" t="s">
        <v>1448</v>
      </c>
      <c r="E295" s="334" t="s">
        <v>4</v>
      </c>
      <c r="G295" s="323">
        <v>101559</v>
      </c>
      <c r="H295" s="323">
        <v>105905</v>
      </c>
      <c r="I295" s="336">
        <f t="shared" si="5"/>
        <v>4346</v>
      </c>
      <c r="J295" s="334">
        <v>5792</v>
      </c>
      <c r="K295" s="334">
        <v>600344</v>
      </c>
      <c r="M295" s="337">
        <v>3575.31</v>
      </c>
      <c r="N295" s="334">
        <v>9.5000000000000001E-2</v>
      </c>
      <c r="S295" s="334" t="s">
        <v>303</v>
      </c>
      <c r="T295" s="334" t="s">
        <v>1453</v>
      </c>
    </row>
    <row r="296" spans="1:20" s="334" customFormat="1" x14ac:dyDescent="0.3">
      <c r="A296" s="334" t="s">
        <v>1501</v>
      </c>
      <c r="B296" s="321">
        <v>2017</v>
      </c>
      <c r="C296" s="321" t="s">
        <v>1429</v>
      </c>
      <c r="D296" s="321" t="s">
        <v>1443</v>
      </c>
      <c r="E296" s="334" t="s">
        <v>4</v>
      </c>
      <c r="G296" s="323">
        <v>108379</v>
      </c>
      <c r="H296" s="323">
        <v>108379</v>
      </c>
      <c r="I296" s="336">
        <f t="shared" si="5"/>
        <v>0</v>
      </c>
      <c r="J296" s="334">
        <v>5793</v>
      </c>
      <c r="K296" s="334">
        <v>600332</v>
      </c>
      <c r="M296" s="337">
        <v>3575.31</v>
      </c>
      <c r="N296" s="334">
        <v>9.5000000000000001E-2</v>
      </c>
      <c r="S296" s="334" t="s">
        <v>303</v>
      </c>
      <c r="T296" s="334" t="s">
        <v>1444</v>
      </c>
    </row>
    <row r="297" spans="1:20" s="334" customFormat="1" x14ac:dyDescent="0.3">
      <c r="B297" s="321">
        <v>2017</v>
      </c>
      <c r="C297" s="321" t="s">
        <v>1429</v>
      </c>
      <c r="D297" s="321" t="s">
        <v>1449</v>
      </c>
      <c r="E297" s="334" t="s">
        <v>4</v>
      </c>
      <c r="G297" s="323">
        <v>71761</v>
      </c>
      <c r="H297" s="323">
        <v>73619</v>
      </c>
      <c r="I297" s="336">
        <f t="shared" si="5"/>
        <v>1858</v>
      </c>
      <c r="J297" s="334">
        <v>5794</v>
      </c>
      <c r="K297" s="334">
        <v>899991</v>
      </c>
      <c r="M297" s="337">
        <v>3695.65</v>
      </c>
      <c r="N297" s="334">
        <v>9.5000000000000001E-2</v>
      </c>
      <c r="S297" s="334" t="s">
        <v>303</v>
      </c>
      <c r="T297" s="334" t="s">
        <v>1451</v>
      </c>
    </row>
    <row r="298" spans="1:20" s="334" customFormat="1" x14ac:dyDescent="0.3">
      <c r="B298" s="321">
        <v>2017</v>
      </c>
      <c r="C298" s="321" t="s">
        <v>1429</v>
      </c>
      <c r="D298" s="321" t="s">
        <v>1450</v>
      </c>
      <c r="E298" s="334" t="s">
        <v>4</v>
      </c>
      <c r="G298" s="323">
        <v>85473</v>
      </c>
      <c r="H298" s="323">
        <v>88452</v>
      </c>
      <c r="I298" s="336">
        <f t="shared" ref="I298:I316" si="6">H298-G298</f>
        <v>2979</v>
      </c>
      <c r="J298" s="334">
        <v>567</v>
      </c>
      <c r="K298" s="334">
        <v>682634</v>
      </c>
      <c r="M298" s="337">
        <v>3633.65</v>
      </c>
      <c r="N298" s="334">
        <v>9.5000000000000001E-2</v>
      </c>
      <c r="S298" s="334" t="s">
        <v>303</v>
      </c>
      <c r="T298" s="334" t="s">
        <v>1452</v>
      </c>
    </row>
    <row r="299" spans="1:20" s="334" customFormat="1" x14ac:dyDescent="0.3">
      <c r="B299" s="321">
        <v>2017</v>
      </c>
      <c r="C299" s="321" t="s">
        <v>1429</v>
      </c>
      <c r="D299" s="321" t="s">
        <v>1471</v>
      </c>
      <c r="E299" s="334" t="s">
        <v>4</v>
      </c>
      <c r="G299" s="323">
        <v>81553</v>
      </c>
      <c r="H299" s="323">
        <v>88858</v>
      </c>
      <c r="I299" s="336">
        <f t="shared" si="6"/>
        <v>7305</v>
      </c>
      <c r="J299" s="334">
        <v>5672</v>
      </c>
      <c r="K299" s="334">
        <v>682635</v>
      </c>
      <c r="M299" s="337">
        <v>3765.65</v>
      </c>
      <c r="N299" s="334">
        <v>9.5000000000000001E-2</v>
      </c>
      <c r="S299" s="334" t="s">
        <v>303</v>
      </c>
      <c r="T299" s="334" t="s">
        <v>1472</v>
      </c>
    </row>
    <row r="300" spans="1:20" s="334" customFormat="1" x14ac:dyDescent="0.3">
      <c r="A300" s="334" t="s">
        <v>1502</v>
      </c>
      <c r="B300" s="321">
        <v>2023</v>
      </c>
      <c r="C300" s="321" t="s">
        <v>1445</v>
      </c>
      <c r="D300" s="321" t="s">
        <v>1446</v>
      </c>
      <c r="E300" s="334" t="s">
        <v>4</v>
      </c>
      <c r="G300" s="323">
        <v>25870</v>
      </c>
      <c r="H300" s="323">
        <v>29898</v>
      </c>
      <c r="I300" s="336">
        <f t="shared" si="6"/>
        <v>4028</v>
      </c>
      <c r="M300" s="337">
        <v>2015</v>
      </c>
      <c r="N300" s="334">
        <v>0.11</v>
      </c>
      <c r="S300" s="334" t="s">
        <v>107</v>
      </c>
      <c r="T300" s="334" t="s">
        <v>1447</v>
      </c>
    </row>
    <row r="301" spans="1:20" s="334" customFormat="1" x14ac:dyDescent="0.3">
      <c r="A301" s="364"/>
      <c r="B301" s="321">
        <v>2027</v>
      </c>
      <c r="C301" s="321" t="s">
        <v>1480</v>
      </c>
      <c r="D301" s="321" t="s">
        <v>1481</v>
      </c>
      <c r="E301" s="334" t="s">
        <v>4</v>
      </c>
      <c r="G301" s="323">
        <v>29091</v>
      </c>
      <c r="H301" s="323">
        <v>32249</v>
      </c>
      <c r="I301" s="336">
        <f t="shared" si="6"/>
        <v>3158</v>
      </c>
      <c r="M301" s="337">
        <v>3698</v>
      </c>
      <c r="N301" s="334">
        <v>0.115</v>
      </c>
      <c r="S301" s="334" t="s">
        <v>107</v>
      </c>
      <c r="T301" s="334" t="s">
        <v>1484</v>
      </c>
    </row>
    <row r="302" spans="1:20" s="334" customFormat="1" x14ac:dyDescent="0.3">
      <c r="A302" s="364" t="s">
        <v>1503</v>
      </c>
      <c r="B302" s="321">
        <v>2027</v>
      </c>
      <c r="C302" s="321" t="s">
        <v>1480</v>
      </c>
      <c r="D302" s="321" t="s">
        <v>1482</v>
      </c>
      <c r="E302" s="334" t="s">
        <v>4</v>
      </c>
      <c r="G302" s="323">
        <v>20469</v>
      </c>
      <c r="H302" s="323">
        <v>22889</v>
      </c>
      <c r="I302" s="336">
        <f t="shared" si="6"/>
        <v>2420</v>
      </c>
      <c r="M302" s="337">
        <v>3545.62</v>
      </c>
      <c r="N302" s="334">
        <v>0.115</v>
      </c>
      <c r="S302" s="334" t="s">
        <v>107</v>
      </c>
      <c r="T302" s="334" t="s">
        <v>1485</v>
      </c>
    </row>
    <row r="303" spans="1:20" s="334" customFormat="1" x14ac:dyDescent="0.3">
      <c r="A303" s="364"/>
      <c r="B303" s="321">
        <v>2027</v>
      </c>
      <c r="C303" s="321" t="s">
        <v>1480</v>
      </c>
      <c r="D303" s="321" t="s">
        <v>1483</v>
      </c>
      <c r="E303" s="334" t="s">
        <v>4</v>
      </c>
      <c r="G303" s="323">
        <v>14918</v>
      </c>
      <c r="H303" s="323">
        <v>19252</v>
      </c>
      <c r="I303" s="336">
        <f t="shared" si="6"/>
        <v>4334</v>
      </c>
      <c r="M303" s="337">
        <v>3545.62</v>
      </c>
      <c r="N303" s="334">
        <v>0.115</v>
      </c>
      <c r="S303" s="334" t="s">
        <v>107</v>
      </c>
      <c r="T303" s="334" t="s">
        <v>1486</v>
      </c>
    </row>
    <row r="304" spans="1:20" s="334" customFormat="1" x14ac:dyDescent="0.3">
      <c r="A304" s="364" t="s">
        <v>1490</v>
      </c>
      <c r="B304" s="334">
        <v>836257</v>
      </c>
      <c r="C304" s="334" t="s">
        <v>1398</v>
      </c>
      <c r="D304" s="334" t="s">
        <v>1399</v>
      </c>
      <c r="E304" s="334" t="s">
        <v>4</v>
      </c>
      <c r="G304" s="323">
        <v>39531</v>
      </c>
      <c r="H304" s="323">
        <v>42938</v>
      </c>
      <c r="I304" s="336">
        <f t="shared" si="6"/>
        <v>3407</v>
      </c>
      <c r="M304" s="337">
        <v>3278.58</v>
      </c>
      <c r="N304" s="334">
        <v>9.8000000000000004E-2</v>
      </c>
      <c r="S304" s="334" t="s">
        <v>107</v>
      </c>
      <c r="T304" s="334" t="s">
        <v>1401</v>
      </c>
    </row>
    <row r="305" spans="1:20" s="334" customFormat="1" x14ac:dyDescent="0.3">
      <c r="A305" s="364" t="s">
        <v>1504</v>
      </c>
      <c r="B305" s="334">
        <v>841318</v>
      </c>
      <c r="C305" s="334" t="s">
        <v>1394</v>
      </c>
      <c r="D305" s="334" t="s">
        <v>1395</v>
      </c>
      <c r="E305" s="334" t="s">
        <v>4</v>
      </c>
      <c r="G305" s="323">
        <v>96990</v>
      </c>
      <c r="H305" s="323">
        <v>102370</v>
      </c>
      <c r="I305" s="336">
        <f t="shared" si="6"/>
        <v>5380</v>
      </c>
      <c r="M305" s="337">
        <v>5758.08</v>
      </c>
      <c r="N305" s="334">
        <v>0.105</v>
      </c>
      <c r="S305" s="334" t="s">
        <v>107</v>
      </c>
      <c r="T305" s="334" t="s">
        <v>1400</v>
      </c>
    </row>
    <row r="306" spans="1:20" s="334" customFormat="1" x14ac:dyDescent="0.3">
      <c r="B306" s="334">
        <v>835492</v>
      </c>
      <c r="C306" s="334" t="s">
        <v>1384</v>
      </c>
      <c r="D306" s="334" t="s">
        <v>1385</v>
      </c>
      <c r="E306" s="334" t="s">
        <v>4</v>
      </c>
      <c r="I306" s="336">
        <f t="shared" si="6"/>
        <v>0</v>
      </c>
      <c r="M306" s="337">
        <v>8881.99</v>
      </c>
      <c r="N306" s="334">
        <v>0</v>
      </c>
      <c r="S306" s="334" t="s">
        <v>107</v>
      </c>
      <c r="T306" s="334" t="s">
        <v>1402</v>
      </c>
    </row>
    <row r="307" spans="1:20" s="334" customFormat="1" x14ac:dyDescent="0.3">
      <c r="B307" s="334">
        <v>835492</v>
      </c>
      <c r="C307" s="334" t="s">
        <v>1384</v>
      </c>
      <c r="D307" s="334" t="s">
        <v>1386</v>
      </c>
      <c r="E307" s="334" t="s">
        <v>4</v>
      </c>
      <c r="I307" s="336">
        <f t="shared" si="6"/>
        <v>0</v>
      </c>
      <c r="M307" s="337">
        <v>4513.26</v>
      </c>
      <c r="N307" s="334">
        <v>0</v>
      </c>
      <c r="S307" s="334" t="s">
        <v>107</v>
      </c>
      <c r="T307" s="334" t="s">
        <v>1402</v>
      </c>
    </row>
    <row r="308" spans="1:20" s="334" customFormat="1" x14ac:dyDescent="0.3">
      <c r="B308" s="334">
        <v>835492</v>
      </c>
      <c r="C308" s="334" t="s">
        <v>1384</v>
      </c>
      <c r="D308" s="334" t="s">
        <v>1387</v>
      </c>
      <c r="E308" s="334" t="s">
        <v>4</v>
      </c>
      <c r="I308" s="336">
        <f t="shared" si="6"/>
        <v>0</v>
      </c>
      <c r="M308" s="337">
        <v>4295.1099999999997</v>
      </c>
      <c r="N308" s="334">
        <v>0</v>
      </c>
      <c r="S308" s="334" t="s">
        <v>107</v>
      </c>
      <c r="T308" s="334" t="s">
        <v>1402</v>
      </c>
    </row>
    <row r="309" spans="1:20" s="334" customFormat="1" x14ac:dyDescent="0.3">
      <c r="B309" s="334">
        <v>835492</v>
      </c>
      <c r="C309" s="334" t="s">
        <v>1384</v>
      </c>
      <c r="D309" s="334" t="s">
        <v>1388</v>
      </c>
      <c r="E309" s="334" t="s">
        <v>4</v>
      </c>
      <c r="I309" s="336">
        <f t="shared" si="6"/>
        <v>0</v>
      </c>
      <c r="M309" s="337">
        <v>4295.1099999999997</v>
      </c>
      <c r="N309" s="334">
        <v>0</v>
      </c>
      <c r="S309" s="334" t="s">
        <v>107</v>
      </c>
      <c r="T309" s="334" t="s">
        <v>1402</v>
      </c>
    </row>
    <row r="310" spans="1:20" s="334" customFormat="1" x14ac:dyDescent="0.3">
      <c r="A310" s="364" t="s">
        <v>1477</v>
      </c>
      <c r="B310" s="321">
        <v>2024</v>
      </c>
      <c r="C310" s="321" t="s">
        <v>1454</v>
      </c>
      <c r="D310" s="321" t="s">
        <v>1473</v>
      </c>
      <c r="E310" s="334" t="s">
        <v>4</v>
      </c>
      <c r="G310" s="323">
        <v>17000</v>
      </c>
      <c r="H310" s="323">
        <v>19000</v>
      </c>
      <c r="I310" s="336">
        <f t="shared" si="6"/>
        <v>2000</v>
      </c>
      <c r="M310" s="337">
        <v>3374.32</v>
      </c>
      <c r="N310" s="334">
        <v>9.8000000000000004E-2</v>
      </c>
      <c r="S310" s="334" t="s">
        <v>107</v>
      </c>
      <c r="T310" s="334" t="s">
        <v>1456</v>
      </c>
    </row>
    <row r="311" spans="1:20" s="334" customFormat="1" x14ac:dyDescent="0.3">
      <c r="B311" s="334">
        <v>2070</v>
      </c>
      <c r="C311" s="334" t="s">
        <v>1642</v>
      </c>
      <c r="D311" s="334" t="s">
        <v>1643</v>
      </c>
      <c r="E311" s="334" t="s">
        <v>4</v>
      </c>
      <c r="G311" s="334">
        <v>2525</v>
      </c>
      <c r="H311" s="334">
        <v>2888</v>
      </c>
      <c r="I311" s="334">
        <f>H311-G311</f>
        <v>363</v>
      </c>
      <c r="M311" s="337">
        <v>2761.84</v>
      </c>
      <c r="N311" s="334">
        <v>8.5000000000000006E-2</v>
      </c>
      <c r="S311" s="334" t="s">
        <v>303</v>
      </c>
      <c r="T311" s="334" t="s">
        <v>1638</v>
      </c>
    </row>
    <row r="312" spans="1:20" s="334" customFormat="1" x14ac:dyDescent="0.3">
      <c r="B312" s="334">
        <v>2076</v>
      </c>
      <c r="C312" s="334" t="s">
        <v>1635</v>
      </c>
      <c r="D312" s="334" t="s">
        <v>1636</v>
      </c>
      <c r="E312" s="334" t="s">
        <v>4</v>
      </c>
      <c r="G312" s="334">
        <v>4578</v>
      </c>
      <c r="H312" s="334">
        <v>8827</v>
      </c>
      <c r="I312" s="336">
        <f t="shared" si="6"/>
        <v>4249</v>
      </c>
      <c r="M312" s="337">
        <v>3212</v>
      </c>
      <c r="N312" s="334">
        <v>0.11</v>
      </c>
      <c r="S312" s="334" t="s">
        <v>301</v>
      </c>
      <c r="T312" s="334" t="s">
        <v>1638</v>
      </c>
    </row>
    <row r="313" spans="1:20" s="334" customFormat="1" x14ac:dyDescent="0.3">
      <c r="B313" s="334">
        <v>2076</v>
      </c>
      <c r="C313" s="334" t="s">
        <v>1635</v>
      </c>
      <c r="D313" s="334" t="s">
        <v>1637</v>
      </c>
      <c r="E313" s="334" t="s">
        <v>4</v>
      </c>
      <c r="G313" s="334">
        <v>1420</v>
      </c>
      <c r="H313" s="334">
        <v>4897</v>
      </c>
      <c r="I313" s="336">
        <f t="shared" si="6"/>
        <v>3477</v>
      </c>
      <c r="M313" s="337">
        <v>3212</v>
      </c>
      <c r="N313" s="334">
        <v>0.11</v>
      </c>
      <c r="S313" s="334" t="s">
        <v>301</v>
      </c>
      <c r="T313" s="334" t="s">
        <v>1640</v>
      </c>
    </row>
    <row r="314" spans="1:20" s="334" customFormat="1" x14ac:dyDescent="0.3">
      <c r="B314" s="334">
        <v>2076</v>
      </c>
      <c r="C314" s="334" t="s">
        <v>1635</v>
      </c>
      <c r="D314" s="334" t="s">
        <v>1639</v>
      </c>
      <c r="E314" s="334" t="s">
        <v>4</v>
      </c>
      <c r="G314" s="334">
        <v>3148</v>
      </c>
      <c r="H314" s="334">
        <v>8321</v>
      </c>
      <c r="I314" s="336">
        <f t="shared" si="6"/>
        <v>5173</v>
      </c>
      <c r="M314" s="337">
        <v>2998</v>
      </c>
      <c r="N314" s="334">
        <v>0.11</v>
      </c>
      <c r="S314" s="334" t="s">
        <v>301</v>
      </c>
      <c r="T314" s="334" t="s">
        <v>1640</v>
      </c>
    </row>
    <row r="315" spans="1:20" s="334" customFormat="1" x14ac:dyDescent="0.3">
      <c r="B315" s="334">
        <v>2076</v>
      </c>
      <c r="C315" s="334" t="s">
        <v>1635</v>
      </c>
      <c r="D315" s="334" t="s">
        <v>1641</v>
      </c>
      <c r="E315" s="334" t="s">
        <v>4</v>
      </c>
      <c r="G315" s="334">
        <v>3145</v>
      </c>
      <c r="H315" s="334">
        <v>8393</v>
      </c>
      <c r="I315" s="336">
        <f t="shared" si="6"/>
        <v>5248</v>
      </c>
      <c r="M315" s="337">
        <v>2998</v>
      </c>
      <c r="N315" s="334">
        <v>0.11</v>
      </c>
      <c r="S315" s="334" t="s">
        <v>301</v>
      </c>
      <c r="T315" s="334" t="s">
        <v>1638</v>
      </c>
    </row>
    <row r="316" spans="1:20" s="334" customFormat="1" x14ac:dyDescent="0.3">
      <c r="B316" s="334">
        <v>2086</v>
      </c>
      <c r="C316" s="334" t="s">
        <v>1664</v>
      </c>
      <c r="D316" s="334" t="s">
        <v>1665</v>
      </c>
      <c r="E316" s="334" t="s">
        <v>4</v>
      </c>
      <c r="G316" s="334">
        <v>12</v>
      </c>
      <c r="H316" s="334">
        <v>12</v>
      </c>
      <c r="I316" s="336">
        <f t="shared" si="6"/>
        <v>0</v>
      </c>
      <c r="M316" s="337">
        <v>2013.49</v>
      </c>
      <c r="N316" s="334">
        <v>9.5000000000000001E-2</v>
      </c>
      <c r="S316" s="334" t="s">
        <v>107</v>
      </c>
      <c r="T316" s="334" t="s">
        <v>1666</v>
      </c>
    </row>
    <row r="317" spans="1:20" s="334" customFormat="1" x14ac:dyDescent="0.3">
      <c r="B317" s="334" t="s">
        <v>1667</v>
      </c>
      <c r="C317" s="334" t="s">
        <v>1668</v>
      </c>
      <c r="D317" s="334" t="s">
        <v>1669</v>
      </c>
      <c r="E317" s="334" t="s">
        <v>4</v>
      </c>
      <c r="G317" s="334">
        <v>1904</v>
      </c>
      <c r="H317" s="334">
        <v>1904</v>
      </c>
      <c r="I317" s="336">
        <f t="shared" ref="I317" si="7">H317-G317</f>
        <v>0</v>
      </c>
      <c r="M317" s="337">
        <v>6085</v>
      </c>
      <c r="N317" s="442">
        <v>0.1</v>
      </c>
      <c r="S317" s="334" t="s">
        <v>107</v>
      </c>
      <c r="T317" s="334" t="s">
        <v>1670</v>
      </c>
    </row>
    <row r="318" spans="1:20" x14ac:dyDescent="0.3">
      <c r="N318" s="441"/>
    </row>
    <row r="319" spans="1:20" x14ac:dyDescent="0.3">
      <c r="N319" s="441"/>
    </row>
    <row r="320" spans="1:20" x14ac:dyDescent="0.3">
      <c r="N320" s="441"/>
    </row>
    <row r="321" spans="14:14" x14ac:dyDescent="0.3">
      <c r="N321" s="441"/>
    </row>
    <row r="322" spans="14:14" x14ac:dyDescent="0.3">
      <c r="N322" s="441"/>
    </row>
    <row r="323" spans="14:14" x14ac:dyDescent="0.3">
      <c r="N323" s="441"/>
    </row>
    <row r="324" spans="14:14" x14ac:dyDescent="0.3">
      <c r="N324" s="441"/>
    </row>
    <row r="325" spans="14:14" x14ac:dyDescent="0.3">
      <c r="N325" s="441"/>
    </row>
    <row r="326" spans="14:14" x14ac:dyDescent="0.3">
      <c r="N326" s="441"/>
    </row>
    <row r="327" spans="14:14" x14ac:dyDescent="0.3">
      <c r="N327" s="441"/>
    </row>
    <row r="328" spans="14:14" x14ac:dyDescent="0.3">
      <c r="N328" s="441"/>
    </row>
    <row r="329" spans="14:14" x14ac:dyDescent="0.3">
      <c r="N329" s="441"/>
    </row>
    <row r="330" spans="14:14" x14ac:dyDescent="0.3">
      <c r="N330" s="441"/>
    </row>
    <row r="331" spans="14:14" x14ac:dyDescent="0.3">
      <c r="N331" s="441"/>
    </row>
    <row r="332" spans="14:14" x14ac:dyDescent="0.3">
      <c r="N332" s="441"/>
    </row>
    <row r="333" spans="14:14" x14ac:dyDescent="0.3">
      <c r="N333" s="441"/>
    </row>
    <row r="334" spans="14:14" x14ac:dyDescent="0.3">
      <c r="N334" s="441"/>
    </row>
    <row r="335" spans="14:14" x14ac:dyDescent="0.3">
      <c r="N335" s="441"/>
    </row>
    <row r="336" spans="14:14" x14ac:dyDescent="0.3">
      <c r="N336" s="441"/>
    </row>
    <row r="337" spans="14:14" x14ac:dyDescent="0.3">
      <c r="N337" s="441"/>
    </row>
    <row r="338" spans="14:14" x14ac:dyDescent="0.3">
      <c r="N338" s="441"/>
    </row>
    <row r="339" spans="14:14" x14ac:dyDescent="0.3">
      <c r="N339" s="441"/>
    </row>
    <row r="340" spans="14:14" x14ac:dyDescent="0.3">
      <c r="N340" s="441"/>
    </row>
    <row r="341" spans="14:14" x14ac:dyDescent="0.3">
      <c r="N341" s="441"/>
    </row>
  </sheetData>
  <autoFilter ref="A3:V315" xr:uid="{CA822B9C-CDB4-4930-A7A5-53E5915412FA}">
    <sortState xmlns:xlrd2="http://schemas.microsoft.com/office/spreadsheetml/2017/richdata2" ref="A5:V310">
      <sortCondition sortBy="cellColor" ref="H3:H310" dxfId="994"/>
    </sortState>
  </autoFilter>
  <conditionalFormatting sqref="G4:H31 G59:H82 G181:H231 G234:H282 G284:H305 G310:H311">
    <cfRule type="cellIs" dxfId="298" priority="7" operator="equal">
      <formula>0</formula>
    </cfRule>
    <cfRule type="cellIs" dxfId="297" priority="8" operator="equal">
      <formula>""""""</formula>
    </cfRule>
  </conditionalFormatting>
  <conditionalFormatting sqref="G96:H99">
    <cfRule type="cellIs" dxfId="296" priority="5" operator="equal">
      <formula>0</formula>
    </cfRule>
    <cfRule type="cellIs" dxfId="295" priority="6" operator="equal">
      <formula>""""""</formula>
    </cfRule>
  </conditionalFormatting>
  <conditionalFormatting sqref="G101:H179">
    <cfRule type="cellIs" dxfId="294" priority="3" operator="equal">
      <formula>0</formula>
    </cfRule>
    <cfRule type="cellIs" dxfId="293" priority="4" operator="equal">
      <formula>""""""</formula>
    </cfRule>
  </conditionalFormatting>
  <conditionalFormatting sqref="H312:H315">
    <cfRule type="cellIs" dxfId="292" priority="1" operator="equal">
      <formula>0</formula>
    </cfRule>
    <cfRule type="cellIs" dxfId="291" priority="2" operator="equal">
      <formula>""""""</formula>
    </cfRule>
  </conditionalFormatting>
  <conditionalFormatting sqref="J19:K19">
    <cfRule type="cellIs" dxfId="290" priority="13" operator="equal">
      <formula>0</formula>
    </cfRule>
    <cfRule type="cellIs" dxfId="289" priority="14" operator="equal">
      <formula>""""""</formula>
    </cfRule>
  </conditionalFormatting>
  <conditionalFormatting sqref="J63:K63">
    <cfRule type="cellIs" dxfId="288" priority="11" operator="equal">
      <formula>0</formula>
    </cfRule>
    <cfRule type="cellIs" dxfId="287" priority="12" operator="equal">
      <formula>""""""</formula>
    </cfRule>
  </conditionalFormatting>
  <conditionalFormatting sqref="J234:K235">
    <cfRule type="cellIs" dxfId="286" priority="9" operator="equal">
      <formula>0</formula>
    </cfRule>
    <cfRule type="cellIs" dxfId="285" priority="10" operator="equal">
      <formula>""""""</formula>
    </cfRule>
  </conditionalFormatting>
  <hyperlinks>
    <hyperlink ref="A238" r:id="rId1" xr:uid="{C80C05E4-810C-4C4F-AF7A-600B7C3ED41E}"/>
    <hyperlink ref="A182" r:id="rId2" xr:uid="{6AAF7455-72FB-4A6B-8894-0507BB948D4D}"/>
    <hyperlink ref="A239" r:id="rId3" xr:uid="{881E7DC9-A4A6-4437-B3A1-B9B32B9E88B6}"/>
    <hyperlink ref="B28" r:id="rId4" xr:uid="{91231C14-97E5-4F6E-B0B1-CF75C744F486}"/>
    <hyperlink ref="A176" r:id="rId5" xr:uid="{2E0C0BEC-68EC-4592-8D09-C37E0D592E6E}"/>
    <hyperlink ref="A249" r:id="rId6" xr:uid="{40DB9957-FBAC-48B2-8FC2-C422D0FECE90}"/>
    <hyperlink ref="A234" r:id="rId7" xr:uid="{93FF3784-F8C6-439C-B9C8-142D529E2DFF}"/>
    <hyperlink ref="A4" r:id="rId8" xr:uid="{9822DA5B-E814-4671-9F51-0DDE8337E79B}"/>
    <hyperlink ref="B5" r:id="rId9" xr:uid="{3FA4C940-C245-4D3F-8D86-9DAA70AAD288}"/>
    <hyperlink ref="B29" r:id="rId10" xr:uid="{E56DE674-3E9D-4953-BFF8-2915400EB26C}"/>
    <hyperlink ref="A286" r:id="rId11" xr:uid="{F505EFBF-96C8-485C-AAB0-4B62638CAE78}"/>
    <hyperlink ref="B15" r:id="rId12" xr:uid="{1A25B649-53E0-4CF2-93C0-8088300C6E5B}"/>
    <hyperlink ref="B132" r:id="rId13" xr:uid="{EA18D897-3BDF-4CFB-944A-BC2A420AE7AF}"/>
    <hyperlink ref="A71" r:id="rId14" xr:uid="{900B579F-7EBC-4AF0-8C6A-B7E462B86120}"/>
    <hyperlink ref="A285" r:id="rId15" display="mailto:madams@bigstarteam.com" xr:uid="{2B46987C-EDE6-4EE0-8564-57CDC3C3E7B8}"/>
    <hyperlink ref="A304" r:id="rId16" xr:uid="{1FFB8CDC-DFF0-4143-AE6A-800753F2E33C}"/>
    <hyperlink ref="A289" r:id="rId17" display="casey@foragecomplete.com" xr:uid="{9F4DBF47-A01C-4D2E-85BF-5D5050397ADD}"/>
    <hyperlink ref="A181" r:id="rId18" xr:uid="{C1CD2E13-D32F-4025-98FC-FCB2CF3EF797}"/>
    <hyperlink ref="A310" r:id="rId19" xr:uid="{08F824B9-9875-43DD-9F67-D140B1C67498}"/>
    <hyperlink ref="B122" r:id="rId20" xr:uid="{22663BB4-F862-4A1C-96E4-6C9F9B4B136C}"/>
    <hyperlink ref="B123" r:id="rId21" xr:uid="{7B1D3D95-3DF5-48AF-A922-FFCA9EEF5DF1}"/>
    <hyperlink ref="A237" r:id="rId22" xr:uid="{A14A9587-A5D2-40CA-9290-273A013565E3}"/>
    <hyperlink ref="A302" r:id="rId23" xr:uid="{D4A7ADD8-8E74-40AF-A999-A24F3E75B271}"/>
    <hyperlink ref="A305" r:id="rId24" xr:uid="{E0CBEBB4-D0E0-40C6-ACF1-3397C8C7CA42}"/>
    <hyperlink ref="A101" r:id="rId25" xr:uid="{7C5A9862-328C-4666-BE13-74F959DD14AE}"/>
    <hyperlink ref="A68" r:id="rId26" xr:uid="{AC1747DE-159A-4CFE-9C48-ED6FF750B69A}"/>
    <hyperlink ref="A5" r:id="rId27" xr:uid="{9D659E01-AEF2-495B-B965-A88867032C22}"/>
    <hyperlink ref="A18" r:id="rId28" xr:uid="{FE26EA6E-E51B-4FC4-9644-701D1845F263}"/>
  </hyperlinks>
  <pageMargins left="0.7" right="0.7" top="0.75" bottom="0.75" header="0.3" footer="0.3"/>
  <pageSetup paperSize="5" scale="32" fitToHeight="0" orientation="portrait" r:id="rId29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77DB-8D26-4E3E-A032-362A86593515}">
  <sheetPr>
    <pageSetUpPr fitToPage="1"/>
  </sheetPr>
  <dimension ref="A1:V350"/>
  <sheetViews>
    <sheetView zoomScale="70" zoomScaleNormal="70" workbookViewId="0">
      <pane ySplit="3" topLeftCell="A294" activePane="bottomLeft" state="frozen"/>
      <selection pane="bottomLeft" activeCell="G323" sqref="G323:G324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1.85546875" style="211" customWidth="1"/>
    <col min="13" max="13" width="14.5703125" style="229" bestFit="1" customWidth="1"/>
    <col min="14" max="14" width="12.2851562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77252</v>
      </c>
      <c r="H4" s="323">
        <v>78413</v>
      </c>
      <c r="I4" s="323">
        <f t="shared" ref="I4:I68" si="0">H4-G4</f>
        <v>1161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64" t="s">
        <v>1648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51525</v>
      </c>
      <c r="H5" s="323">
        <v>52722</v>
      </c>
      <c r="I5" s="323">
        <f t="shared" si="0"/>
        <v>1197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148887</v>
      </c>
      <c r="H6" s="323">
        <v>154830</v>
      </c>
      <c r="I6" s="323">
        <f t="shared" si="0"/>
        <v>5943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59342</v>
      </c>
      <c r="H7" s="323">
        <v>61522</v>
      </c>
      <c r="I7" s="323">
        <f t="shared" si="0"/>
        <v>2180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37374</v>
      </c>
      <c r="I8" s="323">
        <f t="shared" si="0"/>
        <v>-6691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8861</v>
      </c>
      <c r="H9" s="323">
        <v>12122</v>
      </c>
      <c r="I9" s="323">
        <f t="shared" si="0"/>
        <v>3261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x14ac:dyDescent="0.3">
      <c r="A10" s="321">
        <v>15</v>
      </c>
      <c r="B10" s="327">
        <v>2038</v>
      </c>
      <c r="C10" s="321" t="s">
        <v>1517</v>
      </c>
      <c r="D10" s="322" t="s">
        <v>641</v>
      </c>
      <c r="E10" s="322" t="s">
        <v>4</v>
      </c>
      <c r="G10" s="323">
        <v>243904</v>
      </c>
      <c r="H10" s="323">
        <v>246607</v>
      </c>
      <c r="I10" s="323">
        <f t="shared" si="0"/>
        <v>2703</v>
      </c>
      <c r="J10" s="324"/>
      <c r="L10" s="323"/>
      <c r="M10" s="325">
        <v>2052.7839628533861</v>
      </c>
      <c r="N10" s="326">
        <v>9.6100000000000005E-2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642</v>
      </c>
      <c r="E11" s="322" t="s">
        <v>4</v>
      </c>
      <c r="G11" s="323">
        <v>164276</v>
      </c>
      <c r="H11" s="323">
        <v>167624</v>
      </c>
      <c r="I11" s="323">
        <f t="shared" si="0"/>
        <v>3348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643</v>
      </c>
      <c r="E12" s="322" t="s">
        <v>4</v>
      </c>
      <c r="G12" s="323">
        <v>262114</v>
      </c>
      <c r="H12" s="323">
        <v>266279</v>
      </c>
      <c r="I12" s="323">
        <f t="shared" si="0"/>
        <v>4165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990</v>
      </c>
      <c r="E13" s="322" t="s">
        <v>4</v>
      </c>
      <c r="G13" s="323">
        <v>156530</v>
      </c>
      <c r="H13" s="323">
        <v>157254</v>
      </c>
      <c r="I13" s="323">
        <f t="shared" si="0"/>
        <v>724</v>
      </c>
      <c r="J13" s="324"/>
      <c r="L13" s="323"/>
      <c r="M13" s="325">
        <v>2202.3678369493755</v>
      </c>
      <c r="N13" s="326">
        <v>8.9899999999999994E-2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1467</v>
      </c>
      <c r="E14" s="322" t="s">
        <v>4</v>
      </c>
      <c r="G14" s="323">
        <v>46586</v>
      </c>
      <c r="H14" s="323">
        <v>51924</v>
      </c>
      <c r="I14" s="323">
        <f t="shared" si="0"/>
        <v>5338</v>
      </c>
      <c r="J14" s="324"/>
      <c r="L14" s="323"/>
      <c r="M14" s="325">
        <v>2515</v>
      </c>
      <c r="N14" s="326">
        <v>0.105</v>
      </c>
      <c r="O14" s="328"/>
      <c r="P14" s="324"/>
      <c r="Q14" s="324"/>
      <c r="R14" s="328"/>
      <c r="S14" s="321" t="s">
        <v>301</v>
      </c>
      <c r="T14" s="321" t="s">
        <v>1468</v>
      </c>
    </row>
    <row r="15" spans="1:21" s="321" customFormat="1" x14ac:dyDescent="0.3">
      <c r="A15" s="321">
        <v>16</v>
      </c>
      <c r="B15" s="186" t="s">
        <v>1557</v>
      </c>
      <c r="C15" s="321" t="s">
        <v>917</v>
      </c>
      <c r="D15" s="322" t="s">
        <v>918</v>
      </c>
      <c r="E15" s="322" t="s">
        <v>4</v>
      </c>
      <c r="G15" s="323">
        <v>39846</v>
      </c>
      <c r="H15" s="323">
        <v>40187</v>
      </c>
      <c r="I15" s="323">
        <f t="shared" si="0"/>
        <v>341</v>
      </c>
      <c r="J15" s="324"/>
      <c r="L15" s="323"/>
      <c r="M15" s="325">
        <v>1642.920341880342</v>
      </c>
      <c r="N15" s="326">
        <v>9.9599999999999994E-2</v>
      </c>
      <c r="O15" s="328">
        <v>0</v>
      </c>
      <c r="P15" s="324"/>
      <c r="Q15" s="324"/>
      <c r="R15" s="328"/>
      <c r="S15" s="321" t="s">
        <v>107</v>
      </c>
      <c r="T15" s="399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36912</v>
      </c>
      <c r="H16" s="323">
        <v>38021</v>
      </c>
      <c r="I16" s="323">
        <f t="shared" si="0"/>
        <v>1109</v>
      </c>
      <c r="J16" s="324"/>
      <c r="L16" s="323"/>
      <c r="M16" s="325">
        <v>1749.5703418803421</v>
      </c>
      <c r="N16" s="326">
        <v>9.9900000000000003E-2</v>
      </c>
      <c r="O16" s="328">
        <v>0</v>
      </c>
      <c r="P16" s="324"/>
      <c r="Q16" s="324"/>
      <c r="R16" s="328"/>
      <c r="S16" s="321" t="s">
        <v>107</v>
      </c>
      <c r="T16" s="399" t="s">
        <v>981</v>
      </c>
    </row>
    <row r="17" spans="1:21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162347</v>
      </c>
      <c r="H17" s="323">
        <v>165940</v>
      </c>
      <c r="I17" s="323">
        <f t="shared" si="0"/>
        <v>3593</v>
      </c>
      <c r="J17" s="324"/>
      <c r="L17" s="323"/>
      <c r="M17" s="325">
        <v>1763.6613675213675</v>
      </c>
      <c r="N17" s="326">
        <v>0.1027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1" s="321" customFormat="1" x14ac:dyDescent="0.3">
      <c r="A18" s="189" t="s">
        <v>1655</v>
      </c>
      <c r="B18" s="327">
        <v>881</v>
      </c>
      <c r="C18" s="321" t="s">
        <v>35</v>
      </c>
      <c r="D18" s="322" t="s">
        <v>1274</v>
      </c>
      <c r="E18" s="322" t="s">
        <v>4</v>
      </c>
      <c r="G18" s="323">
        <v>57320</v>
      </c>
      <c r="H18" s="323">
        <v>62993</v>
      </c>
      <c r="I18" s="323">
        <f t="shared" si="0"/>
        <v>5673</v>
      </c>
      <c r="J18" s="324"/>
      <c r="L18" s="323"/>
      <c r="M18" s="325">
        <v>2490.1254624957955</v>
      </c>
      <c r="N18" s="326">
        <v>9.7500000000000003E-2</v>
      </c>
      <c r="O18" s="328"/>
      <c r="P18" s="324"/>
      <c r="Q18" s="324"/>
      <c r="R18" s="328"/>
      <c r="S18" s="321" t="s">
        <v>107</v>
      </c>
      <c r="T18" s="321" t="s">
        <v>1275</v>
      </c>
    </row>
    <row r="19" spans="1:21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69321</v>
      </c>
      <c r="H19" s="323">
        <v>70114</v>
      </c>
      <c r="I19" s="323">
        <f t="shared" si="0"/>
        <v>793</v>
      </c>
      <c r="J19" s="323">
        <v>506</v>
      </c>
      <c r="K19" s="323">
        <v>506</v>
      </c>
      <c r="L19" s="323">
        <f>K19-J19</f>
        <v>0</v>
      </c>
      <c r="M19" s="325">
        <v>1888.4781886916503</v>
      </c>
      <c r="N19" s="326">
        <v>0.105</v>
      </c>
      <c r="O19" s="328"/>
      <c r="P19" s="324"/>
      <c r="Q19" s="324"/>
      <c r="R19" s="328"/>
      <c r="S19" s="321" t="s">
        <v>107</v>
      </c>
      <c r="T19" s="321" t="s">
        <v>1632</v>
      </c>
      <c r="U19" s="321" t="s">
        <v>615</v>
      </c>
    </row>
    <row r="20" spans="1:21" s="321" customFormat="1" ht="16.5" customHeight="1" x14ac:dyDescent="0.3">
      <c r="A20" s="321">
        <v>33</v>
      </c>
      <c r="B20" s="295" t="s">
        <v>1678</v>
      </c>
      <c r="C20" s="321" t="s">
        <v>205</v>
      </c>
      <c r="D20" s="322" t="s">
        <v>1600</v>
      </c>
      <c r="E20" s="335" t="s">
        <v>4</v>
      </c>
      <c r="F20" s="322"/>
      <c r="G20" s="323">
        <v>23054</v>
      </c>
      <c r="H20" s="323">
        <v>29700</v>
      </c>
      <c r="I20" s="323">
        <f t="shared" si="0"/>
        <v>6646</v>
      </c>
      <c r="L20" s="323"/>
      <c r="M20" s="325">
        <v>3934.6</v>
      </c>
      <c r="N20" s="326">
        <v>7.1999999999999995E-2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1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1601</v>
      </c>
      <c r="E21" s="335" t="s">
        <v>4</v>
      </c>
      <c r="F21" s="322"/>
      <c r="G21" s="323">
        <v>30403</v>
      </c>
      <c r="H21" s="323">
        <v>37354</v>
      </c>
      <c r="I21" s="323">
        <f t="shared" si="0"/>
        <v>6951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1602</v>
      </c>
      <c r="E22" s="335" t="s">
        <v>4</v>
      </c>
      <c r="F22" s="322"/>
      <c r="G22" s="323">
        <v>17629</v>
      </c>
      <c r="H22" s="323">
        <v>22589</v>
      </c>
      <c r="I22" s="323">
        <f t="shared" si="0"/>
        <v>4960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1603</v>
      </c>
      <c r="E23" s="335" t="s">
        <v>4</v>
      </c>
      <c r="F23" s="322"/>
      <c r="G23" s="323">
        <v>9633</v>
      </c>
      <c r="H23" s="323">
        <v>15309</v>
      </c>
      <c r="I23" s="323">
        <f t="shared" si="0"/>
        <v>5676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1604</v>
      </c>
      <c r="E24" s="335" t="s">
        <v>4</v>
      </c>
      <c r="F24" s="322"/>
      <c r="G24" s="323">
        <v>10007</v>
      </c>
      <c r="H24" s="323">
        <v>12470</v>
      </c>
      <c r="I24" s="323">
        <f t="shared" si="0"/>
        <v>2463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1605</v>
      </c>
      <c r="E25" s="335" t="s">
        <v>4</v>
      </c>
      <c r="F25" s="322"/>
      <c r="G25" s="323">
        <v>15460</v>
      </c>
      <c r="H25" s="323">
        <v>17685</v>
      </c>
      <c r="I25" s="323">
        <f t="shared" si="0"/>
        <v>2225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1606</v>
      </c>
      <c r="E26" s="335" t="s">
        <v>4</v>
      </c>
      <c r="F26" s="322"/>
      <c r="G26" s="323">
        <v>10029</v>
      </c>
      <c r="H26" s="323">
        <v>13372</v>
      </c>
      <c r="I26" s="323">
        <f t="shared" si="0"/>
        <v>3343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1607</v>
      </c>
      <c r="E27" s="335" t="s">
        <v>4</v>
      </c>
      <c r="F27" s="322"/>
      <c r="G27" s="323">
        <v>19037</v>
      </c>
      <c r="H27" s="323">
        <v>21123</v>
      </c>
      <c r="I27" s="323">
        <f t="shared" si="0"/>
        <v>2086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321" customFormat="1" x14ac:dyDescent="0.3">
      <c r="A28" s="321">
        <v>47</v>
      </c>
      <c r="B28" s="186" t="s">
        <v>1163</v>
      </c>
      <c r="C28" s="321" t="s">
        <v>209</v>
      </c>
      <c r="D28" s="322" t="s">
        <v>547</v>
      </c>
      <c r="E28" s="322" t="s">
        <v>4</v>
      </c>
      <c r="F28" s="322" t="s">
        <v>16</v>
      </c>
      <c r="G28" s="323">
        <v>230890</v>
      </c>
      <c r="H28" s="323">
        <v>233815</v>
      </c>
      <c r="I28" s="323">
        <f t="shared" si="0"/>
        <v>2925</v>
      </c>
      <c r="L28" s="323">
        <f>K28-J28</f>
        <v>0</v>
      </c>
      <c r="M28" s="376">
        <v>2114.178842866535</v>
      </c>
      <c r="N28" s="326">
        <v>0.11210000000000001</v>
      </c>
      <c r="O28" s="328">
        <v>0</v>
      </c>
      <c r="P28" s="324"/>
      <c r="Q28" s="324"/>
      <c r="R28" s="328">
        <v>0</v>
      </c>
      <c r="S28" s="321" t="s">
        <v>107</v>
      </c>
    </row>
    <row r="29" spans="1:21" s="321" customFormat="1" x14ac:dyDescent="0.3">
      <c r="A29" s="321">
        <v>47</v>
      </c>
      <c r="B29" s="186" t="s">
        <v>1164</v>
      </c>
      <c r="C29" s="321" t="s">
        <v>209</v>
      </c>
      <c r="D29" s="322" t="s">
        <v>549</v>
      </c>
      <c r="E29" s="322" t="s">
        <v>4</v>
      </c>
      <c r="F29" s="322" t="s">
        <v>16</v>
      </c>
      <c r="G29" s="323">
        <v>139913</v>
      </c>
      <c r="H29" s="323">
        <v>141204</v>
      </c>
      <c r="I29" s="323">
        <f t="shared" si="0"/>
        <v>1291</v>
      </c>
      <c r="L29" s="323"/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21" customFormat="1" x14ac:dyDescent="0.3">
      <c r="A30" s="321">
        <v>47</v>
      </c>
      <c r="B30" s="321" t="s">
        <v>208</v>
      </c>
      <c r="C30" s="321" t="s">
        <v>209</v>
      </c>
      <c r="D30" s="322" t="s">
        <v>1574</v>
      </c>
      <c r="E30" s="322" t="s">
        <v>4</v>
      </c>
      <c r="F30" s="322"/>
      <c r="G30" s="323">
        <v>19410</v>
      </c>
      <c r="H30" s="323">
        <v>24726</v>
      </c>
      <c r="I30" s="323">
        <f t="shared" si="0"/>
        <v>5316</v>
      </c>
      <c r="L30" s="323"/>
      <c r="M30" s="376">
        <v>2897.04</v>
      </c>
      <c r="N30" s="326">
        <v>9.5000000000000001E-2</v>
      </c>
      <c r="O30" s="328"/>
      <c r="P30" s="324"/>
      <c r="Q30" s="324"/>
      <c r="R30" s="328"/>
      <c r="S30" s="321" t="s">
        <v>107</v>
      </c>
      <c r="T30" s="321" t="s">
        <v>1575</v>
      </c>
    </row>
    <row r="31" spans="1:21" s="321" customFormat="1" x14ac:dyDescent="0.3">
      <c r="A31" s="321">
        <v>47</v>
      </c>
      <c r="B31" s="321" t="s">
        <v>208</v>
      </c>
      <c r="C31" s="321" t="s">
        <v>209</v>
      </c>
      <c r="D31" s="322" t="s">
        <v>1644</v>
      </c>
      <c r="E31" s="322" t="s">
        <v>4</v>
      </c>
      <c r="F31" s="322"/>
      <c r="G31" s="323">
        <v>6577</v>
      </c>
      <c r="H31" s="323">
        <v>11794</v>
      </c>
      <c r="I31" s="323">
        <f t="shared" si="0"/>
        <v>5217</v>
      </c>
      <c r="L31" s="323"/>
      <c r="M31" s="376">
        <v>2896.61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1645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1521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376">
        <v>70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1522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1523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1524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1525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1526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1527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1528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1529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1530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1531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1532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1533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1534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1535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1536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1537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>
        <v>1141</v>
      </c>
      <c r="C49" s="321" t="s">
        <v>209</v>
      </c>
      <c r="D49" s="322" t="s">
        <v>1652</v>
      </c>
      <c r="E49" s="322" t="s">
        <v>16</v>
      </c>
      <c r="F49" s="322"/>
      <c r="G49" s="334"/>
      <c r="H49" s="334"/>
      <c r="I49" s="336"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1653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1538</v>
      </c>
      <c r="E50" s="322" t="s">
        <v>16</v>
      </c>
      <c r="F50" s="322"/>
      <c r="G50" s="334"/>
      <c r="H50" s="334"/>
      <c r="I50" s="336">
        <f t="shared" si="0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1540</v>
      </c>
      <c r="E51" s="322" t="s">
        <v>16</v>
      </c>
      <c r="F51" s="322"/>
      <c r="G51" s="334"/>
      <c r="H51" s="334"/>
      <c r="I51" s="336">
        <f t="shared" si="0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1541</v>
      </c>
      <c r="E52" s="322" t="s">
        <v>16</v>
      </c>
      <c r="F52" s="322"/>
      <c r="G52" s="334"/>
      <c r="H52" s="334"/>
      <c r="I52" s="336">
        <f t="shared" si="0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1542</v>
      </c>
      <c r="E53" s="322" t="s">
        <v>16</v>
      </c>
      <c r="F53" s="322"/>
      <c r="G53" s="334"/>
      <c r="H53" s="334"/>
      <c r="I53" s="336">
        <f t="shared" si="0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1543</v>
      </c>
      <c r="E54" s="322" t="s">
        <v>16</v>
      </c>
      <c r="F54" s="322"/>
      <c r="G54" s="334"/>
      <c r="H54" s="334"/>
      <c r="I54" s="336">
        <f t="shared" si="0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1544</v>
      </c>
      <c r="E55" s="322" t="s">
        <v>16</v>
      </c>
      <c r="F55" s="322"/>
      <c r="G55" s="334"/>
      <c r="H55" s="334"/>
      <c r="I55" s="336">
        <f t="shared" si="0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1545</v>
      </c>
      <c r="E56" s="322" t="s">
        <v>16</v>
      </c>
      <c r="F56" s="322"/>
      <c r="G56" s="334"/>
      <c r="H56" s="334"/>
      <c r="I56" s="336">
        <f t="shared" si="0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1546</v>
      </c>
      <c r="E57" s="322" t="s">
        <v>16</v>
      </c>
      <c r="F57" s="322"/>
      <c r="G57" s="334"/>
      <c r="H57" s="334"/>
      <c r="I57" s="336">
        <f t="shared" si="0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1547</v>
      </c>
      <c r="E58" s="322" t="s">
        <v>16</v>
      </c>
      <c r="F58" s="322"/>
      <c r="G58" s="334"/>
      <c r="H58" s="334"/>
      <c r="I58" s="336">
        <f t="shared" si="0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34" customFormat="1" ht="18" customHeight="1" x14ac:dyDescent="0.3">
      <c r="A59" s="334">
        <v>59</v>
      </c>
      <c r="B59" s="321" t="s">
        <v>213</v>
      </c>
      <c r="C59" s="334" t="s">
        <v>214</v>
      </c>
      <c r="D59" s="319" t="s">
        <v>1070</v>
      </c>
      <c r="E59" s="335" t="s">
        <v>4</v>
      </c>
      <c r="G59" s="323">
        <v>100963</v>
      </c>
      <c r="H59" s="323">
        <v>102362</v>
      </c>
      <c r="I59" s="336">
        <f t="shared" si="0"/>
        <v>1399</v>
      </c>
      <c r="J59" s="345"/>
      <c r="L59" s="336"/>
      <c r="M59" s="337">
        <v>2811.2075410913872</v>
      </c>
      <c r="N59" s="338">
        <v>8.6599999999999996E-2</v>
      </c>
      <c r="O59" s="330"/>
      <c r="P59" s="329"/>
      <c r="Q59" s="329"/>
      <c r="R59" s="330">
        <v>0</v>
      </c>
      <c r="S59" s="334" t="s">
        <v>107</v>
      </c>
      <c r="T59" s="334" t="s">
        <v>1071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19" t="s">
        <v>1072</v>
      </c>
      <c r="E60" s="335" t="s">
        <v>4</v>
      </c>
      <c r="G60" s="323">
        <v>111980</v>
      </c>
      <c r="H60" s="323">
        <v>116992</v>
      </c>
      <c r="I60" s="336">
        <f t="shared" si="0"/>
        <v>5012</v>
      </c>
      <c r="J60" s="436"/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1089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19" t="s">
        <v>1113</v>
      </c>
      <c r="E61" s="335" t="s">
        <v>4</v>
      </c>
      <c r="G61" s="323">
        <v>99806</v>
      </c>
      <c r="H61" s="323">
        <v>104812</v>
      </c>
      <c r="I61" s="336">
        <f t="shared" si="0"/>
        <v>5006</v>
      </c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1112</v>
      </c>
    </row>
    <row r="62" spans="1:21" s="334" customFormat="1" x14ac:dyDescent="0.3">
      <c r="A62" s="334">
        <v>61</v>
      </c>
      <c r="B62" s="334" t="s">
        <v>219</v>
      </c>
      <c r="C62" s="334" t="s">
        <v>220</v>
      </c>
      <c r="D62" s="335" t="s">
        <v>350</v>
      </c>
      <c r="E62" s="335" t="s">
        <v>4</v>
      </c>
      <c r="G62" s="323">
        <v>186176</v>
      </c>
      <c r="H62" s="323">
        <v>186176</v>
      </c>
      <c r="I62" s="336">
        <f t="shared" si="0"/>
        <v>0</v>
      </c>
      <c r="L62" s="336">
        <f>K62-J62</f>
        <v>0</v>
      </c>
      <c r="M62" s="337">
        <v>1227.3752005259698</v>
      </c>
      <c r="N62" s="338">
        <v>0</v>
      </c>
      <c r="O62" s="330">
        <v>44097</v>
      </c>
      <c r="P62" s="329"/>
      <c r="Q62" s="329"/>
      <c r="R62" s="330">
        <v>0</v>
      </c>
      <c r="S62" s="334" t="s">
        <v>107</v>
      </c>
      <c r="T62" s="334" t="s">
        <v>728</v>
      </c>
      <c r="U62" s="334" t="s">
        <v>752</v>
      </c>
    </row>
    <row r="63" spans="1:21" s="334" customFormat="1" x14ac:dyDescent="0.3">
      <c r="A63" s="334">
        <v>69</v>
      </c>
      <c r="B63" s="334" t="s">
        <v>219</v>
      </c>
      <c r="C63" s="334" t="s">
        <v>220</v>
      </c>
      <c r="D63" s="335" t="s">
        <v>351</v>
      </c>
      <c r="E63" s="335" t="s">
        <v>4</v>
      </c>
      <c r="G63" s="323">
        <v>160130</v>
      </c>
      <c r="H63" s="323">
        <v>160130</v>
      </c>
      <c r="I63" s="336">
        <f t="shared" si="0"/>
        <v>0</v>
      </c>
      <c r="J63" s="339">
        <v>16196</v>
      </c>
      <c r="K63" s="339">
        <v>16196</v>
      </c>
      <c r="L63" s="336">
        <f>K63-J63</f>
        <v>0</v>
      </c>
      <c r="M63" s="337">
        <v>1141.2828402366865</v>
      </c>
      <c r="N63" s="338">
        <v>0</v>
      </c>
      <c r="O63" s="330">
        <v>43745</v>
      </c>
      <c r="P63" s="329"/>
      <c r="Q63" s="329"/>
      <c r="R63" s="330">
        <v>0</v>
      </c>
      <c r="S63" s="334" t="s">
        <v>107</v>
      </c>
      <c r="T63" s="334" t="s">
        <v>728</v>
      </c>
      <c r="U63" s="334" t="s">
        <v>752</v>
      </c>
    </row>
    <row r="64" spans="1:21" s="334" customFormat="1" x14ac:dyDescent="0.3">
      <c r="A64" s="334">
        <v>70</v>
      </c>
      <c r="B64" s="334" t="s">
        <v>219</v>
      </c>
      <c r="C64" s="334" t="s">
        <v>220</v>
      </c>
      <c r="D64" s="335" t="s">
        <v>553</v>
      </c>
      <c r="E64" s="335" t="s">
        <v>4</v>
      </c>
      <c r="G64" s="323">
        <v>159060</v>
      </c>
      <c r="H64" s="323">
        <v>159707</v>
      </c>
      <c r="I64" s="336">
        <f t="shared" si="0"/>
        <v>647</v>
      </c>
      <c r="J64" s="324">
        <v>0</v>
      </c>
      <c r="K64" s="321"/>
      <c r="L64" s="323">
        <f>K64-J64</f>
        <v>0</v>
      </c>
      <c r="M64" s="337">
        <v>1353.9906969099277</v>
      </c>
      <c r="N64" s="338">
        <v>8.9599999999999999E-2</v>
      </c>
      <c r="O64" s="330">
        <v>22</v>
      </c>
      <c r="P64" s="329"/>
      <c r="Q64" s="329"/>
      <c r="R64" s="330">
        <v>0</v>
      </c>
      <c r="S64" s="334" t="s">
        <v>107</v>
      </c>
      <c r="T64" s="334" t="s">
        <v>554</v>
      </c>
    </row>
    <row r="65" spans="1:21" s="334" customFormat="1" x14ac:dyDescent="0.3">
      <c r="A65" s="334">
        <v>71</v>
      </c>
      <c r="B65" s="334" t="s">
        <v>219</v>
      </c>
      <c r="C65" s="334" t="s">
        <v>220</v>
      </c>
      <c r="D65" s="335" t="s">
        <v>536</v>
      </c>
      <c r="E65" s="335" t="s">
        <v>4</v>
      </c>
      <c r="G65" s="323">
        <v>151411</v>
      </c>
      <c r="H65" s="323">
        <v>152658</v>
      </c>
      <c r="I65" s="336">
        <f t="shared" si="0"/>
        <v>1247</v>
      </c>
      <c r="J65" s="329"/>
      <c r="L65" s="336">
        <f>K65-J65</f>
        <v>0</v>
      </c>
      <c r="M65" s="337">
        <v>1353.9906969099277</v>
      </c>
      <c r="N65" s="338">
        <v>8.9599999999999999E-2</v>
      </c>
      <c r="O65" s="330">
        <v>329</v>
      </c>
      <c r="P65" s="329"/>
      <c r="Q65" s="329"/>
      <c r="R65" s="330">
        <v>0</v>
      </c>
      <c r="S65" s="334" t="s">
        <v>107</v>
      </c>
      <c r="T65" s="334" t="s">
        <v>1671</v>
      </c>
    </row>
    <row r="66" spans="1:21" s="334" customFormat="1" x14ac:dyDescent="0.3">
      <c r="A66" s="334">
        <v>77</v>
      </c>
      <c r="B66" s="334" t="s">
        <v>219</v>
      </c>
      <c r="C66" s="334" t="s">
        <v>220</v>
      </c>
      <c r="D66" s="335" t="s">
        <v>506</v>
      </c>
      <c r="E66" s="335" t="s">
        <v>4</v>
      </c>
      <c r="F66" s="335"/>
      <c r="G66" s="323">
        <v>179287</v>
      </c>
      <c r="H66" s="323">
        <v>181387</v>
      </c>
      <c r="I66" s="336">
        <f t="shared" si="0"/>
        <v>2100</v>
      </c>
      <c r="J66" s="329">
        <v>0</v>
      </c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</row>
    <row r="67" spans="1:21" s="334" customFormat="1" ht="17.25" customHeight="1" x14ac:dyDescent="0.3">
      <c r="A67" s="334">
        <v>87</v>
      </c>
      <c r="B67" s="334" t="s">
        <v>202</v>
      </c>
      <c r="C67" s="334" t="s">
        <v>87</v>
      </c>
      <c r="D67" s="335" t="s">
        <v>520</v>
      </c>
      <c r="E67" s="335" t="s">
        <v>4</v>
      </c>
      <c r="G67" s="323">
        <v>291766</v>
      </c>
      <c r="H67" s="323">
        <v>295984</v>
      </c>
      <c r="I67" s="336">
        <f t="shared" si="0"/>
        <v>4218</v>
      </c>
      <c r="J67" s="329"/>
      <c r="L67" s="336"/>
      <c r="M67" s="337">
        <v>1863.2053681788298</v>
      </c>
      <c r="N67" s="338">
        <v>0.11650000000000001</v>
      </c>
      <c r="O67" s="330">
        <v>242</v>
      </c>
      <c r="P67" s="329"/>
      <c r="Q67" s="329"/>
      <c r="R67" s="330">
        <v>0</v>
      </c>
      <c r="S67" s="334" t="s">
        <v>299</v>
      </c>
      <c r="T67" s="342"/>
    </row>
    <row r="68" spans="1:21" s="334" customFormat="1" ht="16.5" customHeight="1" x14ac:dyDescent="0.3">
      <c r="A68" s="189" t="s">
        <v>1579</v>
      </c>
      <c r="B68" s="334" t="s">
        <v>223</v>
      </c>
      <c r="C68" s="334" t="s">
        <v>224</v>
      </c>
      <c r="D68" s="319" t="s">
        <v>802</v>
      </c>
      <c r="E68" s="335" t="s">
        <v>4</v>
      </c>
      <c r="F68" s="335"/>
      <c r="G68" s="323">
        <v>172538</v>
      </c>
      <c r="H68" s="323">
        <v>176553</v>
      </c>
      <c r="I68" s="336">
        <f t="shared" si="0"/>
        <v>4015</v>
      </c>
      <c r="J68" s="329"/>
      <c r="L68" s="336"/>
      <c r="M68" s="337">
        <v>2272.7700312294546</v>
      </c>
      <c r="N68" s="338">
        <v>9.9000000000000005E-2</v>
      </c>
      <c r="O68" s="330"/>
      <c r="P68" s="329"/>
      <c r="Q68" s="329"/>
      <c r="R68" s="330"/>
      <c r="S68" s="334" t="s">
        <v>107</v>
      </c>
      <c r="T68" s="334" t="s">
        <v>803</v>
      </c>
      <c r="U68" s="334" t="s">
        <v>714</v>
      </c>
    </row>
    <row r="69" spans="1:21" s="334" customFormat="1" ht="17.25" customHeight="1" x14ac:dyDescent="0.3">
      <c r="A69" s="334">
        <v>94</v>
      </c>
      <c r="B69" s="334" t="s">
        <v>223</v>
      </c>
      <c r="C69" s="334" t="s">
        <v>224</v>
      </c>
      <c r="D69" s="319" t="s">
        <v>875</v>
      </c>
      <c r="E69" s="335" t="s">
        <v>4</v>
      </c>
      <c r="F69" s="335"/>
      <c r="G69" s="323">
        <v>74892</v>
      </c>
      <c r="H69" s="323">
        <v>77631</v>
      </c>
      <c r="I69" s="336">
        <f t="shared" ref="I69:I94" si="1">H69-G69</f>
        <v>2739</v>
      </c>
      <c r="J69" s="329"/>
      <c r="L69" s="336"/>
      <c r="M69" s="337">
        <v>1935.9335207100592</v>
      </c>
      <c r="N69" s="338">
        <v>9.64E-2</v>
      </c>
      <c r="O69" s="330"/>
      <c r="P69" s="329"/>
      <c r="Q69" s="329"/>
      <c r="R69" s="330"/>
      <c r="S69" s="334" t="s">
        <v>107</v>
      </c>
      <c r="T69" s="334" t="s">
        <v>876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19" t="s">
        <v>1328</v>
      </c>
      <c r="E70" s="335" t="s">
        <v>4</v>
      </c>
      <c r="F70" s="335"/>
      <c r="G70" s="323">
        <v>19603</v>
      </c>
      <c r="H70" s="323">
        <v>21768</v>
      </c>
      <c r="I70" s="336">
        <f t="shared" si="1"/>
        <v>2165</v>
      </c>
      <c r="J70" s="329"/>
      <c r="L70" s="336"/>
      <c r="M70" s="337">
        <v>2656.393037336024</v>
      </c>
      <c r="N70" s="338">
        <v>9.7500000000000003E-2</v>
      </c>
      <c r="O70" s="330"/>
      <c r="P70" s="329"/>
      <c r="Q70" s="329"/>
      <c r="R70" s="330"/>
      <c r="S70" s="334" t="s">
        <v>107</v>
      </c>
      <c r="T70" s="334" t="s">
        <v>1329</v>
      </c>
    </row>
    <row r="71" spans="1:21" s="334" customFormat="1" ht="17.25" customHeight="1" x14ac:dyDescent="0.3">
      <c r="A71" s="189" t="s">
        <v>1397</v>
      </c>
      <c r="B71" s="334" t="s">
        <v>223</v>
      </c>
      <c r="C71" s="334" t="s">
        <v>224</v>
      </c>
      <c r="D71" s="335" t="s">
        <v>1358</v>
      </c>
      <c r="E71" s="335" t="s">
        <v>4</v>
      </c>
      <c r="F71" s="335"/>
      <c r="G71" s="323">
        <v>25289</v>
      </c>
      <c r="H71" s="323">
        <v>27458</v>
      </c>
      <c r="I71" s="336">
        <f t="shared" si="1"/>
        <v>2169</v>
      </c>
      <c r="J71" s="329"/>
      <c r="L71" s="336"/>
      <c r="M71" s="337">
        <v>2585.77</v>
      </c>
      <c r="N71" s="338">
        <v>8.8999999999999996E-2</v>
      </c>
      <c r="O71" s="330"/>
      <c r="P71" s="329"/>
      <c r="Q71" s="329"/>
      <c r="R71" s="330"/>
      <c r="S71" s="334" t="s">
        <v>107</v>
      </c>
      <c r="T71" s="334" t="s">
        <v>1359</v>
      </c>
    </row>
    <row r="72" spans="1:21" s="334" customFormat="1" ht="17.25" customHeight="1" x14ac:dyDescent="0.3">
      <c r="A72" s="334">
        <v>94</v>
      </c>
      <c r="B72" s="334" t="s">
        <v>223</v>
      </c>
      <c r="C72" s="334" t="s">
        <v>224</v>
      </c>
      <c r="D72" s="319" t="s">
        <v>1469</v>
      </c>
      <c r="E72" s="335" t="s">
        <v>4</v>
      </c>
      <c r="F72" s="335"/>
      <c r="G72" s="323">
        <v>34741</v>
      </c>
      <c r="H72" s="323">
        <v>39165</v>
      </c>
      <c r="I72" s="336">
        <f t="shared" si="1"/>
        <v>4424</v>
      </c>
      <c r="J72" s="329"/>
      <c r="L72" s="336"/>
      <c r="M72" s="337">
        <v>2492.02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1470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19" t="s">
        <v>1554</v>
      </c>
      <c r="E73" s="335" t="s">
        <v>4</v>
      </c>
      <c r="F73" s="335"/>
      <c r="G73" s="323">
        <v>25320</v>
      </c>
      <c r="H73" s="323">
        <v>30463</v>
      </c>
      <c r="I73" s="336">
        <f t="shared" si="1"/>
        <v>5143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1562</v>
      </c>
    </row>
    <row r="74" spans="1:21" s="334" customFormat="1" ht="16.5" customHeight="1" x14ac:dyDescent="0.3">
      <c r="A74" s="334">
        <v>114</v>
      </c>
      <c r="B74" s="334" t="s">
        <v>227</v>
      </c>
      <c r="C74" s="334" t="s">
        <v>228</v>
      </c>
      <c r="D74" s="335" t="s">
        <v>542</v>
      </c>
      <c r="E74" s="335" t="s">
        <v>4</v>
      </c>
      <c r="G74" s="323">
        <v>193902</v>
      </c>
      <c r="H74" s="323">
        <v>198145</v>
      </c>
      <c r="I74" s="336">
        <f t="shared" si="1"/>
        <v>4243</v>
      </c>
      <c r="J74" s="329"/>
      <c r="L74" s="336">
        <f>K74-J74</f>
        <v>0</v>
      </c>
      <c r="M74" s="337">
        <v>2047.5257511505588</v>
      </c>
      <c r="N74" s="338">
        <v>8.6300000000000002E-2</v>
      </c>
      <c r="O74" s="330">
        <v>0</v>
      </c>
      <c r="P74" s="329"/>
      <c r="Q74" s="329"/>
      <c r="R74" s="330">
        <v>0</v>
      </c>
      <c r="S74" s="334" t="s">
        <v>303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35" t="s">
        <v>753</v>
      </c>
      <c r="E75" s="335" t="s">
        <v>4</v>
      </c>
      <c r="G75" s="323">
        <v>294715</v>
      </c>
      <c r="H75" s="323">
        <v>295522</v>
      </c>
      <c r="I75" s="336">
        <f t="shared" si="1"/>
        <v>807</v>
      </c>
      <c r="J75" s="329"/>
      <c r="L75" s="336">
        <f>K75-J75</f>
        <v>0</v>
      </c>
      <c r="M75" s="337">
        <v>2136.4459960552272</v>
      </c>
      <c r="N75" s="338">
        <v>8.6499999999999994E-2</v>
      </c>
      <c r="O75" s="330">
        <v>0</v>
      </c>
      <c r="P75" s="329"/>
      <c r="Q75" s="329"/>
      <c r="R75" s="330">
        <v>0</v>
      </c>
      <c r="S75" s="334" t="s">
        <v>303</v>
      </c>
      <c r="T75" s="334" t="s">
        <v>754</v>
      </c>
    </row>
    <row r="76" spans="1:21" s="334" customFormat="1" ht="17.25" customHeight="1" x14ac:dyDescent="0.3">
      <c r="A76" s="334">
        <v>114</v>
      </c>
      <c r="B76" s="334" t="s">
        <v>227</v>
      </c>
      <c r="C76" s="334" t="s">
        <v>228</v>
      </c>
      <c r="D76" s="335" t="s">
        <v>1029</v>
      </c>
      <c r="E76" s="335" t="s">
        <v>4</v>
      </c>
      <c r="G76" s="323">
        <v>109732</v>
      </c>
      <c r="H76" s="323">
        <v>114353</v>
      </c>
      <c r="I76" s="336">
        <f t="shared" si="1"/>
        <v>4621</v>
      </c>
      <c r="J76" s="329"/>
      <c r="L76" s="336">
        <f>K76-J76</f>
        <v>0</v>
      </c>
      <c r="M76" s="337">
        <v>2954.7986357659433</v>
      </c>
      <c r="N76" s="338">
        <v>8.1600000000000006E-2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1031</v>
      </c>
    </row>
    <row r="77" spans="1:21" s="334" customFormat="1" ht="17.25" customHeight="1" x14ac:dyDescent="0.3">
      <c r="A77" s="334">
        <v>114</v>
      </c>
      <c r="B77" s="343">
        <v>1314</v>
      </c>
      <c r="C77" s="334" t="s">
        <v>228</v>
      </c>
      <c r="D77" s="335" t="s">
        <v>1095</v>
      </c>
      <c r="E77" s="335" t="s">
        <v>4</v>
      </c>
      <c r="G77" s="323">
        <v>223731</v>
      </c>
      <c r="H77" s="323">
        <v>233266</v>
      </c>
      <c r="I77" s="336">
        <f t="shared" si="1"/>
        <v>9535</v>
      </c>
      <c r="J77" s="329"/>
      <c r="L77" s="336"/>
      <c r="M77" s="337">
        <v>2949.7886357659431</v>
      </c>
      <c r="N77" s="338">
        <v>8.14E-2</v>
      </c>
      <c r="O77" s="330"/>
      <c r="P77" s="329"/>
      <c r="Q77" s="329"/>
      <c r="R77" s="330"/>
      <c r="S77" s="334" t="s">
        <v>303</v>
      </c>
      <c r="T77" s="334" t="s">
        <v>1096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35" t="s">
        <v>1187</v>
      </c>
      <c r="E78" s="335" t="s">
        <v>4</v>
      </c>
      <c r="G78" s="323">
        <v>209805</v>
      </c>
      <c r="H78" s="323">
        <v>217438</v>
      </c>
      <c r="I78" s="336">
        <f t="shared" si="1"/>
        <v>7633</v>
      </c>
      <c r="J78" s="329"/>
      <c r="L78" s="336"/>
      <c r="M78" s="337">
        <v>3125.046107102165</v>
      </c>
      <c r="N78" s="338">
        <v>8.5300000000000001E-2</v>
      </c>
      <c r="O78" s="330"/>
      <c r="P78" s="329" t="s">
        <v>714</v>
      </c>
      <c r="Q78" s="329"/>
      <c r="R78" s="330"/>
      <c r="S78" s="334" t="s">
        <v>303</v>
      </c>
      <c r="T78" s="334" t="s">
        <v>1185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1188</v>
      </c>
      <c r="E79" s="335" t="s">
        <v>4</v>
      </c>
      <c r="G79" s="323">
        <v>175812</v>
      </c>
      <c r="H79" s="323">
        <v>184587</v>
      </c>
      <c r="I79" s="336">
        <f t="shared" si="1"/>
        <v>8775</v>
      </c>
      <c r="J79" s="329"/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1189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1419</v>
      </c>
      <c r="E80" s="335" t="s">
        <v>4</v>
      </c>
      <c r="G80" s="323">
        <v>23146</v>
      </c>
      <c r="H80" s="323">
        <v>25121</v>
      </c>
      <c r="I80" s="336">
        <f t="shared" si="1"/>
        <v>1975</v>
      </c>
      <c r="J80" s="329"/>
      <c r="L80" s="336"/>
      <c r="M80" s="337">
        <v>3104.06</v>
      </c>
      <c r="N80" s="338">
        <v>8.7999999999999995E-2</v>
      </c>
      <c r="O80" s="330"/>
      <c r="P80" s="329"/>
      <c r="Q80" s="329"/>
      <c r="R80" s="330"/>
      <c r="S80" s="334" t="s">
        <v>303</v>
      </c>
      <c r="T80" s="334" t="s">
        <v>1421</v>
      </c>
    </row>
    <row r="81" spans="1:21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1409</v>
      </c>
      <c r="E81" s="335" t="s">
        <v>4</v>
      </c>
      <c r="G81" s="323">
        <v>53858</v>
      </c>
      <c r="H81" s="323">
        <v>58177</v>
      </c>
      <c r="I81" s="336">
        <f t="shared" si="1"/>
        <v>4319</v>
      </c>
      <c r="J81" s="329"/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1410</v>
      </c>
    </row>
    <row r="82" spans="1:21" s="334" customFormat="1" ht="17.25" customHeight="1" x14ac:dyDescent="0.3">
      <c r="A82" s="334">
        <v>114</v>
      </c>
      <c r="B82" s="343">
        <v>1314</v>
      </c>
      <c r="C82" s="334" t="s">
        <v>228</v>
      </c>
      <c r="D82" s="335" t="s">
        <v>1420</v>
      </c>
      <c r="E82" s="335" t="s">
        <v>4</v>
      </c>
      <c r="G82" s="323">
        <v>51645</v>
      </c>
      <c r="H82" s="323">
        <v>57050</v>
      </c>
      <c r="I82" s="336">
        <f t="shared" si="1"/>
        <v>5405</v>
      </c>
      <c r="J82" s="329"/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1422</v>
      </c>
    </row>
    <row r="83" spans="1:21" s="334" customFormat="1" x14ac:dyDescent="0.3">
      <c r="B83" s="269">
        <v>1316</v>
      </c>
      <c r="C83" s="269" t="s">
        <v>1033</v>
      </c>
      <c r="D83" s="227" t="s">
        <v>1034</v>
      </c>
      <c r="E83" s="334" t="s">
        <v>16</v>
      </c>
      <c r="I83" s="336">
        <f t="shared" si="1"/>
        <v>0</v>
      </c>
      <c r="M83" s="337">
        <v>51.538553583168969</v>
      </c>
      <c r="N83" s="334">
        <v>0</v>
      </c>
      <c r="O83" s="211"/>
      <c r="P83" s="211"/>
      <c r="Q83" s="211"/>
      <c r="R83" s="211"/>
      <c r="S83" s="334" t="s">
        <v>107</v>
      </c>
      <c r="T83" s="226" t="s">
        <v>1649</v>
      </c>
      <c r="U83" s="211"/>
    </row>
    <row r="84" spans="1:21" s="334" customFormat="1" x14ac:dyDescent="0.3">
      <c r="B84" s="269">
        <v>1316</v>
      </c>
      <c r="C84" s="269" t="s">
        <v>1033</v>
      </c>
      <c r="D84" s="227" t="s">
        <v>1036</v>
      </c>
      <c r="E84" s="334" t="s">
        <v>16</v>
      </c>
      <c r="I84" s="336">
        <f t="shared" si="1"/>
        <v>0</v>
      </c>
      <c r="M84" s="337">
        <v>51.538553583168969</v>
      </c>
      <c r="N84" s="334">
        <v>0</v>
      </c>
      <c r="O84" s="211"/>
      <c r="P84" s="211"/>
      <c r="Q84" s="211"/>
      <c r="R84" s="211"/>
      <c r="S84" s="334" t="s">
        <v>107</v>
      </c>
      <c r="T84" s="226" t="s">
        <v>1649</v>
      </c>
      <c r="U84" s="211"/>
    </row>
    <row r="85" spans="1:21" s="334" customFormat="1" x14ac:dyDescent="0.3">
      <c r="B85" s="269">
        <v>1316</v>
      </c>
      <c r="C85" s="269" t="s">
        <v>1033</v>
      </c>
      <c r="D85" s="227" t="s">
        <v>1037</v>
      </c>
      <c r="E85" s="334" t="s">
        <v>16</v>
      </c>
      <c r="I85" s="336">
        <f t="shared" si="1"/>
        <v>0</v>
      </c>
      <c r="M85" s="337">
        <v>51.538553583168969</v>
      </c>
      <c r="N85" s="334">
        <v>0</v>
      </c>
      <c r="O85" s="211"/>
      <c r="P85" s="211"/>
      <c r="Q85" s="211"/>
      <c r="R85" s="211"/>
      <c r="S85" s="334" t="s">
        <v>107</v>
      </c>
      <c r="T85" s="226" t="s">
        <v>1649</v>
      </c>
      <c r="U85" s="211"/>
    </row>
    <row r="86" spans="1:21" s="334" customFormat="1" x14ac:dyDescent="0.3">
      <c r="B86" s="269">
        <v>1316</v>
      </c>
      <c r="C86" s="269" t="s">
        <v>1033</v>
      </c>
      <c r="D86" s="227" t="s">
        <v>1038</v>
      </c>
      <c r="E86" s="334" t="s">
        <v>16</v>
      </c>
      <c r="I86" s="336">
        <f t="shared" si="1"/>
        <v>0</v>
      </c>
      <c r="M86" s="337">
        <v>51.538553583168969</v>
      </c>
      <c r="N86" s="334">
        <v>0</v>
      </c>
      <c r="O86" s="211"/>
      <c r="P86" s="211"/>
      <c r="Q86" s="211"/>
      <c r="R86" s="211"/>
      <c r="S86" s="334" t="s">
        <v>107</v>
      </c>
      <c r="T86" s="226" t="s">
        <v>1649</v>
      </c>
      <c r="U86" s="211"/>
    </row>
    <row r="87" spans="1:21" s="334" customFormat="1" x14ac:dyDescent="0.3">
      <c r="B87" s="269">
        <v>1316</v>
      </c>
      <c r="C87" s="269" t="s">
        <v>1033</v>
      </c>
      <c r="D87" s="227" t="s">
        <v>1039</v>
      </c>
      <c r="E87" s="334" t="s">
        <v>16</v>
      </c>
      <c r="I87" s="336">
        <f t="shared" si="1"/>
        <v>0</v>
      </c>
      <c r="M87" s="337">
        <v>51.538553583168969</v>
      </c>
      <c r="N87" s="334">
        <v>0</v>
      </c>
      <c r="O87" s="211"/>
      <c r="P87" s="211"/>
      <c r="Q87" s="211"/>
      <c r="R87" s="211"/>
      <c r="S87" s="334" t="s">
        <v>107</v>
      </c>
      <c r="T87" s="226" t="s">
        <v>1649</v>
      </c>
      <c r="U87" s="211"/>
    </row>
    <row r="88" spans="1:21" s="334" customFormat="1" x14ac:dyDescent="0.3">
      <c r="B88" s="269">
        <v>1316</v>
      </c>
      <c r="C88" s="269" t="s">
        <v>1033</v>
      </c>
      <c r="D88" s="227" t="s">
        <v>1040</v>
      </c>
      <c r="E88" s="334" t="s">
        <v>16</v>
      </c>
      <c r="I88" s="336">
        <f t="shared" si="1"/>
        <v>0</v>
      </c>
      <c r="M88" s="337">
        <v>51.538553583168969</v>
      </c>
      <c r="N88" s="334">
        <v>0</v>
      </c>
      <c r="O88" s="211"/>
      <c r="P88" s="211"/>
      <c r="Q88" s="211"/>
      <c r="R88" s="211"/>
      <c r="S88" s="334" t="s">
        <v>107</v>
      </c>
      <c r="T88" s="226" t="s">
        <v>1649</v>
      </c>
      <c r="U88" s="211"/>
    </row>
    <row r="89" spans="1:21" s="334" customFormat="1" x14ac:dyDescent="0.3">
      <c r="B89" s="269">
        <v>1316</v>
      </c>
      <c r="C89" s="269" t="s">
        <v>1033</v>
      </c>
      <c r="D89" s="227" t="s">
        <v>1041</v>
      </c>
      <c r="E89" s="334" t="s">
        <v>16</v>
      </c>
      <c r="I89" s="336">
        <f t="shared" si="1"/>
        <v>0</v>
      </c>
      <c r="M89" s="337">
        <v>51.538553583168969</v>
      </c>
      <c r="N89" s="334">
        <v>0</v>
      </c>
      <c r="O89" s="211"/>
      <c r="P89" s="211"/>
      <c r="Q89" s="211"/>
      <c r="R89" s="211"/>
      <c r="S89" s="334" t="s">
        <v>107</v>
      </c>
      <c r="T89" s="226" t="s">
        <v>1649</v>
      </c>
      <c r="U89" s="211"/>
    </row>
    <row r="90" spans="1:21" s="334" customFormat="1" x14ac:dyDescent="0.3">
      <c r="B90" s="269">
        <v>1316</v>
      </c>
      <c r="C90" s="269" t="s">
        <v>1033</v>
      </c>
      <c r="D90" s="335" t="s">
        <v>1263</v>
      </c>
      <c r="E90" s="334" t="s">
        <v>16</v>
      </c>
      <c r="I90" s="336">
        <f t="shared" si="1"/>
        <v>0</v>
      </c>
      <c r="M90" s="337">
        <v>101.39710716633793</v>
      </c>
      <c r="N90" s="334">
        <v>0</v>
      </c>
      <c r="O90" s="211"/>
      <c r="P90" s="211"/>
      <c r="Q90" s="211"/>
      <c r="R90" s="211"/>
      <c r="S90" s="334" t="s">
        <v>107</v>
      </c>
      <c r="T90" s="334" t="s">
        <v>1262</v>
      </c>
      <c r="U90" s="211"/>
    </row>
    <row r="91" spans="1:21" s="334" customFormat="1" x14ac:dyDescent="0.3">
      <c r="B91" s="269">
        <v>1316</v>
      </c>
      <c r="C91" s="269" t="s">
        <v>1033</v>
      </c>
      <c r="D91" s="335" t="s">
        <v>1264</v>
      </c>
      <c r="E91" s="334" t="s">
        <v>16</v>
      </c>
      <c r="I91" s="336">
        <f t="shared" si="1"/>
        <v>0</v>
      </c>
      <c r="M91" s="337">
        <v>101.39710716633793</v>
      </c>
      <c r="N91" s="334">
        <v>0</v>
      </c>
      <c r="O91" s="211"/>
      <c r="P91" s="211"/>
      <c r="Q91" s="211"/>
      <c r="R91" s="211"/>
      <c r="S91" s="334" t="s">
        <v>107</v>
      </c>
      <c r="T91" s="334" t="s">
        <v>1262</v>
      </c>
      <c r="U91" s="211"/>
    </row>
    <row r="92" spans="1:21" s="334" customFormat="1" x14ac:dyDescent="0.3">
      <c r="B92" s="269">
        <v>1316</v>
      </c>
      <c r="C92" s="269" t="s">
        <v>1033</v>
      </c>
      <c r="D92" s="335" t="s">
        <v>1265</v>
      </c>
      <c r="E92" s="334" t="s">
        <v>16</v>
      </c>
      <c r="I92" s="336">
        <f t="shared" si="1"/>
        <v>0</v>
      </c>
      <c r="M92" s="337">
        <v>101.39710716633793</v>
      </c>
      <c r="N92" s="334">
        <v>0</v>
      </c>
      <c r="O92" s="211"/>
      <c r="P92" s="211"/>
      <c r="Q92" s="211"/>
      <c r="R92" s="211"/>
      <c r="S92" s="334" t="s">
        <v>107</v>
      </c>
      <c r="T92" s="334" t="s">
        <v>1262</v>
      </c>
      <c r="U92" s="211"/>
    </row>
    <row r="93" spans="1:21" s="334" customFormat="1" x14ac:dyDescent="0.3">
      <c r="B93" s="269">
        <v>1316</v>
      </c>
      <c r="C93" s="269" t="s">
        <v>1033</v>
      </c>
      <c r="D93" s="335" t="s">
        <v>1266</v>
      </c>
      <c r="E93" s="334" t="s">
        <v>16</v>
      </c>
      <c r="I93" s="336">
        <f t="shared" si="1"/>
        <v>0</v>
      </c>
      <c r="M93" s="337">
        <v>101.39710716633793</v>
      </c>
      <c r="N93" s="334">
        <v>0</v>
      </c>
      <c r="O93" s="211"/>
      <c r="P93" s="211"/>
      <c r="Q93" s="211"/>
      <c r="R93" s="211"/>
      <c r="S93" s="334" t="s">
        <v>107</v>
      </c>
      <c r="T93" s="334" t="s">
        <v>1262</v>
      </c>
      <c r="U93" s="211"/>
    </row>
    <row r="94" spans="1:21" s="334" customFormat="1" x14ac:dyDescent="0.3">
      <c r="B94" s="269">
        <v>1316</v>
      </c>
      <c r="C94" s="269" t="s">
        <v>1033</v>
      </c>
      <c r="D94" s="335" t="s">
        <v>1267</v>
      </c>
      <c r="E94" s="334" t="s">
        <v>16</v>
      </c>
      <c r="I94" s="336">
        <f t="shared" si="1"/>
        <v>0</v>
      </c>
      <c r="M94" s="337">
        <v>101.39710716633793</v>
      </c>
      <c r="N94" s="334">
        <v>0</v>
      </c>
      <c r="O94" s="211"/>
      <c r="P94" s="211"/>
      <c r="Q94" s="211"/>
      <c r="R94" s="211"/>
      <c r="S94" s="334" t="s">
        <v>107</v>
      </c>
      <c r="T94" s="334" t="s">
        <v>1262</v>
      </c>
      <c r="U94" s="211"/>
    </row>
    <row r="95" spans="1:21" s="334" customFormat="1" x14ac:dyDescent="0.3">
      <c r="B95" s="269">
        <v>1316</v>
      </c>
      <c r="C95" s="269" t="s">
        <v>1033</v>
      </c>
      <c r="D95" s="335" t="s">
        <v>1650</v>
      </c>
      <c r="E95" s="334" t="s">
        <v>16</v>
      </c>
      <c r="I95" s="336">
        <v>0</v>
      </c>
      <c r="M95" s="337">
        <v>125</v>
      </c>
      <c r="N95" s="334">
        <v>0</v>
      </c>
      <c r="O95" s="211"/>
      <c r="P95" s="211"/>
      <c r="Q95" s="211"/>
      <c r="R95" s="211"/>
      <c r="S95" s="334" t="s">
        <v>107</v>
      </c>
      <c r="T95" s="334" t="s">
        <v>1651</v>
      </c>
      <c r="U95" s="211"/>
    </row>
    <row r="96" spans="1:21" s="334" customFormat="1" ht="17.25" customHeight="1" x14ac:dyDescent="0.3">
      <c r="A96" s="334">
        <v>143</v>
      </c>
      <c r="B96" s="334" t="s">
        <v>234</v>
      </c>
      <c r="C96" s="334" t="s">
        <v>476</v>
      </c>
      <c r="D96" s="335" t="s">
        <v>567</v>
      </c>
      <c r="E96" s="335" t="s">
        <v>4</v>
      </c>
      <c r="G96" s="323">
        <v>58320</v>
      </c>
      <c r="H96" s="323">
        <v>60340</v>
      </c>
      <c r="I96" s="336">
        <f t="shared" ref="I96:I159" si="2">H96-G96</f>
        <v>2020</v>
      </c>
      <c r="J96" s="329"/>
      <c r="L96" s="336">
        <f>K96-J96</f>
        <v>0</v>
      </c>
      <c r="M96" s="337">
        <v>1430.360718277449</v>
      </c>
      <c r="N96" s="338">
        <v>9.8900000000000002E-2</v>
      </c>
      <c r="O96" s="330">
        <v>0</v>
      </c>
      <c r="P96" s="329"/>
      <c r="Q96" s="329"/>
      <c r="R96" s="330">
        <v>0</v>
      </c>
      <c r="S96" s="334" t="s">
        <v>107</v>
      </c>
      <c r="T96" s="334" t="s">
        <v>568</v>
      </c>
    </row>
    <row r="97" spans="1:20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576</v>
      </c>
      <c r="E97" s="335" t="s">
        <v>4</v>
      </c>
      <c r="G97" s="323">
        <v>52576</v>
      </c>
      <c r="H97" s="323">
        <v>53088</v>
      </c>
      <c r="I97" s="336">
        <f t="shared" si="2"/>
        <v>512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578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590</v>
      </c>
      <c r="E98" s="335" t="s">
        <v>4</v>
      </c>
      <c r="G98" s="323">
        <v>64181</v>
      </c>
      <c r="H98" s="323">
        <v>64084</v>
      </c>
      <c r="I98" s="336">
        <f t="shared" si="2"/>
        <v>-97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592</v>
      </c>
    </row>
    <row r="99" spans="1:20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1576</v>
      </c>
      <c r="E99" s="335" t="s">
        <v>4</v>
      </c>
      <c r="G99" s="323">
        <v>4725</v>
      </c>
      <c r="H99" s="323">
        <v>5200</v>
      </c>
      <c r="I99" s="336">
        <f t="shared" si="2"/>
        <v>475</v>
      </c>
      <c r="J99" s="329"/>
      <c r="L99" s="336"/>
      <c r="M99" s="337">
        <v>1987.94</v>
      </c>
      <c r="N99" s="338">
        <v>9.8000000000000004E-2</v>
      </c>
      <c r="O99" s="330"/>
      <c r="P99" s="329"/>
      <c r="Q99" s="329"/>
      <c r="R99" s="330"/>
      <c r="S99" s="334" t="s">
        <v>107</v>
      </c>
      <c r="T99" s="334" t="s">
        <v>1577</v>
      </c>
    </row>
    <row r="100" spans="1:20" s="334" customFormat="1" ht="19.5" customHeight="1" x14ac:dyDescent="0.3">
      <c r="A100" s="334">
        <v>156</v>
      </c>
      <c r="B100" s="334" t="s">
        <v>237</v>
      </c>
      <c r="C100" s="334" t="s">
        <v>477</v>
      </c>
      <c r="D100" s="335" t="s">
        <v>715</v>
      </c>
      <c r="E100" s="335" t="s">
        <v>4</v>
      </c>
      <c r="I100" s="336">
        <f t="shared" si="2"/>
        <v>0</v>
      </c>
      <c r="J100" s="329"/>
      <c r="L100" s="336">
        <f>K100-J100</f>
        <v>0</v>
      </c>
      <c r="M100" s="337">
        <v>3226.958688362919</v>
      </c>
      <c r="N100" s="338">
        <v>0</v>
      </c>
      <c r="O100" s="330">
        <v>0</v>
      </c>
      <c r="P100" s="329"/>
      <c r="Q100" s="329"/>
      <c r="R100" s="330"/>
      <c r="S100" s="334" t="s">
        <v>107</v>
      </c>
      <c r="T100" s="334" t="s">
        <v>746</v>
      </c>
    </row>
    <row r="101" spans="1:20" s="334" customFormat="1" x14ac:dyDescent="0.3">
      <c r="A101" s="189" t="s">
        <v>1573</v>
      </c>
      <c r="B101" s="334">
        <v>1352</v>
      </c>
      <c r="C101" s="334" t="s">
        <v>477</v>
      </c>
      <c r="D101" s="334" t="s">
        <v>1171</v>
      </c>
      <c r="E101" s="334" t="s">
        <v>4</v>
      </c>
      <c r="G101" s="323">
        <v>30181</v>
      </c>
      <c r="H101" s="445">
        <v>32356</v>
      </c>
      <c r="I101" s="336">
        <f t="shared" si="2"/>
        <v>2175</v>
      </c>
      <c r="M101" s="337">
        <v>3832.5050454086781</v>
      </c>
      <c r="N101" s="334">
        <v>9.4399999999999998E-2</v>
      </c>
      <c r="S101" s="334" t="s">
        <v>107</v>
      </c>
      <c r="T101" s="334" t="s">
        <v>1178</v>
      </c>
    </row>
    <row r="102" spans="1:20" s="334" customFormat="1" x14ac:dyDescent="0.3">
      <c r="A102" s="334">
        <v>156</v>
      </c>
      <c r="B102" s="334">
        <v>1352</v>
      </c>
      <c r="C102" s="334" t="s">
        <v>477</v>
      </c>
      <c r="D102" s="334" t="s">
        <v>1241</v>
      </c>
      <c r="E102" s="334" t="s">
        <v>4</v>
      </c>
      <c r="G102" s="323">
        <v>75592</v>
      </c>
      <c r="H102" s="445">
        <v>83718</v>
      </c>
      <c r="I102" s="336">
        <f t="shared" si="2"/>
        <v>8126</v>
      </c>
      <c r="M102" s="337">
        <v>3886.1903800874534</v>
      </c>
      <c r="N102" s="334">
        <v>9.4399999999999998E-2</v>
      </c>
      <c r="S102" s="334" t="s">
        <v>107</v>
      </c>
      <c r="T102" s="334" t="s">
        <v>1256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1242</v>
      </c>
      <c r="E103" s="334" t="s">
        <v>4</v>
      </c>
      <c r="G103" s="323">
        <v>51319</v>
      </c>
      <c r="H103" s="445">
        <v>60318</v>
      </c>
      <c r="I103" s="336">
        <f t="shared" si="2"/>
        <v>8999</v>
      </c>
      <c r="M103" s="337">
        <v>3886.1903800874534</v>
      </c>
      <c r="N103" s="334">
        <v>9.4399999999999998E-2</v>
      </c>
      <c r="S103" s="334" t="s">
        <v>107</v>
      </c>
      <c r="T103" s="334" t="s">
        <v>1256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1243</v>
      </c>
      <c r="E104" s="334" t="s">
        <v>4</v>
      </c>
      <c r="G104" s="323">
        <v>71617</v>
      </c>
      <c r="H104" s="445">
        <v>81135</v>
      </c>
      <c r="I104" s="336">
        <f t="shared" si="2"/>
        <v>9518</v>
      </c>
      <c r="M104" s="337">
        <v>3886.1903800874534</v>
      </c>
      <c r="N104" s="334">
        <v>9.4399999999999998E-2</v>
      </c>
      <c r="S104" s="334" t="s">
        <v>107</v>
      </c>
      <c r="T104" s="334" t="s">
        <v>1257</v>
      </c>
    </row>
    <row r="105" spans="1:20" s="334" customFormat="1" ht="20.25" customHeight="1" x14ac:dyDescent="0.3">
      <c r="A105" s="334">
        <v>156</v>
      </c>
      <c r="B105" s="334">
        <v>1352</v>
      </c>
      <c r="C105" s="334" t="s">
        <v>477</v>
      </c>
      <c r="D105" s="334" t="s">
        <v>1244</v>
      </c>
      <c r="E105" s="334" t="s">
        <v>4</v>
      </c>
      <c r="G105" s="323">
        <v>83638</v>
      </c>
      <c r="H105" s="445">
        <v>94462</v>
      </c>
      <c r="I105" s="336">
        <f t="shared" si="2"/>
        <v>10824</v>
      </c>
      <c r="M105" s="337">
        <v>3886.1903800874534</v>
      </c>
      <c r="N105" s="334">
        <v>9.4399999999999998E-2</v>
      </c>
      <c r="S105" s="334" t="s">
        <v>107</v>
      </c>
      <c r="T105" s="334" t="s">
        <v>1257</v>
      </c>
    </row>
    <row r="106" spans="1:20" s="334" customFormat="1" x14ac:dyDescent="0.3">
      <c r="A106" s="334">
        <v>156</v>
      </c>
      <c r="B106" s="334">
        <v>1352</v>
      </c>
      <c r="C106" s="334" t="s">
        <v>477</v>
      </c>
      <c r="D106" s="334" t="s">
        <v>1205</v>
      </c>
      <c r="E106" s="334" t="s">
        <v>4</v>
      </c>
      <c r="G106" s="323">
        <v>87650</v>
      </c>
      <c r="H106" s="445">
        <v>93451</v>
      </c>
      <c r="I106" s="336">
        <f t="shared" si="2"/>
        <v>5801</v>
      </c>
      <c r="M106" s="337">
        <v>3886.1903800874534</v>
      </c>
      <c r="N106" s="334">
        <v>9.4399999999999998E-2</v>
      </c>
      <c r="S106" s="334" t="s">
        <v>107</v>
      </c>
      <c r="T106" s="334" t="s">
        <v>1254</v>
      </c>
    </row>
    <row r="107" spans="1:20" s="334" customFormat="1" x14ac:dyDescent="0.3">
      <c r="A107" s="334">
        <v>156</v>
      </c>
      <c r="B107" s="334">
        <v>1352</v>
      </c>
      <c r="C107" s="334" t="s">
        <v>477</v>
      </c>
      <c r="D107" s="334" t="s">
        <v>1245</v>
      </c>
      <c r="E107" s="334" t="s">
        <v>4</v>
      </c>
      <c r="G107" s="323">
        <v>65801</v>
      </c>
      <c r="H107" s="445">
        <v>74833</v>
      </c>
      <c r="I107" s="336">
        <f t="shared" si="2"/>
        <v>9032</v>
      </c>
      <c r="M107" s="337">
        <v>3886.1903800874534</v>
      </c>
      <c r="N107" s="334">
        <v>9.4399999999999998E-2</v>
      </c>
      <c r="S107" s="334" t="s">
        <v>107</v>
      </c>
      <c r="T107" s="334" t="s">
        <v>1257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1246</v>
      </c>
      <c r="E108" s="334" t="s">
        <v>4</v>
      </c>
      <c r="G108" s="323">
        <v>63021</v>
      </c>
      <c r="H108" s="445">
        <v>73195</v>
      </c>
      <c r="I108" s="336">
        <f t="shared" si="2"/>
        <v>10174</v>
      </c>
      <c r="M108" s="337">
        <v>3886.1903800874534</v>
      </c>
      <c r="N108" s="334">
        <v>9.4399999999999998E-2</v>
      </c>
      <c r="S108" s="334" t="s">
        <v>107</v>
      </c>
      <c r="T108" s="334" t="s">
        <v>1257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1247</v>
      </c>
      <c r="E109" s="334" t="s">
        <v>4</v>
      </c>
      <c r="G109" s="323">
        <v>75657</v>
      </c>
      <c r="H109" s="445">
        <v>86311</v>
      </c>
      <c r="I109" s="336">
        <f t="shared" si="2"/>
        <v>10654</v>
      </c>
      <c r="M109" s="337">
        <v>3886.1903800874534</v>
      </c>
      <c r="N109" s="334">
        <v>9.4399999999999998E-2</v>
      </c>
      <c r="S109" s="334" t="s">
        <v>107</v>
      </c>
      <c r="T109" s="334" t="s">
        <v>1257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1197</v>
      </c>
      <c r="E110" s="334" t="s">
        <v>4</v>
      </c>
      <c r="G110" s="323">
        <v>86245</v>
      </c>
      <c r="H110" s="445">
        <v>93951</v>
      </c>
      <c r="I110" s="336">
        <f t="shared" si="2"/>
        <v>7706</v>
      </c>
      <c r="M110" s="337">
        <v>3886.1903800874534</v>
      </c>
      <c r="N110" s="334">
        <v>9.4399999999999998E-2</v>
      </c>
      <c r="S110" s="334" t="s">
        <v>107</v>
      </c>
      <c r="T110" s="334" t="s">
        <v>1255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1198</v>
      </c>
      <c r="E111" s="334" t="s">
        <v>4</v>
      </c>
      <c r="G111" s="323">
        <v>97236</v>
      </c>
      <c r="H111" s="445">
        <v>103075</v>
      </c>
      <c r="I111" s="336">
        <f t="shared" si="2"/>
        <v>5839</v>
      </c>
      <c r="M111" s="337">
        <v>3886.1903800874534</v>
      </c>
      <c r="N111" s="334">
        <v>9.4399999999999998E-2</v>
      </c>
      <c r="S111" s="334" t="s">
        <v>107</v>
      </c>
      <c r="T111" s="334" t="s">
        <v>1255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1364</v>
      </c>
      <c r="E112" s="334" t="s">
        <v>4</v>
      </c>
      <c r="G112" s="323">
        <v>35748</v>
      </c>
      <c r="H112" s="445">
        <v>36644</v>
      </c>
      <c r="I112" s="336">
        <f t="shared" si="2"/>
        <v>896</v>
      </c>
      <c r="M112" s="337">
        <v>3861.21</v>
      </c>
      <c r="N112" s="334">
        <v>9.1999999999999998E-2</v>
      </c>
      <c r="S112" s="334" t="s">
        <v>107</v>
      </c>
      <c r="T112" s="334" t="s">
        <v>1372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1392</v>
      </c>
      <c r="E113" s="334" t="s">
        <v>4</v>
      </c>
      <c r="G113" s="323">
        <v>23740</v>
      </c>
      <c r="H113" s="444">
        <v>26377</v>
      </c>
      <c r="I113" s="336">
        <f t="shared" si="2"/>
        <v>2637</v>
      </c>
      <c r="M113" s="337">
        <v>3861.21</v>
      </c>
      <c r="N113" s="334">
        <v>9.1999999999999998E-2</v>
      </c>
      <c r="S113" s="334" t="s">
        <v>107</v>
      </c>
      <c r="T113" s="334" t="s">
        <v>1393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1365</v>
      </c>
      <c r="E114" s="334" t="s">
        <v>4</v>
      </c>
      <c r="G114" s="323">
        <v>36215</v>
      </c>
      <c r="H114" s="444">
        <v>39306</v>
      </c>
      <c r="I114" s="336">
        <f t="shared" si="2"/>
        <v>3091</v>
      </c>
      <c r="M114" s="337">
        <v>3861.21</v>
      </c>
      <c r="N114" s="334">
        <v>9.1999999999999998E-2</v>
      </c>
      <c r="S114" s="334" t="s">
        <v>107</v>
      </c>
      <c r="T114" s="334" t="s">
        <v>1372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1366</v>
      </c>
      <c r="E115" s="334" t="s">
        <v>4</v>
      </c>
      <c r="G115" s="323">
        <v>31056</v>
      </c>
      <c r="H115" s="444">
        <v>34335</v>
      </c>
      <c r="I115" s="336">
        <f t="shared" si="2"/>
        <v>3279</v>
      </c>
      <c r="M115" s="337">
        <v>3861.21</v>
      </c>
      <c r="N115" s="334">
        <v>9.1999999999999998E-2</v>
      </c>
      <c r="S115" s="334" t="s">
        <v>107</v>
      </c>
      <c r="T115" s="334" t="s">
        <v>1372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1411</v>
      </c>
      <c r="E116" s="334" t="s">
        <v>4</v>
      </c>
      <c r="G116" s="323">
        <v>37235</v>
      </c>
      <c r="H116" s="444">
        <v>40093</v>
      </c>
      <c r="I116" s="336">
        <f t="shared" si="2"/>
        <v>2858</v>
      </c>
      <c r="M116" s="337">
        <v>3861.21</v>
      </c>
      <c r="N116" s="334">
        <v>9.1999999999999998E-2</v>
      </c>
      <c r="S116" s="334" t="s">
        <v>107</v>
      </c>
      <c r="T116" s="334" t="s">
        <v>1412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1367</v>
      </c>
      <c r="E117" s="334" t="s">
        <v>4</v>
      </c>
      <c r="G117" s="323">
        <v>10843</v>
      </c>
      <c r="H117" s="444">
        <v>10843</v>
      </c>
      <c r="I117" s="336">
        <f t="shared" si="2"/>
        <v>0</v>
      </c>
      <c r="M117" s="337">
        <v>3861.21</v>
      </c>
      <c r="N117" s="334">
        <v>9.1999999999999998E-2</v>
      </c>
      <c r="S117" s="334" t="s">
        <v>107</v>
      </c>
      <c r="T117" s="334" t="s">
        <v>1373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1368</v>
      </c>
      <c r="E118" s="334" t="s">
        <v>4</v>
      </c>
      <c r="G118" s="323">
        <v>54604</v>
      </c>
      <c r="H118" s="444">
        <v>63107</v>
      </c>
      <c r="I118" s="336">
        <f t="shared" si="2"/>
        <v>8503</v>
      </c>
      <c r="M118" s="337">
        <v>3861.21</v>
      </c>
      <c r="N118" s="334">
        <v>9.1999999999999998E-2</v>
      </c>
      <c r="S118" s="334" t="s">
        <v>107</v>
      </c>
      <c r="T118" s="334" t="s">
        <v>1373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1369</v>
      </c>
      <c r="E119" s="334" t="s">
        <v>4</v>
      </c>
      <c r="G119" s="323">
        <v>54799</v>
      </c>
      <c r="H119" s="444">
        <v>63813</v>
      </c>
      <c r="I119" s="336">
        <f t="shared" si="2"/>
        <v>9014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1370</v>
      </c>
      <c r="E120" s="334" t="s">
        <v>4</v>
      </c>
      <c r="G120" s="323">
        <v>63225</v>
      </c>
      <c r="H120" s="444">
        <v>72097</v>
      </c>
      <c r="I120" s="336">
        <f t="shared" si="2"/>
        <v>8872</v>
      </c>
      <c r="M120" s="337">
        <v>3861.21</v>
      </c>
      <c r="N120" s="334">
        <v>9.1999999999999998E-2</v>
      </c>
      <c r="S120" s="334" t="s">
        <v>107</v>
      </c>
      <c r="T120" s="334" t="s">
        <v>1373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1371</v>
      </c>
      <c r="E121" s="334" t="s">
        <v>4</v>
      </c>
      <c r="G121" s="323">
        <v>61639</v>
      </c>
      <c r="H121" s="444">
        <v>65305</v>
      </c>
      <c r="I121" s="336">
        <f t="shared" si="2"/>
        <v>3666</v>
      </c>
      <c r="M121" s="337">
        <v>3861.21</v>
      </c>
      <c r="N121" s="334">
        <v>9.1999999999999998E-2</v>
      </c>
      <c r="S121" s="334" t="s">
        <v>107</v>
      </c>
      <c r="T121" s="334" t="s">
        <v>1373</v>
      </c>
    </row>
    <row r="122" spans="1:20" s="334" customFormat="1" ht="18.75" customHeight="1" x14ac:dyDescent="0.3">
      <c r="A122" s="334">
        <v>180</v>
      </c>
      <c r="B122" s="186" t="s">
        <v>1491</v>
      </c>
      <c r="C122" s="334" t="s">
        <v>478</v>
      </c>
      <c r="D122" s="335" t="s">
        <v>1097</v>
      </c>
      <c r="E122" s="335" t="s">
        <v>4</v>
      </c>
      <c r="G122" s="323">
        <v>128839</v>
      </c>
      <c r="H122" s="323">
        <v>133474</v>
      </c>
      <c r="I122" s="336">
        <f t="shared" si="2"/>
        <v>4635</v>
      </c>
      <c r="J122" s="329"/>
      <c r="L122" s="336"/>
      <c r="M122" s="337">
        <v>3153.8999408284026</v>
      </c>
      <c r="N122" s="338">
        <v>9.4500000000000001E-2</v>
      </c>
      <c r="O122" s="330"/>
      <c r="P122" s="329"/>
      <c r="Q122" s="329"/>
      <c r="R122" s="330"/>
      <c r="S122" s="334" t="s">
        <v>107</v>
      </c>
      <c r="T122" s="334" t="s">
        <v>1098</v>
      </c>
    </row>
    <row r="123" spans="1:20" s="334" customFormat="1" ht="18.75" customHeight="1" x14ac:dyDescent="0.3">
      <c r="A123" s="334">
        <v>180</v>
      </c>
      <c r="B123" s="186" t="s">
        <v>1492</v>
      </c>
      <c r="C123" s="334" t="s">
        <v>478</v>
      </c>
      <c r="D123" s="335" t="s">
        <v>1109</v>
      </c>
      <c r="E123" s="335" t="s">
        <v>4</v>
      </c>
      <c r="G123" s="323">
        <v>98502</v>
      </c>
      <c r="H123" s="323">
        <v>103696</v>
      </c>
      <c r="I123" s="336">
        <f t="shared" si="2"/>
        <v>5194</v>
      </c>
      <c r="J123" s="329"/>
      <c r="L123" s="336"/>
      <c r="M123" s="337">
        <v>3153.8999408284026</v>
      </c>
      <c r="N123" s="338">
        <v>9.4500000000000001E-2</v>
      </c>
      <c r="O123" s="330"/>
      <c r="P123" s="329"/>
      <c r="Q123" s="329"/>
      <c r="R123" s="330"/>
      <c r="S123" s="334" t="s">
        <v>107</v>
      </c>
      <c r="T123" s="334" t="s">
        <v>1111</v>
      </c>
    </row>
    <row r="124" spans="1:20" s="334" customFormat="1" ht="18.75" customHeight="1" x14ac:dyDescent="0.3">
      <c r="A124" s="334">
        <v>180</v>
      </c>
      <c r="B124" s="334">
        <v>1372</v>
      </c>
      <c r="C124" s="334" t="s">
        <v>478</v>
      </c>
      <c r="D124" s="335" t="s">
        <v>1110</v>
      </c>
      <c r="E124" s="335" t="s">
        <v>4</v>
      </c>
      <c r="G124" s="323">
        <v>125083</v>
      </c>
      <c r="H124" s="323">
        <v>132920</v>
      </c>
      <c r="I124" s="336">
        <f t="shared" si="2"/>
        <v>7837</v>
      </c>
      <c r="J124" s="329"/>
      <c r="L124" s="336"/>
      <c r="M124" s="337">
        <v>3153.8999408284026</v>
      </c>
      <c r="N124" s="338">
        <v>9.4500000000000001E-2</v>
      </c>
      <c r="O124" s="330"/>
      <c r="P124" s="329"/>
      <c r="Q124" s="329"/>
      <c r="R124" s="330"/>
      <c r="S124" s="334" t="s">
        <v>107</v>
      </c>
      <c r="T124" s="334" t="s">
        <v>1111</v>
      </c>
    </row>
    <row r="125" spans="1:20" s="334" customFormat="1" x14ac:dyDescent="0.3">
      <c r="A125" s="334">
        <v>192</v>
      </c>
      <c r="B125" s="343">
        <v>1394</v>
      </c>
      <c r="C125" s="334" t="s">
        <v>243</v>
      </c>
      <c r="D125" s="335" t="s">
        <v>859</v>
      </c>
      <c r="E125" s="335" t="s">
        <v>4</v>
      </c>
      <c r="G125" s="323">
        <v>213898</v>
      </c>
      <c r="H125" s="323">
        <v>219098</v>
      </c>
      <c r="I125" s="336">
        <f t="shared" si="2"/>
        <v>5200</v>
      </c>
      <c r="J125" s="329"/>
      <c r="L125" s="336"/>
      <c r="M125" s="344">
        <v>2479.339791255753</v>
      </c>
      <c r="N125" s="338">
        <v>9.8699999999999996E-2</v>
      </c>
      <c r="O125" s="330"/>
      <c r="P125" s="329"/>
      <c r="Q125" s="329"/>
      <c r="R125" s="330"/>
      <c r="S125" s="334" t="s">
        <v>107</v>
      </c>
      <c r="T125" s="334" t="s">
        <v>873</v>
      </c>
    </row>
    <row r="126" spans="1:20" s="334" customFormat="1" x14ac:dyDescent="0.3">
      <c r="A126" s="334">
        <v>192</v>
      </c>
      <c r="B126" s="343">
        <v>1394</v>
      </c>
      <c r="C126" s="334" t="s">
        <v>243</v>
      </c>
      <c r="D126" s="335" t="s">
        <v>1136</v>
      </c>
      <c r="E126" s="335" t="s">
        <v>4</v>
      </c>
      <c r="G126" s="323">
        <v>128536</v>
      </c>
      <c r="H126" s="323">
        <v>135129</v>
      </c>
      <c r="I126" s="336">
        <f t="shared" si="2"/>
        <v>6593</v>
      </c>
      <c r="J126" s="329"/>
      <c r="L126" s="336"/>
      <c r="M126" s="344">
        <v>3808.2479667981588</v>
      </c>
      <c r="N126" s="338">
        <v>9.4E-2</v>
      </c>
      <c r="O126" s="330"/>
      <c r="P126" s="329"/>
      <c r="Q126" s="329"/>
      <c r="R126" s="330"/>
      <c r="S126" s="334" t="s">
        <v>107</v>
      </c>
      <c r="T126" s="334" t="s">
        <v>1137</v>
      </c>
    </row>
    <row r="127" spans="1:20" s="334" customFormat="1" x14ac:dyDescent="0.3">
      <c r="A127" s="334">
        <v>192</v>
      </c>
      <c r="B127" s="343">
        <v>1394</v>
      </c>
      <c r="C127" s="334" t="s">
        <v>243</v>
      </c>
      <c r="D127" s="335" t="s">
        <v>1152</v>
      </c>
      <c r="E127" s="335" t="s">
        <v>4</v>
      </c>
      <c r="G127" s="323">
        <v>163119</v>
      </c>
      <c r="H127" s="323">
        <v>168876</v>
      </c>
      <c r="I127" s="336">
        <f t="shared" si="2"/>
        <v>5757</v>
      </c>
      <c r="J127" s="329"/>
      <c r="L127" s="336"/>
      <c r="M127" s="344">
        <v>3505.0431143911437</v>
      </c>
      <c r="N127" s="338">
        <v>9.8000000000000004E-2</v>
      </c>
      <c r="O127" s="330"/>
      <c r="P127" s="329"/>
      <c r="Q127" s="329"/>
      <c r="R127" s="330"/>
      <c r="S127" s="334" t="s">
        <v>107</v>
      </c>
      <c r="T127" s="334" t="s">
        <v>1154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1153</v>
      </c>
      <c r="E128" s="335" t="s">
        <v>4</v>
      </c>
      <c r="G128" s="323">
        <v>130143</v>
      </c>
      <c r="H128" s="323">
        <v>131721</v>
      </c>
      <c r="I128" s="336">
        <f t="shared" si="2"/>
        <v>1578</v>
      </c>
      <c r="J128" s="329"/>
      <c r="L128" s="336"/>
      <c r="M128" s="344">
        <v>3505.0431143911437</v>
      </c>
      <c r="N128" s="338">
        <v>9.8000000000000004E-2</v>
      </c>
      <c r="O128" s="330"/>
      <c r="P128" s="329"/>
      <c r="Q128" s="329"/>
      <c r="R128" s="330"/>
      <c r="S128" s="334" t="s">
        <v>107</v>
      </c>
      <c r="T128" s="334" t="s">
        <v>1155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1586</v>
      </c>
      <c r="E129" s="335" t="s">
        <v>4</v>
      </c>
      <c r="G129" s="323">
        <v>23705</v>
      </c>
      <c r="H129" s="323">
        <v>29690</v>
      </c>
      <c r="I129" s="336">
        <f t="shared" si="2"/>
        <v>5985</v>
      </c>
      <c r="J129" s="329"/>
      <c r="L129" s="336"/>
      <c r="M129" s="344">
        <v>4198.08</v>
      </c>
      <c r="N129" s="338">
        <v>0.105</v>
      </c>
      <c r="O129" s="330"/>
      <c r="P129" s="329"/>
      <c r="Q129" s="329"/>
      <c r="R129" s="330"/>
      <c r="S129" s="334" t="s">
        <v>107</v>
      </c>
      <c r="T129" s="334" t="s">
        <v>1588</v>
      </c>
    </row>
    <row r="130" spans="1:21" s="334" customFormat="1" x14ac:dyDescent="0.3">
      <c r="A130" s="334">
        <v>192</v>
      </c>
      <c r="B130" s="343">
        <v>1394</v>
      </c>
      <c r="C130" s="334" t="s">
        <v>243</v>
      </c>
      <c r="D130" s="335" t="s">
        <v>1587</v>
      </c>
      <c r="E130" s="335" t="s">
        <v>4</v>
      </c>
      <c r="G130" s="323">
        <v>18685</v>
      </c>
      <c r="H130" s="323">
        <v>24641</v>
      </c>
      <c r="I130" s="336">
        <f t="shared" si="2"/>
        <v>5956</v>
      </c>
      <c r="J130" s="329"/>
      <c r="L130" s="336"/>
      <c r="M130" s="344">
        <v>4198.08</v>
      </c>
      <c r="N130" s="338">
        <v>0.105</v>
      </c>
      <c r="O130" s="330"/>
      <c r="P130" s="329"/>
      <c r="Q130" s="329"/>
      <c r="R130" s="330"/>
      <c r="S130" s="334" t="s">
        <v>107</v>
      </c>
      <c r="T130" s="334" t="s">
        <v>1589</v>
      </c>
    </row>
    <row r="131" spans="1:21" s="334" customFormat="1" x14ac:dyDescent="0.3">
      <c r="A131" s="334">
        <v>242</v>
      </c>
      <c r="B131" s="334" t="s">
        <v>250</v>
      </c>
      <c r="C131" s="334" t="s">
        <v>479</v>
      </c>
      <c r="D131" s="335" t="s">
        <v>421</v>
      </c>
      <c r="E131" s="335" t="s">
        <v>4</v>
      </c>
      <c r="G131" s="323">
        <v>131517</v>
      </c>
      <c r="H131" s="323">
        <v>132499</v>
      </c>
      <c r="I131" s="336">
        <f t="shared" si="2"/>
        <v>982</v>
      </c>
      <c r="J131" s="329"/>
      <c r="L131" s="336">
        <f>K131-J131</f>
        <v>0</v>
      </c>
      <c r="M131" s="337">
        <v>2071.744626890204</v>
      </c>
      <c r="N131" s="338">
        <v>8.6900000000000005E-2</v>
      </c>
      <c r="O131" s="330">
        <v>12286</v>
      </c>
      <c r="P131" s="329"/>
      <c r="Q131" s="329"/>
      <c r="R131" s="330">
        <v>0</v>
      </c>
      <c r="S131" s="334" t="s">
        <v>107</v>
      </c>
      <c r="T131" s="334" t="s">
        <v>776</v>
      </c>
    </row>
    <row r="132" spans="1:21" s="334" customFormat="1" x14ac:dyDescent="0.3">
      <c r="A132" s="334">
        <v>248</v>
      </c>
      <c r="B132" s="375" t="s">
        <v>1578</v>
      </c>
      <c r="C132" s="334" t="s">
        <v>481</v>
      </c>
      <c r="D132" s="335" t="s">
        <v>951</v>
      </c>
      <c r="E132" s="335" t="s">
        <v>4</v>
      </c>
      <c r="G132" s="323">
        <v>263524</v>
      </c>
      <c r="H132" s="323">
        <v>267061</v>
      </c>
      <c r="I132" s="336">
        <f t="shared" si="2"/>
        <v>3537</v>
      </c>
      <c r="J132" s="329"/>
      <c r="L132" s="336"/>
      <c r="M132" s="337">
        <v>3661.112000328731</v>
      </c>
      <c r="N132" s="338">
        <v>9.6299999999999997E-2</v>
      </c>
      <c r="O132" s="330"/>
      <c r="P132" s="329"/>
      <c r="Q132" s="329"/>
      <c r="R132" s="330"/>
      <c r="S132" s="334" t="s">
        <v>107</v>
      </c>
      <c r="T132" s="334" t="s">
        <v>952</v>
      </c>
    </row>
    <row r="133" spans="1:21" s="334" customFormat="1" x14ac:dyDescent="0.3">
      <c r="A133" s="334">
        <v>248</v>
      </c>
      <c r="B133" s="343">
        <v>1447</v>
      </c>
      <c r="C133" s="334" t="s">
        <v>481</v>
      </c>
      <c r="D133" s="335" t="s">
        <v>1179</v>
      </c>
      <c r="E133" s="335" t="s">
        <v>4</v>
      </c>
      <c r="G133" s="323">
        <v>122062</v>
      </c>
      <c r="H133" s="323">
        <v>127627</v>
      </c>
      <c r="I133" s="336">
        <f t="shared" si="2"/>
        <v>5565</v>
      </c>
      <c r="J133" s="329"/>
      <c r="L133" s="336"/>
      <c r="M133" s="337">
        <v>5017.2961654894043</v>
      </c>
      <c r="N133" s="338">
        <v>9.2299999999999993E-2</v>
      </c>
      <c r="O133" s="330"/>
      <c r="P133" s="329"/>
      <c r="Q133" s="329"/>
      <c r="R133" s="330"/>
      <c r="S133" s="334" t="s">
        <v>107</v>
      </c>
      <c r="T133" s="334" t="s">
        <v>1250</v>
      </c>
    </row>
    <row r="134" spans="1:21" s="334" customFormat="1" x14ac:dyDescent="0.3">
      <c r="A134" s="334">
        <v>248</v>
      </c>
      <c r="B134" s="343">
        <v>1447</v>
      </c>
      <c r="C134" s="334" t="s">
        <v>481</v>
      </c>
      <c r="D134" s="335" t="s">
        <v>1212</v>
      </c>
      <c r="E134" s="335" t="s">
        <v>4</v>
      </c>
      <c r="G134" s="323">
        <v>149046</v>
      </c>
      <c r="H134" s="323">
        <v>155210</v>
      </c>
      <c r="I134" s="336">
        <f t="shared" si="2"/>
        <v>6164</v>
      </c>
      <c r="J134" s="329"/>
      <c r="L134" s="336"/>
      <c r="M134" s="337">
        <v>5017.2961654894043</v>
      </c>
      <c r="N134" s="338">
        <v>9.2299999999999993E-2</v>
      </c>
      <c r="O134" s="330"/>
      <c r="P134" s="329"/>
      <c r="Q134" s="329"/>
      <c r="R134" s="330"/>
      <c r="S134" s="334" t="s">
        <v>107</v>
      </c>
      <c r="T134" s="334" t="s">
        <v>1251</v>
      </c>
    </row>
    <row r="135" spans="1:21" s="334" customFormat="1" x14ac:dyDescent="0.3">
      <c r="A135" s="334">
        <v>248</v>
      </c>
      <c r="B135" s="343">
        <v>1447</v>
      </c>
      <c r="C135" s="334" t="s">
        <v>481</v>
      </c>
      <c r="D135" s="335" t="s">
        <v>1213</v>
      </c>
      <c r="E135" s="335" t="s">
        <v>4</v>
      </c>
      <c r="G135" s="323">
        <v>157000</v>
      </c>
      <c r="H135" s="323">
        <v>160103</v>
      </c>
      <c r="I135" s="336">
        <f t="shared" si="2"/>
        <v>3103</v>
      </c>
      <c r="J135" s="329"/>
      <c r="L135" s="336"/>
      <c r="M135" s="337">
        <v>5017.2961654894043</v>
      </c>
      <c r="N135" s="338">
        <v>9.2299999999999993E-2</v>
      </c>
      <c r="O135" s="330"/>
      <c r="P135" s="329"/>
      <c r="Q135" s="329"/>
      <c r="R135" s="330"/>
      <c r="S135" s="334" t="s">
        <v>107</v>
      </c>
      <c r="T135" s="334" t="s">
        <v>1252</v>
      </c>
    </row>
    <row r="136" spans="1:21" s="334" customFormat="1" x14ac:dyDescent="0.3">
      <c r="A136" s="334">
        <v>268</v>
      </c>
      <c r="B136" s="334" t="s">
        <v>281</v>
      </c>
      <c r="C136" s="334" t="s">
        <v>482</v>
      </c>
      <c r="D136" s="335" t="s">
        <v>647</v>
      </c>
      <c r="E136" s="335" t="s">
        <v>4</v>
      </c>
      <c r="G136" s="323">
        <v>208112</v>
      </c>
      <c r="H136" s="323">
        <v>211878</v>
      </c>
      <c r="I136" s="336">
        <f t="shared" si="2"/>
        <v>3766</v>
      </c>
      <c r="J136" s="329"/>
      <c r="L136" s="336">
        <f>K136-J136</f>
        <v>0</v>
      </c>
      <c r="M136" s="337">
        <v>2210.2970332018408</v>
      </c>
      <c r="N136" s="338">
        <v>0.1028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645</v>
      </c>
    </row>
    <row r="137" spans="1:21" s="334" customFormat="1" x14ac:dyDescent="0.3">
      <c r="A137" s="334">
        <v>268</v>
      </c>
      <c r="B137" s="334" t="s">
        <v>281</v>
      </c>
      <c r="C137" s="334" t="s">
        <v>482</v>
      </c>
      <c r="D137" s="335" t="s">
        <v>654</v>
      </c>
      <c r="E137" s="335" t="s">
        <v>4</v>
      </c>
      <c r="G137" s="323">
        <v>195239</v>
      </c>
      <c r="H137" s="323">
        <v>198913</v>
      </c>
      <c r="I137" s="336">
        <f t="shared" si="2"/>
        <v>3674</v>
      </c>
      <c r="J137" s="329"/>
      <c r="L137" s="336"/>
      <c r="M137" s="337">
        <v>2210.2970332018408</v>
      </c>
      <c r="N137" s="338">
        <v>0.1028</v>
      </c>
      <c r="O137" s="330">
        <v>0</v>
      </c>
      <c r="P137" s="329"/>
      <c r="Q137" s="329"/>
      <c r="R137" s="330"/>
      <c r="S137" s="334" t="s">
        <v>107</v>
      </c>
      <c r="T137" s="334" t="s">
        <v>653</v>
      </c>
    </row>
    <row r="138" spans="1:21" s="334" customFormat="1" x14ac:dyDescent="0.3">
      <c r="A138" s="334">
        <v>278</v>
      </c>
      <c r="B138" s="334" t="s">
        <v>371</v>
      </c>
      <c r="C138" s="334" t="s">
        <v>388</v>
      </c>
      <c r="D138" s="335" t="s">
        <v>666</v>
      </c>
      <c r="E138" s="335" t="s">
        <v>4</v>
      </c>
      <c r="G138" s="323">
        <v>213623</v>
      </c>
      <c r="H138" s="323">
        <v>215939</v>
      </c>
      <c r="I138" s="336">
        <f t="shared" si="2"/>
        <v>2316</v>
      </c>
      <c r="J138" s="329"/>
      <c r="L138" s="336"/>
      <c r="M138" s="337">
        <v>1644.5738823142669</v>
      </c>
      <c r="N138" s="338">
        <v>9.8199999999999996E-2</v>
      </c>
      <c r="O138" s="330"/>
      <c r="P138" s="329"/>
      <c r="Q138" s="329"/>
      <c r="R138" s="330"/>
      <c r="S138" s="334" t="s">
        <v>107</v>
      </c>
      <c r="T138" s="334" t="s">
        <v>728</v>
      </c>
      <c r="U138" s="334" t="s">
        <v>752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689</v>
      </c>
      <c r="E139" s="335" t="s">
        <v>4</v>
      </c>
      <c r="G139" s="323">
        <v>262664</v>
      </c>
      <c r="H139" s="323">
        <v>266847</v>
      </c>
      <c r="I139" s="336">
        <f t="shared" si="2"/>
        <v>4183</v>
      </c>
      <c r="J139" s="329"/>
      <c r="L139" s="336"/>
      <c r="M139" s="337">
        <v>1644.5738823142669</v>
      </c>
      <c r="N139" s="338">
        <v>9.8199999999999996E-2</v>
      </c>
      <c r="O139" s="330"/>
      <c r="P139" s="329"/>
      <c r="Q139" s="329"/>
      <c r="R139" s="330"/>
      <c r="S139" s="334" t="s">
        <v>107</v>
      </c>
      <c r="T139" s="345" t="s">
        <v>688</v>
      </c>
      <c r="U139" s="334">
        <v>84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690</v>
      </c>
      <c r="E140" s="335" t="s">
        <v>4</v>
      </c>
      <c r="G140" s="323">
        <v>216579</v>
      </c>
      <c r="H140" s="323">
        <v>219694</v>
      </c>
      <c r="I140" s="336">
        <f t="shared" si="2"/>
        <v>3115</v>
      </c>
      <c r="J140" s="329"/>
      <c r="L140" s="336"/>
      <c r="M140" s="337">
        <v>1644.5738823142669</v>
      </c>
      <c r="N140" s="338">
        <v>9.8199999999999996E-2</v>
      </c>
      <c r="O140" s="330"/>
      <c r="P140" s="329"/>
      <c r="Q140" s="329"/>
      <c r="R140" s="330"/>
      <c r="S140" s="334" t="s">
        <v>107</v>
      </c>
      <c r="T140" s="334" t="s">
        <v>728</v>
      </c>
      <c r="U140" s="334" t="s">
        <v>752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681</v>
      </c>
      <c r="E141" s="335" t="s">
        <v>4</v>
      </c>
      <c r="G141" s="323">
        <v>242664</v>
      </c>
      <c r="H141" s="323">
        <v>246008</v>
      </c>
      <c r="I141" s="336">
        <f t="shared" si="2"/>
        <v>3344</v>
      </c>
      <c r="J141" s="329"/>
      <c r="L141" s="336"/>
      <c r="M141" s="337">
        <v>1644.5738823142669</v>
      </c>
      <c r="N141" s="338">
        <v>9.8199999999999996E-2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692</v>
      </c>
      <c r="E142" s="335" t="s">
        <v>4</v>
      </c>
      <c r="G142" s="323">
        <v>238101</v>
      </c>
      <c r="H142" s="323">
        <v>241390</v>
      </c>
      <c r="I142" s="336">
        <f t="shared" si="2"/>
        <v>3289</v>
      </c>
      <c r="J142" s="329"/>
      <c r="L142" s="336"/>
      <c r="M142" s="337">
        <v>1644.5738823142669</v>
      </c>
      <c r="N142" s="338">
        <v>9.8199999999999996E-2</v>
      </c>
      <c r="O142" s="330"/>
      <c r="P142" s="329"/>
      <c r="Q142" s="329"/>
      <c r="R142" s="330"/>
      <c r="S142" s="334" t="s">
        <v>107</v>
      </c>
      <c r="T142" s="334" t="s">
        <v>728</v>
      </c>
      <c r="U142" s="334" t="s">
        <v>752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695</v>
      </c>
      <c r="E143" s="335" t="s">
        <v>4</v>
      </c>
      <c r="G143" s="323">
        <v>223280</v>
      </c>
      <c r="H143" s="323">
        <v>226124</v>
      </c>
      <c r="I143" s="336">
        <f t="shared" si="2"/>
        <v>2844</v>
      </c>
      <c r="J143" s="329"/>
      <c r="L143" s="336"/>
      <c r="M143" s="337">
        <v>1644.5738823142669</v>
      </c>
      <c r="N143" s="338">
        <v>9.8199999999999996E-2</v>
      </c>
      <c r="O143" s="330"/>
      <c r="P143" s="329"/>
      <c r="Q143" s="329"/>
      <c r="R143" s="330"/>
      <c r="S143" s="334" t="s">
        <v>107</v>
      </c>
      <c r="T143" s="345" t="s">
        <v>696</v>
      </c>
      <c r="U143" s="334">
        <v>84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703</v>
      </c>
      <c r="E144" s="335" t="s">
        <v>4</v>
      </c>
      <c r="G144" s="323">
        <v>197948</v>
      </c>
      <c r="H144" s="323">
        <v>204633</v>
      </c>
      <c r="I144" s="336">
        <f t="shared" si="2"/>
        <v>6685</v>
      </c>
      <c r="J144" s="329" t="s">
        <v>1647</v>
      </c>
      <c r="L144" s="336"/>
      <c r="M144" s="337">
        <v>1644.5738823142669</v>
      </c>
      <c r="N144" s="338">
        <v>9.8199999999999996E-2</v>
      </c>
      <c r="O144" s="330"/>
      <c r="P144" s="329"/>
      <c r="Q144" s="329"/>
      <c r="R144" s="330"/>
      <c r="S144" s="334" t="s">
        <v>107</v>
      </c>
      <c r="T144" s="345" t="s">
        <v>705</v>
      </c>
      <c r="U144" s="334">
        <v>84</v>
      </c>
    </row>
    <row r="145" spans="1:22" s="334" customFormat="1" x14ac:dyDescent="0.3">
      <c r="A145" s="334">
        <v>278</v>
      </c>
      <c r="B145" s="334" t="s">
        <v>371</v>
      </c>
      <c r="C145" s="334" t="s">
        <v>388</v>
      </c>
      <c r="D145" s="379" t="s">
        <v>974</v>
      </c>
      <c r="E145" s="335" t="s">
        <v>4</v>
      </c>
      <c r="G145" s="323">
        <v>118642</v>
      </c>
      <c r="H145" s="323">
        <v>118642</v>
      </c>
      <c r="I145" s="336">
        <f t="shared" si="2"/>
        <v>0</v>
      </c>
      <c r="J145" s="317" t="s">
        <v>939</v>
      </c>
      <c r="L145" s="336"/>
      <c r="M145" s="308">
        <v>1628.522184418146</v>
      </c>
      <c r="N145" s="338">
        <v>9.6699999999999994E-2</v>
      </c>
      <c r="O145" s="330"/>
      <c r="P145" s="329"/>
      <c r="Q145" s="329"/>
      <c r="R145" s="330"/>
      <c r="S145" s="334" t="s">
        <v>107</v>
      </c>
      <c r="T145" s="334" t="s">
        <v>976</v>
      </c>
    </row>
    <row r="146" spans="1:22" s="334" customFormat="1" x14ac:dyDescent="0.3">
      <c r="A146" s="334">
        <v>278</v>
      </c>
      <c r="B146" s="334" t="s">
        <v>371</v>
      </c>
      <c r="C146" s="334" t="s">
        <v>388</v>
      </c>
      <c r="D146" s="335" t="s">
        <v>975</v>
      </c>
      <c r="E146" s="335" t="s">
        <v>4</v>
      </c>
      <c r="G146" s="323">
        <v>162884</v>
      </c>
      <c r="H146" s="323">
        <v>164725</v>
      </c>
      <c r="I146" s="336">
        <f t="shared" si="2"/>
        <v>1841</v>
      </c>
      <c r="J146" s="329"/>
      <c r="L146" s="336"/>
      <c r="M146" s="337">
        <v>1628.522184418146</v>
      </c>
      <c r="N146" s="338">
        <v>9.6699999999999994E-2</v>
      </c>
      <c r="O146" s="330"/>
      <c r="P146" s="329"/>
      <c r="Q146" s="329"/>
      <c r="R146" s="330"/>
      <c r="S146" s="334" t="s">
        <v>107</v>
      </c>
      <c r="T146" s="334" t="s">
        <v>976</v>
      </c>
    </row>
    <row r="147" spans="1:22" s="334" customFormat="1" x14ac:dyDescent="0.3">
      <c r="A147" s="334">
        <v>278</v>
      </c>
      <c r="B147" s="334" t="s">
        <v>371</v>
      </c>
      <c r="C147" s="334" t="s">
        <v>388</v>
      </c>
      <c r="D147" s="335" t="s">
        <v>998</v>
      </c>
      <c r="E147" s="335" t="s">
        <v>4</v>
      </c>
      <c r="G147" s="323">
        <v>139700</v>
      </c>
      <c r="H147" s="323">
        <v>142800</v>
      </c>
      <c r="I147" s="336">
        <f t="shared" si="2"/>
        <v>3100</v>
      </c>
      <c r="J147" s="329"/>
      <c r="L147" s="336"/>
      <c r="M147" s="337">
        <v>1628.522184418146</v>
      </c>
      <c r="N147" s="338">
        <v>9.6699999999999994E-2</v>
      </c>
      <c r="O147" s="330"/>
      <c r="P147" s="329"/>
      <c r="Q147" s="329"/>
      <c r="R147" s="330"/>
      <c r="S147" s="334" t="s">
        <v>107</v>
      </c>
      <c r="T147" s="334" t="s">
        <v>999</v>
      </c>
    </row>
    <row r="148" spans="1:22" s="334" customFormat="1" x14ac:dyDescent="0.3">
      <c r="A148" s="334">
        <v>278</v>
      </c>
      <c r="B148" s="334" t="s">
        <v>371</v>
      </c>
      <c r="C148" s="334" t="s">
        <v>388</v>
      </c>
      <c r="D148" s="335" t="s">
        <v>1019</v>
      </c>
      <c r="E148" s="335" t="s">
        <v>4</v>
      </c>
      <c r="G148" s="323">
        <v>137462</v>
      </c>
      <c r="H148" s="323">
        <v>141129</v>
      </c>
      <c r="I148" s="336">
        <f t="shared" si="2"/>
        <v>3667</v>
      </c>
      <c r="J148" s="329"/>
      <c r="L148" s="336"/>
      <c r="M148" s="337">
        <v>1628.522184418146</v>
      </c>
      <c r="N148" s="338">
        <v>9.6699999999999994E-2</v>
      </c>
      <c r="O148" s="330"/>
      <c r="P148" s="329"/>
      <c r="Q148" s="329"/>
      <c r="R148" s="330"/>
      <c r="S148" s="334" t="s">
        <v>107</v>
      </c>
      <c r="T148" s="334" t="s">
        <v>1018</v>
      </c>
    </row>
    <row r="149" spans="1:22" s="334" customFormat="1" x14ac:dyDescent="0.3">
      <c r="A149" s="334">
        <v>278</v>
      </c>
      <c r="B149" s="334" t="s">
        <v>371</v>
      </c>
      <c r="C149" s="334" t="s">
        <v>388</v>
      </c>
      <c r="D149" s="335" t="s">
        <v>1056</v>
      </c>
      <c r="E149" s="335" t="s">
        <v>4</v>
      </c>
      <c r="G149" s="323">
        <v>119369</v>
      </c>
      <c r="H149" s="323">
        <v>122752</v>
      </c>
      <c r="I149" s="336">
        <f t="shared" si="2"/>
        <v>3383</v>
      </c>
      <c r="J149" s="329"/>
      <c r="L149" s="336"/>
      <c r="M149" s="337">
        <v>1628.522184418146</v>
      </c>
      <c r="N149" s="338">
        <v>9.6699999999999994E-2</v>
      </c>
      <c r="O149" s="330"/>
      <c r="P149" s="329"/>
      <c r="Q149" s="329"/>
      <c r="R149" s="330"/>
      <c r="S149" s="334" t="s">
        <v>107</v>
      </c>
      <c r="T149" s="334" t="s">
        <v>1057</v>
      </c>
    </row>
    <row r="150" spans="1:22" s="334" customFormat="1" x14ac:dyDescent="0.3">
      <c r="A150" s="334">
        <v>278</v>
      </c>
      <c r="B150" s="334" t="s">
        <v>371</v>
      </c>
      <c r="C150" s="334" t="s">
        <v>388</v>
      </c>
      <c r="D150" s="335" t="s">
        <v>1024</v>
      </c>
      <c r="E150" s="335" t="s">
        <v>4</v>
      </c>
      <c r="G150" s="323">
        <v>166402</v>
      </c>
      <c r="H150" s="323">
        <v>167617</v>
      </c>
      <c r="I150" s="336">
        <f t="shared" si="2"/>
        <v>1215</v>
      </c>
      <c r="J150" s="329"/>
      <c r="L150" s="336"/>
      <c r="M150" s="337">
        <v>1628.522184418146</v>
      </c>
      <c r="N150" s="338">
        <v>9.6699999999999994E-2</v>
      </c>
      <c r="O150" s="330"/>
      <c r="P150" s="329"/>
      <c r="Q150" s="329"/>
      <c r="R150" s="330"/>
      <c r="S150" s="334" t="s">
        <v>107</v>
      </c>
      <c r="T150" s="334" t="s">
        <v>1025</v>
      </c>
    </row>
    <row r="151" spans="1:22" s="334" customFormat="1" x14ac:dyDescent="0.3">
      <c r="A151" s="334">
        <v>278</v>
      </c>
      <c r="B151" s="334" t="s">
        <v>371</v>
      </c>
      <c r="C151" s="334" t="s">
        <v>388</v>
      </c>
      <c r="D151" s="335" t="s">
        <v>1270</v>
      </c>
      <c r="E151" s="335" t="s">
        <v>4</v>
      </c>
      <c r="G151" s="323">
        <v>66159</v>
      </c>
      <c r="H151" s="323">
        <v>68648</v>
      </c>
      <c r="I151" s="336">
        <f t="shared" si="2"/>
        <v>2489</v>
      </c>
      <c r="J151" s="329"/>
      <c r="L151" s="336"/>
      <c r="M151" s="337">
        <v>2337.9229734275141</v>
      </c>
      <c r="N151" s="338">
        <v>9.1300000000000006E-2</v>
      </c>
      <c r="O151" s="330"/>
      <c r="P151" s="329"/>
      <c r="Q151" s="329"/>
      <c r="R151" s="330"/>
      <c r="S151" s="334" t="s">
        <v>107</v>
      </c>
      <c r="T151" s="334" t="s">
        <v>1301</v>
      </c>
    </row>
    <row r="152" spans="1:22" s="334" customFormat="1" x14ac:dyDescent="0.3">
      <c r="A152" s="334">
        <v>278</v>
      </c>
      <c r="B152" s="334" t="s">
        <v>371</v>
      </c>
      <c r="C152" s="334" t="s">
        <v>388</v>
      </c>
      <c r="D152" s="335" t="s">
        <v>1271</v>
      </c>
      <c r="E152" s="335" t="s">
        <v>4</v>
      </c>
      <c r="G152" s="323">
        <v>45847</v>
      </c>
      <c r="H152" s="323">
        <v>48314</v>
      </c>
      <c r="I152" s="336">
        <f t="shared" si="2"/>
        <v>2467</v>
      </c>
      <c r="J152" s="329"/>
      <c r="L152" s="336"/>
      <c r="M152" s="337">
        <v>2337.9229734275141</v>
      </c>
      <c r="N152" s="338">
        <v>9.1300000000000006E-2</v>
      </c>
      <c r="O152" s="330"/>
      <c r="P152" s="329"/>
      <c r="Q152" s="329"/>
      <c r="R152" s="330"/>
      <c r="S152" s="334" t="s">
        <v>107</v>
      </c>
      <c r="T152" s="334" t="s">
        <v>1272</v>
      </c>
    </row>
    <row r="153" spans="1:22" s="334" customFormat="1" x14ac:dyDescent="0.3">
      <c r="A153" s="334">
        <v>278</v>
      </c>
      <c r="B153" s="343">
        <v>1471</v>
      </c>
      <c r="C153" s="334" t="s">
        <v>388</v>
      </c>
      <c r="D153" s="335" t="s">
        <v>1623</v>
      </c>
      <c r="E153" s="335" t="s">
        <v>4</v>
      </c>
      <c r="G153" s="323">
        <v>11116</v>
      </c>
      <c r="H153" s="323">
        <v>16567</v>
      </c>
      <c r="I153" s="336">
        <f t="shared" si="2"/>
        <v>5451</v>
      </c>
      <c r="J153" s="329"/>
      <c r="L153" s="336"/>
      <c r="M153" s="337">
        <v>1777.26</v>
      </c>
      <c r="N153" s="338">
        <v>9.7000000000000003E-2</v>
      </c>
      <c r="O153" s="330"/>
      <c r="P153" s="329"/>
      <c r="Q153" s="329"/>
      <c r="R153" s="330"/>
      <c r="S153" s="334" t="s">
        <v>107</v>
      </c>
      <c r="T153" s="334" t="s">
        <v>1624</v>
      </c>
    </row>
    <row r="154" spans="1:22" s="334" customFormat="1" x14ac:dyDescent="0.3">
      <c r="A154" s="334">
        <v>295</v>
      </c>
      <c r="B154" s="334" t="s">
        <v>367</v>
      </c>
      <c r="C154" s="334" t="s">
        <v>383</v>
      </c>
      <c r="D154" s="335" t="s">
        <v>422</v>
      </c>
      <c r="E154" s="335" t="s">
        <v>4</v>
      </c>
      <c r="G154" s="323">
        <v>213894</v>
      </c>
      <c r="H154" s="323">
        <v>214460</v>
      </c>
      <c r="I154" s="336">
        <f t="shared" si="2"/>
        <v>566</v>
      </c>
      <c r="J154" s="329"/>
      <c r="L154" s="336">
        <f>K154-J154</f>
        <v>0</v>
      </c>
      <c r="M154" s="337">
        <v>1586.0638313609468</v>
      </c>
      <c r="N154" s="338">
        <v>9.8400000000000001E-2</v>
      </c>
      <c r="O154" s="330">
        <v>23595</v>
      </c>
      <c r="P154" s="329"/>
      <c r="Q154" s="329"/>
      <c r="R154" s="330">
        <v>0</v>
      </c>
      <c r="S154" s="334" t="s">
        <v>107</v>
      </c>
    </row>
    <row r="155" spans="1:22" s="334" customFormat="1" x14ac:dyDescent="0.3">
      <c r="A155" s="334">
        <v>295</v>
      </c>
      <c r="B155" s="343">
        <v>1501</v>
      </c>
      <c r="C155" s="334" t="s">
        <v>383</v>
      </c>
      <c r="D155" s="335" t="s">
        <v>1058</v>
      </c>
      <c r="E155" s="335" t="s">
        <v>4</v>
      </c>
      <c r="G155" s="323">
        <v>70247</v>
      </c>
      <c r="H155" s="323">
        <v>72367</v>
      </c>
      <c r="I155" s="336">
        <f t="shared" si="2"/>
        <v>2120</v>
      </c>
      <c r="J155" s="329"/>
      <c r="L155" s="336"/>
      <c r="M155" s="337">
        <v>1964.3018934911242</v>
      </c>
      <c r="N155" s="338">
        <v>0.1022</v>
      </c>
      <c r="O155" s="330"/>
      <c r="P155" s="329"/>
      <c r="Q155" s="329"/>
      <c r="R155" s="330"/>
      <c r="S155" s="334" t="s">
        <v>107</v>
      </c>
      <c r="T155" s="334" t="s">
        <v>1059</v>
      </c>
    </row>
    <row r="156" spans="1:22" s="334" customFormat="1" x14ac:dyDescent="0.3">
      <c r="A156" s="334">
        <v>295</v>
      </c>
      <c r="B156" s="343">
        <v>1501</v>
      </c>
      <c r="C156" s="334" t="s">
        <v>383</v>
      </c>
      <c r="D156" s="335" t="s">
        <v>1559</v>
      </c>
      <c r="E156" s="335" t="s">
        <v>4</v>
      </c>
      <c r="G156" s="323">
        <v>11005</v>
      </c>
      <c r="H156" s="323">
        <v>15000</v>
      </c>
      <c r="I156" s="336">
        <f t="shared" si="2"/>
        <v>3995</v>
      </c>
      <c r="J156" s="329"/>
      <c r="L156" s="336"/>
      <c r="M156" s="337">
        <v>2307.3200000000002</v>
      </c>
      <c r="N156" s="338">
        <v>0.105</v>
      </c>
      <c r="O156" s="330"/>
      <c r="P156" s="329"/>
      <c r="Q156" s="329"/>
      <c r="R156" s="330"/>
      <c r="S156" s="334" t="s">
        <v>107</v>
      </c>
      <c r="T156" s="334" t="s">
        <v>1560</v>
      </c>
    </row>
    <row r="157" spans="1:22" s="334" customFormat="1" x14ac:dyDescent="0.3">
      <c r="A157" s="334">
        <v>301</v>
      </c>
      <c r="B157" s="343">
        <v>1514</v>
      </c>
      <c r="C157" s="334" t="s">
        <v>675</v>
      </c>
      <c r="D157" s="335" t="s">
        <v>1326</v>
      </c>
      <c r="E157" s="335" t="s">
        <v>4</v>
      </c>
      <c r="G157" s="323">
        <v>30303</v>
      </c>
      <c r="H157" s="323">
        <v>32359</v>
      </c>
      <c r="I157" s="336">
        <f t="shared" si="2"/>
        <v>2056</v>
      </c>
      <c r="J157" s="329"/>
      <c r="L157" s="336"/>
      <c r="M157" s="337">
        <v>3883.9219979473141</v>
      </c>
      <c r="N157" s="338">
        <v>0.1242</v>
      </c>
      <c r="O157" s="330"/>
      <c r="P157" s="329"/>
      <c r="Q157" s="329"/>
      <c r="R157" s="330"/>
      <c r="S157" s="334" t="s">
        <v>107</v>
      </c>
      <c r="T157" s="334" t="s">
        <v>1327</v>
      </c>
    </row>
    <row r="158" spans="1:22" s="334" customFormat="1" x14ac:dyDescent="0.3">
      <c r="A158" s="334">
        <v>301</v>
      </c>
      <c r="B158" s="343">
        <v>1514</v>
      </c>
      <c r="C158" s="334" t="s">
        <v>675</v>
      </c>
      <c r="D158" s="335" t="s">
        <v>1555</v>
      </c>
      <c r="E158" s="335" t="s">
        <v>4</v>
      </c>
      <c r="G158" s="323">
        <v>13230</v>
      </c>
      <c r="H158" s="323">
        <v>14373</v>
      </c>
      <c r="I158" s="336">
        <f t="shared" si="2"/>
        <v>1143</v>
      </c>
      <c r="J158" s="329"/>
      <c r="L158" s="336"/>
      <c r="M158" s="337">
        <v>3756.96</v>
      </c>
      <c r="N158" s="338">
        <v>0.12</v>
      </c>
      <c r="O158" s="330"/>
      <c r="P158" s="329"/>
      <c r="Q158" s="329"/>
      <c r="R158" s="330"/>
      <c r="S158" s="334" t="s">
        <v>107</v>
      </c>
      <c r="T158" s="334" t="s">
        <v>1561</v>
      </c>
    </row>
    <row r="159" spans="1:22" s="334" customFormat="1" x14ac:dyDescent="0.3">
      <c r="A159" s="334">
        <v>311</v>
      </c>
      <c r="B159" s="343">
        <v>1520</v>
      </c>
      <c r="C159" s="334" t="s">
        <v>484</v>
      </c>
      <c r="D159" s="335" t="s">
        <v>1232</v>
      </c>
      <c r="E159" s="335" t="s">
        <v>4</v>
      </c>
      <c r="G159" s="323">
        <v>125075</v>
      </c>
      <c r="H159" s="323">
        <v>132098</v>
      </c>
      <c r="I159" s="336">
        <f t="shared" si="2"/>
        <v>7023</v>
      </c>
      <c r="J159" s="329"/>
      <c r="L159" s="336"/>
      <c r="M159" s="337">
        <v>4852.7040026908844</v>
      </c>
      <c r="N159" s="338">
        <v>9.1300000000000006E-2</v>
      </c>
      <c r="O159" s="330"/>
      <c r="P159" s="329"/>
      <c r="Q159" s="329"/>
      <c r="R159" s="330"/>
      <c r="S159" s="334" t="s">
        <v>299</v>
      </c>
      <c r="T159" s="334" t="s">
        <v>1413</v>
      </c>
      <c r="V159" s="334" t="s">
        <v>1233</v>
      </c>
    </row>
    <row r="160" spans="1:22" s="334" customFormat="1" x14ac:dyDescent="0.3">
      <c r="A160" s="334">
        <v>311</v>
      </c>
      <c r="B160" s="343">
        <v>1520</v>
      </c>
      <c r="C160" s="334" t="s">
        <v>484</v>
      </c>
      <c r="D160" s="335" t="s">
        <v>1200</v>
      </c>
      <c r="E160" s="335" t="s">
        <v>4</v>
      </c>
      <c r="G160" s="323">
        <v>180106</v>
      </c>
      <c r="H160" s="323">
        <v>184404</v>
      </c>
      <c r="I160" s="336">
        <f t="shared" ref="I160:I224" si="3">H160-G160</f>
        <v>4298</v>
      </c>
      <c r="J160" s="329"/>
      <c r="L160" s="336"/>
      <c r="M160" s="337">
        <v>5680.8205516313483</v>
      </c>
      <c r="N160" s="338">
        <v>9.1300000000000006E-2</v>
      </c>
      <c r="O160" s="330"/>
      <c r="P160" s="329"/>
      <c r="Q160" s="329"/>
      <c r="R160" s="330"/>
      <c r="S160" s="334" t="s">
        <v>299</v>
      </c>
      <c r="T160" s="334" t="s">
        <v>1413</v>
      </c>
      <c r="V160" s="334" t="s">
        <v>1218</v>
      </c>
    </row>
    <row r="161" spans="1:22" s="334" customFormat="1" x14ac:dyDescent="0.3">
      <c r="A161" s="334">
        <v>311</v>
      </c>
      <c r="B161" s="343">
        <v>1520</v>
      </c>
      <c r="C161" s="334" t="s">
        <v>484</v>
      </c>
      <c r="D161" s="335" t="s">
        <v>1201</v>
      </c>
      <c r="E161" s="335" t="s">
        <v>4</v>
      </c>
      <c r="G161" s="323">
        <v>191233</v>
      </c>
      <c r="H161" s="323">
        <v>199653</v>
      </c>
      <c r="I161" s="336">
        <f t="shared" si="3"/>
        <v>8420</v>
      </c>
      <c r="J161" s="329"/>
      <c r="L161" s="336"/>
      <c r="M161" s="337">
        <v>5009.882105617221</v>
      </c>
      <c r="N161" s="338">
        <v>9.1300000000000006E-2</v>
      </c>
      <c r="O161" s="330"/>
      <c r="P161" s="329"/>
      <c r="Q161" s="329"/>
      <c r="R161" s="330"/>
      <c r="S161" s="334" t="s">
        <v>299</v>
      </c>
      <c r="T161" s="334" t="s">
        <v>1413</v>
      </c>
      <c r="V161" s="334" t="s">
        <v>1208</v>
      </c>
    </row>
    <row r="162" spans="1:22" s="334" customFormat="1" x14ac:dyDescent="0.3">
      <c r="A162" s="334">
        <v>311</v>
      </c>
      <c r="B162" s="343">
        <v>1520</v>
      </c>
      <c r="C162" s="334" t="s">
        <v>484</v>
      </c>
      <c r="D162" s="335" t="s">
        <v>1202</v>
      </c>
      <c r="E162" s="335" t="s">
        <v>4</v>
      </c>
      <c r="G162" s="323">
        <v>184433</v>
      </c>
      <c r="H162" s="323">
        <v>190466</v>
      </c>
      <c r="I162" s="336">
        <f t="shared" si="3"/>
        <v>6033</v>
      </c>
      <c r="J162" s="329"/>
      <c r="L162" s="336"/>
      <c r="M162" s="337">
        <v>5009.882105617221</v>
      </c>
      <c r="N162" s="338">
        <v>9.1300000000000006E-2</v>
      </c>
      <c r="O162" s="330"/>
      <c r="P162" s="329"/>
      <c r="Q162" s="329"/>
      <c r="R162" s="330"/>
      <c r="S162" s="334" t="s">
        <v>299</v>
      </c>
      <c r="T162" s="334" t="s">
        <v>1413</v>
      </c>
      <c r="V162" s="334" t="s">
        <v>1203</v>
      </c>
    </row>
    <row r="163" spans="1:22" s="334" customFormat="1" x14ac:dyDescent="0.3">
      <c r="A163" s="334">
        <v>319</v>
      </c>
      <c r="B163" s="334">
        <v>1577</v>
      </c>
      <c r="C163" s="334" t="s">
        <v>448</v>
      </c>
      <c r="D163" s="335" t="s">
        <v>1590</v>
      </c>
      <c r="E163" s="335" t="s">
        <v>4</v>
      </c>
      <c r="G163" s="323">
        <v>19176</v>
      </c>
      <c r="H163" s="323">
        <v>24286</v>
      </c>
      <c r="I163" s="336">
        <f t="shared" si="3"/>
        <v>5110</v>
      </c>
      <c r="J163" s="329"/>
      <c r="L163" s="336"/>
      <c r="M163" s="337">
        <v>2013.49</v>
      </c>
      <c r="N163" s="346">
        <v>0.95</v>
      </c>
      <c r="O163" s="339"/>
      <c r="P163" s="329"/>
      <c r="Q163" s="329"/>
      <c r="R163" s="339"/>
      <c r="S163" s="334" t="s">
        <v>107</v>
      </c>
      <c r="T163" s="334" t="s">
        <v>1591</v>
      </c>
    </row>
    <row r="164" spans="1:22" s="334" customFormat="1" x14ac:dyDescent="0.3">
      <c r="A164" s="334">
        <v>325</v>
      </c>
      <c r="B164" s="343">
        <v>1604</v>
      </c>
      <c r="C164" s="334" t="s">
        <v>534</v>
      </c>
      <c r="D164" s="334" t="s">
        <v>535</v>
      </c>
      <c r="E164" s="334" t="s">
        <v>4</v>
      </c>
      <c r="G164" s="323">
        <v>125355</v>
      </c>
      <c r="H164" s="323">
        <v>127358</v>
      </c>
      <c r="I164" s="336">
        <f t="shared" si="3"/>
        <v>2003</v>
      </c>
      <c r="M164" s="337">
        <v>1488.82</v>
      </c>
      <c r="N164" s="347">
        <v>0.1021</v>
      </c>
      <c r="P164" s="329"/>
      <c r="Q164" s="329"/>
      <c r="R164" s="339">
        <v>0</v>
      </c>
      <c r="S164" s="334" t="s">
        <v>107</v>
      </c>
    </row>
    <row r="165" spans="1:22" s="334" customFormat="1" x14ac:dyDescent="0.3">
      <c r="A165" s="334">
        <v>325</v>
      </c>
      <c r="B165" s="343">
        <v>1604</v>
      </c>
      <c r="C165" s="365" t="s">
        <v>534</v>
      </c>
      <c r="D165" s="334" t="s">
        <v>1592</v>
      </c>
      <c r="E165" s="366" t="s">
        <v>4</v>
      </c>
      <c r="G165" s="323">
        <v>7011</v>
      </c>
      <c r="H165" s="323">
        <v>8789</v>
      </c>
      <c r="I165" s="336">
        <f t="shared" si="3"/>
        <v>1778</v>
      </c>
      <c r="M165" s="337">
        <v>1978.83</v>
      </c>
      <c r="N165" s="347">
        <v>0.105</v>
      </c>
      <c r="P165" s="329"/>
      <c r="Q165" s="329"/>
      <c r="R165" s="339"/>
      <c r="S165" s="334" t="s">
        <v>107</v>
      </c>
      <c r="T165" s="334" t="s">
        <v>1593</v>
      </c>
    </row>
    <row r="166" spans="1:22" s="334" customFormat="1" x14ac:dyDescent="0.3">
      <c r="A166" s="334">
        <v>325</v>
      </c>
      <c r="B166" s="343">
        <v>1604</v>
      </c>
      <c r="C166" s="365" t="s">
        <v>534</v>
      </c>
      <c r="D166" s="334" t="s">
        <v>1662</v>
      </c>
      <c r="E166" s="366" t="s">
        <v>4</v>
      </c>
      <c r="G166" s="323">
        <v>8</v>
      </c>
      <c r="H166" s="323">
        <v>2904</v>
      </c>
      <c r="I166" s="336">
        <f t="shared" si="3"/>
        <v>2896</v>
      </c>
      <c r="M166" s="337">
        <v>1978.83</v>
      </c>
      <c r="N166" s="347">
        <v>0.105</v>
      </c>
      <c r="P166" s="329"/>
      <c r="Q166" s="329"/>
      <c r="R166" s="339"/>
      <c r="S166" s="334" t="s">
        <v>107</v>
      </c>
      <c r="T166" s="334" t="s">
        <v>1663</v>
      </c>
    </row>
    <row r="167" spans="1:22" s="334" customFormat="1" x14ac:dyDescent="0.3">
      <c r="A167" s="334">
        <v>327</v>
      </c>
      <c r="B167" s="334">
        <v>1628</v>
      </c>
      <c r="C167" s="365" t="s">
        <v>579</v>
      </c>
      <c r="D167" s="334" t="s">
        <v>1052</v>
      </c>
      <c r="E167" s="366" t="s">
        <v>4</v>
      </c>
      <c r="G167" s="323">
        <v>72420</v>
      </c>
      <c r="H167" s="323">
        <v>72552</v>
      </c>
      <c r="I167" s="336">
        <f t="shared" si="3"/>
        <v>132</v>
      </c>
      <c r="M167" s="337">
        <v>3894.0039776462854</v>
      </c>
      <c r="N167" s="347">
        <v>0.1148</v>
      </c>
      <c r="O167" s="330">
        <v>0</v>
      </c>
      <c r="P167" s="329"/>
      <c r="Q167" s="329"/>
      <c r="R167" s="330">
        <v>0</v>
      </c>
      <c r="S167" s="334" t="s">
        <v>107</v>
      </c>
      <c r="T167" s="334" t="s">
        <v>1053</v>
      </c>
    </row>
    <row r="168" spans="1:22" s="334" customFormat="1" x14ac:dyDescent="0.3">
      <c r="A168" s="334">
        <v>327</v>
      </c>
      <c r="B168" s="334">
        <v>1628</v>
      </c>
      <c r="C168" s="365" t="s">
        <v>579</v>
      </c>
      <c r="D168" s="334" t="s">
        <v>1068</v>
      </c>
      <c r="E168" s="366" t="s">
        <v>4</v>
      </c>
      <c r="G168" s="323">
        <v>83318</v>
      </c>
      <c r="H168" s="323">
        <v>87619</v>
      </c>
      <c r="I168" s="336">
        <f t="shared" si="3"/>
        <v>4301</v>
      </c>
      <c r="M168" s="337">
        <v>4275.3573339907953</v>
      </c>
      <c r="N168" s="347">
        <v>0.1211</v>
      </c>
      <c r="O168" s="330"/>
      <c r="P168" s="329"/>
      <c r="Q168" s="329"/>
      <c r="R168" s="330"/>
      <c r="S168" s="334" t="s">
        <v>107</v>
      </c>
      <c r="T168" s="334" t="s">
        <v>1069</v>
      </c>
    </row>
    <row r="169" spans="1:22" s="334" customFormat="1" x14ac:dyDescent="0.3">
      <c r="A169" s="334">
        <v>327</v>
      </c>
      <c r="B169" s="334">
        <v>1628</v>
      </c>
      <c r="C169" s="365" t="s">
        <v>579</v>
      </c>
      <c r="D169" s="334" t="s">
        <v>1099</v>
      </c>
      <c r="E169" s="366" t="s">
        <v>4</v>
      </c>
      <c r="G169" s="323">
        <v>88678</v>
      </c>
      <c r="H169" s="323">
        <v>92578</v>
      </c>
      <c r="I169" s="336">
        <f t="shared" si="3"/>
        <v>3900</v>
      </c>
      <c r="M169" s="337">
        <v>4275.3573339907953</v>
      </c>
      <c r="N169" s="347">
        <v>0.1211</v>
      </c>
      <c r="O169" s="330"/>
      <c r="P169" s="329"/>
      <c r="Q169" s="329"/>
      <c r="R169" s="330"/>
      <c r="S169" s="334" t="s">
        <v>107</v>
      </c>
      <c r="T169" s="334" t="s">
        <v>1100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1121</v>
      </c>
      <c r="E170" s="366" t="s">
        <v>4</v>
      </c>
      <c r="G170" s="323">
        <v>40511</v>
      </c>
      <c r="H170" s="323">
        <v>42060</v>
      </c>
      <c r="I170" s="336">
        <f t="shared" si="3"/>
        <v>1549</v>
      </c>
      <c r="M170" s="337">
        <v>3693.0775673898752</v>
      </c>
      <c r="N170" s="347">
        <v>0.1198</v>
      </c>
      <c r="O170" s="330"/>
      <c r="P170" s="329"/>
      <c r="Q170" s="329"/>
      <c r="R170" s="330"/>
      <c r="S170" s="334" t="s">
        <v>107</v>
      </c>
      <c r="T170" s="334" t="s">
        <v>1142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1087</v>
      </c>
      <c r="E171" s="366" t="s">
        <v>4</v>
      </c>
      <c r="G171" s="323">
        <v>110192</v>
      </c>
      <c r="H171" s="323">
        <v>113564</v>
      </c>
      <c r="I171" s="336">
        <f t="shared" si="3"/>
        <v>3372</v>
      </c>
      <c r="M171" s="337">
        <v>4275.3573339907953</v>
      </c>
      <c r="N171" s="347">
        <v>0.1211</v>
      </c>
      <c r="O171" s="330"/>
      <c r="P171" s="329"/>
      <c r="Q171" s="329"/>
      <c r="R171" s="330"/>
      <c r="S171" s="334" t="s">
        <v>107</v>
      </c>
      <c r="T171" s="334" t="s">
        <v>1088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34" t="s">
        <v>1458</v>
      </c>
      <c r="E172" s="366" t="s">
        <v>4</v>
      </c>
      <c r="G172" s="323">
        <v>34101</v>
      </c>
      <c r="H172" s="323">
        <v>37191</v>
      </c>
      <c r="I172" s="336">
        <f t="shared" si="3"/>
        <v>3090</v>
      </c>
      <c r="M172" s="337">
        <v>2537.39</v>
      </c>
      <c r="N172" s="347">
        <v>0.112</v>
      </c>
      <c r="O172" s="330"/>
      <c r="P172" s="329"/>
      <c r="Q172" s="329"/>
      <c r="R172" s="330"/>
      <c r="S172" s="334" t="s">
        <v>107</v>
      </c>
      <c r="T172" s="334" t="s">
        <v>1460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34" t="s">
        <v>1459</v>
      </c>
      <c r="E173" s="366" t="s">
        <v>4</v>
      </c>
      <c r="G173" s="323">
        <v>15718</v>
      </c>
      <c r="H173" s="323">
        <v>17752</v>
      </c>
      <c r="I173" s="336">
        <f t="shared" si="3"/>
        <v>2034</v>
      </c>
      <c r="M173" s="337">
        <v>2537.39</v>
      </c>
      <c r="N173" s="347">
        <v>0.112</v>
      </c>
      <c r="O173" s="330"/>
      <c r="P173" s="329"/>
      <c r="Q173" s="329"/>
      <c r="R173" s="330"/>
      <c r="S173" s="334" t="s">
        <v>107</v>
      </c>
      <c r="T173" s="334" t="s">
        <v>1515</v>
      </c>
    </row>
    <row r="174" spans="1:22" s="334" customFormat="1" x14ac:dyDescent="0.3">
      <c r="A174" s="334">
        <v>327</v>
      </c>
      <c r="B174" s="334">
        <v>1628</v>
      </c>
      <c r="C174" s="365" t="s">
        <v>579</v>
      </c>
      <c r="D174" s="367" t="s">
        <v>1499</v>
      </c>
      <c r="E174" s="366" t="s">
        <v>4</v>
      </c>
      <c r="G174" s="323">
        <v>39996</v>
      </c>
      <c r="H174" s="323">
        <v>44813</v>
      </c>
      <c r="I174" s="336">
        <f t="shared" si="3"/>
        <v>4817</v>
      </c>
      <c r="M174" s="337">
        <v>3897.93</v>
      </c>
      <c r="N174" s="347">
        <v>0.12</v>
      </c>
      <c r="O174" s="330"/>
      <c r="P174" s="329"/>
      <c r="Q174" s="329"/>
      <c r="R174" s="330"/>
      <c r="S174" s="334" t="s">
        <v>107</v>
      </c>
      <c r="T174" s="334" t="s">
        <v>1509</v>
      </c>
    </row>
    <row r="175" spans="1:22" s="334" customFormat="1" x14ac:dyDescent="0.3">
      <c r="A175" s="334">
        <v>327</v>
      </c>
      <c r="B175" s="334">
        <v>1628</v>
      </c>
      <c r="C175" s="365" t="s">
        <v>579</v>
      </c>
      <c r="D175" s="367" t="s">
        <v>1500</v>
      </c>
      <c r="E175" s="366" t="s">
        <v>4</v>
      </c>
      <c r="G175" s="323">
        <v>33954</v>
      </c>
      <c r="H175" s="323">
        <v>38415</v>
      </c>
      <c r="I175" s="336">
        <f t="shared" si="3"/>
        <v>4461</v>
      </c>
      <c r="M175" s="337">
        <v>3897.93</v>
      </c>
      <c r="N175" s="347">
        <v>0.12</v>
      </c>
      <c r="O175" s="330"/>
      <c r="P175" s="329"/>
      <c r="Q175" s="329"/>
      <c r="R175" s="330"/>
      <c r="S175" s="334" t="s">
        <v>107</v>
      </c>
      <c r="T175" s="334" t="s">
        <v>1510</v>
      </c>
    </row>
    <row r="176" spans="1:22" s="334" customFormat="1" x14ac:dyDescent="0.3">
      <c r="A176" s="189" t="s">
        <v>1027</v>
      </c>
      <c r="B176" s="343">
        <v>1636</v>
      </c>
      <c r="C176" s="334" t="s">
        <v>496</v>
      </c>
      <c r="D176" s="367" t="s">
        <v>1055</v>
      </c>
      <c r="E176" s="334" t="s">
        <v>4</v>
      </c>
      <c r="G176" s="323">
        <v>51275</v>
      </c>
      <c r="H176" s="323">
        <v>53620</v>
      </c>
      <c r="I176" s="336">
        <f t="shared" si="3"/>
        <v>2345</v>
      </c>
      <c r="M176" s="337">
        <v>1455.3</v>
      </c>
      <c r="N176" s="347">
        <v>0.1011</v>
      </c>
      <c r="P176" s="329"/>
      <c r="Q176" s="329"/>
      <c r="R176" s="330"/>
      <c r="S176" s="334" t="s">
        <v>107</v>
      </c>
      <c r="T176" s="334" t="s">
        <v>1054</v>
      </c>
    </row>
    <row r="177" spans="1:20" s="334" customFormat="1" x14ac:dyDescent="0.3">
      <c r="A177" s="334">
        <v>325</v>
      </c>
      <c r="B177" s="343">
        <v>1642</v>
      </c>
      <c r="C177" s="334" t="s">
        <v>543</v>
      </c>
      <c r="D177" s="334" t="s">
        <v>767</v>
      </c>
      <c r="E177" s="335" t="s">
        <v>4</v>
      </c>
      <c r="G177" s="323">
        <v>552583</v>
      </c>
      <c r="H177" s="323">
        <v>562874</v>
      </c>
      <c r="I177" s="336">
        <f t="shared" si="3"/>
        <v>10291</v>
      </c>
      <c r="M177" s="337">
        <v>3115.65</v>
      </c>
      <c r="N177" s="334">
        <v>9.4200000000000006E-2</v>
      </c>
      <c r="O177" s="330">
        <v>0</v>
      </c>
      <c r="P177" s="329"/>
      <c r="Q177" s="329"/>
      <c r="R177" s="330"/>
      <c r="S177" s="334" t="s">
        <v>552</v>
      </c>
      <c r="T177" s="334" t="s">
        <v>769</v>
      </c>
    </row>
    <row r="178" spans="1:20" s="334" customFormat="1" x14ac:dyDescent="0.3">
      <c r="A178" s="334">
        <v>325</v>
      </c>
      <c r="B178" s="343">
        <v>1642</v>
      </c>
      <c r="C178" s="334" t="s">
        <v>543</v>
      </c>
      <c r="D178" s="334" t="s">
        <v>1114</v>
      </c>
      <c r="E178" s="335" t="s">
        <v>4</v>
      </c>
      <c r="G178" s="323">
        <v>193934</v>
      </c>
      <c r="H178" s="323">
        <v>199828</v>
      </c>
      <c r="I178" s="336">
        <f t="shared" si="3"/>
        <v>5894</v>
      </c>
      <c r="M178" s="337">
        <v>4065.45</v>
      </c>
      <c r="O178" s="330"/>
      <c r="P178" s="329"/>
      <c r="Q178" s="329"/>
      <c r="R178" s="330"/>
      <c r="S178" s="334" t="s">
        <v>552</v>
      </c>
      <c r="T178" s="334" t="s">
        <v>1115</v>
      </c>
    </row>
    <row r="179" spans="1:20" s="334" customFormat="1" x14ac:dyDescent="0.3">
      <c r="A179" s="334">
        <v>325</v>
      </c>
      <c r="B179" s="343">
        <v>1642</v>
      </c>
      <c r="C179" s="334" t="s">
        <v>543</v>
      </c>
      <c r="D179" s="334" t="s">
        <v>1423</v>
      </c>
      <c r="E179" s="335" t="s">
        <v>4</v>
      </c>
      <c r="G179" s="323">
        <v>119699</v>
      </c>
      <c r="H179" s="323">
        <v>127135</v>
      </c>
      <c r="I179" s="336">
        <f t="shared" si="3"/>
        <v>7436</v>
      </c>
      <c r="M179" s="337">
        <v>4155.2299999999996</v>
      </c>
      <c r="N179" s="334">
        <v>9.2399999999999996E-2</v>
      </c>
      <c r="O179" s="330"/>
      <c r="P179" s="329"/>
      <c r="Q179" s="329"/>
      <c r="R179" s="330"/>
      <c r="S179" s="334" t="s">
        <v>552</v>
      </c>
      <c r="T179" s="334" t="s">
        <v>1424</v>
      </c>
    </row>
    <row r="180" spans="1:20" s="334" customFormat="1" ht="18" customHeight="1" x14ac:dyDescent="0.3">
      <c r="A180" s="334">
        <v>322</v>
      </c>
      <c r="B180" s="343">
        <v>1645</v>
      </c>
      <c r="C180" s="334" t="s">
        <v>507</v>
      </c>
      <c r="D180" s="334" t="s">
        <v>1090</v>
      </c>
      <c r="E180" s="334" t="s">
        <v>4</v>
      </c>
      <c r="I180" s="336">
        <f t="shared" si="3"/>
        <v>0</v>
      </c>
      <c r="M180" s="337">
        <v>4274.5</v>
      </c>
      <c r="P180" s="329"/>
      <c r="Q180" s="329"/>
      <c r="R180" s="330"/>
      <c r="S180" s="334" t="s">
        <v>107</v>
      </c>
      <c r="T180" s="334" t="s">
        <v>1091</v>
      </c>
    </row>
    <row r="181" spans="1:20" s="334" customFormat="1" x14ac:dyDescent="0.3">
      <c r="A181" s="307" t="s">
        <v>931</v>
      </c>
      <c r="B181" s="343">
        <v>1647</v>
      </c>
      <c r="C181" s="321" t="s">
        <v>546</v>
      </c>
      <c r="D181" s="321" t="s">
        <v>545</v>
      </c>
      <c r="E181" s="335" t="s">
        <v>4</v>
      </c>
      <c r="G181" s="323">
        <v>299345</v>
      </c>
      <c r="H181" s="323">
        <v>302943</v>
      </c>
      <c r="I181" s="336">
        <f t="shared" si="3"/>
        <v>3598</v>
      </c>
      <c r="M181" s="337">
        <v>2373.3821515450359</v>
      </c>
      <c r="N181" s="347">
        <v>0.1021</v>
      </c>
      <c r="O181" s="330">
        <v>0</v>
      </c>
      <c r="P181" s="329"/>
      <c r="Q181" s="329"/>
      <c r="R181" s="330">
        <v>0</v>
      </c>
      <c r="S181" s="334" t="s">
        <v>107</v>
      </c>
      <c r="T181" s="334" t="s">
        <v>1124</v>
      </c>
    </row>
    <row r="182" spans="1:20" s="334" customFormat="1" x14ac:dyDescent="0.3">
      <c r="A182" s="307" t="s">
        <v>931</v>
      </c>
      <c r="B182" s="343">
        <v>1647</v>
      </c>
      <c r="C182" s="321" t="s">
        <v>546</v>
      </c>
      <c r="D182" s="321" t="s">
        <v>551</v>
      </c>
      <c r="E182" s="335" t="s">
        <v>4</v>
      </c>
      <c r="G182" s="323">
        <v>246808</v>
      </c>
      <c r="H182" s="323">
        <v>247836</v>
      </c>
      <c r="I182" s="336">
        <f t="shared" si="3"/>
        <v>1028</v>
      </c>
      <c r="M182" s="337">
        <v>2213.3908333333334</v>
      </c>
      <c r="N182" s="347">
        <v>0.1021</v>
      </c>
      <c r="O182" s="330">
        <v>0</v>
      </c>
      <c r="P182" s="329"/>
      <c r="Q182" s="329"/>
      <c r="R182" s="330">
        <v>0</v>
      </c>
      <c r="S182" s="334" t="s">
        <v>107</v>
      </c>
      <c r="T182" s="334" t="s">
        <v>836</v>
      </c>
    </row>
    <row r="183" spans="1:20" s="334" customFormat="1" x14ac:dyDescent="0.3">
      <c r="A183" s="334">
        <v>330</v>
      </c>
      <c r="B183" s="343">
        <v>1661</v>
      </c>
      <c r="C183" s="334" t="s">
        <v>627</v>
      </c>
      <c r="D183" s="440" t="s">
        <v>969</v>
      </c>
      <c r="E183" s="334" t="s">
        <v>4</v>
      </c>
      <c r="G183" s="323">
        <v>306629</v>
      </c>
      <c r="H183" s="323">
        <v>314088</v>
      </c>
      <c r="I183" s="336">
        <f t="shared" si="3"/>
        <v>7459</v>
      </c>
      <c r="M183" s="337">
        <v>3876.2789940828402</v>
      </c>
      <c r="N183" s="334">
        <v>0.1018</v>
      </c>
      <c r="O183" s="330" t="s">
        <v>638</v>
      </c>
      <c r="S183" s="334" t="s">
        <v>299</v>
      </c>
      <c r="T183" s="334" t="s">
        <v>970</v>
      </c>
    </row>
    <row r="184" spans="1:20" s="334" customFormat="1" x14ac:dyDescent="0.3">
      <c r="A184" s="334">
        <v>330</v>
      </c>
      <c r="B184" s="343">
        <v>1661</v>
      </c>
      <c r="C184" s="334" t="s">
        <v>627</v>
      </c>
      <c r="D184" s="440" t="s">
        <v>1083</v>
      </c>
      <c r="E184" s="334" t="s">
        <v>4</v>
      </c>
      <c r="G184" s="323">
        <v>173196</v>
      </c>
      <c r="H184" s="323">
        <v>180398</v>
      </c>
      <c r="I184" s="336">
        <f t="shared" si="3"/>
        <v>7202</v>
      </c>
      <c r="M184" s="337">
        <v>4139.7589940828402</v>
      </c>
      <c r="N184" s="334">
        <v>0.1018</v>
      </c>
      <c r="O184" s="330"/>
      <c r="S184" s="334" t="s">
        <v>299</v>
      </c>
      <c r="T184" s="334" t="s">
        <v>1084</v>
      </c>
    </row>
    <row r="185" spans="1:20" s="334" customFormat="1" x14ac:dyDescent="0.3">
      <c r="A185" s="334">
        <v>330</v>
      </c>
      <c r="B185" s="343">
        <v>1661</v>
      </c>
      <c r="C185" s="334" t="s">
        <v>627</v>
      </c>
      <c r="D185" s="440" t="s">
        <v>1085</v>
      </c>
      <c r="E185" s="334" t="s">
        <v>4</v>
      </c>
      <c r="G185" s="323">
        <v>173028</v>
      </c>
      <c r="H185" s="323">
        <v>175357</v>
      </c>
      <c r="I185" s="336">
        <f t="shared" si="3"/>
        <v>2329</v>
      </c>
      <c r="M185" s="337">
        <v>3384.8917422748191</v>
      </c>
      <c r="N185" s="334">
        <v>0.1033</v>
      </c>
      <c r="O185" s="330"/>
      <c r="S185" s="334" t="s">
        <v>299</v>
      </c>
      <c r="T185" s="334" t="s">
        <v>1084</v>
      </c>
    </row>
    <row r="186" spans="1:20" s="334" customFormat="1" x14ac:dyDescent="0.3">
      <c r="A186" s="334">
        <v>330</v>
      </c>
      <c r="B186" s="343">
        <v>1661</v>
      </c>
      <c r="C186" s="334" t="s">
        <v>627</v>
      </c>
      <c r="D186" s="447" t="s">
        <v>1236</v>
      </c>
      <c r="E186" s="334" t="s">
        <v>4</v>
      </c>
      <c r="G186" s="323">
        <v>62347</v>
      </c>
      <c r="H186" s="323">
        <v>63049</v>
      </c>
      <c r="I186" s="336">
        <f t="shared" si="3"/>
        <v>702</v>
      </c>
      <c r="J186" s="381" t="s">
        <v>1659</v>
      </c>
      <c r="M186" s="337">
        <v>3949.4378775647492</v>
      </c>
      <c r="N186" s="338">
        <v>0.1128</v>
      </c>
      <c r="O186" s="330"/>
      <c r="S186" s="334" t="s">
        <v>299</v>
      </c>
      <c r="T186" s="334" t="s">
        <v>1280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440" t="s">
        <v>1237</v>
      </c>
      <c r="E187" s="334" t="s">
        <v>4</v>
      </c>
      <c r="G187" s="323">
        <v>77309</v>
      </c>
      <c r="H187" s="323">
        <v>80137</v>
      </c>
      <c r="I187" s="336">
        <f t="shared" si="3"/>
        <v>2828</v>
      </c>
      <c r="M187" s="337">
        <v>3949.4378775647492</v>
      </c>
      <c r="N187" s="338">
        <v>0.1128</v>
      </c>
      <c r="O187" s="330"/>
      <c r="S187" s="334" t="s">
        <v>299</v>
      </c>
      <c r="T187" s="334" t="s">
        <v>1269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440" t="s">
        <v>1348</v>
      </c>
      <c r="E188" s="334" t="s">
        <v>4</v>
      </c>
      <c r="G188" s="323">
        <v>47698</v>
      </c>
      <c r="H188" s="323">
        <v>52951</v>
      </c>
      <c r="I188" s="336">
        <f t="shared" si="3"/>
        <v>5253</v>
      </c>
      <c r="M188" s="337">
        <v>4096.0073999327278</v>
      </c>
      <c r="N188" s="338">
        <v>0.1128</v>
      </c>
      <c r="O188" s="330"/>
      <c r="S188" s="334" t="s">
        <v>299</v>
      </c>
      <c r="T188" s="334" t="s">
        <v>1347</v>
      </c>
    </row>
    <row r="189" spans="1:20" s="334" customFormat="1" x14ac:dyDescent="0.3">
      <c r="A189" s="334">
        <v>330</v>
      </c>
      <c r="B189" s="343">
        <v>1661</v>
      </c>
      <c r="C189" s="334" t="s">
        <v>627</v>
      </c>
      <c r="D189" s="447" t="s">
        <v>1238</v>
      </c>
      <c r="E189" s="334" t="s">
        <v>4</v>
      </c>
      <c r="G189" s="323">
        <v>18773</v>
      </c>
      <c r="H189" s="323">
        <v>19639</v>
      </c>
      <c r="I189" s="336">
        <f t="shared" si="3"/>
        <v>866</v>
      </c>
      <c r="J189" s="381" t="s">
        <v>1659</v>
      </c>
      <c r="M189" s="337">
        <v>3841.4886741268224</v>
      </c>
      <c r="N189" s="338">
        <v>0.1082</v>
      </c>
      <c r="O189" s="330"/>
      <c r="S189" s="334" t="s">
        <v>299</v>
      </c>
      <c r="T189" s="334" t="s">
        <v>1281</v>
      </c>
    </row>
    <row r="190" spans="1:20" s="334" customFormat="1" ht="21" customHeight="1" x14ac:dyDescent="0.3">
      <c r="A190" s="334">
        <v>330</v>
      </c>
      <c r="B190" s="343">
        <v>1661</v>
      </c>
      <c r="C190" s="334" t="s">
        <v>627</v>
      </c>
      <c r="D190" s="440" t="s">
        <v>1342</v>
      </c>
      <c r="E190" s="334" t="s">
        <v>4</v>
      </c>
      <c r="G190" s="323">
        <v>26518</v>
      </c>
      <c r="H190" s="323">
        <v>28137</v>
      </c>
      <c r="I190" s="336">
        <f t="shared" si="3"/>
        <v>1619</v>
      </c>
      <c r="M190" s="337">
        <v>3841.4886741268224</v>
      </c>
      <c r="N190" s="338">
        <v>0.1082</v>
      </c>
      <c r="O190" s="330"/>
      <c r="S190" s="334" t="s">
        <v>299</v>
      </c>
      <c r="T190" s="334" t="s">
        <v>1343</v>
      </c>
    </row>
    <row r="191" spans="1:20" s="334" customFormat="1" ht="21" customHeight="1" x14ac:dyDescent="0.3">
      <c r="A191" s="334">
        <v>330</v>
      </c>
      <c r="B191" s="343">
        <v>1661</v>
      </c>
      <c r="C191" s="334" t="s">
        <v>627</v>
      </c>
      <c r="D191" s="440" t="s">
        <v>1278</v>
      </c>
      <c r="E191" s="334" t="s">
        <v>4</v>
      </c>
      <c r="G191" s="323">
        <v>123466</v>
      </c>
      <c r="H191" s="323">
        <v>133075</v>
      </c>
      <c r="I191" s="336">
        <f t="shared" si="3"/>
        <v>9609</v>
      </c>
      <c r="M191" s="337">
        <v>4511.9482004709043</v>
      </c>
      <c r="N191" s="338">
        <v>9.7500000000000003E-2</v>
      </c>
      <c r="O191" s="330"/>
      <c r="S191" s="334" t="s">
        <v>299</v>
      </c>
      <c r="T191" s="334" t="s">
        <v>1282</v>
      </c>
    </row>
    <row r="192" spans="1:20" s="334" customFormat="1" ht="21" customHeight="1" x14ac:dyDescent="0.3">
      <c r="A192" s="334">
        <v>330</v>
      </c>
      <c r="B192" s="343">
        <v>1661</v>
      </c>
      <c r="C192" s="334" t="s">
        <v>627</v>
      </c>
      <c r="D192" s="440" t="s">
        <v>1294</v>
      </c>
      <c r="E192" s="334" t="s">
        <v>4</v>
      </c>
      <c r="G192" s="323">
        <v>122041</v>
      </c>
      <c r="H192" s="323">
        <v>133191</v>
      </c>
      <c r="I192" s="336">
        <f t="shared" si="3"/>
        <v>11150</v>
      </c>
      <c r="M192" s="337">
        <v>4511.9482004709043</v>
      </c>
      <c r="N192" s="338">
        <v>9.7500000000000003E-2</v>
      </c>
      <c r="O192" s="330"/>
      <c r="S192" s="334" t="s">
        <v>299</v>
      </c>
      <c r="T192" s="334" t="s">
        <v>1302</v>
      </c>
    </row>
    <row r="193" spans="1:21" s="334" customFormat="1" ht="21" customHeight="1" x14ac:dyDescent="0.3">
      <c r="A193" s="334">
        <v>330</v>
      </c>
      <c r="B193" s="343">
        <v>1661</v>
      </c>
      <c r="C193" s="334" t="s">
        <v>627</v>
      </c>
      <c r="D193" s="440" t="s">
        <v>1316</v>
      </c>
      <c r="E193" s="334" t="s">
        <v>4</v>
      </c>
      <c r="G193" s="323">
        <v>144246</v>
      </c>
      <c r="H193" s="323">
        <v>155035</v>
      </c>
      <c r="I193" s="336">
        <f t="shared" si="3"/>
        <v>10789</v>
      </c>
      <c r="M193" s="337">
        <v>4511.9482004709043</v>
      </c>
      <c r="N193" s="338">
        <v>9.7500000000000003E-2</v>
      </c>
      <c r="O193" s="330"/>
      <c r="S193" s="334" t="s">
        <v>299</v>
      </c>
      <c r="T193" s="334" t="s">
        <v>1317</v>
      </c>
    </row>
    <row r="194" spans="1:21" s="334" customFormat="1" ht="21" customHeight="1" x14ac:dyDescent="0.3">
      <c r="A194" s="334">
        <v>330</v>
      </c>
      <c r="B194" s="343">
        <v>1661</v>
      </c>
      <c r="C194" s="334" t="s">
        <v>627</v>
      </c>
      <c r="D194" s="440" t="s">
        <v>1318</v>
      </c>
      <c r="E194" s="334" t="s">
        <v>4</v>
      </c>
      <c r="G194" s="323">
        <v>118873</v>
      </c>
      <c r="H194" s="323">
        <v>126886</v>
      </c>
      <c r="I194" s="336">
        <f t="shared" si="3"/>
        <v>8013</v>
      </c>
      <c r="M194" s="337">
        <v>4511.9482004709043</v>
      </c>
      <c r="N194" s="338">
        <v>9.7500000000000003E-2</v>
      </c>
      <c r="O194" s="330"/>
      <c r="S194" s="334" t="s">
        <v>299</v>
      </c>
      <c r="T194" s="334" t="s">
        <v>1317</v>
      </c>
    </row>
    <row r="195" spans="1:21" s="334" customFormat="1" ht="21" customHeight="1" x14ac:dyDescent="0.3">
      <c r="A195" s="334">
        <v>330</v>
      </c>
      <c r="B195" s="343">
        <v>1661</v>
      </c>
      <c r="C195" s="334" t="s">
        <v>627</v>
      </c>
      <c r="D195" s="440" t="s">
        <v>1330</v>
      </c>
      <c r="E195" s="334" t="s">
        <v>4</v>
      </c>
      <c r="G195" s="323">
        <v>141587</v>
      </c>
      <c r="H195" s="323">
        <v>147732</v>
      </c>
      <c r="I195" s="336">
        <f t="shared" si="3"/>
        <v>6145</v>
      </c>
      <c r="M195" s="337">
        <v>4486.3109653548609</v>
      </c>
      <c r="N195" s="338">
        <v>9.7500000000000003E-2</v>
      </c>
      <c r="O195" s="330"/>
      <c r="S195" s="334" t="s">
        <v>299</v>
      </c>
      <c r="T195" s="334" t="s">
        <v>1336</v>
      </c>
    </row>
    <row r="196" spans="1:21" s="334" customFormat="1" ht="21" customHeight="1" x14ac:dyDescent="0.3">
      <c r="A196" s="334">
        <v>330</v>
      </c>
      <c r="B196" s="343">
        <v>1661</v>
      </c>
      <c r="C196" s="334" t="s">
        <v>627</v>
      </c>
      <c r="D196" s="440" t="s">
        <v>1331</v>
      </c>
      <c r="E196" s="334" t="s">
        <v>4</v>
      </c>
      <c r="G196" s="323">
        <v>132852</v>
      </c>
      <c r="H196" s="323">
        <v>136335</v>
      </c>
      <c r="I196" s="336">
        <f t="shared" si="3"/>
        <v>3483</v>
      </c>
      <c r="M196" s="337">
        <v>4486.3109653548609</v>
      </c>
      <c r="N196" s="338">
        <v>9.7500000000000003E-2</v>
      </c>
      <c r="O196" s="330"/>
      <c r="S196" s="334" t="s">
        <v>299</v>
      </c>
      <c r="T196" s="334" t="s">
        <v>1337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440" t="s">
        <v>1332</v>
      </c>
      <c r="E197" s="334" t="s">
        <v>4</v>
      </c>
      <c r="G197" s="323">
        <v>170646</v>
      </c>
      <c r="H197" s="323">
        <v>174784</v>
      </c>
      <c r="I197" s="336">
        <f t="shared" si="3"/>
        <v>4138</v>
      </c>
      <c r="M197" s="337">
        <v>4947.5247225025223</v>
      </c>
      <c r="N197" s="338">
        <v>9.7500000000000003E-2</v>
      </c>
      <c r="O197" s="330"/>
      <c r="S197" s="334" t="s">
        <v>299</v>
      </c>
      <c r="T197" s="334" t="s">
        <v>1338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440" t="s">
        <v>1333</v>
      </c>
      <c r="E198" s="334" t="s">
        <v>4</v>
      </c>
      <c r="G198" s="323">
        <v>119306</v>
      </c>
      <c r="H198" s="323">
        <v>130794</v>
      </c>
      <c r="I198" s="336">
        <f t="shared" si="3"/>
        <v>11488</v>
      </c>
      <c r="M198" s="337">
        <v>4947.5247225025223</v>
      </c>
      <c r="N198" s="338">
        <v>9.7500000000000003E-2</v>
      </c>
      <c r="O198" s="330"/>
      <c r="S198" s="334" t="s">
        <v>299</v>
      </c>
      <c r="T198" s="334" t="s">
        <v>1339</v>
      </c>
    </row>
    <row r="199" spans="1:21" s="334" customFormat="1" x14ac:dyDescent="0.3">
      <c r="A199" s="334">
        <v>330</v>
      </c>
      <c r="B199" s="343">
        <v>1661</v>
      </c>
      <c r="C199" s="334" t="s">
        <v>627</v>
      </c>
      <c r="D199" s="440" t="s">
        <v>1334</v>
      </c>
      <c r="E199" s="334" t="s">
        <v>4</v>
      </c>
      <c r="G199" s="323">
        <v>173318</v>
      </c>
      <c r="H199" s="323">
        <v>184172</v>
      </c>
      <c r="I199" s="336">
        <f t="shared" si="3"/>
        <v>10854</v>
      </c>
      <c r="M199" s="337">
        <v>4947.5247225025223</v>
      </c>
      <c r="N199" s="338">
        <v>9.7500000000000003E-2</v>
      </c>
      <c r="O199" s="330"/>
      <c r="S199" s="334" t="s">
        <v>299</v>
      </c>
      <c r="T199" s="334" t="s">
        <v>1338</v>
      </c>
    </row>
    <row r="200" spans="1:21" s="334" customFormat="1" x14ac:dyDescent="0.3">
      <c r="A200" s="334">
        <v>330</v>
      </c>
      <c r="B200" s="343">
        <v>1661</v>
      </c>
      <c r="C200" s="334" t="s">
        <v>627</v>
      </c>
      <c r="D200" s="440" t="s">
        <v>1349</v>
      </c>
      <c r="E200" s="334" t="s">
        <v>4</v>
      </c>
      <c r="G200" s="323">
        <v>25269</v>
      </c>
      <c r="H200" s="323">
        <v>29488</v>
      </c>
      <c r="I200" s="336">
        <f t="shared" si="3"/>
        <v>4219</v>
      </c>
      <c r="M200" s="337">
        <v>3735.751027466938</v>
      </c>
      <c r="N200" s="338">
        <v>0.1082</v>
      </c>
      <c r="O200" s="330"/>
      <c r="S200" s="334" t="s">
        <v>299</v>
      </c>
      <c r="T200" s="334" t="s">
        <v>1347</v>
      </c>
    </row>
    <row r="201" spans="1:21" s="334" customFormat="1" x14ac:dyDescent="0.3">
      <c r="A201" s="334">
        <v>330</v>
      </c>
      <c r="B201" s="343">
        <v>1661</v>
      </c>
      <c r="C201" s="334" t="s">
        <v>627</v>
      </c>
      <c r="D201" s="446" t="s">
        <v>1352</v>
      </c>
      <c r="E201" s="334" t="s">
        <v>4</v>
      </c>
      <c r="G201" s="323">
        <v>10053</v>
      </c>
      <c r="H201" s="323">
        <v>13229</v>
      </c>
      <c r="I201" s="336">
        <f t="shared" si="3"/>
        <v>3176</v>
      </c>
      <c r="J201" s="381" t="s">
        <v>1658</v>
      </c>
      <c r="M201" s="337">
        <v>2058.5500000000002</v>
      </c>
      <c r="N201" s="338">
        <v>0.11</v>
      </c>
      <c r="O201" s="330"/>
      <c r="S201" s="334" t="s">
        <v>299</v>
      </c>
      <c r="T201" s="334" t="s">
        <v>1353</v>
      </c>
    </row>
    <row r="202" spans="1:21" s="334" customFormat="1" x14ac:dyDescent="0.3">
      <c r="A202" s="334">
        <v>330</v>
      </c>
      <c r="B202" s="343">
        <v>1661</v>
      </c>
      <c r="C202" s="334" t="s">
        <v>627</v>
      </c>
      <c r="D202" s="440" t="s">
        <v>1335</v>
      </c>
      <c r="E202" s="334" t="s">
        <v>4</v>
      </c>
      <c r="G202" s="323">
        <v>85550</v>
      </c>
      <c r="H202" s="323">
        <v>93795</v>
      </c>
      <c r="I202" s="336">
        <f t="shared" si="3"/>
        <v>8245</v>
      </c>
      <c r="M202" s="337">
        <v>4947.5247225025223</v>
      </c>
      <c r="N202" s="338">
        <v>9.7500000000000003E-2</v>
      </c>
      <c r="O202" s="330"/>
      <c r="S202" s="334" t="s">
        <v>299</v>
      </c>
      <c r="T202" s="334" t="s">
        <v>1338</v>
      </c>
    </row>
    <row r="203" spans="1:21" s="334" customFormat="1" x14ac:dyDescent="0.3">
      <c r="A203" s="334">
        <v>330</v>
      </c>
      <c r="B203" s="343">
        <v>1661</v>
      </c>
      <c r="C203" s="334" t="s">
        <v>627</v>
      </c>
      <c r="D203" s="446" t="s">
        <v>1506</v>
      </c>
      <c r="E203" s="334" t="s">
        <v>4</v>
      </c>
      <c r="G203" s="323">
        <v>21092</v>
      </c>
      <c r="H203" s="323">
        <v>25348</v>
      </c>
      <c r="I203" s="336">
        <f t="shared" si="3"/>
        <v>4256</v>
      </c>
      <c r="J203" s="381" t="s">
        <v>1658</v>
      </c>
      <c r="M203" s="337">
        <v>4047.72</v>
      </c>
      <c r="N203" s="338">
        <v>0.114</v>
      </c>
      <c r="O203" s="330"/>
      <c r="S203" s="334" t="s">
        <v>299</v>
      </c>
      <c r="T203" s="334" t="s">
        <v>1507</v>
      </c>
    </row>
    <row r="204" spans="1:21" s="334" customFormat="1" x14ac:dyDescent="0.3">
      <c r="A204" s="334">
        <v>330</v>
      </c>
      <c r="B204" s="343">
        <v>1661</v>
      </c>
      <c r="C204" s="334" t="s">
        <v>627</v>
      </c>
      <c r="D204" s="446" t="s">
        <v>1656</v>
      </c>
      <c r="E204" s="334" t="s">
        <v>4</v>
      </c>
      <c r="G204" s="323">
        <v>24807</v>
      </c>
      <c r="H204" s="323">
        <v>28471</v>
      </c>
      <c r="I204" s="336">
        <f t="shared" si="3"/>
        <v>3664</v>
      </c>
      <c r="J204" s="381" t="s">
        <v>1658</v>
      </c>
      <c r="M204" s="337">
        <v>4047.72</v>
      </c>
      <c r="N204" s="338">
        <v>0.114</v>
      </c>
      <c r="O204" s="330"/>
      <c r="S204" s="334" t="s">
        <v>299</v>
      </c>
      <c r="T204" s="334" t="s">
        <v>1657</v>
      </c>
    </row>
    <row r="205" spans="1:21" s="334" customFormat="1" x14ac:dyDescent="0.3">
      <c r="A205" s="334">
        <v>330</v>
      </c>
      <c r="B205" s="343">
        <v>1661</v>
      </c>
      <c r="C205" s="334" t="s">
        <v>627</v>
      </c>
      <c r="D205" s="440" t="s">
        <v>1621</v>
      </c>
      <c r="E205" s="334" t="s">
        <v>4</v>
      </c>
      <c r="G205" s="323">
        <v>24913</v>
      </c>
      <c r="H205" s="323">
        <v>37333</v>
      </c>
      <c r="I205" s="336">
        <f t="shared" si="3"/>
        <v>12420</v>
      </c>
      <c r="M205" s="337">
        <v>4314.63</v>
      </c>
      <c r="N205" s="338">
        <v>0.105</v>
      </c>
      <c r="O205" s="330"/>
      <c r="S205" s="334" t="s">
        <v>299</v>
      </c>
      <c r="T205" s="334" t="s">
        <v>1622</v>
      </c>
    </row>
    <row r="206" spans="1:21" s="334" customFormat="1" x14ac:dyDescent="0.3">
      <c r="A206" s="334">
        <v>330</v>
      </c>
      <c r="B206" s="343">
        <v>1661</v>
      </c>
      <c r="C206" s="334" t="s">
        <v>627</v>
      </c>
      <c r="D206" s="440" t="s">
        <v>1594</v>
      </c>
      <c r="E206" s="334" t="s">
        <v>4</v>
      </c>
      <c r="G206" s="323">
        <v>14894</v>
      </c>
      <c r="H206" s="323">
        <v>20923</v>
      </c>
      <c r="I206" s="336">
        <f t="shared" si="3"/>
        <v>6029</v>
      </c>
      <c r="M206" s="337">
        <v>4314.63</v>
      </c>
      <c r="N206" s="338">
        <v>0.105</v>
      </c>
      <c r="O206" s="330"/>
      <c r="S206" s="334" t="s">
        <v>299</v>
      </c>
      <c r="T206" s="334" t="s">
        <v>1595</v>
      </c>
    </row>
    <row r="207" spans="1:21" s="334" customFormat="1" x14ac:dyDescent="0.3">
      <c r="A207" s="334">
        <v>330</v>
      </c>
      <c r="B207" s="343">
        <v>1661</v>
      </c>
      <c r="C207" s="334" t="s">
        <v>627</v>
      </c>
      <c r="D207" s="440" t="s">
        <v>1633</v>
      </c>
      <c r="E207" s="334" t="s">
        <v>4</v>
      </c>
      <c r="G207" s="323">
        <v>17962</v>
      </c>
      <c r="H207" s="323">
        <v>31078</v>
      </c>
      <c r="I207" s="336">
        <f t="shared" si="3"/>
        <v>13116</v>
      </c>
      <c r="M207" s="337">
        <v>4593.79</v>
      </c>
      <c r="N207" s="338">
        <v>0.105</v>
      </c>
      <c r="O207" s="330"/>
      <c r="S207" s="334" t="s">
        <v>299</v>
      </c>
      <c r="T207" s="334" t="s">
        <v>1634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672</v>
      </c>
      <c r="E208" s="334" t="s">
        <v>4</v>
      </c>
      <c r="G208" s="323">
        <v>169779</v>
      </c>
      <c r="H208" s="323">
        <v>169779</v>
      </c>
      <c r="I208" s="336">
        <f t="shared" si="3"/>
        <v>0</v>
      </c>
      <c r="J208" s="329"/>
      <c r="L208" s="336"/>
      <c r="M208" s="337">
        <v>3308.68</v>
      </c>
      <c r="N208" s="338">
        <v>0.10580000000000001</v>
      </c>
      <c r="O208" s="330"/>
      <c r="P208" s="329"/>
      <c r="Q208" s="329"/>
      <c r="R208" s="330"/>
      <c r="S208" s="321" t="s">
        <v>303</v>
      </c>
      <c r="T208" s="334" t="s">
        <v>750</v>
      </c>
      <c r="U208" s="334" t="s">
        <v>762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849</v>
      </c>
      <c r="E209" s="334" t="s">
        <v>4</v>
      </c>
      <c r="G209" s="323">
        <v>449114</v>
      </c>
      <c r="H209" s="323">
        <v>459120</v>
      </c>
      <c r="I209" s="336">
        <f t="shared" si="3"/>
        <v>10006</v>
      </c>
      <c r="J209" s="329"/>
      <c r="L209" s="336"/>
      <c r="M209" s="337">
        <v>2713.9251676528597</v>
      </c>
      <c r="N209" s="334">
        <v>9.9500000000000005E-2</v>
      </c>
      <c r="O209" s="330">
        <v>0</v>
      </c>
      <c r="P209" s="329"/>
      <c r="Q209" s="329"/>
      <c r="R209" s="330"/>
      <c r="S209" s="321" t="s">
        <v>303</v>
      </c>
      <c r="T209" s="334" t="s">
        <v>852</v>
      </c>
    </row>
    <row r="210" spans="1:20" s="334" customFormat="1" x14ac:dyDescent="0.3">
      <c r="A210" s="334">
        <v>326</v>
      </c>
      <c r="B210" s="327">
        <v>1665</v>
      </c>
      <c r="C210" s="334" t="s">
        <v>571</v>
      </c>
      <c r="D210" s="334" t="s">
        <v>851</v>
      </c>
      <c r="E210" s="334" t="s">
        <v>4</v>
      </c>
      <c r="G210" s="323">
        <v>502098</v>
      </c>
      <c r="H210" s="323">
        <v>502633</v>
      </c>
      <c r="I210" s="336">
        <f t="shared" si="3"/>
        <v>535</v>
      </c>
      <c r="J210" s="329"/>
      <c r="L210" s="336"/>
      <c r="M210" s="337">
        <v>2713.9251676528597</v>
      </c>
      <c r="N210" s="334">
        <v>9.9500000000000005E-2</v>
      </c>
      <c r="O210" s="330">
        <v>0</v>
      </c>
      <c r="P210" s="329"/>
      <c r="Q210" s="329"/>
      <c r="R210" s="330"/>
      <c r="S210" s="321" t="s">
        <v>303</v>
      </c>
      <c r="T210" s="334" t="s">
        <v>854</v>
      </c>
    </row>
    <row r="211" spans="1:20" s="334" customFormat="1" ht="18" customHeight="1" x14ac:dyDescent="0.3">
      <c r="A211" s="334">
        <v>326</v>
      </c>
      <c r="B211" s="327">
        <v>1665</v>
      </c>
      <c r="C211" s="334" t="s">
        <v>571</v>
      </c>
      <c r="D211" s="334" t="s">
        <v>904</v>
      </c>
      <c r="E211" s="334" t="s">
        <v>4</v>
      </c>
      <c r="G211" s="323">
        <v>479714</v>
      </c>
      <c r="H211" s="323">
        <v>490219</v>
      </c>
      <c r="I211" s="336">
        <f t="shared" si="3"/>
        <v>10505</v>
      </c>
      <c r="J211" s="329"/>
      <c r="L211" s="336"/>
      <c r="M211" s="337">
        <v>2813.8996088099934</v>
      </c>
      <c r="N211" s="334">
        <v>0.11210000000000001</v>
      </c>
      <c r="O211" s="330">
        <v>0</v>
      </c>
      <c r="P211" s="329"/>
      <c r="Q211" s="329"/>
      <c r="R211" s="330"/>
      <c r="S211" s="321" t="s">
        <v>303</v>
      </c>
      <c r="T211" s="334" t="s">
        <v>906</v>
      </c>
    </row>
    <row r="212" spans="1:20" s="334" customFormat="1" x14ac:dyDescent="0.3">
      <c r="A212" s="334">
        <v>326</v>
      </c>
      <c r="B212" s="327">
        <v>1665</v>
      </c>
      <c r="C212" s="334" t="s">
        <v>571</v>
      </c>
      <c r="D212" s="334" t="s">
        <v>903</v>
      </c>
      <c r="E212" s="334" t="s">
        <v>4</v>
      </c>
      <c r="G212" s="323">
        <v>344674</v>
      </c>
      <c r="H212" s="323">
        <v>353464</v>
      </c>
      <c r="I212" s="336">
        <f t="shared" si="3"/>
        <v>8790</v>
      </c>
      <c r="J212" s="329"/>
      <c r="L212" s="336"/>
      <c r="M212" s="337">
        <v>2926.4139234056543</v>
      </c>
      <c r="N212" s="334">
        <v>0.11119999999999999</v>
      </c>
      <c r="O212" s="330">
        <v>0</v>
      </c>
      <c r="P212" s="329"/>
      <c r="Q212" s="329"/>
      <c r="R212" s="330"/>
      <c r="S212" s="321" t="s">
        <v>303</v>
      </c>
      <c r="T212" s="334" t="s">
        <v>905</v>
      </c>
    </row>
    <row r="213" spans="1:20" s="334" customFormat="1" ht="18" customHeight="1" x14ac:dyDescent="0.3">
      <c r="A213" s="334">
        <v>326</v>
      </c>
      <c r="B213" s="327">
        <v>1665</v>
      </c>
      <c r="C213" s="334" t="s">
        <v>571</v>
      </c>
      <c r="D213" s="334" t="s">
        <v>983</v>
      </c>
      <c r="E213" s="334" t="s">
        <v>4</v>
      </c>
      <c r="G213" s="323">
        <v>243405</v>
      </c>
      <c r="H213" s="323">
        <v>249817</v>
      </c>
      <c r="I213" s="336">
        <f t="shared" si="3"/>
        <v>6412</v>
      </c>
      <c r="J213" s="329"/>
      <c r="L213" s="336"/>
      <c r="M213" s="337">
        <v>3207.2268688362919</v>
      </c>
      <c r="N213" s="334">
        <v>0.1115</v>
      </c>
      <c r="O213" s="330">
        <v>0</v>
      </c>
      <c r="P213" s="329"/>
      <c r="Q213" s="329"/>
      <c r="R213" s="330"/>
      <c r="S213" s="321" t="s">
        <v>303</v>
      </c>
      <c r="T213" s="334" t="s">
        <v>1001</v>
      </c>
    </row>
    <row r="214" spans="1:20" s="334" customFormat="1" x14ac:dyDescent="0.3">
      <c r="A214" s="334">
        <v>326</v>
      </c>
      <c r="B214" s="327">
        <v>1665</v>
      </c>
      <c r="C214" s="334" t="s">
        <v>571</v>
      </c>
      <c r="D214" s="334" t="s">
        <v>984</v>
      </c>
      <c r="E214" s="334" t="s">
        <v>4</v>
      </c>
      <c r="G214" s="323">
        <v>268599</v>
      </c>
      <c r="H214" s="323">
        <v>277822</v>
      </c>
      <c r="I214" s="336">
        <f t="shared" si="3"/>
        <v>9223</v>
      </c>
      <c r="J214" s="329"/>
      <c r="L214" s="336"/>
      <c r="M214" s="337">
        <v>3276.9582659434582</v>
      </c>
      <c r="N214" s="334">
        <v>9.35E-2</v>
      </c>
      <c r="O214" s="330">
        <v>0</v>
      </c>
      <c r="P214" s="329"/>
      <c r="Q214" s="329"/>
      <c r="R214" s="330"/>
      <c r="S214" s="321" t="s">
        <v>303</v>
      </c>
      <c r="T214" s="334" t="s">
        <v>987</v>
      </c>
    </row>
    <row r="215" spans="1:20" s="334" customFormat="1" x14ac:dyDescent="0.3">
      <c r="A215" s="334">
        <v>326</v>
      </c>
      <c r="B215" s="327">
        <v>1665</v>
      </c>
      <c r="C215" s="334" t="s">
        <v>571</v>
      </c>
      <c r="D215" s="334" t="s">
        <v>985</v>
      </c>
      <c r="E215" s="334" t="s">
        <v>4</v>
      </c>
      <c r="G215" s="323">
        <v>341865</v>
      </c>
      <c r="H215" s="323">
        <v>341865</v>
      </c>
      <c r="I215" s="336">
        <f t="shared" si="3"/>
        <v>0</v>
      </c>
      <c r="J215" s="329"/>
      <c r="L215" s="336"/>
      <c r="M215" s="337">
        <v>2928.2609500328731</v>
      </c>
      <c r="N215" s="334">
        <v>9.3600000000000003E-2</v>
      </c>
      <c r="O215" s="330">
        <v>0</v>
      </c>
      <c r="P215" s="329"/>
      <c r="Q215" s="329"/>
      <c r="R215" s="330"/>
      <c r="S215" s="321" t="s">
        <v>303</v>
      </c>
      <c r="T215" s="334" t="s">
        <v>988</v>
      </c>
    </row>
    <row r="216" spans="1:20" s="334" customFormat="1" x14ac:dyDescent="0.3">
      <c r="A216" s="334">
        <v>326</v>
      </c>
      <c r="B216" s="327">
        <v>1665</v>
      </c>
      <c r="C216" s="334" t="s">
        <v>571</v>
      </c>
      <c r="D216" s="334" t="s">
        <v>986</v>
      </c>
      <c r="E216" s="334" t="s">
        <v>4</v>
      </c>
      <c r="G216" s="323">
        <v>199271</v>
      </c>
      <c r="H216" s="323">
        <v>208474</v>
      </c>
      <c r="I216" s="336">
        <f t="shared" si="3"/>
        <v>9203</v>
      </c>
      <c r="J216" s="329"/>
      <c r="L216" s="336"/>
      <c r="M216" s="337">
        <v>2928.2609500328731</v>
      </c>
      <c r="N216" s="334">
        <v>9.3600000000000003E-2</v>
      </c>
      <c r="O216" s="330">
        <v>0</v>
      </c>
      <c r="P216" s="329"/>
      <c r="Q216" s="329"/>
      <c r="R216" s="330"/>
      <c r="S216" s="321" t="s">
        <v>303</v>
      </c>
      <c r="T216" s="334" t="s">
        <v>989</v>
      </c>
    </row>
    <row r="217" spans="1:20" s="334" customFormat="1" x14ac:dyDescent="0.3">
      <c r="A217" s="334">
        <v>326</v>
      </c>
      <c r="B217" s="327">
        <v>1665</v>
      </c>
      <c r="C217" s="334" t="s">
        <v>571</v>
      </c>
      <c r="D217" s="334" t="s">
        <v>1073</v>
      </c>
      <c r="E217" s="334" t="s">
        <v>4</v>
      </c>
      <c r="G217" s="323">
        <v>343838</v>
      </c>
      <c r="H217" s="323">
        <v>354884</v>
      </c>
      <c r="I217" s="336">
        <f t="shared" si="3"/>
        <v>11046</v>
      </c>
      <c r="J217" s="329"/>
      <c r="L217" s="336"/>
      <c r="M217" s="337">
        <v>3820.2784582511504</v>
      </c>
      <c r="N217" s="334">
        <v>0.10009999999999999</v>
      </c>
      <c r="O217" s="330">
        <v>0</v>
      </c>
      <c r="P217" s="329"/>
      <c r="Q217" s="329"/>
      <c r="R217" s="330"/>
      <c r="S217" s="321" t="s">
        <v>303</v>
      </c>
      <c r="T217" s="334" t="s">
        <v>1077</v>
      </c>
    </row>
    <row r="218" spans="1:20" s="334" customFormat="1" x14ac:dyDescent="0.3">
      <c r="A218" s="334">
        <v>326</v>
      </c>
      <c r="B218" s="327">
        <v>1665</v>
      </c>
      <c r="C218" s="334" t="s">
        <v>571</v>
      </c>
      <c r="D218" s="334" t="s">
        <v>1101</v>
      </c>
      <c r="E218" s="334" t="s">
        <v>4</v>
      </c>
      <c r="G218" s="323">
        <v>215881</v>
      </c>
      <c r="H218" s="323">
        <v>225053</v>
      </c>
      <c r="I218" s="336">
        <f t="shared" si="3"/>
        <v>9172</v>
      </c>
      <c r="J218" s="329"/>
      <c r="L218" s="336"/>
      <c r="M218" s="337">
        <v>3867.9056804733727</v>
      </c>
      <c r="N218" s="334">
        <v>0.10639999999999999</v>
      </c>
      <c r="O218" s="330"/>
      <c r="P218" s="329"/>
      <c r="Q218" s="329"/>
      <c r="R218" s="330"/>
      <c r="S218" s="321" t="s">
        <v>303</v>
      </c>
      <c r="T218" s="334" t="s">
        <v>1098</v>
      </c>
    </row>
    <row r="219" spans="1:20" s="334" customFormat="1" x14ac:dyDescent="0.3">
      <c r="A219" s="334">
        <v>326</v>
      </c>
      <c r="B219" s="327">
        <v>1665</v>
      </c>
      <c r="C219" s="334" t="s">
        <v>571</v>
      </c>
      <c r="D219" s="334" t="s">
        <v>1122</v>
      </c>
      <c r="E219" s="334" t="s">
        <v>4</v>
      </c>
      <c r="G219" s="323">
        <v>196128</v>
      </c>
      <c r="H219" s="323">
        <v>203789</v>
      </c>
      <c r="I219" s="336">
        <f t="shared" si="3"/>
        <v>7661</v>
      </c>
      <c r="J219" s="329"/>
      <c r="L219" s="336"/>
      <c r="M219" s="337">
        <v>3554.2367833662065</v>
      </c>
      <c r="N219" s="334">
        <v>0.11</v>
      </c>
      <c r="O219" s="330"/>
      <c r="P219" s="329"/>
      <c r="Q219" s="329"/>
      <c r="R219" s="330"/>
      <c r="S219" s="321" t="s">
        <v>303</v>
      </c>
      <c r="T219" s="334" t="s">
        <v>1123</v>
      </c>
    </row>
    <row r="220" spans="1:20" s="334" customFormat="1" x14ac:dyDescent="0.3">
      <c r="A220" s="334">
        <v>326</v>
      </c>
      <c r="B220" s="327">
        <v>1665</v>
      </c>
      <c r="C220" s="334" t="s">
        <v>571</v>
      </c>
      <c r="D220" s="334" t="s">
        <v>1307</v>
      </c>
      <c r="E220" s="334" t="s">
        <v>4</v>
      </c>
      <c r="G220" s="323">
        <v>146756</v>
      </c>
      <c r="H220" s="323">
        <v>160347</v>
      </c>
      <c r="I220" s="336">
        <f t="shared" si="3"/>
        <v>13591</v>
      </c>
      <c r="J220" s="329"/>
      <c r="L220" s="336"/>
      <c r="M220" s="337">
        <v>4680.9959636730573</v>
      </c>
      <c r="N220" s="347">
        <v>0.1026</v>
      </c>
      <c r="O220" s="330"/>
      <c r="P220" s="329"/>
      <c r="Q220" s="329"/>
      <c r="R220" s="330"/>
      <c r="S220" s="321" t="s">
        <v>303</v>
      </c>
      <c r="T220" s="334" t="s">
        <v>1308</v>
      </c>
    </row>
    <row r="221" spans="1:20" s="334" customFormat="1" ht="18" customHeight="1" x14ac:dyDescent="0.3">
      <c r="A221" s="334">
        <v>326</v>
      </c>
      <c r="B221" s="327">
        <v>1665</v>
      </c>
      <c r="C221" s="334" t="s">
        <v>571</v>
      </c>
      <c r="D221" s="334" t="s">
        <v>1309</v>
      </c>
      <c r="E221" s="334" t="s">
        <v>4</v>
      </c>
      <c r="G221" s="323">
        <v>115521</v>
      </c>
      <c r="H221" s="323">
        <v>120005</v>
      </c>
      <c r="I221" s="336">
        <f t="shared" si="3"/>
        <v>4484</v>
      </c>
      <c r="J221" s="329"/>
      <c r="L221" s="336"/>
      <c r="M221" s="337">
        <v>4349.6200807265395</v>
      </c>
      <c r="N221" s="347">
        <v>0.1026</v>
      </c>
      <c r="O221" s="330"/>
      <c r="P221" s="329"/>
      <c r="Q221" s="329"/>
      <c r="R221" s="330"/>
      <c r="S221" s="321" t="s">
        <v>303</v>
      </c>
      <c r="T221" s="334" t="s">
        <v>1308</v>
      </c>
    </row>
    <row r="222" spans="1:20" s="334" customFormat="1" x14ac:dyDescent="0.3">
      <c r="A222" s="334">
        <v>326</v>
      </c>
      <c r="B222" s="327">
        <v>1665</v>
      </c>
      <c r="C222" s="334" t="s">
        <v>571</v>
      </c>
      <c r="D222" s="334" t="s">
        <v>1311</v>
      </c>
      <c r="E222" s="334" t="s">
        <v>4</v>
      </c>
      <c r="G222" s="323">
        <v>159351</v>
      </c>
      <c r="H222" s="323">
        <v>162994</v>
      </c>
      <c r="I222" s="336">
        <f t="shared" si="3"/>
        <v>3643</v>
      </c>
      <c r="J222" s="329"/>
      <c r="L222" s="336"/>
      <c r="M222" s="337">
        <v>4155.0068953918599</v>
      </c>
      <c r="N222" s="347">
        <v>0.1026</v>
      </c>
      <c r="O222" s="330"/>
      <c r="P222" s="329"/>
      <c r="Q222" s="329"/>
      <c r="R222" s="330"/>
      <c r="S222" s="321" t="s">
        <v>303</v>
      </c>
      <c r="T222" s="334" t="s">
        <v>1312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1461</v>
      </c>
      <c r="E223" s="334" t="s">
        <v>4</v>
      </c>
      <c r="G223" s="323">
        <v>96731</v>
      </c>
      <c r="H223" s="323">
        <v>108849</v>
      </c>
      <c r="I223" s="336">
        <f t="shared" si="3"/>
        <v>12118</v>
      </c>
      <c r="J223" s="329"/>
      <c r="L223" s="336"/>
      <c r="M223" s="337">
        <v>4073.32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1465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1462</v>
      </c>
      <c r="E224" s="334" t="s">
        <v>4</v>
      </c>
      <c r="G224" s="323">
        <v>78143</v>
      </c>
      <c r="H224" s="323">
        <v>86075</v>
      </c>
      <c r="I224" s="336">
        <f t="shared" si="3"/>
        <v>7932</v>
      </c>
      <c r="J224" s="329"/>
      <c r="L224" s="336"/>
      <c r="M224" s="337">
        <v>4073.32</v>
      </c>
      <c r="N224" s="347">
        <v>9.9000000000000005E-2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1463</v>
      </c>
      <c r="E225" s="334" t="s">
        <v>4</v>
      </c>
      <c r="G225" s="323">
        <v>83734</v>
      </c>
      <c r="H225" s="323">
        <v>91100</v>
      </c>
      <c r="I225" s="336">
        <f t="shared" ref="I225:I232" si="4">H225-G225</f>
        <v>7366</v>
      </c>
      <c r="J225" s="329"/>
      <c r="L225" s="336"/>
      <c r="M225" s="337">
        <v>3799.23</v>
      </c>
      <c r="N225" s="347">
        <v>0.1</v>
      </c>
      <c r="O225" s="330"/>
      <c r="P225" s="329"/>
      <c r="Q225" s="329"/>
      <c r="R225" s="330"/>
      <c r="S225" s="321" t="s">
        <v>303</v>
      </c>
      <c r="T225" s="334" t="s">
        <v>1465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1455</v>
      </c>
      <c r="E226" s="334" t="s">
        <v>4</v>
      </c>
      <c r="G226" s="323">
        <v>100631</v>
      </c>
      <c r="H226" s="323">
        <v>111478</v>
      </c>
      <c r="I226" s="336">
        <f t="shared" si="4"/>
        <v>10847</v>
      </c>
      <c r="J226" s="329"/>
      <c r="L226" s="336"/>
      <c r="M226" s="337">
        <v>3799.23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1465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1464</v>
      </c>
      <c r="E227" s="334" t="s">
        <v>4</v>
      </c>
      <c r="G227" s="323">
        <v>84511</v>
      </c>
      <c r="H227" s="323">
        <v>97073</v>
      </c>
      <c r="I227" s="336">
        <f t="shared" si="4"/>
        <v>12562</v>
      </c>
      <c r="J227" s="329"/>
      <c r="L227" s="336"/>
      <c r="M227" s="337">
        <v>3694.45</v>
      </c>
      <c r="N227" s="347">
        <v>0.1</v>
      </c>
      <c r="O227" s="330"/>
      <c r="P227" s="329"/>
      <c r="Q227" s="329"/>
      <c r="R227" s="330"/>
      <c r="S227" s="321" t="s">
        <v>303</v>
      </c>
      <c r="T227" s="334" t="s">
        <v>1465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1476</v>
      </c>
      <c r="E228" s="334" t="s">
        <v>4</v>
      </c>
      <c r="G228" s="323">
        <v>70972</v>
      </c>
      <c r="H228" s="323">
        <v>80606</v>
      </c>
      <c r="I228" s="336">
        <f t="shared" si="4"/>
        <v>9634</v>
      </c>
      <c r="J228" s="329"/>
      <c r="L228" s="336"/>
      <c r="M228" s="337">
        <v>4073.32</v>
      </c>
      <c r="N228" s="347">
        <v>9.9000000000000005E-2</v>
      </c>
      <c r="O228" s="330"/>
      <c r="P228" s="329"/>
      <c r="Q228" s="329"/>
      <c r="R228" s="330"/>
      <c r="S228" s="321" t="s">
        <v>303</v>
      </c>
      <c r="T228" s="334" t="s">
        <v>1478</v>
      </c>
    </row>
    <row r="229" spans="1:21" s="334" customFormat="1" ht="18" customHeight="1" x14ac:dyDescent="0.3">
      <c r="A229" s="334">
        <v>326</v>
      </c>
      <c r="B229" s="327">
        <v>1665</v>
      </c>
      <c r="C229" s="334" t="s">
        <v>571</v>
      </c>
      <c r="D229" s="334" t="s">
        <v>1627</v>
      </c>
      <c r="E229" s="334" t="s">
        <v>4</v>
      </c>
      <c r="G229" s="323">
        <v>14981</v>
      </c>
      <c r="H229" s="323">
        <v>20796</v>
      </c>
      <c r="I229" s="336">
        <f t="shared" si="4"/>
        <v>5815</v>
      </c>
      <c r="J229" s="329"/>
      <c r="L229" s="336"/>
      <c r="M229" s="337">
        <v>3568.85</v>
      </c>
      <c r="N229" s="347">
        <v>9.9000000000000005E-2</v>
      </c>
      <c r="O229" s="330"/>
      <c r="P229" s="329"/>
      <c r="Q229" s="329"/>
      <c r="R229" s="330"/>
      <c r="S229" s="321" t="s">
        <v>303</v>
      </c>
      <c r="T229" s="334" t="s">
        <v>1629</v>
      </c>
    </row>
    <row r="230" spans="1:21" s="334" customFormat="1" ht="18" customHeight="1" x14ac:dyDescent="0.3">
      <c r="A230" s="334">
        <v>326</v>
      </c>
      <c r="B230" s="327">
        <v>1665</v>
      </c>
      <c r="C230" s="334" t="s">
        <v>571</v>
      </c>
      <c r="D230" s="334" t="s">
        <v>1625</v>
      </c>
      <c r="E230" s="334" t="s">
        <v>4</v>
      </c>
      <c r="G230" s="323">
        <v>21107</v>
      </c>
      <c r="H230" s="323">
        <v>30115</v>
      </c>
      <c r="I230" s="336">
        <f t="shared" si="4"/>
        <v>9008</v>
      </c>
      <c r="J230" s="329"/>
      <c r="L230" s="336"/>
      <c r="M230" s="337">
        <v>3634.75</v>
      </c>
      <c r="N230" s="347">
        <v>0.1</v>
      </c>
      <c r="O230" s="330"/>
      <c r="P230" s="329"/>
      <c r="Q230" s="329"/>
      <c r="R230" s="330"/>
      <c r="S230" s="321" t="s">
        <v>303</v>
      </c>
      <c r="T230" s="334" t="s">
        <v>1626</v>
      </c>
    </row>
    <row r="231" spans="1:21" s="334" customFormat="1" ht="18" customHeight="1" x14ac:dyDescent="0.3">
      <c r="A231" s="334">
        <v>326</v>
      </c>
      <c r="B231" s="327">
        <v>1665</v>
      </c>
      <c r="C231" s="334" t="s">
        <v>571</v>
      </c>
      <c r="D231" s="334" t="s">
        <v>1628</v>
      </c>
      <c r="E231" s="334" t="s">
        <v>4</v>
      </c>
      <c r="G231" s="323">
        <v>14318</v>
      </c>
      <c r="H231" s="323">
        <v>24601</v>
      </c>
      <c r="I231" s="336">
        <f t="shared" si="4"/>
        <v>10283</v>
      </c>
      <c r="J231" s="329"/>
      <c r="L231" s="336"/>
      <c r="M231" s="337">
        <v>3568.85</v>
      </c>
      <c r="N231" s="347">
        <v>9.9000000000000005E-2</v>
      </c>
      <c r="O231" s="330"/>
      <c r="P231" s="329"/>
      <c r="Q231" s="329"/>
      <c r="R231" s="330"/>
      <c r="S231" s="321" t="s">
        <v>303</v>
      </c>
      <c r="T231" s="334" t="s">
        <v>1630</v>
      </c>
    </row>
    <row r="232" spans="1:21" s="334" customFormat="1" ht="18" customHeight="1" x14ac:dyDescent="0.3">
      <c r="A232" s="334">
        <v>326</v>
      </c>
      <c r="B232" s="327">
        <v>1665</v>
      </c>
      <c r="C232" s="334" t="s">
        <v>571</v>
      </c>
      <c r="D232" s="334" t="s">
        <v>1680</v>
      </c>
      <c r="E232" s="334" t="s">
        <v>4</v>
      </c>
      <c r="G232" s="323">
        <v>1392</v>
      </c>
      <c r="H232" s="323">
        <v>1392</v>
      </c>
      <c r="I232" s="336">
        <f t="shared" si="4"/>
        <v>0</v>
      </c>
      <c r="J232" s="329"/>
      <c r="L232" s="336"/>
      <c r="M232" s="337">
        <v>3857.5</v>
      </c>
      <c r="N232" s="347">
        <v>9.9000000000000005E-2</v>
      </c>
      <c r="O232" s="330"/>
      <c r="P232" s="329"/>
      <c r="Q232" s="329"/>
      <c r="R232" s="330"/>
      <c r="S232" s="321" t="s">
        <v>303</v>
      </c>
      <c r="T232" s="334" t="s">
        <v>1681</v>
      </c>
    </row>
    <row r="233" spans="1:21" s="334" customFormat="1" ht="16.5" customHeight="1" x14ac:dyDescent="0.3">
      <c r="A233" s="334">
        <v>325</v>
      </c>
      <c r="B233" s="327">
        <v>1671</v>
      </c>
      <c r="C233" s="321" t="s">
        <v>555</v>
      </c>
      <c r="D233" s="321" t="s">
        <v>1209</v>
      </c>
      <c r="E233" s="334" t="s">
        <v>4</v>
      </c>
      <c r="I233" s="336">
        <v>0</v>
      </c>
      <c r="J233" s="329"/>
      <c r="L233" s="336"/>
      <c r="M233" s="337">
        <v>4999</v>
      </c>
      <c r="N233" s="338">
        <v>0</v>
      </c>
      <c r="O233" s="330"/>
      <c r="P233" s="329"/>
      <c r="Q233" s="329"/>
      <c r="R233" s="330"/>
      <c r="S233" s="334" t="s">
        <v>301</v>
      </c>
      <c r="T233" s="334" t="s">
        <v>1211</v>
      </c>
    </row>
    <row r="234" spans="1:21" s="334" customFormat="1" x14ac:dyDescent="0.3">
      <c r="A234" s="334">
        <v>325</v>
      </c>
      <c r="B234" s="327">
        <v>1671</v>
      </c>
      <c r="C234" s="321" t="s">
        <v>555</v>
      </c>
      <c r="D234" s="321" t="s">
        <v>1305</v>
      </c>
      <c r="E234" s="334" t="s">
        <v>4</v>
      </c>
      <c r="I234" s="336">
        <v>0</v>
      </c>
      <c r="J234" s="329"/>
      <c r="L234" s="336"/>
      <c r="M234" s="337">
        <v>4999</v>
      </c>
      <c r="N234" s="338">
        <v>0</v>
      </c>
      <c r="O234" s="330"/>
      <c r="P234" s="329"/>
      <c r="Q234" s="329"/>
      <c r="R234" s="330"/>
      <c r="S234" s="334" t="s">
        <v>301</v>
      </c>
      <c r="T234" s="334" t="s">
        <v>1306</v>
      </c>
    </row>
    <row r="235" spans="1:21" s="334" customFormat="1" x14ac:dyDescent="0.3">
      <c r="A235" s="189" t="s">
        <v>1143</v>
      </c>
      <c r="B235" s="327">
        <v>1673</v>
      </c>
      <c r="C235" s="321" t="s">
        <v>682</v>
      </c>
      <c r="D235" s="321" t="s">
        <v>683</v>
      </c>
      <c r="E235" s="334" t="s">
        <v>4</v>
      </c>
      <c r="F235" s="334" t="s">
        <v>804</v>
      </c>
      <c r="G235" s="323">
        <v>170276</v>
      </c>
      <c r="H235" s="323">
        <v>171791</v>
      </c>
      <c r="I235" s="336">
        <f t="shared" ref="I235:I298" si="5">H235-G235</f>
        <v>1515</v>
      </c>
      <c r="J235" s="339">
        <v>8384</v>
      </c>
      <c r="K235" s="339">
        <v>8428</v>
      </c>
      <c r="L235" s="336">
        <f>K235-J235</f>
        <v>44</v>
      </c>
      <c r="M235" s="337">
        <v>1909.62</v>
      </c>
      <c r="N235" s="338">
        <v>0.09</v>
      </c>
      <c r="O235" s="330"/>
      <c r="P235" s="329"/>
      <c r="Q235" s="329"/>
      <c r="R235" s="330"/>
      <c r="S235" s="334" t="s">
        <v>107</v>
      </c>
      <c r="T235" s="334" t="s">
        <v>749</v>
      </c>
      <c r="U235" s="334" t="s">
        <v>463</v>
      </c>
    </row>
    <row r="236" spans="1:21" s="334" customFormat="1" x14ac:dyDescent="0.3">
      <c r="A236" s="364"/>
      <c r="B236" s="327">
        <v>1673</v>
      </c>
      <c r="C236" s="321" t="s">
        <v>682</v>
      </c>
      <c r="D236" s="321" t="s">
        <v>1497</v>
      </c>
      <c r="E236" s="334" t="s">
        <v>4</v>
      </c>
      <c r="G236" s="323">
        <v>16003</v>
      </c>
      <c r="H236" s="323">
        <v>18124</v>
      </c>
      <c r="I236" s="336">
        <f t="shared" si="5"/>
        <v>2121</v>
      </c>
      <c r="J236" s="339">
        <v>366</v>
      </c>
      <c r="K236" s="339">
        <v>431</v>
      </c>
      <c r="L236" s="336">
        <f>K236-J236</f>
        <v>65</v>
      </c>
      <c r="M236" s="337">
        <v>2975.45</v>
      </c>
      <c r="N236" s="338">
        <v>9.5000000000000001E-2</v>
      </c>
      <c r="O236" s="330"/>
      <c r="P236" s="329"/>
      <c r="Q236" s="329"/>
      <c r="R236" s="330"/>
      <c r="S236" s="334" t="s">
        <v>107</v>
      </c>
      <c r="T236" s="334" t="s">
        <v>1608</v>
      </c>
    </row>
    <row r="237" spans="1:21" s="334" customFormat="1" ht="18" customHeight="1" x14ac:dyDescent="0.3">
      <c r="A237" s="334">
        <v>328</v>
      </c>
      <c r="B237" s="343">
        <v>1679</v>
      </c>
      <c r="C237" s="334" t="s">
        <v>616</v>
      </c>
      <c r="D237" s="318" t="s">
        <v>1066</v>
      </c>
      <c r="E237" s="334" t="s">
        <v>4</v>
      </c>
      <c r="G237" s="323">
        <v>129182</v>
      </c>
      <c r="H237" s="323">
        <v>135569</v>
      </c>
      <c r="I237" s="336">
        <f t="shared" si="5"/>
        <v>6387</v>
      </c>
      <c r="M237" s="337">
        <v>3506.2</v>
      </c>
      <c r="N237" s="347">
        <v>9.3799999999999994E-2</v>
      </c>
      <c r="O237" s="330"/>
      <c r="S237" s="334" t="s">
        <v>107</v>
      </c>
      <c r="T237" s="334" t="s">
        <v>1067</v>
      </c>
    </row>
    <row r="238" spans="1:21" s="334" customFormat="1" ht="18" customHeight="1" x14ac:dyDescent="0.3">
      <c r="A238" s="189" t="s">
        <v>1086</v>
      </c>
      <c r="B238" s="343">
        <v>1679</v>
      </c>
      <c r="C238" s="334" t="s">
        <v>616</v>
      </c>
      <c r="D238" s="318" t="s">
        <v>1296</v>
      </c>
      <c r="E238" s="334" t="s">
        <v>4</v>
      </c>
      <c r="G238" s="323">
        <v>72046</v>
      </c>
      <c r="H238" s="323">
        <v>78110</v>
      </c>
      <c r="I238" s="336">
        <f t="shared" si="5"/>
        <v>6064</v>
      </c>
      <c r="M238" s="337">
        <v>4138.2993499828945</v>
      </c>
      <c r="N238" s="347">
        <v>0.10249999999999999</v>
      </c>
      <c r="O238" s="330"/>
      <c r="S238" s="334" t="s">
        <v>107</v>
      </c>
      <c r="T238" s="334" t="s">
        <v>1295</v>
      </c>
    </row>
    <row r="239" spans="1:21" s="334" customFormat="1" ht="16.5" customHeight="1" x14ac:dyDescent="0.3">
      <c r="A239" s="307" t="s">
        <v>920</v>
      </c>
      <c r="B239" s="327">
        <v>1683</v>
      </c>
      <c r="C239" s="334" t="s">
        <v>636</v>
      </c>
      <c r="D239" s="334" t="s">
        <v>637</v>
      </c>
      <c r="E239" s="334" t="s">
        <v>4</v>
      </c>
      <c r="G239" s="323">
        <v>128889</v>
      </c>
      <c r="H239" s="323">
        <v>131848</v>
      </c>
      <c r="I239" s="336">
        <f t="shared" si="5"/>
        <v>2959</v>
      </c>
      <c r="M239" s="337">
        <v>2165.6217899408284</v>
      </c>
      <c r="N239" s="334">
        <v>9.6000000000000002E-2</v>
      </c>
      <c r="O239" s="330" t="s">
        <v>638</v>
      </c>
      <c r="S239" s="334" t="s">
        <v>107</v>
      </c>
      <c r="T239" s="349"/>
    </row>
    <row r="240" spans="1:21" s="334" customFormat="1" ht="16.5" customHeight="1" x14ac:dyDescent="0.3">
      <c r="A240" s="307" t="s">
        <v>920</v>
      </c>
      <c r="B240" s="327">
        <v>1683</v>
      </c>
      <c r="C240" s="334" t="s">
        <v>636</v>
      </c>
      <c r="D240" s="334" t="s">
        <v>997</v>
      </c>
      <c r="E240" s="334" t="s">
        <v>4</v>
      </c>
      <c r="G240" s="323">
        <v>21342</v>
      </c>
      <c r="H240" s="323">
        <v>22158</v>
      </c>
      <c r="I240" s="336">
        <f t="shared" si="5"/>
        <v>816</v>
      </c>
      <c r="M240" s="337">
        <v>2245.3258662064432</v>
      </c>
      <c r="N240" s="334">
        <v>9.7600000000000006E-2</v>
      </c>
      <c r="O240" s="330" t="s">
        <v>638</v>
      </c>
      <c r="S240" s="334" t="s">
        <v>107</v>
      </c>
      <c r="T240" s="349" t="s">
        <v>1001</v>
      </c>
    </row>
    <row r="241" spans="1:22" s="334" customFormat="1" ht="16.5" customHeight="1" x14ac:dyDescent="0.3">
      <c r="A241" s="331"/>
      <c r="B241" s="327">
        <v>1683</v>
      </c>
      <c r="C241" s="334" t="s">
        <v>636</v>
      </c>
      <c r="D241" s="334" t="s">
        <v>1596</v>
      </c>
      <c r="E241" s="334" t="s">
        <v>4</v>
      </c>
      <c r="G241" s="323">
        <v>4706</v>
      </c>
      <c r="H241" s="323">
        <v>8182</v>
      </c>
      <c r="I241" s="336">
        <f t="shared" si="5"/>
        <v>3476</v>
      </c>
      <c r="M241" s="337">
        <v>2498</v>
      </c>
      <c r="N241" s="334">
        <v>8.8999999999999996E-2</v>
      </c>
      <c r="O241" s="330"/>
      <c r="S241" s="334" t="s">
        <v>107</v>
      </c>
      <c r="T241" s="435" t="s">
        <v>1597</v>
      </c>
    </row>
    <row r="242" spans="1:22" s="334" customFormat="1" x14ac:dyDescent="0.3">
      <c r="A242" s="334">
        <v>330</v>
      </c>
      <c r="B242" s="448">
        <v>1706</v>
      </c>
      <c r="C242" s="368" t="s">
        <v>679</v>
      </c>
      <c r="D242" s="368" t="s">
        <v>677</v>
      </c>
      <c r="E242" s="334" t="s">
        <v>4</v>
      </c>
      <c r="G242" s="323">
        <v>425625</v>
      </c>
      <c r="H242" s="323">
        <v>425625</v>
      </c>
      <c r="I242" s="336">
        <f t="shared" si="5"/>
        <v>0</v>
      </c>
      <c r="M242" s="337">
        <v>2471.52</v>
      </c>
      <c r="N242" s="347">
        <v>0</v>
      </c>
      <c r="O242" s="334">
        <v>0</v>
      </c>
      <c r="S242" s="334" t="s">
        <v>303</v>
      </c>
      <c r="T242" s="368" t="s">
        <v>1679</v>
      </c>
      <c r="V242" s="334" t="s">
        <v>678</v>
      </c>
    </row>
    <row r="243" spans="1:22" s="334" customFormat="1" x14ac:dyDescent="0.3">
      <c r="B243" s="343">
        <v>1706</v>
      </c>
      <c r="C243" s="334" t="s">
        <v>679</v>
      </c>
      <c r="D243" s="334" t="s">
        <v>1102</v>
      </c>
      <c r="E243" s="334" t="s">
        <v>4</v>
      </c>
      <c r="G243" s="323">
        <v>271332</v>
      </c>
      <c r="H243" s="323">
        <v>280811</v>
      </c>
      <c r="I243" s="336">
        <f t="shared" si="5"/>
        <v>9479</v>
      </c>
      <c r="M243" s="337">
        <v>2763.5779783037474</v>
      </c>
      <c r="N243" s="347">
        <v>9.7199999999999995E-2</v>
      </c>
      <c r="O243" s="330">
        <v>0</v>
      </c>
      <c r="S243" s="334" t="s">
        <v>303</v>
      </c>
      <c r="T243" s="334" t="s">
        <v>1103</v>
      </c>
    </row>
    <row r="244" spans="1:22" s="334" customFormat="1" x14ac:dyDescent="0.3">
      <c r="B244" s="343">
        <v>1706</v>
      </c>
      <c r="C244" s="334" t="s">
        <v>679</v>
      </c>
      <c r="D244" s="334" t="s">
        <v>1104</v>
      </c>
      <c r="E244" s="334" t="s">
        <v>4</v>
      </c>
      <c r="G244" s="323">
        <v>255586</v>
      </c>
      <c r="H244" s="323">
        <v>257989</v>
      </c>
      <c r="I244" s="336">
        <f t="shared" si="5"/>
        <v>2403</v>
      </c>
      <c r="M244" s="337">
        <v>2763.5779783037474</v>
      </c>
      <c r="N244" s="347">
        <v>9.7199999999999995E-2</v>
      </c>
      <c r="O244" s="330"/>
      <c r="T244" s="334" t="s">
        <v>1103</v>
      </c>
    </row>
    <row r="245" spans="1:22" s="334" customFormat="1" x14ac:dyDescent="0.3">
      <c r="A245" s="334">
        <v>330</v>
      </c>
      <c r="B245" s="343">
        <v>1706</v>
      </c>
      <c r="C245" s="334" t="s">
        <v>679</v>
      </c>
      <c r="D245" s="334" t="s">
        <v>1022</v>
      </c>
      <c r="E245" s="334" t="s">
        <v>4</v>
      </c>
      <c r="G245" s="323">
        <v>209423</v>
      </c>
      <c r="H245" s="323">
        <v>214148</v>
      </c>
      <c r="I245" s="336">
        <f t="shared" si="5"/>
        <v>4725</v>
      </c>
      <c r="M245" s="337">
        <v>2505.2139694280077</v>
      </c>
      <c r="N245" s="347">
        <v>9.7000000000000003E-2</v>
      </c>
      <c r="O245" s="330"/>
      <c r="S245" s="334" t="s">
        <v>303</v>
      </c>
      <c r="T245" s="345">
        <v>44715</v>
      </c>
    </row>
    <row r="246" spans="1:22" s="334" customFormat="1" x14ac:dyDescent="0.3">
      <c r="A246" s="334">
        <v>330</v>
      </c>
      <c r="B246" s="343">
        <v>1706</v>
      </c>
      <c r="C246" s="334" t="s">
        <v>679</v>
      </c>
      <c r="D246" s="334" t="s">
        <v>1023</v>
      </c>
      <c r="E246" s="334" t="s">
        <v>4</v>
      </c>
      <c r="G246" s="323">
        <v>219012</v>
      </c>
      <c r="H246" s="323">
        <v>224297</v>
      </c>
      <c r="I246" s="336">
        <f t="shared" si="5"/>
        <v>5285</v>
      </c>
      <c r="M246" s="337">
        <v>2429.4139694280079</v>
      </c>
      <c r="N246" s="347">
        <v>9.7199999999999995E-2</v>
      </c>
      <c r="O246" s="330"/>
      <c r="S246" s="334" t="s">
        <v>303</v>
      </c>
      <c r="T246" s="345" t="s">
        <v>1050</v>
      </c>
    </row>
    <row r="247" spans="1:22" s="334" customFormat="1" x14ac:dyDescent="0.3">
      <c r="A247" s="334">
        <v>330</v>
      </c>
      <c r="B247" s="343">
        <v>1706</v>
      </c>
      <c r="C247" s="334" t="s">
        <v>679</v>
      </c>
      <c r="D247" s="334" t="s">
        <v>1080</v>
      </c>
      <c r="E247" s="334" t="s">
        <v>4</v>
      </c>
      <c r="G247" s="323">
        <v>141689</v>
      </c>
      <c r="H247" s="323">
        <v>145575</v>
      </c>
      <c r="I247" s="336">
        <f t="shared" si="5"/>
        <v>3886</v>
      </c>
      <c r="M247" s="337">
        <v>2494.4739694280079</v>
      </c>
      <c r="N247" s="347">
        <v>9.7199999999999995E-2</v>
      </c>
      <c r="O247" s="330"/>
      <c r="S247" s="334" t="s">
        <v>303</v>
      </c>
      <c r="T247" s="345" t="s">
        <v>1081</v>
      </c>
    </row>
    <row r="248" spans="1:22" s="334" customFormat="1" x14ac:dyDescent="0.3">
      <c r="B248" s="334">
        <v>1777</v>
      </c>
      <c r="C248" s="334" t="s">
        <v>821</v>
      </c>
      <c r="D248" s="334" t="s">
        <v>828</v>
      </c>
      <c r="E248" s="334" t="s">
        <v>4</v>
      </c>
      <c r="G248" s="323">
        <v>423883</v>
      </c>
      <c r="H248" s="323">
        <v>427507</v>
      </c>
      <c r="I248" s="336">
        <f t="shared" si="5"/>
        <v>3624</v>
      </c>
      <c r="M248" s="337">
        <v>2082.6951808021036</v>
      </c>
      <c r="N248" s="334">
        <v>0.1022</v>
      </c>
      <c r="O248" s="330">
        <v>0</v>
      </c>
      <c r="S248" s="334" t="s">
        <v>303</v>
      </c>
      <c r="T248" s="368" t="s">
        <v>1661</v>
      </c>
    </row>
    <row r="249" spans="1:22" s="334" customFormat="1" x14ac:dyDescent="0.3">
      <c r="B249" s="334">
        <v>1784</v>
      </c>
      <c r="C249" s="334" t="s">
        <v>936</v>
      </c>
      <c r="D249" s="334" t="s">
        <v>937</v>
      </c>
      <c r="E249" s="334" t="s">
        <v>4</v>
      </c>
      <c r="G249" s="323">
        <v>361396</v>
      </c>
      <c r="H249" s="323">
        <v>370769</v>
      </c>
      <c r="I249" s="336">
        <f t="shared" si="5"/>
        <v>9373</v>
      </c>
      <c r="M249" s="337">
        <v>2944.5246811308348</v>
      </c>
      <c r="N249" s="334">
        <v>0.11210000000000001</v>
      </c>
      <c r="O249" s="330" t="s">
        <v>638</v>
      </c>
      <c r="S249" s="334" t="s">
        <v>303</v>
      </c>
      <c r="T249" s="334" t="s">
        <v>938</v>
      </c>
    </row>
    <row r="250" spans="1:22" s="334" customFormat="1" x14ac:dyDescent="0.3">
      <c r="A250" s="334" t="s">
        <v>925</v>
      </c>
      <c r="B250" s="334">
        <v>1740</v>
      </c>
      <c r="C250" s="334" t="s">
        <v>843</v>
      </c>
      <c r="D250" s="334" t="s">
        <v>840</v>
      </c>
      <c r="E250" s="334" t="s">
        <v>4</v>
      </c>
      <c r="G250" s="323">
        <v>70052</v>
      </c>
      <c r="H250" s="323">
        <v>72134</v>
      </c>
      <c r="I250" s="336">
        <f t="shared" si="5"/>
        <v>2082</v>
      </c>
      <c r="M250" s="337">
        <v>2028.4308875739646</v>
      </c>
      <c r="N250" s="334">
        <v>8.1000000000000003E-2</v>
      </c>
      <c r="S250" s="334" t="s">
        <v>301</v>
      </c>
      <c r="T250" s="334" t="s">
        <v>842</v>
      </c>
    </row>
    <row r="251" spans="1:22" s="334" customFormat="1" x14ac:dyDescent="0.3">
      <c r="A251" s="189" t="s">
        <v>1118</v>
      </c>
      <c r="B251" s="334">
        <v>1740</v>
      </c>
      <c r="C251" s="334" t="s">
        <v>843</v>
      </c>
      <c r="D251" s="334" t="s">
        <v>841</v>
      </c>
      <c r="E251" s="334" t="s">
        <v>4</v>
      </c>
      <c r="G251" s="323">
        <v>77387</v>
      </c>
      <c r="H251" s="323">
        <v>79209</v>
      </c>
      <c r="I251" s="336">
        <f t="shared" si="5"/>
        <v>1822</v>
      </c>
      <c r="M251" s="337">
        <v>2028.4308875739646</v>
      </c>
      <c r="N251" s="334">
        <v>8.1000000000000003E-2</v>
      </c>
      <c r="S251" s="334" t="s">
        <v>301</v>
      </c>
      <c r="T251" s="334" t="s">
        <v>842</v>
      </c>
    </row>
    <row r="252" spans="1:22" s="334" customFormat="1" x14ac:dyDescent="0.3">
      <c r="A252" s="334" t="s">
        <v>1119</v>
      </c>
      <c r="B252" s="334">
        <v>1740</v>
      </c>
      <c r="C252" s="334" t="s">
        <v>843</v>
      </c>
      <c r="D252" s="334" t="s">
        <v>899</v>
      </c>
      <c r="E252" s="334" t="s">
        <v>4</v>
      </c>
      <c r="G252" s="323">
        <v>159224</v>
      </c>
      <c r="H252" s="323">
        <v>163744</v>
      </c>
      <c r="I252" s="336">
        <f t="shared" si="5"/>
        <v>4520</v>
      </c>
      <c r="M252" s="337">
        <v>2314.1286554898093</v>
      </c>
      <c r="N252" s="334">
        <v>7.9799999999999996E-2</v>
      </c>
      <c r="S252" s="334" t="s">
        <v>301</v>
      </c>
      <c r="T252" s="334" t="s">
        <v>898</v>
      </c>
    </row>
    <row r="253" spans="1:22" s="334" customFormat="1" ht="19.5" customHeight="1" x14ac:dyDescent="0.3">
      <c r="B253" s="334">
        <v>1740</v>
      </c>
      <c r="C253" s="334" t="s">
        <v>843</v>
      </c>
      <c r="D253" s="334" t="s">
        <v>900</v>
      </c>
      <c r="E253" s="334" t="s">
        <v>4</v>
      </c>
      <c r="G253" s="323">
        <v>174300</v>
      </c>
      <c r="H253" s="323">
        <v>180097</v>
      </c>
      <c r="I253" s="336">
        <f t="shared" si="5"/>
        <v>5797</v>
      </c>
      <c r="M253" s="337">
        <v>2314.1286554898093</v>
      </c>
      <c r="N253" s="334">
        <v>7.9799999999999996E-2</v>
      </c>
      <c r="S253" s="334" t="s">
        <v>301</v>
      </c>
      <c r="T253" s="334" t="s">
        <v>897</v>
      </c>
    </row>
    <row r="254" spans="1:22" s="334" customFormat="1" x14ac:dyDescent="0.3">
      <c r="B254" s="334">
        <v>1740</v>
      </c>
      <c r="C254" s="334" t="s">
        <v>843</v>
      </c>
      <c r="D254" s="334" t="s">
        <v>901</v>
      </c>
      <c r="E254" s="334" t="s">
        <v>4</v>
      </c>
      <c r="G254" s="323">
        <v>155384</v>
      </c>
      <c r="H254" s="323">
        <v>160769</v>
      </c>
      <c r="I254" s="336">
        <f t="shared" si="5"/>
        <v>5385</v>
      </c>
      <c r="M254" s="337">
        <v>2314.1286554898093</v>
      </c>
      <c r="N254" s="334">
        <v>7.9799999999999996E-2</v>
      </c>
      <c r="S254" s="334" t="s">
        <v>301</v>
      </c>
      <c r="T254" s="334" t="s">
        <v>902</v>
      </c>
    </row>
    <row r="255" spans="1:22" s="334" customFormat="1" x14ac:dyDescent="0.3">
      <c r="B255" s="334">
        <v>1740</v>
      </c>
      <c r="C255" s="334" t="s">
        <v>843</v>
      </c>
      <c r="D255" s="334" t="s">
        <v>892</v>
      </c>
      <c r="E255" s="334" t="s">
        <v>4</v>
      </c>
      <c r="G255" s="323">
        <v>135092</v>
      </c>
      <c r="H255" s="323">
        <v>138095</v>
      </c>
      <c r="I255" s="336">
        <f t="shared" si="5"/>
        <v>3003</v>
      </c>
      <c r="M255" s="337">
        <v>2314.1286554898093</v>
      </c>
      <c r="N255" s="334">
        <v>7.9799999999999996E-2</v>
      </c>
      <c r="S255" s="334" t="s">
        <v>301</v>
      </c>
      <c r="T255" s="334" t="s">
        <v>893</v>
      </c>
    </row>
    <row r="256" spans="1:22" s="334" customFormat="1" x14ac:dyDescent="0.3">
      <c r="B256" s="269">
        <v>1745</v>
      </c>
      <c r="C256" s="269" t="s">
        <v>972</v>
      </c>
      <c r="D256" s="334" t="s">
        <v>973</v>
      </c>
      <c r="E256" s="334" t="s">
        <v>4</v>
      </c>
      <c r="G256" s="323">
        <v>186681</v>
      </c>
      <c r="H256" s="323">
        <v>194330</v>
      </c>
      <c r="I256" s="336">
        <f t="shared" si="5"/>
        <v>7649</v>
      </c>
      <c r="M256" s="337">
        <v>2448.2090055884287</v>
      </c>
      <c r="N256" s="334">
        <v>9.6699999999999994E-2</v>
      </c>
      <c r="O256" s="211"/>
      <c r="P256" s="211"/>
      <c r="Q256" s="211"/>
      <c r="R256" s="211"/>
      <c r="S256" s="334" t="s">
        <v>107</v>
      </c>
      <c r="T256" s="334" t="s">
        <v>971</v>
      </c>
      <c r="U256" s="211"/>
    </row>
    <row r="257" spans="1:22" s="334" customFormat="1" x14ac:dyDescent="0.3">
      <c r="B257" s="269">
        <v>1745</v>
      </c>
      <c r="C257" s="269" t="s">
        <v>972</v>
      </c>
      <c r="D257" s="334" t="s">
        <v>1004</v>
      </c>
      <c r="E257" s="334" t="s">
        <v>4</v>
      </c>
      <c r="G257" s="323">
        <v>49687</v>
      </c>
      <c r="H257" s="323">
        <v>56589</v>
      </c>
      <c r="I257" s="336">
        <f t="shared" si="5"/>
        <v>6902</v>
      </c>
      <c r="M257" s="337">
        <v>2389.5118704799474</v>
      </c>
      <c r="N257" s="334">
        <v>9.6699999999999994E-2</v>
      </c>
      <c r="O257" s="211"/>
      <c r="P257" s="211" t="s">
        <v>107</v>
      </c>
      <c r="Q257" s="211"/>
      <c r="R257" s="211"/>
      <c r="S257" s="334" t="s">
        <v>107</v>
      </c>
      <c r="T257" s="334" t="s">
        <v>1005</v>
      </c>
      <c r="U257" s="211"/>
    </row>
    <row r="258" spans="1:22" s="334" customFormat="1" x14ac:dyDescent="0.3">
      <c r="A258" s="334">
        <v>333</v>
      </c>
      <c r="B258" s="334">
        <v>1753</v>
      </c>
      <c r="C258" s="334" t="s">
        <v>805</v>
      </c>
      <c r="D258" s="334" t="s">
        <v>806</v>
      </c>
      <c r="E258" s="334" t="s">
        <v>4</v>
      </c>
      <c r="G258" s="323">
        <v>415835</v>
      </c>
      <c r="H258" s="323">
        <v>421118</v>
      </c>
      <c r="I258" s="336">
        <f t="shared" si="5"/>
        <v>5283</v>
      </c>
      <c r="M258" s="337">
        <v>2173.6389184746877</v>
      </c>
      <c r="N258" s="334">
        <v>9.6699999999999994E-2</v>
      </c>
      <c r="O258" s="330">
        <v>0</v>
      </c>
      <c r="S258" s="334" t="s">
        <v>301</v>
      </c>
      <c r="T258" s="334" t="s">
        <v>812</v>
      </c>
      <c r="U258" s="334">
        <v>916.49</v>
      </c>
      <c r="V258" s="334" t="s">
        <v>813</v>
      </c>
    </row>
    <row r="259" spans="1:22" s="334" customFormat="1" x14ac:dyDescent="0.3">
      <c r="A259" s="334">
        <v>333</v>
      </c>
      <c r="B259" s="334">
        <v>1753</v>
      </c>
      <c r="C259" s="334" t="s">
        <v>805</v>
      </c>
      <c r="D259" s="334" t="s">
        <v>807</v>
      </c>
      <c r="E259" s="334" t="s">
        <v>4</v>
      </c>
      <c r="G259" s="323">
        <v>473997</v>
      </c>
      <c r="H259" s="323">
        <v>479592</v>
      </c>
      <c r="I259" s="336">
        <f t="shared" si="5"/>
        <v>5595</v>
      </c>
      <c r="M259" s="337">
        <v>2173.6389184746877</v>
      </c>
      <c r="N259" s="334">
        <v>9.6699999999999994E-2</v>
      </c>
      <c r="O259" s="330">
        <v>0</v>
      </c>
      <c r="S259" s="334" t="s">
        <v>301</v>
      </c>
      <c r="T259" s="334" t="s">
        <v>812</v>
      </c>
      <c r="U259" s="334">
        <v>916.49</v>
      </c>
      <c r="V259" s="334" t="s">
        <v>813</v>
      </c>
    </row>
    <row r="260" spans="1:22" s="334" customFormat="1" x14ac:dyDescent="0.3">
      <c r="A260" s="334">
        <v>333</v>
      </c>
      <c r="B260" s="334">
        <v>1753</v>
      </c>
      <c r="C260" s="334" t="s">
        <v>805</v>
      </c>
      <c r="D260" s="334" t="s">
        <v>808</v>
      </c>
      <c r="E260" s="334" t="s">
        <v>4</v>
      </c>
      <c r="G260" s="323">
        <v>386194</v>
      </c>
      <c r="H260" s="323">
        <v>391713</v>
      </c>
      <c r="I260" s="336">
        <f t="shared" si="5"/>
        <v>5519</v>
      </c>
      <c r="M260" s="337">
        <v>2173.6389184746877</v>
      </c>
      <c r="N260" s="334">
        <v>9.6699999999999994E-2</v>
      </c>
      <c r="O260" s="330">
        <v>0</v>
      </c>
      <c r="S260" s="334" t="s">
        <v>301</v>
      </c>
      <c r="T260" s="334" t="s">
        <v>812</v>
      </c>
      <c r="U260" s="334">
        <v>916.49</v>
      </c>
      <c r="V260" s="334" t="s">
        <v>813</v>
      </c>
    </row>
    <row r="261" spans="1:22" s="334" customFormat="1" x14ac:dyDescent="0.3">
      <c r="A261" s="334">
        <v>333</v>
      </c>
      <c r="B261" s="334">
        <v>1753</v>
      </c>
      <c r="C261" s="334" t="s">
        <v>805</v>
      </c>
      <c r="D261" s="334" t="s">
        <v>810</v>
      </c>
      <c r="E261" s="334" t="s">
        <v>4</v>
      </c>
      <c r="G261" s="323">
        <v>261771</v>
      </c>
      <c r="H261" s="323">
        <v>266906</v>
      </c>
      <c r="I261" s="336">
        <f t="shared" si="5"/>
        <v>5135</v>
      </c>
      <c r="M261" s="337">
        <v>1946.0056706114397</v>
      </c>
      <c r="N261" s="334">
        <v>9.6699999999999994E-2</v>
      </c>
      <c r="O261" s="330">
        <v>0</v>
      </c>
      <c r="S261" s="334" t="s">
        <v>301</v>
      </c>
      <c r="T261" s="334" t="s">
        <v>812</v>
      </c>
      <c r="U261" s="334">
        <v>820.51</v>
      </c>
      <c r="V261" s="334" t="s">
        <v>813</v>
      </c>
    </row>
    <row r="262" spans="1:22" s="334" customFormat="1" x14ac:dyDescent="0.3">
      <c r="A262" s="334">
        <v>333</v>
      </c>
      <c r="B262" s="334">
        <v>1753</v>
      </c>
      <c r="C262" s="334" t="s">
        <v>805</v>
      </c>
      <c r="D262" s="334" t="s">
        <v>819</v>
      </c>
      <c r="E262" s="334" t="s">
        <v>4</v>
      </c>
      <c r="G262" s="323">
        <v>322561</v>
      </c>
      <c r="H262" s="323">
        <v>323276</v>
      </c>
      <c r="I262" s="336">
        <f t="shared" si="5"/>
        <v>715</v>
      </c>
      <c r="M262" s="337">
        <v>1946.0056706114397</v>
      </c>
      <c r="N262" s="334">
        <v>9.6699999999999994E-2</v>
      </c>
      <c r="O262" s="330">
        <v>0</v>
      </c>
      <c r="S262" s="334" t="s">
        <v>301</v>
      </c>
      <c r="T262" s="334" t="s">
        <v>820</v>
      </c>
      <c r="U262" s="334">
        <v>820.51</v>
      </c>
      <c r="V262" s="334" t="s">
        <v>813</v>
      </c>
    </row>
    <row r="263" spans="1:22" s="334" customFormat="1" x14ac:dyDescent="0.3">
      <c r="A263" s="334">
        <v>333</v>
      </c>
      <c r="B263" s="334">
        <v>1753</v>
      </c>
      <c r="C263" s="334" t="s">
        <v>805</v>
      </c>
      <c r="D263" s="334" t="s">
        <v>811</v>
      </c>
      <c r="E263" s="334" t="s">
        <v>4</v>
      </c>
      <c r="G263" s="323">
        <v>382179</v>
      </c>
      <c r="H263" s="323">
        <v>382179</v>
      </c>
      <c r="I263" s="336">
        <f t="shared" si="5"/>
        <v>0</v>
      </c>
      <c r="M263" s="337">
        <v>1946.0056706114397</v>
      </c>
      <c r="N263" s="334">
        <v>9.6699999999999994E-2</v>
      </c>
      <c r="O263" s="330">
        <v>0</v>
      </c>
      <c r="S263" s="334" t="s">
        <v>301</v>
      </c>
      <c r="T263" s="334" t="s">
        <v>812</v>
      </c>
      <c r="U263" s="334">
        <v>820.51</v>
      </c>
      <c r="V263" s="334" t="s">
        <v>813</v>
      </c>
    </row>
    <row r="264" spans="1:22" s="334" customFormat="1" ht="17.25" customHeight="1" x14ac:dyDescent="0.3">
      <c r="B264" s="334">
        <v>1805</v>
      </c>
      <c r="C264" s="334" t="s">
        <v>1074</v>
      </c>
      <c r="D264" s="334" t="s">
        <v>1075</v>
      </c>
      <c r="E264" s="334" t="s">
        <v>4</v>
      </c>
      <c r="G264" s="323">
        <v>175180</v>
      </c>
      <c r="H264" s="323">
        <v>180413</v>
      </c>
      <c r="I264" s="336">
        <f t="shared" si="5"/>
        <v>5233</v>
      </c>
      <c r="M264" s="337">
        <v>3303.95</v>
      </c>
      <c r="N264" s="334">
        <v>9.2399999999999996E-2</v>
      </c>
      <c r="O264" s="330"/>
      <c r="S264" s="334" t="s">
        <v>107</v>
      </c>
      <c r="T264" s="334" t="s">
        <v>1076</v>
      </c>
    </row>
    <row r="265" spans="1:22" s="334" customFormat="1" x14ac:dyDescent="0.3">
      <c r="B265" s="334">
        <v>1805</v>
      </c>
      <c r="C265" s="334" t="s">
        <v>1074</v>
      </c>
      <c r="D265" s="334" t="s">
        <v>1374</v>
      </c>
      <c r="E265" s="334" t="s">
        <v>4</v>
      </c>
      <c r="G265" s="323">
        <v>88067</v>
      </c>
      <c r="H265" s="323">
        <v>94439</v>
      </c>
      <c r="I265" s="336">
        <f t="shared" si="5"/>
        <v>6372</v>
      </c>
      <c r="M265" s="337">
        <v>4094.36</v>
      </c>
      <c r="N265" s="334">
        <v>9.2999999999999999E-2</v>
      </c>
      <c r="O265" s="330"/>
      <c r="S265" s="334" t="s">
        <v>107</v>
      </c>
      <c r="T265" s="334" t="s">
        <v>1375</v>
      </c>
    </row>
    <row r="266" spans="1:22" s="334" customFormat="1" x14ac:dyDescent="0.3">
      <c r="B266" s="334">
        <v>1825</v>
      </c>
      <c r="C266" s="334" t="s">
        <v>907</v>
      </c>
      <c r="D266" s="334" t="s">
        <v>908</v>
      </c>
      <c r="E266" s="334" t="s">
        <v>4</v>
      </c>
      <c r="G266" s="323">
        <v>203214</v>
      </c>
      <c r="H266" s="323">
        <v>209058</v>
      </c>
      <c r="I266" s="336">
        <f t="shared" si="5"/>
        <v>5844</v>
      </c>
      <c r="M266" s="337">
        <v>2398.44</v>
      </c>
      <c r="N266" s="334">
        <v>9.7299999999999998E-2</v>
      </c>
      <c r="S266" s="334" t="s">
        <v>301</v>
      </c>
      <c r="T266" s="334" t="s">
        <v>916</v>
      </c>
    </row>
    <row r="267" spans="1:22" s="334" customFormat="1" x14ac:dyDescent="0.3">
      <c r="B267" s="334">
        <v>1825</v>
      </c>
      <c r="C267" s="334" t="s">
        <v>907</v>
      </c>
      <c r="D267" s="334" t="s">
        <v>909</v>
      </c>
      <c r="E267" s="334" t="s">
        <v>4</v>
      </c>
      <c r="G267" s="323">
        <v>248443</v>
      </c>
      <c r="H267" s="323">
        <v>252869</v>
      </c>
      <c r="I267" s="336">
        <f t="shared" si="5"/>
        <v>4426</v>
      </c>
      <c r="M267" s="337">
        <v>2398.44</v>
      </c>
      <c r="N267" s="334">
        <v>9.7299999999999998E-2</v>
      </c>
      <c r="S267" s="334" t="s">
        <v>301</v>
      </c>
      <c r="T267" s="334" t="s">
        <v>916</v>
      </c>
    </row>
    <row r="268" spans="1:22" s="334" customFormat="1" x14ac:dyDescent="0.3">
      <c r="B268" s="334">
        <v>1825</v>
      </c>
      <c r="C268" s="334" t="s">
        <v>907</v>
      </c>
      <c r="D268" s="334" t="s">
        <v>910</v>
      </c>
      <c r="E268" s="334" t="s">
        <v>4</v>
      </c>
      <c r="G268" s="323">
        <v>203153</v>
      </c>
      <c r="H268" s="323">
        <v>209940</v>
      </c>
      <c r="I268" s="336">
        <f t="shared" si="5"/>
        <v>6787</v>
      </c>
      <c r="M268" s="337">
        <v>2398.44</v>
      </c>
      <c r="N268" s="334">
        <v>9.7299999999999998E-2</v>
      </c>
      <c r="S268" s="334" t="s">
        <v>301</v>
      </c>
      <c r="T268" s="334" t="s">
        <v>916</v>
      </c>
    </row>
    <row r="269" spans="1:22" s="334" customFormat="1" x14ac:dyDescent="0.3">
      <c r="B269" s="334">
        <v>1825</v>
      </c>
      <c r="C269" s="334" t="s">
        <v>907</v>
      </c>
      <c r="D269" s="334" t="s">
        <v>911</v>
      </c>
      <c r="E269" s="334" t="s">
        <v>4</v>
      </c>
      <c r="G269" s="323">
        <v>220571</v>
      </c>
      <c r="H269" s="323">
        <v>226182</v>
      </c>
      <c r="I269" s="336">
        <f t="shared" si="5"/>
        <v>5611</v>
      </c>
      <c r="M269" s="337">
        <v>2398.44</v>
      </c>
      <c r="N269" s="334">
        <v>9.7299999999999998E-2</v>
      </c>
      <c r="S269" s="334" t="s">
        <v>301</v>
      </c>
      <c r="T269" s="334" t="s">
        <v>916</v>
      </c>
    </row>
    <row r="270" spans="1:22" s="334" customFormat="1" x14ac:dyDescent="0.3">
      <c r="B270" s="334">
        <v>1825</v>
      </c>
      <c r="C270" s="334" t="s">
        <v>907</v>
      </c>
      <c r="D270" s="334" t="s">
        <v>912</v>
      </c>
      <c r="E270" s="334" t="s">
        <v>4</v>
      </c>
      <c r="G270" s="323">
        <v>238221</v>
      </c>
      <c r="H270" s="323">
        <v>240890</v>
      </c>
      <c r="I270" s="336">
        <f t="shared" si="5"/>
        <v>2669</v>
      </c>
      <c r="M270" s="337">
        <v>2398.44</v>
      </c>
      <c r="N270" s="334">
        <v>9.7299999999999998E-2</v>
      </c>
      <c r="S270" s="334" t="s">
        <v>301</v>
      </c>
      <c r="T270" s="334" t="s">
        <v>1508</v>
      </c>
      <c r="V270" s="334" t="s">
        <v>916</v>
      </c>
    </row>
    <row r="271" spans="1:22" s="334" customFormat="1" x14ac:dyDescent="0.3">
      <c r="B271" s="321">
        <v>1836</v>
      </c>
      <c r="C271" s="321" t="s">
        <v>944</v>
      </c>
      <c r="D271" s="334" t="s">
        <v>947</v>
      </c>
      <c r="E271" s="334" t="s">
        <v>4</v>
      </c>
      <c r="G271" s="323">
        <v>261026</v>
      </c>
      <c r="H271" s="323">
        <v>265931</v>
      </c>
      <c r="I271" s="336">
        <f t="shared" si="5"/>
        <v>4905</v>
      </c>
      <c r="M271" s="337">
        <v>3385.27</v>
      </c>
      <c r="N271" s="334">
        <v>8.43E-2</v>
      </c>
      <c r="O271" s="334" t="s">
        <v>949</v>
      </c>
      <c r="S271" s="334" t="s">
        <v>303</v>
      </c>
      <c r="T271" s="334" t="s">
        <v>948</v>
      </c>
    </row>
    <row r="272" spans="1:22" s="334" customFormat="1" x14ac:dyDescent="0.3">
      <c r="B272" s="334">
        <v>1837</v>
      </c>
      <c r="C272" s="334" t="s">
        <v>945</v>
      </c>
      <c r="D272" s="334" t="s">
        <v>946</v>
      </c>
      <c r="E272" s="334" t="s">
        <v>4</v>
      </c>
      <c r="G272" s="323">
        <v>160065</v>
      </c>
      <c r="H272" s="323">
        <v>162606</v>
      </c>
      <c r="I272" s="336">
        <f t="shared" si="5"/>
        <v>2541</v>
      </c>
      <c r="M272" s="337">
        <v>2749.2102827087442</v>
      </c>
      <c r="N272" s="334">
        <v>9.6699999999999994E-2</v>
      </c>
      <c r="O272" s="334" t="s">
        <v>950</v>
      </c>
      <c r="S272" s="334" t="s">
        <v>303</v>
      </c>
      <c r="T272" s="334" t="s">
        <v>979</v>
      </c>
    </row>
    <row r="273" spans="1:21" s="334" customFormat="1" x14ac:dyDescent="0.3">
      <c r="B273" s="334">
        <v>1837</v>
      </c>
      <c r="C273" s="334" t="s">
        <v>945</v>
      </c>
      <c r="D273" s="334" t="s">
        <v>1175</v>
      </c>
      <c r="E273" s="334" t="s">
        <v>4</v>
      </c>
      <c r="G273" s="323">
        <v>26758</v>
      </c>
      <c r="H273" s="323">
        <v>27209</v>
      </c>
      <c r="I273" s="336">
        <f t="shared" si="5"/>
        <v>451</v>
      </c>
      <c r="M273" s="337">
        <v>2258.7162932016709</v>
      </c>
      <c r="N273" s="334">
        <v>9.2999999999999999E-2</v>
      </c>
      <c r="O273" s="334" t="s">
        <v>950</v>
      </c>
      <c r="S273" s="334" t="s">
        <v>303</v>
      </c>
      <c r="T273" s="334" t="s">
        <v>1181</v>
      </c>
    </row>
    <row r="274" spans="1:21" s="334" customFormat="1" x14ac:dyDescent="0.3">
      <c r="B274" s="334">
        <v>1837</v>
      </c>
      <c r="C274" s="334" t="s">
        <v>945</v>
      </c>
      <c r="D274" s="334" t="s">
        <v>1176</v>
      </c>
      <c r="E274" s="334" t="s">
        <v>4</v>
      </c>
      <c r="G274" s="323">
        <v>30682</v>
      </c>
      <c r="H274" s="323">
        <v>33195</v>
      </c>
      <c r="I274" s="336">
        <f t="shared" si="5"/>
        <v>2513</v>
      </c>
      <c r="M274" s="337">
        <v>2258.7162932016709</v>
      </c>
      <c r="N274" s="334">
        <v>9.2999999999999999E-2</v>
      </c>
      <c r="O274" s="334" t="s">
        <v>950</v>
      </c>
      <c r="S274" s="334" t="s">
        <v>303</v>
      </c>
      <c r="T274" s="334" t="s">
        <v>1181</v>
      </c>
    </row>
    <row r="275" spans="1:21" s="334" customFormat="1" x14ac:dyDescent="0.3">
      <c r="B275" s="334">
        <v>1837</v>
      </c>
      <c r="C275" s="334" t="s">
        <v>945</v>
      </c>
      <c r="D275" s="334" t="s">
        <v>1183</v>
      </c>
      <c r="E275" s="334" t="s">
        <v>4</v>
      </c>
      <c r="G275" s="323">
        <v>17870</v>
      </c>
      <c r="H275" s="323">
        <v>19370</v>
      </c>
      <c r="I275" s="336">
        <f t="shared" si="5"/>
        <v>1500</v>
      </c>
      <c r="M275" s="337">
        <v>2258.7162932016709</v>
      </c>
      <c r="N275" s="334">
        <v>9.2999999999999999E-2</v>
      </c>
      <c r="O275" s="334" t="s">
        <v>950</v>
      </c>
      <c r="S275" s="334" t="s">
        <v>303</v>
      </c>
      <c r="T275" s="334" t="s">
        <v>1181</v>
      </c>
    </row>
    <row r="276" spans="1:21" s="334" customFormat="1" x14ac:dyDescent="0.3">
      <c r="B276" s="334">
        <v>1837</v>
      </c>
      <c r="C276" s="334" t="s">
        <v>945</v>
      </c>
      <c r="D276" s="334" t="s">
        <v>1184</v>
      </c>
      <c r="E276" s="334" t="s">
        <v>4</v>
      </c>
      <c r="G276" s="323">
        <v>34940</v>
      </c>
      <c r="H276" s="323">
        <v>36142</v>
      </c>
      <c r="I276" s="336">
        <f t="shared" si="5"/>
        <v>1202</v>
      </c>
      <c r="M276" s="337">
        <v>2258.7162932016709</v>
      </c>
      <c r="N276" s="334">
        <v>9.2999999999999999E-2</v>
      </c>
      <c r="O276" s="334" t="s">
        <v>950</v>
      </c>
      <c r="S276" s="334" t="s">
        <v>303</v>
      </c>
      <c r="T276" s="334" t="s">
        <v>1181</v>
      </c>
    </row>
    <row r="277" spans="1:21" s="334" customFormat="1" x14ac:dyDescent="0.3">
      <c r="B277" s="334">
        <v>1837</v>
      </c>
      <c r="C277" s="334" t="s">
        <v>945</v>
      </c>
      <c r="D277" s="334" t="s">
        <v>1404</v>
      </c>
      <c r="E277" s="334" t="s">
        <v>4</v>
      </c>
      <c r="G277" s="323">
        <v>8</v>
      </c>
      <c r="H277" s="323">
        <v>8</v>
      </c>
      <c r="I277" s="336">
        <f t="shared" si="5"/>
        <v>0</v>
      </c>
      <c r="M277" s="337">
        <v>1921.87</v>
      </c>
      <c r="N277" s="334">
        <v>0.109</v>
      </c>
      <c r="S277" s="334" t="s">
        <v>303</v>
      </c>
      <c r="T277" s="334" t="s">
        <v>1403</v>
      </c>
    </row>
    <row r="278" spans="1:21" s="334" customFormat="1" x14ac:dyDescent="0.3">
      <c r="B278" s="334">
        <v>1837</v>
      </c>
      <c r="C278" s="334" t="s">
        <v>945</v>
      </c>
      <c r="D278" s="334" t="s">
        <v>1405</v>
      </c>
      <c r="E278" s="334" t="s">
        <v>4</v>
      </c>
      <c r="G278" s="323">
        <v>15391</v>
      </c>
      <c r="H278" s="323">
        <v>17793</v>
      </c>
      <c r="I278" s="336">
        <f t="shared" si="5"/>
        <v>2402</v>
      </c>
      <c r="M278" s="337">
        <v>1921.87</v>
      </c>
      <c r="N278" s="334">
        <v>0.109</v>
      </c>
      <c r="S278" s="334" t="s">
        <v>303</v>
      </c>
      <c r="T278" s="334" t="s">
        <v>1403</v>
      </c>
    </row>
    <row r="279" spans="1:21" s="334" customFormat="1" x14ac:dyDescent="0.3">
      <c r="B279" s="334">
        <v>1837</v>
      </c>
      <c r="C279" s="334" t="s">
        <v>945</v>
      </c>
      <c r="D279" s="334" t="s">
        <v>1406</v>
      </c>
      <c r="E279" s="334" t="s">
        <v>4</v>
      </c>
      <c r="G279" s="323">
        <v>16009</v>
      </c>
      <c r="H279" s="323">
        <v>18692</v>
      </c>
      <c r="I279" s="336">
        <f t="shared" si="5"/>
        <v>2683</v>
      </c>
      <c r="M279" s="337">
        <v>1921.87</v>
      </c>
      <c r="N279" s="334">
        <v>0.109</v>
      </c>
      <c r="S279" s="334" t="s">
        <v>303</v>
      </c>
      <c r="T279" s="334" t="s">
        <v>1403</v>
      </c>
    </row>
    <row r="280" spans="1:21" s="334" customFormat="1" x14ac:dyDescent="0.3">
      <c r="B280" s="334">
        <v>1837</v>
      </c>
      <c r="C280" s="334" t="s">
        <v>945</v>
      </c>
      <c r="D280" s="334" t="s">
        <v>1407</v>
      </c>
      <c r="E280" s="334" t="s">
        <v>4</v>
      </c>
      <c r="G280" s="323">
        <v>155</v>
      </c>
      <c r="H280" s="323">
        <v>155</v>
      </c>
      <c r="I280" s="336">
        <f t="shared" si="5"/>
        <v>0</v>
      </c>
      <c r="M280" s="337">
        <v>1921.87</v>
      </c>
      <c r="N280" s="334">
        <v>0.109</v>
      </c>
      <c r="S280" s="334" t="s">
        <v>303</v>
      </c>
      <c r="T280" s="334" t="s">
        <v>1403</v>
      </c>
    </row>
    <row r="281" spans="1:21" s="334" customFormat="1" x14ac:dyDescent="0.3">
      <c r="B281" s="334">
        <v>1837</v>
      </c>
      <c r="C281" s="334" t="s">
        <v>945</v>
      </c>
      <c r="D281" s="334" t="s">
        <v>1564</v>
      </c>
      <c r="E281" s="334" t="s">
        <v>4</v>
      </c>
      <c r="G281" s="323">
        <v>51100</v>
      </c>
      <c r="H281" s="323">
        <v>62872</v>
      </c>
      <c r="I281" s="336">
        <f t="shared" si="5"/>
        <v>11772</v>
      </c>
      <c r="M281" s="337">
        <v>3750.92</v>
      </c>
      <c r="N281" s="334">
        <v>8.5000000000000006E-2</v>
      </c>
      <c r="S281" s="334" t="s">
        <v>303</v>
      </c>
      <c r="T281" s="334" t="s">
        <v>1565</v>
      </c>
    </row>
    <row r="282" spans="1:21" s="334" customFormat="1" x14ac:dyDescent="0.3">
      <c r="A282" s="331"/>
      <c r="B282" s="343">
        <v>1860</v>
      </c>
      <c r="C282" s="334" t="s">
        <v>1126</v>
      </c>
      <c r="D282" s="334" t="s">
        <v>1127</v>
      </c>
      <c r="E282" s="334" t="s">
        <v>4</v>
      </c>
      <c r="G282" s="323">
        <v>85742</v>
      </c>
      <c r="H282" s="323">
        <v>89269</v>
      </c>
      <c r="I282" s="336">
        <f t="shared" si="5"/>
        <v>3527</v>
      </c>
      <c r="L282" s="336"/>
      <c r="M282" s="337">
        <v>2851.179281722551</v>
      </c>
      <c r="N282" s="338">
        <v>9.6600000000000005E-2</v>
      </c>
      <c r="O282" s="330">
        <v>0</v>
      </c>
      <c r="P282" s="329"/>
      <c r="Q282" s="329"/>
      <c r="R282" s="330"/>
      <c r="S282" s="334" t="s">
        <v>107</v>
      </c>
      <c r="T282" s="334" t="s">
        <v>1128</v>
      </c>
      <c r="U282" s="321"/>
    </row>
    <row r="283" spans="1:21" s="334" customFormat="1" x14ac:dyDescent="0.3">
      <c r="A283" s="331"/>
      <c r="B283" s="343">
        <v>1860</v>
      </c>
      <c r="C283" s="334" t="s">
        <v>1126</v>
      </c>
      <c r="D283" s="334" t="s">
        <v>1222</v>
      </c>
      <c r="E283" s="334" t="s">
        <v>4</v>
      </c>
      <c r="G283" s="323">
        <v>59198</v>
      </c>
      <c r="H283" s="323">
        <v>62263</v>
      </c>
      <c r="I283" s="336">
        <f t="shared" si="5"/>
        <v>3065</v>
      </c>
      <c r="L283" s="336"/>
      <c r="M283" s="337">
        <v>3618.0714766229398</v>
      </c>
      <c r="N283" s="338">
        <v>9.7500000000000003E-2</v>
      </c>
      <c r="O283" s="330"/>
      <c r="P283" s="329"/>
      <c r="Q283" s="329"/>
      <c r="R283" s="330"/>
      <c r="S283" s="334" t="s">
        <v>107</v>
      </c>
      <c r="T283" s="345" t="s">
        <v>1223</v>
      </c>
      <c r="U283" s="321"/>
    </row>
    <row r="284" spans="1:21" s="334" customFormat="1" x14ac:dyDescent="0.3">
      <c r="A284" s="331"/>
      <c r="B284" s="343">
        <v>1860</v>
      </c>
      <c r="C284" s="334" t="s">
        <v>1126</v>
      </c>
      <c r="D284" s="334" t="s">
        <v>1303</v>
      </c>
      <c r="E284" s="334" t="s">
        <v>4</v>
      </c>
      <c r="G284" s="323">
        <v>46586</v>
      </c>
      <c r="H284" s="323">
        <v>49284</v>
      </c>
      <c r="I284" s="336">
        <f t="shared" si="5"/>
        <v>2698</v>
      </c>
      <c r="L284" s="336"/>
      <c r="M284" s="337">
        <v>3618.0714766229398</v>
      </c>
      <c r="N284" s="338">
        <v>9.7500000000000003E-2</v>
      </c>
      <c r="O284" s="330"/>
      <c r="P284" s="329"/>
      <c r="Q284" s="329"/>
      <c r="R284" s="330"/>
      <c r="S284" s="334" t="s">
        <v>107</v>
      </c>
      <c r="T284" s="345" t="s">
        <v>1304</v>
      </c>
      <c r="U284" s="321"/>
    </row>
    <row r="285" spans="1:21" s="334" customFormat="1" x14ac:dyDescent="0.3">
      <c r="B285" s="334">
        <v>1866</v>
      </c>
      <c r="C285" s="334" t="s">
        <v>1010</v>
      </c>
      <c r="D285" s="335" t="s">
        <v>1011</v>
      </c>
      <c r="E285" s="334" t="s">
        <v>4</v>
      </c>
      <c r="I285" s="336">
        <f t="shared" si="5"/>
        <v>0</v>
      </c>
      <c r="M285" s="337">
        <v>2768.39</v>
      </c>
      <c r="N285" s="334">
        <v>0</v>
      </c>
      <c r="S285" s="334" t="s">
        <v>107</v>
      </c>
      <c r="T285" s="334" t="s">
        <v>1016</v>
      </c>
    </row>
    <row r="286" spans="1:21" s="334" customFormat="1" x14ac:dyDescent="0.3">
      <c r="B286" s="334">
        <v>1873</v>
      </c>
      <c r="C286" s="334" t="s">
        <v>1138</v>
      </c>
      <c r="D286" s="334" t="s">
        <v>1139</v>
      </c>
      <c r="E286" s="334" t="s">
        <v>4</v>
      </c>
      <c r="G286" s="323">
        <v>69250</v>
      </c>
      <c r="H286" s="323">
        <v>71452</v>
      </c>
      <c r="I286" s="336">
        <f t="shared" si="5"/>
        <v>2202</v>
      </c>
      <c r="M286" s="337">
        <v>3474.98</v>
      </c>
      <c r="N286" s="334">
        <v>0.11940000000000001</v>
      </c>
      <c r="S286" s="334" t="s">
        <v>107</v>
      </c>
      <c r="T286" s="334" t="s">
        <v>1140</v>
      </c>
    </row>
    <row r="287" spans="1:21" s="334" customFormat="1" x14ac:dyDescent="0.3">
      <c r="A287" s="443" t="s">
        <v>1416</v>
      </c>
      <c r="B287" s="334">
        <v>1884</v>
      </c>
      <c r="C287" s="334" t="s">
        <v>1165</v>
      </c>
      <c r="D287" s="334" t="s">
        <v>1166</v>
      </c>
      <c r="E287" s="334" t="s">
        <v>4</v>
      </c>
      <c r="G287" s="323">
        <v>280452</v>
      </c>
      <c r="H287" s="323">
        <v>290110</v>
      </c>
      <c r="I287" s="336">
        <f t="shared" si="5"/>
        <v>9658</v>
      </c>
      <c r="M287" s="337">
        <v>3968.28</v>
      </c>
      <c r="N287" s="334">
        <v>0.1012</v>
      </c>
      <c r="T287" s="334" t="s">
        <v>1168</v>
      </c>
    </row>
    <row r="288" spans="1:21" s="334" customFormat="1" x14ac:dyDescent="0.3">
      <c r="A288" s="189" t="s">
        <v>1259</v>
      </c>
      <c r="B288" s="334">
        <v>1949</v>
      </c>
      <c r="C288" s="334" t="s">
        <v>1144</v>
      </c>
      <c r="D288" s="334" t="s">
        <v>1145</v>
      </c>
      <c r="E288" s="334" t="s">
        <v>4</v>
      </c>
      <c r="G288" s="323">
        <v>50375</v>
      </c>
      <c r="H288" s="323">
        <v>50100</v>
      </c>
      <c r="I288" s="336">
        <f t="shared" si="5"/>
        <v>-275</v>
      </c>
      <c r="M288" s="337">
        <v>1714.12</v>
      </c>
      <c r="N288" s="334">
        <v>9.8699999999999996E-2</v>
      </c>
      <c r="S288" s="334" t="s">
        <v>107</v>
      </c>
      <c r="T288" s="334" t="s">
        <v>1146</v>
      </c>
    </row>
    <row r="289" spans="1:22" s="334" customFormat="1" x14ac:dyDescent="0.3">
      <c r="B289" s="334">
        <v>1963</v>
      </c>
      <c r="C289" s="334" t="s">
        <v>1297</v>
      </c>
      <c r="D289" s="334" t="s">
        <v>1298</v>
      </c>
      <c r="E289" s="334" t="s">
        <v>4</v>
      </c>
      <c r="G289" s="323">
        <v>213297</v>
      </c>
      <c r="H289" s="323">
        <v>225309</v>
      </c>
      <c r="I289" s="336">
        <f t="shared" si="5"/>
        <v>12012</v>
      </c>
      <c r="M289" s="337">
        <v>4581.6528327061233</v>
      </c>
      <c r="N289" s="334">
        <v>0.1031</v>
      </c>
      <c r="S289" s="334" t="s">
        <v>303</v>
      </c>
      <c r="T289" s="334" t="s">
        <v>1300</v>
      </c>
    </row>
    <row r="290" spans="1:22" s="334" customFormat="1" x14ac:dyDescent="0.3">
      <c r="B290" s="334">
        <v>1963</v>
      </c>
      <c r="C290" s="334" t="s">
        <v>1297</v>
      </c>
      <c r="D290" s="334" t="s">
        <v>1299</v>
      </c>
      <c r="E290" s="334" t="s">
        <v>4</v>
      </c>
      <c r="G290" s="323">
        <v>133471</v>
      </c>
      <c r="H290" s="323">
        <v>141714</v>
      </c>
      <c r="I290" s="336">
        <f t="shared" si="5"/>
        <v>8243</v>
      </c>
      <c r="M290" s="337">
        <v>4581.6528327061233</v>
      </c>
      <c r="N290" s="334">
        <v>0.1031</v>
      </c>
      <c r="S290" s="334" t="s">
        <v>303</v>
      </c>
      <c r="T290" s="334" t="s">
        <v>1300</v>
      </c>
    </row>
    <row r="291" spans="1:22" s="334" customFormat="1" x14ac:dyDescent="0.3">
      <c r="A291" s="189" t="s">
        <v>1511</v>
      </c>
      <c r="B291" s="334">
        <v>2007</v>
      </c>
      <c r="C291" s="334" t="s">
        <v>1376</v>
      </c>
      <c r="D291" s="334" t="s">
        <v>1377</v>
      </c>
      <c r="E291" s="334" t="s">
        <v>4</v>
      </c>
      <c r="G291" s="323">
        <v>31526</v>
      </c>
      <c r="H291" s="323">
        <v>35113</v>
      </c>
      <c r="I291" s="336">
        <f t="shared" si="5"/>
        <v>3587</v>
      </c>
      <c r="M291" s="337">
        <v>3169.89</v>
      </c>
      <c r="N291" s="334">
        <v>0.09</v>
      </c>
      <c r="S291" s="334" t="s">
        <v>301</v>
      </c>
      <c r="T291" s="334" t="s">
        <v>1378</v>
      </c>
    </row>
    <row r="292" spans="1:22" s="334" customFormat="1" x14ac:dyDescent="0.3">
      <c r="B292" s="321">
        <v>2013</v>
      </c>
      <c r="C292" s="321" t="s">
        <v>1426</v>
      </c>
      <c r="D292" s="321" t="s">
        <v>1441</v>
      </c>
      <c r="E292" s="334" t="s">
        <v>4</v>
      </c>
      <c r="G292" s="323">
        <v>92459</v>
      </c>
      <c r="H292" s="323">
        <v>100559</v>
      </c>
      <c r="I292" s="336">
        <f t="shared" si="5"/>
        <v>8100</v>
      </c>
      <c r="J292" s="334" t="s">
        <v>1683</v>
      </c>
      <c r="M292" s="337">
        <v>3395</v>
      </c>
      <c r="N292" s="334">
        <v>0.09</v>
      </c>
      <c r="S292" s="334" t="s">
        <v>301</v>
      </c>
      <c r="T292" s="334" t="s">
        <v>1442</v>
      </c>
    </row>
    <row r="293" spans="1:22" s="334" customFormat="1" x14ac:dyDescent="0.3">
      <c r="B293" s="321">
        <v>2013</v>
      </c>
      <c r="C293" s="384" t="s">
        <v>1426</v>
      </c>
      <c r="D293" s="384" t="s">
        <v>1431</v>
      </c>
      <c r="E293" s="334" t="s">
        <v>4</v>
      </c>
      <c r="G293" s="323">
        <v>83480</v>
      </c>
      <c r="H293" s="323">
        <v>87930</v>
      </c>
      <c r="I293" s="336">
        <f t="shared" si="5"/>
        <v>4450</v>
      </c>
      <c r="J293" s="334" t="s">
        <v>1684</v>
      </c>
      <c r="M293" s="337">
        <v>3395</v>
      </c>
      <c r="N293" s="334">
        <v>0.09</v>
      </c>
      <c r="S293" s="334" t="s">
        <v>301</v>
      </c>
      <c r="T293" s="378" t="s">
        <v>1694</v>
      </c>
      <c r="V293" s="334" t="s">
        <v>1432</v>
      </c>
    </row>
    <row r="294" spans="1:22" s="334" customFormat="1" x14ac:dyDescent="0.3">
      <c r="B294" s="321">
        <v>2013</v>
      </c>
      <c r="C294" s="384" t="s">
        <v>1426</v>
      </c>
      <c r="D294" s="384" t="s">
        <v>1434</v>
      </c>
      <c r="E294" s="334" t="s">
        <v>4</v>
      </c>
      <c r="G294" s="323">
        <v>84972</v>
      </c>
      <c r="H294" s="323">
        <v>94269</v>
      </c>
      <c r="I294" s="336">
        <f t="shared" si="5"/>
        <v>9297</v>
      </c>
      <c r="J294" s="334" t="s">
        <v>1685</v>
      </c>
      <c r="M294" s="337">
        <v>3395</v>
      </c>
      <c r="N294" s="334">
        <v>0.09</v>
      </c>
      <c r="S294" s="334" t="s">
        <v>301</v>
      </c>
      <c r="T294" s="378" t="s">
        <v>1695</v>
      </c>
      <c r="V294" s="334" t="s">
        <v>1432</v>
      </c>
    </row>
    <row r="295" spans="1:22" s="334" customFormat="1" x14ac:dyDescent="0.3">
      <c r="B295" s="321">
        <v>2013</v>
      </c>
      <c r="C295" s="321" t="s">
        <v>1426</v>
      </c>
      <c r="D295" s="321" t="s">
        <v>1427</v>
      </c>
      <c r="E295" s="334" t="s">
        <v>4</v>
      </c>
      <c r="G295" s="323">
        <v>94447</v>
      </c>
      <c r="H295" s="323">
        <v>96854</v>
      </c>
      <c r="I295" s="336">
        <f t="shared" si="5"/>
        <v>2407</v>
      </c>
      <c r="J295" s="334" t="s">
        <v>1686</v>
      </c>
      <c r="M295" s="337">
        <v>3422</v>
      </c>
      <c r="N295" s="334">
        <v>0.09</v>
      </c>
      <c r="S295" s="334" t="s">
        <v>301</v>
      </c>
      <c r="T295" s="334" t="s">
        <v>1428</v>
      </c>
    </row>
    <row r="296" spans="1:22" s="334" customFormat="1" ht="17.25" customHeight="1" x14ac:dyDescent="0.3">
      <c r="A296" s="334" t="s">
        <v>1514</v>
      </c>
      <c r="B296" s="321">
        <v>2017</v>
      </c>
      <c r="C296" s="384" t="s">
        <v>1429</v>
      </c>
      <c r="D296" s="384" t="s">
        <v>1430</v>
      </c>
      <c r="E296" s="334" t="s">
        <v>4</v>
      </c>
      <c r="G296" s="323">
        <v>101702</v>
      </c>
      <c r="H296" s="323">
        <v>102393</v>
      </c>
      <c r="I296" s="336">
        <f t="shared" si="5"/>
        <v>691</v>
      </c>
      <c r="J296" s="214">
        <v>579</v>
      </c>
      <c r="K296" s="214">
        <v>647240</v>
      </c>
      <c r="M296" s="337">
        <v>3398.65</v>
      </c>
      <c r="N296" s="334">
        <v>9.5000000000000001E-2</v>
      </c>
      <c r="S296" s="334" t="s">
        <v>303</v>
      </c>
      <c r="T296" s="378" t="s">
        <v>1698</v>
      </c>
      <c r="V296" s="334" t="s">
        <v>1433</v>
      </c>
    </row>
    <row r="297" spans="1:22" s="334" customFormat="1" x14ac:dyDescent="0.3">
      <c r="B297" s="321">
        <v>2017</v>
      </c>
      <c r="C297" s="384" t="s">
        <v>1429</v>
      </c>
      <c r="D297" s="384" t="s">
        <v>1448</v>
      </c>
      <c r="E297" s="334" t="s">
        <v>4</v>
      </c>
      <c r="G297" s="323">
        <v>105905</v>
      </c>
      <c r="H297" s="323">
        <v>117212</v>
      </c>
      <c r="I297" s="336">
        <f t="shared" si="5"/>
        <v>11307</v>
      </c>
      <c r="J297" s="334">
        <v>5792</v>
      </c>
      <c r="K297" s="334">
        <v>600344</v>
      </c>
      <c r="M297" s="337">
        <v>3575.31</v>
      </c>
      <c r="N297" s="334">
        <v>9.5000000000000001E-2</v>
      </c>
      <c r="S297" s="334" t="s">
        <v>303</v>
      </c>
      <c r="T297" s="378" t="s">
        <v>1687</v>
      </c>
      <c r="V297" s="334" t="s">
        <v>1453</v>
      </c>
    </row>
    <row r="298" spans="1:22" s="334" customFormat="1" x14ac:dyDescent="0.3">
      <c r="A298" s="334" t="s">
        <v>1501</v>
      </c>
      <c r="B298" s="321">
        <v>2017</v>
      </c>
      <c r="C298" s="384" t="s">
        <v>1429</v>
      </c>
      <c r="D298" s="384" t="s">
        <v>1443</v>
      </c>
      <c r="E298" s="334" t="s">
        <v>4</v>
      </c>
      <c r="G298" s="323">
        <v>108379</v>
      </c>
      <c r="H298" s="323">
        <v>108379</v>
      </c>
      <c r="I298" s="336">
        <f t="shared" si="5"/>
        <v>0</v>
      </c>
      <c r="J298" s="334">
        <v>5793</v>
      </c>
      <c r="K298" s="334">
        <v>600332</v>
      </c>
      <c r="M298" s="308">
        <v>3575.31</v>
      </c>
      <c r="N298" s="334">
        <v>9.5000000000000001E-2</v>
      </c>
      <c r="S298" s="334" t="s">
        <v>303</v>
      </c>
      <c r="T298" s="378" t="s">
        <v>1688</v>
      </c>
      <c r="V298" s="334" t="s">
        <v>1444</v>
      </c>
    </row>
    <row r="299" spans="1:22" s="334" customFormat="1" x14ac:dyDescent="0.3">
      <c r="B299" s="321">
        <v>2017</v>
      </c>
      <c r="C299" s="384" t="s">
        <v>1429</v>
      </c>
      <c r="D299" s="384" t="s">
        <v>1449</v>
      </c>
      <c r="E299" s="334" t="s">
        <v>4</v>
      </c>
      <c r="G299" s="323">
        <v>75518</v>
      </c>
      <c r="H299" s="323">
        <v>75519</v>
      </c>
      <c r="I299" s="336">
        <f>H299-G299</f>
        <v>1</v>
      </c>
      <c r="J299" s="334">
        <v>5794</v>
      </c>
      <c r="K299" s="334">
        <v>899991</v>
      </c>
      <c r="M299" s="340">
        <v>3695.65</v>
      </c>
      <c r="N299" s="334">
        <v>9.5000000000000001E-2</v>
      </c>
      <c r="S299" s="334" t="s">
        <v>303</v>
      </c>
      <c r="T299" s="378" t="s">
        <v>1688</v>
      </c>
      <c r="V299" s="334" t="s">
        <v>1451</v>
      </c>
    </row>
    <row r="300" spans="1:22" s="334" customFormat="1" x14ac:dyDescent="0.3">
      <c r="B300" s="321">
        <v>2017</v>
      </c>
      <c r="C300" s="384" t="s">
        <v>1429</v>
      </c>
      <c r="D300" s="384" t="s">
        <v>1450</v>
      </c>
      <c r="E300" s="334" t="s">
        <v>4</v>
      </c>
      <c r="G300" s="323">
        <v>89503</v>
      </c>
      <c r="H300" s="323">
        <v>91438</v>
      </c>
      <c r="I300" s="336">
        <f>H300-G300</f>
        <v>1935</v>
      </c>
      <c r="J300" s="334">
        <v>567</v>
      </c>
      <c r="K300" s="334">
        <v>682634</v>
      </c>
      <c r="M300" s="340">
        <v>3633.65</v>
      </c>
      <c r="N300" s="334">
        <v>9.5000000000000001E-2</v>
      </c>
      <c r="S300" s="334" t="s">
        <v>303</v>
      </c>
      <c r="T300" s="378" t="s">
        <v>1688</v>
      </c>
      <c r="V300" s="334" t="s">
        <v>1452</v>
      </c>
    </row>
    <row r="301" spans="1:22" s="334" customFormat="1" x14ac:dyDescent="0.3">
      <c r="B301" s="321">
        <v>2017</v>
      </c>
      <c r="C301" s="384" t="s">
        <v>1429</v>
      </c>
      <c r="D301" s="384" t="s">
        <v>1471</v>
      </c>
      <c r="E301" s="334" t="s">
        <v>4</v>
      </c>
      <c r="G301" s="323">
        <v>88858</v>
      </c>
      <c r="H301" s="323">
        <v>93569</v>
      </c>
      <c r="I301" s="336">
        <f t="shared" ref="I301:I325" si="6">H301-G301</f>
        <v>4711</v>
      </c>
      <c r="J301" s="334">
        <v>5672</v>
      </c>
      <c r="K301" s="334">
        <v>682635</v>
      </c>
      <c r="M301" s="308">
        <v>3765.65</v>
      </c>
      <c r="N301" s="334">
        <v>9.5000000000000001E-2</v>
      </c>
      <c r="S301" s="334" t="s">
        <v>303</v>
      </c>
      <c r="T301" s="378" t="s">
        <v>1688</v>
      </c>
      <c r="V301" s="334" t="s">
        <v>1472</v>
      </c>
    </row>
    <row r="302" spans="1:22" s="334" customFormat="1" x14ac:dyDescent="0.3">
      <c r="A302" s="334" t="s">
        <v>1502</v>
      </c>
      <c r="B302" s="321">
        <v>2023</v>
      </c>
      <c r="C302" s="321" t="s">
        <v>1445</v>
      </c>
      <c r="D302" s="321" t="s">
        <v>1446</v>
      </c>
      <c r="E302" s="334" t="s">
        <v>4</v>
      </c>
      <c r="G302" s="323">
        <v>29898</v>
      </c>
      <c r="H302" s="323">
        <v>35396</v>
      </c>
      <c r="I302" s="336">
        <f t="shared" si="6"/>
        <v>5498</v>
      </c>
      <c r="M302" s="337">
        <v>2015</v>
      </c>
      <c r="N302" s="334">
        <v>0.11</v>
      </c>
      <c r="S302" s="334" t="s">
        <v>107</v>
      </c>
      <c r="T302" s="334" t="s">
        <v>1447</v>
      </c>
    </row>
    <row r="303" spans="1:22" s="334" customFormat="1" x14ac:dyDescent="0.3">
      <c r="A303" s="364"/>
      <c r="B303" s="321">
        <v>2027</v>
      </c>
      <c r="C303" s="321" t="s">
        <v>1480</v>
      </c>
      <c r="D303" s="321" t="s">
        <v>1481</v>
      </c>
      <c r="E303" s="334" t="s">
        <v>4</v>
      </c>
      <c r="G303" s="323">
        <v>32249</v>
      </c>
      <c r="H303" s="323">
        <v>35361</v>
      </c>
      <c r="I303" s="336">
        <f t="shared" si="6"/>
        <v>3112</v>
      </c>
      <c r="M303" s="337">
        <v>3698</v>
      </c>
      <c r="N303" s="334">
        <v>0.115</v>
      </c>
      <c r="S303" s="334" t="s">
        <v>107</v>
      </c>
      <c r="T303" s="334" t="s">
        <v>1484</v>
      </c>
    </row>
    <row r="304" spans="1:22" s="334" customFormat="1" x14ac:dyDescent="0.3">
      <c r="A304" s="189" t="s">
        <v>1503</v>
      </c>
      <c r="B304" s="321">
        <v>2027</v>
      </c>
      <c r="C304" s="321" t="s">
        <v>1480</v>
      </c>
      <c r="D304" s="321" t="s">
        <v>1482</v>
      </c>
      <c r="E304" s="334" t="s">
        <v>4</v>
      </c>
      <c r="G304" s="323">
        <v>22889</v>
      </c>
      <c r="H304" s="323">
        <v>24608</v>
      </c>
      <c r="I304" s="336">
        <f t="shared" si="6"/>
        <v>1719</v>
      </c>
      <c r="M304" s="337">
        <v>3545.62</v>
      </c>
      <c r="N304" s="334">
        <v>0.115</v>
      </c>
      <c r="S304" s="334" t="s">
        <v>107</v>
      </c>
      <c r="T304" s="334" t="s">
        <v>1485</v>
      </c>
    </row>
    <row r="305" spans="1:20" s="334" customFormat="1" x14ac:dyDescent="0.3">
      <c r="A305" s="364"/>
      <c r="B305" s="321">
        <v>2027</v>
      </c>
      <c r="C305" s="321" t="s">
        <v>1480</v>
      </c>
      <c r="D305" s="321" t="s">
        <v>1483</v>
      </c>
      <c r="E305" s="334" t="s">
        <v>4</v>
      </c>
      <c r="G305" s="323">
        <v>19252</v>
      </c>
      <c r="H305" s="323">
        <v>21431</v>
      </c>
      <c r="I305" s="336">
        <f t="shared" si="6"/>
        <v>2179</v>
      </c>
      <c r="M305" s="337">
        <v>3545.62</v>
      </c>
      <c r="N305" s="334">
        <v>0.115</v>
      </c>
      <c r="S305" s="334" t="s">
        <v>107</v>
      </c>
      <c r="T305" s="334" t="s">
        <v>1486</v>
      </c>
    </row>
    <row r="306" spans="1:20" s="334" customFormat="1" x14ac:dyDescent="0.3">
      <c r="A306" s="189" t="s">
        <v>1490</v>
      </c>
      <c r="B306" s="334">
        <v>836257</v>
      </c>
      <c r="C306" s="334" t="s">
        <v>1398</v>
      </c>
      <c r="D306" s="334" t="s">
        <v>1399</v>
      </c>
      <c r="E306" s="334" t="s">
        <v>4</v>
      </c>
      <c r="G306" s="323">
        <v>42938</v>
      </c>
      <c r="H306" s="323">
        <v>46787</v>
      </c>
      <c r="I306" s="336">
        <f t="shared" si="6"/>
        <v>3849</v>
      </c>
      <c r="M306" s="337">
        <v>3278.58</v>
      </c>
      <c r="N306" s="334">
        <v>9.8000000000000004E-2</v>
      </c>
      <c r="S306" s="334" t="s">
        <v>107</v>
      </c>
      <c r="T306" s="334" t="s">
        <v>1401</v>
      </c>
    </row>
    <row r="307" spans="1:20" s="334" customFormat="1" x14ac:dyDescent="0.3">
      <c r="A307" s="189" t="s">
        <v>1504</v>
      </c>
      <c r="B307" s="334">
        <v>841318</v>
      </c>
      <c r="C307" s="334" t="s">
        <v>1394</v>
      </c>
      <c r="D307" s="334" t="s">
        <v>1395</v>
      </c>
      <c r="E307" s="334" t="s">
        <v>4</v>
      </c>
      <c r="G307" s="323">
        <v>102370</v>
      </c>
      <c r="H307" s="323">
        <v>113500</v>
      </c>
      <c r="I307" s="336">
        <f t="shared" si="6"/>
        <v>11130</v>
      </c>
      <c r="M307" s="337">
        <v>5758.08</v>
      </c>
      <c r="N307" s="334">
        <v>0.105</v>
      </c>
      <c r="S307" s="334" t="s">
        <v>107</v>
      </c>
      <c r="T307" s="334" t="s">
        <v>1400</v>
      </c>
    </row>
    <row r="308" spans="1:20" s="334" customFormat="1" x14ac:dyDescent="0.3">
      <c r="B308" s="334">
        <v>835492</v>
      </c>
      <c r="C308" s="334" t="s">
        <v>1384</v>
      </c>
      <c r="D308" s="334" t="s">
        <v>1385</v>
      </c>
      <c r="E308" s="334" t="s">
        <v>4</v>
      </c>
      <c r="I308" s="336">
        <f t="shared" si="6"/>
        <v>0</v>
      </c>
      <c r="M308" s="337">
        <v>8881.99</v>
      </c>
      <c r="N308" s="334">
        <v>0</v>
      </c>
      <c r="S308" s="334" t="s">
        <v>107</v>
      </c>
      <c r="T308" s="334" t="s">
        <v>1402</v>
      </c>
    </row>
    <row r="309" spans="1:20" s="334" customFormat="1" x14ac:dyDescent="0.3">
      <c r="B309" s="334">
        <v>835492</v>
      </c>
      <c r="C309" s="334" t="s">
        <v>1384</v>
      </c>
      <c r="D309" s="334" t="s">
        <v>1386</v>
      </c>
      <c r="E309" s="334" t="s">
        <v>4</v>
      </c>
      <c r="I309" s="336">
        <f t="shared" si="6"/>
        <v>0</v>
      </c>
      <c r="M309" s="337">
        <v>4513.26</v>
      </c>
      <c r="N309" s="334">
        <v>0</v>
      </c>
      <c r="S309" s="334" t="s">
        <v>107</v>
      </c>
      <c r="T309" s="334" t="s">
        <v>1402</v>
      </c>
    </row>
    <row r="310" spans="1:20" s="334" customFormat="1" x14ac:dyDescent="0.3">
      <c r="B310" s="334">
        <v>835492</v>
      </c>
      <c r="C310" s="334" t="s">
        <v>1384</v>
      </c>
      <c r="D310" s="334" t="s">
        <v>1387</v>
      </c>
      <c r="E310" s="334" t="s">
        <v>4</v>
      </c>
      <c r="I310" s="336">
        <f t="shared" si="6"/>
        <v>0</v>
      </c>
      <c r="M310" s="337">
        <v>4295.1099999999997</v>
      </c>
      <c r="N310" s="334">
        <v>0</v>
      </c>
      <c r="S310" s="334" t="s">
        <v>107</v>
      </c>
      <c r="T310" s="334" t="s">
        <v>1402</v>
      </c>
    </row>
    <row r="311" spans="1:20" s="334" customFormat="1" x14ac:dyDescent="0.3">
      <c r="B311" s="334">
        <v>835492</v>
      </c>
      <c r="C311" s="334" t="s">
        <v>1384</v>
      </c>
      <c r="D311" s="334" t="s">
        <v>1388</v>
      </c>
      <c r="E311" s="334" t="s">
        <v>4</v>
      </c>
      <c r="I311" s="336">
        <f t="shared" si="6"/>
        <v>0</v>
      </c>
      <c r="M311" s="337">
        <v>4295.1099999999997</v>
      </c>
      <c r="N311" s="334">
        <v>0</v>
      </c>
      <c r="S311" s="334" t="s">
        <v>107</v>
      </c>
      <c r="T311" s="334" t="s">
        <v>1402</v>
      </c>
    </row>
    <row r="312" spans="1:20" s="334" customFormat="1" x14ac:dyDescent="0.3">
      <c r="A312" s="189" t="s">
        <v>1477</v>
      </c>
      <c r="B312" s="321">
        <v>2024</v>
      </c>
      <c r="C312" s="321" t="s">
        <v>1454</v>
      </c>
      <c r="D312" s="321" t="s">
        <v>1473</v>
      </c>
      <c r="E312" s="334" t="s">
        <v>4</v>
      </c>
      <c r="G312" s="323">
        <v>19000</v>
      </c>
      <c r="H312" s="323">
        <v>20450</v>
      </c>
      <c r="I312" s="336">
        <f t="shared" si="6"/>
        <v>1450</v>
      </c>
      <c r="M312" s="337">
        <v>3374.32</v>
      </c>
      <c r="N312" s="334">
        <v>9.8000000000000004E-2</v>
      </c>
      <c r="S312" s="334" t="s">
        <v>107</v>
      </c>
      <c r="T312" s="334" t="s">
        <v>1456</v>
      </c>
    </row>
    <row r="313" spans="1:20" s="334" customFormat="1" x14ac:dyDescent="0.3">
      <c r="B313" s="334">
        <v>2070</v>
      </c>
      <c r="C313" s="334" t="s">
        <v>1642</v>
      </c>
      <c r="D313" s="334" t="s">
        <v>1643</v>
      </c>
      <c r="E313" s="334" t="s">
        <v>4</v>
      </c>
      <c r="G313" s="334">
        <v>2888</v>
      </c>
      <c r="H313" s="334">
        <v>6858</v>
      </c>
      <c r="I313" s="334">
        <f>H313-G313</f>
        <v>3970</v>
      </c>
      <c r="M313" s="337">
        <v>2761.84</v>
      </c>
      <c r="N313" s="334">
        <v>8.5000000000000006E-2</v>
      </c>
      <c r="S313" s="334" t="s">
        <v>303</v>
      </c>
      <c r="T313" s="334" t="s">
        <v>1638</v>
      </c>
    </row>
    <row r="314" spans="1:20" s="334" customFormat="1" x14ac:dyDescent="0.3">
      <c r="B314" s="334">
        <v>2076</v>
      </c>
      <c r="C314" s="334" t="s">
        <v>1635</v>
      </c>
      <c r="D314" s="334" t="s">
        <v>1636</v>
      </c>
      <c r="E314" s="334" t="s">
        <v>4</v>
      </c>
      <c r="G314" s="334">
        <v>8827</v>
      </c>
      <c r="H314" s="334">
        <v>13651</v>
      </c>
      <c r="I314" s="336">
        <f t="shared" si="6"/>
        <v>4824</v>
      </c>
      <c r="M314" s="337">
        <v>3212</v>
      </c>
      <c r="N314" s="334">
        <v>0.11</v>
      </c>
      <c r="S314" s="334" t="s">
        <v>301</v>
      </c>
      <c r="T314" s="334" t="s">
        <v>1638</v>
      </c>
    </row>
    <row r="315" spans="1:20" s="334" customFormat="1" x14ac:dyDescent="0.3">
      <c r="B315" s="334">
        <v>2076</v>
      </c>
      <c r="C315" s="334" t="s">
        <v>1635</v>
      </c>
      <c r="D315" s="334" t="s">
        <v>1637</v>
      </c>
      <c r="E315" s="334" t="s">
        <v>4</v>
      </c>
      <c r="G315" s="334">
        <v>4897</v>
      </c>
      <c r="H315" s="334">
        <v>9782</v>
      </c>
      <c r="I315" s="336">
        <f t="shared" si="6"/>
        <v>4885</v>
      </c>
      <c r="M315" s="337">
        <v>3212</v>
      </c>
      <c r="N315" s="334">
        <v>0.11</v>
      </c>
      <c r="S315" s="334" t="s">
        <v>301</v>
      </c>
      <c r="T315" s="334" t="s">
        <v>1640</v>
      </c>
    </row>
    <row r="316" spans="1:20" s="334" customFormat="1" x14ac:dyDescent="0.3">
      <c r="B316" s="334">
        <v>2076</v>
      </c>
      <c r="C316" s="334" t="s">
        <v>1635</v>
      </c>
      <c r="D316" s="334" t="s">
        <v>1639</v>
      </c>
      <c r="E316" s="334" t="s">
        <v>4</v>
      </c>
      <c r="G316" s="334">
        <v>8321</v>
      </c>
      <c r="H316" s="334">
        <v>14406</v>
      </c>
      <c r="I316" s="336">
        <f t="shared" si="6"/>
        <v>6085</v>
      </c>
      <c r="M316" s="337">
        <v>2998</v>
      </c>
      <c r="N316" s="334">
        <v>0.11</v>
      </c>
      <c r="S316" s="334" t="s">
        <v>301</v>
      </c>
      <c r="T316" s="334" t="s">
        <v>1640</v>
      </c>
    </row>
    <row r="317" spans="1:20" s="334" customFormat="1" x14ac:dyDescent="0.3">
      <c r="B317" s="334">
        <v>2076</v>
      </c>
      <c r="C317" s="334" t="s">
        <v>1635</v>
      </c>
      <c r="D317" s="334" t="s">
        <v>1641</v>
      </c>
      <c r="E317" s="334" t="s">
        <v>4</v>
      </c>
      <c r="G317" s="334">
        <v>8393</v>
      </c>
      <c r="H317" s="334">
        <v>13843</v>
      </c>
      <c r="I317" s="336">
        <f t="shared" si="6"/>
        <v>5450</v>
      </c>
      <c r="M317" s="337">
        <v>2998</v>
      </c>
      <c r="N317" s="334">
        <v>0.11</v>
      </c>
      <c r="S317" s="334" t="s">
        <v>301</v>
      </c>
      <c r="T317" s="334" t="s">
        <v>1638</v>
      </c>
    </row>
    <row r="318" spans="1:20" s="334" customFormat="1" x14ac:dyDescent="0.3">
      <c r="B318" s="334">
        <v>2078</v>
      </c>
      <c r="C318" s="334" t="s">
        <v>1690</v>
      </c>
      <c r="D318" s="334" t="s">
        <v>1699</v>
      </c>
      <c r="E318" s="334" t="s">
        <v>4</v>
      </c>
      <c r="G318" s="334">
        <v>1232</v>
      </c>
      <c r="H318" s="334">
        <v>1232</v>
      </c>
      <c r="I318" s="336">
        <f t="shared" ref="I318:I321" si="7">H318-G318</f>
        <v>0</v>
      </c>
      <c r="M318" s="337">
        <v>3985</v>
      </c>
      <c r="N318" s="334">
        <v>0.115</v>
      </c>
      <c r="S318" s="334" t="s">
        <v>107</v>
      </c>
      <c r="T318" s="334" t="s">
        <v>1702</v>
      </c>
    </row>
    <row r="319" spans="1:20" s="334" customFormat="1" x14ac:dyDescent="0.3">
      <c r="B319" s="334">
        <v>2078</v>
      </c>
      <c r="C319" s="334" t="s">
        <v>1690</v>
      </c>
      <c r="D319" s="334" t="s">
        <v>1692</v>
      </c>
      <c r="E319" s="334" t="s">
        <v>4</v>
      </c>
      <c r="G319" s="334">
        <v>1241</v>
      </c>
      <c r="H319" s="334">
        <v>1241</v>
      </c>
      <c r="I319" s="336">
        <f t="shared" si="7"/>
        <v>0</v>
      </c>
      <c r="M319" s="337">
        <v>3985</v>
      </c>
      <c r="N319" s="334">
        <v>0.115</v>
      </c>
      <c r="S319" s="334" t="s">
        <v>107</v>
      </c>
      <c r="T319" s="334" t="s">
        <v>1693</v>
      </c>
    </row>
    <row r="320" spans="1:20" s="334" customFormat="1" x14ac:dyDescent="0.3">
      <c r="B320" s="334">
        <v>2078</v>
      </c>
      <c r="C320" s="334" t="s">
        <v>1690</v>
      </c>
      <c r="D320" s="334" t="s">
        <v>1700</v>
      </c>
      <c r="E320" s="334" t="s">
        <v>4</v>
      </c>
      <c r="G320" s="334">
        <v>1297</v>
      </c>
      <c r="H320" s="334">
        <v>1297</v>
      </c>
      <c r="I320" s="336">
        <f t="shared" si="7"/>
        <v>0</v>
      </c>
      <c r="M320" s="337">
        <v>3985</v>
      </c>
      <c r="N320" s="334">
        <v>0.115</v>
      </c>
      <c r="S320" s="334" t="s">
        <v>107</v>
      </c>
      <c r="T320" s="334" t="s">
        <v>1701</v>
      </c>
    </row>
    <row r="321" spans="1:20" s="334" customFormat="1" x14ac:dyDescent="0.3">
      <c r="B321" s="334">
        <v>2078</v>
      </c>
      <c r="C321" s="334" t="s">
        <v>1690</v>
      </c>
      <c r="D321" s="334" t="s">
        <v>1691</v>
      </c>
      <c r="E321" s="334" t="s">
        <v>4</v>
      </c>
      <c r="G321" s="334">
        <v>1233</v>
      </c>
      <c r="H321" s="334">
        <v>1233</v>
      </c>
      <c r="I321" s="336">
        <f t="shared" si="7"/>
        <v>0</v>
      </c>
      <c r="M321" s="337">
        <v>3985</v>
      </c>
      <c r="N321" s="334">
        <v>0.115</v>
      </c>
      <c r="S321" s="334" t="s">
        <v>107</v>
      </c>
      <c r="T321" s="334" t="s">
        <v>1689</v>
      </c>
    </row>
    <row r="322" spans="1:20" s="334" customFormat="1" x14ac:dyDescent="0.3">
      <c r="B322" s="334">
        <v>2086</v>
      </c>
      <c r="C322" s="334" t="s">
        <v>1664</v>
      </c>
      <c r="D322" s="334" t="s">
        <v>1665</v>
      </c>
      <c r="E322" s="334" t="s">
        <v>4</v>
      </c>
      <c r="G322" s="334">
        <v>12</v>
      </c>
      <c r="H322" s="334">
        <v>1800</v>
      </c>
      <c r="I322" s="336">
        <f t="shared" si="6"/>
        <v>1788</v>
      </c>
      <c r="M322" s="337">
        <v>2013.49</v>
      </c>
      <c r="N322" s="334">
        <v>9.5000000000000001E-2</v>
      </c>
      <c r="S322" s="334" t="s">
        <v>107</v>
      </c>
      <c r="T322" s="334" t="s">
        <v>1666</v>
      </c>
    </row>
    <row r="323" spans="1:20" s="334" customFormat="1" x14ac:dyDescent="0.3">
      <c r="B323" s="334">
        <v>2087</v>
      </c>
      <c r="C323" s="334" t="s">
        <v>1674</v>
      </c>
      <c r="D323" s="334" t="s">
        <v>1675</v>
      </c>
      <c r="E323" s="334" t="s">
        <v>4</v>
      </c>
      <c r="G323" s="334">
        <v>518</v>
      </c>
      <c r="H323" s="334">
        <v>518</v>
      </c>
      <c r="I323" s="336">
        <f t="shared" si="6"/>
        <v>0</v>
      </c>
      <c r="M323" s="337">
        <v>5285</v>
      </c>
      <c r="N323" s="334">
        <v>0.115</v>
      </c>
      <c r="S323" s="334" t="s">
        <v>301</v>
      </c>
      <c r="T323" s="334" t="s">
        <v>1677</v>
      </c>
    </row>
    <row r="324" spans="1:20" s="334" customFormat="1" x14ac:dyDescent="0.3">
      <c r="B324" s="334">
        <v>2087</v>
      </c>
      <c r="C324" s="334" t="s">
        <v>1674</v>
      </c>
      <c r="D324" s="334" t="s">
        <v>1676</v>
      </c>
      <c r="E324" s="334" t="s">
        <v>4</v>
      </c>
      <c r="G324" s="334">
        <v>377</v>
      </c>
      <c r="H324" s="334">
        <v>377</v>
      </c>
      <c r="I324" s="336">
        <f t="shared" si="6"/>
        <v>0</v>
      </c>
      <c r="M324" s="337">
        <v>5285</v>
      </c>
      <c r="N324" s="334">
        <v>0.115</v>
      </c>
      <c r="S324" s="334" t="s">
        <v>301</v>
      </c>
      <c r="T324" s="334" t="s">
        <v>1682</v>
      </c>
    </row>
    <row r="325" spans="1:20" s="334" customFormat="1" x14ac:dyDescent="0.3">
      <c r="A325" s="309" t="s">
        <v>1696</v>
      </c>
      <c r="B325" s="334" t="s">
        <v>1667</v>
      </c>
      <c r="C325" s="334" t="s">
        <v>1668</v>
      </c>
      <c r="D325" s="334" t="s">
        <v>1669</v>
      </c>
      <c r="E325" s="334" t="s">
        <v>4</v>
      </c>
      <c r="G325" s="334">
        <v>1904</v>
      </c>
      <c r="H325" s="323">
        <v>1904</v>
      </c>
      <c r="I325" s="336">
        <f t="shared" si="6"/>
        <v>0</v>
      </c>
      <c r="M325" s="337">
        <v>6085</v>
      </c>
      <c r="N325" s="442">
        <v>0.1</v>
      </c>
      <c r="S325" s="334" t="s">
        <v>107</v>
      </c>
      <c r="T325" s="334" t="s">
        <v>1670</v>
      </c>
    </row>
    <row r="326" spans="1:20" s="334" customFormat="1" x14ac:dyDescent="0.3">
      <c r="A326" s="186" t="s">
        <v>1697</v>
      </c>
      <c r="B326" s="334" t="s">
        <v>1667</v>
      </c>
      <c r="C326" s="334" t="s">
        <v>1668</v>
      </c>
      <c r="D326" s="334" t="s">
        <v>1672</v>
      </c>
      <c r="E326" s="334" t="s">
        <v>4</v>
      </c>
      <c r="G326" s="334">
        <v>2987</v>
      </c>
      <c r="H326" s="334">
        <v>2987</v>
      </c>
      <c r="I326" s="336">
        <f t="shared" ref="I326" si="8">H326-G326</f>
        <v>0</v>
      </c>
      <c r="M326" s="337">
        <v>6085</v>
      </c>
      <c r="N326" s="442">
        <v>0.1</v>
      </c>
      <c r="S326" s="334" t="s">
        <v>107</v>
      </c>
      <c r="T326" s="334" t="s">
        <v>1673</v>
      </c>
    </row>
    <row r="327" spans="1:20" x14ac:dyDescent="0.3">
      <c r="N327" s="441"/>
    </row>
    <row r="328" spans="1:20" x14ac:dyDescent="0.3">
      <c r="N328" s="441"/>
    </row>
    <row r="329" spans="1:20" x14ac:dyDescent="0.3">
      <c r="N329" s="441"/>
    </row>
    <row r="330" spans="1:20" x14ac:dyDescent="0.3">
      <c r="N330" s="441"/>
    </row>
    <row r="331" spans="1:20" x14ac:dyDescent="0.3">
      <c r="N331" s="441"/>
    </row>
    <row r="332" spans="1:20" x14ac:dyDescent="0.3">
      <c r="N332" s="441"/>
    </row>
    <row r="333" spans="1:20" x14ac:dyDescent="0.3">
      <c r="N333" s="441"/>
    </row>
    <row r="334" spans="1:20" x14ac:dyDescent="0.3">
      <c r="N334" s="441"/>
    </row>
    <row r="335" spans="1:20" x14ac:dyDescent="0.3">
      <c r="N335" s="441"/>
    </row>
    <row r="336" spans="1:20" x14ac:dyDescent="0.3">
      <c r="N336" s="441"/>
    </row>
    <row r="337" spans="14:14" x14ac:dyDescent="0.3">
      <c r="N337" s="441"/>
    </row>
    <row r="338" spans="14:14" x14ac:dyDescent="0.3">
      <c r="N338" s="441"/>
    </row>
    <row r="339" spans="14:14" x14ac:dyDescent="0.3">
      <c r="N339" s="441"/>
    </row>
    <row r="340" spans="14:14" x14ac:dyDescent="0.3">
      <c r="N340" s="441"/>
    </row>
    <row r="341" spans="14:14" x14ac:dyDescent="0.3">
      <c r="N341" s="441"/>
    </row>
    <row r="342" spans="14:14" x14ac:dyDescent="0.3">
      <c r="N342" s="441"/>
    </row>
    <row r="343" spans="14:14" x14ac:dyDescent="0.3">
      <c r="N343" s="441"/>
    </row>
    <row r="344" spans="14:14" x14ac:dyDescent="0.3">
      <c r="N344" s="441"/>
    </row>
    <row r="345" spans="14:14" x14ac:dyDescent="0.3">
      <c r="N345" s="441"/>
    </row>
    <row r="346" spans="14:14" x14ac:dyDescent="0.3">
      <c r="N346" s="441"/>
    </row>
    <row r="347" spans="14:14" x14ac:dyDescent="0.3">
      <c r="N347" s="441"/>
    </row>
    <row r="348" spans="14:14" x14ac:dyDescent="0.3">
      <c r="N348" s="441"/>
    </row>
    <row r="349" spans="14:14" x14ac:dyDescent="0.3">
      <c r="N349" s="441"/>
    </row>
    <row r="350" spans="14:14" x14ac:dyDescent="0.3">
      <c r="N350" s="441"/>
    </row>
  </sheetData>
  <autoFilter ref="A3:V326" xr:uid="{CA822B9C-CDB4-4930-A7A5-53E5915412FA}">
    <sortState xmlns:xlrd2="http://schemas.microsoft.com/office/spreadsheetml/2017/richdata2" ref="A5:V312">
      <sortCondition sortBy="cellColor" ref="H3:H312" dxfId="993"/>
    </sortState>
  </autoFilter>
  <conditionalFormatting sqref="G4:H31 G59:H82 G181:H232 G286:H307">
    <cfRule type="cellIs" dxfId="284" priority="13" operator="equal">
      <formula>0</formula>
    </cfRule>
    <cfRule type="cellIs" dxfId="283" priority="14" operator="equal">
      <formula>""""""</formula>
    </cfRule>
  </conditionalFormatting>
  <conditionalFormatting sqref="G96:H99">
    <cfRule type="cellIs" dxfId="282" priority="11" operator="equal">
      <formula>0</formula>
    </cfRule>
    <cfRule type="cellIs" dxfId="281" priority="12" operator="equal">
      <formula>""""""</formula>
    </cfRule>
  </conditionalFormatting>
  <conditionalFormatting sqref="G101:H179">
    <cfRule type="cellIs" dxfId="280" priority="9" operator="equal">
      <formula>0</formula>
    </cfRule>
    <cfRule type="cellIs" dxfId="279" priority="10" operator="equal">
      <formula>""""""</formula>
    </cfRule>
  </conditionalFormatting>
  <conditionalFormatting sqref="G235:H284">
    <cfRule type="cellIs" dxfId="278" priority="1" operator="equal">
      <formula>0</formula>
    </cfRule>
    <cfRule type="cellIs" dxfId="277" priority="2" operator="equal">
      <formula>""""""</formula>
    </cfRule>
  </conditionalFormatting>
  <conditionalFormatting sqref="G312:H321">
    <cfRule type="cellIs" dxfId="276" priority="5" operator="equal">
      <formula>0</formula>
    </cfRule>
    <cfRule type="cellIs" dxfId="275" priority="6" operator="equal">
      <formula>""""""</formula>
    </cfRule>
  </conditionalFormatting>
  <conditionalFormatting sqref="H325">
    <cfRule type="cellIs" dxfId="274" priority="3" operator="equal">
      <formula>0</formula>
    </cfRule>
    <cfRule type="cellIs" dxfId="273" priority="4" operator="equal">
      <formula>""""""</formula>
    </cfRule>
  </conditionalFormatting>
  <conditionalFormatting sqref="J19:K19">
    <cfRule type="cellIs" dxfId="272" priority="19" operator="equal">
      <formula>0</formula>
    </cfRule>
    <cfRule type="cellIs" dxfId="271" priority="20" operator="equal">
      <formula>""""""</formula>
    </cfRule>
  </conditionalFormatting>
  <conditionalFormatting sqref="J63:K63">
    <cfRule type="cellIs" dxfId="270" priority="17" operator="equal">
      <formula>0</formula>
    </cfRule>
    <cfRule type="cellIs" dxfId="269" priority="18" operator="equal">
      <formula>""""""</formula>
    </cfRule>
  </conditionalFormatting>
  <conditionalFormatting sqref="J235:K236">
    <cfRule type="cellIs" dxfId="268" priority="15" operator="equal">
      <formula>0</formula>
    </cfRule>
    <cfRule type="cellIs" dxfId="267" priority="16" operator="equal">
      <formula>""""""</formula>
    </cfRule>
  </conditionalFormatting>
  <hyperlinks>
    <hyperlink ref="A239" r:id="rId1" xr:uid="{FC49B545-B620-4AE9-9C59-F58B96AD5F2C}"/>
    <hyperlink ref="A182" r:id="rId2" xr:uid="{823CF8D0-1B33-4F49-9417-34D694B4AC89}"/>
    <hyperlink ref="A240" r:id="rId3" xr:uid="{88BA84F1-6D54-4951-AD89-A11CAAE5BF84}"/>
    <hyperlink ref="B28" r:id="rId4" xr:uid="{B4FECA2C-A1F0-4BCC-9F7B-53B2AD805048}"/>
    <hyperlink ref="A176" r:id="rId5" xr:uid="{AFDBC3DE-A1B8-48AE-939C-C2C743AF3AD1}"/>
    <hyperlink ref="A251" r:id="rId6" xr:uid="{FC5153EF-4B9E-4E35-8838-19ED3077FE4B}"/>
    <hyperlink ref="A235" r:id="rId7" xr:uid="{74EDC4C7-FE91-401C-81D1-88B74C107E16}"/>
    <hyperlink ref="A4" r:id="rId8" xr:uid="{A69C104F-8B5E-40EE-9762-7EFC16805F4D}"/>
    <hyperlink ref="B5" r:id="rId9" xr:uid="{F7C3D5CE-67B4-4EFF-AC1C-2504FC3C81FD}"/>
    <hyperlink ref="B29" r:id="rId10" xr:uid="{EC239B7C-C176-4A26-972D-7D019B1FCBA1}"/>
    <hyperlink ref="A288" r:id="rId11" xr:uid="{604E9E7C-83C1-4BF5-B7D7-00BCB04B8AB8}"/>
    <hyperlink ref="B15" r:id="rId12" xr:uid="{8A998FB3-4239-4B0C-8E2D-08D4CE81BDB4}"/>
    <hyperlink ref="B132" r:id="rId13" xr:uid="{0AB08072-FD3E-497A-AE0A-21410E13223F}"/>
    <hyperlink ref="A71" r:id="rId14" xr:uid="{057FA5B2-0E70-4FAC-8416-7DF9B3E6AA4F}"/>
    <hyperlink ref="A287" r:id="rId15" display="mailto:madams@bigstarteam.com" xr:uid="{92DFBDD9-61F6-4955-8856-DB75645BE717}"/>
    <hyperlink ref="A306" r:id="rId16" xr:uid="{BA351F73-73FE-4176-8197-978AE66D59B6}"/>
    <hyperlink ref="A291" r:id="rId17" display="casey@foragecomplete.com" xr:uid="{EDEBF629-DB44-4BB2-B53D-720351948A83}"/>
    <hyperlink ref="A181" r:id="rId18" xr:uid="{B9065662-463C-4D19-B5CB-73557E5C32DF}"/>
    <hyperlink ref="A312" r:id="rId19" xr:uid="{C747A53A-CF82-49FE-83E4-A94ABDA5D89E}"/>
    <hyperlink ref="B122" r:id="rId20" xr:uid="{4B03CDCE-4B34-420F-B9C1-1A0822EAD6DE}"/>
    <hyperlink ref="B123" r:id="rId21" xr:uid="{FAD4D2B8-7D79-4CD4-91A4-A5DA7700DE26}"/>
    <hyperlink ref="A238" r:id="rId22" xr:uid="{DFD1499B-5B12-4F61-92FD-581BFB83EB7A}"/>
    <hyperlink ref="A304" r:id="rId23" xr:uid="{314BF64A-D465-4496-A8AB-F7516E8424DA}"/>
    <hyperlink ref="A307" r:id="rId24" xr:uid="{DD81B79C-21DB-4FF5-BB30-F9AFB06DD921}"/>
    <hyperlink ref="A101" r:id="rId25" xr:uid="{77C1011D-51B9-460D-87CE-03F2D07CA925}"/>
    <hyperlink ref="A68" r:id="rId26" xr:uid="{A4C7F120-4213-44F1-A223-EC5AB75F2A07}"/>
    <hyperlink ref="A5" r:id="rId27" xr:uid="{B9750850-7DAA-4BFA-8F1E-00324F106C59}"/>
    <hyperlink ref="A18" r:id="rId28" xr:uid="{7E385FC4-B2FD-467B-9E02-721D2B5EFF25}"/>
    <hyperlink ref="A326" r:id="rId29" xr:uid="{F4D87F6D-1504-4E4C-8237-841DB9F4B70B}"/>
  </hyperlinks>
  <pageMargins left="0.7" right="0.7" top="0.75" bottom="0.75" header="0.3" footer="0.3"/>
  <pageSetup paperSize="5" scale="32" fitToHeight="0" orientation="portrait" r:id="rId3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548-9C16-4101-9BA4-BB224CC26A50}">
  <sheetPr>
    <pageSetUpPr fitToPage="1"/>
  </sheetPr>
  <dimension ref="A1:V353"/>
  <sheetViews>
    <sheetView zoomScale="70" zoomScaleNormal="70" workbookViewId="0">
      <pane ySplit="3" topLeftCell="A305" activePane="bottomLeft" state="frozen"/>
      <selection pane="bottomLeft" activeCell="H328" sqref="H328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bestFit="1" customWidth="1"/>
    <col min="13" max="13" width="14.5703125" style="229" bestFit="1" customWidth="1"/>
    <col min="14" max="14" width="12.2851562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27">
        <v>425</v>
      </c>
      <c r="C4" s="321" t="s">
        <v>269</v>
      </c>
      <c r="D4" s="322" t="s">
        <v>514</v>
      </c>
      <c r="E4" s="322" t="s">
        <v>4</v>
      </c>
      <c r="F4" s="322"/>
      <c r="G4" s="323">
        <v>78413</v>
      </c>
      <c r="H4" s="323">
        <v>78750</v>
      </c>
      <c r="I4" s="323">
        <f t="shared" ref="I4:I49" si="0">H4-G4</f>
        <v>337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64" t="s">
        <v>1648</v>
      </c>
      <c r="B5" s="186" t="s">
        <v>1160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52722</v>
      </c>
      <c r="H5" s="323">
        <v>53801</v>
      </c>
      <c r="I5" s="323">
        <f t="shared" si="0"/>
        <v>1079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154830</v>
      </c>
      <c r="H6" s="323">
        <v>159393</v>
      </c>
      <c r="I6" s="323">
        <f t="shared" si="0"/>
        <v>4563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61522</v>
      </c>
      <c r="H7" s="323">
        <v>61523</v>
      </c>
      <c r="I7" s="323">
        <f t="shared" si="0"/>
        <v>1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39859</v>
      </c>
      <c r="I8" s="323">
        <f t="shared" si="0"/>
        <v>-4206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12122</v>
      </c>
      <c r="H9" s="323">
        <v>13738</v>
      </c>
      <c r="I9" s="323">
        <f t="shared" si="0"/>
        <v>1616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1704</v>
      </c>
      <c r="E10" s="322" t="s">
        <v>16</v>
      </c>
      <c r="G10" s="323">
        <v>20</v>
      </c>
      <c r="H10" s="323">
        <v>20</v>
      </c>
      <c r="I10" s="323">
        <f t="shared" si="0"/>
        <v>0</v>
      </c>
      <c r="J10" s="324"/>
      <c r="L10" s="323"/>
      <c r="M10" s="325">
        <v>495.49</v>
      </c>
      <c r="N10" s="326">
        <v>0.115</v>
      </c>
      <c r="O10" s="328"/>
      <c r="P10" s="329"/>
      <c r="Q10" s="329"/>
      <c r="R10" s="330"/>
      <c r="T10" s="321" t="s">
        <v>1705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641</v>
      </c>
      <c r="E11" s="322" t="s">
        <v>4</v>
      </c>
      <c r="G11" s="323">
        <v>246607</v>
      </c>
      <c r="H11" s="323">
        <v>249540</v>
      </c>
      <c r="I11" s="323">
        <f t="shared" si="0"/>
        <v>2933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642</v>
      </c>
      <c r="E12" s="322" t="s">
        <v>4</v>
      </c>
      <c r="G12" s="323">
        <v>167624</v>
      </c>
      <c r="H12" s="323">
        <v>170443</v>
      </c>
      <c r="I12" s="323">
        <f t="shared" si="0"/>
        <v>2819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643</v>
      </c>
      <c r="E13" s="322" t="s">
        <v>4</v>
      </c>
      <c r="G13" s="323">
        <v>266279</v>
      </c>
      <c r="H13" s="323">
        <v>270713</v>
      </c>
      <c r="I13" s="323">
        <f t="shared" si="0"/>
        <v>4434</v>
      </c>
      <c r="J13" s="324"/>
      <c r="L13" s="323"/>
      <c r="M13" s="325">
        <v>2052.7839628533861</v>
      </c>
      <c r="N13" s="326">
        <v>9.6100000000000005E-2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990</v>
      </c>
      <c r="E14" s="322" t="s">
        <v>4</v>
      </c>
      <c r="G14" s="323">
        <v>157254</v>
      </c>
      <c r="H14" s="323">
        <v>157267</v>
      </c>
      <c r="I14" s="323">
        <f t="shared" si="0"/>
        <v>13</v>
      </c>
      <c r="J14" s="324"/>
      <c r="L14" s="323"/>
      <c r="M14" s="325">
        <v>2202.3678369493755</v>
      </c>
      <c r="N14" s="326">
        <v>8.9899999999999994E-2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321" customFormat="1" x14ac:dyDescent="0.3">
      <c r="A15" s="321">
        <v>15</v>
      </c>
      <c r="B15" s="327">
        <v>2038</v>
      </c>
      <c r="C15" s="321" t="s">
        <v>1517</v>
      </c>
      <c r="D15" s="322" t="s">
        <v>1467</v>
      </c>
      <c r="E15" s="322" t="s">
        <v>4</v>
      </c>
      <c r="G15" s="323">
        <v>51924</v>
      </c>
      <c r="H15" s="323">
        <v>57463</v>
      </c>
      <c r="I15" s="323">
        <f t="shared" si="0"/>
        <v>5539</v>
      </c>
      <c r="J15" s="324"/>
      <c r="L15" s="323"/>
      <c r="M15" s="325">
        <v>2515</v>
      </c>
      <c r="N15" s="326">
        <v>0.105</v>
      </c>
      <c r="O15" s="328"/>
      <c r="P15" s="324"/>
      <c r="Q15" s="324"/>
      <c r="R15" s="328"/>
      <c r="S15" s="321" t="s">
        <v>301</v>
      </c>
      <c r="T15" s="321" t="s">
        <v>1468</v>
      </c>
    </row>
    <row r="16" spans="1:21" s="321" customFormat="1" x14ac:dyDescent="0.3">
      <c r="A16" s="321">
        <v>16</v>
      </c>
      <c r="B16" s="186" t="s">
        <v>1557</v>
      </c>
      <c r="C16" s="321" t="s">
        <v>917</v>
      </c>
      <c r="D16" s="322" t="s">
        <v>918</v>
      </c>
      <c r="E16" s="322" t="s">
        <v>4</v>
      </c>
      <c r="G16" s="323">
        <v>40187</v>
      </c>
      <c r="H16" s="323">
        <v>40502</v>
      </c>
      <c r="I16" s="323">
        <f t="shared" si="0"/>
        <v>315</v>
      </c>
      <c r="J16" s="324"/>
      <c r="L16" s="323"/>
      <c r="M16" s="325">
        <v>1642.920341880342</v>
      </c>
      <c r="N16" s="326">
        <v>9.9599999999999994E-2</v>
      </c>
      <c r="O16" s="328">
        <v>0</v>
      </c>
      <c r="P16" s="324"/>
      <c r="Q16" s="324"/>
      <c r="R16" s="328"/>
      <c r="S16" s="321" t="s">
        <v>107</v>
      </c>
      <c r="T16" s="399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38021</v>
      </c>
      <c r="H17" s="323">
        <v>38261</v>
      </c>
      <c r="I17" s="323">
        <f t="shared" si="0"/>
        <v>240</v>
      </c>
      <c r="J17" s="324"/>
      <c r="L17" s="323"/>
      <c r="M17" s="325">
        <v>1749.5703418803421</v>
      </c>
      <c r="N17" s="326">
        <v>9.9900000000000003E-2</v>
      </c>
      <c r="O17" s="328">
        <v>0</v>
      </c>
      <c r="P17" s="324"/>
      <c r="Q17" s="324"/>
      <c r="R17" s="328"/>
      <c r="S17" s="321" t="s">
        <v>107</v>
      </c>
      <c r="T17" s="399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165940</v>
      </c>
      <c r="H18" s="323">
        <v>168564</v>
      </c>
      <c r="I18" s="323">
        <f t="shared" si="0"/>
        <v>2624</v>
      </c>
      <c r="J18" s="324"/>
      <c r="L18" s="323"/>
      <c r="M18" s="325">
        <v>1763.6613675213675</v>
      </c>
      <c r="N18" s="326">
        <v>0.1027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A19" s="364" t="s">
        <v>1655</v>
      </c>
      <c r="B19" s="327">
        <v>881</v>
      </c>
      <c r="C19" s="321" t="s">
        <v>35</v>
      </c>
      <c r="D19" s="322" t="s">
        <v>1274</v>
      </c>
      <c r="E19" s="322" t="s">
        <v>4</v>
      </c>
      <c r="G19" s="323">
        <v>62993</v>
      </c>
      <c r="H19" s="323">
        <v>65491</v>
      </c>
      <c r="I19" s="323">
        <f t="shared" si="0"/>
        <v>2498</v>
      </c>
      <c r="J19" s="324"/>
      <c r="L19" s="323"/>
      <c r="M19" s="325">
        <v>2490.1254624957955</v>
      </c>
      <c r="N19" s="326">
        <v>9.7500000000000003E-2</v>
      </c>
      <c r="O19" s="328"/>
      <c r="P19" s="324"/>
      <c r="Q19" s="324"/>
      <c r="R19" s="328"/>
      <c r="S19" s="321" t="s">
        <v>107</v>
      </c>
      <c r="T19" s="321" t="s">
        <v>1275</v>
      </c>
    </row>
    <row r="20" spans="1:21" s="321" customFormat="1" x14ac:dyDescent="0.3">
      <c r="A20" s="321">
        <v>27</v>
      </c>
      <c r="B20" s="321" t="s">
        <v>267</v>
      </c>
      <c r="C20" s="321" t="s">
        <v>275</v>
      </c>
      <c r="D20" s="322" t="s">
        <v>612</v>
      </c>
      <c r="E20" s="322" t="s">
        <v>4</v>
      </c>
      <c r="F20" s="322"/>
      <c r="G20" s="323">
        <v>70114</v>
      </c>
      <c r="H20" s="323">
        <v>71905</v>
      </c>
      <c r="I20" s="323">
        <f t="shared" si="0"/>
        <v>1791</v>
      </c>
      <c r="J20" s="323">
        <v>506</v>
      </c>
      <c r="K20" s="323">
        <v>515</v>
      </c>
      <c r="L20" s="323">
        <f>K20-J20</f>
        <v>9</v>
      </c>
      <c r="M20" s="325">
        <v>1888.4781886916503</v>
      </c>
      <c r="N20" s="326">
        <v>0.105</v>
      </c>
      <c r="O20" s="328"/>
      <c r="P20" s="324"/>
      <c r="Q20" s="324"/>
      <c r="R20" s="328"/>
      <c r="S20" s="321" t="s">
        <v>107</v>
      </c>
      <c r="T20" s="321" t="s">
        <v>1632</v>
      </c>
      <c r="U20" s="321" t="s">
        <v>615</v>
      </c>
    </row>
    <row r="21" spans="1:21" s="321" customFormat="1" ht="16.5" customHeight="1" x14ac:dyDescent="0.3">
      <c r="A21" s="321">
        <v>33</v>
      </c>
      <c r="B21" s="295" t="s">
        <v>1715</v>
      </c>
      <c r="C21" s="321" t="s">
        <v>205</v>
      </c>
      <c r="D21" s="322" t="s">
        <v>1600</v>
      </c>
      <c r="E21" s="335" t="s">
        <v>4</v>
      </c>
      <c r="F21" s="322"/>
      <c r="G21" s="323">
        <v>29700</v>
      </c>
      <c r="H21" s="323">
        <v>38473</v>
      </c>
      <c r="I21" s="323">
        <f t="shared" si="0"/>
        <v>8773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1601</v>
      </c>
      <c r="E22" s="335" t="s">
        <v>4</v>
      </c>
      <c r="F22" s="322"/>
      <c r="G22" s="323">
        <v>37354</v>
      </c>
      <c r="H22" s="323">
        <v>46397</v>
      </c>
      <c r="I22" s="323">
        <f t="shared" si="0"/>
        <v>9043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1602</v>
      </c>
      <c r="E23" s="335" t="s">
        <v>4</v>
      </c>
      <c r="F23" s="322"/>
      <c r="G23" s="323">
        <v>22589</v>
      </c>
      <c r="H23" s="323">
        <v>28736</v>
      </c>
      <c r="I23" s="323">
        <f t="shared" si="0"/>
        <v>6147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1603</v>
      </c>
      <c r="E24" s="335" t="s">
        <v>4</v>
      </c>
      <c r="F24" s="322"/>
      <c r="G24" s="323">
        <v>15309</v>
      </c>
      <c r="H24" s="323">
        <v>21312</v>
      </c>
      <c r="I24" s="323">
        <f t="shared" si="0"/>
        <v>6003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1604</v>
      </c>
      <c r="E25" s="335" t="s">
        <v>4</v>
      </c>
      <c r="F25" s="322"/>
      <c r="G25" s="323">
        <v>12470</v>
      </c>
      <c r="H25" s="323">
        <v>15736</v>
      </c>
      <c r="I25" s="323">
        <f t="shared" si="0"/>
        <v>3266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1605</v>
      </c>
      <c r="E26" s="335" t="s">
        <v>4</v>
      </c>
      <c r="F26" s="322"/>
      <c r="G26" s="323">
        <v>17685</v>
      </c>
      <c r="H26" s="323">
        <v>19753</v>
      </c>
      <c r="I26" s="323">
        <f t="shared" si="0"/>
        <v>2068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1606</v>
      </c>
      <c r="E27" s="335" t="s">
        <v>4</v>
      </c>
      <c r="F27" s="322"/>
      <c r="G27" s="323">
        <v>13372</v>
      </c>
      <c r="H27" s="323">
        <v>17937</v>
      </c>
      <c r="I27" s="323">
        <f t="shared" si="0"/>
        <v>4565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321" customFormat="1" ht="16.5" customHeight="1" x14ac:dyDescent="0.3">
      <c r="A28" s="321">
        <v>33</v>
      </c>
      <c r="B28" s="327">
        <v>1034</v>
      </c>
      <c r="C28" s="321" t="s">
        <v>205</v>
      </c>
      <c r="D28" s="322" t="s">
        <v>1607</v>
      </c>
      <c r="E28" s="335" t="s">
        <v>4</v>
      </c>
      <c r="F28" s="322"/>
      <c r="G28" s="323">
        <v>21123</v>
      </c>
      <c r="H28" s="323">
        <v>27220</v>
      </c>
      <c r="I28" s="323">
        <f t="shared" si="0"/>
        <v>6097</v>
      </c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S28" s="321" t="s">
        <v>552</v>
      </c>
      <c r="T28" s="321" t="s">
        <v>1599</v>
      </c>
    </row>
    <row r="29" spans="1:21" s="321" customFormat="1" x14ac:dyDescent="0.3">
      <c r="A29" s="321">
        <v>47</v>
      </c>
      <c r="B29" s="186" t="s">
        <v>1163</v>
      </c>
      <c r="C29" s="321" t="s">
        <v>209</v>
      </c>
      <c r="D29" s="322" t="s">
        <v>547</v>
      </c>
      <c r="E29" s="322" t="s">
        <v>4</v>
      </c>
      <c r="F29" s="322" t="s">
        <v>16</v>
      </c>
      <c r="G29" s="323">
        <v>233815</v>
      </c>
      <c r="H29" s="323">
        <v>236881</v>
      </c>
      <c r="I29" s="323">
        <f t="shared" si="0"/>
        <v>3066</v>
      </c>
      <c r="L29" s="323">
        <f>K29-J29</f>
        <v>0</v>
      </c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21" customFormat="1" x14ac:dyDescent="0.3">
      <c r="A30" s="321">
        <v>47</v>
      </c>
      <c r="B30" s="186" t="s">
        <v>1164</v>
      </c>
      <c r="C30" s="321" t="s">
        <v>209</v>
      </c>
      <c r="D30" s="322" t="s">
        <v>549</v>
      </c>
      <c r="E30" s="322" t="s">
        <v>4</v>
      </c>
      <c r="F30" s="322" t="s">
        <v>16</v>
      </c>
      <c r="G30" s="323">
        <v>141204</v>
      </c>
      <c r="H30" s="323">
        <v>146878</v>
      </c>
      <c r="I30" s="323">
        <f t="shared" si="0"/>
        <v>5674</v>
      </c>
      <c r="L30" s="323"/>
      <c r="M30" s="376">
        <v>2114.178842866535</v>
      </c>
      <c r="N30" s="326">
        <v>0.11210000000000001</v>
      </c>
      <c r="O30" s="328">
        <v>0</v>
      </c>
      <c r="P30" s="324"/>
      <c r="Q30" s="324"/>
      <c r="R30" s="328">
        <v>0</v>
      </c>
      <c r="S30" s="321" t="s">
        <v>107</v>
      </c>
    </row>
    <row r="31" spans="1:21" s="321" customFormat="1" x14ac:dyDescent="0.3">
      <c r="A31" s="321">
        <v>47</v>
      </c>
      <c r="B31" s="321" t="s">
        <v>208</v>
      </c>
      <c r="C31" s="321" t="s">
        <v>209</v>
      </c>
      <c r="D31" s="322" t="s">
        <v>1574</v>
      </c>
      <c r="E31" s="322" t="s">
        <v>4</v>
      </c>
      <c r="F31" s="322"/>
      <c r="G31" s="323">
        <v>24726</v>
      </c>
      <c r="H31" s="323">
        <v>32591</v>
      </c>
      <c r="I31" s="323">
        <f t="shared" si="0"/>
        <v>7865</v>
      </c>
      <c r="L31" s="323"/>
      <c r="M31" s="376">
        <v>2897.04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1575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1644</v>
      </c>
      <c r="E32" s="322" t="s">
        <v>4</v>
      </c>
      <c r="F32" s="322"/>
      <c r="G32" s="323">
        <v>11794</v>
      </c>
      <c r="H32" s="323">
        <v>18103</v>
      </c>
      <c r="I32" s="323">
        <f t="shared" si="0"/>
        <v>6309</v>
      </c>
      <c r="L32" s="323"/>
      <c r="M32" s="376">
        <v>2896.61</v>
      </c>
      <c r="N32" s="326">
        <v>9.5000000000000001E-2</v>
      </c>
      <c r="O32" s="328"/>
      <c r="P32" s="324"/>
      <c r="Q32" s="324"/>
      <c r="R32" s="328"/>
      <c r="S32" s="321" t="s">
        <v>107</v>
      </c>
      <c r="T32" s="321" t="s">
        <v>1645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1521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1522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1523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1524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1525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1526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1527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1528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1529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1530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1531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1532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1533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1534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1535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1536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1537</v>
      </c>
      <c r="E49" s="322" t="s">
        <v>16</v>
      </c>
      <c r="F49" s="322"/>
      <c r="G49" s="334"/>
      <c r="H49" s="334"/>
      <c r="I49" s="336">
        <f t="shared" si="0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1">
        <v>1141</v>
      </c>
      <c r="C50" s="321" t="s">
        <v>209</v>
      </c>
      <c r="D50" s="322" t="s">
        <v>1652</v>
      </c>
      <c r="E50" s="322" t="s">
        <v>16</v>
      </c>
      <c r="F50" s="322"/>
      <c r="G50" s="334"/>
      <c r="H50" s="334"/>
      <c r="I50" s="336"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1653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1538</v>
      </c>
      <c r="E51" s="322" t="s">
        <v>16</v>
      </c>
      <c r="F51" s="322"/>
      <c r="G51" s="334"/>
      <c r="H51" s="334"/>
      <c r="I51" s="336">
        <f t="shared" ref="I51:I95" si="1">H51-G51</f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1540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1541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1542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1543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1544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1545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1546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21" customFormat="1" x14ac:dyDescent="0.3">
      <c r="A59" s="321">
        <v>47</v>
      </c>
      <c r="B59" s="321" t="s">
        <v>208</v>
      </c>
      <c r="C59" s="321" t="s">
        <v>209</v>
      </c>
      <c r="D59" s="322" t="s">
        <v>1547</v>
      </c>
      <c r="E59" s="322" t="s">
        <v>16</v>
      </c>
      <c r="F59" s="322"/>
      <c r="G59" s="334"/>
      <c r="H59" s="334"/>
      <c r="I59" s="336">
        <f t="shared" si="1"/>
        <v>0</v>
      </c>
      <c r="L59" s="323"/>
      <c r="M59" s="376">
        <v>70</v>
      </c>
      <c r="N59" s="326">
        <v>0</v>
      </c>
      <c r="O59" s="328"/>
      <c r="P59" s="324"/>
      <c r="Q59" s="324"/>
      <c r="R59" s="328"/>
      <c r="S59" s="321" t="s">
        <v>107</v>
      </c>
      <c r="T59" s="321" t="s">
        <v>1520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19" t="s">
        <v>1070</v>
      </c>
      <c r="E60" s="335" t="s">
        <v>4</v>
      </c>
      <c r="G60" s="323">
        <v>102362</v>
      </c>
      <c r="H60" s="323">
        <v>104784</v>
      </c>
      <c r="I60" s="336">
        <f t="shared" si="1"/>
        <v>2422</v>
      </c>
      <c r="J60" s="345"/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1071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19" t="s">
        <v>1072</v>
      </c>
      <c r="E61" s="335" t="s">
        <v>4</v>
      </c>
      <c r="G61" s="323">
        <v>116992</v>
      </c>
      <c r="H61" s="323">
        <v>120347</v>
      </c>
      <c r="I61" s="336">
        <f t="shared" si="1"/>
        <v>3355</v>
      </c>
      <c r="J61" s="436"/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1089</v>
      </c>
    </row>
    <row r="62" spans="1:21" s="334" customFormat="1" ht="18" customHeight="1" x14ac:dyDescent="0.3">
      <c r="A62" s="334">
        <v>59</v>
      </c>
      <c r="B62" s="321" t="s">
        <v>213</v>
      </c>
      <c r="C62" s="334" t="s">
        <v>214</v>
      </c>
      <c r="D62" s="319" t="s">
        <v>1113</v>
      </c>
      <c r="E62" s="335" t="s">
        <v>4</v>
      </c>
      <c r="G62" s="323">
        <v>104812</v>
      </c>
      <c r="H62" s="323">
        <v>107909</v>
      </c>
      <c r="I62" s="336">
        <f t="shared" si="1"/>
        <v>3097</v>
      </c>
      <c r="L62" s="336"/>
      <c r="M62" s="337">
        <v>2811.2075410913872</v>
      </c>
      <c r="N62" s="338">
        <v>8.6599999999999996E-2</v>
      </c>
      <c r="O62" s="330"/>
      <c r="P62" s="329"/>
      <c r="Q62" s="329"/>
      <c r="R62" s="330">
        <v>0</v>
      </c>
      <c r="S62" s="334" t="s">
        <v>107</v>
      </c>
      <c r="T62" s="334" t="s">
        <v>1112</v>
      </c>
    </row>
    <row r="63" spans="1:21" s="334" customFormat="1" x14ac:dyDescent="0.3">
      <c r="A63" s="334">
        <v>61</v>
      </c>
      <c r="B63" s="334" t="s">
        <v>219</v>
      </c>
      <c r="C63" s="378" t="s">
        <v>220</v>
      </c>
      <c r="D63" s="379" t="s">
        <v>350</v>
      </c>
      <c r="E63" s="335" t="s">
        <v>4</v>
      </c>
      <c r="G63" s="323">
        <v>186176</v>
      </c>
      <c r="H63" s="323">
        <v>186176</v>
      </c>
      <c r="I63" s="336">
        <f t="shared" si="1"/>
        <v>0</v>
      </c>
      <c r="L63" s="336">
        <f>K63-J63</f>
        <v>0</v>
      </c>
      <c r="M63" s="337">
        <v>1227.3752005259698</v>
      </c>
      <c r="N63" s="338">
        <v>0</v>
      </c>
      <c r="O63" s="330">
        <v>44097</v>
      </c>
      <c r="P63" s="329"/>
      <c r="Q63" s="329"/>
      <c r="R63" s="330">
        <v>0</v>
      </c>
      <c r="S63" s="334" t="s">
        <v>107</v>
      </c>
      <c r="T63" s="378" t="s">
        <v>1738</v>
      </c>
      <c r="U63" s="334" t="s">
        <v>752</v>
      </c>
    </row>
    <row r="64" spans="1:21" s="334" customFormat="1" x14ac:dyDescent="0.3">
      <c r="A64" s="334">
        <v>69</v>
      </c>
      <c r="B64" s="334" t="s">
        <v>219</v>
      </c>
      <c r="C64" s="334" t="s">
        <v>220</v>
      </c>
      <c r="D64" s="335" t="s">
        <v>351</v>
      </c>
      <c r="E64" s="335" t="s">
        <v>4</v>
      </c>
      <c r="G64" s="323">
        <v>160130</v>
      </c>
      <c r="H64" s="323">
        <v>160130</v>
      </c>
      <c r="I64" s="336">
        <f t="shared" si="1"/>
        <v>0</v>
      </c>
      <c r="J64" s="339">
        <v>16196</v>
      </c>
      <c r="K64" s="339">
        <v>16196</v>
      </c>
      <c r="L64" s="336">
        <f>K64-J64</f>
        <v>0</v>
      </c>
      <c r="M64" s="337">
        <v>1141.2828402366865</v>
      </c>
      <c r="N64" s="338">
        <v>0</v>
      </c>
      <c r="O64" s="330">
        <v>43745</v>
      </c>
      <c r="P64" s="329"/>
      <c r="Q64" s="329"/>
      <c r="R64" s="330">
        <v>0</v>
      </c>
      <c r="S64" s="334" t="s">
        <v>107</v>
      </c>
      <c r="T64" s="334" t="s">
        <v>728</v>
      </c>
      <c r="U64" s="334" t="s">
        <v>752</v>
      </c>
    </row>
    <row r="65" spans="1:21" s="334" customFormat="1" x14ac:dyDescent="0.3">
      <c r="A65" s="334">
        <v>70</v>
      </c>
      <c r="B65" s="334" t="s">
        <v>219</v>
      </c>
      <c r="C65" s="334" t="s">
        <v>220</v>
      </c>
      <c r="D65" s="335" t="s">
        <v>553</v>
      </c>
      <c r="E65" s="335" t="s">
        <v>4</v>
      </c>
      <c r="G65" s="323">
        <v>159707</v>
      </c>
      <c r="H65" s="323">
        <v>161678</v>
      </c>
      <c r="I65" s="336">
        <f t="shared" si="1"/>
        <v>1971</v>
      </c>
      <c r="J65" s="324">
        <v>0</v>
      </c>
      <c r="K65" s="321"/>
      <c r="L65" s="323">
        <f>K65-J65</f>
        <v>0</v>
      </c>
      <c r="M65" s="337">
        <v>1353.9906969099277</v>
      </c>
      <c r="N65" s="338">
        <v>8.9599999999999999E-2</v>
      </c>
      <c r="O65" s="330">
        <v>22</v>
      </c>
      <c r="P65" s="329"/>
      <c r="Q65" s="329"/>
      <c r="R65" s="330">
        <v>0</v>
      </c>
      <c r="S65" s="334" t="s">
        <v>107</v>
      </c>
      <c r="T65" s="334" t="s">
        <v>554</v>
      </c>
    </row>
    <row r="66" spans="1:21" s="334" customFormat="1" x14ac:dyDescent="0.3">
      <c r="A66" s="334">
        <v>71</v>
      </c>
      <c r="B66" s="334" t="s">
        <v>219</v>
      </c>
      <c r="C66" s="334" t="s">
        <v>220</v>
      </c>
      <c r="D66" s="335" t="s">
        <v>536</v>
      </c>
      <c r="E66" s="335" t="s">
        <v>4</v>
      </c>
      <c r="G66" s="323">
        <v>152658</v>
      </c>
      <c r="H66" s="323">
        <v>154162</v>
      </c>
      <c r="I66" s="336">
        <f t="shared" si="1"/>
        <v>1504</v>
      </c>
      <c r="J66" s="329"/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  <c r="T66" s="334" t="s">
        <v>1671</v>
      </c>
    </row>
    <row r="67" spans="1:21" s="334" customFormat="1" x14ac:dyDescent="0.3">
      <c r="A67" s="334">
        <v>77</v>
      </c>
      <c r="B67" s="334" t="s">
        <v>219</v>
      </c>
      <c r="C67" s="334" t="s">
        <v>220</v>
      </c>
      <c r="D67" s="335" t="s">
        <v>506</v>
      </c>
      <c r="E67" s="335" t="s">
        <v>4</v>
      </c>
      <c r="F67" s="335"/>
      <c r="G67" s="323">
        <v>181387</v>
      </c>
      <c r="H67" s="323">
        <v>183070</v>
      </c>
      <c r="I67" s="336">
        <f t="shared" si="1"/>
        <v>1683</v>
      </c>
      <c r="J67" s="329">
        <v>0</v>
      </c>
      <c r="L67" s="336">
        <f>K67-J67</f>
        <v>0</v>
      </c>
      <c r="M67" s="337">
        <v>1353.9906969099277</v>
      </c>
      <c r="N67" s="338">
        <v>8.9599999999999999E-2</v>
      </c>
      <c r="O67" s="330">
        <v>329</v>
      </c>
      <c r="P67" s="329"/>
      <c r="Q67" s="329"/>
      <c r="R67" s="330">
        <v>0</v>
      </c>
      <c r="S67" s="334" t="s">
        <v>107</v>
      </c>
    </row>
    <row r="68" spans="1:21" s="334" customFormat="1" ht="17.25" customHeight="1" x14ac:dyDescent="0.3">
      <c r="A68" s="334">
        <v>87</v>
      </c>
      <c r="B68" s="334" t="s">
        <v>202</v>
      </c>
      <c r="C68" s="334" t="s">
        <v>87</v>
      </c>
      <c r="D68" s="335" t="s">
        <v>520</v>
      </c>
      <c r="E68" s="335" t="s">
        <v>4</v>
      </c>
      <c r="G68" s="323">
        <v>295984</v>
      </c>
      <c r="H68" s="323">
        <v>300692</v>
      </c>
      <c r="I68" s="336">
        <f t="shared" si="1"/>
        <v>4708</v>
      </c>
      <c r="J68" s="329"/>
      <c r="L68" s="336"/>
      <c r="M68" s="337">
        <v>1863.2053681788298</v>
      </c>
      <c r="N68" s="338">
        <v>0.11650000000000001</v>
      </c>
      <c r="O68" s="330">
        <v>242</v>
      </c>
      <c r="P68" s="329"/>
      <c r="Q68" s="329"/>
      <c r="R68" s="330">
        <v>0</v>
      </c>
      <c r="S68" s="334" t="s">
        <v>299</v>
      </c>
      <c r="T68" s="342"/>
    </row>
    <row r="69" spans="1:21" s="334" customFormat="1" ht="16.5" customHeight="1" x14ac:dyDescent="0.3">
      <c r="A69" s="189" t="s">
        <v>1579</v>
      </c>
      <c r="B69" s="334" t="s">
        <v>223</v>
      </c>
      <c r="C69" s="334" t="s">
        <v>224</v>
      </c>
      <c r="D69" s="335" t="s">
        <v>802</v>
      </c>
      <c r="E69" s="335" t="s">
        <v>4</v>
      </c>
      <c r="F69" s="335"/>
      <c r="G69" s="323">
        <v>176553</v>
      </c>
      <c r="H69" s="323">
        <v>178060</v>
      </c>
      <c r="I69" s="336">
        <f t="shared" si="1"/>
        <v>1507</v>
      </c>
      <c r="J69" s="329"/>
      <c r="L69" s="336"/>
      <c r="M69" s="337">
        <v>2272.7700312294546</v>
      </c>
      <c r="N69" s="338">
        <v>9.9000000000000005E-2</v>
      </c>
      <c r="O69" s="330"/>
      <c r="P69" s="329"/>
      <c r="Q69" s="329"/>
      <c r="R69" s="330"/>
      <c r="S69" s="334" t="s">
        <v>107</v>
      </c>
      <c r="T69" s="334" t="s">
        <v>803</v>
      </c>
      <c r="U69" s="334" t="s">
        <v>714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35" t="s">
        <v>875</v>
      </c>
      <c r="E70" s="335" t="s">
        <v>4</v>
      </c>
      <c r="F70" s="335"/>
      <c r="G70" s="323">
        <v>77631</v>
      </c>
      <c r="H70" s="323">
        <v>80263</v>
      </c>
      <c r="I70" s="336">
        <f t="shared" si="1"/>
        <v>2632</v>
      </c>
      <c r="J70" s="329"/>
      <c r="L70" s="336"/>
      <c r="M70" s="337">
        <v>1935.9335207100592</v>
      </c>
      <c r="N70" s="338">
        <v>9.64E-2</v>
      </c>
      <c r="O70" s="330"/>
      <c r="P70" s="329"/>
      <c r="Q70" s="329"/>
      <c r="R70" s="330"/>
      <c r="S70" s="334" t="s">
        <v>107</v>
      </c>
      <c r="T70" s="334" t="s">
        <v>876</v>
      </c>
    </row>
    <row r="71" spans="1:21" s="334" customFormat="1" ht="17.25" customHeight="1" x14ac:dyDescent="0.3">
      <c r="A71" s="334">
        <v>94</v>
      </c>
      <c r="B71" s="334" t="s">
        <v>223</v>
      </c>
      <c r="C71" s="334" t="s">
        <v>224</v>
      </c>
      <c r="D71" s="335" t="s">
        <v>1328</v>
      </c>
      <c r="E71" s="335" t="s">
        <v>4</v>
      </c>
      <c r="F71" s="335"/>
      <c r="G71" s="323">
        <v>21768</v>
      </c>
      <c r="H71" s="323">
        <v>22071</v>
      </c>
      <c r="I71" s="336">
        <f t="shared" si="1"/>
        <v>303</v>
      </c>
      <c r="J71" s="329"/>
      <c r="L71" s="336"/>
      <c r="M71" s="337">
        <v>2656.393037336024</v>
      </c>
      <c r="N71" s="338">
        <v>9.7500000000000003E-2</v>
      </c>
      <c r="O71" s="330"/>
      <c r="P71" s="329"/>
      <c r="Q71" s="329"/>
      <c r="R71" s="330"/>
      <c r="S71" s="334" t="s">
        <v>107</v>
      </c>
      <c r="T71" s="334" t="s">
        <v>1329</v>
      </c>
    </row>
    <row r="72" spans="1:21" s="334" customFormat="1" ht="17.25" customHeight="1" x14ac:dyDescent="0.3">
      <c r="A72" s="189" t="s">
        <v>1397</v>
      </c>
      <c r="B72" s="334" t="s">
        <v>223</v>
      </c>
      <c r="C72" s="334" t="s">
        <v>224</v>
      </c>
      <c r="D72" s="335" t="s">
        <v>1358</v>
      </c>
      <c r="E72" s="335" t="s">
        <v>4</v>
      </c>
      <c r="F72" s="335"/>
      <c r="G72" s="323">
        <v>27458</v>
      </c>
      <c r="H72" s="323">
        <v>29616</v>
      </c>
      <c r="I72" s="336">
        <f t="shared" si="1"/>
        <v>2158</v>
      </c>
      <c r="J72" s="329"/>
      <c r="L72" s="336"/>
      <c r="M72" s="337">
        <v>2585.77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1359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35" t="s">
        <v>1469</v>
      </c>
      <c r="E73" s="335" t="s">
        <v>4</v>
      </c>
      <c r="F73" s="335"/>
      <c r="G73" s="323">
        <v>39165</v>
      </c>
      <c r="H73" s="323">
        <v>39924</v>
      </c>
      <c r="I73" s="336">
        <f t="shared" si="1"/>
        <v>759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1470</v>
      </c>
    </row>
    <row r="74" spans="1:21" s="334" customFormat="1" ht="17.25" customHeight="1" x14ac:dyDescent="0.3">
      <c r="A74" s="334">
        <v>94</v>
      </c>
      <c r="B74" s="334" t="s">
        <v>223</v>
      </c>
      <c r="C74" s="334" t="s">
        <v>224</v>
      </c>
      <c r="D74" s="335" t="s">
        <v>1554</v>
      </c>
      <c r="E74" s="335" t="s">
        <v>4</v>
      </c>
      <c r="F74" s="335"/>
      <c r="G74" s="323">
        <v>30463</v>
      </c>
      <c r="H74" s="323">
        <v>31911</v>
      </c>
      <c r="I74" s="336">
        <f t="shared" si="1"/>
        <v>1448</v>
      </c>
      <c r="J74" s="329"/>
      <c r="L74" s="336"/>
      <c r="M74" s="337">
        <v>2492.02</v>
      </c>
      <c r="N74" s="338">
        <v>8.8999999999999996E-2</v>
      </c>
      <c r="O74" s="330"/>
      <c r="P74" s="329"/>
      <c r="Q74" s="329"/>
      <c r="R74" s="330"/>
      <c r="S74" s="334" t="s">
        <v>107</v>
      </c>
      <c r="T74" s="334" t="s">
        <v>1562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35" t="s">
        <v>542</v>
      </c>
      <c r="E75" s="335" t="s">
        <v>4</v>
      </c>
      <c r="G75" s="323">
        <v>198145</v>
      </c>
      <c r="H75" s="323">
        <v>201285</v>
      </c>
      <c r="I75" s="336">
        <f t="shared" si="1"/>
        <v>3140</v>
      </c>
      <c r="J75" s="329"/>
      <c r="L75" s="336">
        <f>K75-J75</f>
        <v>0</v>
      </c>
      <c r="M75" s="337">
        <v>2047.5257511505588</v>
      </c>
      <c r="N75" s="338">
        <v>8.6300000000000002E-2</v>
      </c>
      <c r="O75" s="330">
        <v>0</v>
      </c>
      <c r="P75" s="329"/>
      <c r="Q75" s="329"/>
      <c r="R75" s="330">
        <v>0</v>
      </c>
      <c r="S75" s="334" t="s">
        <v>303</v>
      </c>
    </row>
    <row r="76" spans="1:21" s="334" customFormat="1" ht="16.5" customHeight="1" x14ac:dyDescent="0.3">
      <c r="A76" s="334">
        <v>114</v>
      </c>
      <c r="B76" s="334" t="s">
        <v>227</v>
      </c>
      <c r="C76" s="334" t="s">
        <v>228</v>
      </c>
      <c r="D76" s="335" t="s">
        <v>753</v>
      </c>
      <c r="E76" s="335" t="s">
        <v>4</v>
      </c>
      <c r="G76" s="323">
        <v>295522</v>
      </c>
      <c r="H76" s="323">
        <v>300661</v>
      </c>
      <c r="I76" s="336">
        <f t="shared" si="1"/>
        <v>5139</v>
      </c>
      <c r="J76" s="329"/>
      <c r="L76" s="336">
        <f>K76-J76</f>
        <v>0</v>
      </c>
      <c r="M76" s="337">
        <v>2136.4459960552272</v>
      </c>
      <c r="N76" s="338">
        <v>8.6499999999999994E-2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754</v>
      </c>
    </row>
    <row r="77" spans="1:21" s="334" customFormat="1" ht="17.25" customHeight="1" x14ac:dyDescent="0.3">
      <c r="A77" s="334">
        <v>114</v>
      </c>
      <c r="B77" s="334" t="s">
        <v>227</v>
      </c>
      <c r="C77" s="334" t="s">
        <v>228</v>
      </c>
      <c r="D77" s="335" t="s">
        <v>1029</v>
      </c>
      <c r="E77" s="335" t="s">
        <v>4</v>
      </c>
      <c r="G77" s="323">
        <v>114353</v>
      </c>
      <c r="H77" s="323">
        <v>116608</v>
      </c>
      <c r="I77" s="336">
        <f t="shared" si="1"/>
        <v>2255</v>
      </c>
      <c r="J77" s="329"/>
      <c r="L77" s="336">
        <f>K77-J77</f>
        <v>0</v>
      </c>
      <c r="M77" s="337">
        <v>2954.7986357659433</v>
      </c>
      <c r="N77" s="338">
        <v>8.1600000000000006E-2</v>
      </c>
      <c r="O77" s="330">
        <v>0</v>
      </c>
      <c r="P77" s="329"/>
      <c r="Q77" s="329"/>
      <c r="R77" s="330">
        <v>0</v>
      </c>
      <c r="S77" s="334" t="s">
        <v>303</v>
      </c>
      <c r="T77" s="334" t="s">
        <v>1031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35" t="s">
        <v>1095</v>
      </c>
      <c r="E78" s="335" t="s">
        <v>4</v>
      </c>
      <c r="G78" s="323">
        <v>233266</v>
      </c>
      <c r="H78" s="323">
        <v>239975</v>
      </c>
      <c r="I78" s="336">
        <f t="shared" si="1"/>
        <v>6709</v>
      </c>
      <c r="J78" s="329"/>
      <c r="L78" s="336"/>
      <c r="M78" s="337">
        <v>2949.7886357659431</v>
      </c>
      <c r="N78" s="338">
        <v>8.14E-2</v>
      </c>
      <c r="O78" s="330"/>
      <c r="P78" s="329"/>
      <c r="Q78" s="329"/>
      <c r="R78" s="330"/>
      <c r="S78" s="334" t="s">
        <v>303</v>
      </c>
      <c r="T78" s="334" t="s">
        <v>1096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1187</v>
      </c>
      <c r="E79" s="335" t="s">
        <v>4</v>
      </c>
      <c r="G79" s="323">
        <v>217438</v>
      </c>
      <c r="H79" s="323">
        <v>225290</v>
      </c>
      <c r="I79" s="336">
        <f t="shared" si="1"/>
        <v>7852</v>
      </c>
      <c r="J79" s="329"/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1185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1188</v>
      </c>
      <c r="E80" s="335" t="s">
        <v>4</v>
      </c>
      <c r="G80" s="323">
        <v>184587</v>
      </c>
      <c r="H80" s="323">
        <v>193309</v>
      </c>
      <c r="I80" s="336">
        <f t="shared" si="1"/>
        <v>8722</v>
      </c>
      <c r="J80" s="329"/>
      <c r="L80" s="336"/>
      <c r="M80" s="337">
        <v>3125.046107102165</v>
      </c>
      <c r="N80" s="338">
        <v>8.5300000000000001E-2</v>
      </c>
      <c r="O80" s="330"/>
      <c r="P80" s="329" t="s">
        <v>714</v>
      </c>
      <c r="Q80" s="329"/>
      <c r="R80" s="330"/>
      <c r="S80" s="334" t="s">
        <v>303</v>
      </c>
      <c r="T80" s="334" t="s">
        <v>1189</v>
      </c>
    </row>
    <row r="81" spans="1:20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1419</v>
      </c>
      <c r="E81" s="335" t="s">
        <v>4</v>
      </c>
      <c r="G81" s="323">
        <v>25121</v>
      </c>
      <c r="H81" s="323">
        <v>27249</v>
      </c>
      <c r="I81" s="336">
        <f t="shared" si="1"/>
        <v>2128</v>
      </c>
      <c r="J81" s="329"/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1421</v>
      </c>
    </row>
    <row r="82" spans="1:20" s="334" customFormat="1" ht="17.25" customHeight="1" x14ac:dyDescent="0.3">
      <c r="A82" s="334">
        <v>114</v>
      </c>
      <c r="B82" s="343">
        <v>1314</v>
      </c>
      <c r="C82" s="334" t="s">
        <v>228</v>
      </c>
      <c r="D82" s="335" t="s">
        <v>1409</v>
      </c>
      <c r="E82" s="335" t="s">
        <v>4</v>
      </c>
      <c r="G82" s="323">
        <v>58177</v>
      </c>
      <c r="H82" s="323">
        <v>61923</v>
      </c>
      <c r="I82" s="336">
        <f t="shared" si="1"/>
        <v>3746</v>
      </c>
      <c r="J82" s="329"/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1410</v>
      </c>
    </row>
    <row r="83" spans="1:20" s="334" customFormat="1" ht="17.25" customHeight="1" x14ac:dyDescent="0.3">
      <c r="A83" s="334">
        <v>114</v>
      </c>
      <c r="B83" s="343">
        <v>1314</v>
      </c>
      <c r="C83" s="334" t="s">
        <v>228</v>
      </c>
      <c r="D83" s="335" t="s">
        <v>1420</v>
      </c>
      <c r="E83" s="335" t="s">
        <v>4</v>
      </c>
      <c r="G83" s="323">
        <v>57050</v>
      </c>
      <c r="H83" s="323">
        <v>61602</v>
      </c>
      <c r="I83" s="336">
        <f t="shared" si="1"/>
        <v>4552</v>
      </c>
      <c r="J83" s="329"/>
      <c r="L83" s="336"/>
      <c r="M83" s="337">
        <v>3104.06</v>
      </c>
      <c r="N83" s="338">
        <v>8.7999999999999995E-2</v>
      </c>
      <c r="O83" s="330"/>
      <c r="P83" s="329"/>
      <c r="Q83" s="329"/>
      <c r="R83" s="330"/>
      <c r="S83" s="334" t="s">
        <v>303</v>
      </c>
      <c r="T83" s="334" t="s">
        <v>1422</v>
      </c>
    </row>
    <row r="84" spans="1:20" x14ac:dyDescent="0.3">
      <c r="A84" s="334"/>
      <c r="B84" s="269">
        <v>1316</v>
      </c>
      <c r="C84" s="269" t="s">
        <v>1033</v>
      </c>
      <c r="D84" s="227" t="s">
        <v>1034</v>
      </c>
      <c r="E84" s="334" t="s">
        <v>16</v>
      </c>
      <c r="F84" s="334"/>
      <c r="G84" s="334"/>
      <c r="H84" s="334"/>
      <c r="I84" s="336">
        <f t="shared" si="1"/>
        <v>0</v>
      </c>
      <c r="J84" s="334"/>
      <c r="K84" s="334"/>
      <c r="L84" s="334"/>
      <c r="M84" s="337">
        <v>51.538553583168969</v>
      </c>
      <c r="N84" s="334">
        <v>0</v>
      </c>
      <c r="O84" s="334"/>
      <c r="P84" s="334"/>
      <c r="Q84" s="334"/>
      <c r="R84" s="334"/>
      <c r="S84" s="334" t="s">
        <v>107</v>
      </c>
      <c r="T84" s="226" t="s">
        <v>1649</v>
      </c>
    </row>
    <row r="85" spans="1:20" x14ac:dyDescent="0.3">
      <c r="A85" s="334"/>
      <c r="B85" s="269">
        <v>1316</v>
      </c>
      <c r="C85" s="269" t="s">
        <v>1033</v>
      </c>
      <c r="D85" s="227" t="s">
        <v>1036</v>
      </c>
      <c r="E85" s="334" t="s">
        <v>16</v>
      </c>
      <c r="F85" s="334"/>
      <c r="G85" s="334"/>
      <c r="H85" s="334"/>
      <c r="I85" s="336">
        <f t="shared" si="1"/>
        <v>0</v>
      </c>
      <c r="J85" s="334"/>
      <c r="K85" s="334"/>
      <c r="L85" s="334"/>
      <c r="M85" s="337">
        <v>51.538553583168969</v>
      </c>
      <c r="N85" s="334">
        <v>0</v>
      </c>
      <c r="O85" s="334"/>
      <c r="P85" s="334"/>
      <c r="Q85" s="334"/>
      <c r="R85" s="334"/>
      <c r="S85" s="334" t="s">
        <v>107</v>
      </c>
      <c r="T85" s="226" t="s">
        <v>1649</v>
      </c>
    </row>
    <row r="86" spans="1:20" x14ac:dyDescent="0.3">
      <c r="A86" s="334"/>
      <c r="B86" s="269">
        <v>1316</v>
      </c>
      <c r="C86" s="269" t="s">
        <v>1033</v>
      </c>
      <c r="D86" s="227" t="s">
        <v>1037</v>
      </c>
      <c r="E86" s="334" t="s">
        <v>16</v>
      </c>
      <c r="F86" s="334"/>
      <c r="G86" s="334"/>
      <c r="H86" s="334"/>
      <c r="I86" s="336">
        <f t="shared" si="1"/>
        <v>0</v>
      </c>
      <c r="J86" s="334"/>
      <c r="K86" s="334"/>
      <c r="L86" s="334"/>
      <c r="M86" s="337">
        <v>51.538553583168969</v>
      </c>
      <c r="N86" s="334">
        <v>0</v>
      </c>
      <c r="O86" s="334"/>
      <c r="P86" s="334"/>
      <c r="Q86" s="334"/>
      <c r="R86" s="334"/>
      <c r="S86" s="334" t="s">
        <v>107</v>
      </c>
      <c r="T86" s="226" t="s">
        <v>1649</v>
      </c>
    </row>
    <row r="87" spans="1:20" x14ac:dyDescent="0.3">
      <c r="A87" s="334"/>
      <c r="B87" s="269">
        <v>1316</v>
      </c>
      <c r="C87" s="269" t="s">
        <v>1033</v>
      </c>
      <c r="D87" s="227" t="s">
        <v>1038</v>
      </c>
      <c r="E87" s="334" t="s">
        <v>16</v>
      </c>
      <c r="F87" s="334"/>
      <c r="G87" s="334"/>
      <c r="H87" s="334"/>
      <c r="I87" s="336">
        <f t="shared" si="1"/>
        <v>0</v>
      </c>
      <c r="J87" s="334"/>
      <c r="K87" s="334"/>
      <c r="L87" s="334"/>
      <c r="M87" s="337">
        <v>51.538553583168969</v>
      </c>
      <c r="N87" s="334">
        <v>0</v>
      </c>
      <c r="O87" s="334"/>
      <c r="P87" s="334"/>
      <c r="Q87" s="334"/>
      <c r="R87" s="334"/>
      <c r="S87" s="334" t="s">
        <v>107</v>
      </c>
      <c r="T87" s="226" t="s">
        <v>1649</v>
      </c>
    </row>
    <row r="88" spans="1:20" x14ac:dyDescent="0.3">
      <c r="A88" s="334"/>
      <c r="B88" s="269">
        <v>1316</v>
      </c>
      <c r="C88" s="269" t="s">
        <v>1033</v>
      </c>
      <c r="D88" s="227" t="s">
        <v>1039</v>
      </c>
      <c r="E88" s="334" t="s">
        <v>16</v>
      </c>
      <c r="F88" s="334"/>
      <c r="G88" s="334"/>
      <c r="H88" s="334"/>
      <c r="I88" s="336">
        <f t="shared" si="1"/>
        <v>0</v>
      </c>
      <c r="J88" s="334"/>
      <c r="K88" s="334"/>
      <c r="L88" s="334"/>
      <c r="M88" s="337">
        <v>51.538553583168969</v>
      </c>
      <c r="N88" s="334">
        <v>0</v>
      </c>
      <c r="O88" s="334"/>
      <c r="P88" s="334"/>
      <c r="Q88" s="334"/>
      <c r="R88" s="334"/>
      <c r="S88" s="334" t="s">
        <v>107</v>
      </c>
      <c r="T88" s="226" t="s">
        <v>1649</v>
      </c>
    </row>
    <row r="89" spans="1:20" x14ac:dyDescent="0.3">
      <c r="A89" s="334"/>
      <c r="B89" s="269">
        <v>1316</v>
      </c>
      <c r="C89" s="269" t="s">
        <v>1033</v>
      </c>
      <c r="D89" s="227" t="s">
        <v>1040</v>
      </c>
      <c r="E89" s="334" t="s">
        <v>16</v>
      </c>
      <c r="F89" s="334"/>
      <c r="G89" s="334"/>
      <c r="H89" s="334"/>
      <c r="I89" s="336">
        <f t="shared" si="1"/>
        <v>0</v>
      </c>
      <c r="J89" s="334"/>
      <c r="K89" s="334"/>
      <c r="L89" s="334"/>
      <c r="M89" s="337">
        <v>51.538553583168969</v>
      </c>
      <c r="N89" s="334">
        <v>0</v>
      </c>
      <c r="O89" s="334"/>
      <c r="P89" s="334"/>
      <c r="Q89" s="334"/>
      <c r="R89" s="334"/>
      <c r="S89" s="334" t="s">
        <v>107</v>
      </c>
      <c r="T89" s="226" t="s">
        <v>1649</v>
      </c>
    </row>
    <row r="90" spans="1:20" x14ac:dyDescent="0.3">
      <c r="A90" s="334"/>
      <c r="B90" s="269">
        <v>1316</v>
      </c>
      <c r="C90" s="269" t="s">
        <v>1033</v>
      </c>
      <c r="D90" s="227" t="s">
        <v>1041</v>
      </c>
      <c r="E90" s="334" t="s">
        <v>16</v>
      </c>
      <c r="F90" s="334"/>
      <c r="G90" s="334"/>
      <c r="H90" s="334"/>
      <c r="I90" s="336">
        <f t="shared" si="1"/>
        <v>0</v>
      </c>
      <c r="J90" s="334"/>
      <c r="K90" s="334"/>
      <c r="L90" s="334"/>
      <c r="M90" s="337">
        <v>51.538553583168969</v>
      </c>
      <c r="N90" s="334">
        <v>0</v>
      </c>
      <c r="O90" s="334"/>
      <c r="P90" s="334"/>
      <c r="Q90" s="334"/>
      <c r="R90" s="334"/>
      <c r="S90" s="334" t="s">
        <v>107</v>
      </c>
      <c r="T90" s="226" t="s">
        <v>1649</v>
      </c>
    </row>
    <row r="91" spans="1:20" x14ac:dyDescent="0.3">
      <c r="A91" s="334"/>
      <c r="B91" s="269">
        <v>1316</v>
      </c>
      <c r="C91" s="269" t="s">
        <v>1033</v>
      </c>
      <c r="D91" s="335" t="s">
        <v>1263</v>
      </c>
      <c r="E91" s="334" t="s">
        <v>16</v>
      </c>
      <c r="F91" s="334"/>
      <c r="G91" s="334"/>
      <c r="H91" s="334"/>
      <c r="I91" s="336">
        <f t="shared" si="1"/>
        <v>0</v>
      </c>
      <c r="J91" s="334"/>
      <c r="K91" s="334"/>
      <c r="L91" s="334"/>
      <c r="M91" s="337">
        <v>101.39710716633793</v>
      </c>
      <c r="N91" s="334">
        <v>0</v>
      </c>
      <c r="O91" s="334"/>
      <c r="P91" s="334"/>
      <c r="Q91" s="334"/>
      <c r="R91" s="334"/>
      <c r="S91" s="334" t="s">
        <v>107</v>
      </c>
      <c r="T91" s="334" t="s">
        <v>1262</v>
      </c>
    </row>
    <row r="92" spans="1:20" x14ac:dyDescent="0.3">
      <c r="A92" s="334"/>
      <c r="B92" s="269">
        <v>1316</v>
      </c>
      <c r="C92" s="269" t="s">
        <v>1033</v>
      </c>
      <c r="D92" s="335" t="s">
        <v>1264</v>
      </c>
      <c r="E92" s="334" t="s">
        <v>16</v>
      </c>
      <c r="F92" s="334"/>
      <c r="G92" s="334"/>
      <c r="H92" s="334"/>
      <c r="I92" s="336">
        <f t="shared" si="1"/>
        <v>0</v>
      </c>
      <c r="J92" s="334"/>
      <c r="K92" s="334"/>
      <c r="L92" s="334"/>
      <c r="M92" s="337">
        <v>101.39710716633793</v>
      </c>
      <c r="N92" s="334">
        <v>0</v>
      </c>
      <c r="O92" s="334"/>
      <c r="P92" s="334"/>
      <c r="Q92" s="334"/>
      <c r="R92" s="334"/>
      <c r="S92" s="334" t="s">
        <v>107</v>
      </c>
      <c r="T92" s="334" t="s">
        <v>1262</v>
      </c>
    </row>
    <row r="93" spans="1:20" x14ac:dyDescent="0.3">
      <c r="A93" s="334"/>
      <c r="B93" s="269">
        <v>1316</v>
      </c>
      <c r="C93" s="269" t="s">
        <v>1033</v>
      </c>
      <c r="D93" s="335" t="s">
        <v>1265</v>
      </c>
      <c r="E93" s="334" t="s">
        <v>16</v>
      </c>
      <c r="F93" s="334"/>
      <c r="G93" s="334"/>
      <c r="H93" s="334"/>
      <c r="I93" s="336">
        <f t="shared" si="1"/>
        <v>0</v>
      </c>
      <c r="J93" s="334"/>
      <c r="K93" s="334"/>
      <c r="L93" s="334"/>
      <c r="M93" s="337">
        <v>101.39710716633793</v>
      </c>
      <c r="N93" s="334">
        <v>0</v>
      </c>
      <c r="O93" s="334"/>
      <c r="P93" s="334"/>
      <c r="Q93" s="334"/>
      <c r="R93" s="334"/>
      <c r="S93" s="334" t="s">
        <v>107</v>
      </c>
      <c r="T93" s="334" t="s">
        <v>1262</v>
      </c>
    </row>
    <row r="94" spans="1:20" x14ac:dyDescent="0.3">
      <c r="A94" s="334"/>
      <c r="B94" s="269">
        <v>1316</v>
      </c>
      <c r="C94" s="269" t="s">
        <v>1033</v>
      </c>
      <c r="D94" s="335" t="s">
        <v>1266</v>
      </c>
      <c r="E94" s="334" t="s">
        <v>16</v>
      </c>
      <c r="F94" s="334"/>
      <c r="G94" s="334"/>
      <c r="H94" s="334"/>
      <c r="I94" s="336">
        <f t="shared" si="1"/>
        <v>0</v>
      </c>
      <c r="J94" s="334"/>
      <c r="K94" s="334"/>
      <c r="L94" s="334"/>
      <c r="M94" s="337">
        <v>101.39710716633793</v>
      </c>
      <c r="N94" s="334">
        <v>0</v>
      </c>
      <c r="O94" s="334"/>
      <c r="P94" s="334"/>
      <c r="Q94" s="334"/>
      <c r="R94" s="334"/>
      <c r="S94" s="334" t="s">
        <v>107</v>
      </c>
      <c r="T94" s="334" t="s">
        <v>1262</v>
      </c>
    </row>
    <row r="95" spans="1:20" x14ac:dyDescent="0.3">
      <c r="A95" s="334"/>
      <c r="B95" s="269">
        <v>1316</v>
      </c>
      <c r="C95" s="269" t="s">
        <v>1033</v>
      </c>
      <c r="D95" s="335" t="s">
        <v>1267</v>
      </c>
      <c r="E95" s="334" t="s">
        <v>16</v>
      </c>
      <c r="F95" s="334"/>
      <c r="G95" s="334"/>
      <c r="H95" s="334"/>
      <c r="I95" s="336">
        <f t="shared" si="1"/>
        <v>0</v>
      </c>
      <c r="J95" s="334"/>
      <c r="K95" s="334"/>
      <c r="L95" s="334"/>
      <c r="M95" s="337">
        <v>101.39710716633793</v>
      </c>
      <c r="N95" s="334">
        <v>0</v>
      </c>
      <c r="O95" s="334"/>
      <c r="P95" s="334"/>
      <c r="Q95" s="334"/>
      <c r="R95" s="334"/>
      <c r="S95" s="334" t="s">
        <v>107</v>
      </c>
      <c r="T95" s="334" t="s">
        <v>1262</v>
      </c>
    </row>
    <row r="96" spans="1:20" x14ac:dyDescent="0.3">
      <c r="A96" s="334"/>
      <c r="B96" s="269">
        <v>1316</v>
      </c>
      <c r="C96" s="269" t="s">
        <v>1033</v>
      </c>
      <c r="D96" s="335" t="s">
        <v>1650</v>
      </c>
      <c r="E96" s="334" t="s">
        <v>16</v>
      </c>
      <c r="F96" s="334"/>
      <c r="G96" s="334"/>
      <c r="H96" s="334"/>
      <c r="I96" s="336">
        <v>0</v>
      </c>
      <c r="J96" s="334"/>
      <c r="K96" s="334"/>
      <c r="L96" s="334"/>
      <c r="M96" s="337">
        <v>125</v>
      </c>
      <c r="N96" s="334">
        <v>0</v>
      </c>
      <c r="O96" s="334"/>
      <c r="P96" s="334"/>
      <c r="Q96" s="334"/>
      <c r="R96" s="334"/>
      <c r="S96" s="334" t="s">
        <v>107</v>
      </c>
      <c r="T96" s="334" t="s">
        <v>1651</v>
      </c>
    </row>
    <row r="97" spans="1:20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567</v>
      </c>
      <c r="E97" s="335" t="s">
        <v>4</v>
      </c>
      <c r="G97" s="323">
        <v>60340</v>
      </c>
      <c r="H97" s="323">
        <v>60919</v>
      </c>
      <c r="I97" s="336">
        <f t="shared" ref="I97:I128" si="2">H97-G97</f>
        <v>579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568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576</v>
      </c>
      <c r="E98" s="335" t="s">
        <v>4</v>
      </c>
      <c r="G98" s="323">
        <v>53088</v>
      </c>
      <c r="H98" s="323">
        <v>54731</v>
      </c>
      <c r="I98" s="336">
        <f t="shared" si="2"/>
        <v>1643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578</v>
      </c>
    </row>
    <row r="99" spans="1:20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590</v>
      </c>
      <c r="E99" s="335" t="s">
        <v>4</v>
      </c>
      <c r="G99" s="323">
        <v>64181</v>
      </c>
      <c r="H99" s="323">
        <v>64197</v>
      </c>
      <c r="I99" s="336">
        <f t="shared" si="2"/>
        <v>16</v>
      </c>
      <c r="J99" s="329"/>
      <c r="L99" s="336">
        <f>K99-J99</f>
        <v>0</v>
      </c>
      <c r="M99" s="337">
        <v>1430.360718277449</v>
      </c>
      <c r="N99" s="338">
        <v>9.8900000000000002E-2</v>
      </c>
      <c r="O99" s="330">
        <v>0</v>
      </c>
      <c r="P99" s="329"/>
      <c r="Q99" s="329"/>
      <c r="R99" s="330">
        <v>0</v>
      </c>
      <c r="S99" s="334" t="s">
        <v>107</v>
      </c>
      <c r="T99" s="334" t="s">
        <v>592</v>
      </c>
    </row>
    <row r="100" spans="1:20" s="334" customFormat="1" ht="17.25" customHeight="1" x14ac:dyDescent="0.3">
      <c r="A100" s="334">
        <v>143</v>
      </c>
      <c r="B100" s="334" t="s">
        <v>234</v>
      </c>
      <c r="C100" s="334" t="s">
        <v>476</v>
      </c>
      <c r="D100" s="335" t="s">
        <v>1576</v>
      </c>
      <c r="E100" s="335" t="s">
        <v>4</v>
      </c>
      <c r="G100" s="323">
        <v>5200</v>
      </c>
      <c r="H100" s="323">
        <v>5900</v>
      </c>
      <c r="I100" s="336">
        <f t="shared" si="2"/>
        <v>700</v>
      </c>
      <c r="J100" s="329"/>
      <c r="L100" s="336"/>
      <c r="M100" s="337">
        <v>1987.94</v>
      </c>
      <c r="N100" s="338">
        <v>9.8000000000000004E-2</v>
      </c>
      <c r="O100" s="330"/>
      <c r="P100" s="329"/>
      <c r="Q100" s="329"/>
      <c r="R100" s="330"/>
      <c r="S100" s="334" t="s">
        <v>107</v>
      </c>
      <c r="T100" s="334" t="s">
        <v>1577</v>
      </c>
    </row>
    <row r="101" spans="1:20" s="334" customFormat="1" ht="19.5" customHeight="1" x14ac:dyDescent="0.3">
      <c r="A101" s="334">
        <v>156</v>
      </c>
      <c r="B101" s="334" t="s">
        <v>237</v>
      </c>
      <c r="C101" s="334" t="s">
        <v>477</v>
      </c>
      <c r="D101" s="335" t="s">
        <v>715</v>
      </c>
      <c r="E101" s="335" t="s">
        <v>4</v>
      </c>
      <c r="I101" s="336">
        <f t="shared" si="2"/>
        <v>0</v>
      </c>
      <c r="J101" s="329"/>
      <c r="L101" s="336">
        <f>K101-J101</f>
        <v>0</v>
      </c>
      <c r="M101" s="337">
        <v>3226.958688362919</v>
      </c>
      <c r="N101" s="338">
        <v>0</v>
      </c>
      <c r="O101" s="330">
        <v>0</v>
      </c>
      <c r="P101" s="329"/>
      <c r="Q101" s="329"/>
      <c r="R101" s="330"/>
      <c r="S101" s="334" t="s">
        <v>107</v>
      </c>
      <c r="T101" s="334" t="s">
        <v>746</v>
      </c>
    </row>
    <row r="102" spans="1:20" s="334" customFormat="1" x14ac:dyDescent="0.3">
      <c r="A102" s="189" t="s">
        <v>1573</v>
      </c>
      <c r="B102" s="334">
        <v>1352</v>
      </c>
      <c r="C102" s="334" t="s">
        <v>477</v>
      </c>
      <c r="D102" s="334" t="s">
        <v>1171</v>
      </c>
      <c r="E102" s="334" t="s">
        <v>4</v>
      </c>
      <c r="G102" s="445">
        <v>32356</v>
      </c>
      <c r="H102" s="445">
        <v>33989</v>
      </c>
      <c r="I102" s="336">
        <f t="shared" si="2"/>
        <v>1633</v>
      </c>
      <c r="M102" s="337">
        <v>3832.5050454086781</v>
      </c>
      <c r="N102" s="334">
        <v>9.4399999999999998E-2</v>
      </c>
      <c r="S102" s="334" t="s">
        <v>107</v>
      </c>
      <c r="T102" s="334" t="s">
        <v>1178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1241</v>
      </c>
      <c r="E103" s="334" t="s">
        <v>4</v>
      </c>
      <c r="G103" s="445">
        <v>83718</v>
      </c>
      <c r="H103" s="445">
        <v>91353</v>
      </c>
      <c r="I103" s="336">
        <f t="shared" si="2"/>
        <v>7635</v>
      </c>
      <c r="M103" s="337">
        <v>3886.1903800874534</v>
      </c>
      <c r="N103" s="334">
        <v>9.4399999999999998E-2</v>
      </c>
      <c r="S103" s="334" t="s">
        <v>107</v>
      </c>
      <c r="T103" s="334" t="s">
        <v>1256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1242</v>
      </c>
      <c r="E104" s="334" t="s">
        <v>4</v>
      </c>
      <c r="G104" s="445">
        <v>60318</v>
      </c>
      <c r="H104" s="445">
        <v>68219</v>
      </c>
      <c r="I104" s="336">
        <f t="shared" si="2"/>
        <v>7901</v>
      </c>
      <c r="M104" s="337">
        <v>3886.1903800874534</v>
      </c>
      <c r="N104" s="334">
        <v>9.4399999999999998E-2</v>
      </c>
      <c r="S104" s="334" t="s">
        <v>107</v>
      </c>
      <c r="T104" s="334" t="s">
        <v>1256</v>
      </c>
    </row>
    <row r="105" spans="1:20" s="334" customFormat="1" x14ac:dyDescent="0.3">
      <c r="A105" s="334">
        <v>156</v>
      </c>
      <c r="B105" s="334">
        <v>1352</v>
      </c>
      <c r="C105" s="334" t="s">
        <v>477</v>
      </c>
      <c r="D105" s="334" t="s">
        <v>1243</v>
      </c>
      <c r="E105" s="334" t="s">
        <v>4</v>
      </c>
      <c r="G105" s="445">
        <v>81135</v>
      </c>
      <c r="H105" s="445">
        <v>89827</v>
      </c>
      <c r="I105" s="336">
        <f t="shared" si="2"/>
        <v>8692</v>
      </c>
      <c r="M105" s="337">
        <v>3886.1903800874534</v>
      </c>
      <c r="N105" s="334">
        <v>9.4399999999999998E-2</v>
      </c>
      <c r="S105" s="334" t="s">
        <v>107</v>
      </c>
      <c r="T105" s="334" t="s">
        <v>1257</v>
      </c>
    </row>
    <row r="106" spans="1:20" s="334" customFormat="1" ht="20.25" customHeight="1" x14ac:dyDescent="0.3">
      <c r="A106" s="334">
        <v>156</v>
      </c>
      <c r="B106" s="334">
        <v>1352</v>
      </c>
      <c r="C106" s="334" t="s">
        <v>477</v>
      </c>
      <c r="D106" s="334" t="s">
        <v>1244</v>
      </c>
      <c r="E106" s="334" t="s">
        <v>4</v>
      </c>
      <c r="G106" s="445">
        <v>94462</v>
      </c>
      <c r="H106" s="445">
        <v>101302</v>
      </c>
      <c r="I106" s="336">
        <f t="shared" si="2"/>
        <v>6840</v>
      </c>
      <c r="M106" s="337">
        <v>3886.1903800874534</v>
      </c>
      <c r="N106" s="334">
        <v>9.4399999999999998E-2</v>
      </c>
      <c r="S106" s="334" t="s">
        <v>107</v>
      </c>
      <c r="T106" s="334" t="s">
        <v>1257</v>
      </c>
    </row>
    <row r="107" spans="1:20" s="334" customFormat="1" x14ac:dyDescent="0.3">
      <c r="A107" s="334">
        <v>156</v>
      </c>
      <c r="B107" s="334">
        <v>1352</v>
      </c>
      <c r="C107" s="334" t="s">
        <v>477</v>
      </c>
      <c r="D107" s="334" t="s">
        <v>1205</v>
      </c>
      <c r="E107" s="334" t="s">
        <v>4</v>
      </c>
      <c r="G107" s="445">
        <v>93451</v>
      </c>
      <c r="H107" s="445">
        <v>97295</v>
      </c>
      <c r="I107" s="336">
        <f t="shared" si="2"/>
        <v>3844</v>
      </c>
      <c r="M107" s="337">
        <v>3886.1903800874534</v>
      </c>
      <c r="N107" s="334">
        <v>9.4399999999999998E-2</v>
      </c>
      <c r="S107" s="334" t="s">
        <v>107</v>
      </c>
      <c r="T107" s="334" t="s">
        <v>1254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1245</v>
      </c>
      <c r="E108" s="334" t="s">
        <v>4</v>
      </c>
      <c r="G108" s="445">
        <v>74833</v>
      </c>
      <c r="H108" s="445">
        <v>82340</v>
      </c>
      <c r="I108" s="336">
        <f t="shared" si="2"/>
        <v>7507</v>
      </c>
      <c r="M108" s="337">
        <v>3886.1903800874534</v>
      </c>
      <c r="N108" s="334">
        <v>9.4399999999999998E-2</v>
      </c>
      <c r="S108" s="334" t="s">
        <v>107</v>
      </c>
      <c r="T108" s="334" t="s">
        <v>1257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1246</v>
      </c>
      <c r="E109" s="334" t="s">
        <v>4</v>
      </c>
      <c r="G109" s="445">
        <v>73195</v>
      </c>
      <c r="H109" s="445">
        <v>81300</v>
      </c>
      <c r="I109" s="336">
        <f t="shared" si="2"/>
        <v>8105</v>
      </c>
      <c r="M109" s="337">
        <v>3886.1903800874534</v>
      </c>
      <c r="N109" s="334">
        <v>9.4399999999999998E-2</v>
      </c>
      <c r="S109" s="334" t="s">
        <v>107</v>
      </c>
      <c r="T109" s="334" t="s">
        <v>1257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1247</v>
      </c>
      <c r="E110" s="334" t="s">
        <v>4</v>
      </c>
      <c r="G110" s="445">
        <v>86311</v>
      </c>
      <c r="H110" s="445">
        <v>92272</v>
      </c>
      <c r="I110" s="336">
        <f t="shared" si="2"/>
        <v>5961</v>
      </c>
      <c r="M110" s="337">
        <v>3886.1903800874534</v>
      </c>
      <c r="N110" s="334">
        <v>9.4399999999999998E-2</v>
      </c>
      <c r="S110" s="334" t="s">
        <v>107</v>
      </c>
      <c r="T110" s="334" t="s">
        <v>1257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1197</v>
      </c>
      <c r="E111" s="334" t="s">
        <v>4</v>
      </c>
      <c r="G111" s="445">
        <v>93951</v>
      </c>
      <c r="H111" s="445">
        <v>101557</v>
      </c>
      <c r="I111" s="336">
        <f t="shared" si="2"/>
        <v>7606</v>
      </c>
      <c r="M111" s="337">
        <v>3886.1903800874534</v>
      </c>
      <c r="N111" s="334">
        <v>9.4399999999999998E-2</v>
      </c>
      <c r="S111" s="334" t="s">
        <v>107</v>
      </c>
      <c r="T111" s="334" t="s">
        <v>1255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1198</v>
      </c>
      <c r="E112" s="334" t="s">
        <v>4</v>
      </c>
      <c r="G112" s="445">
        <v>103075</v>
      </c>
      <c r="H112" s="445">
        <v>106842</v>
      </c>
      <c r="I112" s="336">
        <f t="shared" si="2"/>
        <v>3767</v>
      </c>
      <c r="M112" s="337">
        <v>3886.1903800874534</v>
      </c>
      <c r="N112" s="334">
        <v>9.4399999999999998E-2</v>
      </c>
      <c r="S112" s="334" t="s">
        <v>107</v>
      </c>
      <c r="T112" s="334" t="s">
        <v>1255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1364</v>
      </c>
      <c r="E113" s="334" t="s">
        <v>4</v>
      </c>
      <c r="G113" s="445">
        <v>36644</v>
      </c>
      <c r="H113" s="445">
        <v>38686</v>
      </c>
      <c r="I113" s="336">
        <f t="shared" si="2"/>
        <v>2042</v>
      </c>
      <c r="M113" s="337">
        <v>3861.21</v>
      </c>
      <c r="N113" s="334">
        <v>9.1999999999999998E-2</v>
      </c>
      <c r="S113" s="334" t="s">
        <v>107</v>
      </c>
      <c r="T113" s="334" t="s">
        <v>1372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1392</v>
      </c>
      <c r="E114" s="334" t="s">
        <v>4</v>
      </c>
      <c r="G114" s="444">
        <v>26377</v>
      </c>
      <c r="H114" s="444">
        <v>28145</v>
      </c>
      <c r="I114" s="336">
        <f t="shared" si="2"/>
        <v>1768</v>
      </c>
      <c r="M114" s="337">
        <v>3861.21</v>
      </c>
      <c r="N114" s="334">
        <v>9.1999999999999998E-2</v>
      </c>
      <c r="S114" s="334" t="s">
        <v>107</v>
      </c>
      <c r="T114" s="334" t="s">
        <v>1393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1365</v>
      </c>
      <c r="E115" s="334" t="s">
        <v>4</v>
      </c>
      <c r="G115" s="444">
        <v>39306</v>
      </c>
      <c r="H115" s="444">
        <v>43279</v>
      </c>
      <c r="I115" s="336">
        <f t="shared" si="2"/>
        <v>3973</v>
      </c>
      <c r="M115" s="337">
        <v>3861.21</v>
      </c>
      <c r="N115" s="334">
        <v>9.1999999999999998E-2</v>
      </c>
      <c r="S115" s="334" t="s">
        <v>107</v>
      </c>
      <c r="T115" s="334" t="s">
        <v>1372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1366</v>
      </c>
      <c r="E116" s="334" t="s">
        <v>4</v>
      </c>
      <c r="G116" s="444">
        <v>34335</v>
      </c>
      <c r="H116" s="444">
        <v>37738</v>
      </c>
      <c r="I116" s="336">
        <f t="shared" si="2"/>
        <v>3403</v>
      </c>
      <c r="M116" s="337">
        <v>3861.21</v>
      </c>
      <c r="N116" s="334">
        <v>9.1999999999999998E-2</v>
      </c>
      <c r="S116" s="334" t="s">
        <v>107</v>
      </c>
      <c r="T116" s="334" t="s">
        <v>1372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1411</v>
      </c>
      <c r="E117" s="334" t="s">
        <v>4</v>
      </c>
      <c r="G117" s="444">
        <v>40093</v>
      </c>
      <c r="H117" s="444">
        <v>40155</v>
      </c>
      <c r="I117" s="336">
        <f t="shared" si="2"/>
        <v>62</v>
      </c>
      <c r="M117" s="337">
        <v>3861.21</v>
      </c>
      <c r="N117" s="334">
        <v>9.1999999999999998E-2</v>
      </c>
      <c r="S117" s="334" t="s">
        <v>107</v>
      </c>
      <c r="T117" s="334" t="s">
        <v>1412</v>
      </c>
    </row>
    <row r="118" spans="1:20" s="334" customFormat="1" x14ac:dyDescent="0.3">
      <c r="A118" s="334">
        <v>156</v>
      </c>
      <c r="B118" s="334">
        <v>1352</v>
      </c>
      <c r="C118" s="378" t="s">
        <v>477</v>
      </c>
      <c r="D118" s="378" t="s">
        <v>1367</v>
      </c>
      <c r="E118" s="334" t="s">
        <v>4</v>
      </c>
      <c r="G118" s="444">
        <v>10843</v>
      </c>
      <c r="H118" s="444">
        <v>10843</v>
      </c>
      <c r="I118" s="336">
        <f t="shared" si="2"/>
        <v>0</v>
      </c>
      <c r="M118" s="337">
        <v>3861.21</v>
      </c>
      <c r="N118" s="334">
        <v>9.1999999999999998E-2</v>
      </c>
      <c r="S118" s="334" t="s">
        <v>107</v>
      </c>
      <c r="T118" s="378" t="s">
        <v>1712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1368</v>
      </c>
      <c r="E119" s="334" t="s">
        <v>4</v>
      </c>
      <c r="G119" s="444">
        <v>63107</v>
      </c>
      <c r="H119" s="444">
        <v>70802</v>
      </c>
      <c r="I119" s="336">
        <f t="shared" si="2"/>
        <v>7695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1369</v>
      </c>
      <c r="E120" s="334" t="s">
        <v>4</v>
      </c>
      <c r="G120" s="444">
        <v>63813</v>
      </c>
      <c r="H120" s="444">
        <v>73179</v>
      </c>
      <c r="I120" s="336">
        <f t="shared" si="2"/>
        <v>9366</v>
      </c>
      <c r="M120" s="337">
        <v>3861.21</v>
      </c>
      <c r="N120" s="334">
        <v>9.1999999999999998E-2</v>
      </c>
      <c r="S120" s="334" t="s">
        <v>107</v>
      </c>
      <c r="T120" s="334" t="s">
        <v>1373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1370</v>
      </c>
      <c r="E121" s="334" t="s">
        <v>4</v>
      </c>
      <c r="G121" s="444">
        <v>72097</v>
      </c>
      <c r="H121" s="444">
        <v>79802</v>
      </c>
      <c r="I121" s="336">
        <f t="shared" si="2"/>
        <v>7705</v>
      </c>
      <c r="M121" s="337">
        <v>3861.21</v>
      </c>
      <c r="N121" s="334">
        <v>9.1999999999999998E-2</v>
      </c>
      <c r="S121" s="334" t="s">
        <v>107</v>
      </c>
      <c r="T121" s="334" t="s">
        <v>1373</v>
      </c>
    </row>
    <row r="122" spans="1:20" s="334" customFormat="1" x14ac:dyDescent="0.3">
      <c r="A122" s="334">
        <v>156</v>
      </c>
      <c r="B122" s="334">
        <v>1352</v>
      </c>
      <c r="C122" s="334" t="s">
        <v>477</v>
      </c>
      <c r="D122" s="334" t="s">
        <v>1371</v>
      </c>
      <c r="E122" s="334" t="s">
        <v>4</v>
      </c>
      <c r="G122" s="444">
        <v>65305</v>
      </c>
      <c r="H122" s="444">
        <v>72849</v>
      </c>
      <c r="I122" s="336">
        <f t="shared" si="2"/>
        <v>7544</v>
      </c>
      <c r="M122" s="337">
        <v>3861.21</v>
      </c>
      <c r="N122" s="334">
        <v>9.1999999999999998E-2</v>
      </c>
      <c r="S122" s="334" t="s">
        <v>107</v>
      </c>
      <c r="T122" s="334" t="s">
        <v>1373</v>
      </c>
    </row>
    <row r="123" spans="1:20" s="334" customFormat="1" ht="18.75" customHeight="1" x14ac:dyDescent="0.3">
      <c r="A123" s="334">
        <v>180</v>
      </c>
      <c r="B123" s="186" t="s">
        <v>1491</v>
      </c>
      <c r="C123" s="334" t="s">
        <v>478</v>
      </c>
      <c r="D123" s="319" t="s">
        <v>1097</v>
      </c>
      <c r="E123" s="335" t="s">
        <v>4</v>
      </c>
      <c r="G123" s="323">
        <v>133474</v>
      </c>
      <c r="H123" s="323">
        <v>139556</v>
      </c>
      <c r="I123" s="336">
        <f t="shared" si="2"/>
        <v>6082</v>
      </c>
      <c r="J123" s="329"/>
      <c r="L123" s="336"/>
      <c r="M123" s="337">
        <v>3153.8999408284026</v>
      </c>
      <c r="N123" s="338">
        <v>9.4500000000000001E-2</v>
      </c>
      <c r="O123" s="330"/>
      <c r="P123" s="329"/>
      <c r="Q123" s="329"/>
      <c r="R123" s="330"/>
      <c r="S123" s="334" t="s">
        <v>107</v>
      </c>
      <c r="T123" s="334" t="s">
        <v>1098</v>
      </c>
    </row>
    <row r="124" spans="1:20" s="334" customFormat="1" ht="18.75" customHeight="1" x14ac:dyDescent="0.3">
      <c r="A124" s="334">
        <v>180</v>
      </c>
      <c r="B124" s="186" t="s">
        <v>1492</v>
      </c>
      <c r="C124" s="334" t="s">
        <v>478</v>
      </c>
      <c r="D124" s="319" t="s">
        <v>1109</v>
      </c>
      <c r="E124" s="335" t="s">
        <v>4</v>
      </c>
      <c r="G124" s="323">
        <v>103696</v>
      </c>
      <c r="H124" s="323">
        <v>116232</v>
      </c>
      <c r="I124" s="336">
        <f t="shared" si="2"/>
        <v>12536</v>
      </c>
      <c r="J124" s="329"/>
      <c r="L124" s="336"/>
      <c r="M124" s="337">
        <v>3153.8999408284026</v>
      </c>
      <c r="N124" s="338">
        <v>9.4500000000000001E-2</v>
      </c>
      <c r="O124" s="330"/>
      <c r="P124" s="329"/>
      <c r="Q124" s="329"/>
      <c r="R124" s="330"/>
      <c r="S124" s="334" t="s">
        <v>107</v>
      </c>
      <c r="T124" s="334" t="s">
        <v>1111</v>
      </c>
    </row>
    <row r="125" spans="1:20" s="334" customFormat="1" ht="18.75" customHeight="1" x14ac:dyDescent="0.3">
      <c r="A125" s="334">
        <v>180</v>
      </c>
      <c r="B125" s="334">
        <v>1372</v>
      </c>
      <c r="C125" s="334" t="s">
        <v>478</v>
      </c>
      <c r="D125" s="319" t="s">
        <v>1110</v>
      </c>
      <c r="E125" s="335" t="s">
        <v>4</v>
      </c>
      <c r="G125" s="323">
        <v>132920</v>
      </c>
      <c r="H125" s="323">
        <v>141308</v>
      </c>
      <c r="I125" s="336">
        <f t="shared" si="2"/>
        <v>8388</v>
      </c>
      <c r="J125" s="329"/>
      <c r="L125" s="336"/>
      <c r="M125" s="337">
        <v>3153.8999408284026</v>
      </c>
      <c r="N125" s="338">
        <v>9.4500000000000001E-2</v>
      </c>
      <c r="O125" s="330"/>
      <c r="P125" s="329"/>
      <c r="Q125" s="329"/>
      <c r="R125" s="330"/>
      <c r="S125" s="334" t="s">
        <v>107</v>
      </c>
      <c r="T125" s="334" t="s">
        <v>1111</v>
      </c>
    </row>
    <row r="126" spans="1:20" s="334" customFormat="1" x14ac:dyDescent="0.3">
      <c r="A126" s="334">
        <v>192</v>
      </c>
      <c r="B126" s="343">
        <v>1394</v>
      </c>
      <c r="C126" s="334" t="s">
        <v>243</v>
      </c>
      <c r="D126" s="335" t="s">
        <v>859</v>
      </c>
      <c r="E126" s="335" t="s">
        <v>4</v>
      </c>
      <c r="G126" s="323">
        <v>219098</v>
      </c>
      <c r="H126" s="323">
        <v>222559</v>
      </c>
      <c r="I126" s="336">
        <f t="shared" si="2"/>
        <v>3461</v>
      </c>
      <c r="J126" s="329"/>
      <c r="L126" s="336"/>
      <c r="M126" s="344">
        <v>2479.339791255753</v>
      </c>
      <c r="N126" s="338">
        <v>9.8699999999999996E-2</v>
      </c>
      <c r="O126" s="330"/>
      <c r="P126" s="329"/>
      <c r="Q126" s="329"/>
      <c r="R126" s="330"/>
      <c r="S126" s="334" t="s">
        <v>107</v>
      </c>
      <c r="T126" s="334" t="s">
        <v>873</v>
      </c>
    </row>
    <row r="127" spans="1:20" s="334" customFormat="1" x14ac:dyDescent="0.3">
      <c r="A127" s="334">
        <v>192</v>
      </c>
      <c r="B127" s="343">
        <v>1394</v>
      </c>
      <c r="C127" s="334" t="s">
        <v>243</v>
      </c>
      <c r="D127" s="335" t="s">
        <v>1136</v>
      </c>
      <c r="E127" s="335" t="s">
        <v>4</v>
      </c>
      <c r="G127" s="323">
        <v>135129</v>
      </c>
      <c r="H127" s="323">
        <v>140044</v>
      </c>
      <c r="I127" s="336">
        <f t="shared" si="2"/>
        <v>4915</v>
      </c>
      <c r="J127" s="329"/>
      <c r="L127" s="336"/>
      <c r="M127" s="344">
        <v>3808.2479667981588</v>
      </c>
      <c r="N127" s="338">
        <v>9.4E-2</v>
      </c>
      <c r="O127" s="330"/>
      <c r="P127" s="329"/>
      <c r="Q127" s="329"/>
      <c r="R127" s="330"/>
      <c r="S127" s="334" t="s">
        <v>107</v>
      </c>
      <c r="T127" s="334" t="s">
        <v>1137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1152</v>
      </c>
      <c r="E128" s="335" t="s">
        <v>4</v>
      </c>
      <c r="G128" s="323">
        <v>168876</v>
      </c>
      <c r="H128" s="323">
        <v>174199</v>
      </c>
      <c r="I128" s="336">
        <f t="shared" si="2"/>
        <v>5323</v>
      </c>
      <c r="J128" s="329"/>
      <c r="L128" s="336"/>
      <c r="M128" s="344">
        <v>3505.0431143911437</v>
      </c>
      <c r="N128" s="338">
        <v>9.8000000000000004E-2</v>
      </c>
      <c r="O128" s="330"/>
      <c r="P128" s="329"/>
      <c r="Q128" s="329"/>
      <c r="R128" s="330"/>
      <c r="S128" s="334" t="s">
        <v>107</v>
      </c>
      <c r="T128" s="334" t="s">
        <v>1154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1153</v>
      </c>
      <c r="E129" s="335" t="s">
        <v>4</v>
      </c>
      <c r="G129" s="323">
        <v>131721</v>
      </c>
      <c r="H129" s="323">
        <v>137837</v>
      </c>
      <c r="I129" s="336">
        <f t="shared" ref="I129:I160" si="3">H129-G129</f>
        <v>6116</v>
      </c>
      <c r="J129" s="329"/>
      <c r="L129" s="336"/>
      <c r="M129" s="344">
        <v>3505.0431143911437</v>
      </c>
      <c r="N129" s="338">
        <v>9.8000000000000004E-2</v>
      </c>
      <c r="O129" s="330"/>
      <c r="P129" s="329"/>
      <c r="Q129" s="329"/>
      <c r="R129" s="330"/>
      <c r="S129" s="334" t="s">
        <v>107</v>
      </c>
      <c r="T129" s="334" t="s">
        <v>1155</v>
      </c>
    </row>
    <row r="130" spans="1:21" s="334" customFormat="1" x14ac:dyDescent="0.3">
      <c r="A130" s="334">
        <v>192</v>
      </c>
      <c r="B130" s="343">
        <v>1394</v>
      </c>
      <c r="C130" s="334" t="s">
        <v>243</v>
      </c>
      <c r="D130" s="335" t="s">
        <v>1586</v>
      </c>
      <c r="E130" s="335" t="s">
        <v>4</v>
      </c>
      <c r="G130" s="323">
        <v>29690</v>
      </c>
      <c r="H130" s="323">
        <v>34865</v>
      </c>
      <c r="I130" s="336">
        <f t="shared" si="3"/>
        <v>5175</v>
      </c>
      <c r="J130" s="329"/>
      <c r="L130" s="336"/>
      <c r="M130" s="344">
        <v>4198.08</v>
      </c>
      <c r="N130" s="338">
        <v>0.105</v>
      </c>
      <c r="O130" s="330"/>
      <c r="P130" s="329"/>
      <c r="Q130" s="329"/>
      <c r="R130" s="330"/>
      <c r="S130" s="334" t="s">
        <v>107</v>
      </c>
      <c r="T130" s="334" t="s">
        <v>1588</v>
      </c>
    </row>
    <row r="131" spans="1:21" s="334" customFormat="1" x14ac:dyDescent="0.3">
      <c r="A131" s="334">
        <v>192</v>
      </c>
      <c r="B131" s="343">
        <v>1394</v>
      </c>
      <c r="C131" s="334" t="s">
        <v>243</v>
      </c>
      <c r="D131" s="335" t="s">
        <v>1587</v>
      </c>
      <c r="E131" s="335" t="s">
        <v>4</v>
      </c>
      <c r="G131" s="323">
        <v>24641</v>
      </c>
      <c r="H131" s="323">
        <v>28645</v>
      </c>
      <c r="I131" s="336">
        <f t="shared" si="3"/>
        <v>4004</v>
      </c>
      <c r="J131" s="329"/>
      <c r="L131" s="336"/>
      <c r="M131" s="344">
        <v>4198.08</v>
      </c>
      <c r="N131" s="338">
        <v>0.105</v>
      </c>
      <c r="O131" s="330"/>
      <c r="P131" s="329"/>
      <c r="Q131" s="329"/>
      <c r="R131" s="330"/>
      <c r="S131" s="334" t="s">
        <v>107</v>
      </c>
      <c r="T131" s="334" t="s">
        <v>1589</v>
      </c>
    </row>
    <row r="132" spans="1:21" s="334" customFormat="1" x14ac:dyDescent="0.3">
      <c r="A132" s="334">
        <v>242</v>
      </c>
      <c r="B132" s="334" t="s">
        <v>250</v>
      </c>
      <c r="C132" s="334" t="s">
        <v>479</v>
      </c>
      <c r="D132" s="335" t="s">
        <v>421</v>
      </c>
      <c r="E132" s="335" t="s">
        <v>4</v>
      </c>
      <c r="G132" s="323">
        <v>132499</v>
      </c>
      <c r="H132" s="323">
        <v>132499</v>
      </c>
      <c r="I132" s="336">
        <f t="shared" si="3"/>
        <v>0</v>
      </c>
      <c r="J132" s="329" t="s">
        <v>1709</v>
      </c>
      <c r="L132" s="336"/>
      <c r="M132" s="337">
        <v>2071.744626890204</v>
      </c>
      <c r="N132" s="338">
        <v>0</v>
      </c>
      <c r="O132" s="330">
        <v>12286</v>
      </c>
      <c r="P132" s="329"/>
      <c r="Q132" s="329"/>
      <c r="R132" s="330">
        <v>0</v>
      </c>
      <c r="S132" s="334" t="s">
        <v>107</v>
      </c>
      <c r="T132" s="334" t="s">
        <v>776</v>
      </c>
    </row>
    <row r="133" spans="1:21" s="334" customFormat="1" x14ac:dyDescent="0.3">
      <c r="A133" s="334">
        <v>248</v>
      </c>
      <c r="B133" s="375" t="s">
        <v>1578</v>
      </c>
      <c r="C133" s="334" t="s">
        <v>481</v>
      </c>
      <c r="D133" s="335" t="s">
        <v>951</v>
      </c>
      <c r="E133" s="335" t="s">
        <v>4</v>
      </c>
      <c r="G133" s="323">
        <v>267061</v>
      </c>
      <c r="H133" s="323">
        <v>275550</v>
      </c>
      <c r="I133" s="336">
        <f t="shared" si="3"/>
        <v>8489</v>
      </c>
      <c r="J133" s="329"/>
      <c r="L133" s="336"/>
      <c r="M133" s="337">
        <v>3661.112000328731</v>
      </c>
      <c r="N133" s="338">
        <v>9.6299999999999997E-2</v>
      </c>
      <c r="O133" s="330"/>
      <c r="P133" s="329"/>
      <c r="Q133" s="329"/>
      <c r="R133" s="330"/>
      <c r="S133" s="334" t="s">
        <v>107</v>
      </c>
      <c r="T133" s="334" t="s">
        <v>952</v>
      </c>
    </row>
    <row r="134" spans="1:21" s="334" customFormat="1" x14ac:dyDescent="0.3">
      <c r="A134" s="334">
        <v>248</v>
      </c>
      <c r="B134" s="343">
        <v>1447</v>
      </c>
      <c r="C134" s="334" t="s">
        <v>481</v>
      </c>
      <c r="D134" s="335" t="s">
        <v>1179</v>
      </c>
      <c r="E134" s="335" t="s">
        <v>4</v>
      </c>
      <c r="G134" s="323">
        <v>127627</v>
      </c>
      <c r="H134" s="323">
        <v>131920</v>
      </c>
      <c r="I134" s="336">
        <f t="shared" si="3"/>
        <v>4293</v>
      </c>
      <c r="J134" s="329"/>
      <c r="L134" s="336"/>
      <c r="M134" s="337">
        <v>5017.2961654894043</v>
      </c>
      <c r="N134" s="338">
        <v>9.2299999999999993E-2</v>
      </c>
      <c r="O134" s="330"/>
      <c r="P134" s="329"/>
      <c r="Q134" s="329"/>
      <c r="R134" s="330"/>
      <c r="S134" s="334" t="s">
        <v>107</v>
      </c>
      <c r="T134" s="334" t="s">
        <v>1250</v>
      </c>
    </row>
    <row r="135" spans="1:21" s="334" customFormat="1" x14ac:dyDescent="0.3">
      <c r="A135" s="334">
        <v>248</v>
      </c>
      <c r="B135" s="343">
        <v>1447</v>
      </c>
      <c r="C135" s="334" t="s">
        <v>481</v>
      </c>
      <c r="D135" s="335" t="s">
        <v>1212</v>
      </c>
      <c r="E135" s="335" t="s">
        <v>4</v>
      </c>
      <c r="G135" s="323">
        <v>155210</v>
      </c>
      <c r="H135" s="323">
        <v>159232</v>
      </c>
      <c r="I135" s="336">
        <f t="shared" si="3"/>
        <v>4022</v>
      </c>
      <c r="J135" s="329"/>
      <c r="L135" s="336"/>
      <c r="M135" s="337">
        <v>5017.2961654894043</v>
      </c>
      <c r="N135" s="338">
        <v>9.2299999999999993E-2</v>
      </c>
      <c r="O135" s="330"/>
      <c r="P135" s="329"/>
      <c r="Q135" s="329"/>
      <c r="R135" s="330"/>
      <c r="S135" s="334" t="s">
        <v>107</v>
      </c>
      <c r="T135" s="334" t="s">
        <v>1251</v>
      </c>
    </row>
    <row r="136" spans="1:21" s="334" customFormat="1" x14ac:dyDescent="0.3">
      <c r="A136" s="334">
        <v>248</v>
      </c>
      <c r="B136" s="343">
        <v>1447</v>
      </c>
      <c r="C136" s="334" t="s">
        <v>481</v>
      </c>
      <c r="D136" s="335" t="s">
        <v>1213</v>
      </c>
      <c r="E136" s="335" t="s">
        <v>4</v>
      </c>
      <c r="G136" s="323">
        <v>160103</v>
      </c>
      <c r="H136" s="323">
        <v>162249</v>
      </c>
      <c r="I136" s="336">
        <f t="shared" si="3"/>
        <v>2146</v>
      </c>
      <c r="J136" s="329"/>
      <c r="L136" s="336"/>
      <c r="M136" s="337">
        <v>5017.2961654894043</v>
      </c>
      <c r="N136" s="338">
        <v>9.2299999999999993E-2</v>
      </c>
      <c r="O136" s="330"/>
      <c r="P136" s="329"/>
      <c r="Q136" s="329"/>
      <c r="R136" s="330"/>
      <c r="S136" s="334" t="s">
        <v>107</v>
      </c>
      <c r="T136" s="334" t="s">
        <v>1252</v>
      </c>
    </row>
    <row r="137" spans="1:21" s="334" customFormat="1" x14ac:dyDescent="0.3">
      <c r="A137" s="334">
        <v>268</v>
      </c>
      <c r="B137" s="334" t="s">
        <v>281</v>
      </c>
      <c r="C137" s="334" t="s">
        <v>482</v>
      </c>
      <c r="D137" s="335" t="s">
        <v>647</v>
      </c>
      <c r="E137" s="335" t="s">
        <v>4</v>
      </c>
      <c r="G137" s="323">
        <v>211878</v>
      </c>
      <c r="H137" s="323">
        <v>212887</v>
      </c>
      <c r="I137" s="336">
        <f t="shared" si="3"/>
        <v>1009</v>
      </c>
      <c r="J137" s="329"/>
      <c r="L137" s="336">
        <f>K137-J137</f>
        <v>0</v>
      </c>
      <c r="M137" s="337">
        <v>2210.2970332018408</v>
      </c>
      <c r="N137" s="338">
        <v>0.1028</v>
      </c>
      <c r="O137" s="330">
        <v>0</v>
      </c>
      <c r="P137" s="329"/>
      <c r="Q137" s="329"/>
      <c r="R137" s="330">
        <v>0</v>
      </c>
      <c r="S137" s="334" t="s">
        <v>107</v>
      </c>
      <c r="T137" s="334" t="s">
        <v>645</v>
      </c>
    </row>
    <row r="138" spans="1:21" s="334" customFormat="1" x14ac:dyDescent="0.3">
      <c r="A138" s="334">
        <v>268</v>
      </c>
      <c r="B138" s="334" t="s">
        <v>281</v>
      </c>
      <c r="C138" s="334" t="s">
        <v>482</v>
      </c>
      <c r="D138" s="335" t="s">
        <v>654</v>
      </c>
      <c r="E138" s="335" t="s">
        <v>4</v>
      </c>
      <c r="G138" s="323">
        <v>198913</v>
      </c>
      <c r="H138" s="323">
        <v>202838</v>
      </c>
      <c r="I138" s="336">
        <f t="shared" si="3"/>
        <v>3925</v>
      </c>
      <c r="J138" s="329"/>
      <c r="L138" s="336"/>
      <c r="M138" s="337">
        <v>2210.2970332018408</v>
      </c>
      <c r="N138" s="338">
        <v>0.1028</v>
      </c>
      <c r="O138" s="330">
        <v>0</v>
      </c>
      <c r="P138" s="329"/>
      <c r="Q138" s="329"/>
      <c r="R138" s="330"/>
      <c r="S138" s="334" t="s">
        <v>107</v>
      </c>
      <c r="T138" s="334" t="s">
        <v>653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666</v>
      </c>
      <c r="E139" s="335" t="s">
        <v>4</v>
      </c>
      <c r="G139" s="323">
        <v>215939</v>
      </c>
      <c r="H139" s="323">
        <v>218448</v>
      </c>
      <c r="I139" s="336">
        <f t="shared" si="3"/>
        <v>2509</v>
      </c>
      <c r="J139" s="329"/>
      <c r="L139" s="336"/>
      <c r="M139" s="337">
        <v>1644.5738823142669</v>
      </c>
      <c r="N139" s="338">
        <v>9.8199999999999996E-2</v>
      </c>
      <c r="O139" s="330"/>
      <c r="P139" s="329"/>
      <c r="Q139" s="329"/>
      <c r="R139" s="330"/>
      <c r="S139" s="334" t="s">
        <v>107</v>
      </c>
      <c r="T139" s="334" t="s">
        <v>728</v>
      </c>
      <c r="U139" s="334" t="s">
        <v>752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689</v>
      </c>
      <c r="E140" s="335" t="s">
        <v>4</v>
      </c>
      <c r="G140" s="323">
        <v>266847</v>
      </c>
      <c r="H140" s="323">
        <v>271039</v>
      </c>
      <c r="I140" s="336">
        <f t="shared" si="3"/>
        <v>4192</v>
      </c>
      <c r="J140" s="329"/>
      <c r="L140" s="336"/>
      <c r="M140" s="337">
        <v>1644.5738823142669</v>
      </c>
      <c r="N140" s="338">
        <v>9.8199999999999996E-2</v>
      </c>
      <c r="O140" s="330"/>
      <c r="P140" s="329"/>
      <c r="Q140" s="329"/>
      <c r="R140" s="330"/>
      <c r="S140" s="334" t="s">
        <v>107</v>
      </c>
      <c r="T140" s="345" t="s">
        <v>688</v>
      </c>
      <c r="U140" s="334">
        <v>84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690</v>
      </c>
      <c r="E141" s="335" t="s">
        <v>4</v>
      </c>
      <c r="G141" s="323">
        <v>219694</v>
      </c>
      <c r="H141" s="323">
        <v>222375</v>
      </c>
      <c r="I141" s="336">
        <f t="shared" si="3"/>
        <v>2681</v>
      </c>
      <c r="J141" s="329"/>
      <c r="L141" s="336"/>
      <c r="M141" s="337">
        <v>1644.5738823142669</v>
      </c>
      <c r="N141" s="338">
        <v>9.8199999999999996E-2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681</v>
      </c>
      <c r="E142" s="335" t="s">
        <v>4</v>
      </c>
      <c r="G142" s="323">
        <v>246008</v>
      </c>
      <c r="H142" s="323">
        <v>247948</v>
      </c>
      <c r="I142" s="336">
        <f t="shared" si="3"/>
        <v>1940</v>
      </c>
      <c r="J142" s="329"/>
      <c r="L142" s="336"/>
      <c r="M142" s="337">
        <v>1644.5738823142669</v>
      </c>
      <c r="N142" s="338">
        <v>9.8199999999999996E-2</v>
      </c>
      <c r="O142" s="330"/>
      <c r="P142" s="329"/>
      <c r="Q142" s="329"/>
      <c r="R142" s="330"/>
      <c r="S142" s="334" t="s">
        <v>107</v>
      </c>
      <c r="T142" s="334" t="s">
        <v>728</v>
      </c>
      <c r="U142" s="334" t="s">
        <v>752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692</v>
      </c>
      <c r="E143" s="335" t="s">
        <v>4</v>
      </c>
      <c r="G143" s="323">
        <v>241390</v>
      </c>
      <c r="H143" s="323">
        <v>243798</v>
      </c>
      <c r="I143" s="336">
        <f t="shared" si="3"/>
        <v>2408</v>
      </c>
      <c r="J143" s="329"/>
      <c r="L143" s="336"/>
      <c r="M143" s="337">
        <v>1644.5738823142669</v>
      </c>
      <c r="N143" s="338">
        <v>9.8199999999999996E-2</v>
      </c>
      <c r="O143" s="330"/>
      <c r="P143" s="329"/>
      <c r="Q143" s="329"/>
      <c r="R143" s="330"/>
      <c r="S143" s="334" t="s">
        <v>107</v>
      </c>
      <c r="T143" s="334" t="s">
        <v>728</v>
      </c>
      <c r="U143" s="334" t="s">
        <v>752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695</v>
      </c>
      <c r="E144" s="335" t="s">
        <v>4</v>
      </c>
      <c r="G144" s="323">
        <v>226124</v>
      </c>
      <c r="H144" s="323">
        <v>228475</v>
      </c>
      <c r="I144" s="336">
        <f t="shared" si="3"/>
        <v>2351</v>
      </c>
      <c r="J144" s="329"/>
      <c r="L144" s="336"/>
      <c r="M144" s="337">
        <v>1644.5738823142669</v>
      </c>
      <c r="N144" s="338">
        <v>9.8199999999999996E-2</v>
      </c>
      <c r="O144" s="330"/>
      <c r="P144" s="329"/>
      <c r="Q144" s="329"/>
      <c r="R144" s="330"/>
      <c r="S144" s="334" t="s">
        <v>107</v>
      </c>
      <c r="T144" s="345" t="s">
        <v>696</v>
      </c>
      <c r="U144" s="334">
        <v>84</v>
      </c>
    </row>
    <row r="145" spans="1:22" s="334" customFormat="1" x14ac:dyDescent="0.3">
      <c r="A145" s="334">
        <v>278</v>
      </c>
      <c r="B145" s="334" t="s">
        <v>371</v>
      </c>
      <c r="C145" s="334" t="s">
        <v>388</v>
      </c>
      <c r="D145" s="335" t="s">
        <v>703</v>
      </c>
      <c r="E145" s="335" t="s">
        <v>4</v>
      </c>
      <c r="G145" s="323">
        <v>204633</v>
      </c>
      <c r="H145" s="323">
        <v>210499</v>
      </c>
      <c r="I145" s="336">
        <f t="shared" si="3"/>
        <v>5866</v>
      </c>
      <c r="J145" s="329"/>
      <c r="L145" s="336"/>
      <c r="M145" s="337">
        <v>1644.5738823142669</v>
      </c>
      <c r="N145" s="338">
        <v>9.8199999999999996E-2</v>
      </c>
      <c r="O145" s="330"/>
      <c r="P145" s="329"/>
      <c r="Q145" s="329"/>
      <c r="R145" s="330"/>
      <c r="S145" s="334" t="s">
        <v>107</v>
      </c>
      <c r="T145" s="345" t="s">
        <v>705</v>
      </c>
      <c r="U145" s="334">
        <v>84</v>
      </c>
    </row>
    <row r="146" spans="1:22" s="334" customFormat="1" x14ac:dyDescent="0.3">
      <c r="A146" s="334">
        <v>278</v>
      </c>
      <c r="B146" s="334" t="s">
        <v>371</v>
      </c>
      <c r="C146" s="334" t="s">
        <v>388</v>
      </c>
      <c r="D146" s="379" t="s">
        <v>974</v>
      </c>
      <c r="E146" s="335" t="s">
        <v>4</v>
      </c>
      <c r="G146" s="323">
        <v>118642</v>
      </c>
      <c r="H146" s="323">
        <v>118642</v>
      </c>
      <c r="I146" s="336">
        <f t="shared" si="3"/>
        <v>0</v>
      </c>
      <c r="J146" s="317" t="s">
        <v>939</v>
      </c>
      <c r="L146" s="336"/>
      <c r="M146" s="308">
        <v>1628.522184418146</v>
      </c>
      <c r="N146" s="338">
        <v>9.6699999999999994E-2</v>
      </c>
      <c r="O146" s="330"/>
      <c r="P146" s="329"/>
      <c r="Q146" s="329"/>
      <c r="R146" s="330"/>
      <c r="S146" s="334" t="s">
        <v>107</v>
      </c>
      <c r="T146" s="334" t="s">
        <v>976</v>
      </c>
    </row>
    <row r="147" spans="1:22" s="334" customFormat="1" x14ac:dyDescent="0.3">
      <c r="A147" s="334">
        <v>278</v>
      </c>
      <c r="B147" s="334" t="s">
        <v>371</v>
      </c>
      <c r="C147" s="334" t="s">
        <v>388</v>
      </c>
      <c r="D147" s="335" t="s">
        <v>975</v>
      </c>
      <c r="E147" s="335" t="s">
        <v>4</v>
      </c>
      <c r="G147" s="323">
        <v>164725</v>
      </c>
      <c r="H147" s="323">
        <v>166747</v>
      </c>
      <c r="I147" s="336">
        <f t="shared" si="3"/>
        <v>2022</v>
      </c>
      <c r="J147" s="329"/>
      <c r="L147" s="336"/>
      <c r="M147" s="337">
        <v>1628.522184418146</v>
      </c>
      <c r="N147" s="338">
        <v>9.6699999999999994E-2</v>
      </c>
      <c r="O147" s="330"/>
      <c r="P147" s="329"/>
      <c r="Q147" s="329"/>
      <c r="R147" s="330"/>
      <c r="S147" s="334" t="s">
        <v>107</v>
      </c>
      <c r="T147" s="334" t="s">
        <v>976</v>
      </c>
    </row>
    <row r="148" spans="1:22" s="334" customFormat="1" x14ac:dyDescent="0.3">
      <c r="A148" s="334">
        <v>278</v>
      </c>
      <c r="B148" s="334" t="s">
        <v>371</v>
      </c>
      <c r="C148" s="334" t="s">
        <v>388</v>
      </c>
      <c r="D148" s="335" t="s">
        <v>998</v>
      </c>
      <c r="E148" s="335" t="s">
        <v>4</v>
      </c>
      <c r="G148" s="323">
        <v>142800</v>
      </c>
      <c r="H148" s="323">
        <v>145610</v>
      </c>
      <c r="I148" s="336">
        <f t="shared" si="3"/>
        <v>2810</v>
      </c>
      <c r="J148" s="329"/>
      <c r="L148" s="336"/>
      <c r="M148" s="337">
        <v>1628.522184418146</v>
      </c>
      <c r="N148" s="338">
        <v>9.6699999999999994E-2</v>
      </c>
      <c r="O148" s="330"/>
      <c r="P148" s="329"/>
      <c r="Q148" s="329"/>
      <c r="R148" s="330"/>
      <c r="S148" s="334" t="s">
        <v>107</v>
      </c>
      <c r="T148" s="334" t="s">
        <v>999</v>
      </c>
    </row>
    <row r="149" spans="1:22" s="334" customFormat="1" x14ac:dyDescent="0.3">
      <c r="A149" s="334">
        <v>278</v>
      </c>
      <c r="B149" s="334" t="s">
        <v>371</v>
      </c>
      <c r="C149" s="334" t="s">
        <v>388</v>
      </c>
      <c r="D149" s="335" t="s">
        <v>1019</v>
      </c>
      <c r="E149" s="335" t="s">
        <v>4</v>
      </c>
      <c r="G149" s="323">
        <v>141129</v>
      </c>
      <c r="H149" s="323">
        <v>144895</v>
      </c>
      <c r="I149" s="336">
        <f t="shared" si="3"/>
        <v>3766</v>
      </c>
      <c r="J149" s="329"/>
      <c r="L149" s="336"/>
      <c r="M149" s="337">
        <v>1628.522184418146</v>
      </c>
      <c r="N149" s="338">
        <v>9.6699999999999994E-2</v>
      </c>
      <c r="O149" s="330"/>
      <c r="P149" s="329"/>
      <c r="Q149" s="329"/>
      <c r="R149" s="330"/>
      <c r="S149" s="334" t="s">
        <v>107</v>
      </c>
      <c r="T149" s="334" t="s">
        <v>1018</v>
      </c>
    </row>
    <row r="150" spans="1:22" s="334" customFormat="1" x14ac:dyDescent="0.3">
      <c r="A150" s="334">
        <v>278</v>
      </c>
      <c r="B150" s="334" t="s">
        <v>371</v>
      </c>
      <c r="C150" s="334" t="s">
        <v>388</v>
      </c>
      <c r="D150" s="335" t="s">
        <v>1056</v>
      </c>
      <c r="E150" s="335" t="s">
        <v>4</v>
      </c>
      <c r="G150" s="323">
        <v>122752</v>
      </c>
      <c r="H150" s="323">
        <v>126127</v>
      </c>
      <c r="I150" s="336">
        <f t="shared" si="3"/>
        <v>3375</v>
      </c>
      <c r="J150" s="329"/>
      <c r="L150" s="336"/>
      <c r="M150" s="337">
        <v>1628.522184418146</v>
      </c>
      <c r="N150" s="338">
        <v>9.6699999999999994E-2</v>
      </c>
      <c r="O150" s="330"/>
      <c r="P150" s="329"/>
      <c r="Q150" s="329"/>
      <c r="R150" s="330"/>
      <c r="S150" s="334" t="s">
        <v>107</v>
      </c>
      <c r="T150" s="334" t="s">
        <v>1057</v>
      </c>
    </row>
    <row r="151" spans="1:22" s="334" customFormat="1" x14ac:dyDescent="0.3">
      <c r="A151" s="334">
        <v>278</v>
      </c>
      <c r="B151" s="334" t="s">
        <v>371</v>
      </c>
      <c r="C151" s="334" t="s">
        <v>388</v>
      </c>
      <c r="D151" s="335" t="s">
        <v>1024</v>
      </c>
      <c r="E151" s="335" t="s">
        <v>4</v>
      </c>
      <c r="G151" s="323">
        <v>167617</v>
      </c>
      <c r="H151" s="323">
        <v>169022</v>
      </c>
      <c r="I151" s="336">
        <f t="shared" si="3"/>
        <v>1405</v>
      </c>
      <c r="J151" s="329"/>
      <c r="L151" s="336"/>
      <c r="M151" s="337">
        <v>1628.522184418146</v>
      </c>
      <c r="N151" s="338">
        <v>9.6699999999999994E-2</v>
      </c>
      <c r="O151" s="330"/>
      <c r="P151" s="329"/>
      <c r="Q151" s="329"/>
      <c r="R151" s="330"/>
      <c r="S151" s="334" t="s">
        <v>107</v>
      </c>
      <c r="T151" s="334" t="s">
        <v>1025</v>
      </c>
    </row>
    <row r="152" spans="1:22" s="334" customFormat="1" x14ac:dyDescent="0.3">
      <c r="A152" s="334">
        <v>278</v>
      </c>
      <c r="B152" s="334" t="s">
        <v>371</v>
      </c>
      <c r="C152" s="334" t="s">
        <v>388</v>
      </c>
      <c r="D152" s="335" t="s">
        <v>1270</v>
      </c>
      <c r="E152" s="335" t="s">
        <v>4</v>
      </c>
      <c r="G152" s="323">
        <v>68648</v>
      </c>
      <c r="H152" s="323">
        <v>71272</v>
      </c>
      <c r="I152" s="336">
        <f t="shared" si="3"/>
        <v>2624</v>
      </c>
      <c r="J152" s="329"/>
      <c r="L152" s="336"/>
      <c r="M152" s="337">
        <v>2337.9229734275141</v>
      </c>
      <c r="N152" s="338">
        <v>9.1300000000000006E-2</v>
      </c>
      <c r="O152" s="330"/>
      <c r="P152" s="329"/>
      <c r="Q152" s="329"/>
      <c r="R152" s="330"/>
      <c r="S152" s="334" t="s">
        <v>107</v>
      </c>
      <c r="T152" s="334" t="s">
        <v>1301</v>
      </c>
    </row>
    <row r="153" spans="1:22" s="334" customFormat="1" x14ac:dyDescent="0.3">
      <c r="A153" s="334">
        <v>278</v>
      </c>
      <c r="B153" s="334" t="s">
        <v>371</v>
      </c>
      <c r="C153" s="334" t="s">
        <v>388</v>
      </c>
      <c r="D153" s="335" t="s">
        <v>1271</v>
      </c>
      <c r="E153" s="335" t="s">
        <v>4</v>
      </c>
      <c r="G153" s="323">
        <v>48314</v>
      </c>
      <c r="H153" s="323">
        <v>50777</v>
      </c>
      <c r="I153" s="336">
        <f t="shared" si="3"/>
        <v>2463</v>
      </c>
      <c r="J153" s="329"/>
      <c r="L153" s="336"/>
      <c r="M153" s="337">
        <v>2337.9229734275141</v>
      </c>
      <c r="N153" s="338">
        <v>9.1300000000000006E-2</v>
      </c>
      <c r="O153" s="330"/>
      <c r="P153" s="329"/>
      <c r="Q153" s="329"/>
      <c r="R153" s="330"/>
      <c r="S153" s="334" t="s">
        <v>107</v>
      </c>
      <c r="T153" s="334" t="s">
        <v>1272</v>
      </c>
    </row>
    <row r="154" spans="1:22" s="334" customFormat="1" x14ac:dyDescent="0.3">
      <c r="A154" s="334">
        <v>278</v>
      </c>
      <c r="B154" s="343">
        <v>1471</v>
      </c>
      <c r="C154" s="334" t="s">
        <v>388</v>
      </c>
      <c r="D154" s="335" t="s">
        <v>1623</v>
      </c>
      <c r="E154" s="335" t="s">
        <v>4</v>
      </c>
      <c r="G154" s="323">
        <v>16567</v>
      </c>
      <c r="H154" s="323">
        <v>20774</v>
      </c>
      <c r="I154" s="336">
        <f t="shared" si="3"/>
        <v>4207</v>
      </c>
      <c r="J154" s="329"/>
      <c r="L154" s="336"/>
      <c r="M154" s="337">
        <v>1777.26</v>
      </c>
      <c r="N154" s="338">
        <v>9.7000000000000003E-2</v>
      </c>
      <c r="O154" s="330"/>
      <c r="P154" s="329"/>
      <c r="Q154" s="329"/>
      <c r="R154" s="330"/>
      <c r="S154" s="334" t="s">
        <v>107</v>
      </c>
      <c r="T154" s="334" t="s">
        <v>1624</v>
      </c>
    </row>
    <row r="155" spans="1:22" s="334" customFormat="1" x14ac:dyDescent="0.3">
      <c r="A155" s="334">
        <v>295</v>
      </c>
      <c r="B155" s="334" t="s">
        <v>367</v>
      </c>
      <c r="C155" s="378" t="s">
        <v>383</v>
      </c>
      <c r="D155" s="379" t="s">
        <v>422</v>
      </c>
      <c r="E155" s="335" t="s">
        <v>4</v>
      </c>
      <c r="G155" s="323">
        <v>214460</v>
      </c>
      <c r="H155" s="323">
        <v>214460</v>
      </c>
      <c r="I155" s="336">
        <f t="shared" si="3"/>
        <v>0</v>
      </c>
      <c r="J155" s="329"/>
      <c r="L155" s="336">
        <f>K155-J155</f>
        <v>0</v>
      </c>
      <c r="M155" s="337">
        <v>1586.0638313609468</v>
      </c>
      <c r="N155" s="338">
        <v>9.8400000000000001E-2</v>
      </c>
      <c r="O155" s="330">
        <v>23595</v>
      </c>
      <c r="P155" s="329"/>
      <c r="Q155" s="329"/>
      <c r="R155" s="330">
        <v>0</v>
      </c>
      <c r="S155" s="334" t="s">
        <v>107</v>
      </c>
      <c r="T155" s="378" t="s">
        <v>1714</v>
      </c>
    </row>
    <row r="156" spans="1:22" s="334" customFormat="1" x14ac:dyDescent="0.3">
      <c r="A156" s="334">
        <v>295</v>
      </c>
      <c r="B156" s="343">
        <v>1501</v>
      </c>
      <c r="C156" s="334" t="s">
        <v>383</v>
      </c>
      <c r="D156" s="335" t="s">
        <v>1058</v>
      </c>
      <c r="E156" s="335" t="s">
        <v>4</v>
      </c>
      <c r="G156" s="323">
        <v>72367</v>
      </c>
      <c r="H156" s="323">
        <v>73730</v>
      </c>
      <c r="I156" s="336">
        <f t="shared" si="3"/>
        <v>1363</v>
      </c>
      <c r="J156" s="329"/>
      <c r="L156" s="336"/>
      <c r="M156" s="337">
        <v>1964.3018934911242</v>
      </c>
      <c r="N156" s="338">
        <v>0.1022</v>
      </c>
      <c r="O156" s="330"/>
      <c r="P156" s="329"/>
      <c r="Q156" s="329"/>
      <c r="R156" s="330"/>
      <c r="S156" s="334" t="s">
        <v>107</v>
      </c>
      <c r="T156" s="334" t="s">
        <v>1059</v>
      </c>
    </row>
    <row r="157" spans="1:22" s="334" customFormat="1" x14ac:dyDescent="0.3">
      <c r="A157" s="334">
        <v>295</v>
      </c>
      <c r="B157" s="343">
        <v>1501</v>
      </c>
      <c r="C157" s="334" t="s">
        <v>383</v>
      </c>
      <c r="D157" s="335" t="s">
        <v>1559</v>
      </c>
      <c r="E157" s="335" t="s">
        <v>4</v>
      </c>
      <c r="G157" s="323">
        <v>15000</v>
      </c>
      <c r="H157" s="323">
        <v>18240</v>
      </c>
      <c r="I157" s="336">
        <f t="shared" si="3"/>
        <v>3240</v>
      </c>
      <c r="J157" s="329"/>
      <c r="L157" s="336"/>
      <c r="M157" s="337">
        <v>2307.3200000000002</v>
      </c>
      <c r="N157" s="338">
        <v>0.105</v>
      </c>
      <c r="O157" s="330"/>
      <c r="P157" s="329"/>
      <c r="Q157" s="329"/>
      <c r="R157" s="330"/>
      <c r="S157" s="334" t="s">
        <v>107</v>
      </c>
      <c r="T157" s="334" t="s">
        <v>1560</v>
      </c>
    </row>
    <row r="158" spans="1:22" s="334" customFormat="1" x14ac:dyDescent="0.3">
      <c r="A158" s="334">
        <v>301</v>
      </c>
      <c r="B158" s="343">
        <v>1514</v>
      </c>
      <c r="C158" s="334" t="s">
        <v>675</v>
      </c>
      <c r="D158" s="335" t="s">
        <v>1326</v>
      </c>
      <c r="E158" s="335" t="s">
        <v>4</v>
      </c>
      <c r="G158" s="323">
        <v>32359</v>
      </c>
      <c r="H158" s="323">
        <v>34364</v>
      </c>
      <c r="I158" s="336">
        <f t="shared" si="3"/>
        <v>2005</v>
      </c>
      <c r="J158" s="329"/>
      <c r="L158" s="336"/>
      <c r="M158" s="337">
        <v>3883.9219979473141</v>
      </c>
      <c r="N158" s="338">
        <v>0.1242</v>
      </c>
      <c r="O158" s="330"/>
      <c r="P158" s="329"/>
      <c r="Q158" s="329"/>
      <c r="R158" s="330"/>
      <c r="S158" s="334" t="s">
        <v>107</v>
      </c>
      <c r="T158" s="334" t="s">
        <v>1327</v>
      </c>
    </row>
    <row r="159" spans="1:22" s="334" customFormat="1" x14ac:dyDescent="0.3">
      <c r="A159" s="334">
        <v>301</v>
      </c>
      <c r="B159" s="343">
        <v>1514</v>
      </c>
      <c r="C159" s="334" t="s">
        <v>675</v>
      </c>
      <c r="D159" s="335" t="s">
        <v>1555</v>
      </c>
      <c r="E159" s="335" t="s">
        <v>4</v>
      </c>
      <c r="G159" s="323">
        <v>14373</v>
      </c>
      <c r="H159" s="323">
        <v>16198</v>
      </c>
      <c r="I159" s="336">
        <f t="shared" si="3"/>
        <v>1825</v>
      </c>
      <c r="J159" s="329"/>
      <c r="L159" s="336"/>
      <c r="M159" s="337">
        <v>3756.96</v>
      </c>
      <c r="N159" s="338">
        <v>0.12</v>
      </c>
      <c r="O159" s="330"/>
      <c r="P159" s="329"/>
      <c r="Q159" s="329"/>
      <c r="R159" s="330"/>
      <c r="S159" s="334" t="s">
        <v>107</v>
      </c>
      <c r="T159" s="334" t="s">
        <v>1561</v>
      </c>
    </row>
    <row r="160" spans="1:22" s="334" customFormat="1" x14ac:dyDescent="0.3">
      <c r="A160" s="334">
        <v>311</v>
      </c>
      <c r="B160" s="343">
        <v>1520</v>
      </c>
      <c r="C160" s="334" t="s">
        <v>484</v>
      </c>
      <c r="D160" s="335" t="s">
        <v>1232</v>
      </c>
      <c r="E160" s="335" t="s">
        <v>4</v>
      </c>
      <c r="G160" s="323">
        <v>132098</v>
      </c>
      <c r="H160" s="323">
        <v>141579</v>
      </c>
      <c r="I160" s="336">
        <f t="shared" si="3"/>
        <v>9481</v>
      </c>
      <c r="J160" s="329"/>
      <c r="L160" s="336"/>
      <c r="M160" s="337">
        <v>4852.7040026908844</v>
      </c>
      <c r="N160" s="338">
        <v>9.1300000000000006E-2</v>
      </c>
      <c r="O160" s="330"/>
      <c r="P160" s="329"/>
      <c r="Q160" s="329"/>
      <c r="R160" s="330"/>
      <c r="S160" s="334" t="s">
        <v>299</v>
      </c>
      <c r="T160" s="334" t="s">
        <v>1413</v>
      </c>
      <c r="V160" s="334" t="s">
        <v>1233</v>
      </c>
    </row>
    <row r="161" spans="1:22" s="334" customFormat="1" x14ac:dyDescent="0.3">
      <c r="A161" s="334">
        <v>311</v>
      </c>
      <c r="B161" s="343">
        <v>1520</v>
      </c>
      <c r="C161" s="334" t="s">
        <v>484</v>
      </c>
      <c r="D161" s="335" t="s">
        <v>1200</v>
      </c>
      <c r="E161" s="335" t="s">
        <v>4</v>
      </c>
      <c r="G161" s="323">
        <v>184404</v>
      </c>
      <c r="H161" s="323">
        <v>191570</v>
      </c>
      <c r="I161" s="336">
        <f t="shared" ref="I161:I192" si="4">H161-G161</f>
        <v>7166</v>
      </c>
      <c r="J161" s="329"/>
      <c r="L161" s="336"/>
      <c r="M161" s="337">
        <v>5680.8205516313483</v>
      </c>
      <c r="N161" s="338">
        <v>9.1300000000000006E-2</v>
      </c>
      <c r="O161" s="330"/>
      <c r="P161" s="329"/>
      <c r="Q161" s="329"/>
      <c r="R161" s="330"/>
      <c r="S161" s="334" t="s">
        <v>299</v>
      </c>
      <c r="T161" s="334" t="s">
        <v>1413</v>
      </c>
      <c r="V161" s="334" t="s">
        <v>1218</v>
      </c>
    </row>
    <row r="162" spans="1:22" s="334" customFormat="1" x14ac:dyDescent="0.3">
      <c r="A162" s="334">
        <v>311</v>
      </c>
      <c r="B162" s="343">
        <v>1520</v>
      </c>
      <c r="C162" s="334" t="s">
        <v>484</v>
      </c>
      <c r="D162" s="335" t="s">
        <v>1201</v>
      </c>
      <c r="E162" s="335" t="s">
        <v>4</v>
      </c>
      <c r="G162" s="323">
        <v>199653</v>
      </c>
      <c r="H162" s="323">
        <v>209704</v>
      </c>
      <c r="I162" s="336">
        <f t="shared" si="4"/>
        <v>10051</v>
      </c>
      <c r="J162" s="329"/>
      <c r="L162" s="336"/>
      <c r="M162" s="337">
        <v>5009.882105617221</v>
      </c>
      <c r="N162" s="338">
        <v>9.1300000000000006E-2</v>
      </c>
      <c r="O162" s="330"/>
      <c r="P162" s="329"/>
      <c r="Q162" s="329"/>
      <c r="R162" s="330"/>
      <c r="S162" s="334" t="s">
        <v>299</v>
      </c>
      <c r="T162" s="334" t="s">
        <v>1413</v>
      </c>
      <c r="V162" s="334" t="s">
        <v>1208</v>
      </c>
    </row>
    <row r="163" spans="1:22" s="334" customFormat="1" x14ac:dyDescent="0.3">
      <c r="A163" s="334">
        <v>311</v>
      </c>
      <c r="B163" s="343">
        <v>1520</v>
      </c>
      <c r="C163" s="334" t="s">
        <v>484</v>
      </c>
      <c r="D163" s="335" t="s">
        <v>1202</v>
      </c>
      <c r="E163" s="335" t="s">
        <v>4</v>
      </c>
      <c r="G163" s="323">
        <v>190466</v>
      </c>
      <c r="H163" s="323">
        <v>198906</v>
      </c>
      <c r="I163" s="336">
        <f t="shared" si="4"/>
        <v>8440</v>
      </c>
      <c r="J163" s="329"/>
      <c r="L163" s="336"/>
      <c r="M163" s="337">
        <v>5009.882105617221</v>
      </c>
      <c r="N163" s="338">
        <v>9.1300000000000006E-2</v>
      </c>
      <c r="O163" s="330"/>
      <c r="P163" s="329"/>
      <c r="Q163" s="329"/>
      <c r="R163" s="330"/>
      <c r="S163" s="334" t="s">
        <v>299</v>
      </c>
      <c r="T163" s="334" t="s">
        <v>1413</v>
      </c>
      <c r="V163" s="334" t="s">
        <v>1203</v>
      </c>
    </row>
    <row r="164" spans="1:22" s="334" customFormat="1" x14ac:dyDescent="0.3">
      <c r="A164" s="334">
        <v>319</v>
      </c>
      <c r="B164" s="334">
        <v>1577</v>
      </c>
      <c r="C164" s="334" t="s">
        <v>448</v>
      </c>
      <c r="D164" s="335" t="s">
        <v>1590</v>
      </c>
      <c r="E164" s="335" t="s">
        <v>4</v>
      </c>
      <c r="G164" s="323">
        <v>24286</v>
      </c>
      <c r="H164" s="323">
        <v>28061</v>
      </c>
      <c r="I164" s="336">
        <f t="shared" si="4"/>
        <v>3775</v>
      </c>
      <c r="J164" s="329"/>
      <c r="L164" s="336"/>
      <c r="M164" s="337">
        <v>2013.49</v>
      </c>
      <c r="N164" s="346">
        <v>0.95</v>
      </c>
      <c r="O164" s="339"/>
      <c r="P164" s="329"/>
      <c r="Q164" s="329"/>
      <c r="R164" s="339"/>
      <c r="S164" s="334" t="s">
        <v>107</v>
      </c>
      <c r="T164" s="334" t="s">
        <v>1591</v>
      </c>
    </row>
    <row r="165" spans="1:22" s="334" customFormat="1" x14ac:dyDescent="0.3">
      <c r="A165" s="334">
        <v>325</v>
      </c>
      <c r="B165" s="343">
        <v>1604</v>
      </c>
      <c r="C165" s="334" t="s">
        <v>534</v>
      </c>
      <c r="D165" s="334" t="s">
        <v>535</v>
      </c>
      <c r="E165" s="334" t="s">
        <v>4</v>
      </c>
      <c r="G165" s="323">
        <v>127358</v>
      </c>
      <c r="H165" s="323">
        <v>129758</v>
      </c>
      <c r="I165" s="336">
        <f t="shared" si="4"/>
        <v>2400</v>
      </c>
      <c r="M165" s="337">
        <v>1488.82</v>
      </c>
      <c r="N165" s="347">
        <v>0.1021</v>
      </c>
      <c r="P165" s="329"/>
      <c r="Q165" s="329"/>
      <c r="R165" s="339">
        <v>0</v>
      </c>
      <c r="S165" s="334" t="s">
        <v>107</v>
      </c>
    </row>
    <row r="166" spans="1:22" s="334" customFormat="1" x14ac:dyDescent="0.3">
      <c r="A166" s="334">
        <v>325</v>
      </c>
      <c r="B166" s="343">
        <v>1604</v>
      </c>
      <c r="C166" s="365" t="s">
        <v>534</v>
      </c>
      <c r="D166" s="334" t="s">
        <v>1592</v>
      </c>
      <c r="E166" s="366" t="s">
        <v>4</v>
      </c>
      <c r="G166" s="323">
        <v>8789</v>
      </c>
      <c r="H166" s="323">
        <v>9961</v>
      </c>
      <c r="I166" s="336">
        <f t="shared" si="4"/>
        <v>1172</v>
      </c>
      <c r="M166" s="337">
        <v>1978.83</v>
      </c>
      <c r="N166" s="347">
        <v>0.105</v>
      </c>
      <c r="P166" s="329"/>
      <c r="Q166" s="329"/>
      <c r="R166" s="339"/>
      <c r="S166" s="334" t="s">
        <v>107</v>
      </c>
      <c r="T166" s="334" t="s">
        <v>1593</v>
      </c>
    </row>
    <row r="167" spans="1:22" s="334" customFormat="1" x14ac:dyDescent="0.3">
      <c r="A167" s="334">
        <v>325</v>
      </c>
      <c r="B167" s="343">
        <v>1604</v>
      </c>
      <c r="C167" s="365" t="s">
        <v>534</v>
      </c>
      <c r="D167" s="334" t="s">
        <v>1662</v>
      </c>
      <c r="E167" s="366" t="s">
        <v>4</v>
      </c>
      <c r="G167" s="323">
        <v>2904</v>
      </c>
      <c r="H167" s="323">
        <v>5862</v>
      </c>
      <c r="I167" s="336">
        <f t="shared" si="4"/>
        <v>2958</v>
      </c>
      <c r="M167" s="337">
        <v>1978.83</v>
      </c>
      <c r="N167" s="347">
        <v>0.105</v>
      </c>
      <c r="P167" s="329"/>
      <c r="Q167" s="329"/>
      <c r="R167" s="339"/>
      <c r="S167" s="334" t="s">
        <v>107</v>
      </c>
      <c r="T167" s="334" t="s">
        <v>1663</v>
      </c>
    </row>
    <row r="168" spans="1:22" s="334" customFormat="1" x14ac:dyDescent="0.3">
      <c r="A168" s="334">
        <v>327</v>
      </c>
      <c r="B168" s="334">
        <v>1628</v>
      </c>
      <c r="C168" s="365" t="s">
        <v>579</v>
      </c>
      <c r="D168" s="334" t="s">
        <v>1052</v>
      </c>
      <c r="E168" s="366" t="s">
        <v>4</v>
      </c>
      <c r="G168" s="323">
        <v>72552</v>
      </c>
      <c r="H168" s="323">
        <v>76015</v>
      </c>
      <c r="I168" s="336">
        <f t="shared" si="4"/>
        <v>3463</v>
      </c>
      <c r="M168" s="337">
        <v>3894.0039776462854</v>
      </c>
      <c r="N168" s="347">
        <v>0.1148</v>
      </c>
      <c r="O168" s="330">
        <v>0</v>
      </c>
      <c r="P168" s="329"/>
      <c r="Q168" s="329"/>
      <c r="R168" s="330">
        <v>0</v>
      </c>
      <c r="S168" s="334" t="s">
        <v>107</v>
      </c>
      <c r="T168" s="334" t="s">
        <v>1053</v>
      </c>
    </row>
    <row r="169" spans="1:22" s="334" customFormat="1" x14ac:dyDescent="0.3">
      <c r="A169" s="334">
        <v>327</v>
      </c>
      <c r="B169" s="334">
        <v>1628</v>
      </c>
      <c r="C169" s="365" t="s">
        <v>579</v>
      </c>
      <c r="D169" s="334" t="s">
        <v>1068</v>
      </c>
      <c r="E169" s="366" t="s">
        <v>4</v>
      </c>
      <c r="G169" s="323">
        <v>87619</v>
      </c>
      <c r="H169" s="323">
        <v>92009</v>
      </c>
      <c r="I169" s="336">
        <f t="shared" si="4"/>
        <v>4390</v>
      </c>
      <c r="M169" s="337">
        <v>4275.3573339907953</v>
      </c>
      <c r="N169" s="347">
        <v>0.1211</v>
      </c>
      <c r="O169" s="330"/>
      <c r="P169" s="329"/>
      <c r="Q169" s="329"/>
      <c r="R169" s="330"/>
      <c r="S169" s="334" t="s">
        <v>107</v>
      </c>
      <c r="T169" s="334" t="s">
        <v>1069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1099</v>
      </c>
      <c r="E170" s="366" t="s">
        <v>4</v>
      </c>
      <c r="G170" s="323">
        <v>92578</v>
      </c>
      <c r="H170" s="323">
        <v>96788</v>
      </c>
      <c r="I170" s="336">
        <f t="shared" si="4"/>
        <v>4210</v>
      </c>
      <c r="M170" s="337">
        <v>4275.3573339907953</v>
      </c>
      <c r="N170" s="347">
        <v>0.1211</v>
      </c>
      <c r="O170" s="330"/>
      <c r="P170" s="329"/>
      <c r="Q170" s="329"/>
      <c r="R170" s="330"/>
      <c r="S170" s="334" t="s">
        <v>107</v>
      </c>
      <c r="T170" s="334" t="s">
        <v>1100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1121</v>
      </c>
      <c r="E171" s="366" t="s">
        <v>4</v>
      </c>
      <c r="G171" s="323">
        <v>42060</v>
      </c>
      <c r="H171" s="323">
        <v>42910</v>
      </c>
      <c r="I171" s="336">
        <f t="shared" si="4"/>
        <v>850</v>
      </c>
      <c r="M171" s="337">
        <v>3693.0775673898752</v>
      </c>
      <c r="N171" s="347">
        <v>0.1198</v>
      </c>
      <c r="O171" s="330"/>
      <c r="P171" s="329"/>
      <c r="Q171" s="329"/>
      <c r="R171" s="330"/>
      <c r="S171" s="334" t="s">
        <v>107</v>
      </c>
      <c r="T171" s="334" t="s">
        <v>1142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34" t="s">
        <v>1087</v>
      </c>
      <c r="E172" s="366" t="s">
        <v>4</v>
      </c>
      <c r="G172" s="323">
        <v>113564</v>
      </c>
      <c r="H172" s="323">
        <v>118357</v>
      </c>
      <c r="I172" s="336">
        <f t="shared" si="4"/>
        <v>4793</v>
      </c>
      <c r="M172" s="337">
        <v>4275.3573339907953</v>
      </c>
      <c r="N172" s="347">
        <v>0.1211</v>
      </c>
      <c r="O172" s="330"/>
      <c r="P172" s="329"/>
      <c r="Q172" s="329"/>
      <c r="R172" s="330"/>
      <c r="S172" s="334" t="s">
        <v>107</v>
      </c>
      <c r="T172" s="334" t="s">
        <v>1088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34" t="s">
        <v>1458</v>
      </c>
      <c r="E173" s="366" t="s">
        <v>4</v>
      </c>
      <c r="G173" s="323">
        <v>37191</v>
      </c>
      <c r="H173" s="323">
        <v>40888</v>
      </c>
      <c r="I173" s="336">
        <f t="shared" si="4"/>
        <v>3697</v>
      </c>
      <c r="M173" s="337">
        <v>2537.39</v>
      </c>
      <c r="N173" s="347">
        <v>0.112</v>
      </c>
      <c r="O173" s="330"/>
      <c r="P173" s="329"/>
      <c r="Q173" s="329"/>
      <c r="R173" s="330"/>
      <c r="S173" s="334" t="s">
        <v>107</v>
      </c>
      <c r="T173" s="334" t="s">
        <v>1460</v>
      </c>
    </row>
    <row r="174" spans="1:22" s="334" customFormat="1" x14ac:dyDescent="0.3">
      <c r="A174" s="334">
        <v>327</v>
      </c>
      <c r="B174" s="334">
        <v>1628</v>
      </c>
      <c r="C174" s="365" t="s">
        <v>579</v>
      </c>
      <c r="D174" s="334" t="s">
        <v>1459</v>
      </c>
      <c r="E174" s="366" t="s">
        <v>4</v>
      </c>
      <c r="G174" s="323">
        <v>17752</v>
      </c>
      <c r="H174" s="323">
        <v>21688</v>
      </c>
      <c r="I174" s="336">
        <f t="shared" si="4"/>
        <v>3936</v>
      </c>
      <c r="M174" s="337">
        <v>2537.39</v>
      </c>
      <c r="N174" s="347">
        <v>0.112</v>
      </c>
      <c r="O174" s="330"/>
      <c r="P174" s="329"/>
      <c r="Q174" s="329"/>
      <c r="R174" s="330"/>
      <c r="S174" s="334" t="s">
        <v>107</v>
      </c>
      <c r="T174" s="334" t="s">
        <v>1515</v>
      </c>
    </row>
    <row r="175" spans="1:22" s="334" customFormat="1" x14ac:dyDescent="0.3">
      <c r="A175" s="334">
        <v>327</v>
      </c>
      <c r="B175" s="334">
        <v>1628</v>
      </c>
      <c r="C175" s="365" t="s">
        <v>579</v>
      </c>
      <c r="D175" s="367" t="s">
        <v>1499</v>
      </c>
      <c r="E175" s="366" t="s">
        <v>4</v>
      </c>
      <c r="G175" s="323">
        <v>44813</v>
      </c>
      <c r="H175" s="323">
        <v>49177</v>
      </c>
      <c r="I175" s="336">
        <f t="shared" si="4"/>
        <v>4364</v>
      </c>
      <c r="M175" s="337">
        <v>3897.93</v>
      </c>
      <c r="N175" s="347">
        <v>0.12</v>
      </c>
      <c r="O175" s="330"/>
      <c r="P175" s="329"/>
      <c r="Q175" s="329"/>
      <c r="R175" s="330"/>
      <c r="S175" s="334" t="s">
        <v>107</v>
      </c>
      <c r="T175" s="334" t="s">
        <v>1509</v>
      </c>
    </row>
    <row r="176" spans="1:22" s="334" customFormat="1" x14ac:dyDescent="0.3">
      <c r="A176" s="334">
        <v>327</v>
      </c>
      <c r="B176" s="334">
        <v>1628</v>
      </c>
      <c r="C176" s="365" t="s">
        <v>579</v>
      </c>
      <c r="D176" s="367" t="s">
        <v>1500</v>
      </c>
      <c r="E176" s="366" t="s">
        <v>4</v>
      </c>
      <c r="G176" s="323">
        <v>38415</v>
      </c>
      <c r="H176" s="323">
        <v>44084</v>
      </c>
      <c r="I176" s="336">
        <f t="shared" si="4"/>
        <v>5669</v>
      </c>
      <c r="M176" s="337">
        <v>3897.93</v>
      </c>
      <c r="N176" s="347">
        <v>0.12</v>
      </c>
      <c r="O176" s="330"/>
      <c r="P176" s="329"/>
      <c r="Q176" s="329"/>
      <c r="R176" s="330"/>
      <c r="S176" s="334" t="s">
        <v>107</v>
      </c>
      <c r="T176" s="334" t="s">
        <v>1510</v>
      </c>
    </row>
    <row r="177" spans="1:20" s="334" customFormat="1" x14ac:dyDescent="0.3">
      <c r="A177" s="364" t="s">
        <v>1027</v>
      </c>
      <c r="B177" s="343">
        <v>1636</v>
      </c>
      <c r="C177" s="334" t="s">
        <v>496</v>
      </c>
      <c r="D177" s="367" t="s">
        <v>1055</v>
      </c>
      <c r="E177" s="334" t="s">
        <v>4</v>
      </c>
      <c r="G177" s="323">
        <v>53620</v>
      </c>
      <c r="H177" s="323">
        <v>55129</v>
      </c>
      <c r="I177" s="336">
        <f t="shared" si="4"/>
        <v>1509</v>
      </c>
      <c r="M177" s="337">
        <v>1455.3</v>
      </c>
      <c r="N177" s="347">
        <v>0.1011</v>
      </c>
      <c r="P177" s="329"/>
      <c r="Q177" s="329"/>
      <c r="R177" s="330"/>
      <c r="S177" s="334" t="s">
        <v>107</v>
      </c>
      <c r="T177" s="334" t="s">
        <v>1054</v>
      </c>
    </row>
    <row r="178" spans="1:20" s="334" customFormat="1" x14ac:dyDescent="0.3">
      <c r="A178" s="334">
        <v>325</v>
      </c>
      <c r="B178" s="343">
        <v>1642</v>
      </c>
      <c r="C178" s="334" t="s">
        <v>543</v>
      </c>
      <c r="D178" s="334" t="s">
        <v>767</v>
      </c>
      <c r="E178" s="335" t="s">
        <v>4</v>
      </c>
      <c r="G178" s="323">
        <v>562874</v>
      </c>
      <c r="H178" s="323">
        <v>571672</v>
      </c>
      <c r="I178" s="336">
        <f t="shared" si="4"/>
        <v>8798</v>
      </c>
      <c r="M178" s="337">
        <v>3115.65</v>
      </c>
      <c r="N178" s="334">
        <v>9.4200000000000006E-2</v>
      </c>
      <c r="O178" s="330">
        <v>0</v>
      </c>
      <c r="P178" s="329"/>
      <c r="Q178" s="329"/>
      <c r="R178" s="330"/>
      <c r="S178" s="334" t="s">
        <v>552</v>
      </c>
      <c r="T178" s="334" t="s">
        <v>769</v>
      </c>
    </row>
    <row r="179" spans="1:20" s="334" customFormat="1" x14ac:dyDescent="0.3">
      <c r="A179" s="334">
        <v>325</v>
      </c>
      <c r="B179" s="343">
        <v>1642</v>
      </c>
      <c r="C179" s="334" t="s">
        <v>543</v>
      </c>
      <c r="D179" s="334" t="s">
        <v>1114</v>
      </c>
      <c r="E179" s="335" t="s">
        <v>4</v>
      </c>
      <c r="G179" s="323">
        <v>199828</v>
      </c>
      <c r="H179" s="323">
        <v>206679</v>
      </c>
      <c r="I179" s="336">
        <f t="shared" si="4"/>
        <v>6851</v>
      </c>
      <c r="M179" s="337">
        <v>4065.45</v>
      </c>
      <c r="O179" s="330"/>
      <c r="P179" s="329"/>
      <c r="Q179" s="329"/>
      <c r="R179" s="330"/>
      <c r="S179" s="334" t="s">
        <v>552</v>
      </c>
      <c r="T179" s="334" t="s">
        <v>1115</v>
      </c>
    </row>
    <row r="180" spans="1:20" s="334" customFormat="1" x14ac:dyDescent="0.3">
      <c r="A180" s="334">
        <v>325</v>
      </c>
      <c r="B180" s="343">
        <v>1642</v>
      </c>
      <c r="C180" s="334" t="s">
        <v>543</v>
      </c>
      <c r="D180" s="334" t="s">
        <v>1423</v>
      </c>
      <c r="E180" s="335" t="s">
        <v>4</v>
      </c>
      <c r="G180" s="323">
        <v>127135</v>
      </c>
      <c r="H180" s="323">
        <v>135168</v>
      </c>
      <c r="I180" s="336">
        <f t="shared" si="4"/>
        <v>8033</v>
      </c>
      <c r="M180" s="337">
        <v>4155.2299999999996</v>
      </c>
      <c r="N180" s="334">
        <v>9.2399999999999996E-2</v>
      </c>
      <c r="O180" s="330"/>
      <c r="P180" s="329"/>
      <c r="Q180" s="329"/>
      <c r="R180" s="330"/>
      <c r="S180" s="334" t="s">
        <v>552</v>
      </c>
      <c r="T180" s="334" t="s">
        <v>1424</v>
      </c>
    </row>
    <row r="181" spans="1:20" s="334" customFormat="1" ht="18" customHeight="1" x14ac:dyDescent="0.3">
      <c r="A181" s="334">
        <v>322</v>
      </c>
      <c r="B181" s="343">
        <v>1645</v>
      </c>
      <c r="C181" s="334" t="s">
        <v>507</v>
      </c>
      <c r="D181" s="334" t="s">
        <v>1090</v>
      </c>
      <c r="E181" s="334" t="s">
        <v>4</v>
      </c>
      <c r="I181" s="336">
        <f t="shared" si="4"/>
        <v>0</v>
      </c>
      <c r="M181" s="337">
        <v>4274.5</v>
      </c>
      <c r="P181" s="329"/>
      <c r="Q181" s="329"/>
      <c r="R181" s="330"/>
      <c r="S181" s="334" t="s">
        <v>107</v>
      </c>
      <c r="T181" s="334" t="s">
        <v>1091</v>
      </c>
    </row>
    <row r="182" spans="1:20" s="334" customFormat="1" x14ac:dyDescent="0.3">
      <c r="A182" s="331" t="s">
        <v>931</v>
      </c>
      <c r="B182" s="343">
        <v>1647</v>
      </c>
      <c r="C182" s="321" t="s">
        <v>546</v>
      </c>
      <c r="D182" s="321" t="s">
        <v>545</v>
      </c>
      <c r="E182" s="335" t="s">
        <v>4</v>
      </c>
      <c r="G182" s="323">
        <v>302943</v>
      </c>
      <c r="H182" s="323">
        <v>306798</v>
      </c>
      <c r="I182" s="336">
        <f t="shared" si="4"/>
        <v>3855</v>
      </c>
      <c r="M182" s="337">
        <v>2373.3821515450359</v>
      </c>
      <c r="N182" s="347">
        <v>0.1021</v>
      </c>
      <c r="O182" s="330">
        <v>0</v>
      </c>
      <c r="P182" s="329"/>
      <c r="Q182" s="329"/>
      <c r="R182" s="330">
        <v>0</v>
      </c>
      <c r="S182" s="334" t="s">
        <v>107</v>
      </c>
      <c r="T182" s="334" t="s">
        <v>1124</v>
      </c>
    </row>
    <row r="183" spans="1:20" s="334" customFormat="1" x14ac:dyDescent="0.3">
      <c r="A183" s="331" t="s">
        <v>931</v>
      </c>
      <c r="B183" s="343">
        <v>1647</v>
      </c>
      <c r="C183" s="321" t="s">
        <v>546</v>
      </c>
      <c r="D183" s="321" t="s">
        <v>551</v>
      </c>
      <c r="E183" s="335" t="s">
        <v>4</v>
      </c>
      <c r="G183" s="323">
        <v>247836</v>
      </c>
      <c r="H183" s="323">
        <v>248167</v>
      </c>
      <c r="I183" s="336">
        <f t="shared" si="4"/>
        <v>331</v>
      </c>
      <c r="M183" s="337">
        <v>2213.3908333333334</v>
      </c>
      <c r="N183" s="347">
        <v>0.1021</v>
      </c>
      <c r="O183" s="330">
        <v>0</v>
      </c>
      <c r="P183" s="329"/>
      <c r="Q183" s="329"/>
      <c r="R183" s="330">
        <v>0</v>
      </c>
      <c r="S183" s="334" t="s">
        <v>107</v>
      </c>
      <c r="T183" s="334" t="s">
        <v>836</v>
      </c>
    </row>
    <row r="184" spans="1:20" s="334" customFormat="1" x14ac:dyDescent="0.3">
      <c r="A184" s="334">
        <v>330</v>
      </c>
      <c r="B184" s="343">
        <v>1661</v>
      </c>
      <c r="C184" s="334" t="s">
        <v>627</v>
      </c>
      <c r="D184" s="440" t="s">
        <v>969</v>
      </c>
      <c r="E184" s="334" t="s">
        <v>4</v>
      </c>
      <c r="G184" s="323">
        <v>314088</v>
      </c>
      <c r="H184" s="323">
        <v>322405</v>
      </c>
      <c r="I184" s="336">
        <f t="shared" si="4"/>
        <v>8317</v>
      </c>
      <c r="M184" s="337">
        <v>3876.2789940828402</v>
      </c>
      <c r="N184" s="334">
        <v>0.1018</v>
      </c>
      <c r="O184" s="330" t="s">
        <v>638</v>
      </c>
      <c r="S184" s="334" t="s">
        <v>299</v>
      </c>
      <c r="T184" s="334" t="s">
        <v>970</v>
      </c>
    </row>
    <row r="185" spans="1:20" s="334" customFormat="1" x14ac:dyDescent="0.3">
      <c r="A185" s="334">
        <v>330</v>
      </c>
      <c r="B185" s="343">
        <v>1661</v>
      </c>
      <c r="C185" s="334" t="s">
        <v>627</v>
      </c>
      <c r="D185" s="440" t="s">
        <v>1083</v>
      </c>
      <c r="E185" s="334" t="s">
        <v>4</v>
      </c>
      <c r="G185" s="323">
        <v>180398</v>
      </c>
      <c r="H185" s="323">
        <v>193175</v>
      </c>
      <c r="I185" s="336">
        <f t="shared" si="4"/>
        <v>12777</v>
      </c>
      <c r="M185" s="337">
        <v>4139.7589940828402</v>
      </c>
      <c r="N185" s="334">
        <v>0.1018</v>
      </c>
      <c r="O185" s="330"/>
      <c r="S185" s="334" t="s">
        <v>299</v>
      </c>
      <c r="T185" s="334" t="s">
        <v>1084</v>
      </c>
    </row>
    <row r="186" spans="1:20" s="334" customFormat="1" x14ac:dyDescent="0.3">
      <c r="A186" s="334">
        <v>330</v>
      </c>
      <c r="B186" s="343">
        <v>1661</v>
      </c>
      <c r="C186" s="334" t="s">
        <v>627</v>
      </c>
      <c r="D186" s="440" t="s">
        <v>1085</v>
      </c>
      <c r="E186" s="334" t="s">
        <v>4</v>
      </c>
      <c r="G186" s="323">
        <v>175357</v>
      </c>
      <c r="H186" s="323">
        <v>177413</v>
      </c>
      <c r="I186" s="336">
        <f t="shared" si="4"/>
        <v>2056</v>
      </c>
      <c r="M186" s="337">
        <v>3384.8917422748191</v>
      </c>
      <c r="N186" s="334">
        <v>0.1033</v>
      </c>
      <c r="O186" s="330"/>
      <c r="S186" s="334" t="s">
        <v>299</v>
      </c>
      <c r="T186" s="334" t="s">
        <v>1084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447" t="s">
        <v>1236</v>
      </c>
      <c r="E187" s="334" t="s">
        <v>4</v>
      </c>
      <c r="G187" s="323">
        <v>63049</v>
      </c>
      <c r="H187" s="323">
        <v>63676</v>
      </c>
      <c r="I187" s="336">
        <f t="shared" si="4"/>
        <v>627</v>
      </c>
      <c r="J187" s="368" t="s">
        <v>1659</v>
      </c>
      <c r="M187" s="337">
        <v>3949.4378775647492</v>
      </c>
      <c r="N187" s="338">
        <v>0.1128</v>
      </c>
      <c r="O187" s="330"/>
      <c r="S187" s="334" t="s">
        <v>299</v>
      </c>
      <c r="T187" s="334" t="s">
        <v>1280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440" t="s">
        <v>1237</v>
      </c>
      <c r="E188" s="334" t="s">
        <v>4</v>
      </c>
      <c r="G188" s="323">
        <v>80137</v>
      </c>
      <c r="H188" s="323">
        <v>80345</v>
      </c>
      <c r="I188" s="336">
        <f t="shared" si="4"/>
        <v>208</v>
      </c>
      <c r="M188" s="337">
        <v>3949.4378775647492</v>
      </c>
      <c r="N188" s="338">
        <v>0.1128</v>
      </c>
      <c r="O188" s="330"/>
      <c r="S188" s="334" t="s">
        <v>299</v>
      </c>
      <c r="T188" s="334" t="s">
        <v>1269</v>
      </c>
    </row>
    <row r="189" spans="1:20" s="334" customFormat="1" x14ac:dyDescent="0.3">
      <c r="A189" s="334">
        <v>330</v>
      </c>
      <c r="B189" s="343">
        <v>1661</v>
      </c>
      <c r="C189" s="334" t="s">
        <v>627</v>
      </c>
      <c r="D189" s="440" t="s">
        <v>1348</v>
      </c>
      <c r="E189" s="334" t="s">
        <v>4</v>
      </c>
      <c r="G189" s="323">
        <v>52951</v>
      </c>
      <c r="H189" s="323">
        <v>58184</v>
      </c>
      <c r="I189" s="336">
        <f t="shared" si="4"/>
        <v>5233</v>
      </c>
      <c r="M189" s="337">
        <v>4096.0073999327278</v>
      </c>
      <c r="N189" s="338">
        <v>0.1128</v>
      </c>
      <c r="O189" s="330"/>
      <c r="S189" s="334" t="s">
        <v>299</v>
      </c>
      <c r="T189" s="334" t="s">
        <v>1347</v>
      </c>
    </row>
    <row r="190" spans="1:20" s="334" customFormat="1" x14ac:dyDescent="0.3">
      <c r="A190" s="334">
        <v>330</v>
      </c>
      <c r="B190" s="343">
        <v>1661</v>
      </c>
      <c r="C190" s="334" t="s">
        <v>627</v>
      </c>
      <c r="D190" s="447" t="s">
        <v>1238</v>
      </c>
      <c r="E190" s="334" t="s">
        <v>4</v>
      </c>
      <c r="G190" s="323">
        <v>19639</v>
      </c>
      <c r="H190" s="323">
        <v>21147</v>
      </c>
      <c r="I190" s="336">
        <f t="shared" si="4"/>
        <v>1508</v>
      </c>
      <c r="J190" s="368" t="s">
        <v>1659</v>
      </c>
      <c r="M190" s="337">
        <v>3841.4886741268224</v>
      </c>
      <c r="N190" s="338">
        <v>0.1082</v>
      </c>
      <c r="O190" s="330"/>
      <c r="S190" s="334" t="s">
        <v>299</v>
      </c>
      <c r="T190" s="334" t="s">
        <v>1281</v>
      </c>
    </row>
    <row r="191" spans="1:20" s="334" customFormat="1" ht="21" customHeight="1" x14ac:dyDescent="0.3">
      <c r="A191" s="334">
        <v>330</v>
      </c>
      <c r="B191" s="343">
        <v>1661</v>
      </c>
      <c r="C191" s="334" t="s">
        <v>627</v>
      </c>
      <c r="D191" s="440" t="s">
        <v>1342</v>
      </c>
      <c r="E191" s="334" t="s">
        <v>4</v>
      </c>
      <c r="G191" s="323">
        <v>28137</v>
      </c>
      <c r="H191" s="323">
        <v>29223</v>
      </c>
      <c r="I191" s="336">
        <f t="shared" si="4"/>
        <v>1086</v>
      </c>
      <c r="M191" s="337">
        <v>3841.4886741268224</v>
      </c>
      <c r="N191" s="338">
        <v>0.1082</v>
      </c>
      <c r="O191" s="330"/>
      <c r="S191" s="334" t="s">
        <v>299</v>
      </c>
      <c r="T191" s="334" t="s">
        <v>1343</v>
      </c>
    </row>
    <row r="192" spans="1:20" s="334" customFormat="1" ht="21" customHeight="1" x14ac:dyDescent="0.3">
      <c r="A192" s="334">
        <v>330</v>
      </c>
      <c r="B192" s="343">
        <v>1661</v>
      </c>
      <c r="C192" s="334" t="s">
        <v>627</v>
      </c>
      <c r="D192" s="440" t="s">
        <v>1278</v>
      </c>
      <c r="E192" s="334" t="s">
        <v>4</v>
      </c>
      <c r="G192" s="323">
        <v>133075</v>
      </c>
      <c r="H192" s="323">
        <v>139522</v>
      </c>
      <c r="I192" s="336">
        <f t="shared" si="4"/>
        <v>6447</v>
      </c>
      <c r="M192" s="337">
        <v>4511.9482004709043</v>
      </c>
      <c r="N192" s="338">
        <v>9.7500000000000003E-2</v>
      </c>
      <c r="O192" s="330"/>
      <c r="S192" s="334" t="s">
        <v>299</v>
      </c>
      <c r="T192" s="334" t="s">
        <v>1282</v>
      </c>
    </row>
    <row r="193" spans="1:20" s="334" customFormat="1" ht="21" customHeight="1" x14ac:dyDescent="0.3">
      <c r="A193" s="334">
        <v>330</v>
      </c>
      <c r="B193" s="343">
        <v>1661</v>
      </c>
      <c r="C193" s="334" t="s">
        <v>627</v>
      </c>
      <c r="D193" s="440" t="s">
        <v>1294</v>
      </c>
      <c r="E193" s="334" t="s">
        <v>4</v>
      </c>
      <c r="G193" s="323">
        <v>133191</v>
      </c>
      <c r="H193" s="323">
        <v>143243</v>
      </c>
      <c r="I193" s="336">
        <f t="shared" ref="I193:I224" si="5">H193-G193</f>
        <v>10052</v>
      </c>
      <c r="M193" s="337">
        <v>4511.9482004709043</v>
      </c>
      <c r="N193" s="338">
        <v>9.7500000000000003E-2</v>
      </c>
      <c r="O193" s="330"/>
      <c r="S193" s="334" t="s">
        <v>299</v>
      </c>
      <c r="T193" s="334" t="s">
        <v>1302</v>
      </c>
    </row>
    <row r="194" spans="1:20" s="334" customFormat="1" ht="21" customHeight="1" x14ac:dyDescent="0.3">
      <c r="A194" s="334">
        <v>330</v>
      </c>
      <c r="B194" s="343">
        <v>1661</v>
      </c>
      <c r="C194" s="334" t="s">
        <v>627</v>
      </c>
      <c r="D194" s="440" t="s">
        <v>1316</v>
      </c>
      <c r="E194" s="334" t="s">
        <v>4</v>
      </c>
      <c r="G194" s="323">
        <v>155035</v>
      </c>
      <c r="H194" s="323">
        <v>159529</v>
      </c>
      <c r="I194" s="336">
        <f t="shared" si="5"/>
        <v>4494</v>
      </c>
      <c r="M194" s="337">
        <v>4511.9482004709043</v>
      </c>
      <c r="N194" s="338">
        <v>9.7500000000000003E-2</v>
      </c>
      <c r="O194" s="330"/>
      <c r="S194" s="334" t="s">
        <v>299</v>
      </c>
      <c r="T194" s="334" t="s">
        <v>1317</v>
      </c>
    </row>
    <row r="195" spans="1:20" s="334" customFormat="1" ht="21" customHeight="1" x14ac:dyDescent="0.3">
      <c r="A195" s="334">
        <v>330</v>
      </c>
      <c r="B195" s="343">
        <v>1661</v>
      </c>
      <c r="C195" s="334" t="s">
        <v>627</v>
      </c>
      <c r="D195" s="440" t="s">
        <v>1318</v>
      </c>
      <c r="E195" s="334" t="s">
        <v>4</v>
      </c>
      <c r="G195" s="323">
        <v>126886</v>
      </c>
      <c r="H195" s="323">
        <v>135516</v>
      </c>
      <c r="I195" s="336">
        <f t="shared" si="5"/>
        <v>8630</v>
      </c>
      <c r="M195" s="337">
        <v>4511.9482004709043</v>
      </c>
      <c r="N195" s="338">
        <v>9.7500000000000003E-2</v>
      </c>
      <c r="O195" s="330"/>
      <c r="S195" s="334" t="s">
        <v>299</v>
      </c>
      <c r="T195" s="334" t="s">
        <v>1317</v>
      </c>
    </row>
    <row r="196" spans="1:20" s="334" customFormat="1" ht="21" customHeight="1" x14ac:dyDescent="0.3">
      <c r="A196" s="334">
        <v>330</v>
      </c>
      <c r="B196" s="343">
        <v>1661</v>
      </c>
      <c r="C196" s="334" t="s">
        <v>627</v>
      </c>
      <c r="D196" s="440" t="s">
        <v>1330</v>
      </c>
      <c r="E196" s="334" t="s">
        <v>4</v>
      </c>
      <c r="G196" s="323">
        <v>147732</v>
      </c>
      <c r="H196" s="323">
        <v>156357</v>
      </c>
      <c r="I196" s="336">
        <f t="shared" si="5"/>
        <v>8625</v>
      </c>
      <c r="M196" s="337">
        <v>4486.3109653548609</v>
      </c>
      <c r="N196" s="338">
        <v>9.7500000000000003E-2</v>
      </c>
      <c r="O196" s="330"/>
      <c r="S196" s="334" t="s">
        <v>299</v>
      </c>
      <c r="T196" s="334" t="s">
        <v>1336</v>
      </c>
    </row>
    <row r="197" spans="1:20" s="334" customFormat="1" ht="21" customHeight="1" x14ac:dyDescent="0.3">
      <c r="A197" s="334">
        <v>330</v>
      </c>
      <c r="B197" s="343">
        <v>1661</v>
      </c>
      <c r="C197" s="334" t="s">
        <v>627</v>
      </c>
      <c r="D197" s="440" t="s">
        <v>1331</v>
      </c>
      <c r="E197" s="334" t="s">
        <v>4</v>
      </c>
      <c r="G197" s="323">
        <v>136335</v>
      </c>
      <c r="H197" s="323">
        <v>148326</v>
      </c>
      <c r="I197" s="336">
        <f t="shared" si="5"/>
        <v>11991</v>
      </c>
      <c r="M197" s="337">
        <v>4486.3109653548609</v>
      </c>
      <c r="N197" s="338">
        <v>9.7500000000000003E-2</v>
      </c>
      <c r="O197" s="330"/>
      <c r="S197" s="334" t="s">
        <v>299</v>
      </c>
      <c r="T197" s="334" t="s">
        <v>1337</v>
      </c>
    </row>
    <row r="198" spans="1:20" s="334" customFormat="1" x14ac:dyDescent="0.3">
      <c r="A198" s="334">
        <v>330</v>
      </c>
      <c r="B198" s="343">
        <v>1661</v>
      </c>
      <c r="C198" s="334" t="s">
        <v>627</v>
      </c>
      <c r="D198" s="440" t="s">
        <v>1332</v>
      </c>
      <c r="E198" s="334" t="s">
        <v>4</v>
      </c>
      <c r="G198" s="323">
        <v>174784</v>
      </c>
      <c r="H198" s="323">
        <v>178404</v>
      </c>
      <c r="I198" s="336">
        <f t="shared" si="5"/>
        <v>3620</v>
      </c>
      <c r="M198" s="337">
        <v>4947.5247225025223</v>
      </c>
      <c r="N198" s="338">
        <v>9.7500000000000003E-2</v>
      </c>
      <c r="O198" s="330"/>
      <c r="S198" s="334" t="s">
        <v>299</v>
      </c>
      <c r="T198" s="334" t="s">
        <v>1338</v>
      </c>
    </row>
    <row r="199" spans="1:20" s="334" customFormat="1" x14ac:dyDescent="0.3">
      <c r="A199" s="334">
        <v>330</v>
      </c>
      <c r="B199" s="343">
        <v>1661</v>
      </c>
      <c r="C199" s="334" t="s">
        <v>627</v>
      </c>
      <c r="D199" s="440" t="s">
        <v>1333</v>
      </c>
      <c r="E199" s="334" t="s">
        <v>4</v>
      </c>
      <c r="G199" s="323">
        <v>130794</v>
      </c>
      <c r="H199" s="323">
        <v>139751</v>
      </c>
      <c r="I199" s="336">
        <f t="shared" si="5"/>
        <v>8957</v>
      </c>
      <c r="M199" s="337">
        <v>4947.5247225025223</v>
      </c>
      <c r="N199" s="338">
        <v>9.7500000000000003E-2</v>
      </c>
      <c r="O199" s="330"/>
      <c r="S199" s="334" t="s">
        <v>299</v>
      </c>
      <c r="T199" s="334" t="s">
        <v>1339</v>
      </c>
    </row>
    <row r="200" spans="1:20" s="334" customFormat="1" x14ac:dyDescent="0.3">
      <c r="A200" s="334">
        <v>330</v>
      </c>
      <c r="B200" s="343">
        <v>1661</v>
      </c>
      <c r="C200" s="334" t="s">
        <v>627</v>
      </c>
      <c r="D200" s="440" t="s">
        <v>1334</v>
      </c>
      <c r="E200" s="334" t="s">
        <v>4</v>
      </c>
      <c r="G200" s="323">
        <v>184172</v>
      </c>
      <c r="H200" s="323">
        <v>194198</v>
      </c>
      <c r="I200" s="336">
        <f t="shared" si="5"/>
        <v>10026</v>
      </c>
      <c r="M200" s="337">
        <v>4947.5247225025223</v>
      </c>
      <c r="N200" s="338">
        <v>9.7500000000000003E-2</v>
      </c>
      <c r="O200" s="330"/>
      <c r="S200" s="334" t="s">
        <v>299</v>
      </c>
      <c r="T200" s="334" t="s">
        <v>1338</v>
      </c>
    </row>
    <row r="201" spans="1:20" s="334" customFormat="1" x14ac:dyDescent="0.3">
      <c r="A201" s="334">
        <v>330</v>
      </c>
      <c r="B201" s="343">
        <v>1661</v>
      </c>
      <c r="C201" s="334" t="s">
        <v>627</v>
      </c>
      <c r="D201" s="440" t="s">
        <v>1349</v>
      </c>
      <c r="E201" s="334" t="s">
        <v>4</v>
      </c>
      <c r="G201" s="323">
        <v>29488</v>
      </c>
      <c r="H201" s="323">
        <v>33136</v>
      </c>
      <c r="I201" s="336">
        <f t="shared" si="5"/>
        <v>3648</v>
      </c>
      <c r="M201" s="337">
        <v>3735.751027466938</v>
      </c>
      <c r="N201" s="338">
        <v>0.1082</v>
      </c>
      <c r="O201" s="330"/>
      <c r="S201" s="334" t="s">
        <v>299</v>
      </c>
      <c r="T201" s="334" t="s">
        <v>1347</v>
      </c>
    </row>
    <row r="202" spans="1:20" s="334" customFormat="1" x14ac:dyDescent="0.3">
      <c r="A202" s="334">
        <v>330</v>
      </c>
      <c r="B202" s="343">
        <v>1661</v>
      </c>
      <c r="C202" s="334" t="s">
        <v>627</v>
      </c>
      <c r="D202" s="446" t="s">
        <v>1352</v>
      </c>
      <c r="E202" s="334" t="s">
        <v>4</v>
      </c>
      <c r="G202" s="323">
        <v>13229</v>
      </c>
      <c r="H202" s="323">
        <v>14968</v>
      </c>
      <c r="I202" s="336">
        <f t="shared" si="5"/>
        <v>1739</v>
      </c>
      <c r="J202" s="368" t="s">
        <v>1658</v>
      </c>
      <c r="M202" s="337">
        <v>2058.5500000000002</v>
      </c>
      <c r="N202" s="338">
        <v>0.11</v>
      </c>
      <c r="O202" s="330"/>
      <c r="S202" s="334" t="s">
        <v>299</v>
      </c>
      <c r="T202" s="334" t="s">
        <v>1353</v>
      </c>
    </row>
    <row r="203" spans="1:20" s="334" customFormat="1" x14ac:dyDescent="0.3">
      <c r="A203" s="334">
        <v>330</v>
      </c>
      <c r="B203" s="343">
        <v>1661</v>
      </c>
      <c r="C203" s="334" t="s">
        <v>627</v>
      </c>
      <c r="D203" s="440" t="s">
        <v>1335</v>
      </c>
      <c r="E203" s="334" t="s">
        <v>4</v>
      </c>
      <c r="G203" s="323">
        <v>93795</v>
      </c>
      <c r="H203" s="323">
        <v>105739</v>
      </c>
      <c r="I203" s="336">
        <f t="shared" si="5"/>
        <v>11944</v>
      </c>
      <c r="M203" s="337">
        <v>4947.5247225025223</v>
      </c>
      <c r="N203" s="338">
        <v>9.7500000000000003E-2</v>
      </c>
      <c r="O203" s="330"/>
      <c r="S203" s="334" t="s">
        <v>299</v>
      </c>
      <c r="T203" s="334" t="s">
        <v>1338</v>
      </c>
    </row>
    <row r="204" spans="1:20" s="334" customFormat="1" x14ac:dyDescent="0.3">
      <c r="A204" s="334">
        <v>330</v>
      </c>
      <c r="B204" s="343">
        <v>1661</v>
      </c>
      <c r="C204" s="334" t="s">
        <v>627</v>
      </c>
      <c r="D204" s="446" t="s">
        <v>1506</v>
      </c>
      <c r="E204" s="334" t="s">
        <v>4</v>
      </c>
      <c r="G204" s="323">
        <v>25348</v>
      </c>
      <c r="H204" s="323">
        <v>28987</v>
      </c>
      <c r="I204" s="336">
        <f t="shared" si="5"/>
        <v>3639</v>
      </c>
      <c r="J204" s="368" t="s">
        <v>1658</v>
      </c>
      <c r="M204" s="337">
        <v>4047.72</v>
      </c>
      <c r="N204" s="338">
        <v>0.114</v>
      </c>
      <c r="O204" s="330"/>
      <c r="S204" s="334" t="s">
        <v>299</v>
      </c>
      <c r="T204" s="334" t="s">
        <v>1507</v>
      </c>
    </row>
    <row r="205" spans="1:20" s="334" customFormat="1" x14ac:dyDescent="0.3">
      <c r="A205" s="334">
        <v>330</v>
      </c>
      <c r="B205" s="343">
        <v>1661</v>
      </c>
      <c r="C205" s="334" t="s">
        <v>627</v>
      </c>
      <c r="D205" s="446" t="s">
        <v>1656</v>
      </c>
      <c r="E205" s="334" t="s">
        <v>4</v>
      </c>
      <c r="G205" s="323">
        <v>28471</v>
      </c>
      <c r="H205" s="323">
        <v>33481</v>
      </c>
      <c r="I205" s="336">
        <f t="shared" si="5"/>
        <v>5010</v>
      </c>
      <c r="J205" s="368" t="s">
        <v>1658</v>
      </c>
      <c r="M205" s="337">
        <v>4047.72</v>
      </c>
      <c r="N205" s="338">
        <v>0.114</v>
      </c>
      <c r="O205" s="330"/>
      <c r="S205" s="334" t="s">
        <v>299</v>
      </c>
      <c r="T205" s="334" t="s">
        <v>1657</v>
      </c>
    </row>
    <row r="206" spans="1:20" s="334" customFormat="1" x14ac:dyDescent="0.3">
      <c r="A206" s="334">
        <v>330</v>
      </c>
      <c r="B206" s="343">
        <v>1661</v>
      </c>
      <c r="C206" s="334" t="s">
        <v>627</v>
      </c>
      <c r="D206" s="440" t="s">
        <v>1621</v>
      </c>
      <c r="E206" s="334" t="s">
        <v>4</v>
      </c>
      <c r="G206" s="323">
        <v>37333</v>
      </c>
      <c r="H206" s="323">
        <v>48796</v>
      </c>
      <c r="I206" s="336">
        <f t="shared" si="5"/>
        <v>11463</v>
      </c>
      <c r="M206" s="337">
        <v>4314.63</v>
      </c>
      <c r="N206" s="338">
        <v>0.105</v>
      </c>
      <c r="O206" s="330"/>
      <c r="S206" s="334" t="s">
        <v>299</v>
      </c>
      <c r="T206" s="334" t="s">
        <v>1622</v>
      </c>
    </row>
    <row r="207" spans="1:20" s="334" customFormat="1" x14ac:dyDescent="0.3">
      <c r="A207" s="334">
        <v>330</v>
      </c>
      <c r="B207" s="343">
        <v>1661</v>
      </c>
      <c r="C207" s="334" t="s">
        <v>627</v>
      </c>
      <c r="D207" s="440" t="s">
        <v>1594</v>
      </c>
      <c r="E207" s="334" t="s">
        <v>4</v>
      </c>
      <c r="G207" s="323">
        <v>20923</v>
      </c>
      <c r="H207" s="323">
        <v>27162</v>
      </c>
      <c r="I207" s="336">
        <f t="shared" si="5"/>
        <v>6239</v>
      </c>
      <c r="M207" s="337">
        <v>4314.63</v>
      </c>
      <c r="N207" s="338">
        <v>0.105</v>
      </c>
      <c r="O207" s="330"/>
      <c r="S207" s="334" t="s">
        <v>299</v>
      </c>
      <c r="T207" s="334" t="s">
        <v>1595</v>
      </c>
    </row>
    <row r="208" spans="1:20" s="334" customFormat="1" x14ac:dyDescent="0.3">
      <c r="A208" s="334">
        <v>330</v>
      </c>
      <c r="B208" s="343">
        <v>1661</v>
      </c>
      <c r="C208" s="334" t="s">
        <v>627</v>
      </c>
      <c r="D208" s="440" t="s">
        <v>1633</v>
      </c>
      <c r="E208" s="334" t="s">
        <v>4</v>
      </c>
      <c r="G208" s="323">
        <v>31078</v>
      </c>
      <c r="H208" s="323">
        <v>44976</v>
      </c>
      <c r="I208" s="336">
        <f t="shared" si="5"/>
        <v>13898</v>
      </c>
      <c r="M208" s="337">
        <v>4593.79</v>
      </c>
      <c r="N208" s="338">
        <v>0.105</v>
      </c>
      <c r="O208" s="330"/>
      <c r="S208" s="334" t="s">
        <v>299</v>
      </c>
      <c r="T208" s="334" t="s">
        <v>1634</v>
      </c>
    </row>
    <row r="209" spans="1:21" s="334" customFormat="1" x14ac:dyDescent="0.3">
      <c r="A209" s="334">
        <v>326</v>
      </c>
      <c r="B209" s="327">
        <v>1665</v>
      </c>
      <c r="C209" s="334" t="s">
        <v>571</v>
      </c>
      <c r="D209" s="334" t="s">
        <v>672</v>
      </c>
      <c r="E209" s="334" t="s">
        <v>4</v>
      </c>
      <c r="G209" s="323">
        <v>169779</v>
      </c>
      <c r="H209" s="323">
        <v>169779</v>
      </c>
      <c r="I209" s="336">
        <f t="shared" si="5"/>
        <v>0</v>
      </c>
      <c r="J209" s="329"/>
      <c r="L209" s="336"/>
      <c r="M209" s="337">
        <v>3308.68</v>
      </c>
      <c r="N209" s="338">
        <v>0.10580000000000001</v>
      </c>
      <c r="O209" s="330"/>
      <c r="P209" s="329"/>
      <c r="Q209" s="329"/>
      <c r="R209" s="330"/>
      <c r="S209" s="321" t="s">
        <v>303</v>
      </c>
      <c r="T209" s="334" t="s">
        <v>750</v>
      </c>
      <c r="U209" s="334" t="s">
        <v>762</v>
      </c>
    </row>
    <row r="210" spans="1:21" s="334" customFormat="1" x14ac:dyDescent="0.3">
      <c r="A210" s="334">
        <v>326</v>
      </c>
      <c r="B210" s="327">
        <v>1665</v>
      </c>
      <c r="C210" s="334" t="s">
        <v>571</v>
      </c>
      <c r="D210" s="334" t="s">
        <v>849</v>
      </c>
      <c r="E210" s="334" t="s">
        <v>4</v>
      </c>
      <c r="G210" s="323">
        <v>459120</v>
      </c>
      <c r="H210" s="323">
        <v>469081</v>
      </c>
      <c r="I210" s="336">
        <f t="shared" si="5"/>
        <v>9961</v>
      </c>
      <c r="J210" s="329"/>
      <c r="L210" s="336"/>
      <c r="M210" s="337">
        <v>2713.9251676528597</v>
      </c>
      <c r="N210" s="334">
        <v>9.9500000000000005E-2</v>
      </c>
      <c r="O210" s="330">
        <v>0</v>
      </c>
      <c r="P210" s="329"/>
      <c r="Q210" s="329"/>
      <c r="R210" s="330"/>
      <c r="S210" s="321" t="s">
        <v>303</v>
      </c>
      <c r="T210" s="334" t="s">
        <v>852</v>
      </c>
    </row>
    <row r="211" spans="1:21" s="334" customFormat="1" x14ac:dyDescent="0.3">
      <c r="A211" s="334">
        <v>326</v>
      </c>
      <c r="B211" s="327">
        <v>1665</v>
      </c>
      <c r="C211" s="334" t="s">
        <v>571</v>
      </c>
      <c r="D211" s="334" t="s">
        <v>851</v>
      </c>
      <c r="E211" s="334" t="s">
        <v>4</v>
      </c>
      <c r="G211" s="323">
        <v>502633</v>
      </c>
      <c r="H211" s="323">
        <v>515683</v>
      </c>
      <c r="I211" s="336">
        <f t="shared" si="5"/>
        <v>13050</v>
      </c>
      <c r="J211" s="329"/>
      <c r="L211" s="336"/>
      <c r="M211" s="337">
        <v>2713.9251676528597</v>
      </c>
      <c r="N211" s="334">
        <v>9.9500000000000005E-2</v>
      </c>
      <c r="O211" s="330">
        <v>0</v>
      </c>
      <c r="P211" s="329"/>
      <c r="Q211" s="329"/>
      <c r="R211" s="330"/>
      <c r="S211" s="321" t="s">
        <v>303</v>
      </c>
      <c r="T211" s="334" t="s">
        <v>854</v>
      </c>
    </row>
    <row r="212" spans="1:21" s="334" customFormat="1" ht="18" customHeight="1" x14ac:dyDescent="0.3">
      <c r="A212" s="334">
        <v>326</v>
      </c>
      <c r="B212" s="327">
        <v>1665</v>
      </c>
      <c r="C212" s="334" t="s">
        <v>571</v>
      </c>
      <c r="D212" s="334" t="s">
        <v>904</v>
      </c>
      <c r="E212" s="334" t="s">
        <v>4</v>
      </c>
      <c r="G212" s="323">
        <v>490219</v>
      </c>
      <c r="H212" s="323">
        <v>502106</v>
      </c>
      <c r="I212" s="336">
        <f t="shared" si="5"/>
        <v>11887</v>
      </c>
      <c r="J212" s="329"/>
      <c r="L212" s="336"/>
      <c r="M212" s="337">
        <v>2813.8996088099934</v>
      </c>
      <c r="N212" s="334">
        <v>0.11210000000000001</v>
      </c>
      <c r="O212" s="330">
        <v>0</v>
      </c>
      <c r="P212" s="329"/>
      <c r="Q212" s="329"/>
      <c r="R212" s="330"/>
      <c r="S212" s="321" t="s">
        <v>303</v>
      </c>
      <c r="T212" s="334" t="s">
        <v>906</v>
      </c>
    </row>
    <row r="213" spans="1:21" s="334" customFormat="1" x14ac:dyDescent="0.3">
      <c r="A213" s="334">
        <v>326</v>
      </c>
      <c r="B213" s="327">
        <v>1665</v>
      </c>
      <c r="C213" s="334" t="s">
        <v>571</v>
      </c>
      <c r="D213" s="334" t="s">
        <v>903</v>
      </c>
      <c r="E213" s="334" t="s">
        <v>4</v>
      </c>
      <c r="G213" s="323">
        <v>353464</v>
      </c>
      <c r="H213" s="323">
        <v>357845</v>
      </c>
      <c r="I213" s="336">
        <f t="shared" si="5"/>
        <v>4381</v>
      </c>
      <c r="J213" s="329"/>
      <c r="L213" s="336"/>
      <c r="M213" s="337">
        <v>2926.4139234056543</v>
      </c>
      <c r="N213" s="334">
        <v>0.11119999999999999</v>
      </c>
      <c r="O213" s="330">
        <v>0</v>
      </c>
      <c r="P213" s="329"/>
      <c r="Q213" s="329"/>
      <c r="R213" s="330"/>
      <c r="S213" s="321" t="s">
        <v>303</v>
      </c>
      <c r="T213" s="334" t="s">
        <v>905</v>
      </c>
    </row>
    <row r="214" spans="1:21" s="334" customFormat="1" ht="18" customHeight="1" x14ac:dyDescent="0.3">
      <c r="A214" s="334">
        <v>326</v>
      </c>
      <c r="B214" s="327">
        <v>1665</v>
      </c>
      <c r="C214" s="334" t="s">
        <v>571</v>
      </c>
      <c r="D214" s="334" t="s">
        <v>983</v>
      </c>
      <c r="E214" s="334" t="s">
        <v>4</v>
      </c>
      <c r="G214" s="323">
        <v>249817</v>
      </c>
      <c r="H214" s="323">
        <v>267571</v>
      </c>
      <c r="I214" s="336">
        <f t="shared" si="5"/>
        <v>17754</v>
      </c>
      <c r="J214" s="329"/>
      <c r="L214" s="336"/>
      <c r="M214" s="337">
        <v>3207.2268688362919</v>
      </c>
      <c r="N214" s="334">
        <v>0.1115</v>
      </c>
      <c r="O214" s="330">
        <v>0</v>
      </c>
      <c r="P214" s="329"/>
      <c r="Q214" s="329"/>
      <c r="R214" s="330"/>
      <c r="S214" s="321" t="s">
        <v>303</v>
      </c>
      <c r="T214" s="334" t="s">
        <v>1001</v>
      </c>
    </row>
    <row r="215" spans="1:21" s="334" customFormat="1" x14ac:dyDescent="0.3">
      <c r="A215" s="334">
        <v>326</v>
      </c>
      <c r="B215" s="327">
        <v>1665</v>
      </c>
      <c r="C215" s="334" t="s">
        <v>571</v>
      </c>
      <c r="D215" s="334" t="s">
        <v>984</v>
      </c>
      <c r="E215" s="334" t="s">
        <v>4</v>
      </c>
      <c r="G215" s="323">
        <v>277822</v>
      </c>
      <c r="H215" s="323">
        <v>287913</v>
      </c>
      <c r="I215" s="336">
        <f t="shared" si="5"/>
        <v>10091</v>
      </c>
      <c r="J215" s="329"/>
      <c r="L215" s="336"/>
      <c r="M215" s="337">
        <v>3276.9582659434582</v>
      </c>
      <c r="N215" s="334">
        <v>9.35E-2</v>
      </c>
      <c r="O215" s="330">
        <v>0</v>
      </c>
      <c r="P215" s="329"/>
      <c r="Q215" s="329"/>
      <c r="R215" s="330"/>
      <c r="S215" s="321" t="s">
        <v>303</v>
      </c>
      <c r="T215" s="334" t="s">
        <v>987</v>
      </c>
    </row>
    <row r="216" spans="1:21" s="334" customFormat="1" x14ac:dyDescent="0.3">
      <c r="A216" s="334">
        <v>326</v>
      </c>
      <c r="B216" s="327">
        <v>1665</v>
      </c>
      <c r="C216" s="334" t="s">
        <v>571</v>
      </c>
      <c r="D216" s="334" t="s">
        <v>985</v>
      </c>
      <c r="E216" s="334" t="s">
        <v>4</v>
      </c>
      <c r="G216" s="323">
        <v>341865</v>
      </c>
      <c r="H216" s="323">
        <v>359172</v>
      </c>
      <c r="I216" s="336">
        <f t="shared" si="5"/>
        <v>17307</v>
      </c>
      <c r="J216" s="329"/>
      <c r="L216" s="336"/>
      <c r="M216" s="337">
        <v>2928.2609500328731</v>
      </c>
      <c r="N216" s="334">
        <v>9.3600000000000003E-2</v>
      </c>
      <c r="O216" s="330">
        <v>0</v>
      </c>
      <c r="P216" s="329"/>
      <c r="Q216" s="329"/>
      <c r="R216" s="330"/>
      <c r="S216" s="321" t="s">
        <v>303</v>
      </c>
      <c r="T216" s="334" t="s">
        <v>988</v>
      </c>
    </row>
    <row r="217" spans="1:21" s="334" customFormat="1" x14ac:dyDescent="0.3">
      <c r="A217" s="334">
        <v>326</v>
      </c>
      <c r="B217" s="327">
        <v>1665</v>
      </c>
      <c r="C217" s="334" t="s">
        <v>571</v>
      </c>
      <c r="D217" s="334" t="s">
        <v>986</v>
      </c>
      <c r="E217" s="334" t="s">
        <v>4</v>
      </c>
      <c r="G217" s="323">
        <v>208474</v>
      </c>
      <c r="H217" s="323">
        <v>214225</v>
      </c>
      <c r="I217" s="336">
        <f t="shared" si="5"/>
        <v>5751</v>
      </c>
      <c r="J217" s="329"/>
      <c r="L217" s="336"/>
      <c r="M217" s="337">
        <v>2928.2609500328731</v>
      </c>
      <c r="N217" s="334">
        <v>9.3600000000000003E-2</v>
      </c>
      <c r="O217" s="330">
        <v>0</v>
      </c>
      <c r="P217" s="329"/>
      <c r="Q217" s="329"/>
      <c r="R217" s="330"/>
      <c r="S217" s="321" t="s">
        <v>303</v>
      </c>
      <c r="T217" s="334" t="s">
        <v>989</v>
      </c>
    </row>
    <row r="218" spans="1:21" s="334" customFormat="1" x14ac:dyDescent="0.3">
      <c r="A218" s="334">
        <v>326</v>
      </c>
      <c r="B218" s="327">
        <v>1665</v>
      </c>
      <c r="C218" s="334" t="s">
        <v>571</v>
      </c>
      <c r="D218" s="334" t="s">
        <v>1073</v>
      </c>
      <c r="E218" s="334" t="s">
        <v>4</v>
      </c>
      <c r="G218" s="323">
        <v>354884</v>
      </c>
      <c r="H218" s="323">
        <v>363354</v>
      </c>
      <c r="I218" s="336">
        <f t="shared" si="5"/>
        <v>8470</v>
      </c>
      <c r="J218" s="329"/>
      <c r="L218" s="336"/>
      <c r="M218" s="337">
        <v>3820.2784582511504</v>
      </c>
      <c r="N218" s="334">
        <v>0.10009999999999999</v>
      </c>
      <c r="O218" s="330">
        <v>0</v>
      </c>
      <c r="P218" s="329"/>
      <c r="Q218" s="329"/>
      <c r="R218" s="330"/>
      <c r="S218" s="321" t="s">
        <v>303</v>
      </c>
      <c r="T218" s="334" t="s">
        <v>1077</v>
      </c>
    </row>
    <row r="219" spans="1:21" s="334" customFormat="1" x14ac:dyDescent="0.3">
      <c r="A219" s="334">
        <v>326</v>
      </c>
      <c r="B219" s="327">
        <v>1665</v>
      </c>
      <c r="C219" s="334" t="s">
        <v>571</v>
      </c>
      <c r="D219" s="334" t="s">
        <v>1101</v>
      </c>
      <c r="E219" s="334" t="s">
        <v>4</v>
      </c>
      <c r="G219" s="323">
        <v>225053</v>
      </c>
      <c r="H219" s="323">
        <v>228396</v>
      </c>
      <c r="I219" s="336">
        <f t="shared" si="5"/>
        <v>3343</v>
      </c>
      <c r="J219" s="329"/>
      <c r="L219" s="336"/>
      <c r="M219" s="337">
        <v>3867.9056804733727</v>
      </c>
      <c r="N219" s="334">
        <v>0.10639999999999999</v>
      </c>
      <c r="O219" s="330"/>
      <c r="P219" s="329"/>
      <c r="Q219" s="329"/>
      <c r="R219" s="330"/>
      <c r="S219" s="321" t="s">
        <v>303</v>
      </c>
      <c r="T219" s="334" t="s">
        <v>1098</v>
      </c>
    </row>
    <row r="220" spans="1:21" s="334" customFormat="1" x14ac:dyDescent="0.3">
      <c r="A220" s="334">
        <v>326</v>
      </c>
      <c r="B220" s="327">
        <v>1665</v>
      </c>
      <c r="C220" s="334" t="s">
        <v>571</v>
      </c>
      <c r="D220" s="334" t="s">
        <v>1122</v>
      </c>
      <c r="E220" s="334" t="s">
        <v>4</v>
      </c>
      <c r="G220" s="323">
        <v>203789</v>
      </c>
      <c r="H220" s="323">
        <v>213229</v>
      </c>
      <c r="I220" s="336">
        <f t="shared" si="5"/>
        <v>9440</v>
      </c>
      <c r="J220" s="329"/>
      <c r="L220" s="336"/>
      <c r="M220" s="337">
        <v>3554.2367833662065</v>
      </c>
      <c r="N220" s="334">
        <v>0.11</v>
      </c>
      <c r="O220" s="330"/>
      <c r="P220" s="329"/>
      <c r="Q220" s="329"/>
      <c r="R220" s="330"/>
      <c r="S220" s="321" t="s">
        <v>303</v>
      </c>
      <c r="T220" s="334" t="s">
        <v>1123</v>
      </c>
    </row>
    <row r="221" spans="1:21" s="334" customFormat="1" x14ac:dyDescent="0.3">
      <c r="A221" s="334">
        <v>326</v>
      </c>
      <c r="B221" s="327">
        <v>1665</v>
      </c>
      <c r="C221" s="334" t="s">
        <v>571</v>
      </c>
      <c r="D221" s="334" t="s">
        <v>1307</v>
      </c>
      <c r="E221" s="334" t="s">
        <v>4</v>
      </c>
      <c r="G221" s="323">
        <v>160347</v>
      </c>
      <c r="H221" s="323">
        <v>170673</v>
      </c>
      <c r="I221" s="336">
        <f t="shared" si="5"/>
        <v>10326</v>
      </c>
      <c r="J221" s="329"/>
      <c r="L221" s="336"/>
      <c r="M221" s="337">
        <v>4680.9959636730573</v>
      </c>
      <c r="N221" s="347">
        <v>0.1026</v>
      </c>
      <c r="O221" s="330"/>
      <c r="P221" s="329"/>
      <c r="Q221" s="329"/>
      <c r="R221" s="330"/>
      <c r="S221" s="321" t="s">
        <v>303</v>
      </c>
      <c r="T221" s="334" t="s">
        <v>1308</v>
      </c>
    </row>
    <row r="222" spans="1:21" s="334" customFormat="1" ht="18" customHeight="1" x14ac:dyDescent="0.3">
      <c r="A222" s="334">
        <v>326</v>
      </c>
      <c r="B222" s="327">
        <v>1665</v>
      </c>
      <c r="C222" s="334" t="s">
        <v>571</v>
      </c>
      <c r="D222" s="334" t="s">
        <v>1309</v>
      </c>
      <c r="E222" s="334" t="s">
        <v>4</v>
      </c>
      <c r="G222" s="323">
        <v>120005</v>
      </c>
      <c r="H222" s="323">
        <v>120069</v>
      </c>
      <c r="I222" s="336">
        <f t="shared" si="5"/>
        <v>64</v>
      </c>
      <c r="J222" s="329"/>
      <c r="L222" s="336"/>
      <c r="M222" s="337">
        <v>4349.6200807265395</v>
      </c>
      <c r="N222" s="347">
        <v>0.1026</v>
      </c>
      <c r="O222" s="330"/>
      <c r="P222" s="329"/>
      <c r="Q222" s="329"/>
      <c r="R222" s="330"/>
      <c r="S222" s="321" t="s">
        <v>303</v>
      </c>
      <c r="T222" s="334" t="s">
        <v>1308</v>
      </c>
    </row>
    <row r="223" spans="1:21" s="334" customFormat="1" x14ac:dyDescent="0.3">
      <c r="A223" s="334">
        <v>326</v>
      </c>
      <c r="B223" s="327">
        <v>1665</v>
      </c>
      <c r="C223" s="334" t="s">
        <v>571</v>
      </c>
      <c r="D223" s="334" t="s">
        <v>1311</v>
      </c>
      <c r="E223" s="334" t="s">
        <v>4</v>
      </c>
      <c r="G223" s="323">
        <v>162994</v>
      </c>
      <c r="H223" s="323">
        <v>170711</v>
      </c>
      <c r="I223" s="336">
        <f t="shared" si="5"/>
        <v>7717</v>
      </c>
      <c r="J223" s="329"/>
      <c r="L223" s="336"/>
      <c r="M223" s="337">
        <v>4155.0068953918599</v>
      </c>
      <c r="N223" s="347">
        <v>0.1026</v>
      </c>
      <c r="O223" s="330"/>
      <c r="P223" s="329"/>
      <c r="Q223" s="329"/>
      <c r="R223" s="330"/>
      <c r="S223" s="321" t="s">
        <v>303</v>
      </c>
      <c r="T223" s="334" t="s">
        <v>1312</v>
      </c>
    </row>
    <row r="224" spans="1:21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1461</v>
      </c>
      <c r="E224" s="334" t="s">
        <v>4</v>
      </c>
      <c r="G224" s="323">
        <v>108849</v>
      </c>
      <c r="H224" s="323">
        <v>116625</v>
      </c>
      <c r="I224" s="336">
        <f t="shared" si="5"/>
        <v>7776</v>
      </c>
      <c r="J224" s="329"/>
      <c r="L224" s="336"/>
      <c r="M224" s="337">
        <v>4073.32</v>
      </c>
      <c r="N224" s="347">
        <v>9.9000000000000005E-2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1462</v>
      </c>
      <c r="E225" s="334" t="s">
        <v>4</v>
      </c>
      <c r="G225" s="323">
        <v>86075</v>
      </c>
      <c r="H225" s="323">
        <v>96875</v>
      </c>
      <c r="I225" s="336">
        <f t="shared" ref="I225:I234" si="6">H225-G225</f>
        <v>10800</v>
      </c>
      <c r="J225" s="329"/>
      <c r="L225" s="336"/>
      <c r="M225" s="337">
        <v>4073.32</v>
      </c>
      <c r="N225" s="347">
        <v>9.9000000000000005E-2</v>
      </c>
      <c r="O225" s="330"/>
      <c r="P225" s="329"/>
      <c r="Q225" s="329"/>
      <c r="R225" s="330"/>
      <c r="S225" s="321" t="s">
        <v>303</v>
      </c>
      <c r="T225" s="334" t="s">
        <v>1465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1463</v>
      </c>
      <c r="E226" s="334" t="s">
        <v>4</v>
      </c>
      <c r="G226" s="323">
        <v>91100</v>
      </c>
      <c r="H226" s="323">
        <v>98577</v>
      </c>
      <c r="I226" s="336">
        <f t="shared" si="6"/>
        <v>7477</v>
      </c>
      <c r="J226" s="329"/>
      <c r="L226" s="336"/>
      <c r="M226" s="337">
        <v>3799.23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1465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1455</v>
      </c>
      <c r="E227" s="334" t="s">
        <v>4</v>
      </c>
      <c r="G227" s="323">
        <v>111478</v>
      </c>
      <c r="H227" s="323">
        <v>118880</v>
      </c>
      <c r="I227" s="336">
        <f t="shared" si="6"/>
        <v>7402</v>
      </c>
      <c r="J227" s="329"/>
      <c r="L227" s="336"/>
      <c r="M227" s="337">
        <v>3799.23</v>
      </c>
      <c r="N227" s="347">
        <v>0.1</v>
      </c>
      <c r="O227" s="330"/>
      <c r="P227" s="329"/>
      <c r="Q227" s="329"/>
      <c r="R227" s="330"/>
      <c r="S227" s="321" t="s">
        <v>303</v>
      </c>
      <c r="T227" s="334" t="s">
        <v>1465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1464</v>
      </c>
      <c r="E228" s="334" t="s">
        <v>4</v>
      </c>
      <c r="G228" s="323">
        <v>97073</v>
      </c>
      <c r="H228" s="323">
        <v>107719</v>
      </c>
      <c r="I228" s="336">
        <f t="shared" si="6"/>
        <v>10646</v>
      </c>
      <c r="J228" s="329"/>
      <c r="L228" s="336"/>
      <c r="M228" s="337">
        <v>3694.45</v>
      </c>
      <c r="N228" s="347">
        <v>0.1</v>
      </c>
      <c r="O228" s="330"/>
      <c r="P228" s="329"/>
      <c r="Q228" s="329"/>
      <c r="R228" s="330"/>
      <c r="S228" s="321" t="s">
        <v>303</v>
      </c>
      <c r="T228" s="334" t="s">
        <v>1465</v>
      </c>
    </row>
    <row r="229" spans="1:21" s="334" customFormat="1" ht="18" customHeight="1" x14ac:dyDescent="0.3">
      <c r="A229" s="334">
        <v>326</v>
      </c>
      <c r="B229" s="327">
        <v>1665</v>
      </c>
      <c r="C229" s="334" t="s">
        <v>571</v>
      </c>
      <c r="D229" s="334" t="s">
        <v>1476</v>
      </c>
      <c r="E229" s="334" t="s">
        <v>4</v>
      </c>
      <c r="G229" s="323">
        <v>80606</v>
      </c>
      <c r="H229" s="323">
        <v>90277</v>
      </c>
      <c r="I229" s="336">
        <f t="shared" si="6"/>
        <v>9671</v>
      </c>
      <c r="J229" s="329"/>
      <c r="L229" s="336"/>
      <c r="M229" s="337">
        <v>4073.32</v>
      </c>
      <c r="N229" s="347">
        <v>9.9000000000000005E-2</v>
      </c>
      <c r="O229" s="330"/>
      <c r="P229" s="329"/>
      <c r="Q229" s="329"/>
      <c r="R229" s="330"/>
      <c r="S229" s="321" t="s">
        <v>303</v>
      </c>
      <c r="T229" s="334" t="s">
        <v>1478</v>
      </c>
    </row>
    <row r="230" spans="1:21" s="334" customFormat="1" ht="18" customHeight="1" x14ac:dyDescent="0.3">
      <c r="A230" s="334">
        <v>326</v>
      </c>
      <c r="B230" s="327">
        <v>1665</v>
      </c>
      <c r="C230" s="334" t="s">
        <v>571</v>
      </c>
      <c r="D230" s="334" t="s">
        <v>1627</v>
      </c>
      <c r="E230" s="334" t="s">
        <v>4</v>
      </c>
      <c r="G230" s="323">
        <v>20796</v>
      </c>
      <c r="H230" s="323">
        <v>27085</v>
      </c>
      <c r="I230" s="336">
        <f t="shared" si="6"/>
        <v>6289</v>
      </c>
      <c r="J230" s="329"/>
      <c r="L230" s="336"/>
      <c r="M230" s="337">
        <v>3568.85</v>
      </c>
      <c r="N230" s="347">
        <v>9.9000000000000005E-2</v>
      </c>
      <c r="O230" s="330"/>
      <c r="P230" s="329"/>
      <c r="Q230" s="329"/>
      <c r="R230" s="330"/>
      <c r="S230" s="321" t="s">
        <v>303</v>
      </c>
      <c r="T230" s="334" t="s">
        <v>1629</v>
      </c>
    </row>
    <row r="231" spans="1:21" s="334" customFormat="1" ht="18" customHeight="1" x14ac:dyDescent="0.3">
      <c r="A231" s="334">
        <v>326</v>
      </c>
      <c r="B231" s="327">
        <v>1665</v>
      </c>
      <c r="C231" s="334" t="s">
        <v>571</v>
      </c>
      <c r="D231" s="334" t="s">
        <v>1625</v>
      </c>
      <c r="E231" s="334" t="s">
        <v>4</v>
      </c>
      <c r="G231" s="323">
        <v>30115</v>
      </c>
      <c r="H231" s="323">
        <v>37142</v>
      </c>
      <c r="I231" s="336">
        <f t="shared" si="6"/>
        <v>7027</v>
      </c>
      <c r="J231" s="329"/>
      <c r="L231" s="336"/>
      <c r="M231" s="337">
        <v>3634.75</v>
      </c>
      <c r="N231" s="347">
        <v>0.1</v>
      </c>
      <c r="O231" s="330"/>
      <c r="P231" s="329"/>
      <c r="Q231" s="329"/>
      <c r="R231" s="330"/>
      <c r="S231" s="321" t="s">
        <v>303</v>
      </c>
      <c r="T231" s="334" t="s">
        <v>1626</v>
      </c>
    </row>
    <row r="232" spans="1:21" s="334" customFormat="1" ht="18" customHeight="1" x14ac:dyDescent="0.3">
      <c r="A232" s="334">
        <v>326</v>
      </c>
      <c r="B232" s="327">
        <v>1665</v>
      </c>
      <c r="C232" s="334" t="s">
        <v>571</v>
      </c>
      <c r="D232" s="334" t="s">
        <v>1628</v>
      </c>
      <c r="E232" s="334" t="s">
        <v>4</v>
      </c>
      <c r="G232" s="323">
        <v>24601</v>
      </c>
      <c r="H232" s="323">
        <v>32063</v>
      </c>
      <c r="I232" s="336">
        <f t="shared" si="6"/>
        <v>7462</v>
      </c>
      <c r="J232" s="329"/>
      <c r="L232" s="336"/>
      <c r="M232" s="337">
        <v>3568.85</v>
      </c>
      <c r="N232" s="347">
        <v>9.9000000000000005E-2</v>
      </c>
      <c r="O232" s="330"/>
      <c r="P232" s="329"/>
      <c r="Q232" s="329"/>
      <c r="R232" s="330"/>
      <c r="S232" s="321" t="s">
        <v>303</v>
      </c>
      <c r="T232" s="334" t="s">
        <v>1630</v>
      </c>
    </row>
    <row r="233" spans="1:21" s="334" customFormat="1" ht="18" customHeight="1" x14ac:dyDescent="0.3">
      <c r="A233" s="334">
        <v>326</v>
      </c>
      <c r="B233" s="327">
        <v>1665</v>
      </c>
      <c r="C233" s="334" t="s">
        <v>571</v>
      </c>
      <c r="D233" s="334" t="s">
        <v>1680</v>
      </c>
      <c r="E233" s="334" t="s">
        <v>4</v>
      </c>
      <c r="G233" s="323">
        <v>1392</v>
      </c>
      <c r="H233" s="323">
        <v>12348</v>
      </c>
      <c r="I233" s="336">
        <f t="shared" si="6"/>
        <v>10956</v>
      </c>
      <c r="J233" s="329"/>
      <c r="L233" s="336"/>
      <c r="M233" s="337">
        <v>3857.5</v>
      </c>
      <c r="N233" s="347">
        <v>9.9000000000000005E-2</v>
      </c>
      <c r="O233" s="330"/>
      <c r="P233" s="329"/>
      <c r="Q233" s="329"/>
      <c r="R233" s="330"/>
      <c r="S233" s="321" t="s">
        <v>303</v>
      </c>
      <c r="T233" s="334" t="s">
        <v>1681</v>
      </c>
    </row>
    <row r="234" spans="1:21" s="334" customFormat="1" ht="18" customHeight="1" x14ac:dyDescent="0.3">
      <c r="A234" s="334">
        <v>326</v>
      </c>
      <c r="B234" s="327">
        <v>1665</v>
      </c>
      <c r="C234" s="334" t="s">
        <v>571</v>
      </c>
      <c r="D234" s="334" t="s">
        <v>1732</v>
      </c>
      <c r="E234" s="334" t="s">
        <v>4</v>
      </c>
      <c r="G234" s="323">
        <v>1396</v>
      </c>
      <c r="H234" s="323">
        <v>1396</v>
      </c>
      <c r="I234" s="336">
        <f t="shared" si="6"/>
        <v>0</v>
      </c>
      <c r="J234" s="329"/>
      <c r="L234" s="336"/>
      <c r="M234" s="337">
        <v>3857.5</v>
      </c>
      <c r="N234" s="347">
        <v>9.9000000000000005E-2</v>
      </c>
      <c r="O234" s="330"/>
      <c r="P234" s="329"/>
      <c r="Q234" s="329"/>
      <c r="R234" s="330"/>
      <c r="S234" s="321" t="s">
        <v>303</v>
      </c>
      <c r="T234" s="334" t="s">
        <v>1733</v>
      </c>
    </row>
    <row r="235" spans="1:21" s="334" customFormat="1" ht="16.5" customHeight="1" x14ac:dyDescent="0.3">
      <c r="A235" s="334">
        <v>325</v>
      </c>
      <c r="B235" s="327">
        <v>1671</v>
      </c>
      <c r="C235" s="321" t="s">
        <v>555</v>
      </c>
      <c r="D235" s="321" t="s">
        <v>1209</v>
      </c>
      <c r="E235" s="334" t="s">
        <v>4</v>
      </c>
      <c r="I235" s="336">
        <v>0</v>
      </c>
      <c r="J235" s="329"/>
      <c r="L235" s="336"/>
      <c r="M235" s="337">
        <v>4999</v>
      </c>
      <c r="N235" s="338">
        <v>0</v>
      </c>
      <c r="O235" s="330"/>
      <c r="P235" s="329"/>
      <c r="Q235" s="329"/>
      <c r="R235" s="330"/>
      <c r="S235" s="334" t="s">
        <v>301</v>
      </c>
      <c r="T235" s="334" t="s">
        <v>1211</v>
      </c>
    </row>
    <row r="236" spans="1:21" s="334" customFormat="1" x14ac:dyDescent="0.3">
      <c r="A236" s="334">
        <v>325</v>
      </c>
      <c r="B236" s="327">
        <v>1671</v>
      </c>
      <c r="C236" s="321" t="s">
        <v>555</v>
      </c>
      <c r="D236" s="321" t="s">
        <v>1305</v>
      </c>
      <c r="E236" s="334" t="s">
        <v>4</v>
      </c>
      <c r="I236" s="336">
        <v>0</v>
      </c>
      <c r="J236" s="329"/>
      <c r="L236" s="336"/>
      <c r="M236" s="337">
        <v>4999</v>
      </c>
      <c r="N236" s="338">
        <v>0</v>
      </c>
      <c r="O236" s="330"/>
      <c r="P236" s="329"/>
      <c r="Q236" s="329"/>
      <c r="R236" s="330"/>
      <c r="S236" s="334" t="s">
        <v>301</v>
      </c>
      <c r="T236" s="334" t="s">
        <v>1306</v>
      </c>
    </row>
    <row r="237" spans="1:21" s="334" customFormat="1" x14ac:dyDescent="0.3">
      <c r="A237" s="364" t="s">
        <v>1143</v>
      </c>
      <c r="B237" s="327">
        <v>1673</v>
      </c>
      <c r="C237" s="321" t="s">
        <v>682</v>
      </c>
      <c r="D237" s="321" t="s">
        <v>683</v>
      </c>
      <c r="E237" s="334" t="s">
        <v>4</v>
      </c>
      <c r="F237" s="334" t="s">
        <v>804</v>
      </c>
      <c r="G237" s="323">
        <v>171791</v>
      </c>
      <c r="H237" s="323">
        <v>173074</v>
      </c>
      <c r="I237" s="336">
        <f t="shared" ref="I237:I268" si="7">H237-G237</f>
        <v>1283</v>
      </c>
      <c r="J237" s="339">
        <v>8428</v>
      </c>
      <c r="K237" s="339">
        <v>8485</v>
      </c>
      <c r="L237" s="336">
        <f>K237-J237</f>
        <v>57</v>
      </c>
      <c r="M237" s="337">
        <v>1909.62</v>
      </c>
      <c r="N237" s="338">
        <v>0.09</v>
      </c>
      <c r="O237" s="330"/>
      <c r="P237" s="329"/>
      <c r="Q237" s="329"/>
      <c r="R237" s="330"/>
      <c r="S237" s="334" t="s">
        <v>107</v>
      </c>
      <c r="T237" s="334" t="s">
        <v>749</v>
      </c>
      <c r="U237" s="334" t="s">
        <v>463</v>
      </c>
    </row>
    <row r="238" spans="1:21" s="334" customFormat="1" x14ac:dyDescent="0.3">
      <c r="A238" s="364"/>
      <c r="B238" s="327">
        <v>1673</v>
      </c>
      <c r="C238" s="321" t="s">
        <v>682</v>
      </c>
      <c r="D238" s="321" t="s">
        <v>1497</v>
      </c>
      <c r="E238" s="334" t="s">
        <v>4</v>
      </c>
      <c r="G238" s="323">
        <v>18124</v>
      </c>
      <c r="H238" s="323">
        <v>20320</v>
      </c>
      <c r="I238" s="336">
        <f t="shared" si="7"/>
        <v>2196</v>
      </c>
      <c r="J238" s="339">
        <v>431</v>
      </c>
      <c r="K238" s="339">
        <v>553</v>
      </c>
      <c r="L238" s="336">
        <f>K238-J238</f>
        <v>122</v>
      </c>
      <c r="M238" s="337">
        <v>2975.45</v>
      </c>
      <c r="N238" s="338">
        <v>9.5000000000000001E-2</v>
      </c>
      <c r="O238" s="330"/>
      <c r="P238" s="329"/>
      <c r="Q238" s="329"/>
      <c r="R238" s="330"/>
      <c r="S238" s="334" t="s">
        <v>107</v>
      </c>
      <c r="T238" s="334" t="s">
        <v>1608</v>
      </c>
    </row>
    <row r="239" spans="1:21" s="334" customFormat="1" ht="18" customHeight="1" x14ac:dyDescent="0.3">
      <c r="A239" s="334">
        <v>328</v>
      </c>
      <c r="B239" s="343">
        <v>1679</v>
      </c>
      <c r="C239" s="334" t="s">
        <v>616</v>
      </c>
      <c r="D239" s="334" t="s">
        <v>1066</v>
      </c>
      <c r="E239" s="334" t="s">
        <v>4</v>
      </c>
      <c r="G239" s="323">
        <v>135569</v>
      </c>
      <c r="H239" s="323">
        <v>138310</v>
      </c>
      <c r="I239" s="336">
        <f t="shared" si="7"/>
        <v>2741</v>
      </c>
      <c r="M239" s="337">
        <v>3506.2</v>
      </c>
      <c r="N239" s="347">
        <v>9.3799999999999994E-2</v>
      </c>
      <c r="O239" s="330"/>
      <c r="S239" s="334" t="s">
        <v>107</v>
      </c>
      <c r="T239" s="334" t="s">
        <v>1067</v>
      </c>
    </row>
    <row r="240" spans="1:21" s="334" customFormat="1" ht="18" customHeight="1" x14ac:dyDescent="0.3">
      <c r="A240" s="364" t="s">
        <v>1086</v>
      </c>
      <c r="B240" s="343">
        <v>1679</v>
      </c>
      <c r="C240" s="334" t="s">
        <v>616</v>
      </c>
      <c r="D240" s="334" t="s">
        <v>1296</v>
      </c>
      <c r="E240" s="334" t="s">
        <v>4</v>
      </c>
      <c r="G240" s="323">
        <v>78110</v>
      </c>
      <c r="H240" s="323">
        <v>80200</v>
      </c>
      <c r="I240" s="336">
        <f t="shared" si="7"/>
        <v>2090</v>
      </c>
      <c r="M240" s="337">
        <v>4138.2993499828945</v>
      </c>
      <c r="N240" s="347">
        <v>0.10249999999999999</v>
      </c>
      <c r="O240" s="330"/>
      <c r="S240" s="334" t="s">
        <v>107</v>
      </c>
      <c r="T240" s="334" t="s">
        <v>1295</v>
      </c>
    </row>
    <row r="241" spans="1:22" s="334" customFormat="1" ht="16.5" customHeight="1" x14ac:dyDescent="0.3">
      <c r="A241" s="331" t="s">
        <v>920</v>
      </c>
      <c r="B241" s="327">
        <v>1683</v>
      </c>
      <c r="C241" s="334" t="s">
        <v>636</v>
      </c>
      <c r="D241" s="334" t="s">
        <v>637</v>
      </c>
      <c r="E241" s="334" t="s">
        <v>4</v>
      </c>
      <c r="G241" s="323">
        <v>131848</v>
      </c>
      <c r="H241" s="323">
        <v>132520</v>
      </c>
      <c r="I241" s="336">
        <f t="shared" si="7"/>
        <v>672</v>
      </c>
      <c r="M241" s="337">
        <v>2165.6217899408284</v>
      </c>
      <c r="N241" s="334">
        <v>9.6000000000000002E-2</v>
      </c>
      <c r="O241" s="330" t="s">
        <v>638</v>
      </c>
      <c r="S241" s="334" t="s">
        <v>107</v>
      </c>
      <c r="T241" s="349"/>
    </row>
    <row r="242" spans="1:22" s="334" customFormat="1" ht="16.5" customHeight="1" x14ac:dyDescent="0.3">
      <c r="A242" s="331" t="s">
        <v>920</v>
      </c>
      <c r="B242" s="327">
        <v>1683</v>
      </c>
      <c r="C242" s="334" t="s">
        <v>636</v>
      </c>
      <c r="D242" s="334" t="s">
        <v>997</v>
      </c>
      <c r="E242" s="334" t="s">
        <v>4</v>
      </c>
      <c r="G242" s="323">
        <v>22158</v>
      </c>
      <c r="H242" s="323">
        <v>22799</v>
      </c>
      <c r="I242" s="336">
        <f t="shared" si="7"/>
        <v>641</v>
      </c>
      <c r="M242" s="337">
        <v>2245.3258662064432</v>
      </c>
      <c r="N242" s="334">
        <v>9.7600000000000006E-2</v>
      </c>
      <c r="O242" s="330" t="s">
        <v>638</v>
      </c>
      <c r="S242" s="334" t="s">
        <v>107</v>
      </c>
      <c r="T242" s="349" t="s">
        <v>1001</v>
      </c>
    </row>
    <row r="243" spans="1:22" s="334" customFormat="1" ht="16.5" customHeight="1" x14ac:dyDescent="0.3">
      <c r="A243" s="331"/>
      <c r="B243" s="327">
        <v>1683</v>
      </c>
      <c r="C243" s="334" t="s">
        <v>636</v>
      </c>
      <c r="D243" s="334" t="s">
        <v>1596</v>
      </c>
      <c r="E243" s="334" t="s">
        <v>4</v>
      </c>
      <c r="G243" s="323">
        <v>8182</v>
      </c>
      <c r="H243" s="323">
        <v>8369</v>
      </c>
      <c r="I243" s="336">
        <f t="shared" si="7"/>
        <v>187</v>
      </c>
      <c r="M243" s="337">
        <v>2498</v>
      </c>
      <c r="N243" s="334">
        <v>8.8999999999999996E-2</v>
      </c>
      <c r="O243" s="330"/>
      <c r="S243" s="334" t="s">
        <v>107</v>
      </c>
      <c r="T243" s="435" t="s">
        <v>1597</v>
      </c>
    </row>
    <row r="244" spans="1:22" s="334" customFormat="1" x14ac:dyDescent="0.3">
      <c r="A244" s="334">
        <v>330</v>
      </c>
      <c r="B244" s="448">
        <v>1706</v>
      </c>
      <c r="C244" s="368" t="s">
        <v>679</v>
      </c>
      <c r="D244" s="368" t="s">
        <v>677</v>
      </c>
      <c r="E244" s="334" t="s">
        <v>4</v>
      </c>
      <c r="G244" s="323">
        <v>425625</v>
      </c>
      <c r="H244" s="323">
        <v>425625</v>
      </c>
      <c r="I244" s="336">
        <f t="shared" si="7"/>
        <v>0</v>
      </c>
      <c r="M244" s="337">
        <v>2471.52</v>
      </c>
      <c r="N244" s="347">
        <v>0</v>
      </c>
      <c r="O244" s="334">
        <v>0</v>
      </c>
      <c r="S244" s="334" t="s">
        <v>303</v>
      </c>
      <c r="T244" s="368" t="s">
        <v>1679</v>
      </c>
      <c r="V244" s="334" t="s">
        <v>678</v>
      </c>
    </row>
    <row r="245" spans="1:22" s="334" customFormat="1" x14ac:dyDescent="0.3">
      <c r="B245" s="343">
        <v>1706</v>
      </c>
      <c r="C245" s="334" t="s">
        <v>679</v>
      </c>
      <c r="D245" s="334" t="s">
        <v>1102</v>
      </c>
      <c r="E245" s="334" t="s">
        <v>4</v>
      </c>
      <c r="G245" s="323">
        <v>280811</v>
      </c>
      <c r="H245" s="323">
        <v>286512</v>
      </c>
      <c r="I245" s="336">
        <f t="shared" si="7"/>
        <v>5701</v>
      </c>
      <c r="M245" s="337">
        <v>2763.5779783037474</v>
      </c>
      <c r="N245" s="347">
        <v>9.7199999999999995E-2</v>
      </c>
      <c r="O245" s="330">
        <v>0</v>
      </c>
      <c r="S245" s="334" t="s">
        <v>303</v>
      </c>
      <c r="T245" s="334" t="s">
        <v>1103</v>
      </c>
    </row>
    <row r="246" spans="1:22" s="334" customFormat="1" x14ac:dyDescent="0.3">
      <c r="B246" s="343">
        <v>1706</v>
      </c>
      <c r="C246" s="334" t="s">
        <v>679</v>
      </c>
      <c r="D246" s="334" t="s">
        <v>1104</v>
      </c>
      <c r="E246" s="334" t="s">
        <v>4</v>
      </c>
      <c r="G246" s="323">
        <v>257989</v>
      </c>
      <c r="H246" s="323">
        <v>259876</v>
      </c>
      <c r="I246" s="336">
        <f t="shared" si="7"/>
        <v>1887</v>
      </c>
      <c r="M246" s="337">
        <v>2763.5779783037474</v>
      </c>
      <c r="N246" s="347">
        <v>9.7199999999999995E-2</v>
      </c>
      <c r="O246" s="330"/>
      <c r="T246" s="334" t="s">
        <v>1103</v>
      </c>
    </row>
    <row r="247" spans="1:22" s="334" customFormat="1" x14ac:dyDescent="0.3">
      <c r="A247" s="334">
        <v>330</v>
      </c>
      <c r="B247" s="343">
        <v>1706</v>
      </c>
      <c r="C247" s="334" t="s">
        <v>679</v>
      </c>
      <c r="D247" s="334" t="s">
        <v>1022</v>
      </c>
      <c r="E247" s="334" t="s">
        <v>4</v>
      </c>
      <c r="G247" s="323">
        <v>214148</v>
      </c>
      <c r="H247" s="323">
        <v>219528</v>
      </c>
      <c r="I247" s="336">
        <f t="shared" si="7"/>
        <v>5380</v>
      </c>
      <c r="M247" s="337">
        <v>2505.2139694280077</v>
      </c>
      <c r="N247" s="347">
        <v>9.7000000000000003E-2</v>
      </c>
      <c r="O247" s="330"/>
      <c r="S247" s="334" t="s">
        <v>303</v>
      </c>
      <c r="T247" s="345">
        <v>44715</v>
      </c>
    </row>
    <row r="248" spans="1:22" s="334" customFormat="1" x14ac:dyDescent="0.3">
      <c r="A248" s="334">
        <v>330</v>
      </c>
      <c r="B248" s="343">
        <v>1706</v>
      </c>
      <c r="C248" s="334" t="s">
        <v>679</v>
      </c>
      <c r="D248" s="334" t="s">
        <v>1023</v>
      </c>
      <c r="E248" s="334" t="s">
        <v>4</v>
      </c>
      <c r="G248" s="323">
        <v>224297</v>
      </c>
      <c r="H248" s="323">
        <v>229012</v>
      </c>
      <c r="I248" s="336">
        <f t="shared" si="7"/>
        <v>4715</v>
      </c>
      <c r="M248" s="337">
        <v>2429.4139694280079</v>
      </c>
      <c r="N248" s="347">
        <v>9.7199999999999995E-2</v>
      </c>
      <c r="O248" s="330"/>
      <c r="S248" s="334" t="s">
        <v>303</v>
      </c>
      <c r="T248" s="345" t="s">
        <v>1050</v>
      </c>
    </row>
    <row r="249" spans="1:22" s="334" customFormat="1" x14ac:dyDescent="0.3">
      <c r="A249" s="334">
        <v>330</v>
      </c>
      <c r="B249" s="343">
        <v>1706</v>
      </c>
      <c r="C249" s="334" t="s">
        <v>679</v>
      </c>
      <c r="D249" s="334" t="s">
        <v>1080</v>
      </c>
      <c r="E249" s="334" t="s">
        <v>4</v>
      </c>
      <c r="G249" s="323">
        <v>145575</v>
      </c>
      <c r="H249" s="323">
        <v>150419</v>
      </c>
      <c r="I249" s="336">
        <f t="shared" si="7"/>
        <v>4844</v>
      </c>
      <c r="M249" s="337">
        <v>2494.4739694280079</v>
      </c>
      <c r="N249" s="347">
        <v>9.7199999999999995E-2</v>
      </c>
      <c r="O249" s="330"/>
      <c r="S249" s="334" t="s">
        <v>303</v>
      </c>
      <c r="T249" s="345" t="s">
        <v>1081</v>
      </c>
    </row>
    <row r="250" spans="1:22" s="334" customFormat="1" x14ac:dyDescent="0.3">
      <c r="B250" s="334">
        <v>1777</v>
      </c>
      <c r="C250" s="334" t="s">
        <v>821</v>
      </c>
      <c r="D250" s="334" t="s">
        <v>828</v>
      </c>
      <c r="E250" s="334" t="s">
        <v>4</v>
      </c>
      <c r="G250" s="323">
        <v>427507</v>
      </c>
      <c r="H250" s="323">
        <v>432597</v>
      </c>
      <c r="I250" s="336">
        <f t="shared" si="7"/>
        <v>5090</v>
      </c>
      <c r="M250" s="337">
        <v>2082.6951808021036</v>
      </c>
      <c r="N250" s="334">
        <v>0.1022</v>
      </c>
      <c r="O250" s="330">
        <v>0</v>
      </c>
      <c r="S250" s="334" t="s">
        <v>303</v>
      </c>
      <c r="T250" s="368" t="s">
        <v>1661</v>
      </c>
    </row>
    <row r="251" spans="1:22" s="334" customFormat="1" x14ac:dyDescent="0.3">
      <c r="B251" s="334">
        <v>1784</v>
      </c>
      <c r="C251" s="334" t="s">
        <v>936</v>
      </c>
      <c r="D251" s="334" t="s">
        <v>937</v>
      </c>
      <c r="E251" s="334" t="s">
        <v>4</v>
      </c>
      <c r="G251" s="323">
        <v>370769</v>
      </c>
      <c r="H251" s="323">
        <v>370769</v>
      </c>
      <c r="I251" s="336">
        <f t="shared" si="7"/>
        <v>0</v>
      </c>
      <c r="M251" s="337">
        <v>2944.5246811308348</v>
      </c>
      <c r="N251" s="334">
        <v>0.11210000000000001</v>
      </c>
      <c r="O251" s="330" t="s">
        <v>638</v>
      </c>
      <c r="S251" s="334" t="s">
        <v>303</v>
      </c>
      <c r="T251" s="334" t="s">
        <v>938</v>
      </c>
    </row>
    <row r="252" spans="1:22" s="334" customFormat="1" x14ac:dyDescent="0.3">
      <c r="A252" s="334" t="s">
        <v>925</v>
      </c>
      <c r="B252" s="334">
        <v>1740</v>
      </c>
      <c r="C252" s="334" t="s">
        <v>843</v>
      </c>
      <c r="D252" s="334" t="s">
        <v>840</v>
      </c>
      <c r="E252" s="334" t="s">
        <v>4</v>
      </c>
      <c r="G252" s="323">
        <v>72134</v>
      </c>
      <c r="H252" s="323">
        <v>73600</v>
      </c>
      <c r="I252" s="336">
        <f t="shared" si="7"/>
        <v>1466</v>
      </c>
      <c r="M252" s="337">
        <v>2028.4308875739646</v>
      </c>
      <c r="N252" s="334">
        <v>8.1000000000000003E-2</v>
      </c>
      <c r="S252" s="334" t="s">
        <v>301</v>
      </c>
      <c r="T252" s="334" t="s">
        <v>842</v>
      </c>
    </row>
    <row r="253" spans="1:22" s="334" customFormat="1" x14ac:dyDescent="0.3">
      <c r="A253" s="364" t="s">
        <v>1118</v>
      </c>
      <c r="B253" s="334">
        <v>1740</v>
      </c>
      <c r="C253" s="334" t="s">
        <v>843</v>
      </c>
      <c r="D253" s="334" t="s">
        <v>841</v>
      </c>
      <c r="E253" s="334" t="s">
        <v>4</v>
      </c>
      <c r="G253" s="323">
        <v>79209</v>
      </c>
      <c r="H253" s="323">
        <v>80578</v>
      </c>
      <c r="I253" s="336">
        <f t="shared" si="7"/>
        <v>1369</v>
      </c>
      <c r="M253" s="337">
        <v>2028.4308875739646</v>
      </c>
      <c r="N253" s="334">
        <v>8.1000000000000003E-2</v>
      </c>
      <c r="S253" s="334" t="s">
        <v>301</v>
      </c>
      <c r="T253" s="334" t="s">
        <v>842</v>
      </c>
    </row>
    <row r="254" spans="1:22" s="334" customFormat="1" x14ac:dyDescent="0.3">
      <c r="A254" s="334" t="s">
        <v>1119</v>
      </c>
      <c r="B254" s="334">
        <v>1740</v>
      </c>
      <c r="C254" s="334" t="s">
        <v>843</v>
      </c>
      <c r="D254" s="334" t="s">
        <v>899</v>
      </c>
      <c r="E254" s="334" t="s">
        <v>4</v>
      </c>
      <c r="G254" s="323">
        <v>163744</v>
      </c>
      <c r="H254" s="323">
        <v>167351</v>
      </c>
      <c r="I254" s="336">
        <f t="shared" si="7"/>
        <v>3607</v>
      </c>
      <c r="M254" s="337">
        <v>2314.1286554898093</v>
      </c>
      <c r="N254" s="334">
        <v>7.9799999999999996E-2</v>
      </c>
      <c r="S254" s="334" t="s">
        <v>301</v>
      </c>
      <c r="T254" s="334" t="s">
        <v>898</v>
      </c>
    </row>
    <row r="255" spans="1:22" s="334" customFormat="1" ht="19.5" customHeight="1" x14ac:dyDescent="0.3">
      <c r="B255" s="334">
        <v>1740</v>
      </c>
      <c r="C255" s="334" t="s">
        <v>843</v>
      </c>
      <c r="D255" s="334" t="s">
        <v>900</v>
      </c>
      <c r="E255" s="334" t="s">
        <v>4</v>
      </c>
      <c r="G255" s="323">
        <v>180097</v>
      </c>
      <c r="H255" s="323">
        <v>187104</v>
      </c>
      <c r="I255" s="336">
        <f t="shared" si="7"/>
        <v>7007</v>
      </c>
      <c r="M255" s="337">
        <v>2314.1286554898093</v>
      </c>
      <c r="N255" s="334">
        <v>7.9799999999999996E-2</v>
      </c>
      <c r="S255" s="334" t="s">
        <v>301</v>
      </c>
      <c r="T255" s="334" t="s">
        <v>897</v>
      </c>
    </row>
    <row r="256" spans="1:22" s="334" customFormat="1" x14ac:dyDescent="0.3">
      <c r="B256" s="334">
        <v>1740</v>
      </c>
      <c r="C256" s="334" t="s">
        <v>843</v>
      </c>
      <c r="D256" s="334" t="s">
        <v>901</v>
      </c>
      <c r="E256" s="334" t="s">
        <v>4</v>
      </c>
      <c r="G256" s="323">
        <v>160769</v>
      </c>
      <c r="H256" s="323">
        <v>165335</v>
      </c>
      <c r="I256" s="336">
        <f t="shared" si="7"/>
        <v>4566</v>
      </c>
      <c r="M256" s="337">
        <v>2314.1286554898093</v>
      </c>
      <c r="N256" s="334">
        <v>7.9799999999999996E-2</v>
      </c>
      <c r="S256" s="334" t="s">
        <v>301</v>
      </c>
      <c r="T256" s="334" t="s">
        <v>902</v>
      </c>
    </row>
    <row r="257" spans="1:22" s="334" customFormat="1" x14ac:dyDescent="0.3">
      <c r="B257" s="334">
        <v>1740</v>
      </c>
      <c r="C257" s="334" t="s">
        <v>843</v>
      </c>
      <c r="D257" s="334" t="s">
        <v>892</v>
      </c>
      <c r="E257" s="334" t="s">
        <v>4</v>
      </c>
      <c r="G257" s="323">
        <v>138095</v>
      </c>
      <c r="H257" s="323">
        <v>142275</v>
      </c>
      <c r="I257" s="336">
        <f t="shared" si="7"/>
        <v>4180</v>
      </c>
      <c r="M257" s="337">
        <v>2314.1286554898093</v>
      </c>
      <c r="N257" s="334">
        <v>7.9799999999999996E-2</v>
      </c>
      <c r="S257" s="334" t="s">
        <v>301</v>
      </c>
      <c r="T257" s="334" t="s">
        <v>893</v>
      </c>
    </row>
    <row r="258" spans="1:22" s="334" customFormat="1" x14ac:dyDescent="0.3">
      <c r="B258" s="269">
        <v>1745</v>
      </c>
      <c r="C258" s="269" t="s">
        <v>972</v>
      </c>
      <c r="D258" s="334" t="s">
        <v>973</v>
      </c>
      <c r="E258" s="334" t="s">
        <v>4</v>
      </c>
      <c r="G258" s="323">
        <v>194330</v>
      </c>
      <c r="H258" s="323">
        <v>198754</v>
      </c>
      <c r="I258" s="336">
        <f t="shared" si="7"/>
        <v>4424</v>
      </c>
      <c r="M258" s="337">
        <v>2448.2090055884287</v>
      </c>
      <c r="N258" s="334">
        <v>9.6699999999999994E-2</v>
      </c>
      <c r="S258" s="334" t="s">
        <v>107</v>
      </c>
      <c r="T258" s="334" t="s">
        <v>971</v>
      </c>
    </row>
    <row r="259" spans="1:22" s="334" customFormat="1" x14ac:dyDescent="0.3">
      <c r="B259" s="269">
        <v>1745</v>
      </c>
      <c r="C259" s="269" t="s">
        <v>972</v>
      </c>
      <c r="D259" s="334" t="s">
        <v>1004</v>
      </c>
      <c r="E259" s="334" t="s">
        <v>4</v>
      </c>
      <c r="G259" s="323">
        <v>56589</v>
      </c>
      <c r="H259" s="323">
        <v>60667</v>
      </c>
      <c r="I259" s="336">
        <f t="shared" si="7"/>
        <v>4078</v>
      </c>
      <c r="M259" s="337">
        <v>2389.5118704799474</v>
      </c>
      <c r="N259" s="334">
        <v>9.6699999999999994E-2</v>
      </c>
      <c r="P259" s="334" t="s">
        <v>107</v>
      </c>
      <c r="S259" s="334" t="s">
        <v>107</v>
      </c>
      <c r="T259" s="334" t="s">
        <v>1005</v>
      </c>
    </row>
    <row r="260" spans="1:22" s="334" customFormat="1" x14ac:dyDescent="0.3">
      <c r="A260" s="334">
        <v>333</v>
      </c>
      <c r="B260" s="334">
        <v>1753</v>
      </c>
      <c r="C260" s="334" t="s">
        <v>805</v>
      </c>
      <c r="D260" s="334" t="s">
        <v>806</v>
      </c>
      <c r="E260" s="334" t="s">
        <v>4</v>
      </c>
      <c r="G260" s="323">
        <v>421118</v>
      </c>
      <c r="H260" s="323">
        <v>427806</v>
      </c>
      <c r="I260" s="336">
        <f t="shared" si="7"/>
        <v>6688</v>
      </c>
      <c r="M260" s="337">
        <v>2173.6389184746877</v>
      </c>
      <c r="N260" s="334">
        <v>9.6699999999999994E-2</v>
      </c>
      <c r="O260" s="330">
        <v>0</v>
      </c>
      <c r="S260" s="334" t="s">
        <v>301</v>
      </c>
      <c r="T260" s="334" t="s">
        <v>812</v>
      </c>
      <c r="U260" s="334">
        <v>916.49</v>
      </c>
      <c r="V260" s="334" t="s">
        <v>813</v>
      </c>
    </row>
    <row r="261" spans="1:22" s="334" customFormat="1" x14ac:dyDescent="0.3">
      <c r="A261" s="334">
        <v>333</v>
      </c>
      <c r="B261" s="334">
        <v>1753</v>
      </c>
      <c r="C261" s="334" t="s">
        <v>805</v>
      </c>
      <c r="D261" s="334" t="s">
        <v>807</v>
      </c>
      <c r="E261" s="334" t="s">
        <v>4</v>
      </c>
      <c r="G261" s="323">
        <v>479592</v>
      </c>
      <c r="H261" s="323">
        <v>485866</v>
      </c>
      <c r="I261" s="336">
        <f t="shared" si="7"/>
        <v>6274</v>
      </c>
      <c r="M261" s="337">
        <v>2173.6389184746877</v>
      </c>
      <c r="N261" s="334">
        <v>9.6699999999999994E-2</v>
      </c>
      <c r="O261" s="330">
        <v>0</v>
      </c>
      <c r="S261" s="334" t="s">
        <v>301</v>
      </c>
      <c r="T261" s="334" t="s">
        <v>812</v>
      </c>
      <c r="U261" s="334">
        <v>916.49</v>
      </c>
      <c r="V261" s="334" t="s">
        <v>813</v>
      </c>
    </row>
    <row r="262" spans="1:22" s="334" customFormat="1" x14ac:dyDescent="0.3">
      <c r="A262" s="334">
        <v>333</v>
      </c>
      <c r="B262" s="334">
        <v>1753</v>
      </c>
      <c r="C262" s="334" t="s">
        <v>805</v>
      </c>
      <c r="D262" s="334" t="s">
        <v>808</v>
      </c>
      <c r="E262" s="334" t="s">
        <v>4</v>
      </c>
      <c r="G262" s="323">
        <v>391713</v>
      </c>
      <c r="H262" s="323">
        <v>394857</v>
      </c>
      <c r="I262" s="336">
        <f t="shared" si="7"/>
        <v>3144</v>
      </c>
      <c r="M262" s="337">
        <v>2173.6389184746877</v>
      </c>
      <c r="N262" s="334">
        <v>9.6699999999999994E-2</v>
      </c>
      <c r="O262" s="330">
        <v>0</v>
      </c>
      <c r="S262" s="334" t="s">
        <v>301</v>
      </c>
      <c r="T262" s="334" t="s">
        <v>812</v>
      </c>
      <c r="U262" s="334">
        <v>916.49</v>
      </c>
      <c r="V262" s="334" t="s">
        <v>813</v>
      </c>
    </row>
    <row r="263" spans="1:22" s="334" customFormat="1" x14ac:dyDescent="0.3">
      <c r="A263" s="334">
        <v>333</v>
      </c>
      <c r="B263" s="334">
        <v>1753</v>
      </c>
      <c r="C263" s="334" t="s">
        <v>805</v>
      </c>
      <c r="D263" s="334" t="s">
        <v>810</v>
      </c>
      <c r="E263" s="334" t="s">
        <v>4</v>
      </c>
      <c r="G263" s="323">
        <v>266906</v>
      </c>
      <c r="H263" s="323">
        <v>271910</v>
      </c>
      <c r="I263" s="336">
        <f t="shared" si="7"/>
        <v>5004</v>
      </c>
      <c r="M263" s="337">
        <v>1946.0056706114397</v>
      </c>
      <c r="N263" s="334">
        <v>9.6699999999999994E-2</v>
      </c>
      <c r="O263" s="330">
        <v>0</v>
      </c>
      <c r="S263" s="334" t="s">
        <v>301</v>
      </c>
      <c r="T263" s="334" t="s">
        <v>812</v>
      </c>
      <c r="U263" s="334">
        <v>820.51</v>
      </c>
      <c r="V263" s="334" t="s">
        <v>813</v>
      </c>
    </row>
    <row r="264" spans="1:22" s="334" customFormat="1" x14ac:dyDescent="0.3">
      <c r="A264" s="334">
        <v>333</v>
      </c>
      <c r="B264" s="334">
        <v>1753</v>
      </c>
      <c r="C264" s="334" t="s">
        <v>805</v>
      </c>
      <c r="D264" s="334" t="s">
        <v>819</v>
      </c>
      <c r="E264" s="334" t="s">
        <v>4</v>
      </c>
      <c r="G264" s="323">
        <v>323276</v>
      </c>
      <c r="H264" s="323">
        <v>327259</v>
      </c>
      <c r="I264" s="336">
        <f t="shared" si="7"/>
        <v>3983</v>
      </c>
      <c r="M264" s="337">
        <v>1946.0056706114397</v>
      </c>
      <c r="N264" s="334">
        <v>9.6699999999999994E-2</v>
      </c>
      <c r="O264" s="330">
        <v>0</v>
      </c>
      <c r="S264" s="334" t="s">
        <v>301</v>
      </c>
      <c r="T264" s="334" t="s">
        <v>820</v>
      </c>
      <c r="U264" s="334">
        <v>820.51</v>
      </c>
      <c r="V264" s="334" t="s">
        <v>813</v>
      </c>
    </row>
    <row r="265" spans="1:22" s="334" customFormat="1" x14ac:dyDescent="0.3">
      <c r="A265" s="334">
        <v>333</v>
      </c>
      <c r="B265" s="334">
        <v>1753</v>
      </c>
      <c r="C265" s="334" t="s">
        <v>805</v>
      </c>
      <c r="D265" s="334" t="s">
        <v>811</v>
      </c>
      <c r="E265" s="334" t="s">
        <v>4</v>
      </c>
      <c r="G265" s="323">
        <v>382179</v>
      </c>
      <c r="H265" s="323">
        <v>384755</v>
      </c>
      <c r="I265" s="336">
        <f t="shared" si="7"/>
        <v>2576</v>
      </c>
      <c r="M265" s="337">
        <v>1946.0056706114397</v>
      </c>
      <c r="N265" s="334">
        <v>9.6699999999999994E-2</v>
      </c>
      <c r="O265" s="330">
        <v>0</v>
      </c>
      <c r="S265" s="334" t="s">
        <v>301</v>
      </c>
      <c r="T265" s="334" t="s">
        <v>812</v>
      </c>
      <c r="U265" s="334">
        <v>820.51</v>
      </c>
      <c r="V265" s="334" t="s">
        <v>813</v>
      </c>
    </row>
    <row r="266" spans="1:22" s="334" customFormat="1" ht="17.25" customHeight="1" x14ac:dyDescent="0.3">
      <c r="B266" s="334">
        <v>1805</v>
      </c>
      <c r="C266" s="334" t="s">
        <v>1074</v>
      </c>
      <c r="D266" s="334" t="s">
        <v>1075</v>
      </c>
      <c r="E266" s="334" t="s">
        <v>4</v>
      </c>
      <c r="G266" s="323">
        <v>180413</v>
      </c>
      <c r="H266" s="323">
        <v>183103</v>
      </c>
      <c r="I266" s="336">
        <f t="shared" si="7"/>
        <v>2690</v>
      </c>
      <c r="M266" s="337">
        <v>3303.95</v>
      </c>
      <c r="N266" s="334">
        <v>9.2399999999999996E-2</v>
      </c>
      <c r="O266" s="330"/>
      <c r="S266" s="334" t="s">
        <v>107</v>
      </c>
      <c r="T266" s="334" t="s">
        <v>1076</v>
      </c>
    </row>
    <row r="267" spans="1:22" s="334" customFormat="1" x14ac:dyDescent="0.3">
      <c r="B267" s="334">
        <v>1805</v>
      </c>
      <c r="C267" s="334" t="s">
        <v>1074</v>
      </c>
      <c r="D267" s="334" t="s">
        <v>1374</v>
      </c>
      <c r="E267" s="334" t="s">
        <v>4</v>
      </c>
      <c r="G267" s="323">
        <v>94439</v>
      </c>
      <c r="H267" s="323">
        <v>102900</v>
      </c>
      <c r="I267" s="336">
        <f t="shared" si="7"/>
        <v>8461</v>
      </c>
      <c r="M267" s="337">
        <v>4094.36</v>
      </c>
      <c r="N267" s="334">
        <v>9.2999999999999999E-2</v>
      </c>
      <c r="O267" s="330"/>
      <c r="S267" s="334" t="s">
        <v>107</v>
      </c>
      <c r="T267" s="334" t="s">
        <v>1375</v>
      </c>
    </row>
    <row r="268" spans="1:22" s="334" customFormat="1" x14ac:dyDescent="0.3">
      <c r="B268" s="334">
        <v>1825</v>
      </c>
      <c r="C268" s="334" t="s">
        <v>907</v>
      </c>
      <c r="D268" s="334" t="s">
        <v>908</v>
      </c>
      <c r="E268" s="334" t="s">
        <v>4</v>
      </c>
      <c r="G268" s="323">
        <v>209058</v>
      </c>
      <c r="H268" s="323">
        <v>215698</v>
      </c>
      <c r="I268" s="336">
        <f t="shared" si="7"/>
        <v>6640</v>
      </c>
      <c r="M268" s="337">
        <v>2398.44</v>
      </c>
      <c r="N268" s="334">
        <v>9.7299999999999998E-2</v>
      </c>
      <c r="S268" s="334" t="s">
        <v>301</v>
      </c>
      <c r="T268" s="334" t="s">
        <v>916</v>
      </c>
    </row>
    <row r="269" spans="1:22" s="334" customFormat="1" x14ac:dyDescent="0.3">
      <c r="B269" s="334">
        <v>1825</v>
      </c>
      <c r="C269" s="334" t="s">
        <v>907</v>
      </c>
      <c r="D269" s="334" t="s">
        <v>909</v>
      </c>
      <c r="E269" s="334" t="s">
        <v>4</v>
      </c>
      <c r="G269" s="323">
        <v>252869</v>
      </c>
      <c r="H269" s="323">
        <v>257061</v>
      </c>
      <c r="I269" s="336">
        <f t="shared" ref="I269:I301" si="8">H269-G269</f>
        <v>4192</v>
      </c>
      <c r="M269" s="337">
        <v>2398.44</v>
      </c>
      <c r="N269" s="334">
        <v>9.7299999999999998E-2</v>
      </c>
      <c r="S269" s="334" t="s">
        <v>301</v>
      </c>
      <c r="T269" s="334" t="s">
        <v>916</v>
      </c>
    </row>
    <row r="270" spans="1:22" s="334" customFormat="1" x14ac:dyDescent="0.3">
      <c r="B270" s="334">
        <v>1825</v>
      </c>
      <c r="C270" s="334" t="s">
        <v>907</v>
      </c>
      <c r="D270" s="334" t="s">
        <v>910</v>
      </c>
      <c r="E270" s="334" t="s">
        <v>4</v>
      </c>
      <c r="G270" s="323">
        <v>209940</v>
      </c>
      <c r="H270" s="323">
        <v>217075</v>
      </c>
      <c r="I270" s="336">
        <f t="shared" si="8"/>
        <v>7135</v>
      </c>
      <c r="M270" s="337">
        <v>2398.44</v>
      </c>
      <c r="N270" s="334">
        <v>9.7299999999999998E-2</v>
      </c>
      <c r="S270" s="334" t="s">
        <v>301</v>
      </c>
      <c r="T270" s="334" t="s">
        <v>916</v>
      </c>
    </row>
    <row r="271" spans="1:22" s="334" customFormat="1" x14ac:dyDescent="0.3">
      <c r="B271" s="334">
        <v>1825</v>
      </c>
      <c r="C271" s="334" t="s">
        <v>907</v>
      </c>
      <c r="D271" s="334" t="s">
        <v>911</v>
      </c>
      <c r="E271" s="334" t="s">
        <v>4</v>
      </c>
      <c r="G271" s="323">
        <v>226182</v>
      </c>
      <c r="H271" s="323">
        <v>232421</v>
      </c>
      <c r="I271" s="336">
        <f t="shared" si="8"/>
        <v>6239</v>
      </c>
      <c r="M271" s="337">
        <v>2398.44</v>
      </c>
      <c r="N271" s="334">
        <v>9.7299999999999998E-2</v>
      </c>
      <c r="S271" s="334" t="s">
        <v>301</v>
      </c>
      <c r="T271" s="334" t="s">
        <v>916</v>
      </c>
    </row>
    <row r="272" spans="1:22" s="334" customFormat="1" x14ac:dyDescent="0.3">
      <c r="B272" s="334">
        <v>1825</v>
      </c>
      <c r="C272" s="334" t="s">
        <v>907</v>
      </c>
      <c r="D272" s="334" t="s">
        <v>912</v>
      </c>
      <c r="E272" s="334" t="s">
        <v>4</v>
      </c>
      <c r="G272" s="323">
        <v>240890</v>
      </c>
      <c r="H272" s="323">
        <v>243443</v>
      </c>
      <c r="I272" s="336">
        <f t="shared" si="8"/>
        <v>2553</v>
      </c>
      <c r="M272" s="337">
        <v>2398.44</v>
      </c>
      <c r="N272" s="334">
        <v>9.7299999999999998E-2</v>
      </c>
      <c r="S272" s="334" t="s">
        <v>301</v>
      </c>
      <c r="T272" s="334" t="s">
        <v>1508</v>
      </c>
      <c r="V272" s="334" t="s">
        <v>916</v>
      </c>
    </row>
    <row r="273" spans="1:22" s="334" customFormat="1" x14ac:dyDescent="0.3">
      <c r="B273" s="321">
        <v>1836</v>
      </c>
      <c r="C273" s="296" t="s">
        <v>944</v>
      </c>
      <c r="D273" s="318" t="s">
        <v>947</v>
      </c>
      <c r="E273" s="334" t="s">
        <v>4</v>
      </c>
      <c r="G273" s="323">
        <v>265931</v>
      </c>
      <c r="H273" s="323">
        <v>274078</v>
      </c>
      <c r="I273" s="336">
        <f t="shared" si="8"/>
        <v>8147</v>
      </c>
      <c r="M273" s="337">
        <v>3385.27</v>
      </c>
      <c r="N273" s="334">
        <v>8.43E-2</v>
      </c>
      <c r="O273" s="334" t="s">
        <v>949</v>
      </c>
      <c r="S273" s="334" t="s">
        <v>303</v>
      </c>
      <c r="T273" s="334" t="s">
        <v>948</v>
      </c>
    </row>
    <row r="274" spans="1:22" s="334" customFormat="1" x14ac:dyDescent="0.3">
      <c r="B274" s="334">
        <v>1837</v>
      </c>
      <c r="C274" s="334" t="s">
        <v>945</v>
      </c>
      <c r="D274" s="334" t="s">
        <v>946</v>
      </c>
      <c r="E274" s="334" t="s">
        <v>4</v>
      </c>
      <c r="G274" s="323">
        <v>162606</v>
      </c>
      <c r="H274" s="323">
        <v>165447</v>
      </c>
      <c r="I274" s="336">
        <f t="shared" si="8"/>
        <v>2841</v>
      </c>
      <c r="M274" s="337">
        <v>2749.2102827087442</v>
      </c>
      <c r="N274" s="309">
        <v>9.6699999999999994E-2</v>
      </c>
      <c r="O274" s="334" t="s">
        <v>950</v>
      </c>
      <c r="S274" s="334" t="s">
        <v>303</v>
      </c>
      <c r="T274" s="334" t="s">
        <v>979</v>
      </c>
      <c r="V274" s="309" t="s">
        <v>1734</v>
      </c>
    </row>
    <row r="275" spans="1:22" s="334" customFormat="1" x14ac:dyDescent="0.3">
      <c r="B275" s="334">
        <v>1837</v>
      </c>
      <c r="C275" s="334" t="s">
        <v>945</v>
      </c>
      <c r="D275" s="334" t="s">
        <v>1175</v>
      </c>
      <c r="E275" s="334" t="s">
        <v>4</v>
      </c>
      <c r="G275" s="323">
        <v>27209</v>
      </c>
      <c r="H275" s="323">
        <v>27209</v>
      </c>
      <c r="I275" s="336">
        <f t="shared" si="8"/>
        <v>0</v>
      </c>
      <c r="M275" s="337">
        <v>2258.7162932016709</v>
      </c>
      <c r="N275" s="334">
        <v>9.2999999999999999E-2</v>
      </c>
      <c r="O275" s="334" t="s">
        <v>950</v>
      </c>
      <c r="S275" s="334" t="s">
        <v>303</v>
      </c>
      <c r="T275" s="334" t="s">
        <v>1181</v>
      </c>
    </row>
    <row r="276" spans="1:22" s="334" customFormat="1" x14ac:dyDescent="0.3">
      <c r="B276" s="334">
        <v>1837</v>
      </c>
      <c r="C276" s="334" t="s">
        <v>945</v>
      </c>
      <c r="D276" s="334" t="s">
        <v>1176</v>
      </c>
      <c r="E276" s="334" t="s">
        <v>4</v>
      </c>
      <c r="G276" s="323">
        <v>33195</v>
      </c>
      <c r="H276" s="323">
        <v>34815</v>
      </c>
      <c r="I276" s="336">
        <f t="shared" si="8"/>
        <v>1620</v>
      </c>
      <c r="M276" s="337">
        <v>2258.7162932016709</v>
      </c>
      <c r="N276" s="334">
        <v>9.2999999999999999E-2</v>
      </c>
      <c r="O276" s="334" t="s">
        <v>950</v>
      </c>
      <c r="S276" s="334" t="s">
        <v>303</v>
      </c>
      <c r="T276" s="334" t="s">
        <v>1181</v>
      </c>
    </row>
    <row r="277" spans="1:22" s="334" customFormat="1" x14ac:dyDescent="0.3">
      <c r="B277" s="334">
        <v>1837</v>
      </c>
      <c r="C277" s="334" t="s">
        <v>945</v>
      </c>
      <c r="D277" s="334" t="s">
        <v>1183</v>
      </c>
      <c r="E277" s="334" t="s">
        <v>4</v>
      </c>
      <c r="G277" s="323">
        <v>19370</v>
      </c>
      <c r="H277" s="323">
        <v>20371</v>
      </c>
      <c r="I277" s="336">
        <f t="shared" si="8"/>
        <v>1001</v>
      </c>
      <c r="M277" s="337">
        <v>2258.7162932016709</v>
      </c>
      <c r="N277" s="334">
        <v>9.2999999999999999E-2</v>
      </c>
      <c r="O277" s="334" t="s">
        <v>950</v>
      </c>
      <c r="S277" s="334" t="s">
        <v>303</v>
      </c>
      <c r="T277" s="334" t="s">
        <v>1181</v>
      </c>
    </row>
    <row r="278" spans="1:22" s="334" customFormat="1" x14ac:dyDescent="0.3">
      <c r="B278" s="334">
        <v>1837</v>
      </c>
      <c r="C278" s="334" t="s">
        <v>945</v>
      </c>
      <c r="D278" s="334" t="s">
        <v>1184</v>
      </c>
      <c r="E278" s="334" t="s">
        <v>4</v>
      </c>
      <c r="G278" s="323">
        <v>36142</v>
      </c>
      <c r="H278" s="323">
        <v>37507</v>
      </c>
      <c r="I278" s="336">
        <f t="shared" si="8"/>
        <v>1365</v>
      </c>
      <c r="M278" s="337">
        <v>2258.7162932016709</v>
      </c>
      <c r="N278" s="334">
        <v>9.2999999999999999E-2</v>
      </c>
      <c r="O278" s="334" t="s">
        <v>950</v>
      </c>
      <c r="S278" s="334" t="s">
        <v>303</v>
      </c>
      <c r="T278" s="334" t="s">
        <v>1181</v>
      </c>
    </row>
    <row r="279" spans="1:22" s="334" customFormat="1" x14ac:dyDescent="0.3">
      <c r="B279" s="334">
        <v>1837</v>
      </c>
      <c r="C279" s="334" t="s">
        <v>945</v>
      </c>
      <c r="D279" s="334" t="s">
        <v>1404</v>
      </c>
      <c r="E279" s="334" t="s">
        <v>4</v>
      </c>
      <c r="G279" s="323">
        <v>8</v>
      </c>
      <c r="H279" s="323">
        <v>8</v>
      </c>
      <c r="I279" s="336">
        <f t="shared" si="8"/>
        <v>0</v>
      </c>
      <c r="M279" s="337">
        <v>1921.87</v>
      </c>
      <c r="N279" s="334">
        <v>0.109</v>
      </c>
      <c r="S279" s="334" t="s">
        <v>303</v>
      </c>
      <c r="T279" s="334" t="s">
        <v>1403</v>
      </c>
    </row>
    <row r="280" spans="1:22" s="334" customFormat="1" x14ac:dyDescent="0.3">
      <c r="B280" s="334">
        <v>1837</v>
      </c>
      <c r="C280" s="334" t="s">
        <v>945</v>
      </c>
      <c r="D280" s="334" t="s">
        <v>1405</v>
      </c>
      <c r="E280" s="334" t="s">
        <v>4</v>
      </c>
      <c r="G280" s="323">
        <v>17793</v>
      </c>
      <c r="H280" s="323">
        <v>19771</v>
      </c>
      <c r="I280" s="336">
        <f t="shared" si="8"/>
        <v>1978</v>
      </c>
      <c r="M280" s="337">
        <v>1921.87</v>
      </c>
      <c r="N280" s="334">
        <v>0.109</v>
      </c>
      <c r="S280" s="334" t="s">
        <v>303</v>
      </c>
      <c r="T280" s="334" t="s">
        <v>1403</v>
      </c>
    </row>
    <row r="281" spans="1:22" s="334" customFormat="1" x14ac:dyDescent="0.3">
      <c r="B281" s="334">
        <v>1837</v>
      </c>
      <c r="C281" s="334" t="s">
        <v>945</v>
      </c>
      <c r="D281" s="334" t="s">
        <v>1406</v>
      </c>
      <c r="E281" s="334" t="s">
        <v>4</v>
      </c>
      <c r="G281" s="323">
        <v>18692</v>
      </c>
      <c r="H281" s="323">
        <v>19877</v>
      </c>
      <c r="I281" s="336">
        <f t="shared" si="8"/>
        <v>1185</v>
      </c>
      <c r="M281" s="337">
        <v>1921.87</v>
      </c>
      <c r="N281" s="334">
        <v>0.109</v>
      </c>
      <c r="S281" s="334" t="s">
        <v>303</v>
      </c>
      <c r="T281" s="334" t="s">
        <v>1403</v>
      </c>
    </row>
    <row r="282" spans="1:22" s="334" customFormat="1" x14ac:dyDescent="0.3">
      <c r="B282" s="334">
        <v>1837</v>
      </c>
      <c r="C282" s="334" t="s">
        <v>945</v>
      </c>
      <c r="D282" s="334" t="s">
        <v>1407</v>
      </c>
      <c r="E282" s="334" t="s">
        <v>4</v>
      </c>
      <c r="G282" s="323">
        <v>155</v>
      </c>
      <c r="H282" s="323">
        <v>155</v>
      </c>
      <c r="I282" s="336">
        <f t="shared" si="8"/>
        <v>0</v>
      </c>
      <c r="M282" s="337">
        <v>1921.87</v>
      </c>
      <c r="N282" s="334">
        <v>0.109</v>
      </c>
      <c r="S282" s="334" t="s">
        <v>303</v>
      </c>
      <c r="T282" s="334" t="s">
        <v>1403</v>
      </c>
    </row>
    <row r="283" spans="1:22" s="334" customFormat="1" x14ac:dyDescent="0.3">
      <c r="B283" s="334">
        <v>1837</v>
      </c>
      <c r="C283" s="334" t="s">
        <v>945</v>
      </c>
      <c r="D283" s="334" t="s">
        <v>1564</v>
      </c>
      <c r="E283" s="334" t="s">
        <v>4</v>
      </c>
      <c r="G283" s="323">
        <v>62872</v>
      </c>
      <c r="H283" s="323">
        <v>73442</v>
      </c>
      <c r="I283" s="336">
        <f t="shared" si="8"/>
        <v>10570</v>
      </c>
      <c r="M283" s="337">
        <v>3750.92</v>
      </c>
      <c r="N283" s="334">
        <v>8.5000000000000006E-2</v>
      </c>
      <c r="S283" s="334" t="s">
        <v>303</v>
      </c>
      <c r="T283" s="334" t="s">
        <v>1565</v>
      </c>
    </row>
    <row r="284" spans="1:22" s="334" customFormat="1" x14ac:dyDescent="0.3">
      <c r="B284" s="334">
        <v>1837</v>
      </c>
      <c r="C284" s="334" t="s">
        <v>945</v>
      </c>
      <c r="D284" s="334" t="s">
        <v>1736</v>
      </c>
      <c r="E284" s="334" t="s">
        <v>4</v>
      </c>
      <c r="G284" s="323">
        <v>15616</v>
      </c>
      <c r="H284" s="323">
        <v>15616</v>
      </c>
      <c r="I284" s="336">
        <f t="shared" si="8"/>
        <v>0</v>
      </c>
      <c r="M284" s="337">
        <v>2965</v>
      </c>
      <c r="N284" s="334">
        <v>0.09</v>
      </c>
      <c r="S284" s="334" t="s">
        <v>303</v>
      </c>
      <c r="T284" s="334" t="s">
        <v>1737</v>
      </c>
    </row>
    <row r="285" spans="1:22" s="334" customFormat="1" x14ac:dyDescent="0.3">
      <c r="A285" s="331"/>
      <c r="B285" s="343">
        <v>1860</v>
      </c>
      <c r="C285" s="334" t="s">
        <v>1126</v>
      </c>
      <c r="D285" s="334" t="s">
        <v>1127</v>
      </c>
      <c r="E285" s="334" t="s">
        <v>4</v>
      </c>
      <c r="G285" s="323">
        <v>89269</v>
      </c>
      <c r="H285" s="323">
        <v>92830</v>
      </c>
      <c r="I285" s="336">
        <f t="shared" si="8"/>
        <v>3561</v>
      </c>
      <c r="L285" s="336"/>
      <c r="M285" s="337">
        <v>2851.179281722551</v>
      </c>
      <c r="N285" s="338">
        <v>9.6600000000000005E-2</v>
      </c>
      <c r="O285" s="330">
        <v>0</v>
      </c>
      <c r="P285" s="329"/>
      <c r="Q285" s="329"/>
      <c r="R285" s="330"/>
      <c r="S285" s="334" t="s">
        <v>107</v>
      </c>
      <c r="T285" s="334" t="s">
        <v>1128</v>
      </c>
      <c r="U285" s="321"/>
    </row>
    <row r="286" spans="1:22" s="334" customFormat="1" x14ac:dyDescent="0.3">
      <c r="A286" s="331"/>
      <c r="B286" s="343">
        <v>1860</v>
      </c>
      <c r="C286" s="334" t="s">
        <v>1126</v>
      </c>
      <c r="D286" s="334" t="s">
        <v>1222</v>
      </c>
      <c r="E286" s="334" t="s">
        <v>4</v>
      </c>
      <c r="G286" s="323">
        <v>62263</v>
      </c>
      <c r="H286" s="323">
        <v>65189</v>
      </c>
      <c r="I286" s="336">
        <f t="shared" si="8"/>
        <v>2926</v>
      </c>
      <c r="L286" s="336"/>
      <c r="M286" s="337">
        <v>3618.0714766229398</v>
      </c>
      <c r="N286" s="338">
        <v>9.7500000000000003E-2</v>
      </c>
      <c r="O286" s="330"/>
      <c r="P286" s="329"/>
      <c r="Q286" s="329"/>
      <c r="R286" s="330"/>
      <c r="S286" s="334" t="s">
        <v>107</v>
      </c>
      <c r="T286" s="345" t="s">
        <v>1223</v>
      </c>
      <c r="U286" s="321"/>
    </row>
    <row r="287" spans="1:22" s="334" customFormat="1" x14ac:dyDescent="0.3">
      <c r="A287" s="331"/>
      <c r="B287" s="343">
        <v>1860</v>
      </c>
      <c r="C287" s="334" t="s">
        <v>1126</v>
      </c>
      <c r="D287" s="334" t="s">
        <v>1303</v>
      </c>
      <c r="E287" s="334" t="s">
        <v>4</v>
      </c>
      <c r="G287" s="323">
        <v>49284</v>
      </c>
      <c r="H287" s="323">
        <v>51765</v>
      </c>
      <c r="I287" s="336">
        <f t="shared" si="8"/>
        <v>2481</v>
      </c>
      <c r="L287" s="336"/>
      <c r="M287" s="337">
        <v>3618.0714766229398</v>
      </c>
      <c r="N287" s="338">
        <v>9.7500000000000003E-2</v>
      </c>
      <c r="O287" s="330"/>
      <c r="P287" s="329"/>
      <c r="Q287" s="329"/>
      <c r="R287" s="330"/>
      <c r="S287" s="334" t="s">
        <v>107</v>
      </c>
      <c r="T287" s="345" t="s">
        <v>1304</v>
      </c>
      <c r="U287" s="321"/>
    </row>
    <row r="288" spans="1:22" s="334" customFormat="1" x14ac:dyDescent="0.3">
      <c r="B288" s="334">
        <v>1866</v>
      </c>
      <c r="C288" s="334" t="s">
        <v>1010</v>
      </c>
      <c r="D288" s="335" t="s">
        <v>1011</v>
      </c>
      <c r="E288" s="334" t="s">
        <v>4</v>
      </c>
      <c r="I288" s="336">
        <f t="shared" si="8"/>
        <v>0</v>
      </c>
      <c r="M288" s="337">
        <v>2768.39</v>
      </c>
      <c r="N288" s="334">
        <v>0</v>
      </c>
      <c r="S288" s="334" t="s">
        <v>107</v>
      </c>
      <c r="T288" s="334" t="s">
        <v>1016</v>
      </c>
    </row>
    <row r="289" spans="1:22" s="334" customFormat="1" x14ac:dyDescent="0.3">
      <c r="B289" s="334">
        <v>1873</v>
      </c>
      <c r="C289" s="334" t="s">
        <v>1138</v>
      </c>
      <c r="D289" s="334" t="s">
        <v>1139</v>
      </c>
      <c r="E289" s="334" t="s">
        <v>4</v>
      </c>
      <c r="G289" s="323">
        <v>71452</v>
      </c>
      <c r="H289" s="323">
        <v>74244</v>
      </c>
      <c r="I289" s="336">
        <f t="shared" si="8"/>
        <v>2792</v>
      </c>
      <c r="M289" s="337">
        <v>3474.98</v>
      </c>
      <c r="N289" s="334">
        <v>0.11940000000000001</v>
      </c>
      <c r="S289" s="334" t="s">
        <v>107</v>
      </c>
      <c r="T289" s="334" t="s">
        <v>1140</v>
      </c>
    </row>
    <row r="290" spans="1:22" s="334" customFormat="1" x14ac:dyDescent="0.3">
      <c r="A290" s="408" t="s">
        <v>1416</v>
      </c>
      <c r="B290" s="334">
        <v>1884</v>
      </c>
      <c r="C290" s="334" t="s">
        <v>1165</v>
      </c>
      <c r="D290" s="334" t="s">
        <v>1166</v>
      </c>
      <c r="E290" s="334" t="s">
        <v>4</v>
      </c>
      <c r="G290" s="323">
        <v>290110</v>
      </c>
      <c r="H290" s="323">
        <v>302180</v>
      </c>
      <c r="I290" s="336">
        <f t="shared" si="8"/>
        <v>12070</v>
      </c>
      <c r="M290" s="337">
        <v>3968.28</v>
      </c>
      <c r="N290" s="334">
        <v>0.1012</v>
      </c>
      <c r="T290" s="334" t="s">
        <v>1168</v>
      </c>
    </row>
    <row r="291" spans="1:22" s="334" customFormat="1" x14ac:dyDescent="0.3">
      <c r="A291" s="364" t="s">
        <v>1259</v>
      </c>
      <c r="B291" s="334">
        <v>1949</v>
      </c>
      <c r="C291" s="334" t="s">
        <v>1144</v>
      </c>
      <c r="D291" s="334" t="s">
        <v>1145</v>
      </c>
      <c r="E291" s="334" t="s">
        <v>4</v>
      </c>
      <c r="G291" s="323">
        <v>50375</v>
      </c>
      <c r="H291" s="323">
        <v>53100</v>
      </c>
      <c r="I291" s="336">
        <f t="shared" si="8"/>
        <v>2725</v>
      </c>
      <c r="M291" s="337">
        <v>1714.12</v>
      </c>
      <c r="N291" s="334">
        <v>9.8699999999999996E-2</v>
      </c>
      <c r="S291" s="334" t="s">
        <v>107</v>
      </c>
      <c r="T291" s="334" t="s">
        <v>1146</v>
      </c>
    </row>
    <row r="292" spans="1:22" s="334" customFormat="1" x14ac:dyDescent="0.3">
      <c r="B292" s="334">
        <v>1963</v>
      </c>
      <c r="C292" s="334" t="s">
        <v>1297</v>
      </c>
      <c r="D292" s="334" t="s">
        <v>1298</v>
      </c>
      <c r="E292" s="334" t="s">
        <v>4</v>
      </c>
      <c r="G292" s="323">
        <v>225309</v>
      </c>
      <c r="H292" s="323">
        <v>231821</v>
      </c>
      <c r="I292" s="336">
        <f t="shared" si="8"/>
        <v>6512</v>
      </c>
      <c r="M292" s="337">
        <v>4581.6528327061233</v>
      </c>
      <c r="N292" s="334">
        <v>0.1031</v>
      </c>
      <c r="S292" s="334" t="s">
        <v>303</v>
      </c>
      <c r="T292" s="334" t="s">
        <v>1300</v>
      </c>
    </row>
    <row r="293" spans="1:22" s="334" customFormat="1" x14ac:dyDescent="0.3">
      <c r="B293" s="334">
        <v>1963</v>
      </c>
      <c r="C293" s="334" t="s">
        <v>1297</v>
      </c>
      <c r="D293" s="334" t="s">
        <v>1299</v>
      </c>
      <c r="E293" s="334" t="s">
        <v>4</v>
      </c>
      <c r="G293" s="323">
        <v>141714</v>
      </c>
      <c r="H293" s="323">
        <v>147187</v>
      </c>
      <c r="I293" s="336">
        <f t="shared" si="8"/>
        <v>5473</v>
      </c>
      <c r="M293" s="337">
        <v>4581.6528327061233</v>
      </c>
      <c r="N293" s="334">
        <v>0.1031</v>
      </c>
      <c r="S293" s="334" t="s">
        <v>303</v>
      </c>
      <c r="T293" s="334" t="s">
        <v>1300</v>
      </c>
    </row>
    <row r="294" spans="1:22" s="334" customFormat="1" x14ac:dyDescent="0.3">
      <c r="A294" s="364" t="s">
        <v>1511</v>
      </c>
      <c r="B294" s="334">
        <v>2007</v>
      </c>
      <c r="C294" s="334" t="s">
        <v>1376</v>
      </c>
      <c r="D294" s="334" t="s">
        <v>1377</v>
      </c>
      <c r="E294" s="334" t="s">
        <v>4</v>
      </c>
      <c r="G294" s="323">
        <v>35113</v>
      </c>
      <c r="H294" s="323">
        <v>41357</v>
      </c>
      <c r="I294" s="336">
        <f t="shared" si="8"/>
        <v>6244</v>
      </c>
      <c r="M294" s="337">
        <v>3169.89</v>
      </c>
      <c r="N294" s="334">
        <v>0.09</v>
      </c>
      <c r="S294" s="334" t="s">
        <v>301</v>
      </c>
      <c r="T294" s="334" t="s">
        <v>1378</v>
      </c>
    </row>
    <row r="295" spans="1:22" s="334" customFormat="1" x14ac:dyDescent="0.3">
      <c r="B295" s="321">
        <v>2013</v>
      </c>
      <c r="C295" s="321" t="s">
        <v>1426</v>
      </c>
      <c r="D295" s="321" t="s">
        <v>1441</v>
      </c>
      <c r="E295" s="334" t="s">
        <v>4</v>
      </c>
      <c r="G295" s="323">
        <v>100559</v>
      </c>
      <c r="H295" s="323">
        <v>107488</v>
      </c>
      <c r="I295" s="336">
        <f t="shared" si="8"/>
        <v>6929</v>
      </c>
      <c r="J295" s="334" t="s">
        <v>1683</v>
      </c>
      <c r="M295" s="337">
        <v>3395</v>
      </c>
      <c r="N295" s="334">
        <v>0.09</v>
      </c>
      <c r="S295" s="334" t="s">
        <v>301</v>
      </c>
      <c r="T295" s="334" t="s">
        <v>1442</v>
      </c>
    </row>
    <row r="296" spans="1:22" s="334" customFormat="1" x14ac:dyDescent="0.3">
      <c r="B296" s="321">
        <v>2013</v>
      </c>
      <c r="C296" s="321" t="s">
        <v>1426</v>
      </c>
      <c r="D296" s="321" t="s">
        <v>1427</v>
      </c>
      <c r="E296" s="334" t="s">
        <v>4</v>
      </c>
      <c r="G296" s="323">
        <v>96854</v>
      </c>
      <c r="H296" s="323">
        <v>104737</v>
      </c>
      <c r="I296" s="336">
        <f t="shared" si="8"/>
        <v>7883</v>
      </c>
      <c r="J296" s="334" t="s">
        <v>1686</v>
      </c>
      <c r="M296" s="337">
        <v>3422</v>
      </c>
      <c r="N296" s="334">
        <v>0.09</v>
      </c>
      <c r="S296" s="334" t="s">
        <v>301</v>
      </c>
      <c r="T296" s="334" t="s">
        <v>1428</v>
      </c>
    </row>
    <row r="297" spans="1:22" s="334" customFormat="1" x14ac:dyDescent="0.3">
      <c r="A297" s="334" t="s">
        <v>1501</v>
      </c>
      <c r="B297" s="321">
        <v>2017</v>
      </c>
      <c r="C297" s="384" t="s">
        <v>1429</v>
      </c>
      <c r="D297" s="384" t="s">
        <v>1443</v>
      </c>
      <c r="E297" s="334" t="s">
        <v>4</v>
      </c>
      <c r="G297" s="323">
        <v>108379</v>
      </c>
      <c r="H297" s="323">
        <v>109341</v>
      </c>
      <c r="I297" s="336">
        <f t="shared" si="8"/>
        <v>962</v>
      </c>
      <c r="J297" s="334">
        <v>5793</v>
      </c>
      <c r="K297" s="334">
        <v>600332</v>
      </c>
      <c r="M297" s="308">
        <v>3575.31</v>
      </c>
      <c r="N297" s="334">
        <v>9.5000000000000001E-2</v>
      </c>
      <c r="S297" s="334" t="s">
        <v>303</v>
      </c>
      <c r="T297" s="378" t="s">
        <v>1703</v>
      </c>
      <c r="V297" s="334" t="s">
        <v>1444</v>
      </c>
    </row>
    <row r="298" spans="1:22" s="334" customFormat="1" x14ac:dyDescent="0.3">
      <c r="B298" s="321">
        <v>2017</v>
      </c>
      <c r="C298" s="384" t="s">
        <v>1429</v>
      </c>
      <c r="D298" s="384" t="s">
        <v>1471</v>
      </c>
      <c r="E298" s="334" t="s">
        <v>4</v>
      </c>
      <c r="G298" s="323">
        <v>93569</v>
      </c>
      <c r="H298" s="323">
        <v>94877</v>
      </c>
      <c r="I298" s="336">
        <f t="shared" si="8"/>
        <v>1308</v>
      </c>
      <c r="J298" s="334">
        <v>5672</v>
      </c>
      <c r="K298" s="334">
        <v>682635</v>
      </c>
      <c r="M298" s="308">
        <v>3765.65</v>
      </c>
      <c r="N298" s="334">
        <v>9.5000000000000001E-2</v>
      </c>
      <c r="S298" s="334" t="s">
        <v>303</v>
      </c>
      <c r="T298" s="378" t="s">
        <v>1716</v>
      </c>
      <c r="V298" s="334" t="s">
        <v>1472</v>
      </c>
    </row>
    <row r="299" spans="1:22" s="334" customFormat="1" x14ac:dyDescent="0.3">
      <c r="A299" s="334" t="s">
        <v>1502</v>
      </c>
      <c r="B299" s="321">
        <v>2023</v>
      </c>
      <c r="C299" s="321" t="s">
        <v>1445</v>
      </c>
      <c r="D299" s="321" t="s">
        <v>1446</v>
      </c>
      <c r="E299" s="334" t="s">
        <v>4</v>
      </c>
      <c r="G299" s="323">
        <v>35396</v>
      </c>
      <c r="H299" s="323">
        <v>38094</v>
      </c>
      <c r="I299" s="336">
        <f t="shared" si="8"/>
        <v>2698</v>
      </c>
      <c r="M299" s="337">
        <v>2015</v>
      </c>
      <c r="N299" s="334">
        <v>0.11</v>
      </c>
      <c r="S299" s="334" t="s">
        <v>107</v>
      </c>
      <c r="T299" s="334" t="s">
        <v>1447</v>
      </c>
    </row>
    <row r="300" spans="1:22" s="334" customFormat="1" x14ac:dyDescent="0.3">
      <c r="A300" s="364"/>
      <c r="B300" s="321">
        <v>2027</v>
      </c>
      <c r="C300" s="321" t="s">
        <v>1480</v>
      </c>
      <c r="D300" s="321" t="s">
        <v>1481</v>
      </c>
      <c r="E300" s="334" t="s">
        <v>4</v>
      </c>
      <c r="G300" s="323">
        <v>35361</v>
      </c>
      <c r="H300" s="323">
        <v>36555</v>
      </c>
      <c r="I300" s="336">
        <f t="shared" si="8"/>
        <v>1194</v>
      </c>
      <c r="M300" s="337">
        <v>3698</v>
      </c>
      <c r="N300" s="334">
        <v>0.115</v>
      </c>
      <c r="S300" s="334" t="s">
        <v>107</v>
      </c>
      <c r="T300" s="334" t="s">
        <v>1484</v>
      </c>
    </row>
    <row r="301" spans="1:22" s="334" customFormat="1" x14ac:dyDescent="0.3">
      <c r="A301" s="364" t="s">
        <v>1503</v>
      </c>
      <c r="B301" s="321">
        <v>2027</v>
      </c>
      <c r="C301" s="321" t="s">
        <v>1480</v>
      </c>
      <c r="D301" s="321" t="s">
        <v>1482</v>
      </c>
      <c r="E301" s="334" t="s">
        <v>4</v>
      </c>
      <c r="G301" s="323">
        <v>24608</v>
      </c>
      <c r="H301" s="323">
        <v>26835</v>
      </c>
      <c r="I301" s="336">
        <f t="shared" si="8"/>
        <v>2227</v>
      </c>
      <c r="M301" s="337">
        <v>3545.62</v>
      </c>
      <c r="N301" s="334">
        <v>0.115</v>
      </c>
      <c r="S301" s="334" t="s">
        <v>107</v>
      </c>
      <c r="T301" s="334" t="s">
        <v>1485</v>
      </c>
    </row>
    <row r="302" spans="1:22" s="334" customFormat="1" x14ac:dyDescent="0.3">
      <c r="A302" s="364"/>
      <c r="B302" s="321">
        <v>2027</v>
      </c>
      <c r="C302" s="321" t="s">
        <v>1480</v>
      </c>
      <c r="D302" s="321" t="s">
        <v>1483</v>
      </c>
      <c r="E302" s="334" t="s">
        <v>4</v>
      </c>
      <c r="G302" s="323">
        <v>21431</v>
      </c>
      <c r="H302" s="323">
        <v>23864</v>
      </c>
      <c r="I302" s="336">
        <f t="shared" ref="I302:I312" si="9">H302-G302</f>
        <v>2433</v>
      </c>
      <c r="M302" s="337">
        <v>3545.62</v>
      </c>
      <c r="N302" s="334">
        <v>0.115</v>
      </c>
      <c r="S302" s="334" t="s">
        <v>107</v>
      </c>
      <c r="T302" s="334" t="s">
        <v>1486</v>
      </c>
    </row>
    <row r="303" spans="1:22" s="334" customFormat="1" x14ac:dyDescent="0.3">
      <c r="A303" s="364" t="s">
        <v>1490</v>
      </c>
      <c r="B303" s="334">
        <v>836257</v>
      </c>
      <c r="C303" s="334" t="s">
        <v>1398</v>
      </c>
      <c r="D303" s="334" t="s">
        <v>1399</v>
      </c>
      <c r="E303" s="334" t="s">
        <v>4</v>
      </c>
      <c r="G303" s="323">
        <v>46787</v>
      </c>
      <c r="H303" s="323">
        <v>50676</v>
      </c>
      <c r="I303" s="336">
        <f t="shared" si="9"/>
        <v>3889</v>
      </c>
      <c r="M303" s="337">
        <v>3278.58</v>
      </c>
      <c r="N303" s="334">
        <v>9.8000000000000004E-2</v>
      </c>
      <c r="S303" s="334" t="s">
        <v>107</v>
      </c>
      <c r="T303" s="334" t="s">
        <v>1401</v>
      </c>
    </row>
    <row r="304" spans="1:22" s="334" customFormat="1" x14ac:dyDescent="0.3">
      <c r="A304" s="364" t="s">
        <v>1504</v>
      </c>
      <c r="B304" s="334">
        <v>841318</v>
      </c>
      <c r="C304" s="334" t="s">
        <v>1394</v>
      </c>
      <c r="D304" s="318" t="s">
        <v>1395</v>
      </c>
      <c r="E304" s="334" t="s">
        <v>4</v>
      </c>
      <c r="G304" s="323">
        <v>113500</v>
      </c>
      <c r="H304" s="323">
        <v>125166</v>
      </c>
      <c r="I304" s="336">
        <f t="shared" si="9"/>
        <v>11666</v>
      </c>
      <c r="J304" s="309" t="s">
        <v>1731</v>
      </c>
      <c r="M304" s="337">
        <v>5758.08</v>
      </c>
      <c r="N304" s="334">
        <v>0.105</v>
      </c>
      <c r="S304" s="334" t="s">
        <v>107</v>
      </c>
      <c r="T304" s="334" t="s">
        <v>1400</v>
      </c>
    </row>
    <row r="305" spans="1:20" s="334" customFormat="1" x14ac:dyDescent="0.3">
      <c r="B305" s="334">
        <v>835492</v>
      </c>
      <c r="C305" s="334" t="s">
        <v>1384</v>
      </c>
      <c r="D305" s="334" t="s">
        <v>1385</v>
      </c>
      <c r="E305" s="334" t="s">
        <v>4</v>
      </c>
      <c r="I305" s="336">
        <f t="shared" si="9"/>
        <v>0</v>
      </c>
      <c r="M305" s="337">
        <v>8881.99</v>
      </c>
      <c r="N305" s="334">
        <v>0</v>
      </c>
      <c r="S305" s="334" t="s">
        <v>107</v>
      </c>
      <c r="T305" s="334" t="s">
        <v>1402</v>
      </c>
    </row>
    <row r="306" spans="1:20" s="334" customFormat="1" x14ac:dyDescent="0.3">
      <c r="B306" s="334">
        <v>835492</v>
      </c>
      <c r="C306" s="334" t="s">
        <v>1384</v>
      </c>
      <c r="D306" s="334" t="s">
        <v>1386</v>
      </c>
      <c r="E306" s="334" t="s">
        <v>4</v>
      </c>
      <c r="I306" s="336">
        <f t="shared" si="9"/>
        <v>0</v>
      </c>
      <c r="M306" s="337">
        <v>4513.26</v>
      </c>
      <c r="N306" s="334">
        <v>0</v>
      </c>
      <c r="S306" s="334" t="s">
        <v>107</v>
      </c>
      <c r="T306" s="334" t="s">
        <v>1402</v>
      </c>
    </row>
    <row r="307" spans="1:20" s="334" customFormat="1" x14ac:dyDescent="0.3">
      <c r="B307" s="334">
        <v>835492</v>
      </c>
      <c r="C307" s="334" t="s">
        <v>1384</v>
      </c>
      <c r="D307" s="334" t="s">
        <v>1387</v>
      </c>
      <c r="E307" s="334" t="s">
        <v>4</v>
      </c>
      <c r="I307" s="336">
        <f t="shared" si="9"/>
        <v>0</v>
      </c>
      <c r="M307" s="337">
        <v>4295.1099999999997</v>
      </c>
      <c r="N307" s="334">
        <v>0</v>
      </c>
      <c r="S307" s="334" t="s">
        <v>107</v>
      </c>
      <c r="T307" s="334" t="s">
        <v>1402</v>
      </c>
    </row>
    <row r="308" spans="1:20" s="334" customFormat="1" x14ac:dyDescent="0.3">
      <c r="B308" s="334">
        <v>835492</v>
      </c>
      <c r="C308" s="334" t="s">
        <v>1384</v>
      </c>
      <c r="D308" s="334" t="s">
        <v>1388</v>
      </c>
      <c r="E308" s="334" t="s">
        <v>4</v>
      </c>
      <c r="I308" s="336">
        <f t="shared" si="9"/>
        <v>0</v>
      </c>
      <c r="M308" s="337">
        <v>4295.1099999999997</v>
      </c>
      <c r="N308" s="334">
        <v>0</v>
      </c>
      <c r="S308" s="334" t="s">
        <v>107</v>
      </c>
      <c r="T308" s="334" t="s">
        <v>1402</v>
      </c>
    </row>
    <row r="309" spans="1:20" s="334" customFormat="1" x14ac:dyDescent="0.3">
      <c r="A309" s="364" t="s">
        <v>1477</v>
      </c>
      <c r="B309" s="321">
        <v>2024</v>
      </c>
      <c r="C309" s="321" t="s">
        <v>1454</v>
      </c>
      <c r="D309" s="321" t="s">
        <v>1473</v>
      </c>
      <c r="E309" s="334" t="s">
        <v>4</v>
      </c>
      <c r="G309" s="323">
        <v>20450</v>
      </c>
      <c r="H309" s="323">
        <v>22600</v>
      </c>
      <c r="I309" s="336">
        <f t="shared" si="9"/>
        <v>2150</v>
      </c>
      <c r="M309" s="337">
        <v>3374.32</v>
      </c>
      <c r="N309" s="334">
        <v>9.8000000000000004E-2</v>
      </c>
      <c r="S309" s="334" t="s">
        <v>107</v>
      </c>
      <c r="T309" s="334" t="s">
        <v>1456</v>
      </c>
    </row>
    <row r="310" spans="1:20" s="334" customFormat="1" x14ac:dyDescent="0.3">
      <c r="B310" s="334">
        <v>2070</v>
      </c>
      <c r="C310" s="334" t="s">
        <v>1642</v>
      </c>
      <c r="D310" s="334" t="s">
        <v>1643</v>
      </c>
      <c r="E310" s="334" t="s">
        <v>4</v>
      </c>
      <c r="G310" s="334">
        <v>6858</v>
      </c>
      <c r="H310" s="334">
        <v>8121</v>
      </c>
      <c r="I310" s="334">
        <f t="shared" si="9"/>
        <v>1263</v>
      </c>
      <c r="M310" s="337">
        <v>2761.84</v>
      </c>
      <c r="N310" s="334">
        <v>8.5000000000000006E-2</v>
      </c>
      <c r="S310" s="334" t="s">
        <v>303</v>
      </c>
      <c r="T310" s="334" t="s">
        <v>1638</v>
      </c>
    </row>
    <row r="311" spans="1:20" s="334" customFormat="1" x14ac:dyDescent="0.3">
      <c r="A311" s="364" t="s">
        <v>1708</v>
      </c>
      <c r="B311" s="450">
        <v>2075</v>
      </c>
      <c r="C311" s="451" t="s">
        <v>1706</v>
      </c>
      <c r="D311" s="334" t="s">
        <v>1707</v>
      </c>
      <c r="E311" s="334" t="s">
        <v>4</v>
      </c>
      <c r="G311" s="334">
        <v>42</v>
      </c>
      <c r="H311" s="334">
        <v>42</v>
      </c>
      <c r="I311" s="334">
        <f t="shared" si="9"/>
        <v>0</v>
      </c>
      <c r="M311" s="337">
        <v>1325</v>
      </c>
      <c r="N311" s="442">
        <v>0.125</v>
      </c>
      <c r="S311" s="334" t="s">
        <v>303</v>
      </c>
      <c r="T311" s="334" t="s">
        <v>1727</v>
      </c>
    </row>
    <row r="312" spans="1:20" s="334" customFormat="1" x14ac:dyDescent="0.3">
      <c r="A312" s="364"/>
      <c r="B312" s="450">
        <v>2075</v>
      </c>
      <c r="C312" s="451" t="s">
        <v>1706</v>
      </c>
      <c r="D312" s="334" t="s">
        <v>1728</v>
      </c>
      <c r="E312" s="334" t="s">
        <v>4</v>
      </c>
      <c r="G312" s="334">
        <v>100</v>
      </c>
      <c r="H312" s="334">
        <v>100</v>
      </c>
      <c r="I312" s="334">
        <f t="shared" si="9"/>
        <v>0</v>
      </c>
      <c r="M312" s="337">
        <v>1325</v>
      </c>
      <c r="N312" s="442">
        <v>0.125</v>
      </c>
      <c r="S312" s="334" t="s">
        <v>303</v>
      </c>
      <c r="T312" s="334" t="s">
        <v>1735</v>
      </c>
    </row>
    <row r="313" spans="1:20" s="334" customFormat="1" x14ac:dyDescent="0.3">
      <c r="B313" s="334">
        <v>2076</v>
      </c>
      <c r="C313" s="334" t="s">
        <v>1635</v>
      </c>
      <c r="D313" s="334" t="s">
        <v>1636</v>
      </c>
      <c r="E313" s="334" t="s">
        <v>4</v>
      </c>
      <c r="G313" s="334">
        <v>13651</v>
      </c>
      <c r="H313" s="334">
        <v>19252</v>
      </c>
      <c r="I313" s="336">
        <f t="shared" ref="I313:I328" si="10">H313-G313</f>
        <v>5601</v>
      </c>
      <c r="M313" s="337">
        <v>3212</v>
      </c>
      <c r="N313" s="334">
        <v>0.11</v>
      </c>
      <c r="S313" s="334" t="s">
        <v>301</v>
      </c>
      <c r="T313" s="334" t="s">
        <v>1638</v>
      </c>
    </row>
    <row r="314" spans="1:20" s="334" customFormat="1" x14ac:dyDescent="0.3">
      <c r="B314" s="334">
        <v>2076</v>
      </c>
      <c r="C314" s="334" t="s">
        <v>1635</v>
      </c>
      <c r="D314" s="334" t="s">
        <v>1637</v>
      </c>
      <c r="E314" s="334" t="s">
        <v>4</v>
      </c>
      <c r="G314" s="334">
        <v>9782</v>
      </c>
      <c r="H314" s="334">
        <v>13990</v>
      </c>
      <c r="I314" s="336">
        <f t="shared" si="10"/>
        <v>4208</v>
      </c>
      <c r="M314" s="337">
        <v>3212</v>
      </c>
      <c r="N314" s="334">
        <v>0.11</v>
      </c>
      <c r="S314" s="334" t="s">
        <v>301</v>
      </c>
      <c r="T314" s="334" t="s">
        <v>1640</v>
      </c>
    </row>
    <row r="315" spans="1:20" s="334" customFormat="1" x14ac:dyDescent="0.3">
      <c r="B315" s="334">
        <v>2076</v>
      </c>
      <c r="C315" s="334" t="s">
        <v>1635</v>
      </c>
      <c r="D315" s="334" t="s">
        <v>1639</v>
      </c>
      <c r="E315" s="334" t="s">
        <v>4</v>
      </c>
      <c r="G315" s="334">
        <v>14406</v>
      </c>
      <c r="H315" s="334">
        <v>19564</v>
      </c>
      <c r="I315" s="336">
        <f t="shared" si="10"/>
        <v>5158</v>
      </c>
      <c r="M315" s="337">
        <v>2998</v>
      </c>
      <c r="N315" s="334">
        <v>0.11</v>
      </c>
      <c r="S315" s="334" t="s">
        <v>301</v>
      </c>
      <c r="T315" s="334" t="s">
        <v>1640</v>
      </c>
    </row>
    <row r="316" spans="1:20" s="334" customFormat="1" x14ac:dyDescent="0.3">
      <c r="B316" s="334">
        <v>2076</v>
      </c>
      <c r="C316" s="334" t="s">
        <v>1635</v>
      </c>
      <c r="D316" s="334" t="s">
        <v>1641</v>
      </c>
      <c r="E316" s="334" t="s">
        <v>4</v>
      </c>
      <c r="G316" s="334">
        <v>13843</v>
      </c>
      <c r="H316" s="334">
        <v>19560</v>
      </c>
      <c r="I316" s="336">
        <f t="shared" si="10"/>
        <v>5717</v>
      </c>
      <c r="M316" s="337">
        <v>2998</v>
      </c>
      <c r="N316" s="334">
        <v>0.11</v>
      </c>
      <c r="S316" s="334" t="s">
        <v>301</v>
      </c>
      <c r="T316" s="334" t="s">
        <v>1638</v>
      </c>
    </row>
    <row r="317" spans="1:20" s="334" customFormat="1" x14ac:dyDescent="0.3">
      <c r="B317" s="334">
        <v>2078</v>
      </c>
      <c r="C317" s="334" t="s">
        <v>1690</v>
      </c>
      <c r="D317" s="334" t="s">
        <v>1723</v>
      </c>
      <c r="E317" s="334" t="s">
        <v>4</v>
      </c>
      <c r="G317" s="334">
        <v>1641</v>
      </c>
      <c r="H317" s="334">
        <v>1641</v>
      </c>
      <c r="I317" s="336">
        <f t="shared" si="10"/>
        <v>0</v>
      </c>
      <c r="M317" s="337">
        <v>3985</v>
      </c>
      <c r="N317" s="334">
        <v>0.115</v>
      </c>
      <c r="S317" s="334" t="s">
        <v>107</v>
      </c>
      <c r="T317" s="334" t="s">
        <v>1729</v>
      </c>
    </row>
    <row r="318" spans="1:20" s="334" customFormat="1" x14ac:dyDescent="0.3">
      <c r="A318" s="364" t="s">
        <v>1710</v>
      </c>
      <c r="B318" s="334">
        <v>2078</v>
      </c>
      <c r="C318" s="334" t="s">
        <v>1690</v>
      </c>
      <c r="D318" s="334" t="s">
        <v>1699</v>
      </c>
      <c r="E318" s="334" t="s">
        <v>4</v>
      </c>
      <c r="G318" s="334">
        <v>1232</v>
      </c>
      <c r="H318" s="334">
        <v>8166</v>
      </c>
      <c r="I318" s="336">
        <f t="shared" si="10"/>
        <v>6934</v>
      </c>
      <c r="M318" s="337">
        <v>3985</v>
      </c>
      <c r="N318" s="334">
        <v>0.115</v>
      </c>
      <c r="S318" s="334" t="s">
        <v>107</v>
      </c>
      <c r="T318" s="334" t="s">
        <v>1702</v>
      </c>
    </row>
    <row r="319" spans="1:20" s="334" customFormat="1" x14ac:dyDescent="0.3">
      <c r="A319" s="364"/>
      <c r="B319" s="334">
        <v>2078</v>
      </c>
      <c r="C319" s="334" t="s">
        <v>1690</v>
      </c>
      <c r="D319" s="334" t="s">
        <v>1718</v>
      </c>
      <c r="E319" s="334" t="s">
        <v>4</v>
      </c>
      <c r="G319" s="334">
        <v>1382</v>
      </c>
      <c r="H319" s="334">
        <v>1382</v>
      </c>
      <c r="I319" s="336">
        <f t="shared" si="10"/>
        <v>0</v>
      </c>
      <c r="M319" s="337">
        <v>3985</v>
      </c>
      <c r="N319" s="334">
        <v>0.115</v>
      </c>
      <c r="S319" s="334" t="s">
        <v>107</v>
      </c>
      <c r="T319" s="334" t="s">
        <v>1719</v>
      </c>
    </row>
    <row r="320" spans="1:20" s="334" customFormat="1" x14ac:dyDescent="0.3">
      <c r="A320" s="364"/>
      <c r="B320" s="334">
        <v>2078</v>
      </c>
      <c r="C320" s="334" t="s">
        <v>1690</v>
      </c>
      <c r="D320" s="334" t="s">
        <v>1721</v>
      </c>
      <c r="E320" s="334" t="s">
        <v>4</v>
      </c>
      <c r="G320" s="334">
        <v>1270</v>
      </c>
      <c r="H320" s="334">
        <v>1270</v>
      </c>
      <c r="I320" s="336">
        <f t="shared" si="10"/>
        <v>0</v>
      </c>
      <c r="M320" s="337">
        <v>3985</v>
      </c>
      <c r="N320" s="334">
        <v>0.115</v>
      </c>
      <c r="S320" s="334" t="s">
        <v>107</v>
      </c>
      <c r="T320" s="334" t="s">
        <v>1720</v>
      </c>
    </row>
    <row r="321" spans="1:20" s="334" customFormat="1" x14ac:dyDescent="0.3">
      <c r="B321" s="334">
        <v>2078</v>
      </c>
      <c r="C321" s="334" t="s">
        <v>1690</v>
      </c>
      <c r="D321" s="334" t="s">
        <v>1692</v>
      </c>
      <c r="E321" s="334" t="s">
        <v>4</v>
      </c>
      <c r="G321" s="334">
        <v>1241</v>
      </c>
      <c r="H321" s="334">
        <v>11344</v>
      </c>
      <c r="I321" s="336">
        <f t="shared" si="10"/>
        <v>10103</v>
      </c>
      <c r="M321" s="337">
        <v>3985</v>
      </c>
      <c r="N321" s="334">
        <v>0.115</v>
      </c>
      <c r="S321" s="334" t="s">
        <v>107</v>
      </c>
      <c r="T321" s="334" t="s">
        <v>1693</v>
      </c>
    </row>
    <row r="322" spans="1:20" s="334" customFormat="1" x14ac:dyDescent="0.3">
      <c r="B322" s="334">
        <v>2078</v>
      </c>
      <c r="C322" s="334" t="s">
        <v>1690</v>
      </c>
      <c r="D322" s="334" t="s">
        <v>1700</v>
      </c>
      <c r="E322" s="334" t="s">
        <v>4</v>
      </c>
      <c r="G322" s="334">
        <v>1297</v>
      </c>
      <c r="H322" s="334">
        <v>9546</v>
      </c>
      <c r="I322" s="336">
        <f t="shared" si="10"/>
        <v>8249</v>
      </c>
      <c r="M322" s="337">
        <v>3985</v>
      </c>
      <c r="N322" s="334">
        <v>0.115</v>
      </c>
      <c r="S322" s="334" t="s">
        <v>107</v>
      </c>
      <c r="T322" s="334" t="s">
        <v>1701</v>
      </c>
    </row>
    <row r="323" spans="1:20" s="334" customFormat="1" x14ac:dyDescent="0.3">
      <c r="B323" s="334">
        <v>2078</v>
      </c>
      <c r="C323" s="334" t="s">
        <v>1690</v>
      </c>
      <c r="D323" s="334" t="s">
        <v>1722</v>
      </c>
      <c r="E323" s="334" t="s">
        <v>4</v>
      </c>
      <c r="G323" s="334">
        <v>1419</v>
      </c>
      <c r="H323" s="334">
        <v>1419</v>
      </c>
      <c r="I323" s="336">
        <f t="shared" si="10"/>
        <v>0</v>
      </c>
      <c r="M323" s="337">
        <v>3985</v>
      </c>
      <c r="N323" s="334">
        <v>0.115</v>
      </c>
      <c r="S323" s="334" t="s">
        <v>107</v>
      </c>
      <c r="T323" s="334" t="s">
        <v>1720</v>
      </c>
    </row>
    <row r="324" spans="1:20" s="334" customFormat="1" x14ac:dyDescent="0.3">
      <c r="B324" s="334">
        <v>2078</v>
      </c>
      <c r="C324" s="334" t="s">
        <v>1690</v>
      </c>
      <c r="D324" s="334" t="s">
        <v>1691</v>
      </c>
      <c r="E324" s="334" t="s">
        <v>4</v>
      </c>
      <c r="G324" s="334">
        <v>1233</v>
      </c>
      <c r="H324" s="334">
        <v>9811</v>
      </c>
      <c r="I324" s="336">
        <f t="shared" si="10"/>
        <v>8578</v>
      </c>
      <c r="M324" s="337">
        <v>3985</v>
      </c>
      <c r="N324" s="334">
        <v>0.115</v>
      </c>
      <c r="S324" s="334" t="s">
        <v>107</v>
      </c>
      <c r="T324" s="334" t="s">
        <v>1689</v>
      </c>
    </row>
    <row r="325" spans="1:20" s="334" customFormat="1" x14ac:dyDescent="0.3">
      <c r="A325" s="364" t="s">
        <v>1713</v>
      </c>
      <c r="B325" s="334">
        <v>2086</v>
      </c>
      <c r="C325" s="334" t="s">
        <v>1664</v>
      </c>
      <c r="D325" s="334" t="s">
        <v>1665</v>
      </c>
      <c r="E325" s="334" t="s">
        <v>4</v>
      </c>
      <c r="G325" s="334">
        <v>1800</v>
      </c>
      <c r="H325" s="323">
        <v>3284</v>
      </c>
      <c r="I325" s="336">
        <f t="shared" si="10"/>
        <v>1484</v>
      </c>
      <c r="M325" s="337">
        <v>2013.49</v>
      </c>
      <c r="N325" s="334">
        <v>9.5000000000000001E-2</v>
      </c>
      <c r="S325" s="334" t="s">
        <v>107</v>
      </c>
      <c r="T325" s="334" t="s">
        <v>1666</v>
      </c>
    </row>
    <row r="326" spans="1:20" s="334" customFormat="1" x14ac:dyDescent="0.3">
      <c r="A326" s="364" t="s">
        <v>1711</v>
      </c>
      <c r="B326" s="334">
        <v>2087</v>
      </c>
      <c r="C326" s="334" t="s">
        <v>1674</v>
      </c>
      <c r="D326" s="334" t="s">
        <v>1675</v>
      </c>
      <c r="E326" s="334" t="s">
        <v>4</v>
      </c>
      <c r="G326" s="334">
        <v>518</v>
      </c>
      <c r="H326" s="323">
        <v>3893</v>
      </c>
      <c r="I326" s="336">
        <f t="shared" si="10"/>
        <v>3375</v>
      </c>
      <c r="J326" s="334">
        <v>15</v>
      </c>
      <c r="M326" s="337">
        <v>5285</v>
      </c>
      <c r="N326" s="334">
        <v>0.115</v>
      </c>
      <c r="S326" s="334" t="s">
        <v>301</v>
      </c>
      <c r="T326" s="334" t="s">
        <v>1677</v>
      </c>
    </row>
    <row r="327" spans="1:20" s="334" customFormat="1" x14ac:dyDescent="0.3">
      <c r="B327" s="334">
        <v>2087</v>
      </c>
      <c r="C327" s="334" t="s">
        <v>1674</v>
      </c>
      <c r="D327" s="334" t="s">
        <v>1676</v>
      </c>
      <c r="E327" s="334" t="s">
        <v>4</v>
      </c>
      <c r="G327" s="334">
        <v>377</v>
      </c>
      <c r="H327" s="323">
        <v>3433</v>
      </c>
      <c r="I327" s="336">
        <f t="shared" si="10"/>
        <v>3056</v>
      </c>
      <c r="J327" s="334">
        <v>16</v>
      </c>
      <c r="M327" s="337">
        <v>5285</v>
      </c>
      <c r="N327" s="334">
        <v>0.115</v>
      </c>
      <c r="S327" s="334" t="s">
        <v>301</v>
      </c>
      <c r="T327" s="334" t="s">
        <v>1682</v>
      </c>
    </row>
    <row r="328" spans="1:20" s="334" customFormat="1" x14ac:dyDescent="0.3">
      <c r="B328" s="334" t="s">
        <v>1667</v>
      </c>
      <c r="C328" s="334" t="s">
        <v>1668</v>
      </c>
      <c r="D328" s="334" t="s">
        <v>1717</v>
      </c>
      <c r="E328" s="334" t="s">
        <v>4</v>
      </c>
      <c r="G328" s="334">
        <v>1856</v>
      </c>
      <c r="H328" s="323">
        <v>1856</v>
      </c>
      <c r="I328" s="336">
        <f t="shared" si="10"/>
        <v>0</v>
      </c>
      <c r="M328" s="337">
        <v>6085</v>
      </c>
      <c r="N328" s="442">
        <v>0.1</v>
      </c>
      <c r="S328" s="334" t="s">
        <v>107</v>
      </c>
      <c r="T328" s="334" t="s">
        <v>1726</v>
      </c>
    </row>
    <row r="329" spans="1:20" s="334" customFormat="1" x14ac:dyDescent="0.3">
      <c r="A329" s="334" t="s">
        <v>1696</v>
      </c>
      <c r="B329" s="334" t="s">
        <v>1667</v>
      </c>
      <c r="C329" s="334" t="s">
        <v>1668</v>
      </c>
      <c r="D329" s="334" t="s">
        <v>1669</v>
      </c>
      <c r="E329" s="334" t="s">
        <v>4</v>
      </c>
      <c r="G329" s="323">
        <v>1904</v>
      </c>
      <c r="H329" s="323">
        <v>2357</v>
      </c>
      <c r="I329" s="336">
        <f t="shared" ref="I329:I331" si="11">H329-G329</f>
        <v>453</v>
      </c>
      <c r="J329" s="334">
        <v>156</v>
      </c>
      <c r="M329" s="337">
        <v>6085</v>
      </c>
      <c r="N329" s="442">
        <v>0.1</v>
      </c>
      <c r="S329" s="334" t="s">
        <v>107</v>
      </c>
      <c r="T329" s="334" t="s">
        <v>1670</v>
      </c>
    </row>
    <row r="330" spans="1:20" s="334" customFormat="1" x14ac:dyDescent="0.3">
      <c r="A330" s="364" t="s">
        <v>1697</v>
      </c>
      <c r="B330" s="334" t="s">
        <v>1667</v>
      </c>
      <c r="C330" s="334" t="s">
        <v>1668</v>
      </c>
      <c r="D330" s="334" t="s">
        <v>1672</v>
      </c>
      <c r="E330" s="334" t="s">
        <v>4</v>
      </c>
      <c r="G330" s="334">
        <v>2987</v>
      </c>
      <c r="H330" s="323">
        <v>3704</v>
      </c>
      <c r="I330" s="336">
        <f t="shared" si="11"/>
        <v>717</v>
      </c>
      <c r="J330" s="334">
        <v>161</v>
      </c>
      <c r="M330" s="337">
        <v>6085</v>
      </c>
      <c r="N330" s="442">
        <v>0.1</v>
      </c>
      <c r="S330" s="334" t="s">
        <v>107</v>
      </c>
      <c r="T330" s="334" t="s">
        <v>1673</v>
      </c>
    </row>
    <row r="331" spans="1:20" s="334" customFormat="1" x14ac:dyDescent="0.3">
      <c r="B331" s="334">
        <v>2099</v>
      </c>
      <c r="C331" s="334" t="s">
        <v>1730</v>
      </c>
      <c r="D331" s="334" t="s">
        <v>1724</v>
      </c>
      <c r="E331" s="334" t="s">
        <v>4</v>
      </c>
      <c r="G331" s="334">
        <v>47</v>
      </c>
      <c r="H331" s="334">
        <v>47</v>
      </c>
      <c r="I331" s="334">
        <f t="shared" si="11"/>
        <v>0</v>
      </c>
      <c r="M331" s="337">
        <v>3529</v>
      </c>
      <c r="N331" s="442">
        <v>8.5000000000000006E-2</v>
      </c>
      <c r="S331" s="334" t="s">
        <v>303</v>
      </c>
      <c r="T331" s="334" t="s">
        <v>1725</v>
      </c>
    </row>
    <row r="332" spans="1:20" x14ac:dyDescent="0.3">
      <c r="N332" s="441"/>
    </row>
    <row r="333" spans="1:20" x14ac:dyDescent="0.3">
      <c r="N333" s="441"/>
    </row>
    <row r="334" spans="1:20" x14ac:dyDescent="0.3">
      <c r="N334" s="441"/>
    </row>
    <row r="335" spans="1:20" x14ac:dyDescent="0.3">
      <c r="N335" s="441"/>
    </row>
    <row r="336" spans="1:20" x14ac:dyDescent="0.3">
      <c r="N336" s="441"/>
    </row>
    <row r="337" spans="14:14" x14ac:dyDescent="0.3">
      <c r="N337" s="441"/>
    </row>
    <row r="338" spans="14:14" x14ac:dyDescent="0.3">
      <c r="N338" s="441"/>
    </row>
    <row r="339" spans="14:14" x14ac:dyDescent="0.3">
      <c r="N339" s="441"/>
    </row>
    <row r="340" spans="14:14" x14ac:dyDescent="0.3">
      <c r="N340" s="441"/>
    </row>
    <row r="341" spans="14:14" x14ac:dyDescent="0.3">
      <c r="N341" s="441"/>
    </row>
    <row r="342" spans="14:14" x14ac:dyDescent="0.3">
      <c r="N342" s="441"/>
    </row>
    <row r="343" spans="14:14" x14ac:dyDescent="0.3">
      <c r="N343" s="441"/>
    </row>
    <row r="344" spans="14:14" x14ac:dyDescent="0.3">
      <c r="N344" s="441"/>
    </row>
    <row r="345" spans="14:14" x14ac:dyDescent="0.3">
      <c r="N345" s="441"/>
    </row>
    <row r="346" spans="14:14" x14ac:dyDescent="0.3">
      <c r="N346" s="441"/>
    </row>
    <row r="347" spans="14:14" x14ac:dyDescent="0.3">
      <c r="N347" s="441"/>
    </row>
    <row r="348" spans="14:14" x14ac:dyDescent="0.3">
      <c r="N348" s="441"/>
    </row>
    <row r="349" spans="14:14" x14ac:dyDescent="0.3">
      <c r="N349" s="441"/>
    </row>
    <row r="350" spans="14:14" x14ac:dyDescent="0.3">
      <c r="N350" s="441"/>
    </row>
    <row r="351" spans="14:14" x14ac:dyDescent="0.3">
      <c r="N351" s="441"/>
    </row>
    <row r="352" spans="14:14" x14ac:dyDescent="0.3">
      <c r="N352" s="441"/>
    </row>
    <row r="353" spans="14:14" x14ac:dyDescent="0.3">
      <c r="N353" s="441"/>
    </row>
  </sheetData>
  <autoFilter ref="A3:V331" xr:uid="{CA822B9C-CDB4-4930-A7A5-53E5915412FA}">
    <sortState xmlns:xlrd2="http://schemas.microsoft.com/office/spreadsheetml/2017/richdata2" ref="A5:V309">
      <sortCondition sortBy="cellColor" ref="H3:H309" dxfId="992"/>
    </sortState>
  </autoFilter>
  <conditionalFormatting sqref="G4:H32 G60:H83 G182:H234 G289:H304">
    <cfRule type="cellIs" dxfId="266" priority="15" operator="equal">
      <formula>0</formula>
    </cfRule>
    <cfRule type="cellIs" dxfId="265" priority="16" operator="equal">
      <formula>""""""</formula>
    </cfRule>
  </conditionalFormatting>
  <conditionalFormatting sqref="G97:H100">
    <cfRule type="cellIs" dxfId="264" priority="13" operator="equal">
      <formula>0</formula>
    </cfRule>
    <cfRule type="cellIs" dxfId="263" priority="14" operator="equal">
      <formula>""""""</formula>
    </cfRule>
  </conditionalFormatting>
  <conditionalFormatting sqref="G102:H180">
    <cfRule type="cellIs" dxfId="262" priority="11" operator="equal">
      <formula>0</formula>
    </cfRule>
    <cfRule type="cellIs" dxfId="261" priority="12" operator="equal">
      <formula>""""""</formula>
    </cfRule>
  </conditionalFormatting>
  <conditionalFormatting sqref="G237:H287">
    <cfRule type="cellIs" dxfId="260" priority="5" operator="equal">
      <formula>0</formula>
    </cfRule>
    <cfRule type="cellIs" dxfId="259" priority="6" operator="equal">
      <formula>""""""</formula>
    </cfRule>
  </conditionalFormatting>
  <conditionalFormatting sqref="G309:H324">
    <cfRule type="cellIs" dxfId="258" priority="9" operator="equal">
      <formula>0</formula>
    </cfRule>
    <cfRule type="cellIs" dxfId="257" priority="10" operator="equal">
      <formula>""""""</formula>
    </cfRule>
  </conditionalFormatting>
  <conditionalFormatting sqref="G329:H329">
    <cfRule type="cellIs" dxfId="256" priority="7" operator="equal">
      <formula>0</formula>
    </cfRule>
    <cfRule type="cellIs" dxfId="255" priority="8" operator="equal">
      <formula>""""""</formula>
    </cfRule>
  </conditionalFormatting>
  <conditionalFormatting sqref="H325:H328">
    <cfRule type="cellIs" dxfId="254" priority="1" operator="equal">
      <formula>0</formula>
    </cfRule>
    <cfRule type="cellIs" dxfId="253" priority="2" operator="equal">
      <formula>""""""</formula>
    </cfRule>
  </conditionalFormatting>
  <conditionalFormatting sqref="H330">
    <cfRule type="cellIs" dxfId="252" priority="3" operator="equal">
      <formula>0</formula>
    </cfRule>
    <cfRule type="cellIs" dxfId="251" priority="4" operator="equal">
      <formula>""""""</formula>
    </cfRule>
  </conditionalFormatting>
  <conditionalFormatting sqref="J20:K20">
    <cfRule type="cellIs" dxfId="250" priority="21" operator="equal">
      <formula>0</formula>
    </cfRule>
    <cfRule type="cellIs" dxfId="249" priority="22" operator="equal">
      <formula>""""""</formula>
    </cfRule>
  </conditionalFormatting>
  <conditionalFormatting sqref="J64:K64">
    <cfRule type="cellIs" dxfId="248" priority="19" operator="equal">
      <formula>0</formula>
    </cfRule>
    <cfRule type="cellIs" dxfId="247" priority="20" operator="equal">
      <formula>""""""</formula>
    </cfRule>
  </conditionalFormatting>
  <conditionalFormatting sqref="J237:K238">
    <cfRule type="cellIs" dxfId="246" priority="17" operator="equal">
      <formula>0</formula>
    </cfRule>
    <cfRule type="cellIs" dxfId="245" priority="18" operator="equal">
      <formula>""""""</formula>
    </cfRule>
  </conditionalFormatting>
  <hyperlinks>
    <hyperlink ref="A241" r:id="rId1" xr:uid="{C6F331EA-3F66-489A-875F-0D31F5AB266D}"/>
    <hyperlink ref="A183" r:id="rId2" xr:uid="{AD6FE11A-EDAA-40A5-9626-9EC0ACA5A4B8}"/>
    <hyperlink ref="A242" r:id="rId3" xr:uid="{B1122BAC-5809-4333-9B46-E7B22E998C12}"/>
    <hyperlink ref="B29" r:id="rId4" xr:uid="{A6BF3BB8-C5F4-4A12-9410-2A2593E170BB}"/>
    <hyperlink ref="A177" r:id="rId5" xr:uid="{D969A0DC-D63F-4AEA-B2DF-10750AC2B2BD}"/>
    <hyperlink ref="A253" r:id="rId6" xr:uid="{84FE6121-BE6D-4635-8311-68C190E94BC0}"/>
    <hyperlink ref="A237" r:id="rId7" xr:uid="{319B2AA9-F03A-4FBB-BC23-466B94356C6E}"/>
    <hyperlink ref="A4" r:id="rId8" xr:uid="{86E69779-F1F4-4596-AB88-6C11F2E4643D}"/>
    <hyperlink ref="B5" r:id="rId9" xr:uid="{CD5156DF-31BF-402E-B29F-BA08F6DCF508}"/>
    <hyperlink ref="B30" r:id="rId10" xr:uid="{DF44B085-2000-4419-8C16-8950967F5725}"/>
    <hyperlink ref="A291" r:id="rId11" xr:uid="{2EFDBEA5-F327-4AB2-BB07-3EB8BBD65B17}"/>
    <hyperlink ref="B16" r:id="rId12" xr:uid="{5D97DD01-69BD-412F-AEA1-EA1241AD673E}"/>
    <hyperlink ref="B133" r:id="rId13" xr:uid="{7655B9E6-0719-4F41-A583-E592F58DD96D}"/>
    <hyperlink ref="A72" r:id="rId14" xr:uid="{28932036-C0F3-43A4-AE94-BB3D030C3698}"/>
    <hyperlink ref="A290" r:id="rId15" display="mailto:madams@bigstarteam.com" xr:uid="{B0C30FE5-78F9-41D1-A372-5CE88A9F7D52}"/>
    <hyperlink ref="A303" r:id="rId16" xr:uid="{54230957-CB3A-4E36-94A7-FF057F43B2DF}"/>
    <hyperlink ref="A294" r:id="rId17" display="casey@foragecomplete.com" xr:uid="{235F9ADA-5A93-4999-A2A5-202CF988F1A6}"/>
    <hyperlink ref="A182" r:id="rId18" xr:uid="{756DBF67-EA57-4210-BB57-2566987DDC84}"/>
    <hyperlink ref="A309" r:id="rId19" xr:uid="{57ED49AD-F890-4BCC-A590-9C951CF6C35A}"/>
    <hyperlink ref="B123" r:id="rId20" xr:uid="{0CFAE97A-B98A-4E2B-9834-50091942B16F}"/>
    <hyperlink ref="B124" r:id="rId21" xr:uid="{C9DD5E89-E1A1-4F42-8C13-52CC101DCB40}"/>
    <hyperlink ref="A240" r:id="rId22" xr:uid="{1ADC3CE6-6240-4139-BBE0-8E03FC3AC6D4}"/>
    <hyperlink ref="A301" r:id="rId23" xr:uid="{D65C7AE5-889C-4CE6-B20D-DA6237398387}"/>
    <hyperlink ref="A304" r:id="rId24" xr:uid="{06AF7BFC-8D80-47F3-8D88-84C27788B077}"/>
    <hyperlink ref="A102" r:id="rId25" xr:uid="{B97D42CB-D6BB-4A9B-9AFD-7EF0721DBF5F}"/>
    <hyperlink ref="A69" r:id="rId26" xr:uid="{EB6FD0E1-E1EF-4E39-84BC-E290E771D583}"/>
    <hyperlink ref="A5" r:id="rId27" xr:uid="{119F203D-9FF0-4293-A51E-23FB5A7CC5F5}"/>
    <hyperlink ref="A19" r:id="rId28" xr:uid="{1F6CF41E-F9CE-4D8A-886B-AFBFE5394091}"/>
    <hyperlink ref="A330" r:id="rId29" xr:uid="{DF861166-0EF1-45F0-8BAC-3EF559D2C7CC}"/>
    <hyperlink ref="A311" r:id="rId30" xr:uid="{6871EA40-A613-4E62-86FD-444A2F2A74A5}"/>
    <hyperlink ref="A318" r:id="rId31" xr:uid="{748C2712-4A66-4529-BE63-1893BD985183}"/>
    <hyperlink ref="A326" r:id="rId32" xr:uid="{2222643C-0909-4A1C-8B1C-024EC11075CE}"/>
    <hyperlink ref="A325" r:id="rId33" xr:uid="{AA495A5D-BC4D-4EC2-B910-A3667A0E74EC}"/>
  </hyperlinks>
  <pageMargins left="0.7" right="0.7" top="0.75" bottom="0.75" header="0.3" footer="0.3"/>
  <pageSetup paperSize="5" scale="32" fitToHeight="0" orientation="portrait" r:id="rId34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6FDE-6F36-4D2A-9902-D6CA27C24AE9}">
  <sheetPr>
    <pageSetUpPr fitToPage="1"/>
  </sheetPr>
  <dimension ref="A1:V351"/>
  <sheetViews>
    <sheetView zoomScale="70" zoomScaleNormal="70" workbookViewId="0">
      <pane ySplit="3" topLeftCell="A312" activePane="bottomLeft" state="frozen"/>
      <selection pane="bottomLeft" activeCell="D329" sqref="D329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bestFit="1" customWidth="1"/>
    <col min="13" max="13" width="14.5703125" style="229" bestFit="1" customWidth="1"/>
    <col min="14" max="14" width="12.2851562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75" t="s">
        <v>1751</v>
      </c>
      <c r="C4" s="321" t="s">
        <v>269</v>
      </c>
      <c r="D4" s="454" t="s">
        <v>514</v>
      </c>
      <c r="E4" s="322" t="s">
        <v>4</v>
      </c>
      <c r="F4" s="322"/>
      <c r="G4" s="323">
        <v>78750</v>
      </c>
      <c r="H4" s="323">
        <v>79912</v>
      </c>
      <c r="I4" s="323">
        <f t="shared" ref="I4:I49" si="0">H4-G4</f>
        <v>1162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64" t="s">
        <v>1648</v>
      </c>
      <c r="B5" s="327">
        <v>425</v>
      </c>
      <c r="C5" s="321" t="s">
        <v>269</v>
      </c>
      <c r="D5" s="454" t="s">
        <v>718</v>
      </c>
      <c r="E5" s="322" t="s">
        <v>4</v>
      </c>
      <c r="F5" s="322" t="s">
        <v>16</v>
      </c>
      <c r="G5" s="323">
        <v>53801</v>
      </c>
      <c r="H5" s="323">
        <v>55038</v>
      </c>
      <c r="I5" s="323">
        <f t="shared" si="0"/>
        <v>1237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159393</v>
      </c>
      <c r="H6" s="323">
        <v>164811</v>
      </c>
      <c r="I6" s="323">
        <f t="shared" si="0"/>
        <v>5418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61523</v>
      </c>
      <c r="H7" s="323">
        <v>61523</v>
      </c>
      <c r="I7" s="323">
        <f t="shared" si="0"/>
        <v>0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43332</v>
      </c>
      <c r="I8" s="323">
        <f t="shared" si="0"/>
        <v>-733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13738</v>
      </c>
      <c r="H9" s="323">
        <v>16894</v>
      </c>
      <c r="I9" s="323">
        <f t="shared" si="0"/>
        <v>3156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265" customFormat="1" ht="18.75" customHeight="1" x14ac:dyDescent="0.3">
      <c r="A10" s="265">
        <v>11.5</v>
      </c>
      <c r="B10" s="280">
        <v>438</v>
      </c>
      <c r="C10" s="265" t="s">
        <v>270</v>
      </c>
      <c r="D10" s="313" t="s">
        <v>1704</v>
      </c>
      <c r="E10" s="313" t="s">
        <v>16</v>
      </c>
      <c r="G10" s="281">
        <v>20</v>
      </c>
      <c r="H10" s="281">
        <v>20</v>
      </c>
      <c r="I10" s="281">
        <f t="shared" si="0"/>
        <v>0</v>
      </c>
      <c r="J10" s="282" t="s">
        <v>1744</v>
      </c>
      <c r="L10" s="281"/>
      <c r="M10" s="283">
        <v>495.49</v>
      </c>
      <c r="N10" s="284">
        <v>0.115</v>
      </c>
      <c r="O10" s="285"/>
      <c r="P10" s="266"/>
      <c r="Q10" s="266"/>
      <c r="R10" s="267"/>
      <c r="T10" s="265" t="s">
        <v>1705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641</v>
      </c>
      <c r="E11" s="322" t="s">
        <v>4</v>
      </c>
      <c r="G11" s="323">
        <v>249540</v>
      </c>
      <c r="H11" s="323">
        <v>252368</v>
      </c>
      <c r="I11" s="323">
        <f t="shared" si="0"/>
        <v>2828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642</v>
      </c>
      <c r="E12" s="322" t="s">
        <v>4</v>
      </c>
      <c r="G12" s="323">
        <v>170443</v>
      </c>
      <c r="H12" s="323">
        <v>173639</v>
      </c>
      <c r="I12" s="323">
        <f t="shared" si="0"/>
        <v>3196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643</v>
      </c>
      <c r="E13" s="322" t="s">
        <v>4</v>
      </c>
      <c r="G13" s="323">
        <v>270713</v>
      </c>
      <c r="H13" s="323">
        <v>275737</v>
      </c>
      <c r="I13" s="323">
        <f t="shared" si="0"/>
        <v>5024</v>
      </c>
      <c r="J13" s="324"/>
      <c r="L13" s="323"/>
      <c r="M13" s="325">
        <v>2052.7839628533861</v>
      </c>
      <c r="N13" s="326">
        <v>9.6100000000000005E-2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990</v>
      </c>
      <c r="E14" s="322" t="s">
        <v>4</v>
      </c>
      <c r="G14" s="323">
        <v>157267</v>
      </c>
      <c r="H14" s="323">
        <v>157293</v>
      </c>
      <c r="I14" s="323">
        <f t="shared" si="0"/>
        <v>26</v>
      </c>
      <c r="J14" s="324"/>
      <c r="L14" s="323"/>
      <c r="M14" s="325">
        <v>2202.3678369493755</v>
      </c>
      <c r="N14" s="326">
        <v>8.9899999999999994E-2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321" customFormat="1" x14ac:dyDescent="0.3">
      <c r="A15" s="321">
        <v>15</v>
      </c>
      <c r="B15" s="327">
        <v>2038</v>
      </c>
      <c r="C15" s="321" t="s">
        <v>1517</v>
      </c>
      <c r="D15" s="322" t="s">
        <v>1467</v>
      </c>
      <c r="E15" s="322" t="s">
        <v>4</v>
      </c>
      <c r="G15" s="323">
        <v>57463</v>
      </c>
      <c r="H15" s="323">
        <v>63399</v>
      </c>
      <c r="I15" s="323">
        <f t="shared" si="0"/>
        <v>5936</v>
      </c>
      <c r="J15" s="324"/>
      <c r="L15" s="323"/>
      <c r="M15" s="325">
        <v>2515</v>
      </c>
      <c r="N15" s="326">
        <v>0.105</v>
      </c>
      <c r="O15" s="328"/>
      <c r="P15" s="324"/>
      <c r="Q15" s="324"/>
      <c r="R15" s="328"/>
      <c r="S15" s="321" t="s">
        <v>301</v>
      </c>
      <c r="T15" s="321" t="s">
        <v>1468</v>
      </c>
    </row>
    <row r="16" spans="1:21" s="321" customFormat="1" x14ac:dyDescent="0.3">
      <c r="A16" s="321">
        <v>16</v>
      </c>
      <c r="B16" s="186" t="s">
        <v>1557</v>
      </c>
      <c r="C16" s="321" t="s">
        <v>917</v>
      </c>
      <c r="D16" s="322" t="s">
        <v>918</v>
      </c>
      <c r="E16" s="322" t="s">
        <v>4</v>
      </c>
      <c r="G16" s="323">
        <v>40502</v>
      </c>
      <c r="H16" s="323">
        <v>41653</v>
      </c>
      <c r="I16" s="323">
        <f t="shared" si="0"/>
        <v>1151</v>
      </c>
      <c r="J16" s="324"/>
      <c r="L16" s="323"/>
      <c r="M16" s="325">
        <v>1642.920341880342</v>
      </c>
      <c r="N16" s="326">
        <v>9.9599999999999994E-2</v>
      </c>
      <c r="O16" s="328">
        <v>0</v>
      </c>
      <c r="P16" s="324"/>
      <c r="Q16" s="324"/>
      <c r="R16" s="328"/>
      <c r="S16" s="321" t="s">
        <v>107</v>
      </c>
      <c r="T16" s="399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38261</v>
      </c>
      <c r="H17" s="323">
        <v>38840</v>
      </c>
      <c r="I17" s="323">
        <f t="shared" si="0"/>
        <v>579</v>
      </c>
      <c r="J17" s="324"/>
      <c r="L17" s="323"/>
      <c r="M17" s="325">
        <v>1749.5703418803421</v>
      </c>
      <c r="N17" s="326">
        <v>9.9900000000000003E-2</v>
      </c>
      <c r="O17" s="328">
        <v>0</v>
      </c>
      <c r="P17" s="324"/>
      <c r="Q17" s="324"/>
      <c r="R17" s="328"/>
      <c r="S17" s="321" t="s">
        <v>107</v>
      </c>
      <c r="T17" s="399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168564</v>
      </c>
      <c r="H18" s="323">
        <v>172925</v>
      </c>
      <c r="I18" s="323">
        <f t="shared" si="0"/>
        <v>4361</v>
      </c>
      <c r="J18" s="324"/>
      <c r="L18" s="323"/>
      <c r="M18" s="325">
        <v>1763.6613675213675</v>
      </c>
      <c r="N18" s="326">
        <v>0.1027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A19" s="364" t="s">
        <v>1655</v>
      </c>
      <c r="B19" s="327">
        <v>881</v>
      </c>
      <c r="C19" s="321" t="s">
        <v>35</v>
      </c>
      <c r="D19" s="322" t="s">
        <v>1274</v>
      </c>
      <c r="E19" s="322" t="s">
        <v>4</v>
      </c>
      <c r="G19" s="323">
        <v>65491</v>
      </c>
      <c r="H19" s="323">
        <v>69874</v>
      </c>
      <c r="I19" s="323">
        <f t="shared" si="0"/>
        <v>4383</v>
      </c>
      <c r="J19" s="324"/>
      <c r="L19" s="323"/>
      <c r="M19" s="325">
        <v>2490.1254624957955</v>
      </c>
      <c r="N19" s="326">
        <v>9.7500000000000003E-2</v>
      </c>
      <c r="O19" s="328"/>
      <c r="P19" s="324"/>
      <c r="Q19" s="324"/>
      <c r="R19" s="328"/>
      <c r="S19" s="321" t="s">
        <v>107</v>
      </c>
      <c r="T19" s="321" t="s">
        <v>1275</v>
      </c>
    </row>
    <row r="20" spans="1:21" s="321" customFormat="1" x14ac:dyDescent="0.3">
      <c r="A20" s="321">
        <v>27</v>
      </c>
      <c r="B20" s="321" t="s">
        <v>267</v>
      </c>
      <c r="C20" s="321" t="s">
        <v>275</v>
      </c>
      <c r="D20" s="322" t="s">
        <v>612</v>
      </c>
      <c r="E20" s="322" t="s">
        <v>4</v>
      </c>
      <c r="F20" s="322"/>
      <c r="G20" s="323">
        <v>71905</v>
      </c>
      <c r="H20" s="323">
        <v>73212</v>
      </c>
      <c r="I20" s="323">
        <f t="shared" si="0"/>
        <v>1307</v>
      </c>
      <c r="J20" s="323">
        <v>515</v>
      </c>
      <c r="K20" s="323">
        <v>523</v>
      </c>
      <c r="L20" s="323">
        <f>K20-J20</f>
        <v>8</v>
      </c>
      <c r="M20" s="325">
        <v>1888.4781886916503</v>
      </c>
      <c r="N20" s="326">
        <v>0.105</v>
      </c>
      <c r="O20" s="328"/>
      <c r="P20" s="324"/>
      <c r="Q20" s="324"/>
      <c r="R20" s="328"/>
      <c r="S20" s="321" t="s">
        <v>107</v>
      </c>
      <c r="T20" s="321" t="s">
        <v>1632</v>
      </c>
      <c r="U20" s="321" t="s">
        <v>615</v>
      </c>
    </row>
    <row r="21" spans="1:21" s="321" customFormat="1" ht="16.5" customHeight="1" x14ac:dyDescent="0.3">
      <c r="A21" s="321">
        <v>33</v>
      </c>
      <c r="B21" s="295" t="s">
        <v>1740</v>
      </c>
      <c r="C21" s="321" t="s">
        <v>205</v>
      </c>
      <c r="D21" s="322" t="s">
        <v>1600</v>
      </c>
      <c r="E21" s="335" t="s">
        <v>4</v>
      </c>
      <c r="F21" s="322"/>
      <c r="G21" s="323">
        <v>38473</v>
      </c>
      <c r="H21" s="323">
        <v>45382</v>
      </c>
      <c r="I21" s="323">
        <f t="shared" si="0"/>
        <v>6909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1601</v>
      </c>
      <c r="E22" s="335" t="s">
        <v>4</v>
      </c>
      <c r="F22" s="322"/>
      <c r="G22" s="323">
        <v>46397</v>
      </c>
      <c r="H22" s="323">
        <v>53218</v>
      </c>
      <c r="I22" s="323">
        <f t="shared" si="0"/>
        <v>6821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1602</v>
      </c>
      <c r="E23" s="335" t="s">
        <v>4</v>
      </c>
      <c r="F23" s="322"/>
      <c r="G23" s="323">
        <v>28736</v>
      </c>
      <c r="H23" s="323">
        <v>31949</v>
      </c>
      <c r="I23" s="323">
        <f t="shared" si="0"/>
        <v>3213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1603</v>
      </c>
      <c r="E24" s="335" t="s">
        <v>4</v>
      </c>
      <c r="F24" s="322"/>
      <c r="G24" s="323">
        <v>21312</v>
      </c>
      <c r="H24" s="323">
        <v>26489</v>
      </c>
      <c r="I24" s="323">
        <f t="shared" si="0"/>
        <v>5177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1604</v>
      </c>
      <c r="E25" s="335" t="s">
        <v>4</v>
      </c>
      <c r="F25" s="322"/>
      <c r="G25" s="323">
        <v>15736</v>
      </c>
      <c r="H25" s="323">
        <v>21475</v>
      </c>
      <c r="I25" s="323">
        <f t="shared" si="0"/>
        <v>5739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1605</v>
      </c>
      <c r="E26" s="335" t="s">
        <v>4</v>
      </c>
      <c r="F26" s="322"/>
      <c r="G26" s="323">
        <v>19753</v>
      </c>
      <c r="H26" s="323">
        <v>22052</v>
      </c>
      <c r="I26" s="323">
        <f t="shared" si="0"/>
        <v>2299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1606</v>
      </c>
      <c r="E27" s="335" t="s">
        <v>4</v>
      </c>
      <c r="F27" s="322"/>
      <c r="G27" s="323">
        <v>17937</v>
      </c>
      <c r="H27" s="323">
        <v>23200</v>
      </c>
      <c r="I27" s="323">
        <f t="shared" si="0"/>
        <v>5263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321" customFormat="1" ht="16.5" customHeight="1" x14ac:dyDescent="0.3">
      <c r="A28" s="321">
        <v>33</v>
      </c>
      <c r="B28" s="327">
        <v>1034</v>
      </c>
      <c r="C28" s="321" t="s">
        <v>205</v>
      </c>
      <c r="D28" s="322" t="s">
        <v>1607</v>
      </c>
      <c r="E28" s="335" t="s">
        <v>4</v>
      </c>
      <c r="F28" s="322"/>
      <c r="G28" s="323">
        <v>27220</v>
      </c>
      <c r="H28" s="323">
        <v>31094</v>
      </c>
      <c r="I28" s="323">
        <f t="shared" si="0"/>
        <v>3874</v>
      </c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S28" s="321" t="s">
        <v>552</v>
      </c>
      <c r="T28" s="321" t="s">
        <v>1599</v>
      </c>
    </row>
    <row r="29" spans="1:21" s="321" customFormat="1" x14ac:dyDescent="0.3">
      <c r="A29" s="321">
        <v>47</v>
      </c>
      <c r="B29" s="186" t="s">
        <v>1163</v>
      </c>
      <c r="C29" s="321" t="s">
        <v>209</v>
      </c>
      <c r="D29" s="322" t="s">
        <v>547</v>
      </c>
      <c r="E29" s="322" t="s">
        <v>4</v>
      </c>
      <c r="F29" s="322" t="s">
        <v>16</v>
      </c>
      <c r="G29" s="323">
        <v>236881</v>
      </c>
      <c r="H29" s="323">
        <v>237969</v>
      </c>
      <c r="I29" s="323">
        <f t="shared" si="0"/>
        <v>1088</v>
      </c>
      <c r="L29" s="323">
        <f>K29-J29</f>
        <v>0</v>
      </c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21" customFormat="1" x14ac:dyDescent="0.3">
      <c r="A30" s="321">
        <v>47</v>
      </c>
      <c r="B30" s="186" t="s">
        <v>1750</v>
      </c>
      <c r="C30" s="321" t="s">
        <v>209</v>
      </c>
      <c r="D30" s="322" t="s">
        <v>549</v>
      </c>
      <c r="E30" s="322" t="s">
        <v>4</v>
      </c>
      <c r="F30" s="322" t="s">
        <v>16</v>
      </c>
      <c r="G30" s="323">
        <v>146878</v>
      </c>
      <c r="H30" s="323">
        <v>150791</v>
      </c>
      <c r="I30" s="323">
        <f t="shared" si="0"/>
        <v>3913</v>
      </c>
      <c r="L30" s="323"/>
      <c r="M30" s="376">
        <v>2114.178842866535</v>
      </c>
      <c r="N30" s="326">
        <v>0.11210000000000001</v>
      </c>
      <c r="O30" s="328">
        <v>0</v>
      </c>
      <c r="P30" s="324"/>
      <c r="Q30" s="324"/>
      <c r="R30" s="328">
        <v>0</v>
      </c>
      <c r="S30" s="321" t="s">
        <v>107</v>
      </c>
    </row>
    <row r="31" spans="1:21" s="321" customFormat="1" x14ac:dyDescent="0.3">
      <c r="A31" s="321">
        <v>47</v>
      </c>
      <c r="B31" s="321" t="s">
        <v>208</v>
      </c>
      <c r="C31" s="321" t="s">
        <v>209</v>
      </c>
      <c r="D31" s="322" t="s">
        <v>1574</v>
      </c>
      <c r="E31" s="322" t="s">
        <v>4</v>
      </c>
      <c r="F31" s="322"/>
      <c r="G31" s="323">
        <v>32591</v>
      </c>
      <c r="H31" s="323">
        <v>35916</v>
      </c>
      <c r="I31" s="323">
        <f t="shared" si="0"/>
        <v>3325</v>
      </c>
      <c r="L31" s="323"/>
      <c r="M31" s="376">
        <v>2897.04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1575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1644</v>
      </c>
      <c r="E32" s="322" t="s">
        <v>4</v>
      </c>
      <c r="F32" s="322"/>
      <c r="G32" s="323">
        <v>18103</v>
      </c>
      <c r="H32" s="323">
        <v>23005</v>
      </c>
      <c r="I32" s="323">
        <f t="shared" si="0"/>
        <v>4902</v>
      </c>
      <c r="L32" s="323"/>
      <c r="M32" s="376">
        <v>2896.61</v>
      </c>
      <c r="N32" s="326">
        <v>9.5000000000000001E-2</v>
      </c>
      <c r="O32" s="328"/>
      <c r="P32" s="324"/>
      <c r="Q32" s="324"/>
      <c r="R32" s="328"/>
      <c r="S32" s="321" t="s">
        <v>107</v>
      </c>
      <c r="T32" s="321" t="s">
        <v>1645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1521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1522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1523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1524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1525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1526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1527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1528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1529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1530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1531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1532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1533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1534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1535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1536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1537</v>
      </c>
      <c r="E49" s="322" t="s">
        <v>16</v>
      </c>
      <c r="F49" s="322"/>
      <c r="G49" s="334"/>
      <c r="H49" s="334"/>
      <c r="I49" s="336">
        <f t="shared" si="0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7">
        <v>1141</v>
      </c>
      <c r="C50" s="321" t="s">
        <v>209</v>
      </c>
      <c r="D50" s="322" t="s">
        <v>1652</v>
      </c>
      <c r="E50" s="322" t="s">
        <v>16</v>
      </c>
      <c r="F50" s="322"/>
      <c r="G50" s="334"/>
      <c r="H50" s="334"/>
      <c r="I50" s="336"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1653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1538</v>
      </c>
      <c r="E51" s="322" t="s">
        <v>16</v>
      </c>
      <c r="F51" s="322"/>
      <c r="G51" s="334"/>
      <c r="H51" s="334"/>
      <c r="I51" s="336">
        <f t="shared" ref="I51:I95" si="1">H51-G51</f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1540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1541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1542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1543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1544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1545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1546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21" customFormat="1" x14ac:dyDescent="0.3">
      <c r="A59" s="321">
        <v>47</v>
      </c>
      <c r="B59" s="321" t="s">
        <v>208</v>
      </c>
      <c r="C59" s="321" t="s">
        <v>209</v>
      </c>
      <c r="D59" s="322" t="s">
        <v>1547</v>
      </c>
      <c r="E59" s="322" t="s">
        <v>16</v>
      </c>
      <c r="F59" s="322"/>
      <c r="G59" s="334"/>
      <c r="H59" s="334"/>
      <c r="I59" s="336">
        <f t="shared" si="1"/>
        <v>0</v>
      </c>
      <c r="L59" s="323"/>
      <c r="M59" s="376">
        <v>70</v>
      </c>
      <c r="N59" s="326">
        <v>0</v>
      </c>
      <c r="O59" s="328"/>
      <c r="P59" s="324"/>
      <c r="Q59" s="324"/>
      <c r="R59" s="328"/>
      <c r="S59" s="321" t="s">
        <v>107</v>
      </c>
      <c r="T59" s="321" t="s">
        <v>1520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35" t="s">
        <v>1070</v>
      </c>
      <c r="E60" s="335" t="s">
        <v>4</v>
      </c>
      <c r="G60" s="323">
        <v>104784</v>
      </c>
      <c r="H60" s="323">
        <v>106268</v>
      </c>
      <c r="I60" s="336">
        <f t="shared" si="1"/>
        <v>1484</v>
      </c>
      <c r="J60" s="345"/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1071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35" t="s">
        <v>1072</v>
      </c>
      <c r="E61" s="335" t="s">
        <v>4</v>
      </c>
      <c r="G61" s="323">
        <v>120347</v>
      </c>
      <c r="H61" s="323">
        <v>123052</v>
      </c>
      <c r="I61" s="336">
        <f t="shared" si="1"/>
        <v>2705</v>
      </c>
      <c r="J61" s="436"/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1089</v>
      </c>
    </row>
    <row r="62" spans="1:21" s="334" customFormat="1" ht="18" customHeight="1" x14ac:dyDescent="0.3">
      <c r="A62" s="334">
        <v>59</v>
      </c>
      <c r="B62" s="321" t="s">
        <v>213</v>
      </c>
      <c r="C62" s="334" t="s">
        <v>214</v>
      </c>
      <c r="D62" s="335" t="s">
        <v>1113</v>
      </c>
      <c r="E62" s="335" t="s">
        <v>4</v>
      </c>
      <c r="G62" s="323">
        <v>107909</v>
      </c>
      <c r="H62" s="323">
        <v>111173</v>
      </c>
      <c r="I62" s="336">
        <f t="shared" si="1"/>
        <v>3264</v>
      </c>
      <c r="L62" s="336"/>
      <c r="M62" s="337">
        <v>2811.2075410913872</v>
      </c>
      <c r="N62" s="338">
        <v>8.6599999999999996E-2</v>
      </c>
      <c r="O62" s="330"/>
      <c r="P62" s="329"/>
      <c r="Q62" s="329"/>
      <c r="R62" s="330">
        <v>0</v>
      </c>
      <c r="S62" s="334" t="s">
        <v>107</v>
      </c>
      <c r="T62" s="334" t="s">
        <v>1112</v>
      </c>
    </row>
    <row r="63" spans="1:21" s="334" customFormat="1" x14ac:dyDescent="0.3">
      <c r="A63" s="334">
        <v>61</v>
      </c>
      <c r="B63" s="334" t="s">
        <v>219</v>
      </c>
      <c r="C63" s="378" t="s">
        <v>220</v>
      </c>
      <c r="D63" s="379" t="s">
        <v>350</v>
      </c>
      <c r="E63" s="335" t="s">
        <v>4</v>
      </c>
      <c r="G63" s="323">
        <v>186176</v>
      </c>
      <c r="H63" s="323">
        <v>186176</v>
      </c>
      <c r="I63" s="336">
        <f t="shared" si="1"/>
        <v>0</v>
      </c>
      <c r="L63" s="336">
        <f>K63-J63</f>
        <v>0</v>
      </c>
      <c r="M63" s="337">
        <v>1227.3752005259698</v>
      </c>
      <c r="N63" s="338">
        <v>0</v>
      </c>
      <c r="O63" s="330">
        <v>44097</v>
      </c>
      <c r="P63" s="329"/>
      <c r="Q63" s="329"/>
      <c r="R63" s="330">
        <v>0</v>
      </c>
      <c r="S63" s="334" t="s">
        <v>107</v>
      </c>
      <c r="T63" s="378" t="s">
        <v>1738</v>
      </c>
      <c r="U63" s="334" t="s">
        <v>752</v>
      </c>
    </row>
    <row r="64" spans="1:21" s="334" customFormat="1" x14ac:dyDescent="0.3">
      <c r="A64" s="334">
        <v>69</v>
      </c>
      <c r="B64" s="334" t="s">
        <v>219</v>
      </c>
      <c r="C64" s="334" t="s">
        <v>220</v>
      </c>
      <c r="D64" s="335" t="s">
        <v>351</v>
      </c>
      <c r="E64" s="335" t="s">
        <v>4</v>
      </c>
      <c r="G64" s="323">
        <v>160130</v>
      </c>
      <c r="H64" s="323">
        <v>160130</v>
      </c>
      <c r="I64" s="336">
        <f t="shared" si="1"/>
        <v>0</v>
      </c>
      <c r="J64" s="339">
        <v>16196</v>
      </c>
      <c r="K64" s="339">
        <v>16196</v>
      </c>
      <c r="L64" s="336">
        <f>K64-J64</f>
        <v>0</v>
      </c>
      <c r="M64" s="337">
        <v>1141.2828402366865</v>
      </c>
      <c r="N64" s="338">
        <v>0</v>
      </c>
      <c r="O64" s="330">
        <v>43745</v>
      </c>
      <c r="P64" s="329"/>
      <c r="Q64" s="329"/>
      <c r="R64" s="330">
        <v>0</v>
      </c>
      <c r="S64" s="334" t="s">
        <v>107</v>
      </c>
      <c r="T64" s="334" t="s">
        <v>728</v>
      </c>
      <c r="U64" s="334" t="s">
        <v>752</v>
      </c>
    </row>
    <row r="65" spans="1:21" s="334" customFormat="1" x14ac:dyDescent="0.3">
      <c r="A65" s="334">
        <v>70</v>
      </c>
      <c r="B65" s="334" t="s">
        <v>219</v>
      </c>
      <c r="C65" s="334" t="s">
        <v>220</v>
      </c>
      <c r="D65" s="335" t="s">
        <v>553</v>
      </c>
      <c r="E65" s="335" t="s">
        <v>4</v>
      </c>
      <c r="G65" s="323">
        <v>161678</v>
      </c>
      <c r="H65" s="323">
        <v>162529</v>
      </c>
      <c r="I65" s="336">
        <f t="shared" si="1"/>
        <v>851</v>
      </c>
      <c r="J65" s="324">
        <v>0</v>
      </c>
      <c r="K65" s="321"/>
      <c r="L65" s="323">
        <f>K65-J65</f>
        <v>0</v>
      </c>
      <c r="M65" s="337">
        <v>1353.9906969099277</v>
      </c>
      <c r="N65" s="338">
        <v>8.9599999999999999E-2</v>
      </c>
      <c r="O65" s="330">
        <v>22</v>
      </c>
      <c r="P65" s="329"/>
      <c r="Q65" s="329"/>
      <c r="R65" s="330">
        <v>0</v>
      </c>
      <c r="S65" s="334" t="s">
        <v>107</v>
      </c>
      <c r="T65" s="334" t="s">
        <v>554</v>
      </c>
    </row>
    <row r="66" spans="1:21" s="334" customFormat="1" x14ac:dyDescent="0.3">
      <c r="A66" s="334">
        <v>71</v>
      </c>
      <c r="B66" s="334" t="s">
        <v>219</v>
      </c>
      <c r="C66" s="334" t="s">
        <v>220</v>
      </c>
      <c r="D66" s="335" t="s">
        <v>536</v>
      </c>
      <c r="E66" s="335" t="s">
        <v>4</v>
      </c>
      <c r="G66" s="323">
        <v>154162</v>
      </c>
      <c r="H66" s="323">
        <v>156927</v>
      </c>
      <c r="I66" s="336">
        <f t="shared" si="1"/>
        <v>2765</v>
      </c>
      <c r="J66" s="329"/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  <c r="T66" s="334" t="s">
        <v>1671</v>
      </c>
    </row>
    <row r="67" spans="1:21" s="334" customFormat="1" x14ac:dyDescent="0.3">
      <c r="A67" s="334">
        <v>77</v>
      </c>
      <c r="B67" s="334" t="s">
        <v>219</v>
      </c>
      <c r="C67" s="334" t="s">
        <v>220</v>
      </c>
      <c r="D67" s="335" t="s">
        <v>506</v>
      </c>
      <c r="E67" s="335" t="s">
        <v>4</v>
      </c>
      <c r="F67" s="335"/>
      <c r="G67" s="323">
        <v>183070</v>
      </c>
      <c r="H67" s="323">
        <v>184810</v>
      </c>
      <c r="I67" s="336">
        <f t="shared" si="1"/>
        <v>1740</v>
      </c>
      <c r="J67" s="329">
        <v>0</v>
      </c>
      <c r="L67" s="336">
        <f>K67-J67</f>
        <v>0</v>
      </c>
      <c r="M67" s="337">
        <v>1353.9906969099277</v>
      </c>
      <c r="N67" s="338">
        <v>8.9599999999999999E-2</v>
      </c>
      <c r="O67" s="330">
        <v>329</v>
      </c>
      <c r="P67" s="329"/>
      <c r="Q67" s="329"/>
      <c r="R67" s="330">
        <v>0</v>
      </c>
      <c r="S67" s="334" t="s">
        <v>107</v>
      </c>
    </row>
    <row r="68" spans="1:21" s="334" customFormat="1" ht="17.25" customHeight="1" x14ac:dyDescent="0.3">
      <c r="A68" s="334">
        <v>87</v>
      </c>
      <c r="B68" s="334" t="s">
        <v>202</v>
      </c>
      <c r="C68" s="334" t="s">
        <v>87</v>
      </c>
      <c r="D68" s="335" t="s">
        <v>520</v>
      </c>
      <c r="E68" s="335" t="s">
        <v>4</v>
      </c>
      <c r="G68" s="323">
        <v>300692</v>
      </c>
      <c r="H68" s="323">
        <v>303083</v>
      </c>
      <c r="I68" s="336">
        <f t="shared" si="1"/>
        <v>2391</v>
      </c>
      <c r="J68" s="329"/>
      <c r="L68" s="336"/>
      <c r="M68" s="337">
        <v>1863.2053681788298</v>
      </c>
      <c r="N68" s="338">
        <v>0.11650000000000001</v>
      </c>
      <c r="O68" s="330">
        <v>242</v>
      </c>
      <c r="P68" s="329"/>
      <c r="Q68" s="329"/>
      <c r="R68" s="330">
        <v>0</v>
      </c>
      <c r="S68" s="334" t="s">
        <v>299</v>
      </c>
      <c r="T68" s="342"/>
    </row>
    <row r="69" spans="1:21" s="334" customFormat="1" ht="16.5" customHeight="1" x14ac:dyDescent="0.3">
      <c r="A69" s="364" t="s">
        <v>1579</v>
      </c>
      <c r="B69" s="334" t="s">
        <v>223</v>
      </c>
      <c r="C69" s="334" t="s">
        <v>224</v>
      </c>
      <c r="D69" s="335" t="s">
        <v>802</v>
      </c>
      <c r="E69" s="335" t="s">
        <v>4</v>
      </c>
      <c r="F69" s="335"/>
      <c r="G69" s="323">
        <v>178060</v>
      </c>
      <c r="H69" s="323">
        <v>179812</v>
      </c>
      <c r="I69" s="336">
        <f t="shared" si="1"/>
        <v>1752</v>
      </c>
      <c r="J69" s="329"/>
      <c r="L69" s="336"/>
      <c r="M69" s="337">
        <v>2272.7700312294546</v>
      </c>
      <c r="N69" s="338">
        <v>9.9000000000000005E-2</v>
      </c>
      <c r="O69" s="330"/>
      <c r="P69" s="329"/>
      <c r="Q69" s="329"/>
      <c r="R69" s="330"/>
      <c r="S69" s="334" t="s">
        <v>107</v>
      </c>
      <c r="T69" s="334" t="s">
        <v>803</v>
      </c>
      <c r="U69" s="334" t="s">
        <v>714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35" t="s">
        <v>875</v>
      </c>
      <c r="E70" s="335" t="s">
        <v>4</v>
      </c>
      <c r="F70" s="335"/>
      <c r="G70" s="323">
        <v>80263</v>
      </c>
      <c r="H70" s="323">
        <v>82420</v>
      </c>
      <c r="I70" s="336">
        <f t="shared" si="1"/>
        <v>2157</v>
      </c>
      <c r="J70" s="329"/>
      <c r="L70" s="336"/>
      <c r="M70" s="337">
        <v>1935.9335207100592</v>
      </c>
      <c r="N70" s="338">
        <v>9.64E-2</v>
      </c>
      <c r="O70" s="330"/>
      <c r="P70" s="329"/>
      <c r="Q70" s="329"/>
      <c r="R70" s="330"/>
      <c r="S70" s="334" t="s">
        <v>107</v>
      </c>
      <c r="T70" s="334" t="s">
        <v>876</v>
      </c>
    </row>
    <row r="71" spans="1:21" s="334" customFormat="1" ht="17.25" customHeight="1" x14ac:dyDescent="0.3">
      <c r="A71" s="334">
        <v>94</v>
      </c>
      <c r="B71" s="334" t="s">
        <v>223</v>
      </c>
      <c r="C71" s="334" t="s">
        <v>224</v>
      </c>
      <c r="D71" s="335" t="s">
        <v>1328</v>
      </c>
      <c r="E71" s="335" t="s">
        <v>4</v>
      </c>
      <c r="F71" s="335"/>
      <c r="G71" s="323">
        <v>22071</v>
      </c>
      <c r="H71" s="323">
        <v>22071</v>
      </c>
      <c r="I71" s="336">
        <f t="shared" si="1"/>
        <v>0</v>
      </c>
      <c r="J71" s="329"/>
      <c r="L71" s="336"/>
      <c r="M71" s="337">
        <v>2656.393037336024</v>
      </c>
      <c r="N71" s="338">
        <v>9.7500000000000003E-2</v>
      </c>
      <c r="O71" s="330"/>
      <c r="P71" s="329"/>
      <c r="Q71" s="329"/>
      <c r="R71" s="330"/>
      <c r="S71" s="334" t="s">
        <v>107</v>
      </c>
      <c r="T71" s="334" t="s">
        <v>1329</v>
      </c>
    </row>
    <row r="72" spans="1:21" s="334" customFormat="1" ht="17.25" customHeight="1" x14ac:dyDescent="0.3">
      <c r="A72" s="364" t="s">
        <v>1397</v>
      </c>
      <c r="B72" s="334" t="s">
        <v>223</v>
      </c>
      <c r="C72" s="334" t="s">
        <v>224</v>
      </c>
      <c r="D72" s="335" t="s">
        <v>1358</v>
      </c>
      <c r="E72" s="335" t="s">
        <v>4</v>
      </c>
      <c r="F72" s="335"/>
      <c r="G72" s="323">
        <v>29616</v>
      </c>
      <c r="H72" s="323">
        <v>31758</v>
      </c>
      <c r="I72" s="336">
        <f t="shared" si="1"/>
        <v>2142</v>
      </c>
      <c r="J72" s="329"/>
      <c r="L72" s="336"/>
      <c r="M72" s="337">
        <v>2585.77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1359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35" t="s">
        <v>1469</v>
      </c>
      <c r="E73" s="335" t="s">
        <v>4</v>
      </c>
      <c r="F73" s="335"/>
      <c r="G73" s="323">
        <v>39924</v>
      </c>
      <c r="H73" s="323">
        <v>42819</v>
      </c>
      <c r="I73" s="336">
        <f t="shared" si="1"/>
        <v>2895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1470</v>
      </c>
    </row>
    <row r="74" spans="1:21" s="334" customFormat="1" ht="17.25" customHeight="1" x14ac:dyDescent="0.3">
      <c r="A74" s="334">
        <v>94</v>
      </c>
      <c r="B74" s="334" t="s">
        <v>223</v>
      </c>
      <c r="C74" s="334" t="s">
        <v>224</v>
      </c>
      <c r="D74" s="335" t="s">
        <v>1554</v>
      </c>
      <c r="E74" s="335" t="s">
        <v>4</v>
      </c>
      <c r="F74" s="335"/>
      <c r="G74" s="323">
        <v>31911</v>
      </c>
      <c r="H74" s="323">
        <v>36094</v>
      </c>
      <c r="I74" s="336">
        <f t="shared" si="1"/>
        <v>4183</v>
      </c>
      <c r="J74" s="329"/>
      <c r="L74" s="336"/>
      <c r="M74" s="337">
        <v>2492.02</v>
      </c>
      <c r="N74" s="338">
        <v>8.8999999999999996E-2</v>
      </c>
      <c r="O74" s="330"/>
      <c r="P74" s="329"/>
      <c r="Q74" s="329"/>
      <c r="R74" s="330"/>
      <c r="S74" s="334" t="s">
        <v>107</v>
      </c>
      <c r="T74" s="334" t="s">
        <v>1562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35" t="s">
        <v>542</v>
      </c>
      <c r="E75" s="335" t="s">
        <v>4</v>
      </c>
      <c r="G75" s="323">
        <v>201285</v>
      </c>
      <c r="H75" s="323">
        <v>204983</v>
      </c>
      <c r="I75" s="336">
        <f t="shared" si="1"/>
        <v>3698</v>
      </c>
      <c r="J75" s="329"/>
      <c r="L75" s="336">
        <f>K75-J75</f>
        <v>0</v>
      </c>
      <c r="M75" s="337">
        <v>2047.5257511505588</v>
      </c>
      <c r="N75" s="338">
        <v>8.6300000000000002E-2</v>
      </c>
      <c r="O75" s="330">
        <v>0</v>
      </c>
      <c r="P75" s="329"/>
      <c r="Q75" s="329"/>
      <c r="R75" s="330">
        <v>0</v>
      </c>
      <c r="S75" s="334" t="s">
        <v>303</v>
      </c>
    </row>
    <row r="76" spans="1:21" s="334" customFormat="1" ht="16.5" customHeight="1" x14ac:dyDescent="0.3">
      <c r="A76" s="334">
        <v>114</v>
      </c>
      <c r="B76" s="334" t="s">
        <v>227</v>
      </c>
      <c r="C76" s="334" t="s">
        <v>228</v>
      </c>
      <c r="D76" s="335" t="s">
        <v>753</v>
      </c>
      <c r="E76" s="335" t="s">
        <v>4</v>
      </c>
      <c r="G76" s="323">
        <v>300661</v>
      </c>
      <c r="H76" s="323">
        <v>305110</v>
      </c>
      <c r="I76" s="336">
        <f t="shared" si="1"/>
        <v>4449</v>
      </c>
      <c r="J76" s="329"/>
      <c r="L76" s="336">
        <f>K76-J76</f>
        <v>0</v>
      </c>
      <c r="M76" s="337">
        <v>2136.4459960552272</v>
      </c>
      <c r="N76" s="338">
        <v>8.6499999999999994E-2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754</v>
      </c>
    </row>
    <row r="77" spans="1:21" s="334" customFormat="1" ht="17.25" customHeight="1" x14ac:dyDescent="0.3">
      <c r="A77" s="334">
        <v>114</v>
      </c>
      <c r="B77" s="334" t="s">
        <v>227</v>
      </c>
      <c r="C77" s="334" t="s">
        <v>228</v>
      </c>
      <c r="D77" s="335" t="s">
        <v>1029</v>
      </c>
      <c r="E77" s="335" t="s">
        <v>4</v>
      </c>
      <c r="G77" s="323">
        <v>116608</v>
      </c>
      <c r="H77" s="323">
        <v>119476</v>
      </c>
      <c r="I77" s="336">
        <f t="shared" si="1"/>
        <v>2868</v>
      </c>
      <c r="J77" s="329"/>
      <c r="L77" s="336">
        <f>K77-J77</f>
        <v>0</v>
      </c>
      <c r="M77" s="337">
        <v>2954.7986357659433</v>
      </c>
      <c r="N77" s="338">
        <v>8.1600000000000006E-2</v>
      </c>
      <c r="O77" s="330">
        <v>0</v>
      </c>
      <c r="P77" s="329"/>
      <c r="Q77" s="329"/>
      <c r="R77" s="330">
        <v>0</v>
      </c>
      <c r="S77" s="334" t="s">
        <v>303</v>
      </c>
      <c r="T77" s="334" t="s">
        <v>1031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35" t="s">
        <v>1095</v>
      </c>
      <c r="E78" s="335" t="s">
        <v>4</v>
      </c>
      <c r="G78" s="323">
        <v>239975</v>
      </c>
      <c r="H78" s="323">
        <v>246107</v>
      </c>
      <c r="I78" s="336">
        <f t="shared" si="1"/>
        <v>6132</v>
      </c>
      <c r="J78" s="329"/>
      <c r="L78" s="336"/>
      <c r="M78" s="337">
        <v>2949.7886357659431</v>
      </c>
      <c r="N78" s="338">
        <v>8.14E-2</v>
      </c>
      <c r="O78" s="330"/>
      <c r="P78" s="329"/>
      <c r="Q78" s="329"/>
      <c r="R78" s="330"/>
      <c r="S78" s="334" t="s">
        <v>303</v>
      </c>
      <c r="T78" s="334" t="s">
        <v>1096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1187</v>
      </c>
      <c r="E79" s="335" t="s">
        <v>4</v>
      </c>
      <c r="G79" s="323">
        <v>225290</v>
      </c>
      <c r="H79" s="323">
        <v>235756</v>
      </c>
      <c r="I79" s="336">
        <f t="shared" si="1"/>
        <v>10466</v>
      </c>
      <c r="J79" s="329"/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1185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1188</v>
      </c>
      <c r="E80" s="335" t="s">
        <v>4</v>
      </c>
      <c r="G80" s="323">
        <v>193309</v>
      </c>
      <c r="H80" s="323">
        <v>199557</v>
      </c>
      <c r="I80" s="336">
        <f t="shared" si="1"/>
        <v>6248</v>
      </c>
      <c r="J80" s="329"/>
      <c r="L80" s="336"/>
      <c r="M80" s="337">
        <v>3125.046107102165</v>
      </c>
      <c r="N80" s="338">
        <v>8.5300000000000001E-2</v>
      </c>
      <c r="O80" s="330"/>
      <c r="P80" s="329" t="s">
        <v>714</v>
      </c>
      <c r="Q80" s="329"/>
      <c r="R80" s="330"/>
      <c r="S80" s="334" t="s">
        <v>303</v>
      </c>
      <c r="T80" s="334" t="s">
        <v>1189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1419</v>
      </c>
      <c r="E81" s="335" t="s">
        <v>4</v>
      </c>
      <c r="G81" s="323">
        <v>27249</v>
      </c>
      <c r="H81" s="323">
        <v>29896</v>
      </c>
      <c r="I81" s="336">
        <f t="shared" si="1"/>
        <v>2647</v>
      </c>
      <c r="J81" s="329"/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1421</v>
      </c>
    </row>
    <row r="82" spans="1:22" s="334" customFormat="1" ht="17.25" customHeight="1" x14ac:dyDescent="0.3">
      <c r="A82" s="334">
        <v>114</v>
      </c>
      <c r="B82" s="343">
        <v>1314</v>
      </c>
      <c r="C82" s="334" t="s">
        <v>228</v>
      </c>
      <c r="D82" s="335" t="s">
        <v>1409</v>
      </c>
      <c r="E82" s="335" t="s">
        <v>4</v>
      </c>
      <c r="G82" s="323">
        <v>61923</v>
      </c>
      <c r="H82" s="323">
        <v>65765</v>
      </c>
      <c r="I82" s="336">
        <f t="shared" si="1"/>
        <v>3842</v>
      </c>
      <c r="J82" s="329"/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1410</v>
      </c>
    </row>
    <row r="83" spans="1:22" s="334" customFormat="1" ht="17.25" customHeight="1" x14ac:dyDescent="0.3">
      <c r="A83" s="334">
        <v>114</v>
      </c>
      <c r="B83" s="343">
        <v>1314</v>
      </c>
      <c r="C83" s="334" t="s">
        <v>228</v>
      </c>
      <c r="D83" s="335" t="s">
        <v>1420</v>
      </c>
      <c r="E83" s="335" t="s">
        <v>4</v>
      </c>
      <c r="G83" s="323">
        <v>61602</v>
      </c>
      <c r="H83" s="323">
        <v>66869</v>
      </c>
      <c r="I83" s="336">
        <f t="shared" si="1"/>
        <v>5267</v>
      </c>
      <c r="J83" s="329"/>
      <c r="L83" s="336"/>
      <c r="M83" s="337">
        <v>3104.06</v>
      </c>
      <c r="N83" s="338">
        <v>8.7999999999999995E-2</v>
      </c>
      <c r="O83" s="330"/>
      <c r="P83" s="329"/>
      <c r="Q83" s="329"/>
      <c r="R83" s="330"/>
      <c r="S83" s="334" t="s">
        <v>303</v>
      </c>
      <c r="T83" s="334" t="s">
        <v>1422</v>
      </c>
    </row>
    <row r="84" spans="1:22" x14ac:dyDescent="0.3">
      <c r="B84" s="269">
        <v>1316</v>
      </c>
      <c r="C84" s="269" t="s">
        <v>1033</v>
      </c>
      <c r="D84" s="227" t="s">
        <v>1034</v>
      </c>
      <c r="E84" s="334" t="s">
        <v>16</v>
      </c>
      <c r="F84" s="334"/>
      <c r="G84" s="334"/>
      <c r="H84" s="334"/>
      <c r="I84" s="336">
        <f t="shared" si="1"/>
        <v>0</v>
      </c>
      <c r="J84" s="334"/>
      <c r="K84" s="334"/>
      <c r="L84" s="334"/>
      <c r="M84" s="337">
        <v>51.538553583168969</v>
      </c>
      <c r="N84" s="334">
        <v>0</v>
      </c>
      <c r="O84" s="334"/>
      <c r="P84" s="334"/>
      <c r="Q84" s="334"/>
      <c r="R84" s="334"/>
      <c r="S84" s="334" t="s">
        <v>107</v>
      </c>
      <c r="T84" s="226" t="s">
        <v>1752</v>
      </c>
      <c r="V84" s="211" t="s">
        <v>1739</v>
      </c>
    </row>
    <row r="85" spans="1:22" x14ac:dyDescent="0.3">
      <c r="B85" s="269">
        <v>1316</v>
      </c>
      <c r="C85" s="269" t="s">
        <v>1033</v>
      </c>
      <c r="D85" s="227" t="s">
        <v>1036</v>
      </c>
      <c r="E85" s="334" t="s">
        <v>16</v>
      </c>
      <c r="F85" s="334"/>
      <c r="G85" s="334"/>
      <c r="H85" s="334"/>
      <c r="I85" s="336">
        <f t="shared" si="1"/>
        <v>0</v>
      </c>
      <c r="J85" s="334"/>
      <c r="K85" s="334"/>
      <c r="L85" s="334"/>
      <c r="M85" s="337">
        <v>51.538553583168969</v>
      </c>
      <c r="N85" s="334">
        <v>0</v>
      </c>
      <c r="O85" s="334"/>
      <c r="P85" s="334"/>
      <c r="Q85" s="334"/>
      <c r="R85" s="334"/>
      <c r="S85" s="334" t="s">
        <v>107</v>
      </c>
      <c r="T85" s="226" t="s">
        <v>1752</v>
      </c>
      <c r="V85" s="211" t="s">
        <v>1739</v>
      </c>
    </row>
    <row r="86" spans="1:22" x14ac:dyDescent="0.3">
      <c r="B86" s="269">
        <v>1316</v>
      </c>
      <c r="C86" s="269" t="s">
        <v>1033</v>
      </c>
      <c r="D86" s="227" t="s">
        <v>1037</v>
      </c>
      <c r="E86" s="334" t="s">
        <v>16</v>
      </c>
      <c r="F86" s="334"/>
      <c r="G86" s="334"/>
      <c r="H86" s="334"/>
      <c r="I86" s="336">
        <f t="shared" si="1"/>
        <v>0</v>
      </c>
      <c r="J86" s="334"/>
      <c r="K86" s="334"/>
      <c r="L86" s="334"/>
      <c r="M86" s="337">
        <v>51.538553583168969</v>
      </c>
      <c r="N86" s="334">
        <v>0</v>
      </c>
      <c r="O86" s="334"/>
      <c r="P86" s="334"/>
      <c r="Q86" s="334"/>
      <c r="R86" s="334"/>
      <c r="S86" s="334" t="s">
        <v>107</v>
      </c>
      <c r="T86" s="226" t="s">
        <v>1752</v>
      </c>
      <c r="V86" s="211" t="s">
        <v>1739</v>
      </c>
    </row>
    <row r="87" spans="1:22" x14ac:dyDescent="0.3">
      <c r="B87" s="269">
        <v>1316</v>
      </c>
      <c r="C87" s="269" t="s">
        <v>1033</v>
      </c>
      <c r="D87" s="227" t="s">
        <v>1038</v>
      </c>
      <c r="E87" s="334" t="s">
        <v>16</v>
      </c>
      <c r="F87" s="334"/>
      <c r="G87" s="334"/>
      <c r="H87" s="334"/>
      <c r="I87" s="336">
        <f t="shared" si="1"/>
        <v>0</v>
      </c>
      <c r="J87" s="334"/>
      <c r="K87" s="334"/>
      <c r="L87" s="334"/>
      <c r="M87" s="337">
        <v>51.538553583168969</v>
      </c>
      <c r="N87" s="334">
        <v>0</v>
      </c>
      <c r="O87" s="334"/>
      <c r="P87" s="334"/>
      <c r="Q87" s="334"/>
      <c r="R87" s="334"/>
      <c r="S87" s="334" t="s">
        <v>107</v>
      </c>
      <c r="T87" s="226" t="s">
        <v>1752</v>
      </c>
      <c r="V87" s="211" t="s">
        <v>1739</v>
      </c>
    </row>
    <row r="88" spans="1:22" x14ac:dyDescent="0.3">
      <c r="B88" s="269">
        <v>1316</v>
      </c>
      <c r="C88" s="269" t="s">
        <v>1033</v>
      </c>
      <c r="D88" s="227" t="s">
        <v>1039</v>
      </c>
      <c r="E88" s="334" t="s">
        <v>16</v>
      </c>
      <c r="F88" s="334"/>
      <c r="G88" s="334"/>
      <c r="H88" s="334"/>
      <c r="I88" s="336">
        <f t="shared" si="1"/>
        <v>0</v>
      </c>
      <c r="J88" s="334"/>
      <c r="K88" s="334"/>
      <c r="L88" s="334"/>
      <c r="M88" s="337">
        <v>51.538553583168969</v>
      </c>
      <c r="N88" s="334">
        <v>0</v>
      </c>
      <c r="O88" s="334"/>
      <c r="P88" s="334"/>
      <c r="Q88" s="334"/>
      <c r="R88" s="334"/>
      <c r="S88" s="334" t="s">
        <v>107</v>
      </c>
      <c r="T88" s="226" t="s">
        <v>1752</v>
      </c>
      <c r="V88" s="211" t="s">
        <v>1739</v>
      </c>
    </row>
    <row r="89" spans="1:22" x14ac:dyDescent="0.3">
      <c r="B89" s="269">
        <v>1316</v>
      </c>
      <c r="C89" s="269" t="s">
        <v>1033</v>
      </c>
      <c r="D89" s="227" t="s">
        <v>1040</v>
      </c>
      <c r="E89" s="334" t="s">
        <v>16</v>
      </c>
      <c r="F89" s="334"/>
      <c r="G89" s="334"/>
      <c r="H89" s="334"/>
      <c r="I89" s="336">
        <f t="shared" si="1"/>
        <v>0</v>
      </c>
      <c r="J89" s="334"/>
      <c r="K89" s="334"/>
      <c r="L89" s="334"/>
      <c r="M89" s="337">
        <v>51.538553583168969</v>
      </c>
      <c r="N89" s="334">
        <v>0</v>
      </c>
      <c r="O89" s="334"/>
      <c r="P89" s="334"/>
      <c r="Q89" s="334"/>
      <c r="R89" s="334"/>
      <c r="S89" s="334" t="s">
        <v>107</v>
      </c>
      <c r="T89" s="226" t="s">
        <v>1752</v>
      </c>
      <c r="V89" s="211" t="s">
        <v>1739</v>
      </c>
    </row>
    <row r="90" spans="1:22" x14ac:dyDescent="0.3">
      <c r="B90" s="269">
        <v>1316</v>
      </c>
      <c r="C90" s="269" t="s">
        <v>1033</v>
      </c>
      <c r="D90" s="227" t="s">
        <v>1041</v>
      </c>
      <c r="E90" s="334" t="s">
        <v>16</v>
      </c>
      <c r="F90" s="334"/>
      <c r="G90" s="334"/>
      <c r="H90" s="334"/>
      <c r="I90" s="336">
        <f t="shared" si="1"/>
        <v>0</v>
      </c>
      <c r="J90" s="334"/>
      <c r="K90" s="334"/>
      <c r="L90" s="334"/>
      <c r="M90" s="337">
        <v>51.538553583168969</v>
      </c>
      <c r="N90" s="334">
        <v>0</v>
      </c>
      <c r="O90" s="334"/>
      <c r="P90" s="334"/>
      <c r="Q90" s="334"/>
      <c r="R90" s="334"/>
      <c r="S90" s="334" t="s">
        <v>107</v>
      </c>
      <c r="T90" s="226" t="s">
        <v>1752</v>
      </c>
      <c r="V90" s="211" t="s">
        <v>1739</v>
      </c>
    </row>
    <row r="91" spans="1:22" x14ac:dyDescent="0.3">
      <c r="B91" s="269">
        <v>1316</v>
      </c>
      <c r="C91" s="269" t="s">
        <v>1033</v>
      </c>
      <c r="D91" s="335" t="s">
        <v>1263</v>
      </c>
      <c r="E91" s="334" t="s">
        <v>16</v>
      </c>
      <c r="F91" s="334"/>
      <c r="G91" s="334"/>
      <c r="H91" s="334"/>
      <c r="I91" s="336">
        <f t="shared" si="1"/>
        <v>0</v>
      </c>
      <c r="J91" s="334"/>
      <c r="K91" s="334"/>
      <c r="L91" s="334"/>
      <c r="M91" s="337">
        <v>101.39710716633793</v>
      </c>
      <c r="N91" s="334">
        <v>0</v>
      </c>
      <c r="O91" s="334"/>
      <c r="P91" s="334"/>
      <c r="Q91" s="334"/>
      <c r="R91" s="334"/>
      <c r="S91" s="334" t="s">
        <v>107</v>
      </c>
      <c r="T91" s="211" t="s">
        <v>1262</v>
      </c>
    </row>
    <row r="92" spans="1:22" x14ac:dyDescent="0.3">
      <c r="B92" s="269">
        <v>1316</v>
      </c>
      <c r="C92" s="269" t="s">
        <v>1033</v>
      </c>
      <c r="D92" s="335" t="s">
        <v>1264</v>
      </c>
      <c r="E92" s="334" t="s">
        <v>16</v>
      </c>
      <c r="F92" s="334"/>
      <c r="G92" s="334"/>
      <c r="H92" s="334"/>
      <c r="I92" s="336">
        <f t="shared" si="1"/>
        <v>0</v>
      </c>
      <c r="J92" s="334"/>
      <c r="K92" s="334"/>
      <c r="L92" s="334"/>
      <c r="M92" s="337">
        <v>101.39710716633793</v>
      </c>
      <c r="N92" s="334">
        <v>0</v>
      </c>
      <c r="O92" s="334"/>
      <c r="P92" s="334"/>
      <c r="Q92" s="334"/>
      <c r="R92" s="334"/>
      <c r="S92" s="334" t="s">
        <v>107</v>
      </c>
      <c r="T92" s="211" t="s">
        <v>1262</v>
      </c>
    </row>
    <row r="93" spans="1:22" x14ac:dyDescent="0.3">
      <c r="B93" s="269">
        <v>1316</v>
      </c>
      <c r="C93" s="269" t="s">
        <v>1033</v>
      </c>
      <c r="D93" s="335" t="s">
        <v>1265</v>
      </c>
      <c r="E93" s="334" t="s">
        <v>16</v>
      </c>
      <c r="F93" s="334"/>
      <c r="G93" s="334"/>
      <c r="H93" s="334"/>
      <c r="I93" s="336">
        <f t="shared" si="1"/>
        <v>0</v>
      </c>
      <c r="J93" s="334"/>
      <c r="K93" s="334"/>
      <c r="L93" s="334"/>
      <c r="M93" s="337">
        <v>101.39710716633793</v>
      </c>
      <c r="N93" s="334">
        <v>0</v>
      </c>
      <c r="O93" s="334"/>
      <c r="P93" s="334"/>
      <c r="Q93" s="334"/>
      <c r="R93" s="334"/>
      <c r="S93" s="334" t="s">
        <v>107</v>
      </c>
      <c r="T93" s="211" t="s">
        <v>1262</v>
      </c>
    </row>
    <row r="94" spans="1:22" x14ac:dyDescent="0.3">
      <c r="B94" s="269">
        <v>1316</v>
      </c>
      <c r="C94" s="269" t="s">
        <v>1033</v>
      </c>
      <c r="D94" s="335" t="s">
        <v>1266</v>
      </c>
      <c r="E94" s="334" t="s">
        <v>16</v>
      </c>
      <c r="F94" s="334"/>
      <c r="G94" s="334"/>
      <c r="H94" s="334"/>
      <c r="I94" s="336">
        <f t="shared" si="1"/>
        <v>0</v>
      </c>
      <c r="J94" s="334"/>
      <c r="K94" s="334"/>
      <c r="L94" s="334"/>
      <c r="M94" s="337">
        <v>101.39710716633793</v>
      </c>
      <c r="N94" s="334">
        <v>0</v>
      </c>
      <c r="O94" s="334"/>
      <c r="P94" s="334"/>
      <c r="Q94" s="334"/>
      <c r="R94" s="334"/>
      <c r="S94" s="334" t="s">
        <v>107</v>
      </c>
      <c r="T94" s="211" t="s">
        <v>1262</v>
      </c>
    </row>
    <row r="95" spans="1:22" x14ac:dyDescent="0.3">
      <c r="B95" s="269">
        <v>1316</v>
      </c>
      <c r="C95" s="269" t="s">
        <v>1033</v>
      </c>
      <c r="D95" s="335" t="s">
        <v>1267</v>
      </c>
      <c r="E95" s="334" t="s">
        <v>16</v>
      </c>
      <c r="F95" s="334"/>
      <c r="G95" s="334"/>
      <c r="H95" s="334"/>
      <c r="I95" s="336">
        <f t="shared" si="1"/>
        <v>0</v>
      </c>
      <c r="J95" s="334"/>
      <c r="K95" s="334"/>
      <c r="L95" s="334"/>
      <c r="M95" s="337">
        <v>101.39710716633793</v>
      </c>
      <c r="N95" s="334">
        <v>0</v>
      </c>
      <c r="O95" s="334"/>
      <c r="P95" s="334"/>
      <c r="Q95" s="334"/>
      <c r="R95" s="334"/>
      <c r="S95" s="334" t="s">
        <v>107</v>
      </c>
      <c r="T95" s="211" t="s">
        <v>1262</v>
      </c>
    </row>
    <row r="96" spans="1:22" x14ac:dyDescent="0.3">
      <c r="B96" s="269">
        <v>1316</v>
      </c>
      <c r="C96" s="269" t="s">
        <v>1033</v>
      </c>
      <c r="D96" s="335" t="s">
        <v>1650</v>
      </c>
      <c r="E96" s="334" t="s">
        <v>16</v>
      </c>
      <c r="F96" s="334"/>
      <c r="G96" s="334"/>
      <c r="H96" s="334"/>
      <c r="I96" s="336">
        <v>0</v>
      </c>
      <c r="J96" s="334"/>
      <c r="K96" s="334"/>
      <c r="L96" s="334"/>
      <c r="M96" s="337">
        <v>125</v>
      </c>
      <c r="N96" s="334">
        <v>0</v>
      </c>
      <c r="O96" s="334"/>
      <c r="P96" s="334"/>
      <c r="Q96" s="334"/>
      <c r="R96" s="334"/>
      <c r="S96" s="334" t="s">
        <v>107</v>
      </c>
      <c r="T96" s="211" t="s">
        <v>1651</v>
      </c>
    </row>
    <row r="97" spans="1:20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567</v>
      </c>
      <c r="E97" s="335" t="s">
        <v>4</v>
      </c>
      <c r="G97" s="323">
        <v>60919</v>
      </c>
      <c r="H97" s="323">
        <v>61574</v>
      </c>
      <c r="I97" s="336">
        <f t="shared" ref="I97:I159" si="2">H97-G97</f>
        <v>655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568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576</v>
      </c>
      <c r="E98" s="335" t="s">
        <v>4</v>
      </c>
      <c r="G98" s="323">
        <v>54731</v>
      </c>
      <c r="H98" s="323">
        <v>56648</v>
      </c>
      <c r="I98" s="336">
        <f t="shared" si="2"/>
        <v>1917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578</v>
      </c>
    </row>
    <row r="99" spans="1:20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590</v>
      </c>
      <c r="E99" s="335" t="s">
        <v>4</v>
      </c>
      <c r="G99" s="323">
        <v>64197</v>
      </c>
      <c r="H99" s="323">
        <v>65003</v>
      </c>
      <c r="I99" s="336">
        <f t="shared" si="2"/>
        <v>806</v>
      </c>
      <c r="J99" s="329"/>
      <c r="L99" s="336">
        <f>K99-J99</f>
        <v>0</v>
      </c>
      <c r="M99" s="337">
        <v>1430.360718277449</v>
      </c>
      <c r="N99" s="338">
        <v>9.8900000000000002E-2</v>
      </c>
      <c r="O99" s="330">
        <v>0</v>
      </c>
      <c r="P99" s="329"/>
      <c r="Q99" s="329"/>
      <c r="R99" s="330">
        <v>0</v>
      </c>
      <c r="S99" s="334" t="s">
        <v>107</v>
      </c>
      <c r="T99" s="334" t="s">
        <v>592</v>
      </c>
    </row>
    <row r="100" spans="1:20" s="334" customFormat="1" ht="17.25" customHeight="1" x14ac:dyDescent="0.3">
      <c r="A100" s="334">
        <v>143</v>
      </c>
      <c r="B100" s="334" t="s">
        <v>234</v>
      </c>
      <c r="C100" s="334" t="s">
        <v>476</v>
      </c>
      <c r="D100" s="335" t="s">
        <v>1576</v>
      </c>
      <c r="E100" s="335" t="s">
        <v>4</v>
      </c>
      <c r="G100" s="323">
        <v>5900</v>
      </c>
      <c r="H100" s="323">
        <v>6400</v>
      </c>
      <c r="I100" s="336">
        <f t="shared" si="2"/>
        <v>500</v>
      </c>
      <c r="J100" s="329"/>
      <c r="L100" s="336"/>
      <c r="M100" s="337">
        <v>1987.94</v>
      </c>
      <c r="N100" s="338">
        <v>9.8000000000000004E-2</v>
      </c>
      <c r="O100" s="330"/>
      <c r="P100" s="329"/>
      <c r="Q100" s="329"/>
      <c r="R100" s="330"/>
      <c r="S100" s="334" t="s">
        <v>107</v>
      </c>
      <c r="T100" s="334" t="s">
        <v>1577</v>
      </c>
    </row>
    <row r="101" spans="1:20" s="334" customFormat="1" ht="19.5" customHeight="1" x14ac:dyDescent="0.3">
      <c r="A101" s="334">
        <v>156</v>
      </c>
      <c r="B101" s="334" t="s">
        <v>237</v>
      </c>
      <c r="C101" s="334" t="s">
        <v>477</v>
      </c>
      <c r="D101" s="335" t="s">
        <v>715</v>
      </c>
      <c r="E101" s="335" t="s">
        <v>4</v>
      </c>
      <c r="I101" s="336">
        <f t="shared" si="2"/>
        <v>0</v>
      </c>
      <c r="J101" s="329"/>
      <c r="L101" s="336">
        <f>K101-J101</f>
        <v>0</v>
      </c>
      <c r="M101" s="337">
        <v>3226.958688362919</v>
      </c>
      <c r="N101" s="338">
        <v>0</v>
      </c>
      <c r="O101" s="330">
        <v>0</v>
      </c>
      <c r="P101" s="329"/>
      <c r="Q101" s="329"/>
      <c r="R101" s="330"/>
      <c r="S101" s="334" t="s">
        <v>107</v>
      </c>
      <c r="T101" s="334" t="s">
        <v>746</v>
      </c>
    </row>
    <row r="102" spans="1:20" s="334" customFormat="1" x14ac:dyDescent="0.3">
      <c r="A102" s="364" t="s">
        <v>1573</v>
      </c>
      <c r="B102" s="334">
        <v>1352</v>
      </c>
      <c r="C102" s="334" t="s">
        <v>477</v>
      </c>
      <c r="D102" s="334" t="s">
        <v>1171</v>
      </c>
      <c r="E102" s="334" t="s">
        <v>4</v>
      </c>
      <c r="G102" s="445">
        <v>33989</v>
      </c>
      <c r="H102" s="445">
        <v>34331</v>
      </c>
      <c r="I102" s="336">
        <f t="shared" si="2"/>
        <v>342</v>
      </c>
      <c r="M102" s="337">
        <v>3832.5050454086781</v>
      </c>
      <c r="N102" s="334">
        <v>9.4399999999999998E-2</v>
      </c>
      <c r="S102" s="334" t="s">
        <v>107</v>
      </c>
      <c r="T102" s="334" t="s">
        <v>1178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1241</v>
      </c>
      <c r="E103" s="334" t="s">
        <v>4</v>
      </c>
      <c r="G103" s="445">
        <v>91353</v>
      </c>
      <c r="H103" s="445">
        <v>100718</v>
      </c>
      <c r="I103" s="336">
        <f t="shared" si="2"/>
        <v>9365</v>
      </c>
      <c r="M103" s="337">
        <v>3886.1903800874534</v>
      </c>
      <c r="N103" s="334">
        <v>9.4399999999999998E-2</v>
      </c>
      <c r="S103" s="334" t="s">
        <v>107</v>
      </c>
      <c r="T103" s="334" t="s">
        <v>1256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1242</v>
      </c>
      <c r="E104" s="334" t="s">
        <v>4</v>
      </c>
      <c r="G104" s="445">
        <v>68219</v>
      </c>
      <c r="H104" s="445">
        <v>76487</v>
      </c>
      <c r="I104" s="336">
        <f t="shared" si="2"/>
        <v>8268</v>
      </c>
      <c r="M104" s="337">
        <v>3886.1903800874534</v>
      </c>
      <c r="N104" s="334">
        <v>9.4399999999999998E-2</v>
      </c>
      <c r="S104" s="334" t="s">
        <v>107</v>
      </c>
      <c r="T104" s="334" t="s">
        <v>1256</v>
      </c>
    </row>
    <row r="105" spans="1:20" s="334" customFormat="1" x14ac:dyDescent="0.3">
      <c r="A105" s="334">
        <v>156</v>
      </c>
      <c r="B105" s="334">
        <v>1352</v>
      </c>
      <c r="C105" s="334" t="s">
        <v>477</v>
      </c>
      <c r="D105" s="334" t="s">
        <v>1243</v>
      </c>
      <c r="E105" s="334" t="s">
        <v>4</v>
      </c>
      <c r="G105" s="445">
        <v>89827</v>
      </c>
      <c r="H105" s="445">
        <v>99331</v>
      </c>
      <c r="I105" s="336">
        <f t="shared" si="2"/>
        <v>9504</v>
      </c>
      <c r="M105" s="337">
        <v>3886.1903800874534</v>
      </c>
      <c r="N105" s="334">
        <v>9.4399999999999998E-2</v>
      </c>
      <c r="S105" s="334" t="s">
        <v>107</v>
      </c>
      <c r="T105" s="334" t="s">
        <v>1257</v>
      </c>
    </row>
    <row r="106" spans="1:20" s="334" customFormat="1" ht="20.25" customHeight="1" x14ac:dyDescent="0.3">
      <c r="A106" s="334">
        <v>156</v>
      </c>
      <c r="B106" s="334">
        <v>1352</v>
      </c>
      <c r="C106" s="334" t="s">
        <v>477</v>
      </c>
      <c r="D106" s="334" t="s">
        <v>1244</v>
      </c>
      <c r="E106" s="334" t="s">
        <v>4</v>
      </c>
      <c r="G106" s="445">
        <v>101302</v>
      </c>
      <c r="H106" s="445">
        <v>111927</v>
      </c>
      <c r="I106" s="336">
        <f t="shared" si="2"/>
        <v>10625</v>
      </c>
      <c r="M106" s="337">
        <v>3886.1903800874534</v>
      </c>
      <c r="N106" s="334">
        <v>9.4399999999999998E-2</v>
      </c>
      <c r="S106" s="334" t="s">
        <v>107</v>
      </c>
      <c r="T106" s="334" t="s">
        <v>1257</v>
      </c>
    </row>
    <row r="107" spans="1:20" s="334" customFormat="1" x14ac:dyDescent="0.3">
      <c r="A107" s="334">
        <v>156</v>
      </c>
      <c r="B107" s="334">
        <v>1352</v>
      </c>
      <c r="C107" s="334" t="s">
        <v>477</v>
      </c>
      <c r="D107" s="334" t="s">
        <v>1205</v>
      </c>
      <c r="E107" s="334" t="s">
        <v>4</v>
      </c>
      <c r="G107" s="445">
        <v>97295</v>
      </c>
      <c r="H107" s="445">
        <v>101074</v>
      </c>
      <c r="I107" s="336">
        <f t="shared" si="2"/>
        <v>3779</v>
      </c>
      <c r="M107" s="337">
        <v>3886.1903800874534</v>
      </c>
      <c r="N107" s="334">
        <v>9.4399999999999998E-2</v>
      </c>
      <c r="S107" s="334" t="s">
        <v>107</v>
      </c>
      <c r="T107" s="334" t="s">
        <v>1254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1245</v>
      </c>
      <c r="E108" s="334" t="s">
        <v>4</v>
      </c>
      <c r="G108" s="445">
        <v>82340</v>
      </c>
      <c r="H108" s="445">
        <v>91359</v>
      </c>
      <c r="I108" s="336">
        <f t="shared" si="2"/>
        <v>9019</v>
      </c>
      <c r="M108" s="337">
        <v>3886.1903800874534</v>
      </c>
      <c r="N108" s="334">
        <v>9.4399999999999998E-2</v>
      </c>
      <c r="S108" s="334" t="s">
        <v>107</v>
      </c>
      <c r="T108" s="334" t="s">
        <v>1257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1246</v>
      </c>
      <c r="E109" s="334" t="s">
        <v>4</v>
      </c>
      <c r="G109" s="445">
        <v>81300</v>
      </c>
      <c r="H109" s="445">
        <v>91304</v>
      </c>
      <c r="I109" s="336">
        <f t="shared" si="2"/>
        <v>10004</v>
      </c>
      <c r="M109" s="337">
        <v>3886.1903800874534</v>
      </c>
      <c r="N109" s="334">
        <v>9.4399999999999998E-2</v>
      </c>
      <c r="S109" s="334" t="s">
        <v>107</v>
      </c>
      <c r="T109" s="334" t="s">
        <v>1257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1247</v>
      </c>
      <c r="E110" s="334" t="s">
        <v>4</v>
      </c>
      <c r="G110" s="445">
        <v>92272</v>
      </c>
      <c r="H110" s="445">
        <v>98510</v>
      </c>
      <c r="I110" s="336">
        <f t="shared" si="2"/>
        <v>6238</v>
      </c>
      <c r="M110" s="337">
        <v>3886.1903800874534</v>
      </c>
      <c r="N110" s="334">
        <v>9.4399999999999998E-2</v>
      </c>
      <c r="S110" s="334" t="s">
        <v>107</v>
      </c>
      <c r="T110" s="334" t="s">
        <v>1257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1197</v>
      </c>
      <c r="E111" s="334" t="s">
        <v>4</v>
      </c>
      <c r="G111" s="445">
        <v>101557</v>
      </c>
      <c r="H111" s="445">
        <v>110790</v>
      </c>
      <c r="I111" s="336">
        <f t="shared" si="2"/>
        <v>9233</v>
      </c>
      <c r="M111" s="337">
        <v>3886.1903800874534</v>
      </c>
      <c r="N111" s="334">
        <v>9.4399999999999998E-2</v>
      </c>
      <c r="S111" s="334" t="s">
        <v>107</v>
      </c>
      <c r="T111" s="334" t="s">
        <v>1255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1198</v>
      </c>
      <c r="E112" s="334" t="s">
        <v>4</v>
      </c>
      <c r="G112" s="445">
        <v>106842</v>
      </c>
      <c r="H112" s="445">
        <v>112585</v>
      </c>
      <c r="I112" s="336">
        <f t="shared" si="2"/>
        <v>5743</v>
      </c>
      <c r="M112" s="337">
        <v>3886.1903800874534</v>
      </c>
      <c r="N112" s="334">
        <v>9.4399999999999998E-2</v>
      </c>
      <c r="S112" s="334" t="s">
        <v>107</v>
      </c>
      <c r="T112" s="334" t="s">
        <v>1255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1364</v>
      </c>
      <c r="E113" s="334" t="s">
        <v>4</v>
      </c>
      <c r="G113" s="445">
        <v>38686</v>
      </c>
      <c r="H113" s="445">
        <v>41813</v>
      </c>
      <c r="I113" s="336">
        <f t="shared" si="2"/>
        <v>3127</v>
      </c>
      <c r="M113" s="337">
        <v>3861.21</v>
      </c>
      <c r="N113" s="334">
        <v>9.1999999999999998E-2</v>
      </c>
      <c r="S113" s="334" t="s">
        <v>107</v>
      </c>
      <c r="T113" s="334" t="s">
        <v>1372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1392</v>
      </c>
      <c r="E114" s="334" t="s">
        <v>4</v>
      </c>
      <c r="G114" s="444">
        <v>28145</v>
      </c>
      <c r="H114" s="444">
        <v>30344</v>
      </c>
      <c r="I114" s="336">
        <f t="shared" si="2"/>
        <v>2199</v>
      </c>
      <c r="M114" s="337">
        <v>3861.21</v>
      </c>
      <c r="N114" s="334">
        <v>9.1999999999999998E-2</v>
      </c>
      <c r="S114" s="334" t="s">
        <v>107</v>
      </c>
      <c r="T114" s="334" t="s">
        <v>1393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1365</v>
      </c>
      <c r="E115" s="334" t="s">
        <v>4</v>
      </c>
      <c r="G115" s="444">
        <v>43279</v>
      </c>
      <c r="H115" s="444">
        <v>45580</v>
      </c>
      <c r="I115" s="336">
        <f t="shared" si="2"/>
        <v>2301</v>
      </c>
      <c r="M115" s="337">
        <v>3861.21</v>
      </c>
      <c r="N115" s="334">
        <v>9.1999999999999998E-2</v>
      </c>
      <c r="S115" s="334" t="s">
        <v>107</v>
      </c>
      <c r="T115" s="334" t="s">
        <v>1372</v>
      </c>
    </row>
    <row r="116" spans="1:20" s="334" customFormat="1" x14ac:dyDescent="0.3">
      <c r="A116" s="334">
        <v>156</v>
      </c>
      <c r="B116" s="334">
        <v>1352</v>
      </c>
      <c r="C116" s="334" t="s">
        <v>477</v>
      </c>
      <c r="D116" s="334" t="s">
        <v>1366</v>
      </c>
      <c r="E116" s="334" t="s">
        <v>4</v>
      </c>
      <c r="G116" s="444">
        <v>37738</v>
      </c>
      <c r="H116" s="444">
        <v>38382</v>
      </c>
      <c r="I116" s="336">
        <f t="shared" si="2"/>
        <v>644</v>
      </c>
      <c r="M116" s="337">
        <v>3861.21</v>
      </c>
      <c r="N116" s="334">
        <v>9.1999999999999998E-2</v>
      </c>
      <c r="S116" s="334" t="s">
        <v>107</v>
      </c>
      <c r="T116" s="334" t="s">
        <v>1372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1411</v>
      </c>
      <c r="E117" s="334" t="s">
        <v>4</v>
      </c>
      <c r="G117" s="444">
        <v>40155</v>
      </c>
      <c r="H117" s="444">
        <v>41848</v>
      </c>
      <c r="I117" s="336">
        <f t="shared" si="2"/>
        <v>1693</v>
      </c>
      <c r="M117" s="337">
        <v>3861.21</v>
      </c>
      <c r="N117" s="334">
        <v>9.1999999999999998E-2</v>
      </c>
      <c r="S117" s="334" t="s">
        <v>107</v>
      </c>
      <c r="T117" s="334" t="s">
        <v>1412</v>
      </c>
    </row>
    <row r="118" spans="1:20" s="334" customFormat="1" x14ac:dyDescent="0.3">
      <c r="A118" s="334">
        <v>156</v>
      </c>
      <c r="B118" s="334">
        <v>1352</v>
      </c>
      <c r="C118" s="378" t="s">
        <v>477</v>
      </c>
      <c r="D118" s="378" t="s">
        <v>1367</v>
      </c>
      <c r="E118" s="334" t="s">
        <v>4</v>
      </c>
      <c r="G118" s="444">
        <v>10843</v>
      </c>
      <c r="H118" s="444">
        <v>10843</v>
      </c>
      <c r="I118" s="336">
        <f t="shared" si="2"/>
        <v>0</v>
      </c>
      <c r="M118" s="337">
        <v>3861.21</v>
      </c>
      <c r="N118" s="334">
        <v>9.1999999999999998E-2</v>
      </c>
      <c r="S118" s="334" t="s">
        <v>107</v>
      </c>
      <c r="T118" s="378" t="s">
        <v>1741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1368</v>
      </c>
      <c r="E119" s="334" t="s">
        <v>4</v>
      </c>
      <c r="G119" s="444">
        <v>70802</v>
      </c>
      <c r="H119" s="444">
        <v>80296</v>
      </c>
      <c r="I119" s="336">
        <f t="shared" si="2"/>
        <v>9494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1369</v>
      </c>
      <c r="E120" s="334" t="s">
        <v>4</v>
      </c>
      <c r="G120" s="444">
        <v>73179</v>
      </c>
      <c r="H120" s="444">
        <v>79166</v>
      </c>
      <c r="I120" s="336">
        <f t="shared" si="2"/>
        <v>5987</v>
      </c>
      <c r="M120" s="337">
        <v>3861.21</v>
      </c>
      <c r="N120" s="334">
        <v>9.1999999999999998E-2</v>
      </c>
      <c r="S120" s="334" t="s">
        <v>107</v>
      </c>
      <c r="T120" s="334" t="s">
        <v>1373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1370</v>
      </c>
      <c r="E121" s="334" t="s">
        <v>4</v>
      </c>
      <c r="G121" s="444">
        <v>79802</v>
      </c>
      <c r="H121" s="444">
        <v>88184</v>
      </c>
      <c r="I121" s="336">
        <f t="shared" si="2"/>
        <v>8382</v>
      </c>
      <c r="M121" s="337">
        <v>3861.21</v>
      </c>
      <c r="N121" s="334">
        <v>9.1999999999999998E-2</v>
      </c>
      <c r="S121" s="334" t="s">
        <v>107</v>
      </c>
      <c r="T121" s="334" t="s">
        <v>1373</v>
      </c>
    </row>
    <row r="122" spans="1:20" s="334" customFormat="1" x14ac:dyDescent="0.3">
      <c r="A122" s="334">
        <v>156</v>
      </c>
      <c r="B122" s="334">
        <v>1352</v>
      </c>
      <c r="C122" s="334" t="s">
        <v>477</v>
      </c>
      <c r="D122" s="334" t="s">
        <v>1371</v>
      </c>
      <c r="E122" s="334" t="s">
        <v>4</v>
      </c>
      <c r="G122" s="444">
        <v>72849</v>
      </c>
      <c r="H122" s="444">
        <v>82194</v>
      </c>
      <c r="I122" s="336">
        <f t="shared" si="2"/>
        <v>9345</v>
      </c>
      <c r="M122" s="337">
        <v>3861.21</v>
      </c>
      <c r="N122" s="334">
        <v>9.1999999999999998E-2</v>
      </c>
      <c r="S122" s="334" t="s">
        <v>107</v>
      </c>
      <c r="T122" s="334" t="s">
        <v>1373</v>
      </c>
    </row>
    <row r="123" spans="1:20" s="334" customFormat="1" ht="18.75" customHeight="1" x14ac:dyDescent="0.3">
      <c r="A123" s="334">
        <v>180</v>
      </c>
      <c r="B123" s="186">
        <v>1372</v>
      </c>
      <c r="C123" s="334" t="s">
        <v>478</v>
      </c>
      <c r="D123" s="319" t="s">
        <v>1097</v>
      </c>
      <c r="E123" s="335" t="s">
        <v>4</v>
      </c>
      <c r="G123" s="323">
        <v>139556</v>
      </c>
      <c r="H123" s="323">
        <v>147889</v>
      </c>
      <c r="I123" s="336">
        <f t="shared" si="2"/>
        <v>8333</v>
      </c>
      <c r="J123" s="321" t="s">
        <v>1749</v>
      </c>
      <c r="L123" s="336"/>
      <c r="M123" s="337">
        <v>3153.8999408284026</v>
      </c>
      <c r="N123" s="338">
        <v>9.4500000000000001E-2</v>
      </c>
      <c r="O123" s="330"/>
      <c r="P123" s="329"/>
      <c r="Q123" s="329"/>
      <c r="R123" s="330"/>
      <c r="S123" s="334" t="s">
        <v>107</v>
      </c>
      <c r="T123" s="334" t="s">
        <v>1098</v>
      </c>
    </row>
    <row r="124" spans="1:20" s="334" customFormat="1" ht="18.75" customHeight="1" x14ac:dyDescent="0.3">
      <c r="A124" s="334">
        <v>180</v>
      </c>
      <c r="B124" s="186" t="s">
        <v>1492</v>
      </c>
      <c r="C124" s="334" t="s">
        <v>478</v>
      </c>
      <c r="D124" s="319" t="s">
        <v>1109</v>
      </c>
      <c r="E124" s="335" t="s">
        <v>4</v>
      </c>
      <c r="G124" s="323">
        <v>116232</v>
      </c>
      <c r="H124" s="323">
        <v>124565</v>
      </c>
      <c r="I124" s="336">
        <f t="shared" si="2"/>
        <v>8333</v>
      </c>
      <c r="J124" s="321" t="s">
        <v>1749</v>
      </c>
      <c r="L124" s="336"/>
      <c r="M124" s="337">
        <v>3153.8999408284026</v>
      </c>
      <c r="N124" s="338">
        <v>9.4500000000000001E-2</v>
      </c>
      <c r="O124" s="330"/>
      <c r="P124" s="329"/>
      <c r="Q124" s="329"/>
      <c r="R124" s="330"/>
      <c r="S124" s="334" t="s">
        <v>107</v>
      </c>
      <c r="T124" s="334" t="s">
        <v>1111</v>
      </c>
    </row>
    <row r="125" spans="1:20" s="334" customFormat="1" ht="18.75" customHeight="1" x14ac:dyDescent="0.3">
      <c r="A125" s="334">
        <v>180</v>
      </c>
      <c r="B125" s="334">
        <v>1372</v>
      </c>
      <c r="C125" s="334" t="s">
        <v>478</v>
      </c>
      <c r="D125" s="319" t="s">
        <v>1110</v>
      </c>
      <c r="E125" s="335" t="s">
        <v>4</v>
      </c>
      <c r="G125" s="323">
        <v>141308</v>
      </c>
      <c r="H125" s="323">
        <v>149641</v>
      </c>
      <c r="I125" s="336">
        <f t="shared" si="2"/>
        <v>8333</v>
      </c>
      <c r="J125" s="321" t="s">
        <v>1749</v>
      </c>
      <c r="L125" s="336"/>
      <c r="M125" s="337">
        <v>3153.8999408284026</v>
      </c>
      <c r="N125" s="338">
        <v>9.4500000000000001E-2</v>
      </c>
      <c r="O125" s="330"/>
      <c r="P125" s="329"/>
      <c r="Q125" s="329"/>
      <c r="R125" s="330"/>
      <c r="S125" s="334" t="s">
        <v>107</v>
      </c>
      <c r="T125" s="334" t="s">
        <v>1111</v>
      </c>
    </row>
    <row r="126" spans="1:20" s="334" customFormat="1" x14ac:dyDescent="0.3">
      <c r="A126" s="334">
        <v>192</v>
      </c>
      <c r="B126" s="343">
        <v>1394</v>
      </c>
      <c r="C126" s="334" t="s">
        <v>243</v>
      </c>
      <c r="D126" s="335" t="s">
        <v>859</v>
      </c>
      <c r="E126" s="335" t="s">
        <v>4</v>
      </c>
      <c r="G126" s="323">
        <v>222559</v>
      </c>
      <c r="H126" s="323">
        <v>223310</v>
      </c>
      <c r="I126" s="336">
        <f t="shared" si="2"/>
        <v>751</v>
      </c>
      <c r="J126" s="329"/>
      <c r="L126" s="336"/>
      <c r="M126" s="344">
        <v>2479.339791255753</v>
      </c>
      <c r="N126" s="338">
        <v>9.8699999999999996E-2</v>
      </c>
      <c r="O126" s="330"/>
      <c r="P126" s="329"/>
      <c r="Q126" s="329"/>
      <c r="R126" s="330"/>
      <c r="S126" s="334" t="s">
        <v>107</v>
      </c>
      <c r="T126" s="334" t="s">
        <v>873</v>
      </c>
    </row>
    <row r="127" spans="1:20" s="334" customFormat="1" x14ac:dyDescent="0.3">
      <c r="A127" s="334">
        <v>192</v>
      </c>
      <c r="B127" s="343">
        <v>1394</v>
      </c>
      <c r="C127" s="334" t="s">
        <v>243</v>
      </c>
      <c r="D127" s="335" t="s">
        <v>1136</v>
      </c>
      <c r="E127" s="335" t="s">
        <v>4</v>
      </c>
      <c r="G127" s="323">
        <v>140044</v>
      </c>
      <c r="H127" s="323">
        <v>147796</v>
      </c>
      <c r="I127" s="336">
        <f t="shared" si="2"/>
        <v>7752</v>
      </c>
      <c r="J127" s="329"/>
      <c r="L127" s="336"/>
      <c r="M127" s="344">
        <v>3808.2479667981588</v>
      </c>
      <c r="N127" s="338">
        <v>9.4E-2</v>
      </c>
      <c r="O127" s="330"/>
      <c r="P127" s="329"/>
      <c r="Q127" s="329"/>
      <c r="R127" s="330"/>
      <c r="S127" s="334" t="s">
        <v>107</v>
      </c>
      <c r="T127" s="334" t="s">
        <v>1137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1152</v>
      </c>
      <c r="E128" s="335" t="s">
        <v>4</v>
      </c>
      <c r="G128" s="323">
        <v>174199</v>
      </c>
      <c r="H128" s="323">
        <v>180421</v>
      </c>
      <c r="I128" s="336">
        <f t="shared" si="2"/>
        <v>6222</v>
      </c>
      <c r="J128" s="329"/>
      <c r="L128" s="336"/>
      <c r="M128" s="344">
        <v>3505.0431143911437</v>
      </c>
      <c r="N128" s="338">
        <v>9.8000000000000004E-2</v>
      </c>
      <c r="O128" s="330"/>
      <c r="P128" s="329"/>
      <c r="Q128" s="329"/>
      <c r="R128" s="330"/>
      <c r="S128" s="334" t="s">
        <v>107</v>
      </c>
      <c r="T128" s="334" t="s">
        <v>1154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1153</v>
      </c>
      <c r="E129" s="335" t="s">
        <v>4</v>
      </c>
      <c r="G129" s="323">
        <v>137837</v>
      </c>
      <c r="H129" s="323">
        <v>143913</v>
      </c>
      <c r="I129" s="336">
        <f t="shared" si="2"/>
        <v>6076</v>
      </c>
      <c r="J129" s="329"/>
      <c r="L129" s="336"/>
      <c r="M129" s="344">
        <v>3505.0431143911437</v>
      </c>
      <c r="N129" s="338">
        <v>9.8000000000000004E-2</v>
      </c>
      <c r="O129" s="330"/>
      <c r="P129" s="329"/>
      <c r="Q129" s="329"/>
      <c r="R129" s="330"/>
      <c r="S129" s="334" t="s">
        <v>107</v>
      </c>
      <c r="T129" s="334" t="s">
        <v>1155</v>
      </c>
    </row>
    <row r="130" spans="1:21" s="334" customFormat="1" x14ac:dyDescent="0.3">
      <c r="A130" s="334">
        <v>192</v>
      </c>
      <c r="B130" s="343">
        <v>1394</v>
      </c>
      <c r="C130" s="334" t="s">
        <v>243</v>
      </c>
      <c r="D130" s="335" t="s">
        <v>1586</v>
      </c>
      <c r="E130" s="335" t="s">
        <v>4</v>
      </c>
      <c r="G130" s="323">
        <v>34865</v>
      </c>
      <c r="H130" s="323">
        <v>39233</v>
      </c>
      <c r="I130" s="336">
        <f t="shared" si="2"/>
        <v>4368</v>
      </c>
      <c r="J130" s="329"/>
      <c r="L130" s="336"/>
      <c r="M130" s="344">
        <v>4198.08</v>
      </c>
      <c r="N130" s="338">
        <v>0.105</v>
      </c>
      <c r="O130" s="330"/>
      <c r="P130" s="329"/>
      <c r="Q130" s="329"/>
      <c r="R130" s="330"/>
      <c r="S130" s="334" t="s">
        <v>107</v>
      </c>
      <c r="T130" s="334" t="s">
        <v>1588</v>
      </c>
    </row>
    <row r="131" spans="1:21" s="334" customFormat="1" x14ac:dyDescent="0.3">
      <c r="A131" s="334">
        <v>192</v>
      </c>
      <c r="B131" s="343">
        <v>1394</v>
      </c>
      <c r="C131" s="334" t="s">
        <v>243</v>
      </c>
      <c r="D131" s="335" t="s">
        <v>1587</v>
      </c>
      <c r="E131" s="335" t="s">
        <v>4</v>
      </c>
      <c r="G131" s="323">
        <v>28645</v>
      </c>
      <c r="H131" s="323">
        <v>34140</v>
      </c>
      <c r="I131" s="336">
        <f t="shared" si="2"/>
        <v>5495</v>
      </c>
      <c r="J131" s="329"/>
      <c r="L131" s="336"/>
      <c r="M131" s="344">
        <v>4198.08</v>
      </c>
      <c r="N131" s="338">
        <v>0.105</v>
      </c>
      <c r="O131" s="330"/>
      <c r="P131" s="329"/>
      <c r="Q131" s="329"/>
      <c r="R131" s="330"/>
      <c r="S131" s="334" t="s">
        <v>107</v>
      </c>
      <c r="T131" s="334" t="s">
        <v>1589</v>
      </c>
    </row>
    <row r="132" spans="1:21" s="334" customFormat="1" x14ac:dyDescent="0.3">
      <c r="A132" s="334">
        <v>242</v>
      </c>
      <c r="B132" s="334" t="s">
        <v>250</v>
      </c>
      <c r="C132" s="334" t="s">
        <v>479</v>
      </c>
      <c r="D132" s="335" t="s">
        <v>421</v>
      </c>
      <c r="E132" s="335" t="s">
        <v>4</v>
      </c>
      <c r="G132" s="323">
        <v>132499</v>
      </c>
      <c r="H132" s="323">
        <v>132499</v>
      </c>
      <c r="I132" s="336">
        <f t="shared" si="2"/>
        <v>0</v>
      </c>
      <c r="J132" s="329" t="s">
        <v>1709</v>
      </c>
      <c r="L132" s="336"/>
      <c r="M132" s="337">
        <v>2071.744626890204</v>
      </c>
      <c r="N132" s="338">
        <v>0</v>
      </c>
      <c r="O132" s="330">
        <v>12286</v>
      </c>
      <c r="P132" s="329"/>
      <c r="Q132" s="329"/>
      <c r="R132" s="330">
        <v>0</v>
      </c>
      <c r="S132" s="334" t="s">
        <v>107</v>
      </c>
      <c r="T132" s="334" t="s">
        <v>776</v>
      </c>
    </row>
    <row r="133" spans="1:21" s="334" customFormat="1" x14ac:dyDescent="0.3">
      <c r="A133" s="334">
        <v>248</v>
      </c>
      <c r="B133" s="375" t="s">
        <v>1578</v>
      </c>
      <c r="C133" s="334" t="s">
        <v>481</v>
      </c>
      <c r="D133" s="335" t="s">
        <v>951</v>
      </c>
      <c r="E133" s="335" t="s">
        <v>4</v>
      </c>
      <c r="G133" s="323">
        <v>275550</v>
      </c>
      <c r="H133" s="323">
        <v>282897</v>
      </c>
      <c r="I133" s="336">
        <f t="shared" si="2"/>
        <v>7347</v>
      </c>
      <c r="J133" s="329"/>
      <c r="L133" s="336"/>
      <c r="M133" s="337">
        <v>3661.112000328731</v>
      </c>
      <c r="N133" s="338">
        <v>9.6299999999999997E-2</v>
      </c>
      <c r="O133" s="330"/>
      <c r="P133" s="329"/>
      <c r="Q133" s="329"/>
      <c r="R133" s="330"/>
      <c r="S133" s="334" t="s">
        <v>107</v>
      </c>
      <c r="T133" s="334" t="s">
        <v>952</v>
      </c>
    </row>
    <row r="134" spans="1:21" s="334" customFormat="1" x14ac:dyDescent="0.3">
      <c r="A134" s="334">
        <v>248</v>
      </c>
      <c r="B134" s="343">
        <v>1447</v>
      </c>
      <c r="C134" s="334" t="s">
        <v>481</v>
      </c>
      <c r="D134" s="335" t="s">
        <v>1179</v>
      </c>
      <c r="E134" s="335" t="s">
        <v>4</v>
      </c>
      <c r="G134" s="323">
        <v>131920</v>
      </c>
      <c r="H134" s="323">
        <v>138201</v>
      </c>
      <c r="I134" s="336">
        <f t="shared" si="2"/>
        <v>6281</v>
      </c>
      <c r="J134" s="329"/>
      <c r="L134" s="336"/>
      <c r="M134" s="337">
        <v>5017.2961654894043</v>
      </c>
      <c r="N134" s="338">
        <v>9.2299999999999993E-2</v>
      </c>
      <c r="O134" s="330"/>
      <c r="P134" s="329"/>
      <c r="Q134" s="329"/>
      <c r="R134" s="330"/>
      <c r="S134" s="334" t="s">
        <v>107</v>
      </c>
      <c r="T134" s="334" t="s">
        <v>1250</v>
      </c>
    </row>
    <row r="135" spans="1:21" s="334" customFormat="1" x14ac:dyDescent="0.3">
      <c r="A135" s="334">
        <v>248</v>
      </c>
      <c r="B135" s="343">
        <v>1447</v>
      </c>
      <c r="C135" s="334" t="s">
        <v>481</v>
      </c>
      <c r="D135" s="335" t="s">
        <v>1212</v>
      </c>
      <c r="E135" s="335" t="s">
        <v>4</v>
      </c>
      <c r="G135" s="323">
        <v>159232</v>
      </c>
      <c r="H135" s="323">
        <v>162576</v>
      </c>
      <c r="I135" s="336">
        <f t="shared" si="2"/>
        <v>3344</v>
      </c>
      <c r="J135" s="329"/>
      <c r="L135" s="336"/>
      <c r="M135" s="337">
        <v>5017.2961654894043</v>
      </c>
      <c r="N135" s="338">
        <v>9.2299999999999993E-2</v>
      </c>
      <c r="O135" s="330"/>
      <c r="P135" s="329"/>
      <c r="Q135" s="329"/>
      <c r="R135" s="330"/>
      <c r="S135" s="334" t="s">
        <v>107</v>
      </c>
      <c r="T135" s="334" t="s">
        <v>1251</v>
      </c>
    </row>
    <row r="136" spans="1:21" s="334" customFormat="1" x14ac:dyDescent="0.3">
      <c r="A136" s="334">
        <v>248</v>
      </c>
      <c r="B136" s="343">
        <v>1447</v>
      </c>
      <c r="C136" s="334" t="s">
        <v>481</v>
      </c>
      <c r="D136" s="335" t="s">
        <v>1213</v>
      </c>
      <c r="E136" s="335" t="s">
        <v>4</v>
      </c>
      <c r="G136" s="323">
        <v>162249</v>
      </c>
      <c r="H136" s="323">
        <v>162249</v>
      </c>
      <c r="I136" s="336">
        <f t="shared" si="2"/>
        <v>0</v>
      </c>
      <c r="J136" s="329"/>
      <c r="L136" s="336"/>
      <c r="M136" s="337">
        <v>5017.2961654894043</v>
      </c>
      <c r="N136" s="338">
        <v>9.2299999999999993E-2</v>
      </c>
      <c r="O136" s="330"/>
      <c r="P136" s="329"/>
      <c r="Q136" s="329"/>
      <c r="R136" s="330"/>
      <c r="S136" s="334" t="s">
        <v>107</v>
      </c>
      <c r="T136" s="334" t="s">
        <v>1252</v>
      </c>
    </row>
    <row r="137" spans="1:21" s="334" customFormat="1" x14ac:dyDescent="0.3">
      <c r="A137" s="334">
        <v>268</v>
      </c>
      <c r="B137" s="334" t="s">
        <v>281</v>
      </c>
      <c r="C137" s="334" t="s">
        <v>482</v>
      </c>
      <c r="D137" s="335" t="s">
        <v>647</v>
      </c>
      <c r="E137" s="335" t="s">
        <v>4</v>
      </c>
      <c r="G137" s="323">
        <v>212887</v>
      </c>
      <c r="H137" s="323">
        <v>215142</v>
      </c>
      <c r="I137" s="336">
        <f t="shared" si="2"/>
        <v>2255</v>
      </c>
      <c r="J137" s="329"/>
      <c r="L137" s="336">
        <f>K137-J137</f>
        <v>0</v>
      </c>
      <c r="M137" s="337">
        <v>2210.2970332018408</v>
      </c>
      <c r="N137" s="338">
        <v>0.1028</v>
      </c>
      <c r="O137" s="330">
        <v>0</v>
      </c>
      <c r="P137" s="329"/>
      <c r="Q137" s="329"/>
      <c r="R137" s="330">
        <v>0</v>
      </c>
      <c r="S137" s="334" t="s">
        <v>107</v>
      </c>
      <c r="T137" s="334" t="s">
        <v>645</v>
      </c>
    </row>
    <row r="138" spans="1:21" s="334" customFormat="1" x14ac:dyDescent="0.3">
      <c r="A138" s="334">
        <v>268</v>
      </c>
      <c r="B138" s="334" t="s">
        <v>281</v>
      </c>
      <c r="C138" s="334" t="s">
        <v>482</v>
      </c>
      <c r="D138" s="335" t="s">
        <v>654</v>
      </c>
      <c r="E138" s="335" t="s">
        <v>4</v>
      </c>
      <c r="G138" s="323">
        <v>202838</v>
      </c>
      <c r="H138" s="323">
        <v>204627</v>
      </c>
      <c r="I138" s="336">
        <f t="shared" si="2"/>
        <v>1789</v>
      </c>
      <c r="J138" s="329"/>
      <c r="L138" s="336"/>
      <c r="M138" s="337">
        <v>2210.2970332018408</v>
      </c>
      <c r="N138" s="338">
        <v>0.1028</v>
      </c>
      <c r="O138" s="330">
        <v>0</v>
      </c>
      <c r="P138" s="329"/>
      <c r="Q138" s="329"/>
      <c r="R138" s="330"/>
      <c r="S138" s="334" t="s">
        <v>107</v>
      </c>
      <c r="T138" s="334" t="s">
        <v>653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666</v>
      </c>
      <c r="E139" s="335" t="s">
        <v>4</v>
      </c>
      <c r="G139" s="323">
        <v>218448</v>
      </c>
      <c r="H139" s="323">
        <v>220890</v>
      </c>
      <c r="I139" s="336">
        <f t="shared" si="2"/>
        <v>2442</v>
      </c>
      <c r="J139" s="329"/>
      <c r="L139" s="336"/>
      <c r="M139" s="337">
        <v>1644.5738823142669</v>
      </c>
      <c r="N139" s="338">
        <v>9.8199999999999996E-2</v>
      </c>
      <c r="O139" s="330"/>
      <c r="P139" s="329"/>
      <c r="Q139" s="329"/>
      <c r="R139" s="330"/>
      <c r="S139" s="334" t="s">
        <v>107</v>
      </c>
      <c r="T139" s="334" t="s">
        <v>728</v>
      </c>
      <c r="U139" s="334" t="s">
        <v>752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689</v>
      </c>
      <c r="E140" s="335" t="s">
        <v>4</v>
      </c>
      <c r="G140" s="323">
        <v>271039</v>
      </c>
      <c r="H140" s="323">
        <v>275221</v>
      </c>
      <c r="I140" s="336">
        <f t="shared" si="2"/>
        <v>4182</v>
      </c>
      <c r="J140" s="329"/>
      <c r="L140" s="336"/>
      <c r="M140" s="337">
        <v>1644.5738823142669</v>
      </c>
      <c r="N140" s="338">
        <v>9.8199999999999996E-2</v>
      </c>
      <c r="O140" s="330"/>
      <c r="P140" s="329"/>
      <c r="Q140" s="329"/>
      <c r="R140" s="330"/>
      <c r="S140" s="334" t="s">
        <v>107</v>
      </c>
      <c r="T140" s="345" t="s">
        <v>688</v>
      </c>
      <c r="U140" s="334">
        <v>84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690</v>
      </c>
      <c r="E141" s="335" t="s">
        <v>4</v>
      </c>
      <c r="G141" s="323">
        <v>222375</v>
      </c>
      <c r="H141" s="323">
        <v>223649</v>
      </c>
      <c r="I141" s="336">
        <f t="shared" si="2"/>
        <v>1274</v>
      </c>
      <c r="J141" s="329"/>
      <c r="L141" s="336"/>
      <c r="M141" s="337">
        <v>1644.5738823142669</v>
      </c>
      <c r="N141" s="338">
        <v>9.8199999999999996E-2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681</v>
      </c>
      <c r="E142" s="335" t="s">
        <v>4</v>
      </c>
      <c r="G142" s="323">
        <v>247948</v>
      </c>
      <c r="H142" s="323">
        <v>250931</v>
      </c>
      <c r="I142" s="336">
        <f t="shared" si="2"/>
        <v>2983</v>
      </c>
      <c r="J142" s="329"/>
      <c r="L142" s="336"/>
      <c r="M142" s="337">
        <v>1644.5738823142669</v>
      </c>
      <c r="N142" s="338">
        <v>9.8199999999999996E-2</v>
      </c>
      <c r="O142" s="330"/>
      <c r="P142" s="329"/>
      <c r="Q142" s="329"/>
      <c r="R142" s="330"/>
      <c r="S142" s="334" t="s">
        <v>107</v>
      </c>
      <c r="T142" s="334" t="s">
        <v>728</v>
      </c>
      <c r="U142" s="334" t="s">
        <v>752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692</v>
      </c>
      <c r="E143" s="335" t="s">
        <v>4</v>
      </c>
      <c r="G143" s="323">
        <v>243798</v>
      </c>
      <c r="H143" s="323">
        <v>248875</v>
      </c>
      <c r="I143" s="336">
        <f t="shared" si="2"/>
        <v>5077</v>
      </c>
      <c r="J143" s="329"/>
      <c r="L143" s="336"/>
      <c r="M143" s="337">
        <v>1644.5738823142669</v>
      </c>
      <c r="N143" s="338">
        <v>9.8199999999999996E-2</v>
      </c>
      <c r="O143" s="330"/>
      <c r="P143" s="329"/>
      <c r="Q143" s="329"/>
      <c r="R143" s="330"/>
      <c r="S143" s="334" t="s">
        <v>107</v>
      </c>
      <c r="T143" s="334" t="s">
        <v>728</v>
      </c>
      <c r="U143" s="334" t="s">
        <v>752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695</v>
      </c>
      <c r="E144" s="335" t="s">
        <v>4</v>
      </c>
      <c r="G144" s="323">
        <v>228475</v>
      </c>
      <c r="H144" s="323">
        <v>231320</v>
      </c>
      <c r="I144" s="336">
        <f t="shared" si="2"/>
        <v>2845</v>
      </c>
      <c r="J144" s="329"/>
      <c r="L144" s="336"/>
      <c r="M144" s="337">
        <v>1644.5738823142669</v>
      </c>
      <c r="N144" s="338">
        <v>9.8199999999999996E-2</v>
      </c>
      <c r="O144" s="330"/>
      <c r="P144" s="329"/>
      <c r="Q144" s="329"/>
      <c r="R144" s="330"/>
      <c r="S144" s="334" t="s">
        <v>107</v>
      </c>
      <c r="T144" s="345" t="s">
        <v>696</v>
      </c>
      <c r="U144" s="334">
        <v>84</v>
      </c>
    </row>
    <row r="145" spans="1:22" s="334" customFormat="1" x14ac:dyDescent="0.3">
      <c r="A145" s="334">
        <v>278</v>
      </c>
      <c r="B145" s="334" t="s">
        <v>371</v>
      </c>
      <c r="C145" s="334" t="s">
        <v>388</v>
      </c>
      <c r="D145" s="335" t="s">
        <v>703</v>
      </c>
      <c r="E145" s="335" t="s">
        <v>4</v>
      </c>
      <c r="G145" s="323">
        <v>210499</v>
      </c>
      <c r="H145" s="323">
        <v>216373</v>
      </c>
      <c r="I145" s="336">
        <f t="shared" si="2"/>
        <v>5874</v>
      </c>
      <c r="J145" s="329"/>
      <c r="L145" s="336"/>
      <c r="M145" s="337">
        <v>1644.5738823142669</v>
      </c>
      <c r="N145" s="338">
        <v>9.8199999999999996E-2</v>
      </c>
      <c r="O145" s="330"/>
      <c r="P145" s="329"/>
      <c r="Q145" s="329"/>
      <c r="R145" s="330"/>
      <c r="S145" s="334" t="s">
        <v>107</v>
      </c>
      <c r="T145" s="345" t="s">
        <v>705</v>
      </c>
      <c r="U145" s="334">
        <v>84</v>
      </c>
    </row>
    <row r="146" spans="1:22" s="334" customFormat="1" x14ac:dyDescent="0.3">
      <c r="A146" s="334">
        <v>278</v>
      </c>
      <c r="B146" s="334" t="s">
        <v>371</v>
      </c>
      <c r="C146" s="334" t="s">
        <v>388</v>
      </c>
      <c r="D146" s="379" t="s">
        <v>974</v>
      </c>
      <c r="E146" s="335" t="s">
        <v>4</v>
      </c>
      <c r="G146" s="323">
        <v>118642</v>
      </c>
      <c r="H146" s="323">
        <v>118642</v>
      </c>
      <c r="I146" s="336">
        <f t="shared" si="2"/>
        <v>0</v>
      </c>
      <c r="J146" s="317" t="s">
        <v>939</v>
      </c>
      <c r="L146" s="336"/>
      <c r="M146" s="308">
        <v>1628.522184418146</v>
      </c>
      <c r="N146" s="338">
        <v>9.6699999999999994E-2</v>
      </c>
      <c r="O146" s="330"/>
      <c r="P146" s="329"/>
      <c r="Q146" s="329"/>
      <c r="R146" s="330"/>
      <c r="S146" s="334" t="s">
        <v>107</v>
      </c>
      <c r="T146" s="334" t="s">
        <v>976</v>
      </c>
    </row>
    <row r="147" spans="1:22" s="334" customFormat="1" x14ac:dyDescent="0.3">
      <c r="A147" s="334">
        <v>278</v>
      </c>
      <c r="B147" s="334" t="s">
        <v>371</v>
      </c>
      <c r="C147" s="334" t="s">
        <v>388</v>
      </c>
      <c r="D147" s="335" t="s">
        <v>975</v>
      </c>
      <c r="E147" s="335" t="s">
        <v>4</v>
      </c>
      <c r="G147" s="323">
        <v>166747</v>
      </c>
      <c r="H147" s="323">
        <v>168507</v>
      </c>
      <c r="I147" s="336">
        <f t="shared" si="2"/>
        <v>1760</v>
      </c>
      <c r="J147" s="329"/>
      <c r="L147" s="336"/>
      <c r="M147" s="337">
        <v>1628.522184418146</v>
      </c>
      <c r="N147" s="338">
        <v>9.6699999999999994E-2</v>
      </c>
      <c r="O147" s="330"/>
      <c r="P147" s="329"/>
      <c r="Q147" s="329"/>
      <c r="R147" s="330"/>
      <c r="S147" s="334" t="s">
        <v>107</v>
      </c>
      <c r="T147" s="334" t="s">
        <v>976</v>
      </c>
    </row>
    <row r="148" spans="1:22" s="334" customFormat="1" x14ac:dyDescent="0.3">
      <c r="A148" s="334">
        <v>278</v>
      </c>
      <c r="B148" s="334" t="s">
        <v>371</v>
      </c>
      <c r="C148" s="334" t="s">
        <v>388</v>
      </c>
      <c r="D148" s="335" t="s">
        <v>998</v>
      </c>
      <c r="E148" s="335" t="s">
        <v>4</v>
      </c>
      <c r="G148" s="323">
        <v>145610</v>
      </c>
      <c r="H148" s="323">
        <v>148280</v>
      </c>
      <c r="I148" s="336">
        <f t="shared" si="2"/>
        <v>2670</v>
      </c>
      <c r="J148" s="329"/>
      <c r="L148" s="336"/>
      <c r="M148" s="337">
        <v>1628.522184418146</v>
      </c>
      <c r="N148" s="338">
        <v>9.6699999999999994E-2</v>
      </c>
      <c r="O148" s="330"/>
      <c r="P148" s="329"/>
      <c r="Q148" s="329"/>
      <c r="R148" s="330"/>
      <c r="S148" s="334" t="s">
        <v>107</v>
      </c>
      <c r="T148" s="334" t="s">
        <v>999</v>
      </c>
    </row>
    <row r="149" spans="1:22" s="334" customFormat="1" x14ac:dyDescent="0.3">
      <c r="A149" s="334">
        <v>278</v>
      </c>
      <c r="B149" s="334" t="s">
        <v>371</v>
      </c>
      <c r="C149" s="334" t="s">
        <v>388</v>
      </c>
      <c r="D149" s="335" t="s">
        <v>1019</v>
      </c>
      <c r="E149" s="335" t="s">
        <v>4</v>
      </c>
      <c r="G149" s="323">
        <v>144895</v>
      </c>
      <c r="H149" s="323">
        <v>148675</v>
      </c>
      <c r="I149" s="336">
        <f t="shared" si="2"/>
        <v>3780</v>
      </c>
      <c r="J149" s="329"/>
      <c r="L149" s="336"/>
      <c r="M149" s="337">
        <v>1628.522184418146</v>
      </c>
      <c r="N149" s="338">
        <v>9.6699999999999994E-2</v>
      </c>
      <c r="O149" s="330"/>
      <c r="P149" s="329"/>
      <c r="Q149" s="329"/>
      <c r="R149" s="330"/>
      <c r="S149" s="334" t="s">
        <v>107</v>
      </c>
      <c r="T149" s="334" t="s">
        <v>1018</v>
      </c>
    </row>
    <row r="150" spans="1:22" s="334" customFormat="1" x14ac:dyDescent="0.3">
      <c r="A150" s="334">
        <v>278</v>
      </c>
      <c r="B150" s="334" t="s">
        <v>371</v>
      </c>
      <c r="C150" s="334" t="s">
        <v>388</v>
      </c>
      <c r="D150" s="335" t="s">
        <v>1056</v>
      </c>
      <c r="E150" s="335" t="s">
        <v>4</v>
      </c>
      <c r="G150" s="323">
        <v>126127</v>
      </c>
      <c r="H150" s="323">
        <v>129496</v>
      </c>
      <c r="I150" s="336">
        <f t="shared" si="2"/>
        <v>3369</v>
      </c>
      <c r="J150" s="329"/>
      <c r="L150" s="336"/>
      <c r="M150" s="337">
        <v>1628.522184418146</v>
      </c>
      <c r="N150" s="338">
        <v>9.6699999999999994E-2</v>
      </c>
      <c r="O150" s="330"/>
      <c r="P150" s="329"/>
      <c r="Q150" s="329"/>
      <c r="R150" s="330"/>
      <c r="S150" s="334" t="s">
        <v>107</v>
      </c>
      <c r="T150" s="334" t="s">
        <v>1057</v>
      </c>
    </row>
    <row r="151" spans="1:22" s="334" customFormat="1" x14ac:dyDescent="0.3">
      <c r="A151" s="334">
        <v>278</v>
      </c>
      <c r="B151" s="334" t="s">
        <v>371</v>
      </c>
      <c r="C151" s="334" t="s">
        <v>388</v>
      </c>
      <c r="D151" s="335" t="s">
        <v>1024</v>
      </c>
      <c r="E151" s="335" t="s">
        <v>4</v>
      </c>
      <c r="G151" s="323">
        <v>169022</v>
      </c>
      <c r="H151" s="323">
        <v>170500</v>
      </c>
      <c r="I151" s="336">
        <f t="shared" si="2"/>
        <v>1478</v>
      </c>
      <c r="J151" s="329"/>
      <c r="L151" s="336"/>
      <c r="M151" s="337">
        <v>1628.522184418146</v>
      </c>
      <c r="N151" s="338">
        <v>9.6699999999999994E-2</v>
      </c>
      <c r="O151" s="330"/>
      <c r="P151" s="329"/>
      <c r="Q151" s="329"/>
      <c r="R151" s="330"/>
      <c r="S151" s="334" t="s">
        <v>107</v>
      </c>
      <c r="T151" s="334" t="s">
        <v>1025</v>
      </c>
    </row>
    <row r="152" spans="1:22" s="334" customFormat="1" x14ac:dyDescent="0.3">
      <c r="A152" s="334">
        <v>278</v>
      </c>
      <c r="B152" s="334" t="s">
        <v>371</v>
      </c>
      <c r="C152" s="334" t="s">
        <v>388</v>
      </c>
      <c r="D152" s="335" t="s">
        <v>1270</v>
      </c>
      <c r="E152" s="335" t="s">
        <v>4</v>
      </c>
      <c r="G152" s="323">
        <v>71272</v>
      </c>
      <c r="H152" s="323">
        <v>74377</v>
      </c>
      <c r="I152" s="336">
        <f t="shared" si="2"/>
        <v>3105</v>
      </c>
      <c r="J152" s="329"/>
      <c r="L152" s="336"/>
      <c r="M152" s="337">
        <v>2337.9229734275141</v>
      </c>
      <c r="N152" s="338">
        <v>9.1300000000000006E-2</v>
      </c>
      <c r="O152" s="330"/>
      <c r="P152" s="329"/>
      <c r="Q152" s="329"/>
      <c r="R152" s="330"/>
      <c r="S152" s="334" t="s">
        <v>107</v>
      </c>
      <c r="T152" s="334" t="s">
        <v>1301</v>
      </c>
    </row>
    <row r="153" spans="1:22" s="334" customFormat="1" x14ac:dyDescent="0.3">
      <c r="A153" s="334">
        <v>278</v>
      </c>
      <c r="B153" s="334" t="s">
        <v>371</v>
      </c>
      <c r="C153" s="334" t="s">
        <v>388</v>
      </c>
      <c r="D153" s="335" t="s">
        <v>1271</v>
      </c>
      <c r="E153" s="335" t="s">
        <v>4</v>
      </c>
      <c r="G153" s="323">
        <v>50777</v>
      </c>
      <c r="H153" s="323">
        <v>53212</v>
      </c>
      <c r="I153" s="336">
        <f t="shared" si="2"/>
        <v>2435</v>
      </c>
      <c r="J153" s="329"/>
      <c r="L153" s="336"/>
      <c r="M153" s="337">
        <v>2337.9229734275141</v>
      </c>
      <c r="N153" s="338">
        <v>9.1300000000000006E-2</v>
      </c>
      <c r="O153" s="330"/>
      <c r="P153" s="329"/>
      <c r="Q153" s="329"/>
      <c r="R153" s="330"/>
      <c r="S153" s="334" t="s">
        <v>107</v>
      </c>
      <c r="T153" s="334" t="s">
        <v>1272</v>
      </c>
    </row>
    <row r="154" spans="1:22" s="334" customFormat="1" x14ac:dyDescent="0.3">
      <c r="A154" s="334">
        <v>278</v>
      </c>
      <c r="B154" s="343">
        <v>1471</v>
      </c>
      <c r="C154" s="334" t="s">
        <v>388</v>
      </c>
      <c r="D154" s="335" t="s">
        <v>1623</v>
      </c>
      <c r="E154" s="335" t="s">
        <v>4</v>
      </c>
      <c r="G154" s="323">
        <v>20774</v>
      </c>
      <c r="H154" s="323">
        <v>25216</v>
      </c>
      <c r="I154" s="336">
        <f t="shared" si="2"/>
        <v>4442</v>
      </c>
      <c r="J154" s="329"/>
      <c r="L154" s="336"/>
      <c r="M154" s="337">
        <v>1777.26</v>
      </c>
      <c r="N154" s="338">
        <v>9.7000000000000003E-2</v>
      </c>
      <c r="O154" s="330"/>
      <c r="P154" s="329"/>
      <c r="Q154" s="329"/>
      <c r="R154" s="330"/>
      <c r="S154" s="334" t="s">
        <v>107</v>
      </c>
      <c r="T154" s="334" t="s">
        <v>1624</v>
      </c>
    </row>
    <row r="155" spans="1:22" s="334" customFormat="1" x14ac:dyDescent="0.3">
      <c r="A155" s="334">
        <v>295</v>
      </c>
      <c r="B155" s="343">
        <v>1501</v>
      </c>
      <c r="C155" s="334" t="s">
        <v>383</v>
      </c>
      <c r="D155" s="335" t="s">
        <v>1058</v>
      </c>
      <c r="E155" s="335" t="s">
        <v>4</v>
      </c>
      <c r="G155" s="323">
        <v>73730</v>
      </c>
      <c r="H155" s="323">
        <v>75350</v>
      </c>
      <c r="I155" s="336">
        <f t="shared" si="2"/>
        <v>1620</v>
      </c>
      <c r="J155" s="329"/>
      <c r="L155" s="336"/>
      <c r="M155" s="337">
        <v>1964.3018934911242</v>
      </c>
      <c r="N155" s="338">
        <v>0.1022</v>
      </c>
      <c r="O155" s="330"/>
      <c r="P155" s="329"/>
      <c r="Q155" s="329"/>
      <c r="R155" s="330"/>
      <c r="S155" s="334" t="s">
        <v>107</v>
      </c>
      <c r="T155" s="334" t="s">
        <v>1059</v>
      </c>
    </row>
    <row r="156" spans="1:22" s="334" customFormat="1" x14ac:dyDescent="0.3">
      <c r="A156" s="334">
        <v>295</v>
      </c>
      <c r="B156" s="343">
        <v>1501</v>
      </c>
      <c r="C156" s="334" t="s">
        <v>383</v>
      </c>
      <c r="D156" s="335" t="s">
        <v>1559</v>
      </c>
      <c r="E156" s="335" t="s">
        <v>4</v>
      </c>
      <c r="G156" s="323">
        <v>18240</v>
      </c>
      <c r="H156" s="323">
        <v>20780</v>
      </c>
      <c r="I156" s="336">
        <f t="shared" si="2"/>
        <v>2540</v>
      </c>
      <c r="J156" s="329"/>
      <c r="L156" s="336"/>
      <c r="M156" s="337">
        <v>2307.3200000000002</v>
      </c>
      <c r="N156" s="338">
        <v>0.105</v>
      </c>
      <c r="O156" s="330"/>
      <c r="P156" s="329"/>
      <c r="Q156" s="329"/>
      <c r="R156" s="330"/>
      <c r="S156" s="334" t="s">
        <v>107</v>
      </c>
      <c r="T156" s="334" t="s">
        <v>1560</v>
      </c>
    </row>
    <row r="157" spans="1:22" s="334" customFormat="1" x14ac:dyDescent="0.3">
      <c r="A157" s="334">
        <v>301</v>
      </c>
      <c r="B157" s="343">
        <v>1514</v>
      </c>
      <c r="C157" s="334" t="s">
        <v>675</v>
      </c>
      <c r="D157" s="335" t="s">
        <v>1326</v>
      </c>
      <c r="E157" s="335" t="s">
        <v>4</v>
      </c>
      <c r="G157" s="323">
        <v>34364</v>
      </c>
      <c r="H157" s="323">
        <v>36659</v>
      </c>
      <c r="I157" s="336">
        <f t="shared" si="2"/>
        <v>2295</v>
      </c>
      <c r="J157" s="329"/>
      <c r="L157" s="336"/>
      <c r="M157" s="337">
        <v>3883.9219979473141</v>
      </c>
      <c r="N157" s="338">
        <v>0.1242</v>
      </c>
      <c r="O157" s="330"/>
      <c r="P157" s="329"/>
      <c r="Q157" s="329"/>
      <c r="R157" s="330"/>
      <c r="S157" s="334" t="s">
        <v>107</v>
      </c>
      <c r="T157" s="334" t="s">
        <v>1327</v>
      </c>
    </row>
    <row r="158" spans="1:22" s="334" customFormat="1" x14ac:dyDescent="0.3">
      <c r="A158" s="334">
        <v>301</v>
      </c>
      <c r="B158" s="343">
        <v>1514</v>
      </c>
      <c r="C158" s="334" t="s">
        <v>675</v>
      </c>
      <c r="D158" s="335" t="s">
        <v>1555</v>
      </c>
      <c r="E158" s="335" t="s">
        <v>4</v>
      </c>
      <c r="G158" s="323">
        <v>16198</v>
      </c>
      <c r="H158" s="323">
        <v>18609</v>
      </c>
      <c r="I158" s="336">
        <f t="shared" si="2"/>
        <v>2411</v>
      </c>
      <c r="J158" s="329"/>
      <c r="L158" s="336"/>
      <c r="M158" s="337">
        <v>3756.96</v>
      </c>
      <c r="N158" s="338">
        <v>0.12</v>
      </c>
      <c r="O158" s="330"/>
      <c r="P158" s="329"/>
      <c r="Q158" s="329"/>
      <c r="R158" s="330"/>
      <c r="S158" s="334" t="s">
        <v>107</v>
      </c>
      <c r="T158" s="334" t="s">
        <v>1561</v>
      </c>
    </row>
    <row r="159" spans="1:22" s="334" customFormat="1" x14ac:dyDescent="0.3">
      <c r="A159" s="334">
        <v>311</v>
      </c>
      <c r="B159" s="343">
        <v>1520</v>
      </c>
      <c r="C159" s="334" t="s">
        <v>484</v>
      </c>
      <c r="D159" s="335" t="s">
        <v>1232</v>
      </c>
      <c r="E159" s="335" t="s">
        <v>4</v>
      </c>
      <c r="G159" s="323">
        <v>141579</v>
      </c>
      <c r="H159" s="323">
        <v>149729</v>
      </c>
      <c r="I159" s="336">
        <f t="shared" si="2"/>
        <v>8150</v>
      </c>
      <c r="J159" s="329"/>
      <c r="L159" s="336"/>
      <c r="M159" s="337">
        <v>4852.7040026908844</v>
      </c>
      <c r="N159" s="338">
        <v>9.1300000000000006E-2</v>
      </c>
      <c r="O159" s="330"/>
      <c r="P159" s="329"/>
      <c r="Q159" s="329"/>
      <c r="R159" s="330"/>
      <c r="S159" s="334" t="s">
        <v>299</v>
      </c>
      <c r="T159" s="334" t="s">
        <v>1413</v>
      </c>
      <c r="V159" s="334" t="s">
        <v>1233</v>
      </c>
    </row>
    <row r="160" spans="1:22" s="334" customFormat="1" x14ac:dyDescent="0.3">
      <c r="A160" s="334">
        <v>311</v>
      </c>
      <c r="B160" s="343">
        <v>1520</v>
      </c>
      <c r="C160" s="334" t="s">
        <v>484</v>
      </c>
      <c r="D160" s="335" t="s">
        <v>1200</v>
      </c>
      <c r="E160" s="335" t="s">
        <v>4</v>
      </c>
      <c r="G160" s="323">
        <v>191570</v>
      </c>
      <c r="H160" s="323">
        <v>195025</v>
      </c>
      <c r="I160" s="336">
        <f t="shared" ref="I160:I223" si="3">H160-G160</f>
        <v>3455</v>
      </c>
      <c r="J160" s="329"/>
      <c r="L160" s="336"/>
      <c r="M160" s="337">
        <v>5680.8205516313483</v>
      </c>
      <c r="N160" s="338">
        <v>9.1300000000000006E-2</v>
      </c>
      <c r="O160" s="330"/>
      <c r="P160" s="329"/>
      <c r="Q160" s="329"/>
      <c r="R160" s="330"/>
      <c r="S160" s="334" t="s">
        <v>299</v>
      </c>
      <c r="T160" s="334" t="s">
        <v>1413</v>
      </c>
      <c r="V160" s="334" t="s">
        <v>1218</v>
      </c>
    </row>
    <row r="161" spans="1:22" s="334" customFormat="1" x14ac:dyDescent="0.3">
      <c r="A161" s="334">
        <v>311</v>
      </c>
      <c r="B161" s="343">
        <v>1520</v>
      </c>
      <c r="C161" s="334" t="s">
        <v>484</v>
      </c>
      <c r="D161" s="335" t="s">
        <v>1201</v>
      </c>
      <c r="E161" s="335" t="s">
        <v>4</v>
      </c>
      <c r="G161" s="323">
        <v>209704</v>
      </c>
      <c r="H161" s="323">
        <v>219442</v>
      </c>
      <c r="I161" s="336">
        <f t="shared" si="3"/>
        <v>9738</v>
      </c>
      <c r="J161" s="329"/>
      <c r="L161" s="336"/>
      <c r="M161" s="337">
        <v>5009.882105617221</v>
      </c>
      <c r="N161" s="338">
        <v>9.1300000000000006E-2</v>
      </c>
      <c r="O161" s="330"/>
      <c r="P161" s="329"/>
      <c r="Q161" s="329"/>
      <c r="R161" s="330"/>
      <c r="S161" s="334" t="s">
        <v>299</v>
      </c>
      <c r="T161" s="334" t="s">
        <v>1413</v>
      </c>
      <c r="V161" s="334" t="s">
        <v>1208</v>
      </c>
    </row>
    <row r="162" spans="1:22" s="334" customFormat="1" x14ac:dyDescent="0.3">
      <c r="A162" s="334">
        <v>311</v>
      </c>
      <c r="B162" s="343">
        <v>1520</v>
      </c>
      <c r="C162" s="334" t="s">
        <v>484</v>
      </c>
      <c r="D162" s="335" t="s">
        <v>1202</v>
      </c>
      <c r="E162" s="335" t="s">
        <v>4</v>
      </c>
      <c r="G162" s="323">
        <v>198906</v>
      </c>
      <c r="H162" s="323">
        <v>207936</v>
      </c>
      <c r="I162" s="336">
        <f t="shared" si="3"/>
        <v>9030</v>
      </c>
      <c r="J162" s="329"/>
      <c r="L162" s="336"/>
      <c r="M162" s="337">
        <v>5009.882105617221</v>
      </c>
      <c r="N162" s="338">
        <v>9.1300000000000006E-2</v>
      </c>
      <c r="O162" s="330"/>
      <c r="P162" s="329"/>
      <c r="Q162" s="329"/>
      <c r="R162" s="330"/>
      <c r="S162" s="334" t="s">
        <v>299</v>
      </c>
      <c r="T162" s="334" t="s">
        <v>1413</v>
      </c>
      <c r="V162" s="334" t="s">
        <v>1203</v>
      </c>
    </row>
    <row r="163" spans="1:22" s="334" customFormat="1" x14ac:dyDescent="0.3">
      <c r="A163" s="334">
        <v>319</v>
      </c>
      <c r="B163" s="334">
        <v>1577</v>
      </c>
      <c r="C163" s="334" t="s">
        <v>448</v>
      </c>
      <c r="D163" s="335" t="s">
        <v>1590</v>
      </c>
      <c r="E163" s="335" t="s">
        <v>4</v>
      </c>
      <c r="G163" s="323">
        <v>28061</v>
      </c>
      <c r="H163" s="323">
        <v>34099</v>
      </c>
      <c r="I163" s="336">
        <f t="shared" si="3"/>
        <v>6038</v>
      </c>
      <c r="J163" s="329"/>
      <c r="L163" s="336"/>
      <c r="M163" s="337">
        <v>2013.49</v>
      </c>
      <c r="N163" s="346">
        <v>0.95</v>
      </c>
      <c r="O163" s="339"/>
      <c r="P163" s="329"/>
      <c r="Q163" s="329"/>
      <c r="R163" s="339"/>
      <c r="S163" s="334" t="s">
        <v>107</v>
      </c>
      <c r="T163" s="334" t="s">
        <v>1591</v>
      </c>
    </row>
    <row r="164" spans="1:22" s="334" customFormat="1" x14ac:dyDescent="0.3">
      <c r="A164" s="334">
        <v>325</v>
      </c>
      <c r="B164" s="343">
        <v>1604</v>
      </c>
      <c r="C164" s="334" t="s">
        <v>534</v>
      </c>
      <c r="D164" s="334" t="s">
        <v>535</v>
      </c>
      <c r="E164" s="334" t="s">
        <v>4</v>
      </c>
      <c r="G164" s="323">
        <v>129758</v>
      </c>
      <c r="H164" s="323">
        <v>130926</v>
      </c>
      <c r="I164" s="336">
        <f t="shared" si="3"/>
        <v>1168</v>
      </c>
      <c r="M164" s="337">
        <v>1488.82</v>
      </c>
      <c r="N164" s="347">
        <v>0.1021</v>
      </c>
      <c r="P164" s="329"/>
      <c r="Q164" s="329"/>
      <c r="R164" s="339">
        <v>0</v>
      </c>
      <c r="S164" s="334" t="s">
        <v>107</v>
      </c>
    </row>
    <row r="165" spans="1:22" s="334" customFormat="1" x14ac:dyDescent="0.3">
      <c r="A165" s="334">
        <v>325</v>
      </c>
      <c r="B165" s="343">
        <v>1604</v>
      </c>
      <c r="C165" s="365" t="s">
        <v>534</v>
      </c>
      <c r="D165" s="334" t="s">
        <v>1592</v>
      </c>
      <c r="E165" s="366" t="s">
        <v>4</v>
      </c>
      <c r="G165" s="323">
        <v>9961</v>
      </c>
      <c r="H165" s="323">
        <v>11556</v>
      </c>
      <c r="I165" s="336">
        <f t="shared" si="3"/>
        <v>1595</v>
      </c>
      <c r="M165" s="337">
        <v>1978.83</v>
      </c>
      <c r="N165" s="347">
        <v>0.105</v>
      </c>
      <c r="P165" s="329"/>
      <c r="Q165" s="329"/>
      <c r="R165" s="339"/>
      <c r="S165" s="334" t="s">
        <v>107</v>
      </c>
      <c r="T165" s="334" t="s">
        <v>1593</v>
      </c>
    </row>
    <row r="166" spans="1:22" s="334" customFormat="1" x14ac:dyDescent="0.3">
      <c r="A166" s="334">
        <v>325</v>
      </c>
      <c r="B166" s="343">
        <v>1604</v>
      </c>
      <c r="C166" s="365" t="s">
        <v>534</v>
      </c>
      <c r="D166" s="334" t="s">
        <v>1662</v>
      </c>
      <c r="E166" s="366" t="s">
        <v>4</v>
      </c>
      <c r="G166" s="323">
        <v>5862</v>
      </c>
      <c r="H166" s="323">
        <v>8828</v>
      </c>
      <c r="I166" s="336">
        <f t="shared" si="3"/>
        <v>2966</v>
      </c>
      <c r="M166" s="337">
        <v>1978.83</v>
      </c>
      <c r="N166" s="347">
        <v>0.105</v>
      </c>
      <c r="P166" s="329"/>
      <c r="Q166" s="329"/>
      <c r="R166" s="339"/>
      <c r="S166" s="334" t="s">
        <v>107</v>
      </c>
      <c r="T166" s="334" t="s">
        <v>1663</v>
      </c>
    </row>
    <row r="167" spans="1:22" s="334" customFormat="1" x14ac:dyDescent="0.3">
      <c r="A167" s="334">
        <v>327</v>
      </c>
      <c r="B167" s="334">
        <v>1628</v>
      </c>
      <c r="C167" s="365" t="s">
        <v>579</v>
      </c>
      <c r="D167" s="334" t="s">
        <v>1052</v>
      </c>
      <c r="E167" s="366" t="s">
        <v>4</v>
      </c>
      <c r="G167" s="323">
        <v>76015</v>
      </c>
      <c r="H167" s="323">
        <v>80364</v>
      </c>
      <c r="I167" s="336">
        <f t="shared" si="3"/>
        <v>4349</v>
      </c>
      <c r="M167" s="337">
        <v>3894.0039776462854</v>
      </c>
      <c r="N167" s="347">
        <v>0.1148</v>
      </c>
      <c r="O167" s="330">
        <v>0</v>
      </c>
      <c r="P167" s="329"/>
      <c r="Q167" s="329"/>
      <c r="R167" s="330">
        <v>0</v>
      </c>
      <c r="S167" s="334" t="s">
        <v>107</v>
      </c>
      <c r="T167" s="334" t="s">
        <v>1053</v>
      </c>
    </row>
    <row r="168" spans="1:22" s="334" customFormat="1" x14ac:dyDescent="0.3">
      <c r="A168" s="334">
        <v>327</v>
      </c>
      <c r="B168" s="334">
        <v>1628</v>
      </c>
      <c r="C168" s="365" t="s">
        <v>579</v>
      </c>
      <c r="D168" s="334" t="s">
        <v>1068</v>
      </c>
      <c r="E168" s="366" t="s">
        <v>4</v>
      </c>
      <c r="G168" s="323">
        <v>92009</v>
      </c>
      <c r="H168" s="323">
        <v>95406</v>
      </c>
      <c r="I168" s="336">
        <f t="shared" si="3"/>
        <v>3397</v>
      </c>
      <c r="M168" s="337">
        <v>4275.3573339907953</v>
      </c>
      <c r="N168" s="347">
        <v>0.1211</v>
      </c>
      <c r="O168" s="330"/>
      <c r="P168" s="329"/>
      <c r="Q168" s="329"/>
      <c r="R168" s="330"/>
      <c r="S168" s="334" t="s">
        <v>107</v>
      </c>
      <c r="T168" s="334" t="s">
        <v>1069</v>
      </c>
    </row>
    <row r="169" spans="1:22" s="334" customFormat="1" x14ac:dyDescent="0.3">
      <c r="A169" s="334">
        <v>327</v>
      </c>
      <c r="B169" s="334">
        <v>1628</v>
      </c>
      <c r="C169" s="365" t="s">
        <v>579</v>
      </c>
      <c r="D169" s="334" t="s">
        <v>1099</v>
      </c>
      <c r="E169" s="366" t="s">
        <v>4</v>
      </c>
      <c r="G169" s="323">
        <v>96788</v>
      </c>
      <c r="H169" s="323">
        <v>101444</v>
      </c>
      <c r="I169" s="336">
        <f t="shared" si="3"/>
        <v>4656</v>
      </c>
      <c r="M169" s="337">
        <v>4275.3573339907953</v>
      </c>
      <c r="N169" s="347">
        <v>0.1211</v>
      </c>
      <c r="O169" s="330"/>
      <c r="P169" s="329"/>
      <c r="Q169" s="329"/>
      <c r="R169" s="330"/>
      <c r="S169" s="334" t="s">
        <v>107</v>
      </c>
      <c r="T169" s="334" t="s">
        <v>1100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1121</v>
      </c>
      <c r="E170" s="366" t="s">
        <v>4</v>
      </c>
      <c r="G170" s="323">
        <v>42910</v>
      </c>
      <c r="H170" s="323">
        <v>43602</v>
      </c>
      <c r="I170" s="336">
        <f t="shared" si="3"/>
        <v>692</v>
      </c>
      <c r="M170" s="337">
        <v>3693.0775673898752</v>
      </c>
      <c r="N170" s="347">
        <v>0.1198</v>
      </c>
      <c r="O170" s="330"/>
      <c r="P170" s="329"/>
      <c r="Q170" s="329"/>
      <c r="R170" s="330"/>
      <c r="S170" s="334" t="s">
        <v>107</v>
      </c>
      <c r="T170" s="334" t="s">
        <v>1142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1087</v>
      </c>
      <c r="E171" s="366" t="s">
        <v>4</v>
      </c>
      <c r="G171" s="323">
        <v>118357</v>
      </c>
      <c r="H171" s="323">
        <v>123331</v>
      </c>
      <c r="I171" s="336">
        <f t="shared" si="3"/>
        <v>4974</v>
      </c>
      <c r="M171" s="337">
        <v>4275.3573339907953</v>
      </c>
      <c r="N171" s="347">
        <v>0.1211</v>
      </c>
      <c r="O171" s="330"/>
      <c r="P171" s="329"/>
      <c r="Q171" s="329"/>
      <c r="R171" s="330"/>
      <c r="S171" s="334" t="s">
        <v>107</v>
      </c>
      <c r="T171" s="334" t="s">
        <v>1088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34" t="s">
        <v>1458</v>
      </c>
      <c r="E172" s="366" t="s">
        <v>4</v>
      </c>
      <c r="G172" s="323">
        <v>40888</v>
      </c>
      <c r="H172" s="323">
        <v>44101</v>
      </c>
      <c r="I172" s="336">
        <f t="shared" si="3"/>
        <v>3213</v>
      </c>
      <c r="M172" s="337">
        <v>2537.39</v>
      </c>
      <c r="N172" s="347">
        <v>0.112</v>
      </c>
      <c r="O172" s="330"/>
      <c r="P172" s="329"/>
      <c r="Q172" s="329"/>
      <c r="R172" s="330"/>
      <c r="S172" s="334" t="s">
        <v>107</v>
      </c>
      <c r="T172" s="334" t="s">
        <v>1460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34" t="s">
        <v>1459</v>
      </c>
      <c r="E173" s="366" t="s">
        <v>4</v>
      </c>
      <c r="G173" s="323">
        <v>21688</v>
      </c>
      <c r="H173" s="323">
        <v>25178</v>
      </c>
      <c r="I173" s="336">
        <f t="shared" si="3"/>
        <v>3490</v>
      </c>
      <c r="M173" s="337">
        <v>2537.39</v>
      </c>
      <c r="N173" s="347">
        <v>0.112</v>
      </c>
      <c r="O173" s="330"/>
      <c r="P173" s="329"/>
      <c r="Q173" s="329"/>
      <c r="R173" s="330"/>
      <c r="S173" s="334" t="s">
        <v>107</v>
      </c>
      <c r="T173" s="334" t="s">
        <v>1515</v>
      </c>
    </row>
    <row r="174" spans="1:22" s="334" customFormat="1" x14ac:dyDescent="0.3">
      <c r="A174" s="334">
        <v>327</v>
      </c>
      <c r="B174" s="334">
        <v>1628</v>
      </c>
      <c r="C174" s="365" t="s">
        <v>579</v>
      </c>
      <c r="D174" s="367" t="s">
        <v>1499</v>
      </c>
      <c r="E174" s="366" t="s">
        <v>4</v>
      </c>
      <c r="G174" s="323">
        <v>49177</v>
      </c>
      <c r="H174" s="323">
        <v>54533</v>
      </c>
      <c r="I174" s="336">
        <f t="shared" si="3"/>
        <v>5356</v>
      </c>
      <c r="M174" s="337">
        <v>3897.93</v>
      </c>
      <c r="N174" s="347">
        <v>0.12</v>
      </c>
      <c r="O174" s="330"/>
      <c r="P174" s="329"/>
      <c r="Q174" s="329"/>
      <c r="R174" s="330"/>
      <c r="S174" s="334" t="s">
        <v>107</v>
      </c>
      <c r="T174" s="334" t="s">
        <v>1509</v>
      </c>
    </row>
    <row r="175" spans="1:22" s="334" customFormat="1" x14ac:dyDescent="0.3">
      <c r="A175" s="334">
        <v>327</v>
      </c>
      <c r="B175" s="334">
        <v>1628</v>
      </c>
      <c r="C175" s="365" t="s">
        <v>579</v>
      </c>
      <c r="D175" s="367" t="s">
        <v>1500</v>
      </c>
      <c r="E175" s="366" t="s">
        <v>4</v>
      </c>
      <c r="G175" s="323">
        <v>44084</v>
      </c>
      <c r="H175" s="323">
        <v>48709</v>
      </c>
      <c r="I175" s="336">
        <f t="shared" si="3"/>
        <v>4625</v>
      </c>
      <c r="M175" s="337">
        <v>3897.93</v>
      </c>
      <c r="N175" s="347">
        <v>0.12</v>
      </c>
      <c r="O175" s="330"/>
      <c r="P175" s="329"/>
      <c r="Q175" s="329"/>
      <c r="R175" s="330"/>
      <c r="S175" s="334" t="s">
        <v>107</v>
      </c>
      <c r="T175" s="334" t="s">
        <v>1510</v>
      </c>
    </row>
    <row r="176" spans="1:22" s="334" customFormat="1" x14ac:dyDescent="0.3">
      <c r="A176" s="364" t="s">
        <v>1027</v>
      </c>
      <c r="B176" s="343">
        <v>1636</v>
      </c>
      <c r="C176" s="334" t="s">
        <v>496</v>
      </c>
      <c r="D176" s="367" t="s">
        <v>1055</v>
      </c>
      <c r="E176" s="334" t="s">
        <v>4</v>
      </c>
      <c r="G176" s="323">
        <v>55129</v>
      </c>
      <c r="H176" s="323">
        <v>56944</v>
      </c>
      <c r="I176" s="336">
        <f t="shared" si="3"/>
        <v>1815</v>
      </c>
      <c r="M176" s="337">
        <v>1455.3</v>
      </c>
      <c r="N176" s="347">
        <v>0.1011</v>
      </c>
      <c r="P176" s="329"/>
      <c r="Q176" s="329"/>
      <c r="R176" s="330"/>
      <c r="S176" s="334" t="s">
        <v>107</v>
      </c>
      <c r="T176" s="334" t="s">
        <v>1054</v>
      </c>
    </row>
    <row r="177" spans="1:20" s="334" customFormat="1" x14ac:dyDescent="0.3">
      <c r="A177" s="334">
        <v>325</v>
      </c>
      <c r="B177" s="343">
        <v>1642</v>
      </c>
      <c r="C177" s="334" t="s">
        <v>543</v>
      </c>
      <c r="D177" s="334" t="s">
        <v>767</v>
      </c>
      <c r="E177" s="335" t="s">
        <v>4</v>
      </c>
      <c r="G177" s="323">
        <v>571672</v>
      </c>
      <c r="H177" s="323">
        <v>581456</v>
      </c>
      <c r="I177" s="336">
        <f t="shared" si="3"/>
        <v>9784</v>
      </c>
      <c r="M177" s="337">
        <v>3115.65</v>
      </c>
      <c r="N177" s="334">
        <v>9.4200000000000006E-2</v>
      </c>
      <c r="O177" s="330">
        <v>0</v>
      </c>
      <c r="P177" s="329"/>
      <c r="Q177" s="329"/>
      <c r="R177" s="330"/>
      <c r="S177" s="334" t="s">
        <v>552</v>
      </c>
      <c r="T177" s="334" t="s">
        <v>769</v>
      </c>
    </row>
    <row r="178" spans="1:20" s="334" customFormat="1" x14ac:dyDescent="0.3">
      <c r="A178" s="334">
        <v>325</v>
      </c>
      <c r="B178" s="343">
        <v>1642</v>
      </c>
      <c r="C178" s="334" t="s">
        <v>543</v>
      </c>
      <c r="D178" s="334" t="s">
        <v>1114</v>
      </c>
      <c r="E178" s="335" t="s">
        <v>4</v>
      </c>
      <c r="G178" s="323">
        <v>206679</v>
      </c>
      <c r="H178" s="323">
        <v>214557</v>
      </c>
      <c r="I178" s="336">
        <f t="shared" si="3"/>
        <v>7878</v>
      </c>
      <c r="M178" s="337">
        <v>4065.45</v>
      </c>
      <c r="O178" s="330"/>
      <c r="P178" s="329"/>
      <c r="Q178" s="329"/>
      <c r="R178" s="330"/>
      <c r="S178" s="334" t="s">
        <v>552</v>
      </c>
      <c r="T178" s="334" t="s">
        <v>1115</v>
      </c>
    </row>
    <row r="179" spans="1:20" s="334" customFormat="1" x14ac:dyDescent="0.3">
      <c r="A179" s="334">
        <v>325</v>
      </c>
      <c r="B179" s="343">
        <v>1642</v>
      </c>
      <c r="C179" s="334" t="s">
        <v>543</v>
      </c>
      <c r="D179" s="334" t="s">
        <v>1423</v>
      </c>
      <c r="E179" s="335" t="s">
        <v>4</v>
      </c>
      <c r="G179" s="323">
        <v>135168</v>
      </c>
      <c r="H179" s="323">
        <v>141159</v>
      </c>
      <c r="I179" s="336">
        <f t="shared" si="3"/>
        <v>5991</v>
      </c>
      <c r="M179" s="337">
        <v>4155.2299999999996</v>
      </c>
      <c r="N179" s="334">
        <v>9.2399999999999996E-2</v>
      </c>
      <c r="O179" s="330"/>
      <c r="P179" s="329"/>
      <c r="Q179" s="329"/>
      <c r="R179" s="330"/>
      <c r="S179" s="334" t="s">
        <v>552</v>
      </c>
      <c r="T179" s="334" t="s">
        <v>1424</v>
      </c>
    </row>
    <row r="180" spans="1:20" s="334" customFormat="1" ht="18" customHeight="1" x14ac:dyDescent="0.3">
      <c r="A180" s="334">
        <v>322</v>
      </c>
      <c r="B180" s="343">
        <v>1645</v>
      </c>
      <c r="C180" s="334" t="s">
        <v>507</v>
      </c>
      <c r="D180" s="334" t="s">
        <v>1090</v>
      </c>
      <c r="E180" s="334" t="s">
        <v>4</v>
      </c>
      <c r="I180" s="336">
        <f t="shared" si="3"/>
        <v>0</v>
      </c>
      <c r="M180" s="337">
        <v>4274.5</v>
      </c>
      <c r="P180" s="329"/>
      <c r="Q180" s="329"/>
      <c r="R180" s="330"/>
      <c r="S180" s="334" t="s">
        <v>107</v>
      </c>
      <c r="T180" s="334" t="s">
        <v>1091</v>
      </c>
    </row>
    <row r="181" spans="1:20" s="334" customFormat="1" x14ac:dyDescent="0.3">
      <c r="A181" s="331" t="s">
        <v>931</v>
      </c>
      <c r="B181" s="343">
        <v>1647</v>
      </c>
      <c r="C181" s="321" t="s">
        <v>546</v>
      </c>
      <c r="D181" s="321" t="s">
        <v>545</v>
      </c>
      <c r="E181" s="335" t="s">
        <v>4</v>
      </c>
      <c r="G181" s="323">
        <v>306798</v>
      </c>
      <c r="H181" s="323">
        <v>309817</v>
      </c>
      <c r="I181" s="336">
        <f t="shared" si="3"/>
        <v>3019</v>
      </c>
      <c r="M181" s="337">
        <v>2373.3821515450359</v>
      </c>
      <c r="N181" s="347">
        <v>0.1021</v>
      </c>
      <c r="O181" s="330">
        <v>0</v>
      </c>
      <c r="P181" s="329"/>
      <c r="Q181" s="329"/>
      <c r="R181" s="330">
        <v>0</v>
      </c>
      <c r="S181" s="334" t="s">
        <v>107</v>
      </c>
      <c r="T181" s="334" t="s">
        <v>1124</v>
      </c>
    </row>
    <row r="182" spans="1:20" s="334" customFormat="1" x14ac:dyDescent="0.3">
      <c r="A182" s="331" t="s">
        <v>931</v>
      </c>
      <c r="B182" s="343">
        <v>1647</v>
      </c>
      <c r="C182" s="321" t="s">
        <v>546</v>
      </c>
      <c r="D182" s="321" t="s">
        <v>551</v>
      </c>
      <c r="E182" s="335" t="s">
        <v>4</v>
      </c>
      <c r="G182" s="323">
        <v>248167</v>
      </c>
      <c r="H182" s="323">
        <v>250702</v>
      </c>
      <c r="I182" s="336">
        <f t="shared" si="3"/>
        <v>2535</v>
      </c>
      <c r="M182" s="337">
        <v>2213.3908333333334</v>
      </c>
      <c r="N182" s="347">
        <v>0.1021</v>
      </c>
      <c r="O182" s="330">
        <v>0</v>
      </c>
      <c r="P182" s="329"/>
      <c r="Q182" s="329"/>
      <c r="R182" s="330">
        <v>0</v>
      </c>
      <c r="S182" s="334" t="s">
        <v>107</v>
      </c>
      <c r="T182" s="334" t="s">
        <v>836</v>
      </c>
    </row>
    <row r="183" spans="1:20" s="334" customFormat="1" x14ac:dyDescent="0.3">
      <c r="A183" s="334">
        <v>330</v>
      </c>
      <c r="B183" s="343">
        <v>1661</v>
      </c>
      <c r="C183" s="334" t="s">
        <v>627</v>
      </c>
      <c r="D183" s="440" t="s">
        <v>969</v>
      </c>
      <c r="E183" s="334" t="s">
        <v>4</v>
      </c>
      <c r="G183" s="323">
        <v>322405</v>
      </c>
      <c r="H183" s="323">
        <v>330753</v>
      </c>
      <c r="I183" s="336">
        <f t="shared" si="3"/>
        <v>8348</v>
      </c>
      <c r="M183" s="337">
        <v>3876.2789940828402</v>
      </c>
      <c r="N183" s="334">
        <v>0.1018</v>
      </c>
      <c r="O183" s="330" t="s">
        <v>638</v>
      </c>
      <c r="S183" s="334" t="s">
        <v>299</v>
      </c>
      <c r="T183" s="334" t="s">
        <v>970</v>
      </c>
    </row>
    <row r="184" spans="1:20" s="334" customFormat="1" x14ac:dyDescent="0.3">
      <c r="A184" s="334">
        <v>330</v>
      </c>
      <c r="B184" s="343">
        <v>1661</v>
      </c>
      <c r="C184" s="334" t="s">
        <v>627</v>
      </c>
      <c r="D184" s="440" t="s">
        <v>1083</v>
      </c>
      <c r="E184" s="334" t="s">
        <v>4</v>
      </c>
      <c r="G184" s="323">
        <v>193175</v>
      </c>
      <c r="H184" s="323">
        <v>204981</v>
      </c>
      <c r="I184" s="336">
        <f t="shared" si="3"/>
        <v>11806</v>
      </c>
      <c r="M184" s="337">
        <v>4139.7589940828402</v>
      </c>
      <c r="N184" s="334">
        <v>0.1018</v>
      </c>
      <c r="O184" s="330"/>
      <c r="S184" s="334" t="s">
        <v>299</v>
      </c>
      <c r="T184" s="334" t="s">
        <v>1084</v>
      </c>
    </row>
    <row r="185" spans="1:20" s="334" customFormat="1" x14ac:dyDescent="0.3">
      <c r="A185" s="334">
        <v>330</v>
      </c>
      <c r="B185" s="343">
        <v>1661</v>
      </c>
      <c r="C185" s="334" t="s">
        <v>627</v>
      </c>
      <c r="D185" s="440" t="s">
        <v>1085</v>
      </c>
      <c r="E185" s="334" t="s">
        <v>4</v>
      </c>
      <c r="G185" s="323">
        <v>177413</v>
      </c>
      <c r="H185" s="323">
        <v>179251</v>
      </c>
      <c r="I185" s="336">
        <f t="shared" si="3"/>
        <v>1838</v>
      </c>
      <c r="M185" s="337">
        <v>3384.8917422748191</v>
      </c>
      <c r="N185" s="334">
        <v>0.1033</v>
      </c>
      <c r="O185" s="330"/>
      <c r="S185" s="334" t="s">
        <v>299</v>
      </c>
      <c r="T185" s="334" t="s">
        <v>1084</v>
      </c>
    </row>
    <row r="186" spans="1:20" s="334" customFormat="1" x14ac:dyDescent="0.3">
      <c r="A186" s="334">
        <v>330</v>
      </c>
      <c r="B186" s="343">
        <v>1661</v>
      </c>
      <c r="C186" s="334" t="s">
        <v>627</v>
      </c>
      <c r="D186" s="447" t="s">
        <v>1236</v>
      </c>
      <c r="E186" s="334" t="s">
        <v>4</v>
      </c>
      <c r="G186" s="323">
        <v>63676</v>
      </c>
      <c r="H186" s="323">
        <v>65704</v>
      </c>
      <c r="I186" s="336">
        <f t="shared" si="3"/>
        <v>2028</v>
      </c>
      <c r="J186" s="368" t="s">
        <v>1659</v>
      </c>
      <c r="M186" s="337">
        <v>3949.4378775647492</v>
      </c>
      <c r="N186" s="338">
        <v>0.1128</v>
      </c>
      <c r="O186" s="330"/>
      <c r="S186" s="334" t="s">
        <v>299</v>
      </c>
      <c r="T186" s="334" t="s">
        <v>1280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440" t="s">
        <v>1237</v>
      </c>
      <c r="E187" s="334" t="s">
        <v>4</v>
      </c>
      <c r="G187" s="323">
        <v>80345</v>
      </c>
      <c r="H187" s="323">
        <v>82221</v>
      </c>
      <c r="I187" s="336">
        <f t="shared" si="3"/>
        <v>1876</v>
      </c>
      <c r="M187" s="337">
        <v>3949.4378775647492</v>
      </c>
      <c r="N187" s="338">
        <v>0.1128</v>
      </c>
      <c r="O187" s="330"/>
      <c r="S187" s="334" t="s">
        <v>299</v>
      </c>
      <c r="T187" s="334" t="s">
        <v>1269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440" t="s">
        <v>1348</v>
      </c>
      <c r="E188" s="334" t="s">
        <v>4</v>
      </c>
      <c r="G188" s="323">
        <v>58184</v>
      </c>
      <c r="H188" s="323">
        <v>62883</v>
      </c>
      <c r="I188" s="336">
        <f t="shared" si="3"/>
        <v>4699</v>
      </c>
      <c r="M188" s="337">
        <v>4096.0073999327278</v>
      </c>
      <c r="N188" s="338">
        <v>0.1128</v>
      </c>
      <c r="O188" s="330"/>
      <c r="S188" s="334" t="s">
        <v>299</v>
      </c>
      <c r="T188" s="334" t="s">
        <v>1347</v>
      </c>
    </row>
    <row r="189" spans="1:20" s="334" customFormat="1" x14ac:dyDescent="0.3">
      <c r="A189" s="334">
        <v>330</v>
      </c>
      <c r="B189" s="343">
        <v>1661</v>
      </c>
      <c r="C189" s="334" t="s">
        <v>627</v>
      </c>
      <c r="D189" s="447" t="s">
        <v>1238</v>
      </c>
      <c r="E189" s="334" t="s">
        <v>4</v>
      </c>
      <c r="G189" s="323">
        <v>21147</v>
      </c>
      <c r="H189" s="323">
        <v>21149</v>
      </c>
      <c r="I189" s="336">
        <f t="shared" si="3"/>
        <v>2</v>
      </c>
      <c r="J189" s="368" t="s">
        <v>1659</v>
      </c>
      <c r="M189" s="337">
        <v>3841.4886741268224</v>
      </c>
      <c r="N189" s="338">
        <v>0.1082</v>
      </c>
      <c r="O189" s="330"/>
      <c r="S189" s="334" t="s">
        <v>299</v>
      </c>
      <c r="T189" s="334" t="s">
        <v>1281</v>
      </c>
    </row>
    <row r="190" spans="1:20" s="334" customFormat="1" ht="21" customHeight="1" x14ac:dyDescent="0.3">
      <c r="A190" s="334">
        <v>330</v>
      </c>
      <c r="B190" s="343">
        <v>1661</v>
      </c>
      <c r="C190" s="334" t="s">
        <v>627</v>
      </c>
      <c r="D190" s="440" t="s">
        <v>1342</v>
      </c>
      <c r="E190" s="334" t="s">
        <v>4</v>
      </c>
      <c r="G190" s="323">
        <v>29223</v>
      </c>
      <c r="H190" s="323">
        <v>30975</v>
      </c>
      <c r="I190" s="336">
        <f t="shared" si="3"/>
        <v>1752</v>
      </c>
      <c r="M190" s="337">
        <v>3841.4886741268224</v>
      </c>
      <c r="N190" s="338">
        <v>0.1082</v>
      </c>
      <c r="O190" s="330"/>
      <c r="S190" s="334" t="s">
        <v>299</v>
      </c>
      <c r="T190" s="334" t="s">
        <v>1343</v>
      </c>
    </row>
    <row r="191" spans="1:20" s="334" customFormat="1" ht="21" customHeight="1" x14ac:dyDescent="0.3">
      <c r="A191" s="334">
        <v>330</v>
      </c>
      <c r="B191" s="343">
        <v>1661</v>
      </c>
      <c r="C191" s="334" t="s">
        <v>627</v>
      </c>
      <c r="D191" s="440" t="s">
        <v>1278</v>
      </c>
      <c r="E191" s="334" t="s">
        <v>4</v>
      </c>
      <c r="G191" s="323">
        <v>139522</v>
      </c>
      <c r="H191" s="323">
        <v>139526</v>
      </c>
      <c r="I191" s="336">
        <f t="shared" si="3"/>
        <v>4</v>
      </c>
      <c r="M191" s="337">
        <v>4511.9482004709043</v>
      </c>
      <c r="N191" s="338">
        <v>9.7500000000000003E-2</v>
      </c>
      <c r="O191" s="330"/>
      <c r="S191" s="334" t="s">
        <v>299</v>
      </c>
      <c r="T191" s="334" t="s">
        <v>1282</v>
      </c>
    </row>
    <row r="192" spans="1:20" s="334" customFormat="1" ht="21" customHeight="1" x14ac:dyDescent="0.3">
      <c r="A192" s="334">
        <v>330</v>
      </c>
      <c r="B192" s="343">
        <v>1661</v>
      </c>
      <c r="C192" s="334" t="s">
        <v>627</v>
      </c>
      <c r="D192" s="440" t="s">
        <v>1294</v>
      </c>
      <c r="E192" s="334" t="s">
        <v>4</v>
      </c>
      <c r="G192" s="323">
        <v>143243</v>
      </c>
      <c r="H192" s="323">
        <v>151751</v>
      </c>
      <c r="I192" s="336">
        <f t="shared" si="3"/>
        <v>8508</v>
      </c>
      <c r="M192" s="337">
        <v>4511.9482004709043</v>
      </c>
      <c r="N192" s="338">
        <v>9.7500000000000003E-2</v>
      </c>
      <c r="O192" s="330"/>
      <c r="S192" s="334" t="s">
        <v>299</v>
      </c>
      <c r="T192" s="334" t="s">
        <v>1302</v>
      </c>
    </row>
    <row r="193" spans="1:21" s="334" customFormat="1" ht="21" customHeight="1" x14ac:dyDescent="0.3">
      <c r="A193" s="334">
        <v>330</v>
      </c>
      <c r="B193" s="343">
        <v>1661</v>
      </c>
      <c r="C193" s="334" t="s">
        <v>627</v>
      </c>
      <c r="D193" s="440" t="s">
        <v>1316</v>
      </c>
      <c r="E193" s="334" t="s">
        <v>4</v>
      </c>
      <c r="G193" s="323">
        <v>159529</v>
      </c>
      <c r="H193" s="323">
        <v>167906</v>
      </c>
      <c r="I193" s="336">
        <f t="shared" si="3"/>
        <v>8377</v>
      </c>
      <c r="M193" s="337">
        <v>4511.9482004709043</v>
      </c>
      <c r="N193" s="338">
        <v>9.7500000000000003E-2</v>
      </c>
      <c r="O193" s="330"/>
      <c r="S193" s="334" t="s">
        <v>299</v>
      </c>
      <c r="T193" s="334" t="s">
        <v>1317</v>
      </c>
    </row>
    <row r="194" spans="1:21" s="334" customFormat="1" ht="21" customHeight="1" x14ac:dyDescent="0.3">
      <c r="A194" s="334">
        <v>330</v>
      </c>
      <c r="B194" s="343">
        <v>1661</v>
      </c>
      <c r="C194" s="334" t="s">
        <v>627</v>
      </c>
      <c r="D194" s="440" t="s">
        <v>1318</v>
      </c>
      <c r="E194" s="334" t="s">
        <v>4</v>
      </c>
      <c r="G194" s="323">
        <v>135516</v>
      </c>
      <c r="H194" s="323">
        <v>146231</v>
      </c>
      <c r="I194" s="336">
        <f t="shared" si="3"/>
        <v>10715</v>
      </c>
      <c r="M194" s="337">
        <v>4511.9482004709043</v>
      </c>
      <c r="N194" s="338">
        <v>9.7500000000000003E-2</v>
      </c>
      <c r="O194" s="330"/>
      <c r="S194" s="334" t="s">
        <v>299</v>
      </c>
      <c r="T194" s="334" t="s">
        <v>1317</v>
      </c>
    </row>
    <row r="195" spans="1:21" s="334" customFormat="1" ht="21" customHeight="1" x14ac:dyDescent="0.3">
      <c r="A195" s="334">
        <v>330</v>
      </c>
      <c r="B195" s="343">
        <v>1661</v>
      </c>
      <c r="C195" s="334" t="s">
        <v>627</v>
      </c>
      <c r="D195" s="440" t="s">
        <v>1330</v>
      </c>
      <c r="E195" s="334" t="s">
        <v>4</v>
      </c>
      <c r="G195" s="323">
        <v>156357</v>
      </c>
      <c r="H195" s="323">
        <v>163263</v>
      </c>
      <c r="I195" s="336">
        <f t="shared" si="3"/>
        <v>6906</v>
      </c>
      <c r="M195" s="337">
        <v>4486.3109653548609</v>
      </c>
      <c r="N195" s="338">
        <v>9.7500000000000003E-2</v>
      </c>
      <c r="O195" s="330"/>
      <c r="S195" s="334" t="s">
        <v>299</v>
      </c>
      <c r="T195" s="334" t="s">
        <v>1336</v>
      </c>
    </row>
    <row r="196" spans="1:21" s="334" customFormat="1" ht="21" customHeight="1" x14ac:dyDescent="0.3">
      <c r="A196" s="334">
        <v>330</v>
      </c>
      <c r="B196" s="343">
        <v>1661</v>
      </c>
      <c r="C196" s="334" t="s">
        <v>627</v>
      </c>
      <c r="D196" s="440" t="s">
        <v>1331</v>
      </c>
      <c r="E196" s="334" t="s">
        <v>4</v>
      </c>
      <c r="G196" s="323">
        <v>148326</v>
      </c>
      <c r="H196" s="323">
        <v>159265</v>
      </c>
      <c r="I196" s="336">
        <f t="shared" si="3"/>
        <v>10939</v>
      </c>
      <c r="M196" s="337">
        <v>4486.3109653548609</v>
      </c>
      <c r="N196" s="338">
        <v>9.7500000000000003E-2</v>
      </c>
      <c r="O196" s="330"/>
      <c r="S196" s="334" t="s">
        <v>299</v>
      </c>
      <c r="T196" s="334" t="s">
        <v>1337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440" t="s">
        <v>1332</v>
      </c>
      <c r="E197" s="334" t="s">
        <v>4</v>
      </c>
      <c r="G197" s="323">
        <v>178404</v>
      </c>
      <c r="H197" s="323">
        <v>180788</v>
      </c>
      <c r="I197" s="336">
        <f t="shared" si="3"/>
        <v>2384</v>
      </c>
      <c r="M197" s="337">
        <v>4947.5247225025223</v>
      </c>
      <c r="N197" s="338">
        <v>9.7500000000000003E-2</v>
      </c>
      <c r="O197" s="330"/>
      <c r="S197" s="334" t="s">
        <v>299</v>
      </c>
      <c r="T197" s="334" t="s">
        <v>1338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440" t="s">
        <v>1333</v>
      </c>
      <c r="E198" s="334" t="s">
        <v>4</v>
      </c>
      <c r="G198" s="323">
        <v>139751</v>
      </c>
      <c r="H198" s="323">
        <v>144166</v>
      </c>
      <c r="I198" s="336">
        <f t="shared" si="3"/>
        <v>4415</v>
      </c>
      <c r="M198" s="337">
        <v>4947.5247225025223</v>
      </c>
      <c r="N198" s="338">
        <v>9.7500000000000003E-2</v>
      </c>
      <c r="O198" s="330"/>
      <c r="S198" s="334" t="s">
        <v>299</v>
      </c>
      <c r="T198" s="334" t="s">
        <v>1339</v>
      </c>
    </row>
    <row r="199" spans="1:21" s="334" customFormat="1" x14ac:dyDescent="0.3">
      <c r="A199" s="334">
        <v>330</v>
      </c>
      <c r="B199" s="343">
        <v>1661</v>
      </c>
      <c r="C199" s="334" t="s">
        <v>627</v>
      </c>
      <c r="D199" s="440" t="s">
        <v>1334</v>
      </c>
      <c r="E199" s="334" t="s">
        <v>4</v>
      </c>
      <c r="G199" s="323">
        <v>194198</v>
      </c>
      <c r="H199" s="323">
        <v>204337</v>
      </c>
      <c r="I199" s="336">
        <f t="shared" si="3"/>
        <v>10139</v>
      </c>
      <c r="M199" s="337">
        <v>4947.5247225025223</v>
      </c>
      <c r="N199" s="338">
        <v>9.7500000000000003E-2</v>
      </c>
      <c r="O199" s="330"/>
      <c r="S199" s="334" t="s">
        <v>299</v>
      </c>
      <c r="T199" s="334" t="s">
        <v>1338</v>
      </c>
    </row>
    <row r="200" spans="1:21" s="334" customFormat="1" x14ac:dyDescent="0.3">
      <c r="A200" s="334">
        <v>330</v>
      </c>
      <c r="B200" s="343">
        <v>1661</v>
      </c>
      <c r="C200" s="334" t="s">
        <v>627</v>
      </c>
      <c r="D200" s="440" t="s">
        <v>1349</v>
      </c>
      <c r="E200" s="334" t="s">
        <v>4</v>
      </c>
      <c r="G200" s="323">
        <v>33136</v>
      </c>
      <c r="H200" s="323">
        <v>37157</v>
      </c>
      <c r="I200" s="336">
        <f t="shared" si="3"/>
        <v>4021</v>
      </c>
      <c r="M200" s="337">
        <v>3735.751027466938</v>
      </c>
      <c r="N200" s="338">
        <v>0.1082</v>
      </c>
      <c r="O200" s="330"/>
      <c r="S200" s="334" t="s">
        <v>299</v>
      </c>
      <c r="T200" s="334" t="s">
        <v>1347</v>
      </c>
    </row>
    <row r="201" spans="1:21" s="334" customFormat="1" x14ac:dyDescent="0.3">
      <c r="A201" s="334">
        <v>330</v>
      </c>
      <c r="B201" s="343">
        <v>1661</v>
      </c>
      <c r="C201" s="334" t="s">
        <v>627</v>
      </c>
      <c r="D201" s="446" t="s">
        <v>1352</v>
      </c>
      <c r="E201" s="334" t="s">
        <v>4</v>
      </c>
      <c r="G201" s="323">
        <v>14968</v>
      </c>
      <c r="H201" s="323">
        <v>17744</v>
      </c>
      <c r="I201" s="336">
        <f t="shared" si="3"/>
        <v>2776</v>
      </c>
      <c r="J201" s="368" t="s">
        <v>1658</v>
      </c>
      <c r="M201" s="337">
        <v>2058.5500000000002</v>
      </c>
      <c r="N201" s="338">
        <v>0.11</v>
      </c>
      <c r="O201" s="330"/>
      <c r="S201" s="334" t="s">
        <v>299</v>
      </c>
      <c r="T201" s="334" t="s">
        <v>1353</v>
      </c>
    </row>
    <row r="202" spans="1:21" s="334" customFormat="1" x14ac:dyDescent="0.3">
      <c r="A202" s="334">
        <v>330</v>
      </c>
      <c r="B202" s="343">
        <v>1661</v>
      </c>
      <c r="C202" s="334" t="s">
        <v>627</v>
      </c>
      <c r="D202" s="440" t="s">
        <v>1335</v>
      </c>
      <c r="E202" s="334" t="s">
        <v>4</v>
      </c>
      <c r="G202" s="323">
        <v>105739</v>
      </c>
      <c r="H202" s="323">
        <v>116123</v>
      </c>
      <c r="I202" s="336">
        <f t="shared" si="3"/>
        <v>10384</v>
      </c>
      <c r="M202" s="337">
        <v>4947.5247225025223</v>
      </c>
      <c r="N202" s="338">
        <v>9.7500000000000003E-2</v>
      </c>
      <c r="O202" s="330"/>
      <c r="S202" s="334" t="s">
        <v>299</v>
      </c>
      <c r="T202" s="334" t="s">
        <v>1338</v>
      </c>
    </row>
    <row r="203" spans="1:21" s="334" customFormat="1" x14ac:dyDescent="0.3">
      <c r="A203" s="334">
        <v>330</v>
      </c>
      <c r="B203" s="343">
        <v>1661</v>
      </c>
      <c r="C203" s="334" t="s">
        <v>627</v>
      </c>
      <c r="D203" s="446" t="s">
        <v>1506</v>
      </c>
      <c r="E203" s="334" t="s">
        <v>4</v>
      </c>
      <c r="G203" s="323">
        <v>28987</v>
      </c>
      <c r="H203" s="323">
        <v>32587</v>
      </c>
      <c r="I203" s="336">
        <f t="shared" si="3"/>
        <v>3600</v>
      </c>
      <c r="J203" s="368" t="s">
        <v>1658</v>
      </c>
      <c r="M203" s="337">
        <v>4047.72</v>
      </c>
      <c r="N203" s="338">
        <v>0.114</v>
      </c>
      <c r="O203" s="330"/>
      <c r="S203" s="334" t="s">
        <v>299</v>
      </c>
      <c r="T203" s="334" t="s">
        <v>1507</v>
      </c>
    </row>
    <row r="204" spans="1:21" s="334" customFormat="1" x14ac:dyDescent="0.3">
      <c r="A204" s="334">
        <v>330</v>
      </c>
      <c r="B204" s="343">
        <v>1661</v>
      </c>
      <c r="C204" s="334" t="s">
        <v>627</v>
      </c>
      <c r="D204" s="446" t="s">
        <v>1656</v>
      </c>
      <c r="E204" s="334" t="s">
        <v>4</v>
      </c>
      <c r="G204" s="323">
        <v>33481</v>
      </c>
      <c r="H204" s="323">
        <v>35791</v>
      </c>
      <c r="I204" s="336">
        <f t="shared" si="3"/>
        <v>2310</v>
      </c>
      <c r="J204" s="368" t="s">
        <v>1658</v>
      </c>
      <c r="M204" s="337">
        <v>4047.72</v>
      </c>
      <c r="N204" s="338">
        <v>0.114</v>
      </c>
      <c r="O204" s="330"/>
      <c r="S204" s="334" t="s">
        <v>299</v>
      </c>
      <c r="T204" s="334" t="s">
        <v>1657</v>
      </c>
    </row>
    <row r="205" spans="1:21" s="334" customFormat="1" x14ac:dyDescent="0.3">
      <c r="A205" s="334">
        <v>330</v>
      </c>
      <c r="B205" s="343">
        <v>1661</v>
      </c>
      <c r="C205" s="334" t="s">
        <v>627</v>
      </c>
      <c r="D205" s="440" t="s">
        <v>1621</v>
      </c>
      <c r="E205" s="334" t="s">
        <v>4</v>
      </c>
      <c r="G205" s="323">
        <v>48796</v>
      </c>
      <c r="H205" s="323">
        <v>58482</v>
      </c>
      <c r="I205" s="336">
        <f t="shared" si="3"/>
        <v>9686</v>
      </c>
      <c r="M205" s="337">
        <v>4314.63</v>
      </c>
      <c r="N205" s="338">
        <v>0.105</v>
      </c>
      <c r="O205" s="330"/>
      <c r="S205" s="334" t="s">
        <v>299</v>
      </c>
      <c r="T205" s="334" t="s">
        <v>1622</v>
      </c>
    </row>
    <row r="206" spans="1:21" s="334" customFormat="1" x14ac:dyDescent="0.3">
      <c r="A206" s="334">
        <v>330</v>
      </c>
      <c r="B206" s="343">
        <v>1661</v>
      </c>
      <c r="C206" s="334" t="s">
        <v>627</v>
      </c>
      <c r="D206" s="440" t="s">
        <v>1594</v>
      </c>
      <c r="E206" s="334" t="s">
        <v>4</v>
      </c>
      <c r="G206" s="323">
        <v>27162</v>
      </c>
      <c r="H206" s="323">
        <v>32418</v>
      </c>
      <c r="I206" s="336">
        <f t="shared" si="3"/>
        <v>5256</v>
      </c>
      <c r="M206" s="337">
        <v>4314.63</v>
      </c>
      <c r="N206" s="338">
        <v>0.105</v>
      </c>
      <c r="O206" s="330"/>
      <c r="S206" s="334" t="s">
        <v>299</v>
      </c>
      <c r="T206" s="334" t="s">
        <v>1595</v>
      </c>
    </row>
    <row r="207" spans="1:21" s="334" customFormat="1" x14ac:dyDescent="0.3">
      <c r="A207" s="334">
        <v>330</v>
      </c>
      <c r="B207" s="343">
        <v>1661</v>
      </c>
      <c r="C207" s="334" t="s">
        <v>627</v>
      </c>
      <c r="D207" s="440" t="s">
        <v>1633</v>
      </c>
      <c r="E207" s="334" t="s">
        <v>4</v>
      </c>
      <c r="G207" s="323">
        <v>44976</v>
      </c>
      <c r="H207" s="323">
        <v>63244</v>
      </c>
      <c r="I207" s="336">
        <f t="shared" si="3"/>
        <v>18268</v>
      </c>
      <c r="M207" s="337">
        <v>4593.79</v>
      </c>
      <c r="N207" s="338">
        <v>0.105</v>
      </c>
      <c r="O207" s="330"/>
      <c r="S207" s="334" t="s">
        <v>299</v>
      </c>
      <c r="T207" s="334" t="s">
        <v>1634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672</v>
      </c>
      <c r="E208" s="334" t="s">
        <v>4</v>
      </c>
      <c r="G208" s="323">
        <v>169779</v>
      </c>
      <c r="H208" s="323">
        <v>169779</v>
      </c>
      <c r="I208" s="336">
        <f t="shared" si="3"/>
        <v>0</v>
      </c>
      <c r="J208" s="329"/>
      <c r="L208" s="336"/>
      <c r="M208" s="337">
        <v>3308.68</v>
      </c>
      <c r="N208" s="338">
        <v>0.10580000000000001</v>
      </c>
      <c r="O208" s="330"/>
      <c r="P208" s="329"/>
      <c r="Q208" s="329"/>
      <c r="R208" s="330"/>
      <c r="S208" s="321" t="s">
        <v>303</v>
      </c>
      <c r="T208" s="334" t="s">
        <v>750</v>
      </c>
      <c r="U208" s="334" t="s">
        <v>762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849</v>
      </c>
      <c r="E209" s="334" t="s">
        <v>4</v>
      </c>
      <c r="G209" s="323">
        <v>469081</v>
      </c>
      <c r="H209" s="323">
        <v>478910</v>
      </c>
      <c r="I209" s="336">
        <f t="shared" si="3"/>
        <v>9829</v>
      </c>
      <c r="J209" s="329"/>
      <c r="L209" s="336"/>
      <c r="M209" s="337">
        <v>2713.9251676528597</v>
      </c>
      <c r="N209" s="334">
        <v>9.9500000000000005E-2</v>
      </c>
      <c r="O209" s="330">
        <v>0</v>
      </c>
      <c r="P209" s="329"/>
      <c r="Q209" s="329"/>
      <c r="R209" s="330"/>
      <c r="S209" s="321" t="s">
        <v>303</v>
      </c>
      <c r="T209" s="334" t="s">
        <v>852</v>
      </c>
    </row>
    <row r="210" spans="1:20" s="334" customFormat="1" x14ac:dyDescent="0.3">
      <c r="A210" s="334">
        <v>326</v>
      </c>
      <c r="B210" s="327">
        <v>1665</v>
      </c>
      <c r="C210" s="334" t="s">
        <v>571</v>
      </c>
      <c r="D210" s="334" t="s">
        <v>851</v>
      </c>
      <c r="E210" s="334" t="s">
        <v>4</v>
      </c>
      <c r="G210" s="323">
        <v>515683</v>
      </c>
      <c r="H210" s="323">
        <v>525963</v>
      </c>
      <c r="I210" s="336">
        <f t="shared" si="3"/>
        <v>10280</v>
      </c>
      <c r="J210" s="329"/>
      <c r="L210" s="336"/>
      <c r="M210" s="337">
        <v>2713.9251676528597</v>
      </c>
      <c r="N210" s="334">
        <v>9.9500000000000005E-2</v>
      </c>
      <c r="O210" s="330">
        <v>0</v>
      </c>
      <c r="P210" s="329"/>
      <c r="Q210" s="329"/>
      <c r="R210" s="330"/>
      <c r="S210" s="321" t="s">
        <v>303</v>
      </c>
      <c r="T210" s="334" t="s">
        <v>854</v>
      </c>
    </row>
    <row r="211" spans="1:20" s="334" customFormat="1" ht="18" customHeight="1" x14ac:dyDescent="0.3">
      <c r="A211" s="334">
        <v>326</v>
      </c>
      <c r="B211" s="327">
        <v>1665</v>
      </c>
      <c r="C211" s="334" t="s">
        <v>571</v>
      </c>
      <c r="D211" s="334" t="s">
        <v>904</v>
      </c>
      <c r="E211" s="334" t="s">
        <v>4</v>
      </c>
      <c r="G211" s="323">
        <v>502106</v>
      </c>
      <c r="H211" s="323">
        <v>515883</v>
      </c>
      <c r="I211" s="336">
        <f t="shared" si="3"/>
        <v>13777</v>
      </c>
      <c r="J211" s="329"/>
      <c r="L211" s="336"/>
      <c r="M211" s="337">
        <v>2813.8996088099934</v>
      </c>
      <c r="N211" s="334">
        <v>0.11210000000000001</v>
      </c>
      <c r="O211" s="330">
        <v>0</v>
      </c>
      <c r="P211" s="329"/>
      <c r="Q211" s="329"/>
      <c r="R211" s="330"/>
      <c r="S211" s="321" t="s">
        <v>303</v>
      </c>
      <c r="T211" s="334" t="s">
        <v>906</v>
      </c>
    </row>
    <row r="212" spans="1:20" s="334" customFormat="1" x14ac:dyDescent="0.3">
      <c r="A212" s="334">
        <v>326</v>
      </c>
      <c r="B212" s="327">
        <v>1665</v>
      </c>
      <c r="C212" s="334" t="s">
        <v>571</v>
      </c>
      <c r="D212" s="334" t="s">
        <v>903</v>
      </c>
      <c r="E212" s="334" t="s">
        <v>4</v>
      </c>
      <c r="G212" s="323">
        <v>357845</v>
      </c>
      <c r="H212" s="323">
        <v>367235</v>
      </c>
      <c r="I212" s="336">
        <f t="shared" si="3"/>
        <v>9390</v>
      </c>
      <c r="J212" s="329"/>
      <c r="L212" s="336"/>
      <c r="M212" s="337">
        <v>2926.4139234056543</v>
      </c>
      <c r="N212" s="334">
        <v>0.11119999999999999</v>
      </c>
      <c r="O212" s="330">
        <v>0</v>
      </c>
      <c r="P212" s="329"/>
      <c r="Q212" s="329"/>
      <c r="R212" s="330"/>
      <c r="S212" s="321" t="s">
        <v>303</v>
      </c>
      <c r="T212" s="334" t="s">
        <v>905</v>
      </c>
    </row>
    <row r="213" spans="1:20" s="334" customFormat="1" ht="18" customHeight="1" x14ac:dyDescent="0.3">
      <c r="A213" s="334">
        <v>326</v>
      </c>
      <c r="B213" s="327">
        <v>1665</v>
      </c>
      <c r="C213" s="334" t="s">
        <v>571</v>
      </c>
      <c r="D213" s="334" t="s">
        <v>983</v>
      </c>
      <c r="E213" s="334" t="s">
        <v>4</v>
      </c>
      <c r="G213" s="323">
        <v>267571</v>
      </c>
      <c r="H213" s="323">
        <v>288107</v>
      </c>
      <c r="I213" s="336">
        <f t="shared" si="3"/>
        <v>20536</v>
      </c>
      <c r="J213" s="329"/>
      <c r="L213" s="336"/>
      <c r="M213" s="337">
        <v>3207.2268688362919</v>
      </c>
      <c r="N213" s="334">
        <v>0.1115</v>
      </c>
      <c r="O213" s="330">
        <v>0</v>
      </c>
      <c r="P213" s="329"/>
      <c r="Q213" s="329"/>
      <c r="R213" s="330"/>
      <c r="S213" s="321" t="s">
        <v>303</v>
      </c>
      <c r="T213" s="334" t="s">
        <v>1001</v>
      </c>
    </row>
    <row r="214" spans="1:20" s="334" customFormat="1" x14ac:dyDescent="0.3">
      <c r="A214" s="334">
        <v>326</v>
      </c>
      <c r="B214" s="327">
        <v>1665</v>
      </c>
      <c r="C214" s="334" t="s">
        <v>571</v>
      </c>
      <c r="D214" s="334" t="s">
        <v>984</v>
      </c>
      <c r="E214" s="334" t="s">
        <v>4</v>
      </c>
      <c r="G214" s="323">
        <v>287913</v>
      </c>
      <c r="H214" s="323">
        <v>296946</v>
      </c>
      <c r="I214" s="336">
        <f t="shared" si="3"/>
        <v>9033</v>
      </c>
      <c r="J214" s="329"/>
      <c r="L214" s="336"/>
      <c r="M214" s="337">
        <v>3276.9582659434582</v>
      </c>
      <c r="N214" s="334">
        <v>9.35E-2</v>
      </c>
      <c r="O214" s="330">
        <v>0</v>
      </c>
      <c r="P214" s="329"/>
      <c r="Q214" s="329"/>
      <c r="R214" s="330"/>
      <c r="S214" s="321" t="s">
        <v>303</v>
      </c>
      <c r="T214" s="334" t="s">
        <v>987</v>
      </c>
    </row>
    <row r="215" spans="1:20" s="334" customFormat="1" x14ac:dyDescent="0.3">
      <c r="A215" s="334">
        <v>326</v>
      </c>
      <c r="B215" s="327">
        <v>1665</v>
      </c>
      <c r="C215" s="334" t="s">
        <v>571</v>
      </c>
      <c r="D215" s="334" t="s">
        <v>985</v>
      </c>
      <c r="E215" s="334" t="s">
        <v>4</v>
      </c>
      <c r="G215" s="323">
        <v>359172</v>
      </c>
      <c r="H215" s="323">
        <v>369837</v>
      </c>
      <c r="I215" s="336">
        <f t="shared" si="3"/>
        <v>10665</v>
      </c>
      <c r="J215" s="329"/>
      <c r="L215" s="336"/>
      <c r="M215" s="337">
        <v>2928.2609500328731</v>
      </c>
      <c r="N215" s="334">
        <v>9.3600000000000003E-2</v>
      </c>
      <c r="O215" s="330">
        <v>0</v>
      </c>
      <c r="P215" s="329"/>
      <c r="Q215" s="329"/>
      <c r="R215" s="330"/>
      <c r="S215" s="321" t="s">
        <v>303</v>
      </c>
      <c r="T215" s="334" t="s">
        <v>988</v>
      </c>
    </row>
    <row r="216" spans="1:20" s="334" customFormat="1" x14ac:dyDescent="0.3">
      <c r="A216" s="334">
        <v>326</v>
      </c>
      <c r="B216" s="327">
        <v>1665</v>
      </c>
      <c r="C216" s="334" t="s">
        <v>571</v>
      </c>
      <c r="D216" s="334" t="s">
        <v>986</v>
      </c>
      <c r="E216" s="334" t="s">
        <v>4</v>
      </c>
      <c r="G216" s="323">
        <v>214225</v>
      </c>
      <c r="H216" s="323">
        <v>223252</v>
      </c>
      <c r="I216" s="336">
        <f t="shared" si="3"/>
        <v>9027</v>
      </c>
      <c r="J216" s="329"/>
      <c r="L216" s="336"/>
      <c r="M216" s="337">
        <v>2928.2609500328731</v>
      </c>
      <c r="N216" s="334">
        <v>9.3600000000000003E-2</v>
      </c>
      <c r="O216" s="330">
        <v>0</v>
      </c>
      <c r="P216" s="329"/>
      <c r="Q216" s="329"/>
      <c r="R216" s="330"/>
      <c r="S216" s="321" t="s">
        <v>303</v>
      </c>
      <c r="T216" s="334" t="s">
        <v>989</v>
      </c>
    </row>
    <row r="217" spans="1:20" s="334" customFormat="1" x14ac:dyDescent="0.3">
      <c r="A217" s="334">
        <v>326</v>
      </c>
      <c r="B217" s="327">
        <v>1665</v>
      </c>
      <c r="C217" s="334" t="s">
        <v>571</v>
      </c>
      <c r="D217" s="334" t="s">
        <v>1073</v>
      </c>
      <c r="E217" s="334" t="s">
        <v>4</v>
      </c>
      <c r="G217" s="323">
        <v>363354</v>
      </c>
      <c r="H217" s="323">
        <v>377375</v>
      </c>
      <c r="I217" s="336">
        <f t="shared" si="3"/>
        <v>14021</v>
      </c>
      <c r="J217" s="329"/>
      <c r="L217" s="336"/>
      <c r="M217" s="337">
        <v>3820.2784582511504</v>
      </c>
      <c r="N217" s="334">
        <v>0.10009999999999999</v>
      </c>
      <c r="O217" s="330">
        <v>0</v>
      </c>
      <c r="P217" s="329"/>
      <c r="Q217" s="329"/>
      <c r="R217" s="330"/>
      <c r="S217" s="321" t="s">
        <v>303</v>
      </c>
      <c r="T217" s="334" t="s">
        <v>1077</v>
      </c>
    </row>
    <row r="218" spans="1:20" s="334" customFormat="1" x14ac:dyDescent="0.3">
      <c r="A218" s="334">
        <v>326</v>
      </c>
      <c r="B218" s="327">
        <v>1665</v>
      </c>
      <c r="C218" s="334" t="s">
        <v>571</v>
      </c>
      <c r="D218" s="334" t="s">
        <v>1101</v>
      </c>
      <c r="E218" s="334" t="s">
        <v>4</v>
      </c>
      <c r="G218" s="323">
        <v>228396</v>
      </c>
      <c r="H218" s="323">
        <v>238698</v>
      </c>
      <c r="I218" s="336">
        <f t="shared" si="3"/>
        <v>10302</v>
      </c>
      <c r="J218" s="329"/>
      <c r="L218" s="336"/>
      <c r="M218" s="337">
        <v>3867.9056804733727</v>
      </c>
      <c r="N218" s="334">
        <v>0.10639999999999999</v>
      </c>
      <c r="O218" s="330"/>
      <c r="P218" s="329"/>
      <c r="Q218" s="329"/>
      <c r="R218" s="330"/>
      <c r="S218" s="321" t="s">
        <v>303</v>
      </c>
      <c r="T218" s="334" t="s">
        <v>1098</v>
      </c>
    </row>
    <row r="219" spans="1:20" s="334" customFormat="1" x14ac:dyDescent="0.3">
      <c r="A219" s="334">
        <v>326</v>
      </c>
      <c r="B219" s="327">
        <v>1665</v>
      </c>
      <c r="C219" s="334" t="s">
        <v>571</v>
      </c>
      <c r="D219" s="334" t="s">
        <v>1122</v>
      </c>
      <c r="E219" s="334" t="s">
        <v>4</v>
      </c>
      <c r="G219" s="323">
        <v>213229</v>
      </c>
      <c r="H219" s="323">
        <v>222497</v>
      </c>
      <c r="I219" s="336">
        <f t="shared" si="3"/>
        <v>9268</v>
      </c>
      <c r="J219" s="329"/>
      <c r="L219" s="336"/>
      <c r="M219" s="337">
        <v>3554.2367833662065</v>
      </c>
      <c r="N219" s="334">
        <v>0.11</v>
      </c>
      <c r="O219" s="330"/>
      <c r="P219" s="329"/>
      <c r="Q219" s="329"/>
      <c r="R219" s="330"/>
      <c r="S219" s="321" t="s">
        <v>303</v>
      </c>
      <c r="T219" s="334" t="s">
        <v>1123</v>
      </c>
    </row>
    <row r="220" spans="1:20" s="334" customFormat="1" x14ac:dyDescent="0.3">
      <c r="A220" s="334">
        <v>326</v>
      </c>
      <c r="B220" s="327">
        <v>1665</v>
      </c>
      <c r="C220" s="334" t="s">
        <v>571</v>
      </c>
      <c r="D220" s="334" t="s">
        <v>1307</v>
      </c>
      <c r="E220" s="334" t="s">
        <v>4</v>
      </c>
      <c r="G220" s="323">
        <v>170673</v>
      </c>
      <c r="H220" s="323">
        <v>179857</v>
      </c>
      <c r="I220" s="336">
        <f t="shared" si="3"/>
        <v>9184</v>
      </c>
      <c r="J220" s="329"/>
      <c r="L220" s="336"/>
      <c r="M220" s="337">
        <v>4680.9959636730573</v>
      </c>
      <c r="N220" s="347">
        <v>0.1026</v>
      </c>
      <c r="O220" s="330"/>
      <c r="P220" s="329"/>
      <c r="Q220" s="329"/>
      <c r="R220" s="330"/>
      <c r="S220" s="321" t="s">
        <v>303</v>
      </c>
      <c r="T220" s="334" t="s">
        <v>1308</v>
      </c>
    </row>
    <row r="221" spans="1:20" s="334" customFormat="1" ht="18" customHeight="1" x14ac:dyDescent="0.3">
      <c r="A221" s="334">
        <v>326</v>
      </c>
      <c r="B221" s="327">
        <v>1665</v>
      </c>
      <c r="C221" s="334" t="s">
        <v>571</v>
      </c>
      <c r="D221" s="334" t="s">
        <v>1309</v>
      </c>
      <c r="E221" s="334" t="s">
        <v>4</v>
      </c>
      <c r="G221" s="323">
        <v>120069</v>
      </c>
      <c r="H221" s="323">
        <v>122840</v>
      </c>
      <c r="I221" s="336">
        <f t="shared" si="3"/>
        <v>2771</v>
      </c>
      <c r="J221" s="329"/>
      <c r="L221" s="336"/>
      <c r="M221" s="337">
        <v>4349.6200807265395</v>
      </c>
      <c r="N221" s="347">
        <v>0.1026</v>
      </c>
      <c r="O221" s="330"/>
      <c r="P221" s="329"/>
      <c r="Q221" s="329"/>
      <c r="R221" s="330"/>
      <c r="S221" s="321" t="s">
        <v>303</v>
      </c>
      <c r="T221" s="334" t="s">
        <v>1308</v>
      </c>
    </row>
    <row r="222" spans="1:20" s="334" customFormat="1" x14ac:dyDescent="0.3">
      <c r="A222" s="334">
        <v>326</v>
      </c>
      <c r="B222" s="327">
        <v>1665</v>
      </c>
      <c r="C222" s="334" t="s">
        <v>571</v>
      </c>
      <c r="D222" s="334" t="s">
        <v>1311</v>
      </c>
      <c r="E222" s="334" t="s">
        <v>4</v>
      </c>
      <c r="G222" s="323">
        <v>170711</v>
      </c>
      <c r="H222" s="323">
        <v>183451</v>
      </c>
      <c r="I222" s="336">
        <f t="shared" si="3"/>
        <v>12740</v>
      </c>
      <c r="J222" s="329"/>
      <c r="L222" s="336"/>
      <c r="M222" s="337">
        <v>4155.0068953918599</v>
      </c>
      <c r="N222" s="347">
        <v>0.1026</v>
      </c>
      <c r="O222" s="330"/>
      <c r="P222" s="329"/>
      <c r="Q222" s="329"/>
      <c r="R222" s="330"/>
      <c r="S222" s="321" t="s">
        <v>303</v>
      </c>
      <c r="T222" s="334" t="s">
        <v>1312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1461</v>
      </c>
      <c r="E223" s="334" t="s">
        <v>4</v>
      </c>
      <c r="G223" s="323">
        <v>116625</v>
      </c>
      <c r="H223" s="323">
        <v>123295</v>
      </c>
      <c r="I223" s="336">
        <f t="shared" si="3"/>
        <v>6670</v>
      </c>
      <c r="J223" s="329"/>
      <c r="L223" s="336"/>
      <c r="M223" s="337">
        <v>4073.32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1465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1462</v>
      </c>
      <c r="E224" s="334" t="s">
        <v>4</v>
      </c>
      <c r="G224" s="323">
        <v>96875</v>
      </c>
      <c r="H224" s="323">
        <v>105848</v>
      </c>
      <c r="I224" s="336">
        <f t="shared" ref="I224:I234" si="4">H224-G224</f>
        <v>8973</v>
      </c>
      <c r="J224" s="329"/>
      <c r="L224" s="336"/>
      <c r="M224" s="337">
        <v>4073.32</v>
      </c>
      <c r="N224" s="347">
        <v>9.9000000000000005E-2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1463</v>
      </c>
      <c r="E225" s="334" t="s">
        <v>4</v>
      </c>
      <c r="G225" s="323">
        <v>98577</v>
      </c>
      <c r="H225" s="323">
        <v>105254</v>
      </c>
      <c r="I225" s="336">
        <f t="shared" si="4"/>
        <v>6677</v>
      </c>
      <c r="J225" s="329"/>
      <c r="L225" s="336"/>
      <c r="M225" s="337">
        <v>3799.23</v>
      </c>
      <c r="N225" s="347">
        <v>0.1</v>
      </c>
      <c r="O225" s="330"/>
      <c r="P225" s="329"/>
      <c r="Q225" s="329"/>
      <c r="R225" s="330"/>
      <c r="S225" s="321" t="s">
        <v>303</v>
      </c>
      <c r="T225" s="334" t="s">
        <v>1465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1455</v>
      </c>
      <c r="E226" s="334" t="s">
        <v>4</v>
      </c>
      <c r="G226" s="323">
        <v>118880</v>
      </c>
      <c r="H226" s="323">
        <v>130191</v>
      </c>
      <c r="I226" s="336">
        <f t="shared" si="4"/>
        <v>11311</v>
      </c>
      <c r="J226" s="329"/>
      <c r="L226" s="336"/>
      <c r="M226" s="337">
        <v>3799.23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1465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1464</v>
      </c>
      <c r="E227" s="334" t="s">
        <v>4</v>
      </c>
      <c r="G227" s="323">
        <v>107719</v>
      </c>
      <c r="H227" s="323">
        <v>119187</v>
      </c>
      <c r="I227" s="336">
        <f t="shared" si="4"/>
        <v>11468</v>
      </c>
      <c r="J227" s="329"/>
      <c r="L227" s="336"/>
      <c r="M227" s="337">
        <v>3694.45</v>
      </c>
      <c r="N227" s="347">
        <v>0.1</v>
      </c>
      <c r="O227" s="330"/>
      <c r="P227" s="329"/>
      <c r="Q227" s="329"/>
      <c r="R227" s="330"/>
      <c r="S227" s="321" t="s">
        <v>303</v>
      </c>
      <c r="T227" s="334" t="s">
        <v>1465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1476</v>
      </c>
      <c r="E228" s="334" t="s">
        <v>4</v>
      </c>
      <c r="G228" s="323">
        <v>90277</v>
      </c>
      <c r="H228" s="323">
        <v>95383</v>
      </c>
      <c r="I228" s="336">
        <f t="shared" si="4"/>
        <v>5106</v>
      </c>
      <c r="J228" s="329"/>
      <c r="L228" s="336"/>
      <c r="M228" s="337">
        <v>4073.32</v>
      </c>
      <c r="N228" s="347">
        <v>9.9000000000000005E-2</v>
      </c>
      <c r="O228" s="330"/>
      <c r="P228" s="329"/>
      <c r="Q228" s="329"/>
      <c r="R228" s="330"/>
      <c r="S228" s="321" t="s">
        <v>303</v>
      </c>
      <c r="T228" s="334" t="s">
        <v>1478</v>
      </c>
    </row>
    <row r="229" spans="1:21" s="334" customFormat="1" ht="18" customHeight="1" x14ac:dyDescent="0.3">
      <c r="A229" s="334">
        <v>326</v>
      </c>
      <c r="B229" s="327">
        <v>1665</v>
      </c>
      <c r="C229" s="334" t="s">
        <v>571</v>
      </c>
      <c r="D229" s="334" t="s">
        <v>1627</v>
      </c>
      <c r="E229" s="334" t="s">
        <v>4</v>
      </c>
      <c r="G229" s="323">
        <v>27085</v>
      </c>
      <c r="H229" s="323">
        <v>36613</v>
      </c>
      <c r="I229" s="336">
        <f t="shared" si="4"/>
        <v>9528</v>
      </c>
      <c r="J229" s="329"/>
      <c r="L229" s="336"/>
      <c r="M229" s="337">
        <v>3568.85</v>
      </c>
      <c r="N229" s="347">
        <v>9.9000000000000005E-2</v>
      </c>
      <c r="O229" s="330"/>
      <c r="P229" s="329"/>
      <c r="Q229" s="329"/>
      <c r="R229" s="330"/>
      <c r="S229" s="321" t="s">
        <v>303</v>
      </c>
      <c r="T229" s="334" t="s">
        <v>1629</v>
      </c>
    </row>
    <row r="230" spans="1:21" s="334" customFormat="1" ht="18" customHeight="1" x14ac:dyDescent="0.3">
      <c r="A230" s="334">
        <v>326</v>
      </c>
      <c r="B230" s="327">
        <v>1665</v>
      </c>
      <c r="C230" s="334" t="s">
        <v>571</v>
      </c>
      <c r="D230" s="334" t="s">
        <v>1625</v>
      </c>
      <c r="E230" s="334" t="s">
        <v>4</v>
      </c>
      <c r="G230" s="323">
        <v>37142</v>
      </c>
      <c r="H230" s="323">
        <v>44898</v>
      </c>
      <c r="I230" s="336">
        <f t="shared" si="4"/>
        <v>7756</v>
      </c>
      <c r="J230" s="329"/>
      <c r="L230" s="336"/>
      <c r="M230" s="337">
        <v>3634.75</v>
      </c>
      <c r="N230" s="347">
        <v>0.1</v>
      </c>
      <c r="O230" s="330"/>
      <c r="P230" s="329"/>
      <c r="Q230" s="329"/>
      <c r="R230" s="330"/>
      <c r="S230" s="321" t="s">
        <v>303</v>
      </c>
      <c r="T230" s="334" t="s">
        <v>1626</v>
      </c>
    </row>
    <row r="231" spans="1:21" s="334" customFormat="1" ht="18" customHeight="1" x14ac:dyDescent="0.3">
      <c r="A231" s="334">
        <v>326</v>
      </c>
      <c r="B231" s="327">
        <v>1665</v>
      </c>
      <c r="C231" s="334" t="s">
        <v>571</v>
      </c>
      <c r="D231" s="334" t="s">
        <v>1628</v>
      </c>
      <c r="E231" s="334" t="s">
        <v>4</v>
      </c>
      <c r="G231" s="323">
        <v>32063</v>
      </c>
      <c r="H231" s="323">
        <v>42113</v>
      </c>
      <c r="I231" s="336">
        <f t="shared" si="4"/>
        <v>10050</v>
      </c>
      <c r="J231" s="329"/>
      <c r="L231" s="336"/>
      <c r="M231" s="337">
        <v>3568.85</v>
      </c>
      <c r="N231" s="347">
        <v>9.9000000000000005E-2</v>
      </c>
      <c r="O231" s="330"/>
      <c r="P231" s="329"/>
      <c r="Q231" s="329"/>
      <c r="R231" s="330"/>
      <c r="S231" s="321" t="s">
        <v>303</v>
      </c>
      <c r="T231" s="334" t="s">
        <v>1630</v>
      </c>
    </row>
    <row r="232" spans="1:21" s="334" customFormat="1" ht="18" customHeight="1" x14ac:dyDescent="0.3">
      <c r="A232" s="334">
        <v>326</v>
      </c>
      <c r="B232" s="327">
        <v>1665</v>
      </c>
      <c r="C232" s="334" t="s">
        <v>571</v>
      </c>
      <c r="D232" s="334" t="s">
        <v>1680</v>
      </c>
      <c r="E232" s="334" t="s">
        <v>4</v>
      </c>
      <c r="G232" s="323">
        <v>12348</v>
      </c>
      <c r="H232" s="323">
        <v>28297</v>
      </c>
      <c r="I232" s="336">
        <f t="shared" si="4"/>
        <v>15949</v>
      </c>
      <c r="J232" s="329"/>
      <c r="L232" s="336"/>
      <c r="M232" s="337">
        <v>3857.5</v>
      </c>
      <c r="N232" s="347">
        <v>9.9000000000000005E-2</v>
      </c>
      <c r="O232" s="330"/>
      <c r="P232" s="329"/>
      <c r="Q232" s="329"/>
      <c r="R232" s="330"/>
      <c r="S232" s="321" t="s">
        <v>303</v>
      </c>
      <c r="T232" s="334" t="s">
        <v>1681</v>
      </c>
    </row>
    <row r="233" spans="1:21" s="334" customFormat="1" ht="18" customHeight="1" x14ac:dyDescent="0.3">
      <c r="A233" s="334">
        <v>326</v>
      </c>
      <c r="B233" s="327">
        <v>1665</v>
      </c>
      <c r="C233" s="334" t="s">
        <v>571</v>
      </c>
      <c r="D233" s="334" t="s">
        <v>1732</v>
      </c>
      <c r="E233" s="334" t="s">
        <v>4</v>
      </c>
      <c r="G233" s="323">
        <v>1396</v>
      </c>
      <c r="H233" s="323">
        <v>5700</v>
      </c>
      <c r="I233" s="336">
        <f t="shared" si="4"/>
        <v>4304</v>
      </c>
      <c r="J233" s="329"/>
      <c r="L233" s="336"/>
      <c r="M233" s="337">
        <v>3857.5</v>
      </c>
      <c r="N233" s="347">
        <v>9.9000000000000005E-2</v>
      </c>
      <c r="O233" s="330"/>
      <c r="P233" s="329"/>
      <c r="Q233" s="329"/>
      <c r="R233" s="330"/>
      <c r="S233" s="321" t="s">
        <v>303</v>
      </c>
      <c r="T233" s="334" t="s">
        <v>1733</v>
      </c>
    </row>
    <row r="234" spans="1:21" s="334" customFormat="1" ht="18" customHeight="1" x14ac:dyDescent="0.3">
      <c r="A234" s="334">
        <v>326</v>
      </c>
      <c r="B234" s="327">
        <v>1665</v>
      </c>
      <c r="C234" s="334" t="s">
        <v>571</v>
      </c>
      <c r="D234" s="334" t="s">
        <v>1742</v>
      </c>
      <c r="E234" s="334" t="s">
        <v>4</v>
      </c>
      <c r="G234" s="323">
        <v>197</v>
      </c>
      <c r="H234" s="323">
        <v>197</v>
      </c>
      <c r="I234" s="336">
        <f t="shared" si="4"/>
        <v>0</v>
      </c>
      <c r="J234" s="455">
        <v>1043</v>
      </c>
      <c r="L234" s="336"/>
      <c r="M234" s="337">
        <v>3857.5</v>
      </c>
      <c r="N234" s="347">
        <v>9.9000000000000005E-2</v>
      </c>
      <c r="O234" s="330"/>
      <c r="P234" s="329"/>
      <c r="Q234" s="329"/>
      <c r="R234" s="330"/>
      <c r="S234" s="321" t="s">
        <v>303</v>
      </c>
      <c r="T234" s="334" t="s">
        <v>1743</v>
      </c>
    </row>
    <row r="235" spans="1:21" s="334" customFormat="1" ht="16.5" customHeight="1" x14ac:dyDescent="0.3">
      <c r="A235" s="334">
        <v>325</v>
      </c>
      <c r="B235" s="327">
        <v>1671</v>
      </c>
      <c r="C235" s="321" t="s">
        <v>555</v>
      </c>
      <c r="D235" s="321" t="s">
        <v>1209</v>
      </c>
      <c r="E235" s="334" t="s">
        <v>4</v>
      </c>
      <c r="I235" s="336">
        <v>0</v>
      </c>
      <c r="J235" s="329"/>
      <c r="L235" s="336"/>
      <c r="M235" s="337">
        <v>4999</v>
      </c>
      <c r="N235" s="338">
        <v>0</v>
      </c>
      <c r="O235" s="330"/>
      <c r="P235" s="329"/>
      <c r="Q235" s="329"/>
      <c r="R235" s="330"/>
      <c r="S235" s="334" t="s">
        <v>301</v>
      </c>
      <c r="T235" s="334" t="s">
        <v>1211</v>
      </c>
    </row>
    <row r="236" spans="1:21" s="334" customFormat="1" x14ac:dyDescent="0.3">
      <c r="A236" s="334">
        <v>325</v>
      </c>
      <c r="B236" s="327">
        <v>1671</v>
      </c>
      <c r="C236" s="321" t="s">
        <v>555</v>
      </c>
      <c r="D236" s="321" t="s">
        <v>1305</v>
      </c>
      <c r="E236" s="334" t="s">
        <v>4</v>
      </c>
      <c r="I236" s="336">
        <v>0</v>
      </c>
      <c r="J236" s="329"/>
      <c r="L236" s="336"/>
      <c r="M236" s="337">
        <v>4999</v>
      </c>
      <c r="N236" s="338">
        <v>0</v>
      </c>
      <c r="O236" s="330"/>
      <c r="P236" s="329"/>
      <c r="Q236" s="329"/>
      <c r="R236" s="330"/>
      <c r="S236" s="334" t="s">
        <v>301</v>
      </c>
      <c r="T236" s="334" t="s">
        <v>1306</v>
      </c>
    </row>
    <row r="237" spans="1:21" s="334" customFormat="1" x14ac:dyDescent="0.3">
      <c r="A237" s="189" t="s">
        <v>1143</v>
      </c>
      <c r="B237" s="327">
        <v>1673</v>
      </c>
      <c r="C237" s="321" t="s">
        <v>682</v>
      </c>
      <c r="D237" s="321" t="s">
        <v>683</v>
      </c>
      <c r="E237" s="334" t="s">
        <v>4</v>
      </c>
      <c r="F237" s="334" t="s">
        <v>804</v>
      </c>
      <c r="G237" s="323">
        <v>173074</v>
      </c>
      <c r="H237" s="323">
        <v>174260</v>
      </c>
      <c r="I237" s="336">
        <f t="shared" ref="I237:I298" si="5">H237-G237</f>
        <v>1186</v>
      </c>
      <c r="J237" s="339">
        <v>8485</v>
      </c>
      <c r="K237" s="339">
        <v>8575</v>
      </c>
      <c r="L237" s="336">
        <f>K237-J237</f>
        <v>90</v>
      </c>
      <c r="M237" s="337">
        <v>1909.62</v>
      </c>
      <c r="N237" s="338">
        <v>0.09</v>
      </c>
      <c r="O237" s="330"/>
      <c r="P237" s="329"/>
      <c r="Q237" s="329"/>
      <c r="R237" s="330"/>
      <c r="S237" s="334" t="s">
        <v>107</v>
      </c>
      <c r="T237" s="334" t="s">
        <v>749</v>
      </c>
      <c r="U237" s="334" t="s">
        <v>463</v>
      </c>
    </row>
    <row r="238" spans="1:21" s="334" customFormat="1" x14ac:dyDescent="0.3">
      <c r="A238" s="364"/>
      <c r="B238" s="327">
        <v>1673</v>
      </c>
      <c r="C238" s="321" t="s">
        <v>682</v>
      </c>
      <c r="D238" s="321" t="s">
        <v>1497</v>
      </c>
      <c r="E238" s="334" t="s">
        <v>4</v>
      </c>
      <c r="G238" s="323">
        <v>20320</v>
      </c>
      <c r="H238" s="323">
        <v>21810</v>
      </c>
      <c r="I238" s="336">
        <f t="shared" si="5"/>
        <v>1490</v>
      </c>
      <c r="J238" s="339">
        <v>553</v>
      </c>
      <c r="K238" s="339">
        <v>663</v>
      </c>
      <c r="L238" s="336">
        <f>K238-J238</f>
        <v>110</v>
      </c>
      <c r="M238" s="337">
        <v>2975.45</v>
      </c>
      <c r="N238" s="338">
        <v>9.5000000000000001E-2</v>
      </c>
      <c r="O238" s="330"/>
      <c r="P238" s="329"/>
      <c r="Q238" s="329"/>
      <c r="R238" s="330"/>
      <c r="S238" s="334" t="s">
        <v>107</v>
      </c>
      <c r="T238" s="334" t="s">
        <v>1608</v>
      </c>
    </row>
    <row r="239" spans="1:21" s="334" customFormat="1" ht="18" customHeight="1" x14ac:dyDescent="0.3">
      <c r="A239" s="334">
        <v>328</v>
      </c>
      <c r="B239" s="343">
        <v>1679</v>
      </c>
      <c r="C239" s="334" t="s">
        <v>616</v>
      </c>
      <c r="D239" s="334" t="s">
        <v>1066</v>
      </c>
      <c r="E239" s="334" t="s">
        <v>4</v>
      </c>
      <c r="G239" s="323">
        <v>138310</v>
      </c>
      <c r="H239" s="323">
        <v>140588</v>
      </c>
      <c r="I239" s="336">
        <f t="shared" si="5"/>
        <v>2278</v>
      </c>
      <c r="M239" s="337">
        <v>3506.2</v>
      </c>
      <c r="N239" s="347">
        <v>9.3799999999999994E-2</v>
      </c>
      <c r="O239" s="330"/>
      <c r="S239" s="334" t="s">
        <v>107</v>
      </c>
      <c r="T239" s="334" t="s">
        <v>1067</v>
      </c>
    </row>
    <row r="240" spans="1:21" s="334" customFormat="1" ht="18" customHeight="1" x14ac:dyDescent="0.3">
      <c r="A240" s="189" t="s">
        <v>1086</v>
      </c>
      <c r="B240" s="375" t="s">
        <v>1747</v>
      </c>
      <c r="C240" s="334" t="s">
        <v>616</v>
      </c>
      <c r="D240" s="334" t="s">
        <v>1296</v>
      </c>
      <c r="E240" s="334" t="s">
        <v>4</v>
      </c>
      <c r="G240" s="323">
        <v>80200</v>
      </c>
      <c r="H240" s="323">
        <v>83885</v>
      </c>
      <c r="I240" s="336">
        <f t="shared" si="5"/>
        <v>3685</v>
      </c>
      <c r="M240" s="337">
        <v>4138.2993499828945</v>
      </c>
      <c r="N240" s="347">
        <v>0.10249999999999999</v>
      </c>
      <c r="O240" s="330"/>
      <c r="S240" s="334" t="s">
        <v>107</v>
      </c>
      <c r="T240" s="334" t="s">
        <v>1295</v>
      </c>
    </row>
    <row r="241" spans="1:22" s="334" customFormat="1" ht="16.5" customHeight="1" x14ac:dyDescent="0.3">
      <c r="A241" s="307" t="s">
        <v>920</v>
      </c>
      <c r="B241" s="327">
        <v>1683</v>
      </c>
      <c r="C241" s="334" t="s">
        <v>636</v>
      </c>
      <c r="D241" s="334" t="s">
        <v>637</v>
      </c>
      <c r="E241" s="334" t="s">
        <v>4</v>
      </c>
      <c r="G241" s="323">
        <v>132520</v>
      </c>
      <c r="H241" s="323">
        <v>132521</v>
      </c>
      <c r="I241" s="336">
        <f t="shared" si="5"/>
        <v>1</v>
      </c>
      <c r="M241" s="337">
        <v>2165.6217899408284</v>
      </c>
      <c r="N241" s="334">
        <v>9.6000000000000002E-2</v>
      </c>
      <c r="O241" s="330" t="s">
        <v>638</v>
      </c>
      <c r="S241" s="334" t="s">
        <v>107</v>
      </c>
      <c r="T241" s="349"/>
    </row>
    <row r="242" spans="1:22" s="334" customFormat="1" ht="16.5" customHeight="1" x14ac:dyDescent="0.3">
      <c r="A242" s="307" t="s">
        <v>920</v>
      </c>
      <c r="B242" s="327">
        <v>1683</v>
      </c>
      <c r="C242" s="334" t="s">
        <v>636</v>
      </c>
      <c r="D242" s="334" t="s">
        <v>997</v>
      </c>
      <c r="E242" s="334" t="s">
        <v>4</v>
      </c>
      <c r="G242" s="323">
        <v>22799</v>
      </c>
      <c r="H242" s="323">
        <v>24531</v>
      </c>
      <c r="I242" s="336">
        <f t="shared" si="5"/>
        <v>1732</v>
      </c>
      <c r="M242" s="337">
        <v>2245.3258662064432</v>
      </c>
      <c r="N242" s="334">
        <v>9.7600000000000006E-2</v>
      </c>
      <c r="O242" s="330" t="s">
        <v>638</v>
      </c>
      <c r="S242" s="334" t="s">
        <v>107</v>
      </c>
      <c r="T242" s="349" t="s">
        <v>1001</v>
      </c>
    </row>
    <row r="243" spans="1:22" s="334" customFormat="1" ht="16.5" customHeight="1" x14ac:dyDescent="0.3">
      <c r="A243" s="331"/>
      <c r="B243" s="327">
        <v>1683</v>
      </c>
      <c r="C243" s="334" t="s">
        <v>636</v>
      </c>
      <c r="D243" s="334" t="s">
        <v>1596</v>
      </c>
      <c r="E243" s="334" t="s">
        <v>4</v>
      </c>
      <c r="G243" s="323">
        <v>8369</v>
      </c>
      <c r="H243" s="323">
        <v>8957</v>
      </c>
      <c r="I243" s="336">
        <f t="shared" si="5"/>
        <v>588</v>
      </c>
      <c r="M243" s="337">
        <v>2498</v>
      </c>
      <c r="N243" s="334">
        <v>8.8999999999999996E-2</v>
      </c>
      <c r="O243" s="330"/>
      <c r="S243" s="334" t="s">
        <v>107</v>
      </c>
      <c r="T243" s="435" t="s">
        <v>1597</v>
      </c>
    </row>
    <row r="244" spans="1:22" s="334" customFormat="1" x14ac:dyDescent="0.3">
      <c r="A244" s="334">
        <v>330</v>
      </c>
      <c r="B244" s="448">
        <v>1706</v>
      </c>
      <c r="C244" s="368" t="s">
        <v>679</v>
      </c>
      <c r="D244" s="368" t="s">
        <v>677</v>
      </c>
      <c r="E244" s="334" t="s">
        <v>4</v>
      </c>
      <c r="G244" s="323">
        <v>425625</v>
      </c>
      <c r="H244" s="323">
        <v>425625</v>
      </c>
      <c r="I244" s="336">
        <f t="shared" si="5"/>
        <v>0</v>
      </c>
      <c r="M244" s="337">
        <v>2471.52</v>
      </c>
      <c r="N244" s="347">
        <v>0</v>
      </c>
      <c r="O244" s="334">
        <v>0</v>
      </c>
      <c r="S244" s="334" t="s">
        <v>303</v>
      </c>
      <c r="T244" s="368" t="s">
        <v>1679</v>
      </c>
      <c r="V244" s="334" t="s">
        <v>678</v>
      </c>
    </row>
    <row r="245" spans="1:22" s="334" customFormat="1" x14ac:dyDescent="0.3">
      <c r="B245" s="343">
        <v>1706</v>
      </c>
      <c r="C245" s="334" t="s">
        <v>679</v>
      </c>
      <c r="D245" s="334" t="s">
        <v>1102</v>
      </c>
      <c r="E245" s="334" t="s">
        <v>4</v>
      </c>
      <c r="G245" s="323">
        <v>286512</v>
      </c>
      <c r="H245" s="323">
        <v>294788</v>
      </c>
      <c r="I245" s="336">
        <f t="shared" si="5"/>
        <v>8276</v>
      </c>
      <c r="M245" s="337">
        <v>2763.5779783037474</v>
      </c>
      <c r="N245" s="347">
        <v>9.7199999999999995E-2</v>
      </c>
      <c r="O245" s="330">
        <v>0</v>
      </c>
      <c r="S245" s="334" t="s">
        <v>303</v>
      </c>
      <c r="T245" s="334" t="s">
        <v>1103</v>
      </c>
    </row>
    <row r="246" spans="1:22" s="334" customFormat="1" x14ac:dyDescent="0.3">
      <c r="B246" s="343">
        <v>1706</v>
      </c>
      <c r="C246" s="334" t="s">
        <v>679</v>
      </c>
      <c r="D246" s="334" t="s">
        <v>1104</v>
      </c>
      <c r="E246" s="334" t="s">
        <v>4</v>
      </c>
      <c r="G246" s="323">
        <v>259876</v>
      </c>
      <c r="H246" s="323">
        <v>260632</v>
      </c>
      <c r="I246" s="336">
        <f t="shared" si="5"/>
        <v>756</v>
      </c>
      <c r="M246" s="337">
        <v>2763.5779783037474</v>
      </c>
      <c r="N246" s="347">
        <v>9.7199999999999995E-2</v>
      </c>
      <c r="O246" s="330"/>
      <c r="T246" s="334" t="s">
        <v>1103</v>
      </c>
    </row>
    <row r="247" spans="1:22" s="334" customFormat="1" x14ac:dyDescent="0.3">
      <c r="A247" s="334">
        <v>330</v>
      </c>
      <c r="B247" s="343">
        <v>1706</v>
      </c>
      <c r="C247" s="334" t="s">
        <v>679</v>
      </c>
      <c r="D247" s="334" t="s">
        <v>1022</v>
      </c>
      <c r="E247" s="334" t="s">
        <v>4</v>
      </c>
      <c r="G247" s="323">
        <v>219528</v>
      </c>
      <c r="H247" s="323">
        <v>226254</v>
      </c>
      <c r="I247" s="336">
        <f t="shared" si="5"/>
        <v>6726</v>
      </c>
      <c r="M247" s="337">
        <v>2505.2139694280077</v>
      </c>
      <c r="N247" s="347">
        <v>9.7000000000000003E-2</v>
      </c>
      <c r="O247" s="330"/>
      <c r="S247" s="334" t="s">
        <v>303</v>
      </c>
      <c r="T247" s="345">
        <v>44715</v>
      </c>
    </row>
    <row r="248" spans="1:22" s="334" customFormat="1" x14ac:dyDescent="0.3">
      <c r="A248" s="334">
        <v>330</v>
      </c>
      <c r="B248" s="343">
        <v>1706</v>
      </c>
      <c r="C248" s="334" t="s">
        <v>679</v>
      </c>
      <c r="D248" s="334" t="s">
        <v>1023</v>
      </c>
      <c r="E248" s="334" t="s">
        <v>4</v>
      </c>
      <c r="G248" s="323">
        <v>229012</v>
      </c>
      <c r="H248" s="323">
        <v>233879</v>
      </c>
      <c r="I248" s="336">
        <f t="shared" si="5"/>
        <v>4867</v>
      </c>
      <c r="M248" s="337">
        <v>2429.4139694280079</v>
      </c>
      <c r="N248" s="347">
        <v>9.7199999999999995E-2</v>
      </c>
      <c r="O248" s="330"/>
      <c r="S248" s="334" t="s">
        <v>303</v>
      </c>
      <c r="T248" s="345" t="s">
        <v>1050</v>
      </c>
    </row>
    <row r="249" spans="1:22" s="334" customFormat="1" x14ac:dyDescent="0.3">
      <c r="A249" s="334">
        <v>330</v>
      </c>
      <c r="B249" s="343">
        <v>1706</v>
      </c>
      <c r="C249" s="334" t="s">
        <v>679</v>
      </c>
      <c r="D249" s="334" t="s">
        <v>1080</v>
      </c>
      <c r="E249" s="334" t="s">
        <v>4</v>
      </c>
      <c r="G249" s="323">
        <v>150419</v>
      </c>
      <c r="H249" s="323">
        <v>154682</v>
      </c>
      <c r="I249" s="336">
        <f t="shared" si="5"/>
        <v>4263</v>
      </c>
      <c r="M249" s="337">
        <v>2494.4739694280079</v>
      </c>
      <c r="N249" s="347">
        <v>9.7199999999999995E-2</v>
      </c>
      <c r="O249" s="330"/>
      <c r="S249" s="334" t="s">
        <v>303</v>
      </c>
      <c r="T249" s="345" t="s">
        <v>1081</v>
      </c>
    </row>
    <row r="250" spans="1:22" s="334" customFormat="1" x14ac:dyDescent="0.3">
      <c r="B250" s="334">
        <v>1777</v>
      </c>
      <c r="C250" s="334" t="s">
        <v>821</v>
      </c>
      <c r="D250" s="334" t="s">
        <v>828</v>
      </c>
      <c r="E250" s="334" t="s">
        <v>4</v>
      </c>
      <c r="G250" s="323">
        <v>432597</v>
      </c>
      <c r="H250" s="323">
        <v>436235</v>
      </c>
      <c r="I250" s="336">
        <f t="shared" si="5"/>
        <v>3638</v>
      </c>
      <c r="M250" s="337">
        <v>2082.6951808021036</v>
      </c>
      <c r="N250" s="334">
        <v>0.1022</v>
      </c>
      <c r="O250" s="330">
        <v>0</v>
      </c>
      <c r="S250" s="334" t="s">
        <v>303</v>
      </c>
      <c r="T250" s="368" t="s">
        <v>1661</v>
      </c>
    </row>
    <row r="251" spans="1:22" s="334" customFormat="1" x14ac:dyDescent="0.3">
      <c r="B251" s="334">
        <v>1784</v>
      </c>
      <c r="C251" s="334" t="s">
        <v>936</v>
      </c>
      <c r="D251" s="334" t="s">
        <v>937</v>
      </c>
      <c r="E251" s="334" t="s">
        <v>4</v>
      </c>
      <c r="G251" s="323">
        <v>370769</v>
      </c>
      <c r="H251" s="323">
        <v>391597</v>
      </c>
      <c r="I251" s="336">
        <f t="shared" si="5"/>
        <v>20828</v>
      </c>
      <c r="M251" s="337">
        <v>2944.5246811308348</v>
      </c>
      <c r="N251" s="334">
        <v>0.11210000000000001</v>
      </c>
      <c r="O251" s="330" t="s">
        <v>638</v>
      </c>
      <c r="S251" s="334" t="s">
        <v>303</v>
      </c>
      <c r="T251" s="334" t="s">
        <v>938</v>
      </c>
    </row>
    <row r="252" spans="1:22" s="334" customFormat="1" x14ac:dyDescent="0.3">
      <c r="A252" s="334" t="s">
        <v>925</v>
      </c>
      <c r="B252" s="334">
        <v>1740</v>
      </c>
      <c r="C252" s="334" t="s">
        <v>843</v>
      </c>
      <c r="D252" s="334" t="s">
        <v>840</v>
      </c>
      <c r="E252" s="334" t="s">
        <v>4</v>
      </c>
      <c r="G252" s="323">
        <v>73600</v>
      </c>
      <c r="H252" s="323">
        <v>74276</v>
      </c>
      <c r="I252" s="336">
        <f t="shared" si="5"/>
        <v>676</v>
      </c>
      <c r="M252" s="337">
        <v>2028.4308875739646</v>
      </c>
      <c r="N252" s="334">
        <v>8.1000000000000003E-2</v>
      </c>
      <c r="S252" s="334" t="s">
        <v>301</v>
      </c>
      <c r="T252" s="334" t="s">
        <v>842</v>
      </c>
    </row>
    <row r="253" spans="1:22" s="334" customFormat="1" x14ac:dyDescent="0.3">
      <c r="A253" s="189" t="s">
        <v>1118</v>
      </c>
      <c r="B253" s="334">
        <v>1740</v>
      </c>
      <c r="C253" s="334" t="s">
        <v>843</v>
      </c>
      <c r="D253" s="334" t="s">
        <v>841</v>
      </c>
      <c r="E253" s="334" t="s">
        <v>4</v>
      </c>
      <c r="G253" s="323">
        <v>80578</v>
      </c>
      <c r="H253" s="323">
        <v>81849</v>
      </c>
      <c r="I253" s="336">
        <f t="shared" si="5"/>
        <v>1271</v>
      </c>
      <c r="M253" s="337">
        <v>2028.4308875739646</v>
      </c>
      <c r="N253" s="334">
        <v>8.1000000000000003E-2</v>
      </c>
      <c r="S253" s="334" t="s">
        <v>301</v>
      </c>
      <c r="T253" s="334" t="s">
        <v>842</v>
      </c>
    </row>
    <row r="254" spans="1:22" s="334" customFormat="1" x14ac:dyDescent="0.3">
      <c r="A254" s="334" t="s">
        <v>1119</v>
      </c>
      <c r="B254" s="334">
        <v>1740</v>
      </c>
      <c r="C254" s="334" t="s">
        <v>843</v>
      </c>
      <c r="D254" s="334" t="s">
        <v>899</v>
      </c>
      <c r="E254" s="334" t="s">
        <v>4</v>
      </c>
      <c r="G254" s="323">
        <v>167351</v>
      </c>
      <c r="H254" s="323">
        <v>168263</v>
      </c>
      <c r="I254" s="336">
        <f t="shared" si="5"/>
        <v>912</v>
      </c>
      <c r="M254" s="337">
        <v>2314.1286554898093</v>
      </c>
      <c r="N254" s="334">
        <v>7.9799999999999996E-2</v>
      </c>
      <c r="S254" s="334" t="s">
        <v>301</v>
      </c>
      <c r="T254" s="334" t="s">
        <v>898</v>
      </c>
    </row>
    <row r="255" spans="1:22" s="334" customFormat="1" ht="19.5" customHeight="1" x14ac:dyDescent="0.3">
      <c r="B255" s="334">
        <v>1740</v>
      </c>
      <c r="C255" s="334" t="s">
        <v>843</v>
      </c>
      <c r="D255" s="334" t="s">
        <v>900</v>
      </c>
      <c r="E255" s="334" t="s">
        <v>4</v>
      </c>
      <c r="G255" s="323">
        <v>187104</v>
      </c>
      <c r="H255" s="323">
        <v>188149</v>
      </c>
      <c r="I255" s="336">
        <f t="shared" si="5"/>
        <v>1045</v>
      </c>
      <c r="M255" s="337">
        <v>2314.1286554898093</v>
      </c>
      <c r="N255" s="334">
        <v>7.9799999999999996E-2</v>
      </c>
      <c r="S255" s="334" t="s">
        <v>301</v>
      </c>
      <c r="T255" s="334" t="s">
        <v>897</v>
      </c>
    </row>
    <row r="256" spans="1:22" s="334" customFormat="1" x14ac:dyDescent="0.3">
      <c r="B256" s="334">
        <v>1740</v>
      </c>
      <c r="C256" s="334" t="s">
        <v>843</v>
      </c>
      <c r="D256" s="334" t="s">
        <v>901</v>
      </c>
      <c r="E256" s="334" t="s">
        <v>4</v>
      </c>
      <c r="G256" s="323">
        <v>165335</v>
      </c>
      <c r="H256" s="323">
        <v>165800</v>
      </c>
      <c r="I256" s="336">
        <f t="shared" si="5"/>
        <v>465</v>
      </c>
      <c r="M256" s="337">
        <v>2314.1286554898093</v>
      </c>
      <c r="N256" s="334">
        <v>7.9799999999999996E-2</v>
      </c>
      <c r="S256" s="334" t="s">
        <v>301</v>
      </c>
      <c r="T256" s="334" t="s">
        <v>902</v>
      </c>
    </row>
    <row r="257" spans="1:22" s="334" customFormat="1" x14ac:dyDescent="0.3">
      <c r="B257" s="334">
        <v>1740</v>
      </c>
      <c r="C257" s="334" t="s">
        <v>843</v>
      </c>
      <c r="D257" s="334" t="s">
        <v>892</v>
      </c>
      <c r="E257" s="334" t="s">
        <v>4</v>
      </c>
      <c r="G257" s="323">
        <v>142275</v>
      </c>
      <c r="H257" s="323">
        <v>144568</v>
      </c>
      <c r="I257" s="336">
        <f t="shared" si="5"/>
        <v>2293</v>
      </c>
      <c r="M257" s="337">
        <v>2314.1286554898093</v>
      </c>
      <c r="N257" s="334">
        <v>7.9799999999999996E-2</v>
      </c>
      <c r="S257" s="334" t="s">
        <v>301</v>
      </c>
      <c r="T257" s="334" t="s">
        <v>893</v>
      </c>
    </row>
    <row r="258" spans="1:22" s="334" customFormat="1" x14ac:dyDescent="0.3">
      <c r="B258" s="269">
        <v>1745</v>
      </c>
      <c r="C258" s="269" t="s">
        <v>972</v>
      </c>
      <c r="D258" s="334" t="s">
        <v>973</v>
      </c>
      <c r="E258" s="334" t="s">
        <v>4</v>
      </c>
      <c r="G258" s="323">
        <v>198754</v>
      </c>
      <c r="H258" s="323">
        <v>204908</v>
      </c>
      <c r="I258" s="336">
        <f t="shared" si="5"/>
        <v>6154</v>
      </c>
      <c r="M258" s="337">
        <v>2448.2090055884287</v>
      </c>
      <c r="N258" s="334">
        <v>9.6699999999999994E-2</v>
      </c>
      <c r="S258" s="334" t="s">
        <v>107</v>
      </c>
      <c r="T258" s="334" t="s">
        <v>971</v>
      </c>
    </row>
    <row r="259" spans="1:22" s="334" customFormat="1" x14ac:dyDescent="0.3">
      <c r="B259" s="269">
        <v>1745</v>
      </c>
      <c r="C259" s="269" t="s">
        <v>972</v>
      </c>
      <c r="D259" s="334" t="s">
        <v>1004</v>
      </c>
      <c r="E259" s="334" t="s">
        <v>4</v>
      </c>
      <c r="G259" s="323">
        <v>60667</v>
      </c>
      <c r="H259" s="323">
        <v>65406</v>
      </c>
      <c r="I259" s="336">
        <f t="shared" si="5"/>
        <v>4739</v>
      </c>
      <c r="M259" s="337">
        <v>2389.5118704799474</v>
      </c>
      <c r="N259" s="334">
        <v>9.6699999999999994E-2</v>
      </c>
      <c r="P259" s="334" t="s">
        <v>107</v>
      </c>
      <c r="S259" s="334" t="s">
        <v>107</v>
      </c>
      <c r="T259" s="334" t="s">
        <v>1005</v>
      </c>
    </row>
    <row r="260" spans="1:22" s="334" customFormat="1" x14ac:dyDescent="0.3">
      <c r="A260" s="334">
        <v>333</v>
      </c>
      <c r="B260" s="334">
        <v>1753</v>
      </c>
      <c r="C260" s="334" t="s">
        <v>805</v>
      </c>
      <c r="D260" s="334" t="s">
        <v>806</v>
      </c>
      <c r="E260" s="334" t="s">
        <v>4</v>
      </c>
      <c r="G260" s="323">
        <v>427806</v>
      </c>
      <c r="H260" s="323">
        <v>429943</v>
      </c>
      <c r="I260" s="336">
        <f t="shared" si="5"/>
        <v>2137</v>
      </c>
      <c r="M260" s="337">
        <v>2173.6389184746877</v>
      </c>
      <c r="N260" s="334">
        <v>9.6699999999999994E-2</v>
      </c>
      <c r="O260" s="330">
        <v>0</v>
      </c>
      <c r="S260" s="334" t="s">
        <v>301</v>
      </c>
      <c r="T260" s="334" t="s">
        <v>812</v>
      </c>
      <c r="U260" s="334">
        <v>916.49</v>
      </c>
      <c r="V260" s="334" t="s">
        <v>813</v>
      </c>
    </row>
    <row r="261" spans="1:22" s="334" customFormat="1" x14ac:dyDescent="0.3">
      <c r="A261" s="334">
        <v>333</v>
      </c>
      <c r="B261" s="334">
        <v>1753</v>
      </c>
      <c r="C261" s="334" t="s">
        <v>805</v>
      </c>
      <c r="D261" s="334" t="s">
        <v>807</v>
      </c>
      <c r="E261" s="334" t="s">
        <v>4</v>
      </c>
      <c r="G261" s="323">
        <v>485866</v>
      </c>
      <c r="H261" s="323">
        <v>489859</v>
      </c>
      <c r="I261" s="336">
        <f t="shared" si="5"/>
        <v>3993</v>
      </c>
      <c r="M261" s="337">
        <v>2173.6389184746877</v>
      </c>
      <c r="N261" s="334">
        <v>9.6699999999999994E-2</v>
      </c>
      <c r="O261" s="330">
        <v>0</v>
      </c>
      <c r="S261" s="334" t="s">
        <v>301</v>
      </c>
      <c r="T261" s="334" t="s">
        <v>812</v>
      </c>
      <c r="U261" s="334">
        <v>916.49</v>
      </c>
      <c r="V261" s="334" t="s">
        <v>813</v>
      </c>
    </row>
    <row r="262" spans="1:22" s="334" customFormat="1" x14ac:dyDescent="0.3">
      <c r="A262" s="334">
        <v>333</v>
      </c>
      <c r="B262" s="334">
        <v>1753</v>
      </c>
      <c r="C262" s="334" t="s">
        <v>805</v>
      </c>
      <c r="D262" s="334" t="s">
        <v>808</v>
      </c>
      <c r="E262" s="334" t="s">
        <v>4</v>
      </c>
      <c r="G262" s="323">
        <v>394857</v>
      </c>
      <c r="H262" s="323">
        <v>397230</v>
      </c>
      <c r="I262" s="336">
        <f t="shared" si="5"/>
        <v>2373</v>
      </c>
      <c r="M262" s="337">
        <v>2173.6389184746877</v>
      </c>
      <c r="N262" s="334">
        <v>9.6699999999999994E-2</v>
      </c>
      <c r="O262" s="330">
        <v>0</v>
      </c>
      <c r="S262" s="334" t="s">
        <v>301</v>
      </c>
      <c r="T262" s="334" t="s">
        <v>812</v>
      </c>
      <c r="U262" s="334">
        <v>916.49</v>
      </c>
      <c r="V262" s="334" t="s">
        <v>813</v>
      </c>
    </row>
    <row r="263" spans="1:22" s="334" customFormat="1" x14ac:dyDescent="0.3">
      <c r="A263" s="334">
        <v>333</v>
      </c>
      <c r="B263" s="334">
        <v>1753</v>
      </c>
      <c r="C263" s="334" t="s">
        <v>805</v>
      </c>
      <c r="D263" s="334" t="s">
        <v>810</v>
      </c>
      <c r="E263" s="334" t="s">
        <v>4</v>
      </c>
      <c r="G263" s="323">
        <v>271910</v>
      </c>
      <c r="H263" s="323">
        <v>276653</v>
      </c>
      <c r="I263" s="336">
        <f t="shared" si="5"/>
        <v>4743</v>
      </c>
      <c r="M263" s="337">
        <v>1946.0056706114397</v>
      </c>
      <c r="N263" s="334">
        <v>9.6699999999999994E-2</v>
      </c>
      <c r="O263" s="330">
        <v>0</v>
      </c>
      <c r="S263" s="334" t="s">
        <v>301</v>
      </c>
      <c r="T263" s="334" t="s">
        <v>812</v>
      </c>
      <c r="U263" s="334">
        <v>820.51</v>
      </c>
      <c r="V263" s="334" t="s">
        <v>813</v>
      </c>
    </row>
    <row r="264" spans="1:22" s="334" customFormat="1" x14ac:dyDescent="0.3">
      <c r="A264" s="334">
        <v>333</v>
      </c>
      <c r="B264" s="334">
        <v>1753</v>
      </c>
      <c r="C264" s="334" t="s">
        <v>805</v>
      </c>
      <c r="D264" s="334" t="s">
        <v>819</v>
      </c>
      <c r="E264" s="334" t="s">
        <v>4</v>
      </c>
      <c r="G264" s="323">
        <v>327259</v>
      </c>
      <c r="H264" s="323">
        <v>330963</v>
      </c>
      <c r="I264" s="336">
        <f t="shared" si="5"/>
        <v>3704</v>
      </c>
      <c r="M264" s="337">
        <v>1946.0056706114397</v>
      </c>
      <c r="N264" s="334">
        <v>9.6699999999999994E-2</v>
      </c>
      <c r="O264" s="330">
        <v>0</v>
      </c>
      <c r="S264" s="334" t="s">
        <v>301</v>
      </c>
      <c r="T264" s="334" t="s">
        <v>820</v>
      </c>
      <c r="U264" s="334">
        <v>820.51</v>
      </c>
      <c r="V264" s="334" t="s">
        <v>813</v>
      </c>
    </row>
    <row r="265" spans="1:22" s="334" customFormat="1" x14ac:dyDescent="0.3">
      <c r="A265" s="334">
        <v>333</v>
      </c>
      <c r="B265" s="334">
        <v>1753</v>
      </c>
      <c r="C265" s="334" t="s">
        <v>805</v>
      </c>
      <c r="D265" s="334" t="s">
        <v>811</v>
      </c>
      <c r="E265" s="334" t="s">
        <v>4</v>
      </c>
      <c r="G265" s="323">
        <v>384755</v>
      </c>
      <c r="H265" s="323">
        <v>389945</v>
      </c>
      <c r="I265" s="336">
        <f t="shared" si="5"/>
        <v>5190</v>
      </c>
      <c r="M265" s="337">
        <v>1946.0056706114397</v>
      </c>
      <c r="N265" s="334">
        <v>9.6699999999999994E-2</v>
      </c>
      <c r="O265" s="330">
        <v>0</v>
      </c>
      <c r="S265" s="334" t="s">
        <v>301</v>
      </c>
      <c r="T265" s="334" t="s">
        <v>812</v>
      </c>
      <c r="U265" s="334">
        <v>820.51</v>
      </c>
      <c r="V265" s="334" t="s">
        <v>813</v>
      </c>
    </row>
    <row r="266" spans="1:22" s="334" customFormat="1" ht="17.25" customHeight="1" x14ac:dyDescent="0.3">
      <c r="B266" s="334">
        <v>1805</v>
      </c>
      <c r="C266" s="334" t="s">
        <v>1074</v>
      </c>
      <c r="D266" s="334" t="s">
        <v>1075</v>
      </c>
      <c r="E266" s="334" t="s">
        <v>4</v>
      </c>
      <c r="G266" s="323">
        <v>183103</v>
      </c>
      <c r="H266" s="323">
        <v>186905</v>
      </c>
      <c r="I266" s="336">
        <f t="shared" si="5"/>
        <v>3802</v>
      </c>
      <c r="M266" s="337">
        <v>3303.95</v>
      </c>
      <c r="N266" s="334">
        <v>9.2399999999999996E-2</v>
      </c>
      <c r="O266" s="330"/>
      <c r="S266" s="334" t="s">
        <v>107</v>
      </c>
      <c r="T266" s="334" t="s">
        <v>1076</v>
      </c>
    </row>
    <row r="267" spans="1:22" s="334" customFormat="1" x14ac:dyDescent="0.3">
      <c r="B267" s="334">
        <v>1805</v>
      </c>
      <c r="C267" s="334" t="s">
        <v>1074</v>
      </c>
      <c r="D267" s="334" t="s">
        <v>1374</v>
      </c>
      <c r="E267" s="334" t="s">
        <v>4</v>
      </c>
      <c r="G267" s="323">
        <v>102900</v>
      </c>
      <c r="H267" s="323">
        <v>109930</v>
      </c>
      <c r="I267" s="336">
        <f t="shared" si="5"/>
        <v>7030</v>
      </c>
      <c r="M267" s="337">
        <v>4094.36</v>
      </c>
      <c r="N267" s="334">
        <v>9.2999999999999999E-2</v>
      </c>
      <c r="O267" s="330"/>
      <c r="S267" s="334" t="s">
        <v>107</v>
      </c>
      <c r="T267" s="334" t="s">
        <v>1375</v>
      </c>
    </row>
    <row r="268" spans="1:22" s="334" customFormat="1" x14ac:dyDescent="0.3">
      <c r="B268" s="334">
        <v>1825</v>
      </c>
      <c r="C268" s="334" t="s">
        <v>907</v>
      </c>
      <c r="D268" s="334" t="s">
        <v>908</v>
      </c>
      <c r="E268" s="334" t="s">
        <v>4</v>
      </c>
      <c r="G268" s="323">
        <v>215698</v>
      </c>
      <c r="H268" s="323">
        <v>223570</v>
      </c>
      <c r="I268" s="336">
        <f t="shared" si="5"/>
        <v>7872</v>
      </c>
      <c r="M268" s="337">
        <v>2398.44</v>
      </c>
      <c r="N268" s="334">
        <v>9.7299999999999998E-2</v>
      </c>
      <c r="S268" s="334" t="s">
        <v>301</v>
      </c>
      <c r="T268" s="334" t="s">
        <v>916</v>
      </c>
    </row>
    <row r="269" spans="1:22" s="334" customFormat="1" x14ac:dyDescent="0.3">
      <c r="B269" s="334">
        <v>1825</v>
      </c>
      <c r="C269" s="334" t="s">
        <v>907</v>
      </c>
      <c r="D269" s="334" t="s">
        <v>909</v>
      </c>
      <c r="E269" s="334" t="s">
        <v>4</v>
      </c>
      <c r="G269" s="323">
        <v>257061</v>
      </c>
      <c r="H269" s="323">
        <v>261463</v>
      </c>
      <c r="I269" s="336">
        <f t="shared" si="5"/>
        <v>4402</v>
      </c>
      <c r="M269" s="337">
        <v>2398.44</v>
      </c>
      <c r="N269" s="334">
        <v>9.7299999999999998E-2</v>
      </c>
      <c r="S269" s="334" t="s">
        <v>301</v>
      </c>
      <c r="T269" s="334" t="s">
        <v>916</v>
      </c>
    </row>
    <row r="270" spans="1:22" s="334" customFormat="1" x14ac:dyDescent="0.3">
      <c r="B270" s="334">
        <v>1825</v>
      </c>
      <c r="C270" s="334" t="s">
        <v>907</v>
      </c>
      <c r="D270" s="334" t="s">
        <v>910</v>
      </c>
      <c r="E270" s="334" t="s">
        <v>4</v>
      </c>
      <c r="G270" s="323">
        <v>217075</v>
      </c>
      <c r="H270" s="323">
        <v>224166</v>
      </c>
      <c r="I270" s="336">
        <f t="shared" si="5"/>
        <v>7091</v>
      </c>
      <c r="M270" s="337">
        <v>2398.44</v>
      </c>
      <c r="N270" s="334">
        <v>9.7299999999999998E-2</v>
      </c>
      <c r="S270" s="334" t="s">
        <v>301</v>
      </c>
      <c r="T270" s="334" t="s">
        <v>916</v>
      </c>
    </row>
    <row r="271" spans="1:22" s="334" customFormat="1" x14ac:dyDescent="0.3">
      <c r="B271" s="334">
        <v>1825</v>
      </c>
      <c r="C271" s="334" t="s">
        <v>907</v>
      </c>
      <c r="D271" s="334" t="s">
        <v>911</v>
      </c>
      <c r="E271" s="334" t="s">
        <v>4</v>
      </c>
      <c r="G271" s="323">
        <v>232421</v>
      </c>
      <c r="H271" s="323">
        <v>238774</v>
      </c>
      <c r="I271" s="336">
        <f t="shared" si="5"/>
        <v>6353</v>
      </c>
      <c r="M271" s="337">
        <v>2398.44</v>
      </c>
      <c r="N271" s="334">
        <v>9.7299999999999998E-2</v>
      </c>
      <c r="S271" s="334" t="s">
        <v>301</v>
      </c>
      <c r="T271" s="334" t="s">
        <v>916</v>
      </c>
    </row>
    <row r="272" spans="1:22" s="334" customFormat="1" x14ac:dyDescent="0.3">
      <c r="B272" s="334">
        <v>1825</v>
      </c>
      <c r="C272" s="334" t="s">
        <v>907</v>
      </c>
      <c r="D272" s="334" t="s">
        <v>912</v>
      </c>
      <c r="E272" s="334" t="s">
        <v>4</v>
      </c>
      <c r="G272" s="323">
        <v>243443</v>
      </c>
      <c r="H272" s="323">
        <v>247887</v>
      </c>
      <c r="I272" s="336">
        <f t="shared" si="5"/>
        <v>4444</v>
      </c>
      <c r="M272" s="337">
        <v>2398.44</v>
      </c>
      <c r="N272" s="334">
        <v>9.7299999999999998E-2</v>
      </c>
      <c r="S272" s="334" t="s">
        <v>301</v>
      </c>
      <c r="T272" s="334" t="s">
        <v>1508</v>
      </c>
      <c r="V272" s="334" t="s">
        <v>916</v>
      </c>
    </row>
    <row r="273" spans="1:22" s="334" customFormat="1" x14ac:dyDescent="0.3">
      <c r="B273" s="321">
        <v>1836</v>
      </c>
      <c r="C273" s="321" t="s">
        <v>944</v>
      </c>
      <c r="D273" s="318" t="s">
        <v>947</v>
      </c>
      <c r="E273" s="334" t="s">
        <v>4</v>
      </c>
      <c r="G273" s="323">
        <v>274078</v>
      </c>
      <c r="H273" s="323">
        <v>282080</v>
      </c>
      <c r="I273" s="336">
        <f t="shared" si="5"/>
        <v>8002</v>
      </c>
      <c r="M273" s="337">
        <v>3385.27</v>
      </c>
      <c r="N273" s="334">
        <v>8.43E-2</v>
      </c>
      <c r="O273" s="334" t="s">
        <v>949</v>
      </c>
      <c r="S273" s="334" t="s">
        <v>303</v>
      </c>
      <c r="T273" s="334" t="s">
        <v>948</v>
      </c>
    </row>
    <row r="274" spans="1:22" s="334" customFormat="1" x14ac:dyDescent="0.3">
      <c r="B274" s="334">
        <v>1837</v>
      </c>
      <c r="C274" s="334" t="s">
        <v>945</v>
      </c>
      <c r="D274" s="334" t="s">
        <v>946</v>
      </c>
      <c r="E274" s="334" t="s">
        <v>4</v>
      </c>
      <c r="G274" s="323">
        <v>165447</v>
      </c>
      <c r="H274" s="323">
        <v>167490</v>
      </c>
      <c r="I274" s="336">
        <f t="shared" si="5"/>
        <v>2043</v>
      </c>
      <c r="M274" s="337">
        <v>2749.2102827087442</v>
      </c>
      <c r="N274" s="334">
        <v>0.11169999999999999</v>
      </c>
      <c r="O274" s="334" t="s">
        <v>950</v>
      </c>
      <c r="S274" s="334" t="s">
        <v>303</v>
      </c>
      <c r="T274" s="334" t="s">
        <v>979</v>
      </c>
      <c r="V274" s="334" t="s">
        <v>1734</v>
      </c>
    </row>
    <row r="275" spans="1:22" s="334" customFormat="1" x14ac:dyDescent="0.3">
      <c r="B275" s="334">
        <v>1837</v>
      </c>
      <c r="C275" s="334" t="s">
        <v>945</v>
      </c>
      <c r="D275" s="334" t="s">
        <v>1175</v>
      </c>
      <c r="E275" s="334" t="s">
        <v>4</v>
      </c>
      <c r="G275" s="323">
        <v>27209</v>
      </c>
      <c r="H275" s="323">
        <v>28150</v>
      </c>
      <c r="I275" s="336">
        <f t="shared" si="5"/>
        <v>941</v>
      </c>
      <c r="M275" s="337">
        <v>2258.7162932016709</v>
      </c>
      <c r="N275" s="334">
        <v>9.2999999999999999E-2</v>
      </c>
      <c r="O275" s="334" t="s">
        <v>950</v>
      </c>
      <c r="S275" s="334" t="s">
        <v>303</v>
      </c>
      <c r="T275" s="334" t="s">
        <v>1181</v>
      </c>
    </row>
    <row r="276" spans="1:22" s="334" customFormat="1" x14ac:dyDescent="0.3">
      <c r="B276" s="334">
        <v>1837</v>
      </c>
      <c r="C276" s="334" t="s">
        <v>945</v>
      </c>
      <c r="D276" s="334" t="s">
        <v>1176</v>
      </c>
      <c r="E276" s="334" t="s">
        <v>4</v>
      </c>
      <c r="G276" s="323">
        <v>34815</v>
      </c>
      <c r="H276" s="323">
        <v>34944</v>
      </c>
      <c r="I276" s="336">
        <f t="shared" si="5"/>
        <v>129</v>
      </c>
      <c r="M276" s="337">
        <v>2258.7162932016709</v>
      </c>
      <c r="N276" s="334">
        <v>9.2999999999999999E-2</v>
      </c>
      <c r="O276" s="334" t="s">
        <v>950</v>
      </c>
      <c r="S276" s="334" t="s">
        <v>303</v>
      </c>
      <c r="T276" s="334" t="s">
        <v>1181</v>
      </c>
    </row>
    <row r="277" spans="1:22" s="334" customFormat="1" x14ac:dyDescent="0.3">
      <c r="B277" s="334">
        <v>1837</v>
      </c>
      <c r="C277" s="334" t="s">
        <v>945</v>
      </c>
      <c r="D277" s="334" t="s">
        <v>1183</v>
      </c>
      <c r="E277" s="334" t="s">
        <v>4</v>
      </c>
      <c r="G277" s="323">
        <v>20371</v>
      </c>
      <c r="H277" s="323">
        <v>22156</v>
      </c>
      <c r="I277" s="336">
        <f t="shared" si="5"/>
        <v>1785</v>
      </c>
      <c r="M277" s="337">
        <v>2258.7162932016709</v>
      </c>
      <c r="N277" s="334">
        <v>9.2999999999999999E-2</v>
      </c>
      <c r="O277" s="334" t="s">
        <v>950</v>
      </c>
      <c r="S277" s="334" t="s">
        <v>303</v>
      </c>
      <c r="T277" s="334" t="s">
        <v>1181</v>
      </c>
    </row>
    <row r="278" spans="1:22" s="334" customFormat="1" x14ac:dyDescent="0.3">
      <c r="B278" s="334">
        <v>1837</v>
      </c>
      <c r="C278" s="334" t="s">
        <v>945</v>
      </c>
      <c r="D278" s="334" t="s">
        <v>1184</v>
      </c>
      <c r="E278" s="334" t="s">
        <v>4</v>
      </c>
      <c r="G278" s="323">
        <v>37507</v>
      </c>
      <c r="H278" s="323">
        <v>39578</v>
      </c>
      <c r="I278" s="336">
        <f t="shared" si="5"/>
        <v>2071</v>
      </c>
      <c r="M278" s="337">
        <v>2258.7162932016709</v>
      </c>
      <c r="N278" s="334">
        <v>9.2999999999999999E-2</v>
      </c>
      <c r="O278" s="334" t="s">
        <v>950</v>
      </c>
      <c r="S278" s="334" t="s">
        <v>303</v>
      </c>
      <c r="T278" s="334" t="s">
        <v>1181</v>
      </c>
    </row>
    <row r="279" spans="1:22" s="334" customFormat="1" x14ac:dyDescent="0.3">
      <c r="B279" s="334">
        <v>1837</v>
      </c>
      <c r="C279" s="334" t="s">
        <v>945</v>
      </c>
      <c r="D279" s="334" t="s">
        <v>1404</v>
      </c>
      <c r="E279" s="334" t="s">
        <v>4</v>
      </c>
      <c r="G279" s="323">
        <v>8</v>
      </c>
      <c r="H279" s="323">
        <v>8</v>
      </c>
      <c r="I279" s="336">
        <f t="shared" si="5"/>
        <v>0</v>
      </c>
      <c r="M279" s="337">
        <v>1921.87</v>
      </c>
      <c r="N279" s="334">
        <v>0.109</v>
      </c>
      <c r="S279" s="334" t="s">
        <v>303</v>
      </c>
      <c r="T279" s="334" t="s">
        <v>1403</v>
      </c>
    </row>
    <row r="280" spans="1:22" s="334" customFormat="1" x14ac:dyDescent="0.3">
      <c r="B280" s="334">
        <v>1837</v>
      </c>
      <c r="C280" s="334" t="s">
        <v>945</v>
      </c>
      <c r="D280" s="334" t="s">
        <v>1405</v>
      </c>
      <c r="E280" s="334" t="s">
        <v>4</v>
      </c>
      <c r="G280" s="323">
        <v>19771</v>
      </c>
      <c r="H280" s="323">
        <v>21795</v>
      </c>
      <c r="I280" s="336">
        <f t="shared" si="5"/>
        <v>2024</v>
      </c>
      <c r="M280" s="337">
        <v>1921.87</v>
      </c>
      <c r="N280" s="334">
        <v>0.109</v>
      </c>
      <c r="S280" s="334" t="s">
        <v>303</v>
      </c>
      <c r="T280" s="334" t="s">
        <v>1403</v>
      </c>
    </row>
    <row r="281" spans="1:22" s="334" customFormat="1" x14ac:dyDescent="0.3">
      <c r="B281" s="334">
        <v>1837</v>
      </c>
      <c r="C281" s="334" t="s">
        <v>945</v>
      </c>
      <c r="D281" s="334" t="s">
        <v>1406</v>
      </c>
      <c r="E281" s="334" t="s">
        <v>4</v>
      </c>
      <c r="G281" s="323">
        <v>19877</v>
      </c>
      <c r="H281" s="323">
        <v>20406</v>
      </c>
      <c r="I281" s="336">
        <f t="shared" si="5"/>
        <v>529</v>
      </c>
      <c r="M281" s="337">
        <v>1921.87</v>
      </c>
      <c r="N281" s="334">
        <v>0.109</v>
      </c>
      <c r="S281" s="334" t="s">
        <v>303</v>
      </c>
      <c r="T281" s="334" t="s">
        <v>1403</v>
      </c>
    </row>
    <row r="282" spans="1:22" s="334" customFormat="1" x14ac:dyDescent="0.3">
      <c r="B282" s="334">
        <v>1837</v>
      </c>
      <c r="C282" s="334" t="s">
        <v>945</v>
      </c>
      <c r="D282" s="334" t="s">
        <v>1407</v>
      </c>
      <c r="E282" s="334" t="s">
        <v>4</v>
      </c>
      <c r="G282" s="323">
        <v>155</v>
      </c>
      <c r="H282" s="323">
        <v>155</v>
      </c>
      <c r="I282" s="336">
        <f t="shared" si="5"/>
        <v>0</v>
      </c>
      <c r="M282" s="337">
        <v>1921.87</v>
      </c>
      <c r="N282" s="334">
        <v>0.109</v>
      </c>
      <c r="S282" s="334" t="s">
        <v>303</v>
      </c>
      <c r="T282" s="334" t="s">
        <v>1403</v>
      </c>
    </row>
    <row r="283" spans="1:22" s="334" customFormat="1" x14ac:dyDescent="0.3">
      <c r="B283" s="334">
        <v>1837</v>
      </c>
      <c r="C283" s="334" t="s">
        <v>945</v>
      </c>
      <c r="D283" s="334" t="s">
        <v>1564</v>
      </c>
      <c r="E283" s="334" t="s">
        <v>4</v>
      </c>
      <c r="G283" s="323">
        <v>73442</v>
      </c>
      <c r="H283" s="323">
        <v>84163</v>
      </c>
      <c r="I283" s="336">
        <f t="shared" si="5"/>
        <v>10721</v>
      </c>
      <c r="M283" s="337">
        <v>3750.92</v>
      </c>
      <c r="N283" s="334">
        <v>8.5000000000000006E-2</v>
      </c>
      <c r="S283" s="334" t="s">
        <v>303</v>
      </c>
      <c r="T283" s="334" t="s">
        <v>1565</v>
      </c>
    </row>
    <row r="284" spans="1:22" s="334" customFormat="1" x14ac:dyDescent="0.3">
      <c r="B284" s="334">
        <v>1837</v>
      </c>
      <c r="C284" s="334" t="s">
        <v>945</v>
      </c>
      <c r="D284" s="334" t="s">
        <v>1736</v>
      </c>
      <c r="E284" s="334" t="s">
        <v>4</v>
      </c>
      <c r="G284" s="323">
        <v>15616</v>
      </c>
      <c r="H284" s="323">
        <v>19307</v>
      </c>
      <c r="I284" s="336">
        <f t="shared" si="5"/>
        <v>3691</v>
      </c>
      <c r="M284" s="337">
        <v>2965</v>
      </c>
      <c r="N284" s="334">
        <v>0.09</v>
      </c>
      <c r="S284" s="334" t="s">
        <v>303</v>
      </c>
      <c r="T284" s="334" t="s">
        <v>1737</v>
      </c>
    </row>
    <row r="285" spans="1:22" s="334" customFormat="1" x14ac:dyDescent="0.3">
      <c r="A285" s="331"/>
      <c r="B285" s="343">
        <v>1860</v>
      </c>
      <c r="C285" s="334" t="s">
        <v>1126</v>
      </c>
      <c r="D285" s="334" t="s">
        <v>1127</v>
      </c>
      <c r="E285" s="334" t="s">
        <v>4</v>
      </c>
      <c r="G285" s="323">
        <v>92830</v>
      </c>
      <c r="H285" s="323">
        <v>95800</v>
      </c>
      <c r="I285" s="336">
        <f t="shared" si="5"/>
        <v>2970</v>
      </c>
      <c r="L285" s="336"/>
      <c r="M285" s="337">
        <v>2851.179281722551</v>
      </c>
      <c r="N285" s="338">
        <v>9.6600000000000005E-2</v>
      </c>
      <c r="O285" s="330">
        <v>0</v>
      </c>
      <c r="P285" s="329"/>
      <c r="Q285" s="329"/>
      <c r="R285" s="330"/>
      <c r="S285" s="334" t="s">
        <v>107</v>
      </c>
      <c r="T285" s="334" t="s">
        <v>1128</v>
      </c>
      <c r="U285" s="321"/>
    </row>
    <row r="286" spans="1:22" s="334" customFormat="1" x14ac:dyDescent="0.3">
      <c r="A286" s="331"/>
      <c r="B286" s="343">
        <v>1860</v>
      </c>
      <c r="C286" s="334" t="s">
        <v>1126</v>
      </c>
      <c r="D286" s="334" t="s">
        <v>1222</v>
      </c>
      <c r="E286" s="334" t="s">
        <v>4</v>
      </c>
      <c r="G286" s="323">
        <v>65189</v>
      </c>
      <c r="H286" s="323">
        <v>68419</v>
      </c>
      <c r="I286" s="336">
        <f t="shared" si="5"/>
        <v>3230</v>
      </c>
      <c r="L286" s="336"/>
      <c r="M286" s="337">
        <v>3618.0714766229398</v>
      </c>
      <c r="N286" s="338">
        <v>9.7500000000000003E-2</v>
      </c>
      <c r="O286" s="330"/>
      <c r="P286" s="329"/>
      <c r="Q286" s="329"/>
      <c r="R286" s="330"/>
      <c r="S286" s="334" t="s">
        <v>107</v>
      </c>
      <c r="T286" s="345" t="s">
        <v>1223</v>
      </c>
      <c r="U286" s="321"/>
    </row>
    <row r="287" spans="1:22" s="334" customFormat="1" x14ac:dyDescent="0.3">
      <c r="A287" s="331"/>
      <c r="B287" s="343">
        <v>1860</v>
      </c>
      <c r="C287" s="334" t="s">
        <v>1126</v>
      </c>
      <c r="D287" s="334" t="s">
        <v>1303</v>
      </c>
      <c r="E287" s="334" t="s">
        <v>4</v>
      </c>
      <c r="G287" s="323">
        <v>51765</v>
      </c>
      <c r="H287" s="323">
        <v>55105</v>
      </c>
      <c r="I287" s="336">
        <f t="shared" si="5"/>
        <v>3340</v>
      </c>
      <c r="L287" s="336"/>
      <c r="M287" s="337">
        <v>3618.0714766229398</v>
      </c>
      <c r="N287" s="338">
        <v>9.7500000000000003E-2</v>
      </c>
      <c r="O287" s="330"/>
      <c r="P287" s="329"/>
      <c r="Q287" s="329"/>
      <c r="R287" s="330"/>
      <c r="S287" s="334" t="s">
        <v>107</v>
      </c>
      <c r="T287" s="345" t="s">
        <v>1304</v>
      </c>
      <c r="U287" s="321"/>
    </row>
    <row r="288" spans="1:22" s="334" customFormat="1" x14ac:dyDescent="0.3">
      <c r="B288" s="334">
        <v>1866</v>
      </c>
      <c r="C288" s="334" t="s">
        <v>1010</v>
      </c>
      <c r="D288" s="335" t="s">
        <v>1011</v>
      </c>
      <c r="E288" s="334" t="s">
        <v>4</v>
      </c>
      <c r="I288" s="336">
        <f t="shared" si="5"/>
        <v>0</v>
      </c>
      <c r="M288" s="337">
        <v>2768.39</v>
      </c>
      <c r="N288" s="334">
        <v>0</v>
      </c>
      <c r="S288" s="334" t="s">
        <v>107</v>
      </c>
      <c r="T288" s="334" t="s">
        <v>1016</v>
      </c>
    </row>
    <row r="289" spans="1:20" s="334" customFormat="1" x14ac:dyDescent="0.3">
      <c r="B289" s="334">
        <v>1873</v>
      </c>
      <c r="C289" s="334" t="s">
        <v>1138</v>
      </c>
      <c r="D289" s="334" t="s">
        <v>1139</v>
      </c>
      <c r="E289" s="334" t="s">
        <v>4</v>
      </c>
      <c r="G289" s="323">
        <v>74244</v>
      </c>
      <c r="H289" s="323">
        <v>77635</v>
      </c>
      <c r="I289" s="336">
        <f t="shared" si="5"/>
        <v>3391</v>
      </c>
      <c r="M289" s="337">
        <v>3474.98</v>
      </c>
      <c r="N289" s="334">
        <v>0.11940000000000001</v>
      </c>
      <c r="S289" s="334" t="s">
        <v>107</v>
      </c>
      <c r="T289" s="334" t="s">
        <v>1140</v>
      </c>
    </row>
    <row r="290" spans="1:20" s="334" customFormat="1" x14ac:dyDescent="0.3">
      <c r="A290" s="408" t="s">
        <v>1416</v>
      </c>
      <c r="B290" s="186" t="s">
        <v>1748</v>
      </c>
      <c r="C290" s="334" t="s">
        <v>1165</v>
      </c>
      <c r="D290" s="334" t="s">
        <v>1166</v>
      </c>
      <c r="E290" s="334" t="s">
        <v>4</v>
      </c>
      <c r="G290" s="323">
        <v>302180</v>
      </c>
      <c r="H290" s="323">
        <v>315547</v>
      </c>
      <c r="I290" s="336">
        <f t="shared" si="5"/>
        <v>13367</v>
      </c>
      <c r="M290" s="337">
        <v>3968.28</v>
      </c>
      <c r="N290" s="334">
        <v>0.1012</v>
      </c>
      <c r="T290" s="334" t="s">
        <v>1168</v>
      </c>
    </row>
    <row r="291" spans="1:20" s="334" customFormat="1" x14ac:dyDescent="0.3">
      <c r="A291" s="364" t="s">
        <v>1259</v>
      </c>
      <c r="B291" s="334">
        <v>1949</v>
      </c>
      <c r="C291" s="334" t="s">
        <v>1144</v>
      </c>
      <c r="D291" s="334" t="s">
        <v>1145</v>
      </c>
      <c r="E291" s="334" t="s">
        <v>4</v>
      </c>
      <c r="G291" s="323">
        <v>53100</v>
      </c>
      <c r="H291" s="323">
        <v>55000</v>
      </c>
      <c r="I291" s="336">
        <f t="shared" si="5"/>
        <v>1900</v>
      </c>
      <c r="M291" s="337">
        <v>1714.12</v>
      </c>
      <c r="N291" s="334">
        <v>9.8699999999999996E-2</v>
      </c>
      <c r="S291" s="334" t="s">
        <v>107</v>
      </c>
      <c r="T291" s="334" t="s">
        <v>1146</v>
      </c>
    </row>
    <row r="292" spans="1:20" s="334" customFormat="1" x14ac:dyDescent="0.3">
      <c r="B292" s="334">
        <v>1963</v>
      </c>
      <c r="C292" s="334" t="s">
        <v>1297</v>
      </c>
      <c r="D292" s="334" t="s">
        <v>1298</v>
      </c>
      <c r="E292" s="334" t="s">
        <v>4</v>
      </c>
      <c r="G292" s="323">
        <v>231821</v>
      </c>
      <c r="H292" s="323">
        <v>244294</v>
      </c>
      <c r="I292" s="336">
        <f t="shared" si="5"/>
        <v>12473</v>
      </c>
      <c r="M292" s="337">
        <v>4581.6528327061233</v>
      </c>
      <c r="N292" s="334">
        <v>0.1031</v>
      </c>
      <c r="S292" s="334" t="s">
        <v>303</v>
      </c>
      <c r="T292" s="334" t="s">
        <v>1300</v>
      </c>
    </row>
    <row r="293" spans="1:20" s="334" customFormat="1" x14ac:dyDescent="0.3">
      <c r="B293" s="334">
        <v>1963</v>
      </c>
      <c r="C293" s="334" t="s">
        <v>1297</v>
      </c>
      <c r="D293" s="334" t="s">
        <v>1299</v>
      </c>
      <c r="E293" s="334" t="s">
        <v>4</v>
      </c>
      <c r="G293" s="323">
        <v>147187</v>
      </c>
      <c r="H293" s="323">
        <v>158211</v>
      </c>
      <c r="I293" s="336">
        <f t="shared" si="5"/>
        <v>11024</v>
      </c>
      <c r="M293" s="337">
        <v>4581.6528327061233</v>
      </c>
      <c r="N293" s="334">
        <v>0.1031</v>
      </c>
      <c r="S293" s="334" t="s">
        <v>303</v>
      </c>
      <c r="T293" s="334" t="s">
        <v>1300</v>
      </c>
    </row>
    <row r="294" spans="1:20" s="334" customFormat="1" x14ac:dyDescent="0.3">
      <c r="A294" s="364" t="s">
        <v>1511</v>
      </c>
      <c r="B294" s="334">
        <v>2007</v>
      </c>
      <c r="C294" s="334" t="s">
        <v>1376</v>
      </c>
      <c r="D294" s="334" t="s">
        <v>1377</v>
      </c>
      <c r="E294" s="334" t="s">
        <v>4</v>
      </c>
      <c r="G294" s="323">
        <v>41357</v>
      </c>
      <c r="H294" s="323">
        <v>45488</v>
      </c>
      <c r="I294" s="336">
        <f t="shared" si="5"/>
        <v>4131</v>
      </c>
      <c r="M294" s="337">
        <v>3169.89</v>
      </c>
      <c r="N294" s="334">
        <v>0.09</v>
      </c>
      <c r="S294" s="334" t="s">
        <v>301</v>
      </c>
      <c r="T294" s="334" t="s">
        <v>1378</v>
      </c>
    </row>
    <row r="295" spans="1:20" s="334" customFormat="1" x14ac:dyDescent="0.3">
      <c r="B295" s="321">
        <v>2013</v>
      </c>
      <c r="C295" s="321" t="s">
        <v>1426</v>
      </c>
      <c r="D295" s="384" t="s">
        <v>1441</v>
      </c>
      <c r="E295" s="334" t="s">
        <v>4</v>
      </c>
      <c r="G295" s="323">
        <v>107488</v>
      </c>
      <c r="H295" s="323">
        <v>110843</v>
      </c>
      <c r="I295" s="336">
        <f t="shared" si="5"/>
        <v>3355</v>
      </c>
      <c r="J295" s="334" t="s">
        <v>1683</v>
      </c>
      <c r="M295" s="272">
        <v>3395</v>
      </c>
      <c r="N295" s="334">
        <v>0.09</v>
      </c>
      <c r="S295" s="334" t="s">
        <v>301</v>
      </c>
      <c r="T295" s="453" t="s">
        <v>1745</v>
      </c>
    </row>
    <row r="296" spans="1:20" s="334" customFormat="1" x14ac:dyDescent="0.3">
      <c r="B296" s="321">
        <v>2013</v>
      </c>
      <c r="C296" s="321" t="s">
        <v>1426</v>
      </c>
      <c r="D296" s="384" t="s">
        <v>1427</v>
      </c>
      <c r="E296" s="334" t="s">
        <v>4</v>
      </c>
      <c r="G296" s="323">
        <v>104737</v>
      </c>
      <c r="H296" s="323">
        <v>114849</v>
      </c>
      <c r="I296" s="336">
        <f t="shared" si="5"/>
        <v>10112</v>
      </c>
      <c r="J296" s="334" t="s">
        <v>1686</v>
      </c>
      <c r="M296" s="272">
        <v>3422</v>
      </c>
      <c r="N296" s="334">
        <v>0.09</v>
      </c>
      <c r="S296" s="334" t="s">
        <v>301</v>
      </c>
      <c r="T296" s="453" t="s">
        <v>1746</v>
      </c>
    </row>
    <row r="297" spans="1:20" s="334" customFormat="1" x14ac:dyDescent="0.3">
      <c r="A297" s="334" t="s">
        <v>1502</v>
      </c>
      <c r="B297" s="321">
        <v>2023</v>
      </c>
      <c r="C297" s="321" t="s">
        <v>1445</v>
      </c>
      <c r="D297" s="321" t="s">
        <v>1446</v>
      </c>
      <c r="E297" s="334" t="s">
        <v>4</v>
      </c>
      <c r="G297" s="323">
        <v>38094</v>
      </c>
      <c r="H297" s="323">
        <v>41855</v>
      </c>
      <c r="I297" s="336">
        <f t="shared" si="5"/>
        <v>3761</v>
      </c>
      <c r="M297" s="337">
        <v>2015</v>
      </c>
      <c r="N297" s="334">
        <v>0.11</v>
      </c>
      <c r="S297" s="334" t="s">
        <v>107</v>
      </c>
      <c r="T297" s="334" t="s">
        <v>1447</v>
      </c>
    </row>
    <row r="298" spans="1:20" s="334" customFormat="1" x14ac:dyDescent="0.3">
      <c r="A298" s="364"/>
      <c r="B298" s="321">
        <v>2027</v>
      </c>
      <c r="C298" s="321" t="s">
        <v>1480</v>
      </c>
      <c r="D298" s="321" t="s">
        <v>1481</v>
      </c>
      <c r="E298" s="334" t="s">
        <v>4</v>
      </c>
      <c r="G298" s="323">
        <v>36555</v>
      </c>
      <c r="H298" s="323">
        <v>39091</v>
      </c>
      <c r="I298" s="336">
        <f t="shared" si="5"/>
        <v>2536</v>
      </c>
      <c r="M298" s="337">
        <v>3698</v>
      </c>
      <c r="N298" s="334">
        <v>0.115</v>
      </c>
      <c r="S298" s="334" t="s">
        <v>107</v>
      </c>
      <c r="T298" s="334" t="s">
        <v>1484</v>
      </c>
    </row>
    <row r="299" spans="1:20" s="334" customFormat="1" x14ac:dyDescent="0.3">
      <c r="A299" s="364" t="s">
        <v>1503</v>
      </c>
      <c r="B299" s="321">
        <v>2027</v>
      </c>
      <c r="C299" s="321" t="s">
        <v>1480</v>
      </c>
      <c r="D299" s="321" t="s">
        <v>1482</v>
      </c>
      <c r="E299" s="334" t="s">
        <v>4</v>
      </c>
      <c r="G299" s="323">
        <v>26835</v>
      </c>
      <c r="H299" s="323">
        <v>30171</v>
      </c>
      <c r="I299" s="336">
        <f t="shared" ref="I299:I329" si="6">H299-G299</f>
        <v>3336</v>
      </c>
      <c r="M299" s="337">
        <v>3545.62</v>
      </c>
      <c r="N299" s="334">
        <v>0.115</v>
      </c>
      <c r="S299" s="334" t="s">
        <v>107</v>
      </c>
      <c r="T299" s="334" t="s">
        <v>1485</v>
      </c>
    </row>
    <row r="300" spans="1:20" s="334" customFormat="1" x14ac:dyDescent="0.3">
      <c r="A300" s="364"/>
      <c r="B300" s="321">
        <v>2027</v>
      </c>
      <c r="C300" s="321" t="s">
        <v>1480</v>
      </c>
      <c r="D300" s="321" t="s">
        <v>1483</v>
      </c>
      <c r="E300" s="334" t="s">
        <v>4</v>
      </c>
      <c r="G300" s="323">
        <v>23864</v>
      </c>
      <c r="H300" s="323">
        <v>27577</v>
      </c>
      <c r="I300" s="336">
        <f t="shared" si="6"/>
        <v>3713</v>
      </c>
      <c r="M300" s="337">
        <v>3545.62</v>
      </c>
      <c r="N300" s="334">
        <v>0.115</v>
      </c>
      <c r="S300" s="334" t="s">
        <v>107</v>
      </c>
      <c r="T300" s="334" t="s">
        <v>1486</v>
      </c>
    </row>
    <row r="301" spans="1:20" s="334" customFormat="1" x14ac:dyDescent="0.3">
      <c r="A301" s="364" t="s">
        <v>1490</v>
      </c>
      <c r="B301" s="334">
        <v>836257</v>
      </c>
      <c r="C301" s="334" t="s">
        <v>1398</v>
      </c>
      <c r="D301" s="334" t="s">
        <v>1399</v>
      </c>
      <c r="E301" s="334" t="s">
        <v>4</v>
      </c>
      <c r="G301" s="323">
        <v>50676</v>
      </c>
      <c r="H301" s="323">
        <v>54868</v>
      </c>
      <c r="I301" s="336">
        <f t="shared" si="6"/>
        <v>4192</v>
      </c>
      <c r="M301" s="337">
        <v>3278.58</v>
      </c>
      <c r="N301" s="334">
        <v>9.8000000000000004E-2</v>
      </c>
      <c r="S301" s="334" t="s">
        <v>107</v>
      </c>
      <c r="T301" s="334" t="s">
        <v>1401</v>
      </c>
    </row>
    <row r="302" spans="1:20" s="334" customFormat="1" x14ac:dyDescent="0.3">
      <c r="A302" s="364" t="s">
        <v>1504</v>
      </c>
      <c r="B302" s="334">
        <v>841318</v>
      </c>
      <c r="C302" s="334" t="s">
        <v>1394</v>
      </c>
      <c r="D302" s="334" t="s">
        <v>1395</v>
      </c>
      <c r="E302" s="334" t="s">
        <v>4</v>
      </c>
      <c r="G302" s="323">
        <v>125166</v>
      </c>
      <c r="H302" s="323">
        <v>135141</v>
      </c>
      <c r="I302" s="336">
        <f t="shared" si="6"/>
        <v>9975</v>
      </c>
      <c r="J302" s="334" t="s">
        <v>1731</v>
      </c>
      <c r="M302" s="337">
        <v>5758.08</v>
      </c>
      <c r="N302" s="334">
        <v>0.105</v>
      </c>
      <c r="S302" s="334" t="s">
        <v>107</v>
      </c>
      <c r="T302" s="334" t="s">
        <v>1400</v>
      </c>
    </row>
    <row r="303" spans="1:20" s="334" customFormat="1" x14ac:dyDescent="0.3">
      <c r="B303" s="334">
        <v>835492</v>
      </c>
      <c r="C303" s="334" t="s">
        <v>1384</v>
      </c>
      <c r="D303" s="334" t="s">
        <v>1385</v>
      </c>
      <c r="E303" s="334" t="s">
        <v>4</v>
      </c>
      <c r="I303" s="336">
        <f t="shared" si="6"/>
        <v>0</v>
      </c>
      <c r="M303" s="337">
        <v>8881.99</v>
      </c>
      <c r="N303" s="334">
        <v>0</v>
      </c>
      <c r="S303" s="334" t="s">
        <v>107</v>
      </c>
      <c r="T303" s="334" t="s">
        <v>1402</v>
      </c>
    </row>
    <row r="304" spans="1:20" s="334" customFormat="1" x14ac:dyDescent="0.3">
      <c r="B304" s="334">
        <v>835492</v>
      </c>
      <c r="C304" s="334" t="s">
        <v>1384</v>
      </c>
      <c r="D304" s="334" t="s">
        <v>1386</v>
      </c>
      <c r="E304" s="334" t="s">
        <v>4</v>
      </c>
      <c r="I304" s="336">
        <f t="shared" si="6"/>
        <v>0</v>
      </c>
      <c r="M304" s="337">
        <v>4513.26</v>
      </c>
      <c r="N304" s="334">
        <v>0</v>
      </c>
      <c r="S304" s="334" t="s">
        <v>107</v>
      </c>
      <c r="T304" s="334" t="s">
        <v>1402</v>
      </c>
    </row>
    <row r="305" spans="1:20" s="334" customFormat="1" x14ac:dyDescent="0.3">
      <c r="B305" s="334">
        <v>835492</v>
      </c>
      <c r="C305" s="334" t="s">
        <v>1384</v>
      </c>
      <c r="D305" s="334" t="s">
        <v>1387</v>
      </c>
      <c r="E305" s="334" t="s">
        <v>4</v>
      </c>
      <c r="I305" s="336">
        <f t="shared" si="6"/>
        <v>0</v>
      </c>
      <c r="M305" s="337">
        <v>4295.1099999999997</v>
      </c>
      <c r="N305" s="334">
        <v>0</v>
      </c>
      <c r="S305" s="334" t="s">
        <v>107</v>
      </c>
      <c r="T305" s="334" t="s">
        <v>1402</v>
      </c>
    </row>
    <row r="306" spans="1:20" s="334" customFormat="1" x14ac:dyDescent="0.3">
      <c r="B306" s="334">
        <v>835492</v>
      </c>
      <c r="C306" s="334" t="s">
        <v>1384</v>
      </c>
      <c r="D306" s="334" t="s">
        <v>1388</v>
      </c>
      <c r="E306" s="334" t="s">
        <v>4</v>
      </c>
      <c r="I306" s="336">
        <f t="shared" si="6"/>
        <v>0</v>
      </c>
      <c r="M306" s="337">
        <v>4295.1099999999997</v>
      </c>
      <c r="N306" s="334">
        <v>0</v>
      </c>
      <c r="S306" s="334" t="s">
        <v>107</v>
      </c>
      <c r="T306" s="334" t="s">
        <v>1402</v>
      </c>
    </row>
    <row r="307" spans="1:20" s="334" customFormat="1" x14ac:dyDescent="0.3">
      <c r="A307" s="364" t="s">
        <v>1477</v>
      </c>
      <c r="B307" s="321">
        <v>2024</v>
      </c>
      <c r="C307" s="321" t="s">
        <v>1454</v>
      </c>
      <c r="D307" s="321" t="s">
        <v>1473</v>
      </c>
      <c r="E307" s="334" t="s">
        <v>4</v>
      </c>
      <c r="G307" s="323">
        <v>22600</v>
      </c>
      <c r="H307" s="323">
        <v>24400</v>
      </c>
      <c r="I307" s="336">
        <f t="shared" si="6"/>
        <v>1800</v>
      </c>
      <c r="M307" s="337">
        <v>3374.32</v>
      </c>
      <c r="N307" s="334">
        <v>9.8000000000000004E-2</v>
      </c>
      <c r="S307" s="334" t="s">
        <v>107</v>
      </c>
      <c r="T307" s="334" t="s">
        <v>1456</v>
      </c>
    </row>
    <row r="308" spans="1:20" s="334" customFormat="1" x14ac:dyDescent="0.3">
      <c r="B308" s="334">
        <v>2070</v>
      </c>
      <c r="C308" s="334" t="s">
        <v>1642</v>
      </c>
      <c r="D308" s="334" t="s">
        <v>1643</v>
      </c>
      <c r="E308" s="334" t="s">
        <v>4</v>
      </c>
      <c r="G308" s="334">
        <v>8121</v>
      </c>
      <c r="H308" s="334">
        <v>8152</v>
      </c>
      <c r="I308" s="334">
        <f t="shared" si="6"/>
        <v>31</v>
      </c>
      <c r="M308" s="337">
        <v>2761.84</v>
      </c>
      <c r="N308" s="334">
        <v>8.5000000000000006E-2</v>
      </c>
      <c r="S308" s="334" t="s">
        <v>303</v>
      </c>
      <c r="T308" s="334" t="s">
        <v>1638</v>
      </c>
    </row>
    <row r="309" spans="1:20" s="334" customFormat="1" x14ac:dyDescent="0.3">
      <c r="A309" s="364" t="s">
        <v>1708</v>
      </c>
      <c r="B309" s="450">
        <v>2075</v>
      </c>
      <c r="C309" s="451" t="s">
        <v>1706</v>
      </c>
      <c r="D309" s="334" t="s">
        <v>1707</v>
      </c>
      <c r="E309" s="334" t="s">
        <v>4</v>
      </c>
      <c r="G309" s="334">
        <v>42</v>
      </c>
      <c r="H309" s="334">
        <v>2197</v>
      </c>
      <c r="I309" s="334">
        <f t="shared" si="6"/>
        <v>2155</v>
      </c>
      <c r="M309" s="337">
        <v>1325</v>
      </c>
      <c r="N309" s="442">
        <v>0.125</v>
      </c>
      <c r="S309" s="334" t="s">
        <v>303</v>
      </c>
      <c r="T309" s="334" t="s">
        <v>1727</v>
      </c>
    </row>
    <row r="310" spans="1:20" s="334" customFormat="1" x14ac:dyDescent="0.3">
      <c r="A310" s="364"/>
      <c r="B310" s="450">
        <v>2075</v>
      </c>
      <c r="C310" s="451" t="s">
        <v>1706</v>
      </c>
      <c r="D310" s="334" t="s">
        <v>1728</v>
      </c>
      <c r="E310" s="334" t="s">
        <v>4</v>
      </c>
      <c r="G310" s="334">
        <v>100</v>
      </c>
      <c r="H310" s="334">
        <v>1356</v>
      </c>
      <c r="I310" s="334">
        <f t="shared" si="6"/>
        <v>1256</v>
      </c>
      <c r="M310" s="337">
        <v>1325</v>
      </c>
      <c r="N310" s="442">
        <v>0.125</v>
      </c>
      <c r="S310" s="334" t="s">
        <v>303</v>
      </c>
      <c r="T310" s="334" t="s">
        <v>1735</v>
      </c>
    </row>
    <row r="311" spans="1:20" s="334" customFormat="1" x14ac:dyDescent="0.3">
      <c r="B311" s="334">
        <v>2076</v>
      </c>
      <c r="C311" s="334" t="s">
        <v>1635</v>
      </c>
      <c r="D311" s="334" t="s">
        <v>1636</v>
      </c>
      <c r="E311" s="334" t="s">
        <v>4</v>
      </c>
      <c r="G311" s="334">
        <v>19252</v>
      </c>
      <c r="H311" s="334">
        <v>24023</v>
      </c>
      <c r="I311" s="336">
        <f t="shared" si="6"/>
        <v>4771</v>
      </c>
      <c r="M311" s="337">
        <v>3212</v>
      </c>
      <c r="N311" s="334">
        <v>0.11</v>
      </c>
      <c r="S311" s="334" t="s">
        <v>301</v>
      </c>
      <c r="T311" s="334" t="s">
        <v>1638</v>
      </c>
    </row>
    <row r="312" spans="1:20" s="334" customFormat="1" x14ac:dyDescent="0.3">
      <c r="B312" s="334">
        <v>2076</v>
      </c>
      <c r="C312" s="334" t="s">
        <v>1635</v>
      </c>
      <c r="D312" s="334" t="s">
        <v>1637</v>
      </c>
      <c r="E312" s="334" t="s">
        <v>4</v>
      </c>
      <c r="G312" s="334">
        <v>13990</v>
      </c>
      <c r="H312" s="334">
        <v>18061</v>
      </c>
      <c r="I312" s="336">
        <f t="shared" si="6"/>
        <v>4071</v>
      </c>
      <c r="M312" s="337">
        <v>3212</v>
      </c>
      <c r="N312" s="334">
        <v>0.11</v>
      </c>
      <c r="S312" s="334" t="s">
        <v>301</v>
      </c>
      <c r="T312" s="334" t="s">
        <v>1640</v>
      </c>
    </row>
    <row r="313" spans="1:20" s="334" customFormat="1" x14ac:dyDescent="0.3">
      <c r="B313" s="334">
        <v>2076</v>
      </c>
      <c r="C313" s="334" t="s">
        <v>1635</v>
      </c>
      <c r="D313" s="334" t="s">
        <v>1639</v>
      </c>
      <c r="E313" s="334" t="s">
        <v>4</v>
      </c>
      <c r="G313" s="334">
        <v>19564</v>
      </c>
      <c r="H313" s="334">
        <v>24329</v>
      </c>
      <c r="I313" s="336">
        <f t="shared" si="6"/>
        <v>4765</v>
      </c>
      <c r="M313" s="337">
        <v>2998</v>
      </c>
      <c r="N313" s="334">
        <v>0.11</v>
      </c>
      <c r="S313" s="334" t="s">
        <v>301</v>
      </c>
      <c r="T313" s="334" t="s">
        <v>1640</v>
      </c>
    </row>
    <row r="314" spans="1:20" s="334" customFormat="1" x14ac:dyDescent="0.3">
      <c r="B314" s="334">
        <v>2076</v>
      </c>
      <c r="C314" s="334" t="s">
        <v>1635</v>
      </c>
      <c r="D314" s="334" t="s">
        <v>1641</v>
      </c>
      <c r="E314" s="334" t="s">
        <v>4</v>
      </c>
      <c r="G314" s="334">
        <v>19560</v>
      </c>
      <c r="H314" s="334">
        <v>25023</v>
      </c>
      <c r="I314" s="336">
        <f t="shared" si="6"/>
        <v>5463</v>
      </c>
      <c r="M314" s="337">
        <v>2998</v>
      </c>
      <c r="N314" s="334">
        <v>0.11</v>
      </c>
      <c r="S314" s="334" t="s">
        <v>301</v>
      </c>
      <c r="T314" s="334" t="s">
        <v>1638</v>
      </c>
    </row>
    <row r="315" spans="1:20" s="334" customFormat="1" x14ac:dyDescent="0.3">
      <c r="B315" s="334">
        <v>2078</v>
      </c>
      <c r="C315" s="334" t="s">
        <v>1690</v>
      </c>
      <c r="D315" s="334" t="s">
        <v>1723</v>
      </c>
      <c r="E315" s="334" t="s">
        <v>4</v>
      </c>
      <c r="G315" s="334">
        <v>1641</v>
      </c>
      <c r="H315" s="334">
        <v>18088</v>
      </c>
      <c r="I315" s="336">
        <f t="shared" si="6"/>
        <v>16447</v>
      </c>
      <c r="M315" s="337">
        <v>3985</v>
      </c>
      <c r="N315" s="334">
        <v>0.115</v>
      </c>
      <c r="S315" s="334" t="s">
        <v>107</v>
      </c>
      <c r="T315" s="334" t="s">
        <v>1729</v>
      </c>
    </row>
    <row r="316" spans="1:20" s="334" customFormat="1" x14ac:dyDescent="0.3">
      <c r="A316" s="364" t="s">
        <v>1710</v>
      </c>
      <c r="B316" s="334">
        <v>2078</v>
      </c>
      <c r="C316" s="334" t="s">
        <v>1690</v>
      </c>
      <c r="D316" s="334" t="s">
        <v>1699</v>
      </c>
      <c r="E316" s="334" t="s">
        <v>4</v>
      </c>
      <c r="G316" s="334">
        <v>8166</v>
      </c>
      <c r="H316" s="334">
        <v>19900</v>
      </c>
      <c r="I316" s="336">
        <f t="shared" si="6"/>
        <v>11734</v>
      </c>
      <c r="M316" s="337">
        <v>3985</v>
      </c>
      <c r="N316" s="334">
        <v>0.115</v>
      </c>
      <c r="S316" s="334" t="s">
        <v>107</v>
      </c>
      <c r="T316" s="334" t="s">
        <v>1702</v>
      </c>
    </row>
    <row r="317" spans="1:20" s="334" customFormat="1" x14ac:dyDescent="0.3">
      <c r="A317" s="364"/>
      <c r="B317" s="334">
        <v>2078</v>
      </c>
      <c r="C317" s="334" t="s">
        <v>1690</v>
      </c>
      <c r="D317" s="334" t="s">
        <v>1718</v>
      </c>
      <c r="E317" s="334" t="s">
        <v>4</v>
      </c>
      <c r="G317" s="334">
        <v>1382</v>
      </c>
      <c r="H317" s="334">
        <v>20871</v>
      </c>
      <c r="I317" s="336">
        <f t="shared" si="6"/>
        <v>19489</v>
      </c>
      <c r="M317" s="337">
        <v>3985</v>
      </c>
      <c r="N317" s="334">
        <v>0.115</v>
      </c>
      <c r="S317" s="334" t="s">
        <v>107</v>
      </c>
      <c r="T317" s="334" t="s">
        <v>1719</v>
      </c>
    </row>
    <row r="318" spans="1:20" s="334" customFormat="1" x14ac:dyDescent="0.3">
      <c r="A318" s="364"/>
      <c r="B318" s="334">
        <v>2078</v>
      </c>
      <c r="C318" s="334" t="s">
        <v>1690</v>
      </c>
      <c r="D318" s="334" t="s">
        <v>1721</v>
      </c>
      <c r="E318" s="334" t="s">
        <v>4</v>
      </c>
      <c r="G318" s="334">
        <v>1270</v>
      </c>
      <c r="H318" s="334">
        <v>10545</v>
      </c>
      <c r="I318" s="336">
        <f t="shared" si="6"/>
        <v>9275</v>
      </c>
      <c r="M318" s="337">
        <v>3985</v>
      </c>
      <c r="N318" s="334">
        <v>0.115</v>
      </c>
      <c r="S318" s="334" t="s">
        <v>107</v>
      </c>
      <c r="T318" s="334" t="s">
        <v>1720</v>
      </c>
    </row>
    <row r="319" spans="1:20" s="334" customFormat="1" x14ac:dyDescent="0.3">
      <c r="B319" s="334">
        <v>2078</v>
      </c>
      <c r="C319" s="334" t="s">
        <v>1690</v>
      </c>
      <c r="D319" s="334" t="s">
        <v>1692</v>
      </c>
      <c r="E319" s="334" t="s">
        <v>4</v>
      </c>
      <c r="G319" s="334">
        <v>11344</v>
      </c>
      <c r="H319" s="334">
        <v>20979</v>
      </c>
      <c r="I319" s="336">
        <f t="shared" si="6"/>
        <v>9635</v>
      </c>
      <c r="M319" s="337">
        <v>3985</v>
      </c>
      <c r="N319" s="334">
        <v>0.115</v>
      </c>
      <c r="S319" s="334" t="s">
        <v>107</v>
      </c>
      <c r="T319" s="334" t="s">
        <v>1693</v>
      </c>
    </row>
    <row r="320" spans="1:20" s="334" customFormat="1" x14ac:dyDescent="0.3">
      <c r="B320" s="334">
        <v>2078</v>
      </c>
      <c r="C320" s="334" t="s">
        <v>1690</v>
      </c>
      <c r="D320" s="334" t="s">
        <v>1700</v>
      </c>
      <c r="E320" s="334" t="s">
        <v>4</v>
      </c>
      <c r="G320" s="334">
        <v>9546</v>
      </c>
      <c r="H320" s="334">
        <v>20717</v>
      </c>
      <c r="I320" s="336">
        <f t="shared" si="6"/>
        <v>11171</v>
      </c>
      <c r="M320" s="337">
        <v>3985</v>
      </c>
      <c r="N320" s="334">
        <v>0.115</v>
      </c>
      <c r="S320" s="334" t="s">
        <v>107</v>
      </c>
      <c r="T320" s="334" t="s">
        <v>1701</v>
      </c>
    </row>
    <row r="321" spans="1:20" s="334" customFormat="1" x14ac:dyDescent="0.3">
      <c r="B321" s="334">
        <v>2078</v>
      </c>
      <c r="C321" s="334" t="s">
        <v>1690</v>
      </c>
      <c r="D321" s="334" t="s">
        <v>1722</v>
      </c>
      <c r="E321" s="334" t="s">
        <v>4</v>
      </c>
      <c r="G321" s="334">
        <v>1419</v>
      </c>
      <c r="H321" s="334">
        <v>19010</v>
      </c>
      <c r="I321" s="336">
        <f t="shared" si="6"/>
        <v>17591</v>
      </c>
      <c r="M321" s="337">
        <v>3985</v>
      </c>
      <c r="N321" s="334">
        <v>0.115</v>
      </c>
      <c r="S321" s="334" t="s">
        <v>107</v>
      </c>
      <c r="T321" s="334" t="s">
        <v>1720</v>
      </c>
    </row>
    <row r="322" spans="1:20" s="334" customFormat="1" x14ac:dyDescent="0.3">
      <c r="B322" s="334">
        <v>2078</v>
      </c>
      <c r="C322" s="334" t="s">
        <v>1690</v>
      </c>
      <c r="D322" s="334" t="s">
        <v>1691</v>
      </c>
      <c r="E322" s="334" t="s">
        <v>4</v>
      </c>
      <c r="G322" s="334">
        <v>9811</v>
      </c>
      <c r="H322" s="334">
        <v>19288</v>
      </c>
      <c r="I322" s="336">
        <f t="shared" si="6"/>
        <v>9477</v>
      </c>
      <c r="M322" s="337">
        <v>3985</v>
      </c>
      <c r="N322" s="334">
        <v>0.115</v>
      </c>
      <c r="S322" s="334" t="s">
        <v>107</v>
      </c>
      <c r="T322" s="334" t="s">
        <v>1689</v>
      </c>
    </row>
    <row r="323" spans="1:20" s="334" customFormat="1" x14ac:dyDescent="0.3">
      <c r="A323" s="364" t="s">
        <v>1713</v>
      </c>
      <c r="B323" s="334">
        <v>2086</v>
      </c>
      <c r="C323" s="334" t="s">
        <v>1664</v>
      </c>
      <c r="D323" s="334" t="s">
        <v>1665</v>
      </c>
      <c r="E323" s="334" t="s">
        <v>4</v>
      </c>
      <c r="G323" s="323">
        <v>3284</v>
      </c>
      <c r="H323" s="323">
        <v>4669</v>
      </c>
      <c r="I323" s="336">
        <f t="shared" si="6"/>
        <v>1385</v>
      </c>
      <c r="M323" s="337">
        <v>2013.49</v>
      </c>
      <c r="N323" s="334">
        <v>9.5000000000000001E-2</v>
      </c>
      <c r="S323" s="334" t="s">
        <v>107</v>
      </c>
      <c r="T323" s="334" t="s">
        <v>1666</v>
      </c>
    </row>
    <row r="324" spans="1:20" s="334" customFormat="1" x14ac:dyDescent="0.3">
      <c r="A324" s="364" t="s">
        <v>1711</v>
      </c>
      <c r="B324" s="334">
        <v>2087</v>
      </c>
      <c r="C324" s="334" t="s">
        <v>1674</v>
      </c>
      <c r="D324" s="334" t="s">
        <v>1675</v>
      </c>
      <c r="E324" s="334" t="s">
        <v>4</v>
      </c>
      <c r="G324" s="323">
        <v>3893</v>
      </c>
      <c r="H324" s="323">
        <v>7921</v>
      </c>
      <c r="I324" s="336">
        <f t="shared" si="6"/>
        <v>4028</v>
      </c>
      <c r="J324" s="334">
        <v>15</v>
      </c>
      <c r="M324" s="337">
        <v>5285</v>
      </c>
      <c r="N324" s="334">
        <v>0.115</v>
      </c>
      <c r="S324" s="334" t="s">
        <v>301</v>
      </c>
      <c r="T324" s="334" t="s">
        <v>1677</v>
      </c>
    </row>
    <row r="325" spans="1:20" s="334" customFormat="1" x14ac:dyDescent="0.3">
      <c r="B325" s="334">
        <v>2087</v>
      </c>
      <c r="C325" s="334" t="s">
        <v>1674</v>
      </c>
      <c r="D325" s="334" t="s">
        <v>1676</v>
      </c>
      <c r="E325" s="334" t="s">
        <v>4</v>
      </c>
      <c r="G325" s="323">
        <v>3433</v>
      </c>
      <c r="H325" s="323">
        <v>6802</v>
      </c>
      <c r="I325" s="336">
        <f t="shared" si="6"/>
        <v>3369</v>
      </c>
      <c r="J325" s="334">
        <v>16</v>
      </c>
      <c r="M325" s="337">
        <v>5285</v>
      </c>
      <c r="N325" s="334">
        <v>0.115</v>
      </c>
      <c r="S325" s="334" t="s">
        <v>301</v>
      </c>
      <c r="T325" s="334" t="s">
        <v>1682</v>
      </c>
    </row>
    <row r="326" spans="1:20" s="334" customFormat="1" x14ac:dyDescent="0.3">
      <c r="B326" s="334" t="s">
        <v>1667</v>
      </c>
      <c r="C326" s="334" t="s">
        <v>1668</v>
      </c>
      <c r="D326" s="334" t="s">
        <v>1717</v>
      </c>
      <c r="E326" s="334" t="s">
        <v>4</v>
      </c>
      <c r="G326" s="323">
        <v>1856</v>
      </c>
      <c r="H326" s="323">
        <v>2744</v>
      </c>
      <c r="I326" s="336">
        <f t="shared" si="6"/>
        <v>888</v>
      </c>
      <c r="M326" s="337">
        <v>6085</v>
      </c>
      <c r="N326" s="442">
        <v>0.1</v>
      </c>
      <c r="S326" s="334" t="s">
        <v>107</v>
      </c>
      <c r="T326" s="334" t="s">
        <v>1726</v>
      </c>
    </row>
    <row r="327" spans="1:20" s="334" customFormat="1" x14ac:dyDescent="0.3">
      <c r="A327" s="334" t="s">
        <v>1696</v>
      </c>
      <c r="B327" s="334" t="s">
        <v>1667</v>
      </c>
      <c r="C327" s="334" t="s">
        <v>1668</v>
      </c>
      <c r="D327" s="334" t="s">
        <v>1669</v>
      </c>
      <c r="E327" s="334" t="s">
        <v>4</v>
      </c>
      <c r="G327" s="323">
        <v>2357</v>
      </c>
      <c r="H327" s="323">
        <v>3043</v>
      </c>
      <c r="I327" s="336">
        <f t="shared" si="6"/>
        <v>686</v>
      </c>
      <c r="J327" s="334">
        <v>156</v>
      </c>
      <c r="M327" s="337">
        <v>6085</v>
      </c>
      <c r="N327" s="442">
        <v>0.1</v>
      </c>
      <c r="S327" s="334" t="s">
        <v>107</v>
      </c>
      <c r="T327" s="334" t="s">
        <v>1670</v>
      </c>
    </row>
    <row r="328" spans="1:20" s="334" customFormat="1" x14ac:dyDescent="0.3">
      <c r="A328" s="364" t="s">
        <v>1697</v>
      </c>
      <c r="B328" s="334" t="s">
        <v>1667</v>
      </c>
      <c r="C328" s="334" t="s">
        <v>1668</v>
      </c>
      <c r="D328" s="334" t="s">
        <v>1672</v>
      </c>
      <c r="E328" s="334" t="s">
        <v>4</v>
      </c>
      <c r="G328" s="323">
        <v>3704</v>
      </c>
      <c r="H328" s="323">
        <v>4498</v>
      </c>
      <c r="I328" s="336">
        <f t="shared" si="6"/>
        <v>794</v>
      </c>
      <c r="J328" s="334">
        <v>161</v>
      </c>
      <c r="M328" s="337">
        <v>6085</v>
      </c>
      <c r="N328" s="442">
        <v>0.1</v>
      </c>
      <c r="S328" s="334" t="s">
        <v>107</v>
      </c>
      <c r="T328" s="334" t="s">
        <v>1673</v>
      </c>
    </row>
    <row r="329" spans="1:20" s="334" customFormat="1" x14ac:dyDescent="0.3">
      <c r="B329" s="334">
        <v>2099</v>
      </c>
      <c r="C329" s="334" t="s">
        <v>1730</v>
      </c>
      <c r="D329" s="334" t="s">
        <v>1724</v>
      </c>
      <c r="E329" s="334" t="s">
        <v>4</v>
      </c>
      <c r="G329" s="334">
        <v>47</v>
      </c>
      <c r="H329" s="334">
        <v>47</v>
      </c>
      <c r="I329" s="334">
        <f t="shared" si="6"/>
        <v>0</v>
      </c>
      <c r="M329" s="337">
        <v>3529</v>
      </c>
      <c r="N329" s="442">
        <v>8.5000000000000006E-2</v>
      </c>
      <c r="S329" s="334" t="s">
        <v>303</v>
      </c>
      <c r="T329" s="334" t="s">
        <v>1725</v>
      </c>
    </row>
    <row r="330" spans="1:20" x14ac:dyDescent="0.3">
      <c r="N330" s="441"/>
    </row>
    <row r="331" spans="1:20" x14ac:dyDescent="0.3">
      <c r="N331" s="441"/>
    </row>
    <row r="332" spans="1:20" x14ac:dyDescent="0.3">
      <c r="N332" s="441"/>
    </row>
    <row r="333" spans="1:20" x14ac:dyDescent="0.3">
      <c r="N333" s="441"/>
    </row>
    <row r="334" spans="1:20" x14ac:dyDescent="0.3">
      <c r="N334" s="441"/>
    </row>
    <row r="335" spans="1:20" x14ac:dyDescent="0.3">
      <c r="N335" s="441"/>
    </row>
    <row r="336" spans="1:20" x14ac:dyDescent="0.3">
      <c r="N336" s="441"/>
    </row>
    <row r="337" spans="14:14" x14ac:dyDescent="0.3">
      <c r="N337" s="441"/>
    </row>
    <row r="338" spans="14:14" x14ac:dyDescent="0.3">
      <c r="N338" s="441"/>
    </row>
    <row r="339" spans="14:14" x14ac:dyDescent="0.3">
      <c r="N339" s="441"/>
    </row>
    <row r="340" spans="14:14" x14ac:dyDescent="0.3">
      <c r="N340" s="441"/>
    </row>
    <row r="341" spans="14:14" x14ac:dyDescent="0.3">
      <c r="N341" s="441"/>
    </row>
    <row r="342" spans="14:14" x14ac:dyDescent="0.3">
      <c r="N342" s="441"/>
    </row>
    <row r="343" spans="14:14" x14ac:dyDescent="0.3">
      <c r="N343" s="441"/>
    </row>
    <row r="344" spans="14:14" x14ac:dyDescent="0.3">
      <c r="N344" s="441"/>
    </row>
    <row r="345" spans="14:14" x14ac:dyDescent="0.3">
      <c r="N345" s="441"/>
    </row>
    <row r="346" spans="14:14" x14ac:dyDescent="0.3">
      <c r="N346" s="441"/>
    </row>
    <row r="347" spans="14:14" x14ac:dyDescent="0.3">
      <c r="N347" s="441"/>
    </row>
    <row r="348" spans="14:14" x14ac:dyDescent="0.3">
      <c r="N348" s="441"/>
    </row>
    <row r="349" spans="14:14" x14ac:dyDescent="0.3">
      <c r="N349" s="441"/>
    </row>
    <row r="350" spans="14:14" x14ac:dyDescent="0.3">
      <c r="N350" s="441"/>
    </row>
    <row r="351" spans="14:14" x14ac:dyDescent="0.3">
      <c r="N351" s="441"/>
    </row>
  </sheetData>
  <autoFilter ref="A3:V329" xr:uid="{CA822B9C-CDB4-4930-A7A5-53E5915412FA}">
    <sortState xmlns:xlrd2="http://schemas.microsoft.com/office/spreadsheetml/2017/richdata2" ref="A5:V307">
      <sortCondition sortBy="cellColor" ref="H3:H307" dxfId="991"/>
    </sortState>
  </autoFilter>
  <conditionalFormatting sqref="G4:H32">
    <cfRule type="cellIs" dxfId="244" priority="1" operator="equal">
      <formula>0</formula>
    </cfRule>
    <cfRule type="cellIs" dxfId="243" priority="2" operator="equal">
      <formula>""""""</formula>
    </cfRule>
  </conditionalFormatting>
  <conditionalFormatting sqref="G60:H83 G102:H179 G181:H234 G289:H302">
    <cfRule type="cellIs" dxfId="242" priority="19" operator="equal">
      <formula>0</formula>
    </cfRule>
    <cfRule type="cellIs" dxfId="241" priority="20" operator="equal">
      <formula>""""""</formula>
    </cfRule>
  </conditionalFormatting>
  <conditionalFormatting sqref="G97:H100">
    <cfRule type="cellIs" dxfId="240" priority="17" operator="equal">
      <formula>0</formula>
    </cfRule>
    <cfRule type="cellIs" dxfId="239" priority="18" operator="equal">
      <formula>""""""</formula>
    </cfRule>
  </conditionalFormatting>
  <conditionalFormatting sqref="G237:H287">
    <cfRule type="cellIs" dxfId="238" priority="9" operator="equal">
      <formula>0</formula>
    </cfRule>
    <cfRule type="cellIs" dxfId="237" priority="10" operator="equal">
      <formula>""""""</formula>
    </cfRule>
  </conditionalFormatting>
  <conditionalFormatting sqref="G307:H328">
    <cfRule type="cellIs" dxfId="236" priority="3" operator="equal">
      <formula>0</formula>
    </cfRule>
    <cfRule type="cellIs" dxfId="235" priority="4" operator="equal">
      <formula>""""""</formula>
    </cfRule>
  </conditionalFormatting>
  <conditionalFormatting sqref="J20:K20">
    <cfRule type="cellIs" dxfId="234" priority="25" operator="equal">
      <formula>0</formula>
    </cfRule>
    <cfRule type="cellIs" dxfId="233" priority="26" operator="equal">
      <formula>""""""</formula>
    </cfRule>
  </conditionalFormatting>
  <conditionalFormatting sqref="J64:K64">
    <cfRule type="cellIs" dxfId="232" priority="23" operator="equal">
      <formula>0</formula>
    </cfRule>
    <cfRule type="cellIs" dxfId="231" priority="24" operator="equal">
      <formula>""""""</formula>
    </cfRule>
  </conditionalFormatting>
  <conditionalFormatting sqref="J237:K238">
    <cfRule type="cellIs" dxfId="230" priority="21" operator="equal">
      <formula>0</formula>
    </cfRule>
    <cfRule type="cellIs" dxfId="229" priority="22" operator="equal">
      <formula>""""""</formula>
    </cfRule>
  </conditionalFormatting>
  <hyperlinks>
    <hyperlink ref="A241" r:id="rId1" xr:uid="{6A27CF2E-F4B9-41DF-A63C-564450212747}"/>
    <hyperlink ref="A182" r:id="rId2" xr:uid="{F39F0D2E-499A-4BD3-9A1B-65C0C2A5FA3D}"/>
    <hyperlink ref="A242" r:id="rId3" xr:uid="{E543ACFB-0211-413B-ABC5-E1671BE28E1B}"/>
    <hyperlink ref="B29" r:id="rId4" xr:uid="{10BEAD8D-63E5-47FE-B258-D87A88159055}"/>
    <hyperlink ref="A176" r:id="rId5" xr:uid="{7CCF24E4-A82D-4CA7-AC0A-4B940B406F7E}"/>
    <hyperlink ref="A253" r:id="rId6" xr:uid="{246F1DA6-5868-4712-A636-4B56EE423865}"/>
    <hyperlink ref="A237" r:id="rId7" xr:uid="{6B6AC36C-D9E7-470E-99C1-1563D561A8A1}"/>
    <hyperlink ref="A4" r:id="rId8" xr:uid="{EFA095AA-7DA7-41B0-837D-A3796CF7BEE4}"/>
    <hyperlink ref="B30" r:id="rId9" xr:uid="{A20AD12E-FDBC-437C-B891-7CD691076802}"/>
    <hyperlink ref="A291" r:id="rId10" xr:uid="{99061646-75C9-4883-B783-AAB8EC0DC112}"/>
    <hyperlink ref="B16" r:id="rId11" xr:uid="{34F3D042-499C-435F-A807-F93D0050CD05}"/>
    <hyperlink ref="B133" r:id="rId12" xr:uid="{152136A5-F48C-480C-9848-6C3FBD9FED9D}"/>
    <hyperlink ref="A72" r:id="rId13" xr:uid="{652762A1-A7B2-4F87-8565-9DC666D5ED7C}"/>
    <hyperlink ref="A290" r:id="rId14" display="mailto:madams@bigstarteam.com" xr:uid="{2EA0FDC1-138C-4E46-A805-825FF1F6CA17}"/>
    <hyperlink ref="A301" r:id="rId15" xr:uid="{044E88FB-B39F-4637-A147-EC125EBBFE85}"/>
    <hyperlink ref="A294" r:id="rId16" display="casey@foragecomplete.com" xr:uid="{F0069060-E5C5-4564-87C4-EF775AECC239}"/>
    <hyperlink ref="A181" r:id="rId17" xr:uid="{F7D9E7D2-8F67-456A-9666-31343B1E1889}"/>
    <hyperlink ref="A307" r:id="rId18" xr:uid="{0F15C8E9-1D15-4F38-9146-5251ADCF3235}"/>
    <hyperlink ref="B123" r:id="rId19" display="dmartinez@libertytire.com" xr:uid="{81489761-A8EE-4AC8-BEA5-837291770957}"/>
    <hyperlink ref="B124" r:id="rId20" xr:uid="{D91BBBED-7894-4487-A411-0305E8FD69B3}"/>
    <hyperlink ref="A240" r:id="rId21" xr:uid="{72D3A556-AC4C-4B6B-AE97-61701F2D7147}"/>
    <hyperlink ref="A299" r:id="rId22" xr:uid="{A91FEEFC-2735-4839-9C47-3E892A5DB529}"/>
    <hyperlink ref="A302" r:id="rId23" xr:uid="{3E1D97F7-D251-4A6F-9253-D753A43D8677}"/>
    <hyperlink ref="A102" r:id="rId24" xr:uid="{BA15B29A-74D9-4804-A8AB-B123E3458B30}"/>
    <hyperlink ref="A69" r:id="rId25" xr:uid="{BA3B0399-A755-4D80-8B75-8B07DF624FF6}"/>
    <hyperlink ref="A5" r:id="rId26" xr:uid="{27152F51-73D5-48E8-B471-5B330CC0B36C}"/>
    <hyperlink ref="A19" r:id="rId27" xr:uid="{A30E2A19-1A80-4998-86AC-0754EA14787E}"/>
    <hyperlink ref="A328" r:id="rId28" xr:uid="{A03D11B3-3C6C-445F-9E6E-5D789AA10673}"/>
    <hyperlink ref="A309" r:id="rId29" xr:uid="{0108F34D-2EE0-45E1-83D3-8FBEEC438EEE}"/>
    <hyperlink ref="A316" r:id="rId30" xr:uid="{4B96A3A1-C82E-4A47-9C0B-A21B2274068D}"/>
    <hyperlink ref="A324" r:id="rId31" xr:uid="{24A7509F-3FBD-43C7-8A6A-0DCECDF938E3}"/>
    <hyperlink ref="A323" r:id="rId32" xr:uid="{7BF5774D-77C2-4B64-8C7A-F017AE3E5374}"/>
    <hyperlink ref="B240" r:id="rId33" xr:uid="{64D20B10-5199-44CE-8D3A-EE6E2D3ABCCA}"/>
    <hyperlink ref="B290" r:id="rId34" xr:uid="{FCBEBCC7-866A-4242-AC4F-F32A8568B9D0}"/>
    <hyperlink ref="B4" r:id="rId35" xr:uid="{1CC2E838-533E-41C3-B2D9-41F164F9B249}"/>
  </hyperlinks>
  <pageMargins left="0.7" right="0.7" top="0.75" bottom="0.75" header="0.3" footer="0.3"/>
  <pageSetup paperSize="5" scale="32" fitToHeight="0" orientation="portrait" r:id="rId36"/>
  <legacyDrawing r:id="rId3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5B98-5D22-4FDA-B449-14EB854CD452}">
  <sheetPr>
    <pageSetUpPr fitToPage="1"/>
  </sheetPr>
  <dimension ref="A1:V350"/>
  <sheetViews>
    <sheetView zoomScale="70" zoomScaleNormal="70" workbookViewId="0">
      <pane ySplit="3" topLeftCell="A64" activePane="bottomLeft" state="frozen"/>
      <selection pane="bottomLeft" activeCell="M74" sqref="M74:M82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bestFit="1" customWidth="1"/>
    <col min="13" max="13" width="14.5703125" style="229" bestFit="1" customWidth="1"/>
    <col min="14" max="14" width="12.2851562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189" t="s">
        <v>1159</v>
      </c>
      <c r="B4" s="375" t="s">
        <v>1751</v>
      </c>
      <c r="C4" s="321" t="s">
        <v>269</v>
      </c>
      <c r="D4" s="322" t="s">
        <v>514</v>
      </c>
      <c r="E4" s="322" t="s">
        <v>4</v>
      </c>
      <c r="F4" s="322"/>
      <c r="G4" s="323">
        <v>79912</v>
      </c>
      <c r="H4" s="323">
        <v>81154</v>
      </c>
      <c r="I4" s="323">
        <f t="shared" ref="I4:I49" si="0">H4-G4</f>
        <v>1242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189" t="s">
        <v>1648</v>
      </c>
      <c r="B5" s="327">
        <v>425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55038</v>
      </c>
      <c r="H5" s="323">
        <v>56425</v>
      </c>
      <c r="I5" s="323">
        <f t="shared" si="0"/>
        <v>1387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164811</v>
      </c>
      <c r="H6" s="323">
        <v>169392</v>
      </c>
      <c r="I6" s="323">
        <f t="shared" si="0"/>
        <v>4581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61523</v>
      </c>
      <c r="H7" s="323">
        <v>61817</v>
      </c>
      <c r="I7" s="323">
        <f t="shared" si="0"/>
        <v>294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44065</v>
      </c>
      <c r="H8" s="323">
        <v>45771</v>
      </c>
      <c r="I8" s="323">
        <f t="shared" si="0"/>
        <v>1706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16894</v>
      </c>
      <c r="H9" s="323">
        <v>20199</v>
      </c>
      <c r="I9" s="323">
        <f t="shared" si="0"/>
        <v>3305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ht="18.75" customHeight="1" x14ac:dyDescent="0.3">
      <c r="A10" s="321">
        <v>11.5</v>
      </c>
      <c r="B10" s="327">
        <v>438</v>
      </c>
      <c r="C10" s="296" t="s">
        <v>270</v>
      </c>
      <c r="D10" s="297" t="s">
        <v>1704</v>
      </c>
      <c r="E10" s="322" t="s">
        <v>16</v>
      </c>
      <c r="G10" s="323">
        <v>20</v>
      </c>
      <c r="H10" s="323">
        <v>20</v>
      </c>
      <c r="I10" s="323">
        <f t="shared" si="0"/>
        <v>0</v>
      </c>
      <c r="J10" s="324" t="s">
        <v>1744</v>
      </c>
      <c r="L10" s="323"/>
      <c r="M10" s="325">
        <v>495.49</v>
      </c>
      <c r="N10" s="326">
        <v>0.115</v>
      </c>
      <c r="O10" s="328"/>
      <c r="P10" s="329"/>
      <c r="Q10" s="329"/>
      <c r="R10" s="330"/>
      <c r="T10" s="321" t="s">
        <v>1705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641</v>
      </c>
      <c r="E11" s="322" t="s">
        <v>4</v>
      </c>
      <c r="G11" s="323">
        <v>252368</v>
      </c>
      <c r="H11" s="323">
        <v>254823</v>
      </c>
      <c r="I11" s="323">
        <f t="shared" si="0"/>
        <v>2455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642</v>
      </c>
      <c r="E12" s="322" t="s">
        <v>4</v>
      </c>
      <c r="G12" s="323">
        <v>173639</v>
      </c>
      <c r="H12" s="323">
        <v>177072</v>
      </c>
      <c r="I12" s="323">
        <f t="shared" si="0"/>
        <v>3433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643</v>
      </c>
      <c r="E13" s="322" t="s">
        <v>4</v>
      </c>
      <c r="G13" s="323">
        <v>275737</v>
      </c>
      <c r="H13" s="323">
        <v>280205</v>
      </c>
      <c r="I13" s="323">
        <f t="shared" si="0"/>
        <v>4468</v>
      </c>
      <c r="J13" s="324"/>
      <c r="L13" s="323"/>
      <c r="M13" s="325">
        <v>2052.7839628533861</v>
      </c>
      <c r="N13" s="326">
        <v>9.6100000000000005E-2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990</v>
      </c>
      <c r="E14" s="322" t="s">
        <v>4</v>
      </c>
      <c r="G14" s="323">
        <v>157293</v>
      </c>
      <c r="H14" s="323">
        <v>157300</v>
      </c>
      <c r="I14" s="323">
        <f t="shared" si="0"/>
        <v>7</v>
      </c>
      <c r="J14" s="324"/>
      <c r="L14" s="323"/>
      <c r="M14" s="325">
        <v>2202.3678369493755</v>
      </c>
      <c r="N14" s="326">
        <v>8.9899999999999994E-2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321" customFormat="1" x14ac:dyDescent="0.3">
      <c r="A15" s="321">
        <v>15</v>
      </c>
      <c r="B15" s="327">
        <v>2038</v>
      </c>
      <c r="C15" s="321" t="s">
        <v>1517</v>
      </c>
      <c r="D15" s="322" t="s">
        <v>1467</v>
      </c>
      <c r="E15" s="322" t="s">
        <v>4</v>
      </c>
      <c r="G15" s="323">
        <v>63399</v>
      </c>
      <c r="H15" s="323">
        <v>69728</v>
      </c>
      <c r="I15" s="323">
        <f t="shared" si="0"/>
        <v>6329</v>
      </c>
      <c r="J15" s="324"/>
      <c r="L15" s="323"/>
      <c r="M15" s="325">
        <v>2515</v>
      </c>
      <c r="N15" s="326">
        <v>0.105</v>
      </c>
      <c r="O15" s="328"/>
      <c r="P15" s="324"/>
      <c r="Q15" s="324"/>
      <c r="R15" s="328"/>
      <c r="S15" s="321" t="s">
        <v>301</v>
      </c>
      <c r="T15" s="321" t="s">
        <v>1468</v>
      </c>
    </row>
    <row r="16" spans="1:21" s="321" customFormat="1" x14ac:dyDescent="0.3">
      <c r="A16" s="321">
        <v>16</v>
      </c>
      <c r="B16" s="186" t="s">
        <v>1557</v>
      </c>
      <c r="C16" s="321" t="s">
        <v>917</v>
      </c>
      <c r="D16" s="322" t="s">
        <v>918</v>
      </c>
      <c r="E16" s="322" t="s">
        <v>4</v>
      </c>
      <c r="G16" s="323">
        <v>41653</v>
      </c>
      <c r="H16" s="323">
        <v>43631</v>
      </c>
      <c r="I16" s="323">
        <f t="shared" si="0"/>
        <v>1978</v>
      </c>
      <c r="J16" s="324"/>
      <c r="L16" s="323"/>
      <c r="M16" s="325">
        <v>1642.920341880342</v>
      </c>
      <c r="N16" s="326">
        <v>9.9599999999999994E-2</v>
      </c>
      <c r="O16" s="328">
        <v>0</v>
      </c>
      <c r="P16" s="324"/>
      <c r="Q16" s="324"/>
      <c r="R16" s="328"/>
      <c r="S16" s="321" t="s">
        <v>107</v>
      </c>
      <c r="T16" s="399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38840</v>
      </c>
      <c r="H17" s="323">
        <v>40249</v>
      </c>
      <c r="I17" s="323">
        <f t="shared" si="0"/>
        <v>1409</v>
      </c>
      <c r="J17" s="324"/>
      <c r="L17" s="323"/>
      <c r="M17" s="325">
        <v>1749.5703418803421</v>
      </c>
      <c r="N17" s="326">
        <v>9.9900000000000003E-2</v>
      </c>
      <c r="O17" s="328">
        <v>0</v>
      </c>
      <c r="P17" s="324"/>
      <c r="Q17" s="324"/>
      <c r="R17" s="328"/>
      <c r="S17" s="321" t="s">
        <v>107</v>
      </c>
      <c r="T17" s="399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172925</v>
      </c>
      <c r="H18" s="323">
        <v>175971</v>
      </c>
      <c r="I18" s="323">
        <f t="shared" si="0"/>
        <v>3046</v>
      </c>
      <c r="J18" s="324"/>
      <c r="L18" s="323"/>
      <c r="M18" s="325">
        <v>1763.6613675213675</v>
      </c>
      <c r="N18" s="326">
        <v>0.1027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A19" s="364" t="s">
        <v>1655</v>
      </c>
      <c r="B19" s="327">
        <v>881</v>
      </c>
      <c r="C19" s="321" t="s">
        <v>35</v>
      </c>
      <c r="D19" s="322" t="s">
        <v>1274</v>
      </c>
      <c r="E19" s="322" t="s">
        <v>4</v>
      </c>
      <c r="G19" s="323">
        <v>69874</v>
      </c>
      <c r="H19" s="323">
        <v>75044</v>
      </c>
      <c r="I19" s="323">
        <f t="shared" si="0"/>
        <v>5170</v>
      </c>
      <c r="J19" s="324"/>
      <c r="L19" s="323"/>
      <c r="M19" s="325">
        <v>2490.1254624957955</v>
      </c>
      <c r="N19" s="326">
        <v>9.7500000000000003E-2</v>
      </c>
      <c r="O19" s="328"/>
      <c r="P19" s="324"/>
      <c r="Q19" s="324"/>
      <c r="R19" s="328"/>
      <c r="S19" s="321" t="s">
        <v>107</v>
      </c>
      <c r="T19" s="321" t="s">
        <v>1275</v>
      </c>
    </row>
    <row r="20" spans="1:21" s="321" customFormat="1" x14ac:dyDescent="0.3">
      <c r="A20" s="321">
        <v>27</v>
      </c>
      <c r="B20" s="321" t="s">
        <v>267</v>
      </c>
      <c r="C20" s="321" t="s">
        <v>275</v>
      </c>
      <c r="D20" s="322" t="s">
        <v>612</v>
      </c>
      <c r="E20" s="322" t="s">
        <v>4</v>
      </c>
      <c r="F20" s="322"/>
      <c r="G20" s="323">
        <v>73212</v>
      </c>
      <c r="H20" s="323">
        <v>74680</v>
      </c>
      <c r="I20" s="323">
        <f t="shared" si="0"/>
        <v>1468</v>
      </c>
      <c r="J20" s="323">
        <v>523</v>
      </c>
      <c r="K20" s="323">
        <v>531</v>
      </c>
      <c r="L20" s="323">
        <f>K20-J20</f>
        <v>8</v>
      </c>
      <c r="M20" s="325">
        <v>1888.4781886916503</v>
      </c>
      <c r="N20" s="326">
        <v>0.105</v>
      </c>
      <c r="O20" s="328"/>
      <c r="P20" s="324"/>
      <c r="Q20" s="324"/>
      <c r="R20" s="328"/>
      <c r="S20" s="321" t="s">
        <v>107</v>
      </c>
      <c r="T20" s="321" t="s">
        <v>1632</v>
      </c>
      <c r="U20" s="321" t="s">
        <v>615</v>
      </c>
    </row>
    <row r="21" spans="1:21" s="321" customFormat="1" ht="16.5" customHeight="1" x14ac:dyDescent="0.3">
      <c r="A21" s="321">
        <v>33</v>
      </c>
      <c r="B21" s="295" t="s">
        <v>1753</v>
      </c>
      <c r="C21" s="321" t="s">
        <v>205</v>
      </c>
      <c r="D21" s="322" t="s">
        <v>1600</v>
      </c>
      <c r="E21" s="335" t="s">
        <v>4</v>
      </c>
      <c r="F21" s="322"/>
      <c r="G21" s="323">
        <v>45382</v>
      </c>
      <c r="H21" s="323">
        <v>50950</v>
      </c>
      <c r="I21" s="323">
        <f t="shared" si="0"/>
        <v>5568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1601</v>
      </c>
      <c r="E22" s="335" t="s">
        <v>4</v>
      </c>
      <c r="F22" s="322"/>
      <c r="G22" s="323">
        <v>53218</v>
      </c>
      <c r="H22" s="323">
        <v>60873</v>
      </c>
      <c r="I22" s="323">
        <f t="shared" si="0"/>
        <v>7655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1602</v>
      </c>
      <c r="E23" s="335" t="s">
        <v>4</v>
      </c>
      <c r="F23" s="322"/>
      <c r="G23" s="323">
        <v>31949</v>
      </c>
      <c r="H23" s="323">
        <v>36711</v>
      </c>
      <c r="I23" s="323">
        <f t="shared" si="0"/>
        <v>4762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1603</v>
      </c>
      <c r="E24" s="335" t="s">
        <v>4</v>
      </c>
      <c r="F24" s="322"/>
      <c r="G24" s="323">
        <v>26489</v>
      </c>
      <c r="H24" s="323">
        <v>30305</v>
      </c>
      <c r="I24" s="323">
        <f t="shared" si="0"/>
        <v>3816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1604</v>
      </c>
      <c r="E25" s="335" t="s">
        <v>4</v>
      </c>
      <c r="F25" s="322"/>
      <c r="G25" s="323">
        <v>21475</v>
      </c>
      <c r="H25" s="323">
        <v>26188</v>
      </c>
      <c r="I25" s="323">
        <f t="shared" si="0"/>
        <v>4713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1605</v>
      </c>
      <c r="E26" s="335" t="s">
        <v>4</v>
      </c>
      <c r="F26" s="322"/>
      <c r="G26" s="323">
        <v>22052</v>
      </c>
      <c r="H26" s="323">
        <v>26928</v>
      </c>
      <c r="I26" s="323">
        <f t="shared" si="0"/>
        <v>4876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1606</v>
      </c>
      <c r="E27" s="335" t="s">
        <v>4</v>
      </c>
      <c r="F27" s="322"/>
      <c r="G27" s="323">
        <v>23200</v>
      </c>
      <c r="H27" s="323">
        <v>28109</v>
      </c>
      <c r="I27" s="323">
        <f t="shared" si="0"/>
        <v>4909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321" customFormat="1" ht="16.5" customHeight="1" x14ac:dyDescent="0.3">
      <c r="A28" s="321">
        <v>33</v>
      </c>
      <c r="B28" s="327">
        <v>1034</v>
      </c>
      <c r="C28" s="321" t="s">
        <v>205</v>
      </c>
      <c r="D28" s="322" t="s">
        <v>1607</v>
      </c>
      <c r="E28" s="335" t="s">
        <v>4</v>
      </c>
      <c r="F28" s="322"/>
      <c r="G28" s="323">
        <v>31094</v>
      </c>
      <c r="H28" s="323">
        <v>37010</v>
      </c>
      <c r="I28" s="323">
        <f t="shared" si="0"/>
        <v>5916</v>
      </c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S28" s="321" t="s">
        <v>552</v>
      </c>
      <c r="T28" s="321" t="s">
        <v>1599</v>
      </c>
    </row>
    <row r="29" spans="1:21" s="321" customFormat="1" x14ac:dyDescent="0.3">
      <c r="A29" s="321">
        <v>47</v>
      </c>
      <c r="B29" s="186" t="s">
        <v>1163</v>
      </c>
      <c r="C29" s="321" t="s">
        <v>209</v>
      </c>
      <c r="D29" s="322" t="s">
        <v>547</v>
      </c>
      <c r="E29" s="322" t="s">
        <v>4</v>
      </c>
      <c r="F29" s="322" t="s">
        <v>16</v>
      </c>
      <c r="G29" s="323">
        <v>237969</v>
      </c>
      <c r="H29" s="323">
        <v>241911</v>
      </c>
      <c r="I29" s="323">
        <f t="shared" si="0"/>
        <v>3942</v>
      </c>
      <c r="L29" s="323">
        <f>K29-J29</f>
        <v>0</v>
      </c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1" s="321" customFormat="1" x14ac:dyDescent="0.3">
      <c r="A30" s="321">
        <v>47</v>
      </c>
      <c r="B30" s="186" t="s">
        <v>1750</v>
      </c>
      <c r="C30" s="321" t="s">
        <v>209</v>
      </c>
      <c r="D30" s="322" t="s">
        <v>549</v>
      </c>
      <c r="E30" s="322" t="s">
        <v>4</v>
      </c>
      <c r="F30" s="322" t="s">
        <v>16</v>
      </c>
      <c r="G30" s="323">
        <v>150791</v>
      </c>
      <c r="H30" s="323">
        <v>154091</v>
      </c>
      <c r="I30" s="323">
        <f t="shared" si="0"/>
        <v>3300</v>
      </c>
      <c r="L30" s="323"/>
      <c r="M30" s="376">
        <v>2114.178842866535</v>
      </c>
      <c r="N30" s="326">
        <v>0.11210000000000001</v>
      </c>
      <c r="O30" s="328">
        <v>0</v>
      </c>
      <c r="P30" s="324"/>
      <c r="Q30" s="324"/>
      <c r="R30" s="328">
        <v>0</v>
      </c>
      <c r="S30" s="321" t="s">
        <v>107</v>
      </c>
    </row>
    <row r="31" spans="1:21" s="321" customFormat="1" x14ac:dyDescent="0.3">
      <c r="A31" s="321">
        <v>47</v>
      </c>
      <c r="B31" s="321" t="s">
        <v>208</v>
      </c>
      <c r="C31" s="321" t="s">
        <v>209</v>
      </c>
      <c r="D31" s="322" t="s">
        <v>1574</v>
      </c>
      <c r="E31" s="322" t="s">
        <v>4</v>
      </c>
      <c r="F31" s="322"/>
      <c r="G31" s="323">
        <v>35916</v>
      </c>
      <c r="H31" s="323">
        <v>42286</v>
      </c>
      <c r="I31" s="323">
        <f t="shared" si="0"/>
        <v>6370</v>
      </c>
      <c r="L31" s="323"/>
      <c r="M31" s="376">
        <v>2897.04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1575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1644</v>
      </c>
      <c r="E32" s="322" t="s">
        <v>4</v>
      </c>
      <c r="F32" s="322"/>
      <c r="G32" s="323">
        <v>23005</v>
      </c>
      <c r="H32" s="323">
        <v>30982</v>
      </c>
      <c r="I32" s="323">
        <f t="shared" si="0"/>
        <v>7977</v>
      </c>
      <c r="L32" s="323"/>
      <c r="M32" s="376">
        <v>2896.61</v>
      </c>
      <c r="N32" s="326">
        <v>9.5000000000000001E-2</v>
      </c>
      <c r="O32" s="328"/>
      <c r="P32" s="324"/>
      <c r="Q32" s="324"/>
      <c r="R32" s="328"/>
      <c r="S32" s="321" t="s">
        <v>107</v>
      </c>
      <c r="T32" s="321" t="s">
        <v>1645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1521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1522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1523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1524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1525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1526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1527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1528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1529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1530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1531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1532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1533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1534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1535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1536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1537</v>
      </c>
      <c r="E49" s="322" t="s">
        <v>16</v>
      </c>
      <c r="F49" s="322"/>
      <c r="G49" s="334"/>
      <c r="H49" s="334"/>
      <c r="I49" s="336">
        <f t="shared" si="0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7">
        <v>1141</v>
      </c>
      <c r="C50" s="321" t="s">
        <v>209</v>
      </c>
      <c r="D50" s="322" t="s">
        <v>1652</v>
      </c>
      <c r="E50" s="322" t="s">
        <v>16</v>
      </c>
      <c r="F50" s="322"/>
      <c r="G50" s="334"/>
      <c r="H50" s="334"/>
      <c r="I50" s="336"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1653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1538</v>
      </c>
      <c r="E51" s="322" t="s">
        <v>16</v>
      </c>
      <c r="F51" s="322"/>
      <c r="G51" s="334"/>
      <c r="H51" s="334"/>
      <c r="I51" s="336">
        <f t="shared" ref="I51:I94" si="1">H51-G51</f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1540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1541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1542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1543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1544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1545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1546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21" customFormat="1" x14ac:dyDescent="0.3">
      <c r="A59" s="321">
        <v>47</v>
      </c>
      <c r="B59" s="321" t="s">
        <v>208</v>
      </c>
      <c r="C59" s="321" t="s">
        <v>209</v>
      </c>
      <c r="D59" s="322" t="s">
        <v>1547</v>
      </c>
      <c r="E59" s="322" t="s">
        <v>16</v>
      </c>
      <c r="F59" s="322"/>
      <c r="G59" s="334"/>
      <c r="H59" s="334"/>
      <c r="I59" s="336">
        <f t="shared" si="1"/>
        <v>0</v>
      </c>
      <c r="L59" s="323"/>
      <c r="M59" s="376">
        <v>70</v>
      </c>
      <c r="N59" s="326">
        <v>0</v>
      </c>
      <c r="O59" s="328"/>
      <c r="P59" s="324"/>
      <c r="Q59" s="324"/>
      <c r="R59" s="328"/>
      <c r="S59" s="321" t="s">
        <v>107</v>
      </c>
      <c r="T59" s="321" t="s">
        <v>1520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35" t="s">
        <v>1070</v>
      </c>
      <c r="E60" s="335" t="s">
        <v>4</v>
      </c>
      <c r="G60" s="323">
        <v>106268</v>
      </c>
      <c r="H60" s="323">
        <v>109167</v>
      </c>
      <c r="I60" s="336">
        <f t="shared" si="1"/>
        <v>2899</v>
      </c>
      <c r="J60" s="345"/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1071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35" t="s">
        <v>1072</v>
      </c>
      <c r="E61" s="335" t="s">
        <v>4</v>
      </c>
      <c r="G61" s="323">
        <v>123052</v>
      </c>
      <c r="H61" s="323">
        <v>126432</v>
      </c>
      <c r="I61" s="336">
        <f t="shared" si="1"/>
        <v>3380</v>
      </c>
      <c r="J61" s="436"/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1089</v>
      </c>
    </row>
    <row r="62" spans="1:21" s="334" customFormat="1" ht="18" customHeight="1" x14ac:dyDescent="0.3">
      <c r="A62" s="334">
        <v>59</v>
      </c>
      <c r="B62" s="321" t="s">
        <v>213</v>
      </c>
      <c r="C62" s="334" t="s">
        <v>214</v>
      </c>
      <c r="D62" s="335" t="s">
        <v>1113</v>
      </c>
      <c r="E62" s="335" t="s">
        <v>4</v>
      </c>
      <c r="G62" s="323">
        <v>111173</v>
      </c>
      <c r="H62" s="323">
        <v>114502</v>
      </c>
      <c r="I62" s="336">
        <f t="shared" si="1"/>
        <v>3329</v>
      </c>
      <c r="L62" s="336"/>
      <c r="M62" s="337">
        <v>2811.2075410913872</v>
      </c>
      <c r="N62" s="338">
        <v>8.6599999999999996E-2</v>
      </c>
      <c r="O62" s="330"/>
      <c r="P62" s="329"/>
      <c r="Q62" s="329"/>
      <c r="R62" s="330">
        <v>0</v>
      </c>
      <c r="S62" s="334" t="s">
        <v>107</v>
      </c>
      <c r="T62" s="334" t="s">
        <v>1112</v>
      </c>
    </row>
    <row r="63" spans="1:21" s="334" customFormat="1" x14ac:dyDescent="0.3">
      <c r="A63" s="334">
        <v>69</v>
      </c>
      <c r="B63" s="334" t="s">
        <v>219</v>
      </c>
      <c r="C63" s="334" t="s">
        <v>220</v>
      </c>
      <c r="D63" s="335" t="s">
        <v>351</v>
      </c>
      <c r="E63" s="335" t="s">
        <v>4</v>
      </c>
      <c r="G63" s="323">
        <v>160130</v>
      </c>
      <c r="H63" s="323">
        <v>160130</v>
      </c>
      <c r="I63" s="336">
        <f t="shared" si="1"/>
        <v>0</v>
      </c>
      <c r="J63" s="339">
        <v>16196</v>
      </c>
      <c r="K63" s="339">
        <v>16196</v>
      </c>
      <c r="L63" s="336">
        <f>K63-J63</f>
        <v>0</v>
      </c>
      <c r="M63" s="337">
        <v>1141.2828402366865</v>
      </c>
      <c r="N63" s="338">
        <v>0</v>
      </c>
      <c r="O63" s="330">
        <v>43745</v>
      </c>
      <c r="P63" s="329"/>
      <c r="Q63" s="329"/>
      <c r="R63" s="330">
        <v>0</v>
      </c>
      <c r="S63" s="334" t="s">
        <v>107</v>
      </c>
      <c r="T63" s="334" t="s">
        <v>728</v>
      </c>
      <c r="U63" s="334" t="s">
        <v>752</v>
      </c>
    </row>
    <row r="64" spans="1:21" s="334" customFormat="1" x14ac:dyDescent="0.3">
      <c r="A64" s="334">
        <v>70</v>
      </c>
      <c r="B64" s="334" t="s">
        <v>219</v>
      </c>
      <c r="C64" s="334" t="s">
        <v>220</v>
      </c>
      <c r="D64" s="335" t="s">
        <v>553</v>
      </c>
      <c r="E64" s="335" t="s">
        <v>4</v>
      </c>
      <c r="G64" s="323">
        <v>162529</v>
      </c>
      <c r="H64" s="323">
        <v>163825</v>
      </c>
      <c r="I64" s="336">
        <f t="shared" si="1"/>
        <v>1296</v>
      </c>
      <c r="J64" s="324">
        <v>0</v>
      </c>
      <c r="K64" s="321"/>
      <c r="L64" s="323">
        <f>K64-J64</f>
        <v>0</v>
      </c>
      <c r="M64" s="337">
        <v>1353.9906969099277</v>
      </c>
      <c r="N64" s="338">
        <v>8.9599999999999999E-2</v>
      </c>
      <c r="O64" s="330">
        <v>22</v>
      </c>
      <c r="P64" s="329"/>
      <c r="Q64" s="329"/>
      <c r="R64" s="330">
        <v>0</v>
      </c>
      <c r="S64" s="334" t="s">
        <v>107</v>
      </c>
      <c r="T64" s="334" t="s">
        <v>554</v>
      </c>
    </row>
    <row r="65" spans="1:21" s="334" customFormat="1" x14ac:dyDescent="0.3">
      <c r="A65" s="334">
        <v>71</v>
      </c>
      <c r="B65" s="334" t="s">
        <v>219</v>
      </c>
      <c r="C65" s="334" t="s">
        <v>220</v>
      </c>
      <c r="D65" s="335" t="s">
        <v>536</v>
      </c>
      <c r="E65" s="335" t="s">
        <v>4</v>
      </c>
      <c r="G65" s="323">
        <v>156927</v>
      </c>
      <c r="H65" s="323">
        <v>159247</v>
      </c>
      <c r="I65" s="336">
        <f t="shared" si="1"/>
        <v>2320</v>
      </c>
      <c r="J65" s="329"/>
      <c r="L65" s="336">
        <f>K65-J65</f>
        <v>0</v>
      </c>
      <c r="M65" s="337">
        <v>1353.9906969099277</v>
      </c>
      <c r="N65" s="338">
        <v>8.9599999999999999E-2</v>
      </c>
      <c r="O65" s="330">
        <v>329</v>
      </c>
      <c r="P65" s="329"/>
      <c r="Q65" s="329"/>
      <c r="R65" s="330">
        <v>0</v>
      </c>
      <c r="S65" s="334" t="s">
        <v>107</v>
      </c>
      <c r="T65" s="334" t="s">
        <v>1671</v>
      </c>
    </row>
    <row r="66" spans="1:21" s="334" customFormat="1" x14ac:dyDescent="0.3">
      <c r="A66" s="334">
        <v>77</v>
      </c>
      <c r="B66" s="334" t="s">
        <v>219</v>
      </c>
      <c r="C66" s="334" t="s">
        <v>220</v>
      </c>
      <c r="D66" s="335" t="s">
        <v>506</v>
      </c>
      <c r="E66" s="335" t="s">
        <v>4</v>
      </c>
      <c r="F66" s="335"/>
      <c r="G66" s="323">
        <v>184810</v>
      </c>
      <c r="H66" s="323">
        <v>185499</v>
      </c>
      <c r="I66" s="336">
        <f t="shared" si="1"/>
        <v>689</v>
      </c>
      <c r="J66" s="329">
        <v>0</v>
      </c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</row>
    <row r="67" spans="1:21" s="334" customFormat="1" ht="17.25" customHeight="1" x14ac:dyDescent="0.3">
      <c r="A67" s="334">
        <v>87</v>
      </c>
      <c r="B67" s="334" t="s">
        <v>202</v>
      </c>
      <c r="C67" s="334" t="s">
        <v>87</v>
      </c>
      <c r="D67" s="335" t="s">
        <v>520</v>
      </c>
      <c r="E67" s="335" t="s">
        <v>4</v>
      </c>
      <c r="G67" s="323">
        <v>303083</v>
      </c>
      <c r="H67" s="323">
        <v>307451</v>
      </c>
      <c r="I67" s="336">
        <f t="shared" si="1"/>
        <v>4368</v>
      </c>
      <c r="J67" s="329"/>
      <c r="L67" s="336"/>
      <c r="M67" s="337">
        <v>1863.2053681788298</v>
      </c>
      <c r="N67" s="338">
        <v>0.11650000000000001</v>
      </c>
      <c r="O67" s="330">
        <v>242</v>
      </c>
      <c r="P67" s="329"/>
      <c r="Q67" s="329"/>
      <c r="R67" s="330">
        <v>0</v>
      </c>
      <c r="S67" s="334" t="s">
        <v>299</v>
      </c>
      <c r="T67" s="342"/>
    </row>
    <row r="68" spans="1:21" s="334" customFormat="1" ht="16.5" customHeight="1" x14ac:dyDescent="0.3">
      <c r="A68" s="189" t="s">
        <v>1579</v>
      </c>
      <c r="B68" s="334" t="s">
        <v>223</v>
      </c>
      <c r="C68" s="334" t="s">
        <v>224</v>
      </c>
      <c r="D68" s="335" t="s">
        <v>802</v>
      </c>
      <c r="E68" s="335" t="s">
        <v>4</v>
      </c>
      <c r="F68" s="335"/>
      <c r="G68" s="323">
        <v>179812</v>
      </c>
      <c r="H68" s="323">
        <v>183875</v>
      </c>
      <c r="I68" s="336">
        <f t="shared" si="1"/>
        <v>4063</v>
      </c>
      <c r="J68" s="329"/>
      <c r="L68" s="336"/>
      <c r="M68" s="337">
        <v>2272.7700312294546</v>
      </c>
      <c r="N68" s="338">
        <v>9.9000000000000005E-2</v>
      </c>
      <c r="O68" s="330"/>
      <c r="P68" s="329"/>
      <c r="Q68" s="329"/>
      <c r="R68" s="330"/>
      <c r="S68" s="334" t="s">
        <v>107</v>
      </c>
      <c r="T68" s="334" t="s">
        <v>803</v>
      </c>
      <c r="U68" s="334" t="s">
        <v>714</v>
      </c>
    </row>
    <row r="69" spans="1:21" s="334" customFormat="1" ht="17.25" customHeight="1" x14ac:dyDescent="0.3">
      <c r="A69" s="334">
        <v>94</v>
      </c>
      <c r="B69" s="334" t="s">
        <v>223</v>
      </c>
      <c r="C69" s="334" t="s">
        <v>224</v>
      </c>
      <c r="D69" s="335" t="s">
        <v>875</v>
      </c>
      <c r="E69" s="335" t="s">
        <v>4</v>
      </c>
      <c r="F69" s="335"/>
      <c r="G69" s="323">
        <v>82420</v>
      </c>
      <c r="H69" s="323">
        <v>85671</v>
      </c>
      <c r="I69" s="336">
        <f t="shared" si="1"/>
        <v>3251</v>
      </c>
      <c r="J69" s="329"/>
      <c r="L69" s="336"/>
      <c r="M69" s="337">
        <v>1935.9335207100592</v>
      </c>
      <c r="N69" s="338">
        <v>9.64E-2</v>
      </c>
      <c r="O69" s="330"/>
      <c r="P69" s="329"/>
      <c r="Q69" s="329"/>
      <c r="R69" s="330"/>
      <c r="S69" s="334" t="s">
        <v>107</v>
      </c>
      <c r="T69" s="334" t="s">
        <v>876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35" t="s">
        <v>1328</v>
      </c>
      <c r="E70" s="335" t="s">
        <v>4</v>
      </c>
      <c r="F70" s="335"/>
      <c r="G70" s="323">
        <v>22071</v>
      </c>
      <c r="H70" s="323">
        <v>25139</v>
      </c>
      <c r="I70" s="336">
        <f t="shared" si="1"/>
        <v>3068</v>
      </c>
      <c r="J70" s="329"/>
      <c r="L70" s="336"/>
      <c r="M70" s="337">
        <v>2656.393037336024</v>
      </c>
      <c r="N70" s="338">
        <v>9.7500000000000003E-2</v>
      </c>
      <c r="O70" s="330"/>
      <c r="P70" s="329"/>
      <c r="Q70" s="329"/>
      <c r="R70" s="330"/>
      <c r="S70" s="334" t="s">
        <v>107</v>
      </c>
      <c r="T70" s="334" t="s">
        <v>1329</v>
      </c>
    </row>
    <row r="71" spans="1:21" s="334" customFormat="1" ht="17.25" customHeight="1" x14ac:dyDescent="0.3">
      <c r="A71" s="189" t="s">
        <v>1397</v>
      </c>
      <c r="B71" s="334" t="s">
        <v>223</v>
      </c>
      <c r="C71" s="334" t="s">
        <v>224</v>
      </c>
      <c r="D71" s="335" t="s">
        <v>1358</v>
      </c>
      <c r="E71" s="335" t="s">
        <v>4</v>
      </c>
      <c r="F71" s="335"/>
      <c r="G71" s="323">
        <v>31758</v>
      </c>
      <c r="H71" s="323">
        <v>33559</v>
      </c>
      <c r="I71" s="336">
        <f t="shared" si="1"/>
        <v>1801</v>
      </c>
      <c r="J71" s="329"/>
      <c r="L71" s="336"/>
      <c r="M71" s="337">
        <v>2585.77</v>
      </c>
      <c r="N71" s="338">
        <v>8.8999999999999996E-2</v>
      </c>
      <c r="O71" s="330"/>
      <c r="P71" s="329"/>
      <c r="Q71" s="329"/>
      <c r="R71" s="330"/>
      <c r="S71" s="334" t="s">
        <v>107</v>
      </c>
      <c r="T71" s="334" t="s">
        <v>1359</v>
      </c>
    </row>
    <row r="72" spans="1:21" s="334" customFormat="1" ht="17.25" customHeight="1" x14ac:dyDescent="0.3">
      <c r="A72" s="334">
        <v>94</v>
      </c>
      <c r="B72" s="334" t="s">
        <v>223</v>
      </c>
      <c r="C72" s="334" t="s">
        <v>224</v>
      </c>
      <c r="D72" s="335" t="s">
        <v>1469</v>
      </c>
      <c r="E72" s="335" t="s">
        <v>4</v>
      </c>
      <c r="F72" s="335"/>
      <c r="G72" s="323">
        <v>42819</v>
      </c>
      <c r="H72" s="323">
        <v>47322</v>
      </c>
      <c r="I72" s="336">
        <f t="shared" si="1"/>
        <v>4503</v>
      </c>
      <c r="J72" s="329"/>
      <c r="L72" s="336"/>
      <c r="M72" s="337">
        <v>2492.02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1470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35" t="s">
        <v>1554</v>
      </c>
      <c r="E73" s="335" t="s">
        <v>4</v>
      </c>
      <c r="F73" s="335"/>
      <c r="G73" s="323">
        <v>36094</v>
      </c>
      <c r="H73" s="323">
        <v>41296</v>
      </c>
      <c r="I73" s="336">
        <f t="shared" si="1"/>
        <v>5202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1562</v>
      </c>
    </row>
    <row r="74" spans="1:21" s="334" customFormat="1" ht="16.5" customHeight="1" x14ac:dyDescent="0.3">
      <c r="A74" s="334">
        <v>114</v>
      </c>
      <c r="B74" s="334" t="s">
        <v>227</v>
      </c>
      <c r="C74" s="334" t="s">
        <v>228</v>
      </c>
      <c r="D74" s="335" t="s">
        <v>542</v>
      </c>
      <c r="E74" s="335" t="s">
        <v>4</v>
      </c>
      <c r="G74" s="323">
        <v>204983</v>
      </c>
      <c r="H74" s="323">
        <v>208898</v>
      </c>
      <c r="I74" s="336">
        <f t="shared" si="1"/>
        <v>3915</v>
      </c>
      <c r="J74" s="317" t="s">
        <v>1762</v>
      </c>
      <c r="L74" s="336"/>
      <c r="M74" s="337">
        <v>2047.5257511505588</v>
      </c>
      <c r="N74" s="338">
        <v>8.6300000000000002E-2</v>
      </c>
      <c r="O74" s="330">
        <v>0</v>
      </c>
      <c r="P74" s="329"/>
      <c r="Q74" s="329"/>
      <c r="R74" s="330">
        <v>0</v>
      </c>
      <c r="S74" s="334" t="s">
        <v>303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35" t="s">
        <v>753</v>
      </c>
      <c r="E75" s="335" t="s">
        <v>4</v>
      </c>
      <c r="G75" s="323">
        <v>305110</v>
      </c>
      <c r="H75" s="323">
        <v>310948</v>
      </c>
      <c r="I75" s="336">
        <f t="shared" si="1"/>
        <v>5838</v>
      </c>
      <c r="J75" s="317" t="s">
        <v>1762</v>
      </c>
      <c r="L75" s="336"/>
      <c r="M75" s="337">
        <v>2136.4459960552272</v>
      </c>
      <c r="N75" s="338">
        <v>8.6499999999999994E-2</v>
      </c>
      <c r="O75" s="330">
        <v>0</v>
      </c>
      <c r="P75" s="329"/>
      <c r="Q75" s="329"/>
      <c r="R75" s="330">
        <v>0</v>
      </c>
      <c r="S75" s="334" t="s">
        <v>303</v>
      </c>
      <c r="T75" s="334" t="s">
        <v>754</v>
      </c>
    </row>
    <row r="76" spans="1:21" s="334" customFormat="1" ht="17.25" customHeight="1" x14ac:dyDescent="0.3">
      <c r="A76" s="334">
        <v>114</v>
      </c>
      <c r="B76" s="334" t="s">
        <v>227</v>
      </c>
      <c r="C76" s="334" t="s">
        <v>228</v>
      </c>
      <c r="D76" s="335" t="s">
        <v>1029</v>
      </c>
      <c r="E76" s="335" t="s">
        <v>4</v>
      </c>
      <c r="G76" s="323">
        <v>119476</v>
      </c>
      <c r="H76" s="323">
        <v>122207</v>
      </c>
      <c r="I76" s="336">
        <f t="shared" si="1"/>
        <v>2731</v>
      </c>
      <c r="J76" s="317" t="s">
        <v>1762</v>
      </c>
      <c r="L76" s="336"/>
      <c r="M76" s="337">
        <v>2954.7986357659433</v>
      </c>
      <c r="N76" s="338">
        <v>8.1600000000000006E-2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1031</v>
      </c>
    </row>
    <row r="77" spans="1:21" s="334" customFormat="1" ht="17.25" customHeight="1" x14ac:dyDescent="0.3">
      <c r="A77" s="334">
        <v>114</v>
      </c>
      <c r="B77" s="343">
        <v>1314</v>
      </c>
      <c r="C77" s="334" t="s">
        <v>228</v>
      </c>
      <c r="D77" s="335" t="s">
        <v>1095</v>
      </c>
      <c r="E77" s="335" t="s">
        <v>4</v>
      </c>
      <c r="G77" s="323">
        <v>246107</v>
      </c>
      <c r="H77" s="323">
        <v>253940</v>
      </c>
      <c r="I77" s="336">
        <f t="shared" si="1"/>
        <v>7833</v>
      </c>
      <c r="J77" s="317" t="s">
        <v>1762</v>
      </c>
      <c r="L77" s="336"/>
      <c r="M77" s="337">
        <v>2949.7886357659431</v>
      </c>
      <c r="N77" s="338">
        <v>8.14E-2</v>
      </c>
      <c r="O77" s="330"/>
      <c r="P77" s="329"/>
      <c r="Q77" s="329"/>
      <c r="R77" s="330"/>
      <c r="S77" s="334" t="s">
        <v>303</v>
      </c>
      <c r="T77" s="334" t="s">
        <v>1096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35" t="s">
        <v>1187</v>
      </c>
      <c r="E78" s="335" t="s">
        <v>4</v>
      </c>
      <c r="G78" s="323">
        <v>235756</v>
      </c>
      <c r="H78" s="323">
        <v>242785</v>
      </c>
      <c r="I78" s="336">
        <f t="shared" si="1"/>
        <v>7029</v>
      </c>
      <c r="J78" s="317" t="s">
        <v>1762</v>
      </c>
      <c r="L78" s="336"/>
      <c r="M78" s="337">
        <v>3125.046107102165</v>
      </c>
      <c r="N78" s="338">
        <v>8.5300000000000001E-2</v>
      </c>
      <c r="O78" s="330"/>
      <c r="P78" s="329" t="s">
        <v>714</v>
      </c>
      <c r="Q78" s="329"/>
      <c r="R78" s="330"/>
      <c r="S78" s="334" t="s">
        <v>303</v>
      </c>
      <c r="T78" s="334" t="s">
        <v>1185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35" t="s">
        <v>1188</v>
      </c>
      <c r="E79" s="335" t="s">
        <v>4</v>
      </c>
      <c r="G79" s="323">
        <v>199557</v>
      </c>
      <c r="H79" s="323">
        <v>203916</v>
      </c>
      <c r="I79" s="336">
        <f t="shared" si="1"/>
        <v>4359</v>
      </c>
      <c r="J79" s="317" t="s">
        <v>1762</v>
      </c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1189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35" t="s">
        <v>1419</v>
      </c>
      <c r="E80" s="335" t="s">
        <v>4</v>
      </c>
      <c r="G80" s="323">
        <v>29896</v>
      </c>
      <c r="H80" s="323">
        <v>31570</v>
      </c>
      <c r="I80" s="336">
        <f t="shared" si="1"/>
        <v>1674</v>
      </c>
      <c r="J80" s="317" t="s">
        <v>1762</v>
      </c>
      <c r="L80" s="336"/>
      <c r="M80" s="337">
        <v>3104.06</v>
      </c>
      <c r="N80" s="338">
        <v>8.7999999999999995E-2</v>
      </c>
      <c r="O80" s="330"/>
      <c r="P80" s="329"/>
      <c r="Q80" s="329"/>
      <c r="R80" s="330"/>
      <c r="S80" s="334" t="s">
        <v>303</v>
      </c>
      <c r="T80" s="334" t="s">
        <v>1421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35" t="s">
        <v>1409</v>
      </c>
      <c r="E81" s="335" t="s">
        <v>4</v>
      </c>
      <c r="G81" s="323">
        <v>65765</v>
      </c>
      <c r="H81" s="323">
        <v>69705</v>
      </c>
      <c r="I81" s="336">
        <f t="shared" si="1"/>
        <v>3940</v>
      </c>
      <c r="J81" s="317" t="s">
        <v>1762</v>
      </c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1410</v>
      </c>
    </row>
    <row r="82" spans="1:22" s="334" customFormat="1" ht="17.25" customHeight="1" x14ac:dyDescent="0.3">
      <c r="A82" s="334">
        <v>114</v>
      </c>
      <c r="B82" s="343">
        <v>1314</v>
      </c>
      <c r="C82" s="334" t="s">
        <v>228</v>
      </c>
      <c r="D82" s="335" t="s">
        <v>1420</v>
      </c>
      <c r="E82" s="335" t="s">
        <v>4</v>
      </c>
      <c r="G82" s="323">
        <v>66869</v>
      </c>
      <c r="H82" s="323">
        <v>71149</v>
      </c>
      <c r="I82" s="336">
        <f t="shared" si="1"/>
        <v>4280</v>
      </c>
      <c r="J82" s="317" t="s">
        <v>1762</v>
      </c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1422</v>
      </c>
    </row>
    <row r="83" spans="1:22" x14ac:dyDescent="0.3">
      <c r="A83" s="334"/>
      <c r="B83" s="269">
        <v>1316</v>
      </c>
      <c r="C83" s="269" t="s">
        <v>1033</v>
      </c>
      <c r="D83" s="227" t="s">
        <v>1034</v>
      </c>
      <c r="E83" s="334" t="s">
        <v>16</v>
      </c>
      <c r="F83" s="334"/>
      <c r="G83" s="334"/>
      <c r="H83" s="334"/>
      <c r="I83" s="336">
        <f t="shared" si="1"/>
        <v>0</v>
      </c>
      <c r="J83" s="334"/>
      <c r="K83" s="334"/>
      <c r="L83" s="334"/>
      <c r="M83" s="337">
        <v>51.538553583168969</v>
      </c>
      <c r="N83" s="334">
        <v>0</v>
      </c>
      <c r="O83" s="334"/>
      <c r="P83" s="334"/>
      <c r="Q83" s="334"/>
      <c r="R83" s="334"/>
      <c r="S83" s="334" t="s">
        <v>107</v>
      </c>
      <c r="T83" s="226" t="s">
        <v>1752</v>
      </c>
      <c r="V83" s="211" t="s">
        <v>1739</v>
      </c>
    </row>
    <row r="84" spans="1:22" x14ac:dyDescent="0.3">
      <c r="A84" s="334"/>
      <c r="B84" s="269">
        <v>1316</v>
      </c>
      <c r="C84" s="269" t="s">
        <v>1033</v>
      </c>
      <c r="D84" s="227" t="s">
        <v>1036</v>
      </c>
      <c r="E84" s="334" t="s">
        <v>16</v>
      </c>
      <c r="F84" s="334"/>
      <c r="G84" s="334"/>
      <c r="H84" s="334"/>
      <c r="I84" s="336">
        <f t="shared" si="1"/>
        <v>0</v>
      </c>
      <c r="J84" s="334"/>
      <c r="K84" s="334"/>
      <c r="L84" s="334"/>
      <c r="M84" s="337">
        <v>51.538553583168969</v>
      </c>
      <c r="N84" s="334">
        <v>0</v>
      </c>
      <c r="O84" s="334"/>
      <c r="P84" s="334"/>
      <c r="Q84" s="334"/>
      <c r="R84" s="334"/>
      <c r="S84" s="334" t="s">
        <v>107</v>
      </c>
      <c r="T84" s="226" t="s">
        <v>1752</v>
      </c>
      <c r="V84" s="211" t="s">
        <v>1739</v>
      </c>
    </row>
    <row r="85" spans="1:22" x14ac:dyDescent="0.3">
      <c r="A85" s="334"/>
      <c r="B85" s="269">
        <v>1316</v>
      </c>
      <c r="C85" s="269" t="s">
        <v>1033</v>
      </c>
      <c r="D85" s="227" t="s">
        <v>1037</v>
      </c>
      <c r="E85" s="334" t="s">
        <v>16</v>
      </c>
      <c r="F85" s="334"/>
      <c r="G85" s="334"/>
      <c r="H85" s="334"/>
      <c r="I85" s="336">
        <f t="shared" si="1"/>
        <v>0</v>
      </c>
      <c r="J85" s="334"/>
      <c r="K85" s="334"/>
      <c r="L85" s="334"/>
      <c r="M85" s="337">
        <v>51.538553583168969</v>
      </c>
      <c r="N85" s="334">
        <v>0</v>
      </c>
      <c r="O85" s="334"/>
      <c r="P85" s="334"/>
      <c r="Q85" s="334"/>
      <c r="R85" s="334"/>
      <c r="S85" s="334" t="s">
        <v>107</v>
      </c>
      <c r="T85" s="226" t="s">
        <v>1752</v>
      </c>
      <c r="V85" s="211" t="s">
        <v>1739</v>
      </c>
    </row>
    <row r="86" spans="1:22" x14ac:dyDescent="0.3">
      <c r="A86" s="334"/>
      <c r="B86" s="269">
        <v>1316</v>
      </c>
      <c r="C86" s="269" t="s">
        <v>1033</v>
      </c>
      <c r="D86" s="227" t="s">
        <v>1038</v>
      </c>
      <c r="E86" s="334" t="s">
        <v>16</v>
      </c>
      <c r="F86" s="334"/>
      <c r="G86" s="334"/>
      <c r="H86" s="334"/>
      <c r="I86" s="336">
        <f t="shared" si="1"/>
        <v>0</v>
      </c>
      <c r="J86" s="334"/>
      <c r="K86" s="334"/>
      <c r="L86" s="334"/>
      <c r="M86" s="337">
        <v>51.538553583168969</v>
      </c>
      <c r="N86" s="334">
        <v>0</v>
      </c>
      <c r="O86" s="334"/>
      <c r="P86" s="334"/>
      <c r="Q86" s="334"/>
      <c r="R86" s="334"/>
      <c r="S86" s="334" t="s">
        <v>107</v>
      </c>
      <c r="T86" s="226" t="s">
        <v>1752</v>
      </c>
      <c r="V86" s="211" t="s">
        <v>1739</v>
      </c>
    </row>
    <row r="87" spans="1:22" x14ac:dyDescent="0.3">
      <c r="A87" s="334"/>
      <c r="B87" s="269">
        <v>1316</v>
      </c>
      <c r="C87" s="269" t="s">
        <v>1033</v>
      </c>
      <c r="D87" s="227" t="s">
        <v>1039</v>
      </c>
      <c r="E87" s="334" t="s">
        <v>16</v>
      </c>
      <c r="F87" s="334"/>
      <c r="G87" s="334"/>
      <c r="H87" s="334"/>
      <c r="I87" s="336">
        <f t="shared" si="1"/>
        <v>0</v>
      </c>
      <c r="J87" s="334"/>
      <c r="K87" s="334"/>
      <c r="L87" s="334"/>
      <c r="M87" s="337">
        <v>51.538553583168969</v>
      </c>
      <c r="N87" s="334">
        <v>0</v>
      </c>
      <c r="O87" s="334"/>
      <c r="P87" s="334"/>
      <c r="Q87" s="334"/>
      <c r="R87" s="334"/>
      <c r="S87" s="334" t="s">
        <v>107</v>
      </c>
      <c r="T87" s="226" t="s">
        <v>1752</v>
      </c>
      <c r="V87" s="211" t="s">
        <v>1739</v>
      </c>
    </row>
    <row r="88" spans="1:22" x14ac:dyDescent="0.3">
      <c r="A88" s="334"/>
      <c r="B88" s="269">
        <v>1316</v>
      </c>
      <c r="C88" s="269" t="s">
        <v>1033</v>
      </c>
      <c r="D88" s="227" t="s">
        <v>1040</v>
      </c>
      <c r="E88" s="334" t="s">
        <v>16</v>
      </c>
      <c r="F88" s="334"/>
      <c r="G88" s="334"/>
      <c r="H88" s="334"/>
      <c r="I88" s="336">
        <f t="shared" si="1"/>
        <v>0</v>
      </c>
      <c r="J88" s="334"/>
      <c r="K88" s="334"/>
      <c r="L88" s="334"/>
      <c r="M88" s="337">
        <v>51.538553583168969</v>
      </c>
      <c r="N88" s="334">
        <v>0</v>
      </c>
      <c r="O88" s="334"/>
      <c r="P88" s="334"/>
      <c r="Q88" s="334"/>
      <c r="R88" s="334"/>
      <c r="S88" s="334" t="s">
        <v>107</v>
      </c>
      <c r="T88" s="226" t="s">
        <v>1752</v>
      </c>
      <c r="V88" s="211" t="s">
        <v>1739</v>
      </c>
    </row>
    <row r="89" spans="1:22" x14ac:dyDescent="0.3">
      <c r="A89" s="334"/>
      <c r="B89" s="269">
        <v>1316</v>
      </c>
      <c r="C89" s="269" t="s">
        <v>1033</v>
      </c>
      <c r="D89" s="227" t="s">
        <v>1041</v>
      </c>
      <c r="E89" s="334" t="s">
        <v>16</v>
      </c>
      <c r="F89" s="334"/>
      <c r="G89" s="334"/>
      <c r="H89" s="334"/>
      <c r="I89" s="336">
        <f t="shared" si="1"/>
        <v>0</v>
      </c>
      <c r="J89" s="334"/>
      <c r="K89" s="334"/>
      <c r="L89" s="334"/>
      <c r="M89" s="337">
        <v>51.538553583168969</v>
      </c>
      <c r="N89" s="334">
        <v>0</v>
      </c>
      <c r="O89" s="334"/>
      <c r="P89" s="334"/>
      <c r="Q89" s="334"/>
      <c r="R89" s="334"/>
      <c r="S89" s="334" t="s">
        <v>107</v>
      </c>
      <c r="T89" s="226" t="s">
        <v>1752</v>
      </c>
      <c r="V89" s="211" t="s">
        <v>1739</v>
      </c>
    </row>
    <row r="90" spans="1:22" x14ac:dyDescent="0.3">
      <c r="A90" s="334"/>
      <c r="B90" s="269">
        <v>1316</v>
      </c>
      <c r="C90" s="269" t="s">
        <v>1033</v>
      </c>
      <c r="D90" s="335" t="s">
        <v>1263</v>
      </c>
      <c r="E90" s="334" t="s">
        <v>16</v>
      </c>
      <c r="F90" s="334"/>
      <c r="G90" s="334"/>
      <c r="H90" s="334"/>
      <c r="I90" s="336">
        <f t="shared" si="1"/>
        <v>0</v>
      </c>
      <c r="J90" s="334"/>
      <c r="K90" s="334"/>
      <c r="L90" s="334"/>
      <c r="M90" s="337">
        <v>101.39710716633793</v>
      </c>
      <c r="N90" s="334">
        <v>0</v>
      </c>
      <c r="O90" s="334"/>
      <c r="P90" s="334"/>
      <c r="Q90" s="334"/>
      <c r="R90" s="334"/>
      <c r="S90" s="334" t="s">
        <v>107</v>
      </c>
      <c r="T90" s="334" t="s">
        <v>1262</v>
      </c>
    </row>
    <row r="91" spans="1:22" x14ac:dyDescent="0.3">
      <c r="A91" s="334"/>
      <c r="B91" s="269">
        <v>1316</v>
      </c>
      <c r="C91" s="269" t="s">
        <v>1033</v>
      </c>
      <c r="D91" s="335" t="s">
        <v>1264</v>
      </c>
      <c r="E91" s="334" t="s">
        <v>16</v>
      </c>
      <c r="F91" s="334"/>
      <c r="G91" s="334"/>
      <c r="H91" s="334"/>
      <c r="I91" s="336">
        <f t="shared" si="1"/>
        <v>0</v>
      </c>
      <c r="J91" s="334"/>
      <c r="K91" s="334"/>
      <c r="L91" s="334"/>
      <c r="M91" s="337">
        <v>101.39710716633793</v>
      </c>
      <c r="N91" s="334">
        <v>0</v>
      </c>
      <c r="O91" s="334"/>
      <c r="P91" s="334"/>
      <c r="Q91" s="334"/>
      <c r="R91" s="334"/>
      <c r="S91" s="334" t="s">
        <v>107</v>
      </c>
      <c r="T91" s="334" t="s">
        <v>1262</v>
      </c>
    </row>
    <row r="92" spans="1:22" x14ac:dyDescent="0.3">
      <c r="A92" s="334"/>
      <c r="B92" s="269">
        <v>1316</v>
      </c>
      <c r="C92" s="269" t="s">
        <v>1033</v>
      </c>
      <c r="D92" s="335" t="s">
        <v>1265</v>
      </c>
      <c r="E92" s="334" t="s">
        <v>16</v>
      </c>
      <c r="F92" s="334"/>
      <c r="G92" s="334"/>
      <c r="H92" s="334"/>
      <c r="I92" s="336">
        <f t="shared" si="1"/>
        <v>0</v>
      </c>
      <c r="J92" s="334"/>
      <c r="K92" s="334"/>
      <c r="L92" s="334"/>
      <c r="M92" s="337">
        <v>101.39710716633793</v>
      </c>
      <c r="N92" s="334">
        <v>0</v>
      </c>
      <c r="O92" s="334"/>
      <c r="P92" s="334"/>
      <c r="Q92" s="334"/>
      <c r="R92" s="334"/>
      <c r="S92" s="334" t="s">
        <v>107</v>
      </c>
      <c r="T92" s="334" t="s">
        <v>1262</v>
      </c>
    </row>
    <row r="93" spans="1:22" x14ac:dyDescent="0.3">
      <c r="A93" s="334"/>
      <c r="B93" s="269">
        <v>1316</v>
      </c>
      <c r="C93" s="269" t="s">
        <v>1033</v>
      </c>
      <c r="D93" s="335" t="s">
        <v>1266</v>
      </c>
      <c r="E93" s="334" t="s">
        <v>16</v>
      </c>
      <c r="F93" s="334"/>
      <c r="G93" s="334"/>
      <c r="H93" s="334"/>
      <c r="I93" s="336">
        <f t="shared" si="1"/>
        <v>0</v>
      </c>
      <c r="J93" s="334"/>
      <c r="K93" s="334"/>
      <c r="L93" s="334"/>
      <c r="M93" s="337">
        <v>101.39710716633793</v>
      </c>
      <c r="N93" s="334">
        <v>0</v>
      </c>
      <c r="O93" s="334"/>
      <c r="P93" s="334"/>
      <c r="Q93" s="334"/>
      <c r="R93" s="334"/>
      <c r="S93" s="334" t="s">
        <v>107</v>
      </c>
      <c r="T93" s="334" t="s">
        <v>1262</v>
      </c>
    </row>
    <row r="94" spans="1:22" x14ac:dyDescent="0.3">
      <c r="A94" s="334"/>
      <c r="B94" s="269">
        <v>1316</v>
      </c>
      <c r="C94" s="269" t="s">
        <v>1033</v>
      </c>
      <c r="D94" s="335" t="s">
        <v>1267</v>
      </c>
      <c r="E94" s="334" t="s">
        <v>16</v>
      </c>
      <c r="F94" s="334"/>
      <c r="G94" s="334"/>
      <c r="H94" s="334"/>
      <c r="I94" s="336">
        <f t="shared" si="1"/>
        <v>0</v>
      </c>
      <c r="J94" s="334"/>
      <c r="K94" s="334"/>
      <c r="L94" s="334"/>
      <c r="M94" s="337">
        <v>101.39710716633793</v>
      </c>
      <c r="N94" s="334">
        <v>0</v>
      </c>
      <c r="O94" s="334"/>
      <c r="P94" s="334"/>
      <c r="Q94" s="334"/>
      <c r="R94" s="334"/>
      <c r="S94" s="334" t="s">
        <v>107</v>
      </c>
      <c r="T94" s="334" t="s">
        <v>1262</v>
      </c>
    </row>
    <row r="95" spans="1:22" x14ac:dyDescent="0.3">
      <c r="A95" s="334"/>
      <c r="B95" s="269">
        <v>1316</v>
      </c>
      <c r="C95" s="269" t="s">
        <v>1033</v>
      </c>
      <c r="D95" s="335" t="s">
        <v>1650</v>
      </c>
      <c r="E95" s="334" t="s">
        <v>16</v>
      </c>
      <c r="F95" s="334"/>
      <c r="G95" s="334"/>
      <c r="H95" s="334"/>
      <c r="I95" s="336">
        <v>0</v>
      </c>
      <c r="J95" s="334"/>
      <c r="K95" s="334"/>
      <c r="L95" s="334"/>
      <c r="M95" s="337">
        <v>125</v>
      </c>
      <c r="N95" s="334">
        <v>0</v>
      </c>
      <c r="O95" s="334"/>
      <c r="P95" s="334"/>
      <c r="Q95" s="334"/>
      <c r="R95" s="334"/>
      <c r="S95" s="334" t="s">
        <v>107</v>
      </c>
      <c r="T95" s="334" t="s">
        <v>1651</v>
      </c>
    </row>
    <row r="96" spans="1:22" s="334" customFormat="1" ht="17.25" customHeight="1" x14ac:dyDescent="0.3">
      <c r="A96" s="334">
        <v>143</v>
      </c>
      <c r="B96" s="334" t="s">
        <v>234</v>
      </c>
      <c r="C96" s="334" t="s">
        <v>476</v>
      </c>
      <c r="D96" s="335" t="s">
        <v>567</v>
      </c>
      <c r="E96" s="335" t="s">
        <v>4</v>
      </c>
      <c r="G96" s="323">
        <v>61574</v>
      </c>
      <c r="H96" s="323">
        <v>62007</v>
      </c>
      <c r="I96" s="336">
        <f t="shared" ref="I96:I159" si="2">H96-G96</f>
        <v>433</v>
      </c>
      <c r="J96" s="329"/>
      <c r="L96" s="336">
        <f>K96-J96</f>
        <v>0</v>
      </c>
      <c r="M96" s="337">
        <v>1430.360718277449</v>
      </c>
      <c r="N96" s="338">
        <v>9.8900000000000002E-2</v>
      </c>
      <c r="O96" s="330">
        <v>0</v>
      </c>
      <c r="P96" s="329"/>
      <c r="Q96" s="329"/>
      <c r="R96" s="330">
        <v>0</v>
      </c>
      <c r="S96" s="334" t="s">
        <v>107</v>
      </c>
      <c r="T96" s="334" t="s">
        <v>568</v>
      </c>
    </row>
    <row r="97" spans="1:22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576</v>
      </c>
      <c r="E97" s="335" t="s">
        <v>4</v>
      </c>
      <c r="G97" s="323">
        <v>56648</v>
      </c>
      <c r="H97" s="323">
        <v>58832</v>
      </c>
      <c r="I97" s="336">
        <f t="shared" si="2"/>
        <v>2184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578</v>
      </c>
    </row>
    <row r="98" spans="1:22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590</v>
      </c>
      <c r="E98" s="335" t="s">
        <v>4</v>
      </c>
      <c r="G98" s="323">
        <v>65003</v>
      </c>
      <c r="H98" s="323">
        <v>65871</v>
      </c>
      <c r="I98" s="336">
        <f t="shared" si="2"/>
        <v>868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592</v>
      </c>
    </row>
    <row r="99" spans="1:22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1576</v>
      </c>
      <c r="E99" s="335" t="s">
        <v>4</v>
      </c>
      <c r="G99" s="323">
        <v>6400</v>
      </c>
      <c r="H99" s="323">
        <v>7350</v>
      </c>
      <c r="I99" s="336">
        <f t="shared" si="2"/>
        <v>950</v>
      </c>
      <c r="J99" s="329"/>
      <c r="L99" s="336"/>
      <c r="M99" s="337">
        <v>1987.94</v>
      </c>
      <c r="N99" s="338">
        <v>9.8000000000000004E-2</v>
      </c>
      <c r="O99" s="330"/>
      <c r="P99" s="329"/>
      <c r="Q99" s="329"/>
      <c r="R99" s="330"/>
      <c r="S99" s="334" t="s">
        <v>107</v>
      </c>
      <c r="T99" s="334" t="s">
        <v>1577</v>
      </c>
    </row>
    <row r="100" spans="1:22" s="334" customFormat="1" ht="19.5" customHeight="1" x14ac:dyDescent="0.3">
      <c r="A100" s="334">
        <v>156</v>
      </c>
      <c r="B100" s="334" t="s">
        <v>237</v>
      </c>
      <c r="C100" s="334" t="s">
        <v>477</v>
      </c>
      <c r="D100" s="335" t="s">
        <v>715</v>
      </c>
      <c r="E100" s="335" t="s">
        <v>4</v>
      </c>
      <c r="I100" s="336">
        <f t="shared" si="2"/>
        <v>0</v>
      </c>
      <c r="J100" s="329"/>
      <c r="L100" s="336">
        <f>K100-J100</f>
        <v>0</v>
      </c>
      <c r="M100" s="337">
        <v>3226.958688362919</v>
      </c>
      <c r="N100" s="338">
        <v>0</v>
      </c>
      <c r="O100" s="330">
        <v>0</v>
      </c>
      <c r="P100" s="329"/>
      <c r="Q100" s="329"/>
      <c r="R100" s="330"/>
      <c r="S100" s="334" t="s">
        <v>107</v>
      </c>
      <c r="T100" s="334" t="s">
        <v>746</v>
      </c>
    </row>
    <row r="101" spans="1:22" s="334" customFormat="1" x14ac:dyDescent="0.3">
      <c r="A101" s="189" t="s">
        <v>1573</v>
      </c>
      <c r="B101" s="334">
        <v>1352</v>
      </c>
      <c r="C101" s="334" t="s">
        <v>477</v>
      </c>
      <c r="D101" s="334" t="s">
        <v>1171</v>
      </c>
      <c r="E101" s="334" t="s">
        <v>4</v>
      </c>
      <c r="G101" s="445">
        <v>34331</v>
      </c>
      <c r="H101" s="445">
        <v>34332</v>
      </c>
      <c r="I101" s="336">
        <f t="shared" si="2"/>
        <v>1</v>
      </c>
      <c r="M101" s="337">
        <v>3832.5050454086781</v>
      </c>
      <c r="N101" s="334">
        <v>9.4399999999999998E-2</v>
      </c>
      <c r="S101" s="334" t="s">
        <v>107</v>
      </c>
      <c r="T101" s="334" t="s">
        <v>1178</v>
      </c>
    </row>
    <row r="102" spans="1:22" s="334" customFormat="1" x14ac:dyDescent="0.3">
      <c r="A102" s="334">
        <v>156</v>
      </c>
      <c r="B102" s="334">
        <v>1352</v>
      </c>
      <c r="C102" s="378" t="s">
        <v>477</v>
      </c>
      <c r="D102" s="378" t="s">
        <v>1241</v>
      </c>
      <c r="E102" s="334" t="s">
        <v>4</v>
      </c>
      <c r="G102" s="445">
        <v>100718</v>
      </c>
      <c r="H102" s="445">
        <v>111403</v>
      </c>
      <c r="I102" s="336">
        <f t="shared" si="2"/>
        <v>10685</v>
      </c>
      <c r="M102" s="337">
        <v>3886.1903800874534</v>
      </c>
      <c r="N102" s="334">
        <v>9.4399999999999998E-2</v>
      </c>
      <c r="S102" s="334" t="s">
        <v>107</v>
      </c>
      <c r="T102" s="378" t="s">
        <v>1757</v>
      </c>
      <c r="V102" s="334" t="s">
        <v>1256</v>
      </c>
    </row>
    <row r="103" spans="1:22" s="334" customFormat="1" x14ac:dyDescent="0.3">
      <c r="A103" s="334">
        <v>156</v>
      </c>
      <c r="B103" s="334">
        <v>1352</v>
      </c>
      <c r="C103" s="378" t="s">
        <v>477</v>
      </c>
      <c r="D103" s="378" t="s">
        <v>1242</v>
      </c>
      <c r="E103" s="334" t="s">
        <v>4</v>
      </c>
      <c r="G103" s="445">
        <v>76487</v>
      </c>
      <c r="H103" s="445">
        <v>88425</v>
      </c>
      <c r="I103" s="336">
        <f t="shared" si="2"/>
        <v>11938</v>
      </c>
      <c r="M103" s="337">
        <v>3886.1903800874534</v>
      </c>
      <c r="N103" s="334">
        <v>9.4399999999999998E-2</v>
      </c>
      <c r="S103" s="334" t="s">
        <v>107</v>
      </c>
      <c r="T103" s="378" t="s">
        <v>1757</v>
      </c>
      <c r="V103" s="334" t="s">
        <v>1256</v>
      </c>
    </row>
    <row r="104" spans="1:22" s="334" customFormat="1" x14ac:dyDescent="0.3">
      <c r="A104" s="334">
        <v>156</v>
      </c>
      <c r="B104" s="334">
        <v>1352</v>
      </c>
      <c r="C104" s="378" t="s">
        <v>477</v>
      </c>
      <c r="D104" s="378" t="s">
        <v>1243</v>
      </c>
      <c r="E104" s="334" t="s">
        <v>4</v>
      </c>
      <c r="G104" s="445">
        <v>99331</v>
      </c>
      <c r="H104" s="445">
        <v>110332</v>
      </c>
      <c r="I104" s="336">
        <f t="shared" si="2"/>
        <v>11001</v>
      </c>
      <c r="M104" s="337">
        <v>3886.1903800874534</v>
      </c>
      <c r="N104" s="334">
        <v>9.4399999999999998E-2</v>
      </c>
      <c r="S104" s="334" t="s">
        <v>107</v>
      </c>
      <c r="T104" s="378" t="s">
        <v>1757</v>
      </c>
      <c r="V104" s="334" t="s">
        <v>1257</v>
      </c>
    </row>
    <row r="105" spans="1:22" s="334" customFormat="1" ht="20.25" customHeight="1" x14ac:dyDescent="0.3">
      <c r="A105" s="334">
        <v>156</v>
      </c>
      <c r="B105" s="334">
        <v>1352</v>
      </c>
      <c r="C105" s="378" t="s">
        <v>477</v>
      </c>
      <c r="D105" s="378" t="s">
        <v>1244</v>
      </c>
      <c r="E105" s="334" t="s">
        <v>4</v>
      </c>
      <c r="G105" s="445">
        <v>111927</v>
      </c>
      <c r="H105" s="445">
        <v>124056</v>
      </c>
      <c r="I105" s="336">
        <f t="shared" si="2"/>
        <v>12129</v>
      </c>
      <c r="M105" s="337">
        <v>3886.1903800874534</v>
      </c>
      <c r="N105" s="334">
        <v>9.4399999999999998E-2</v>
      </c>
      <c r="S105" s="334" t="s">
        <v>107</v>
      </c>
      <c r="T105" s="378" t="s">
        <v>1757</v>
      </c>
      <c r="V105" s="334" t="s">
        <v>1257</v>
      </c>
    </row>
    <row r="106" spans="1:22" s="334" customFormat="1" x14ac:dyDescent="0.3">
      <c r="A106" s="334">
        <v>156</v>
      </c>
      <c r="B106" s="334">
        <v>1352</v>
      </c>
      <c r="C106" s="378" t="s">
        <v>477</v>
      </c>
      <c r="D106" s="378" t="s">
        <v>1205</v>
      </c>
      <c r="E106" s="334" t="s">
        <v>4</v>
      </c>
      <c r="G106" s="445">
        <v>101074</v>
      </c>
      <c r="H106" s="445">
        <v>103990</v>
      </c>
      <c r="I106" s="336">
        <f t="shared" si="2"/>
        <v>2916</v>
      </c>
      <c r="M106" s="337">
        <v>3886.1903800874534</v>
      </c>
      <c r="N106" s="334">
        <v>9.4399999999999998E-2</v>
      </c>
      <c r="S106" s="334" t="s">
        <v>107</v>
      </c>
      <c r="T106" s="378" t="s">
        <v>1757</v>
      </c>
      <c r="V106" s="334" t="s">
        <v>1254</v>
      </c>
    </row>
    <row r="107" spans="1:22" s="334" customFormat="1" x14ac:dyDescent="0.3">
      <c r="A107" s="334">
        <v>156</v>
      </c>
      <c r="B107" s="334">
        <v>1352</v>
      </c>
      <c r="C107" s="378" t="s">
        <v>477</v>
      </c>
      <c r="D107" s="378" t="s">
        <v>1245</v>
      </c>
      <c r="E107" s="334" t="s">
        <v>4</v>
      </c>
      <c r="G107" s="445">
        <v>91359</v>
      </c>
      <c r="H107" s="445">
        <v>102169</v>
      </c>
      <c r="I107" s="336">
        <f t="shared" si="2"/>
        <v>10810</v>
      </c>
      <c r="M107" s="337">
        <v>3886.1903800874534</v>
      </c>
      <c r="N107" s="334">
        <v>9.4399999999999998E-2</v>
      </c>
      <c r="S107" s="334" t="s">
        <v>107</v>
      </c>
      <c r="T107" s="378" t="s">
        <v>1757</v>
      </c>
      <c r="V107" s="334" t="s">
        <v>1257</v>
      </c>
    </row>
    <row r="108" spans="1:22" s="334" customFormat="1" x14ac:dyDescent="0.3">
      <c r="A108" s="334">
        <v>156</v>
      </c>
      <c r="B108" s="334">
        <v>1352</v>
      </c>
      <c r="C108" s="378" t="s">
        <v>477</v>
      </c>
      <c r="D108" s="378" t="s">
        <v>1246</v>
      </c>
      <c r="E108" s="334" t="s">
        <v>4</v>
      </c>
      <c r="G108" s="445">
        <v>91304</v>
      </c>
      <c r="H108" s="445">
        <v>102971</v>
      </c>
      <c r="I108" s="336">
        <f t="shared" si="2"/>
        <v>11667</v>
      </c>
      <c r="M108" s="337">
        <v>3886.1903800874534</v>
      </c>
      <c r="N108" s="334">
        <v>9.4399999999999998E-2</v>
      </c>
      <c r="S108" s="334" t="s">
        <v>107</v>
      </c>
      <c r="T108" s="378" t="s">
        <v>1757</v>
      </c>
      <c r="V108" s="334" t="s">
        <v>1257</v>
      </c>
    </row>
    <row r="109" spans="1:22" s="334" customFormat="1" x14ac:dyDescent="0.3">
      <c r="A109" s="334">
        <v>156</v>
      </c>
      <c r="B109" s="334">
        <v>1352</v>
      </c>
      <c r="C109" s="378" t="s">
        <v>477</v>
      </c>
      <c r="D109" s="378" t="s">
        <v>1247</v>
      </c>
      <c r="E109" s="334" t="s">
        <v>4</v>
      </c>
      <c r="G109" s="445">
        <v>98510</v>
      </c>
      <c r="H109" s="445">
        <v>108813</v>
      </c>
      <c r="I109" s="336">
        <f t="shared" si="2"/>
        <v>10303</v>
      </c>
      <c r="M109" s="337">
        <v>3886.1903800874534</v>
      </c>
      <c r="N109" s="334">
        <v>9.4399999999999998E-2</v>
      </c>
      <c r="S109" s="334" t="s">
        <v>107</v>
      </c>
      <c r="T109" s="378" t="s">
        <v>1757</v>
      </c>
      <c r="V109" s="334" t="s">
        <v>1257</v>
      </c>
    </row>
    <row r="110" spans="1:22" s="334" customFormat="1" x14ac:dyDescent="0.3">
      <c r="A110" s="334">
        <v>156</v>
      </c>
      <c r="B110" s="334">
        <v>1352</v>
      </c>
      <c r="C110" s="378" t="s">
        <v>477</v>
      </c>
      <c r="D110" s="378" t="s">
        <v>1197</v>
      </c>
      <c r="E110" s="334" t="s">
        <v>4</v>
      </c>
      <c r="G110" s="445">
        <v>110790</v>
      </c>
      <c r="H110" s="445">
        <v>121692</v>
      </c>
      <c r="I110" s="336">
        <f t="shared" si="2"/>
        <v>10902</v>
      </c>
      <c r="M110" s="337">
        <v>3886.1903800874534</v>
      </c>
      <c r="N110" s="334">
        <v>9.4399999999999998E-2</v>
      </c>
      <c r="S110" s="334" t="s">
        <v>107</v>
      </c>
      <c r="T110" s="378" t="s">
        <v>1757</v>
      </c>
      <c r="V110" s="334" t="s">
        <v>1255</v>
      </c>
    </row>
    <row r="111" spans="1:22" s="334" customFormat="1" x14ac:dyDescent="0.3">
      <c r="A111" s="334">
        <v>156</v>
      </c>
      <c r="B111" s="334">
        <v>1352</v>
      </c>
      <c r="C111" s="378" t="s">
        <v>477</v>
      </c>
      <c r="D111" s="378" t="s">
        <v>1198</v>
      </c>
      <c r="E111" s="334" t="s">
        <v>4</v>
      </c>
      <c r="G111" s="445">
        <v>112585</v>
      </c>
      <c r="H111" s="445">
        <v>117156</v>
      </c>
      <c r="I111" s="336">
        <f t="shared" si="2"/>
        <v>4571</v>
      </c>
      <c r="M111" s="337">
        <v>3886.1903800874534</v>
      </c>
      <c r="N111" s="334">
        <v>9.4399999999999998E-2</v>
      </c>
      <c r="S111" s="334" t="s">
        <v>107</v>
      </c>
      <c r="T111" s="378" t="s">
        <v>1757</v>
      </c>
      <c r="V111" s="334" t="s">
        <v>1255</v>
      </c>
    </row>
    <row r="112" spans="1:22" s="334" customFormat="1" x14ac:dyDescent="0.3">
      <c r="A112" s="334">
        <v>156</v>
      </c>
      <c r="B112" s="334">
        <v>1352</v>
      </c>
      <c r="C112" s="334" t="s">
        <v>477</v>
      </c>
      <c r="D112" s="334" t="s">
        <v>1364</v>
      </c>
      <c r="E112" s="334" t="s">
        <v>4</v>
      </c>
      <c r="G112" s="445">
        <v>41813</v>
      </c>
      <c r="H112" s="445">
        <v>46047</v>
      </c>
      <c r="I112" s="336">
        <f t="shared" si="2"/>
        <v>4234</v>
      </c>
      <c r="M112" s="337">
        <v>3861.21</v>
      </c>
      <c r="N112" s="334">
        <v>9.1999999999999998E-2</v>
      </c>
      <c r="S112" s="334" t="s">
        <v>107</v>
      </c>
      <c r="T112" s="334" t="s">
        <v>1372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1392</v>
      </c>
      <c r="E113" s="334" t="s">
        <v>4</v>
      </c>
      <c r="G113" s="444">
        <v>30344</v>
      </c>
      <c r="H113" s="444">
        <v>32221</v>
      </c>
      <c r="I113" s="336">
        <f t="shared" si="2"/>
        <v>1877</v>
      </c>
      <c r="M113" s="337">
        <v>3861.21</v>
      </c>
      <c r="N113" s="334">
        <v>9.1999999999999998E-2</v>
      </c>
      <c r="S113" s="334" t="s">
        <v>107</v>
      </c>
      <c r="T113" s="334" t="s">
        <v>1393</v>
      </c>
    </row>
    <row r="114" spans="1:20" s="334" customFormat="1" x14ac:dyDescent="0.3">
      <c r="A114" s="334">
        <v>156</v>
      </c>
      <c r="B114" s="334">
        <v>1352</v>
      </c>
      <c r="C114" s="334" t="s">
        <v>477</v>
      </c>
      <c r="D114" s="334" t="s">
        <v>1365</v>
      </c>
      <c r="E114" s="334" t="s">
        <v>4</v>
      </c>
      <c r="G114" s="444">
        <v>45580</v>
      </c>
      <c r="H114" s="444">
        <v>49396</v>
      </c>
      <c r="I114" s="336">
        <f t="shared" si="2"/>
        <v>3816</v>
      </c>
      <c r="M114" s="337">
        <v>3861.21</v>
      </c>
      <c r="N114" s="334">
        <v>9.1999999999999998E-2</v>
      </c>
      <c r="S114" s="334" t="s">
        <v>107</v>
      </c>
      <c r="T114" s="334" t="s">
        <v>1372</v>
      </c>
    </row>
    <row r="115" spans="1:20" s="334" customFormat="1" x14ac:dyDescent="0.3">
      <c r="A115" s="334">
        <v>156</v>
      </c>
      <c r="B115" s="334">
        <v>1352</v>
      </c>
      <c r="C115" s="334" t="s">
        <v>477</v>
      </c>
      <c r="D115" s="334" t="s">
        <v>1366</v>
      </c>
      <c r="E115" s="334" t="s">
        <v>4</v>
      </c>
      <c r="G115" s="444">
        <v>38382</v>
      </c>
      <c r="H115" s="444">
        <v>40692</v>
      </c>
      <c r="I115" s="336">
        <f t="shared" si="2"/>
        <v>2310</v>
      </c>
      <c r="M115" s="337">
        <v>3861.21</v>
      </c>
      <c r="N115" s="334">
        <v>9.1999999999999998E-2</v>
      </c>
      <c r="S115" s="334" t="s">
        <v>107</v>
      </c>
      <c r="T115" s="334" t="s">
        <v>1372</v>
      </c>
    </row>
    <row r="116" spans="1:20" s="334" customFormat="1" ht="21" customHeight="1" x14ac:dyDescent="0.3">
      <c r="A116" s="334">
        <v>156</v>
      </c>
      <c r="B116" s="334">
        <v>1352</v>
      </c>
      <c r="C116" s="334" t="s">
        <v>477</v>
      </c>
      <c r="D116" s="334" t="s">
        <v>1411</v>
      </c>
      <c r="E116" s="334" t="s">
        <v>4</v>
      </c>
      <c r="G116" s="444">
        <v>41848</v>
      </c>
      <c r="H116" s="444">
        <v>45236</v>
      </c>
      <c r="I116" s="336">
        <f t="shared" si="2"/>
        <v>3388</v>
      </c>
      <c r="M116" s="337">
        <v>3861.21</v>
      </c>
      <c r="N116" s="334">
        <v>9.1999999999999998E-2</v>
      </c>
      <c r="S116" s="334" t="s">
        <v>107</v>
      </c>
      <c r="T116" s="334" t="s">
        <v>1412</v>
      </c>
    </row>
    <row r="117" spans="1:20" s="334" customFormat="1" x14ac:dyDescent="0.3">
      <c r="A117" s="334">
        <v>156</v>
      </c>
      <c r="B117" s="334">
        <v>1352</v>
      </c>
      <c r="C117" s="334" t="s">
        <v>477</v>
      </c>
      <c r="D117" s="334" t="s">
        <v>1368</v>
      </c>
      <c r="E117" s="334" t="s">
        <v>4</v>
      </c>
      <c r="G117" s="444">
        <v>80296</v>
      </c>
      <c r="H117" s="444">
        <v>90467</v>
      </c>
      <c r="I117" s="336">
        <f t="shared" si="2"/>
        <v>10171</v>
      </c>
      <c r="M117" s="337">
        <v>3861.21</v>
      </c>
      <c r="N117" s="334">
        <v>9.1999999999999998E-2</v>
      </c>
      <c r="S117" s="334" t="s">
        <v>107</v>
      </c>
      <c r="T117" s="334" t="s">
        <v>1373</v>
      </c>
    </row>
    <row r="118" spans="1:20" s="334" customFormat="1" x14ac:dyDescent="0.3">
      <c r="A118" s="334">
        <v>156</v>
      </c>
      <c r="B118" s="334">
        <v>1352</v>
      </c>
      <c r="C118" s="334" t="s">
        <v>477</v>
      </c>
      <c r="D118" s="334" t="s">
        <v>1369</v>
      </c>
      <c r="E118" s="334" t="s">
        <v>4</v>
      </c>
      <c r="G118" s="444">
        <v>79166</v>
      </c>
      <c r="H118" s="444">
        <v>83915</v>
      </c>
      <c r="I118" s="336">
        <f t="shared" si="2"/>
        <v>4749</v>
      </c>
      <c r="M118" s="337">
        <v>3861.21</v>
      </c>
      <c r="N118" s="334">
        <v>9.1999999999999998E-2</v>
      </c>
      <c r="S118" s="334" t="s">
        <v>107</v>
      </c>
      <c r="T118" s="334" t="s">
        <v>1373</v>
      </c>
    </row>
    <row r="119" spans="1:20" s="334" customFormat="1" x14ac:dyDescent="0.3">
      <c r="A119" s="334">
        <v>156</v>
      </c>
      <c r="B119" s="334">
        <v>1352</v>
      </c>
      <c r="C119" s="334" t="s">
        <v>477</v>
      </c>
      <c r="D119" s="334" t="s">
        <v>1370</v>
      </c>
      <c r="E119" s="334" t="s">
        <v>4</v>
      </c>
      <c r="G119" s="444">
        <v>88184</v>
      </c>
      <c r="H119" s="444">
        <v>97558</v>
      </c>
      <c r="I119" s="336">
        <f t="shared" si="2"/>
        <v>9374</v>
      </c>
      <c r="M119" s="337">
        <v>3861.21</v>
      </c>
      <c r="N119" s="334">
        <v>9.1999999999999998E-2</v>
      </c>
      <c r="S119" s="334" t="s">
        <v>107</v>
      </c>
      <c r="T119" s="334" t="s">
        <v>1373</v>
      </c>
    </row>
    <row r="120" spans="1:20" s="334" customFormat="1" x14ac:dyDescent="0.3">
      <c r="A120" s="334">
        <v>156</v>
      </c>
      <c r="B120" s="334">
        <v>1352</v>
      </c>
      <c r="C120" s="334" t="s">
        <v>477</v>
      </c>
      <c r="D120" s="334" t="s">
        <v>1371</v>
      </c>
      <c r="E120" s="334" t="s">
        <v>4</v>
      </c>
      <c r="G120" s="444">
        <v>82194</v>
      </c>
      <c r="H120" s="444">
        <v>92685</v>
      </c>
      <c r="I120" s="336">
        <f t="shared" si="2"/>
        <v>10491</v>
      </c>
      <c r="M120" s="337">
        <v>3861.21</v>
      </c>
      <c r="N120" s="334">
        <v>9.1999999999999998E-2</v>
      </c>
      <c r="S120" s="334" t="s">
        <v>107</v>
      </c>
      <c r="T120" s="334" t="s">
        <v>1373</v>
      </c>
    </row>
    <row r="121" spans="1:20" s="334" customFormat="1" x14ac:dyDescent="0.3">
      <c r="A121" s="334">
        <v>156</v>
      </c>
      <c r="B121" s="334">
        <v>1352</v>
      </c>
      <c r="C121" s="334" t="s">
        <v>477</v>
      </c>
      <c r="D121" s="334" t="s">
        <v>1760</v>
      </c>
      <c r="E121" s="334" t="s">
        <v>4</v>
      </c>
      <c r="G121" s="444">
        <v>12</v>
      </c>
      <c r="H121" s="444">
        <v>12</v>
      </c>
      <c r="I121" s="336">
        <f t="shared" si="2"/>
        <v>0</v>
      </c>
      <c r="M121" s="337">
        <v>3830.82</v>
      </c>
      <c r="N121" s="334">
        <v>9.1999999999999998E-2</v>
      </c>
      <c r="S121" s="334" t="s">
        <v>107</v>
      </c>
      <c r="T121" s="334" t="s">
        <v>1761</v>
      </c>
    </row>
    <row r="122" spans="1:20" s="334" customFormat="1" ht="18.75" customHeight="1" x14ac:dyDescent="0.3">
      <c r="A122" s="334">
        <v>180</v>
      </c>
      <c r="B122" s="186">
        <v>1372</v>
      </c>
      <c r="C122" s="334" t="s">
        <v>478</v>
      </c>
      <c r="D122" s="319" t="s">
        <v>1097</v>
      </c>
      <c r="E122" s="335" t="s">
        <v>4</v>
      </c>
      <c r="G122" s="323">
        <v>147889</v>
      </c>
      <c r="H122" s="323">
        <v>149024</v>
      </c>
      <c r="I122" s="336">
        <f t="shared" si="2"/>
        <v>1135</v>
      </c>
      <c r="J122" s="321" t="s">
        <v>1749</v>
      </c>
      <c r="L122" s="336"/>
      <c r="M122" s="337">
        <v>3153.8999408284026</v>
      </c>
      <c r="N122" s="338">
        <v>9.4500000000000001E-2</v>
      </c>
      <c r="O122" s="330"/>
      <c r="P122" s="329"/>
      <c r="Q122" s="329"/>
      <c r="R122" s="330"/>
      <c r="S122" s="334" t="s">
        <v>107</v>
      </c>
      <c r="T122" s="334" t="s">
        <v>1098</v>
      </c>
    </row>
    <row r="123" spans="1:20" s="334" customFormat="1" ht="18.75" customHeight="1" x14ac:dyDescent="0.3">
      <c r="A123" s="334">
        <v>180</v>
      </c>
      <c r="B123" s="186" t="s">
        <v>1492</v>
      </c>
      <c r="C123" s="334" t="s">
        <v>478</v>
      </c>
      <c r="D123" s="319" t="s">
        <v>1109</v>
      </c>
      <c r="E123" s="335" t="s">
        <v>4</v>
      </c>
      <c r="G123" s="323">
        <v>124565</v>
      </c>
      <c r="H123" s="323">
        <v>131354</v>
      </c>
      <c r="I123" s="336">
        <f t="shared" si="2"/>
        <v>6789</v>
      </c>
      <c r="J123" s="321" t="s">
        <v>1749</v>
      </c>
      <c r="L123" s="336"/>
      <c r="M123" s="337">
        <v>3153.8999408284026</v>
      </c>
      <c r="N123" s="338">
        <v>9.4500000000000001E-2</v>
      </c>
      <c r="O123" s="330"/>
      <c r="P123" s="329"/>
      <c r="Q123" s="329"/>
      <c r="R123" s="330"/>
      <c r="S123" s="334" t="s">
        <v>107</v>
      </c>
      <c r="T123" s="334" t="s">
        <v>1111</v>
      </c>
    </row>
    <row r="124" spans="1:20" s="334" customFormat="1" ht="18.75" customHeight="1" x14ac:dyDescent="0.3">
      <c r="A124" s="334">
        <v>180</v>
      </c>
      <c r="B124" s="334">
        <v>1372</v>
      </c>
      <c r="C124" s="334" t="s">
        <v>478</v>
      </c>
      <c r="D124" s="319" t="s">
        <v>1110</v>
      </c>
      <c r="E124" s="335" t="s">
        <v>4</v>
      </c>
      <c r="G124" s="323">
        <v>149641</v>
      </c>
      <c r="H124" s="323">
        <v>160535</v>
      </c>
      <c r="I124" s="336">
        <f t="shared" si="2"/>
        <v>10894</v>
      </c>
      <c r="J124" s="321" t="s">
        <v>1749</v>
      </c>
      <c r="L124" s="336"/>
      <c r="M124" s="337">
        <v>3153.8999408284026</v>
      </c>
      <c r="N124" s="338">
        <v>9.4500000000000001E-2</v>
      </c>
      <c r="O124" s="330"/>
      <c r="P124" s="329"/>
      <c r="Q124" s="329"/>
      <c r="R124" s="330"/>
      <c r="S124" s="334" t="s">
        <v>107</v>
      </c>
      <c r="T124" s="334" t="s">
        <v>1111</v>
      </c>
    </row>
    <row r="125" spans="1:20" s="334" customFormat="1" x14ac:dyDescent="0.3">
      <c r="A125" s="334">
        <v>192</v>
      </c>
      <c r="B125" s="343">
        <v>1394</v>
      </c>
      <c r="C125" s="334" t="s">
        <v>243</v>
      </c>
      <c r="D125" s="335" t="s">
        <v>859</v>
      </c>
      <c r="E125" s="335" t="s">
        <v>4</v>
      </c>
      <c r="G125" s="323">
        <v>223310</v>
      </c>
      <c r="H125" s="323">
        <v>224504</v>
      </c>
      <c r="I125" s="336">
        <f t="shared" si="2"/>
        <v>1194</v>
      </c>
      <c r="J125" s="329"/>
      <c r="L125" s="336"/>
      <c r="M125" s="344">
        <v>2479.339791255753</v>
      </c>
      <c r="N125" s="338">
        <v>9.8699999999999996E-2</v>
      </c>
      <c r="O125" s="330"/>
      <c r="P125" s="329"/>
      <c r="Q125" s="329"/>
      <c r="R125" s="330"/>
      <c r="S125" s="334" t="s">
        <v>107</v>
      </c>
      <c r="T125" s="334" t="s">
        <v>873</v>
      </c>
    </row>
    <row r="126" spans="1:20" s="334" customFormat="1" x14ac:dyDescent="0.3">
      <c r="A126" s="334">
        <v>192</v>
      </c>
      <c r="B126" s="343">
        <v>1394</v>
      </c>
      <c r="C126" s="334" t="s">
        <v>243</v>
      </c>
      <c r="D126" s="335" t="s">
        <v>1136</v>
      </c>
      <c r="E126" s="335" t="s">
        <v>4</v>
      </c>
      <c r="G126" s="323">
        <v>147796</v>
      </c>
      <c r="H126" s="323">
        <v>153609</v>
      </c>
      <c r="I126" s="336">
        <f t="shared" si="2"/>
        <v>5813</v>
      </c>
      <c r="J126" s="329"/>
      <c r="L126" s="336"/>
      <c r="M126" s="344">
        <v>3808.2479667981588</v>
      </c>
      <c r="N126" s="338">
        <v>9.4E-2</v>
      </c>
      <c r="O126" s="330"/>
      <c r="P126" s="329"/>
      <c r="Q126" s="329"/>
      <c r="R126" s="330"/>
      <c r="S126" s="334" t="s">
        <v>107</v>
      </c>
      <c r="T126" s="334" t="s">
        <v>1137</v>
      </c>
    </row>
    <row r="127" spans="1:20" s="334" customFormat="1" x14ac:dyDescent="0.3">
      <c r="A127" s="334">
        <v>192</v>
      </c>
      <c r="B127" s="343">
        <v>1394</v>
      </c>
      <c r="C127" s="334" t="s">
        <v>243</v>
      </c>
      <c r="D127" s="335" t="s">
        <v>1152</v>
      </c>
      <c r="E127" s="335" t="s">
        <v>4</v>
      </c>
      <c r="G127" s="323">
        <v>180421</v>
      </c>
      <c r="H127" s="323">
        <v>186251</v>
      </c>
      <c r="I127" s="336">
        <f t="shared" si="2"/>
        <v>5830</v>
      </c>
      <c r="J127" s="329"/>
      <c r="L127" s="336"/>
      <c r="M127" s="344">
        <v>3505.0431143911437</v>
      </c>
      <c r="N127" s="338">
        <v>9.8000000000000004E-2</v>
      </c>
      <c r="O127" s="330"/>
      <c r="P127" s="329"/>
      <c r="Q127" s="329"/>
      <c r="R127" s="330"/>
      <c r="S127" s="334" t="s">
        <v>107</v>
      </c>
      <c r="T127" s="334" t="s">
        <v>1154</v>
      </c>
    </row>
    <row r="128" spans="1:20" s="334" customFormat="1" x14ac:dyDescent="0.3">
      <c r="A128" s="334">
        <v>192</v>
      </c>
      <c r="B128" s="343">
        <v>1394</v>
      </c>
      <c r="C128" s="334" t="s">
        <v>243</v>
      </c>
      <c r="D128" s="335" t="s">
        <v>1153</v>
      </c>
      <c r="E128" s="335" t="s">
        <v>4</v>
      </c>
      <c r="G128" s="323">
        <v>143913</v>
      </c>
      <c r="H128" s="323">
        <v>148028</v>
      </c>
      <c r="I128" s="336">
        <f t="shared" si="2"/>
        <v>4115</v>
      </c>
      <c r="J128" s="329"/>
      <c r="L128" s="336"/>
      <c r="M128" s="344">
        <v>3505.0431143911437</v>
      </c>
      <c r="N128" s="338">
        <v>9.8000000000000004E-2</v>
      </c>
      <c r="O128" s="330"/>
      <c r="P128" s="329"/>
      <c r="Q128" s="329"/>
      <c r="R128" s="330"/>
      <c r="S128" s="334" t="s">
        <v>107</v>
      </c>
      <c r="T128" s="334" t="s">
        <v>1155</v>
      </c>
    </row>
    <row r="129" spans="1:21" s="334" customFormat="1" x14ac:dyDescent="0.3">
      <c r="A129" s="334">
        <v>192</v>
      </c>
      <c r="B129" s="343">
        <v>1394</v>
      </c>
      <c r="C129" s="334" t="s">
        <v>243</v>
      </c>
      <c r="D129" s="335" t="s">
        <v>1586</v>
      </c>
      <c r="E129" s="335" t="s">
        <v>4</v>
      </c>
      <c r="G129" s="323">
        <v>39233</v>
      </c>
      <c r="H129" s="323">
        <v>45536</v>
      </c>
      <c r="I129" s="336">
        <f t="shared" si="2"/>
        <v>6303</v>
      </c>
      <c r="J129" s="329"/>
      <c r="L129" s="336"/>
      <c r="M129" s="344">
        <v>4198.08</v>
      </c>
      <c r="N129" s="338">
        <v>0.105</v>
      </c>
      <c r="O129" s="330"/>
      <c r="P129" s="329"/>
      <c r="Q129" s="329"/>
      <c r="R129" s="330"/>
      <c r="S129" s="334" t="s">
        <v>107</v>
      </c>
      <c r="T129" s="334" t="s">
        <v>1588</v>
      </c>
    </row>
    <row r="130" spans="1:21" s="334" customFormat="1" x14ac:dyDescent="0.3">
      <c r="A130" s="334">
        <v>192</v>
      </c>
      <c r="B130" s="343">
        <v>1394</v>
      </c>
      <c r="C130" s="334" t="s">
        <v>243</v>
      </c>
      <c r="D130" s="335" t="s">
        <v>1587</v>
      </c>
      <c r="E130" s="335" t="s">
        <v>4</v>
      </c>
      <c r="G130" s="323">
        <v>34140</v>
      </c>
      <c r="H130" s="323">
        <v>40141</v>
      </c>
      <c r="I130" s="336">
        <f t="shared" si="2"/>
        <v>6001</v>
      </c>
      <c r="J130" s="329"/>
      <c r="L130" s="336"/>
      <c r="M130" s="344">
        <v>4198.08</v>
      </c>
      <c r="N130" s="338">
        <v>0.105</v>
      </c>
      <c r="O130" s="330"/>
      <c r="P130" s="329"/>
      <c r="Q130" s="329"/>
      <c r="R130" s="330"/>
      <c r="S130" s="334" t="s">
        <v>107</v>
      </c>
      <c r="T130" s="334" t="s">
        <v>1589</v>
      </c>
    </row>
    <row r="131" spans="1:21" s="334" customFormat="1" x14ac:dyDescent="0.3">
      <c r="A131" s="334">
        <v>242</v>
      </c>
      <c r="B131" s="334" t="s">
        <v>250</v>
      </c>
      <c r="C131" s="334" t="s">
        <v>479</v>
      </c>
      <c r="D131" s="335" t="s">
        <v>421</v>
      </c>
      <c r="E131" s="335" t="s">
        <v>4</v>
      </c>
      <c r="G131" s="323">
        <v>132499</v>
      </c>
      <c r="H131" s="323">
        <v>134586</v>
      </c>
      <c r="I131" s="336">
        <f t="shared" si="2"/>
        <v>2087</v>
      </c>
      <c r="J131" s="329" t="s">
        <v>1709</v>
      </c>
      <c r="L131" s="336"/>
      <c r="M131" s="337">
        <v>2071.744626890204</v>
      </c>
      <c r="N131" s="338">
        <v>0</v>
      </c>
      <c r="O131" s="330">
        <v>12286</v>
      </c>
      <c r="P131" s="329"/>
      <c r="Q131" s="329"/>
      <c r="R131" s="330">
        <v>0</v>
      </c>
      <c r="S131" s="334" t="s">
        <v>107</v>
      </c>
      <c r="T131" s="334" t="s">
        <v>776</v>
      </c>
    </row>
    <row r="132" spans="1:21" s="334" customFormat="1" x14ac:dyDescent="0.3">
      <c r="A132" s="334">
        <v>248</v>
      </c>
      <c r="B132" s="375" t="s">
        <v>1578</v>
      </c>
      <c r="C132" s="334" t="s">
        <v>481</v>
      </c>
      <c r="D132" s="335" t="s">
        <v>951</v>
      </c>
      <c r="E132" s="335" t="s">
        <v>4</v>
      </c>
      <c r="G132" s="323">
        <v>282897</v>
      </c>
      <c r="H132" s="323">
        <v>282897</v>
      </c>
      <c r="I132" s="336">
        <f t="shared" si="2"/>
        <v>0</v>
      </c>
      <c r="J132" s="329"/>
      <c r="L132" s="336"/>
      <c r="M132" s="337">
        <v>3661.112000328731</v>
      </c>
      <c r="N132" s="338">
        <v>9.6299999999999997E-2</v>
      </c>
      <c r="O132" s="330"/>
      <c r="P132" s="329"/>
      <c r="Q132" s="329"/>
      <c r="R132" s="330"/>
      <c r="S132" s="334" t="s">
        <v>107</v>
      </c>
      <c r="T132" s="334" t="s">
        <v>952</v>
      </c>
    </row>
    <row r="133" spans="1:21" s="334" customFormat="1" x14ac:dyDescent="0.3">
      <c r="A133" s="334">
        <v>248</v>
      </c>
      <c r="B133" s="343">
        <v>1447</v>
      </c>
      <c r="C133" s="334" t="s">
        <v>481</v>
      </c>
      <c r="D133" s="335" t="s">
        <v>1179</v>
      </c>
      <c r="E133" s="335" t="s">
        <v>4</v>
      </c>
      <c r="G133" s="323">
        <v>138201</v>
      </c>
      <c r="H133" s="323">
        <v>142732</v>
      </c>
      <c r="I133" s="336">
        <f t="shared" si="2"/>
        <v>4531</v>
      </c>
      <c r="J133" s="329"/>
      <c r="L133" s="336"/>
      <c r="M133" s="337">
        <v>5017.2961654894043</v>
      </c>
      <c r="N133" s="338">
        <v>9.2299999999999993E-2</v>
      </c>
      <c r="O133" s="330"/>
      <c r="P133" s="329"/>
      <c r="Q133" s="329"/>
      <c r="R133" s="330"/>
      <c r="S133" s="334" t="s">
        <v>107</v>
      </c>
      <c r="T133" s="334" t="s">
        <v>1250</v>
      </c>
    </row>
    <row r="134" spans="1:21" s="334" customFormat="1" x14ac:dyDescent="0.3">
      <c r="A134" s="334">
        <v>248</v>
      </c>
      <c r="B134" s="343">
        <v>1447</v>
      </c>
      <c r="C134" s="334" t="s">
        <v>481</v>
      </c>
      <c r="D134" s="335" t="s">
        <v>1212</v>
      </c>
      <c r="E134" s="335" t="s">
        <v>4</v>
      </c>
      <c r="G134" s="323">
        <v>162576</v>
      </c>
      <c r="H134" s="323">
        <v>168143</v>
      </c>
      <c r="I134" s="336">
        <f t="shared" si="2"/>
        <v>5567</v>
      </c>
      <c r="J134" s="329"/>
      <c r="L134" s="336"/>
      <c r="M134" s="337">
        <v>5017.2961654894043</v>
      </c>
      <c r="N134" s="338">
        <v>9.2299999999999993E-2</v>
      </c>
      <c r="O134" s="330"/>
      <c r="P134" s="329"/>
      <c r="Q134" s="329"/>
      <c r="R134" s="330"/>
      <c r="S134" s="334" t="s">
        <v>107</v>
      </c>
      <c r="T134" s="334" t="s">
        <v>1251</v>
      </c>
    </row>
    <row r="135" spans="1:21" s="334" customFormat="1" x14ac:dyDescent="0.3">
      <c r="A135" s="334">
        <v>248</v>
      </c>
      <c r="B135" s="343">
        <v>1447</v>
      </c>
      <c r="C135" s="334" t="s">
        <v>481</v>
      </c>
      <c r="D135" s="335" t="s">
        <v>1213</v>
      </c>
      <c r="E135" s="335" t="s">
        <v>4</v>
      </c>
      <c r="G135" s="323">
        <v>162249</v>
      </c>
      <c r="H135" s="323">
        <v>167154</v>
      </c>
      <c r="I135" s="336">
        <f t="shared" si="2"/>
        <v>4905</v>
      </c>
      <c r="J135" s="329"/>
      <c r="L135" s="336"/>
      <c r="M135" s="337">
        <v>5017.2961654894043</v>
      </c>
      <c r="N135" s="338">
        <v>9.2299999999999993E-2</v>
      </c>
      <c r="O135" s="330"/>
      <c r="P135" s="329"/>
      <c r="Q135" s="329"/>
      <c r="R135" s="330"/>
      <c r="S135" s="334" t="s">
        <v>107</v>
      </c>
      <c r="T135" s="334" t="s">
        <v>1252</v>
      </c>
    </row>
    <row r="136" spans="1:21" s="334" customFormat="1" x14ac:dyDescent="0.3">
      <c r="A136" s="334">
        <v>268</v>
      </c>
      <c r="B136" s="334" t="s">
        <v>281</v>
      </c>
      <c r="C136" s="334" t="s">
        <v>482</v>
      </c>
      <c r="D136" s="335" t="s">
        <v>647</v>
      </c>
      <c r="E136" s="335" t="s">
        <v>4</v>
      </c>
      <c r="G136" s="323">
        <v>215142</v>
      </c>
      <c r="H136" s="323">
        <v>216569</v>
      </c>
      <c r="I136" s="336">
        <f t="shared" si="2"/>
        <v>1427</v>
      </c>
      <c r="J136" s="329"/>
      <c r="L136" s="336">
        <f>K136-J136</f>
        <v>0</v>
      </c>
      <c r="M136" s="337">
        <v>2210.2970332018408</v>
      </c>
      <c r="N136" s="338">
        <v>0.1028</v>
      </c>
      <c r="O136" s="330">
        <v>0</v>
      </c>
      <c r="P136" s="329"/>
      <c r="Q136" s="329"/>
      <c r="R136" s="330">
        <v>0</v>
      </c>
      <c r="S136" s="334" t="s">
        <v>107</v>
      </c>
      <c r="T136" s="334" t="s">
        <v>645</v>
      </c>
    </row>
    <row r="137" spans="1:21" s="334" customFormat="1" x14ac:dyDescent="0.3">
      <c r="A137" s="334">
        <v>268</v>
      </c>
      <c r="B137" s="334" t="s">
        <v>281</v>
      </c>
      <c r="C137" s="334" t="s">
        <v>482</v>
      </c>
      <c r="D137" s="335" t="s">
        <v>654</v>
      </c>
      <c r="E137" s="335" t="s">
        <v>4</v>
      </c>
      <c r="G137" s="323">
        <v>204627</v>
      </c>
      <c r="H137" s="323">
        <v>207779</v>
      </c>
      <c r="I137" s="336">
        <f t="shared" si="2"/>
        <v>3152</v>
      </c>
      <c r="J137" s="329"/>
      <c r="L137" s="336"/>
      <c r="M137" s="337">
        <v>2210.2970332018408</v>
      </c>
      <c r="N137" s="338">
        <v>0.1028</v>
      </c>
      <c r="O137" s="330">
        <v>0</v>
      </c>
      <c r="P137" s="329"/>
      <c r="Q137" s="329"/>
      <c r="R137" s="330"/>
      <c r="S137" s="334" t="s">
        <v>107</v>
      </c>
      <c r="T137" s="334" t="s">
        <v>653</v>
      </c>
    </row>
    <row r="138" spans="1:21" s="334" customFormat="1" x14ac:dyDescent="0.3">
      <c r="A138" s="334">
        <v>278</v>
      </c>
      <c r="B138" s="334" t="s">
        <v>371</v>
      </c>
      <c r="C138" s="334" t="s">
        <v>388</v>
      </c>
      <c r="D138" s="335" t="s">
        <v>666</v>
      </c>
      <c r="E138" s="335" t="s">
        <v>4</v>
      </c>
      <c r="G138" s="323">
        <v>220890</v>
      </c>
      <c r="H138" s="323">
        <v>223464</v>
      </c>
      <c r="I138" s="336">
        <f t="shared" si="2"/>
        <v>2574</v>
      </c>
      <c r="J138" s="329"/>
      <c r="L138" s="336"/>
      <c r="M138" s="337">
        <v>1644.5738823142669</v>
      </c>
      <c r="N138" s="338">
        <v>9.8199999999999996E-2</v>
      </c>
      <c r="O138" s="330"/>
      <c r="P138" s="329"/>
      <c r="Q138" s="329"/>
      <c r="R138" s="330"/>
      <c r="S138" s="334" t="s">
        <v>107</v>
      </c>
      <c r="T138" s="334" t="s">
        <v>728</v>
      </c>
      <c r="U138" s="334" t="s">
        <v>752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689</v>
      </c>
      <c r="E139" s="335" t="s">
        <v>4</v>
      </c>
      <c r="G139" s="323">
        <v>275221</v>
      </c>
      <c r="H139" s="323">
        <v>278499</v>
      </c>
      <c r="I139" s="336">
        <f t="shared" si="2"/>
        <v>3278</v>
      </c>
      <c r="J139" s="329"/>
      <c r="L139" s="336"/>
      <c r="M139" s="337">
        <v>1644.5738823142669</v>
      </c>
      <c r="N139" s="338">
        <v>9.8199999999999996E-2</v>
      </c>
      <c r="O139" s="330"/>
      <c r="P139" s="329"/>
      <c r="Q139" s="329"/>
      <c r="R139" s="330"/>
      <c r="S139" s="334" t="s">
        <v>107</v>
      </c>
      <c r="T139" s="345" t="s">
        <v>688</v>
      </c>
      <c r="U139" s="334">
        <v>84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690</v>
      </c>
      <c r="E140" s="335" t="s">
        <v>4</v>
      </c>
      <c r="G140" s="323">
        <v>223649</v>
      </c>
      <c r="H140" s="323">
        <v>225925</v>
      </c>
      <c r="I140" s="336">
        <f t="shared" si="2"/>
        <v>2276</v>
      </c>
      <c r="J140" s="329"/>
      <c r="L140" s="336"/>
      <c r="M140" s="337">
        <v>1644.5738823142669</v>
      </c>
      <c r="N140" s="338">
        <v>9.8199999999999996E-2</v>
      </c>
      <c r="O140" s="330"/>
      <c r="P140" s="329"/>
      <c r="Q140" s="329"/>
      <c r="R140" s="330"/>
      <c r="S140" s="334" t="s">
        <v>107</v>
      </c>
      <c r="T140" s="334" t="s">
        <v>728</v>
      </c>
      <c r="U140" s="334" t="s">
        <v>752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681</v>
      </c>
      <c r="E141" s="335" t="s">
        <v>4</v>
      </c>
      <c r="G141" s="323">
        <v>250931</v>
      </c>
      <c r="H141" s="323">
        <v>255328</v>
      </c>
      <c r="I141" s="336">
        <f t="shared" si="2"/>
        <v>4397</v>
      </c>
      <c r="J141" s="329"/>
      <c r="L141" s="336"/>
      <c r="M141" s="337">
        <v>1644.5738823142669</v>
      </c>
      <c r="N141" s="338">
        <v>9.8199999999999996E-2</v>
      </c>
      <c r="O141" s="330"/>
      <c r="P141" s="329"/>
      <c r="Q141" s="329"/>
      <c r="R141" s="330"/>
      <c r="S141" s="334" t="s">
        <v>107</v>
      </c>
      <c r="T141" s="334" t="s">
        <v>728</v>
      </c>
      <c r="U141" s="334" t="s">
        <v>752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692</v>
      </c>
      <c r="E142" s="335" t="s">
        <v>4</v>
      </c>
      <c r="G142" s="323">
        <v>248875</v>
      </c>
      <c r="H142" s="323">
        <v>254398</v>
      </c>
      <c r="I142" s="336">
        <f t="shared" si="2"/>
        <v>5523</v>
      </c>
      <c r="J142" s="329"/>
      <c r="L142" s="336"/>
      <c r="M142" s="337">
        <v>1644.5738823142669</v>
      </c>
      <c r="N142" s="338">
        <v>9.8199999999999996E-2</v>
      </c>
      <c r="O142" s="330"/>
      <c r="P142" s="329"/>
      <c r="Q142" s="329"/>
      <c r="R142" s="330"/>
      <c r="S142" s="334" t="s">
        <v>107</v>
      </c>
      <c r="T142" s="334" t="s">
        <v>728</v>
      </c>
      <c r="U142" s="334" t="s">
        <v>752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695</v>
      </c>
      <c r="E143" s="335" t="s">
        <v>4</v>
      </c>
      <c r="G143" s="323">
        <v>231320</v>
      </c>
      <c r="H143" s="323">
        <v>234501</v>
      </c>
      <c r="I143" s="336">
        <f t="shared" si="2"/>
        <v>3181</v>
      </c>
      <c r="J143" s="329"/>
      <c r="L143" s="336"/>
      <c r="M143" s="337">
        <v>1644.5738823142669</v>
      </c>
      <c r="N143" s="338">
        <v>9.8199999999999996E-2</v>
      </c>
      <c r="O143" s="330"/>
      <c r="P143" s="329"/>
      <c r="Q143" s="329"/>
      <c r="R143" s="330"/>
      <c r="S143" s="334" t="s">
        <v>107</v>
      </c>
      <c r="T143" s="345" t="s">
        <v>696</v>
      </c>
      <c r="U143" s="334">
        <v>84</v>
      </c>
    </row>
    <row r="144" spans="1:21" s="334" customFormat="1" x14ac:dyDescent="0.3">
      <c r="A144" s="334">
        <v>278</v>
      </c>
      <c r="B144" s="334" t="s">
        <v>371</v>
      </c>
      <c r="C144" s="334" t="s">
        <v>388</v>
      </c>
      <c r="D144" s="335" t="s">
        <v>703</v>
      </c>
      <c r="E144" s="335" t="s">
        <v>4</v>
      </c>
      <c r="G144" s="323">
        <v>216373</v>
      </c>
      <c r="H144" s="323">
        <v>216373</v>
      </c>
      <c r="I144" s="336">
        <f t="shared" si="2"/>
        <v>0</v>
      </c>
      <c r="J144" s="329"/>
      <c r="L144" s="336"/>
      <c r="M144" s="337">
        <v>1644.5738823142669</v>
      </c>
      <c r="N144" s="338">
        <v>9.8199999999999996E-2</v>
      </c>
      <c r="O144" s="330"/>
      <c r="P144" s="329"/>
      <c r="Q144" s="329"/>
      <c r="R144" s="330"/>
      <c r="S144" s="334" t="s">
        <v>107</v>
      </c>
      <c r="T144" s="345" t="s">
        <v>705</v>
      </c>
      <c r="U144" s="334">
        <v>84</v>
      </c>
    </row>
    <row r="145" spans="1:22" s="334" customFormat="1" x14ac:dyDescent="0.3">
      <c r="A145" s="334">
        <v>278</v>
      </c>
      <c r="B145" s="334" t="s">
        <v>371</v>
      </c>
      <c r="C145" s="334" t="s">
        <v>388</v>
      </c>
      <c r="D145" s="389" t="s">
        <v>974</v>
      </c>
      <c r="E145" s="335" t="s">
        <v>4</v>
      </c>
      <c r="G145" s="323">
        <v>118642</v>
      </c>
      <c r="H145" s="323">
        <v>118642</v>
      </c>
      <c r="I145" s="336">
        <f t="shared" si="2"/>
        <v>0</v>
      </c>
      <c r="J145" s="329" t="s">
        <v>1759</v>
      </c>
      <c r="L145" s="336"/>
      <c r="M145" s="340">
        <v>1628.522184418146</v>
      </c>
      <c r="N145" s="338">
        <v>9.6699999999999994E-2</v>
      </c>
      <c r="O145" s="330"/>
      <c r="P145" s="329"/>
      <c r="Q145" s="329"/>
      <c r="R145" s="330"/>
      <c r="S145" s="334" t="s">
        <v>107</v>
      </c>
      <c r="T145" s="334" t="s">
        <v>976</v>
      </c>
    </row>
    <row r="146" spans="1:22" s="334" customFormat="1" x14ac:dyDescent="0.3">
      <c r="A146" s="334">
        <v>278</v>
      </c>
      <c r="B146" s="334" t="s">
        <v>371</v>
      </c>
      <c r="C146" s="334" t="s">
        <v>388</v>
      </c>
      <c r="D146" s="335" t="s">
        <v>975</v>
      </c>
      <c r="E146" s="335" t="s">
        <v>4</v>
      </c>
      <c r="G146" s="323">
        <v>168507</v>
      </c>
      <c r="H146" s="323">
        <v>170580</v>
      </c>
      <c r="I146" s="336">
        <f t="shared" si="2"/>
        <v>2073</v>
      </c>
      <c r="J146" s="329"/>
      <c r="L146" s="336"/>
      <c r="M146" s="337">
        <v>1628.522184418146</v>
      </c>
      <c r="N146" s="338">
        <v>9.6699999999999994E-2</v>
      </c>
      <c r="O146" s="330"/>
      <c r="P146" s="329"/>
      <c r="Q146" s="329"/>
      <c r="R146" s="330"/>
      <c r="S146" s="334" t="s">
        <v>107</v>
      </c>
      <c r="T146" s="334" t="s">
        <v>976</v>
      </c>
    </row>
    <row r="147" spans="1:22" s="334" customFormat="1" x14ac:dyDescent="0.3">
      <c r="A147" s="334">
        <v>278</v>
      </c>
      <c r="B147" s="334" t="s">
        <v>371</v>
      </c>
      <c r="C147" s="334" t="s">
        <v>388</v>
      </c>
      <c r="D147" s="335" t="s">
        <v>998</v>
      </c>
      <c r="E147" s="335" t="s">
        <v>4</v>
      </c>
      <c r="G147" s="323">
        <v>148280</v>
      </c>
      <c r="H147" s="323">
        <v>148280</v>
      </c>
      <c r="I147" s="336">
        <f t="shared" si="2"/>
        <v>0</v>
      </c>
      <c r="J147" s="329"/>
      <c r="L147" s="336"/>
      <c r="M147" s="337">
        <v>1628.522184418146</v>
      </c>
      <c r="N147" s="338">
        <v>9.6699999999999994E-2</v>
      </c>
      <c r="O147" s="330"/>
      <c r="P147" s="329"/>
      <c r="Q147" s="329"/>
      <c r="R147" s="330"/>
      <c r="S147" s="334" t="s">
        <v>107</v>
      </c>
      <c r="T147" s="334" t="s">
        <v>999</v>
      </c>
    </row>
    <row r="148" spans="1:22" s="334" customFormat="1" x14ac:dyDescent="0.3">
      <c r="A148" s="334">
        <v>278</v>
      </c>
      <c r="B148" s="334" t="s">
        <v>371</v>
      </c>
      <c r="C148" s="334" t="s">
        <v>388</v>
      </c>
      <c r="D148" s="335" t="s">
        <v>1019</v>
      </c>
      <c r="E148" s="335" t="s">
        <v>4</v>
      </c>
      <c r="G148" s="323">
        <v>148675</v>
      </c>
      <c r="H148" s="323">
        <v>152103</v>
      </c>
      <c r="I148" s="336">
        <f t="shared" si="2"/>
        <v>3428</v>
      </c>
      <c r="J148" s="329"/>
      <c r="L148" s="336"/>
      <c r="M148" s="337">
        <v>1628.522184418146</v>
      </c>
      <c r="N148" s="338">
        <v>9.6699999999999994E-2</v>
      </c>
      <c r="O148" s="330"/>
      <c r="P148" s="329"/>
      <c r="Q148" s="329"/>
      <c r="R148" s="330"/>
      <c r="S148" s="334" t="s">
        <v>107</v>
      </c>
      <c r="T148" s="334" t="s">
        <v>1018</v>
      </c>
    </row>
    <row r="149" spans="1:22" s="334" customFormat="1" x14ac:dyDescent="0.3">
      <c r="A149" s="334">
        <v>278</v>
      </c>
      <c r="B149" s="334" t="s">
        <v>371</v>
      </c>
      <c r="C149" s="334" t="s">
        <v>388</v>
      </c>
      <c r="D149" s="335" t="s">
        <v>1056</v>
      </c>
      <c r="E149" s="335" t="s">
        <v>4</v>
      </c>
      <c r="G149" s="323">
        <v>129496</v>
      </c>
      <c r="H149" s="323">
        <v>132885</v>
      </c>
      <c r="I149" s="336">
        <f t="shared" si="2"/>
        <v>3389</v>
      </c>
      <c r="J149" s="329"/>
      <c r="L149" s="336"/>
      <c r="M149" s="337">
        <v>1628.522184418146</v>
      </c>
      <c r="N149" s="338">
        <v>9.6699999999999994E-2</v>
      </c>
      <c r="O149" s="330"/>
      <c r="P149" s="329"/>
      <c r="Q149" s="329"/>
      <c r="R149" s="330"/>
      <c r="S149" s="334" t="s">
        <v>107</v>
      </c>
      <c r="T149" s="334" t="s">
        <v>1057</v>
      </c>
    </row>
    <row r="150" spans="1:22" s="334" customFormat="1" x14ac:dyDescent="0.3">
      <c r="A150" s="334">
        <v>278</v>
      </c>
      <c r="B150" s="334" t="s">
        <v>371</v>
      </c>
      <c r="C150" s="334" t="s">
        <v>388</v>
      </c>
      <c r="D150" s="335" t="s">
        <v>1024</v>
      </c>
      <c r="E150" s="335" t="s">
        <v>4</v>
      </c>
      <c r="G150" s="323">
        <v>170500</v>
      </c>
      <c r="H150" s="323">
        <v>171912</v>
      </c>
      <c r="I150" s="336">
        <f t="shared" si="2"/>
        <v>1412</v>
      </c>
      <c r="J150" s="329"/>
      <c r="L150" s="336"/>
      <c r="M150" s="337">
        <v>1628.522184418146</v>
      </c>
      <c r="N150" s="338">
        <v>9.6699999999999994E-2</v>
      </c>
      <c r="O150" s="330"/>
      <c r="P150" s="329"/>
      <c r="Q150" s="329"/>
      <c r="R150" s="330"/>
      <c r="S150" s="334" t="s">
        <v>107</v>
      </c>
      <c r="T150" s="334" t="s">
        <v>1025</v>
      </c>
    </row>
    <row r="151" spans="1:22" s="334" customFormat="1" x14ac:dyDescent="0.3">
      <c r="A151" s="334">
        <v>278</v>
      </c>
      <c r="B151" s="334" t="s">
        <v>371</v>
      </c>
      <c r="C151" s="334" t="s">
        <v>388</v>
      </c>
      <c r="D151" s="335" t="s">
        <v>1270</v>
      </c>
      <c r="E151" s="335" t="s">
        <v>4</v>
      </c>
      <c r="G151" s="323">
        <v>74377</v>
      </c>
      <c r="H151" s="323">
        <v>77134</v>
      </c>
      <c r="I151" s="336">
        <f t="shared" si="2"/>
        <v>2757</v>
      </c>
      <c r="J151" s="329"/>
      <c r="L151" s="336"/>
      <c r="M151" s="337">
        <v>2337.9229734275141</v>
      </c>
      <c r="N151" s="338">
        <v>9.1300000000000006E-2</v>
      </c>
      <c r="O151" s="330"/>
      <c r="P151" s="329"/>
      <c r="Q151" s="329"/>
      <c r="R151" s="330"/>
      <c r="S151" s="334" t="s">
        <v>107</v>
      </c>
      <c r="T151" s="334" t="s">
        <v>1301</v>
      </c>
    </row>
    <row r="152" spans="1:22" s="334" customFormat="1" x14ac:dyDescent="0.3">
      <c r="A152" s="334">
        <v>278</v>
      </c>
      <c r="B152" s="334" t="s">
        <v>371</v>
      </c>
      <c r="C152" s="334" t="s">
        <v>388</v>
      </c>
      <c r="D152" s="335" t="s">
        <v>1271</v>
      </c>
      <c r="E152" s="335" t="s">
        <v>4</v>
      </c>
      <c r="G152" s="323">
        <v>53212</v>
      </c>
      <c r="H152" s="323">
        <v>55775</v>
      </c>
      <c r="I152" s="336">
        <f t="shared" si="2"/>
        <v>2563</v>
      </c>
      <c r="J152" s="329"/>
      <c r="L152" s="336"/>
      <c r="M152" s="337">
        <v>2337.9229734275141</v>
      </c>
      <c r="N152" s="338">
        <v>9.1300000000000006E-2</v>
      </c>
      <c r="O152" s="330"/>
      <c r="P152" s="329"/>
      <c r="Q152" s="329"/>
      <c r="R152" s="330"/>
      <c r="S152" s="334" t="s">
        <v>107</v>
      </c>
      <c r="T152" s="334" t="s">
        <v>1272</v>
      </c>
    </row>
    <row r="153" spans="1:22" s="334" customFormat="1" x14ac:dyDescent="0.3">
      <c r="A153" s="334">
        <v>278</v>
      </c>
      <c r="B153" s="343">
        <v>1471</v>
      </c>
      <c r="C153" s="334" t="s">
        <v>388</v>
      </c>
      <c r="D153" s="335" t="s">
        <v>1623</v>
      </c>
      <c r="E153" s="335" t="s">
        <v>4</v>
      </c>
      <c r="G153" s="323">
        <v>25216</v>
      </c>
      <c r="H153" s="323">
        <v>30805</v>
      </c>
      <c r="I153" s="336">
        <f t="shared" si="2"/>
        <v>5589</v>
      </c>
      <c r="J153" s="329"/>
      <c r="L153" s="336"/>
      <c r="M153" s="337">
        <v>1777.26</v>
      </c>
      <c r="N153" s="338">
        <v>9.7000000000000003E-2</v>
      </c>
      <c r="O153" s="330"/>
      <c r="P153" s="329"/>
      <c r="Q153" s="329"/>
      <c r="R153" s="330"/>
      <c r="S153" s="334" t="s">
        <v>107</v>
      </c>
      <c r="T153" s="334" t="s">
        <v>1624</v>
      </c>
    </row>
    <row r="154" spans="1:22" s="334" customFormat="1" x14ac:dyDescent="0.3">
      <c r="A154" s="334">
        <v>295</v>
      </c>
      <c r="B154" s="343">
        <v>1501</v>
      </c>
      <c r="C154" s="334" t="s">
        <v>383</v>
      </c>
      <c r="D154" s="335" t="s">
        <v>1058</v>
      </c>
      <c r="E154" s="335" t="s">
        <v>4</v>
      </c>
      <c r="G154" s="323">
        <v>75350</v>
      </c>
      <c r="H154" s="323">
        <v>77186</v>
      </c>
      <c r="I154" s="336">
        <f t="shared" si="2"/>
        <v>1836</v>
      </c>
      <c r="J154" s="329"/>
      <c r="L154" s="336"/>
      <c r="M154" s="337">
        <v>1964.3018934911242</v>
      </c>
      <c r="N154" s="338">
        <v>0.1022</v>
      </c>
      <c r="O154" s="330"/>
      <c r="P154" s="329"/>
      <c r="Q154" s="329"/>
      <c r="R154" s="330"/>
      <c r="S154" s="334" t="s">
        <v>107</v>
      </c>
      <c r="T154" s="334" t="s">
        <v>1059</v>
      </c>
    </row>
    <row r="155" spans="1:22" s="334" customFormat="1" x14ac:dyDescent="0.3">
      <c r="A155" s="334">
        <v>295</v>
      </c>
      <c r="B155" s="343">
        <v>1501</v>
      </c>
      <c r="C155" s="334" t="s">
        <v>383</v>
      </c>
      <c r="D155" s="335" t="s">
        <v>1559</v>
      </c>
      <c r="E155" s="335" t="s">
        <v>4</v>
      </c>
      <c r="G155" s="323">
        <v>20780</v>
      </c>
      <c r="H155" s="323">
        <v>22988</v>
      </c>
      <c r="I155" s="336">
        <f t="shared" si="2"/>
        <v>2208</v>
      </c>
      <c r="J155" s="329"/>
      <c r="L155" s="336"/>
      <c r="M155" s="337">
        <v>2307.3200000000002</v>
      </c>
      <c r="N155" s="338">
        <v>0.105</v>
      </c>
      <c r="O155" s="330"/>
      <c r="P155" s="329"/>
      <c r="Q155" s="329"/>
      <c r="R155" s="330"/>
      <c r="S155" s="334" t="s">
        <v>107</v>
      </c>
      <c r="T155" s="334" t="s">
        <v>1560</v>
      </c>
    </row>
    <row r="156" spans="1:22" s="334" customFormat="1" x14ac:dyDescent="0.3">
      <c r="A156" s="334">
        <v>301</v>
      </c>
      <c r="B156" s="343">
        <v>1514</v>
      </c>
      <c r="C156" s="334" t="s">
        <v>675</v>
      </c>
      <c r="D156" s="335" t="s">
        <v>1326</v>
      </c>
      <c r="E156" s="335" t="s">
        <v>4</v>
      </c>
      <c r="G156" s="323">
        <v>36659</v>
      </c>
      <c r="H156" s="323">
        <v>38966</v>
      </c>
      <c r="I156" s="336">
        <f t="shared" si="2"/>
        <v>2307</v>
      </c>
      <c r="J156" s="329"/>
      <c r="L156" s="336"/>
      <c r="M156" s="337">
        <v>3883.9219979473141</v>
      </c>
      <c r="N156" s="338">
        <v>0.1242</v>
      </c>
      <c r="O156" s="330"/>
      <c r="P156" s="329"/>
      <c r="Q156" s="329"/>
      <c r="R156" s="330"/>
      <c r="S156" s="334" t="s">
        <v>107</v>
      </c>
      <c r="T156" s="334" t="s">
        <v>1327</v>
      </c>
    </row>
    <row r="157" spans="1:22" s="334" customFormat="1" x14ac:dyDescent="0.3">
      <c r="A157" s="334">
        <v>301</v>
      </c>
      <c r="B157" s="343">
        <v>1514</v>
      </c>
      <c r="C157" s="334" t="s">
        <v>675</v>
      </c>
      <c r="D157" s="335" t="s">
        <v>1555</v>
      </c>
      <c r="E157" s="335" t="s">
        <v>4</v>
      </c>
      <c r="G157" s="323">
        <v>18609</v>
      </c>
      <c r="H157" s="323">
        <v>20969</v>
      </c>
      <c r="I157" s="336">
        <f t="shared" si="2"/>
        <v>2360</v>
      </c>
      <c r="J157" s="329"/>
      <c r="L157" s="336"/>
      <c r="M157" s="337">
        <v>3756.96</v>
      </c>
      <c r="N157" s="338">
        <v>0.12</v>
      </c>
      <c r="O157" s="330"/>
      <c r="P157" s="329"/>
      <c r="Q157" s="329"/>
      <c r="R157" s="330"/>
      <c r="S157" s="334" t="s">
        <v>107</v>
      </c>
      <c r="T157" s="334" t="s">
        <v>1561</v>
      </c>
    </row>
    <row r="158" spans="1:22" s="334" customFormat="1" x14ac:dyDescent="0.3">
      <c r="A158" s="334">
        <v>311</v>
      </c>
      <c r="B158" s="343">
        <v>1520</v>
      </c>
      <c r="C158" s="334" t="s">
        <v>484</v>
      </c>
      <c r="D158" s="335" t="s">
        <v>1232</v>
      </c>
      <c r="E158" s="335" t="s">
        <v>4</v>
      </c>
      <c r="G158" s="323">
        <v>149729</v>
      </c>
      <c r="H158" s="323">
        <v>157762</v>
      </c>
      <c r="I158" s="336">
        <f t="shared" si="2"/>
        <v>8033</v>
      </c>
      <c r="J158" s="329"/>
      <c r="L158" s="336"/>
      <c r="M158" s="337">
        <v>4852.7040026908844</v>
      </c>
      <c r="N158" s="338">
        <v>9.1300000000000006E-2</v>
      </c>
      <c r="O158" s="330"/>
      <c r="P158" s="329"/>
      <c r="Q158" s="329"/>
      <c r="R158" s="330"/>
      <c r="S158" s="334" t="s">
        <v>299</v>
      </c>
      <c r="T158" s="334" t="s">
        <v>1413</v>
      </c>
      <c r="V158" s="334" t="s">
        <v>1233</v>
      </c>
    </row>
    <row r="159" spans="1:22" s="334" customFormat="1" x14ac:dyDescent="0.3">
      <c r="A159" s="334">
        <v>311</v>
      </c>
      <c r="B159" s="343">
        <v>1520</v>
      </c>
      <c r="C159" s="334" t="s">
        <v>484</v>
      </c>
      <c r="D159" s="335" t="s">
        <v>1200</v>
      </c>
      <c r="E159" s="335" t="s">
        <v>4</v>
      </c>
      <c r="G159" s="323">
        <v>195025</v>
      </c>
      <c r="H159" s="323">
        <v>205971</v>
      </c>
      <c r="I159" s="336">
        <f t="shared" si="2"/>
        <v>10946</v>
      </c>
      <c r="J159" s="329"/>
      <c r="L159" s="336"/>
      <c r="M159" s="337">
        <v>5680.8205516313483</v>
      </c>
      <c r="N159" s="338">
        <v>9.1300000000000006E-2</v>
      </c>
      <c r="O159" s="330"/>
      <c r="P159" s="329"/>
      <c r="Q159" s="329"/>
      <c r="R159" s="330"/>
      <c r="S159" s="334" t="s">
        <v>299</v>
      </c>
      <c r="T159" s="334" t="s">
        <v>1413</v>
      </c>
      <c r="V159" s="334" t="s">
        <v>1218</v>
      </c>
    </row>
    <row r="160" spans="1:22" s="334" customFormat="1" x14ac:dyDescent="0.3">
      <c r="A160" s="334">
        <v>311</v>
      </c>
      <c r="B160" s="343">
        <v>1520</v>
      </c>
      <c r="C160" s="334" t="s">
        <v>484</v>
      </c>
      <c r="D160" s="335" t="s">
        <v>1201</v>
      </c>
      <c r="E160" s="335" t="s">
        <v>4</v>
      </c>
      <c r="G160" s="323">
        <v>219442</v>
      </c>
      <c r="H160" s="323">
        <v>228780</v>
      </c>
      <c r="I160" s="336">
        <f t="shared" ref="I160:I223" si="3">H160-G160</f>
        <v>9338</v>
      </c>
      <c r="J160" s="329"/>
      <c r="L160" s="336"/>
      <c r="M160" s="337">
        <v>5009.882105617221</v>
      </c>
      <c r="N160" s="338">
        <v>9.1300000000000006E-2</v>
      </c>
      <c r="O160" s="330"/>
      <c r="P160" s="329"/>
      <c r="Q160" s="329"/>
      <c r="R160" s="330"/>
      <c r="S160" s="334" t="s">
        <v>299</v>
      </c>
      <c r="T160" s="334" t="s">
        <v>1413</v>
      </c>
      <c r="V160" s="334" t="s">
        <v>1208</v>
      </c>
    </row>
    <row r="161" spans="1:22" s="334" customFormat="1" x14ac:dyDescent="0.3">
      <c r="A161" s="334">
        <v>311</v>
      </c>
      <c r="B161" s="343">
        <v>1520</v>
      </c>
      <c r="C161" s="334" t="s">
        <v>484</v>
      </c>
      <c r="D161" s="335" t="s">
        <v>1202</v>
      </c>
      <c r="E161" s="335" t="s">
        <v>4</v>
      </c>
      <c r="G161" s="323">
        <v>207936</v>
      </c>
      <c r="H161" s="323">
        <v>213111</v>
      </c>
      <c r="I161" s="336">
        <f t="shared" si="3"/>
        <v>5175</v>
      </c>
      <c r="J161" s="329"/>
      <c r="L161" s="336"/>
      <c r="M161" s="337">
        <v>5009.882105617221</v>
      </c>
      <c r="N161" s="338">
        <v>9.1300000000000006E-2</v>
      </c>
      <c r="O161" s="330"/>
      <c r="P161" s="329"/>
      <c r="Q161" s="329"/>
      <c r="R161" s="330"/>
      <c r="S161" s="334" t="s">
        <v>299</v>
      </c>
      <c r="T161" s="334" t="s">
        <v>1413</v>
      </c>
      <c r="V161" s="334" t="s">
        <v>1203</v>
      </c>
    </row>
    <row r="162" spans="1:22" s="334" customFormat="1" x14ac:dyDescent="0.3">
      <c r="A162" s="334">
        <v>319</v>
      </c>
      <c r="B162" s="343">
        <v>1577</v>
      </c>
      <c r="C162" s="334" t="s">
        <v>448</v>
      </c>
      <c r="D162" s="335" t="s">
        <v>1590</v>
      </c>
      <c r="E162" s="335" t="s">
        <v>4</v>
      </c>
      <c r="G162" s="323">
        <v>34099</v>
      </c>
      <c r="H162" s="323">
        <v>38375</v>
      </c>
      <c r="I162" s="336">
        <f t="shared" si="3"/>
        <v>4276</v>
      </c>
      <c r="J162" s="329"/>
      <c r="L162" s="336"/>
      <c r="M162" s="337">
        <v>2013.49</v>
      </c>
      <c r="N162" s="346">
        <v>0.95</v>
      </c>
      <c r="O162" s="339"/>
      <c r="P162" s="329"/>
      <c r="Q162" s="329"/>
      <c r="R162" s="339"/>
      <c r="S162" s="334" t="s">
        <v>107</v>
      </c>
      <c r="T162" s="334" t="s">
        <v>1591</v>
      </c>
    </row>
    <row r="163" spans="1:22" s="334" customFormat="1" x14ac:dyDescent="0.3">
      <c r="A163" s="334">
        <v>325</v>
      </c>
      <c r="B163" s="343">
        <v>1604</v>
      </c>
      <c r="C163" s="334" t="s">
        <v>534</v>
      </c>
      <c r="D163" s="334" t="s">
        <v>535</v>
      </c>
      <c r="E163" s="334" t="s">
        <v>4</v>
      </c>
      <c r="G163" s="323">
        <v>130926</v>
      </c>
      <c r="H163" s="323">
        <v>131581</v>
      </c>
      <c r="I163" s="336">
        <f t="shared" si="3"/>
        <v>655</v>
      </c>
      <c r="M163" s="337">
        <v>1488.82</v>
      </c>
      <c r="N163" s="347">
        <v>0.1021</v>
      </c>
      <c r="P163" s="329"/>
      <c r="Q163" s="329"/>
      <c r="R163" s="339">
        <v>0</v>
      </c>
      <c r="S163" s="334" t="s">
        <v>107</v>
      </c>
    </row>
    <row r="164" spans="1:22" s="334" customFormat="1" x14ac:dyDescent="0.3">
      <c r="A164" s="334">
        <v>325</v>
      </c>
      <c r="B164" s="343">
        <v>1604</v>
      </c>
      <c r="C164" s="365" t="s">
        <v>534</v>
      </c>
      <c r="D164" s="334" t="s">
        <v>1592</v>
      </c>
      <c r="E164" s="366" t="s">
        <v>4</v>
      </c>
      <c r="G164" s="323">
        <v>11556</v>
      </c>
      <c r="H164" s="323">
        <v>13131</v>
      </c>
      <c r="I164" s="336">
        <f t="shared" si="3"/>
        <v>1575</v>
      </c>
      <c r="M164" s="337">
        <v>1978.83</v>
      </c>
      <c r="N164" s="347">
        <v>0.105</v>
      </c>
      <c r="P164" s="329"/>
      <c r="Q164" s="329"/>
      <c r="R164" s="339"/>
      <c r="S164" s="334" t="s">
        <v>107</v>
      </c>
      <c r="T164" s="334" t="s">
        <v>1593</v>
      </c>
    </row>
    <row r="165" spans="1:22" s="334" customFormat="1" x14ac:dyDescent="0.3">
      <c r="A165" s="334">
        <v>325</v>
      </c>
      <c r="B165" s="343">
        <v>1604</v>
      </c>
      <c r="C165" s="365" t="s">
        <v>534</v>
      </c>
      <c r="D165" s="334" t="s">
        <v>1662</v>
      </c>
      <c r="E165" s="366" t="s">
        <v>4</v>
      </c>
      <c r="G165" s="323">
        <v>8828</v>
      </c>
      <c r="H165" s="323">
        <v>12080</v>
      </c>
      <c r="I165" s="336">
        <f t="shared" si="3"/>
        <v>3252</v>
      </c>
      <c r="M165" s="337">
        <v>1978.83</v>
      </c>
      <c r="N165" s="347">
        <v>0.105</v>
      </c>
      <c r="P165" s="329"/>
      <c r="Q165" s="329"/>
      <c r="R165" s="339"/>
      <c r="S165" s="334" t="s">
        <v>107</v>
      </c>
      <c r="T165" s="334" t="s">
        <v>1663</v>
      </c>
    </row>
    <row r="166" spans="1:22" s="334" customFormat="1" x14ac:dyDescent="0.3">
      <c r="A166" s="334">
        <v>327</v>
      </c>
      <c r="B166" s="334">
        <v>1628</v>
      </c>
      <c r="C166" s="365" t="s">
        <v>579</v>
      </c>
      <c r="D166" s="334" t="s">
        <v>1052</v>
      </c>
      <c r="E166" s="366" t="s">
        <v>4</v>
      </c>
      <c r="G166" s="323">
        <v>80364</v>
      </c>
      <c r="H166" s="323">
        <v>84851</v>
      </c>
      <c r="I166" s="336">
        <f t="shared" si="3"/>
        <v>4487</v>
      </c>
      <c r="M166" s="337">
        <v>3894.0039776462854</v>
      </c>
      <c r="N166" s="347">
        <v>0.1148</v>
      </c>
      <c r="O166" s="330">
        <v>0</v>
      </c>
      <c r="P166" s="329"/>
      <c r="Q166" s="329"/>
      <c r="R166" s="330">
        <v>0</v>
      </c>
      <c r="S166" s="334" t="s">
        <v>107</v>
      </c>
      <c r="T166" s="334" t="s">
        <v>1053</v>
      </c>
    </row>
    <row r="167" spans="1:22" s="334" customFormat="1" x14ac:dyDescent="0.3">
      <c r="A167" s="334">
        <v>327</v>
      </c>
      <c r="B167" s="334">
        <v>1628</v>
      </c>
      <c r="C167" s="365" t="s">
        <v>579</v>
      </c>
      <c r="D167" s="334" t="s">
        <v>1068</v>
      </c>
      <c r="E167" s="366" t="s">
        <v>4</v>
      </c>
      <c r="G167" s="323">
        <v>95406</v>
      </c>
      <c r="H167" s="323">
        <v>99625</v>
      </c>
      <c r="I167" s="336">
        <f t="shared" si="3"/>
        <v>4219</v>
      </c>
      <c r="M167" s="337">
        <v>4275.3573339907953</v>
      </c>
      <c r="N167" s="347">
        <v>0.1211</v>
      </c>
      <c r="O167" s="330"/>
      <c r="P167" s="329"/>
      <c r="Q167" s="329"/>
      <c r="R167" s="330"/>
      <c r="S167" s="334" t="s">
        <v>107</v>
      </c>
      <c r="T167" s="334" t="s">
        <v>1069</v>
      </c>
    </row>
    <row r="168" spans="1:22" s="334" customFormat="1" x14ac:dyDescent="0.3">
      <c r="A168" s="334">
        <v>327</v>
      </c>
      <c r="B168" s="334">
        <v>1628</v>
      </c>
      <c r="C168" s="365" t="s">
        <v>579</v>
      </c>
      <c r="D168" s="334" t="s">
        <v>1099</v>
      </c>
      <c r="E168" s="366" t="s">
        <v>4</v>
      </c>
      <c r="G168" s="323">
        <v>101444</v>
      </c>
      <c r="H168" s="323">
        <v>105558</v>
      </c>
      <c r="I168" s="336">
        <f t="shared" si="3"/>
        <v>4114</v>
      </c>
      <c r="M168" s="337">
        <v>4275.3573339907953</v>
      </c>
      <c r="N168" s="347">
        <v>0.1211</v>
      </c>
      <c r="O168" s="330"/>
      <c r="P168" s="329"/>
      <c r="Q168" s="329"/>
      <c r="R168" s="330"/>
      <c r="S168" s="334" t="s">
        <v>107</v>
      </c>
      <c r="T168" s="334" t="s">
        <v>1100</v>
      </c>
    </row>
    <row r="169" spans="1:22" s="334" customFormat="1" x14ac:dyDescent="0.3">
      <c r="A169" s="334">
        <v>327</v>
      </c>
      <c r="B169" s="334">
        <v>1628</v>
      </c>
      <c r="C169" s="365" t="s">
        <v>579</v>
      </c>
      <c r="D169" s="334" t="s">
        <v>1121</v>
      </c>
      <c r="E169" s="366" t="s">
        <v>4</v>
      </c>
      <c r="G169" s="323">
        <v>43602</v>
      </c>
      <c r="H169" s="323">
        <v>45189</v>
      </c>
      <c r="I169" s="336">
        <f t="shared" si="3"/>
        <v>1587</v>
      </c>
      <c r="M169" s="337">
        <v>3693.0775673898752</v>
      </c>
      <c r="N169" s="347">
        <v>0.1198</v>
      </c>
      <c r="O169" s="330"/>
      <c r="P169" s="329"/>
      <c r="Q169" s="329"/>
      <c r="R169" s="330"/>
      <c r="S169" s="334" t="s">
        <v>107</v>
      </c>
      <c r="T169" s="334" t="s">
        <v>1142</v>
      </c>
    </row>
    <row r="170" spans="1:22" s="334" customFormat="1" x14ac:dyDescent="0.3">
      <c r="A170" s="334">
        <v>327</v>
      </c>
      <c r="B170" s="334">
        <v>1628</v>
      </c>
      <c r="C170" s="365" t="s">
        <v>579</v>
      </c>
      <c r="D170" s="334" t="s">
        <v>1087</v>
      </c>
      <c r="E170" s="366" t="s">
        <v>4</v>
      </c>
      <c r="G170" s="323">
        <v>123331</v>
      </c>
      <c r="H170" s="323">
        <v>129978</v>
      </c>
      <c r="I170" s="336">
        <f t="shared" si="3"/>
        <v>6647</v>
      </c>
      <c r="M170" s="337">
        <v>4275.3573339907953</v>
      </c>
      <c r="N170" s="347">
        <v>0.1211</v>
      </c>
      <c r="O170" s="330"/>
      <c r="P170" s="329"/>
      <c r="Q170" s="329"/>
      <c r="R170" s="330"/>
      <c r="S170" s="334" t="s">
        <v>107</v>
      </c>
      <c r="T170" s="334" t="s">
        <v>1088</v>
      </c>
    </row>
    <row r="171" spans="1:22" s="334" customFormat="1" x14ac:dyDescent="0.3">
      <c r="A171" s="334">
        <v>327</v>
      </c>
      <c r="B171" s="334">
        <v>1628</v>
      </c>
      <c r="C171" s="365" t="s">
        <v>579</v>
      </c>
      <c r="D171" s="334" t="s">
        <v>1458</v>
      </c>
      <c r="E171" s="366" t="s">
        <v>4</v>
      </c>
      <c r="G171" s="323">
        <v>44101</v>
      </c>
      <c r="H171" s="323">
        <v>47406</v>
      </c>
      <c r="I171" s="336">
        <f t="shared" si="3"/>
        <v>3305</v>
      </c>
      <c r="M171" s="337">
        <v>2537.39</v>
      </c>
      <c r="N171" s="347">
        <v>0.112</v>
      </c>
      <c r="O171" s="330"/>
      <c r="P171" s="329"/>
      <c r="Q171" s="329"/>
      <c r="R171" s="330"/>
      <c r="S171" s="334" t="s">
        <v>107</v>
      </c>
      <c r="T171" s="334" t="s">
        <v>1460</v>
      </c>
    </row>
    <row r="172" spans="1:22" s="334" customFormat="1" x14ac:dyDescent="0.3">
      <c r="A172" s="334">
        <v>327</v>
      </c>
      <c r="B172" s="334">
        <v>1628</v>
      </c>
      <c r="C172" s="365" t="s">
        <v>579</v>
      </c>
      <c r="D172" s="334" t="s">
        <v>1459</v>
      </c>
      <c r="E172" s="366" t="s">
        <v>4</v>
      </c>
      <c r="G172" s="323">
        <v>25178</v>
      </c>
      <c r="H172" s="323">
        <v>28759</v>
      </c>
      <c r="I172" s="336">
        <f t="shared" si="3"/>
        <v>3581</v>
      </c>
      <c r="M172" s="337">
        <v>2537.39</v>
      </c>
      <c r="N172" s="347">
        <v>0.112</v>
      </c>
      <c r="O172" s="330"/>
      <c r="P172" s="329"/>
      <c r="Q172" s="329"/>
      <c r="R172" s="330"/>
      <c r="S172" s="334" t="s">
        <v>107</v>
      </c>
      <c r="T172" s="334" t="s">
        <v>1515</v>
      </c>
    </row>
    <row r="173" spans="1:22" s="334" customFormat="1" x14ac:dyDescent="0.3">
      <c r="A173" s="334">
        <v>327</v>
      </c>
      <c r="B173" s="334">
        <v>1628</v>
      </c>
      <c r="C173" s="365" t="s">
        <v>579</v>
      </c>
      <c r="D173" s="367" t="s">
        <v>1499</v>
      </c>
      <c r="E173" s="366" t="s">
        <v>4</v>
      </c>
      <c r="G173" s="323">
        <v>54533</v>
      </c>
      <c r="H173" s="323">
        <v>60858</v>
      </c>
      <c r="I173" s="336">
        <f t="shared" si="3"/>
        <v>6325</v>
      </c>
      <c r="M173" s="337">
        <v>3897.93</v>
      </c>
      <c r="N173" s="347">
        <v>0.12</v>
      </c>
      <c r="O173" s="330"/>
      <c r="P173" s="329"/>
      <c r="Q173" s="329"/>
      <c r="R173" s="330"/>
      <c r="S173" s="334" t="s">
        <v>107</v>
      </c>
      <c r="T173" s="334" t="s">
        <v>1509</v>
      </c>
    </row>
    <row r="174" spans="1:22" s="334" customFormat="1" x14ac:dyDescent="0.3">
      <c r="A174" s="334">
        <v>327</v>
      </c>
      <c r="B174" s="334">
        <v>1628</v>
      </c>
      <c r="C174" s="365" t="s">
        <v>579</v>
      </c>
      <c r="D174" s="367" t="s">
        <v>1500</v>
      </c>
      <c r="E174" s="366" t="s">
        <v>4</v>
      </c>
      <c r="G174" s="323">
        <v>48709</v>
      </c>
      <c r="H174" s="323">
        <v>52776</v>
      </c>
      <c r="I174" s="336">
        <f t="shared" si="3"/>
        <v>4067</v>
      </c>
      <c r="M174" s="337">
        <v>3897.93</v>
      </c>
      <c r="N174" s="347">
        <v>0.12</v>
      </c>
      <c r="O174" s="330"/>
      <c r="P174" s="329"/>
      <c r="Q174" s="329"/>
      <c r="R174" s="330"/>
      <c r="S174" s="334" t="s">
        <v>107</v>
      </c>
      <c r="T174" s="334" t="s">
        <v>1510</v>
      </c>
    </row>
    <row r="175" spans="1:22" s="334" customFormat="1" x14ac:dyDescent="0.3">
      <c r="A175" s="189" t="s">
        <v>1027</v>
      </c>
      <c r="B175" s="343">
        <v>1636</v>
      </c>
      <c r="C175" s="334" t="s">
        <v>496</v>
      </c>
      <c r="D175" s="367" t="s">
        <v>1055</v>
      </c>
      <c r="E175" s="334" t="s">
        <v>4</v>
      </c>
      <c r="G175" s="323">
        <v>56944</v>
      </c>
      <c r="H175" s="323">
        <v>58462</v>
      </c>
      <c r="I175" s="336">
        <f t="shared" si="3"/>
        <v>1518</v>
      </c>
      <c r="M175" s="337">
        <v>1455.3</v>
      </c>
      <c r="N175" s="347">
        <v>0.1011</v>
      </c>
      <c r="P175" s="329"/>
      <c r="Q175" s="329"/>
      <c r="R175" s="330"/>
      <c r="S175" s="334" t="s">
        <v>107</v>
      </c>
      <c r="T175" s="334" t="s">
        <v>1054</v>
      </c>
    </row>
    <row r="176" spans="1:22" s="334" customFormat="1" x14ac:dyDescent="0.3">
      <c r="A176" s="334">
        <v>325</v>
      </c>
      <c r="B176" s="343">
        <v>1642</v>
      </c>
      <c r="C176" s="334" t="s">
        <v>543</v>
      </c>
      <c r="D176" s="334" t="s">
        <v>767</v>
      </c>
      <c r="E176" s="335" t="s">
        <v>4</v>
      </c>
      <c r="G176" s="323">
        <v>581456</v>
      </c>
      <c r="H176" s="323">
        <v>589926</v>
      </c>
      <c r="I176" s="336">
        <f t="shared" si="3"/>
        <v>8470</v>
      </c>
      <c r="M176" s="337">
        <v>3115.65</v>
      </c>
      <c r="N176" s="334">
        <v>9.4200000000000006E-2</v>
      </c>
      <c r="O176" s="330">
        <v>0</v>
      </c>
      <c r="P176" s="329"/>
      <c r="Q176" s="329"/>
      <c r="R176" s="330"/>
      <c r="S176" s="334" t="s">
        <v>552</v>
      </c>
      <c r="T176" s="334" t="s">
        <v>769</v>
      </c>
    </row>
    <row r="177" spans="1:20" s="334" customFormat="1" x14ac:dyDescent="0.3">
      <c r="A177" s="334">
        <v>325</v>
      </c>
      <c r="B177" s="343">
        <v>1642</v>
      </c>
      <c r="C177" s="334" t="s">
        <v>543</v>
      </c>
      <c r="D177" s="334" t="s">
        <v>1114</v>
      </c>
      <c r="E177" s="335" t="s">
        <v>4</v>
      </c>
      <c r="G177" s="323">
        <v>214557</v>
      </c>
      <c r="H177" s="323">
        <v>227179</v>
      </c>
      <c r="I177" s="336">
        <f t="shared" si="3"/>
        <v>12622</v>
      </c>
      <c r="M177" s="337">
        <v>4065.45</v>
      </c>
      <c r="O177" s="330"/>
      <c r="P177" s="329"/>
      <c r="Q177" s="329"/>
      <c r="R177" s="330"/>
      <c r="S177" s="334" t="s">
        <v>552</v>
      </c>
      <c r="T177" s="334" t="s">
        <v>1115</v>
      </c>
    </row>
    <row r="178" spans="1:20" s="334" customFormat="1" x14ac:dyDescent="0.3">
      <c r="A178" s="334">
        <v>325</v>
      </c>
      <c r="B178" s="343">
        <v>1642</v>
      </c>
      <c r="C178" s="334" t="s">
        <v>543</v>
      </c>
      <c r="D178" s="334" t="s">
        <v>1423</v>
      </c>
      <c r="E178" s="335" t="s">
        <v>4</v>
      </c>
      <c r="G178" s="323">
        <v>141159</v>
      </c>
      <c r="H178" s="323">
        <v>149723</v>
      </c>
      <c r="I178" s="336">
        <f t="shared" si="3"/>
        <v>8564</v>
      </c>
      <c r="M178" s="337">
        <v>4155.2299999999996</v>
      </c>
      <c r="N178" s="334">
        <v>9.2399999999999996E-2</v>
      </c>
      <c r="O178" s="330"/>
      <c r="P178" s="329"/>
      <c r="Q178" s="329"/>
      <c r="R178" s="330"/>
      <c r="S178" s="334" t="s">
        <v>552</v>
      </c>
      <c r="T178" s="334" t="s">
        <v>1424</v>
      </c>
    </row>
    <row r="179" spans="1:20" s="334" customFormat="1" ht="18" customHeight="1" x14ac:dyDescent="0.3">
      <c r="A179" s="334">
        <v>322</v>
      </c>
      <c r="B179" s="343">
        <v>1645</v>
      </c>
      <c r="C179" s="334" t="s">
        <v>507</v>
      </c>
      <c r="D179" s="334" t="s">
        <v>1090</v>
      </c>
      <c r="E179" s="334" t="s">
        <v>4</v>
      </c>
      <c r="I179" s="336">
        <f t="shared" si="3"/>
        <v>0</v>
      </c>
      <c r="M179" s="337">
        <v>4274.5</v>
      </c>
      <c r="P179" s="329"/>
      <c r="Q179" s="329"/>
      <c r="R179" s="330"/>
      <c r="S179" s="334" t="s">
        <v>107</v>
      </c>
      <c r="T179" s="334" t="s">
        <v>1091</v>
      </c>
    </row>
    <row r="180" spans="1:20" s="334" customFormat="1" x14ac:dyDescent="0.3">
      <c r="A180" s="307" t="s">
        <v>931</v>
      </c>
      <c r="B180" s="343">
        <v>1647</v>
      </c>
      <c r="C180" s="321" t="s">
        <v>546</v>
      </c>
      <c r="D180" s="321" t="s">
        <v>545</v>
      </c>
      <c r="E180" s="335" t="s">
        <v>4</v>
      </c>
      <c r="G180" s="323">
        <v>309817</v>
      </c>
      <c r="H180" s="323">
        <v>312739</v>
      </c>
      <c r="I180" s="336">
        <f t="shared" si="3"/>
        <v>2922</v>
      </c>
      <c r="M180" s="337">
        <v>2373.3821515450359</v>
      </c>
      <c r="N180" s="347">
        <v>0.1021</v>
      </c>
      <c r="O180" s="330">
        <v>0</v>
      </c>
      <c r="P180" s="329"/>
      <c r="Q180" s="329"/>
      <c r="R180" s="330">
        <v>0</v>
      </c>
      <c r="S180" s="334" t="s">
        <v>107</v>
      </c>
      <c r="T180" s="334" t="s">
        <v>1124</v>
      </c>
    </row>
    <row r="181" spans="1:20" s="334" customFormat="1" x14ac:dyDescent="0.3">
      <c r="A181" s="307" t="s">
        <v>931</v>
      </c>
      <c r="B181" s="343">
        <v>1647</v>
      </c>
      <c r="C181" s="321" t="s">
        <v>546</v>
      </c>
      <c r="D181" s="321" t="s">
        <v>551</v>
      </c>
      <c r="E181" s="335" t="s">
        <v>4</v>
      </c>
      <c r="G181" s="323">
        <v>250702</v>
      </c>
      <c r="H181" s="323">
        <v>252104</v>
      </c>
      <c r="I181" s="336">
        <f t="shared" si="3"/>
        <v>1402</v>
      </c>
      <c r="M181" s="337">
        <v>2213.3908333333334</v>
      </c>
      <c r="N181" s="347">
        <v>0.1021</v>
      </c>
      <c r="O181" s="330">
        <v>0</v>
      </c>
      <c r="P181" s="329"/>
      <c r="Q181" s="329"/>
      <c r="R181" s="330">
        <v>0</v>
      </c>
      <c r="S181" s="334" t="s">
        <v>107</v>
      </c>
      <c r="T181" s="334" t="s">
        <v>836</v>
      </c>
    </row>
    <row r="182" spans="1:20" s="334" customFormat="1" x14ac:dyDescent="0.3">
      <c r="A182" s="334">
        <v>330</v>
      </c>
      <c r="B182" s="343">
        <v>1661</v>
      </c>
      <c r="C182" s="334" t="s">
        <v>627</v>
      </c>
      <c r="D182" s="440" t="s">
        <v>969</v>
      </c>
      <c r="E182" s="334" t="s">
        <v>4</v>
      </c>
      <c r="G182" s="323">
        <v>330753</v>
      </c>
      <c r="H182" s="323">
        <v>340809</v>
      </c>
      <c r="I182" s="336">
        <f t="shared" si="3"/>
        <v>10056</v>
      </c>
      <c r="M182" s="337">
        <v>3876.2789940828402</v>
      </c>
      <c r="N182" s="334">
        <v>0.1018</v>
      </c>
      <c r="O182" s="330" t="s">
        <v>638</v>
      </c>
      <c r="S182" s="334" t="s">
        <v>299</v>
      </c>
      <c r="T182" s="334" t="s">
        <v>970</v>
      </c>
    </row>
    <row r="183" spans="1:20" s="334" customFormat="1" x14ac:dyDescent="0.3">
      <c r="A183" s="334">
        <v>330</v>
      </c>
      <c r="B183" s="343">
        <v>1661</v>
      </c>
      <c r="C183" s="334" t="s">
        <v>627</v>
      </c>
      <c r="D183" s="440" t="s">
        <v>1083</v>
      </c>
      <c r="E183" s="334" t="s">
        <v>4</v>
      </c>
      <c r="G183" s="323">
        <v>204981</v>
      </c>
      <c r="H183" s="323">
        <v>213899</v>
      </c>
      <c r="I183" s="336">
        <f t="shared" si="3"/>
        <v>8918</v>
      </c>
      <c r="M183" s="337">
        <v>4139.7589940828402</v>
      </c>
      <c r="N183" s="334">
        <v>0.1018</v>
      </c>
      <c r="O183" s="330"/>
      <c r="S183" s="334" t="s">
        <v>299</v>
      </c>
      <c r="T183" s="334" t="s">
        <v>1084</v>
      </c>
    </row>
    <row r="184" spans="1:20" s="334" customFormat="1" x14ac:dyDescent="0.3">
      <c r="A184" s="334">
        <v>330</v>
      </c>
      <c r="B184" s="343">
        <v>1661</v>
      </c>
      <c r="C184" s="334" t="s">
        <v>627</v>
      </c>
      <c r="D184" s="440" t="s">
        <v>1085</v>
      </c>
      <c r="E184" s="334" t="s">
        <v>4</v>
      </c>
      <c r="G184" s="323">
        <v>179251</v>
      </c>
      <c r="H184" s="323">
        <v>181829</v>
      </c>
      <c r="I184" s="336">
        <f t="shared" si="3"/>
        <v>2578</v>
      </c>
      <c r="M184" s="337">
        <v>3384.8917422748191</v>
      </c>
      <c r="N184" s="334">
        <v>0.1033</v>
      </c>
      <c r="O184" s="330"/>
      <c r="S184" s="334" t="s">
        <v>299</v>
      </c>
      <c r="T184" s="334" t="s">
        <v>1084</v>
      </c>
    </row>
    <row r="185" spans="1:20" s="334" customFormat="1" x14ac:dyDescent="0.3">
      <c r="A185" s="334">
        <v>330</v>
      </c>
      <c r="B185" s="343">
        <v>1661</v>
      </c>
      <c r="C185" s="334" t="s">
        <v>627</v>
      </c>
      <c r="D185" s="447" t="s">
        <v>1236</v>
      </c>
      <c r="E185" s="334" t="s">
        <v>4</v>
      </c>
      <c r="G185" s="323">
        <v>65704</v>
      </c>
      <c r="H185" s="323">
        <v>66949</v>
      </c>
      <c r="I185" s="336">
        <f t="shared" si="3"/>
        <v>1245</v>
      </c>
      <c r="J185" s="381" t="s">
        <v>1659</v>
      </c>
      <c r="M185" s="337">
        <v>3949.4378775647492</v>
      </c>
      <c r="N185" s="338">
        <v>0.1128</v>
      </c>
      <c r="O185" s="330"/>
      <c r="S185" s="334" t="s">
        <v>299</v>
      </c>
      <c r="T185" s="334" t="s">
        <v>1280</v>
      </c>
    </row>
    <row r="186" spans="1:20" s="334" customFormat="1" x14ac:dyDescent="0.3">
      <c r="A186" s="334">
        <v>330</v>
      </c>
      <c r="B186" s="343">
        <v>1661</v>
      </c>
      <c r="C186" s="334" t="s">
        <v>627</v>
      </c>
      <c r="D186" s="440" t="s">
        <v>1237</v>
      </c>
      <c r="E186" s="334" t="s">
        <v>4</v>
      </c>
      <c r="G186" s="323">
        <v>82221</v>
      </c>
      <c r="H186" s="323">
        <v>83417</v>
      </c>
      <c r="I186" s="336">
        <f t="shared" si="3"/>
        <v>1196</v>
      </c>
      <c r="M186" s="337">
        <v>3949.4378775647492</v>
      </c>
      <c r="N186" s="338">
        <v>0.1128</v>
      </c>
      <c r="O186" s="330"/>
      <c r="S186" s="334" t="s">
        <v>299</v>
      </c>
      <c r="T186" s="334" t="s">
        <v>1269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440" t="s">
        <v>1348</v>
      </c>
      <c r="E187" s="334" t="s">
        <v>4</v>
      </c>
      <c r="G187" s="323">
        <v>62883</v>
      </c>
      <c r="H187" s="323">
        <v>68238</v>
      </c>
      <c r="I187" s="336">
        <f t="shared" si="3"/>
        <v>5355</v>
      </c>
      <c r="M187" s="337">
        <v>4096.0073999327278</v>
      </c>
      <c r="N187" s="338">
        <v>0.1128</v>
      </c>
      <c r="O187" s="330"/>
      <c r="S187" s="334" t="s">
        <v>299</v>
      </c>
      <c r="T187" s="334" t="s">
        <v>1347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447" t="s">
        <v>1238</v>
      </c>
      <c r="E188" s="334" t="s">
        <v>4</v>
      </c>
      <c r="G188" s="323">
        <v>21149</v>
      </c>
      <c r="H188" s="323">
        <v>24097</v>
      </c>
      <c r="I188" s="336">
        <f t="shared" si="3"/>
        <v>2948</v>
      </c>
      <c r="J188" s="381" t="s">
        <v>1659</v>
      </c>
      <c r="M188" s="337">
        <v>3841.4886741268224</v>
      </c>
      <c r="N188" s="338">
        <v>0.1082</v>
      </c>
      <c r="O188" s="330"/>
      <c r="S188" s="334" t="s">
        <v>299</v>
      </c>
      <c r="T188" s="334" t="s">
        <v>1281</v>
      </c>
    </row>
    <row r="189" spans="1:20" s="334" customFormat="1" ht="21" customHeight="1" x14ac:dyDescent="0.3">
      <c r="A189" s="334">
        <v>330</v>
      </c>
      <c r="B189" s="343">
        <v>1661</v>
      </c>
      <c r="C189" s="334" t="s">
        <v>627</v>
      </c>
      <c r="D189" s="447" t="s">
        <v>1342</v>
      </c>
      <c r="E189" s="334" t="s">
        <v>4</v>
      </c>
      <c r="G189" s="323">
        <v>30975</v>
      </c>
      <c r="H189" s="323">
        <v>30975</v>
      </c>
      <c r="I189" s="336">
        <f t="shared" si="3"/>
        <v>0</v>
      </c>
      <c r="J189" s="381" t="s">
        <v>1659</v>
      </c>
      <c r="M189" s="337">
        <v>3841.4886741268224</v>
      </c>
      <c r="N189" s="338">
        <v>0.1082</v>
      </c>
      <c r="O189" s="330"/>
      <c r="S189" s="334" t="s">
        <v>299</v>
      </c>
      <c r="T189" s="334" t="s">
        <v>1343</v>
      </c>
    </row>
    <row r="190" spans="1:20" s="334" customFormat="1" ht="21" customHeight="1" x14ac:dyDescent="0.3">
      <c r="A190" s="334">
        <v>330</v>
      </c>
      <c r="B190" s="343">
        <v>1661</v>
      </c>
      <c r="C190" s="334" t="s">
        <v>627</v>
      </c>
      <c r="D190" s="440" t="s">
        <v>1278</v>
      </c>
      <c r="E190" s="334" t="s">
        <v>4</v>
      </c>
      <c r="G190" s="323">
        <v>139526</v>
      </c>
      <c r="H190" s="323">
        <v>143456</v>
      </c>
      <c r="I190" s="336">
        <f t="shared" si="3"/>
        <v>3930</v>
      </c>
      <c r="M190" s="337">
        <v>4511.9482004709043</v>
      </c>
      <c r="N190" s="338">
        <v>9.7500000000000003E-2</v>
      </c>
      <c r="O190" s="330"/>
      <c r="S190" s="334" t="s">
        <v>299</v>
      </c>
      <c r="T190" s="334" t="s">
        <v>1282</v>
      </c>
    </row>
    <row r="191" spans="1:20" s="334" customFormat="1" ht="21" customHeight="1" x14ac:dyDescent="0.3">
      <c r="A191" s="334">
        <v>330</v>
      </c>
      <c r="B191" s="343">
        <v>1661</v>
      </c>
      <c r="C191" s="334" t="s">
        <v>627</v>
      </c>
      <c r="D191" s="440" t="s">
        <v>1294</v>
      </c>
      <c r="E191" s="334" t="s">
        <v>4</v>
      </c>
      <c r="G191" s="323">
        <v>151751</v>
      </c>
      <c r="H191" s="323">
        <v>162054</v>
      </c>
      <c r="I191" s="336">
        <f t="shared" si="3"/>
        <v>10303</v>
      </c>
      <c r="M191" s="337">
        <v>4511.9482004709043</v>
      </c>
      <c r="N191" s="338">
        <v>9.7500000000000003E-2</v>
      </c>
      <c r="O191" s="330"/>
      <c r="S191" s="334" t="s">
        <v>299</v>
      </c>
      <c r="T191" s="334" t="s">
        <v>1302</v>
      </c>
    </row>
    <row r="192" spans="1:20" s="334" customFormat="1" ht="21" customHeight="1" x14ac:dyDescent="0.3">
      <c r="A192" s="334">
        <v>330</v>
      </c>
      <c r="B192" s="343">
        <v>1661</v>
      </c>
      <c r="C192" s="334" t="s">
        <v>627</v>
      </c>
      <c r="D192" s="440" t="s">
        <v>1316</v>
      </c>
      <c r="E192" s="334" t="s">
        <v>4</v>
      </c>
      <c r="G192" s="323">
        <v>167906</v>
      </c>
      <c r="H192" s="323">
        <v>176537</v>
      </c>
      <c r="I192" s="336">
        <f t="shared" si="3"/>
        <v>8631</v>
      </c>
      <c r="M192" s="337">
        <v>4511.9482004709043</v>
      </c>
      <c r="N192" s="338">
        <v>9.7500000000000003E-2</v>
      </c>
      <c r="O192" s="330"/>
      <c r="S192" s="334" t="s">
        <v>299</v>
      </c>
      <c r="T192" s="334" t="s">
        <v>1317</v>
      </c>
    </row>
    <row r="193" spans="1:21" s="334" customFormat="1" ht="21" customHeight="1" x14ac:dyDescent="0.3">
      <c r="A193" s="334">
        <v>330</v>
      </c>
      <c r="B193" s="343">
        <v>1661</v>
      </c>
      <c r="C193" s="334" t="s">
        <v>627</v>
      </c>
      <c r="D193" s="440" t="s">
        <v>1318</v>
      </c>
      <c r="E193" s="334" t="s">
        <v>4</v>
      </c>
      <c r="G193" s="323">
        <v>146231</v>
      </c>
      <c r="H193" s="323">
        <v>152333</v>
      </c>
      <c r="I193" s="336">
        <f t="shared" si="3"/>
        <v>6102</v>
      </c>
      <c r="M193" s="337">
        <v>4511.9482004709043</v>
      </c>
      <c r="N193" s="338">
        <v>9.7500000000000003E-2</v>
      </c>
      <c r="O193" s="330"/>
      <c r="S193" s="334" t="s">
        <v>299</v>
      </c>
      <c r="T193" s="334" t="s">
        <v>1317</v>
      </c>
    </row>
    <row r="194" spans="1:21" s="334" customFormat="1" ht="21" customHeight="1" x14ac:dyDescent="0.3">
      <c r="A194" s="334">
        <v>330</v>
      </c>
      <c r="B194" s="343">
        <v>1661</v>
      </c>
      <c r="C194" s="334" t="s">
        <v>627</v>
      </c>
      <c r="D194" s="440" t="s">
        <v>1330</v>
      </c>
      <c r="E194" s="334" t="s">
        <v>4</v>
      </c>
      <c r="G194" s="323">
        <v>163263</v>
      </c>
      <c r="H194" s="323">
        <v>171221</v>
      </c>
      <c r="I194" s="336">
        <f t="shared" si="3"/>
        <v>7958</v>
      </c>
      <c r="M194" s="337">
        <v>4486.3109653548609</v>
      </c>
      <c r="N194" s="338">
        <v>9.7500000000000003E-2</v>
      </c>
      <c r="O194" s="330"/>
      <c r="S194" s="334" t="s">
        <v>299</v>
      </c>
      <c r="T194" s="334" t="s">
        <v>1336</v>
      </c>
    </row>
    <row r="195" spans="1:21" s="334" customFormat="1" ht="21" customHeight="1" x14ac:dyDescent="0.3">
      <c r="A195" s="334">
        <v>330</v>
      </c>
      <c r="B195" s="343">
        <v>1661</v>
      </c>
      <c r="C195" s="334" t="s">
        <v>627</v>
      </c>
      <c r="D195" s="440" t="s">
        <v>1331</v>
      </c>
      <c r="E195" s="334" t="s">
        <v>4</v>
      </c>
      <c r="G195" s="323">
        <v>159265</v>
      </c>
      <c r="H195" s="323">
        <v>171370</v>
      </c>
      <c r="I195" s="336">
        <f t="shared" si="3"/>
        <v>12105</v>
      </c>
      <c r="M195" s="337">
        <v>4486.3109653548609</v>
      </c>
      <c r="N195" s="338">
        <v>9.7500000000000003E-2</v>
      </c>
      <c r="O195" s="330"/>
      <c r="S195" s="334" t="s">
        <v>299</v>
      </c>
      <c r="T195" s="334" t="s">
        <v>1337</v>
      </c>
    </row>
    <row r="196" spans="1:21" s="334" customFormat="1" x14ac:dyDescent="0.3">
      <c r="A196" s="334">
        <v>330</v>
      </c>
      <c r="B196" s="343">
        <v>1661</v>
      </c>
      <c r="C196" s="334" t="s">
        <v>627</v>
      </c>
      <c r="D196" s="440" t="s">
        <v>1332</v>
      </c>
      <c r="E196" s="334" t="s">
        <v>4</v>
      </c>
      <c r="G196" s="323">
        <v>180788</v>
      </c>
      <c r="H196" s="323">
        <v>193678</v>
      </c>
      <c r="I196" s="336">
        <f t="shared" si="3"/>
        <v>12890</v>
      </c>
      <c r="M196" s="337">
        <v>4947.5247225025223</v>
      </c>
      <c r="N196" s="338">
        <v>9.7500000000000003E-2</v>
      </c>
      <c r="O196" s="330"/>
      <c r="S196" s="334" t="s">
        <v>299</v>
      </c>
      <c r="T196" s="334" t="s">
        <v>1338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440" t="s">
        <v>1333</v>
      </c>
      <c r="E197" s="334" t="s">
        <v>4</v>
      </c>
      <c r="G197" s="323">
        <v>144166</v>
      </c>
      <c r="H197" s="323">
        <v>144395</v>
      </c>
      <c r="I197" s="336">
        <f t="shared" si="3"/>
        <v>229</v>
      </c>
      <c r="M197" s="337">
        <v>4947.5247225025223</v>
      </c>
      <c r="N197" s="338">
        <v>9.7500000000000003E-2</v>
      </c>
      <c r="O197" s="330"/>
      <c r="S197" s="334" t="s">
        <v>299</v>
      </c>
      <c r="T197" s="334" t="s">
        <v>1339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440" t="s">
        <v>1334</v>
      </c>
      <c r="E198" s="334" t="s">
        <v>4</v>
      </c>
      <c r="G198" s="323">
        <v>204337</v>
      </c>
      <c r="H198" s="323">
        <v>210426</v>
      </c>
      <c r="I198" s="336">
        <f t="shared" si="3"/>
        <v>6089</v>
      </c>
      <c r="M198" s="337">
        <v>4947.5247225025223</v>
      </c>
      <c r="N198" s="338">
        <v>9.7500000000000003E-2</v>
      </c>
      <c r="O198" s="330"/>
      <c r="S198" s="334" t="s">
        <v>299</v>
      </c>
      <c r="T198" s="334" t="s">
        <v>1338</v>
      </c>
    </row>
    <row r="199" spans="1:21" s="334" customFormat="1" x14ac:dyDescent="0.3">
      <c r="A199" s="334">
        <v>330</v>
      </c>
      <c r="B199" s="343">
        <v>1661</v>
      </c>
      <c r="C199" s="334" t="s">
        <v>627</v>
      </c>
      <c r="D199" s="440" t="s">
        <v>1349</v>
      </c>
      <c r="E199" s="334" t="s">
        <v>4</v>
      </c>
      <c r="G199" s="323">
        <v>37157</v>
      </c>
      <c r="H199" s="323">
        <v>41428</v>
      </c>
      <c r="I199" s="336">
        <f t="shared" si="3"/>
        <v>4271</v>
      </c>
      <c r="M199" s="337">
        <v>3735.751027466938</v>
      </c>
      <c r="N199" s="338">
        <v>0.1082</v>
      </c>
      <c r="O199" s="330"/>
      <c r="S199" s="334" t="s">
        <v>299</v>
      </c>
      <c r="T199" s="334" t="s">
        <v>1347</v>
      </c>
    </row>
    <row r="200" spans="1:21" s="334" customFormat="1" x14ac:dyDescent="0.3">
      <c r="A200" s="334">
        <v>330</v>
      </c>
      <c r="B200" s="343">
        <v>1661</v>
      </c>
      <c r="C200" s="334" t="s">
        <v>627</v>
      </c>
      <c r="D200" s="446" t="s">
        <v>1352</v>
      </c>
      <c r="E200" s="334" t="s">
        <v>4</v>
      </c>
      <c r="G200" s="323">
        <v>17744</v>
      </c>
      <c r="H200" s="323">
        <v>20085</v>
      </c>
      <c r="I200" s="336">
        <f t="shared" si="3"/>
        <v>2341</v>
      </c>
      <c r="J200" s="381" t="s">
        <v>1658</v>
      </c>
      <c r="M200" s="337">
        <v>2058.5500000000002</v>
      </c>
      <c r="N200" s="338">
        <v>0.11</v>
      </c>
      <c r="O200" s="330"/>
      <c r="S200" s="334" t="s">
        <v>299</v>
      </c>
      <c r="T200" s="334" t="s">
        <v>1353</v>
      </c>
    </row>
    <row r="201" spans="1:21" s="334" customFormat="1" x14ac:dyDescent="0.3">
      <c r="A201" s="334">
        <v>330</v>
      </c>
      <c r="B201" s="343">
        <v>1661</v>
      </c>
      <c r="C201" s="334" t="s">
        <v>627</v>
      </c>
      <c r="D201" s="440" t="s">
        <v>1335</v>
      </c>
      <c r="E201" s="334" t="s">
        <v>4</v>
      </c>
      <c r="G201" s="323">
        <v>116123</v>
      </c>
      <c r="H201" s="323">
        <v>122011</v>
      </c>
      <c r="I201" s="336">
        <f t="shared" si="3"/>
        <v>5888</v>
      </c>
      <c r="M201" s="337">
        <v>4947.5247225025223</v>
      </c>
      <c r="N201" s="338">
        <v>9.7500000000000003E-2</v>
      </c>
      <c r="O201" s="330"/>
      <c r="S201" s="334" t="s">
        <v>299</v>
      </c>
      <c r="T201" s="334" t="s">
        <v>1338</v>
      </c>
    </row>
    <row r="202" spans="1:21" s="334" customFormat="1" x14ac:dyDescent="0.3">
      <c r="A202" s="334">
        <v>330</v>
      </c>
      <c r="B202" s="343">
        <v>1661</v>
      </c>
      <c r="C202" s="334" t="s">
        <v>627</v>
      </c>
      <c r="D202" s="446" t="s">
        <v>1506</v>
      </c>
      <c r="E202" s="334" t="s">
        <v>4</v>
      </c>
      <c r="G202" s="323">
        <v>32587</v>
      </c>
      <c r="H202" s="323">
        <v>36422</v>
      </c>
      <c r="I202" s="336">
        <f t="shared" si="3"/>
        <v>3835</v>
      </c>
      <c r="J202" s="381" t="s">
        <v>1658</v>
      </c>
      <c r="M202" s="337">
        <v>4047.72</v>
      </c>
      <c r="N202" s="338">
        <v>0.114</v>
      </c>
      <c r="O202" s="330"/>
      <c r="S202" s="334" t="s">
        <v>299</v>
      </c>
      <c r="T202" s="334" t="s">
        <v>1507</v>
      </c>
    </row>
    <row r="203" spans="1:21" s="334" customFormat="1" x14ac:dyDescent="0.3">
      <c r="A203" s="334">
        <v>330</v>
      </c>
      <c r="B203" s="343">
        <v>1661</v>
      </c>
      <c r="C203" s="334" t="s">
        <v>627</v>
      </c>
      <c r="D203" s="446" t="s">
        <v>1656</v>
      </c>
      <c r="E203" s="334" t="s">
        <v>4</v>
      </c>
      <c r="G203" s="323">
        <v>35791</v>
      </c>
      <c r="H203" s="323">
        <v>40351</v>
      </c>
      <c r="I203" s="336">
        <f t="shared" si="3"/>
        <v>4560</v>
      </c>
      <c r="J203" s="381" t="s">
        <v>1658</v>
      </c>
      <c r="M203" s="337">
        <v>4047.72</v>
      </c>
      <c r="N203" s="338">
        <v>0.114</v>
      </c>
      <c r="O203" s="330"/>
      <c r="S203" s="334" t="s">
        <v>299</v>
      </c>
      <c r="T203" s="334" t="s">
        <v>1657</v>
      </c>
    </row>
    <row r="204" spans="1:21" s="334" customFormat="1" x14ac:dyDescent="0.3">
      <c r="A204" s="334">
        <v>330</v>
      </c>
      <c r="B204" s="343">
        <v>1661</v>
      </c>
      <c r="C204" s="334" t="s">
        <v>627</v>
      </c>
      <c r="D204" s="440" t="s">
        <v>1621</v>
      </c>
      <c r="E204" s="334" t="s">
        <v>4</v>
      </c>
      <c r="G204" s="323">
        <v>58482</v>
      </c>
      <c r="H204" s="323">
        <v>69371</v>
      </c>
      <c r="I204" s="336">
        <f t="shared" si="3"/>
        <v>10889</v>
      </c>
      <c r="M204" s="337">
        <v>4314.63</v>
      </c>
      <c r="N204" s="338">
        <v>0.105</v>
      </c>
      <c r="O204" s="330"/>
      <c r="S204" s="334" t="s">
        <v>299</v>
      </c>
      <c r="T204" s="334" t="s">
        <v>1622</v>
      </c>
    </row>
    <row r="205" spans="1:21" s="334" customFormat="1" x14ac:dyDescent="0.3">
      <c r="A205" s="334">
        <v>330</v>
      </c>
      <c r="B205" s="343">
        <v>1661</v>
      </c>
      <c r="C205" s="334" t="s">
        <v>627</v>
      </c>
      <c r="D205" s="440" t="s">
        <v>1594</v>
      </c>
      <c r="E205" s="334" t="s">
        <v>4</v>
      </c>
      <c r="G205" s="323">
        <v>32418</v>
      </c>
      <c r="H205" s="323">
        <v>36401</v>
      </c>
      <c r="I205" s="336">
        <f t="shared" si="3"/>
        <v>3983</v>
      </c>
      <c r="M205" s="337">
        <v>4314.63</v>
      </c>
      <c r="N205" s="338">
        <v>0.105</v>
      </c>
      <c r="O205" s="330"/>
      <c r="S205" s="334" t="s">
        <v>299</v>
      </c>
      <c r="T205" s="334" t="s">
        <v>1595</v>
      </c>
    </row>
    <row r="206" spans="1:21" s="334" customFormat="1" x14ac:dyDescent="0.3">
      <c r="A206" s="334">
        <v>330</v>
      </c>
      <c r="B206" s="343">
        <v>1661</v>
      </c>
      <c r="C206" s="334" t="s">
        <v>627</v>
      </c>
      <c r="D206" s="440" t="s">
        <v>1633</v>
      </c>
      <c r="E206" s="334" t="s">
        <v>4</v>
      </c>
      <c r="G206" s="323">
        <v>63244</v>
      </c>
      <c r="H206" s="323">
        <v>75640</v>
      </c>
      <c r="I206" s="336">
        <f t="shared" si="3"/>
        <v>12396</v>
      </c>
      <c r="M206" s="337">
        <v>4593.79</v>
      </c>
      <c r="N206" s="338">
        <v>0.105</v>
      </c>
      <c r="O206" s="330"/>
      <c r="S206" s="334" t="s">
        <v>299</v>
      </c>
      <c r="T206" s="334" t="s">
        <v>1634</v>
      </c>
    </row>
    <row r="207" spans="1:21" s="334" customFormat="1" x14ac:dyDescent="0.3">
      <c r="A207" s="334">
        <v>326</v>
      </c>
      <c r="B207" s="327">
        <v>1665</v>
      </c>
      <c r="C207" s="334" t="s">
        <v>571</v>
      </c>
      <c r="D207" s="334" t="s">
        <v>672</v>
      </c>
      <c r="E207" s="334" t="s">
        <v>4</v>
      </c>
      <c r="G207" s="323">
        <v>169779</v>
      </c>
      <c r="H207" s="323">
        <v>169779</v>
      </c>
      <c r="I207" s="336">
        <f t="shared" si="3"/>
        <v>0</v>
      </c>
      <c r="J207" s="329"/>
      <c r="L207" s="336"/>
      <c r="M207" s="337">
        <v>3308.68</v>
      </c>
      <c r="N207" s="338">
        <v>0.10580000000000001</v>
      </c>
      <c r="O207" s="330"/>
      <c r="P207" s="329"/>
      <c r="Q207" s="329"/>
      <c r="R207" s="330"/>
      <c r="S207" s="321" t="s">
        <v>303</v>
      </c>
      <c r="T207" s="334" t="s">
        <v>750</v>
      </c>
      <c r="U207" s="334" t="s">
        <v>762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849</v>
      </c>
      <c r="E208" s="334" t="s">
        <v>4</v>
      </c>
      <c r="G208" s="323">
        <v>478910</v>
      </c>
      <c r="H208" s="323">
        <v>487559</v>
      </c>
      <c r="I208" s="336">
        <f t="shared" si="3"/>
        <v>8649</v>
      </c>
      <c r="J208" s="329"/>
      <c r="L208" s="336"/>
      <c r="M208" s="337">
        <v>2713.9251676528597</v>
      </c>
      <c r="N208" s="334">
        <v>9.9500000000000005E-2</v>
      </c>
      <c r="O208" s="330">
        <v>0</v>
      </c>
      <c r="P208" s="329"/>
      <c r="Q208" s="329"/>
      <c r="R208" s="330"/>
      <c r="S208" s="321" t="s">
        <v>303</v>
      </c>
      <c r="T208" s="334" t="s">
        <v>852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851</v>
      </c>
      <c r="E209" s="334" t="s">
        <v>4</v>
      </c>
      <c r="G209" s="323">
        <v>525963</v>
      </c>
      <c r="H209" s="323">
        <v>531529</v>
      </c>
      <c r="I209" s="336">
        <f t="shared" si="3"/>
        <v>5566</v>
      </c>
      <c r="J209" s="329"/>
      <c r="L209" s="336"/>
      <c r="M209" s="337">
        <v>2713.9251676528597</v>
      </c>
      <c r="N209" s="334">
        <v>9.9500000000000005E-2</v>
      </c>
      <c r="O209" s="330">
        <v>0</v>
      </c>
      <c r="P209" s="329"/>
      <c r="Q209" s="329"/>
      <c r="R209" s="330"/>
      <c r="S209" s="321" t="s">
        <v>303</v>
      </c>
      <c r="T209" s="334" t="s">
        <v>854</v>
      </c>
    </row>
    <row r="210" spans="1:20" s="334" customFormat="1" ht="18" customHeight="1" x14ac:dyDescent="0.3">
      <c r="A210" s="334">
        <v>326</v>
      </c>
      <c r="B210" s="327">
        <v>1665</v>
      </c>
      <c r="C210" s="334" t="s">
        <v>571</v>
      </c>
      <c r="D210" s="334" t="s">
        <v>904</v>
      </c>
      <c r="E210" s="334" t="s">
        <v>4</v>
      </c>
      <c r="G210" s="323">
        <v>515883</v>
      </c>
      <c r="H210" s="323">
        <v>513791</v>
      </c>
      <c r="I210" s="336">
        <f t="shared" si="3"/>
        <v>-2092</v>
      </c>
      <c r="J210" s="329" t="s">
        <v>1758</v>
      </c>
      <c r="L210" s="336"/>
      <c r="M210" s="337">
        <v>2813.8996088099934</v>
      </c>
      <c r="N210" s="334">
        <v>0.11210000000000001</v>
      </c>
      <c r="O210" s="330">
        <v>0</v>
      </c>
      <c r="P210" s="329"/>
      <c r="Q210" s="329"/>
      <c r="R210" s="330"/>
      <c r="S210" s="321" t="s">
        <v>303</v>
      </c>
      <c r="T210" s="334" t="s">
        <v>906</v>
      </c>
    </row>
    <row r="211" spans="1:20" s="334" customFormat="1" x14ac:dyDescent="0.3">
      <c r="A211" s="334">
        <v>326</v>
      </c>
      <c r="B211" s="327">
        <v>1665</v>
      </c>
      <c r="C211" s="334" t="s">
        <v>571</v>
      </c>
      <c r="D211" s="334" t="s">
        <v>903</v>
      </c>
      <c r="E211" s="334" t="s">
        <v>4</v>
      </c>
      <c r="G211" s="323">
        <v>367235</v>
      </c>
      <c r="H211" s="323">
        <v>381598</v>
      </c>
      <c r="I211" s="336">
        <f t="shared" si="3"/>
        <v>14363</v>
      </c>
      <c r="J211" s="329"/>
      <c r="L211" s="336"/>
      <c r="M211" s="337">
        <v>2926.4139234056543</v>
      </c>
      <c r="N211" s="334">
        <v>0.11119999999999999</v>
      </c>
      <c r="O211" s="330">
        <v>0</v>
      </c>
      <c r="P211" s="329"/>
      <c r="Q211" s="329"/>
      <c r="R211" s="330"/>
      <c r="S211" s="321" t="s">
        <v>303</v>
      </c>
      <c r="T211" s="334" t="s">
        <v>905</v>
      </c>
    </row>
    <row r="212" spans="1:20" s="334" customFormat="1" ht="18" customHeight="1" x14ac:dyDescent="0.3">
      <c r="A212" s="334">
        <v>326</v>
      </c>
      <c r="B212" s="327">
        <v>1665</v>
      </c>
      <c r="C212" s="334" t="s">
        <v>571</v>
      </c>
      <c r="D212" s="334" t="s">
        <v>983</v>
      </c>
      <c r="E212" s="334" t="s">
        <v>4</v>
      </c>
      <c r="G212" s="323">
        <v>288107</v>
      </c>
      <c r="H212" s="323">
        <v>293113</v>
      </c>
      <c r="I212" s="336">
        <f t="shared" si="3"/>
        <v>5006</v>
      </c>
      <c r="J212" s="329"/>
      <c r="L212" s="336"/>
      <c r="M212" s="337">
        <v>3207.2268688362919</v>
      </c>
      <c r="N212" s="334">
        <v>0.1115</v>
      </c>
      <c r="O212" s="330">
        <v>0</v>
      </c>
      <c r="P212" s="329"/>
      <c r="Q212" s="329"/>
      <c r="R212" s="330"/>
      <c r="S212" s="321" t="s">
        <v>303</v>
      </c>
      <c r="T212" s="334" t="s">
        <v>1001</v>
      </c>
    </row>
    <row r="213" spans="1:20" s="334" customFormat="1" x14ac:dyDescent="0.3">
      <c r="A213" s="334">
        <v>326</v>
      </c>
      <c r="B213" s="327">
        <v>1665</v>
      </c>
      <c r="C213" s="334" t="s">
        <v>571</v>
      </c>
      <c r="D213" s="334" t="s">
        <v>984</v>
      </c>
      <c r="E213" s="334" t="s">
        <v>4</v>
      </c>
      <c r="G213" s="323">
        <v>296946</v>
      </c>
      <c r="H213" s="323">
        <v>305044</v>
      </c>
      <c r="I213" s="336">
        <f t="shared" si="3"/>
        <v>8098</v>
      </c>
      <c r="J213" s="329"/>
      <c r="L213" s="336"/>
      <c r="M213" s="337">
        <v>3276.9582659434582</v>
      </c>
      <c r="N213" s="334">
        <v>9.35E-2</v>
      </c>
      <c r="O213" s="330">
        <v>0</v>
      </c>
      <c r="P213" s="329"/>
      <c r="Q213" s="329"/>
      <c r="R213" s="330"/>
      <c r="S213" s="321" t="s">
        <v>303</v>
      </c>
      <c r="T213" s="334" t="s">
        <v>987</v>
      </c>
    </row>
    <row r="214" spans="1:20" s="334" customFormat="1" x14ac:dyDescent="0.3">
      <c r="A214" s="334">
        <v>326</v>
      </c>
      <c r="B214" s="327">
        <v>1665</v>
      </c>
      <c r="C214" s="334" t="s">
        <v>571</v>
      </c>
      <c r="D214" s="334" t="s">
        <v>985</v>
      </c>
      <c r="E214" s="334" t="s">
        <v>4</v>
      </c>
      <c r="G214" s="323">
        <v>369837</v>
      </c>
      <c r="H214" s="323">
        <v>380350</v>
      </c>
      <c r="I214" s="336">
        <f t="shared" si="3"/>
        <v>10513</v>
      </c>
      <c r="J214" s="329"/>
      <c r="L214" s="336"/>
      <c r="M214" s="337">
        <v>2928.2609500328731</v>
      </c>
      <c r="N214" s="334">
        <v>9.3600000000000003E-2</v>
      </c>
      <c r="O214" s="330">
        <v>0</v>
      </c>
      <c r="P214" s="329"/>
      <c r="Q214" s="329"/>
      <c r="R214" s="330"/>
      <c r="S214" s="321" t="s">
        <v>303</v>
      </c>
      <c r="T214" s="334" t="s">
        <v>988</v>
      </c>
    </row>
    <row r="215" spans="1:20" s="334" customFormat="1" x14ac:dyDescent="0.3">
      <c r="A215" s="334">
        <v>326</v>
      </c>
      <c r="B215" s="327">
        <v>1665</v>
      </c>
      <c r="C215" s="334" t="s">
        <v>571</v>
      </c>
      <c r="D215" s="334" t="s">
        <v>986</v>
      </c>
      <c r="E215" s="334" t="s">
        <v>4</v>
      </c>
      <c r="G215" s="323">
        <v>223252</v>
      </c>
      <c r="H215" s="323">
        <v>229993</v>
      </c>
      <c r="I215" s="336">
        <f t="shared" si="3"/>
        <v>6741</v>
      </c>
      <c r="J215" s="329"/>
      <c r="L215" s="336"/>
      <c r="M215" s="337">
        <v>2928.2609500328731</v>
      </c>
      <c r="N215" s="334">
        <v>9.3600000000000003E-2</v>
      </c>
      <c r="O215" s="330">
        <v>0</v>
      </c>
      <c r="P215" s="329"/>
      <c r="Q215" s="329"/>
      <c r="R215" s="330"/>
      <c r="S215" s="321" t="s">
        <v>303</v>
      </c>
      <c r="T215" s="334" t="s">
        <v>989</v>
      </c>
    </row>
    <row r="216" spans="1:20" s="334" customFormat="1" x14ac:dyDescent="0.3">
      <c r="A216" s="334">
        <v>326</v>
      </c>
      <c r="B216" s="327">
        <v>1665</v>
      </c>
      <c r="C216" s="334" t="s">
        <v>571</v>
      </c>
      <c r="D216" s="334" t="s">
        <v>1073</v>
      </c>
      <c r="E216" s="334" t="s">
        <v>4</v>
      </c>
      <c r="G216" s="323">
        <v>377375</v>
      </c>
      <c r="H216" s="323">
        <v>390343</v>
      </c>
      <c r="I216" s="336">
        <f t="shared" si="3"/>
        <v>12968</v>
      </c>
      <c r="J216" s="329"/>
      <c r="L216" s="336"/>
      <c r="M216" s="337">
        <v>3820.2784582511504</v>
      </c>
      <c r="N216" s="334">
        <v>0.10009999999999999</v>
      </c>
      <c r="O216" s="330">
        <v>0</v>
      </c>
      <c r="P216" s="329"/>
      <c r="Q216" s="329"/>
      <c r="R216" s="330"/>
      <c r="S216" s="321" t="s">
        <v>303</v>
      </c>
      <c r="T216" s="334" t="s">
        <v>1077</v>
      </c>
    </row>
    <row r="217" spans="1:20" s="334" customFormat="1" x14ac:dyDescent="0.3">
      <c r="A217" s="334">
        <v>326</v>
      </c>
      <c r="B217" s="327">
        <v>1665</v>
      </c>
      <c r="C217" s="334" t="s">
        <v>571</v>
      </c>
      <c r="D217" s="334" t="s">
        <v>1101</v>
      </c>
      <c r="E217" s="334" t="s">
        <v>4</v>
      </c>
      <c r="G217" s="323">
        <v>238698</v>
      </c>
      <c r="H217" s="323">
        <v>248974</v>
      </c>
      <c r="I217" s="336">
        <f t="shared" si="3"/>
        <v>10276</v>
      </c>
      <c r="J217" s="329"/>
      <c r="L217" s="336"/>
      <c r="M217" s="337">
        <v>3867.9056804733727</v>
      </c>
      <c r="N217" s="334">
        <v>0.10639999999999999</v>
      </c>
      <c r="O217" s="330"/>
      <c r="P217" s="329"/>
      <c r="Q217" s="329"/>
      <c r="R217" s="330"/>
      <c r="S217" s="321" t="s">
        <v>303</v>
      </c>
      <c r="T217" s="334" t="s">
        <v>1098</v>
      </c>
    </row>
    <row r="218" spans="1:20" s="334" customFormat="1" x14ac:dyDescent="0.3">
      <c r="A218" s="334">
        <v>326</v>
      </c>
      <c r="B218" s="327">
        <v>1665</v>
      </c>
      <c r="C218" s="334" t="s">
        <v>571</v>
      </c>
      <c r="D218" s="334" t="s">
        <v>1122</v>
      </c>
      <c r="E218" s="334" t="s">
        <v>4</v>
      </c>
      <c r="G218" s="323">
        <v>222497</v>
      </c>
      <c r="H218" s="323">
        <v>230294</v>
      </c>
      <c r="I218" s="336">
        <f t="shared" si="3"/>
        <v>7797</v>
      </c>
      <c r="J218" s="329"/>
      <c r="L218" s="336"/>
      <c r="M218" s="337">
        <v>3554.2367833662065</v>
      </c>
      <c r="N218" s="334">
        <v>0.11</v>
      </c>
      <c r="O218" s="330"/>
      <c r="P218" s="329"/>
      <c r="Q218" s="329"/>
      <c r="R218" s="330"/>
      <c r="S218" s="321" t="s">
        <v>303</v>
      </c>
      <c r="T218" s="334" t="s">
        <v>1123</v>
      </c>
    </row>
    <row r="219" spans="1:20" s="334" customFormat="1" x14ac:dyDescent="0.3">
      <c r="A219" s="334">
        <v>326</v>
      </c>
      <c r="B219" s="327">
        <v>1665</v>
      </c>
      <c r="C219" s="334" t="s">
        <v>571</v>
      </c>
      <c r="D219" s="334" t="s">
        <v>1307</v>
      </c>
      <c r="E219" s="334" t="s">
        <v>4</v>
      </c>
      <c r="G219" s="323">
        <v>179857</v>
      </c>
      <c r="H219" s="323">
        <v>190009</v>
      </c>
      <c r="I219" s="336">
        <f t="shared" si="3"/>
        <v>10152</v>
      </c>
      <c r="J219" s="329"/>
      <c r="L219" s="336"/>
      <c r="M219" s="337">
        <v>4680.9959636730573</v>
      </c>
      <c r="N219" s="347">
        <v>0.1026</v>
      </c>
      <c r="O219" s="330"/>
      <c r="P219" s="329"/>
      <c r="Q219" s="329"/>
      <c r="R219" s="330"/>
      <c r="S219" s="321" t="s">
        <v>303</v>
      </c>
      <c r="T219" s="334" t="s">
        <v>1308</v>
      </c>
    </row>
    <row r="220" spans="1:20" s="334" customFormat="1" ht="18" customHeight="1" x14ac:dyDescent="0.3">
      <c r="A220" s="334">
        <v>326</v>
      </c>
      <c r="B220" s="327">
        <v>1665</v>
      </c>
      <c r="C220" s="334" t="s">
        <v>571</v>
      </c>
      <c r="D220" s="334" t="s">
        <v>1309</v>
      </c>
      <c r="E220" s="334" t="s">
        <v>4</v>
      </c>
      <c r="G220" s="323">
        <v>122840</v>
      </c>
      <c r="H220" s="323">
        <v>131452</v>
      </c>
      <c r="I220" s="336">
        <f t="shared" si="3"/>
        <v>8612</v>
      </c>
      <c r="J220" s="329"/>
      <c r="L220" s="336"/>
      <c r="M220" s="337">
        <v>4349.6200807265395</v>
      </c>
      <c r="N220" s="347">
        <v>0.1026</v>
      </c>
      <c r="O220" s="330"/>
      <c r="P220" s="329"/>
      <c r="Q220" s="329"/>
      <c r="R220" s="330"/>
      <c r="S220" s="321" t="s">
        <v>303</v>
      </c>
      <c r="T220" s="334" t="s">
        <v>1308</v>
      </c>
    </row>
    <row r="221" spans="1:20" s="334" customFormat="1" x14ac:dyDescent="0.3">
      <c r="A221" s="334">
        <v>326</v>
      </c>
      <c r="B221" s="327">
        <v>1665</v>
      </c>
      <c r="C221" s="334" t="s">
        <v>571</v>
      </c>
      <c r="D221" s="334" t="s">
        <v>1311</v>
      </c>
      <c r="E221" s="334" t="s">
        <v>4</v>
      </c>
      <c r="G221" s="323">
        <v>183451</v>
      </c>
      <c r="H221" s="323">
        <v>194163</v>
      </c>
      <c r="I221" s="336">
        <f t="shared" si="3"/>
        <v>10712</v>
      </c>
      <c r="J221" s="329"/>
      <c r="L221" s="336"/>
      <c r="M221" s="337">
        <v>4155.0068953918599</v>
      </c>
      <c r="N221" s="347">
        <v>0.1026</v>
      </c>
      <c r="O221" s="330"/>
      <c r="P221" s="329"/>
      <c r="Q221" s="329"/>
      <c r="R221" s="330"/>
      <c r="S221" s="321" t="s">
        <v>303</v>
      </c>
      <c r="T221" s="334" t="s">
        <v>1312</v>
      </c>
    </row>
    <row r="222" spans="1:20" s="334" customFormat="1" ht="18" customHeight="1" x14ac:dyDescent="0.3">
      <c r="A222" s="334">
        <v>326</v>
      </c>
      <c r="B222" s="327">
        <v>1665</v>
      </c>
      <c r="C222" s="334" t="s">
        <v>571</v>
      </c>
      <c r="D222" s="334" t="s">
        <v>1461</v>
      </c>
      <c r="E222" s="334" t="s">
        <v>4</v>
      </c>
      <c r="G222" s="323">
        <v>123295</v>
      </c>
      <c r="H222" s="323">
        <v>135334</v>
      </c>
      <c r="I222" s="336">
        <f t="shared" si="3"/>
        <v>12039</v>
      </c>
      <c r="J222" s="329"/>
      <c r="L222" s="336"/>
      <c r="M222" s="337">
        <v>4073.32</v>
      </c>
      <c r="N222" s="347">
        <v>9.9000000000000005E-2</v>
      </c>
      <c r="O222" s="330"/>
      <c r="P222" s="329"/>
      <c r="Q222" s="329"/>
      <c r="R222" s="330"/>
      <c r="S222" s="321" t="s">
        <v>303</v>
      </c>
      <c r="T222" s="334" t="s">
        <v>1465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1462</v>
      </c>
      <c r="E223" s="334" t="s">
        <v>4</v>
      </c>
      <c r="G223" s="323">
        <v>105848</v>
      </c>
      <c r="H223" s="323">
        <v>112782</v>
      </c>
      <c r="I223" s="336">
        <f t="shared" si="3"/>
        <v>6934</v>
      </c>
      <c r="J223" s="329"/>
      <c r="L223" s="336"/>
      <c r="M223" s="337">
        <v>4073.32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1465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1463</v>
      </c>
      <c r="E224" s="334" t="s">
        <v>4</v>
      </c>
      <c r="G224" s="323">
        <v>105254</v>
      </c>
      <c r="H224" s="323">
        <v>107545</v>
      </c>
      <c r="I224" s="336">
        <f t="shared" ref="I224:I233" si="4">H224-G224</f>
        <v>2291</v>
      </c>
      <c r="J224" s="329"/>
      <c r="L224" s="336"/>
      <c r="M224" s="337">
        <v>3799.23</v>
      </c>
      <c r="N224" s="347">
        <v>0.1</v>
      </c>
      <c r="O224" s="330"/>
      <c r="P224" s="329"/>
      <c r="Q224" s="329"/>
      <c r="R224" s="330"/>
      <c r="S224" s="321" t="s">
        <v>303</v>
      </c>
      <c r="T224" s="334" t="s">
        <v>1465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1455</v>
      </c>
      <c r="E225" s="334" t="s">
        <v>4</v>
      </c>
      <c r="G225" s="323">
        <v>130191</v>
      </c>
      <c r="H225" s="323">
        <v>139483</v>
      </c>
      <c r="I225" s="336">
        <f t="shared" si="4"/>
        <v>9292</v>
      </c>
      <c r="J225" s="329"/>
      <c r="L225" s="336"/>
      <c r="M225" s="337">
        <v>3799.23</v>
      </c>
      <c r="N225" s="347">
        <v>0.1</v>
      </c>
      <c r="O225" s="330"/>
      <c r="P225" s="329"/>
      <c r="Q225" s="329"/>
      <c r="R225" s="330"/>
      <c r="S225" s="321" t="s">
        <v>303</v>
      </c>
      <c r="T225" s="334" t="s">
        <v>1465</v>
      </c>
    </row>
    <row r="226" spans="1:21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1464</v>
      </c>
      <c r="E226" s="334" t="s">
        <v>4</v>
      </c>
      <c r="G226" s="323">
        <v>119187</v>
      </c>
      <c r="H226" s="323">
        <v>125511</v>
      </c>
      <c r="I226" s="336">
        <f t="shared" si="4"/>
        <v>6324</v>
      </c>
      <c r="J226" s="329"/>
      <c r="L226" s="336"/>
      <c r="M226" s="337">
        <v>3694.45</v>
      </c>
      <c r="N226" s="347">
        <v>0.1</v>
      </c>
      <c r="O226" s="330"/>
      <c r="P226" s="329"/>
      <c r="Q226" s="329"/>
      <c r="R226" s="330"/>
      <c r="S226" s="321" t="s">
        <v>303</v>
      </c>
      <c r="T226" s="334" t="s">
        <v>1465</v>
      </c>
    </row>
    <row r="227" spans="1:21" s="334" customFormat="1" ht="18" customHeight="1" x14ac:dyDescent="0.3">
      <c r="A227" s="334">
        <v>326</v>
      </c>
      <c r="B227" s="327">
        <v>1665</v>
      </c>
      <c r="C227" s="334" t="s">
        <v>571</v>
      </c>
      <c r="D227" s="334" t="s">
        <v>1476</v>
      </c>
      <c r="E227" s="334" t="s">
        <v>4</v>
      </c>
      <c r="G227" s="323">
        <v>95383</v>
      </c>
      <c r="H227" s="323">
        <v>102115</v>
      </c>
      <c r="I227" s="336">
        <f t="shared" si="4"/>
        <v>6732</v>
      </c>
      <c r="J227" s="329"/>
      <c r="L227" s="336"/>
      <c r="M227" s="337">
        <v>4073.32</v>
      </c>
      <c r="N227" s="347">
        <v>9.9000000000000005E-2</v>
      </c>
      <c r="O227" s="330"/>
      <c r="P227" s="329"/>
      <c r="Q227" s="329"/>
      <c r="R227" s="330"/>
      <c r="S227" s="321" t="s">
        <v>303</v>
      </c>
      <c r="T227" s="334" t="s">
        <v>1478</v>
      </c>
    </row>
    <row r="228" spans="1:21" s="334" customFormat="1" ht="18" customHeight="1" x14ac:dyDescent="0.3">
      <c r="A228" s="334">
        <v>326</v>
      </c>
      <c r="B228" s="327">
        <v>1665</v>
      </c>
      <c r="C228" s="334" t="s">
        <v>571</v>
      </c>
      <c r="D228" s="334" t="s">
        <v>1627</v>
      </c>
      <c r="E228" s="334" t="s">
        <v>4</v>
      </c>
      <c r="G228" s="323">
        <v>36613</v>
      </c>
      <c r="H228" s="323">
        <v>42358</v>
      </c>
      <c r="I228" s="336">
        <f t="shared" si="4"/>
        <v>5745</v>
      </c>
      <c r="J228" s="329"/>
      <c r="L228" s="336"/>
      <c r="M228" s="337">
        <v>3568.85</v>
      </c>
      <c r="N228" s="347">
        <v>9.9000000000000005E-2</v>
      </c>
      <c r="O228" s="330"/>
      <c r="P228" s="329"/>
      <c r="Q228" s="329"/>
      <c r="R228" s="330"/>
      <c r="S228" s="321" t="s">
        <v>303</v>
      </c>
      <c r="T228" s="334" t="s">
        <v>1629</v>
      </c>
    </row>
    <row r="229" spans="1:21" s="334" customFormat="1" ht="18" customHeight="1" x14ac:dyDescent="0.3">
      <c r="A229" s="334">
        <v>326</v>
      </c>
      <c r="B229" s="327">
        <v>1665</v>
      </c>
      <c r="C229" s="334" t="s">
        <v>571</v>
      </c>
      <c r="D229" s="334" t="s">
        <v>1625</v>
      </c>
      <c r="E229" s="334" t="s">
        <v>4</v>
      </c>
      <c r="G229" s="323">
        <v>44898</v>
      </c>
      <c r="H229" s="323">
        <v>52044</v>
      </c>
      <c r="I229" s="336">
        <f t="shared" si="4"/>
        <v>7146</v>
      </c>
      <c r="J229" s="329"/>
      <c r="L229" s="336"/>
      <c r="M229" s="337">
        <v>3634.75</v>
      </c>
      <c r="N229" s="347">
        <v>0.1</v>
      </c>
      <c r="O229" s="330"/>
      <c r="P229" s="329"/>
      <c r="Q229" s="329"/>
      <c r="R229" s="330"/>
      <c r="S229" s="321" t="s">
        <v>303</v>
      </c>
      <c r="T229" s="334" t="s">
        <v>1626</v>
      </c>
    </row>
    <row r="230" spans="1:21" s="334" customFormat="1" ht="18" customHeight="1" x14ac:dyDescent="0.3">
      <c r="A230" s="334">
        <v>326</v>
      </c>
      <c r="B230" s="327">
        <v>1665</v>
      </c>
      <c r="C230" s="334" t="s">
        <v>571</v>
      </c>
      <c r="D230" s="334" t="s">
        <v>1628</v>
      </c>
      <c r="E230" s="334" t="s">
        <v>4</v>
      </c>
      <c r="G230" s="323">
        <v>42113</v>
      </c>
      <c r="H230" s="323">
        <v>46288</v>
      </c>
      <c r="I230" s="336">
        <f t="shared" si="4"/>
        <v>4175</v>
      </c>
      <c r="J230" s="329"/>
      <c r="L230" s="336"/>
      <c r="M230" s="337">
        <v>3568.85</v>
      </c>
      <c r="N230" s="347">
        <v>9.9000000000000005E-2</v>
      </c>
      <c r="O230" s="330"/>
      <c r="P230" s="329"/>
      <c r="Q230" s="329"/>
      <c r="R230" s="330"/>
      <c r="S230" s="321" t="s">
        <v>303</v>
      </c>
      <c r="T230" s="334" t="s">
        <v>1630</v>
      </c>
    </row>
    <row r="231" spans="1:21" s="334" customFormat="1" ht="18" customHeight="1" x14ac:dyDescent="0.3">
      <c r="A231" s="334">
        <v>326</v>
      </c>
      <c r="B231" s="327">
        <v>1665</v>
      </c>
      <c r="C231" s="334" t="s">
        <v>571</v>
      </c>
      <c r="D231" s="334" t="s">
        <v>1680</v>
      </c>
      <c r="E231" s="334" t="s">
        <v>4</v>
      </c>
      <c r="G231" s="323">
        <v>28297</v>
      </c>
      <c r="H231" s="323">
        <v>41348</v>
      </c>
      <c r="I231" s="336">
        <f t="shared" si="4"/>
        <v>13051</v>
      </c>
      <c r="J231" s="329"/>
      <c r="L231" s="336"/>
      <c r="M231" s="337">
        <v>3857.5</v>
      </c>
      <c r="N231" s="347">
        <v>9.9000000000000005E-2</v>
      </c>
      <c r="O231" s="330"/>
      <c r="P231" s="329"/>
      <c r="Q231" s="329"/>
      <c r="R231" s="330"/>
      <c r="S231" s="321" t="s">
        <v>303</v>
      </c>
      <c r="T231" s="334" t="s">
        <v>1681</v>
      </c>
    </row>
    <row r="232" spans="1:21" s="334" customFormat="1" ht="18" customHeight="1" x14ac:dyDescent="0.3">
      <c r="A232" s="334">
        <v>326</v>
      </c>
      <c r="B232" s="327">
        <v>1665</v>
      </c>
      <c r="C232" s="334" t="s">
        <v>571</v>
      </c>
      <c r="D232" s="334" t="s">
        <v>1732</v>
      </c>
      <c r="E232" s="334" t="s">
        <v>4</v>
      </c>
      <c r="G232" s="323">
        <v>5700</v>
      </c>
      <c r="H232" s="323">
        <v>14167</v>
      </c>
      <c r="I232" s="336">
        <f t="shared" si="4"/>
        <v>8467</v>
      </c>
      <c r="J232" s="329"/>
      <c r="L232" s="336"/>
      <c r="M232" s="337">
        <v>3857.5</v>
      </c>
      <c r="N232" s="347">
        <v>9.9000000000000005E-2</v>
      </c>
      <c r="O232" s="330"/>
      <c r="P232" s="329"/>
      <c r="Q232" s="329"/>
      <c r="R232" s="330"/>
      <c r="S232" s="321" t="s">
        <v>303</v>
      </c>
      <c r="T232" s="334" t="s">
        <v>1733</v>
      </c>
    </row>
    <row r="233" spans="1:21" s="334" customFormat="1" ht="18" customHeight="1" x14ac:dyDescent="0.3">
      <c r="A233" s="334">
        <v>326</v>
      </c>
      <c r="B233" s="327">
        <v>1665</v>
      </c>
      <c r="C233" s="334" t="s">
        <v>571</v>
      </c>
      <c r="D233" s="334" t="s">
        <v>1742</v>
      </c>
      <c r="E233" s="334" t="s">
        <v>4</v>
      </c>
      <c r="G233" s="323">
        <v>197</v>
      </c>
      <c r="H233" s="323">
        <v>16851</v>
      </c>
      <c r="I233" s="336">
        <f t="shared" si="4"/>
        <v>16654</v>
      </c>
      <c r="J233" s="455">
        <v>1043</v>
      </c>
      <c r="L233" s="336"/>
      <c r="M233" s="337">
        <v>3857.5</v>
      </c>
      <c r="N233" s="347">
        <v>9.9000000000000005E-2</v>
      </c>
      <c r="O233" s="330"/>
      <c r="P233" s="329"/>
      <c r="Q233" s="329"/>
      <c r="R233" s="330"/>
      <c r="S233" s="321" t="s">
        <v>303</v>
      </c>
      <c r="T233" s="334" t="s">
        <v>1743</v>
      </c>
    </row>
    <row r="234" spans="1:21" s="334" customFormat="1" ht="17.25" customHeight="1" x14ac:dyDescent="0.3">
      <c r="A234" s="334">
        <v>325</v>
      </c>
      <c r="B234" s="327">
        <v>1671</v>
      </c>
      <c r="C234" s="321" t="s">
        <v>555</v>
      </c>
      <c r="D234" s="321" t="s">
        <v>1209</v>
      </c>
      <c r="E234" s="334" t="s">
        <v>4</v>
      </c>
      <c r="I234" s="336">
        <v>0</v>
      </c>
      <c r="J234" s="329"/>
      <c r="L234" s="336"/>
      <c r="M234" s="337">
        <v>4999</v>
      </c>
      <c r="N234" s="338">
        <v>0</v>
      </c>
      <c r="O234" s="330"/>
      <c r="P234" s="329"/>
      <c r="Q234" s="329"/>
      <c r="R234" s="330"/>
      <c r="S234" s="334" t="s">
        <v>301</v>
      </c>
      <c r="T234" s="334" t="s">
        <v>1211</v>
      </c>
    </row>
    <row r="235" spans="1:21" s="334" customFormat="1" x14ac:dyDescent="0.3">
      <c r="A235" s="334">
        <v>325</v>
      </c>
      <c r="B235" s="327">
        <v>1671</v>
      </c>
      <c r="C235" s="321" t="s">
        <v>555</v>
      </c>
      <c r="D235" s="321" t="s">
        <v>1305</v>
      </c>
      <c r="E235" s="334" t="s">
        <v>4</v>
      </c>
      <c r="I235" s="336">
        <v>0</v>
      </c>
      <c r="J235" s="329"/>
      <c r="L235" s="336"/>
      <c r="M235" s="337">
        <v>4999</v>
      </c>
      <c r="N235" s="338">
        <v>0</v>
      </c>
      <c r="O235" s="330"/>
      <c r="P235" s="329"/>
      <c r="Q235" s="329"/>
      <c r="R235" s="330"/>
      <c r="S235" s="334" t="s">
        <v>301</v>
      </c>
      <c r="T235" s="334" t="s">
        <v>1306</v>
      </c>
    </row>
    <row r="236" spans="1:21" s="334" customFormat="1" x14ac:dyDescent="0.3">
      <c r="A236" s="189" t="s">
        <v>1143</v>
      </c>
      <c r="B236" s="327">
        <v>1673</v>
      </c>
      <c r="C236" s="321" t="s">
        <v>682</v>
      </c>
      <c r="D236" s="321" t="s">
        <v>683</v>
      </c>
      <c r="E236" s="334" t="s">
        <v>4</v>
      </c>
      <c r="F236" s="334" t="s">
        <v>804</v>
      </c>
      <c r="G236" s="323">
        <v>174260</v>
      </c>
      <c r="H236" s="323">
        <v>176865</v>
      </c>
      <c r="I236" s="336">
        <f t="shared" ref="I236:I299" si="5">H236-G236</f>
        <v>2605</v>
      </c>
      <c r="J236" s="339">
        <v>8575</v>
      </c>
      <c r="K236" s="339">
        <v>8726</v>
      </c>
      <c r="L236" s="336">
        <f>K236-J236</f>
        <v>151</v>
      </c>
      <c r="M236" s="337">
        <v>1909.62</v>
      </c>
      <c r="N236" s="338">
        <v>0.09</v>
      </c>
      <c r="O236" s="330"/>
      <c r="P236" s="329"/>
      <c r="Q236" s="329"/>
      <c r="R236" s="330"/>
      <c r="S236" s="334" t="s">
        <v>107</v>
      </c>
      <c r="T236" s="334" t="s">
        <v>749</v>
      </c>
      <c r="U236" s="334" t="s">
        <v>463</v>
      </c>
    </row>
    <row r="237" spans="1:21" s="334" customFormat="1" x14ac:dyDescent="0.3">
      <c r="A237" s="364"/>
      <c r="B237" s="327">
        <v>1673</v>
      </c>
      <c r="C237" s="321" t="s">
        <v>682</v>
      </c>
      <c r="D237" s="321" t="s">
        <v>1497</v>
      </c>
      <c r="E237" s="334" t="s">
        <v>4</v>
      </c>
      <c r="G237" s="323">
        <v>21810</v>
      </c>
      <c r="H237" s="323">
        <v>24082</v>
      </c>
      <c r="I237" s="336">
        <f t="shared" si="5"/>
        <v>2272</v>
      </c>
      <c r="J237" s="339">
        <v>663</v>
      </c>
      <c r="K237" s="339">
        <v>864</v>
      </c>
      <c r="L237" s="336">
        <f>K237-J237</f>
        <v>201</v>
      </c>
      <c r="M237" s="337">
        <v>2975.45</v>
      </c>
      <c r="N237" s="338">
        <v>9.5000000000000001E-2</v>
      </c>
      <c r="O237" s="330"/>
      <c r="P237" s="329"/>
      <c r="Q237" s="329"/>
      <c r="R237" s="330"/>
      <c r="S237" s="334" t="s">
        <v>107</v>
      </c>
      <c r="T237" s="334" t="s">
        <v>1608</v>
      </c>
    </row>
    <row r="238" spans="1:21" s="334" customFormat="1" ht="18" customHeight="1" x14ac:dyDescent="0.3">
      <c r="A238" s="334">
        <v>328</v>
      </c>
      <c r="B238" s="343">
        <v>1679</v>
      </c>
      <c r="C238" s="334" t="s">
        <v>616</v>
      </c>
      <c r="D238" s="334" t="s">
        <v>1066</v>
      </c>
      <c r="E238" s="334" t="s">
        <v>4</v>
      </c>
      <c r="G238" s="323">
        <v>140588</v>
      </c>
      <c r="H238" s="323">
        <v>147937</v>
      </c>
      <c r="I238" s="336">
        <f t="shared" si="5"/>
        <v>7349</v>
      </c>
      <c r="M238" s="337">
        <v>3506.2</v>
      </c>
      <c r="N238" s="347">
        <v>9.3799999999999994E-2</v>
      </c>
      <c r="O238" s="330"/>
      <c r="S238" s="334" t="s">
        <v>107</v>
      </c>
      <c r="T238" s="334" t="s">
        <v>1067</v>
      </c>
    </row>
    <row r="239" spans="1:21" s="334" customFormat="1" ht="18" customHeight="1" x14ac:dyDescent="0.3">
      <c r="A239" s="189" t="s">
        <v>1086</v>
      </c>
      <c r="B239" s="375" t="s">
        <v>1747</v>
      </c>
      <c r="C239" s="334" t="s">
        <v>616</v>
      </c>
      <c r="D239" s="334" t="s">
        <v>1296</v>
      </c>
      <c r="E239" s="334" t="s">
        <v>4</v>
      </c>
      <c r="G239" s="323">
        <v>83885</v>
      </c>
      <c r="H239" s="323">
        <v>91971</v>
      </c>
      <c r="I239" s="336">
        <f t="shared" si="5"/>
        <v>8086</v>
      </c>
      <c r="M239" s="337">
        <v>4138.2993499828945</v>
      </c>
      <c r="N239" s="347">
        <v>0.10249999999999999</v>
      </c>
      <c r="O239" s="330"/>
      <c r="S239" s="334" t="s">
        <v>107</v>
      </c>
      <c r="T239" s="334" t="s">
        <v>1295</v>
      </c>
    </row>
    <row r="240" spans="1:21" s="334" customFormat="1" ht="16.5" customHeight="1" x14ac:dyDescent="0.3">
      <c r="A240" s="307" t="s">
        <v>920</v>
      </c>
      <c r="B240" s="327">
        <v>1683</v>
      </c>
      <c r="C240" s="334" t="s">
        <v>636</v>
      </c>
      <c r="D240" s="334" t="s">
        <v>637</v>
      </c>
      <c r="E240" s="334" t="s">
        <v>4</v>
      </c>
      <c r="G240" s="323">
        <v>132521</v>
      </c>
      <c r="H240" s="323">
        <v>132534</v>
      </c>
      <c r="I240" s="336">
        <f t="shared" si="5"/>
        <v>13</v>
      </c>
      <c r="M240" s="337">
        <v>2165.6217899408284</v>
      </c>
      <c r="N240" s="334">
        <v>9.6000000000000002E-2</v>
      </c>
      <c r="O240" s="330" t="s">
        <v>638</v>
      </c>
      <c r="S240" s="334" t="s">
        <v>107</v>
      </c>
      <c r="T240" s="349"/>
    </row>
    <row r="241" spans="1:22" s="334" customFormat="1" ht="16.5" customHeight="1" x14ac:dyDescent="0.3">
      <c r="A241" s="307" t="s">
        <v>920</v>
      </c>
      <c r="B241" s="327">
        <v>1683</v>
      </c>
      <c r="C241" s="334" t="s">
        <v>636</v>
      </c>
      <c r="D241" s="334" t="s">
        <v>997</v>
      </c>
      <c r="E241" s="334" t="s">
        <v>4</v>
      </c>
      <c r="G241" s="323">
        <v>24531</v>
      </c>
      <c r="H241" s="323">
        <v>25393</v>
      </c>
      <c r="I241" s="336">
        <f t="shared" si="5"/>
        <v>862</v>
      </c>
      <c r="M241" s="337">
        <v>2245.3258662064432</v>
      </c>
      <c r="N241" s="334">
        <v>9.7600000000000006E-2</v>
      </c>
      <c r="O241" s="330" t="s">
        <v>638</v>
      </c>
      <c r="S241" s="334" t="s">
        <v>107</v>
      </c>
      <c r="T241" s="349" t="s">
        <v>1001</v>
      </c>
    </row>
    <row r="242" spans="1:22" s="334" customFormat="1" ht="16.5" customHeight="1" x14ac:dyDescent="0.3">
      <c r="A242" s="331"/>
      <c r="B242" s="327">
        <v>1683</v>
      </c>
      <c r="C242" s="334" t="s">
        <v>636</v>
      </c>
      <c r="D242" s="334" t="s">
        <v>1596</v>
      </c>
      <c r="E242" s="334" t="s">
        <v>4</v>
      </c>
      <c r="G242" s="323">
        <v>8957</v>
      </c>
      <c r="H242" s="323">
        <v>8957</v>
      </c>
      <c r="I242" s="336">
        <f t="shared" si="5"/>
        <v>0</v>
      </c>
      <c r="M242" s="337">
        <v>2498</v>
      </c>
      <c r="N242" s="334">
        <v>8.8999999999999996E-2</v>
      </c>
      <c r="O242" s="330"/>
      <c r="S242" s="334" t="s">
        <v>107</v>
      </c>
      <c r="T242" s="435" t="s">
        <v>1597</v>
      </c>
    </row>
    <row r="243" spans="1:22" s="334" customFormat="1" x14ac:dyDescent="0.3">
      <c r="A243" s="334">
        <v>330</v>
      </c>
      <c r="B243" s="448">
        <v>1706</v>
      </c>
      <c r="C243" s="378" t="s">
        <v>679</v>
      </c>
      <c r="D243" s="378" t="s">
        <v>677</v>
      </c>
      <c r="E243" s="334" t="s">
        <v>4</v>
      </c>
      <c r="G243" s="323">
        <v>425625</v>
      </c>
      <c r="H243" s="323">
        <v>425625</v>
      </c>
      <c r="I243" s="336">
        <f t="shared" si="5"/>
        <v>0</v>
      </c>
      <c r="J243" s="378" t="s">
        <v>1755</v>
      </c>
      <c r="M243" s="337">
        <v>2471.52</v>
      </c>
      <c r="N243" s="347">
        <v>0</v>
      </c>
      <c r="O243" s="334">
        <v>0</v>
      </c>
      <c r="S243" s="334" t="s">
        <v>303</v>
      </c>
      <c r="T243" s="378" t="s">
        <v>1679</v>
      </c>
      <c r="V243" s="334" t="s">
        <v>678</v>
      </c>
    </row>
    <row r="244" spans="1:22" s="334" customFormat="1" x14ac:dyDescent="0.3">
      <c r="B244" s="343">
        <v>1706</v>
      </c>
      <c r="C244" s="334" t="s">
        <v>679</v>
      </c>
      <c r="D244" s="334" t="s">
        <v>1102</v>
      </c>
      <c r="E244" s="334" t="s">
        <v>4</v>
      </c>
      <c r="G244" s="323">
        <v>294788</v>
      </c>
      <c r="H244" s="323">
        <v>302697</v>
      </c>
      <c r="I244" s="336">
        <f t="shared" si="5"/>
        <v>7909</v>
      </c>
      <c r="M244" s="337">
        <v>2763.5779783037474</v>
      </c>
      <c r="N244" s="347">
        <v>9.7199999999999995E-2</v>
      </c>
      <c r="O244" s="330">
        <v>0</v>
      </c>
      <c r="S244" s="334" t="s">
        <v>303</v>
      </c>
      <c r="T244" s="334" t="s">
        <v>1103</v>
      </c>
    </row>
    <row r="245" spans="1:22" s="334" customFormat="1" x14ac:dyDescent="0.3">
      <c r="B245" s="343">
        <v>1706</v>
      </c>
      <c r="C245" s="334" t="s">
        <v>679</v>
      </c>
      <c r="D245" s="334" t="s">
        <v>1104</v>
      </c>
      <c r="E245" s="334" t="s">
        <v>4</v>
      </c>
      <c r="G245" s="323">
        <v>260632</v>
      </c>
      <c r="H245" s="323">
        <v>264154</v>
      </c>
      <c r="I245" s="336">
        <f t="shared" si="5"/>
        <v>3522</v>
      </c>
      <c r="M245" s="337">
        <v>2763.5779783037474</v>
      </c>
      <c r="N245" s="347">
        <v>9.7199999999999995E-2</v>
      </c>
      <c r="O245" s="330"/>
      <c r="T245" s="334" t="s">
        <v>1103</v>
      </c>
    </row>
    <row r="246" spans="1:22" s="334" customFormat="1" x14ac:dyDescent="0.3">
      <c r="A246" s="334">
        <v>330</v>
      </c>
      <c r="B246" s="343">
        <v>1706</v>
      </c>
      <c r="C246" s="334" t="s">
        <v>679</v>
      </c>
      <c r="D246" s="334" t="s">
        <v>1022</v>
      </c>
      <c r="E246" s="334" t="s">
        <v>4</v>
      </c>
      <c r="G246" s="323">
        <v>226254</v>
      </c>
      <c r="H246" s="323">
        <v>230471</v>
      </c>
      <c r="I246" s="336">
        <f t="shared" si="5"/>
        <v>4217</v>
      </c>
      <c r="M246" s="337">
        <v>2505.2139694280077</v>
      </c>
      <c r="N246" s="347">
        <v>9.7000000000000003E-2</v>
      </c>
      <c r="O246" s="330"/>
      <c r="S246" s="334" t="s">
        <v>303</v>
      </c>
      <c r="T246" s="345">
        <v>44715</v>
      </c>
    </row>
    <row r="247" spans="1:22" s="334" customFormat="1" x14ac:dyDescent="0.3">
      <c r="A247" s="334">
        <v>330</v>
      </c>
      <c r="B247" s="343">
        <v>1706</v>
      </c>
      <c r="C247" s="334" t="s">
        <v>679</v>
      </c>
      <c r="D247" s="334" t="s">
        <v>1023</v>
      </c>
      <c r="E247" s="334" t="s">
        <v>4</v>
      </c>
      <c r="G247" s="323">
        <v>233879</v>
      </c>
      <c r="H247" s="323">
        <v>237744</v>
      </c>
      <c r="I247" s="336">
        <f t="shared" si="5"/>
        <v>3865</v>
      </c>
      <c r="M247" s="337">
        <v>2429.4139694280079</v>
      </c>
      <c r="N247" s="347">
        <v>9.7199999999999995E-2</v>
      </c>
      <c r="O247" s="330"/>
      <c r="S247" s="334" t="s">
        <v>303</v>
      </c>
      <c r="T247" s="345" t="s">
        <v>1050</v>
      </c>
    </row>
    <row r="248" spans="1:22" s="334" customFormat="1" x14ac:dyDescent="0.3">
      <c r="A248" s="334">
        <v>330</v>
      </c>
      <c r="B248" s="343">
        <v>1706</v>
      </c>
      <c r="C248" s="334" t="s">
        <v>679</v>
      </c>
      <c r="D248" s="334" t="s">
        <v>1080</v>
      </c>
      <c r="E248" s="334" t="s">
        <v>4</v>
      </c>
      <c r="G248" s="323">
        <v>154682</v>
      </c>
      <c r="H248" s="323">
        <v>158447</v>
      </c>
      <c r="I248" s="336">
        <f t="shared" si="5"/>
        <v>3765</v>
      </c>
      <c r="M248" s="337">
        <v>2494.4739694280079</v>
      </c>
      <c r="N248" s="347">
        <v>9.7199999999999995E-2</v>
      </c>
      <c r="O248" s="330"/>
      <c r="S248" s="334" t="s">
        <v>303</v>
      </c>
      <c r="T248" s="345" t="s">
        <v>1081</v>
      </c>
    </row>
    <row r="249" spans="1:22" s="334" customFormat="1" x14ac:dyDescent="0.3">
      <c r="B249" s="334">
        <v>1777</v>
      </c>
      <c r="C249" s="378" t="s">
        <v>821</v>
      </c>
      <c r="D249" s="378" t="s">
        <v>828</v>
      </c>
      <c r="E249" s="334" t="s">
        <v>4</v>
      </c>
      <c r="G249" s="323">
        <v>436235</v>
      </c>
      <c r="H249" s="323">
        <v>436483</v>
      </c>
      <c r="I249" s="336">
        <f t="shared" si="5"/>
        <v>248</v>
      </c>
      <c r="M249" s="337">
        <v>2082.6951808021036</v>
      </c>
      <c r="N249" s="334">
        <v>0.1022</v>
      </c>
      <c r="O249" s="330">
        <v>0</v>
      </c>
      <c r="S249" s="334" t="s">
        <v>303</v>
      </c>
      <c r="T249" s="378" t="s">
        <v>1754</v>
      </c>
    </row>
    <row r="250" spans="1:22" s="334" customFormat="1" x14ac:dyDescent="0.3">
      <c r="B250" s="334">
        <v>1784</v>
      </c>
      <c r="C250" s="334" t="s">
        <v>936</v>
      </c>
      <c r="D250" s="334" t="s">
        <v>937</v>
      </c>
      <c r="E250" s="334" t="s">
        <v>4</v>
      </c>
      <c r="G250" s="323">
        <v>391597</v>
      </c>
      <c r="H250" s="323">
        <v>396798</v>
      </c>
      <c r="I250" s="336">
        <f t="shared" si="5"/>
        <v>5201</v>
      </c>
      <c r="M250" s="337">
        <v>2944.5246811308348</v>
      </c>
      <c r="N250" s="334">
        <v>0.11210000000000001</v>
      </c>
      <c r="O250" s="330" t="s">
        <v>638</v>
      </c>
      <c r="S250" s="334" t="s">
        <v>303</v>
      </c>
      <c r="T250" s="334" t="s">
        <v>938</v>
      </c>
    </row>
    <row r="251" spans="1:22" s="334" customFormat="1" x14ac:dyDescent="0.3">
      <c r="A251" s="334" t="s">
        <v>925</v>
      </c>
      <c r="B251" s="334">
        <v>1740</v>
      </c>
      <c r="C251" s="334" t="s">
        <v>843</v>
      </c>
      <c r="D251" s="334" t="s">
        <v>840</v>
      </c>
      <c r="E251" s="334" t="s">
        <v>4</v>
      </c>
      <c r="G251" s="323">
        <v>74276</v>
      </c>
      <c r="H251" s="323">
        <v>75043</v>
      </c>
      <c r="I251" s="336">
        <f t="shared" si="5"/>
        <v>767</v>
      </c>
      <c r="M251" s="337">
        <v>2028.4308875739646</v>
      </c>
      <c r="N251" s="334">
        <v>8.1000000000000003E-2</v>
      </c>
      <c r="S251" s="334" t="s">
        <v>301</v>
      </c>
      <c r="T251" s="334" t="s">
        <v>842</v>
      </c>
    </row>
    <row r="252" spans="1:22" s="334" customFormat="1" x14ac:dyDescent="0.3">
      <c r="A252" s="189" t="s">
        <v>1118</v>
      </c>
      <c r="B252" s="334">
        <v>1740</v>
      </c>
      <c r="C252" s="334" t="s">
        <v>843</v>
      </c>
      <c r="D252" s="334" t="s">
        <v>841</v>
      </c>
      <c r="E252" s="334" t="s">
        <v>4</v>
      </c>
      <c r="G252" s="323">
        <v>81849</v>
      </c>
      <c r="H252" s="323">
        <v>82438</v>
      </c>
      <c r="I252" s="336">
        <f t="shared" si="5"/>
        <v>589</v>
      </c>
      <c r="M252" s="337">
        <v>2028.4308875739646</v>
      </c>
      <c r="N252" s="334">
        <v>8.1000000000000003E-2</v>
      </c>
      <c r="S252" s="334" t="s">
        <v>301</v>
      </c>
      <c r="T252" s="334" t="s">
        <v>842</v>
      </c>
    </row>
    <row r="253" spans="1:22" s="334" customFormat="1" x14ac:dyDescent="0.3">
      <c r="A253" s="334" t="s">
        <v>1119</v>
      </c>
      <c r="B253" s="334">
        <v>1740</v>
      </c>
      <c r="C253" s="334" t="s">
        <v>843</v>
      </c>
      <c r="D253" s="334" t="s">
        <v>899</v>
      </c>
      <c r="E253" s="334" t="s">
        <v>4</v>
      </c>
      <c r="G253" s="323">
        <v>168263</v>
      </c>
      <c r="H253" s="323">
        <v>169702</v>
      </c>
      <c r="I253" s="336">
        <f t="shared" si="5"/>
        <v>1439</v>
      </c>
      <c r="M253" s="337">
        <v>2314.1286554898093</v>
      </c>
      <c r="N253" s="334">
        <v>7.9799999999999996E-2</v>
      </c>
      <c r="S253" s="334" t="s">
        <v>301</v>
      </c>
      <c r="T253" s="334" t="s">
        <v>898</v>
      </c>
    </row>
    <row r="254" spans="1:22" s="334" customFormat="1" ht="19.5" customHeight="1" x14ac:dyDescent="0.3">
      <c r="B254" s="334">
        <v>1740</v>
      </c>
      <c r="C254" s="334" t="s">
        <v>843</v>
      </c>
      <c r="D254" s="334" t="s">
        <v>900</v>
      </c>
      <c r="E254" s="334" t="s">
        <v>4</v>
      </c>
      <c r="G254" s="323">
        <v>188149</v>
      </c>
      <c r="H254" s="323">
        <v>188830</v>
      </c>
      <c r="I254" s="336">
        <f t="shared" si="5"/>
        <v>681</v>
      </c>
      <c r="M254" s="337">
        <v>2314.1286554898093</v>
      </c>
      <c r="N254" s="334">
        <v>7.9799999999999996E-2</v>
      </c>
      <c r="S254" s="334" t="s">
        <v>301</v>
      </c>
      <c r="T254" s="334" t="s">
        <v>897</v>
      </c>
    </row>
    <row r="255" spans="1:22" s="334" customFormat="1" x14ac:dyDescent="0.3">
      <c r="B255" s="334">
        <v>1740</v>
      </c>
      <c r="C255" s="334" t="s">
        <v>843</v>
      </c>
      <c r="D255" s="334" t="s">
        <v>901</v>
      </c>
      <c r="E255" s="334" t="s">
        <v>4</v>
      </c>
      <c r="G255" s="323">
        <v>165800</v>
      </c>
      <c r="H255" s="323">
        <v>165800</v>
      </c>
      <c r="I255" s="336">
        <f t="shared" si="5"/>
        <v>0</v>
      </c>
      <c r="M255" s="337">
        <v>2314.1286554898093</v>
      </c>
      <c r="N255" s="334">
        <v>7.9799999999999996E-2</v>
      </c>
      <c r="S255" s="334" t="s">
        <v>301</v>
      </c>
      <c r="T255" s="334" t="s">
        <v>902</v>
      </c>
    </row>
    <row r="256" spans="1:22" s="334" customFormat="1" x14ac:dyDescent="0.3">
      <c r="B256" s="334">
        <v>1740</v>
      </c>
      <c r="C256" s="334" t="s">
        <v>843</v>
      </c>
      <c r="D256" s="334" t="s">
        <v>892</v>
      </c>
      <c r="E256" s="334" t="s">
        <v>4</v>
      </c>
      <c r="G256" s="323">
        <v>144568</v>
      </c>
      <c r="H256" s="323">
        <v>149917</v>
      </c>
      <c r="I256" s="336">
        <f t="shared" si="5"/>
        <v>5349</v>
      </c>
      <c r="M256" s="337">
        <v>2314.1286554898093</v>
      </c>
      <c r="N256" s="334">
        <v>7.9799999999999996E-2</v>
      </c>
      <c r="S256" s="334" t="s">
        <v>301</v>
      </c>
      <c r="T256" s="334" t="s">
        <v>893</v>
      </c>
    </row>
    <row r="257" spans="1:22" s="334" customFormat="1" x14ac:dyDescent="0.3">
      <c r="B257" s="269">
        <v>1745</v>
      </c>
      <c r="C257" s="269" t="s">
        <v>972</v>
      </c>
      <c r="D257" s="334" t="s">
        <v>973</v>
      </c>
      <c r="E257" s="334" t="s">
        <v>4</v>
      </c>
      <c r="G257" s="323">
        <v>204908</v>
      </c>
      <c r="H257" s="323">
        <v>208135</v>
      </c>
      <c r="I257" s="336">
        <f t="shared" si="5"/>
        <v>3227</v>
      </c>
      <c r="M257" s="337">
        <v>2448.2090055884287</v>
      </c>
      <c r="N257" s="334">
        <v>9.6699999999999994E-2</v>
      </c>
      <c r="S257" s="334" t="s">
        <v>107</v>
      </c>
      <c r="T257" s="334" t="s">
        <v>971</v>
      </c>
    </row>
    <row r="258" spans="1:22" s="334" customFormat="1" x14ac:dyDescent="0.3">
      <c r="B258" s="269">
        <v>1745</v>
      </c>
      <c r="C258" s="269" t="s">
        <v>972</v>
      </c>
      <c r="D258" s="334" t="s">
        <v>1004</v>
      </c>
      <c r="E258" s="334" t="s">
        <v>4</v>
      </c>
      <c r="G258" s="323">
        <v>65406</v>
      </c>
      <c r="H258" s="323">
        <v>71060</v>
      </c>
      <c r="I258" s="336">
        <f t="shared" si="5"/>
        <v>5654</v>
      </c>
      <c r="M258" s="337">
        <v>2389.5118704799474</v>
      </c>
      <c r="N258" s="334">
        <v>9.6699999999999994E-2</v>
      </c>
      <c r="P258" s="334" t="s">
        <v>107</v>
      </c>
      <c r="S258" s="334" t="s">
        <v>107</v>
      </c>
      <c r="T258" s="334" t="s">
        <v>1005</v>
      </c>
    </row>
    <row r="259" spans="1:22" s="334" customFormat="1" x14ac:dyDescent="0.3">
      <c r="A259" s="334">
        <v>333</v>
      </c>
      <c r="B259" s="334">
        <v>1753</v>
      </c>
      <c r="C259" s="334" t="s">
        <v>805</v>
      </c>
      <c r="D259" s="334" t="s">
        <v>806</v>
      </c>
      <c r="E259" s="334" t="s">
        <v>4</v>
      </c>
      <c r="G259" s="323">
        <v>429943</v>
      </c>
      <c r="H259" s="323">
        <v>433316</v>
      </c>
      <c r="I259" s="336">
        <f t="shared" si="5"/>
        <v>3373</v>
      </c>
      <c r="M259" s="337">
        <v>2173.6389184746877</v>
      </c>
      <c r="N259" s="334">
        <v>9.6699999999999994E-2</v>
      </c>
      <c r="O259" s="330">
        <v>0</v>
      </c>
      <c r="S259" s="334" t="s">
        <v>301</v>
      </c>
      <c r="T259" s="334" t="s">
        <v>812</v>
      </c>
      <c r="U259" s="334">
        <v>916.49</v>
      </c>
      <c r="V259" s="334" t="s">
        <v>813</v>
      </c>
    </row>
    <row r="260" spans="1:22" s="334" customFormat="1" x14ac:dyDescent="0.3">
      <c r="A260" s="334">
        <v>333</v>
      </c>
      <c r="B260" s="334">
        <v>1753</v>
      </c>
      <c r="C260" s="334" t="s">
        <v>805</v>
      </c>
      <c r="D260" s="334" t="s">
        <v>807</v>
      </c>
      <c r="E260" s="334" t="s">
        <v>4</v>
      </c>
      <c r="G260" s="323">
        <v>489859</v>
      </c>
      <c r="H260" s="323">
        <v>490655</v>
      </c>
      <c r="I260" s="336">
        <f t="shared" si="5"/>
        <v>796</v>
      </c>
      <c r="M260" s="337">
        <v>2173.6389184746877</v>
      </c>
      <c r="N260" s="334">
        <v>9.6699999999999994E-2</v>
      </c>
      <c r="O260" s="330">
        <v>0</v>
      </c>
      <c r="S260" s="334" t="s">
        <v>301</v>
      </c>
      <c r="T260" s="334" t="s">
        <v>812</v>
      </c>
      <c r="U260" s="334">
        <v>916.49</v>
      </c>
      <c r="V260" s="334" t="s">
        <v>813</v>
      </c>
    </row>
    <row r="261" spans="1:22" s="334" customFormat="1" x14ac:dyDescent="0.3">
      <c r="A261" s="334">
        <v>333</v>
      </c>
      <c r="B261" s="334">
        <v>1753</v>
      </c>
      <c r="C261" s="334" t="s">
        <v>805</v>
      </c>
      <c r="D261" s="334" t="s">
        <v>808</v>
      </c>
      <c r="E261" s="334" t="s">
        <v>4</v>
      </c>
      <c r="G261" s="323">
        <v>397230</v>
      </c>
      <c r="H261" s="323">
        <v>402405</v>
      </c>
      <c r="I261" s="336">
        <f t="shared" si="5"/>
        <v>5175</v>
      </c>
      <c r="M261" s="337">
        <v>2173.6389184746877</v>
      </c>
      <c r="N261" s="334">
        <v>9.6699999999999994E-2</v>
      </c>
      <c r="O261" s="330">
        <v>0</v>
      </c>
      <c r="S261" s="334" t="s">
        <v>301</v>
      </c>
      <c r="T261" s="334" t="s">
        <v>812</v>
      </c>
      <c r="U261" s="334">
        <v>916.49</v>
      </c>
      <c r="V261" s="334" t="s">
        <v>813</v>
      </c>
    </row>
    <row r="262" spans="1:22" s="334" customFormat="1" x14ac:dyDescent="0.3">
      <c r="A262" s="334">
        <v>333</v>
      </c>
      <c r="B262" s="334">
        <v>1753</v>
      </c>
      <c r="C262" s="334" t="s">
        <v>805</v>
      </c>
      <c r="D262" s="334" t="s">
        <v>810</v>
      </c>
      <c r="E262" s="334" t="s">
        <v>4</v>
      </c>
      <c r="G262" s="323">
        <v>276653</v>
      </c>
      <c r="H262" s="323">
        <v>280485</v>
      </c>
      <c r="I262" s="336">
        <f t="shared" si="5"/>
        <v>3832</v>
      </c>
      <c r="M262" s="337">
        <v>1946.0056706114397</v>
      </c>
      <c r="N262" s="334">
        <v>9.6699999999999994E-2</v>
      </c>
      <c r="O262" s="330">
        <v>0</v>
      </c>
      <c r="S262" s="334" t="s">
        <v>301</v>
      </c>
      <c r="T262" s="334" t="s">
        <v>812</v>
      </c>
      <c r="U262" s="334">
        <v>820.51</v>
      </c>
      <c r="V262" s="334" t="s">
        <v>813</v>
      </c>
    </row>
    <row r="263" spans="1:22" s="334" customFormat="1" x14ac:dyDescent="0.3">
      <c r="A263" s="334">
        <v>333</v>
      </c>
      <c r="B263" s="334">
        <v>1753</v>
      </c>
      <c r="C263" s="334" t="s">
        <v>805</v>
      </c>
      <c r="D263" s="334" t="s">
        <v>819</v>
      </c>
      <c r="E263" s="334" t="s">
        <v>4</v>
      </c>
      <c r="G263" s="323">
        <v>330963</v>
      </c>
      <c r="H263" s="323">
        <v>334991</v>
      </c>
      <c r="I263" s="336">
        <f t="shared" si="5"/>
        <v>4028</v>
      </c>
      <c r="M263" s="337">
        <v>1946.0056706114397</v>
      </c>
      <c r="N263" s="334">
        <v>9.6699999999999994E-2</v>
      </c>
      <c r="O263" s="330">
        <v>0</v>
      </c>
      <c r="S263" s="334" t="s">
        <v>301</v>
      </c>
      <c r="T263" s="334" t="s">
        <v>820</v>
      </c>
      <c r="U263" s="334">
        <v>820.51</v>
      </c>
      <c r="V263" s="334" t="s">
        <v>813</v>
      </c>
    </row>
    <row r="264" spans="1:22" s="334" customFormat="1" x14ac:dyDescent="0.3">
      <c r="A264" s="334">
        <v>333</v>
      </c>
      <c r="B264" s="334">
        <v>1753</v>
      </c>
      <c r="C264" s="334" t="s">
        <v>805</v>
      </c>
      <c r="D264" s="334" t="s">
        <v>811</v>
      </c>
      <c r="E264" s="334" t="s">
        <v>4</v>
      </c>
      <c r="G264" s="323">
        <v>389945</v>
      </c>
      <c r="H264" s="323">
        <v>394365</v>
      </c>
      <c r="I264" s="336">
        <f t="shared" si="5"/>
        <v>4420</v>
      </c>
      <c r="M264" s="337">
        <v>1946.0056706114397</v>
      </c>
      <c r="N264" s="334">
        <v>9.6699999999999994E-2</v>
      </c>
      <c r="O264" s="330">
        <v>0</v>
      </c>
      <c r="S264" s="334" t="s">
        <v>301</v>
      </c>
      <c r="T264" s="334" t="s">
        <v>812</v>
      </c>
      <c r="U264" s="334">
        <v>820.51</v>
      </c>
      <c r="V264" s="334" t="s">
        <v>813</v>
      </c>
    </row>
    <row r="265" spans="1:22" s="334" customFormat="1" ht="17.25" customHeight="1" x14ac:dyDescent="0.3">
      <c r="B265" s="334">
        <v>1805</v>
      </c>
      <c r="C265" s="334" t="s">
        <v>1074</v>
      </c>
      <c r="D265" s="334" t="s">
        <v>1075</v>
      </c>
      <c r="E265" s="334" t="s">
        <v>4</v>
      </c>
      <c r="G265" s="323">
        <v>186905</v>
      </c>
      <c r="H265" s="323">
        <v>189451</v>
      </c>
      <c r="I265" s="336">
        <f t="shared" si="5"/>
        <v>2546</v>
      </c>
      <c r="M265" s="337">
        <v>3303.95</v>
      </c>
      <c r="N265" s="334">
        <v>9.2399999999999996E-2</v>
      </c>
      <c r="O265" s="330"/>
      <c r="S265" s="334" t="s">
        <v>107</v>
      </c>
      <c r="T265" s="334" t="s">
        <v>1076</v>
      </c>
    </row>
    <row r="266" spans="1:22" s="334" customFormat="1" x14ac:dyDescent="0.3">
      <c r="B266" s="334">
        <v>1805</v>
      </c>
      <c r="C266" s="334" t="s">
        <v>1074</v>
      </c>
      <c r="D266" s="334" t="s">
        <v>1374</v>
      </c>
      <c r="E266" s="334" t="s">
        <v>4</v>
      </c>
      <c r="G266" s="323">
        <v>109930</v>
      </c>
      <c r="H266" s="323">
        <v>117985</v>
      </c>
      <c r="I266" s="336">
        <f t="shared" si="5"/>
        <v>8055</v>
      </c>
      <c r="M266" s="337">
        <v>4094.36</v>
      </c>
      <c r="N266" s="334">
        <v>9.2999999999999999E-2</v>
      </c>
      <c r="O266" s="330"/>
      <c r="S266" s="334" t="s">
        <v>107</v>
      </c>
      <c r="T266" s="334" t="s">
        <v>1375</v>
      </c>
    </row>
    <row r="267" spans="1:22" s="334" customFormat="1" x14ac:dyDescent="0.3">
      <c r="B267" s="334">
        <v>1825</v>
      </c>
      <c r="C267" s="334" t="s">
        <v>907</v>
      </c>
      <c r="D267" s="334" t="s">
        <v>908</v>
      </c>
      <c r="E267" s="334" t="s">
        <v>4</v>
      </c>
      <c r="G267" s="323">
        <v>223570</v>
      </c>
      <c r="H267" s="323">
        <v>229173</v>
      </c>
      <c r="I267" s="336">
        <f t="shared" si="5"/>
        <v>5603</v>
      </c>
      <c r="M267" s="337">
        <v>2398.44</v>
      </c>
      <c r="N267" s="334">
        <v>9.7299999999999998E-2</v>
      </c>
      <c r="S267" s="334" t="s">
        <v>301</v>
      </c>
      <c r="T267" s="334" t="s">
        <v>916</v>
      </c>
    </row>
    <row r="268" spans="1:22" s="334" customFormat="1" x14ac:dyDescent="0.3">
      <c r="B268" s="334">
        <v>1825</v>
      </c>
      <c r="C268" s="334" t="s">
        <v>907</v>
      </c>
      <c r="D268" s="334" t="s">
        <v>909</v>
      </c>
      <c r="E268" s="334" t="s">
        <v>4</v>
      </c>
      <c r="G268" s="323">
        <v>261463</v>
      </c>
      <c r="H268" s="323">
        <v>265258</v>
      </c>
      <c r="I268" s="336">
        <f t="shared" si="5"/>
        <v>3795</v>
      </c>
      <c r="M268" s="337">
        <v>2398.44</v>
      </c>
      <c r="N268" s="334">
        <v>9.7299999999999998E-2</v>
      </c>
      <c r="S268" s="334" t="s">
        <v>301</v>
      </c>
      <c r="T268" s="334" t="s">
        <v>916</v>
      </c>
    </row>
    <row r="269" spans="1:22" s="334" customFormat="1" x14ac:dyDescent="0.3">
      <c r="B269" s="334">
        <v>1825</v>
      </c>
      <c r="C269" s="334" t="s">
        <v>907</v>
      </c>
      <c r="D269" s="334" t="s">
        <v>910</v>
      </c>
      <c r="E269" s="334" t="s">
        <v>4</v>
      </c>
      <c r="G269" s="323">
        <v>224166</v>
      </c>
      <c r="H269" s="323">
        <v>230132</v>
      </c>
      <c r="I269" s="336">
        <f t="shared" si="5"/>
        <v>5966</v>
      </c>
      <c r="M269" s="337">
        <v>2398.44</v>
      </c>
      <c r="N269" s="334">
        <v>9.7299999999999998E-2</v>
      </c>
      <c r="S269" s="334" t="s">
        <v>301</v>
      </c>
      <c r="T269" s="334" t="s">
        <v>916</v>
      </c>
    </row>
    <row r="270" spans="1:22" s="334" customFormat="1" x14ac:dyDescent="0.3">
      <c r="B270" s="334">
        <v>1825</v>
      </c>
      <c r="C270" s="334" t="s">
        <v>907</v>
      </c>
      <c r="D270" s="334" t="s">
        <v>911</v>
      </c>
      <c r="E270" s="334" t="s">
        <v>4</v>
      </c>
      <c r="G270" s="323">
        <v>238774</v>
      </c>
      <c r="H270" s="323">
        <v>243799</v>
      </c>
      <c r="I270" s="336">
        <f t="shared" si="5"/>
        <v>5025</v>
      </c>
      <c r="M270" s="337">
        <v>2398.44</v>
      </c>
      <c r="N270" s="334">
        <v>9.7299999999999998E-2</v>
      </c>
      <c r="S270" s="334" t="s">
        <v>301</v>
      </c>
      <c r="T270" s="334" t="s">
        <v>916</v>
      </c>
    </row>
    <row r="271" spans="1:22" s="334" customFormat="1" x14ac:dyDescent="0.3">
      <c r="B271" s="334">
        <v>1825</v>
      </c>
      <c r="C271" s="334" t="s">
        <v>907</v>
      </c>
      <c r="D271" s="334" t="s">
        <v>912</v>
      </c>
      <c r="E271" s="334" t="s">
        <v>4</v>
      </c>
      <c r="G271" s="323">
        <v>247887</v>
      </c>
      <c r="H271" s="323">
        <v>251879</v>
      </c>
      <c r="I271" s="336">
        <f t="shared" si="5"/>
        <v>3992</v>
      </c>
      <c r="M271" s="337">
        <v>2398.44</v>
      </c>
      <c r="N271" s="334">
        <v>9.7299999999999998E-2</v>
      </c>
      <c r="S271" s="334" t="s">
        <v>301</v>
      </c>
      <c r="T271" s="334" t="s">
        <v>1508</v>
      </c>
      <c r="V271" s="334" t="s">
        <v>916</v>
      </c>
    </row>
    <row r="272" spans="1:22" s="334" customFormat="1" x14ac:dyDescent="0.3">
      <c r="B272" s="321">
        <v>1836</v>
      </c>
      <c r="C272" s="321" t="s">
        <v>944</v>
      </c>
      <c r="D272" s="334" t="s">
        <v>947</v>
      </c>
      <c r="E272" s="334" t="s">
        <v>4</v>
      </c>
      <c r="G272" s="323">
        <v>282080</v>
      </c>
      <c r="H272" s="323">
        <v>290115</v>
      </c>
      <c r="I272" s="336">
        <f t="shared" si="5"/>
        <v>8035</v>
      </c>
      <c r="M272" s="337">
        <v>3385.27</v>
      </c>
      <c r="N272" s="334">
        <v>8.43E-2</v>
      </c>
      <c r="O272" s="334" t="s">
        <v>949</v>
      </c>
      <c r="S272" s="334" t="s">
        <v>303</v>
      </c>
      <c r="T272" s="334" t="s">
        <v>948</v>
      </c>
    </row>
    <row r="273" spans="1:22" s="334" customFormat="1" x14ac:dyDescent="0.3">
      <c r="B273" s="334">
        <v>1837</v>
      </c>
      <c r="C273" s="334" t="s">
        <v>945</v>
      </c>
      <c r="D273" s="334" t="s">
        <v>946</v>
      </c>
      <c r="E273" s="334" t="s">
        <v>4</v>
      </c>
      <c r="G273" s="323">
        <v>167490</v>
      </c>
      <c r="H273" s="323">
        <v>170547</v>
      </c>
      <c r="I273" s="336">
        <f t="shared" si="5"/>
        <v>3057</v>
      </c>
      <c r="M273" s="337">
        <v>2749.2102827087442</v>
      </c>
      <c r="N273" s="334">
        <v>0.11169999999999999</v>
      </c>
      <c r="O273" s="334" t="s">
        <v>950</v>
      </c>
      <c r="S273" s="334" t="s">
        <v>303</v>
      </c>
      <c r="T273" s="334" t="s">
        <v>979</v>
      </c>
      <c r="V273" s="334" t="s">
        <v>1734</v>
      </c>
    </row>
    <row r="274" spans="1:22" s="334" customFormat="1" x14ac:dyDescent="0.3">
      <c r="B274" s="334">
        <v>1837</v>
      </c>
      <c r="C274" s="334" t="s">
        <v>945</v>
      </c>
      <c r="D274" s="334" t="s">
        <v>1175</v>
      </c>
      <c r="E274" s="334" t="s">
        <v>4</v>
      </c>
      <c r="G274" s="323">
        <v>28150</v>
      </c>
      <c r="H274" s="323">
        <v>29677</v>
      </c>
      <c r="I274" s="336">
        <f t="shared" si="5"/>
        <v>1527</v>
      </c>
      <c r="M274" s="337">
        <v>2258.7162932016709</v>
      </c>
      <c r="N274" s="334">
        <v>9.2999999999999999E-2</v>
      </c>
      <c r="O274" s="334" t="s">
        <v>950</v>
      </c>
      <c r="S274" s="334" t="s">
        <v>303</v>
      </c>
      <c r="T274" s="334" t="s">
        <v>1181</v>
      </c>
    </row>
    <row r="275" spans="1:22" s="334" customFormat="1" x14ac:dyDescent="0.3">
      <c r="B275" s="334">
        <v>1837</v>
      </c>
      <c r="C275" s="334" t="s">
        <v>945</v>
      </c>
      <c r="D275" s="334" t="s">
        <v>1176</v>
      </c>
      <c r="E275" s="334" t="s">
        <v>4</v>
      </c>
      <c r="G275" s="323">
        <v>34944</v>
      </c>
      <c r="H275" s="323">
        <v>35082</v>
      </c>
      <c r="I275" s="336">
        <f t="shared" si="5"/>
        <v>138</v>
      </c>
      <c r="M275" s="337">
        <v>2258.7162932016709</v>
      </c>
      <c r="N275" s="334">
        <v>9.2999999999999999E-2</v>
      </c>
      <c r="O275" s="334" t="s">
        <v>950</v>
      </c>
      <c r="S275" s="334" t="s">
        <v>303</v>
      </c>
      <c r="T275" s="334" t="s">
        <v>1181</v>
      </c>
    </row>
    <row r="276" spans="1:22" s="334" customFormat="1" x14ac:dyDescent="0.3">
      <c r="B276" s="334">
        <v>1837</v>
      </c>
      <c r="C276" s="334" t="s">
        <v>945</v>
      </c>
      <c r="D276" s="334" t="s">
        <v>1183</v>
      </c>
      <c r="E276" s="334" t="s">
        <v>4</v>
      </c>
      <c r="G276" s="323">
        <v>22156</v>
      </c>
      <c r="H276" s="323">
        <v>24599</v>
      </c>
      <c r="I276" s="336">
        <f t="shared" si="5"/>
        <v>2443</v>
      </c>
      <c r="M276" s="337">
        <v>2258.7162932016709</v>
      </c>
      <c r="N276" s="334">
        <v>9.2999999999999999E-2</v>
      </c>
      <c r="O276" s="334" t="s">
        <v>950</v>
      </c>
      <c r="S276" s="334" t="s">
        <v>303</v>
      </c>
      <c r="T276" s="334" t="s">
        <v>1181</v>
      </c>
    </row>
    <row r="277" spans="1:22" s="334" customFormat="1" x14ac:dyDescent="0.3">
      <c r="B277" s="334">
        <v>1837</v>
      </c>
      <c r="C277" s="334" t="s">
        <v>945</v>
      </c>
      <c r="D277" s="334" t="s">
        <v>1184</v>
      </c>
      <c r="E277" s="334" t="s">
        <v>4</v>
      </c>
      <c r="G277" s="323">
        <v>39578</v>
      </c>
      <c r="H277" s="323">
        <v>40439</v>
      </c>
      <c r="I277" s="336">
        <f t="shared" si="5"/>
        <v>861</v>
      </c>
      <c r="M277" s="337">
        <v>2258.7162932016709</v>
      </c>
      <c r="N277" s="334">
        <v>9.2999999999999999E-2</v>
      </c>
      <c r="O277" s="334" t="s">
        <v>950</v>
      </c>
      <c r="S277" s="334" t="s">
        <v>303</v>
      </c>
      <c r="T277" s="334" t="s">
        <v>1181</v>
      </c>
    </row>
    <row r="278" spans="1:22" s="334" customFormat="1" x14ac:dyDescent="0.3">
      <c r="B278" s="334">
        <v>1837</v>
      </c>
      <c r="C278" s="334" t="s">
        <v>945</v>
      </c>
      <c r="D278" s="334" t="s">
        <v>1404</v>
      </c>
      <c r="E278" s="334" t="s">
        <v>4</v>
      </c>
      <c r="G278" s="323">
        <v>8</v>
      </c>
      <c r="H278" s="323">
        <v>8</v>
      </c>
      <c r="I278" s="336">
        <f t="shared" si="5"/>
        <v>0</v>
      </c>
      <c r="M278" s="337">
        <v>1921.87</v>
      </c>
      <c r="N278" s="334">
        <v>0.109</v>
      </c>
      <c r="S278" s="334" t="s">
        <v>303</v>
      </c>
      <c r="T278" s="334" t="s">
        <v>1403</v>
      </c>
    </row>
    <row r="279" spans="1:22" s="334" customFormat="1" x14ac:dyDescent="0.3">
      <c r="B279" s="334">
        <v>1837</v>
      </c>
      <c r="C279" s="334" t="s">
        <v>945</v>
      </c>
      <c r="D279" s="334" t="s">
        <v>1405</v>
      </c>
      <c r="E279" s="334" t="s">
        <v>4</v>
      </c>
      <c r="G279" s="323">
        <v>21795</v>
      </c>
      <c r="H279" s="323">
        <v>22757</v>
      </c>
      <c r="I279" s="336">
        <f t="shared" si="5"/>
        <v>962</v>
      </c>
      <c r="M279" s="337">
        <v>1921.87</v>
      </c>
      <c r="N279" s="334">
        <v>0.109</v>
      </c>
      <c r="S279" s="334" t="s">
        <v>303</v>
      </c>
      <c r="T279" s="334" t="s">
        <v>1403</v>
      </c>
    </row>
    <row r="280" spans="1:22" s="334" customFormat="1" x14ac:dyDescent="0.3">
      <c r="B280" s="334">
        <v>1837</v>
      </c>
      <c r="C280" s="334" t="s">
        <v>945</v>
      </c>
      <c r="D280" s="334" t="s">
        <v>1406</v>
      </c>
      <c r="E280" s="334" t="s">
        <v>4</v>
      </c>
      <c r="G280" s="323">
        <v>20406</v>
      </c>
      <c r="H280" s="323">
        <v>23345</v>
      </c>
      <c r="I280" s="336">
        <f t="shared" si="5"/>
        <v>2939</v>
      </c>
      <c r="M280" s="337">
        <v>1921.87</v>
      </c>
      <c r="N280" s="334">
        <v>0.109</v>
      </c>
      <c r="S280" s="334" t="s">
        <v>303</v>
      </c>
      <c r="T280" s="334" t="s">
        <v>1403</v>
      </c>
    </row>
    <row r="281" spans="1:22" s="334" customFormat="1" x14ac:dyDescent="0.3">
      <c r="B281" s="334">
        <v>1837</v>
      </c>
      <c r="C281" s="334" t="s">
        <v>945</v>
      </c>
      <c r="D281" s="334" t="s">
        <v>1407</v>
      </c>
      <c r="E281" s="334" t="s">
        <v>4</v>
      </c>
      <c r="G281" s="323">
        <v>155</v>
      </c>
      <c r="H281" s="323">
        <v>155</v>
      </c>
      <c r="I281" s="336">
        <f t="shared" si="5"/>
        <v>0</v>
      </c>
      <c r="M281" s="337">
        <v>1921.87</v>
      </c>
      <c r="N281" s="334">
        <v>0.109</v>
      </c>
      <c r="S281" s="334" t="s">
        <v>303</v>
      </c>
      <c r="T281" s="334" t="s">
        <v>1403</v>
      </c>
    </row>
    <row r="282" spans="1:22" s="334" customFormat="1" x14ac:dyDescent="0.3">
      <c r="B282" s="334">
        <v>1837</v>
      </c>
      <c r="C282" s="334" t="s">
        <v>945</v>
      </c>
      <c r="D282" s="334" t="s">
        <v>1564</v>
      </c>
      <c r="E282" s="334" t="s">
        <v>4</v>
      </c>
      <c r="G282" s="323">
        <v>84163</v>
      </c>
      <c r="H282" s="323">
        <v>96845</v>
      </c>
      <c r="I282" s="336">
        <f t="shared" si="5"/>
        <v>12682</v>
      </c>
      <c r="M282" s="337">
        <v>3750.92</v>
      </c>
      <c r="N282" s="334">
        <v>8.5000000000000006E-2</v>
      </c>
      <c r="S282" s="334" t="s">
        <v>303</v>
      </c>
      <c r="T282" s="334" t="s">
        <v>1565</v>
      </c>
    </row>
    <row r="283" spans="1:22" s="334" customFormat="1" x14ac:dyDescent="0.3">
      <c r="B283" s="334">
        <v>1837</v>
      </c>
      <c r="C283" s="334" t="s">
        <v>945</v>
      </c>
      <c r="D283" s="334" t="s">
        <v>1736</v>
      </c>
      <c r="E283" s="334" t="s">
        <v>4</v>
      </c>
      <c r="G283" s="323">
        <v>19307</v>
      </c>
      <c r="H283" s="323">
        <v>20641</v>
      </c>
      <c r="I283" s="336">
        <f t="shared" si="5"/>
        <v>1334</v>
      </c>
      <c r="M283" s="337">
        <v>2965</v>
      </c>
      <c r="N283" s="334">
        <v>0.09</v>
      </c>
      <c r="S283" s="334" t="s">
        <v>303</v>
      </c>
      <c r="T283" s="334" t="s">
        <v>1737</v>
      </c>
    </row>
    <row r="284" spans="1:22" s="334" customFormat="1" x14ac:dyDescent="0.3">
      <c r="A284" s="331"/>
      <c r="B284" s="343">
        <v>1860</v>
      </c>
      <c r="C284" s="334" t="s">
        <v>1126</v>
      </c>
      <c r="D284" s="334" t="s">
        <v>1127</v>
      </c>
      <c r="E284" s="334" t="s">
        <v>4</v>
      </c>
      <c r="G284" s="323">
        <v>95800</v>
      </c>
      <c r="H284" s="323">
        <v>99526</v>
      </c>
      <c r="I284" s="336">
        <f t="shared" si="5"/>
        <v>3726</v>
      </c>
      <c r="L284" s="336"/>
      <c r="M284" s="337">
        <v>2851.179281722551</v>
      </c>
      <c r="N284" s="338">
        <v>9.6600000000000005E-2</v>
      </c>
      <c r="O284" s="330">
        <v>0</v>
      </c>
      <c r="P284" s="329"/>
      <c r="Q284" s="329"/>
      <c r="R284" s="330"/>
      <c r="S284" s="334" t="s">
        <v>107</v>
      </c>
      <c r="T284" s="334" t="s">
        <v>1128</v>
      </c>
      <c r="U284" s="321"/>
    </row>
    <row r="285" spans="1:22" s="334" customFormat="1" x14ac:dyDescent="0.3">
      <c r="A285" s="331"/>
      <c r="B285" s="343">
        <v>1860</v>
      </c>
      <c r="C285" s="334" t="s">
        <v>1126</v>
      </c>
      <c r="D285" s="334" t="s">
        <v>1222</v>
      </c>
      <c r="E285" s="334" t="s">
        <v>4</v>
      </c>
      <c r="G285" s="323">
        <v>68419</v>
      </c>
      <c r="H285" s="323">
        <v>71928</v>
      </c>
      <c r="I285" s="336">
        <f t="shared" si="5"/>
        <v>3509</v>
      </c>
      <c r="L285" s="336"/>
      <c r="M285" s="337">
        <v>3618.0714766229398</v>
      </c>
      <c r="N285" s="338">
        <v>9.7500000000000003E-2</v>
      </c>
      <c r="O285" s="330"/>
      <c r="P285" s="329"/>
      <c r="Q285" s="329"/>
      <c r="R285" s="330"/>
      <c r="S285" s="334" t="s">
        <v>107</v>
      </c>
      <c r="T285" s="345" t="s">
        <v>1223</v>
      </c>
      <c r="U285" s="321"/>
    </row>
    <row r="286" spans="1:22" s="334" customFormat="1" x14ac:dyDescent="0.3">
      <c r="A286" s="331"/>
      <c r="B286" s="343">
        <v>1860</v>
      </c>
      <c r="C286" s="334" t="s">
        <v>1126</v>
      </c>
      <c r="D286" s="334" t="s">
        <v>1303</v>
      </c>
      <c r="E286" s="334" t="s">
        <v>4</v>
      </c>
      <c r="G286" s="323">
        <v>55105</v>
      </c>
      <c r="H286" s="323">
        <v>58661</v>
      </c>
      <c r="I286" s="336">
        <f t="shared" si="5"/>
        <v>3556</v>
      </c>
      <c r="L286" s="336"/>
      <c r="M286" s="337">
        <v>3618.0714766229398</v>
      </c>
      <c r="N286" s="338">
        <v>9.7500000000000003E-2</v>
      </c>
      <c r="O286" s="330"/>
      <c r="P286" s="329"/>
      <c r="Q286" s="329"/>
      <c r="R286" s="330"/>
      <c r="S286" s="334" t="s">
        <v>107</v>
      </c>
      <c r="T286" s="345" t="s">
        <v>1304</v>
      </c>
      <c r="U286" s="321"/>
    </row>
    <row r="287" spans="1:22" s="334" customFormat="1" x14ac:dyDescent="0.3">
      <c r="B287" s="334">
        <v>1866</v>
      </c>
      <c r="C287" s="334" t="s">
        <v>1010</v>
      </c>
      <c r="D287" s="335" t="s">
        <v>1011</v>
      </c>
      <c r="E287" s="334" t="s">
        <v>4</v>
      </c>
      <c r="I287" s="336">
        <f t="shared" si="5"/>
        <v>0</v>
      </c>
      <c r="M287" s="337">
        <v>2768.39</v>
      </c>
      <c r="N287" s="334">
        <v>0</v>
      </c>
      <c r="S287" s="334" t="s">
        <v>107</v>
      </c>
      <c r="T287" s="334" t="s">
        <v>1016</v>
      </c>
    </row>
    <row r="288" spans="1:22" s="334" customFormat="1" x14ac:dyDescent="0.3">
      <c r="B288" s="334">
        <v>1873</v>
      </c>
      <c r="C288" s="334" t="s">
        <v>1138</v>
      </c>
      <c r="D288" s="334" t="s">
        <v>1139</v>
      </c>
      <c r="E288" s="334" t="s">
        <v>4</v>
      </c>
      <c r="G288" s="323">
        <v>77635</v>
      </c>
      <c r="H288" s="323">
        <v>80145</v>
      </c>
      <c r="I288" s="336">
        <f t="shared" si="5"/>
        <v>2510</v>
      </c>
      <c r="M288" s="337">
        <v>3474.98</v>
      </c>
      <c r="N288" s="334">
        <v>0.11940000000000001</v>
      </c>
      <c r="S288" s="334" t="s">
        <v>107</v>
      </c>
      <c r="T288" s="334" t="s">
        <v>1140</v>
      </c>
    </row>
    <row r="289" spans="1:20" s="334" customFormat="1" x14ac:dyDescent="0.3">
      <c r="A289" s="443" t="s">
        <v>1416</v>
      </c>
      <c r="B289" s="186" t="s">
        <v>1748</v>
      </c>
      <c r="C289" s="334" t="s">
        <v>1165</v>
      </c>
      <c r="D289" s="334" t="s">
        <v>1166</v>
      </c>
      <c r="E289" s="334" t="s">
        <v>4</v>
      </c>
      <c r="G289" s="323">
        <v>315547</v>
      </c>
      <c r="H289" s="323">
        <v>329155</v>
      </c>
      <c r="I289" s="336">
        <f t="shared" si="5"/>
        <v>13608</v>
      </c>
      <c r="M289" s="337">
        <v>3968.28</v>
      </c>
      <c r="N289" s="334">
        <v>0.1012</v>
      </c>
      <c r="T289" s="334" t="s">
        <v>1168</v>
      </c>
    </row>
    <row r="290" spans="1:20" s="334" customFormat="1" x14ac:dyDescent="0.3">
      <c r="A290" s="189" t="s">
        <v>1259</v>
      </c>
      <c r="B290" s="334">
        <v>1949</v>
      </c>
      <c r="C290" s="334" t="s">
        <v>1144</v>
      </c>
      <c r="D290" s="334" t="s">
        <v>1145</v>
      </c>
      <c r="E290" s="334" t="s">
        <v>4</v>
      </c>
      <c r="G290" s="323">
        <v>55000</v>
      </c>
      <c r="H290" s="323">
        <v>57295</v>
      </c>
      <c r="I290" s="336">
        <f t="shared" si="5"/>
        <v>2295</v>
      </c>
      <c r="M290" s="337">
        <v>1714.12</v>
      </c>
      <c r="N290" s="334">
        <v>9.8699999999999996E-2</v>
      </c>
      <c r="S290" s="334" t="s">
        <v>107</v>
      </c>
      <c r="T290" s="334" t="s">
        <v>1146</v>
      </c>
    </row>
    <row r="291" spans="1:20" s="334" customFormat="1" x14ac:dyDescent="0.3">
      <c r="B291" s="334">
        <v>1963</v>
      </c>
      <c r="C291" s="334" t="s">
        <v>1297</v>
      </c>
      <c r="D291" s="334" t="s">
        <v>1298</v>
      </c>
      <c r="E291" s="334" t="s">
        <v>4</v>
      </c>
      <c r="G291" s="323">
        <v>244294</v>
      </c>
      <c r="H291" s="323">
        <v>251866</v>
      </c>
      <c r="I291" s="336">
        <f t="shared" si="5"/>
        <v>7572</v>
      </c>
      <c r="M291" s="337">
        <v>4581.6528327061233</v>
      </c>
      <c r="N291" s="334">
        <v>0.1031</v>
      </c>
      <c r="S291" s="334" t="s">
        <v>303</v>
      </c>
      <c r="T291" s="334" t="s">
        <v>1300</v>
      </c>
    </row>
    <row r="292" spans="1:20" s="334" customFormat="1" x14ac:dyDescent="0.3">
      <c r="B292" s="334">
        <v>1963</v>
      </c>
      <c r="C292" s="334" t="s">
        <v>1297</v>
      </c>
      <c r="D292" s="334" t="s">
        <v>1299</v>
      </c>
      <c r="E292" s="334" t="s">
        <v>4</v>
      </c>
      <c r="G292" s="323">
        <v>158211</v>
      </c>
      <c r="H292" s="323">
        <v>169741</v>
      </c>
      <c r="I292" s="336">
        <f t="shared" si="5"/>
        <v>11530</v>
      </c>
      <c r="M292" s="337">
        <v>4581.6528327061233</v>
      </c>
      <c r="N292" s="334">
        <v>0.1031</v>
      </c>
      <c r="S292" s="334" t="s">
        <v>303</v>
      </c>
      <c r="T292" s="334" t="s">
        <v>1300</v>
      </c>
    </row>
    <row r="293" spans="1:20" s="334" customFormat="1" x14ac:dyDescent="0.3">
      <c r="A293" s="189" t="s">
        <v>1511</v>
      </c>
      <c r="B293" s="334">
        <v>2007</v>
      </c>
      <c r="C293" s="334" t="s">
        <v>1376</v>
      </c>
      <c r="D293" s="334" t="s">
        <v>1377</v>
      </c>
      <c r="E293" s="334" t="s">
        <v>4</v>
      </c>
      <c r="G293" s="323">
        <v>45488</v>
      </c>
      <c r="H293" s="323">
        <v>47508</v>
      </c>
      <c r="I293" s="336">
        <f t="shared" si="5"/>
        <v>2020</v>
      </c>
      <c r="M293" s="337">
        <v>3169.89</v>
      </c>
      <c r="N293" s="334">
        <v>0.09</v>
      </c>
      <c r="S293" s="334" t="s">
        <v>301</v>
      </c>
      <c r="T293" s="334" t="s">
        <v>1378</v>
      </c>
    </row>
    <row r="294" spans="1:20" s="334" customFormat="1" x14ac:dyDescent="0.3">
      <c r="B294" s="321">
        <v>2013</v>
      </c>
      <c r="C294" s="321" t="s">
        <v>1426</v>
      </c>
      <c r="D294" s="384" t="s">
        <v>1441</v>
      </c>
      <c r="E294" s="334" t="s">
        <v>4</v>
      </c>
      <c r="G294" s="323">
        <v>110843</v>
      </c>
      <c r="H294" s="323">
        <v>122546</v>
      </c>
      <c r="I294" s="336">
        <f t="shared" si="5"/>
        <v>11703</v>
      </c>
      <c r="J294" s="334" t="s">
        <v>1683</v>
      </c>
      <c r="M294" s="337">
        <v>3395</v>
      </c>
      <c r="N294" s="334">
        <v>0.09</v>
      </c>
      <c r="S294" s="334" t="s">
        <v>301</v>
      </c>
      <c r="T294" s="453" t="s">
        <v>1745</v>
      </c>
    </row>
    <row r="295" spans="1:20" s="334" customFormat="1" x14ac:dyDescent="0.3">
      <c r="B295" s="223" t="s">
        <v>1756</v>
      </c>
      <c r="C295" s="321" t="s">
        <v>1426</v>
      </c>
      <c r="D295" s="384" t="s">
        <v>1427</v>
      </c>
      <c r="E295" s="334" t="s">
        <v>4</v>
      </c>
      <c r="G295" s="323">
        <v>114849</v>
      </c>
      <c r="H295" s="323">
        <v>128174</v>
      </c>
      <c r="I295" s="336">
        <f t="shared" si="5"/>
        <v>13325</v>
      </c>
      <c r="J295" s="334" t="s">
        <v>1686</v>
      </c>
      <c r="M295" s="337">
        <v>3422</v>
      </c>
      <c r="N295" s="334">
        <v>0.09</v>
      </c>
      <c r="S295" s="334" t="s">
        <v>301</v>
      </c>
      <c r="T295" s="453" t="s">
        <v>1746</v>
      </c>
    </row>
    <row r="296" spans="1:20" s="334" customFormat="1" x14ac:dyDescent="0.3">
      <c r="A296" s="211" t="s">
        <v>1502</v>
      </c>
      <c r="B296" s="321">
        <v>2023</v>
      </c>
      <c r="C296" s="321" t="s">
        <v>1445</v>
      </c>
      <c r="D296" s="321" t="s">
        <v>1446</v>
      </c>
      <c r="E296" s="334" t="s">
        <v>4</v>
      </c>
      <c r="G296" s="323">
        <v>41855</v>
      </c>
      <c r="H296" s="323">
        <v>45400</v>
      </c>
      <c r="I296" s="336">
        <f t="shared" si="5"/>
        <v>3545</v>
      </c>
      <c r="M296" s="337">
        <v>2015</v>
      </c>
      <c r="N296" s="334">
        <v>0.11</v>
      </c>
      <c r="S296" s="334" t="s">
        <v>107</v>
      </c>
      <c r="T296" s="334" t="s">
        <v>1447</v>
      </c>
    </row>
    <row r="297" spans="1:20" s="334" customFormat="1" x14ac:dyDescent="0.3">
      <c r="A297" s="364"/>
      <c r="B297" s="321">
        <v>2027</v>
      </c>
      <c r="C297" s="321" t="s">
        <v>1480</v>
      </c>
      <c r="D297" s="321" t="s">
        <v>1481</v>
      </c>
      <c r="E297" s="334" t="s">
        <v>4</v>
      </c>
      <c r="G297" s="323">
        <v>39091</v>
      </c>
      <c r="H297" s="323">
        <v>42894</v>
      </c>
      <c r="I297" s="336">
        <f t="shared" si="5"/>
        <v>3803</v>
      </c>
      <c r="M297" s="337">
        <v>3698</v>
      </c>
      <c r="N297" s="334">
        <v>0.115</v>
      </c>
      <c r="S297" s="334" t="s">
        <v>107</v>
      </c>
      <c r="T297" s="334" t="s">
        <v>1484</v>
      </c>
    </row>
    <row r="298" spans="1:20" s="334" customFormat="1" x14ac:dyDescent="0.3">
      <c r="A298" s="189" t="s">
        <v>1503</v>
      </c>
      <c r="B298" s="321">
        <v>2027</v>
      </c>
      <c r="C298" s="321" t="s">
        <v>1480</v>
      </c>
      <c r="D298" s="321" t="s">
        <v>1482</v>
      </c>
      <c r="E298" s="334" t="s">
        <v>4</v>
      </c>
      <c r="G298" s="323">
        <v>30171</v>
      </c>
      <c r="H298" s="323">
        <v>33342</v>
      </c>
      <c r="I298" s="336">
        <f t="shared" si="5"/>
        <v>3171</v>
      </c>
      <c r="M298" s="337">
        <v>3545.62</v>
      </c>
      <c r="N298" s="334">
        <v>0.115</v>
      </c>
      <c r="S298" s="334" t="s">
        <v>107</v>
      </c>
      <c r="T298" s="334" t="s">
        <v>1485</v>
      </c>
    </row>
    <row r="299" spans="1:20" s="334" customFormat="1" x14ac:dyDescent="0.3">
      <c r="A299" s="364"/>
      <c r="B299" s="321">
        <v>2027</v>
      </c>
      <c r="C299" s="321" t="s">
        <v>1480</v>
      </c>
      <c r="D299" s="321" t="s">
        <v>1483</v>
      </c>
      <c r="E299" s="334" t="s">
        <v>4</v>
      </c>
      <c r="G299" s="323">
        <v>27577</v>
      </c>
      <c r="H299" s="323">
        <v>29446</v>
      </c>
      <c r="I299" s="336">
        <f t="shared" si="5"/>
        <v>1869</v>
      </c>
      <c r="M299" s="337">
        <v>3545.62</v>
      </c>
      <c r="N299" s="334">
        <v>0.115</v>
      </c>
      <c r="S299" s="334" t="s">
        <v>107</v>
      </c>
      <c r="T299" s="334" t="s">
        <v>1486</v>
      </c>
    </row>
    <row r="300" spans="1:20" s="334" customFormat="1" x14ac:dyDescent="0.3">
      <c r="A300" s="189" t="s">
        <v>1490</v>
      </c>
      <c r="B300" s="334">
        <v>836257</v>
      </c>
      <c r="C300" s="334" t="s">
        <v>1398</v>
      </c>
      <c r="D300" s="334" t="s">
        <v>1399</v>
      </c>
      <c r="E300" s="334" t="s">
        <v>4</v>
      </c>
      <c r="G300" s="323">
        <v>54868</v>
      </c>
      <c r="H300" s="323">
        <v>60011</v>
      </c>
      <c r="I300" s="336">
        <f t="shared" ref="I300:I328" si="6">H300-G300</f>
        <v>5143</v>
      </c>
      <c r="M300" s="337">
        <v>3278.58</v>
      </c>
      <c r="N300" s="334">
        <v>9.8000000000000004E-2</v>
      </c>
      <c r="S300" s="334" t="s">
        <v>107</v>
      </c>
      <c r="T300" s="334" t="s">
        <v>1401</v>
      </c>
    </row>
    <row r="301" spans="1:20" s="334" customFormat="1" x14ac:dyDescent="0.3">
      <c r="A301" s="189" t="s">
        <v>1504</v>
      </c>
      <c r="B301" s="334">
        <v>841318</v>
      </c>
      <c r="C301" s="334" t="s">
        <v>1394</v>
      </c>
      <c r="D301" s="334" t="s">
        <v>1395</v>
      </c>
      <c r="E301" s="334" t="s">
        <v>4</v>
      </c>
      <c r="G301" s="323">
        <v>135141</v>
      </c>
      <c r="H301" s="323">
        <v>142793</v>
      </c>
      <c r="I301" s="336">
        <f t="shared" si="6"/>
        <v>7652</v>
      </c>
      <c r="J301" s="334" t="s">
        <v>1731</v>
      </c>
      <c r="M301" s="337">
        <v>5758.08</v>
      </c>
      <c r="N301" s="334">
        <v>0.105</v>
      </c>
      <c r="S301" s="334" t="s">
        <v>107</v>
      </c>
      <c r="T301" s="334" t="s">
        <v>1400</v>
      </c>
    </row>
    <row r="302" spans="1:20" s="334" customFormat="1" x14ac:dyDescent="0.3">
      <c r="B302" s="334">
        <v>835492</v>
      </c>
      <c r="C302" s="334" t="s">
        <v>1384</v>
      </c>
      <c r="D302" s="334" t="s">
        <v>1385</v>
      </c>
      <c r="E302" s="334" t="s">
        <v>4</v>
      </c>
      <c r="I302" s="336">
        <f t="shared" si="6"/>
        <v>0</v>
      </c>
      <c r="M302" s="337">
        <v>8881.99</v>
      </c>
      <c r="N302" s="334">
        <v>0</v>
      </c>
      <c r="S302" s="334" t="s">
        <v>107</v>
      </c>
      <c r="T302" s="334" t="s">
        <v>1402</v>
      </c>
    </row>
    <row r="303" spans="1:20" s="334" customFormat="1" x14ac:dyDescent="0.3">
      <c r="B303" s="334">
        <v>835492</v>
      </c>
      <c r="C303" s="334" t="s">
        <v>1384</v>
      </c>
      <c r="D303" s="334" t="s">
        <v>1386</v>
      </c>
      <c r="E303" s="334" t="s">
        <v>4</v>
      </c>
      <c r="I303" s="336">
        <f t="shared" si="6"/>
        <v>0</v>
      </c>
      <c r="M303" s="337">
        <v>4513.26</v>
      </c>
      <c r="N303" s="334">
        <v>0</v>
      </c>
      <c r="S303" s="334" t="s">
        <v>107</v>
      </c>
      <c r="T303" s="334" t="s">
        <v>1402</v>
      </c>
    </row>
    <row r="304" spans="1:20" s="334" customFormat="1" x14ac:dyDescent="0.3">
      <c r="B304" s="334">
        <v>835492</v>
      </c>
      <c r="C304" s="334" t="s">
        <v>1384</v>
      </c>
      <c r="D304" s="334" t="s">
        <v>1387</v>
      </c>
      <c r="E304" s="334" t="s">
        <v>4</v>
      </c>
      <c r="I304" s="336">
        <f t="shared" si="6"/>
        <v>0</v>
      </c>
      <c r="M304" s="337">
        <v>4295.1099999999997</v>
      </c>
      <c r="N304" s="334">
        <v>0</v>
      </c>
      <c r="S304" s="334" t="s">
        <v>107</v>
      </c>
      <c r="T304" s="334" t="s">
        <v>1402</v>
      </c>
    </row>
    <row r="305" spans="1:20" s="334" customFormat="1" x14ac:dyDescent="0.3">
      <c r="B305" s="334">
        <v>835492</v>
      </c>
      <c r="C305" s="334" t="s">
        <v>1384</v>
      </c>
      <c r="D305" s="334" t="s">
        <v>1388</v>
      </c>
      <c r="E305" s="334" t="s">
        <v>4</v>
      </c>
      <c r="I305" s="336">
        <f t="shared" si="6"/>
        <v>0</v>
      </c>
      <c r="M305" s="337">
        <v>4295.1099999999997</v>
      </c>
      <c r="N305" s="334">
        <v>0</v>
      </c>
      <c r="S305" s="334" t="s">
        <v>107</v>
      </c>
      <c r="T305" s="334" t="s">
        <v>1402</v>
      </c>
    </row>
    <row r="306" spans="1:20" s="334" customFormat="1" x14ac:dyDescent="0.3">
      <c r="A306" s="189" t="s">
        <v>1477</v>
      </c>
      <c r="B306" s="321">
        <v>2024</v>
      </c>
      <c r="C306" s="321" t="s">
        <v>1454</v>
      </c>
      <c r="D306" s="321" t="s">
        <v>1473</v>
      </c>
      <c r="E306" s="334" t="s">
        <v>4</v>
      </c>
      <c r="G306" s="323">
        <v>24400</v>
      </c>
      <c r="H306" s="323">
        <v>26500</v>
      </c>
      <c r="I306" s="336">
        <f t="shared" si="6"/>
        <v>2100</v>
      </c>
      <c r="M306" s="337">
        <v>3374.32</v>
      </c>
      <c r="N306" s="334">
        <v>9.8000000000000004E-2</v>
      </c>
      <c r="S306" s="334" t="s">
        <v>107</v>
      </c>
      <c r="T306" s="334" t="s">
        <v>1456</v>
      </c>
    </row>
    <row r="307" spans="1:20" s="334" customFormat="1" x14ac:dyDescent="0.3">
      <c r="B307" s="334">
        <v>2070</v>
      </c>
      <c r="C307" s="334" t="s">
        <v>1642</v>
      </c>
      <c r="D307" s="334" t="s">
        <v>1643</v>
      </c>
      <c r="E307" s="334" t="s">
        <v>4</v>
      </c>
      <c r="G307" s="334">
        <v>8152</v>
      </c>
      <c r="H307" s="334">
        <v>9822</v>
      </c>
      <c r="I307" s="334">
        <f t="shared" si="6"/>
        <v>1670</v>
      </c>
      <c r="M307" s="337">
        <v>2761.84</v>
      </c>
      <c r="N307" s="334">
        <v>8.5000000000000006E-2</v>
      </c>
      <c r="S307" s="334" t="s">
        <v>303</v>
      </c>
      <c r="T307" s="334" t="s">
        <v>1638</v>
      </c>
    </row>
    <row r="308" spans="1:20" s="334" customFormat="1" x14ac:dyDescent="0.3">
      <c r="A308" s="189" t="s">
        <v>1708</v>
      </c>
      <c r="B308" s="450">
        <v>2075</v>
      </c>
      <c r="C308" s="451" t="s">
        <v>1706</v>
      </c>
      <c r="D308" s="334" t="s">
        <v>1707</v>
      </c>
      <c r="E308" s="334" t="s">
        <v>4</v>
      </c>
      <c r="G308" s="334">
        <v>2197</v>
      </c>
      <c r="H308" s="334">
        <v>3529</v>
      </c>
      <c r="I308" s="334">
        <f t="shared" si="6"/>
        <v>1332</v>
      </c>
      <c r="M308" s="337">
        <v>1325</v>
      </c>
      <c r="N308" s="442">
        <v>0.125</v>
      </c>
      <c r="S308" s="334" t="s">
        <v>303</v>
      </c>
      <c r="T308" s="334" t="s">
        <v>1727</v>
      </c>
    </row>
    <row r="309" spans="1:20" s="334" customFormat="1" x14ac:dyDescent="0.3">
      <c r="A309" s="364"/>
      <c r="B309" s="450">
        <v>2075</v>
      </c>
      <c r="C309" s="451" t="s">
        <v>1706</v>
      </c>
      <c r="D309" s="334" t="s">
        <v>1728</v>
      </c>
      <c r="E309" s="334" t="s">
        <v>4</v>
      </c>
      <c r="G309" s="334">
        <v>1356</v>
      </c>
      <c r="H309" s="334">
        <v>2452</v>
      </c>
      <c r="I309" s="334">
        <f t="shared" si="6"/>
        <v>1096</v>
      </c>
      <c r="M309" s="337">
        <v>1325</v>
      </c>
      <c r="N309" s="442">
        <v>0.125</v>
      </c>
      <c r="S309" s="334" t="s">
        <v>303</v>
      </c>
      <c r="T309" s="334" t="s">
        <v>1735</v>
      </c>
    </row>
    <row r="310" spans="1:20" s="334" customFormat="1" x14ac:dyDescent="0.3">
      <c r="B310" s="334">
        <v>2076</v>
      </c>
      <c r="C310" s="334" t="s">
        <v>1635</v>
      </c>
      <c r="D310" s="334" t="s">
        <v>1636</v>
      </c>
      <c r="E310" s="334" t="s">
        <v>4</v>
      </c>
      <c r="G310" s="334">
        <v>24023</v>
      </c>
      <c r="H310" s="334">
        <v>28371</v>
      </c>
      <c r="I310" s="336">
        <f t="shared" si="6"/>
        <v>4348</v>
      </c>
      <c r="M310" s="337">
        <v>3212</v>
      </c>
      <c r="N310" s="334">
        <v>0.11</v>
      </c>
      <c r="S310" s="334" t="s">
        <v>301</v>
      </c>
      <c r="T310" s="334" t="s">
        <v>1638</v>
      </c>
    </row>
    <row r="311" spans="1:20" s="334" customFormat="1" x14ac:dyDescent="0.3">
      <c r="B311" s="334">
        <v>2076</v>
      </c>
      <c r="C311" s="334" t="s">
        <v>1635</v>
      </c>
      <c r="D311" s="334" t="s">
        <v>1637</v>
      </c>
      <c r="E311" s="334" t="s">
        <v>4</v>
      </c>
      <c r="G311" s="334">
        <v>18061</v>
      </c>
      <c r="H311" s="334">
        <v>21605</v>
      </c>
      <c r="I311" s="336">
        <f t="shared" si="6"/>
        <v>3544</v>
      </c>
      <c r="M311" s="337">
        <v>3212</v>
      </c>
      <c r="N311" s="334">
        <v>0.11</v>
      </c>
      <c r="S311" s="334" t="s">
        <v>301</v>
      </c>
      <c r="T311" s="334" t="s">
        <v>1640</v>
      </c>
    </row>
    <row r="312" spans="1:20" s="334" customFormat="1" x14ac:dyDescent="0.3">
      <c r="B312" s="334">
        <v>2076</v>
      </c>
      <c r="C312" s="334" t="s">
        <v>1635</v>
      </c>
      <c r="D312" s="334" t="s">
        <v>1639</v>
      </c>
      <c r="E312" s="334" t="s">
        <v>4</v>
      </c>
      <c r="G312" s="334">
        <v>24329</v>
      </c>
      <c r="H312" s="334">
        <v>28677</v>
      </c>
      <c r="I312" s="336">
        <f t="shared" si="6"/>
        <v>4348</v>
      </c>
      <c r="M312" s="337">
        <v>2998</v>
      </c>
      <c r="N312" s="334">
        <v>0.11</v>
      </c>
      <c r="S312" s="334" t="s">
        <v>301</v>
      </c>
      <c r="T312" s="334" t="s">
        <v>1640</v>
      </c>
    </row>
    <row r="313" spans="1:20" s="334" customFormat="1" x14ac:dyDescent="0.3">
      <c r="B313" s="334">
        <v>2076</v>
      </c>
      <c r="C313" s="334" t="s">
        <v>1635</v>
      </c>
      <c r="D313" s="334" t="s">
        <v>1641</v>
      </c>
      <c r="E313" s="334" t="s">
        <v>4</v>
      </c>
      <c r="G313" s="334">
        <v>25023</v>
      </c>
      <c r="H313" s="334">
        <v>30361</v>
      </c>
      <c r="I313" s="336">
        <f t="shared" si="6"/>
        <v>5338</v>
      </c>
      <c r="M313" s="337">
        <v>2998</v>
      </c>
      <c r="N313" s="334">
        <v>0.11</v>
      </c>
      <c r="S313" s="334" t="s">
        <v>301</v>
      </c>
      <c r="T313" s="334" t="s">
        <v>1638</v>
      </c>
    </row>
    <row r="314" spans="1:20" s="334" customFormat="1" x14ac:dyDescent="0.3">
      <c r="B314" s="334">
        <v>2078</v>
      </c>
      <c r="C314" s="334" t="s">
        <v>1690</v>
      </c>
      <c r="D314" s="334" t="s">
        <v>1723</v>
      </c>
      <c r="E314" s="334" t="s">
        <v>4</v>
      </c>
      <c r="G314" s="334">
        <v>18088</v>
      </c>
      <c r="H314" s="334">
        <v>29332</v>
      </c>
      <c r="I314" s="336">
        <f t="shared" si="6"/>
        <v>11244</v>
      </c>
      <c r="M314" s="337">
        <v>3985</v>
      </c>
      <c r="N314" s="334">
        <v>0.115</v>
      </c>
      <c r="S314" s="334" t="s">
        <v>107</v>
      </c>
      <c r="T314" s="334" t="s">
        <v>1729</v>
      </c>
    </row>
    <row r="315" spans="1:20" s="334" customFormat="1" x14ac:dyDescent="0.3">
      <c r="A315" s="189" t="s">
        <v>1710</v>
      </c>
      <c r="B315" s="334">
        <v>2078</v>
      </c>
      <c r="C315" s="334" t="s">
        <v>1690</v>
      </c>
      <c r="D315" s="334" t="s">
        <v>1699</v>
      </c>
      <c r="E315" s="334" t="s">
        <v>4</v>
      </c>
      <c r="G315" s="334">
        <v>19900</v>
      </c>
      <c r="H315" s="334">
        <v>28137</v>
      </c>
      <c r="I315" s="336">
        <f t="shared" si="6"/>
        <v>8237</v>
      </c>
      <c r="M315" s="337">
        <v>3985</v>
      </c>
      <c r="N315" s="334">
        <v>0.115</v>
      </c>
      <c r="S315" s="334" t="s">
        <v>107</v>
      </c>
      <c r="T315" s="334" t="s">
        <v>1702</v>
      </c>
    </row>
    <row r="316" spans="1:20" s="334" customFormat="1" x14ac:dyDescent="0.3">
      <c r="A316" s="364"/>
      <c r="B316" s="334">
        <v>2078</v>
      </c>
      <c r="C316" s="334" t="s">
        <v>1690</v>
      </c>
      <c r="D316" s="334" t="s">
        <v>1718</v>
      </c>
      <c r="E316" s="334" t="s">
        <v>4</v>
      </c>
      <c r="G316" s="334">
        <v>20871</v>
      </c>
      <c r="H316" s="334">
        <v>31133</v>
      </c>
      <c r="I316" s="336">
        <f t="shared" si="6"/>
        <v>10262</v>
      </c>
      <c r="M316" s="337">
        <v>3985</v>
      </c>
      <c r="N316" s="334">
        <v>0.115</v>
      </c>
      <c r="S316" s="334" t="s">
        <v>107</v>
      </c>
      <c r="T316" s="334" t="s">
        <v>1719</v>
      </c>
    </row>
    <row r="317" spans="1:20" s="334" customFormat="1" x14ac:dyDescent="0.3">
      <c r="A317" s="364"/>
      <c r="B317" s="334">
        <v>2078</v>
      </c>
      <c r="C317" s="334" t="s">
        <v>1690</v>
      </c>
      <c r="D317" s="334" t="s">
        <v>1721</v>
      </c>
      <c r="E317" s="334" t="s">
        <v>4</v>
      </c>
      <c r="G317" s="334">
        <v>10545</v>
      </c>
      <c r="H317" s="334">
        <v>21152</v>
      </c>
      <c r="I317" s="336">
        <f t="shared" si="6"/>
        <v>10607</v>
      </c>
      <c r="M317" s="337">
        <v>3985</v>
      </c>
      <c r="N317" s="334">
        <v>0.115</v>
      </c>
      <c r="S317" s="334" t="s">
        <v>107</v>
      </c>
      <c r="T317" s="334" t="s">
        <v>1720</v>
      </c>
    </row>
    <row r="318" spans="1:20" s="334" customFormat="1" x14ac:dyDescent="0.3">
      <c r="B318" s="334">
        <v>2078</v>
      </c>
      <c r="C318" s="334" t="s">
        <v>1690</v>
      </c>
      <c r="D318" s="334" t="s">
        <v>1692</v>
      </c>
      <c r="E318" s="334" t="s">
        <v>4</v>
      </c>
      <c r="G318" s="334">
        <v>20979</v>
      </c>
      <c r="H318" s="334">
        <v>31533</v>
      </c>
      <c r="I318" s="336">
        <f t="shared" si="6"/>
        <v>10554</v>
      </c>
      <c r="M318" s="337">
        <v>3985</v>
      </c>
      <c r="N318" s="334">
        <v>0.115</v>
      </c>
      <c r="S318" s="334" t="s">
        <v>107</v>
      </c>
      <c r="T318" s="334" t="s">
        <v>1693</v>
      </c>
    </row>
    <row r="319" spans="1:20" s="334" customFormat="1" x14ac:dyDescent="0.3">
      <c r="B319" s="334">
        <v>2078</v>
      </c>
      <c r="C319" s="334" t="s">
        <v>1690</v>
      </c>
      <c r="D319" s="334" t="s">
        <v>1700</v>
      </c>
      <c r="E319" s="334" t="s">
        <v>4</v>
      </c>
      <c r="G319" s="334">
        <v>20717</v>
      </c>
      <c r="H319" s="334">
        <v>30728</v>
      </c>
      <c r="I319" s="336">
        <f t="shared" si="6"/>
        <v>10011</v>
      </c>
      <c r="M319" s="337">
        <v>3985</v>
      </c>
      <c r="N319" s="334">
        <v>0.115</v>
      </c>
      <c r="S319" s="334" t="s">
        <v>107</v>
      </c>
      <c r="T319" s="334" t="s">
        <v>1701</v>
      </c>
    </row>
    <row r="320" spans="1:20" s="334" customFormat="1" x14ac:dyDescent="0.3">
      <c r="B320" s="334">
        <v>2078</v>
      </c>
      <c r="C320" s="334" t="s">
        <v>1690</v>
      </c>
      <c r="D320" s="334" t="s">
        <v>1722</v>
      </c>
      <c r="E320" s="334" t="s">
        <v>4</v>
      </c>
      <c r="G320" s="334">
        <v>19010</v>
      </c>
      <c r="H320" s="334">
        <v>29970</v>
      </c>
      <c r="I320" s="336">
        <f t="shared" si="6"/>
        <v>10960</v>
      </c>
      <c r="M320" s="337">
        <v>3985</v>
      </c>
      <c r="N320" s="334">
        <v>0.115</v>
      </c>
      <c r="S320" s="334" t="s">
        <v>107</v>
      </c>
      <c r="T320" s="334" t="s">
        <v>1720</v>
      </c>
    </row>
    <row r="321" spans="1:20" s="334" customFormat="1" x14ac:dyDescent="0.3">
      <c r="B321" s="334">
        <v>2078</v>
      </c>
      <c r="C321" s="334" t="s">
        <v>1690</v>
      </c>
      <c r="D321" s="334" t="s">
        <v>1691</v>
      </c>
      <c r="E321" s="334" t="s">
        <v>4</v>
      </c>
      <c r="G321" s="334">
        <v>19288</v>
      </c>
      <c r="H321" s="334">
        <v>29844</v>
      </c>
      <c r="I321" s="336">
        <f t="shared" si="6"/>
        <v>10556</v>
      </c>
      <c r="M321" s="337">
        <v>3985</v>
      </c>
      <c r="N321" s="334">
        <v>0.115</v>
      </c>
      <c r="S321" s="334" t="s">
        <v>107</v>
      </c>
      <c r="T321" s="334" t="s">
        <v>1689</v>
      </c>
    </row>
    <row r="322" spans="1:20" s="334" customFormat="1" x14ac:dyDescent="0.3">
      <c r="A322" s="189" t="s">
        <v>1713</v>
      </c>
      <c r="B322" s="334">
        <v>2086</v>
      </c>
      <c r="C322" s="334" t="s">
        <v>1664</v>
      </c>
      <c r="D322" s="334" t="s">
        <v>1665</v>
      </c>
      <c r="E322" s="334" t="s">
        <v>4</v>
      </c>
      <c r="G322" s="323">
        <v>4669</v>
      </c>
      <c r="H322" s="323">
        <v>6450</v>
      </c>
      <c r="I322" s="336">
        <f t="shared" si="6"/>
        <v>1781</v>
      </c>
      <c r="M322" s="337">
        <v>2013.49</v>
      </c>
      <c r="N322" s="334">
        <v>9.5000000000000001E-2</v>
      </c>
      <c r="S322" s="334" t="s">
        <v>107</v>
      </c>
      <c r="T322" s="334" t="s">
        <v>1666</v>
      </c>
    </row>
    <row r="323" spans="1:20" s="334" customFormat="1" x14ac:dyDescent="0.3">
      <c r="A323" s="189" t="s">
        <v>1711</v>
      </c>
      <c r="B323" s="334">
        <v>2087</v>
      </c>
      <c r="C323" s="334" t="s">
        <v>1674</v>
      </c>
      <c r="D323" s="334" t="s">
        <v>1675</v>
      </c>
      <c r="E323" s="334" t="s">
        <v>4</v>
      </c>
      <c r="G323" s="323">
        <v>7921</v>
      </c>
      <c r="H323" s="323">
        <v>11650</v>
      </c>
      <c r="I323" s="336">
        <f t="shared" si="6"/>
        <v>3729</v>
      </c>
      <c r="J323" s="334">
        <v>15</v>
      </c>
      <c r="M323" s="337">
        <v>5285</v>
      </c>
      <c r="N323" s="334">
        <v>0.115</v>
      </c>
      <c r="S323" s="334" t="s">
        <v>301</v>
      </c>
      <c r="T323" s="334" t="s">
        <v>1677</v>
      </c>
    </row>
    <row r="324" spans="1:20" s="334" customFormat="1" x14ac:dyDescent="0.3">
      <c r="B324" s="334">
        <v>2087</v>
      </c>
      <c r="C324" s="334" t="s">
        <v>1674</v>
      </c>
      <c r="D324" s="334" t="s">
        <v>1676</v>
      </c>
      <c r="E324" s="334" t="s">
        <v>4</v>
      </c>
      <c r="G324" s="323">
        <v>6802</v>
      </c>
      <c r="H324" s="323">
        <v>11200</v>
      </c>
      <c r="I324" s="336">
        <f t="shared" si="6"/>
        <v>4398</v>
      </c>
      <c r="J324" s="334">
        <v>16</v>
      </c>
      <c r="M324" s="337">
        <v>5285</v>
      </c>
      <c r="N324" s="334">
        <v>0.115</v>
      </c>
      <c r="S324" s="334" t="s">
        <v>301</v>
      </c>
      <c r="T324" s="334" t="s">
        <v>1682</v>
      </c>
    </row>
    <row r="325" spans="1:20" s="334" customFormat="1" x14ac:dyDescent="0.3">
      <c r="B325" s="334" t="s">
        <v>1667</v>
      </c>
      <c r="C325" s="334" t="s">
        <v>1668</v>
      </c>
      <c r="D325" s="334" t="s">
        <v>1717</v>
      </c>
      <c r="E325" s="334" t="s">
        <v>4</v>
      </c>
      <c r="G325" s="323">
        <v>2744</v>
      </c>
      <c r="H325" s="323">
        <v>3471</v>
      </c>
      <c r="I325" s="336">
        <f t="shared" si="6"/>
        <v>727</v>
      </c>
      <c r="J325" s="334">
        <v>155</v>
      </c>
      <c r="M325" s="337">
        <v>6085</v>
      </c>
      <c r="N325" s="442">
        <v>0.1</v>
      </c>
      <c r="S325" s="334" t="s">
        <v>107</v>
      </c>
      <c r="T325" s="334" t="s">
        <v>1726</v>
      </c>
    </row>
    <row r="326" spans="1:20" s="334" customFormat="1" x14ac:dyDescent="0.3">
      <c r="A326" s="211" t="s">
        <v>1696</v>
      </c>
      <c r="B326" s="334" t="s">
        <v>1667</v>
      </c>
      <c r="C326" s="334" t="s">
        <v>1668</v>
      </c>
      <c r="D326" s="334" t="s">
        <v>1669</v>
      </c>
      <c r="E326" s="334" t="s">
        <v>4</v>
      </c>
      <c r="G326" s="323">
        <v>3043</v>
      </c>
      <c r="H326" s="323">
        <v>4383</v>
      </c>
      <c r="I326" s="336">
        <f t="shared" si="6"/>
        <v>1340</v>
      </c>
      <c r="J326" s="334">
        <v>156</v>
      </c>
      <c r="M326" s="337">
        <v>6085</v>
      </c>
      <c r="N326" s="442">
        <v>0.1</v>
      </c>
      <c r="S326" s="334" t="s">
        <v>107</v>
      </c>
      <c r="T326" s="334" t="s">
        <v>1670</v>
      </c>
    </row>
    <row r="327" spans="1:20" s="334" customFormat="1" x14ac:dyDescent="0.3">
      <c r="A327" s="189" t="s">
        <v>1697</v>
      </c>
      <c r="B327" s="334" t="s">
        <v>1667</v>
      </c>
      <c r="C327" s="334" t="s">
        <v>1668</v>
      </c>
      <c r="D327" s="334" t="s">
        <v>1672</v>
      </c>
      <c r="E327" s="334" t="s">
        <v>4</v>
      </c>
      <c r="G327" s="323">
        <v>4498</v>
      </c>
      <c r="H327" s="323">
        <v>5544</v>
      </c>
      <c r="I327" s="336">
        <f t="shared" si="6"/>
        <v>1046</v>
      </c>
      <c r="J327" s="334">
        <v>161</v>
      </c>
      <c r="M327" s="337">
        <v>6085</v>
      </c>
      <c r="N327" s="442">
        <v>0.1</v>
      </c>
      <c r="S327" s="334" t="s">
        <v>107</v>
      </c>
      <c r="T327" s="334" t="s">
        <v>1673</v>
      </c>
    </row>
    <row r="328" spans="1:20" s="334" customFormat="1" x14ac:dyDescent="0.3">
      <c r="B328" s="334">
        <v>2099</v>
      </c>
      <c r="C328" s="334" t="s">
        <v>1730</v>
      </c>
      <c r="D328" s="334" t="s">
        <v>1724</v>
      </c>
      <c r="E328" s="334" t="s">
        <v>4</v>
      </c>
      <c r="G328" s="334">
        <v>47</v>
      </c>
      <c r="H328" s="334">
        <v>19160</v>
      </c>
      <c r="I328" s="334">
        <f t="shared" si="6"/>
        <v>19113</v>
      </c>
      <c r="M328" s="337">
        <v>3529</v>
      </c>
      <c r="N328" s="442">
        <v>8.5000000000000006E-2</v>
      </c>
      <c r="S328" s="334" t="s">
        <v>303</v>
      </c>
      <c r="T328" s="334" t="s">
        <v>1725</v>
      </c>
    </row>
    <row r="329" spans="1:20" x14ac:dyDescent="0.3">
      <c r="N329" s="441"/>
    </row>
    <row r="330" spans="1:20" x14ac:dyDescent="0.3">
      <c r="N330" s="441"/>
    </row>
    <row r="331" spans="1:20" x14ac:dyDescent="0.3">
      <c r="N331" s="441"/>
    </row>
    <row r="332" spans="1:20" x14ac:dyDescent="0.3">
      <c r="N332" s="441"/>
    </row>
    <row r="333" spans="1:20" x14ac:dyDescent="0.3">
      <c r="N333" s="441"/>
    </row>
    <row r="334" spans="1:20" x14ac:dyDescent="0.3">
      <c r="N334" s="441"/>
    </row>
    <row r="335" spans="1:20" x14ac:dyDescent="0.3">
      <c r="N335" s="441"/>
    </row>
    <row r="336" spans="1:20" x14ac:dyDescent="0.3">
      <c r="N336" s="441"/>
    </row>
    <row r="337" spans="14:14" x14ac:dyDescent="0.3">
      <c r="N337" s="441"/>
    </row>
    <row r="338" spans="14:14" x14ac:dyDescent="0.3">
      <c r="N338" s="441"/>
    </row>
    <row r="339" spans="14:14" x14ac:dyDescent="0.3">
      <c r="N339" s="441"/>
    </row>
    <row r="340" spans="14:14" x14ac:dyDescent="0.3">
      <c r="N340" s="441"/>
    </row>
    <row r="341" spans="14:14" x14ac:dyDescent="0.3">
      <c r="N341" s="441"/>
    </row>
    <row r="342" spans="14:14" x14ac:dyDescent="0.3">
      <c r="N342" s="441"/>
    </row>
    <row r="343" spans="14:14" x14ac:dyDescent="0.3">
      <c r="N343" s="441"/>
    </row>
    <row r="344" spans="14:14" x14ac:dyDescent="0.3">
      <c r="N344" s="441"/>
    </row>
    <row r="345" spans="14:14" x14ac:dyDescent="0.3">
      <c r="N345" s="441"/>
    </row>
    <row r="346" spans="14:14" x14ac:dyDescent="0.3">
      <c r="N346" s="441"/>
    </row>
    <row r="347" spans="14:14" x14ac:dyDescent="0.3">
      <c r="N347" s="441"/>
    </row>
    <row r="348" spans="14:14" x14ac:dyDescent="0.3">
      <c r="N348" s="441"/>
    </row>
    <row r="349" spans="14:14" x14ac:dyDescent="0.3">
      <c r="N349" s="441"/>
    </row>
    <row r="350" spans="14:14" x14ac:dyDescent="0.3">
      <c r="N350" s="441"/>
    </row>
  </sheetData>
  <autoFilter ref="A3:V328" xr:uid="{CA822B9C-CDB4-4930-A7A5-53E5915412FA}">
    <sortState xmlns:xlrd2="http://schemas.microsoft.com/office/spreadsheetml/2017/richdata2" ref="A5:V306">
      <sortCondition sortBy="cellColor" ref="H3:H306" dxfId="990"/>
    </sortState>
  </autoFilter>
  <conditionalFormatting sqref="G4:H32 G60:H82 G101:H178">
    <cfRule type="cellIs" dxfId="228" priority="1" operator="equal">
      <formula>0</formula>
    </cfRule>
    <cfRule type="cellIs" dxfId="227" priority="2" operator="equal">
      <formula>""""""</formula>
    </cfRule>
  </conditionalFormatting>
  <conditionalFormatting sqref="G96:H99">
    <cfRule type="cellIs" dxfId="226" priority="7" operator="equal">
      <formula>0</formula>
    </cfRule>
    <cfRule type="cellIs" dxfId="225" priority="8" operator="equal">
      <formula>""""""</formula>
    </cfRule>
  </conditionalFormatting>
  <conditionalFormatting sqref="G180:H233 G288:H301">
    <cfRule type="cellIs" dxfId="224" priority="9" operator="equal">
      <formula>0</formula>
    </cfRule>
    <cfRule type="cellIs" dxfId="223" priority="10" operator="equal">
      <formula>""""""</formula>
    </cfRule>
  </conditionalFormatting>
  <conditionalFormatting sqref="G236:H286">
    <cfRule type="cellIs" dxfId="222" priority="5" operator="equal">
      <formula>0</formula>
    </cfRule>
    <cfRule type="cellIs" dxfId="221" priority="6" operator="equal">
      <formula>""""""</formula>
    </cfRule>
  </conditionalFormatting>
  <conditionalFormatting sqref="G306:H327">
    <cfRule type="cellIs" dxfId="220" priority="3" operator="equal">
      <formula>0</formula>
    </cfRule>
    <cfRule type="cellIs" dxfId="219" priority="4" operator="equal">
      <formula>""""""</formula>
    </cfRule>
  </conditionalFormatting>
  <conditionalFormatting sqref="J20:K20">
    <cfRule type="cellIs" dxfId="218" priority="15" operator="equal">
      <formula>0</formula>
    </cfRule>
    <cfRule type="cellIs" dxfId="217" priority="16" operator="equal">
      <formula>""""""</formula>
    </cfRule>
  </conditionalFormatting>
  <conditionalFormatting sqref="J63:K63">
    <cfRule type="cellIs" dxfId="216" priority="13" operator="equal">
      <formula>0</formula>
    </cfRule>
    <cfRule type="cellIs" dxfId="215" priority="14" operator="equal">
      <formula>""""""</formula>
    </cfRule>
  </conditionalFormatting>
  <conditionalFormatting sqref="J236:K237">
    <cfRule type="cellIs" dxfId="214" priority="11" operator="equal">
      <formula>0</formula>
    </cfRule>
    <cfRule type="cellIs" dxfId="213" priority="12" operator="equal">
      <formula>""""""</formula>
    </cfRule>
  </conditionalFormatting>
  <hyperlinks>
    <hyperlink ref="A240" r:id="rId1" xr:uid="{0B46E94F-A350-44E4-B419-9DEFF045A4D6}"/>
    <hyperlink ref="A181" r:id="rId2" xr:uid="{538B7AF2-0F8B-4DE8-BCA1-9DC978DC8AF9}"/>
    <hyperlink ref="A241" r:id="rId3" xr:uid="{864F2E32-5717-4156-BFCD-AD8EA1B740AB}"/>
    <hyperlink ref="B29" r:id="rId4" xr:uid="{6AC08118-3619-41D6-96F9-1898355F753A}"/>
    <hyperlink ref="A175" r:id="rId5" xr:uid="{3295A6BF-B89F-4E6A-A931-BEB81FBCA9AC}"/>
    <hyperlink ref="A252" r:id="rId6" xr:uid="{7A2DE557-0AA9-4808-AA69-37B37FA58BB4}"/>
    <hyperlink ref="A236" r:id="rId7" xr:uid="{FDB56958-E8C1-45F9-BC68-9F9086245322}"/>
    <hyperlink ref="A4" r:id="rId8" xr:uid="{430A8836-97E3-495B-8C0F-0EFDB6349CB2}"/>
    <hyperlink ref="B30" r:id="rId9" xr:uid="{E8DD25EB-0BEE-4287-A8D5-09E4F0A2FD60}"/>
    <hyperlink ref="A290" r:id="rId10" xr:uid="{28732EC7-6E0D-4603-A6F3-762CEAC1EBCB}"/>
    <hyperlink ref="B16" r:id="rId11" xr:uid="{B946C08A-A832-4AAC-9B12-D0029CD481DB}"/>
    <hyperlink ref="B132" r:id="rId12" xr:uid="{F813FA75-6616-4E08-BECE-F5829E4D8383}"/>
    <hyperlink ref="A71" r:id="rId13" xr:uid="{FB2E138B-CF24-4051-9A0A-52AC1A7D663B}"/>
    <hyperlink ref="A289" r:id="rId14" display="mailto:madams@bigstarteam.com" xr:uid="{EEA1EA8F-C58B-4829-BFF8-D49691C34ED9}"/>
    <hyperlink ref="A300" r:id="rId15" xr:uid="{E8CA32EE-C71B-4451-A0E6-D5C44FACCB28}"/>
    <hyperlink ref="A293" r:id="rId16" display="casey@foragecomplete.com" xr:uid="{1ED6E98A-FC51-45BE-8BB0-DD73C8BA96F6}"/>
    <hyperlink ref="A180" r:id="rId17" xr:uid="{93C39BBD-46C5-479F-80E8-8F66C5D393C4}"/>
    <hyperlink ref="A306" r:id="rId18" xr:uid="{DDEBF2D1-A6D2-4080-9000-36EFD9CA0E61}"/>
    <hyperlink ref="B122" r:id="rId19" display="dmartinez@libertytire.com" xr:uid="{6BF471A5-2EED-47BC-BFE6-BD20BECB658D}"/>
    <hyperlink ref="B123" r:id="rId20" xr:uid="{903AF3FC-5C63-4D63-B361-2FF4D97695AF}"/>
    <hyperlink ref="A239" r:id="rId21" xr:uid="{CB38E626-4AC1-4542-9E82-9F3349D2ED4E}"/>
    <hyperlink ref="A298" r:id="rId22" xr:uid="{18D7D087-DD12-4E63-B5C5-11CCECF75968}"/>
    <hyperlink ref="A301" r:id="rId23" xr:uid="{C2753832-AFA3-4F98-8DB8-DBD9722C4802}"/>
    <hyperlink ref="A101" r:id="rId24" xr:uid="{7E61E5A2-6177-478D-A1DE-4DC1C3A57436}"/>
    <hyperlink ref="A68" r:id="rId25" xr:uid="{4447B9C2-CA8D-44B1-8AE5-C96B783153C0}"/>
    <hyperlink ref="A5" r:id="rId26" xr:uid="{B611B161-92BE-44FC-9CAC-49A8556DB2B4}"/>
    <hyperlink ref="A19" r:id="rId27" xr:uid="{1BFD8726-1D94-4819-996E-AED8A4880D60}"/>
    <hyperlink ref="A327" r:id="rId28" xr:uid="{63AC56D4-34AD-42F8-865E-E49F6303060E}"/>
    <hyperlink ref="A308" r:id="rId29" xr:uid="{0E413ACE-6CCF-4C94-9FC5-F54124C4099D}"/>
    <hyperlink ref="A315" r:id="rId30" xr:uid="{D6C7680E-8373-45F5-A24E-004AFFABA304}"/>
    <hyperlink ref="A323" r:id="rId31" xr:uid="{E400C7A0-B1CB-471D-BBC3-3857CAAA9389}"/>
    <hyperlink ref="A322" r:id="rId32" xr:uid="{F28FFE7E-EE6A-4C78-9D9C-24C36CF1E059}"/>
    <hyperlink ref="B239" r:id="rId33" xr:uid="{4FD97AB6-374E-46A6-8775-5614D7C7411E}"/>
    <hyperlink ref="B289" r:id="rId34" xr:uid="{330F990A-AE70-4BBC-BEAB-05ADDCC2E05B}"/>
    <hyperlink ref="B4" r:id="rId35" xr:uid="{25CBC9AF-AFA7-4024-BF55-869639730597}"/>
  </hyperlinks>
  <pageMargins left="0.7" right="0.7" top="0.75" bottom="0.75" header="0.3" footer="0.3"/>
  <pageSetup paperSize="5" scale="32" fitToHeight="0" orientation="portrait" r:id="rId36"/>
  <legacyDrawing r:id="rId37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99BA-D44E-4791-8C9A-023226365903}">
  <sheetPr>
    <pageSetUpPr fitToPage="1"/>
  </sheetPr>
  <dimension ref="A1:V349"/>
  <sheetViews>
    <sheetView zoomScale="70" zoomScaleNormal="70" workbookViewId="0">
      <pane ySplit="3" topLeftCell="A60" activePane="bottomLeft" state="frozen"/>
      <selection pane="bottomLeft" activeCell="I75" sqref="I75:I83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bestFit="1" customWidth="1"/>
    <col min="13" max="13" width="14.5703125" style="229" bestFit="1" customWidth="1"/>
    <col min="14" max="14" width="12.2851562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74" t="s">
        <v>1751</v>
      </c>
      <c r="C4" s="321" t="s">
        <v>269</v>
      </c>
      <c r="D4" s="322" t="s">
        <v>514</v>
      </c>
      <c r="E4" s="322" t="s">
        <v>4</v>
      </c>
      <c r="F4" s="322"/>
      <c r="G4" s="323">
        <v>81154</v>
      </c>
      <c r="H4" s="323">
        <v>81841</v>
      </c>
      <c r="I4" s="323">
        <f t="shared" ref="I4:I50" si="0">H4-G4</f>
        <v>687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</row>
    <row r="5" spans="1:21" s="321" customFormat="1" x14ac:dyDescent="0.3">
      <c r="A5" s="364" t="s">
        <v>1648</v>
      </c>
      <c r="B5" s="327">
        <v>425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56425</v>
      </c>
      <c r="H5" s="323">
        <v>58134</v>
      </c>
      <c r="I5" s="323">
        <f t="shared" si="0"/>
        <v>1709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169392</v>
      </c>
      <c r="H6" s="323">
        <v>173660</v>
      </c>
      <c r="I6" s="323">
        <f t="shared" si="0"/>
        <v>4268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61817</v>
      </c>
      <c r="H7" s="323">
        <v>64281</v>
      </c>
      <c r="I7" s="323">
        <f t="shared" si="0"/>
        <v>2464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45771</v>
      </c>
      <c r="H8" s="323">
        <v>48757</v>
      </c>
      <c r="I8" s="323">
        <f t="shared" si="0"/>
        <v>2986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20199</v>
      </c>
      <c r="H9" s="323">
        <v>22098</v>
      </c>
      <c r="I9" s="323">
        <f t="shared" si="0"/>
        <v>1899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1704</v>
      </c>
      <c r="E10" s="322" t="s">
        <v>16</v>
      </c>
      <c r="G10" s="323">
        <v>20</v>
      </c>
      <c r="H10" s="323">
        <v>865</v>
      </c>
      <c r="I10" s="323">
        <f t="shared" si="0"/>
        <v>845</v>
      </c>
      <c r="J10" s="324"/>
      <c r="L10" s="323"/>
      <c r="M10" s="325">
        <v>495.49</v>
      </c>
      <c r="N10" s="326">
        <v>0.115</v>
      </c>
      <c r="O10" s="328"/>
      <c r="P10" s="329"/>
      <c r="Q10" s="329"/>
      <c r="R10" s="330"/>
      <c r="T10" s="321" t="s">
        <v>1773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641</v>
      </c>
      <c r="E11" s="322" t="s">
        <v>4</v>
      </c>
      <c r="G11" s="323">
        <v>254823</v>
      </c>
      <c r="H11" s="323">
        <v>256088</v>
      </c>
      <c r="I11" s="323">
        <f t="shared" si="0"/>
        <v>1265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642</v>
      </c>
      <c r="E12" s="322" t="s">
        <v>4</v>
      </c>
      <c r="G12" s="323">
        <v>177072</v>
      </c>
      <c r="H12" s="323">
        <v>180798</v>
      </c>
      <c r="I12" s="323">
        <f t="shared" si="0"/>
        <v>3726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643</v>
      </c>
      <c r="E13" s="322" t="s">
        <v>4</v>
      </c>
      <c r="G13" s="323">
        <v>280205</v>
      </c>
      <c r="H13" s="323">
        <v>285158</v>
      </c>
      <c r="I13" s="323">
        <f t="shared" si="0"/>
        <v>4953</v>
      </c>
      <c r="J13" s="324"/>
      <c r="L13" s="323"/>
      <c r="M13" s="325">
        <v>2052.7839628533861</v>
      </c>
      <c r="N13" s="326">
        <v>9.6100000000000005E-2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990</v>
      </c>
      <c r="E14" s="322" t="s">
        <v>4</v>
      </c>
      <c r="G14" s="323">
        <v>157300</v>
      </c>
      <c r="H14" s="323">
        <v>157300</v>
      </c>
      <c r="I14" s="323">
        <f t="shared" si="0"/>
        <v>0</v>
      </c>
      <c r="J14" s="324"/>
      <c r="L14" s="323"/>
      <c r="M14" s="325">
        <v>2202.3678369493755</v>
      </c>
      <c r="N14" s="326">
        <v>8.9899999999999994E-2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321" customFormat="1" x14ac:dyDescent="0.3">
      <c r="A15" s="321">
        <v>15</v>
      </c>
      <c r="B15" s="327">
        <v>2038</v>
      </c>
      <c r="C15" s="321" t="s">
        <v>1517</v>
      </c>
      <c r="D15" s="322" t="s">
        <v>1467</v>
      </c>
      <c r="E15" s="322" t="s">
        <v>4</v>
      </c>
      <c r="G15" s="323">
        <v>69728</v>
      </c>
      <c r="H15" s="323">
        <v>74222</v>
      </c>
      <c r="I15" s="323">
        <f t="shared" si="0"/>
        <v>4494</v>
      </c>
      <c r="J15" s="324"/>
      <c r="L15" s="323"/>
      <c r="M15" s="325">
        <v>2515</v>
      </c>
      <c r="N15" s="326">
        <v>0.105</v>
      </c>
      <c r="O15" s="328"/>
      <c r="P15" s="324"/>
      <c r="Q15" s="324"/>
      <c r="R15" s="328"/>
      <c r="S15" s="321" t="s">
        <v>301</v>
      </c>
      <c r="T15" s="321" t="s">
        <v>1468</v>
      </c>
    </row>
    <row r="16" spans="1:21" s="321" customFormat="1" x14ac:dyDescent="0.3">
      <c r="A16" s="321">
        <v>16</v>
      </c>
      <c r="B16" s="186" t="s">
        <v>1557</v>
      </c>
      <c r="C16" s="321" t="s">
        <v>917</v>
      </c>
      <c r="D16" s="322" t="s">
        <v>918</v>
      </c>
      <c r="E16" s="322" t="s">
        <v>4</v>
      </c>
      <c r="G16" s="323">
        <v>43631</v>
      </c>
      <c r="H16" s="323">
        <v>43670</v>
      </c>
      <c r="I16" s="323">
        <f t="shared" si="0"/>
        <v>39</v>
      </c>
      <c r="J16" s="324"/>
      <c r="L16" s="323"/>
      <c r="M16" s="325">
        <v>1642.920341880342</v>
      </c>
      <c r="N16" s="326">
        <v>9.9599999999999994E-2</v>
      </c>
      <c r="O16" s="328">
        <v>0</v>
      </c>
      <c r="P16" s="324"/>
      <c r="Q16" s="324"/>
      <c r="R16" s="328"/>
      <c r="S16" s="321" t="s">
        <v>107</v>
      </c>
      <c r="T16" s="399" t="s">
        <v>924</v>
      </c>
    </row>
    <row r="17" spans="1:21" s="321" customFormat="1" x14ac:dyDescent="0.3">
      <c r="B17" s="331">
        <v>740</v>
      </c>
      <c r="C17" s="321" t="s">
        <v>917</v>
      </c>
      <c r="D17" s="322" t="s">
        <v>980</v>
      </c>
      <c r="E17" s="322" t="s">
        <v>4</v>
      </c>
      <c r="G17" s="323">
        <v>40249</v>
      </c>
      <c r="H17" s="323">
        <v>40336</v>
      </c>
      <c r="I17" s="323">
        <f t="shared" si="0"/>
        <v>87</v>
      </c>
      <c r="J17" s="324"/>
      <c r="L17" s="323"/>
      <c r="M17" s="325">
        <v>1749.5703418803421</v>
      </c>
      <c r="N17" s="326">
        <v>9.9900000000000003E-2</v>
      </c>
      <c r="O17" s="328">
        <v>0</v>
      </c>
      <c r="P17" s="324"/>
      <c r="Q17" s="324"/>
      <c r="R17" s="328"/>
      <c r="S17" s="321" t="s">
        <v>107</v>
      </c>
      <c r="T17" s="399" t="s">
        <v>981</v>
      </c>
    </row>
    <row r="18" spans="1:21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175971</v>
      </c>
      <c r="H18" s="323">
        <v>178161</v>
      </c>
      <c r="I18" s="323">
        <f t="shared" si="0"/>
        <v>2190</v>
      </c>
      <c r="J18" s="324"/>
      <c r="L18" s="323"/>
      <c r="M18" s="325">
        <v>1763.6613675213675</v>
      </c>
      <c r="N18" s="326">
        <v>0.1027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1" s="321" customFormat="1" x14ac:dyDescent="0.3">
      <c r="A19" s="364" t="s">
        <v>1655</v>
      </c>
      <c r="B19" s="327">
        <v>881</v>
      </c>
      <c r="C19" s="321" t="s">
        <v>35</v>
      </c>
      <c r="D19" s="322" t="s">
        <v>1274</v>
      </c>
      <c r="E19" s="322" t="s">
        <v>4</v>
      </c>
      <c r="G19" s="323">
        <v>75044</v>
      </c>
      <c r="H19" s="323">
        <v>78200</v>
      </c>
      <c r="I19" s="323">
        <f t="shared" si="0"/>
        <v>3156</v>
      </c>
      <c r="J19" s="324"/>
      <c r="L19" s="323"/>
      <c r="M19" s="325">
        <v>2490.1254624957955</v>
      </c>
      <c r="N19" s="326">
        <v>9.7500000000000003E-2</v>
      </c>
      <c r="O19" s="328"/>
      <c r="P19" s="324"/>
      <c r="Q19" s="324"/>
      <c r="R19" s="328"/>
      <c r="S19" s="321" t="s">
        <v>107</v>
      </c>
      <c r="T19" s="321" t="s">
        <v>1275</v>
      </c>
    </row>
    <row r="20" spans="1:21" s="321" customFormat="1" x14ac:dyDescent="0.3">
      <c r="A20" s="321">
        <v>27</v>
      </c>
      <c r="B20" s="321" t="s">
        <v>267</v>
      </c>
      <c r="C20" s="321" t="s">
        <v>275</v>
      </c>
      <c r="D20" s="322" t="s">
        <v>612</v>
      </c>
      <c r="E20" s="322" t="s">
        <v>4</v>
      </c>
      <c r="F20" s="322"/>
      <c r="G20" s="323">
        <v>74680</v>
      </c>
      <c r="H20" s="323">
        <v>78355</v>
      </c>
      <c r="I20" s="323">
        <f t="shared" si="0"/>
        <v>3675</v>
      </c>
      <c r="J20" s="323">
        <v>531</v>
      </c>
      <c r="K20" s="323">
        <v>532</v>
      </c>
      <c r="L20" s="323">
        <f>K20-J20</f>
        <v>1</v>
      </c>
      <c r="M20" s="325">
        <v>1888.4781886916503</v>
      </c>
      <c r="N20" s="326">
        <v>0.105</v>
      </c>
      <c r="O20" s="328"/>
      <c r="P20" s="324"/>
      <c r="Q20" s="324"/>
      <c r="R20" s="328"/>
      <c r="S20" s="321" t="s">
        <v>107</v>
      </c>
      <c r="T20" s="321" t="s">
        <v>1632</v>
      </c>
      <c r="U20" s="321" t="s">
        <v>615</v>
      </c>
    </row>
    <row r="21" spans="1:21" s="321" customFormat="1" ht="16.5" customHeight="1" x14ac:dyDescent="0.3">
      <c r="A21" s="321">
        <v>33</v>
      </c>
      <c r="B21" s="333" t="s">
        <v>1772</v>
      </c>
      <c r="C21" s="321" t="s">
        <v>205</v>
      </c>
      <c r="D21" s="322" t="s">
        <v>1600</v>
      </c>
      <c r="E21" s="335" t="s">
        <v>4</v>
      </c>
      <c r="F21" s="322"/>
      <c r="G21" s="323">
        <v>50950</v>
      </c>
      <c r="H21" s="323">
        <v>55847</v>
      </c>
      <c r="I21" s="323">
        <f t="shared" si="0"/>
        <v>4897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1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1601</v>
      </c>
      <c r="E22" s="335" t="s">
        <v>4</v>
      </c>
      <c r="F22" s="322"/>
      <c r="G22" s="323">
        <v>60873</v>
      </c>
      <c r="H22" s="323">
        <v>66415</v>
      </c>
      <c r="I22" s="323">
        <f t="shared" si="0"/>
        <v>5542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1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1602</v>
      </c>
      <c r="E23" s="335" t="s">
        <v>4</v>
      </c>
      <c r="F23" s="322"/>
      <c r="G23" s="323">
        <v>36711</v>
      </c>
      <c r="H23" s="323">
        <v>40609</v>
      </c>
      <c r="I23" s="323">
        <f t="shared" si="0"/>
        <v>3898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1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1603</v>
      </c>
      <c r="E24" s="335" t="s">
        <v>4</v>
      </c>
      <c r="F24" s="322"/>
      <c r="G24" s="323">
        <v>30305</v>
      </c>
      <c r="H24" s="323">
        <v>34618</v>
      </c>
      <c r="I24" s="323">
        <f t="shared" si="0"/>
        <v>4313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1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1604</v>
      </c>
      <c r="E25" s="335" t="s">
        <v>4</v>
      </c>
      <c r="F25" s="322"/>
      <c r="G25" s="323">
        <v>26188</v>
      </c>
      <c r="H25" s="323">
        <v>30524</v>
      </c>
      <c r="I25" s="323">
        <f t="shared" si="0"/>
        <v>4336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1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1605</v>
      </c>
      <c r="E26" s="335" t="s">
        <v>4</v>
      </c>
      <c r="F26" s="322"/>
      <c r="G26" s="323">
        <v>26928</v>
      </c>
      <c r="H26" s="323">
        <v>31756</v>
      </c>
      <c r="I26" s="323">
        <f t="shared" si="0"/>
        <v>4828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1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1606</v>
      </c>
      <c r="E27" s="335" t="s">
        <v>4</v>
      </c>
      <c r="F27" s="322"/>
      <c r="G27" s="323">
        <v>28109</v>
      </c>
      <c r="H27" s="323">
        <v>31662</v>
      </c>
      <c r="I27" s="323">
        <f t="shared" si="0"/>
        <v>3553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1" s="321" customFormat="1" ht="16.5" customHeight="1" x14ac:dyDescent="0.3">
      <c r="A28" s="321">
        <v>33</v>
      </c>
      <c r="B28" s="327">
        <v>1034</v>
      </c>
      <c r="C28" s="321" t="s">
        <v>205</v>
      </c>
      <c r="D28" s="322" t="s">
        <v>1607</v>
      </c>
      <c r="E28" s="335" t="s">
        <v>4</v>
      </c>
      <c r="F28" s="322"/>
      <c r="G28" s="323">
        <v>37010</v>
      </c>
      <c r="H28" s="323">
        <v>41264</v>
      </c>
      <c r="I28" s="323">
        <f t="shared" si="0"/>
        <v>4254</v>
      </c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S28" s="321" t="s">
        <v>552</v>
      </c>
      <c r="T28" s="321" t="s">
        <v>1599</v>
      </c>
    </row>
    <row r="29" spans="1:21" s="321" customFormat="1" ht="16.5" customHeight="1" x14ac:dyDescent="0.3">
      <c r="A29" s="321">
        <v>33</v>
      </c>
      <c r="B29" s="327">
        <v>1034</v>
      </c>
      <c r="C29" s="321" t="s">
        <v>205</v>
      </c>
      <c r="D29" s="322" t="s">
        <v>1789</v>
      </c>
      <c r="E29" s="335" t="s">
        <v>4</v>
      </c>
      <c r="F29" s="322"/>
      <c r="G29" s="323">
        <v>1306</v>
      </c>
      <c r="H29" s="323">
        <v>1306</v>
      </c>
      <c r="I29" s="323">
        <f t="shared" si="0"/>
        <v>0</v>
      </c>
      <c r="L29" s="323"/>
      <c r="M29" s="325">
        <v>2964.34</v>
      </c>
      <c r="N29" s="326">
        <v>0.105</v>
      </c>
      <c r="O29" s="328"/>
      <c r="P29" s="324"/>
      <c r="Q29" s="324"/>
      <c r="R29" s="328"/>
      <c r="S29" s="321" t="s">
        <v>552</v>
      </c>
      <c r="T29" s="321" t="s">
        <v>1790</v>
      </c>
    </row>
    <row r="30" spans="1:21" s="321" customFormat="1" x14ac:dyDescent="0.3">
      <c r="A30" s="321">
        <v>47</v>
      </c>
      <c r="B30" s="186" t="s">
        <v>1163</v>
      </c>
      <c r="C30" s="321" t="s">
        <v>209</v>
      </c>
      <c r="D30" s="322" t="s">
        <v>547</v>
      </c>
      <c r="E30" s="322" t="s">
        <v>4</v>
      </c>
      <c r="F30" s="322" t="s">
        <v>16</v>
      </c>
      <c r="G30" s="323">
        <v>241911</v>
      </c>
      <c r="H30" s="323">
        <v>246118</v>
      </c>
      <c r="I30" s="323">
        <f t="shared" si="0"/>
        <v>4207</v>
      </c>
      <c r="L30" s="323">
        <f>K30-J30</f>
        <v>0</v>
      </c>
      <c r="M30" s="376">
        <v>2114.178842866535</v>
      </c>
      <c r="N30" s="326">
        <v>0.11210000000000001</v>
      </c>
      <c r="O30" s="328">
        <v>0</v>
      </c>
      <c r="P30" s="324"/>
      <c r="Q30" s="324"/>
      <c r="R30" s="328">
        <v>0</v>
      </c>
      <c r="S30" s="321" t="s">
        <v>107</v>
      </c>
    </row>
    <row r="31" spans="1:21" s="321" customFormat="1" x14ac:dyDescent="0.3">
      <c r="A31" s="321">
        <v>47</v>
      </c>
      <c r="B31" s="186" t="s">
        <v>1750</v>
      </c>
      <c r="C31" s="321" t="s">
        <v>209</v>
      </c>
      <c r="D31" s="322" t="s">
        <v>549</v>
      </c>
      <c r="E31" s="322" t="s">
        <v>4</v>
      </c>
      <c r="F31" s="322" t="s">
        <v>16</v>
      </c>
      <c r="G31" s="323">
        <v>154091</v>
      </c>
      <c r="H31" s="323">
        <v>157702</v>
      </c>
      <c r="I31" s="323">
        <f t="shared" si="0"/>
        <v>3611</v>
      </c>
      <c r="L31" s="323"/>
      <c r="M31" s="376">
        <v>2114.178842866535</v>
      </c>
      <c r="N31" s="326">
        <v>0.11210000000000001</v>
      </c>
      <c r="O31" s="328">
        <v>0</v>
      </c>
      <c r="P31" s="324"/>
      <c r="Q31" s="324"/>
      <c r="R31" s="328">
        <v>0</v>
      </c>
      <c r="S31" s="321" t="s">
        <v>107</v>
      </c>
    </row>
    <row r="32" spans="1:21" s="321" customFormat="1" x14ac:dyDescent="0.3">
      <c r="A32" s="321">
        <v>47</v>
      </c>
      <c r="B32" s="321" t="s">
        <v>208</v>
      </c>
      <c r="C32" s="321" t="s">
        <v>209</v>
      </c>
      <c r="D32" s="322" t="s">
        <v>1574</v>
      </c>
      <c r="E32" s="322" t="s">
        <v>4</v>
      </c>
      <c r="F32" s="322"/>
      <c r="G32" s="323">
        <v>42286</v>
      </c>
      <c r="H32" s="323">
        <v>46218</v>
      </c>
      <c r="I32" s="323">
        <f t="shared" si="0"/>
        <v>3932</v>
      </c>
      <c r="L32" s="323"/>
      <c r="M32" s="376">
        <v>2897.04</v>
      </c>
      <c r="N32" s="326">
        <v>9.5000000000000001E-2</v>
      </c>
      <c r="O32" s="328"/>
      <c r="P32" s="324"/>
      <c r="Q32" s="324"/>
      <c r="R32" s="328"/>
      <c r="S32" s="321" t="s">
        <v>107</v>
      </c>
      <c r="T32" s="321" t="s">
        <v>1575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1644</v>
      </c>
      <c r="E33" s="322" t="s">
        <v>4</v>
      </c>
      <c r="F33" s="322"/>
      <c r="G33" s="323">
        <v>30982</v>
      </c>
      <c r="H33" s="323">
        <v>38214</v>
      </c>
      <c r="I33" s="323">
        <f t="shared" si="0"/>
        <v>7232</v>
      </c>
      <c r="L33" s="323"/>
      <c r="M33" s="376">
        <v>2896.61</v>
      </c>
      <c r="N33" s="326">
        <v>9.5000000000000001E-2</v>
      </c>
      <c r="O33" s="328"/>
      <c r="P33" s="324"/>
      <c r="Q33" s="324"/>
      <c r="R33" s="328"/>
      <c r="S33" s="321" t="s">
        <v>107</v>
      </c>
      <c r="T33" s="321" t="s">
        <v>1645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1521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1522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1523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1524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1525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1526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1527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1528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1529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1530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1531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1532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1533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1534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1535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1536</v>
      </c>
      <c r="E49" s="322" t="s">
        <v>16</v>
      </c>
      <c r="F49" s="322"/>
      <c r="G49" s="334"/>
      <c r="H49" s="334"/>
      <c r="I49" s="336">
        <f t="shared" si="0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1537</v>
      </c>
      <c r="E50" s="322" t="s">
        <v>16</v>
      </c>
      <c r="F50" s="322"/>
      <c r="G50" s="334"/>
      <c r="H50" s="334"/>
      <c r="I50" s="336">
        <f t="shared" si="0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7">
        <v>1141</v>
      </c>
      <c r="C51" s="321" t="s">
        <v>209</v>
      </c>
      <c r="D51" s="322" t="s">
        <v>1652</v>
      </c>
      <c r="E51" s="322" t="s">
        <v>16</v>
      </c>
      <c r="F51" s="322"/>
      <c r="G51" s="334"/>
      <c r="H51" s="334"/>
      <c r="I51" s="336"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1653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1538</v>
      </c>
      <c r="E52" s="322" t="s">
        <v>16</v>
      </c>
      <c r="F52" s="322"/>
      <c r="G52" s="334"/>
      <c r="H52" s="334"/>
      <c r="I52" s="336">
        <f t="shared" ref="I52:I95" si="1">H52-G52</f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1540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1541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1542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1543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1544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1545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21" customFormat="1" x14ac:dyDescent="0.3">
      <c r="A59" s="321">
        <v>47</v>
      </c>
      <c r="B59" s="321" t="s">
        <v>208</v>
      </c>
      <c r="C59" s="321" t="s">
        <v>209</v>
      </c>
      <c r="D59" s="322" t="s">
        <v>1546</v>
      </c>
      <c r="E59" s="322" t="s">
        <v>16</v>
      </c>
      <c r="F59" s="322"/>
      <c r="G59" s="334"/>
      <c r="H59" s="334"/>
      <c r="I59" s="336">
        <f t="shared" si="1"/>
        <v>0</v>
      </c>
      <c r="L59" s="323"/>
      <c r="M59" s="376">
        <v>70</v>
      </c>
      <c r="N59" s="326">
        <v>0</v>
      </c>
      <c r="O59" s="328"/>
      <c r="P59" s="324"/>
      <c r="Q59" s="324"/>
      <c r="R59" s="328"/>
      <c r="S59" s="321" t="s">
        <v>107</v>
      </c>
      <c r="T59" s="321" t="s">
        <v>1520</v>
      </c>
    </row>
    <row r="60" spans="1:21" s="321" customFormat="1" x14ac:dyDescent="0.3">
      <c r="A60" s="321">
        <v>47</v>
      </c>
      <c r="B60" s="321" t="s">
        <v>208</v>
      </c>
      <c r="C60" s="321" t="s">
        <v>209</v>
      </c>
      <c r="D60" s="322" t="s">
        <v>1547</v>
      </c>
      <c r="E60" s="322" t="s">
        <v>16</v>
      </c>
      <c r="F60" s="322"/>
      <c r="G60" s="334"/>
      <c r="H60" s="334"/>
      <c r="I60" s="336">
        <f t="shared" si="1"/>
        <v>0</v>
      </c>
      <c r="L60" s="323"/>
      <c r="M60" s="376">
        <v>70</v>
      </c>
      <c r="N60" s="326">
        <v>0</v>
      </c>
      <c r="O60" s="328"/>
      <c r="P60" s="324"/>
      <c r="Q60" s="324"/>
      <c r="R60" s="328"/>
      <c r="S60" s="321" t="s">
        <v>107</v>
      </c>
      <c r="T60" s="321" t="s">
        <v>1520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35" t="s">
        <v>1070</v>
      </c>
      <c r="E61" s="335" t="s">
        <v>4</v>
      </c>
      <c r="G61" s="323">
        <v>109167</v>
      </c>
      <c r="H61" s="323">
        <v>112852</v>
      </c>
      <c r="I61" s="336">
        <f t="shared" si="1"/>
        <v>3685</v>
      </c>
      <c r="J61" s="345"/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1071</v>
      </c>
    </row>
    <row r="62" spans="1:21" s="334" customFormat="1" ht="18" customHeight="1" x14ac:dyDescent="0.3">
      <c r="A62" s="334">
        <v>59</v>
      </c>
      <c r="B62" s="321" t="s">
        <v>213</v>
      </c>
      <c r="C62" s="334" t="s">
        <v>214</v>
      </c>
      <c r="D62" s="335" t="s">
        <v>1072</v>
      </c>
      <c r="E62" s="335" t="s">
        <v>4</v>
      </c>
      <c r="G62" s="323">
        <v>126432</v>
      </c>
      <c r="H62" s="323">
        <v>129506</v>
      </c>
      <c r="I62" s="336">
        <f t="shared" si="1"/>
        <v>3074</v>
      </c>
      <c r="J62" s="436"/>
      <c r="L62" s="336"/>
      <c r="M62" s="337">
        <v>2811.2075410913872</v>
      </c>
      <c r="N62" s="338">
        <v>8.6599999999999996E-2</v>
      </c>
      <c r="O62" s="330"/>
      <c r="P62" s="329"/>
      <c r="Q62" s="329"/>
      <c r="R62" s="330">
        <v>0</v>
      </c>
      <c r="S62" s="334" t="s">
        <v>107</v>
      </c>
      <c r="T62" s="334" t="s">
        <v>1089</v>
      </c>
    </row>
    <row r="63" spans="1:21" s="334" customFormat="1" ht="18" customHeight="1" x14ac:dyDescent="0.3">
      <c r="A63" s="334">
        <v>59</v>
      </c>
      <c r="B63" s="321" t="s">
        <v>213</v>
      </c>
      <c r="C63" s="334" t="s">
        <v>214</v>
      </c>
      <c r="D63" s="335" t="s">
        <v>1113</v>
      </c>
      <c r="E63" s="335" t="s">
        <v>4</v>
      </c>
      <c r="G63" s="323">
        <v>114502</v>
      </c>
      <c r="H63" s="323">
        <v>117585</v>
      </c>
      <c r="I63" s="336">
        <f t="shared" si="1"/>
        <v>3083</v>
      </c>
      <c r="L63" s="336"/>
      <c r="M63" s="337">
        <v>2811.2075410913872</v>
      </c>
      <c r="N63" s="338">
        <v>8.6599999999999996E-2</v>
      </c>
      <c r="O63" s="330"/>
      <c r="P63" s="329"/>
      <c r="Q63" s="329"/>
      <c r="R63" s="330">
        <v>0</v>
      </c>
      <c r="S63" s="334" t="s">
        <v>107</v>
      </c>
      <c r="T63" s="334" t="s">
        <v>1112</v>
      </c>
    </row>
    <row r="64" spans="1:21" s="334" customFormat="1" x14ac:dyDescent="0.3">
      <c r="A64" s="334">
        <v>69</v>
      </c>
      <c r="B64" s="334" t="s">
        <v>219</v>
      </c>
      <c r="C64" s="334" t="s">
        <v>220</v>
      </c>
      <c r="D64" s="335" t="s">
        <v>351</v>
      </c>
      <c r="E64" s="335" t="s">
        <v>4</v>
      </c>
      <c r="G64" s="323">
        <v>160130</v>
      </c>
      <c r="H64" s="323">
        <v>160130</v>
      </c>
      <c r="I64" s="336">
        <f t="shared" si="1"/>
        <v>0</v>
      </c>
      <c r="J64" s="339">
        <v>16196</v>
      </c>
      <c r="K64" s="339">
        <v>16196</v>
      </c>
      <c r="L64" s="336">
        <f>K64-J64</f>
        <v>0</v>
      </c>
      <c r="M64" s="337">
        <v>1141.2828402366865</v>
      </c>
      <c r="N64" s="338">
        <v>0</v>
      </c>
      <c r="O64" s="330">
        <v>43745</v>
      </c>
      <c r="P64" s="329"/>
      <c r="Q64" s="329"/>
      <c r="R64" s="330">
        <v>0</v>
      </c>
      <c r="S64" s="334" t="s">
        <v>107</v>
      </c>
      <c r="T64" s="334" t="s">
        <v>728</v>
      </c>
      <c r="U64" s="334" t="s">
        <v>752</v>
      </c>
    </row>
    <row r="65" spans="1:21" s="334" customFormat="1" x14ac:dyDescent="0.3">
      <c r="A65" s="334">
        <v>70</v>
      </c>
      <c r="B65" s="334" t="s">
        <v>219</v>
      </c>
      <c r="C65" s="334" t="s">
        <v>220</v>
      </c>
      <c r="D65" s="335" t="s">
        <v>553</v>
      </c>
      <c r="E65" s="335" t="s">
        <v>4</v>
      </c>
      <c r="G65" s="323">
        <v>163825</v>
      </c>
      <c r="H65" s="323">
        <v>166232</v>
      </c>
      <c r="I65" s="336">
        <f t="shared" si="1"/>
        <v>2407</v>
      </c>
      <c r="J65" s="324">
        <v>0</v>
      </c>
      <c r="K65" s="321"/>
      <c r="L65" s="323">
        <f>K65-J65</f>
        <v>0</v>
      </c>
      <c r="M65" s="337">
        <v>1353.9906969099277</v>
      </c>
      <c r="N65" s="338">
        <v>8.9599999999999999E-2</v>
      </c>
      <c r="O65" s="330">
        <v>22</v>
      </c>
      <c r="P65" s="329"/>
      <c r="Q65" s="329"/>
      <c r="R65" s="330">
        <v>0</v>
      </c>
      <c r="S65" s="334" t="s">
        <v>107</v>
      </c>
      <c r="T65" s="334" t="s">
        <v>554</v>
      </c>
    </row>
    <row r="66" spans="1:21" s="334" customFormat="1" x14ac:dyDescent="0.3">
      <c r="A66" s="334">
        <v>71</v>
      </c>
      <c r="B66" s="334" t="s">
        <v>219</v>
      </c>
      <c r="C66" s="334" t="s">
        <v>220</v>
      </c>
      <c r="D66" s="335" t="s">
        <v>536</v>
      </c>
      <c r="E66" s="335" t="s">
        <v>4</v>
      </c>
      <c r="G66" s="323">
        <v>159247</v>
      </c>
      <c r="H66" s="323">
        <v>161596</v>
      </c>
      <c r="I66" s="336">
        <f t="shared" si="1"/>
        <v>2349</v>
      </c>
      <c r="J66" s="329"/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  <c r="T66" s="334" t="s">
        <v>1671</v>
      </c>
    </row>
    <row r="67" spans="1:21" s="334" customFormat="1" x14ac:dyDescent="0.3">
      <c r="A67" s="334">
        <v>77</v>
      </c>
      <c r="B67" s="334" t="s">
        <v>219</v>
      </c>
      <c r="C67" s="334" t="s">
        <v>220</v>
      </c>
      <c r="D67" s="335" t="s">
        <v>506</v>
      </c>
      <c r="E67" s="335" t="s">
        <v>4</v>
      </c>
      <c r="F67" s="335"/>
      <c r="G67" s="323">
        <v>185499</v>
      </c>
      <c r="H67" s="323">
        <v>187472</v>
      </c>
      <c r="I67" s="336">
        <f t="shared" si="1"/>
        <v>1973</v>
      </c>
      <c r="J67" s="329">
        <v>0</v>
      </c>
      <c r="L67" s="336">
        <f>K67-J67</f>
        <v>0</v>
      </c>
      <c r="M67" s="337">
        <v>1353.9906969099277</v>
      </c>
      <c r="N67" s="338">
        <v>8.9599999999999999E-2</v>
      </c>
      <c r="O67" s="330">
        <v>329</v>
      </c>
      <c r="P67" s="329"/>
      <c r="Q67" s="329"/>
      <c r="R67" s="330">
        <v>0</v>
      </c>
      <c r="S67" s="334" t="s">
        <v>107</v>
      </c>
    </row>
    <row r="68" spans="1:21" s="334" customFormat="1" ht="17.25" customHeight="1" x14ac:dyDescent="0.3">
      <c r="A68" s="334">
        <v>87</v>
      </c>
      <c r="B68" s="334" t="s">
        <v>202</v>
      </c>
      <c r="C68" s="334" t="s">
        <v>87</v>
      </c>
      <c r="D68" s="335" t="s">
        <v>520</v>
      </c>
      <c r="E68" s="335" t="s">
        <v>4</v>
      </c>
      <c r="G68" s="323">
        <v>307451</v>
      </c>
      <c r="H68" s="323">
        <v>311659</v>
      </c>
      <c r="I68" s="336">
        <f t="shared" si="1"/>
        <v>4208</v>
      </c>
      <c r="J68" s="329"/>
      <c r="L68" s="336"/>
      <c r="M68" s="337">
        <v>1863.2053681788298</v>
      </c>
      <c r="N68" s="338">
        <v>0.11650000000000001</v>
      </c>
      <c r="O68" s="330">
        <v>242</v>
      </c>
      <c r="P68" s="329"/>
      <c r="Q68" s="329"/>
      <c r="R68" s="330">
        <v>0</v>
      </c>
      <c r="S68" s="334" t="s">
        <v>299</v>
      </c>
      <c r="T68" s="342"/>
    </row>
    <row r="69" spans="1:21" s="334" customFormat="1" ht="16.5" customHeight="1" x14ac:dyDescent="0.3">
      <c r="A69" s="309" t="s">
        <v>1774</v>
      </c>
      <c r="B69" s="334" t="s">
        <v>223</v>
      </c>
      <c r="C69" s="334" t="s">
        <v>224</v>
      </c>
      <c r="D69" s="335" t="s">
        <v>802</v>
      </c>
      <c r="E69" s="335" t="s">
        <v>4</v>
      </c>
      <c r="F69" s="335"/>
      <c r="G69" s="323">
        <v>183875</v>
      </c>
      <c r="H69" s="323">
        <v>187910</v>
      </c>
      <c r="I69" s="336">
        <f t="shared" ref="I69" si="2">H69-G69</f>
        <v>4035</v>
      </c>
      <c r="J69" s="329"/>
      <c r="L69" s="336"/>
      <c r="M69" s="337">
        <v>2272.7700312294546</v>
      </c>
      <c r="N69" s="338">
        <v>9.9000000000000005E-2</v>
      </c>
      <c r="O69" s="330"/>
      <c r="P69" s="329"/>
      <c r="Q69" s="329"/>
      <c r="R69" s="330"/>
      <c r="S69" s="334" t="s">
        <v>107</v>
      </c>
      <c r="T69" s="334" t="s">
        <v>803</v>
      </c>
      <c r="U69" s="334" t="s">
        <v>714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35" t="s">
        <v>875</v>
      </c>
      <c r="E70" s="335" t="s">
        <v>4</v>
      </c>
      <c r="F70" s="335"/>
      <c r="G70" s="323">
        <v>85671</v>
      </c>
      <c r="H70" s="323">
        <v>88745</v>
      </c>
      <c r="I70" s="336">
        <f t="shared" si="1"/>
        <v>3074</v>
      </c>
      <c r="J70" s="329"/>
      <c r="L70" s="336"/>
      <c r="M70" s="337">
        <v>1935.9335207100592</v>
      </c>
      <c r="N70" s="338">
        <v>9.64E-2</v>
      </c>
      <c r="O70" s="330"/>
      <c r="P70" s="329"/>
      <c r="Q70" s="329"/>
      <c r="R70" s="330"/>
      <c r="S70" s="334" t="s">
        <v>107</v>
      </c>
      <c r="T70" s="334" t="s">
        <v>876</v>
      </c>
    </row>
    <row r="71" spans="1:21" s="334" customFormat="1" ht="17.25" customHeight="1" x14ac:dyDescent="0.3">
      <c r="A71" s="334">
        <v>94</v>
      </c>
      <c r="B71" s="334" t="s">
        <v>223</v>
      </c>
      <c r="C71" s="334" t="s">
        <v>224</v>
      </c>
      <c r="D71" s="335" t="s">
        <v>1328</v>
      </c>
      <c r="E71" s="335" t="s">
        <v>4</v>
      </c>
      <c r="F71" s="335"/>
      <c r="G71" s="323">
        <v>25139</v>
      </c>
      <c r="H71" s="323">
        <v>26554</v>
      </c>
      <c r="I71" s="336">
        <f t="shared" si="1"/>
        <v>1415</v>
      </c>
      <c r="J71" s="329"/>
      <c r="L71" s="336"/>
      <c r="M71" s="337">
        <v>2656.393037336024</v>
      </c>
      <c r="N71" s="338">
        <v>9.7500000000000003E-2</v>
      </c>
      <c r="O71" s="330"/>
      <c r="P71" s="329"/>
      <c r="Q71" s="329"/>
      <c r="R71" s="330"/>
      <c r="S71" s="334" t="s">
        <v>107</v>
      </c>
      <c r="T71" s="334" t="s">
        <v>1329</v>
      </c>
    </row>
    <row r="72" spans="1:21" s="334" customFormat="1" ht="17.25" customHeight="1" x14ac:dyDescent="0.3">
      <c r="A72" s="189" t="s">
        <v>1397</v>
      </c>
      <c r="B72" s="334" t="s">
        <v>223</v>
      </c>
      <c r="C72" s="334" t="s">
        <v>224</v>
      </c>
      <c r="D72" s="335" t="s">
        <v>1358</v>
      </c>
      <c r="E72" s="335" t="s">
        <v>4</v>
      </c>
      <c r="F72" s="335"/>
      <c r="G72" s="323">
        <v>33559</v>
      </c>
      <c r="H72" s="323">
        <v>35936</v>
      </c>
      <c r="I72" s="336">
        <f t="shared" si="1"/>
        <v>2377</v>
      </c>
      <c r="J72" s="329"/>
      <c r="L72" s="336"/>
      <c r="M72" s="337">
        <v>2585.77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1359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35" t="s">
        <v>1469</v>
      </c>
      <c r="E73" s="335" t="s">
        <v>4</v>
      </c>
      <c r="F73" s="335"/>
      <c r="G73" s="323">
        <v>47322</v>
      </c>
      <c r="H73" s="323">
        <v>51624</v>
      </c>
      <c r="I73" s="336">
        <f t="shared" si="1"/>
        <v>4302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1470</v>
      </c>
    </row>
    <row r="74" spans="1:21" s="334" customFormat="1" ht="17.25" customHeight="1" x14ac:dyDescent="0.3">
      <c r="A74" s="334">
        <v>94</v>
      </c>
      <c r="B74" s="334" t="s">
        <v>223</v>
      </c>
      <c r="C74" s="334" t="s">
        <v>224</v>
      </c>
      <c r="D74" s="335" t="s">
        <v>1554</v>
      </c>
      <c r="E74" s="335" t="s">
        <v>4</v>
      </c>
      <c r="F74" s="335"/>
      <c r="G74" s="323">
        <v>41296</v>
      </c>
      <c r="H74" s="323">
        <v>46396</v>
      </c>
      <c r="I74" s="336">
        <f t="shared" si="1"/>
        <v>5100</v>
      </c>
      <c r="J74" s="329"/>
      <c r="L74" s="336"/>
      <c r="M74" s="337">
        <v>2492.02</v>
      </c>
      <c r="N74" s="338">
        <v>8.8999999999999996E-2</v>
      </c>
      <c r="O74" s="330"/>
      <c r="P74" s="329"/>
      <c r="Q74" s="329"/>
      <c r="R74" s="330"/>
      <c r="S74" s="334" t="s">
        <v>107</v>
      </c>
      <c r="T74" s="334" t="s">
        <v>1562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10" t="s">
        <v>542</v>
      </c>
      <c r="E75" s="335" t="s">
        <v>4</v>
      </c>
      <c r="G75" s="323">
        <v>208898</v>
      </c>
      <c r="H75" s="323">
        <v>211995</v>
      </c>
      <c r="I75" s="336">
        <f t="shared" si="1"/>
        <v>3097</v>
      </c>
      <c r="J75" s="317" t="s">
        <v>1762</v>
      </c>
      <c r="L75" s="336"/>
      <c r="M75" s="337">
        <v>2047.5257511505588</v>
      </c>
      <c r="N75" s="338">
        <v>8.6300000000000002E-2</v>
      </c>
      <c r="O75" s="330">
        <v>0</v>
      </c>
      <c r="P75" s="329"/>
      <c r="Q75" s="329"/>
      <c r="R75" s="330">
        <v>0</v>
      </c>
      <c r="S75" s="334" t="s">
        <v>303</v>
      </c>
    </row>
    <row r="76" spans="1:21" s="334" customFormat="1" ht="16.5" customHeight="1" x14ac:dyDescent="0.3">
      <c r="A76" s="334">
        <v>114</v>
      </c>
      <c r="B76" s="334" t="s">
        <v>227</v>
      </c>
      <c r="C76" s="334" t="s">
        <v>228</v>
      </c>
      <c r="D76" s="310" t="s">
        <v>753</v>
      </c>
      <c r="E76" s="335" t="s">
        <v>4</v>
      </c>
      <c r="G76" s="323">
        <v>310948</v>
      </c>
      <c r="H76" s="323">
        <v>315718</v>
      </c>
      <c r="I76" s="336">
        <f t="shared" si="1"/>
        <v>4770</v>
      </c>
      <c r="J76" s="317" t="s">
        <v>1762</v>
      </c>
      <c r="L76" s="336"/>
      <c r="M76" s="337">
        <v>2136.4459960552272</v>
      </c>
      <c r="N76" s="338">
        <v>8.6499999999999994E-2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754</v>
      </c>
    </row>
    <row r="77" spans="1:21" s="334" customFormat="1" ht="17.25" customHeight="1" x14ac:dyDescent="0.3">
      <c r="A77" s="334">
        <v>114</v>
      </c>
      <c r="B77" s="334" t="s">
        <v>227</v>
      </c>
      <c r="C77" s="334" t="s">
        <v>228</v>
      </c>
      <c r="D77" s="310" t="s">
        <v>1029</v>
      </c>
      <c r="E77" s="335" t="s">
        <v>4</v>
      </c>
      <c r="G77" s="323">
        <v>122207</v>
      </c>
      <c r="H77" s="323">
        <v>125844</v>
      </c>
      <c r="I77" s="336">
        <f t="shared" si="1"/>
        <v>3637</v>
      </c>
      <c r="J77" s="317" t="s">
        <v>1762</v>
      </c>
      <c r="L77" s="336"/>
      <c r="M77" s="337">
        <v>2954.7986357659433</v>
      </c>
      <c r="N77" s="338">
        <v>8.1600000000000006E-2</v>
      </c>
      <c r="O77" s="330">
        <v>0</v>
      </c>
      <c r="P77" s="329"/>
      <c r="Q77" s="329"/>
      <c r="R77" s="330">
        <v>0</v>
      </c>
      <c r="S77" s="334" t="s">
        <v>303</v>
      </c>
      <c r="T77" s="334" t="s">
        <v>1031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10" t="s">
        <v>1095</v>
      </c>
      <c r="E78" s="335" t="s">
        <v>4</v>
      </c>
      <c r="G78" s="323">
        <v>253940</v>
      </c>
      <c r="H78" s="323">
        <v>259044</v>
      </c>
      <c r="I78" s="336">
        <f t="shared" si="1"/>
        <v>5104</v>
      </c>
      <c r="J78" s="317" t="s">
        <v>1762</v>
      </c>
      <c r="L78" s="336"/>
      <c r="M78" s="337">
        <v>2949.7886357659431</v>
      </c>
      <c r="N78" s="338">
        <v>8.14E-2</v>
      </c>
      <c r="O78" s="330"/>
      <c r="P78" s="329"/>
      <c r="Q78" s="329"/>
      <c r="R78" s="330"/>
      <c r="S78" s="334" t="s">
        <v>303</v>
      </c>
      <c r="T78" s="334" t="s">
        <v>1096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10" t="s">
        <v>1187</v>
      </c>
      <c r="E79" s="335" t="s">
        <v>4</v>
      </c>
      <c r="G79" s="323">
        <v>242785</v>
      </c>
      <c r="H79" s="323">
        <v>250140</v>
      </c>
      <c r="I79" s="336">
        <f t="shared" si="1"/>
        <v>7355</v>
      </c>
      <c r="J79" s="317" t="s">
        <v>1762</v>
      </c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1185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10" t="s">
        <v>1188</v>
      </c>
      <c r="E80" s="335" t="s">
        <v>4</v>
      </c>
      <c r="G80" s="323">
        <v>203916</v>
      </c>
      <c r="H80" s="323">
        <v>215268</v>
      </c>
      <c r="I80" s="336">
        <f t="shared" si="1"/>
        <v>11352</v>
      </c>
      <c r="J80" s="317" t="s">
        <v>1762</v>
      </c>
      <c r="L80" s="336"/>
      <c r="M80" s="337">
        <v>3125.046107102165</v>
      </c>
      <c r="N80" s="338">
        <v>8.5300000000000001E-2</v>
      </c>
      <c r="O80" s="330"/>
      <c r="P80" s="329" t="s">
        <v>714</v>
      </c>
      <c r="Q80" s="329"/>
      <c r="R80" s="330"/>
      <c r="S80" s="334" t="s">
        <v>303</v>
      </c>
      <c r="T80" s="334" t="s">
        <v>1189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10" t="s">
        <v>1419</v>
      </c>
      <c r="E81" s="335" t="s">
        <v>4</v>
      </c>
      <c r="G81" s="323">
        <v>31570</v>
      </c>
      <c r="H81" s="323">
        <v>33478</v>
      </c>
      <c r="I81" s="336">
        <f t="shared" si="1"/>
        <v>1908</v>
      </c>
      <c r="J81" s="317" t="s">
        <v>1762</v>
      </c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1421</v>
      </c>
    </row>
    <row r="82" spans="1:22" s="334" customFormat="1" ht="17.25" customHeight="1" x14ac:dyDescent="0.3">
      <c r="A82" s="334">
        <v>114</v>
      </c>
      <c r="B82" s="343">
        <v>1314</v>
      </c>
      <c r="C82" s="334" t="s">
        <v>228</v>
      </c>
      <c r="D82" s="310" t="s">
        <v>1409</v>
      </c>
      <c r="E82" s="335" t="s">
        <v>4</v>
      </c>
      <c r="G82" s="323">
        <v>69705</v>
      </c>
      <c r="H82" s="323">
        <v>73698</v>
      </c>
      <c r="I82" s="336">
        <f t="shared" si="1"/>
        <v>3993</v>
      </c>
      <c r="J82" s="317" t="s">
        <v>1762</v>
      </c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1410</v>
      </c>
    </row>
    <row r="83" spans="1:22" s="334" customFormat="1" ht="17.25" customHeight="1" x14ac:dyDescent="0.3">
      <c r="A83" s="334">
        <v>114</v>
      </c>
      <c r="B83" s="343">
        <v>1314</v>
      </c>
      <c r="C83" s="334" t="s">
        <v>228</v>
      </c>
      <c r="D83" s="310" t="s">
        <v>1420</v>
      </c>
      <c r="E83" s="335" t="s">
        <v>4</v>
      </c>
      <c r="G83" s="323">
        <v>71149</v>
      </c>
      <c r="H83" s="323">
        <v>75298</v>
      </c>
      <c r="I83" s="336">
        <f t="shared" si="1"/>
        <v>4149</v>
      </c>
      <c r="J83" s="317" t="s">
        <v>1762</v>
      </c>
      <c r="L83" s="336"/>
      <c r="M83" s="337">
        <v>3104.06</v>
      </c>
      <c r="N83" s="338">
        <v>8.7999999999999995E-2</v>
      </c>
      <c r="O83" s="330"/>
      <c r="P83" s="329"/>
      <c r="Q83" s="329"/>
      <c r="R83" s="330"/>
      <c r="S83" s="334" t="s">
        <v>303</v>
      </c>
      <c r="T83" s="334" t="s">
        <v>1422</v>
      </c>
    </row>
    <row r="84" spans="1:22" s="334" customFormat="1" x14ac:dyDescent="0.3">
      <c r="B84" s="269">
        <v>1316</v>
      </c>
      <c r="C84" s="269" t="s">
        <v>1033</v>
      </c>
      <c r="D84" s="227" t="s">
        <v>1034</v>
      </c>
      <c r="E84" s="334" t="s">
        <v>16</v>
      </c>
      <c r="I84" s="336">
        <f t="shared" si="1"/>
        <v>0</v>
      </c>
      <c r="M84" s="337">
        <v>51.538553583168969</v>
      </c>
      <c r="N84" s="334">
        <v>0</v>
      </c>
      <c r="S84" s="334" t="s">
        <v>107</v>
      </c>
      <c r="T84" s="226" t="s">
        <v>1752</v>
      </c>
      <c r="V84" s="334" t="s">
        <v>1739</v>
      </c>
    </row>
    <row r="85" spans="1:22" s="334" customFormat="1" x14ac:dyDescent="0.3">
      <c r="B85" s="269">
        <v>1316</v>
      </c>
      <c r="C85" s="269" t="s">
        <v>1033</v>
      </c>
      <c r="D85" s="227" t="s">
        <v>1036</v>
      </c>
      <c r="E85" s="334" t="s">
        <v>16</v>
      </c>
      <c r="I85" s="336">
        <f t="shared" si="1"/>
        <v>0</v>
      </c>
      <c r="M85" s="337">
        <v>51.538553583168969</v>
      </c>
      <c r="N85" s="334">
        <v>0</v>
      </c>
      <c r="S85" s="334" t="s">
        <v>107</v>
      </c>
      <c r="T85" s="226" t="s">
        <v>1752</v>
      </c>
      <c r="V85" s="334" t="s">
        <v>1739</v>
      </c>
    </row>
    <row r="86" spans="1:22" s="334" customFormat="1" x14ac:dyDescent="0.3">
      <c r="B86" s="269">
        <v>1316</v>
      </c>
      <c r="C86" s="269" t="s">
        <v>1033</v>
      </c>
      <c r="D86" s="227" t="s">
        <v>1037</v>
      </c>
      <c r="E86" s="334" t="s">
        <v>16</v>
      </c>
      <c r="I86" s="336">
        <f t="shared" si="1"/>
        <v>0</v>
      </c>
      <c r="M86" s="337">
        <v>51.538553583168969</v>
      </c>
      <c r="N86" s="334">
        <v>0</v>
      </c>
      <c r="S86" s="334" t="s">
        <v>107</v>
      </c>
      <c r="T86" s="226" t="s">
        <v>1752</v>
      </c>
      <c r="V86" s="334" t="s">
        <v>1739</v>
      </c>
    </row>
    <row r="87" spans="1:22" s="334" customFormat="1" x14ac:dyDescent="0.3">
      <c r="B87" s="269">
        <v>1316</v>
      </c>
      <c r="C87" s="269" t="s">
        <v>1033</v>
      </c>
      <c r="D87" s="227" t="s">
        <v>1038</v>
      </c>
      <c r="E87" s="334" t="s">
        <v>16</v>
      </c>
      <c r="I87" s="336">
        <f t="shared" si="1"/>
        <v>0</v>
      </c>
      <c r="M87" s="337">
        <v>51.538553583168969</v>
      </c>
      <c r="N87" s="334">
        <v>0</v>
      </c>
      <c r="S87" s="334" t="s">
        <v>107</v>
      </c>
      <c r="T87" s="226" t="s">
        <v>1752</v>
      </c>
      <c r="V87" s="334" t="s">
        <v>1739</v>
      </c>
    </row>
    <row r="88" spans="1:22" s="334" customFormat="1" x14ac:dyDescent="0.3">
      <c r="B88" s="269">
        <v>1316</v>
      </c>
      <c r="C88" s="269" t="s">
        <v>1033</v>
      </c>
      <c r="D88" s="227" t="s">
        <v>1039</v>
      </c>
      <c r="E88" s="334" t="s">
        <v>16</v>
      </c>
      <c r="I88" s="336">
        <f t="shared" si="1"/>
        <v>0</v>
      </c>
      <c r="M88" s="337">
        <v>51.538553583168969</v>
      </c>
      <c r="N88" s="334">
        <v>0</v>
      </c>
      <c r="S88" s="334" t="s">
        <v>107</v>
      </c>
      <c r="T88" s="226" t="s">
        <v>1752</v>
      </c>
      <c r="V88" s="334" t="s">
        <v>1739</v>
      </c>
    </row>
    <row r="89" spans="1:22" s="334" customFormat="1" x14ac:dyDescent="0.3">
      <c r="B89" s="269">
        <v>1316</v>
      </c>
      <c r="C89" s="269" t="s">
        <v>1033</v>
      </c>
      <c r="D89" s="227" t="s">
        <v>1040</v>
      </c>
      <c r="E89" s="334" t="s">
        <v>16</v>
      </c>
      <c r="I89" s="336">
        <f t="shared" si="1"/>
        <v>0</v>
      </c>
      <c r="M89" s="337">
        <v>51.538553583168969</v>
      </c>
      <c r="N89" s="334">
        <v>0</v>
      </c>
      <c r="S89" s="334" t="s">
        <v>107</v>
      </c>
      <c r="T89" s="226" t="s">
        <v>1752</v>
      </c>
      <c r="V89" s="334" t="s">
        <v>1739</v>
      </c>
    </row>
    <row r="90" spans="1:22" s="334" customFormat="1" x14ac:dyDescent="0.3">
      <c r="B90" s="269">
        <v>1316</v>
      </c>
      <c r="C90" s="269" t="s">
        <v>1033</v>
      </c>
      <c r="D90" s="227" t="s">
        <v>1041</v>
      </c>
      <c r="E90" s="334" t="s">
        <v>16</v>
      </c>
      <c r="I90" s="336">
        <f t="shared" si="1"/>
        <v>0</v>
      </c>
      <c r="M90" s="337">
        <v>51.538553583168969</v>
      </c>
      <c r="N90" s="334">
        <v>0</v>
      </c>
      <c r="S90" s="334" t="s">
        <v>107</v>
      </c>
      <c r="T90" s="226" t="s">
        <v>1752</v>
      </c>
      <c r="V90" s="334" t="s">
        <v>1739</v>
      </c>
    </row>
    <row r="91" spans="1:22" s="334" customFormat="1" x14ac:dyDescent="0.3">
      <c r="B91" s="269">
        <v>1316</v>
      </c>
      <c r="C91" s="269" t="s">
        <v>1033</v>
      </c>
      <c r="D91" s="335" t="s">
        <v>1263</v>
      </c>
      <c r="E91" s="334" t="s">
        <v>16</v>
      </c>
      <c r="I91" s="336">
        <f t="shared" si="1"/>
        <v>0</v>
      </c>
      <c r="M91" s="337">
        <v>101.39710716633793</v>
      </c>
      <c r="N91" s="334">
        <v>0</v>
      </c>
      <c r="S91" s="334" t="s">
        <v>107</v>
      </c>
      <c r="T91" s="334" t="s">
        <v>1262</v>
      </c>
    </row>
    <row r="92" spans="1:22" s="334" customFormat="1" x14ac:dyDescent="0.3">
      <c r="B92" s="269">
        <v>1316</v>
      </c>
      <c r="C92" s="269" t="s">
        <v>1033</v>
      </c>
      <c r="D92" s="335" t="s">
        <v>1264</v>
      </c>
      <c r="E92" s="334" t="s">
        <v>16</v>
      </c>
      <c r="I92" s="336">
        <f t="shared" si="1"/>
        <v>0</v>
      </c>
      <c r="M92" s="337">
        <v>101.39710716633793</v>
      </c>
      <c r="N92" s="334">
        <v>0</v>
      </c>
      <c r="S92" s="334" t="s">
        <v>107</v>
      </c>
      <c r="T92" s="334" t="s">
        <v>1262</v>
      </c>
    </row>
    <row r="93" spans="1:22" s="334" customFormat="1" x14ac:dyDescent="0.3">
      <c r="B93" s="269">
        <v>1316</v>
      </c>
      <c r="C93" s="269" t="s">
        <v>1033</v>
      </c>
      <c r="D93" s="335" t="s">
        <v>1265</v>
      </c>
      <c r="E93" s="334" t="s">
        <v>16</v>
      </c>
      <c r="I93" s="336">
        <f t="shared" si="1"/>
        <v>0</v>
      </c>
      <c r="M93" s="337">
        <v>101.39710716633793</v>
      </c>
      <c r="N93" s="334">
        <v>0</v>
      </c>
      <c r="S93" s="334" t="s">
        <v>107</v>
      </c>
      <c r="T93" s="334" t="s">
        <v>1262</v>
      </c>
    </row>
    <row r="94" spans="1:22" s="334" customFormat="1" x14ac:dyDescent="0.3">
      <c r="B94" s="269">
        <v>1316</v>
      </c>
      <c r="C94" s="269" t="s">
        <v>1033</v>
      </c>
      <c r="D94" s="335" t="s">
        <v>1266</v>
      </c>
      <c r="E94" s="334" t="s">
        <v>16</v>
      </c>
      <c r="I94" s="336">
        <f t="shared" si="1"/>
        <v>0</v>
      </c>
      <c r="M94" s="337">
        <v>101.39710716633793</v>
      </c>
      <c r="N94" s="334">
        <v>0</v>
      </c>
      <c r="S94" s="334" t="s">
        <v>107</v>
      </c>
      <c r="T94" s="334" t="s">
        <v>1262</v>
      </c>
    </row>
    <row r="95" spans="1:22" s="334" customFormat="1" x14ac:dyDescent="0.3">
      <c r="B95" s="269">
        <v>1316</v>
      </c>
      <c r="C95" s="269" t="s">
        <v>1033</v>
      </c>
      <c r="D95" s="335" t="s">
        <v>1267</v>
      </c>
      <c r="E95" s="334" t="s">
        <v>16</v>
      </c>
      <c r="I95" s="336">
        <f t="shared" si="1"/>
        <v>0</v>
      </c>
      <c r="M95" s="337">
        <v>101.39710716633793</v>
      </c>
      <c r="N95" s="334">
        <v>0</v>
      </c>
      <c r="S95" s="334" t="s">
        <v>107</v>
      </c>
      <c r="T95" s="334" t="s">
        <v>1262</v>
      </c>
    </row>
    <row r="96" spans="1:22" s="334" customFormat="1" x14ac:dyDescent="0.3">
      <c r="B96" s="269">
        <v>1316</v>
      </c>
      <c r="C96" s="269" t="s">
        <v>1033</v>
      </c>
      <c r="D96" s="335" t="s">
        <v>1650</v>
      </c>
      <c r="E96" s="334" t="s">
        <v>16</v>
      </c>
      <c r="I96" s="336">
        <v>0</v>
      </c>
      <c r="M96" s="337">
        <v>125</v>
      </c>
      <c r="N96" s="334">
        <v>0</v>
      </c>
      <c r="S96" s="334" t="s">
        <v>107</v>
      </c>
      <c r="T96" s="334" t="s">
        <v>1651</v>
      </c>
    </row>
    <row r="97" spans="1:20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567</v>
      </c>
      <c r="E97" s="335" t="s">
        <v>4</v>
      </c>
      <c r="G97" s="323">
        <v>62007</v>
      </c>
      <c r="H97" s="323">
        <v>62497</v>
      </c>
      <c r="I97" s="336">
        <f t="shared" ref="I97:I128" si="3">H97-G97</f>
        <v>490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568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576</v>
      </c>
      <c r="E98" s="335" t="s">
        <v>4</v>
      </c>
      <c r="G98" s="323">
        <v>58832</v>
      </c>
      <c r="H98" s="323">
        <v>60761</v>
      </c>
      <c r="I98" s="336">
        <f t="shared" si="3"/>
        <v>1929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578</v>
      </c>
    </row>
    <row r="99" spans="1:20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590</v>
      </c>
      <c r="E99" s="335" t="s">
        <v>4</v>
      </c>
      <c r="G99" s="323">
        <v>65871</v>
      </c>
      <c r="H99" s="323">
        <v>66683</v>
      </c>
      <c r="I99" s="336">
        <f t="shared" si="3"/>
        <v>812</v>
      </c>
      <c r="J99" s="329"/>
      <c r="L99" s="336">
        <f>K99-J99</f>
        <v>0</v>
      </c>
      <c r="M99" s="337">
        <v>1430.360718277449</v>
      </c>
      <c r="N99" s="338">
        <v>9.8900000000000002E-2</v>
      </c>
      <c r="O99" s="330">
        <v>0</v>
      </c>
      <c r="P99" s="329"/>
      <c r="Q99" s="329"/>
      <c r="R99" s="330">
        <v>0</v>
      </c>
      <c r="S99" s="334" t="s">
        <v>107</v>
      </c>
      <c r="T99" s="334" t="s">
        <v>592</v>
      </c>
    </row>
    <row r="100" spans="1:20" s="334" customFormat="1" ht="17.25" customHeight="1" x14ac:dyDescent="0.3">
      <c r="A100" s="334">
        <v>143</v>
      </c>
      <c r="B100" s="334" t="s">
        <v>234</v>
      </c>
      <c r="C100" s="334" t="s">
        <v>476</v>
      </c>
      <c r="D100" s="335" t="s">
        <v>1576</v>
      </c>
      <c r="E100" s="335" t="s">
        <v>4</v>
      </c>
      <c r="G100" s="323">
        <v>7350</v>
      </c>
      <c r="H100" s="323">
        <v>8265</v>
      </c>
      <c r="I100" s="336">
        <f t="shared" si="3"/>
        <v>915</v>
      </c>
      <c r="J100" s="329"/>
      <c r="L100" s="336"/>
      <c r="M100" s="337">
        <v>1987.94</v>
      </c>
      <c r="N100" s="338">
        <v>9.8000000000000004E-2</v>
      </c>
      <c r="O100" s="330"/>
      <c r="P100" s="329"/>
      <c r="Q100" s="329"/>
      <c r="R100" s="330"/>
      <c r="S100" s="334" t="s">
        <v>107</v>
      </c>
      <c r="T100" s="334" t="s">
        <v>1577</v>
      </c>
    </row>
    <row r="101" spans="1:20" s="334" customFormat="1" ht="19.5" customHeight="1" x14ac:dyDescent="0.3">
      <c r="A101" s="334">
        <v>156</v>
      </c>
      <c r="B101" s="334" t="s">
        <v>237</v>
      </c>
      <c r="C101" s="334" t="s">
        <v>477</v>
      </c>
      <c r="D101" s="335" t="s">
        <v>715</v>
      </c>
      <c r="E101" s="335" t="s">
        <v>4</v>
      </c>
      <c r="I101" s="336">
        <f t="shared" si="3"/>
        <v>0</v>
      </c>
      <c r="J101" s="329"/>
      <c r="L101" s="336">
        <f>K101-J101</f>
        <v>0</v>
      </c>
      <c r="M101" s="337">
        <v>3226.958688362919</v>
      </c>
      <c r="N101" s="338">
        <v>0</v>
      </c>
      <c r="O101" s="330">
        <v>0</v>
      </c>
      <c r="P101" s="329"/>
      <c r="Q101" s="329"/>
      <c r="R101" s="330"/>
      <c r="S101" s="334" t="s">
        <v>107</v>
      </c>
      <c r="T101" s="334" t="s">
        <v>746</v>
      </c>
    </row>
    <row r="102" spans="1:20" s="334" customFormat="1" x14ac:dyDescent="0.3">
      <c r="A102" s="189" t="s">
        <v>1573</v>
      </c>
      <c r="B102" s="334">
        <v>1352</v>
      </c>
      <c r="C102" s="334" t="s">
        <v>477</v>
      </c>
      <c r="D102" s="334" t="s">
        <v>1171</v>
      </c>
      <c r="E102" s="334" t="s">
        <v>4</v>
      </c>
      <c r="G102" s="445">
        <v>34332</v>
      </c>
      <c r="H102" s="445">
        <v>34332</v>
      </c>
      <c r="I102" s="336">
        <f t="shared" si="3"/>
        <v>0</v>
      </c>
      <c r="M102" s="337">
        <v>3832.5050454086781</v>
      </c>
      <c r="N102" s="334">
        <v>9.4399999999999998E-2</v>
      </c>
      <c r="S102" s="334" t="s">
        <v>107</v>
      </c>
      <c r="T102" s="334" t="s">
        <v>1178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1364</v>
      </c>
      <c r="E103" s="334" t="s">
        <v>4</v>
      </c>
      <c r="G103" s="445">
        <v>46047</v>
      </c>
      <c r="H103" s="445">
        <v>47881</v>
      </c>
      <c r="I103" s="336">
        <f t="shared" si="3"/>
        <v>1834</v>
      </c>
      <c r="M103" s="337">
        <v>3861.21</v>
      </c>
      <c r="N103" s="334">
        <v>9.1999999999999998E-2</v>
      </c>
      <c r="S103" s="334" t="s">
        <v>107</v>
      </c>
      <c r="T103" s="334" t="s">
        <v>1372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1392</v>
      </c>
      <c r="E104" s="334" t="s">
        <v>4</v>
      </c>
      <c r="G104" s="444">
        <v>32221</v>
      </c>
      <c r="H104" s="444">
        <v>34775</v>
      </c>
      <c r="I104" s="336">
        <f t="shared" si="3"/>
        <v>2554</v>
      </c>
      <c r="M104" s="337">
        <v>3861.21</v>
      </c>
      <c r="N104" s="334">
        <v>9.1999999999999998E-2</v>
      </c>
      <c r="S104" s="334" t="s">
        <v>107</v>
      </c>
      <c r="T104" s="334" t="s">
        <v>1393</v>
      </c>
    </row>
    <row r="105" spans="1:20" s="334" customFormat="1" x14ac:dyDescent="0.3">
      <c r="A105" s="334">
        <v>156</v>
      </c>
      <c r="B105" s="334">
        <v>1352</v>
      </c>
      <c r="C105" s="334" t="s">
        <v>477</v>
      </c>
      <c r="D105" s="334" t="s">
        <v>1365</v>
      </c>
      <c r="E105" s="334" t="s">
        <v>4</v>
      </c>
      <c r="G105" s="444">
        <v>49396</v>
      </c>
      <c r="H105" s="444">
        <v>54609</v>
      </c>
      <c r="I105" s="336">
        <f t="shared" si="3"/>
        <v>5213</v>
      </c>
      <c r="M105" s="337">
        <v>3861.21</v>
      </c>
      <c r="N105" s="334">
        <v>9.1999999999999998E-2</v>
      </c>
      <c r="S105" s="334" t="s">
        <v>107</v>
      </c>
      <c r="T105" s="334" t="s">
        <v>1372</v>
      </c>
    </row>
    <row r="106" spans="1:20" s="334" customFormat="1" x14ac:dyDescent="0.3">
      <c r="A106" s="334">
        <v>156</v>
      </c>
      <c r="B106" s="334">
        <v>1352</v>
      </c>
      <c r="C106" s="334" t="s">
        <v>477</v>
      </c>
      <c r="D106" s="334" t="s">
        <v>1366</v>
      </c>
      <c r="E106" s="334" t="s">
        <v>4</v>
      </c>
      <c r="G106" s="444">
        <v>40692</v>
      </c>
      <c r="H106" s="444">
        <v>42211</v>
      </c>
      <c r="I106" s="336">
        <f t="shared" si="3"/>
        <v>1519</v>
      </c>
      <c r="M106" s="337">
        <v>3861.21</v>
      </c>
      <c r="N106" s="334">
        <v>9.1999999999999998E-2</v>
      </c>
      <c r="S106" s="334" t="s">
        <v>107</v>
      </c>
      <c r="T106" s="334" t="s">
        <v>1372</v>
      </c>
    </row>
    <row r="107" spans="1:20" s="334" customFormat="1" ht="21" customHeight="1" x14ac:dyDescent="0.3">
      <c r="A107" s="334">
        <v>156</v>
      </c>
      <c r="B107" s="334">
        <v>1352</v>
      </c>
      <c r="C107" s="334" t="s">
        <v>477</v>
      </c>
      <c r="D107" s="334" t="s">
        <v>1411</v>
      </c>
      <c r="E107" s="334" t="s">
        <v>4</v>
      </c>
      <c r="G107" s="444">
        <v>45236</v>
      </c>
      <c r="H107" s="444">
        <v>45519</v>
      </c>
      <c r="I107" s="336">
        <f t="shared" si="3"/>
        <v>283</v>
      </c>
      <c r="M107" s="337">
        <v>3861.21</v>
      </c>
      <c r="N107" s="334">
        <v>9.1999999999999998E-2</v>
      </c>
      <c r="S107" s="334" t="s">
        <v>107</v>
      </c>
      <c r="T107" s="334" t="s">
        <v>1412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1368</v>
      </c>
      <c r="E108" s="334" t="s">
        <v>4</v>
      </c>
      <c r="G108" s="444">
        <v>90467</v>
      </c>
      <c r="H108" s="444">
        <v>98452</v>
      </c>
      <c r="I108" s="336">
        <f t="shared" si="3"/>
        <v>7985</v>
      </c>
      <c r="M108" s="337">
        <v>3861.21</v>
      </c>
      <c r="N108" s="334">
        <v>9.1999999999999998E-2</v>
      </c>
      <c r="S108" s="334" t="s">
        <v>107</v>
      </c>
      <c r="T108" s="334" t="s">
        <v>1373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1369</v>
      </c>
      <c r="E109" s="334" t="s">
        <v>4</v>
      </c>
      <c r="G109" s="444">
        <v>83915</v>
      </c>
      <c r="H109" s="444">
        <v>92667</v>
      </c>
      <c r="I109" s="336">
        <f t="shared" si="3"/>
        <v>8752</v>
      </c>
      <c r="M109" s="337">
        <v>3861.21</v>
      </c>
      <c r="N109" s="334">
        <v>9.1999999999999998E-2</v>
      </c>
      <c r="S109" s="334" t="s">
        <v>107</v>
      </c>
      <c r="T109" s="334" t="s">
        <v>1373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1370</v>
      </c>
      <c r="E110" s="334" t="s">
        <v>4</v>
      </c>
      <c r="G110" s="444">
        <v>97558</v>
      </c>
      <c r="H110" s="444">
        <v>106310</v>
      </c>
      <c r="I110" s="336">
        <f t="shared" si="3"/>
        <v>8752</v>
      </c>
      <c r="M110" s="337">
        <v>3861.21</v>
      </c>
      <c r="N110" s="334">
        <v>9.1999999999999998E-2</v>
      </c>
      <c r="S110" s="334" t="s">
        <v>107</v>
      </c>
      <c r="T110" s="334" t="s">
        <v>1373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1371</v>
      </c>
      <c r="E111" s="334" t="s">
        <v>4</v>
      </c>
      <c r="G111" s="444">
        <v>92685</v>
      </c>
      <c r="H111" s="444">
        <v>100631</v>
      </c>
      <c r="I111" s="336">
        <f t="shared" si="3"/>
        <v>7946</v>
      </c>
      <c r="M111" s="337">
        <v>3861.21</v>
      </c>
      <c r="N111" s="334">
        <v>9.1999999999999998E-2</v>
      </c>
      <c r="S111" s="334" t="s">
        <v>107</v>
      </c>
      <c r="T111" s="334" t="s">
        <v>1373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1760</v>
      </c>
      <c r="E112" s="334" t="s">
        <v>4</v>
      </c>
      <c r="G112" s="444">
        <v>12</v>
      </c>
      <c r="H112" s="444">
        <v>6994</v>
      </c>
      <c r="I112" s="336">
        <f t="shared" si="3"/>
        <v>6982</v>
      </c>
      <c r="M112" s="337">
        <v>3830.82</v>
      </c>
      <c r="N112" s="334">
        <v>9.1999999999999998E-2</v>
      </c>
      <c r="S112" s="334" t="s">
        <v>107</v>
      </c>
      <c r="T112" s="334" t="s">
        <v>1761</v>
      </c>
    </row>
    <row r="113" spans="1:20" s="334" customFormat="1" ht="18.75" customHeight="1" x14ac:dyDescent="0.3">
      <c r="A113" s="334">
        <v>180</v>
      </c>
      <c r="B113" s="186">
        <v>1372</v>
      </c>
      <c r="C113" s="334" t="s">
        <v>478</v>
      </c>
      <c r="D113" s="319" t="s">
        <v>1097</v>
      </c>
      <c r="E113" s="335" t="s">
        <v>4</v>
      </c>
      <c r="G113" s="323">
        <v>149024</v>
      </c>
      <c r="H113" s="323">
        <v>149808</v>
      </c>
      <c r="I113" s="336">
        <f t="shared" si="3"/>
        <v>784</v>
      </c>
      <c r="J113" s="321" t="s">
        <v>1749</v>
      </c>
      <c r="L113" s="336"/>
      <c r="M113" s="337">
        <v>3153.8999408284026</v>
      </c>
      <c r="N113" s="338">
        <v>9.4500000000000001E-2</v>
      </c>
      <c r="O113" s="330"/>
      <c r="P113" s="329"/>
      <c r="Q113" s="329"/>
      <c r="R113" s="330"/>
      <c r="S113" s="334" t="s">
        <v>107</v>
      </c>
      <c r="T113" s="334" t="s">
        <v>1098</v>
      </c>
    </row>
    <row r="114" spans="1:20" s="334" customFormat="1" ht="18.75" customHeight="1" x14ac:dyDescent="0.3">
      <c r="A114" s="334">
        <v>180</v>
      </c>
      <c r="B114" s="186" t="s">
        <v>1492</v>
      </c>
      <c r="C114" s="334" t="s">
        <v>478</v>
      </c>
      <c r="D114" s="319" t="s">
        <v>1109</v>
      </c>
      <c r="E114" s="335" t="s">
        <v>4</v>
      </c>
      <c r="G114" s="323">
        <v>131354</v>
      </c>
      <c r="H114" s="323">
        <v>136368</v>
      </c>
      <c r="I114" s="336">
        <f t="shared" si="3"/>
        <v>5014</v>
      </c>
      <c r="J114" s="321" t="s">
        <v>1749</v>
      </c>
      <c r="L114" s="336"/>
      <c r="M114" s="337">
        <v>3153.8999408284026</v>
      </c>
      <c r="N114" s="338">
        <v>9.4500000000000001E-2</v>
      </c>
      <c r="O114" s="330"/>
      <c r="P114" s="329"/>
      <c r="Q114" s="329"/>
      <c r="R114" s="330"/>
      <c r="S114" s="334" t="s">
        <v>107</v>
      </c>
      <c r="T114" s="334" t="s">
        <v>1111</v>
      </c>
    </row>
    <row r="115" spans="1:20" s="334" customFormat="1" ht="18.75" customHeight="1" x14ac:dyDescent="0.3">
      <c r="A115" s="334">
        <v>180</v>
      </c>
      <c r="B115" s="334">
        <v>1372</v>
      </c>
      <c r="C115" s="334" t="s">
        <v>478</v>
      </c>
      <c r="D115" s="319" t="s">
        <v>1110</v>
      </c>
      <c r="E115" s="335" t="s">
        <v>4</v>
      </c>
      <c r="G115" s="323">
        <v>160535</v>
      </c>
      <c r="H115" s="323">
        <v>164816</v>
      </c>
      <c r="I115" s="336">
        <f t="shared" si="3"/>
        <v>4281</v>
      </c>
      <c r="J115" s="321" t="s">
        <v>1749</v>
      </c>
      <c r="L115" s="336"/>
      <c r="M115" s="337">
        <v>3153.8999408284026</v>
      </c>
      <c r="N115" s="338">
        <v>9.4500000000000001E-2</v>
      </c>
      <c r="O115" s="330"/>
      <c r="P115" s="329"/>
      <c r="Q115" s="329"/>
      <c r="R115" s="330"/>
      <c r="S115" s="334" t="s">
        <v>107</v>
      </c>
      <c r="T115" s="334" t="s">
        <v>1111</v>
      </c>
    </row>
    <row r="116" spans="1:20" s="334" customFormat="1" x14ac:dyDescent="0.3">
      <c r="A116" s="334">
        <v>192</v>
      </c>
      <c r="B116" s="343">
        <v>1394</v>
      </c>
      <c r="C116" s="334" t="s">
        <v>243</v>
      </c>
      <c r="D116" s="335" t="s">
        <v>859</v>
      </c>
      <c r="E116" s="335" t="s">
        <v>4</v>
      </c>
      <c r="G116" s="323">
        <v>224504</v>
      </c>
      <c r="H116" s="323">
        <v>225371</v>
      </c>
      <c r="I116" s="336">
        <f t="shared" si="3"/>
        <v>867</v>
      </c>
      <c r="J116" s="329"/>
      <c r="L116" s="336"/>
      <c r="M116" s="344">
        <v>2479.339791255753</v>
      </c>
      <c r="N116" s="338">
        <v>9.8699999999999996E-2</v>
      </c>
      <c r="O116" s="330"/>
      <c r="P116" s="329"/>
      <c r="Q116" s="329"/>
      <c r="R116" s="330"/>
      <c r="S116" s="334" t="s">
        <v>107</v>
      </c>
      <c r="T116" s="334" t="s">
        <v>873</v>
      </c>
    </row>
    <row r="117" spans="1:20" s="334" customFormat="1" x14ac:dyDescent="0.3">
      <c r="A117" s="334">
        <v>192</v>
      </c>
      <c r="B117" s="343">
        <v>1394</v>
      </c>
      <c r="C117" s="334" t="s">
        <v>243</v>
      </c>
      <c r="D117" s="335" t="s">
        <v>1136</v>
      </c>
      <c r="E117" s="335" t="s">
        <v>4</v>
      </c>
      <c r="G117" s="323">
        <v>153609</v>
      </c>
      <c r="H117" s="323">
        <v>157168</v>
      </c>
      <c r="I117" s="336">
        <f t="shared" si="3"/>
        <v>3559</v>
      </c>
      <c r="J117" s="329"/>
      <c r="L117" s="336"/>
      <c r="M117" s="344">
        <v>3808.2479667981588</v>
      </c>
      <c r="N117" s="338">
        <v>9.4E-2</v>
      </c>
      <c r="O117" s="330"/>
      <c r="P117" s="329"/>
      <c r="Q117" s="329"/>
      <c r="R117" s="330"/>
      <c r="S117" s="334" t="s">
        <v>107</v>
      </c>
      <c r="T117" s="334" t="s">
        <v>1137</v>
      </c>
    </row>
    <row r="118" spans="1:20" s="334" customFormat="1" x14ac:dyDescent="0.3">
      <c r="A118" s="334">
        <v>192</v>
      </c>
      <c r="B118" s="343">
        <v>1394</v>
      </c>
      <c r="C118" s="334" t="s">
        <v>243</v>
      </c>
      <c r="D118" s="335" t="s">
        <v>1152</v>
      </c>
      <c r="E118" s="335" t="s">
        <v>4</v>
      </c>
      <c r="G118" s="323">
        <v>186251</v>
      </c>
      <c r="H118" s="323">
        <v>191676</v>
      </c>
      <c r="I118" s="336">
        <f t="shared" si="3"/>
        <v>5425</v>
      </c>
      <c r="J118" s="329"/>
      <c r="L118" s="336"/>
      <c r="M118" s="344">
        <v>3505.0431143911437</v>
      </c>
      <c r="N118" s="338">
        <v>9.8000000000000004E-2</v>
      </c>
      <c r="O118" s="330"/>
      <c r="P118" s="329"/>
      <c r="Q118" s="329"/>
      <c r="R118" s="330"/>
      <c r="S118" s="334" t="s">
        <v>107</v>
      </c>
      <c r="T118" s="334" t="s">
        <v>1154</v>
      </c>
    </row>
    <row r="119" spans="1:20" s="334" customFormat="1" x14ac:dyDescent="0.3">
      <c r="A119" s="334">
        <v>192</v>
      </c>
      <c r="B119" s="343">
        <v>1394</v>
      </c>
      <c r="C119" s="334" t="s">
        <v>243</v>
      </c>
      <c r="D119" s="335" t="s">
        <v>1153</v>
      </c>
      <c r="E119" s="335" t="s">
        <v>4</v>
      </c>
      <c r="G119" s="323">
        <v>148028</v>
      </c>
      <c r="H119" s="323">
        <v>153284</v>
      </c>
      <c r="I119" s="336">
        <f t="shared" si="3"/>
        <v>5256</v>
      </c>
      <c r="J119" s="329"/>
      <c r="L119" s="336"/>
      <c r="M119" s="344">
        <v>3505.0431143911437</v>
      </c>
      <c r="N119" s="338">
        <v>9.8000000000000004E-2</v>
      </c>
      <c r="O119" s="330"/>
      <c r="P119" s="329"/>
      <c r="Q119" s="329"/>
      <c r="R119" s="330"/>
      <c r="S119" s="334" t="s">
        <v>107</v>
      </c>
      <c r="T119" s="334" t="s">
        <v>1155</v>
      </c>
    </row>
    <row r="120" spans="1:20" s="334" customFormat="1" x14ac:dyDescent="0.3">
      <c r="A120" s="334">
        <v>192</v>
      </c>
      <c r="B120" s="343">
        <v>1394</v>
      </c>
      <c r="C120" s="334" t="s">
        <v>243</v>
      </c>
      <c r="D120" s="335" t="s">
        <v>1586</v>
      </c>
      <c r="E120" s="335" t="s">
        <v>4</v>
      </c>
      <c r="G120" s="323">
        <v>45536</v>
      </c>
      <c r="H120" s="323">
        <v>49808</v>
      </c>
      <c r="I120" s="336">
        <f t="shared" si="3"/>
        <v>4272</v>
      </c>
      <c r="J120" s="329"/>
      <c r="L120" s="336"/>
      <c r="M120" s="344">
        <v>4198.08</v>
      </c>
      <c r="N120" s="338">
        <v>0.105</v>
      </c>
      <c r="O120" s="330"/>
      <c r="P120" s="329"/>
      <c r="Q120" s="329"/>
      <c r="R120" s="330"/>
      <c r="S120" s="334" t="s">
        <v>107</v>
      </c>
      <c r="T120" s="334" t="s">
        <v>1588</v>
      </c>
    </row>
    <row r="121" spans="1:20" s="334" customFormat="1" x14ac:dyDescent="0.3">
      <c r="A121" s="334">
        <v>192</v>
      </c>
      <c r="B121" s="343">
        <v>1394</v>
      </c>
      <c r="C121" s="334" t="s">
        <v>243</v>
      </c>
      <c r="D121" s="335" t="s">
        <v>1587</v>
      </c>
      <c r="E121" s="335" t="s">
        <v>4</v>
      </c>
      <c r="G121" s="323">
        <v>40141</v>
      </c>
      <c r="H121" s="323">
        <v>44565</v>
      </c>
      <c r="I121" s="336">
        <f t="shared" si="3"/>
        <v>4424</v>
      </c>
      <c r="J121" s="329"/>
      <c r="L121" s="336"/>
      <c r="M121" s="344">
        <v>4198.08</v>
      </c>
      <c r="N121" s="338">
        <v>0.105</v>
      </c>
      <c r="O121" s="330"/>
      <c r="P121" s="329"/>
      <c r="Q121" s="329"/>
      <c r="R121" s="330"/>
      <c r="S121" s="334" t="s">
        <v>107</v>
      </c>
      <c r="T121" s="334" t="s">
        <v>1589</v>
      </c>
    </row>
    <row r="122" spans="1:20" s="334" customFormat="1" x14ac:dyDescent="0.3">
      <c r="A122" s="334">
        <v>242</v>
      </c>
      <c r="B122" s="334" t="s">
        <v>250</v>
      </c>
      <c r="C122" s="334" t="s">
        <v>479</v>
      </c>
      <c r="D122" s="335" t="s">
        <v>421</v>
      </c>
      <c r="E122" s="335" t="s">
        <v>4</v>
      </c>
      <c r="G122" s="323">
        <v>134586</v>
      </c>
      <c r="H122" s="323">
        <v>134586</v>
      </c>
      <c r="I122" s="336">
        <f t="shared" si="3"/>
        <v>0</v>
      </c>
      <c r="J122" s="329" t="s">
        <v>1709</v>
      </c>
      <c r="L122" s="336"/>
      <c r="M122" s="337">
        <v>2071.744626890204</v>
      </c>
      <c r="N122" s="338">
        <v>0</v>
      </c>
      <c r="O122" s="330">
        <v>12286</v>
      </c>
      <c r="P122" s="329"/>
      <c r="Q122" s="329"/>
      <c r="R122" s="330">
        <v>0</v>
      </c>
      <c r="S122" s="334" t="s">
        <v>107</v>
      </c>
      <c r="T122" s="334" t="s">
        <v>776</v>
      </c>
    </row>
    <row r="123" spans="1:20" s="334" customFormat="1" x14ac:dyDescent="0.3">
      <c r="A123" s="334">
        <v>248</v>
      </c>
      <c r="B123" s="375" t="s">
        <v>1578</v>
      </c>
      <c r="C123" s="334" t="s">
        <v>481</v>
      </c>
      <c r="D123" s="335" t="s">
        <v>951</v>
      </c>
      <c r="E123" s="335" t="s">
        <v>4</v>
      </c>
      <c r="G123" s="323">
        <v>282897</v>
      </c>
      <c r="H123" s="323">
        <v>282897</v>
      </c>
      <c r="I123" s="336">
        <f t="shared" si="3"/>
        <v>0</v>
      </c>
      <c r="J123" s="329"/>
      <c r="L123" s="336"/>
      <c r="M123" s="337">
        <v>3661.112000328731</v>
      </c>
      <c r="N123" s="338">
        <v>9.6299999999999997E-2</v>
      </c>
      <c r="O123" s="330"/>
      <c r="P123" s="329"/>
      <c r="Q123" s="329"/>
      <c r="R123" s="330"/>
      <c r="S123" s="334" t="s">
        <v>107</v>
      </c>
      <c r="T123" s="334" t="s">
        <v>952</v>
      </c>
    </row>
    <row r="124" spans="1:20" s="334" customFormat="1" x14ac:dyDescent="0.3">
      <c r="A124" s="334">
        <v>248</v>
      </c>
      <c r="B124" s="343">
        <v>1447</v>
      </c>
      <c r="C124" s="334" t="s">
        <v>481</v>
      </c>
      <c r="D124" s="335" t="s">
        <v>1179</v>
      </c>
      <c r="E124" s="335" t="s">
        <v>4</v>
      </c>
      <c r="G124" s="323">
        <v>142732</v>
      </c>
      <c r="H124" s="323">
        <v>148797</v>
      </c>
      <c r="I124" s="336">
        <f t="shared" si="3"/>
        <v>6065</v>
      </c>
      <c r="J124" s="329"/>
      <c r="L124" s="336"/>
      <c r="M124" s="337">
        <v>5017.2961654894043</v>
      </c>
      <c r="N124" s="338">
        <v>9.2299999999999993E-2</v>
      </c>
      <c r="O124" s="330"/>
      <c r="P124" s="329"/>
      <c r="Q124" s="329"/>
      <c r="R124" s="330"/>
      <c r="S124" s="334" t="s">
        <v>107</v>
      </c>
      <c r="T124" s="334" t="s">
        <v>1250</v>
      </c>
    </row>
    <row r="125" spans="1:20" s="334" customFormat="1" x14ac:dyDescent="0.3">
      <c r="A125" s="334">
        <v>248</v>
      </c>
      <c r="B125" s="343">
        <v>1447</v>
      </c>
      <c r="C125" s="334" t="s">
        <v>481</v>
      </c>
      <c r="D125" s="335" t="s">
        <v>1212</v>
      </c>
      <c r="E125" s="335" t="s">
        <v>4</v>
      </c>
      <c r="G125" s="323">
        <v>168143</v>
      </c>
      <c r="H125" s="323">
        <v>172509</v>
      </c>
      <c r="I125" s="336">
        <f t="shared" si="3"/>
        <v>4366</v>
      </c>
      <c r="J125" s="329"/>
      <c r="L125" s="336"/>
      <c r="M125" s="337">
        <v>5017.2961654894043</v>
      </c>
      <c r="N125" s="338">
        <v>9.2299999999999993E-2</v>
      </c>
      <c r="O125" s="330"/>
      <c r="P125" s="329"/>
      <c r="Q125" s="329"/>
      <c r="R125" s="330"/>
      <c r="S125" s="334" t="s">
        <v>107</v>
      </c>
      <c r="T125" s="334" t="s">
        <v>1251</v>
      </c>
    </row>
    <row r="126" spans="1:20" s="334" customFormat="1" x14ac:dyDescent="0.3">
      <c r="A126" s="334">
        <v>248</v>
      </c>
      <c r="B126" s="343">
        <v>1447</v>
      </c>
      <c r="C126" s="334" t="s">
        <v>481</v>
      </c>
      <c r="D126" s="335" t="s">
        <v>1213</v>
      </c>
      <c r="E126" s="335" t="s">
        <v>4</v>
      </c>
      <c r="G126" s="323">
        <v>167154</v>
      </c>
      <c r="H126" s="323">
        <v>173695</v>
      </c>
      <c r="I126" s="336">
        <f t="shared" si="3"/>
        <v>6541</v>
      </c>
      <c r="J126" s="329"/>
      <c r="L126" s="336"/>
      <c r="M126" s="337">
        <v>5017.2961654894043</v>
      </c>
      <c r="N126" s="338">
        <v>9.2299999999999993E-2</v>
      </c>
      <c r="O126" s="330"/>
      <c r="P126" s="329"/>
      <c r="Q126" s="329"/>
      <c r="R126" s="330"/>
      <c r="S126" s="334" t="s">
        <v>107</v>
      </c>
      <c r="T126" s="334" t="s">
        <v>1252</v>
      </c>
    </row>
    <row r="127" spans="1:20" s="334" customFormat="1" x14ac:dyDescent="0.3">
      <c r="A127" s="334">
        <v>268</v>
      </c>
      <c r="B127" s="334" t="s">
        <v>281</v>
      </c>
      <c r="C127" s="334" t="s">
        <v>482</v>
      </c>
      <c r="D127" s="335" t="s">
        <v>647</v>
      </c>
      <c r="E127" s="335" t="s">
        <v>4</v>
      </c>
      <c r="G127" s="323">
        <v>216569</v>
      </c>
      <c r="H127" s="323">
        <v>219747</v>
      </c>
      <c r="I127" s="336">
        <f t="shared" si="3"/>
        <v>3178</v>
      </c>
      <c r="J127" s="329"/>
      <c r="L127" s="336">
        <f>K127-J127</f>
        <v>0</v>
      </c>
      <c r="M127" s="337">
        <v>2210.2970332018408</v>
      </c>
      <c r="N127" s="338">
        <v>0.1028</v>
      </c>
      <c r="O127" s="330">
        <v>0</v>
      </c>
      <c r="P127" s="329"/>
      <c r="Q127" s="329"/>
      <c r="R127" s="330">
        <v>0</v>
      </c>
      <c r="S127" s="334" t="s">
        <v>107</v>
      </c>
      <c r="T127" s="334" t="s">
        <v>645</v>
      </c>
    </row>
    <row r="128" spans="1:20" s="334" customFormat="1" x14ac:dyDescent="0.3">
      <c r="A128" s="334">
        <v>268</v>
      </c>
      <c r="B128" s="334" t="s">
        <v>281</v>
      </c>
      <c r="C128" s="334" t="s">
        <v>482</v>
      </c>
      <c r="D128" s="335" t="s">
        <v>654</v>
      </c>
      <c r="E128" s="335" t="s">
        <v>4</v>
      </c>
      <c r="G128" s="323">
        <v>207779</v>
      </c>
      <c r="H128" s="323">
        <v>212530</v>
      </c>
      <c r="I128" s="336">
        <f t="shared" si="3"/>
        <v>4751</v>
      </c>
      <c r="J128" s="329"/>
      <c r="L128" s="336"/>
      <c r="M128" s="337">
        <v>2210.2970332018408</v>
      </c>
      <c r="N128" s="338">
        <v>0.1028</v>
      </c>
      <c r="O128" s="330">
        <v>0</v>
      </c>
      <c r="P128" s="329"/>
      <c r="Q128" s="329"/>
      <c r="R128" s="330"/>
      <c r="S128" s="334" t="s">
        <v>107</v>
      </c>
      <c r="T128" s="334" t="s">
        <v>653</v>
      </c>
    </row>
    <row r="129" spans="1:21" s="334" customFormat="1" x14ac:dyDescent="0.3">
      <c r="A129" s="334">
        <v>278</v>
      </c>
      <c r="B129" s="334" t="s">
        <v>371</v>
      </c>
      <c r="C129" s="334" t="s">
        <v>388</v>
      </c>
      <c r="D129" s="335" t="s">
        <v>666</v>
      </c>
      <c r="E129" s="335" t="s">
        <v>4</v>
      </c>
      <c r="G129" s="323">
        <v>223464</v>
      </c>
      <c r="H129" s="323">
        <v>225538</v>
      </c>
      <c r="I129" s="336">
        <f t="shared" ref="I129:I150" si="4">H129-G129</f>
        <v>2074</v>
      </c>
      <c r="J129" s="329"/>
      <c r="L129" s="336"/>
      <c r="M129" s="337">
        <v>1644.5738823142669</v>
      </c>
      <c r="N129" s="338">
        <v>9.8199999999999996E-2</v>
      </c>
      <c r="O129" s="330"/>
      <c r="P129" s="329"/>
      <c r="Q129" s="329"/>
      <c r="R129" s="330"/>
      <c r="S129" s="334" t="s">
        <v>107</v>
      </c>
      <c r="T129" s="334" t="s">
        <v>728</v>
      </c>
      <c r="U129" s="334" t="s">
        <v>752</v>
      </c>
    </row>
    <row r="130" spans="1:21" s="334" customFormat="1" x14ac:dyDescent="0.3">
      <c r="A130" s="334">
        <v>278</v>
      </c>
      <c r="B130" s="334" t="s">
        <v>371</v>
      </c>
      <c r="C130" s="334" t="s">
        <v>388</v>
      </c>
      <c r="D130" s="335" t="s">
        <v>689</v>
      </c>
      <c r="E130" s="335" t="s">
        <v>4</v>
      </c>
      <c r="G130" s="323">
        <v>278499</v>
      </c>
      <c r="H130" s="323">
        <v>282147</v>
      </c>
      <c r="I130" s="336">
        <f t="shared" si="4"/>
        <v>3648</v>
      </c>
      <c r="J130" s="329"/>
      <c r="L130" s="336"/>
      <c r="M130" s="337">
        <v>1644.5738823142669</v>
      </c>
      <c r="N130" s="338">
        <v>9.8199999999999996E-2</v>
      </c>
      <c r="O130" s="330"/>
      <c r="P130" s="329"/>
      <c r="Q130" s="329"/>
      <c r="R130" s="330"/>
      <c r="S130" s="334" t="s">
        <v>107</v>
      </c>
      <c r="T130" s="345" t="s">
        <v>688</v>
      </c>
      <c r="U130" s="334">
        <v>84</v>
      </c>
    </row>
    <row r="131" spans="1:21" s="334" customFormat="1" x14ac:dyDescent="0.3">
      <c r="A131" s="334">
        <v>278</v>
      </c>
      <c r="B131" s="334" t="s">
        <v>371</v>
      </c>
      <c r="C131" s="334" t="s">
        <v>388</v>
      </c>
      <c r="D131" s="335" t="s">
        <v>690</v>
      </c>
      <c r="E131" s="335" t="s">
        <v>4</v>
      </c>
      <c r="G131" s="323">
        <v>225925</v>
      </c>
      <c r="H131" s="323">
        <v>228448</v>
      </c>
      <c r="I131" s="336">
        <f t="shared" si="4"/>
        <v>2523</v>
      </c>
      <c r="J131" s="329"/>
      <c r="L131" s="336"/>
      <c r="M131" s="337">
        <v>1644.5738823142669</v>
      </c>
      <c r="N131" s="338">
        <v>9.8199999999999996E-2</v>
      </c>
      <c r="O131" s="330"/>
      <c r="P131" s="329"/>
      <c r="Q131" s="329"/>
      <c r="R131" s="330"/>
      <c r="S131" s="334" t="s">
        <v>107</v>
      </c>
      <c r="T131" s="334" t="s">
        <v>728</v>
      </c>
      <c r="U131" s="334" t="s">
        <v>752</v>
      </c>
    </row>
    <row r="132" spans="1:21" s="334" customFormat="1" x14ac:dyDescent="0.3">
      <c r="A132" s="334">
        <v>278</v>
      </c>
      <c r="B132" s="334" t="s">
        <v>371</v>
      </c>
      <c r="C132" s="334" t="s">
        <v>388</v>
      </c>
      <c r="D132" s="335" t="s">
        <v>681</v>
      </c>
      <c r="E132" s="335" t="s">
        <v>4</v>
      </c>
      <c r="G132" s="323">
        <v>255328</v>
      </c>
      <c r="H132" s="323">
        <v>258494</v>
      </c>
      <c r="I132" s="336">
        <f t="shared" si="4"/>
        <v>3166</v>
      </c>
      <c r="J132" s="329"/>
      <c r="L132" s="336"/>
      <c r="M132" s="337">
        <v>1644.5738823142669</v>
      </c>
      <c r="N132" s="338">
        <v>9.8199999999999996E-2</v>
      </c>
      <c r="O132" s="330"/>
      <c r="P132" s="329"/>
      <c r="Q132" s="329"/>
      <c r="R132" s="330"/>
      <c r="S132" s="334" t="s">
        <v>107</v>
      </c>
      <c r="T132" s="334" t="s">
        <v>728</v>
      </c>
      <c r="U132" s="334" t="s">
        <v>752</v>
      </c>
    </row>
    <row r="133" spans="1:21" s="334" customFormat="1" x14ac:dyDescent="0.3">
      <c r="A133" s="334">
        <v>278</v>
      </c>
      <c r="B133" s="334" t="s">
        <v>371</v>
      </c>
      <c r="C133" s="334" t="s">
        <v>388</v>
      </c>
      <c r="D133" s="335" t="s">
        <v>692</v>
      </c>
      <c r="E133" s="335" t="s">
        <v>4</v>
      </c>
      <c r="G133" s="323">
        <v>254398</v>
      </c>
      <c r="H133" s="323">
        <v>258396</v>
      </c>
      <c r="I133" s="336">
        <f t="shared" si="4"/>
        <v>3998</v>
      </c>
      <c r="J133" s="329"/>
      <c r="L133" s="336"/>
      <c r="M133" s="337">
        <v>1644.5738823142669</v>
      </c>
      <c r="N133" s="338">
        <v>9.8199999999999996E-2</v>
      </c>
      <c r="O133" s="330"/>
      <c r="P133" s="329"/>
      <c r="Q133" s="329"/>
      <c r="R133" s="330"/>
      <c r="S133" s="334" t="s">
        <v>107</v>
      </c>
      <c r="T133" s="334" t="s">
        <v>728</v>
      </c>
      <c r="U133" s="334" t="s">
        <v>752</v>
      </c>
    </row>
    <row r="134" spans="1:21" s="334" customFormat="1" x14ac:dyDescent="0.3">
      <c r="A134" s="334">
        <v>278</v>
      </c>
      <c r="B134" s="334" t="s">
        <v>371</v>
      </c>
      <c r="C134" s="334" t="s">
        <v>388</v>
      </c>
      <c r="D134" s="335" t="s">
        <v>695</v>
      </c>
      <c r="E134" s="335" t="s">
        <v>4</v>
      </c>
      <c r="G134" s="323">
        <v>234501</v>
      </c>
      <c r="H134" s="323">
        <v>237256</v>
      </c>
      <c r="I134" s="336">
        <f t="shared" si="4"/>
        <v>2755</v>
      </c>
      <c r="J134" s="329"/>
      <c r="L134" s="336"/>
      <c r="M134" s="337">
        <v>1644.5738823142669</v>
      </c>
      <c r="N134" s="338">
        <v>9.8199999999999996E-2</v>
      </c>
      <c r="O134" s="330"/>
      <c r="P134" s="329"/>
      <c r="Q134" s="329"/>
      <c r="R134" s="330"/>
      <c r="S134" s="334" t="s">
        <v>107</v>
      </c>
      <c r="T134" s="345" t="s">
        <v>696</v>
      </c>
      <c r="U134" s="334">
        <v>84</v>
      </c>
    </row>
    <row r="135" spans="1:21" s="334" customFormat="1" x14ac:dyDescent="0.3">
      <c r="A135" s="334">
        <v>278</v>
      </c>
      <c r="B135" s="334" t="s">
        <v>371</v>
      </c>
      <c r="C135" s="334" t="s">
        <v>388</v>
      </c>
      <c r="D135" s="335" t="s">
        <v>703</v>
      </c>
      <c r="E135" s="335" t="s">
        <v>4</v>
      </c>
      <c r="G135" s="323">
        <v>216373</v>
      </c>
      <c r="H135" s="323">
        <v>216373</v>
      </c>
      <c r="I135" s="336">
        <f t="shared" si="4"/>
        <v>0</v>
      </c>
      <c r="J135" s="329"/>
      <c r="L135" s="336"/>
      <c r="M135" s="337">
        <v>1644.5738823142669</v>
      </c>
      <c r="N135" s="338">
        <v>9.8199999999999996E-2</v>
      </c>
      <c r="O135" s="330"/>
      <c r="P135" s="329"/>
      <c r="Q135" s="329"/>
      <c r="R135" s="330"/>
      <c r="S135" s="334" t="s">
        <v>107</v>
      </c>
      <c r="T135" s="345" t="s">
        <v>705</v>
      </c>
      <c r="U135" s="334">
        <v>84</v>
      </c>
    </row>
    <row r="136" spans="1:21" s="334" customFormat="1" x14ac:dyDescent="0.3">
      <c r="A136" s="334">
        <v>278</v>
      </c>
      <c r="B136" s="334" t="s">
        <v>371</v>
      </c>
      <c r="C136" s="334" t="s">
        <v>388</v>
      </c>
      <c r="D136" s="389" t="s">
        <v>974</v>
      </c>
      <c r="E136" s="335" t="s">
        <v>4</v>
      </c>
      <c r="G136" s="323">
        <v>118642</v>
      </c>
      <c r="H136" s="323">
        <v>118642</v>
      </c>
      <c r="I136" s="336">
        <f t="shared" si="4"/>
        <v>0</v>
      </c>
      <c r="J136" s="329" t="s">
        <v>1759</v>
      </c>
      <c r="L136" s="336"/>
      <c r="M136" s="340">
        <v>1628.522184418146</v>
      </c>
      <c r="N136" s="338">
        <v>9.6699999999999994E-2</v>
      </c>
      <c r="O136" s="330"/>
      <c r="P136" s="329"/>
      <c r="Q136" s="329"/>
      <c r="R136" s="330"/>
      <c r="S136" s="334" t="s">
        <v>107</v>
      </c>
      <c r="T136" s="334" t="s">
        <v>976</v>
      </c>
    </row>
    <row r="137" spans="1:21" s="334" customFormat="1" x14ac:dyDescent="0.3">
      <c r="A137" s="334">
        <v>278</v>
      </c>
      <c r="B137" s="334" t="s">
        <v>371</v>
      </c>
      <c r="C137" s="334" t="s">
        <v>388</v>
      </c>
      <c r="D137" s="335" t="s">
        <v>975</v>
      </c>
      <c r="E137" s="335" t="s">
        <v>4</v>
      </c>
      <c r="G137" s="323">
        <v>170580</v>
      </c>
      <c r="H137" s="323">
        <v>172307</v>
      </c>
      <c r="I137" s="336">
        <f t="shared" si="4"/>
        <v>1727</v>
      </c>
      <c r="J137" s="329"/>
      <c r="L137" s="336"/>
      <c r="M137" s="337">
        <v>1628.522184418146</v>
      </c>
      <c r="N137" s="338">
        <v>9.6699999999999994E-2</v>
      </c>
      <c r="O137" s="330"/>
      <c r="P137" s="329"/>
      <c r="Q137" s="329"/>
      <c r="R137" s="330"/>
      <c r="S137" s="334" t="s">
        <v>107</v>
      </c>
      <c r="T137" s="334" t="s">
        <v>976</v>
      </c>
    </row>
    <row r="138" spans="1:21" s="334" customFormat="1" x14ac:dyDescent="0.3">
      <c r="A138" s="334">
        <v>278</v>
      </c>
      <c r="B138" s="334" t="s">
        <v>371</v>
      </c>
      <c r="C138" s="334" t="s">
        <v>388</v>
      </c>
      <c r="D138" s="335" t="s">
        <v>998</v>
      </c>
      <c r="E138" s="335" t="s">
        <v>4</v>
      </c>
      <c r="G138" s="323">
        <v>148280</v>
      </c>
      <c r="H138" s="323">
        <v>148280</v>
      </c>
      <c r="I138" s="336">
        <f t="shared" si="4"/>
        <v>0</v>
      </c>
      <c r="J138" s="329"/>
      <c r="L138" s="336"/>
      <c r="M138" s="337">
        <v>1628.522184418146</v>
      </c>
      <c r="N138" s="338">
        <v>9.6699999999999994E-2</v>
      </c>
      <c r="O138" s="330"/>
      <c r="P138" s="329"/>
      <c r="Q138" s="329"/>
      <c r="R138" s="330"/>
      <c r="S138" s="334" t="s">
        <v>107</v>
      </c>
      <c r="T138" s="334" t="s">
        <v>999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1019</v>
      </c>
      <c r="E139" s="335" t="s">
        <v>4</v>
      </c>
      <c r="G139" s="323">
        <v>152103</v>
      </c>
      <c r="H139" s="323">
        <v>155750</v>
      </c>
      <c r="I139" s="336">
        <f t="shared" si="4"/>
        <v>3647</v>
      </c>
      <c r="J139" s="329"/>
      <c r="L139" s="336"/>
      <c r="M139" s="337">
        <v>1628.522184418146</v>
      </c>
      <c r="N139" s="338">
        <v>9.6699999999999994E-2</v>
      </c>
      <c r="O139" s="330"/>
      <c r="P139" s="329"/>
      <c r="Q139" s="329"/>
      <c r="R139" s="330"/>
      <c r="S139" s="334" t="s">
        <v>107</v>
      </c>
      <c r="T139" s="334" t="s">
        <v>1018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1056</v>
      </c>
      <c r="E140" s="335" t="s">
        <v>4</v>
      </c>
      <c r="G140" s="323">
        <v>132885</v>
      </c>
      <c r="H140" s="323">
        <v>135824</v>
      </c>
      <c r="I140" s="336">
        <f t="shared" si="4"/>
        <v>2939</v>
      </c>
      <c r="J140" s="329"/>
      <c r="L140" s="336"/>
      <c r="M140" s="337">
        <v>1628.522184418146</v>
      </c>
      <c r="N140" s="338">
        <v>9.6699999999999994E-2</v>
      </c>
      <c r="O140" s="330"/>
      <c r="P140" s="329"/>
      <c r="Q140" s="329"/>
      <c r="R140" s="330"/>
      <c r="S140" s="334" t="s">
        <v>107</v>
      </c>
      <c r="T140" s="334" t="s">
        <v>1057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1024</v>
      </c>
      <c r="E141" s="335" t="s">
        <v>4</v>
      </c>
      <c r="G141" s="323">
        <v>171912</v>
      </c>
      <c r="H141" s="323">
        <v>173306</v>
      </c>
      <c r="I141" s="336">
        <f t="shared" si="4"/>
        <v>1394</v>
      </c>
      <c r="J141" s="329"/>
      <c r="L141" s="336"/>
      <c r="M141" s="337">
        <v>1628.522184418146</v>
      </c>
      <c r="N141" s="338">
        <v>9.6699999999999994E-2</v>
      </c>
      <c r="O141" s="330"/>
      <c r="P141" s="329"/>
      <c r="Q141" s="329"/>
      <c r="R141" s="330"/>
      <c r="S141" s="334" t="s">
        <v>107</v>
      </c>
      <c r="T141" s="334" t="s">
        <v>1025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1270</v>
      </c>
      <c r="E142" s="335" t="s">
        <v>4</v>
      </c>
      <c r="G142" s="323">
        <v>77134</v>
      </c>
      <c r="H142" s="323">
        <v>79591</v>
      </c>
      <c r="I142" s="336">
        <f t="shared" si="4"/>
        <v>2457</v>
      </c>
      <c r="J142" s="329"/>
      <c r="L142" s="336"/>
      <c r="M142" s="337">
        <v>2337.9229734275141</v>
      </c>
      <c r="N142" s="338">
        <v>9.1300000000000006E-2</v>
      </c>
      <c r="O142" s="330"/>
      <c r="P142" s="329"/>
      <c r="Q142" s="329"/>
      <c r="R142" s="330"/>
      <c r="S142" s="334" t="s">
        <v>107</v>
      </c>
      <c r="T142" s="334" t="s">
        <v>1301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1271</v>
      </c>
      <c r="E143" s="335" t="s">
        <v>4</v>
      </c>
      <c r="G143" s="323">
        <v>55775</v>
      </c>
      <c r="H143" s="323">
        <v>57572</v>
      </c>
      <c r="I143" s="336">
        <f t="shared" si="4"/>
        <v>1797</v>
      </c>
      <c r="J143" s="329"/>
      <c r="L143" s="336"/>
      <c r="M143" s="337">
        <v>2337.9229734275141</v>
      </c>
      <c r="N143" s="338">
        <v>9.1300000000000006E-2</v>
      </c>
      <c r="O143" s="330"/>
      <c r="P143" s="329"/>
      <c r="Q143" s="329"/>
      <c r="R143" s="330"/>
      <c r="S143" s="334" t="s">
        <v>107</v>
      </c>
      <c r="T143" s="334" t="s">
        <v>1272</v>
      </c>
    </row>
    <row r="144" spans="1:21" s="334" customFormat="1" x14ac:dyDescent="0.3">
      <c r="A144" s="334">
        <v>278</v>
      </c>
      <c r="B144" s="343">
        <v>1471</v>
      </c>
      <c r="C144" s="334" t="s">
        <v>388</v>
      </c>
      <c r="D144" s="335" t="s">
        <v>1623</v>
      </c>
      <c r="E144" s="335" t="s">
        <v>4</v>
      </c>
      <c r="G144" s="323">
        <v>30805</v>
      </c>
      <c r="H144" s="323">
        <v>34832</v>
      </c>
      <c r="I144" s="336">
        <f t="shared" si="4"/>
        <v>4027</v>
      </c>
      <c r="J144" s="329"/>
      <c r="L144" s="336"/>
      <c r="M144" s="337">
        <v>1777.26</v>
      </c>
      <c r="N144" s="338">
        <v>9.7000000000000003E-2</v>
      </c>
      <c r="O144" s="330"/>
      <c r="P144" s="329"/>
      <c r="Q144" s="329"/>
      <c r="R144" s="330"/>
      <c r="S144" s="334" t="s">
        <v>107</v>
      </c>
      <c r="T144" s="334" t="s">
        <v>1624</v>
      </c>
    </row>
    <row r="145" spans="1:22" s="334" customFormat="1" x14ac:dyDescent="0.3">
      <c r="A145" s="334">
        <v>295</v>
      </c>
      <c r="B145" s="343">
        <v>1501</v>
      </c>
      <c r="C145" s="334" t="s">
        <v>383</v>
      </c>
      <c r="D145" s="335" t="s">
        <v>1058</v>
      </c>
      <c r="E145" s="335" t="s">
        <v>4</v>
      </c>
      <c r="G145" s="323">
        <v>77186</v>
      </c>
      <c r="H145" s="323">
        <v>79481</v>
      </c>
      <c r="I145" s="336">
        <f t="shared" si="4"/>
        <v>2295</v>
      </c>
      <c r="J145" s="329"/>
      <c r="L145" s="336"/>
      <c r="M145" s="337">
        <v>1964.3018934911242</v>
      </c>
      <c r="N145" s="338">
        <v>0.1022</v>
      </c>
      <c r="O145" s="330"/>
      <c r="P145" s="329"/>
      <c r="Q145" s="329"/>
      <c r="R145" s="330"/>
      <c r="S145" s="334" t="s">
        <v>107</v>
      </c>
      <c r="T145" s="334" t="s">
        <v>1059</v>
      </c>
    </row>
    <row r="146" spans="1:22" s="334" customFormat="1" x14ac:dyDescent="0.3">
      <c r="A146" s="334">
        <v>295</v>
      </c>
      <c r="B146" s="343">
        <v>1501</v>
      </c>
      <c r="C146" s="334" t="s">
        <v>383</v>
      </c>
      <c r="D146" s="335" t="s">
        <v>1559</v>
      </c>
      <c r="E146" s="335" t="s">
        <v>4</v>
      </c>
      <c r="G146" s="323">
        <v>22988</v>
      </c>
      <c r="H146" s="323">
        <v>26735</v>
      </c>
      <c r="I146" s="336">
        <f t="shared" si="4"/>
        <v>3747</v>
      </c>
      <c r="J146" s="329"/>
      <c r="L146" s="336"/>
      <c r="M146" s="337">
        <v>2307.3200000000002</v>
      </c>
      <c r="N146" s="338">
        <v>0.105</v>
      </c>
      <c r="O146" s="330"/>
      <c r="P146" s="329"/>
      <c r="Q146" s="329"/>
      <c r="R146" s="330"/>
      <c r="S146" s="334" t="s">
        <v>107</v>
      </c>
      <c r="T146" s="334" t="s">
        <v>1560</v>
      </c>
    </row>
    <row r="147" spans="1:22" s="334" customFormat="1" x14ac:dyDescent="0.3">
      <c r="A147" s="334">
        <v>301</v>
      </c>
      <c r="B147" s="343">
        <v>1514</v>
      </c>
      <c r="C147" s="334" t="s">
        <v>675</v>
      </c>
      <c r="D147" s="335" t="s">
        <v>1326</v>
      </c>
      <c r="E147" s="335" t="s">
        <v>4</v>
      </c>
      <c r="G147" s="323">
        <v>38966</v>
      </c>
      <c r="H147" s="323">
        <v>40974</v>
      </c>
      <c r="I147" s="336">
        <f t="shared" si="4"/>
        <v>2008</v>
      </c>
      <c r="J147" s="329"/>
      <c r="L147" s="336"/>
      <c r="M147" s="337">
        <v>3883.9219979473141</v>
      </c>
      <c r="N147" s="338">
        <v>0.1242</v>
      </c>
      <c r="O147" s="330"/>
      <c r="P147" s="329"/>
      <c r="Q147" s="329"/>
      <c r="R147" s="330"/>
      <c r="S147" s="334" t="s">
        <v>107</v>
      </c>
      <c r="T147" s="334" t="s">
        <v>1327</v>
      </c>
    </row>
    <row r="148" spans="1:22" s="334" customFormat="1" x14ac:dyDescent="0.3">
      <c r="A148" s="334">
        <v>301</v>
      </c>
      <c r="B148" s="343">
        <v>1514</v>
      </c>
      <c r="C148" s="334" t="s">
        <v>675</v>
      </c>
      <c r="D148" s="335" t="s">
        <v>1555</v>
      </c>
      <c r="E148" s="335" t="s">
        <v>4</v>
      </c>
      <c r="G148" s="323">
        <v>20969</v>
      </c>
      <c r="H148" s="323">
        <v>23518</v>
      </c>
      <c r="I148" s="336">
        <f t="shared" si="4"/>
        <v>2549</v>
      </c>
      <c r="J148" s="329"/>
      <c r="L148" s="336"/>
      <c r="M148" s="337">
        <v>3756.96</v>
      </c>
      <c r="N148" s="338">
        <v>0.12</v>
      </c>
      <c r="O148" s="330"/>
      <c r="P148" s="329"/>
      <c r="Q148" s="329"/>
      <c r="R148" s="330"/>
      <c r="S148" s="334" t="s">
        <v>107</v>
      </c>
      <c r="T148" s="334" t="s">
        <v>1561</v>
      </c>
    </row>
    <row r="149" spans="1:22" s="334" customFormat="1" x14ac:dyDescent="0.3">
      <c r="A149" s="334">
        <v>311</v>
      </c>
      <c r="B149" s="343">
        <v>1520</v>
      </c>
      <c r="C149" s="334" t="s">
        <v>484</v>
      </c>
      <c r="D149" s="335" t="s">
        <v>1232</v>
      </c>
      <c r="E149" s="335" t="s">
        <v>4</v>
      </c>
      <c r="G149" s="323">
        <v>157762</v>
      </c>
      <c r="H149" s="323">
        <v>164342</v>
      </c>
      <c r="I149" s="336">
        <f t="shared" si="4"/>
        <v>6580</v>
      </c>
      <c r="J149" s="329"/>
      <c r="L149" s="336"/>
      <c r="M149" s="337">
        <v>4852.7040026908844</v>
      </c>
      <c r="N149" s="338">
        <v>9.1300000000000006E-2</v>
      </c>
      <c r="O149" s="330"/>
      <c r="P149" s="329"/>
      <c r="Q149" s="329"/>
      <c r="R149" s="330"/>
      <c r="S149" s="334" t="s">
        <v>299</v>
      </c>
      <c r="T149" s="334" t="s">
        <v>1413</v>
      </c>
      <c r="V149" s="334" t="s">
        <v>1233</v>
      </c>
    </row>
    <row r="150" spans="1:22" s="334" customFormat="1" x14ac:dyDescent="0.3">
      <c r="A150" s="334">
        <v>311</v>
      </c>
      <c r="B150" s="343">
        <v>1520</v>
      </c>
      <c r="C150" s="334" t="s">
        <v>484</v>
      </c>
      <c r="D150" s="335" t="s">
        <v>1200</v>
      </c>
      <c r="E150" s="335" t="s">
        <v>4</v>
      </c>
      <c r="G150" s="323">
        <v>205971</v>
      </c>
      <c r="H150" s="323">
        <v>211578</v>
      </c>
      <c r="I150" s="336">
        <f t="shared" si="4"/>
        <v>5607</v>
      </c>
      <c r="J150" s="329"/>
      <c r="L150" s="336"/>
      <c r="M150" s="337">
        <v>5680.8205516313483</v>
      </c>
      <c r="N150" s="338">
        <v>9.1300000000000006E-2</v>
      </c>
      <c r="O150" s="330"/>
      <c r="P150" s="329"/>
      <c r="Q150" s="329"/>
      <c r="R150" s="330"/>
      <c r="S150" s="334" t="s">
        <v>299</v>
      </c>
      <c r="T150" s="334" t="s">
        <v>1413</v>
      </c>
      <c r="V150" s="334" t="s">
        <v>1218</v>
      </c>
    </row>
    <row r="151" spans="1:22" s="334" customFormat="1" x14ac:dyDescent="0.3">
      <c r="A151" s="334">
        <v>311</v>
      </c>
      <c r="B151" s="343">
        <v>1520</v>
      </c>
      <c r="C151" s="334" t="s">
        <v>484</v>
      </c>
      <c r="D151" s="335" t="s">
        <v>1201</v>
      </c>
      <c r="E151" s="335" t="s">
        <v>4</v>
      </c>
      <c r="G151" s="323">
        <v>228780</v>
      </c>
      <c r="H151" s="323">
        <v>236767</v>
      </c>
      <c r="I151" s="336">
        <f t="shared" ref="I151:I216" si="5">H151-G151</f>
        <v>7987</v>
      </c>
      <c r="J151" s="329"/>
      <c r="L151" s="336"/>
      <c r="M151" s="337">
        <v>5009.882105617221</v>
      </c>
      <c r="N151" s="338">
        <v>9.1300000000000006E-2</v>
      </c>
      <c r="O151" s="330"/>
      <c r="P151" s="329"/>
      <c r="Q151" s="329"/>
      <c r="R151" s="330"/>
      <c r="S151" s="334" t="s">
        <v>299</v>
      </c>
      <c r="T151" s="334" t="s">
        <v>1413</v>
      </c>
      <c r="V151" s="334" t="s">
        <v>1208</v>
      </c>
    </row>
    <row r="152" spans="1:22" s="334" customFormat="1" x14ac:dyDescent="0.3">
      <c r="A152" s="334">
        <v>311</v>
      </c>
      <c r="B152" s="343">
        <v>1520</v>
      </c>
      <c r="C152" s="334" t="s">
        <v>484</v>
      </c>
      <c r="D152" s="335" t="s">
        <v>1202</v>
      </c>
      <c r="E152" s="335" t="s">
        <v>4</v>
      </c>
      <c r="G152" s="323">
        <v>213111</v>
      </c>
      <c r="H152" s="323">
        <v>219612</v>
      </c>
      <c r="I152" s="336">
        <f t="shared" si="5"/>
        <v>6501</v>
      </c>
      <c r="J152" s="329"/>
      <c r="L152" s="336"/>
      <c r="M152" s="337">
        <v>5009.882105617221</v>
      </c>
      <c r="N152" s="338">
        <v>9.1300000000000006E-2</v>
      </c>
      <c r="O152" s="330"/>
      <c r="P152" s="329"/>
      <c r="Q152" s="329"/>
      <c r="R152" s="330"/>
      <c r="S152" s="334" t="s">
        <v>299</v>
      </c>
      <c r="T152" s="334" t="s">
        <v>1413</v>
      </c>
      <c r="V152" s="334" t="s">
        <v>1203</v>
      </c>
    </row>
    <row r="153" spans="1:22" s="334" customFormat="1" x14ac:dyDescent="0.3">
      <c r="A153" s="334">
        <v>319</v>
      </c>
      <c r="B153" s="343">
        <v>1577</v>
      </c>
      <c r="C153" s="334" t="s">
        <v>448</v>
      </c>
      <c r="D153" s="335" t="s">
        <v>1590</v>
      </c>
      <c r="E153" s="335" t="s">
        <v>4</v>
      </c>
      <c r="G153" s="323">
        <v>38375</v>
      </c>
      <c r="H153" s="323">
        <v>41153</v>
      </c>
      <c r="I153" s="336">
        <f t="shared" si="5"/>
        <v>2778</v>
      </c>
      <c r="J153" s="329"/>
      <c r="L153" s="336"/>
      <c r="M153" s="337">
        <v>2013.49</v>
      </c>
      <c r="N153" s="346">
        <v>0.95</v>
      </c>
      <c r="O153" s="339"/>
      <c r="P153" s="329"/>
      <c r="Q153" s="329"/>
      <c r="R153" s="339"/>
      <c r="S153" s="334" t="s">
        <v>107</v>
      </c>
      <c r="T153" s="334" t="s">
        <v>1591</v>
      </c>
    </row>
    <row r="154" spans="1:22" s="334" customFormat="1" x14ac:dyDescent="0.3">
      <c r="A154" s="334">
        <v>325</v>
      </c>
      <c r="B154" s="343">
        <v>1604</v>
      </c>
      <c r="C154" s="334" t="s">
        <v>534</v>
      </c>
      <c r="D154" s="334" t="s">
        <v>535</v>
      </c>
      <c r="E154" s="334" t="s">
        <v>4</v>
      </c>
      <c r="G154" s="323">
        <v>131581</v>
      </c>
      <c r="H154" s="323">
        <v>132966</v>
      </c>
      <c r="I154" s="336">
        <f t="shared" si="5"/>
        <v>1385</v>
      </c>
      <c r="M154" s="337">
        <v>1488.82</v>
      </c>
      <c r="N154" s="347">
        <v>0.1021</v>
      </c>
      <c r="P154" s="329"/>
      <c r="Q154" s="329"/>
      <c r="R154" s="339">
        <v>0</v>
      </c>
      <c r="S154" s="334" t="s">
        <v>107</v>
      </c>
    </row>
    <row r="155" spans="1:22" s="334" customFormat="1" x14ac:dyDescent="0.3">
      <c r="A155" s="334">
        <v>325</v>
      </c>
      <c r="B155" s="343">
        <v>1604</v>
      </c>
      <c r="C155" s="365" t="s">
        <v>534</v>
      </c>
      <c r="D155" s="334" t="s">
        <v>1592</v>
      </c>
      <c r="E155" s="366" t="s">
        <v>4</v>
      </c>
      <c r="G155" s="323">
        <v>13131</v>
      </c>
      <c r="H155" s="323">
        <v>14654</v>
      </c>
      <c r="I155" s="336">
        <f t="shared" si="5"/>
        <v>1523</v>
      </c>
      <c r="M155" s="337">
        <v>1978.83</v>
      </c>
      <c r="N155" s="347">
        <v>0.105</v>
      </c>
      <c r="P155" s="329"/>
      <c r="Q155" s="329"/>
      <c r="R155" s="339"/>
      <c r="S155" s="334" t="s">
        <v>107</v>
      </c>
      <c r="T155" s="334" t="s">
        <v>1593</v>
      </c>
    </row>
    <row r="156" spans="1:22" s="334" customFormat="1" x14ac:dyDescent="0.3">
      <c r="A156" s="334">
        <v>325</v>
      </c>
      <c r="B156" s="343">
        <v>1604</v>
      </c>
      <c r="C156" s="365" t="s">
        <v>534</v>
      </c>
      <c r="D156" s="334" t="s">
        <v>1662</v>
      </c>
      <c r="E156" s="366" t="s">
        <v>4</v>
      </c>
      <c r="G156" s="323">
        <v>12080</v>
      </c>
      <c r="H156" s="323">
        <v>14673</v>
      </c>
      <c r="I156" s="336">
        <f t="shared" si="5"/>
        <v>2593</v>
      </c>
      <c r="M156" s="337">
        <v>1978.83</v>
      </c>
      <c r="N156" s="347">
        <v>0.105</v>
      </c>
      <c r="P156" s="329"/>
      <c r="Q156" s="329"/>
      <c r="R156" s="339"/>
      <c r="S156" s="334" t="s">
        <v>107</v>
      </c>
      <c r="T156" s="334" t="s">
        <v>1663</v>
      </c>
    </row>
    <row r="157" spans="1:22" x14ac:dyDescent="0.3">
      <c r="A157" s="211">
        <v>325</v>
      </c>
      <c r="B157" s="401">
        <v>1604</v>
      </c>
      <c r="C157" s="406" t="s">
        <v>534</v>
      </c>
      <c r="D157" s="378" t="s">
        <v>1775</v>
      </c>
      <c r="E157" s="396" t="s">
        <v>4</v>
      </c>
      <c r="G157" s="281"/>
      <c r="H157" s="281"/>
      <c r="I157" s="287">
        <f t="shared" si="5"/>
        <v>0</v>
      </c>
      <c r="M157" s="272"/>
      <c r="N157" s="288"/>
      <c r="P157" s="266"/>
      <c r="Q157" s="266"/>
      <c r="R157" s="292"/>
      <c r="T157" s="378"/>
    </row>
    <row r="158" spans="1:22" s="334" customFormat="1" x14ac:dyDescent="0.3">
      <c r="A158" s="334">
        <v>325</v>
      </c>
      <c r="B158" s="343">
        <v>1604</v>
      </c>
      <c r="C158" s="365" t="s">
        <v>534</v>
      </c>
      <c r="D158" s="334" t="s">
        <v>1776</v>
      </c>
      <c r="E158" s="366" t="s">
        <v>4</v>
      </c>
      <c r="G158" s="323">
        <v>11</v>
      </c>
      <c r="H158" s="323">
        <v>11</v>
      </c>
      <c r="I158" s="336">
        <f t="shared" si="5"/>
        <v>0</v>
      </c>
      <c r="M158" s="337">
        <v>2045</v>
      </c>
      <c r="N158" s="347">
        <v>0.105</v>
      </c>
      <c r="P158" s="329"/>
      <c r="Q158" s="329"/>
      <c r="R158" s="339"/>
      <c r="S158" s="334" t="s">
        <v>107</v>
      </c>
      <c r="T158" s="334" t="s">
        <v>1777</v>
      </c>
    </row>
    <row r="159" spans="1:22" s="334" customFormat="1" x14ac:dyDescent="0.3">
      <c r="A159" s="334">
        <v>327</v>
      </c>
      <c r="B159" s="334">
        <v>1628</v>
      </c>
      <c r="C159" s="365" t="s">
        <v>579</v>
      </c>
      <c r="D159" s="334" t="s">
        <v>1052</v>
      </c>
      <c r="E159" s="366" t="s">
        <v>4</v>
      </c>
      <c r="G159" s="323">
        <v>84851</v>
      </c>
      <c r="H159" s="323">
        <v>87885</v>
      </c>
      <c r="I159" s="336">
        <f t="shared" si="5"/>
        <v>3034</v>
      </c>
      <c r="M159" s="337">
        <v>3894.0039776462854</v>
      </c>
      <c r="N159" s="347">
        <v>0.1148</v>
      </c>
      <c r="O159" s="330">
        <v>0</v>
      </c>
      <c r="P159" s="329"/>
      <c r="Q159" s="329"/>
      <c r="R159" s="330">
        <v>0</v>
      </c>
      <c r="S159" s="334" t="s">
        <v>107</v>
      </c>
      <c r="T159" s="334" t="s">
        <v>1053</v>
      </c>
    </row>
    <row r="160" spans="1:22" s="334" customFormat="1" x14ac:dyDescent="0.3">
      <c r="A160" s="334">
        <v>327</v>
      </c>
      <c r="B160" s="334">
        <v>1628</v>
      </c>
      <c r="C160" s="365" t="s">
        <v>579</v>
      </c>
      <c r="D160" s="334" t="s">
        <v>1068</v>
      </c>
      <c r="E160" s="366" t="s">
        <v>4</v>
      </c>
      <c r="G160" s="323">
        <v>99625</v>
      </c>
      <c r="H160" s="323">
        <v>104332</v>
      </c>
      <c r="I160" s="336">
        <f t="shared" si="5"/>
        <v>4707</v>
      </c>
      <c r="M160" s="337">
        <v>4275.3573339907953</v>
      </c>
      <c r="N160" s="347">
        <v>0.1211</v>
      </c>
      <c r="O160" s="330"/>
      <c r="P160" s="329"/>
      <c r="Q160" s="329"/>
      <c r="R160" s="330"/>
      <c r="S160" s="334" t="s">
        <v>107</v>
      </c>
      <c r="T160" s="334" t="s">
        <v>1069</v>
      </c>
    </row>
    <row r="161" spans="1:22" s="334" customFormat="1" x14ac:dyDescent="0.3">
      <c r="A161" s="334">
        <v>327</v>
      </c>
      <c r="B161" s="334">
        <v>1628</v>
      </c>
      <c r="C161" s="365" t="s">
        <v>579</v>
      </c>
      <c r="D161" s="334" t="s">
        <v>1099</v>
      </c>
      <c r="E161" s="366" t="s">
        <v>4</v>
      </c>
      <c r="G161" s="323">
        <v>105558</v>
      </c>
      <c r="H161" s="323">
        <v>109507</v>
      </c>
      <c r="I161" s="336">
        <f t="shared" si="5"/>
        <v>3949</v>
      </c>
      <c r="M161" s="337">
        <v>4275.3573339907953</v>
      </c>
      <c r="N161" s="347">
        <v>0.1211</v>
      </c>
      <c r="O161" s="330"/>
      <c r="P161" s="329"/>
      <c r="Q161" s="329"/>
      <c r="R161" s="330"/>
      <c r="S161" s="334" t="s">
        <v>107</v>
      </c>
      <c r="T161" s="334" t="s">
        <v>1100</v>
      </c>
    </row>
    <row r="162" spans="1:22" s="334" customFormat="1" x14ac:dyDescent="0.3">
      <c r="A162" s="334">
        <v>327</v>
      </c>
      <c r="B162" s="334">
        <v>1628</v>
      </c>
      <c r="C162" s="365" t="s">
        <v>579</v>
      </c>
      <c r="D162" s="334" t="s">
        <v>1121</v>
      </c>
      <c r="E162" s="366" t="s">
        <v>4</v>
      </c>
      <c r="G162" s="323">
        <v>45189</v>
      </c>
      <c r="H162" s="323">
        <v>46924</v>
      </c>
      <c r="I162" s="336">
        <f t="shared" si="5"/>
        <v>1735</v>
      </c>
      <c r="M162" s="337">
        <v>3693.0775673898752</v>
      </c>
      <c r="N162" s="347">
        <v>0.1198</v>
      </c>
      <c r="O162" s="330"/>
      <c r="P162" s="329"/>
      <c r="Q162" s="329"/>
      <c r="R162" s="330"/>
      <c r="S162" s="334" t="s">
        <v>107</v>
      </c>
      <c r="T162" s="334" t="s">
        <v>1142</v>
      </c>
    </row>
    <row r="163" spans="1:22" s="334" customFormat="1" x14ac:dyDescent="0.3">
      <c r="A163" s="334">
        <v>327</v>
      </c>
      <c r="B163" s="334">
        <v>1628</v>
      </c>
      <c r="C163" s="365" t="s">
        <v>579</v>
      </c>
      <c r="D163" s="334" t="s">
        <v>1087</v>
      </c>
      <c r="E163" s="366" t="s">
        <v>4</v>
      </c>
      <c r="G163" s="323">
        <v>129978</v>
      </c>
      <c r="H163" s="323">
        <v>133439</v>
      </c>
      <c r="I163" s="336">
        <f t="shared" si="5"/>
        <v>3461</v>
      </c>
      <c r="M163" s="337">
        <v>4275.3573339907953</v>
      </c>
      <c r="N163" s="347">
        <v>0.1211</v>
      </c>
      <c r="O163" s="330"/>
      <c r="P163" s="329"/>
      <c r="Q163" s="329"/>
      <c r="R163" s="330"/>
      <c r="S163" s="334" t="s">
        <v>107</v>
      </c>
      <c r="T163" s="334" t="s">
        <v>1088</v>
      </c>
    </row>
    <row r="164" spans="1:22" s="334" customFormat="1" x14ac:dyDescent="0.3">
      <c r="A164" s="334">
        <v>327</v>
      </c>
      <c r="B164" s="334">
        <v>1628</v>
      </c>
      <c r="C164" s="365" t="s">
        <v>579</v>
      </c>
      <c r="D164" s="334" t="s">
        <v>1458</v>
      </c>
      <c r="E164" s="366" t="s">
        <v>4</v>
      </c>
      <c r="G164" s="323">
        <v>47406</v>
      </c>
      <c r="H164" s="323">
        <v>53087</v>
      </c>
      <c r="I164" s="336">
        <f t="shared" si="5"/>
        <v>5681</v>
      </c>
      <c r="M164" s="337">
        <v>2537.39</v>
      </c>
      <c r="N164" s="347">
        <v>0.112</v>
      </c>
      <c r="O164" s="330"/>
      <c r="P164" s="329"/>
      <c r="Q164" s="329"/>
      <c r="R164" s="330"/>
      <c r="S164" s="334" t="s">
        <v>107</v>
      </c>
      <c r="T164" s="334" t="s">
        <v>1460</v>
      </c>
    </row>
    <row r="165" spans="1:22" s="334" customFormat="1" x14ac:dyDescent="0.3">
      <c r="A165" s="334">
        <v>327</v>
      </c>
      <c r="B165" s="334">
        <v>1628</v>
      </c>
      <c r="C165" s="365" t="s">
        <v>579</v>
      </c>
      <c r="D165" s="334" t="s">
        <v>1459</v>
      </c>
      <c r="E165" s="366" t="s">
        <v>4</v>
      </c>
      <c r="G165" s="323">
        <v>28759</v>
      </c>
      <c r="H165" s="323">
        <v>33682</v>
      </c>
      <c r="I165" s="336">
        <f t="shared" si="5"/>
        <v>4923</v>
      </c>
      <c r="M165" s="337">
        <v>2537.39</v>
      </c>
      <c r="N165" s="347">
        <v>0.112</v>
      </c>
      <c r="O165" s="330"/>
      <c r="P165" s="329"/>
      <c r="Q165" s="329"/>
      <c r="R165" s="330"/>
      <c r="S165" s="334" t="s">
        <v>107</v>
      </c>
      <c r="T165" s="334" t="s">
        <v>1515</v>
      </c>
    </row>
    <row r="166" spans="1:22" s="334" customFormat="1" x14ac:dyDescent="0.3">
      <c r="A166" s="334">
        <v>327</v>
      </c>
      <c r="B166" s="334">
        <v>1628</v>
      </c>
      <c r="C166" s="365" t="s">
        <v>579</v>
      </c>
      <c r="D166" s="367" t="s">
        <v>1499</v>
      </c>
      <c r="E166" s="366" t="s">
        <v>4</v>
      </c>
      <c r="G166" s="323">
        <v>60858</v>
      </c>
      <c r="H166" s="323">
        <v>65654</v>
      </c>
      <c r="I166" s="336">
        <f t="shared" si="5"/>
        <v>4796</v>
      </c>
      <c r="M166" s="337">
        <v>3897.93</v>
      </c>
      <c r="N166" s="347">
        <v>0.12</v>
      </c>
      <c r="O166" s="330"/>
      <c r="P166" s="329"/>
      <c r="Q166" s="329"/>
      <c r="R166" s="330"/>
      <c r="S166" s="334" t="s">
        <v>107</v>
      </c>
      <c r="T166" s="334" t="s">
        <v>1509</v>
      </c>
    </row>
    <row r="167" spans="1:22" s="334" customFormat="1" x14ac:dyDescent="0.3">
      <c r="A167" s="334">
        <v>327</v>
      </c>
      <c r="B167" s="334">
        <v>1628</v>
      </c>
      <c r="C167" s="365" t="s">
        <v>579</v>
      </c>
      <c r="D167" s="367" t="s">
        <v>1500</v>
      </c>
      <c r="E167" s="366" t="s">
        <v>4</v>
      </c>
      <c r="G167" s="323">
        <v>52776</v>
      </c>
      <c r="H167" s="323">
        <v>58470</v>
      </c>
      <c r="I167" s="336">
        <f t="shared" si="5"/>
        <v>5694</v>
      </c>
      <c r="M167" s="337">
        <v>3897.93</v>
      </c>
      <c r="N167" s="347">
        <v>0.12</v>
      </c>
      <c r="O167" s="330"/>
      <c r="P167" s="329"/>
      <c r="Q167" s="329"/>
      <c r="R167" s="330"/>
      <c r="S167" s="334" t="s">
        <v>107</v>
      </c>
      <c r="T167" s="334" t="s">
        <v>1510</v>
      </c>
    </row>
    <row r="168" spans="1:22" s="334" customFormat="1" x14ac:dyDescent="0.3">
      <c r="A168" s="189" t="s">
        <v>1027</v>
      </c>
      <c r="B168" s="343">
        <v>1636</v>
      </c>
      <c r="C168" s="334" t="s">
        <v>496</v>
      </c>
      <c r="D168" s="367" t="s">
        <v>1055</v>
      </c>
      <c r="E168" s="334" t="s">
        <v>4</v>
      </c>
      <c r="G168" s="323">
        <v>58462</v>
      </c>
      <c r="H168" s="323">
        <v>59401</v>
      </c>
      <c r="I168" s="336">
        <f t="shared" si="5"/>
        <v>939</v>
      </c>
      <c r="M168" s="337">
        <v>1455.3</v>
      </c>
      <c r="N168" s="347">
        <v>0.1011</v>
      </c>
      <c r="P168" s="329"/>
      <c r="Q168" s="329"/>
      <c r="R168" s="330"/>
      <c r="S168" s="334" t="s">
        <v>107</v>
      </c>
      <c r="T168" s="334" t="s">
        <v>1054</v>
      </c>
    </row>
    <row r="169" spans="1:22" s="334" customFormat="1" x14ac:dyDescent="0.3">
      <c r="A169" s="334">
        <v>325</v>
      </c>
      <c r="B169" s="343">
        <v>1642</v>
      </c>
      <c r="C169" s="378" t="s">
        <v>543</v>
      </c>
      <c r="D169" s="378" t="s">
        <v>767</v>
      </c>
      <c r="E169" s="335" t="s">
        <v>4</v>
      </c>
      <c r="G169" s="323">
        <v>589926</v>
      </c>
      <c r="H169" s="323">
        <v>596565</v>
      </c>
      <c r="I169" s="336">
        <f t="shared" si="5"/>
        <v>6639</v>
      </c>
      <c r="M169" s="337">
        <v>3115.65</v>
      </c>
      <c r="N169" s="334">
        <v>9.4200000000000006E-2</v>
      </c>
      <c r="O169" s="330">
        <v>0</v>
      </c>
      <c r="P169" s="329"/>
      <c r="Q169" s="329"/>
      <c r="R169" s="330"/>
      <c r="S169" s="334" t="s">
        <v>552</v>
      </c>
      <c r="T169" s="378" t="s">
        <v>1771</v>
      </c>
      <c r="V169" s="334" t="s">
        <v>769</v>
      </c>
    </row>
    <row r="170" spans="1:22" s="334" customFormat="1" x14ac:dyDescent="0.3">
      <c r="A170" s="334">
        <v>325</v>
      </c>
      <c r="B170" s="343">
        <v>1642</v>
      </c>
      <c r="C170" s="334" t="s">
        <v>543</v>
      </c>
      <c r="D170" s="334" t="s">
        <v>1114</v>
      </c>
      <c r="E170" s="335" t="s">
        <v>4</v>
      </c>
      <c r="G170" s="323">
        <v>227179</v>
      </c>
      <c r="H170" s="323">
        <v>238401</v>
      </c>
      <c r="I170" s="336">
        <f t="shared" si="5"/>
        <v>11222</v>
      </c>
      <c r="M170" s="337">
        <v>4065.45</v>
      </c>
      <c r="O170" s="330"/>
      <c r="P170" s="329"/>
      <c r="Q170" s="329"/>
      <c r="R170" s="330"/>
      <c r="S170" s="334" t="s">
        <v>552</v>
      </c>
      <c r="T170" s="334" t="s">
        <v>1115</v>
      </c>
    </row>
    <row r="171" spans="1:22" s="334" customFormat="1" x14ac:dyDescent="0.3">
      <c r="A171" s="334">
        <v>325</v>
      </c>
      <c r="B171" s="343">
        <v>1642</v>
      </c>
      <c r="C171" s="334" t="s">
        <v>543</v>
      </c>
      <c r="D171" s="334" t="s">
        <v>1423</v>
      </c>
      <c r="E171" s="335" t="s">
        <v>4</v>
      </c>
      <c r="G171" s="323">
        <v>149723</v>
      </c>
      <c r="H171" s="323">
        <v>155971</v>
      </c>
      <c r="I171" s="336">
        <f t="shared" si="5"/>
        <v>6248</v>
      </c>
      <c r="M171" s="337">
        <v>4155.2299999999996</v>
      </c>
      <c r="N171" s="334">
        <v>9.2399999999999996E-2</v>
      </c>
      <c r="O171" s="330"/>
      <c r="P171" s="329"/>
      <c r="Q171" s="329"/>
      <c r="R171" s="330"/>
      <c r="S171" s="334" t="s">
        <v>552</v>
      </c>
      <c r="T171" s="334" t="s">
        <v>1424</v>
      </c>
    </row>
    <row r="172" spans="1:22" s="334" customFormat="1" ht="18" customHeight="1" x14ac:dyDescent="0.3">
      <c r="A172" s="334">
        <v>322</v>
      </c>
      <c r="B172" s="458">
        <v>1645</v>
      </c>
      <c r="C172" s="269" t="s">
        <v>507</v>
      </c>
      <c r="D172" s="269" t="s">
        <v>1090</v>
      </c>
      <c r="E172" s="334" t="s">
        <v>4</v>
      </c>
      <c r="I172" s="336">
        <f t="shared" si="5"/>
        <v>0</v>
      </c>
      <c r="M172" s="337">
        <v>4274.5</v>
      </c>
      <c r="P172" s="329"/>
      <c r="Q172" s="329"/>
      <c r="R172" s="330"/>
      <c r="S172" s="334" t="s">
        <v>107</v>
      </c>
      <c r="T172" s="334" t="s">
        <v>1091</v>
      </c>
    </row>
    <row r="173" spans="1:22" s="334" customFormat="1" x14ac:dyDescent="0.3">
      <c r="A173" s="307" t="s">
        <v>931</v>
      </c>
      <c r="B173" s="343">
        <v>1647</v>
      </c>
      <c r="C173" s="321" t="s">
        <v>546</v>
      </c>
      <c r="D173" s="321" t="s">
        <v>545</v>
      </c>
      <c r="E173" s="335" t="s">
        <v>4</v>
      </c>
      <c r="G173" s="323">
        <v>312739</v>
      </c>
      <c r="H173" s="323">
        <v>317952</v>
      </c>
      <c r="I173" s="336">
        <f t="shared" si="5"/>
        <v>5213</v>
      </c>
      <c r="M173" s="337">
        <v>2373.3821515450359</v>
      </c>
      <c r="N173" s="347">
        <v>0.1021</v>
      </c>
      <c r="O173" s="330">
        <v>0</v>
      </c>
      <c r="P173" s="329"/>
      <c r="Q173" s="329"/>
      <c r="R173" s="330">
        <v>0</v>
      </c>
      <c r="S173" s="334" t="s">
        <v>107</v>
      </c>
      <c r="T173" s="334" t="s">
        <v>1124</v>
      </c>
    </row>
    <row r="174" spans="1:22" s="334" customFormat="1" x14ac:dyDescent="0.3">
      <c r="A174" s="307" t="s">
        <v>931</v>
      </c>
      <c r="B174" s="343">
        <v>1647</v>
      </c>
      <c r="C174" s="321" t="s">
        <v>546</v>
      </c>
      <c r="D174" s="321" t="s">
        <v>551</v>
      </c>
      <c r="E174" s="335" t="s">
        <v>4</v>
      </c>
      <c r="G174" s="323">
        <v>252104</v>
      </c>
      <c r="H174" s="323">
        <v>254819</v>
      </c>
      <c r="I174" s="336">
        <f t="shared" si="5"/>
        <v>2715</v>
      </c>
      <c r="M174" s="337">
        <v>2213.3908333333334</v>
      </c>
      <c r="N174" s="347">
        <v>0.1021</v>
      </c>
      <c r="O174" s="330">
        <v>0</v>
      </c>
      <c r="P174" s="329"/>
      <c r="Q174" s="329"/>
      <c r="R174" s="330">
        <v>0</v>
      </c>
      <c r="S174" s="334" t="s">
        <v>107</v>
      </c>
      <c r="T174" s="334" t="s">
        <v>836</v>
      </c>
    </row>
    <row r="175" spans="1:22" s="334" customFormat="1" x14ac:dyDescent="0.3">
      <c r="A175" s="334">
        <v>330</v>
      </c>
      <c r="B175" s="343">
        <v>1661</v>
      </c>
      <c r="C175" s="334" t="s">
        <v>627</v>
      </c>
      <c r="D175" s="440" t="s">
        <v>969</v>
      </c>
      <c r="E175" s="334" t="s">
        <v>4</v>
      </c>
      <c r="G175" s="323">
        <v>340809</v>
      </c>
      <c r="H175" s="323">
        <v>347135</v>
      </c>
      <c r="I175" s="336">
        <f t="shared" si="5"/>
        <v>6326</v>
      </c>
      <c r="M175" s="337">
        <v>3876.2789940828402</v>
      </c>
      <c r="N175" s="334">
        <v>0.1018</v>
      </c>
      <c r="O175" s="330" t="s">
        <v>638</v>
      </c>
      <c r="S175" s="334" t="s">
        <v>299</v>
      </c>
      <c r="T175" s="334" t="s">
        <v>970</v>
      </c>
    </row>
    <row r="176" spans="1:22" s="334" customFormat="1" x14ac:dyDescent="0.3">
      <c r="A176" s="334">
        <v>330</v>
      </c>
      <c r="B176" s="343">
        <v>1661</v>
      </c>
      <c r="C176" s="334" t="s">
        <v>627</v>
      </c>
      <c r="D176" s="440" t="s">
        <v>1083</v>
      </c>
      <c r="E176" s="334" t="s">
        <v>4</v>
      </c>
      <c r="G176" s="323">
        <v>213899</v>
      </c>
      <c r="H176" s="323">
        <v>227833</v>
      </c>
      <c r="I176" s="336">
        <f t="shared" si="5"/>
        <v>13934</v>
      </c>
      <c r="M176" s="337">
        <v>4139.7589940828402</v>
      </c>
      <c r="N176" s="334">
        <v>0.1018</v>
      </c>
      <c r="O176" s="330"/>
      <c r="S176" s="334" t="s">
        <v>299</v>
      </c>
      <c r="T176" s="334" t="s">
        <v>1084</v>
      </c>
    </row>
    <row r="177" spans="1:20" s="334" customFormat="1" x14ac:dyDescent="0.3">
      <c r="A177" s="334">
        <v>330</v>
      </c>
      <c r="B177" s="343">
        <v>1661</v>
      </c>
      <c r="C177" s="334" t="s">
        <v>627</v>
      </c>
      <c r="D177" s="440" t="s">
        <v>1085</v>
      </c>
      <c r="E177" s="334" t="s">
        <v>4</v>
      </c>
      <c r="G177" s="323">
        <v>181829</v>
      </c>
      <c r="H177" s="323">
        <v>184834</v>
      </c>
      <c r="I177" s="336">
        <f t="shared" si="5"/>
        <v>3005</v>
      </c>
      <c r="M177" s="337">
        <v>3384.8917422748191</v>
      </c>
      <c r="N177" s="334">
        <v>0.1033</v>
      </c>
      <c r="O177" s="330"/>
      <c r="S177" s="334" t="s">
        <v>299</v>
      </c>
      <c r="T177" s="334" t="s">
        <v>1084</v>
      </c>
    </row>
    <row r="178" spans="1:20" s="334" customFormat="1" x14ac:dyDescent="0.3">
      <c r="A178" s="334">
        <v>330</v>
      </c>
      <c r="B178" s="343">
        <v>1661</v>
      </c>
      <c r="C178" s="334" t="s">
        <v>627</v>
      </c>
      <c r="D178" s="447" t="s">
        <v>1236</v>
      </c>
      <c r="E178" s="334" t="s">
        <v>4</v>
      </c>
      <c r="G178" s="323">
        <v>66949</v>
      </c>
      <c r="H178" s="323">
        <v>69030</v>
      </c>
      <c r="I178" s="336">
        <f t="shared" si="5"/>
        <v>2081</v>
      </c>
      <c r="J178" s="368" t="s">
        <v>1659</v>
      </c>
      <c r="M178" s="337">
        <v>3949.4378775647492</v>
      </c>
      <c r="N178" s="338">
        <v>0.1128</v>
      </c>
      <c r="O178" s="330"/>
      <c r="S178" s="334" t="s">
        <v>299</v>
      </c>
      <c r="T178" s="334" t="s">
        <v>1280</v>
      </c>
    </row>
    <row r="179" spans="1:20" s="334" customFormat="1" x14ac:dyDescent="0.3">
      <c r="A179" s="334">
        <v>330</v>
      </c>
      <c r="B179" s="343">
        <v>1661</v>
      </c>
      <c r="C179" s="334" t="s">
        <v>627</v>
      </c>
      <c r="D179" s="440" t="s">
        <v>1237</v>
      </c>
      <c r="E179" s="334" t="s">
        <v>4</v>
      </c>
      <c r="G179" s="323">
        <v>83417</v>
      </c>
      <c r="H179" s="323">
        <v>83456</v>
      </c>
      <c r="I179" s="336">
        <f t="shared" si="5"/>
        <v>39</v>
      </c>
      <c r="M179" s="337">
        <v>3949.4378775647492</v>
      </c>
      <c r="N179" s="338">
        <v>0.1128</v>
      </c>
      <c r="O179" s="330"/>
      <c r="S179" s="334" t="s">
        <v>299</v>
      </c>
      <c r="T179" s="334" t="s">
        <v>1269</v>
      </c>
    </row>
    <row r="180" spans="1:20" s="334" customFormat="1" x14ac:dyDescent="0.3">
      <c r="A180" s="334">
        <v>330</v>
      </c>
      <c r="B180" s="343">
        <v>1661</v>
      </c>
      <c r="C180" s="334" t="s">
        <v>627</v>
      </c>
      <c r="D180" s="440" t="s">
        <v>1348</v>
      </c>
      <c r="E180" s="334" t="s">
        <v>4</v>
      </c>
      <c r="G180" s="323">
        <v>68238</v>
      </c>
      <c r="H180" s="323">
        <v>72620</v>
      </c>
      <c r="I180" s="336">
        <f t="shared" si="5"/>
        <v>4382</v>
      </c>
      <c r="M180" s="337">
        <v>4096.0073999327278</v>
      </c>
      <c r="N180" s="338">
        <v>0.1128</v>
      </c>
      <c r="O180" s="330"/>
      <c r="S180" s="334" t="s">
        <v>299</v>
      </c>
      <c r="T180" s="334" t="s">
        <v>1347</v>
      </c>
    </row>
    <row r="181" spans="1:20" s="334" customFormat="1" x14ac:dyDescent="0.3">
      <c r="A181" s="334">
        <v>330</v>
      </c>
      <c r="B181" s="343">
        <v>1661</v>
      </c>
      <c r="C181" s="334" t="s">
        <v>627</v>
      </c>
      <c r="D181" s="447" t="s">
        <v>1238</v>
      </c>
      <c r="E181" s="334" t="s">
        <v>4</v>
      </c>
      <c r="G181" s="323">
        <v>24097</v>
      </c>
      <c r="H181" s="323">
        <v>28364</v>
      </c>
      <c r="I181" s="336">
        <f t="shared" si="5"/>
        <v>4267</v>
      </c>
      <c r="J181" s="368" t="s">
        <v>1659</v>
      </c>
      <c r="M181" s="337">
        <v>3841.4886741268224</v>
      </c>
      <c r="N181" s="338">
        <v>0.1082</v>
      </c>
      <c r="O181" s="330"/>
      <c r="S181" s="334" t="s">
        <v>299</v>
      </c>
      <c r="T181" s="334" t="s">
        <v>1281</v>
      </c>
    </row>
    <row r="182" spans="1:20" s="334" customFormat="1" ht="21" customHeight="1" x14ac:dyDescent="0.3">
      <c r="A182" s="334">
        <v>330</v>
      </c>
      <c r="B182" s="343">
        <v>1661</v>
      </c>
      <c r="C182" s="334" t="s">
        <v>627</v>
      </c>
      <c r="D182" s="447" t="s">
        <v>1342</v>
      </c>
      <c r="E182" s="334" t="s">
        <v>4</v>
      </c>
      <c r="G182" s="323">
        <v>30975</v>
      </c>
      <c r="H182" s="323">
        <v>31030</v>
      </c>
      <c r="I182" s="336">
        <f t="shared" si="5"/>
        <v>55</v>
      </c>
      <c r="J182" s="368" t="s">
        <v>1659</v>
      </c>
      <c r="M182" s="337">
        <v>3841.4886741268224</v>
      </c>
      <c r="N182" s="338">
        <v>0.1082</v>
      </c>
      <c r="O182" s="330"/>
      <c r="S182" s="334" t="s">
        <v>299</v>
      </c>
      <c r="T182" s="334" t="s">
        <v>1343</v>
      </c>
    </row>
    <row r="183" spans="1:20" s="334" customFormat="1" ht="21" customHeight="1" x14ac:dyDescent="0.3">
      <c r="A183" s="334">
        <v>330</v>
      </c>
      <c r="B183" s="343">
        <v>1661</v>
      </c>
      <c r="C183" s="334" t="s">
        <v>627</v>
      </c>
      <c r="D183" s="440" t="s">
        <v>1278</v>
      </c>
      <c r="E183" s="334" t="s">
        <v>4</v>
      </c>
      <c r="G183" s="323">
        <v>143456</v>
      </c>
      <c r="H183" s="323">
        <v>147385</v>
      </c>
      <c r="I183" s="336">
        <f t="shared" si="5"/>
        <v>3929</v>
      </c>
      <c r="M183" s="337">
        <v>4511.9482004709043</v>
      </c>
      <c r="N183" s="338">
        <v>9.7500000000000003E-2</v>
      </c>
      <c r="O183" s="330"/>
      <c r="S183" s="334" t="s">
        <v>299</v>
      </c>
      <c r="T183" s="334" t="s">
        <v>1282</v>
      </c>
    </row>
    <row r="184" spans="1:20" s="334" customFormat="1" ht="21" customHeight="1" x14ac:dyDescent="0.3">
      <c r="A184" s="334">
        <v>330</v>
      </c>
      <c r="B184" s="343">
        <v>1661</v>
      </c>
      <c r="C184" s="334" t="s">
        <v>627</v>
      </c>
      <c r="D184" s="440" t="s">
        <v>1294</v>
      </c>
      <c r="E184" s="334" t="s">
        <v>4</v>
      </c>
      <c r="G184" s="323">
        <v>162054</v>
      </c>
      <c r="H184" s="323">
        <v>173171</v>
      </c>
      <c r="I184" s="336">
        <f t="shared" si="5"/>
        <v>11117</v>
      </c>
      <c r="M184" s="337">
        <v>4511.9482004709043</v>
      </c>
      <c r="N184" s="338">
        <v>9.7500000000000003E-2</v>
      </c>
      <c r="O184" s="330"/>
      <c r="S184" s="334" t="s">
        <v>299</v>
      </c>
      <c r="T184" s="334" t="s">
        <v>1302</v>
      </c>
    </row>
    <row r="185" spans="1:20" s="334" customFormat="1" ht="21" customHeight="1" x14ac:dyDescent="0.3">
      <c r="A185" s="334">
        <v>330</v>
      </c>
      <c r="B185" s="343">
        <v>1661</v>
      </c>
      <c r="C185" s="334" t="s">
        <v>627</v>
      </c>
      <c r="D185" s="440" t="s">
        <v>1316</v>
      </c>
      <c r="E185" s="334" t="s">
        <v>4</v>
      </c>
      <c r="G185" s="323">
        <v>176537</v>
      </c>
      <c r="H185" s="323">
        <v>189757</v>
      </c>
      <c r="I185" s="336">
        <f t="shared" si="5"/>
        <v>13220</v>
      </c>
      <c r="M185" s="337">
        <v>4511.9482004709043</v>
      </c>
      <c r="N185" s="338">
        <v>9.7500000000000003E-2</v>
      </c>
      <c r="O185" s="330"/>
      <c r="S185" s="334" t="s">
        <v>299</v>
      </c>
      <c r="T185" s="334" t="s">
        <v>1317</v>
      </c>
    </row>
    <row r="186" spans="1:20" s="334" customFormat="1" ht="21" customHeight="1" x14ac:dyDescent="0.3">
      <c r="A186" s="334">
        <v>330</v>
      </c>
      <c r="B186" s="343">
        <v>1661</v>
      </c>
      <c r="C186" s="334" t="s">
        <v>627</v>
      </c>
      <c r="D186" s="440" t="s">
        <v>1318</v>
      </c>
      <c r="E186" s="334" t="s">
        <v>4</v>
      </c>
      <c r="G186" s="323">
        <v>152333</v>
      </c>
      <c r="H186" s="323">
        <v>152916</v>
      </c>
      <c r="I186" s="336">
        <f t="shared" si="5"/>
        <v>583</v>
      </c>
      <c r="M186" s="337">
        <v>4511.9482004709043</v>
      </c>
      <c r="N186" s="338">
        <v>9.7500000000000003E-2</v>
      </c>
      <c r="O186" s="330"/>
      <c r="S186" s="334" t="s">
        <v>299</v>
      </c>
      <c r="T186" s="334" t="s">
        <v>1317</v>
      </c>
    </row>
    <row r="187" spans="1:20" s="334" customFormat="1" ht="21" customHeight="1" x14ac:dyDescent="0.3">
      <c r="A187" s="334">
        <v>330</v>
      </c>
      <c r="B187" s="343">
        <v>1661</v>
      </c>
      <c r="C187" s="334" t="s">
        <v>627</v>
      </c>
      <c r="D187" s="440" t="s">
        <v>1330</v>
      </c>
      <c r="E187" s="334" t="s">
        <v>4</v>
      </c>
      <c r="G187" s="323">
        <v>171221</v>
      </c>
      <c r="H187" s="323">
        <v>179182</v>
      </c>
      <c r="I187" s="336">
        <f t="shared" si="5"/>
        <v>7961</v>
      </c>
      <c r="M187" s="337">
        <v>4486.3109653548609</v>
      </c>
      <c r="N187" s="338">
        <v>9.7500000000000003E-2</v>
      </c>
      <c r="O187" s="330"/>
      <c r="S187" s="334" t="s">
        <v>299</v>
      </c>
      <c r="T187" s="334" t="s">
        <v>1336</v>
      </c>
    </row>
    <row r="188" spans="1:20" s="334" customFormat="1" ht="21" customHeight="1" x14ac:dyDescent="0.3">
      <c r="A188" s="334">
        <v>330</v>
      </c>
      <c r="B188" s="343">
        <v>1661</v>
      </c>
      <c r="C188" s="334" t="s">
        <v>627</v>
      </c>
      <c r="D188" s="440" t="s">
        <v>1331</v>
      </c>
      <c r="E188" s="334" t="s">
        <v>4</v>
      </c>
      <c r="G188" s="323">
        <v>171370</v>
      </c>
      <c r="H188" s="323">
        <v>182272</v>
      </c>
      <c r="I188" s="336">
        <f t="shared" si="5"/>
        <v>10902</v>
      </c>
      <c r="M188" s="337">
        <v>4486.3109653548609</v>
      </c>
      <c r="N188" s="338">
        <v>9.7500000000000003E-2</v>
      </c>
      <c r="O188" s="330"/>
      <c r="S188" s="334" t="s">
        <v>299</v>
      </c>
      <c r="T188" s="334" t="s">
        <v>1337</v>
      </c>
    </row>
    <row r="189" spans="1:20" s="334" customFormat="1" x14ac:dyDescent="0.3">
      <c r="A189" s="334">
        <v>330</v>
      </c>
      <c r="B189" s="343">
        <v>1661</v>
      </c>
      <c r="C189" s="334" t="s">
        <v>627</v>
      </c>
      <c r="D189" s="440" t="s">
        <v>1332</v>
      </c>
      <c r="E189" s="334" t="s">
        <v>4</v>
      </c>
      <c r="G189" s="323">
        <v>193678</v>
      </c>
      <c r="H189" s="323">
        <v>209500</v>
      </c>
      <c r="I189" s="336">
        <f t="shared" si="5"/>
        <v>15822</v>
      </c>
      <c r="M189" s="337">
        <v>4947.5247225025223</v>
      </c>
      <c r="N189" s="338">
        <v>9.7500000000000003E-2</v>
      </c>
      <c r="O189" s="330"/>
      <c r="S189" s="334" t="s">
        <v>299</v>
      </c>
      <c r="T189" s="334" t="s">
        <v>1338</v>
      </c>
    </row>
    <row r="190" spans="1:20" s="334" customFormat="1" x14ac:dyDescent="0.3">
      <c r="A190" s="334">
        <v>330</v>
      </c>
      <c r="B190" s="343">
        <v>1661</v>
      </c>
      <c r="C190" s="334" t="s">
        <v>627</v>
      </c>
      <c r="D190" s="440" t="s">
        <v>1333</v>
      </c>
      <c r="E190" s="334" t="s">
        <v>4</v>
      </c>
      <c r="G190" s="323">
        <v>144395</v>
      </c>
      <c r="H190" s="323">
        <v>148312</v>
      </c>
      <c r="I190" s="336">
        <f t="shared" si="5"/>
        <v>3917</v>
      </c>
      <c r="M190" s="337">
        <v>4947.5247225025223</v>
      </c>
      <c r="N190" s="338">
        <v>9.7500000000000003E-2</v>
      </c>
      <c r="O190" s="330"/>
      <c r="S190" s="334" t="s">
        <v>299</v>
      </c>
      <c r="T190" s="334" t="s">
        <v>1339</v>
      </c>
    </row>
    <row r="191" spans="1:20" s="334" customFormat="1" x14ac:dyDescent="0.3">
      <c r="A191" s="334">
        <v>330</v>
      </c>
      <c r="B191" s="343">
        <v>1661</v>
      </c>
      <c r="C191" s="334" t="s">
        <v>627</v>
      </c>
      <c r="D191" s="440" t="s">
        <v>1334</v>
      </c>
      <c r="E191" s="334" t="s">
        <v>4</v>
      </c>
      <c r="G191" s="323">
        <v>210426</v>
      </c>
      <c r="H191" s="323">
        <v>219852</v>
      </c>
      <c r="I191" s="336">
        <f t="shared" si="5"/>
        <v>9426</v>
      </c>
      <c r="M191" s="337">
        <v>4947.5247225025223</v>
      </c>
      <c r="N191" s="338">
        <v>9.7500000000000003E-2</v>
      </c>
      <c r="O191" s="330"/>
      <c r="S191" s="334" t="s">
        <v>299</v>
      </c>
      <c r="T191" s="334" t="s">
        <v>1338</v>
      </c>
    </row>
    <row r="192" spans="1:20" s="334" customFormat="1" x14ac:dyDescent="0.3">
      <c r="A192" s="334">
        <v>330</v>
      </c>
      <c r="B192" s="343">
        <v>1661</v>
      </c>
      <c r="C192" s="334" t="s">
        <v>627</v>
      </c>
      <c r="D192" s="440" t="s">
        <v>1349</v>
      </c>
      <c r="E192" s="334" t="s">
        <v>4</v>
      </c>
      <c r="G192" s="323">
        <v>41428</v>
      </c>
      <c r="H192" s="323">
        <v>46863</v>
      </c>
      <c r="I192" s="336">
        <f t="shared" si="5"/>
        <v>5435</v>
      </c>
      <c r="M192" s="337">
        <v>3735.751027466938</v>
      </c>
      <c r="N192" s="338">
        <v>0.1082</v>
      </c>
      <c r="O192" s="330"/>
      <c r="S192" s="334" t="s">
        <v>299</v>
      </c>
      <c r="T192" s="334" t="s">
        <v>1347</v>
      </c>
    </row>
    <row r="193" spans="1:21" s="334" customFormat="1" x14ac:dyDescent="0.3">
      <c r="A193" s="334">
        <v>330</v>
      </c>
      <c r="B193" s="343">
        <v>1661</v>
      </c>
      <c r="C193" s="334" t="s">
        <v>627</v>
      </c>
      <c r="D193" s="446" t="s">
        <v>1352</v>
      </c>
      <c r="E193" s="334" t="s">
        <v>4</v>
      </c>
      <c r="G193" s="323">
        <v>20085</v>
      </c>
      <c r="H193" s="323">
        <v>22461</v>
      </c>
      <c r="I193" s="336">
        <f t="shared" si="5"/>
        <v>2376</v>
      </c>
      <c r="J193" s="368" t="s">
        <v>1658</v>
      </c>
      <c r="M193" s="337">
        <v>2058.5500000000002</v>
      </c>
      <c r="N193" s="338">
        <v>0.11</v>
      </c>
      <c r="O193" s="330"/>
      <c r="S193" s="334" t="s">
        <v>299</v>
      </c>
      <c r="T193" s="334" t="s">
        <v>1353</v>
      </c>
    </row>
    <row r="194" spans="1:21" s="334" customFormat="1" x14ac:dyDescent="0.3">
      <c r="A194" s="334">
        <v>330</v>
      </c>
      <c r="B194" s="343">
        <v>1661</v>
      </c>
      <c r="C194" s="334" t="s">
        <v>627</v>
      </c>
      <c r="D194" s="440" t="s">
        <v>1335</v>
      </c>
      <c r="E194" s="334" t="s">
        <v>4</v>
      </c>
      <c r="G194" s="323">
        <v>122011</v>
      </c>
      <c r="H194" s="323">
        <v>133873</v>
      </c>
      <c r="I194" s="336">
        <f t="shared" si="5"/>
        <v>11862</v>
      </c>
      <c r="M194" s="337">
        <v>4947.5247225025223</v>
      </c>
      <c r="N194" s="338">
        <v>9.7500000000000003E-2</v>
      </c>
      <c r="O194" s="330"/>
      <c r="S194" s="334" t="s">
        <v>299</v>
      </c>
      <c r="T194" s="334" t="s">
        <v>1338</v>
      </c>
    </row>
    <row r="195" spans="1:21" s="334" customFormat="1" x14ac:dyDescent="0.3">
      <c r="A195" s="334">
        <v>330</v>
      </c>
      <c r="B195" s="343">
        <v>1661</v>
      </c>
      <c r="C195" s="334" t="s">
        <v>627</v>
      </c>
      <c r="D195" s="446" t="s">
        <v>1506</v>
      </c>
      <c r="E195" s="334" t="s">
        <v>4</v>
      </c>
      <c r="G195" s="323">
        <v>36422</v>
      </c>
      <c r="H195" s="323">
        <v>40532</v>
      </c>
      <c r="I195" s="336">
        <f t="shared" si="5"/>
        <v>4110</v>
      </c>
      <c r="J195" s="368" t="s">
        <v>1658</v>
      </c>
      <c r="M195" s="337">
        <v>4047.72</v>
      </c>
      <c r="N195" s="338">
        <v>0.114</v>
      </c>
      <c r="O195" s="330"/>
      <c r="S195" s="334" t="s">
        <v>299</v>
      </c>
      <c r="T195" s="334" t="s">
        <v>1507</v>
      </c>
    </row>
    <row r="196" spans="1:21" s="334" customFormat="1" x14ac:dyDescent="0.3">
      <c r="A196" s="334">
        <v>330</v>
      </c>
      <c r="B196" s="343">
        <v>1661</v>
      </c>
      <c r="C196" s="334" t="s">
        <v>627</v>
      </c>
      <c r="D196" s="446" t="s">
        <v>1656</v>
      </c>
      <c r="E196" s="334" t="s">
        <v>4</v>
      </c>
      <c r="G196" s="323">
        <v>40351</v>
      </c>
      <c r="H196" s="323">
        <v>44838</v>
      </c>
      <c r="I196" s="336">
        <f t="shared" si="5"/>
        <v>4487</v>
      </c>
      <c r="J196" s="368" t="s">
        <v>1658</v>
      </c>
      <c r="M196" s="337">
        <v>4047.72</v>
      </c>
      <c r="N196" s="338">
        <v>0.114</v>
      </c>
      <c r="O196" s="330"/>
      <c r="S196" s="334" t="s">
        <v>299</v>
      </c>
      <c r="T196" s="334" t="s">
        <v>1657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440" t="s">
        <v>1621</v>
      </c>
      <c r="E197" s="334" t="s">
        <v>4</v>
      </c>
      <c r="G197" s="323">
        <v>69371</v>
      </c>
      <c r="H197" s="323">
        <v>81599</v>
      </c>
      <c r="I197" s="336">
        <f t="shared" si="5"/>
        <v>12228</v>
      </c>
      <c r="M197" s="337">
        <v>4314.63</v>
      </c>
      <c r="N197" s="338">
        <v>0.105</v>
      </c>
      <c r="O197" s="330"/>
      <c r="S197" s="334" t="s">
        <v>299</v>
      </c>
      <c r="T197" s="334" t="s">
        <v>1622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440" t="s">
        <v>1594</v>
      </c>
      <c r="E198" s="334" t="s">
        <v>4</v>
      </c>
      <c r="G198" s="323">
        <v>36401</v>
      </c>
      <c r="H198" s="323">
        <v>37993</v>
      </c>
      <c r="I198" s="336">
        <f t="shared" si="5"/>
        <v>1592</v>
      </c>
      <c r="M198" s="337">
        <v>4314.63</v>
      </c>
      <c r="N198" s="338">
        <v>0.105</v>
      </c>
      <c r="O198" s="330"/>
      <c r="S198" s="334" t="s">
        <v>299</v>
      </c>
      <c r="T198" s="334" t="s">
        <v>1595</v>
      </c>
    </row>
    <row r="199" spans="1:21" s="334" customFormat="1" x14ac:dyDescent="0.3">
      <c r="A199" s="334">
        <v>330</v>
      </c>
      <c r="B199" s="343">
        <v>1661</v>
      </c>
      <c r="C199" s="334" t="s">
        <v>627</v>
      </c>
      <c r="D199" s="440" t="s">
        <v>1633</v>
      </c>
      <c r="E199" s="334" t="s">
        <v>4</v>
      </c>
      <c r="G199" s="323">
        <v>75640</v>
      </c>
      <c r="H199" s="323">
        <v>88601</v>
      </c>
      <c r="I199" s="336">
        <f t="shared" si="5"/>
        <v>12961</v>
      </c>
      <c r="M199" s="337">
        <v>4593.79</v>
      </c>
      <c r="N199" s="338">
        <v>0.105</v>
      </c>
      <c r="O199" s="330"/>
      <c r="S199" s="334" t="s">
        <v>299</v>
      </c>
      <c r="T199" s="334" t="s">
        <v>1634</v>
      </c>
    </row>
    <row r="200" spans="1:21" s="334" customFormat="1" x14ac:dyDescent="0.3">
      <c r="A200" s="334">
        <v>326</v>
      </c>
      <c r="B200" s="327">
        <v>1665</v>
      </c>
      <c r="C200" s="334" t="s">
        <v>571</v>
      </c>
      <c r="D200" s="334" t="s">
        <v>672</v>
      </c>
      <c r="E200" s="334" t="s">
        <v>4</v>
      </c>
      <c r="G200" s="323">
        <v>169779</v>
      </c>
      <c r="H200" s="323">
        <v>169779</v>
      </c>
      <c r="I200" s="336">
        <f t="shared" si="5"/>
        <v>0</v>
      </c>
      <c r="J200" s="329"/>
      <c r="L200" s="336"/>
      <c r="M200" s="337">
        <v>3308.68</v>
      </c>
      <c r="N200" s="338">
        <v>0.10580000000000001</v>
      </c>
      <c r="O200" s="330"/>
      <c r="P200" s="329"/>
      <c r="Q200" s="329"/>
      <c r="R200" s="330"/>
      <c r="S200" s="321" t="s">
        <v>303</v>
      </c>
      <c r="T200" s="334" t="s">
        <v>750</v>
      </c>
      <c r="U200" s="334" t="s">
        <v>762</v>
      </c>
    </row>
    <row r="201" spans="1:21" s="334" customFormat="1" x14ac:dyDescent="0.3">
      <c r="A201" s="334">
        <v>326</v>
      </c>
      <c r="B201" s="327">
        <v>1665</v>
      </c>
      <c r="C201" s="334" t="s">
        <v>571</v>
      </c>
      <c r="D201" s="334" t="s">
        <v>849</v>
      </c>
      <c r="E201" s="334" t="s">
        <v>4</v>
      </c>
      <c r="G201" s="323">
        <v>487559</v>
      </c>
      <c r="H201" s="323">
        <v>494554</v>
      </c>
      <c r="I201" s="336">
        <f t="shared" si="5"/>
        <v>6995</v>
      </c>
      <c r="J201" s="329"/>
      <c r="L201" s="336"/>
      <c r="M201" s="337">
        <v>2713.9251676528597</v>
      </c>
      <c r="N201" s="334">
        <v>9.9500000000000005E-2</v>
      </c>
      <c r="O201" s="330">
        <v>0</v>
      </c>
      <c r="P201" s="329"/>
      <c r="Q201" s="329"/>
      <c r="R201" s="330"/>
      <c r="S201" s="321" t="s">
        <v>303</v>
      </c>
      <c r="T201" s="334" t="s">
        <v>852</v>
      </c>
    </row>
    <row r="202" spans="1:21" s="334" customFormat="1" x14ac:dyDescent="0.3">
      <c r="A202" s="334">
        <v>326</v>
      </c>
      <c r="B202" s="327">
        <v>1665</v>
      </c>
      <c r="C202" s="334" t="s">
        <v>571</v>
      </c>
      <c r="D202" s="334" t="s">
        <v>851</v>
      </c>
      <c r="E202" s="334" t="s">
        <v>4</v>
      </c>
      <c r="G202" s="323">
        <v>531529</v>
      </c>
      <c r="H202" s="323">
        <v>535324</v>
      </c>
      <c r="I202" s="336">
        <f t="shared" si="5"/>
        <v>3795</v>
      </c>
      <c r="J202" s="329"/>
      <c r="L202" s="336"/>
      <c r="M202" s="337">
        <v>2713.9251676528597</v>
      </c>
      <c r="N202" s="334">
        <v>9.9500000000000005E-2</v>
      </c>
      <c r="O202" s="330">
        <v>0</v>
      </c>
      <c r="P202" s="329"/>
      <c r="Q202" s="329"/>
      <c r="R202" s="330"/>
      <c r="S202" s="321" t="s">
        <v>303</v>
      </c>
      <c r="T202" s="334" t="s">
        <v>854</v>
      </c>
    </row>
    <row r="203" spans="1:21" s="334" customFormat="1" ht="18" customHeight="1" x14ac:dyDescent="0.3">
      <c r="A203" s="334">
        <v>326</v>
      </c>
      <c r="B203" s="327">
        <v>1665</v>
      </c>
      <c r="C203" s="334" t="s">
        <v>571</v>
      </c>
      <c r="D203" s="334" t="s">
        <v>904</v>
      </c>
      <c r="E203" s="334" t="s">
        <v>4</v>
      </c>
      <c r="G203" s="323">
        <v>515883</v>
      </c>
      <c r="H203" s="323">
        <v>519624</v>
      </c>
      <c r="I203" s="336">
        <f t="shared" si="5"/>
        <v>3741</v>
      </c>
      <c r="J203" s="329" t="s">
        <v>1758</v>
      </c>
      <c r="L203" s="336"/>
      <c r="M203" s="337">
        <v>2813.8996088099934</v>
      </c>
      <c r="N203" s="334">
        <v>0.11210000000000001</v>
      </c>
      <c r="O203" s="330">
        <v>0</v>
      </c>
      <c r="P203" s="329"/>
      <c r="Q203" s="329"/>
      <c r="R203" s="330"/>
      <c r="S203" s="321" t="s">
        <v>303</v>
      </c>
      <c r="T203" s="334" t="s">
        <v>906</v>
      </c>
    </row>
    <row r="204" spans="1:21" s="334" customFormat="1" x14ac:dyDescent="0.3">
      <c r="A204" s="334">
        <v>326</v>
      </c>
      <c r="B204" s="327">
        <v>1665</v>
      </c>
      <c r="C204" s="334" t="s">
        <v>571</v>
      </c>
      <c r="D204" s="334" t="s">
        <v>903</v>
      </c>
      <c r="E204" s="334" t="s">
        <v>4</v>
      </c>
      <c r="G204" s="323">
        <v>381598</v>
      </c>
      <c r="H204" s="323">
        <v>393379</v>
      </c>
      <c r="I204" s="336">
        <f t="shared" si="5"/>
        <v>11781</v>
      </c>
      <c r="J204" s="329"/>
      <c r="L204" s="336"/>
      <c r="M204" s="337">
        <v>2926.4139234056543</v>
      </c>
      <c r="N204" s="334">
        <v>0.11119999999999999</v>
      </c>
      <c r="O204" s="330">
        <v>0</v>
      </c>
      <c r="P204" s="329"/>
      <c r="Q204" s="329"/>
      <c r="R204" s="330"/>
      <c r="S204" s="321" t="s">
        <v>303</v>
      </c>
      <c r="T204" s="334" t="s">
        <v>905</v>
      </c>
    </row>
    <row r="205" spans="1:21" s="334" customFormat="1" ht="18" customHeight="1" x14ac:dyDescent="0.3">
      <c r="A205" s="334">
        <v>326</v>
      </c>
      <c r="B205" s="327">
        <v>1665</v>
      </c>
      <c r="C205" s="334" t="s">
        <v>571</v>
      </c>
      <c r="D205" s="334" t="s">
        <v>983</v>
      </c>
      <c r="E205" s="334" t="s">
        <v>4</v>
      </c>
      <c r="G205" s="323">
        <v>293113</v>
      </c>
      <c r="H205" s="323">
        <v>298597</v>
      </c>
      <c r="I205" s="336">
        <f t="shared" si="5"/>
        <v>5484</v>
      </c>
      <c r="J205" s="329"/>
      <c r="L205" s="336"/>
      <c r="M205" s="337">
        <v>3207.2268688362919</v>
      </c>
      <c r="N205" s="334">
        <v>0.1115</v>
      </c>
      <c r="O205" s="330">
        <v>0</v>
      </c>
      <c r="P205" s="329"/>
      <c r="Q205" s="329"/>
      <c r="R205" s="330"/>
      <c r="S205" s="321" t="s">
        <v>303</v>
      </c>
      <c r="T205" s="334" t="s">
        <v>1001</v>
      </c>
    </row>
    <row r="206" spans="1:21" s="334" customFormat="1" x14ac:dyDescent="0.3">
      <c r="A206" s="334">
        <v>326</v>
      </c>
      <c r="B206" s="327">
        <v>1665</v>
      </c>
      <c r="C206" s="334" t="s">
        <v>571</v>
      </c>
      <c r="D206" s="334" t="s">
        <v>984</v>
      </c>
      <c r="E206" s="334" t="s">
        <v>4</v>
      </c>
      <c r="G206" s="323">
        <v>305044</v>
      </c>
      <c r="H206" s="323">
        <v>309609</v>
      </c>
      <c r="I206" s="336">
        <f t="shared" si="5"/>
        <v>4565</v>
      </c>
      <c r="J206" s="329"/>
      <c r="L206" s="336"/>
      <c r="M206" s="337">
        <v>3276.9582659434582</v>
      </c>
      <c r="N206" s="334">
        <v>9.35E-2</v>
      </c>
      <c r="O206" s="330">
        <v>0</v>
      </c>
      <c r="P206" s="329"/>
      <c r="Q206" s="329"/>
      <c r="R206" s="330"/>
      <c r="S206" s="321" t="s">
        <v>303</v>
      </c>
      <c r="T206" s="334" t="s">
        <v>987</v>
      </c>
    </row>
    <row r="207" spans="1:21" s="334" customFormat="1" x14ac:dyDescent="0.3">
      <c r="A207" s="334">
        <v>326</v>
      </c>
      <c r="B207" s="327">
        <v>1665</v>
      </c>
      <c r="C207" s="334" t="s">
        <v>571</v>
      </c>
      <c r="D207" s="334" t="s">
        <v>985</v>
      </c>
      <c r="E207" s="334" t="s">
        <v>4</v>
      </c>
      <c r="G207" s="323">
        <v>380350</v>
      </c>
      <c r="H207" s="323">
        <v>390330</v>
      </c>
      <c r="I207" s="336">
        <f t="shared" si="5"/>
        <v>9980</v>
      </c>
      <c r="J207" s="329"/>
      <c r="L207" s="336"/>
      <c r="M207" s="337">
        <v>2928.2609500328731</v>
      </c>
      <c r="N207" s="334">
        <v>9.3600000000000003E-2</v>
      </c>
      <c r="O207" s="330">
        <v>0</v>
      </c>
      <c r="P207" s="329"/>
      <c r="Q207" s="329"/>
      <c r="R207" s="330"/>
      <c r="S207" s="321" t="s">
        <v>303</v>
      </c>
      <c r="T207" s="334" t="s">
        <v>988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986</v>
      </c>
      <c r="E208" s="334" t="s">
        <v>4</v>
      </c>
      <c r="G208" s="323">
        <v>229993</v>
      </c>
      <c r="H208" s="323">
        <v>236806</v>
      </c>
      <c r="I208" s="336">
        <f t="shared" si="5"/>
        <v>6813</v>
      </c>
      <c r="J208" s="329"/>
      <c r="L208" s="336"/>
      <c r="M208" s="337">
        <v>2928.2609500328731</v>
      </c>
      <c r="N208" s="334">
        <v>9.3600000000000003E-2</v>
      </c>
      <c r="O208" s="330">
        <v>0</v>
      </c>
      <c r="P208" s="329"/>
      <c r="Q208" s="329"/>
      <c r="R208" s="330"/>
      <c r="S208" s="321" t="s">
        <v>303</v>
      </c>
      <c r="T208" s="334" t="s">
        <v>989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1073</v>
      </c>
      <c r="E209" s="334" t="s">
        <v>4</v>
      </c>
      <c r="G209" s="323">
        <v>390343</v>
      </c>
      <c r="H209" s="323">
        <v>401690</v>
      </c>
      <c r="I209" s="336">
        <f t="shared" si="5"/>
        <v>11347</v>
      </c>
      <c r="J209" s="329"/>
      <c r="L209" s="336"/>
      <c r="M209" s="337">
        <v>3820.2784582511504</v>
      </c>
      <c r="N209" s="334">
        <v>0.10009999999999999</v>
      </c>
      <c r="O209" s="330">
        <v>0</v>
      </c>
      <c r="P209" s="329"/>
      <c r="Q209" s="329"/>
      <c r="R209" s="330"/>
      <c r="S209" s="321" t="s">
        <v>303</v>
      </c>
      <c r="T209" s="334" t="s">
        <v>1077</v>
      </c>
    </row>
    <row r="210" spans="1:20" s="334" customFormat="1" x14ac:dyDescent="0.3">
      <c r="A210" s="334">
        <v>326</v>
      </c>
      <c r="B210" s="327">
        <v>1665</v>
      </c>
      <c r="C210" s="334" t="s">
        <v>571</v>
      </c>
      <c r="D210" s="334" t="s">
        <v>1101</v>
      </c>
      <c r="E210" s="334" t="s">
        <v>4</v>
      </c>
      <c r="G210" s="323">
        <v>248974</v>
      </c>
      <c r="H210" s="323">
        <v>254165</v>
      </c>
      <c r="I210" s="336">
        <f t="shared" si="5"/>
        <v>5191</v>
      </c>
      <c r="J210" s="329"/>
      <c r="L210" s="336"/>
      <c r="M210" s="337">
        <v>3867.9056804733727</v>
      </c>
      <c r="N210" s="334">
        <v>0.10639999999999999</v>
      </c>
      <c r="O210" s="330"/>
      <c r="P210" s="329"/>
      <c r="Q210" s="329"/>
      <c r="R210" s="330"/>
      <c r="S210" s="321" t="s">
        <v>303</v>
      </c>
      <c r="T210" s="334" t="s">
        <v>1098</v>
      </c>
    </row>
    <row r="211" spans="1:20" s="334" customFormat="1" x14ac:dyDescent="0.3">
      <c r="A211" s="334">
        <v>326</v>
      </c>
      <c r="B211" s="327">
        <v>1665</v>
      </c>
      <c r="C211" s="334" t="s">
        <v>571</v>
      </c>
      <c r="D211" s="334" t="s">
        <v>1122</v>
      </c>
      <c r="E211" s="334" t="s">
        <v>4</v>
      </c>
      <c r="G211" s="323">
        <v>230294</v>
      </c>
      <c r="H211" s="323">
        <v>236743</v>
      </c>
      <c r="I211" s="336">
        <f t="shared" si="5"/>
        <v>6449</v>
      </c>
      <c r="J211" s="329"/>
      <c r="L211" s="336"/>
      <c r="M211" s="337">
        <v>3554.2367833662065</v>
      </c>
      <c r="N211" s="334">
        <v>0.11</v>
      </c>
      <c r="O211" s="330"/>
      <c r="P211" s="329"/>
      <c r="Q211" s="329"/>
      <c r="R211" s="330"/>
      <c r="S211" s="321" t="s">
        <v>303</v>
      </c>
      <c r="T211" s="334" t="s">
        <v>1123</v>
      </c>
    </row>
    <row r="212" spans="1:20" s="334" customFormat="1" x14ac:dyDescent="0.3">
      <c r="A212" s="334">
        <v>326</v>
      </c>
      <c r="B212" s="327">
        <v>1665</v>
      </c>
      <c r="C212" s="334" t="s">
        <v>571</v>
      </c>
      <c r="D212" s="334" t="s">
        <v>1307</v>
      </c>
      <c r="E212" s="334" t="s">
        <v>4</v>
      </c>
      <c r="G212" s="323">
        <v>190009</v>
      </c>
      <c r="H212" s="323">
        <v>198213</v>
      </c>
      <c r="I212" s="336">
        <f t="shared" si="5"/>
        <v>8204</v>
      </c>
      <c r="J212" s="329"/>
      <c r="L212" s="336"/>
      <c r="M212" s="337">
        <v>4680.9959636730573</v>
      </c>
      <c r="N212" s="347">
        <v>0.1026</v>
      </c>
      <c r="O212" s="330"/>
      <c r="P212" s="329"/>
      <c r="Q212" s="329"/>
      <c r="R212" s="330"/>
      <c r="S212" s="321" t="s">
        <v>303</v>
      </c>
      <c r="T212" s="334" t="s">
        <v>1308</v>
      </c>
    </row>
    <row r="213" spans="1:20" s="334" customFormat="1" ht="18" customHeight="1" x14ac:dyDescent="0.3">
      <c r="A213" s="334">
        <v>326</v>
      </c>
      <c r="B213" s="327">
        <v>1665</v>
      </c>
      <c r="C213" s="334" t="s">
        <v>571</v>
      </c>
      <c r="D213" s="334" t="s">
        <v>1309</v>
      </c>
      <c r="E213" s="334" t="s">
        <v>4</v>
      </c>
      <c r="G213" s="323">
        <v>131452</v>
      </c>
      <c r="H213" s="323">
        <v>136872</v>
      </c>
      <c r="I213" s="336">
        <f t="shared" si="5"/>
        <v>5420</v>
      </c>
      <c r="J213" s="329"/>
      <c r="L213" s="336"/>
      <c r="M213" s="337">
        <v>4349.6200807265395</v>
      </c>
      <c r="N213" s="347">
        <v>0.1026</v>
      </c>
      <c r="O213" s="330"/>
      <c r="P213" s="329"/>
      <c r="Q213" s="329"/>
      <c r="R213" s="330"/>
      <c r="S213" s="321" t="s">
        <v>303</v>
      </c>
      <c r="T213" s="334" t="s">
        <v>1308</v>
      </c>
    </row>
    <row r="214" spans="1:20" s="334" customFormat="1" x14ac:dyDescent="0.3">
      <c r="A214" s="334">
        <v>326</v>
      </c>
      <c r="B214" s="327">
        <v>1665</v>
      </c>
      <c r="C214" s="334" t="s">
        <v>571</v>
      </c>
      <c r="D214" s="334" t="s">
        <v>1311</v>
      </c>
      <c r="E214" s="334" t="s">
        <v>4</v>
      </c>
      <c r="G214" s="323">
        <v>194163</v>
      </c>
      <c r="H214" s="323">
        <v>202397</v>
      </c>
      <c r="I214" s="336">
        <f t="shared" si="5"/>
        <v>8234</v>
      </c>
      <c r="J214" s="329"/>
      <c r="L214" s="336"/>
      <c r="M214" s="337">
        <v>4155.0068953918599</v>
      </c>
      <c r="N214" s="347">
        <v>0.1026</v>
      </c>
      <c r="O214" s="330"/>
      <c r="P214" s="329"/>
      <c r="Q214" s="329"/>
      <c r="R214" s="330"/>
      <c r="S214" s="321" t="s">
        <v>303</v>
      </c>
      <c r="T214" s="334" t="s">
        <v>1312</v>
      </c>
    </row>
    <row r="215" spans="1:20" s="334" customFormat="1" ht="18" customHeight="1" x14ac:dyDescent="0.3">
      <c r="A215" s="334">
        <v>326</v>
      </c>
      <c r="B215" s="327">
        <v>1665</v>
      </c>
      <c r="C215" s="334" t="s">
        <v>571</v>
      </c>
      <c r="D215" s="334" t="s">
        <v>1461</v>
      </c>
      <c r="E215" s="334" t="s">
        <v>4</v>
      </c>
      <c r="G215" s="323">
        <v>135334</v>
      </c>
      <c r="H215" s="323">
        <v>143915</v>
      </c>
      <c r="I215" s="336">
        <f t="shared" si="5"/>
        <v>8581</v>
      </c>
      <c r="J215" s="329"/>
      <c r="L215" s="336"/>
      <c r="M215" s="337">
        <v>4073.32</v>
      </c>
      <c r="N215" s="347">
        <v>9.9000000000000005E-2</v>
      </c>
      <c r="O215" s="330"/>
      <c r="P215" s="329"/>
      <c r="Q215" s="329"/>
      <c r="R215" s="330"/>
      <c r="S215" s="321" t="s">
        <v>303</v>
      </c>
      <c r="T215" s="334" t="s">
        <v>1465</v>
      </c>
    </row>
    <row r="216" spans="1:20" s="334" customFormat="1" ht="18" customHeight="1" x14ac:dyDescent="0.3">
      <c r="A216" s="334">
        <v>326</v>
      </c>
      <c r="B216" s="327">
        <v>1665</v>
      </c>
      <c r="C216" s="334" t="s">
        <v>571</v>
      </c>
      <c r="D216" s="334" t="s">
        <v>1462</v>
      </c>
      <c r="E216" s="334" t="s">
        <v>4</v>
      </c>
      <c r="G216" s="323">
        <v>112782</v>
      </c>
      <c r="H216" s="323">
        <v>119417</v>
      </c>
      <c r="I216" s="336">
        <f t="shared" si="5"/>
        <v>6635</v>
      </c>
      <c r="J216" s="329"/>
      <c r="L216" s="336"/>
      <c r="M216" s="337">
        <v>4073.32</v>
      </c>
      <c r="N216" s="347">
        <v>9.9000000000000005E-2</v>
      </c>
      <c r="O216" s="330"/>
      <c r="P216" s="329"/>
      <c r="Q216" s="329"/>
      <c r="R216" s="330"/>
      <c r="S216" s="321" t="s">
        <v>303</v>
      </c>
      <c r="T216" s="334" t="s">
        <v>1465</v>
      </c>
    </row>
    <row r="217" spans="1:20" s="334" customFormat="1" ht="18" customHeight="1" x14ac:dyDescent="0.3">
      <c r="A217" s="334">
        <v>326</v>
      </c>
      <c r="B217" s="327">
        <v>1665</v>
      </c>
      <c r="C217" s="334" t="s">
        <v>571</v>
      </c>
      <c r="D217" s="334" t="s">
        <v>1463</v>
      </c>
      <c r="E217" s="334" t="s">
        <v>4</v>
      </c>
      <c r="G217" s="323">
        <v>107545</v>
      </c>
      <c r="H217" s="323">
        <v>113125</v>
      </c>
      <c r="I217" s="336">
        <f t="shared" ref="I217:I226" si="6">H217-G217</f>
        <v>5580</v>
      </c>
      <c r="J217" s="329"/>
      <c r="L217" s="336"/>
      <c r="M217" s="337">
        <v>3799.23</v>
      </c>
      <c r="N217" s="347">
        <v>0.1</v>
      </c>
      <c r="O217" s="330"/>
      <c r="P217" s="329"/>
      <c r="Q217" s="329"/>
      <c r="R217" s="330"/>
      <c r="S217" s="321" t="s">
        <v>303</v>
      </c>
      <c r="T217" s="334" t="s">
        <v>1465</v>
      </c>
    </row>
    <row r="218" spans="1:20" s="334" customFormat="1" ht="18" customHeight="1" x14ac:dyDescent="0.3">
      <c r="A218" s="334">
        <v>326</v>
      </c>
      <c r="B218" s="327">
        <v>1665</v>
      </c>
      <c r="C218" s="334" t="s">
        <v>571</v>
      </c>
      <c r="D218" s="334" t="s">
        <v>1455</v>
      </c>
      <c r="E218" s="334" t="s">
        <v>4</v>
      </c>
      <c r="G218" s="323">
        <v>139483</v>
      </c>
      <c r="H218" s="323">
        <v>147415</v>
      </c>
      <c r="I218" s="336">
        <f t="shared" si="6"/>
        <v>7932</v>
      </c>
      <c r="J218" s="329"/>
      <c r="L218" s="336"/>
      <c r="M218" s="337">
        <v>3799.23</v>
      </c>
      <c r="N218" s="347">
        <v>0.1</v>
      </c>
      <c r="O218" s="330"/>
      <c r="P218" s="329"/>
      <c r="Q218" s="329"/>
      <c r="R218" s="330"/>
      <c r="S218" s="321" t="s">
        <v>303</v>
      </c>
      <c r="T218" s="334" t="s">
        <v>1465</v>
      </c>
    </row>
    <row r="219" spans="1:20" s="334" customFormat="1" ht="18" customHeight="1" x14ac:dyDescent="0.3">
      <c r="A219" s="334">
        <v>326</v>
      </c>
      <c r="B219" s="327">
        <v>1665</v>
      </c>
      <c r="C219" s="334" t="s">
        <v>571</v>
      </c>
      <c r="D219" s="334" t="s">
        <v>1464</v>
      </c>
      <c r="E219" s="334" t="s">
        <v>4</v>
      </c>
      <c r="G219" s="323">
        <v>125511</v>
      </c>
      <c r="H219" s="323">
        <v>131984</v>
      </c>
      <c r="I219" s="336">
        <f t="shared" si="6"/>
        <v>6473</v>
      </c>
      <c r="J219" s="329"/>
      <c r="L219" s="336"/>
      <c r="M219" s="337">
        <v>3694.45</v>
      </c>
      <c r="N219" s="347">
        <v>0.1</v>
      </c>
      <c r="O219" s="330"/>
      <c r="P219" s="329"/>
      <c r="Q219" s="329"/>
      <c r="R219" s="330"/>
      <c r="S219" s="321" t="s">
        <v>303</v>
      </c>
      <c r="T219" s="334" t="s">
        <v>1465</v>
      </c>
    </row>
    <row r="220" spans="1:20" s="334" customFormat="1" ht="18" customHeight="1" x14ac:dyDescent="0.3">
      <c r="A220" s="334">
        <v>326</v>
      </c>
      <c r="B220" s="327">
        <v>1665</v>
      </c>
      <c r="C220" s="334" t="s">
        <v>571</v>
      </c>
      <c r="D220" s="334" t="s">
        <v>1476</v>
      </c>
      <c r="E220" s="334" t="s">
        <v>4</v>
      </c>
      <c r="G220" s="323">
        <v>102115</v>
      </c>
      <c r="H220" s="323">
        <v>108326</v>
      </c>
      <c r="I220" s="336">
        <f t="shared" si="6"/>
        <v>6211</v>
      </c>
      <c r="J220" s="329"/>
      <c r="L220" s="336"/>
      <c r="M220" s="337">
        <v>4073.32</v>
      </c>
      <c r="N220" s="347">
        <v>9.9000000000000005E-2</v>
      </c>
      <c r="O220" s="330"/>
      <c r="P220" s="329"/>
      <c r="Q220" s="329"/>
      <c r="R220" s="330"/>
      <c r="S220" s="321" t="s">
        <v>303</v>
      </c>
      <c r="T220" s="334" t="s">
        <v>1478</v>
      </c>
    </row>
    <row r="221" spans="1:20" s="334" customFormat="1" ht="18" customHeight="1" x14ac:dyDescent="0.3">
      <c r="A221" s="334">
        <v>326</v>
      </c>
      <c r="B221" s="327">
        <v>1665</v>
      </c>
      <c r="C221" s="334" t="s">
        <v>571</v>
      </c>
      <c r="D221" s="334" t="s">
        <v>1627</v>
      </c>
      <c r="E221" s="334" t="s">
        <v>4</v>
      </c>
      <c r="G221" s="323">
        <v>42358</v>
      </c>
      <c r="H221" s="323">
        <v>44484</v>
      </c>
      <c r="I221" s="336">
        <f t="shared" si="6"/>
        <v>2126</v>
      </c>
      <c r="J221" s="329"/>
      <c r="L221" s="336"/>
      <c r="M221" s="337">
        <v>3568.85</v>
      </c>
      <c r="N221" s="347">
        <v>9.9000000000000005E-2</v>
      </c>
      <c r="O221" s="330"/>
      <c r="P221" s="329"/>
      <c r="Q221" s="329"/>
      <c r="R221" s="330"/>
      <c r="S221" s="321" t="s">
        <v>303</v>
      </c>
      <c r="T221" s="334" t="s">
        <v>1629</v>
      </c>
    </row>
    <row r="222" spans="1:20" s="334" customFormat="1" ht="18" customHeight="1" x14ac:dyDescent="0.3">
      <c r="A222" s="334">
        <v>326</v>
      </c>
      <c r="B222" s="327">
        <v>1665</v>
      </c>
      <c r="C222" s="334" t="s">
        <v>571</v>
      </c>
      <c r="D222" s="334" t="s">
        <v>1625</v>
      </c>
      <c r="E222" s="334" t="s">
        <v>4</v>
      </c>
      <c r="G222" s="323">
        <v>52044</v>
      </c>
      <c r="H222" s="323">
        <v>60290</v>
      </c>
      <c r="I222" s="336">
        <f t="shared" si="6"/>
        <v>8246</v>
      </c>
      <c r="J222" s="329"/>
      <c r="L222" s="336"/>
      <c r="M222" s="337">
        <v>3634.75</v>
      </c>
      <c r="N222" s="347">
        <v>0.1</v>
      </c>
      <c r="O222" s="330"/>
      <c r="P222" s="329"/>
      <c r="Q222" s="329"/>
      <c r="R222" s="330"/>
      <c r="S222" s="321" t="s">
        <v>303</v>
      </c>
      <c r="T222" s="334" t="s">
        <v>1626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1628</v>
      </c>
      <c r="E223" s="334" t="s">
        <v>4</v>
      </c>
      <c r="G223" s="323">
        <v>46288</v>
      </c>
      <c r="H223" s="323">
        <v>53213</v>
      </c>
      <c r="I223" s="336">
        <f t="shared" si="6"/>
        <v>6925</v>
      </c>
      <c r="J223" s="329"/>
      <c r="L223" s="336"/>
      <c r="M223" s="337">
        <v>3568.85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1630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1680</v>
      </c>
      <c r="E224" s="334" t="s">
        <v>4</v>
      </c>
      <c r="G224" s="323">
        <v>41348</v>
      </c>
      <c r="H224" s="323">
        <v>54011</v>
      </c>
      <c r="I224" s="336">
        <f t="shared" si="6"/>
        <v>12663</v>
      </c>
      <c r="J224" s="329"/>
      <c r="L224" s="336"/>
      <c r="M224" s="337">
        <v>3857.5</v>
      </c>
      <c r="N224" s="347">
        <v>9.9000000000000005E-2</v>
      </c>
      <c r="O224" s="330"/>
      <c r="P224" s="329"/>
      <c r="Q224" s="329"/>
      <c r="R224" s="330"/>
      <c r="S224" s="321" t="s">
        <v>303</v>
      </c>
      <c r="T224" s="334" t="s">
        <v>1681</v>
      </c>
    </row>
    <row r="225" spans="1:22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1732</v>
      </c>
      <c r="E225" s="334" t="s">
        <v>4</v>
      </c>
      <c r="G225" s="323">
        <v>14167</v>
      </c>
      <c r="H225" s="323">
        <v>23432</v>
      </c>
      <c r="I225" s="336">
        <f t="shared" si="6"/>
        <v>9265</v>
      </c>
      <c r="J225" s="329"/>
      <c r="L225" s="336"/>
      <c r="M225" s="337">
        <v>3857.5</v>
      </c>
      <c r="N225" s="347">
        <v>9.9000000000000005E-2</v>
      </c>
      <c r="O225" s="330"/>
      <c r="P225" s="329"/>
      <c r="Q225" s="329"/>
      <c r="R225" s="330"/>
      <c r="S225" s="321" t="s">
        <v>303</v>
      </c>
      <c r="T225" s="334" t="s">
        <v>1733</v>
      </c>
    </row>
    <row r="226" spans="1:22" s="334" customFormat="1" ht="18" customHeight="1" x14ac:dyDescent="0.3">
      <c r="A226" s="334">
        <v>326</v>
      </c>
      <c r="B226" s="327">
        <v>1665</v>
      </c>
      <c r="C226" s="334" t="s">
        <v>571</v>
      </c>
      <c r="D226" s="334" t="s">
        <v>1742</v>
      </c>
      <c r="E226" s="334" t="s">
        <v>4</v>
      </c>
      <c r="G226" s="323">
        <v>16851</v>
      </c>
      <c r="H226" s="323">
        <v>28969</v>
      </c>
      <c r="I226" s="336">
        <f t="shared" si="6"/>
        <v>12118</v>
      </c>
      <c r="J226" s="455">
        <v>1043</v>
      </c>
      <c r="L226" s="336"/>
      <c r="M226" s="337">
        <v>3857.5</v>
      </c>
      <c r="N226" s="347">
        <v>9.9000000000000005E-2</v>
      </c>
      <c r="O226" s="330"/>
      <c r="P226" s="329"/>
      <c r="Q226" s="329"/>
      <c r="R226" s="330"/>
      <c r="S226" s="321" t="s">
        <v>303</v>
      </c>
      <c r="T226" s="334" t="s">
        <v>1743</v>
      </c>
    </row>
    <row r="227" spans="1:22" s="334" customFormat="1" ht="17.25" customHeight="1" x14ac:dyDescent="0.3">
      <c r="A227" s="334">
        <v>325</v>
      </c>
      <c r="B227" s="459">
        <v>1671</v>
      </c>
      <c r="C227" s="228" t="s">
        <v>555</v>
      </c>
      <c r="D227" s="228" t="s">
        <v>1209</v>
      </c>
      <c r="E227" s="334" t="s">
        <v>4</v>
      </c>
      <c r="I227" s="336">
        <v>0</v>
      </c>
      <c r="J227" s="329"/>
      <c r="L227" s="336"/>
      <c r="M227" s="337">
        <v>4999</v>
      </c>
      <c r="N227" s="338">
        <v>0</v>
      </c>
      <c r="O227" s="330"/>
      <c r="P227" s="329"/>
      <c r="Q227" s="329"/>
      <c r="R227" s="330"/>
      <c r="S227" s="334" t="s">
        <v>301</v>
      </c>
      <c r="T227" s="334" t="s">
        <v>1211</v>
      </c>
    </row>
    <row r="228" spans="1:22" s="334" customFormat="1" x14ac:dyDescent="0.3">
      <c r="A228" s="334">
        <v>325</v>
      </c>
      <c r="B228" s="459">
        <v>1671</v>
      </c>
      <c r="C228" s="228" t="s">
        <v>555</v>
      </c>
      <c r="D228" s="228" t="s">
        <v>1305</v>
      </c>
      <c r="E228" s="334" t="s">
        <v>4</v>
      </c>
      <c r="I228" s="336">
        <v>0</v>
      </c>
      <c r="J228" s="329"/>
      <c r="L228" s="336"/>
      <c r="M228" s="337">
        <v>4999</v>
      </c>
      <c r="N228" s="338">
        <v>0</v>
      </c>
      <c r="O228" s="330"/>
      <c r="P228" s="329"/>
      <c r="Q228" s="329"/>
      <c r="R228" s="330"/>
      <c r="S228" s="334" t="s">
        <v>301</v>
      </c>
      <c r="T228" s="334" t="s">
        <v>1306</v>
      </c>
    </row>
    <row r="229" spans="1:22" s="334" customFormat="1" x14ac:dyDescent="0.3">
      <c r="A229" s="189" t="s">
        <v>1143</v>
      </c>
      <c r="B229" s="327">
        <v>1673</v>
      </c>
      <c r="C229" s="321" t="s">
        <v>682</v>
      </c>
      <c r="D229" s="321" t="s">
        <v>683</v>
      </c>
      <c r="E229" s="334" t="s">
        <v>4</v>
      </c>
      <c r="F229" s="334" t="s">
        <v>804</v>
      </c>
      <c r="G229" s="323">
        <v>176865</v>
      </c>
      <c r="H229" s="323">
        <v>177806</v>
      </c>
      <c r="I229" s="336">
        <f t="shared" ref="I229:I260" si="7">H229-G229</f>
        <v>941</v>
      </c>
      <c r="J229" s="339">
        <v>8726</v>
      </c>
      <c r="K229" s="339">
        <v>8797</v>
      </c>
      <c r="L229" s="336">
        <f>K229-J229</f>
        <v>71</v>
      </c>
      <c r="M229" s="337">
        <v>1909.62</v>
      </c>
      <c r="N229" s="338">
        <v>0.09</v>
      </c>
      <c r="O229" s="330"/>
      <c r="P229" s="329"/>
      <c r="Q229" s="329"/>
      <c r="R229" s="330"/>
      <c r="S229" s="334" t="s">
        <v>107</v>
      </c>
      <c r="T229" s="334" t="s">
        <v>749</v>
      </c>
      <c r="U229" s="334" t="s">
        <v>463</v>
      </c>
    </row>
    <row r="230" spans="1:22" s="334" customFormat="1" x14ac:dyDescent="0.3">
      <c r="A230" s="364"/>
      <c r="B230" s="327">
        <v>1673</v>
      </c>
      <c r="C230" s="321" t="s">
        <v>682</v>
      </c>
      <c r="D230" s="321" t="s">
        <v>1497</v>
      </c>
      <c r="E230" s="334" t="s">
        <v>4</v>
      </c>
      <c r="G230" s="323">
        <v>24082</v>
      </c>
      <c r="H230" s="323">
        <v>26341</v>
      </c>
      <c r="I230" s="336">
        <f t="shared" si="7"/>
        <v>2259</v>
      </c>
      <c r="J230" s="339">
        <v>864</v>
      </c>
      <c r="K230" s="339">
        <v>1044</v>
      </c>
      <c r="L230" s="336">
        <f>K230-J230</f>
        <v>180</v>
      </c>
      <c r="M230" s="337">
        <v>2975.45</v>
      </c>
      <c r="N230" s="338">
        <v>9.5000000000000001E-2</v>
      </c>
      <c r="O230" s="330"/>
      <c r="P230" s="329"/>
      <c r="Q230" s="329"/>
      <c r="R230" s="330"/>
      <c r="S230" s="334" t="s">
        <v>107</v>
      </c>
      <c r="T230" s="334" t="s">
        <v>1608</v>
      </c>
    </row>
    <row r="231" spans="1:22" s="334" customFormat="1" ht="18" customHeight="1" x14ac:dyDescent="0.3">
      <c r="A231" s="334">
        <v>328</v>
      </c>
      <c r="B231" s="343">
        <v>1679</v>
      </c>
      <c r="C231" s="334" t="s">
        <v>616</v>
      </c>
      <c r="D231" s="318" t="s">
        <v>1066</v>
      </c>
      <c r="E231" s="334" t="s">
        <v>4</v>
      </c>
      <c r="G231" s="323">
        <v>147937</v>
      </c>
      <c r="H231" s="323">
        <v>151168</v>
      </c>
      <c r="I231" s="336">
        <f t="shared" si="7"/>
        <v>3231</v>
      </c>
      <c r="M231" s="337">
        <v>3506.2</v>
      </c>
      <c r="N231" s="347">
        <v>9.3799999999999994E-2</v>
      </c>
      <c r="O231" s="330"/>
      <c r="S231" s="334" t="s">
        <v>107</v>
      </c>
      <c r="T231" s="334" t="s">
        <v>1067</v>
      </c>
    </row>
    <row r="232" spans="1:22" s="334" customFormat="1" ht="18" customHeight="1" x14ac:dyDescent="0.3">
      <c r="A232" s="186" t="s">
        <v>1792</v>
      </c>
      <c r="B232" s="374" t="s">
        <v>1747</v>
      </c>
      <c r="C232" s="334" t="s">
        <v>616</v>
      </c>
      <c r="D232" s="318" t="s">
        <v>1296</v>
      </c>
      <c r="E232" s="334" t="s">
        <v>4</v>
      </c>
      <c r="G232" s="323">
        <v>91971</v>
      </c>
      <c r="H232" s="323">
        <v>96316</v>
      </c>
      <c r="I232" s="336">
        <f t="shared" si="7"/>
        <v>4345</v>
      </c>
      <c r="M232" s="337">
        <v>4138.2993499828945</v>
      </c>
      <c r="N232" s="347">
        <v>0.10249999999999999</v>
      </c>
      <c r="O232" s="330"/>
      <c r="S232" s="334" t="s">
        <v>107</v>
      </c>
      <c r="T232" s="334" t="s">
        <v>1295</v>
      </c>
    </row>
    <row r="233" spans="1:22" s="334" customFormat="1" ht="16.5" customHeight="1" x14ac:dyDescent="0.3">
      <c r="A233" s="331" t="s">
        <v>920</v>
      </c>
      <c r="B233" s="327">
        <v>1683</v>
      </c>
      <c r="C233" s="334" t="s">
        <v>636</v>
      </c>
      <c r="D233" s="334" t="s">
        <v>637</v>
      </c>
      <c r="E233" s="334" t="s">
        <v>4</v>
      </c>
      <c r="G233" s="323">
        <v>132534</v>
      </c>
      <c r="H233" s="323">
        <v>132783</v>
      </c>
      <c r="I233" s="336">
        <f t="shared" si="7"/>
        <v>249</v>
      </c>
      <c r="M233" s="337">
        <v>2165.6217899408284</v>
      </c>
      <c r="N233" s="334">
        <v>9.6000000000000002E-2</v>
      </c>
      <c r="O233" s="330" t="s">
        <v>638</v>
      </c>
      <c r="S233" s="334" t="s">
        <v>107</v>
      </c>
      <c r="T233" s="349"/>
    </row>
    <row r="234" spans="1:22" s="334" customFormat="1" ht="16.5" customHeight="1" x14ac:dyDescent="0.3">
      <c r="A234" s="331" t="s">
        <v>920</v>
      </c>
      <c r="B234" s="327">
        <v>1683</v>
      </c>
      <c r="C234" s="334" t="s">
        <v>636</v>
      </c>
      <c r="D234" s="334" t="s">
        <v>997</v>
      </c>
      <c r="E234" s="334" t="s">
        <v>4</v>
      </c>
      <c r="G234" s="323">
        <v>25393</v>
      </c>
      <c r="H234" s="323">
        <v>26255</v>
      </c>
      <c r="I234" s="336">
        <f t="shared" si="7"/>
        <v>862</v>
      </c>
      <c r="M234" s="337">
        <v>2245.3258662064432</v>
      </c>
      <c r="N234" s="334">
        <v>9.7600000000000006E-2</v>
      </c>
      <c r="O234" s="330" t="s">
        <v>638</v>
      </c>
      <c r="S234" s="334" t="s">
        <v>107</v>
      </c>
      <c r="T234" s="349" t="s">
        <v>1001</v>
      </c>
    </row>
    <row r="235" spans="1:22" s="334" customFormat="1" ht="16.5" customHeight="1" x14ac:dyDescent="0.3">
      <c r="A235" s="331"/>
      <c r="B235" s="327">
        <v>1683</v>
      </c>
      <c r="C235" s="334" t="s">
        <v>636</v>
      </c>
      <c r="D235" s="334" t="s">
        <v>1596</v>
      </c>
      <c r="E235" s="334" t="s">
        <v>4</v>
      </c>
      <c r="G235" s="323">
        <v>8957</v>
      </c>
      <c r="H235" s="323">
        <v>9299</v>
      </c>
      <c r="I235" s="336">
        <f t="shared" si="7"/>
        <v>342</v>
      </c>
      <c r="M235" s="337">
        <v>2498</v>
      </c>
      <c r="N235" s="334">
        <v>8.8999999999999996E-2</v>
      </c>
      <c r="O235" s="330"/>
      <c r="S235" s="334" t="s">
        <v>107</v>
      </c>
      <c r="T235" s="435" t="s">
        <v>1597</v>
      </c>
    </row>
    <row r="236" spans="1:22" s="334" customFormat="1" x14ac:dyDescent="0.3">
      <c r="B236" s="343">
        <v>1706</v>
      </c>
      <c r="C236" s="378" t="s">
        <v>679</v>
      </c>
      <c r="D236" s="378" t="s">
        <v>1102</v>
      </c>
      <c r="E236" s="334" t="s">
        <v>4</v>
      </c>
      <c r="G236" s="323">
        <v>302697</v>
      </c>
      <c r="H236" s="323">
        <v>310172</v>
      </c>
      <c r="I236" s="336">
        <f t="shared" si="7"/>
        <v>7475</v>
      </c>
      <c r="M236" s="337">
        <v>2763.5779783037474</v>
      </c>
      <c r="N236" s="347">
        <v>9.7199999999999995E-2</v>
      </c>
      <c r="O236" s="330">
        <v>0</v>
      </c>
      <c r="S236" s="334" t="s">
        <v>303</v>
      </c>
      <c r="T236" s="378" t="s">
        <v>1791</v>
      </c>
      <c r="V236" s="334" t="s">
        <v>1103</v>
      </c>
    </row>
    <row r="237" spans="1:22" s="334" customFormat="1" x14ac:dyDescent="0.3">
      <c r="B237" s="343">
        <v>1706</v>
      </c>
      <c r="C237" s="378" t="s">
        <v>679</v>
      </c>
      <c r="D237" s="378" t="s">
        <v>1104</v>
      </c>
      <c r="E237" s="334" t="s">
        <v>4</v>
      </c>
      <c r="G237" s="323">
        <v>264154</v>
      </c>
      <c r="H237" s="323">
        <v>266811</v>
      </c>
      <c r="I237" s="336">
        <f t="shared" si="7"/>
        <v>2657</v>
      </c>
      <c r="M237" s="337">
        <v>2763.5779783037474</v>
      </c>
      <c r="N237" s="347">
        <v>9.7199999999999995E-2</v>
      </c>
      <c r="O237" s="330"/>
      <c r="T237" s="378" t="s">
        <v>1791</v>
      </c>
      <c r="V237" s="334" t="s">
        <v>1103</v>
      </c>
    </row>
    <row r="238" spans="1:22" s="334" customFormat="1" x14ac:dyDescent="0.3">
      <c r="A238" s="334">
        <v>330</v>
      </c>
      <c r="B238" s="343">
        <v>1706</v>
      </c>
      <c r="C238" s="378" t="s">
        <v>679</v>
      </c>
      <c r="D238" s="378" t="s">
        <v>1022</v>
      </c>
      <c r="E238" s="334" t="s">
        <v>4</v>
      </c>
      <c r="G238" s="323">
        <v>230471</v>
      </c>
      <c r="H238" s="323">
        <v>236420</v>
      </c>
      <c r="I238" s="336">
        <f t="shared" si="7"/>
        <v>5949</v>
      </c>
      <c r="M238" s="337">
        <v>2505.2139694280077</v>
      </c>
      <c r="N238" s="347">
        <v>9.7000000000000003E-2</v>
      </c>
      <c r="O238" s="330"/>
      <c r="S238" s="334" t="s">
        <v>303</v>
      </c>
      <c r="T238" s="378" t="s">
        <v>1791</v>
      </c>
      <c r="V238" s="345">
        <v>44715</v>
      </c>
    </row>
    <row r="239" spans="1:22" s="334" customFormat="1" x14ac:dyDescent="0.3">
      <c r="A239" s="334">
        <v>330</v>
      </c>
      <c r="B239" s="343">
        <v>1706</v>
      </c>
      <c r="C239" s="378" t="s">
        <v>679</v>
      </c>
      <c r="D239" s="378" t="s">
        <v>1023</v>
      </c>
      <c r="E239" s="334" t="s">
        <v>4</v>
      </c>
      <c r="G239" s="323">
        <v>237744</v>
      </c>
      <c r="H239" s="323">
        <v>241046</v>
      </c>
      <c r="I239" s="336">
        <f t="shared" si="7"/>
        <v>3302</v>
      </c>
      <c r="M239" s="337">
        <v>2429.4139694280079</v>
      </c>
      <c r="N239" s="347">
        <v>9.7199999999999995E-2</v>
      </c>
      <c r="O239" s="330"/>
      <c r="S239" s="334" t="s">
        <v>303</v>
      </c>
      <c r="T239" s="378" t="s">
        <v>1791</v>
      </c>
      <c r="V239" s="345" t="s">
        <v>1050</v>
      </c>
    </row>
    <row r="240" spans="1:22" s="334" customFormat="1" x14ac:dyDescent="0.3">
      <c r="A240" s="334">
        <v>330</v>
      </c>
      <c r="B240" s="343">
        <v>1706</v>
      </c>
      <c r="C240" s="378" t="s">
        <v>679</v>
      </c>
      <c r="D240" s="378" t="s">
        <v>1080</v>
      </c>
      <c r="E240" s="334" t="s">
        <v>4</v>
      </c>
      <c r="G240" s="323">
        <v>158447</v>
      </c>
      <c r="H240" s="323">
        <v>162054</v>
      </c>
      <c r="I240" s="336">
        <f t="shared" si="7"/>
        <v>3607</v>
      </c>
      <c r="M240" s="337">
        <v>2494.4739694280079</v>
      </c>
      <c r="N240" s="347">
        <v>9.7199999999999995E-2</v>
      </c>
      <c r="O240" s="330"/>
      <c r="S240" s="334" t="s">
        <v>303</v>
      </c>
      <c r="T240" s="378" t="s">
        <v>1791</v>
      </c>
      <c r="V240" s="345" t="s">
        <v>1081</v>
      </c>
    </row>
    <row r="241" spans="1:22" s="334" customFormat="1" x14ac:dyDescent="0.3">
      <c r="B241" s="334">
        <v>1784</v>
      </c>
      <c r="C241" s="334" t="s">
        <v>936</v>
      </c>
      <c r="D241" s="334" t="s">
        <v>937</v>
      </c>
      <c r="E241" s="334" t="s">
        <v>4</v>
      </c>
      <c r="G241" s="323">
        <v>396798</v>
      </c>
      <c r="H241" s="323">
        <v>401762</v>
      </c>
      <c r="I241" s="336">
        <f t="shared" si="7"/>
        <v>4964</v>
      </c>
      <c r="M241" s="337">
        <v>2944.5246811308348</v>
      </c>
      <c r="N241" s="334">
        <v>0.11210000000000001</v>
      </c>
      <c r="O241" s="330" t="s">
        <v>638</v>
      </c>
      <c r="S241" s="334" t="s">
        <v>303</v>
      </c>
      <c r="T241" s="334" t="s">
        <v>938</v>
      </c>
    </row>
    <row r="242" spans="1:22" s="334" customFormat="1" x14ac:dyDescent="0.3">
      <c r="A242" s="334" t="s">
        <v>925</v>
      </c>
      <c r="B242" s="334">
        <v>1740</v>
      </c>
      <c r="C242" s="334" t="s">
        <v>843</v>
      </c>
      <c r="D242" s="334" t="s">
        <v>840</v>
      </c>
      <c r="E242" s="334" t="s">
        <v>4</v>
      </c>
      <c r="G242" s="323">
        <v>75043</v>
      </c>
      <c r="H242" s="323">
        <v>76833</v>
      </c>
      <c r="I242" s="336">
        <f t="shared" si="7"/>
        <v>1790</v>
      </c>
      <c r="M242" s="337">
        <v>2028.4308875739646</v>
      </c>
      <c r="N242" s="334">
        <v>8.1000000000000003E-2</v>
      </c>
      <c r="S242" s="334" t="s">
        <v>301</v>
      </c>
      <c r="T242" s="334" t="s">
        <v>842</v>
      </c>
    </row>
    <row r="243" spans="1:22" s="334" customFormat="1" x14ac:dyDescent="0.3">
      <c r="A243" s="364" t="s">
        <v>1118</v>
      </c>
      <c r="B243" s="334">
        <v>1740</v>
      </c>
      <c r="C243" s="334" t="s">
        <v>843</v>
      </c>
      <c r="D243" s="334" t="s">
        <v>841</v>
      </c>
      <c r="E243" s="334" t="s">
        <v>4</v>
      </c>
      <c r="G243" s="323">
        <v>82438</v>
      </c>
      <c r="H243" s="323">
        <v>83795</v>
      </c>
      <c r="I243" s="336">
        <f t="shared" si="7"/>
        <v>1357</v>
      </c>
      <c r="M243" s="337">
        <v>2028.4308875739646</v>
      </c>
      <c r="N243" s="334">
        <v>8.1000000000000003E-2</v>
      </c>
      <c r="S243" s="334" t="s">
        <v>301</v>
      </c>
      <c r="T243" s="334" t="s">
        <v>842</v>
      </c>
    </row>
    <row r="244" spans="1:22" s="334" customFormat="1" x14ac:dyDescent="0.3">
      <c r="A244" s="334" t="s">
        <v>1119</v>
      </c>
      <c r="B244" s="334">
        <v>1740</v>
      </c>
      <c r="C244" s="334" t="s">
        <v>843</v>
      </c>
      <c r="D244" s="334" t="s">
        <v>899</v>
      </c>
      <c r="E244" s="334" t="s">
        <v>4</v>
      </c>
      <c r="G244" s="323">
        <v>169702</v>
      </c>
      <c r="H244" s="323">
        <v>172605</v>
      </c>
      <c r="I244" s="336">
        <f t="shared" si="7"/>
        <v>2903</v>
      </c>
      <c r="M244" s="337">
        <v>2314.1286554898093</v>
      </c>
      <c r="N244" s="334">
        <v>7.9799999999999996E-2</v>
      </c>
      <c r="S244" s="334" t="s">
        <v>301</v>
      </c>
      <c r="T244" s="334" t="s">
        <v>898</v>
      </c>
    </row>
    <row r="245" spans="1:22" s="334" customFormat="1" ht="19.5" customHeight="1" x14ac:dyDescent="0.3">
      <c r="B245" s="334">
        <v>1740</v>
      </c>
      <c r="C245" s="334" t="s">
        <v>843</v>
      </c>
      <c r="D245" s="334" t="s">
        <v>900</v>
      </c>
      <c r="E245" s="334" t="s">
        <v>4</v>
      </c>
      <c r="G245" s="323">
        <v>188830</v>
      </c>
      <c r="H245" s="323">
        <v>192046</v>
      </c>
      <c r="I245" s="336">
        <f t="shared" si="7"/>
        <v>3216</v>
      </c>
      <c r="M245" s="337">
        <v>2314.1286554898093</v>
      </c>
      <c r="N245" s="334">
        <v>7.9799999999999996E-2</v>
      </c>
      <c r="S245" s="334" t="s">
        <v>301</v>
      </c>
      <c r="T245" s="334" t="s">
        <v>897</v>
      </c>
    </row>
    <row r="246" spans="1:22" s="334" customFormat="1" x14ac:dyDescent="0.3">
      <c r="B246" s="334">
        <v>1740</v>
      </c>
      <c r="C246" s="334" t="s">
        <v>843</v>
      </c>
      <c r="D246" s="334" t="s">
        <v>901</v>
      </c>
      <c r="E246" s="334" t="s">
        <v>4</v>
      </c>
      <c r="G246" s="323">
        <v>165800</v>
      </c>
      <c r="H246" s="323">
        <v>170085</v>
      </c>
      <c r="I246" s="336">
        <f t="shared" si="7"/>
        <v>4285</v>
      </c>
      <c r="M246" s="337">
        <v>2314.1286554898093</v>
      </c>
      <c r="N246" s="334">
        <v>7.9799999999999996E-2</v>
      </c>
      <c r="S246" s="334" t="s">
        <v>301</v>
      </c>
      <c r="T246" s="334" t="s">
        <v>902</v>
      </c>
    </row>
    <row r="247" spans="1:22" s="334" customFormat="1" x14ac:dyDescent="0.3">
      <c r="B247" s="334">
        <v>1740</v>
      </c>
      <c r="C247" s="334" t="s">
        <v>843</v>
      </c>
      <c r="D247" s="334" t="s">
        <v>892</v>
      </c>
      <c r="E247" s="334" t="s">
        <v>4</v>
      </c>
      <c r="G247" s="323">
        <v>149917</v>
      </c>
      <c r="H247" s="323">
        <v>149917</v>
      </c>
      <c r="I247" s="336">
        <f t="shared" si="7"/>
        <v>0</v>
      </c>
      <c r="M247" s="337">
        <v>2314.1286554898093</v>
      </c>
      <c r="N247" s="334">
        <v>7.9799999999999996E-2</v>
      </c>
      <c r="S247" s="334" t="s">
        <v>301</v>
      </c>
      <c r="T247" s="334" t="s">
        <v>893</v>
      </c>
    </row>
    <row r="248" spans="1:22" s="334" customFormat="1" x14ac:dyDescent="0.3">
      <c r="B248" s="269">
        <v>1745</v>
      </c>
      <c r="C248" s="269" t="s">
        <v>972</v>
      </c>
      <c r="D248" s="334" t="s">
        <v>973</v>
      </c>
      <c r="E248" s="334" t="s">
        <v>4</v>
      </c>
      <c r="G248" s="323">
        <v>208135</v>
      </c>
      <c r="H248" s="323">
        <v>213870</v>
      </c>
      <c r="I248" s="336">
        <f t="shared" si="7"/>
        <v>5735</v>
      </c>
      <c r="M248" s="337">
        <v>2448.2090055884287</v>
      </c>
      <c r="N248" s="334">
        <v>9.6699999999999994E-2</v>
      </c>
      <c r="S248" s="334" t="s">
        <v>107</v>
      </c>
      <c r="T248" s="334" t="s">
        <v>971</v>
      </c>
    </row>
    <row r="249" spans="1:22" s="334" customFormat="1" x14ac:dyDescent="0.3">
      <c r="B249" s="269">
        <v>1745</v>
      </c>
      <c r="C249" s="269" t="s">
        <v>972</v>
      </c>
      <c r="D249" s="334" t="s">
        <v>1004</v>
      </c>
      <c r="E249" s="334" t="s">
        <v>4</v>
      </c>
      <c r="G249" s="323">
        <v>71060</v>
      </c>
      <c r="H249" s="323">
        <v>74312</v>
      </c>
      <c r="I249" s="336">
        <f t="shared" si="7"/>
        <v>3252</v>
      </c>
      <c r="M249" s="337">
        <v>2389.5118704799474</v>
      </c>
      <c r="N249" s="334">
        <v>9.6699999999999994E-2</v>
      </c>
      <c r="P249" s="334" t="s">
        <v>107</v>
      </c>
      <c r="S249" s="334" t="s">
        <v>107</v>
      </c>
      <c r="T249" s="334" t="s">
        <v>1005</v>
      </c>
    </row>
    <row r="250" spans="1:22" s="334" customFormat="1" x14ac:dyDescent="0.3">
      <c r="A250" s="334">
        <v>333</v>
      </c>
      <c r="B250" s="334">
        <v>1753</v>
      </c>
      <c r="C250" s="334" t="s">
        <v>805</v>
      </c>
      <c r="D250" s="334" t="s">
        <v>806</v>
      </c>
      <c r="E250" s="334" t="s">
        <v>4</v>
      </c>
      <c r="G250" s="323">
        <v>433316</v>
      </c>
      <c r="H250" s="323">
        <v>436439</v>
      </c>
      <c r="I250" s="336">
        <f t="shared" si="7"/>
        <v>3123</v>
      </c>
      <c r="M250" s="337">
        <v>2173.6389184746877</v>
      </c>
      <c r="N250" s="334">
        <v>9.6699999999999994E-2</v>
      </c>
      <c r="O250" s="330">
        <v>0</v>
      </c>
      <c r="S250" s="334" t="s">
        <v>301</v>
      </c>
      <c r="T250" s="334" t="s">
        <v>812</v>
      </c>
      <c r="U250" s="334">
        <v>916.49</v>
      </c>
      <c r="V250" s="334" t="s">
        <v>813</v>
      </c>
    </row>
    <row r="251" spans="1:22" s="334" customFormat="1" x14ac:dyDescent="0.3">
      <c r="A251" s="334">
        <v>333</v>
      </c>
      <c r="B251" s="334">
        <v>1753</v>
      </c>
      <c r="C251" s="334" t="s">
        <v>805</v>
      </c>
      <c r="D251" s="334" t="s">
        <v>807</v>
      </c>
      <c r="E251" s="334" t="s">
        <v>4</v>
      </c>
      <c r="G251" s="323">
        <v>490655</v>
      </c>
      <c r="H251" s="323">
        <v>500598</v>
      </c>
      <c r="I251" s="336">
        <f t="shared" si="7"/>
        <v>9943</v>
      </c>
      <c r="M251" s="337">
        <v>2173.6389184746877</v>
      </c>
      <c r="N251" s="334">
        <v>9.6699999999999994E-2</v>
      </c>
      <c r="O251" s="330">
        <v>0</v>
      </c>
      <c r="S251" s="334" t="s">
        <v>301</v>
      </c>
      <c r="T251" s="334" t="s">
        <v>812</v>
      </c>
      <c r="U251" s="334">
        <v>916.49</v>
      </c>
      <c r="V251" s="334" t="s">
        <v>813</v>
      </c>
    </row>
    <row r="252" spans="1:22" s="334" customFormat="1" x14ac:dyDescent="0.3">
      <c r="A252" s="334">
        <v>333</v>
      </c>
      <c r="B252" s="334">
        <v>1753</v>
      </c>
      <c r="C252" s="334" t="s">
        <v>805</v>
      </c>
      <c r="D252" s="334" t="s">
        <v>808</v>
      </c>
      <c r="E252" s="334" t="s">
        <v>4</v>
      </c>
      <c r="G252" s="323">
        <v>402405</v>
      </c>
      <c r="H252" s="323">
        <v>404287</v>
      </c>
      <c r="I252" s="336">
        <f t="shared" si="7"/>
        <v>1882</v>
      </c>
      <c r="M252" s="337">
        <v>2173.6389184746877</v>
      </c>
      <c r="N252" s="334">
        <v>9.6699999999999994E-2</v>
      </c>
      <c r="O252" s="330">
        <v>0</v>
      </c>
      <c r="S252" s="334" t="s">
        <v>301</v>
      </c>
      <c r="T252" s="334" t="s">
        <v>812</v>
      </c>
      <c r="U252" s="334">
        <v>916.49</v>
      </c>
      <c r="V252" s="334" t="s">
        <v>813</v>
      </c>
    </row>
    <row r="253" spans="1:22" s="334" customFormat="1" x14ac:dyDescent="0.3">
      <c r="A253" s="334">
        <v>333</v>
      </c>
      <c r="B253" s="334">
        <v>1753</v>
      </c>
      <c r="C253" s="334" t="s">
        <v>805</v>
      </c>
      <c r="D253" s="334" t="s">
        <v>810</v>
      </c>
      <c r="E253" s="334" t="s">
        <v>4</v>
      </c>
      <c r="G253" s="323">
        <v>280485</v>
      </c>
      <c r="H253" s="323">
        <v>285433</v>
      </c>
      <c r="I253" s="336">
        <f t="shared" si="7"/>
        <v>4948</v>
      </c>
      <c r="M253" s="337">
        <v>1946.0056706114397</v>
      </c>
      <c r="N253" s="334">
        <v>9.6699999999999994E-2</v>
      </c>
      <c r="O253" s="330">
        <v>0</v>
      </c>
      <c r="S253" s="334" t="s">
        <v>301</v>
      </c>
      <c r="T253" s="334" t="s">
        <v>812</v>
      </c>
      <c r="U253" s="334">
        <v>820.51</v>
      </c>
      <c r="V253" s="334" t="s">
        <v>813</v>
      </c>
    </row>
    <row r="254" spans="1:22" s="334" customFormat="1" x14ac:dyDescent="0.3">
      <c r="A254" s="334">
        <v>333</v>
      </c>
      <c r="B254" s="334">
        <v>1753</v>
      </c>
      <c r="C254" s="334" t="s">
        <v>805</v>
      </c>
      <c r="D254" s="334" t="s">
        <v>819</v>
      </c>
      <c r="E254" s="334" t="s">
        <v>4</v>
      </c>
      <c r="G254" s="323">
        <v>334991</v>
      </c>
      <c r="H254" s="323">
        <v>337642</v>
      </c>
      <c r="I254" s="336">
        <f t="shared" si="7"/>
        <v>2651</v>
      </c>
      <c r="M254" s="337">
        <v>1946.0056706114397</v>
      </c>
      <c r="N254" s="334">
        <v>9.6699999999999994E-2</v>
      </c>
      <c r="O254" s="330">
        <v>0</v>
      </c>
      <c r="S254" s="334" t="s">
        <v>301</v>
      </c>
      <c r="T254" s="334" t="s">
        <v>820</v>
      </c>
      <c r="U254" s="334">
        <v>820.51</v>
      </c>
      <c r="V254" s="334" t="s">
        <v>813</v>
      </c>
    </row>
    <row r="255" spans="1:22" s="334" customFormat="1" x14ac:dyDescent="0.3">
      <c r="A255" s="334">
        <v>333</v>
      </c>
      <c r="B255" s="334">
        <v>1753</v>
      </c>
      <c r="C255" s="334" t="s">
        <v>805</v>
      </c>
      <c r="D255" s="334" t="s">
        <v>811</v>
      </c>
      <c r="E255" s="334" t="s">
        <v>4</v>
      </c>
      <c r="G255" s="323">
        <v>394365</v>
      </c>
      <c r="H255" s="323">
        <v>398821</v>
      </c>
      <c r="I255" s="336">
        <f t="shared" si="7"/>
        <v>4456</v>
      </c>
      <c r="M255" s="337">
        <v>1946.0056706114397</v>
      </c>
      <c r="N255" s="334">
        <v>9.6699999999999994E-2</v>
      </c>
      <c r="O255" s="330">
        <v>0</v>
      </c>
      <c r="S255" s="334" t="s">
        <v>301</v>
      </c>
      <c r="T255" s="334" t="s">
        <v>812</v>
      </c>
      <c r="U255" s="334">
        <v>820.51</v>
      </c>
      <c r="V255" s="334" t="s">
        <v>813</v>
      </c>
    </row>
    <row r="256" spans="1:22" s="334" customFormat="1" ht="17.25" customHeight="1" x14ac:dyDescent="0.3">
      <c r="B256" s="334">
        <v>1805</v>
      </c>
      <c r="C256" s="334" t="s">
        <v>1074</v>
      </c>
      <c r="D256" s="334" t="s">
        <v>1075</v>
      </c>
      <c r="E256" s="334" t="s">
        <v>4</v>
      </c>
      <c r="G256" s="323">
        <v>189451</v>
      </c>
      <c r="H256" s="323">
        <v>192726</v>
      </c>
      <c r="I256" s="336">
        <f t="shared" si="7"/>
        <v>3275</v>
      </c>
      <c r="M256" s="337">
        <v>3303.95</v>
      </c>
      <c r="N256" s="334">
        <v>9.2399999999999996E-2</v>
      </c>
      <c r="O256" s="330"/>
      <c r="S256" s="334" t="s">
        <v>107</v>
      </c>
      <c r="T256" s="334" t="s">
        <v>1076</v>
      </c>
    </row>
    <row r="257" spans="2:22" s="334" customFormat="1" x14ac:dyDescent="0.3">
      <c r="B257" s="334">
        <v>1805</v>
      </c>
      <c r="C257" s="334" t="s">
        <v>1074</v>
      </c>
      <c r="D257" s="334" t="s">
        <v>1374</v>
      </c>
      <c r="E257" s="334" t="s">
        <v>4</v>
      </c>
      <c r="G257" s="323">
        <v>117985</v>
      </c>
      <c r="H257" s="323">
        <v>125123</v>
      </c>
      <c r="I257" s="336">
        <f t="shared" si="7"/>
        <v>7138</v>
      </c>
      <c r="M257" s="337">
        <v>4094.36</v>
      </c>
      <c r="N257" s="334">
        <v>9.2999999999999999E-2</v>
      </c>
      <c r="O257" s="330"/>
      <c r="S257" s="334" t="s">
        <v>107</v>
      </c>
      <c r="T257" s="334" t="s">
        <v>1375</v>
      </c>
    </row>
    <row r="258" spans="2:22" s="334" customFormat="1" x14ac:dyDescent="0.3">
      <c r="B258" s="334">
        <v>1825</v>
      </c>
      <c r="C258" s="334" t="s">
        <v>907</v>
      </c>
      <c r="D258" s="334" t="s">
        <v>908</v>
      </c>
      <c r="E258" s="334" t="s">
        <v>4</v>
      </c>
      <c r="G258" s="323">
        <v>229173</v>
      </c>
      <c r="H258" s="323">
        <v>234043</v>
      </c>
      <c r="I258" s="336">
        <f t="shared" si="7"/>
        <v>4870</v>
      </c>
      <c r="M258" s="337">
        <v>2398.44</v>
      </c>
      <c r="N258" s="334">
        <v>9.7299999999999998E-2</v>
      </c>
      <c r="S258" s="334" t="s">
        <v>301</v>
      </c>
      <c r="T258" s="334" t="s">
        <v>916</v>
      </c>
    </row>
    <row r="259" spans="2:22" s="334" customFormat="1" x14ac:dyDescent="0.3">
      <c r="B259" s="334">
        <v>1825</v>
      </c>
      <c r="C259" s="334" t="s">
        <v>907</v>
      </c>
      <c r="D259" s="334" t="s">
        <v>909</v>
      </c>
      <c r="E259" s="334" t="s">
        <v>4</v>
      </c>
      <c r="G259" s="323">
        <v>265258</v>
      </c>
      <c r="H259" s="323">
        <v>270011</v>
      </c>
      <c r="I259" s="336">
        <f t="shared" si="7"/>
        <v>4753</v>
      </c>
      <c r="M259" s="337">
        <v>2398.44</v>
      </c>
      <c r="N259" s="334">
        <v>9.7299999999999998E-2</v>
      </c>
      <c r="S259" s="334" t="s">
        <v>301</v>
      </c>
      <c r="T259" s="334" t="s">
        <v>916</v>
      </c>
    </row>
    <row r="260" spans="2:22" s="334" customFormat="1" x14ac:dyDescent="0.3">
      <c r="B260" s="334">
        <v>1825</v>
      </c>
      <c r="C260" s="334" t="s">
        <v>907</v>
      </c>
      <c r="D260" s="334" t="s">
        <v>910</v>
      </c>
      <c r="E260" s="334" t="s">
        <v>4</v>
      </c>
      <c r="G260" s="323">
        <v>230132</v>
      </c>
      <c r="H260" s="323">
        <v>235473</v>
      </c>
      <c r="I260" s="336">
        <f t="shared" si="7"/>
        <v>5341</v>
      </c>
      <c r="M260" s="337">
        <v>2398.44</v>
      </c>
      <c r="N260" s="334">
        <v>9.7299999999999998E-2</v>
      </c>
      <c r="S260" s="334" t="s">
        <v>301</v>
      </c>
      <c r="T260" s="334" t="s">
        <v>916</v>
      </c>
    </row>
    <row r="261" spans="2:22" s="334" customFormat="1" x14ac:dyDescent="0.3">
      <c r="B261" s="334">
        <v>1825</v>
      </c>
      <c r="C261" s="334" t="s">
        <v>907</v>
      </c>
      <c r="D261" s="334" t="s">
        <v>911</v>
      </c>
      <c r="E261" s="334" t="s">
        <v>4</v>
      </c>
      <c r="G261" s="323">
        <v>243799</v>
      </c>
      <c r="H261" s="323">
        <v>248953</v>
      </c>
      <c r="I261" s="336">
        <f t="shared" ref="I261:I291" si="8">H261-G261</f>
        <v>5154</v>
      </c>
      <c r="M261" s="337">
        <v>2398.44</v>
      </c>
      <c r="N261" s="334">
        <v>9.7299999999999998E-2</v>
      </c>
      <c r="S261" s="334" t="s">
        <v>301</v>
      </c>
      <c r="T261" s="334" t="s">
        <v>916</v>
      </c>
    </row>
    <row r="262" spans="2:22" s="334" customFormat="1" x14ac:dyDescent="0.3">
      <c r="B262" s="334">
        <v>1825</v>
      </c>
      <c r="C262" s="334" t="s">
        <v>907</v>
      </c>
      <c r="D262" s="334" t="s">
        <v>912</v>
      </c>
      <c r="E262" s="334" t="s">
        <v>4</v>
      </c>
      <c r="G262" s="323">
        <v>251879</v>
      </c>
      <c r="H262" s="323">
        <v>255564</v>
      </c>
      <c r="I262" s="336">
        <f t="shared" si="8"/>
        <v>3685</v>
      </c>
      <c r="M262" s="337">
        <v>2398.44</v>
      </c>
      <c r="N262" s="334">
        <v>9.7299999999999998E-2</v>
      </c>
      <c r="S262" s="334" t="s">
        <v>301</v>
      </c>
      <c r="T262" s="334" t="s">
        <v>1508</v>
      </c>
      <c r="V262" s="334" t="s">
        <v>916</v>
      </c>
    </row>
    <row r="263" spans="2:22" s="334" customFormat="1" x14ac:dyDescent="0.3">
      <c r="B263" s="321">
        <v>1836</v>
      </c>
      <c r="C263" s="321" t="s">
        <v>944</v>
      </c>
      <c r="D263" s="334" t="s">
        <v>947</v>
      </c>
      <c r="E263" s="334" t="s">
        <v>4</v>
      </c>
      <c r="G263" s="323">
        <v>290115</v>
      </c>
      <c r="H263" s="323">
        <v>297076</v>
      </c>
      <c r="I263" s="336">
        <f t="shared" si="8"/>
        <v>6961</v>
      </c>
      <c r="M263" s="337">
        <v>3385.27</v>
      </c>
      <c r="N263" s="334">
        <v>8.43E-2</v>
      </c>
      <c r="O263" s="334" t="s">
        <v>949</v>
      </c>
      <c r="S263" s="334" t="s">
        <v>303</v>
      </c>
      <c r="T263" s="334" t="s">
        <v>948</v>
      </c>
    </row>
    <row r="264" spans="2:22" s="334" customFormat="1" x14ac:dyDescent="0.3">
      <c r="B264" s="334">
        <v>1837</v>
      </c>
      <c r="C264" s="334" t="s">
        <v>945</v>
      </c>
      <c r="D264" s="334" t="s">
        <v>946</v>
      </c>
      <c r="E264" s="334" t="s">
        <v>4</v>
      </c>
      <c r="G264" s="323">
        <v>170547</v>
      </c>
      <c r="H264" s="323">
        <v>173506</v>
      </c>
      <c r="I264" s="336">
        <f t="shared" si="8"/>
        <v>2959</v>
      </c>
      <c r="M264" s="337">
        <v>2749.2102827087442</v>
      </c>
      <c r="N264" s="334">
        <v>0.11169999999999999</v>
      </c>
      <c r="O264" s="334" t="s">
        <v>950</v>
      </c>
      <c r="S264" s="334" t="s">
        <v>303</v>
      </c>
      <c r="T264" s="334" t="s">
        <v>979</v>
      </c>
      <c r="V264" s="334" t="s">
        <v>1734</v>
      </c>
    </row>
    <row r="265" spans="2:22" s="334" customFormat="1" x14ac:dyDescent="0.3">
      <c r="B265" s="334">
        <v>1837</v>
      </c>
      <c r="C265" s="334" t="s">
        <v>945</v>
      </c>
      <c r="D265" s="334" t="s">
        <v>1175</v>
      </c>
      <c r="E265" s="334" t="s">
        <v>4</v>
      </c>
      <c r="G265" s="323">
        <v>29677</v>
      </c>
      <c r="H265" s="323">
        <v>30678</v>
      </c>
      <c r="I265" s="336">
        <f t="shared" si="8"/>
        <v>1001</v>
      </c>
      <c r="M265" s="337">
        <v>2258.7162932016709</v>
      </c>
      <c r="N265" s="334">
        <v>9.2999999999999999E-2</v>
      </c>
      <c r="O265" s="334" t="s">
        <v>950</v>
      </c>
      <c r="S265" s="334" t="s">
        <v>303</v>
      </c>
      <c r="T265" s="334" t="s">
        <v>1181</v>
      </c>
    </row>
    <row r="266" spans="2:22" s="334" customFormat="1" x14ac:dyDescent="0.3">
      <c r="B266" s="334">
        <v>1837</v>
      </c>
      <c r="C266" s="334" t="s">
        <v>945</v>
      </c>
      <c r="D266" s="334" t="s">
        <v>1176</v>
      </c>
      <c r="E266" s="334" t="s">
        <v>4</v>
      </c>
      <c r="G266" s="323">
        <v>35082</v>
      </c>
      <c r="H266" s="323">
        <v>35096</v>
      </c>
      <c r="I266" s="336">
        <f t="shared" si="8"/>
        <v>14</v>
      </c>
      <c r="M266" s="337">
        <v>2258.7162932016709</v>
      </c>
      <c r="N266" s="334">
        <v>9.2999999999999999E-2</v>
      </c>
      <c r="O266" s="334" t="s">
        <v>950</v>
      </c>
      <c r="S266" s="334" t="s">
        <v>303</v>
      </c>
      <c r="T266" s="334" t="s">
        <v>1181</v>
      </c>
    </row>
    <row r="267" spans="2:22" s="334" customFormat="1" x14ac:dyDescent="0.3">
      <c r="B267" s="334">
        <v>1837</v>
      </c>
      <c r="C267" s="334" t="s">
        <v>945</v>
      </c>
      <c r="D267" s="334" t="s">
        <v>1183</v>
      </c>
      <c r="E267" s="334" t="s">
        <v>4</v>
      </c>
      <c r="G267" s="323">
        <v>24599</v>
      </c>
      <c r="H267" s="323">
        <v>27034</v>
      </c>
      <c r="I267" s="336">
        <f t="shared" si="8"/>
        <v>2435</v>
      </c>
      <c r="M267" s="337">
        <v>2258.7162932016709</v>
      </c>
      <c r="N267" s="334">
        <v>9.2999999999999999E-2</v>
      </c>
      <c r="O267" s="334" t="s">
        <v>950</v>
      </c>
      <c r="S267" s="334" t="s">
        <v>303</v>
      </c>
      <c r="T267" s="334" t="s">
        <v>1181</v>
      </c>
    </row>
    <row r="268" spans="2:22" s="334" customFormat="1" x14ac:dyDescent="0.3">
      <c r="B268" s="334">
        <v>1837</v>
      </c>
      <c r="C268" s="334" t="s">
        <v>945</v>
      </c>
      <c r="D268" s="334" t="s">
        <v>1184</v>
      </c>
      <c r="E268" s="334" t="s">
        <v>4</v>
      </c>
      <c r="G268" s="323">
        <v>40439</v>
      </c>
      <c r="H268" s="323">
        <v>41533</v>
      </c>
      <c r="I268" s="336">
        <f t="shared" si="8"/>
        <v>1094</v>
      </c>
      <c r="M268" s="337">
        <v>2258.7162932016709</v>
      </c>
      <c r="N268" s="334">
        <v>9.2999999999999999E-2</v>
      </c>
      <c r="O268" s="334" t="s">
        <v>950</v>
      </c>
      <c r="S268" s="334" t="s">
        <v>303</v>
      </c>
      <c r="T268" s="334" t="s">
        <v>1181</v>
      </c>
    </row>
    <row r="269" spans="2:22" s="334" customFormat="1" x14ac:dyDescent="0.3">
      <c r="B269" s="334">
        <v>1837</v>
      </c>
      <c r="C269" s="334" t="s">
        <v>945</v>
      </c>
      <c r="D269" s="334" t="s">
        <v>1404</v>
      </c>
      <c r="E269" s="334" t="s">
        <v>4</v>
      </c>
      <c r="G269" s="323">
        <v>8</v>
      </c>
      <c r="H269" s="323">
        <v>8</v>
      </c>
      <c r="I269" s="336">
        <f t="shared" si="8"/>
        <v>0</v>
      </c>
      <c r="M269" s="337">
        <v>1921.87</v>
      </c>
      <c r="N269" s="334">
        <v>0.109</v>
      </c>
      <c r="S269" s="334" t="s">
        <v>303</v>
      </c>
      <c r="T269" s="334" t="s">
        <v>1403</v>
      </c>
    </row>
    <row r="270" spans="2:22" s="334" customFormat="1" x14ac:dyDescent="0.3">
      <c r="B270" s="334">
        <v>1837</v>
      </c>
      <c r="C270" s="334" t="s">
        <v>945</v>
      </c>
      <c r="D270" s="334" t="s">
        <v>1405</v>
      </c>
      <c r="E270" s="334" t="s">
        <v>4</v>
      </c>
      <c r="G270" s="323">
        <v>22757</v>
      </c>
      <c r="H270" s="323">
        <v>24517</v>
      </c>
      <c r="I270" s="336">
        <f t="shared" si="8"/>
        <v>1760</v>
      </c>
      <c r="M270" s="337">
        <v>1921.87</v>
      </c>
      <c r="N270" s="334">
        <v>0.109</v>
      </c>
      <c r="S270" s="334" t="s">
        <v>303</v>
      </c>
      <c r="T270" s="334" t="s">
        <v>1403</v>
      </c>
    </row>
    <row r="271" spans="2:22" s="334" customFormat="1" x14ac:dyDescent="0.3">
      <c r="B271" s="334">
        <v>1837</v>
      </c>
      <c r="C271" s="334" t="s">
        <v>945</v>
      </c>
      <c r="D271" s="334" t="s">
        <v>1406</v>
      </c>
      <c r="E271" s="334" t="s">
        <v>4</v>
      </c>
      <c r="G271" s="323">
        <v>23345</v>
      </c>
      <c r="H271" s="323">
        <v>25867</v>
      </c>
      <c r="I271" s="336">
        <f t="shared" si="8"/>
        <v>2522</v>
      </c>
      <c r="M271" s="337">
        <v>1921.87</v>
      </c>
      <c r="N271" s="334">
        <v>0.109</v>
      </c>
      <c r="S271" s="334" t="s">
        <v>303</v>
      </c>
      <c r="T271" s="334" t="s">
        <v>1403</v>
      </c>
    </row>
    <row r="272" spans="2:22" s="334" customFormat="1" x14ac:dyDescent="0.3">
      <c r="B272" s="334">
        <v>1837</v>
      </c>
      <c r="C272" s="334" t="s">
        <v>945</v>
      </c>
      <c r="D272" s="334" t="s">
        <v>1407</v>
      </c>
      <c r="E272" s="334" t="s">
        <v>4</v>
      </c>
      <c r="G272" s="323">
        <v>155</v>
      </c>
      <c r="H272" s="323">
        <v>155</v>
      </c>
      <c r="I272" s="336">
        <f t="shared" si="8"/>
        <v>0</v>
      </c>
      <c r="M272" s="337">
        <v>1921.87</v>
      </c>
      <c r="N272" s="334">
        <v>0.109</v>
      </c>
      <c r="S272" s="334" t="s">
        <v>303</v>
      </c>
      <c r="T272" s="334" t="s">
        <v>1403</v>
      </c>
    </row>
    <row r="273" spans="1:21" s="334" customFormat="1" x14ac:dyDescent="0.3">
      <c r="B273" s="334">
        <v>1837</v>
      </c>
      <c r="C273" s="334" t="s">
        <v>945</v>
      </c>
      <c r="D273" s="334" t="s">
        <v>1564</v>
      </c>
      <c r="E273" s="334" t="s">
        <v>4</v>
      </c>
      <c r="G273" s="323">
        <v>96845</v>
      </c>
      <c r="H273" s="323">
        <v>105152</v>
      </c>
      <c r="I273" s="336">
        <f t="shared" si="8"/>
        <v>8307</v>
      </c>
      <c r="M273" s="337">
        <v>3750.92</v>
      </c>
      <c r="N273" s="334">
        <v>8.5000000000000006E-2</v>
      </c>
      <c r="S273" s="334" t="s">
        <v>303</v>
      </c>
      <c r="T273" s="334" t="s">
        <v>1565</v>
      </c>
    </row>
    <row r="274" spans="1:21" s="334" customFormat="1" x14ac:dyDescent="0.3">
      <c r="B274" s="334">
        <v>1837</v>
      </c>
      <c r="C274" s="334" t="s">
        <v>945</v>
      </c>
      <c r="D274" s="334" t="s">
        <v>1736</v>
      </c>
      <c r="E274" s="334" t="s">
        <v>4</v>
      </c>
      <c r="G274" s="323">
        <v>20641</v>
      </c>
      <c r="H274" s="323">
        <v>22318</v>
      </c>
      <c r="I274" s="336">
        <f t="shared" si="8"/>
        <v>1677</v>
      </c>
      <c r="M274" s="337">
        <v>2965</v>
      </c>
      <c r="N274" s="334">
        <v>0.09</v>
      </c>
      <c r="S274" s="334" t="s">
        <v>303</v>
      </c>
      <c r="T274" s="334" t="s">
        <v>1737</v>
      </c>
    </row>
    <row r="275" spans="1:21" s="334" customFormat="1" x14ac:dyDescent="0.3">
      <c r="A275" s="331"/>
      <c r="B275" s="343">
        <v>1860</v>
      </c>
      <c r="C275" s="334" t="s">
        <v>1126</v>
      </c>
      <c r="D275" s="334" t="s">
        <v>1127</v>
      </c>
      <c r="E275" s="334" t="s">
        <v>4</v>
      </c>
      <c r="G275" s="323">
        <v>99526</v>
      </c>
      <c r="H275" s="323">
        <v>103065</v>
      </c>
      <c r="I275" s="336">
        <f t="shared" si="8"/>
        <v>3539</v>
      </c>
      <c r="L275" s="336"/>
      <c r="M275" s="337">
        <v>2851.179281722551</v>
      </c>
      <c r="N275" s="338">
        <v>9.6600000000000005E-2</v>
      </c>
      <c r="O275" s="330">
        <v>0</v>
      </c>
      <c r="P275" s="329"/>
      <c r="Q275" s="329"/>
      <c r="R275" s="330"/>
      <c r="S275" s="334" t="s">
        <v>107</v>
      </c>
      <c r="T275" s="334" t="s">
        <v>1128</v>
      </c>
      <c r="U275" s="321"/>
    </row>
    <row r="276" spans="1:21" s="334" customFormat="1" x14ac:dyDescent="0.3">
      <c r="A276" s="331"/>
      <c r="B276" s="343">
        <v>1860</v>
      </c>
      <c r="C276" s="334" t="s">
        <v>1126</v>
      </c>
      <c r="D276" s="334" t="s">
        <v>1222</v>
      </c>
      <c r="E276" s="334" t="s">
        <v>4</v>
      </c>
      <c r="G276" s="323">
        <v>71928</v>
      </c>
      <c r="H276" s="323">
        <v>75142</v>
      </c>
      <c r="I276" s="336">
        <f t="shared" si="8"/>
        <v>3214</v>
      </c>
      <c r="L276" s="336"/>
      <c r="M276" s="337">
        <v>3618.0714766229398</v>
      </c>
      <c r="N276" s="338">
        <v>9.7500000000000003E-2</v>
      </c>
      <c r="O276" s="330"/>
      <c r="P276" s="329"/>
      <c r="Q276" s="329"/>
      <c r="R276" s="330"/>
      <c r="S276" s="334" t="s">
        <v>107</v>
      </c>
      <c r="T276" s="345" t="s">
        <v>1223</v>
      </c>
      <c r="U276" s="321"/>
    </row>
    <row r="277" spans="1:21" s="334" customFormat="1" x14ac:dyDescent="0.3">
      <c r="A277" s="331"/>
      <c r="B277" s="343">
        <v>1860</v>
      </c>
      <c r="C277" s="334" t="s">
        <v>1126</v>
      </c>
      <c r="D277" s="334" t="s">
        <v>1303</v>
      </c>
      <c r="E277" s="334" t="s">
        <v>4</v>
      </c>
      <c r="G277" s="323">
        <v>58661</v>
      </c>
      <c r="H277" s="323">
        <v>62219</v>
      </c>
      <c r="I277" s="336">
        <f t="shared" si="8"/>
        <v>3558</v>
      </c>
      <c r="L277" s="336"/>
      <c r="M277" s="337">
        <v>3618.0714766229398</v>
      </c>
      <c r="N277" s="338">
        <v>9.7500000000000003E-2</v>
      </c>
      <c r="O277" s="330"/>
      <c r="P277" s="329"/>
      <c r="Q277" s="329"/>
      <c r="R277" s="330"/>
      <c r="S277" s="334" t="s">
        <v>107</v>
      </c>
      <c r="T277" s="345" t="s">
        <v>1304</v>
      </c>
      <c r="U277" s="321"/>
    </row>
    <row r="278" spans="1:21" s="334" customFormat="1" x14ac:dyDescent="0.3">
      <c r="B278" s="269">
        <v>1866</v>
      </c>
      <c r="C278" s="269" t="s">
        <v>1010</v>
      </c>
      <c r="D278" s="290" t="s">
        <v>1011</v>
      </c>
      <c r="E278" s="334" t="s">
        <v>4</v>
      </c>
      <c r="I278" s="336">
        <f t="shared" si="8"/>
        <v>0</v>
      </c>
      <c r="M278" s="337">
        <v>2768.39</v>
      </c>
      <c r="N278" s="334">
        <v>0</v>
      </c>
      <c r="S278" s="334" t="s">
        <v>107</v>
      </c>
      <c r="T278" s="334" t="s">
        <v>1016</v>
      </c>
    </row>
    <row r="279" spans="1:21" s="334" customFormat="1" x14ac:dyDescent="0.3">
      <c r="B279" s="334">
        <v>1873</v>
      </c>
      <c r="C279" s="334" t="s">
        <v>1138</v>
      </c>
      <c r="D279" s="334" t="s">
        <v>1139</v>
      </c>
      <c r="E279" s="334" t="s">
        <v>4</v>
      </c>
      <c r="G279" s="323">
        <v>80145</v>
      </c>
      <c r="H279" s="323">
        <v>81750</v>
      </c>
      <c r="I279" s="336">
        <f t="shared" si="8"/>
        <v>1605</v>
      </c>
      <c r="M279" s="337">
        <v>3474.98</v>
      </c>
      <c r="N279" s="334">
        <v>0.11940000000000001</v>
      </c>
      <c r="S279" s="334" t="s">
        <v>107</v>
      </c>
      <c r="T279" s="334" t="s">
        <v>1140</v>
      </c>
    </row>
    <row r="280" spans="1:21" s="334" customFormat="1" x14ac:dyDescent="0.3">
      <c r="A280" s="408" t="s">
        <v>1416</v>
      </c>
      <c r="B280" s="186" t="s">
        <v>1748</v>
      </c>
      <c r="C280" s="334" t="s">
        <v>1165</v>
      </c>
      <c r="D280" s="334" t="s">
        <v>1166</v>
      </c>
      <c r="E280" s="334" t="s">
        <v>4</v>
      </c>
      <c r="G280" s="323">
        <v>329155</v>
      </c>
      <c r="H280" s="323">
        <v>340181</v>
      </c>
      <c r="I280" s="336">
        <f t="shared" si="8"/>
        <v>11026</v>
      </c>
      <c r="M280" s="337">
        <v>3968.28</v>
      </c>
      <c r="N280" s="334">
        <v>0.1012</v>
      </c>
      <c r="T280" s="334" t="s">
        <v>1168</v>
      </c>
    </row>
    <row r="281" spans="1:21" s="334" customFormat="1" x14ac:dyDescent="0.3">
      <c r="A281" s="364" t="s">
        <v>1259</v>
      </c>
      <c r="B281" s="334">
        <v>1949</v>
      </c>
      <c r="C281" s="334" t="s">
        <v>1144</v>
      </c>
      <c r="D281" s="334" t="s">
        <v>1145</v>
      </c>
      <c r="E281" s="334" t="s">
        <v>4</v>
      </c>
      <c r="G281" s="323">
        <v>57295</v>
      </c>
      <c r="H281" s="323">
        <v>59600</v>
      </c>
      <c r="I281" s="336">
        <f t="shared" si="8"/>
        <v>2305</v>
      </c>
      <c r="M281" s="337">
        <v>1714.12</v>
      </c>
      <c r="N281" s="334">
        <v>9.8699999999999996E-2</v>
      </c>
      <c r="S281" s="334" t="s">
        <v>107</v>
      </c>
      <c r="T281" s="334" t="s">
        <v>1146</v>
      </c>
    </row>
    <row r="282" spans="1:21" s="334" customFormat="1" x14ac:dyDescent="0.3">
      <c r="B282" s="334">
        <v>1963</v>
      </c>
      <c r="C282" s="334" t="s">
        <v>1297</v>
      </c>
      <c r="D282" s="334" t="s">
        <v>1298</v>
      </c>
      <c r="E282" s="334" t="s">
        <v>4</v>
      </c>
      <c r="G282" s="323">
        <v>251866</v>
      </c>
      <c r="H282" s="323">
        <v>262793</v>
      </c>
      <c r="I282" s="336">
        <f t="shared" si="8"/>
        <v>10927</v>
      </c>
      <c r="M282" s="337">
        <v>4581.6528327061233</v>
      </c>
      <c r="N282" s="334">
        <v>0.1031</v>
      </c>
      <c r="S282" s="334" t="s">
        <v>303</v>
      </c>
      <c r="T282" s="334" t="s">
        <v>1300</v>
      </c>
    </row>
    <row r="283" spans="1:21" s="334" customFormat="1" x14ac:dyDescent="0.3">
      <c r="B283" s="334">
        <v>1963</v>
      </c>
      <c r="C283" s="334" t="s">
        <v>1297</v>
      </c>
      <c r="D283" s="334" t="s">
        <v>1299</v>
      </c>
      <c r="E283" s="334" t="s">
        <v>4</v>
      </c>
      <c r="G283" s="323">
        <v>169741</v>
      </c>
      <c r="H283" s="323">
        <v>178604</v>
      </c>
      <c r="I283" s="336">
        <f t="shared" si="8"/>
        <v>8863</v>
      </c>
      <c r="M283" s="337">
        <v>4581.6528327061233</v>
      </c>
      <c r="N283" s="334">
        <v>0.1031</v>
      </c>
      <c r="S283" s="334" t="s">
        <v>303</v>
      </c>
      <c r="T283" s="334" t="s">
        <v>1300</v>
      </c>
    </row>
    <row r="284" spans="1:21" s="334" customFormat="1" x14ac:dyDescent="0.3">
      <c r="B284" s="334">
        <v>1963</v>
      </c>
      <c r="C284" s="334" t="s">
        <v>1297</v>
      </c>
      <c r="D284" s="334" t="s">
        <v>1787</v>
      </c>
      <c r="E284" s="334" t="s">
        <v>4</v>
      </c>
      <c r="G284" s="323">
        <v>8</v>
      </c>
      <c r="H284" s="323">
        <v>8</v>
      </c>
      <c r="I284" s="336">
        <f t="shared" si="8"/>
        <v>0</v>
      </c>
      <c r="M284" s="337">
        <v>4764</v>
      </c>
      <c r="N284" s="334">
        <v>9.8000000000000004E-2</v>
      </c>
      <c r="S284" s="334" t="s">
        <v>303</v>
      </c>
      <c r="T284" s="334" t="s">
        <v>1788</v>
      </c>
    </row>
    <row r="285" spans="1:21" s="334" customFormat="1" x14ac:dyDescent="0.3">
      <c r="A285" s="189" t="s">
        <v>1511</v>
      </c>
      <c r="B285" s="334">
        <v>2007</v>
      </c>
      <c r="C285" s="334" t="s">
        <v>1376</v>
      </c>
      <c r="D285" s="334" t="s">
        <v>1377</v>
      </c>
      <c r="E285" s="334" t="s">
        <v>4</v>
      </c>
      <c r="G285" s="323">
        <v>47508</v>
      </c>
      <c r="H285" s="323">
        <v>51779</v>
      </c>
      <c r="I285" s="336">
        <f t="shared" si="8"/>
        <v>4271</v>
      </c>
      <c r="M285" s="337">
        <v>3169.89</v>
      </c>
      <c r="N285" s="334">
        <v>0.09</v>
      </c>
      <c r="S285" s="334" t="s">
        <v>301</v>
      </c>
      <c r="T285" s="334" t="s">
        <v>1378</v>
      </c>
    </row>
    <row r="286" spans="1:21" s="334" customFormat="1" x14ac:dyDescent="0.3">
      <c r="B286" s="321">
        <v>2013</v>
      </c>
      <c r="C286" s="321" t="s">
        <v>1426</v>
      </c>
      <c r="D286" s="384" t="s">
        <v>1441</v>
      </c>
      <c r="E286" s="334" t="s">
        <v>4</v>
      </c>
      <c r="G286" s="323">
        <v>122546</v>
      </c>
      <c r="H286" s="323">
        <v>133397</v>
      </c>
      <c r="I286" s="336">
        <f t="shared" si="8"/>
        <v>10851</v>
      </c>
      <c r="J286" s="334" t="s">
        <v>1683</v>
      </c>
      <c r="M286" s="337">
        <v>3395</v>
      </c>
      <c r="N286" s="334">
        <v>0.09</v>
      </c>
      <c r="S286" s="334" t="s">
        <v>301</v>
      </c>
      <c r="T286" s="453" t="s">
        <v>1745</v>
      </c>
    </row>
    <row r="287" spans="1:21" s="334" customFormat="1" x14ac:dyDescent="0.3">
      <c r="B287" s="223" t="s">
        <v>1756</v>
      </c>
      <c r="C287" s="321" t="s">
        <v>1426</v>
      </c>
      <c r="D287" s="384" t="s">
        <v>1427</v>
      </c>
      <c r="E287" s="334" t="s">
        <v>4</v>
      </c>
      <c r="G287" s="323">
        <v>128174</v>
      </c>
      <c r="H287" s="323">
        <v>138678</v>
      </c>
      <c r="I287" s="336">
        <f t="shared" si="8"/>
        <v>10504</v>
      </c>
      <c r="J287" s="334" t="s">
        <v>1686</v>
      </c>
      <c r="M287" s="337">
        <v>3422</v>
      </c>
      <c r="N287" s="334">
        <v>0.09</v>
      </c>
      <c r="S287" s="334" t="s">
        <v>301</v>
      </c>
      <c r="T287" s="453" t="s">
        <v>1746</v>
      </c>
    </row>
    <row r="288" spans="1:21" s="334" customFormat="1" x14ac:dyDescent="0.3">
      <c r="A288" s="211" t="s">
        <v>1502</v>
      </c>
      <c r="B288" s="321">
        <v>2023</v>
      </c>
      <c r="C288" s="321" t="s">
        <v>1445</v>
      </c>
      <c r="D288" s="321" t="s">
        <v>1446</v>
      </c>
      <c r="E288" s="334" t="s">
        <v>4</v>
      </c>
      <c r="G288" s="323">
        <v>45400</v>
      </c>
      <c r="H288" s="323">
        <v>48863</v>
      </c>
      <c r="I288" s="336">
        <f t="shared" si="8"/>
        <v>3463</v>
      </c>
      <c r="M288" s="337">
        <v>2015</v>
      </c>
      <c r="N288" s="334">
        <v>0.11</v>
      </c>
      <c r="S288" s="334" t="s">
        <v>107</v>
      </c>
      <c r="T288" s="334" t="s">
        <v>1447</v>
      </c>
    </row>
    <row r="289" spans="1:20" s="334" customFormat="1" x14ac:dyDescent="0.3">
      <c r="A289" s="364"/>
      <c r="B289" s="321">
        <v>2027</v>
      </c>
      <c r="C289" s="321" t="s">
        <v>1480</v>
      </c>
      <c r="D289" s="321" t="s">
        <v>1481</v>
      </c>
      <c r="E289" s="334" t="s">
        <v>4</v>
      </c>
      <c r="G289" s="323">
        <v>42894</v>
      </c>
      <c r="H289" s="323">
        <v>45069</v>
      </c>
      <c r="I289" s="336">
        <f t="shared" si="8"/>
        <v>2175</v>
      </c>
      <c r="M289" s="337">
        <v>3698</v>
      </c>
      <c r="N289" s="334">
        <v>0.115</v>
      </c>
      <c r="S289" s="334" t="s">
        <v>107</v>
      </c>
      <c r="T289" s="334" t="s">
        <v>1484</v>
      </c>
    </row>
    <row r="290" spans="1:20" s="334" customFormat="1" x14ac:dyDescent="0.3">
      <c r="A290" s="189" t="s">
        <v>1503</v>
      </c>
      <c r="B290" s="321">
        <v>2027</v>
      </c>
      <c r="C290" s="321" t="s">
        <v>1480</v>
      </c>
      <c r="D290" s="321" t="s">
        <v>1482</v>
      </c>
      <c r="E290" s="334" t="s">
        <v>4</v>
      </c>
      <c r="G290" s="323">
        <v>33342</v>
      </c>
      <c r="H290" s="323">
        <v>35221</v>
      </c>
      <c r="I290" s="336">
        <f t="shared" si="8"/>
        <v>1879</v>
      </c>
      <c r="M290" s="337">
        <v>3545.62</v>
      </c>
      <c r="N290" s="334">
        <v>0.115</v>
      </c>
      <c r="S290" s="334" t="s">
        <v>107</v>
      </c>
      <c r="T290" s="334" t="s">
        <v>1485</v>
      </c>
    </row>
    <row r="291" spans="1:20" s="334" customFormat="1" x14ac:dyDescent="0.3">
      <c r="A291" s="364"/>
      <c r="B291" s="321">
        <v>2027</v>
      </c>
      <c r="C291" s="321" t="s">
        <v>1480</v>
      </c>
      <c r="D291" s="321" t="s">
        <v>1483</v>
      </c>
      <c r="E291" s="334" t="s">
        <v>4</v>
      </c>
      <c r="G291" s="323">
        <v>29446</v>
      </c>
      <c r="H291" s="323">
        <v>30366</v>
      </c>
      <c r="I291" s="336">
        <f t="shared" si="8"/>
        <v>920</v>
      </c>
      <c r="M291" s="337">
        <v>3545.62</v>
      </c>
      <c r="N291" s="334">
        <v>0.115</v>
      </c>
      <c r="S291" s="334" t="s">
        <v>107</v>
      </c>
      <c r="T291" s="334" t="s">
        <v>1486</v>
      </c>
    </row>
    <row r="292" spans="1:20" s="334" customFormat="1" x14ac:dyDescent="0.3">
      <c r="A292" s="364" t="s">
        <v>1490</v>
      </c>
      <c r="B292" s="334">
        <v>836257</v>
      </c>
      <c r="C292" s="334" t="s">
        <v>1398</v>
      </c>
      <c r="D292" s="334" t="s">
        <v>1399</v>
      </c>
      <c r="E292" s="334" t="s">
        <v>4</v>
      </c>
      <c r="G292" s="323">
        <v>60011</v>
      </c>
      <c r="H292" s="323">
        <v>63993</v>
      </c>
      <c r="I292" s="336">
        <f t="shared" ref="I292:I333" si="9">H292-G292</f>
        <v>3982</v>
      </c>
      <c r="M292" s="337">
        <v>3278.58</v>
      </c>
      <c r="N292" s="334">
        <v>9.8000000000000004E-2</v>
      </c>
      <c r="S292" s="334" t="s">
        <v>107</v>
      </c>
      <c r="T292" s="334" t="s">
        <v>1401</v>
      </c>
    </row>
    <row r="293" spans="1:20" s="334" customFormat="1" x14ac:dyDescent="0.3">
      <c r="A293" s="364" t="s">
        <v>1504</v>
      </c>
      <c r="B293" s="334">
        <v>841318</v>
      </c>
      <c r="C293" s="334" t="s">
        <v>1394</v>
      </c>
      <c r="D293" s="334" t="s">
        <v>1395</v>
      </c>
      <c r="E293" s="334" t="s">
        <v>4</v>
      </c>
      <c r="G293" s="323">
        <v>142793</v>
      </c>
      <c r="H293" s="323">
        <v>155896</v>
      </c>
      <c r="I293" s="336">
        <f t="shared" si="9"/>
        <v>13103</v>
      </c>
      <c r="J293" s="334" t="s">
        <v>1731</v>
      </c>
      <c r="M293" s="337">
        <v>5758.08</v>
      </c>
      <c r="N293" s="334">
        <v>0.105</v>
      </c>
      <c r="S293" s="334" t="s">
        <v>107</v>
      </c>
      <c r="T293" s="334" t="s">
        <v>1400</v>
      </c>
    </row>
    <row r="294" spans="1:20" s="334" customFormat="1" x14ac:dyDescent="0.3">
      <c r="B294" s="269">
        <v>835492</v>
      </c>
      <c r="C294" s="269" t="s">
        <v>1384</v>
      </c>
      <c r="D294" s="269" t="s">
        <v>1385</v>
      </c>
      <c r="E294" s="334" t="s">
        <v>4</v>
      </c>
      <c r="I294" s="336">
        <f t="shared" si="9"/>
        <v>0</v>
      </c>
      <c r="M294" s="337">
        <v>8881.99</v>
      </c>
      <c r="N294" s="334">
        <v>0</v>
      </c>
      <c r="S294" s="334" t="s">
        <v>107</v>
      </c>
      <c r="T294" s="334" t="s">
        <v>1402</v>
      </c>
    </row>
    <row r="295" spans="1:20" s="334" customFormat="1" x14ac:dyDescent="0.3">
      <c r="B295" s="269">
        <v>835492</v>
      </c>
      <c r="C295" s="269" t="s">
        <v>1384</v>
      </c>
      <c r="D295" s="269" t="s">
        <v>1386</v>
      </c>
      <c r="E295" s="334" t="s">
        <v>4</v>
      </c>
      <c r="I295" s="336">
        <f t="shared" si="9"/>
        <v>0</v>
      </c>
      <c r="M295" s="337">
        <v>4513.26</v>
      </c>
      <c r="N295" s="334">
        <v>0</v>
      </c>
      <c r="S295" s="334" t="s">
        <v>107</v>
      </c>
      <c r="T295" s="334" t="s">
        <v>1402</v>
      </c>
    </row>
    <row r="296" spans="1:20" s="334" customFormat="1" x14ac:dyDescent="0.3">
      <c r="B296" s="269">
        <v>835492</v>
      </c>
      <c r="C296" s="269" t="s">
        <v>1384</v>
      </c>
      <c r="D296" s="269" t="s">
        <v>1387</v>
      </c>
      <c r="E296" s="334" t="s">
        <v>4</v>
      </c>
      <c r="I296" s="336">
        <f t="shared" si="9"/>
        <v>0</v>
      </c>
      <c r="M296" s="337">
        <v>4295.1099999999997</v>
      </c>
      <c r="N296" s="334">
        <v>0</v>
      </c>
      <c r="S296" s="334" t="s">
        <v>107</v>
      </c>
      <c r="T296" s="334" t="s">
        <v>1402</v>
      </c>
    </row>
    <row r="297" spans="1:20" s="334" customFormat="1" x14ac:dyDescent="0.3">
      <c r="B297" s="269">
        <v>835492</v>
      </c>
      <c r="C297" s="269" t="s">
        <v>1384</v>
      </c>
      <c r="D297" s="269" t="s">
        <v>1388</v>
      </c>
      <c r="E297" s="334" t="s">
        <v>4</v>
      </c>
      <c r="I297" s="336">
        <f t="shared" si="9"/>
        <v>0</v>
      </c>
      <c r="M297" s="337">
        <v>4295.1099999999997</v>
      </c>
      <c r="N297" s="334">
        <v>0</v>
      </c>
      <c r="S297" s="334" t="s">
        <v>107</v>
      </c>
      <c r="T297" s="334" t="s">
        <v>1402</v>
      </c>
    </row>
    <row r="298" spans="1:20" s="334" customFormat="1" x14ac:dyDescent="0.3">
      <c r="A298" s="189" t="s">
        <v>1477</v>
      </c>
      <c r="B298" s="321">
        <v>2024</v>
      </c>
      <c r="C298" s="321" t="s">
        <v>1454</v>
      </c>
      <c r="D298" s="321" t="s">
        <v>1473</v>
      </c>
      <c r="E298" s="334" t="s">
        <v>4</v>
      </c>
      <c r="G298" s="323">
        <v>26500</v>
      </c>
      <c r="H298" s="323">
        <v>29000</v>
      </c>
      <c r="I298" s="336">
        <f t="shared" si="9"/>
        <v>2500</v>
      </c>
      <c r="M298" s="337">
        <v>3374.32</v>
      </c>
      <c r="N298" s="334">
        <v>9.8000000000000004E-2</v>
      </c>
      <c r="S298" s="334" t="s">
        <v>107</v>
      </c>
      <c r="T298" s="334" t="s">
        <v>1456</v>
      </c>
    </row>
    <row r="299" spans="1:20" s="334" customFormat="1" x14ac:dyDescent="0.3">
      <c r="B299" s="334">
        <v>2070</v>
      </c>
      <c r="C299" s="334" t="s">
        <v>1642</v>
      </c>
      <c r="D299" s="334" t="s">
        <v>1643</v>
      </c>
      <c r="E299" s="334" t="s">
        <v>4</v>
      </c>
      <c r="G299" s="334">
        <v>9822</v>
      </c>
      <c r="H299" s="334">
        <v>11121</v>
      </c>
      <c r="I299" s="334">
        <f t="shared" si="9"/>
        <v>1299</v>
      </c>
      <c r="M299" s="337">
        <v>2761.84</v>
      </c>
      <c r="N299" s="334">
        <v>8.5000000000000006E-2</v>
      </c>
      <c r="S299" s="334" t="s">
        <v>303</v>
      </c>
      <c r="T299" s="334" t="s">
        <v>1638</v>
      </c>
    </row>
    <row r="300" spans="1:20" s="334" customFormat="1" x14ac:dyDescent="0.3">
      <c r="A300" s="189" t="s">
        <v>1708</v>
      </c>
      <c r="B300" s="450">
        <v>2075</v>
      </c>
      <c r="C300" s="451" t="s">
        <v>1706</v>
      </c>
      <c r="D300" s="334" t="s">
        <v>1707</v>
      </c>
      <c r="E300" s="334" t="s">
        <v>4</v>
      </c>
      <c r="G300" s="334">
        <v>3529</v>
      </c>
      <c r="H300" s="334">
        <v>4575</v>
      </c>
      <c r="I300" s="334">
        <f t="shared" si="9"/>
        <v>1046</v>
      </c>
      <c r="M300" s="337">
        <v>1325</v>
      </c>
      <c r="N300" s="442">
        <v>0.125</v>
      </c>
      <c r="S300" s="334" t="s">
        <v>303</v>
      </c>
      <c r="T300" s="334" t="s">
        <v>1727</v>
      </c>
    </row>
    <row r="301" spans="1:20" s="334" customFormat="1" x14ac:dyDescent="0.3">
      <c r="A301" s="364"/>
      <c r="B301" s="450">
        <v>2075</v>
      </c>
      <c r="C301" s="451" t="s">
        <v>1706</v>
      </c>
      <c r="D301" s="334" t="s">
        <v>1728</v>
      </c>
      <c r="E301" s="334" t="s">
        <v>4</v>
      </c>
      <c r="G301" s="334">
        <v>2452</v>
      </c>
      <c r="H301" s="334">
        <v>3578</v>
      </c>
      <c r="I301" s="334">
        <f t="shared" si="9"/>
        <v>1126</v>
      </c>
      <c r="M301" s="337">
        <v>1325</v>
      </c>
      <c r="N301" s="442">
        <v>0.125</v>
      </c>
      <c r="S301" s="334" t="s">
        <v>303</v>
      </c>
      <c r="T301" s="334" t="s">
        <v>1735</v>
      </c>
    </row>
    <row r="302" spans="1:20" s="334" customFormat="1" x14ac:dyDescent="0.3">
      <c r="B302" s="334">
        <v>2076</v>
      </c>
      <c r="C302" s="334" t="s">
        <v>1635</v>
      </c>
      <c r="D302" s="334" t="s">
        <v>1636</v>
      </c>
      <c r="E302" s="334" t="s">
        <v>4</v>
      </c>
      <c r="G302" s="334">
        <v>28371</v>
      </c>
      <c r="H302" s="334">
        <v>34208</v>
      </c>
      <c r="I302" s="336">
        <f t="shared" si="9"/>
        <v>5837</v>
      </c>
      <c r="M302" s="337">
        <v>3212</v>
      </c>
      <c r="N302" s="334">
        <v>0.11</v>
      </c>
      <c r="S302" s="334" t="s">
        <v>301</v>
      </c>
      <c r="T302" s="334" t="s">
        <v>1638</v>
      </c>
    </row>
    <row r="303" spans="1:20" s="334" customFormat="1" x14ac:dyDescent="0.3">
      <c r="B303" s="334">
        <v>2076</v>
      </c>
      <c r="C303" s="334" t="s">
        <v>1635</v>
      </c>
      <c r="D303" s="334" t="s">
        <v>1637</v>
      </c>
      <c r="E303" s="334" t="s">
        <v>4</v>
      </c>
      <c r="G303" s="334">
        <v>21605</v>
      </c>
      <c r="H303" s="334">
        <v>24268</v>
      </c>
      <c r="I303" s="336">
        <f t="shared" si="9"/>
        <v>2663</v>
      </c>
      <c r="M303" s="337">
        <v>3212</v>
      </c>
      <c r="N303" s="334">
        <v>0.11</v>
      </c>
      <c r="S303" s="334" t="s">
        <v>301</v>
      </c>
      <c r="T303" s="334" t="s">
        <v>1640</v>
      </c>
    </row>
    <row r="304" spans="1:20" s="334" customFormat="1" x14ac:dyDescent="0.3">
      <c r="B304" s="334">
        <v>2076</v>
      </c>
      <c r="C304" s="334" t="s">
        <v>1635</v>
      </c>
      <c r="D304" s="334" t="s">
        <v>1639</v>
      </c>
      <c r="E304" s="334" t="s">
        <v>4</v>
      </c>
      <c r="G304" s="334">
        <v>28677</v>
      </c>
      <c r="H304" s="334">
        <v>32664</v>
      </c>
      <c r="I304" s="336">
        <f t="shared" si="9"/>
        <v>3987</v>
      </c>
      <c r="M304" s="337">
        <v>2998</v>
      </c>
      <c r="N304" s="334">
        <v>0.11</v>
      </c>
      <c r="S304" s="334" t="s">
        <v>301</v>
      </c>
      <c r="T304" s="334" t="s">
        <v>1640</v>
      </c>
    </row>
    <row r="305" spans="1:20" s="334" customFormat="1" x14ac:dyDescent="0.3">
      <c r="B305" s="334">
        <v>2076</v>
      </c>
      <c r="C305" s="334" t="s">
        <v>1635</v>
      </c>
      <c r="D305" s="334" t="s">
        <v>1641</v>
      </c>
      <c r="E305" s="334" t="s">
        <v>4</v>
      </c>
      <c r="G305" s="334">
        <v>30361</v>
      </c>
      <c r="H305" s="334">
        <v>36204</v>
      </c>
      <c r="I305" s="336">
        <f t="shared" si="9"/>
        <v>5843</v>
      </c>
      <c r="M305" s="337">
        <v>2998</v>
      </c>
      <c r="N305" s="334">
        <v>0.11</v>
      </c>
      <c r="S305" s="334" t="s">
        <v>301</v>
      </c>
      <c r="T305" s="334" t="s">
        <v>1638</v>
      </c>
    </row>
    <row r="306" spans="1:20" s="334" customFormat="1" x14ac:dyDescent="0.3">
      <c r="B306" s="334">
        <v>2078</v>
      </c>
      <c r="C306" s="334" t="s">
        <v>1690</v>
      </c>
      <c r="D306" s="334" t="s">
        <v>1723</v>
      </c>
      <c r="E306" s="334" t="s">
        <v>4</v>
      </c>
      <c r="G306" s="334">
        <v>29332</v>
      </c>
      <c r="H306" s="334">
        <v>36483</v>
      </c>
      <c r="I306" s="336">
        <f t="shared" si="9"/>
        <v>7151</v>
      </c>
      <c r="M306" s="337">
        <v>3985</v>
      </c>
      <c r="N306" s="334">
        <v>0.115</v>
      </c>
      <c r="S306" s="334" t="s">
        <v>107</v>
      </c>
      <c r="T306" s="334" t="s">
        <v>1729</v>
      </c>
    </row>
    <row r="307" spans="1:20" s="334" customFormat="1" x14ac:dyDescent="0.3">
      <c r="A307" s="189" t="s">
        <v>1710</v>
      </c>
      <c r="B307" s="334">
        <v>2078</v>
      </c>
      <c r="C307" s="334" t="s">
        <v>1690</v>
      </c>
      <c r="D307" s="334" t="s">
        <v>1699</v>
      </c>
      <c r="E307" s="334" t="s">
        <v>4</v>
      </c>
      <c r="G307" s="334">
        <v>28137</v>
      </c>
      <c r="H307" s="334">
        <v>33552</v>
      </c>
      <c r="I307" s="336">
        <f t="shared" si="9"/>
        <v>5415</v>
      </c>
      <c r="M307" s="337">
        <v>3985</v>
      </c>
      <c r="N307" s="334">
        <v>0.115</v>
      </c>
      <c r="S307" s="334" t="s">
        <v>107</v>
      </c>
      <c r="T307" s="334" t="s">
        <v>1702</v>
      </c>
    </row>
    <row r="308" spans="1:20" s="334" customFormat="1" x14ac:dyDescent="0.3">
      <c r="A308" s="364"/>
      <c r="B308" s="334">
        <v>2078</v>
      </c>
      <c r="C308" s="334" t="s">
        <v>1690</v>
      </c>
      <c r="D308" s="334" t="s">
        <v>1718</v>
      </c>
      <c r="E308" s="334" t="s">
        <v>4</v>
      </c>
      <c r="G308" s="334">
        <v>31133</v>
      </c>
      <c r="H308" s="334">
        <v>37594</v>
      </c>
      <c r="I308" s="336">
        <f t="shared" si="9"/>
        <v>6461</v>
      </c>
      <c r="M308" s="337">
        <v>3985</v>
      </c>
      <c r="N308" s="334">
        <v>0.115</v>
      </c>
      <c r="S308" s="334" t="s">
        <v>107</v>
      </c>
      <c r="T308" s="334" t="s">
        <v>1719</v>
      </c>
    </row>
    <row r="309" spans="1:20" s="334" customFormat="1" x14ac:dyDescent="0.3">
      <c r="A309" s="364"/>
      <c r="B309" s="334">
        <v>2078</v>
      </c>
      <c r="C309" s="334" t="s">
        <v>1690</v>
      </c>
      <c r="D309" s="334" t="s">
        <v>1721</v>
      </c>
      <c r="E309" s="334" t="s">
        <v>4</v>
      </c>
      <c r="G309" s="334">
        <v>21152</v>
      </c>
      <c r="H309" s="334">
        <v>26893</v>
      </c>
      <c r="I309" s="336">
        <f t="shared" si="9"/>
        <v>5741</v>
      </c>
      <c r="M309" s="337">
        <v>3985</v>
      </c>
      <c r="N309" s="334">
        <v>0.115</v>
      </c>
      <c r="S309" s="334" t="s">
        <v>107</v>
      </c>
      <c r="T309" s="334" t="s">
        <v>1720</v>
      </c>
    </row>
    <row r="310" spans="1:20" s="334" customFormat="1" x14ac:dyDescent="0.3">
      <c r="B310" s="334">
        <v>2078</v>
      </c>
      <c r="C310" s="334" t="s">
        <v>1690</v>
      </c>
      <c r="D310" s="334" t="s">
        <v>1692</v>
      </c>
      <c r="E310" s="334" t="s">
        <v>4</v>
      </c>
      <c r="G310" s="334">
        <v>31533</v>
      </c>
      <c r="H310" s="334">
        <v>35564</v>
      </c>
      <c r="I310" s="336">
        <f t="shared" si="9"/>
        <v>4031</v>
      </c>
      <c r="M310" s="337">
        <v>3985</v>
      </c>
      <c r="N310" s="334">
        <v>0.115</v>
      </c>
      <c r="S310" s="334" t="s">
        <v>107</v>
      </c>
      <c r="T310" s="334" t="s">
        <v>1693</v>
      </c>
    </row>
    <row r="311" spans="1:20" s="334" customFormat="1" x14ac:dyDescent="0.3">
      <c r="B311" s="334">
        <v>2078</v>
      </c>
      <c r="C311" s="334" t="s">
        <v>1690</v>
      </c>
      <c r="D311" s="334" t="s">
        <v>1700</v>
      </c>
      <c r="E311" s="334" t="s">
        <v>4</v>
      </c>
      <c r="G311" s="334">
        <v>30728</v>
      </c>
      <c r="H311" s="334">
        <v>36408</v>
      </c>
      <c r="I311" s="336">
        <f t="shared" si="9"/>
        <v>5680</v>
      </c>
      <c r="M311" s="337">
        <v>3985</v>
      </c>
      <c r="N311" s="334">
        <v>0.115</v>
      </c>
      <c r="S311" s="334" t="s">
        <v>107</v>
      </c>
      <c r="T311" s="334" t="s">
        <v>1701</v>
      </c>
    </row>
    <row r="312" spans="1:20" s="334" customFormat="1" x14ac:dyDescent="0.3">
      <c r="B312" s="334">
        <v>2078</v>
      </c>
      <c r="C312" s="334" t="s">
        <v>1690</v>
      </c>
      <c r="D312" s="334" t="s">
        <v>1722</v>
      </c>
      <c r="E312" s="334" t="s">
        <v>4</v>
      </c>
      <c r="G312" s="334">
        <v>29970</v>
      </c>
      <c r="H312" s="334">
        <v>37441</v>
      </c>
      <c r="I312" s="336">
        <f t="shared" si="9"/>
        <v>7471</v>
      </c>
      <c r="M312" s="337">
        <v>3985</v>
      </c>
      <c r="N312" s="334">
        <v>0.115</v>
      </c>
      <c r="S312" s="334" t="s">
        <v>107</v>
      </c>
      <c r="T312" s="334" t="s">
        <v>1720</v>
      </c>
    </row>
    <row r="313" spans="1:20" s="334" customFormat="1" x14ac:dyDescent="0.3">
      <c r="B313" s="334">
        <v>2078</v>
      </c>
      <c r="C313" s="334" t="s">
        <v>1690</v>
      </c>
      <c r="D313" s="334" t="s">
        <v>1691</v>
      </c>
      <c r="E313" s="334" t="s">
        <v>4</v>
      </c>
      <c r="G313" s="334">
        <v>29844</v>
      </c>
      <c r="H313" s="334">
        <v>36435</v>
      </c>
      <c r="I313" s="336">
        <f t="shared" si="9"/>
        <v>6591</v>
      </c>
      <c r="M313" s="337">
        <v>3985</v>
      </c>
      <c r="N313" s="334">
        <v>0.115</v>
      </c>
      <c r="S313" s="334" t="s">
        <v>107</v>
      </c>
      <c r="T313" s="334" t="s">
        <v>1689</v>
      </c>
    </row>
    <row r="314" spans="1:20" s="334" customFormat="1" x14ac:dyDescent="0.3">
      <c r="A314" s="189" t="s">
        <v>1713</v>
      </c>
      <c r="B314" s="334">
        <v>2086</v>
      </c>
      <c r="C314" s="334" t="s">
        <v>1664</v>
      </c>
      <c r="D314" s="334" t="s">
        <v>1665</v>
      </c>
      <c r="E314" s="334" t="s">
        <v>4</v>
      </c>
      <c r="G314" s="323">
        <v>6450</v>
      </c>
      <c r="H314" s="323">
        <v>11121</v>
      </c>
      <c r="I314" s="336">
        <f t="shared" si="9"/>
        <v>4671</v>
      </c>
      <c r="M314" s="337">
        <v>2013.49</v>
      </c>
      <c r="N314" s="334">
        <v>9.5000000000000001E-2</v>
      </c>
      <c r="S314" s="334" t="s">
        <v>107</v>
      </c>
      <c r="T314" s="334" t="s">
        <v>1666</v>
      </c>
    </row>
    <row r="315" spans="1:20" s="334" customFormat="1" x14ac:dyDescent="0.3">
      <c r="A315" s="189" t="s">
        <v>1711</v>
      </c>
      <c r="B315" s="334">
        <v>2087</v>
      </c>
      <c r="C315" s="334" t="s">
        <v>1674</v>
      </c>
      <c r="D315" s="334" t="s">
        <v>1675</v>
      </c>
      <c r="E315" s="334" t="s">
        <v>4</v>
      </c>
      <c r="G315" s="323">
        <v>11650</v>
      </c>
      <c r="H315" s="323">
        <v>15000</v>
      </c>
      <c r="I315" s="336">
        <f t="shared" si="9"/>
        <v>3350</v>
      </c>
      <c r="J315" s="334">
        <v>15</v>
      </c>
      <c r="M315" s="337">
        <v>5285</v>
      </c>
      <c r="N315" s="334">
        <v>0.115</v>
      </c>
      <c r="S315" s="334" t="s">
        <v>301</v>
      </c>
      <c r="T315" s="334" t="s">
        <v>1677</v>
      </c>
    </row>
    <row r="316" spans="1:20" s="334" customFormat="1" x14ac:dyDescent="0.3">
      <c r="B316" s="334">
        <v>2087</v>
      </c>
      <c r="C316" s="334" t="s">
        <v>1674</v>
      </c>
      <c r="D316" s="334" t="s">
        <v>1676</v>
      </c>
      <c r="E316" s="334" t="s">
        <v>4</v>
      </c>
      <c r="G316" s="323">
        <v>11200</v>
      </c>
      <c r="H316" s="323">
        <v>14000</v>
      </c>
      <c r="I316" s="336">
        <f t="shared" si="9"/>
        <v>2800</v>
      </c>
      <c r="J316" s="334">
        <v>16</v>
      </c>
      <c r="M316" s="337">
        <v>5285</v>
      </c>
      <c r="N316" s="334">
        <v>0.115</v>
      </c>
      <c r="S316" s="334" t="s">
        <v>301</v>
      </c>
      <c r="T316" s="334" t="s">
        <v>1682</v>
      </c>
    </row>
    <row r="317" spans="1:20" s="334" customFormat="1" x14ac:dyDescent="0.3">
      <c r="B317" s="334" t="s">
        <v>1667</v>
      </c>
      <c r="C317" s="334" t="s">
        <v>1668</v>
      </c>
      <c r="D317" s="334" t="s">
        <v>1717</v>
      </c>
      <c r="E317" s="334" t="s">
        <v>4</v>
      </c>
      <c r="G317" s="323">
        <v>3471</v>
      </c>
      <c r="H317" s="323">
        <v>4471</v>
      </c>
      <c r="I317" s="336">
        <f t="shared" si="9"/>
        <v>1000</v>
      </c>
      <c r="J317" s="334">
        <v>155</v>
      </c>
      <c r="M317" s="337">
        <v>6085</v>
      </c>
      <c r="N317" s="442">
        <v>0.1</v>
      </c>
      <c r="S317" s="334" t="s">
        <v>107</v>
      </c>
      <c r="T317" s="334" t="s">
        <v>1726</v>
      </c>
    </row>
    <row r="318" spans="1:20" s="334" customFormat="1" x14ac:dyDescent="0.3">
      <c r="A318" s="334" t="s">
        <v>1696</v>
      </c>
      <c r="B318" s="334" t="s">
        <v>1667</v>
      </c>
      <c r="C318" s="334" t="s">
        <v>1668</v>
      </c>
      <c r="D318" s="334" t="s">
        <v>1669</v>
      </c>
      <c r="E318" s="334" t="s">
        <v>4</v>
      </c>
      <c r="G318" s="323">
        <v>4383</v>
      </c>
      <c r="H318" s="323">
        <v>5535</v>
      </c>
      <c r="I318" s="336">
        <f t="shared" si="9"/>
        <v>1152</v>
      </c>
      <c r="J318" s="334">
        <v>156</v>
      </c>
      <c r="M318" s="337">
        <v>6085</v>
      </c>
      <c r="N318" s="442">
        <v>0.1</v>
      </c>
      <c r="S318" s="334" t="s">
        <v>107</v>
      </c>
      <c r="T318" s="334" t="s">
        <v>1670</v>
      </c>
    </row>
    <row r="319" spans="1:20" s="334" customFormat="1" x14ac:dyDescent="0.3">
      <c r="A319" s="189" t="s">
        <v>1697</v>
      </c>
      <c r="B319" s="334" t="s">
        <v>1667</v>
      </c>
      <c r="C319" s="334" t="s">
        <v>1668</v>
      </c>
      <c r="D319" s="334" t="s">
        <v>1672</v>
      </c>
      <c r="E319" s="334" t="s">
        <v>4</v>
      </c>
      <c r="G319" s="323">
        <v>5544</v>
      </c>
      <c r="H319" s="323">
        <v>6281</v>
      </c>
      <c r="I319" s="336">
        <f t="shared" si="9"/>
        <v>737</v>
      </c>
      <c r="J319" s="334">
        <v>161</v>
      </c>
      <c r="M319" s="337">
        <v>6260</v>
      </c>
      <c r="N319" s="442">
        <v>0.1</v>
      </c>
      <c r="S319" s="334" t="s">
        <v>107</v>
      </c>
      <c r="T319" s="334" t="s">
        <v>1673</v>
      </c>
    </row>
    <row r="320" spans="1:20" s="334" customFormat="1" x14ac:dyDescent="0.3">
      <c r="A320" s="457"/>
      <c r="B320" s="334">
        <v>2090</v>
      </c>
      <c r="C320" s="334" t="s">
        <v>1778</v>
      </c>
      <c r="D320" s="334" t="s">
        <v>1779</v>
      </c>
      <c r="E320" s="334" t="s">
        <v>4</v>
      </c>
      <c r="G320" s="323">
        <v>203</v>
      </c>
      <c r="H320" s="323">
        <v>203</v>
      </c>
      <c r="I320" s="336">
        <f t="shared" si="9"/>
        <v>0</v>
      </c>
      <c r="M320" s="337">
        <v>3469</v>
      </c>
      <c r="N320" s="442">
        <v>0.11</v>
      </c>
      <c r="S320" s="334" t="s">
        <v>301</v>
      </c>
      <c r="T320" s="334" t="s">
        <v>1786</v>
      </c>
    </row>
    <row r="321" spans="1:20" s="334" customFormat="1" x14ac:dyDescent="0.3">
      <c r="A321" s="457"/>
      <c r="B321" s="334">
        <v>2090</v>
      </c>
      <c r="C321" s="334" t="s">
        <v>1778</v>
      </c>
      <c r="D321" s="334" t="s">
        <v>1780</v>
      </c>
      <c r="E321" s="334" t="s">
        <v>4</v>
      </c>
      <c r="G321" s="323">
        <v>373</v>
      </c>
      <c r="H321" s="323">
        <v>373</v>
      </c>
      <c r="I321" s="336">
        <f t="shared" si="9"/>
        <v>0</v>
      </c>
      <c r="M321" s="337">
        <v>3469</v>
      </c>
      <c r="N321" s="442">
        <v>0.11</v>
      </c>
      <c r="S321" s="334" t="s">
        <v>301</v>
      </c>
      <c r="T321" s="334" t="s">
        <v>1786</v>
      </c>
    </row>
    <row r="322" spans="1:20" s="334" customFormat="1" x14ac:dyDescent="0.3">
      <c r="A322" s="457"/>
      <c r="B322" s="334">
        <v>2090</v>
      </c>
      <c r="C322" s="334" t="s">
        <v>1778</v>
      </c>
      <c r="D322" s="334" t="s">
        <v>1781</v>
      </c>
      <c r="E322" s="334" t="s">
        <v>4</v>
      </c>
      <c r="G322" s="323">
        <v>1667</v>
      </c>
      <c r="H322" s="323">
        <v>1667</v>
      </c>
      <c r="I322" s="336">
        <f t="shared" si="9"/>
        <v>0</v>
      </c>
      <c r="M322" s="337">
        <v>3469</v>
      </c>
      <c r="N322" s="442">
        <v>0.11</v>
      </c>
      <c r="S322" s="334" t="s">
        <v>301</v>
      </c>
      <c r="T322" s="334" t="s">
        <v>1786</v>
      </c>
    </row>
    <row r="323" spans="1:20" s="334" customFormat="1" x14ac:dyDescent="0.3">
      <c r="A323" s="457"/>
      <c r="B323" s="334">
        <v>2090</v>
      </c>
      <c r="C323" s="334" t="s">
        <v>1778</v>
      </c>
      <c r="D323" s="334" t="s">
        <v>1782</v>
      </c>
      <c r="E323" s="334" t="s">
        <v>4</v>
      </c>
      <c r="G323" s="323">
        <v>1630</v>
      </c>
      <c r="H323" s="323">
        <v>1630</v>
      </c>
      <c r="I323" s="336">
        <f t="shared" si="9"/>
        <v>0</v>
      </c>
      <c r="M323" s="337">
        <v>3469</v>
      </c>
      <c r="N323" s="442">
        <v>0.11</v>
      </c>
      <c r="S323" s="334" t="s">
        <v>301</v>
      </c>
      <c r="T323" s="334" t="s">
        <v>1786</v>
      </c>
    </row>
    <row r="324" spans="1:20" s="334" customFormat="1" x14ac:dyDescent="0.3">
      <c r="A324" s="457"/>
      <c r="B324" s="334">
        <v>2090</v>
      </c>
      <c r="C324" s="334" t="s">
        <v>1778</v>
      </c>
      <c r="D324" s="334" t="s">
        <v>1783</v>
      </c>
      <c r="E324" s="334" t="s">
        <v>4</v>
      </c>
      <c r="G324" s="323">
        <v>1681</v>
      </c>
      <c r="H324" s="323">
        <v>1681</v>
      </c>
      <c r="I324" s="336">
        <f t="shared" si="9"/>
        <v>0</v>
      </c>
      <c r="M324" s="337">
        <v>3423</v>
      </c>
      <c r="N324" s="442">
        <v>0.11</v>
      </c>
      <c r="S324" s="334" t="s">
        <v>301</v>
      </c>
      <c r="T324" s="334" t="s">
        <v>1786</v>
      </c>
    </row>
    <row r="325" spans="1:20" s="334" customFormat="1" x14ac:dyDescent="0.3">
      <c r="A325" s="457"/>
      <c r="B325" s="334">
        <v>2090</v>
      </c>
      <c r="C325" s="334" t="s">
        <v>1778</v>
      </c>
      <c r="D325" s="334" t="s">
        <v>1784</v>
      </c>
      <c r="E325" s="334" t="s">
        <v>4</v>
      </c>
      <c r="G325" s="323">
        <v>1684</v>
      </c>
      <c r="H325" s="323">
        <v>1684</v>
      </c>
      <c r="I325" s="336">
        <f t="shared" si="9"/>
        <v>0</v>
      </c>
      <c r="M325" s="337">
        <v>3423</v>
      </c>
      <c r="N325" s="442">
        <v>0.11</v>
      </c>
      <c r="S325" s="334" t="s">
        <v>301</v>
      </c>
      <c r="T325" s="334" t="s">
        <v>1786</v>
      </c>
    </row>
    <row r="326" spans="1:20" s="334" customFormat="1" x14ac:dyDescent="0.3">
      <c r="A326" s="457"/>
      <c r="B326" s="334">
        <v>2090</v>
      </c>
      <c r="C326" s="334" t="s">
        <v>1778</v>
      </c>
      <c r="D326" s="334" t="s">
        <v>1785</v>
      </c>
      <c r="E326" s="334" t="s">
        <v>4</v>
      </c>
      <c r="G326" s="323">
        <v>167</v>
      </c>
      <c r="H326" s="323">
        <v>167</v>
      </c>
      <c r="I326" s="336">
        <f t="shared" si="9"/>
        <v>0</v>
      </c>
      <c r="M326" s="337">
        <v>3423</v>
      </c>
      <c r="N326" s="442">
        <v>0.11</v>
      </c>
      <c r="S326" s="334" t="s">
        <v>301</v>
      </c>
      <c r="T326" s="334" t="s">
        <v>1786</v>
      </c>
    </row>
    <row r="327" spans="1:20" s="334" customFormat="1" x14ac:dyDescent="0.3">
      <c r="B327" s="334">
        <v>2099</v>
      </c>
      <c r="C327" s="334" t="s">
        <v>1730</v>
      </c>
      <c r="D327" s="334" t="s">
        <v>1724</v>
      </c>
      <c r="E327" s="334" t="s">
        <v>4</v>
      </c>
      <c r="G327" s="334">
        <v>19160</v>
      </c>
      <c r="H327" s="323">
        <v>27097</v>
      </c>
      <c r="I327" s="334">
        <f t="shared" si="9"/>
        <v>7937</v>
      </c>
      <c r="M327" s="337">
        <v>3529</v>
      </c>
      <c r="N327" s="442">
        <v>8.5000000000000006E-2</v>
      </c>
      <c r="S327" s="334" t="s">
        <v>303</v>
      </c>
      <c r="T327" s="334" t="s">
        <v>1725</v>
      </c>
    </row>
    <row r="328" spans="1:20" s="334" customFormat="1" x14ac:dyDescent="0.3">
      <c r="B328" s="334">
        <v>2102</v>
      </c>
      <c r="C328" s="334" t="s">
        <v>1763</v>
      </c>
      <c r="D328" s="334" t="s">
        <v>1764</v>
      </c>
      <c r="E328" s="334" t="s">
        <v>4</v>
      </c>
      <c r="G328" s="334">
        <v>1453</v>
      </c>
      <c r="H328" s="334">
        <v>1453</v>
      </c>
      <c r="I328" s="334">
        <f t="shared" si="9"/>
        <v>0</v>
      </c>
      <c r="M328" s="337">
        <v>3169</v>
      </c>
      <c r="N328" s="442">
        <v>9.5000000000000001E-2</v>
      </c>
      <c r="S328" s="334" t="s">
        <v>301</v>
      </c>
      <c r="T328" s="334" t="s">
        <v>1770</v>
      </c>
    </row>
    <row r="329" spans="1:20" s="334" customFormat="1" x14ac:dyDescent="0.3">
      <c r="B329" s="334">
        <v>2102</v>
      </c>
      <c r="C329" s="334" t="s">
        <v>1763</v>
      </c>
      <c r="D329" s="334" t="s">
        <v>1765</v>
      </c>
      <c r="E329" s="334" t="s">
        <v>4</v>
      </c>
      <c r="G329" s="334">
        <v>8</v>
      </c>
      <c r="H329" s="334">
        <v>8</v>
      </c>
      <c r="I329" s="334">
        <f t="shared" si="9"/>
        <v>0</v>
      </c>
      <c r="M329" s="337">
        <v>3169</v>
      </c>
      <c r="N329" s="442">
        <v>9.5000000000000001E-2</v>
      </c>
      <c r="S329" s="334" t="s">
        <v>301</v>
      </c>
      <c r="T329" s="334" t="s">
        <v>1770</v>
      </c>
    </row>
    <row r="330" spans="1:20" s="334" customFormat="1" x14ac:dyDescent="0.3">
      <c r="B330" s="334">
        <v>2102</v>
      </c>
      <c r="C330" s="334" t="s">
        <v>1763</v>
      </c>
      <c r="D330" s="334" t="s">
        <v>1766</v>
      </c>
      <c r="E330" s="334" t="s">
        <v>4</v>
      </c>
      <c r="G330" s="334">
        <v>8</v>
      </c>
      <c r="H330" s="334">
        <v>8</v>
      </c>
      <c r="I330" s="334">
        <f t="shared" si="9"/>
        <v>0</v>
      </c>
      <c r="M330" s="337">
        <v>3169</v>
      </c>
      <c r="N330" s="442">
        <v>9.5000000000000001E-2</v>
      </c>
      <c r="S330" s="334" t="s">
        <v>301</v>
      </c>
      <c r="T330" s="334" t="s">
        <v>1770</v>
      </c>
    </row>
    <row r="331" spans="1:20" s="334" customFormat="1" x14ac:dyDescent="0.3">
      <c r="B331" s="334">
        <v>2102</v>
      </c>
      <c r="C331" s="334" t="s">
        <v>1763</v>
      </c>
      <c r="D331" s="334" t="s">
        <v>1767</v>
      </c>
      <c r="E331" s="334" t="s">
        <v>4</v>
      </c>
      <c r="G331" s="334">
        <v>282</v>
      </c>
      <c r="H331" s="334">
        <v>282</v>
      </c>
      <c r="I331" s="334">
        <f t="shared" si="9"/>
        <v>0</v>
      </c>
      <c r="M331" s="337">
        <v>3169</v>
      </c>
      <c r="N331" s="442">
        <v>9.5000000000000001E-2</v>
      </c>
      <c r="S331" s="334" t="s">
        <v>301</v>
      </c>
      <c r="T331" s="334" t="s">
        <v>1770</v>
      </c>
    </row>
    <row r="332" spans="1:20" s="334" customFormat="1" x14ac:dyDescent="0.3">
      <c r="B332" s="334">
        <v>2102</v>
      </c>
      <c r="C332" s="334" t="s">
        <v>1763</v>
      </c>
      <c r="D332" s="334" t="s">
        <v>1768</v>
      </c>
      <c r="E332" s="334" t="s">
        <v>4</v>
      </c>
      <c r="G332" s="334">
        <v>8</v>
      </c>
      <c r="H332" s="334">
        <v>8</v>
      </c>
      <c r="I332" s="334">
        <f t="shared" si="9"/>
        <v>0</v>
      </c>
      <c r="M332" s="337">
        <v>3169</v>
      </c>
      <c r="N332" s="442">
        <v>9.5000000000000001E-2</v>
      </c>
      <c r="S332" s="334" t="s">
        <v>301</v>
      </c>
      <c r="T332" s="334" t="s">
        <v>1770</v>
      </c>
    </row>
    <row r="333" spans="1:20" s="334" customFormat="1" x14ac:dyDescent="0.3">
      <c r="B333" s="334">
        <v>2102</v>
      </c>
      <c r="C333" s="334" t="s">
        <v>1763</v>
      </c>
      <c r="D333" s="334" t="s">
        <v>1769</v>
      </c>
      <c r="E333" s="334" t="s">
        <v>4</v>
      </c>
      <c r="G333" s="334">
        <v>1447</v>
      </c>
      <c r="H333" s="334">
        <v>1447</v>
      </c>
      <c r="I333" s="334">
        <f t="shared" si="9"/>
        <v>0</v>
      </c>
      <c r="M333" s="337">
        <v>3269</v>
      </c>
      <c r="N333" s="442">
        <v>9.5000000000000001E-2</v>
      </c>
      <c r="S333" s="334" t="s">
        <v>301</v>
      </c>
      <c r="T333" s="334" t="s">
        <v>1770</v>
      </c>
    </row>
    <row r="334" spans="1:20" x14ac:dyDescent="0.3">
      <c r="N334" s="441"/>
    </row>
    <row r="335" spans="1:20" x14ac:dyDescent="0.3">
      <c r="N335" s="441"/>
    </row>
    <row r="336" spans="1:20" x14ac:dyDescent="0.3">
      <c r="N336" s="441"/>
    </row>
    <row r="337" spans="14:14" x14ac:dyDescent="0.3">
      <c r="N337" s="441"/>
    </row>
    <row r="338" spans="14:14" x14ac:dyDescent="0.3">
      <c r="N338" s="441"/>
    </row>
    <row r="339" spans="14:14" x14ac:dyDescent="0.3">
      <c r="N339" s="441"/>
    </row>
    <row r="340" spans="14:14" x14ac:dyDescent="0.3">
      <c r="N340" s="441"/>
    </row>
    <row r="341" spans="14:14" x14ac:dyDescent="0.3">
      <c r="N341" s="441"/>
    </row>
    <row r="342" spans="14:14" x14ac:dyDescent="0.3">
      <c r="N342" s="441"/>
    </row>
    <row r="343" spans="14:14" x14ac:dyDescent="0.3">
      <c r="N343" s="441"/>
    </row>
    <row r="344" spans="14:14" x14ac:dyDescent="0.3">
      <c r="N344" s="441"/>
    </row>
    <row r="345" spans="14:14" x14ac:dyDescent="0.3">
      <c r="N345" s="441"/>
    </row>
    <row r="346" spans="14:14" x14ac:dyDescent="0.3">
      <c r="N346" s="441"/>
    </row>
    <row r="347" spans="14:14" x14ac:dyDescent="0.3">
      <c r="N347" s="441"/>
    </row>
    <row r="348" spans="14:14" x14ac:dyDescent="0.3">
      <c r="N348" s="441"/>
    </row>
    <row r="349" spans="14:14" x14ac:dyDescent="0.3">
      <c r="N349" s="441"/>
    </row>
  </sheetData>
  <autoFilter ref="A3:V333" xr:uid="{CA822B9C-CDB4-4930-A7A5-53E5915412FA}">
    <sortState xmlns:xlrd2="http://schemas.microsoft.com/office/spreadsheetml/2017/richdata2" ref="A5:V298">
      <sortCondition sortBy="cellColor" ref="H3:H298" dxfId="989"/>
    </sortState>
  </autoFilter>
  <phoneticPr fontId="8" type="noConversion"/>
  <conditionalFormatting sqref="G4:H33 G102:H171">
    <cfRule type="cellIs" dxfId="212" priority="5" operator="equal">
      <formula>0</formula>
    </cfRule>
    <cfRule type="cellIs" dxfId="211" priority="6" operator="equal">
      <formula>""""""</formula>
    </cfRule>
  </conditionalFormatting>
  <conditionalFormatting sqref="G61:H83">
    <cfRule type="cellIs" dxfId="210" priority="1" operator="equal">
      <formula>0</formula>
    </cfRule>
    <cfRule type="cellIs" dxfId="209" priority="2" operator="equal">
      <formula>""""""</formula>
    </cfRule>
  </conditionalFormatting>
  <conditionalFormatting sqref="G97:H100">
    <cfRule type="cellIs" dxfId="208" priority="11" operator="equal">
      <formula>0</formula>
    </cfRule>
    <cfRule type="cellIs" dxfId="207" priority="12" operator="equal">
      <formula>""""""</formula>
    </cfRule>
  </conditionalFormatting>
  <conditionalFormatting sqref="G173:H226 G279:H293">
    <cfRule type="cellIs" dxfId="206" priority="13" operator="equal">
      <formula>0</formula>
    </cfRule>
    <cfRule type="cellIs" dxfId="205" priority="14" operator="equal">
      <formula>""""""</formula>
    </cfRule>
  </conditionalFormatting>
  <conditionalFormatting sqref="G229:H277">
    <cfRule type="cellIs" dxfId="204" priority="9" operator="equal">
      <formula>0</formula>
    </cfRule>
    <cfRule type="cellIs" dxfId="203" priority="10" operator="equal">
      <formula>""""""</formula>
    </cfRule>
  </conditionalFormatting>
  <conditionalFormatting sqref="G298:H326">
    <cfRule type="cellIs" dxfId="202" priority="7" operator="equal">
      <formula>0</formula>
    </cfRule>
    <cfRule type="cellIs" dxfId="201" priority="8" operator="equal">
      <formula>""""""</formula>
    </cfRule>
  </conditionalFormatting>
  <conditionalFormatting sqref="H327">
    <cfRule type="cellIs" dxfId="200" priority="3" operator="equal">
      <formula>0</formula>
    </cfRule>
    <cfRule type="cellIs" dxfId="199" priority="4" operator="equal">
      <formula>""""""</formula>
    </cfRule>
  </conditionalFormatting>
  <conditionalFormatting sqref="J20:K20">
    <cfRule type="cellIs" dxfId="198" priority="19" operator="equal">
      <formula>0</formula>
    </cfRule>
    <cfRule type="cellIs" dxfId="197" priority="20" operator="equal">
      <formula>""""""</formula>
    </cfRule>
  </conditionalFormatting>
  <conditionalFormatting sqref="J64:K64">
    <cfRule type="cellIs" dxfId="196" priority="17" operator="equal">
      <formula>0</formula>
    </cfRule>
    <cfRule type="cellIs" dxfId="195" priority="18" operator="equal">
      <formula>""""""</formula>
    </cfRule>
  </conditionalFormatting>
  <conditionalFormatting sqref="J229:K230">
    <cfRule type="cellIs" dxfId="194" priority="15" operator="equal">
      <formula>0</formula>
    </cfRule>
    <cfRule type="cellIs" dxfId="193" priority="16" operator="equal">
      <formula>""""""</formula>
    </cfRule>
  </conditionalFormatting>
  <hyperlinks>
    <hyperlink ref="A233" r:id="rId1" xr:uid="{3B168470-7CBC-4C7F-BDF2-42906810E6E9}"/>
    <hyperlink ref="A174" r:id="rId2" xr:uid="{9C223E7B-9454-4BB1-9B7D-788517B3B216}"/>
    <hyperlink ref="A234" r:id="rId3" xr:uid="{C48DEC48-D28E-47EF-88ED-2055AF5F2B8F}"/>
    <hyperlink ref="B30" r:id="rId4" xr:uid="{CF864187-BE52-4A42-B362-8A3FF82B1692}"/>
    <hyperlink ref="A168" r:id="rId5" xr:uid="{0C7D1FEB-5A76-4211-87AA-1D6D3D054722}"/>
    <hyperlink ref="A243" r:id="rId6" xr:uid="{132D57E8-683F-466B-9C45-B6FE4E0D534D}"/>
    <hyperlink ref="A229" r:id="rId7" xr:uid="{18D36E81-1F65-4F18-B2F4-1CE881DFF7A4}"/>
    <hyperlink ref="A4" r:id="rId8" xr:uid="{322A90D9-AED2-47E9-90B1-D9028D9A6F12}"/>
    <hyperlink ref="B31" r:id="rId9" xr:uid="{00E52887-47FF-4BEB-9AD3-1FAEEE6FFFF3}"/>
    <hyperlink ref="A281" r:id="rId10" xr:uid="{0EEFFA58-DE27-4EAD-A396-69DA21A1B3C1}"/>
    <hyperlink ref="B16" r:id="rId11" xr:uid="{1BDC9F1E-790F-4767-8AB6-C17CD56D243A}"/>
    <hyperlink ref="B123" r:id="rId12" xr:uid="{E31C2345-8A48-423A-A69F-CB711726C45D}"/>
    <hyperlink ref="A72" r:id="rId13" xr:uid="{32DD45F3-8BCF-4B29-BFE0-5280B220E40C}"/>
    <hyperlink ref="A280" r:id="rId14" display="mailto:madams@bigstarteam.com" xr:uid="{509BC9F5-A51A-42F4-8651-204F096DB510}"/>
    <hyperlink ref="A292" r:id="rId15" xr:uid="{45A737A7-CAC7-4EEE-A634-A29F1A5B923B}"/>
    <hyperlink ref="A285" r:id="rId16" display="casey@foragecomplete.com" xr:uid="{845F1E91-57B0-4D65-B416-CDB354603597}"/>
    <hyperlink ref="A173" r:id="rId17" xr:uid="{E5700551-52FE-48B0-B660-98B663D7507B}"/>
    <hyperlink ref="A298" r:id="rId18" xr:uid="{EFD359DF-F38C-4C08-84D7-246AB484B931}"/>
    <hyperlink ref="B113" r:id="rId19" display="dmartinez@libertytire.com" xr:uid="{55BEDB3E-DB3F-480E-9BF8-5A2DC51D707D}"/>
    <hyperlink ref="B114" r:id="rId20" xr:uid="{470F6334-0CEF-4A1B-918C-28C6A977E0BC}"/>
    <hyperlink ref="A232" r:id="rId21" xr:uid="{514C8022-B950-4BDF-9E59-83BF74F0CBEC}"/>
    <hyperlink ref="A290" r:id="rId22" xr:uid="{AFBBDCE7-FA1A-4BB9-A71B-DF548B077342}"/>
    <hyperlink ref="A293" r:id="rId23" xr:uid="{B2793BFB-78C5-4ED4-BB17-CF52CCFC4E9E}"/>
    <hyperlink ref="A102" r:id="rId24" xr:uid="{0D5FBE49-22F4-4D24-B880-0145C2BAE8BA}"/>
    <hyperlink ref="A5" r:id="rId25" xr:uid="{AE9190CD-78FC-4B06-B15D-535381C7705B}"/>
    <hyperlink ref="A19" r:id="rId26" xr:uid="{D175BC61-92F5-40FD-9001-12950532FA04}"/>
    <hyperlink ref="A319" r:id="rId27" xr:uid="{32F8701A-76A5-4947-BE75-B8F0E989602A}"/>
    <hyperlink ref="A300" r:id="rId28" xr:uid="{DED121E1-7DC6-457C-AD8E-9844F6A8E78F}"/>
    <hyperlink ref="A307" r:id="rId29" xr:uid="{F1AC5374-B347-4802-967B-9D7A7CAA058E}"/>
    <hyperlink ref="A315" r:id="rId30" xr:uid="{D6B81582-446B-4954-BA37-6D741E88193A}"/>
    <hyperlink ref="A314" r:id="rId31" xr:uid="{BC32DE6C-A98B-4908-8C07-6E1A7BB39A9D}"/>
    <hyperlink ref="B232" r:id="rId32" xr:uid="{43569B26-3C80-499D-A75F-A5D98351E51E}"/>
    <hyperlink ref="B280" r:id="rId33" xr:uid="{CE5B1F9B-E989-49F9-82A7-ADA0A8435B46}"/>
    <hyperlink ref="B4" r:id="rId34" xr:uid="{B8E6A002-20AB-4911-B5B5-651C46DADCA5}"/>
  </hyperlinks>
  <pageMargins left="0.7" right="0.7" top="0.75" bottom="0.75" header="0.3" footer="0.3"/>
  <pageSetup paperSize="5" scale="32" fitToHeight="0" orientation="portrait" r:id="rId35"/>
  <legacyDrawing r:id="rId36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A390-E747-42D1-B791-0DB659A42093}">
  <sheetPr>
    <pageSetUpPr fitToPage="1"/>
  </sheetPr>
  <dimension ref="A1:V344"/>
  <sheetViews>
    <sheetView zoomScale="70" zoomScaleNormal="70" workbookViewId="0">
      <pane ySplit="3" topLeftCell="A61" activePane="bottomLeft" state="frozen"/>
      <selection pane="bottomLeft" activeCell="I75" sqref="I75:I83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bestFit="1" customWidth="1"/>
    <col min="13" max="13" width="14.5703125" style="229" bestFit="1" customWidth="1"/>
    <col min="14" max="14" width="12.2851562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364" t="s">
        <v>1159</v>
      </c>
      <c r="B4" s="375" t="s">
        <v>1751</v>
      </c>
      <c r="C4" s="384" t="s">
        <v>269</v>
      </c>
      <c r="D4" s="385" t="s">
        <v>514</v>
      </c>
      <c r="E4" s="322" t="s">
        <v>4</v>
      </c>
      <c r="F4" s="322"/>
      <c r="G4" s="323">
        <v>81841</v>
      </c>
      <c r="H4" s="323">
        <v>83295</v>
      </c>
      <c r="I4" s="323">
        <f t="shared" ref="I4:I50" si="0">H4-G4</f>
        <v>1454</v>
      </c>
      <c r="J4" s="324"/>
      <c r="L4" s="323"/>
      <c r="M4" s="325">
        <v>1535.8751035502958</v>
      </c>
      <c r="N4" s="326">
        <v>8.72E-2</v>
      </c>
      <c r="O4" s="328"/>
      <c r="P4" s="329"/>
      <c r="Q4" s="329"/>
      <c r="R4" s="330">
        <v>0</v>
      </c>
      <c r="S4" s="321" t="s">
        <v>301</v>
      </c>
      <c r="T4" s="384" t="s">
        <v>1793</v>
      </c>
    </row>
    <row r="5" spans="1:21" s="321" customFormat="1" x14ac:dyDescent="0.3">
      <c r="A5" s="364" t="s">
        <v>1648</v>
      </c>
      <c r="B5" s="327">
        <v>425</v>
      </c>
      <c r="C5" s="321" t="s">
        <v>269</v>
      </c>
      <c r="D5" s="322" t="s">
        <v>718</v>
      </c>
      <c r="E5" s="322" t="s">
        <v>4</v>
      </c>
      <c r="F5" s="322" t="s">
        <v>16</v>
      </c>
      <c r="G5" s="323">
        <v>58134</v>
      </c>
      <c r="H5" s="323">
        <v>58911</v>
      </c>
      <c r="I5" s="323">
        <f t="shared" si="0"/>
        <v>777</v>
      </c>
      <c r="J5" s="324"/>
      <c r="L5" s="323">
        <f>K5-J5</f>
        <v>0</v>
      </c>
      <c r="M5" s="325">
        <v>2175.2472304405001</v>
      </c>
      <c r="N5" s="326">
        <v>9.4E-2</v>
      </c>
      <c r="O5" s="328"/>
      <c r="P5" s="324"/>
      <c r="Q5" s="324"/>
      <c r="R5" s="328"/>
      <c r="S5" s="321" t="s">
        <v>301</v>
      </c>
      <c r="T5" s="321" t="s">
        <v>719</v>
      </c>
      <c r="U5" s="321" t="s">
        <v>725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783</v>
      </c>
      <c r="E6" s="322" t="s">
        <v>16</v>
      </c>
      <c r="G6" s="323">
        <v>173660</v>
      </c>
      <c r="H6" s="323">
        <v>176361</v>
      </c>
      <c r="I6" s="323">
        <f t="shared" si="0"/>
        <v>2701</v>
      </c>
      <c r="J6" s="324"/>
      <c r="L6" s="323"/>
      <c r="M6" s="325">
        <v>434.24414036817882</v>
      </c>
      <c r="N6" s="326">
        <v>0.1119</v>
      </c>
      <c r="O6" s="328"/>
      <c r="P6" s="329"/>
      <c r="Q6" s="329"/>
      <c r="R6" s="330"/>
      <c r="T6" s="321" t="s">
        <v>784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1147</v>
      </c>
      <c r="E7" s="322" t="s">
        <v>16</v>
      </c>
      <c r="G7" s="323">
        <v>64281</v>
      </c>
      <c r="H7" s="323">
        <v>67100</v>
      </c>
      <c r="I7" s="323">
        <f t="shared" si="0"/>
        <v>2819</v>
      </c>
      <c r="J7" s="324"/>
      <c r="L7" s="323"/>
      <c r="M7" s="325">
        <v>428.92191641182467</v>
      </c>
      <c r="N7" s="326">
        <v>0.1062</v>
      </c>
      <c r="O7" s="328"/>
      <c r="P7" s="329"/>
      <c r="Q7" s="329"/>
      <c r="R7" s="330"/>
      <c r="T7" s="321" t="s">
        <v>1185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1549</v>
      </c>
      <c r="E8" s="322" t="s">
        <v>16</v>
      </c>
      <c r="G8" s="323">
        <v>48757</v>
      </c>
      <c r="H8" s="323">
        <v>51458</v>
      </c>
      <c r="I8" s="323">
        <f t="shared" si="0"/>
        <v>2701</v>
      </c>
      <c r="J8" s="324"/>
      <c r="L8" s="323"/>
      <c r="M8" s="325">
        <v>469.12</v>
      </c>
      <c r="N8" s="326">
        <v>0.111</v>
      </c>
      <c r="O8" s="328"/>
      <c r="P8" s="329"/>
      <c r="Q8" s="329"/>
      <c r="R8" s="330"/>
      <c r="T8" s="321" t="s">
        <v>1581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1551</v>
      </c>
      <c r="E9" s="322" t="s">
        <v>16</v>
      </c>
      <c r="G9" s="323">
        <v>22098</v>
      </c>
      <c r="H9" s="323">
        <v>25010</v>
      </c>
      <c r="I9" s="323">
        <f t="shared" si="0"/>
        <v>2912</v>
      </c>
      <c r="J9" s="324"/>
      <c r="L9" s="323"/>
      <c r="M9" s="325">
        <v>485.79</v>
      </c>
      <c r="N9" s="326">
        <v>0.115</v>
      </c>
      <c r="O9" s="328"/>
      <c r="P9" s="329"/>
      <c r="Q9" s="329"/>
      <c r="R9" s="330"/>
      <c r="T9" s="321" t="s">
        <v>1550</v>
      </c>
    </row>
    <row r="10" spans="1:21" s="321" customFormat="1" ht="18.75" customHeight="1" x14ac:dyDescent="0.3">
      <c r="A10" s="321">
        <v>11.5</v>
      </c>
      <c r="B10" s="327">
        <v>438</v>
      </c>
      <c r="C10" s="321" t="s">
        <v>270</v>
      </c>
      <c r="D10" s="322" t="s">
        <v>1704</v>
      </c>
      <c r="E10" s="322" t="s">
        <v>16</v>
      </c>
      <c r="G10" s="323">
        <v>865</v>
      </c>
      <c r="H10" s="323">
        <v>4428</v>
      </c>
      <c r="I10" s="323">
        <f t="shared" si="0"/>
        <v>3563</v>
      </c>
      <c r="J10" s="324"/>
      <c r="L10" s="323"/>
      <c r="M10" s="325">
        <v>495.49</v>
      </c>
      <c r="N10" s="326">
        <v>0.115</v>
      </c>
      <c r="O10" s="328"/>
      <c r="P10" s="329"/>
      <c r="Q10" s="329"/>
      <c r="R10" s="330"/>
      <c r="T10" s="321" t="s">
        <v>1773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641</v>
      </c>
      <c r="E11" s="322" t="s">
        <v>4</v>
      </c>
      <c r="G11" s="323">
        <v>256088</v>
      </c>
      <c r="H11" s="323">
        <v>261324</v>
      </c>
      <c r="I11" s="323">
        <f t="shared" si="0"/>
        <v>5236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645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642</v>
      </c>
      <c r="E12" s="322" t="s">
        <v>4</v>
      </c>
      <c r="G12" s="323">
        <v>180798</v>
      </c>
      <c r="H12" s="323">
        <v>183069</v>
      </c>
      <c r="I12" s="323">
        <f t="shared" si="0"/>
        <v>2271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643</v>
      </c>
      <c r="E13" s="322" t="s">
        <v>4</v>
      </c>
      <c r="G13" s="323">
        <v>285158</v>
      </c>
      <c r="H13" s="323">
        <v>287428</v>
      </c>
      <c r="I13" s="323">
        <f t="shared" si="0"/>
        <v>2270</v>
      </c>
      <c r="J13" s="324"/>
      <c r="L13" s="323"/>
      <c r="M13" s="325">
        <v>2052.7839628533861</v>
      </c>
      <c r="N13" s="326">
        <v>9.6100000000000005E-2</v>
      </c>
      <c r="O13" s="328">
        <v>0</v>
      </c>
      <c r="P13" s="324"/>
      <c r="Q13" s="324"/>
      <c r="R13" s="328"/>
      <c r="S13" s="321" t="s">
        <v>301</v>
      </c>
      <c r="T13" s="321" t="s">
        <v>646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990</v>
      </c>
      <c r="E14" s="322" t="s">
        <v>4</v>
      </c>
      <c r="G14" s="323">
        <v>157300</v>
      </c>
      <c r="H14" s="323">
        <v>158014</v>
      </c>
      <c r="I14" s="323">
        <f t="shared" si="0"/>
        <v>714</v>
      </c>
      <c r="J14" s="324"/>
      <c r="L14" s="323"/>
      <c r="M14" s="325">
        <v>2202.3678369493755</v>
      </c>
      <c r="N14" s="326">
        <v>8.9899999999999994E-2</v>
      </c>
      <c r="O14" s="328">
        <v>0</v>
      </c>
      <c r="P14" s="324"/>
      <c r="Q14" s="324"/>
      <c r="R14" s="328"/>
      <c r="S14" s="321" t="s">
        <v>301</v>
      </c>
      <c r="T14" s="321" t="s">
        <v>991</v>
      </c>
    </row>
    <row r="15" spans="1:21" s="321" customFormat="1" x14ac:dyDescent="0.3">
      <c r="A15" s="321">
        <v>15</v>
      </c>
      <c r="B15" s="327">
        <v>2038</v>
      </c>
      <c r="C15" s="321" t="s">
        <v>1517</v>
      </c>
      <c r="D15" s="322" t="s">
        <v>1467</v>
      </c>
      <c r="E15" s="322" t="s">
        <v>4</v>
      </c>
      <c r="G15" s="323">
        <v>74222</v>
      </c>
      <c r="H15" s="323">
        <v>78141</v>
      </c>
      <c r="I15" s="323">
        <f t="shared" si="0"/>
        <v>3919</v>
      </c>
      <c r="J15" s="324"/>
      <c r="L15" s="323"/>
      <c r="M15" s="325">
        <v>2515</v>
      </c>
      <c r="N15" s="326">
        <v>0.105</v>
      </c>
      <c r="O15" s="328"/>
      <c r="P15" s="324"/>
      <c r="Q15" s="324"/>
      <c r="R15" s="328"/>
      <c r="S15" s="321" t="s">
        <v>301</v>
      </c>
      <c r="T15" s="321" t="s">
        <v>1468</v>
      </c>
    </row>
    <row r="16" spans="1:21" s="321" customFormat="1" x14ac:dyDescent="0.3">
      <c r="A16" s="321">
        <v>16</v>
      </c>
      <c r="B16" s="186" t="s">
        <v>1557</v>
      </c>
      <c r="C16" s="321" t="s">
        <v>917</v>
      </c>
      <c r="D16" s="322" t="s">
        <v>918</v>
      </c>
      <c r="E16" s="322" t="s">
        <v>4</v>
      </c>
      <c r="G16" s="323">
        <v>43670</v>
      </c>
      <c r="H16" s="323">
        <v>44321</v>
      </c>
      <c r="I16" s="323">
        <f t="shared" si="0"/>
        <v>651</v>
      </c>
      <c r="J16" s="324"/>
      <c r="L16" s="323"/>
      <c r="M16" s="325">
        <v>1642.920341880342</v>
      </c>
      <c r="N16" s="326">
        <v>9.9599999999999994E-2</v>
      </c>
      <c r="O16" s="328">
        <v>0</v>
      </c>
      <c r="P16" s="324"/>
      <c r="Q16" s="324"/>
      <c r="R16" s="328"/>
      <c r="S16" s="321" t="s">
        <v>107</v>
      </c>
      <c r="T16" s="399" t="s">
        <v>924</v>
      </c>
    </row>
    <row r="17" spans="1:22" s="321" customFormat="1" x14ac:dyDescent="0.3">
      <c r="B17" s="307">
        <v>740</v>
      </c>
      <c r="C17" s="321" t="s">
        <v>917</v>
      </c>
      <c r="D17" s="322" t="s">
        <v>980</v>
      </c>
      <c r="E17" s="322" t="s">
        <v>4</v>
      </c>
      <c r="G17" s="323">
        <v>40336</v>
      </c>
      <c r="H17" s="323">
        <v>41114</v>
      </c>
      <c r="I17" s="323">
        <f t="shared" si="0"/>
        <v>778</v>
      </c>
      <c r="J17" s="324"/>
      <c r="L17" s="323"/>
      <c r="M17" s="325">
        <v>1749.5703418803421</v>
      </c>
      <c r="N17" s="326">
        <v>9.9900000000000003E-2</v>
      </c>
      <c r="O17" s="328">
        <v>0</v>
      </c>
      <c r="P17" s="324"/>
      <c r="Q17" s="324"/>
      <c r="R17" s="328"/>
      <c r="S17" s="321" t="s">
        <v>107</v>
      </c>
      <c r="T17" s="399" t="s">
        <v>981</v>
      </c>
    </row>
    <row r="18" spans="1:22" s="321" customFormat="1" x14ac:dyDescent="0.3">
      <c r="A18" s="321">
        <v>25</v>
      </c>
      <c r="B18" s="327">
        <v>881</v>
      </c>
      <c r="C18" s="321" t="s">
        <v>35</v>
      </c>
      <c r="D18" s="322" t="s">
        <v>775</v>
      </c>
      <c r="E18" s="322" t="s">
        <v>4</v>
      </c>
      <c r="G18" s="323">
        <v>178161</v>
      </c>
      <c r="H18" s="323">
        <v>184174</v>
      </c>
      <c r="I18" s="323">
        <f t="shared" si="0"/>
        <v>6013</v>
      </c>
      <c r="J18" s="324"/>
      <c r="L18" s="323"/>
      <c r="M18" s="325">
        <v>1763.6613675213675</v>
      </c>
      <c r="N18" s="326">
        <v>0.1027</v>
      </c>
      <c r="O18" s="328">
        <v>0</v>
      </c>
      <c r="P18" s="324"/>
      <c r="Q18" s="324"/>
      <c r="R18" s="328"/>
      <c r="S18" s="321" t="s">
        <v>107</v>
      </c>
      <c r="T18" s="321" t="s">
        <v>928</v>
      </c>
    </row>
    <row r="19" spans="1:22" s="321" customFormat="1" x14ac:dyDescent="0.3">
      <c r="A19" s="364" t="s">
        <v>1655</v>
      </c>
      <c r="B19" s="327">
        <v>881</v>
      </c>
      <c r="C19" s="321" t="s">
        <v>35</v>
      </c>
      <c r="D19" s="322" t="s">
        <v>1274</v>
      </c>
      <c r="E19" s="322" t="s">
        <v>4</v>
      </c>
      <c r="G19" s="323">
        <v>78200</v>
      </c>
      <c r="H19" s="323">
        <v>81728</v>
      </c>
      <c r="I19" s="323">
        <f t="shared" si="0"/>
        <v>3528</v>
      </c>
      <c r="J19" s="324"/>
      <c r="L19" s="323"/>
      <c r="M19" s="325">
        <v>2490.1254624957955</v>
      </c>
      <c r="N19" s="326">
        <v>9.7500000000000003E-2</v>
      </c>
      <c r="O19" s="328"/>
      <c r="P19" s="324"/>
      <c r="Q19" s="324"/>
      <c r="R19" s="328"/>
      <c r="S19" s="321" t="s">
        <v>107</v>
      </c>
      <c r="T19" s="321" t="s">
        <v>1275</v>
      </c>
    </row>
    <row r="20" spans="1:22" s="321" customFormat="1" x14ac:dyDescent="0.3">
      <c r="A20" s="321">
        <v>27</v>
      </c>
      <c r="B20" s="321" t="s">
        <v>267</v>
      </c>
      <c r="C20" s="321" t="s">
        <v>275</v>
      </c>
      <c r="D20" s="322" t="s">
        <v>612</v>
      </c>
      <c r="E20" s="322" t="s">
        <v>4</v>
      </c>
      <c r="F20" s="322"/>
      <c r="G20" s="323">
        <v>78355</v>
      </c>
      <c r="H20" s="323">
        <v>81593</v>
      </c>
      <c r="I20" s="323">
        <f t="shared" si="0"/>
        <v>3238</v>
      </c>
      <c r="J20" s="323">
        <v>532</v>
      </c>
      <c r="K20" s="323">
        <v>532</v>
      </c>
      <c r="L20" s="323">
        <f>K20-J20</f>
        <v>0</v>
      </c>
      <c r="M20" s="325">
        <v>1888.4781886916503</v>
      </c>
      <c r="N20" s="326">
        <v>0.105</v>
      </c>
      <c r="O20" s="328"/>
      <c r="P20" s="324"/>
      <c r="Q20" s="324"/>
      <c r="R20" s="328"/>
      <c r="S20" s="321" t="s">
        <v>107</v>
      </c>
      <c r="T20" s="321" t="s">
        <v>1632</v>
      </c>
      <c r="U20" s="321" t="s">
        <v>615</v>
      </c>
    </row>
    <row r="21" spans="1:22" s="321" customFormat="1" ht="16.5" customHeight="1" x14ac:dyDescent="0.3">
      <c r="A21" s="321">
        <v>33</v>
      </c>
      <c r="B21" s="333" t="s">
        <v>1794</v>
      </c>
      <c r="C21" s="321" t="s">
        <v>205</v>
      </c>
      <c r="D21" s="322" t="s">
        <v>1600</v>
      </c>
      <c r="E21" s="335" t="s">
        <v>4</v>
      </c>
      <c r="F21" s="322"/>
      <c r="G21" s="323">
        <v>55847</v>
      </c>
      <c r="H21" s="323">
        <v>62992</v>
      </c>
      <c r="I21" s="323">
        <f t="shared" si="0"/>
        <v>7145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2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1601</v>
      </c>
      <c r="E22" s="335" t="s">
        <v>4</v>
      </c>
      <c r="F22" s="322"/>
      <c r="G22" s="323">
        <v>66415</v>
      </c>
      <c r="H22" s="323">
        <v>73176</v>
      </c>
      <c r="I22" s="323">
        <f t="shared" si="0"/>
        <v>6761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2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1602</v>
      </c>
      <c r="E23" s="335" t="s">
        <v>4</v>
      </c>
      <c r="F23" s="322"/>
      <c r="G23" s="323">
        <v>40609</v>
      </c>
      <c r="H23" s="323">
        <v>42125</v>
      </c>
      <c r="I23" s="323">
        <f t="shared" si="0"/>
        <v>1516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2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1603</v>
      </c>
      <c r="E24" s="335" t="s">
        <v>4</v>
      </c>
      <c r="F24" s="322"/>
      <c r="G24" s="323">
        <v>34618</v>
      </c>
      <c r="H24" s="323">
        <v>40736</v>
      </c>
      <c r="I24" s="323">
        <f t="shared" si="0"/>
        <v>6118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2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1604</v>
      </c>
      <c r="E25" s="335" t="s">
        <v>4</v>
      </c>
      <c r="F25" s="322"/>
      <c r="G25" s="323">
        <v>30524</v>
      </c>
      <c r="H25" s="323">
        <v>37526</v>
      </c>
      <c r="I25" s="323">
        <f t="shared" si="0"/>
        <v>7002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2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1605</v>
      </c>
      <c r="E26" s="335" t="s">
        <v>4</v>
      </c>
      <c r="F26" s="322"/>
      <c r="G26" s="323">
        <v>31756</v>
      </c>
      <c r="H26" s="323">
        <v>38899</v>
      </c>
      <c r="I26" s="323">
        <f t="shared" si="0"/>
        <v>7143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2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1606</v>
      </c>
      <c r="E27" s="335" t="s">
        <v>4</v>
      </c>
      <c r="F27" s="322"/>
      <c r="G27" s="323">
        <v>31662</v>
      </c>
      <c r="H27" s="323">
        <v>37426</v>
      </c>
      <c r="I27" s="323">
        <f t="shared" si="0"/>
        <v>5764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2" s="321" customFormat="1" ht="16.5" customHeight="1" x14ac:dyDescent="0.3">
      <c r="A28" s="321">
        <v>33</v>
      </c>
      <c r="B28" s="327">
        <v>1034</v>
      </c>
      <c r="C28" s="321" t="s">
        <v>205</v>
      </c>
      <c r="D28" s="322" t="s">
        <v>1607</v>
      </c>
      <c r="E28" s="335" t="s">
        <v>4</v>
      </c>
      <c r="F28" s="322"/>
      <c r="G28" s="323">
        <v>41264</v>
      </c>
      <c r="H28" s="323">
        <v>48785</v>
      </c>
      <c r="I28" s="323">
        <f t="shared" si="0"/>
        <v>7521</v>
      </c>
      <c r="L28" s="323"/>
      <c r="M28" s="325">
        <v>3934.6</v>
      </c>
      <c r="N28" s="326">
        <v>7.1999999999999995E-2</v>
      </c>
      <c r="O28" s="328"/>
      <c r="P28" s="324"/>
      <c r="Q28" s="324"/>
      <c r="R28" s="328"/>
      <c r="S28" s="321" t="s">
        <v>552</v>
      </c>
      <c r="T28" s="321" t="s">
        <v>1599</v>
      </c>
    </row>
    <row r="29" spans="1:22" s="321" customFormat="1" ht="16.5" customHeight="1" x14ac:dyDescent="0.3">
      <c r="A29" s="321">
        <v>33</v>
      </c>
      <c r="B29" s="327">
        <v>1034</v>
      </c>
      <c r="C29" s="384" t="s">
        <v>205</v>
      </c>
      <c r="D29" s="385" t="s">
        <v>1789</v>
      </c>
      <c r="E29" s="335" t="s">
        <v>4</v>
      </c>
      <c r="F29" s="322"/>
      <c r="G29" s="323">
        <v>1306</v>
      </c>
      <c r="H29" s="323">
        <v>1306</v>
      </c>
      <c r="I29" s="323">
        <f t="shared" si="0"/>
        <v>0</v>
      </c>
      <c r="L29" s="323"/>
      <c r="M29" s="325">
        <v>2964.34</v>
      </c>
      <c r="N29" s="326">
        <v>0.105</v>
      </c>
      <c r="O29" s="328"/>
      <c r="P29" s="324"/>
      <c r="Q29" s="324"/>
      <c r="R29" s="328"/>
      <c r="S29" s="321" t="s">
        <v>552</v>
      </c>
      <c r="T29" s="384" t="s">
        <v>1795</v>
      </c>
      <c r="V29" s="321" t="s">
        <v>1790</v>
      </c>
    </row>
    <row r="30" spans="1:22" s="321" customFormat="1" x14ac:dyDescent="0.3">
      <c r="A30" s="321">
        <v>47</v>
      </c>
      <c r="B30" s="186" t="s">
        <v>1163</v>
      </c>
      <c r="C30" s="321" t="s">
        <v>209</v>
      </c>
      <c r="D30" s="322" t="s">
        <v>547</v>
      </c>
      <c r="E30" s="322" t="s">
        <v>4</v>
      </c>
      <c r="F30" s="322" t="s">
        <v>16</v>
      </c>
      <c r="G30" s="323">
        <v>246118</v>
      </c>
      <c r="H30" s="323">
        <v>251404</v>
      </c>
      <c r="I30" s="323">
        <f t="shared" si="0"/>
        <v>5286</v>
      </c>
      <c r="L30" s="323">
        <f>K30-J30</f>
        <v>0</v>
      </c>
      <c r="M30" s="376">
        <v>2114.178842866535</v>
      </c>
      <c r="N30" s="326">
        <v>0.11210000000000001</v>
      </c>
      <c r="O30" s="328">
        <v>0</v>
      </c>
      <c r="P30" s="324"/>
      <c r="Q30" s="324"/>
      <c r="R30" s="328">
        <v>0</v>
      </c>
      <c r="S30" s="321" t="s">
        <v>107</v>
      </c>
    </row>
    <row r="31" spans="1:22" s="321" customFormat="1" x14ac:dyDescent="0.3">
      <c r="A31" s="321">
        <v>47</v>
      </c>
      <c r="B31" s="186" t="s">
        <v>1750</v>
      </c>
      <c r="C31" s="321" t="s">
        <v>209</v>
      </c>
      <c r="D31" s="322" t="s">
        <v>549</v>
      </c>
      <c r="E31" s="322" t="s">
        <v>4</v>
      </c>
      <c r="F31" s="322" t="s">
        <v>16</v>
      </c>
      <c r="G31" s="323">
        <v>157702</v>
      </c>
      <c r="H31" s="323">
        <v>161326</v>
      </c>
      <c r="I31" s="323">
        <f t="shared" si="0"/>
        <v>3624</v>
      </c>
      <c r="L31" s="323"/>
      <c r="M31" s="376">
        <v>2114.178842866535</v>
      </c>
      <c r="N31" s="326">
        <v>0.11210000000000001</v>
      </c>
      <c r="O31" s="328">
        <v>0</v>
      </c>
      <c r="P31" s="324"/>
      <c r="Q31" s="324"/>
      <c r="R31" s="328">
        <v>0</v>
      </c>
      <c r="S31" s="321" t="s">
        <v>107</v>
      </c>
    </row>
    <row r="32" spans="1:22" s="321" customFormat="1" x14ac:dyDescent="0.3">
      <c r="A32" s="321">
        <v>47</v>
      </c>
      <c r="B32" s="321" t="s">
        <v>208</v>
      </c>
      <c r="C32" s="321" t="s">
        <v>209</v>
      </c>
      <c r="D32" s="322" t="s">
        <v>1574</v>
      </c>
      <c r="E32" s="322" t="s">
        <v>4</v>
      </c>
      <c r="F32" s="322"/>
      <c r="G32" s="323">
        <v>46218</v>
      </c>
      <c r="H32" s="323">
        <v>55200</v>
      </c>
      <c r="I32" s="323">
        <f t="shared" si="0"/>
        <v>8982</v>
      </c>
      <c r="L32" s="323"/>
      <c r="M32" s="376">
        <v>2897.04</v>
      </c>
      <c r="N32" s="326">
        <v>9.5000000000000001E-2</v>
      </c>
      <c r="O32" s="328"/>
      <c r="P32" s="324"/>
      <c r="Q32" s="324"/>
      <c r="R32" s="328"/>
      <c r="S32" s="321" t="s">
        <v>107</v>
      </c>
      <c r="T32" s="321" t="s">
        <v>1575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1644</v>
      </c>
      <c r="E33" s="322" t="s">
        <v>4</v>
      </c>
      <c r="F33" s="322"/>
      <c r="G33" s="323">
        <v>38214</v>
      </c>
      <c r="H33" s="323">
        <v>44715</v>
      </c>
      <c r="I33" s="323">
        <f t="shared" si="0"/>
        <v>6501</v>
      </c>
      <c r="L33" s="323"/>
      <c r="M33" s="376">
        <v>2896.61</v>
      </c>
      <c r="N33" s="326">
        <v>9.5000000000000001E-2</v>
      </c>
      <c r="O33" s="328"/>
      <c r="P33" s="324"/>
      <c r="Q33" s="324"/>
      <c r="R33" s="328"/>
      <c r="S33" s="321" t="s">
        <v>107</v>
      </c>
      <c r="T33" s="321" t="s">
        <v>1645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1521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1522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1523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1524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1525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1526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1527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1528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1529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1530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1531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1532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1533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1534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1535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1536</v>
      </c>
      <c r="E49" s="322" t="s">
        <v>16</v>
      </c>
      <c r="F49" s="322"/>
      <c r="G49" s="334"/>
      <c r="H49" s="334"/>
      <c r="I49" s="336">
        <f t="shared" si="0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1537</v>
      </c>
      <c r="E50" s="322" t="s">
        <v>16</v>
      </c>
      <c r="F50" s="322"/>
      <c r="G50" s="334"/>
      <c r="H50" s="334"/>
      <c r="I50" s="336">
        <f t="shared" si="0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7">
        <v>1141</v>
      </c>
      <c r="C51" s="321" t="s">
        <v>209</v>
      </c>
      <c r="D51" s="322" t="s">
        <v>1652</v>
      </c>
      <c r="E51" s="322" t="s">
        <v>16</v>
      </c>
      <c r="F51" s="322"/>
      <c r="G51" s="334"/>
      <c r="H51" s="334"/>
      <c r="I51" s="336"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1653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1538</v>
      </c>
      <c r="E52" s="322" t="s">
        <v>16</v>
      </c>
      <c r="F52" s="322"/>
      <c r="G52" s="334"/>
      <c r="H52" s="334"/>
      <c r="I52" s="336">
        <f t="shared" ref="I52:I95" si="1">H52-G52</f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1540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1541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1542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1543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1544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1545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21" customFormat="1" x14ac:dyDescent="0.3">
      <c r="A59" s="321">
        <v>47</v>
      </c>
      <c r="B59" s="321" t="s">
        <v>208</v>
      </c>
      <c r="C59" s="321" t="s">
        <v>209</v>
      </c>
      <c r="D59" s="322" t="s">
        <v>1546</v>
      </c>
      <c r="E59" s="322" t="s">
        <v>16</v>
      </c>
      <c r="F59" s="322"/>
      <c r="G59" s="334"/>
      <c r="H59" s="334"/>
      <c r="I59" s="336">
        <f t="shared" si="1"/>
        <v>0</v>
      </c>
      <c r="L59" s="323"/>
      <c r="M59" s="376">
        <v>70</v>
      </c>
      <c r="N59" s="326">
        <v>0</v>
      </c>
      <c r="O59" s="328"/>
      <c r="P59" s="324"/>
      <c r="Q59" s="324"/>
      <c r="R59" s="328"/>
      <c r="S59" s="321" t="s">
        <v>107</v>
      </c>
      <c r="T59" s="321" t="s">
        <v>1520</v>
      </c>
    </row>
    <row r="60" spans="1:21" s="321" customFormat="1" x14ac:dyDescent="0.3">
      <c r="A60" s="321">
        <v>47</v>
      </c>
      <c r="B60" s="321" t="s">
        <v>208</v>
      </c>
      <c r="C60" s="321" t="s">
        <v>209</v>
      </c>
      <c r="D60" s="322" t="s">
        <v>1547</v>
      </c>
      <c r="E60" s="322" t="s">
        <v>16</v>
      </c>
      <c r="F60" s="322"/>
      <c r="G60" s="334"/>
      <c r="H60" s="334"/>
      <c r="I60" s="336">
        <f t="shared" si="1"/>
        <v>0</v>
      </c>
      <c r="L60" s="323"/>
      <c r="M60" s="376">
        <v>70</v>
      </c>
      <c r="N60" s="326">
        <v>0</v>
      </c>
      <c r="O60" s="328"/>
      <c r="P60" s="324"/>
      <c r="Q60" s="324"/>
      <c r="R60" s="328"/>
      <c r="S60" s="321" t="s">
        <v>107</v>
      </c>
      <c r="T60" s="321" t="s">
        <v>1520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35" t="s">
        <v>1070</v>
      </c>
      <c r="E61" s="335" t="s">
        <v>4</v>
      </c>
      <c r="G61" s="323">
        <v>112852</v>
      </c>
      <c r="H61" s="323">
        <v>114024</v>
      </c>
      <c r="I61" s="336">
        <f t="shared" si="1"/>
        <v>1172</v>
      </c>
      <c r="J61" s="345"/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1071</v>
      </c>
    </row>
    <row r="62" spans="1:21" s="334" customFormat="1" ht="18" customHeight="1" x14ac:dyDescent="0.3">
      <c r="A62" s="334">
        <v>59</v>
      </c>
      <c r="B62" s="321" t="s">
        <v>213</v>
      </c>
      <c r="C62" s="334" t="s">
        <v>214</v>
      </c>
      <c r="D62" s="335" t="s">
        <v>1072</v>
      </c>
      <c r="E62" s="335" t="s">
        <v>4</v>
      </c>
      <c r="G62" s="323">
        <v>129506</v>
      </c>
      <c r="H62" s="323">
        <v>131622</v>
      </c>
      <c r="I62" s="336">
        <f t="shared" si="1"/>
        <v>2116</v>
      </c>
      <c r="J62" s="436"/>
      <c r="L62" s="336"/>
      <c r="M62" s="337">
        <v>2811.2075410913872</v>
      </c>
      <c r="N62" s="338">
        <v>8.6599999999999996E-2</v>
      </c>
      <c r="O62" s="330"/>
      <c r="P62" s="329"/>
      <c r="Q62" s="329"/>
      <c r="R62" s="330">
        <v>0</v>
      </c>
      <c r="S62" s="334" t="s">
        <v>107</v>
      </c>
      <c r="T62" s="334" t="s">
        <v>1089</v>
      </c>
    </row>
    <row r="63" spans="1:21" s="334" customFormat="1" ht="18" customHeight="1" x14ac:dyDescent="0.3">
      <c r="A63" s="334">
        <v>59</v>
      </c>
      <c r="B63" s="321" t="s">
        <v>213</v>
      </c>
      <c r="C63" s="334" t="s">
        <v>214</v>
      </c>
      <c r="D63" s="335" t="s">
        <v>1113</v>
      </c>
      <c r="E63" s="335" t="s">
        <v>4</v>
      </c>
      <c r="G63" s="323">
        <v>117585</v>
      </c>
      <c r="H63" s="323">
        <v>118415</v>
      </c>
      <c r="I63" s="336">
        <f t="shared" si="1"/>
        <v>830</v>
      </c>
      <c r="L63" s="336"/>
      <c r="M63" s="337">
        <v>2811.2075410913872</v>
      </c>
      <c r="N63" s="338">
        <v>8.6599999999999996E-2</v>
      </c>
      <c r="O63" s="330"/>
      <c r="P63" s="329"/>
      <c r="Q63" s="329"/>
      <c r="R63" s="330">
        <v>0</v>
      </c>
      <c r="S63" s="334" t="s">
        <v>107</v>
      </c>
      <c r="T63" s="334" t="s">
        <v>1112</v>
      </c>
    </row>
    <row r="64" spans="1:21" s="334" customFormat="1" x14ac:dyDescent="0.3">
      <c r="A64" s="334">
        <v>69</v>
      </c>
      <c r="B64" s="334" t="s">
        <v>219</v>
      </c>
      <c r="C64" s="334" t="s">
        <v>220</v>
      </c>
      <c r="D64" s="335" t="s">
        <v>351</v>
      </c>
      <c r="E64" s="335" t="s">
        <v>4</v>
      </c>
      <c r="G64" s="323">
        <v>160130</v>
      </c>
      <c r="H64" s="323">
        <v>160130</v>
      </c>
      <c r="I64" s="336">
        <f t="shared" si="1"/>
        <v>0</v>
      </c>
      <c r="J64" s="339">
        <v>16196</v>
      </c>
      <c r="K64" s="339">
        <v>16196</v>
      </c>
      <c r="L64" s="336">
        <f>K64-J64</f>
        <v>0</v>
      </c>
      <c r="M64" s="337">
        <v>1141.2828402366865</v>
      </c>
      <c r="N64" s="338">
        <v>0</v>
      </c>
      <c r="O64" s="330">
        <v>43745</v>
      </c>
      <c r="P64" s="329"/>
      <c r="Q64" s="329"/>
      <c r="R64" s="330">
        <v>0</v>
      </c>
      <c r="S64" s="334" t="s">
        <v>107</v>
      </c>
      <c r="T64" s="334" t="s">
        <v>728</v>
      </c>
      <c r="U64" s="334" t="s">
        <v>752</v>
      </c>
    </row>
    <row r="65" spans="1:21" s="334" customFormat="1" x14ac:dyDescent="0.3">
      <c r="A65" s="334">
        <v>70</v>
      </c>
      <c r="B65" s="334" t="s">
        <v>219</v>
      </c>
      <c r="C65" s="334" t="s">
        <v>220</v>
      </c>
      <c r="D65" s="335" t="s">
        <v>553</v>
      </c>
      <c r="E65" s="335" t="s">
        <v>4</v>
      </c>
      <c r="G65" s="323">
        <v>166232</v>
      </c>
      <c r="H65" s="323">
        <v>168822</v>
      </c>
      <c r="I65" s="336">
        <f t="shared" si="1"/>
        <v>2590</v>
      </c>
      <c r="J65" s="324">
        <v>0</v>
      </c>
      <c r="K65" s="321"/>
      <c r="L65" s="323">
        <f>K65-J65</f>
        <v>0</v>
      </c>
      <c r="M65" s="337">
        <v>1353.9906969099277</v>
      </c>
      <c r="N65" s="338">
        <v>8.9599999999999999E-2</v>
      </c>
      <c r="O65" s="330">
        <v>22</v>
      </c>
      <c r="P65" s="329"/>
      <c r="Q65" s="329"/>
      <c r="R65" s="330">
        <v>0</v>
      </c>
      <c r="S65" s="334" t="s">
        <v>107</v>
      </c>
      <c r="T65" s="334" t="s">
        <v>554</v>
      </c>
    </row>
    <row r="66" spans="1:21" s="334" customFormat="1" x14ac:dyDescent="0.3">
      <c r="A66" s="334">
        <v>71</v>
      </c>
      <c r="B66" s="334" t="s">
        <v>219</v>
      </c>
      <c r="C66" s="334" t="s">
        <v>220</v>
      </c>
      <c r="D66" s="335" t="s">
        <v>536</v>
      </c>
      <c r="E66" s="335" t="s">
        <v>4</v>
      </c>
      <c r="G66" s="323">
        <v>161596</v>
      </c>
      <c r="H66" s="323">
        <v>163951</v>
      </c>
      <c r="I66" s="336">
        <f t="shared" si="1"/>
        <v>2355</v>
      </c>
      <c r="J66" s="329"/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  <c r="T66" s="334" t="s">
        <v>1671</v>
      </c>
    </row>
    <row r="67" spans="1:21" s="334" customFormat="1" x14ac:dyDescent="0.3">
      <c r="A67" s="334">
        <v>77</v>
      </c>
      <c r="B67" s="334" t="s">
        <v>219</v>
      </c>
      <c r="C67" s="334" t="s">
        <v>220</v>
      </c>
      <c r="D67" s="335" t="s">
        <v>506</v>
      </c>
      <c r="E67" s="335" t="s">
        <v>4</v>
      </c>
      <c r="F67" s="335"/>
      <c r="G67" s="323">
        <v>187472</v>
      </c>
      <c r="H67" s="323">
        <v>189216</v>
      </c>
      <c r="I67" s="336">
        <f t="shared" si="1"/>
        <v>1744</v>
      </c>
      <c r="J67" s="329">
        <v>0</v>
      </c>
      <c r="L67" s="336">
        <f>K67-J67</f>
        <v>0</v>
      </c>
      <c r="M67" s="337">
        <v>1353.9906969099277</v>
      </c>
      <c r="N67" s="338">
        <v>8.9599999999999999E-2</v>
      </c>
      <c r="O67" s="330">
        <v>329</v>
      </c>
      <c r="P67" s="329"/>
      <c r="Q67" s="329"/>
      <c r="R67" s="330">
        <v>0</v>
      </c>
      <c r="S67" s="334" t="s">
        <v>107</v>
      </c>
    </row>
    <row r="68" spans="1:21" s="334" customFormat="1" ht="17.25" customHeight="1" x14ac:dyDescent="0.3">
      <c r="A68" s="334">
        <v>87</v>
      </c>
      <c r="B68" s="334" t="s">
        <v>202</v>
      </c>
      <c r="C68" s="334" t="s">
        <v>87</v>
      </c>
      <c r="D68" s="335" t="s">
        <v>520</v>
      </c>
      <c r="E68" s="335" t="s">
        <v>4</v>
      </c>
      <c r="G68" s="323">
        <v>311659</v>
      </c>
      <c r="H68" s="323">
        <v>314795</v>
      </c>
      <c r="I68" s="336">
        <f t="shared" si="1"/>
        <v>3136</v>
      </c>
      <c r="J68" s="329"/>
      <c r="L68" s="336"/>
      <c r="M68" s="337">
        <v>1863.2053681788298</v>
      </c>
      <c r="N68" s="338">
        <v>0.11650000000000001</v>
      </c>
      <c r="O68" s="330">
        <v>242</v>
      </c>
      <c r="P68" s="329"/>
      <c r="Q68" s="329"/>
      <c r="R68" s="330">
        <v>0</v>
      </c>
      <c r="S68" s="334" t="s">
        <v>299</v>
      </c>
      <c r="T68" s="342"/>
    </row>
    <row r="69" spans="1:21" s="334" customFormat="1" ht="16.5" customHeight="1" x14ac:dyDescent="0.3">
      <c r="A69" s="334" t="s">
        <v>1774</v>
      </c>
      <c r="B69" s="334" t="s">
        <v>223</v>
      </c>
      <c r="C69" s="334" t="s">
        <v>224</v>
      </c>
      <c r="D69" s="335" t="s">
        <v>802</v>
      </c>
      <c r="E69" s="335" t="s">
        <v>4</v>
      </c>
      <c r="F69" s="335"/>
      <c r="G69" s="323">
        <v>187910</v>
      </c>
      <c r="H69" s="323">
        <v>190813</v>
      </c>
      <c r="I69" s="336">
        <f t="shared" si="1"/>
        <v>2903</v>
      </c>
      <c r="J69" s="329"/>
      <c r="L69" s="336"/>
      <c r="M69" s="337">
        <v>2272.7700312294546</v>
      </c>
      <c r="N69" s="338">
        <v>9.9000000000000005E-2</v>
      </c>
      <c r="O69" s="330"/>
      <c r="P69" s="329"/>
      <c r="Q69" s="329"/>
      <c r="R69" s="330"/>
      <c r="S69" s="334" t="s">
        <v>107</v>
      </c>
      <c r="T69" s="334" t="s">
        <v>803</v>
      </c>
      <c r="U69" s="334" t="s">
        <v>714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35" t="s">
        <v>875</v>
      </c>
      <c r="E70" s="335" t="s">
        <v>4</v>
      </c>
      <c r="F70" s="335"/>
      <c r="G70" s="323">
        <v>88745</v>
      </c>
      <c r="H70" s="323">
        <v>91677</v>
      </c>
      <c r="I70" s="336">
        <f t="shared" si="1"/>
        <v>2932</v>
      </c>
      <c r="J70" s="329"/>
      <c r="L70" s="336"/>
      <c r="M70" s="337">
        <v>1935.9335207100592</v>
      </c>
      <c r="N70" s="338">
        <v>9.64E-2</v>
      </c>
      <c r="O70" s="330"/>
      <c r="P70" s="329"/>
      <c r="Q70" s="329"/>
      <c r="R70" s="330"/>
      <c r="S70" s="334" t="s">
        <v>107</v>
      </c>
      <c r="T70" s="334" t="s">
        <v>876</v>
      </c>
    </row>
    <row r="71" spans="1:21" s="334" customFormat="1" ht="17.25" customHeight="1" x14ac:dyDescent="0.3">
      <c r="A71" s="334">
        <v>94</v>
      </c>
      <c r="B71" s="334" t="s">
        <v>223</v>
      </c>
      <c r="C71" s="334" t="s">
        <v>224</v>
      </c>
      <c r="D71" s="335" t="s">
        <v>1328</v>
      </c>
      <c r="E71" s="335" t="s">
        <v>4</v>
      </c>
      <c r="F71" s="335"/>
      <c r="G71" s="323">
        <v>26554</v>
      </c>
      <c r="H71" s="323">
        <v>28913</v>
      </c>
      <c r="I71" s="336">
        <f t="shared" si="1"/>
        <v>2359</v>
      </c>
      <c r="J71" s="329"/>
      <c r="L71" s="336"/>
      <c r="M71" s="337">
        <v>2656.393037336024</v>
      </c>
      <c r="N71" s="338">
        <v>9.7500000000000003E-2</v>
      </c>
      <c r="O71" s="330"/>
      <c r="P71" s="329"/>
      <c r="Q71" s="329"/>
      <c r="R71" s="330"/>
      <c r="S71" s="334" t="s">
        <v>107</v>
      </c>
      <c r="T71" s="334" t="s">
        <v>1329</v>
      </c>
    </row>
    <row r="72" spans="1:21" s="334" customFormat="1" ht="17.25" customHeight="1" x14ac:dyDescent="0.3">
      <c r="A72" s="364" t="s">
        <v>1397</v>
      </c>
      <c r="B72" s="334" t="s">
        <v>223</v>
      </c>
      <c r="C72" s="334" t="s">
        <v>224</v>
      </c>
      <c r="D72" s="335" t="s">
        <v>1358</v>
      </c>
      <c r="E72" s="335" t="s">
        <v>4</v>
      </c>
      <c r="F72" s="335"/>
      <c r="G72" s="323">
        <v>35936</v>
      </c>
      <c r="H72" s="323">
        <v>38197</v>
      </c>
      <c r="I72" s="336">
        <f t="shared" si="1"/>
        <v>2261</v>
      </c>
      <c r="J72" s="329"/>
      <c r="L72" s="336"/>
      <c r="M72" s="337">
        <v>2585.77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1359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35" t="s">
        <v>1469</v>
      </c>
      <c r="E73" s="335" t="s">
        <v>4</v>
      </c>
      <c r="F73" s="335"/>
      <c r="G73" s="323">
        <v>51624</v>
      </c>
      <c r="H73" s="323">
        <v>54921</v>
      </c>
      <c r="I73" s="336">
        <f t="shared" si="1"/>
        <v>3297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1470</v>
      </c>
    </row>
    <row r="74" spans="1:21" s="334" customFormat="1" ht="17.25" customHeight="1" x14ac:dyDescent="0.3">
      <c r="A74" s="334">
        <v>94</v>
      </c>
      <c r="B74" s="334" t="s">
        <v>223</v>
      </c>
      <c r="C74" s="334" t="s">
        <v>224</v>
      </c>
      <c r="D74" s="335" t="s">
        <v>1554</v>
      </c>
      <c r="E74" s="335" t="s">
        <v>4</v>
      </c>
      <c r="F74" s="335"/>
      <c r="G74" s="323">
        <v>46396</v>
      </c>
      <c r="H74" s="323">
        <v>50209</v>
      </c>
      <c r="I74" s="336">
        <f t="shared" si="1"/>
        <v>3813</v>
      </c>
      <c r="J74" s="329"/>
      <c r="L74" s="336"/>
      <c r="M74" s="337">
        <v>2492.02</v>
      </c>
      <c r="N74" s="338">
        <v>8.8999999999999996E-2</v>
      </c>
      <c r="O74" s="330"/>
      <c r="P74" s="329"/>
      <c r="Q74" s="329"/>
      <c r="R74" s="330"/>
      <c r="S74" s="334" t="s">
        <v>107</v>
      </c>
      <c r="T74" s="334" t="s">
        <v>1562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10" t="s">
        <v>542</v>
      </c>
      <c r="E75" s="335" t="s">
        <v>4</v>
      </c>
      <c r="G75" s="323">
        <v>211995</v>
      </c>
      <c r="H75" s="323">
        <v>217197</v>
      </c>
      <c r="I75" s="336">
        <f t="shared" si="1"/>
        <v>5202</v>
      </c>
      <c r="J75" s="317" t="s">
        <v>1762</v>
      </c>
      <c r="L75" s="336"/>
      <c r="M75" s="337">
        <v>2047.5257511505588</v>
      </c>
      <c r="N75" s="338">
        <v>8.6300000000000002E-2</v>
      </c>
      <c r="O75" s="330">
        <v>0</v>
      </c>
      <c r="P75" s="329"/>
      <c r="Q75" s="329"/>
      <c r="R75" s="330">
        <v>0</v>
      </c>
      <c r="S75" s="334" t="s">
        <v>303</v>
      </c>
    </row>
    <row r="76" spans="1:21" s="334" customFormat="1" ht="16.5" customHeight="1" x14ac:dyDescent="0.3">
      <c r="A76" s="334">
        <v>114</v>
      </c>
      <c r="B76" s="334" t="s">
        <v>227</v>
      </c>
      <c r="C76" s="334" t="s">
        <v>228</v>
      </c>
      <c r="D76" s="310" t="s">
        <v>753</v>
      </c>
      <c r="E76" s="335" t="s">
        <v>4</v>
      </c>
      <c r="G76" s="323">
        <v>315718</v>
      </c>
      <c r="H76" s="323">
        <v>324159</v>
      </c>
      <c r="I76" s="336">
        <f t="shared" si="1"/>
        <v>8441</v>
      </c>
      <c r="J76" s="317" t="s">
        <v>1762</v>
      </c>
      <c r="L76" s="336"/>
      <c r="M76" s="337">
        <v>2136.4459960552272</v>
      </c>
      <c r="N76" s="338">
        <v>8.6499999999999994E-2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754</v>
      </c>
    </row>
    <row r="77" spans="1:21" s="334" customFormat="1" ht="17.25" customHeight="1" x14ac:dyDescent="0.3">
      <c r="A77" s="334">
        <v>114</v>
      </c>
      <c r="B77" s="334" t="s">
        <v>227</v>
      </c>
      <c r="C77" s="334" t="s">
        <v>228</v>
      </c>
      <c r="D77" s="310" t="s">
        <v>1029</v>
      </c>
      <c r="E77" s="335" t="s">
        <v>4</v>
      </c>
      <c r="G77" s="323">
        <v>125844</v>
      </c>
      <c r="H77" s="323">
        <v>129803</v>
      </c>
      <c r="I77" s="336">
        <f t="shared" si="1"/>
        <v>3959</v>
      </c>
      <c r="J77" s="317" t="s">
        <v>1762</v>
      </c>
      <c r="L77" s="336"/>
      <c r="M77" s="337">
        <v>2954.7986357659433</v>
      </c>
      <c r="N77" s="338">
        <v>8.1600000000000006E-2</v>
      </c>
      <c r="O77" s="330">
        <v>0</v>
      </c>
      <c r="P77" s="329"/>
      <c r="Q77" s="329"/>
      <c r="R77" s="330">
        <v>0</v>
      </c>
      <c r="S77" s="334" t="s">
        <v>303</v>
      </c>
      <c r="T77" s="334" t="s">
        <v>1031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10" t="s">
        <v>1095</v>
      </c>
      <c r="E78" s="335" t="s">
        <v>4</v>
      </c>
      <c r="G78" s="323">
        <v>259044</v>
      </c>
      <c r="H78" s="323">
        <v>265821</v>
      </c>
      <c r="I78" s="336">
        <f t="shared" si="1"/>
        <v>6777</v>
      </c>
      <c r="J78" s="317" t="s">
        <v>1762</v>
      </c>
      <c r="L78" s="336"/>
      <c r="M78" s="337">
        <v>2949.7886357659431</v>
      </c>
      <c r="N78" s="338">
        <v>8.14E-2</v>
      </c>
      <c r="O78" s="330"/>
      <c r="P78" s="329"/>
      <c r="Q78" s="329"/>
      <c r="R78" s="330"/>
      <c r="S78" s="334" t="s">
        <v>303</v>
      </c>
      <c r="T78" s="334" t="s">
        <v>1096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10" t="s">
        <v>1187</v>
      </c>
      <c r="E79" s="335" t="s">
        <v>4</v>
      </c>
      <c r="G79" s="323">
        <v>250140</v>
      </c>
      <c r="H79" s="323">
        <v>257497</v>
      </c>
      <c r="I79" s="336">
        <f t="shared" si="1"/>
        <v>7357</v>
      </c>
      <c r="J79" s="317" t="s">
        <v>1762</v>
      </c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1185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10" t="s">
        <v>1188</v>
      </c>
      <c r="E80" s="335" t="s">
        <v>4</v>
      </c>
      <c r="G80" s="323">
        <v>215268</v>
      </c>
      <c r="H80" s="323">
        <v>232945</v>
      </c>
      <c r="I80" s="336">
        <f t="shared" si="1"/>
        <v>17677</v>
      </c>
      <c r="J80" s="317" t="s">
        <v>1762</v>
      </c>
      <c r="L80" s="336"/>
      <c r="M80" s="337">
        <v>3125.046107102165</v>
      </c>
      <c r="N80" s="338">
        <v>8.5300000000000001E-2</v>
      </c>
      <c r="O80" s="330"/>
      <c r="P80" s="329" t="s">
        <v>714</v>
      </c>
      <c r="Q80" s="329"/>
      <c r="R80" s="330"/>
      <c r="S80" s="334" t="s">
        <v>303</v>
      </c>
      <c r="T80" s="334" t="s">
        <v>1189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10" t="s">
        <v>1419</v>
      </c>
      <c r="E81" s="335" t="s">
        <v>4</v>
      </c>
      <c r="G81" s="323">
        <v>33478</v>
      </c>
      <c r="H81" s="323">
        <v>36205</v>
      </c>
      <c r="I81" s="336">
        <f t="shared" si="1"/>
        <v>2727</v>
      </c>
      <c r="J81" s="317" t="s">
        <v>1762</v>
      </c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1421</v>
      </c>
    </row>
    <row r="82" spans="1:22" s="334" customFormat="1" ht="17.25" customHeight="1" x14ac:dyDescent="0.3">
      <c r="A82" s="334">
        <v>114</v>
      </c>
      <c r="B82" s="343">
        <v>1314</v>
      </c>
      <c r="C82" s="334" t="s">
        <v>228</v>
      </c>
      <c r="D82" s="310" t="s">
        <v>1409</v>
      </c>
      <c r="E82" s="335" t="s">
        <v>4</v>
      </c>
      <c r="G82" s="323">
        <v>73698</v>
      </c>
      <c r="H82" s="323">
        <v>78350</v>
      </c>
      <c r="I82" s="336">
        <f t="shared" si="1"/>
        <v>4652</v>
      </c>
      <c r="J82" s="317" t="s">
        <v>1762</v>
      </c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1410</v>
      </c>
    </row>
    <row r="83" spans="1:22" s="334" customFormat="1" ht="17.25" customHeight="1" x14ac:dyDescent="0.3">
      <c r="A83" s="334">
        <v>114</v>
      </c>
      <c r="B83" s="343">
        <v>1314</v>
      </c>
      <c r="C83" s="334" t="s">
        <v>228</v>
      </c>
      <c r="D83" s="310" t="s">
        <v>1420</v>
      </c>
      <c r="E83" s="335" t="s">
        <v>4</v>
      </c>
      <c r="G83" s="323">
        <v>75298</v>
      </c>
      <c r="H83" s="323">
        <v>81572</v>
      </c>
      <c r="I83" s="336">
        <f t="shared" si="1"/>
        <v>6274</v>
      </c>
      <c r="J83" s="317" t="s">
        <v>1762</v>
      </c>
      <c r="L83" s="336"/>
      <c r="M83" s="337">
        <v>3104.06</v>
      </c>
      <c r="N83" s="338">
        <v>8.7999999999999995E-2</v>
      </c>
      <c r="O83" s="330"/>
      <c r="P83" s="329"/>
      <c r="Q83" s="329"/>
      <c r="R83" s="330"/>
      <c r="S83" s="334" t="s">
        <v>303</v>
      </c>
      <c r="T83" s="334" t="s">
        <v>1422</v>
      </c>
    </row>
    <row r="84" spans="1:22" s="334" customFormat="1" x14ac:dyDescent="0.3">
      <c r="B84" s="269">
        <v>1316</v>
      </c>
      <c r="C84" s="269" t="s">
        <v>1033</v>
      </c>
      <c r="D84" s="335" t="s">
        <v>1034</v>
      </c>
      <c r="E84" s="334" t="s">
        <v>16</v>
      </c>
      <c r="I84" s="336">
        <f t="shared" si="1"/>
        <v>0</v>
      </c>
      <c r="M84" s="337">
        <v>51.538553583168969</v>
      </c>
      <c r="N84" s="334">
        <v>0</v>
      </c>
      <c r="O84" s="211"/>
      <c r="P84" s="211"/>
      <c r="Q84" s="211"/>
      <c r="S84" s="334" t="s">
        <v>107</v>
      </c>
      <c r="T84" s="226" t="s">
        <v>1752</v>
      </c>
      <c r="U84" s="211"/>
      <c r="V84" s="334" t="s">
        <v>1739</v>
      </c>
    </row>
    <row r="85" spans="1:22" s="334" customFormat="1" x14ac:dyDescent="0.3">
      <c r="B85" s="269">
        <v>1316</v>
      </c>
      <c r="C85" s="269" t="s">
        <v>1033</v>
      </c>
      <c r="D85" s="335" t="s">
        <v>1036</v>
      </c>
      <c r="E85" s="334" t="s">
        <v>16</v>
      </c>
      <c r="I85" s="336">
        <f t="shared" si="1"/>
        <v>0</v>
      </c>
      <c r="M85" s="337">
        <v>51.538553583168969</v>
      </c>
      <c r="N85" s="334">
        <v>0</v>
      </c>
      <c r="O85" s="211"/>
      <c r="P85" s="211"/>
      <c r="Q85" s="211"/>
      <c r="S85" s="334" t="s">
        <v>107</v>
      </c>
      <c r="T85" s="226" t="s">
        <v>1752</v>
      </c>
      <c r="U85" s="211"/>
      <c r="V85" s="334" t="s">
        <v>1739</v>
      </c>
    </row>
    <row r="86" spans="1:22" s="334" customFormat="1" x14ac:dyDescent="0.3">
      <c r="B86" s="269">
        <v>1316</v>
      </c>
      <c r="C86" s="269" t="s">
        <v>1033</v>
      </c>
      <c r="D86" s="335" t="s">
        <v>1037</v>
      </c>
      <c r="E86" s="334" t="s">
        <v>16</v>
      </c>
      <c r="I86" s="336">
        <f t="shared" si="1"/>
        <v>0</v>
      </c>
      <c r="M86" s="337">
        <v>51.538553583168969</v>
      </c>
      <c r="N86" s="334">
        <v>0</v>
      </c>
      <c r="O86" s="211"/>
      <c r="P86" s="211"/>
      <c r="Q86" s="211"/>
      <c r="S86" s="334" t="s">
        <v>107</v>
      </c>
      <c r="T86" s="226" t="s">
        <v>1752</v>
      </c>
      <c r="U86" s="211"/>
      <c r="V86" s="334" t="s">
        <v>1739</v>
      </c>
    </row>
    <row r="87" spans="1:22" s="334" customFormat="1" x14ac:dyDescent="0.3">
      <c r="B87" s="269">
        <v>1316</v>
      </c>
      <c r="C87" s="269" t="s">
        <v>1033</v>
      </c>
      <c r="D87" s="335" t="s">
        <v>1038</v>
      </c>
      <c r="E87" s="334" t="s">
        <v>16</v>
      </c>
      <c r="I87" s="336">
        <f t="shared" si="1"/>
        <v>0</v>
      </c>
      <c r="M87" s="337">
        <v>51.538553583168969</v>
      </c>
      <c r="N87" s="334">
        <v>0</v>
      </c>
      <c r="O87" s="211"/>
      <c r="P87" s="211"/>
      <c r="Q87" s="211"/>
      <c r="S87" s="334" t="s">
        <v>107</v>
      </c>
      <c r="T87" s="226" t="s">
        <v>1752</v>
      </c>
      <c r="U87" s="211"/>
      <c r="V87" s="334" t="s">
        <v>1739</v>
      </c>
    </row>
    <row r="88" spans="1:22" s="334" customFormat="1" x14ac:dyDescent="0.3">
      <c r="B88" s="269">
        <v>1316</v>
      </c>
      <c r="C88" s="269" t="s">
        <v>1033</v>
      </c>
      <c r="D88" s="335" t="s">
        <v>1039</v>
      </c>
      <c r="E88" s="334" t="s">
        <v>16</v>
      </c>
      <c r="I88" s="336">
        <f t="shared" si="1"/>
        <v>0</v>
      </c>
      <c r="M88" s="337">
        <v>51.538553583168969</v>
      </c>
      <c r="N88" s="334">
        <v>0</v>
      </c>
      <c r="O88" s="211"/>
      <c r="P88" s="211"/>
      <c r="Q88" s="211"/>
      <c r="S88" s="334" t="s">
        <v>107</v>
      </c>
      <c r="T88" s="226" t="s">
        <v>1752</v>
      </c>
      <c r="U88" s="211"/>
      <c r="V88" s="334" t="s">
        <v>1739</v>
      </c>
    </row>
    <row r="89" spans="1:22" s="334" customFormat="1" x14ac:dyDescent="0.3">
      <c r="B89" s="269">
        <v>1316</v>
      </c>
      <c r="C89" s="269" t="s">
        <v>1033</v>
      </c>
      <c r="D89" s="335" t="s">
        <v>1040</v>
      </c>
      <c r="E89" s="334" t="s">
        <v>16</v>
      </c>
      <c r="I89" s="336">
        <f t="shared" si="1"/>
        <v>0</v>
      </c>
      <c r="M89" s="337">
        <v>51.538553583168969</v>
      </c>
      <c r="N89" s="334">
        <v>0</v>
      </c>
      <c r="O89" s="211"/>
      <c r="P89" s="211"/>
      <c r="Q89" s="211"/>
      <c r="S89" s="334" t="s">
        <v>107</v>
      </c>
      <c r="T89" s="226" t="s">
        <v>1752</v>
      </c>
      <c r="U89" s="211"/>
      <c r="V89" s="334" t="s">
        <v>1739</v>
      </c>
    </row>
    <row r="90" spans="1:22" s="334" customFormat="1" x14ac:dyDescent="0.3">
      <c r="B90" s="269">
        <v>1316</v>
      </c>
      <c r="C90" s="269" t="s">
        <v>1033</v>
      </c>
      <c r="D90" s="335" t="s">
        <v>1041</v>
      </c>
      <c r="E90" s="334" t="s">
        <v>16</v>
      </c>
      <c r="I90" s="336">
        <f t="shared" si="1"/>
        <v>0</v>
      </c>
      <c r="M90" s="337">
        <v>51.538553583168969</v>
      </c>
      <c r="N90" s="334">
        <v>0</v>
      </c>
      <c r="O90" s="211"/>
      <c r="P90" s="211"/>
      <c r="Q90" s="211"/>
      <c r="S90" s="334" t="s">
        <v>107</v>
      </c>
      <c r="T90" s="226" t="s">
        <v>1752</v>
      </c>
      <c r="U90" s="211"/>
      <c r="V90" s="334" t="s">
        <v>1739</v>
      </c>
    </row>
    <row r="91" spans="1:22" s="334" customFormat="1" x14ac:dyDescent="0.3">
      <c r="B91" s="269">
        <v>1316</v>
      </c>
      <c r="C91" s="269" t="s">
        <v>1033</v>
      </c>
      <c r="D91" s="335" t="s">
        <v>1263</v>
      </c>
      <c r="E91" s="334" t="s">
        <v>16</v>
      </c>
      <c r="I91" s="336">
        <f t="shared" si="1"/>
        <v>0</v>
      </c>
      <c r="M91" s="337">
        <v>101.39710716633793</v>
      </c>
      <c r="N91" s="334">
        <v>0</v>
      </c>
      <c r="O91" s="211"/>
      <c r="P91" s="211"/>
      <c r="Q91" s="211"/>
      <c r="S91" s="334" t="s">
        <v>107</v>
      </c>
      <c r="T91" s="334" t="s">
        <v>1262</v>
      </c>
      <c r="U91" s="211"/>
    </row>
    <row r="92" spans="1:22" s="334" customFormat="1" x14ac:dyDescent="0.3">
      <c r="B92" s="269">
        <v>1316</v>
      </c>
      <c r="C92" s="269" t="s">
        <v>1033</v>
      </c>
      <c r="D92" s="335" t="s">
        <v>1264</v>
      </c>
      <c r="E92" s="334" t="s">
        <v>16</v>
      </c>
      <c r="I92" s="336">
        <f t="shared" si="1"/>
        <v>0</v>
      </c>
      <c r="M92" s="337">
        <v>101.39710716633793</v>
      </c>
      <c r="N92" s="334">
        <v>0</v>
      </c>
      <c r="O92" s="211"/>
      <c r="P92" s="211"/>
      <c r="Q92" s="211"/>
      <c r="S92" s="334" t="s">
        <v>107</v>
      </c>
      <c r="T92" s="334" t="s">
        <v>1262</v>
      </c>
      <c r="U92" s="211"/>
    </row>
    <row r="93" spans="1:22" s="334" customFormat="1" x14ac:dyDescent="0.3">
      <c r="B93" s="269">
        <v>1316</v>
      </c>
      <c r="C93" s="269" t="s">
        <v>1033</v>
      </c>
      <c r="D93" s="335" t="s">
        <v>1265</v>
      </c>
      <c r="E93" s="334" t="s">
        <v>16</v>
      </c>
      <c r="I93" s="336">
        <f t="shared" si="1"/>
        <v>0</v>
      </c>
      <c r="M93" s="337">
        <v>101.39710716633793</v>
      </c>
      <c r="N93" s="334">
        <v>0</v>
      </c>
      <c r="O93" s="211"/>
      <c r="P93" s="211"/>
      <c r="Q93" s="211"/>
      <c r="S93" s="334" t="s">
        <v>107</v>
      </c>
      <c r="T93" s="334" t="s">
        <v>1262</v>
      </c>
      <c r="U93" s="211"/>
    </row>
    <row r="94" spans="1:22" s="334" customFormat="1" x14ac:dyDescent="0.3">
      <c r="B94" s="269">
        <v>1316</v>
      </c>
      <c r="C94" s="269" t="s">
        <v>1033</v>
      </c>
      <c r="D94" s="335" t="s">
        <v>1266</v>
      </c>
      <c r="E94" s="334" t="s">
        <v>16</v>
      </c>
      <c r="I94" s="336">
        <f t="shared" si="1"/>
        <v>0</v>
      </c>
      <c r="M94" s="337">
        <v>101.39710716633793</v>
      </c>
      <c r="N94" s="334">
        <v>0</v>
      </c>
      <c r="O94" s="211"/>
      <c r="P94" s="211"/>
      <c r="Q94" s="211"/>
      <c r="S94" s="334" t="s">
        <v>107</v>
      </c>
      <c r="T94" s="334" t="s">
        <v>1262</v>
      </c>
      <c r="U94" s="211"/>
    </row>
    <row r="95" spans="1:22" s="334" customFormat="1" x14ac:dyDescent="0.3">
      <c r="B95" s="269">
        <v>1316</v>
      </c>
      <c r="C95" s="269" t="s">
        <v>1033</v>
      </c>
      <c r="D95" s="335" t="s">
        <v>1267</v>
      </c>
      <c r="E95" s="334" t="s">
        <v>16</v>
      </c>
      <c r="I95" s="336">
        <f t="shared" si="1"/>
        <v>0</v>
      </c>
      <c r="M95" s="337">
        <v>101.39710716633793</v>
      </c>
      <c r="N95" s="334">
        <v>0</v>
      </c>
      <c r="O95" s="211"/>
      <c r="P95" s="211"/>
      <c r="Q95" s="211"/>
      <c r="S95" s="334" t="s">
        <v>107</v>
      </c>
      <c r="T95" s="334" t="s">
        <v>1262</v>
      </c>
      <c r="U95" s="211"/>
    </row>
    <row r="96" spans="1:22" s="334" customFormat="1" x14ac:dyDescent="0.3">
      <c r="B96" s="269">
        <v>1316</v>
      </c>
      <c r="C96" s="269" t="s">
        <v>1033</v>
      </c>
      <c r="D96" s="335" t="s">
        <v>1650</v>
      </c>
      <c r="E96" s="334" t="s">
        <v>16</v>
      </c>
      <c r="I96" s="336">
        <v>0</v>
      </c>
      <c r="M96" s="337">
        <v>125</v>
      </c>
      <c r="N96" s="334">
        <v>0</v>
      </c>
      <c r="O96" s="211"/>
      <c r="P96" s="211"/>
      <c r="Q96" s="211"/>
      <c r="S96" s="334" t="s">
        <v>107</v>
      </c>
      <c r="T96" s="334" t="s">
        <v>1651</v>
      </c>
      <c r="U96" s="211"/>
    </row>
    <row r="97" spans="1:20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567</v>
      </c>
      <c r="E97" s="335" t="s">
        <v>4</v>
      </c>
      <c r="G97" s="323">
        <v>62497</v>
      </c>
      <c r="H97" s="323">
        <v>63056</v>
      </c>
      <c r="I97" s="336">
        <f t="shared" ref="I97:I128" si="2">H97-G97</f>
        <v>559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568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576</v>
      </c>
      <c r="E98" s="335" t="s">
        <v>4</v>
      </c>
      <c r="G98" s="323">
        <v>60761</v>
      </c>
      <c r="H98" s="323">
        <v>62817</v>
      </c>
      <c r="I98" s="336">
        <f t="shared" si="2"/>
        <v>2056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578</v>
      </c>
    </row>
    <row r="99" spans="1:20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590</v>
      </c>
      <c r="E99" s="335" t="s">
        <v>4</v>
      </c>
      <c r="G99" s="323">
        <v>66683</v>
      </c>
      <c r="H99" s="323">
        <v>67944</v>
      </c>
      <c r="I99" s="336">
        <f t="shared" si="2"/>
        <v>1261</v>
      </c>
      <c r="J99" s="329"/>
      <c r="L99" s="336">
        <f>K99-J99</f>
        <v>0</v>
      </c>
      <c r="M99" s="337">
        <v>1430.360718277449</v>
      </c>
      <c r="N99" s="338">
        <v>9.8900000000000002E-2</v>
      </c>
      <c r="O99" s="330">
        <v>0</v>
      </c>
      <c r="P99" s="329"/>
      <c r="Q99" s="329"/>
      <c r="R99" s="330">
        <v>0</v>
      </c>
      <c r="S99" s="334" t="s">
        <v>107</v>
      </c>
      <c r="T99" s="334" t="s">
        <v>592</v>
      </c>
    </row>
    <row r="100" spans="1:20" s="334" customFormat="1" ht="17.25" customHeight="1" x14ac:dyDescent="0.3">
      <c r="A100" s="334">
        <v>143</v>
      </c>
      <c r="B100" s="334" t="s">
        <v>234</v>
      </c>
      <c r="C100" s="334" t="s">
        <v>476</v>
      </c>
      <c r="D100" s="335" t="s">
        <v>1576</v>
      </c>
      <c r="E100" s="335" t="s">
        <v>4</v>
      </c>
      <c r="G100" s="323">
        <v>8265</v>
      </c>
      <c r="H100" s="323">
        <v>8900</v>
      </c>
      <c r="I100" s="336">
        <f t="shared" si="2"/>
        <v>635</v>
      </c>
      <c r="J100" s="329"/>
      <c r="L100" s="336"/>
      <c r="M100" s="337">
        <v>1987.94</v>
      </c>
      <c r="N100" s="338">
        <v>9.8000000000000004E-2</v>
      </c>
      <c r="O100" s="330"/>
      <c r="P100" s="329"/>
      <c r="Q100" s="329"/>
      <c r="R100" s="330"/>
      <c r="S100" s="334" t="s">
        <v>107</v>
      </c>
      <c r="T100" s="334" t="s">
        <v>1577</v>
      </c>
    </row>
    <row r="101" spans="1:20" s="334" customFormat="1" ht="19.5" customHeight="1" x14ac:dyDescent="0.3">
      <c r="A101" s="334">
        <v>156</v>
      </c>
      <c r="B101" s="334" t="s">
        <v>237</v>
      </c>
      <c r="C101" s="334" t="s">
        <v>477</v>
      </c>
      <c r="D101" s="335" t="s">
        <v>715</v>
      </c>
      <c r="E101" s="335" t="s">
        <v>4</v>
      </c>
      <c r="I101" s="336">
        <f t="shared" si="2"/>
        <v>0</v>
      </c>
      <c r="J101" s="329"/>
      <c r="L101" s="336">
        <f>K101-J101</f>
        <v>0</v>
      </c>
      <c r="M101" s="337">
        <v>3226.958688362919</v>
      </c>
      <c r="N101" s="338">
        <v>0</v>
      </c>
      <c r="O101" s="330">
        <v>0</v>
      </c>
      <c r="P101" s="329"/>
      <c r="Q101" s="329"/>
      <c r="R101" s="330"/>
      <c r="S101" s="334" t="s">
        <v>107</v>
      </c>
      <c r="T101" s="334" t="s">
        <v>746</v>
      </c>
    </row>
    <row r="102" spans="1:20" s="334" customFormat="1" x14ac:dyDescent="0.3">
      <c r="A102" s="364" t="s">
        <v>1573</v>
      </c>
      <c r="B102" s="334">
        <v>1352</v>
      </c>
      <c r="C102" s="334" t="s">
        <v>477</v>
      </c>
      <c r="D102" s="334" t="s">
        <v>1171</v>
      </c>
      <c r="E102" s="334" t="s">
        <v>4</v>
      </c>
      <c r="G102" s="445">
        <v>34332</v>
      </c>
      <c r="H102" s="445">
        <v>34332</v>
      </c>
      <c r="I102" s="336">
        <f t="shared" si="2"/>
        <v>0</v>
      </c>
      <c r="M102" s="337">
        <v>3832.5050454086781</v>
      </c>
      <c r="N102" s="334">
        <v>9.4399999999999998E-2</v>
      </c>
      <c r="S102" s="334" t="s">
        <v>107</v>
      </c>
      <c r="T102" s="334" t="s">
        <v>1178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1364</v>
      </c>
      <c r="E103" s="334" t="s">
        <v>4</v>
      </c>
      <c r="G103" s="445">
        <v>47881</v>
      </c>
      <c r="H103" s="445">
        <v>47881</v>
      </c>
      <c r="I103" s="336">
        <f t="shared" si="2"/>
        <v>0</v>
      </c>
      <c r="M103" s="337">
        <v>3861.21</v>
      </c>
      <c r="N103" s="334">
        <v>9.1999999999999998E-2</v>
      </c>
      <c r="S103" s="334" t="s">
        <v>107</v>
      </c>
      <c r="T103" s="334" t="s">
        <v>1372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1392</v>
      </c>
      <c r="E104" s="334" t="s">
        <v>4</v>
      </c>
      <c r="G104" s="444">
        <v>34775</v>
      </c>
      <c r="H104" s="444">
        <v>38214</v>
      </c>
      <c r="I104" s="336">
        <f t="shared" si="2"/>
        <v>3439</v>
      </c>
      <c r="M104" s="337">
        <v>3861.21</v>
      </c>
      <c r="N104" s="334">
        <v>9.1999999999999998E-2</v>
      </c>
      <c r="S104" s="334" t="s">
        <v>107</v>
      </c>
      <c r="T104" s="334" t="s">
        <v>1393</v>
      </c>
    </row>
    <row r="105" spans="1:20" s="334" customFormat="1" x14ac:dyDescent="0.3">
      <c r="A105" s="334">
        <v>156</v>
      </c>
      <c r="B105" s="334">
        <v>1352</v>
      </c>
      <c r="C105" s="334" t="s">
        <v>477</v>
      </c>
      <c r="D105" s="334" t="s">
        <v>1365</v>
      </c>
      <c r="E105" s="334" t="s">
        <v>4</v>
      </c>
      <c r="G105" s="444">
        <v>54609</v>
      </c>
      <c r="H105" s="444">
        <v>60133</v>
      </c>
      <c r="I105" s="336">
        <f t="shared" si="2"/>
        <v>5524</v>
      </c>
      <c r="M105" s="337">
        <v>3861.21</v>
      </c>
      <c r="N105" s="334">
        <v>9.1999999999999998E-2</v>
      </c>
      <c r="S105" s="334" t="s">
        <v>107</v>
      </c>
      <c r="T105" s="334" t="s">
        <v>1372</v>
      </c>
    </row>
    <row r="106" spans="1:20" s="334" customFormat="1" x14ac:dyDescent="0.3">
      <c r="A106" s="334">
        <v>156</v>
      </c>
      <c r="B106" s="334">
        <v>1352</v>
      </c>
      <c r="C106" s="334" t="s">
        <v>477</v>
      </c>
      <c r="D106" s="334" t="s">
        <v>1366</v>
      </c>
      <c r="E106" s="334" t="s">
        <v>4</v>
      </c>
      <c r="G106" s="444">
        <v>42211</v>
      </c>
      <c r="H106" s="444">
        <v>44737</v>
      </c>
      <c r="I106" s="336">
        <f t="shared" si="2"/>
        <v>2526</v>
      </c>
      <c r="M106" s="337">
        <v>3861.21</v>
      </c>
      <c r="N106" s="334">
        <v>9.1999999999999998E-2</v>
      </c>
      <c r="S106" s="334" t="s">
        <v>107</v>
      </c>
      <c r="T106" s="334" t="s">
        <v>1372</v>
      </c>
    </row>
    <row r="107" spans="1:20" s="334" customFormat="1" ht="21" customHeight="1" x14ac:dyDescent="0.3">
      <c r="A107" s="334">
        <v>156</v>
      </c>
      <c r="B107" s="334">
        <v>1352</v>
      </c>
      <c r="C107" s="334" t="s">
        <v>477</v>
      </c>
      <c r="D107" s="334" t="s">
        <v>1411</v>
      </c>
      <c r="E107" s="334" t="s">
        <v>4</v>
      </c>
      <c r="G107" s="444">
        <v>45519</v>
      </c>
      <c r="H107" s="444">
        <v>46245</v>
      </c>
      <c r="I107" s="336">
        <f t="shared" si="2"/>
        <v>726</v>
      </c>
      <c r="M107" s="337">
        <v>3861.21</v>
      </c>
      <c r="N107" s="334">
        <v>9.1999999999999998E-2</v>
      </c>
      <c r="S107" s="334" t="s">
        <v>107</v>
      </c>
      <c r="T107" s="334" t="s">
        <v>1412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1368</v>
      </c>
      <c r="E108" s="334" t="s">
        <v>4</v>
      </c>
      <c r="G108" s="444">
        <v>98452</v>
      </c>
      <c r="H108" s="444">
        <v>108067</v>
      </c>
      <c r="I108" s="336">
        <f t="shared" si="2"/>
        <v>9615</v>
      </c>
      <c r="M108" s="337">
        <v>3861.21</v>
      </c>
      <c r="N108" s="334">
        <v>9.1999999999999998E-2</v>
      </c>
      <c r="S108" s="334" t="s">
        <v>107</v>
      </c>
      <c r="T108" s="334" t="s">
        <v>1373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1369</v>
      </c>
      <c r="E109" s="334" t="s">
        <v>4</v>
      </c>
      <c r="G109" s="444">
        <v>92667</v>
      </c>
      <c r="H109" s="444">
        <v>104011</v>
      </c>
      <c r="I109" s="336">
        <f t="shared" si="2"/>
        <v>11344</v>
      </c>
      <c r="M109" s="337">
        <v>3861.21</v>
      </c>
      <c r="N109" s="334">
        <v>9.1999999999999998E-2</v>
      </c>
      <c r="S109" s="334" t="s">
        <v>107</v>
      </c>
      <c r="T109" s="334" t="s">
        <v>1373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1370</v>
      </c>
      <c r="E110" s="334" t="s">
        <v>4</v>
      </c>
      <c r="G110" s="444">
        <v>106310</v>
      </c>
      <c r="H110" s="444">
        <v>115381</v>
      </c>
      <c r="I110" s="336">
        <f t="shared" si="2"/>
        <v>9071</v>
      </c>
      <c r="M110" s="337">
        <v>3861.21</v>
      </c>
      <c r="N110" s="334">
        <v>9.1999999999999998E-2</v>
      </c>
      <c r="S110" s="334" t="s">
        <v>107</v>
      </c>
      <c r="T110" s="334" t="s">
        <v>1373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1371</v>
      </c>
      <c r="E111" s="334" t="s">
        <v>4</v>
      </c>
      <c r="G111" s="444">
        <v>100631</v>
      </c>
      <c r="H111" s="444">
        <v>109182</v>
      </c>
      <c r="I111" s="336">
        <f t="shared" si="2"/>
        <v>8551</v>
      </c>
      <c r="M111" s="337">
        <v>3861.21</v>
      </c>
      <c r="N111" s="334">
        <v>9.1999999999999998E-2</v>
      </c>
      <c r="S111" s="334" t="s">
        <v>107</v>
      </c>
      <c r="T111" s="334" t="s">
        <v>1373</v>
      </c>
    </row>
    <row r="112" spans="1:20" s="334" customFormat="1" x14ac:dyDescent="0.3">
      <c r="A112" s="334">
        <v>156</v>
      </c>
      <c r="B112" s="334">
        <v>1352</v>
      </c>
      <c r="C112" s="334" t="s">
        <v>477</v>
      </c>
      <c r="D112" s="334" t="s">
        <v>1760</v>
      </c>
      <c r="E112" s="334" t="s">
        <v>4</v>
      </c>
      <c r="G112" s="444">
        <v>6994</v>
      </c>
      <c r="H112" s="444">
        <v>11714</v>
      </c>
      <c r="I112" s="336">
        <f t="shared" si="2"/>
        <v>4720</v>
      </c>
      <c r="M112" s="337">
        <v>3830.82</v>
      </c>
      <c r="N112" s="334">
        <v>9.1999999999999998E-2</v>
      </c>
      <c r="S112" s="334" t="s">
        <v>107</v>
      </c>
      <c r="T112" s="334" t="s">
        <v>1761</v>
      </c>
    </row>
    <row r="113" spans="1:20" s="334" customFormat="1" ht="18.75" customHeight="1" x14ac:dyDescent="0.3">
      <c r="A113" s="334">
        <v>180</v>
      </c>
      <c r="B113" s="186">
        <v>1372</v>
      </c>
      <c r="C113" s="334" t="s">
        <v>478</v>
      </c>
      <c r="D113" s="319" t="s">
        <v>1097</v>
      </c>
      <c r="E113" s="335" t="s">
        <v>4</v>
      </c>
      <c r="G113" s="323">
        <v>149808</v>
      </c>
      <c r="H113" s="323">
        <v>154058</v>
      </c>
      <c r="I113" s="336">
        <f t="shared" si="2"/>
        <v>4250</v>
      </c>
      <c r="J113" s="321" t="s">
        <v>1749</v>
      </c>
      <c r="L113" s="336"/>
      <c r="M113" s="337">
        <v>3153.8999408284026</v>
      </c>
      <c r="N113" s="338">
        <v>9.4500000000000001E-2</v>
      </c>
      <c r="O113" s="330"/>
      <c r="P113" s="329"/>
      <c r="Q113" s="329"/>
      <c r="R113" s="330"/>
      <c r="S113" s="334" t="s">
        <v>107</v>
      </c>
      <c r="T113" s="334" t="s">
        <v>1098</v>
      </c>
    </row>
    <row r="114" spans="1:20" s="334" customFormat="1" ht="18.75" customHeight="1" x14ac:dyDescent="0.3">
      <c r="A114" s="334">
        <v>180</v>
      </c>
      <c r="B114" s="186" t="s">
        <v>1492</v>
      </c>
      <c r="C114" s="334" t="s">
        <v>478</v>
      </c>
      <c r="D114" s="319" t="s">
        <v>1109</v>
      </c>
      <c r="E114" s="335" t="s">
        <v>4</v>
      </c>
      <c r="G114" s="323">
        <v>136368</v>
      </c>
      <c r="H114" s="323">
        <v>143329</v>
      </c>
      <c r="I114" s="336">
        <f t="shared" si="2"/>
        <v>6961</v>
      </c>
      <c r="J114" s="321" t="s">
        <v>1749</v>
      </c>
      <c r="L114" s="336"/>
      <c r="M114" s="337">
        <v>3153.8999408284026</v>
      </c>
      <c r="N114" s="338">
        <v>9.4500000000000001E-2</v>
      </c>
      <c r="O114" s="330"/>
      <c r="P114" s="329"/>
      <c r="Q114" s="329"/>
      <c r="R114" s="330"/>
      <c r="S114" s="334" t="s">
        <v>107</v>
      </c>
      <c r="T114" s="334" t="s">
        <v>1111</v>
      </c>
    </row>
    <row r="115" spans="1:20" s="334" customFormat="1" ht="18.75" customHeight="1" x14ac:dyDescent="0.3">
      <c r="A115" s="334">
        <v>180</v>
      </c>
      <c r="B115" s="334">
        <v>1372</v>
      </c>
      <c r="C115" s="334" t="s">
        <v>478</v>
      </c>
      <c r="D115" s="319" t="s">
        <v>1110</v>
      </c>
      <c r="E115" s="335" t="s">
        <v>4</v>
      </c>
      <c r="G115" s="323">
        <v>164816</v>
      </c>
      <c r="H115" s="323">
        <v>167845</v>
      </c>
      <c r="I115" s="336">
        <f t="shared" si="2"/>
        <v>3029</v>
      </c>
      <c r="J115" s="321" t="s">
        <v>1749</v>
      </c>
      <c r="L115" s="336"/>
      <c r="M115" s="337">
        <v>3153.8999408284026</v>
      </c>
      <c r="N115" s="338">
        <v>9.4500000000000001E-2</v>
      </c>
      <c r="O115" s="330"/>
      <c r="P115" s="329"/>
      <c r="Q115" s="329"/>
      <c r="R115" s="330"/>
      <c r="S115" s="334" t="s">
        <v>107</v>
      </c>
      <c r="T115" s="334" t="s">
        <v>1111</v>
      </c>
    </row>
    <row r="116" spans="1:20" s="334" customFormat="1" x14ac:dyDescent="0.3">
      <c r="A116" s="334">
        <v>192</v>
      </c>
      <c r="B116" s="343">
        <v>1394</v>
      </c>
      <c r="C116" s="334" t="s">
        <v>243</v>
      </c>
      <c r="D116" s="335" t="s">
        <v>859</v>
      </c>
      <c r="E116" s="335" t="s">
        <v>4</v>
      </c>
      <c r="G116" s="323">
        <v>225371</v>
      </c>
      <c r="H116" s="323">
        <v>227037</v>
      </c>
      <c r="I116" s="336">
        <f t="shared" si="2"/>
        <v>1666</v>
      </c>
      <c r="J116" s="329"/>
      <c r="L116" s="336"/>
      <c r="M116" s="344">
        <v>2479.339791255753</v>
      </c>
      <c r="N116" s="338">
        <v>9.8699999999999996E-2</v>
      </c>
      <c r="O116" s="330"/>
      <c r="P116" s="329"/>
      <c r="Q116" s="329"/>
      <c r="R116" s="330"/>
      <c r="S116" s="334" t="s">
        <v>107</v>
      </c>
      <c r="T116" s="334" t="s">
        <v>873</v>
      </c>
    </row>
    <row r="117" spans="1:20" s="334" customFormat="1" x14ac:dyDescent="0.3">
      <c r="A117" s="334">
        <v>192</v>
      </c>
      <c r="B117" s="343">
        <v>1394</v>
      </c>
      <c r="C117" s="334" t="s">
        <v>243</v>
      </c>
      <c r="D117" s="335" t="s">
        <v>1136</v>
      </c>
      <c r="E117" s="335" t="s">
        <v>4</v>
      </c>
      <c r="G117" s="323">
        <v>157168</v>
      </c>
      <c r="H117" s="323">
        <v>163318</v>
      </c>
      <c r="I117" s="336">
        <f t="shared" si="2"/>
        <v>6150</v>
      </c>
      <c r="J117" s="329"/>
      <c r="L117" s="336"/>
      <c r="M117" s="344">
        <v>3808.2479667981588</v>
      </c>
      <c r="N117" s="338">
        <v>9.4E-2</v>
      </c>
      <c r="O117" s="330"/>
      <c r="P117" s="329"/>
      <c r="Q117" s="329"/>
      <c r="R117" s="330"/>
      <c r="S117" s="334" t="s">
        <v>107</v>
      </c>
      <c r="T117" s="334" t="s">
        <v>1137</v>
      </c>
    </row>
    <row r="118" spans="1:20" s="334" customFormat="1" x14ac:dyDescent="0.3">
      <c r="A118" s="334">
        <v>192</v>
      </c>
      <c r="B118" s="343">
        <v>1394</v>
      </c>
      <c r="C118" s="334" t="s">
        <v>243</v>
      </c>
      <c r="D118" s="335" t="s">
        <v>1152</v>
      </c>
      <c r="E118" s="335" t="s">
        <v>4</v>
      </c>
      <c r="G118" s="323">
        <v>191676</v>
      </c>
      <c r="H118" s="323">
        <v>197327</v>
      </c>
      <c r="I118" s="336">
        <f t="shared" si="2"/>
        <v>5651</v>
      </c>
      <c r="J118" s="329"/>
      <c r="L118" s="336"/>
      <c r="M118" s="344">
        <v>3505.0431143911437</v>
      </c>
      <c r="N118" s="338">
        <v>9.8000000000000004E-2</v>
      </c>
      <c r="O118" s="330"/>
      <c r="P118" s="329"/>
      <c r="Q118" s="329"/>
      <c r="R118" s="330"/>
      <c r="S118" s="334" t="s">
        <v>107</v>
      </c>
      <c r="T118" s="334" t="s">
        <v>1154</v>
      </c>
    </row>
    <row r="119" spans="1:20" s="334" customFormat="1" x14ac:dyDescent="0.3">
      <c r="A119" s="334">
        <v>192</v>
      </c>
      <c r="B119" s="343">
        <v>1394</v>
      </c>
      <c r="C119" s="334" t="s">
        <v>243</v>
      </c>
      <c r="D119" s="335" t="s">
        <v>1153</v>
      </c>
      <c r="E119" s="335" t="s">
        <v>4</v>
      </c>
      <c r="G119" s="323">
        <v>153284</v>
      </c>
      <c r="H119" s="323">
        <v>160113</v>
      </c>
      <c r="I119" s="336">
        <f t="shared" si="2"/>
        <v>6829</v>
      </c>
      <c r="J119" s="329"/>
      <c r="L119" s="336"/>
      <c r="M119" s="344">
        <v>3505.0431143911437</v>
      </c>
      <c r="N119" s="338">
        <v>9.8000000000000004E-2</v>
      </c>
      <c r="O119" s="330"/>
      <c r="P119" s="329"/>
      <c r="Q119" s="329"/>
      <c r="R119" s="330"/>
      <c r="S119" s="334" t="s">
        <v>107</v>
      </c>
      <c r="T119" s="334" t="s">
        <v>1155</v>
      </c>
    </row>
    <row r="120" spans="1:20" s="334" customFormat="1" x14ac:dyDescent="0.3">
      <c r="A120" s="334">
        <v>192</v>
      </c>
      <c r="B120" s="343">
        <v>1394</v>
      </c>
      <c r="C120" s="334" t="s">
        <v>243</v>
      </c>
      <c r="D120" s="335" t="s">
        <v>1586</v>
      </c>
      <c r="E120" s="335" t="s">
        <v>4</v>
      </c>
      <c r="G120" s="323">
        <v>49808</v>
      </c>
      <c r="H120" s="323">
        <v>55724</v>
      </c>
      <c r="I120" s="336">
        <f t="shared" si="2"/>
        <v>5916</v>
      </c>
      <c r="J120" s="329"/>
      <c r="L120" s="336"/>
      <c r="M120" s="344">
        <v>4198.08</v>
      </c>
      <c r="N120" s="338">
        <v>0.105</v>
      </c>
      <c r="O120" s="330"/>
      <c r="P120" s="329"/>
      <c r="Q120" s="329"/>
      <c r="R120" s="330"/>
      <c r="S120" s="334" t="s">
        <v>107</v>
      </c>
      <c r="T120" s="334" t="s">
        <v>1588</v>
      </c>
    </row>
    <row r="121" spans="1:20" s="334" customFormat="1" x14ac:dyDescent="0.3">
      <c r="A121" s="334">
        <v>192</v>
      </c>
      <c r="B121" s="343">
        <v>1394</v>
      </c>
      <c r="C121" s="334" t="s">
        <v>243</v>
      </c>
      <c r="D121" s="335" t="s">
        <v>1587</v>
      </c>
      <c r="E121" s="335" t="s">
        <v>4</v>
      </c>
      <c r="G121" s="323">
        <v>44565</v>
      </c>
      <c r="H121" s="323">
        <v>49125</v>
      </c>
      <c r="I121" s="336">
        <f t="shared" si="2"/>
        <v>4560</v>
      </c>
      <c r="J121" s="329"/>
      <c r="L121" s="336"/>
      <c r="M121" s="344">
        <v>4198.08</v>
      </c>
      <c r="N121" s="338">
        <v>0.105</v>
      </c>
      <c r="O121" s="330"/>
      <c r="P121" s="329"/>
      <c r="Q121" s="329"/>
      <c r="R121" s="330"/>
      <c r="S121" s="334" t="s">
        <v>107</v>
      </c>
      <c r="T121" s="334" t="s">
        <v>1589</v>
      </c>
    </row>
    <row r="122" spans="1:20" s="334" customFormat="1" x14ac:dyDescent="0.3">
      <c r="A122" s="334">
        <v>242</v>
      </c>
      <c r="B122" s="334" t="s">
        <v>250</v>
      </c>
      <c r="C122" s="334" t="s">
        <v>479</v>
      </c>
      <c r="D122" s="335" t="s">
        <v>421</v>
      </c>
      <c r="E122" s="335" t="s">
        <v>4</v>
      </c>
      <c r="G122" s="323">
        <v>134586</v>
      </c>
      <c r="H122" s="323">
        <v>134586</v>
      </c>
      <c r="I122" s="336">
        <f t="shared" si="2"/>
        <v>0</v>
      </c>
      <c r="J122" s="329" t="s">
        <v>1709</v>
      </c>
      <c r="L122" s="336"/>
      <c r="M122" s="337">
        <v>2071.744626890204</v>
      </c>
      <c r="N122" s="338">
        <v>0</v>
      </c>
      <c r="O122" s="330">
        <v>12286</v>
      </c>
      <c r="P122" s="329"/>
      <c r="Q122" s="329"/>
      <c r="R122" s="330">
        <v>0</v>
      </c>
      <c r="S122" s="334" t="s">
        <v>107</v>
      </c>
      <c r="T122" s="334" t="s">
        <v>776</v>
      </c>
    </row>
    <row r="123" spans="1:20" s="334" customFormat="1" x14ac:dyDescent="0.3">
      <c r="A123" s="334">
        <v>248</v>
      </c>
      <c r="B123" s="375" t="s">
        <v>1578</v>
      </c>
      <c r="C123" s="334" t="s">
        <v>481</v>
      </c>
      <c r="D123" s="335" t="s">
        <v>951</v>
      </c>
      <c r="E123" s="335" t="s">
        <v>4</v>
      </c>
      <c r="G123" s="323">
        <v>282897</v>
      </c>
      <c r="H123" s="323">
        <v>282897</v>
      </c>
      <c r="I123" s="336">
        <f t="shared" si="2"/>
        <v>0</v>
      </c>
      <c r="J123" s="329"/>
      <c r="L123" s="336"/>
      <c r="M123" s="337">
        <v>3661.112000328731</v>
      </c>
      <c r="N123" s="338">
        <v>9.6299999999999997E-2</v>
      </c>
      <c r="O123" s="330"/>
      <c r="P123" s="329"/>
      <c r="Q123" s="329"/>
      <c r="R123" s="330"/>
      <c r="S123" s="334" t="s">
        <v>107</v>
      </c>
      <c r="T123" s="334" t="s">
        <v>952</v>
      </c>
    </row>
    <row r="124" spans="1:20" s="334" customFormat="1" x14ac:dyDescent="0.3">
      <c r="A124" s="334">
        <v>248</v>
      </c>
      <c r="B124" s="343">
        <v>1447</v>
      </c>
      <c r="C124" s="334" t="s">
        <v>481</v>
      </c>
      <c r="D124" s="335" t="s">
        <v>1179</v>
      </c>
      <c r="E124" s="335" t="s">
        <v>4</v>
      </c>
      <c r="G124" s="323">
        <v>148797</v>
      </c>
      <c r="H124" s="323">
        <v>155466</v>
      </c>
      <c r="I124" s="336">
        <f t="shared" si="2"/>
        <v>6669</v>
      </c>
      <c r="J124" s="329"/>
      <c r="L124" s="336"/>
      <c r="M124" s="337">
        <v>5017.2961654894043</v>
      </c>
      <c r="N124" s="338">
        <v>9.2299999999999993E-2</v>
      </c>
      <c r="O124" s="330"/>
      <c r="P124" s="329"/>
      <c r="Q124" s="329"/>
      <c r="R124" s="330"/>
      <c r="S124" s="334" t="s">
        <v>107</v>
      </c>
      <c r="T124" s="334" t="s">
        <v>1250</v>
      </c>
    </row>
    <row r="125" spans="1:20" s="334" customFormat="1" x14ac:dyDescent="0.3">
      <c r="A125" s="334">
        <v>248</v>
      </c>
      <c r="B125" s="343">
        <v>1447</v>
      </c>
      <c r="C125" s="334" t="s">
        <v>481</v>
      </c>
      <c r="D125" s="335" t="s">
        <v>1212</v>
      </c>
      <c r="E125" s="335" t="s">
        <v>4</v>
      </c>
      <c r="G125" s="323">
        <v>172509</v>
      </c>
      <c r="H125" s="323">
        <v>176397</v>
      </c>
      <c r="I125" s="336">
        <f t="shared" si="2"/>
        <v>3888</v>
      </c>
      <c r="J125" s="329"/>
      <c r="L125" s="336"/>
      <c r="M125" s="337">
        <v>5017.2961654894043</v>
      </c>
      <c r="N125" s="338">
        <v>9.2299999999999993E-2</v>
      </c>
      <c r="O125" s="330"/>
      <c r="P125" s="329"/>
      <c r="Q125" s="329"/>
      <c r="R125" s="330"/>
      <c r="S125" s="334" t="s">
        <v>107</v>
      </c>
      <c r="T125" s="334" t="s">
        <v>1251</v>
      </c>
    </row>
    <row r="126" spans="1:20" s="334" customFormat="1" x14ac:dyDescent="0.3">
      <c r="A126" s="334">
        <v>248</v>
      </c>
      <c r="B126" s="343">
        <v>1447</v>
      </c>
      <c r="C126" s="334" t="s">
        <v>481</v>
      </c>
      <c r="D126" s="335" t="s">
        <v>1213</v>
      </c>
      <c r="E126" s="335" t="s">
        <v>4</v>
      </c>
      <c r="G126" s="323">
        <v>173695</v>
      </c>
      <c r="H126" s="323">
        <v>181000</v>
      </c>
      <c r="I126" s="336">
        <f t="shared" si="2"/>
        <v>7305</v>
      </c>
      <c r="J126" s="329"/>
      <c r="L126" s="336"/>
      <c r="M126" s="337">
        <v>5017.2961654894043</v>
      </c>
      <c r="N126" s="338">
        <v>9.2299999999999993E-2</v>
      </c>
      <c r="O126" s="330"/>
      <c r="P126" s="329"/>
      <c r="Q126" s="329"/>
      <c r="R126" s="330"/>
      <c r="S126" s="334" t="s">
        <v>107</v>
      </c>
      <c r="T126" s="334" t="s">
        <v>1252</v>
      </c>
    </row>
    <row r="127" spans="1:20" s="334" customFormat="1" x14ac:dyDescent="0.3">
      <c r="A127" s="334">
        <v>268</v>
      </c>
      <c r="B127" s="334" t="s">
        <v>281</v>
      </c>
      <c r="C127" s="334" t="s">
        <v>482</v>
      </c>
      <c r="D127" s="335" t="s">
        <v>647</v>
      </c>
      <c r="E127" s="335" t="s">
        <v>4</v>
      </c>
      <c r="G127" s="323">
        <v>219747</v>
      </c>
      <c r="H127" s="323">
        <v>222102</v>
      </c>
      <c r="I127" s="336">
        <f t="shared" si="2"/>
        <v>2355</v>
      </c>
      <c r="J127" s="329"/>
      <c r="L127" s="336">
        <f>K127-J127</f>
        <v>0</v>
      </c>
      <c r="M127" s="337">
        <v>2210.2970332018408</v>
      </c>
      <c r="N127" s="338">
        <v>0.1028</v>
      </c>
      <c r="O127" s="330">
        <v>0</v>
      </c>
      <c r="P127" s="329"/>
      <c r="Q127" s="329"/>
      <c r="R127" s="330">
        <v>0</v>
      </c>
      <c r="S127" s="334" t="s">
        <v>107</v>
      </c>
      <c r="T127" s="334" t="s">
        <v>645</v>
      </c>
    </row>
    <row r="128" spans="1:20" s="334" customFormat="1" x14ac:dyDescent="0.3">
      <c r="A128" s="334">
        <v>268</v>
      </c>
      <c r="B128" s="334" t="s">
        <v>281</v>
      </c>
      <c r="C128" s="334" t="s">
        <v>482</v>
      </c>
      <c r="D128" s="335" t="s">
        <v>654</v>
      </c>
      <c r="E128" s="335" t="s">
        <v>4</v>
      </c>
      <c r="G128" s="323">
        <v>212530</v>
      </c>
      <c r="H128" s="323">
        <v>215920</v>
      </c>
      <c r="I128" s="336">
        <f t="shared" si="2"/>
        <v>3390</v>
      </c>
      <c r="J128" s="329"/>
      <c r="L128" s="336"/>
      <c r="M128" s="337">
        <v>2210.2970332018408</v>
      </c>
      <c r="N128" s="338">
        <v>0.1028</v>
      </c>
      <c r="O128" s="330">
        <v>0</v>
      </c>
      <c r="P128" s="329"/>
      <c r="Q128" s="329"/>
      <c r="R128" s="330"/>
      <c r="S128" s="334" t="s">
        <v>107</v>
      </c>
      <c r="T128" s="334" t="s">
        <v>653</v>
      </c>
    </row>
    <row r="129" spans="1:21" s="334" customFormat="1" x14ac:dyDescent="0.3">
      <c r="A129" s="334">
        <v>278</v>
      </c>
      <c r="B129" s="334" t="s">
        <v>371</v>
      </c>
      <c r="C129" s="334" t="s">
        <v>388</v>
      </c>
      <c r="D129" s="335" t="s">
        <v>666</v>
      </c>
      <c r="E129" s="335" t="s">
        <v>4</v>
      </c>
      <c r="G129" s="323">
        <v>225538</v>
      </c>
      <c r="H129" s="323">
        <v>228241</v>
      </c>
      <c r="I129" s="336">
        <f t="shared" ref="I129:I160" si="3">H129-G129</f>
        <v>2703</v>
      </c>
      <c r="J129" s="329"/>
      <c r="L129" s="336"/>
      <c r="M129" s="337">
        <v>1644.5738823142669</v>
      </c>
      <c r="N129" s="338">
        <v>9.8199999999999996E-2</v>
      </c>
      <c r="O129" s="330"/>
      <c r="P129" s="329"/>
      <c r="Q129" s="329"/>
      <c r="R129" s="330"/>
      <c r="S129" s="334" t="s">
        <v>107</v>
      </c>
      <c r="T129" s="334" t="s">
        <v>728</v>
      </c>
      <c r="U129" s="334" t="s">
        <v>752</v>
      </c>
    </row>
    <row r="130" spans="1:21" s="334" customFormat="1" x14ac:dyDescent="0.3">
      <c r="A130" s="334">
        <v>278</v>
      </c>
      <c r="B130" s="334" t="s">
        <v>371</v>
      </c>
      <c r="C130" s="334" t="s">
        <v>388</v>
      </c>
      <c r="D130" s="335" t="s">
        <v>689</v>
      </c>
      <c r="E130" s="335" t="s">
        <v>4</v>
      </c>
      <c r="G130" s="323">
        <v>282147</v>
      </c>
      <c r="H130" s="323">
        <v>287066</v>
      </c>
      <c r="I130" s="336">
        <f t="shared" si="3"/>
        <v>4919</v>
      </c>
      <c r="J130" s="329"/>
      <c r="L130" s="336"/>
      <c r="M130" s="337">
        <v>1644.5738823142669</v>
      </c>
      <c r="N130" s="338">
        <v>9.8199999999999996E-2</v>
      </c>
      <c r="O130" s="330"/>
      <c r="P130" s="329"/>
      <c r="Q130" s="329"/>
      <c r="R130" s="330"/>
      <c r="S130" s="334" t="s">
        <v>107</v>
      </c>
      <c r="T130" s="345" t="s">
        <v>688</v>
      </c>
      <c r="U130" s="334">
        <v>84</v>
      </c>
    </row>
    <row r="131" spans="1:21" s="334" customFormat="1" x14ac:dyDescent="0.3">
      <c r="A131" s="334">
        <v>278</v>
      </c>
      <c r="B131" s="334" t="s">
        <v>371</v>
      </c>
      <c r="C131" s="334" t="s">
        <v>388</v>
      </c>
      <c r="D131" s="335" t="s">
        <v>690</v>
      </c>
      <c r="E131" s="335" t="s">
        <v>4</v>
      </c>
      <c r="G131" s="323">
        <v>228448</v>
      </c>
      <c r="H131" s="323">
        <v>231908</v>
      </c>
      <c r="I131" s="336">
        <f t="shared" si="3"/>
        <v>3460</v>
      </c>
      <c r="J131" s="329"/>
      <c r="L131" s="336"/>
      <c r="M131" s="337">
        <v>1644.5738823142669</v>
      </c>
      <c r="N131" s="338">
        <v>9.8199999999999996E-2</v>
      </c>
      <c r="O131" s="330"/>
      <c r="P131" s="329"/>
      <c r="Q131" s="329"/>
      <c r="R131" s="330"/>
      <c r="S131" s="334" t="s">
        <v>107</v>
      </c>
      <c r="T131" s="334" t="s">
        <v>728</v>
      </c>
      <c r="U131" s="334" t="s">
        <v>752</v>
      </c>
    </row>
    <row r="132" spans="1:21" s="334" customFormat="1" x14ac:dyDescent="0.3">
      <c r="A132" s="334">
        <v>278</v>
      </c>
      <c r="B132" s="334" t="s">
        <v>371</v>
      </c>
      <c r="C132" s="334" t="s">
        <v>388</v>
      </c>
      <c r="D132" s="335" t="s">
        <v>681</v>
      </c>
      <c r="E132" s="335" t="s">
        <v>4</v>
      </c>
      <c r="G132" s="323">
        <v>258494</v>
      </c>
      <c r="H132" s="323">
        <v>263908</v>
      </c>
      <c r="I132" s="336">
        <f t="shared" si="3"/>
        <v>5414</v>
      </c>
      <c r="J132" s="329"/>
      <c r="L132" s="336"/>
      <c r="M132" s="337">
        <v>1644.5738823142669</v>
      </c>
      <c r="N132" s="338">
        <v>9.8199999999999996E-2</v>
      </c>
      <c r="O132" s="330"/>
      <c r="P132" s="329"/>
      <c r="Q132" s="329"/>
      <c r="R132" s="330"/>
      <c r="S132" s="334" t="s">
        <v>107</v>
      </c>
      <c r="T132" s="334" t="s">
        <v>728</v>
      </c>
      <c r="U132" s="334" t="s">
        <v>752</v>
      </c>
    </row>
    <row r="133" spans="1:21" s="334" customFormat="1" x14ac:dyDescent="0.3">
      <c r="A133" s="334">
        <v>278</v>
      </c>
      <c r="B133" s="334" t="s">
        <v>371</v>
      </c>
      <c r="C133" s="334" t="s">
        <v>388</v>
      </c>
      <c r="D133" s="335" t="s">
        <v>692</v>
      </c>
      <c r="E133" s="335" t="s">
        <v>4</v>
      </c>
      <c r="G133" s="323">
        <v>258396</v>
      </c>
      <c r="H133" s="323">
        <v>262967</v>
      </c>
      <c r="I133" s="336">
        <f t="shared" si="3"/>
        <v>4571</v>
      </c>
      <c r="J133" s="329"/>
      <c r="L133" s="336"/>
      <c r="M133" s="337">
        <v>1644.5738823142669</v>
      </c>
      <c r="N133" s="338">
        <v>9.8199999999999996E-2</v>
      </c>
      <c r="O133" s="330"/>
      <c r="P133" s="329"/>
      <c r="Q133" s="329"/>
      <c r="R133" s="330"/>
      <c r="S133" s="334" t="s">
        <v>107</v>
      </c>
      <c r="T133" s="334" t="s">
        <v>728</v>
      </c>
      <c r="U133" s="334" t="s">
        <v>752</v>
      </c>
    </row>
    <row r="134" spans="1:21" s="334" customFormat="1" x14ac:dyDescent="0.3">
      <c r="A134" s="334">
        <v>278</v>
      </c>
      <c r="B134" s="334" t="s">
        <v>371</v>
      </c>
      <c r="C134" s="334" t="s">
        <v>388</v>
      </c>
      <c r="D134" s="335" t="s">
        <v>695</v>
      </c>
      <c r="E134" s="335" t="s">
        <v>4</v>
      </c>
      <c r="G134" s="323">
        <v>237256</v>
      </c>
      <c r="H134" s="323">
        <v>240998</v>
      </c>
      <c r="I134" s="336">
        <f t="shared" si="3"/>
        <v>3742</v>
      </c>
      <c r="J134" s="329"/>
      <c r="L134" s="336"/>
      <c r="M134" s="337">
        <v>1644.5738823142669</v>
      </c>
      <c r="N134" s="338">
        <v>9.8199999999999996E-2</v>
      </c>
      <c r="O134" s="330"/>
      <c r="P134" s="329"/>
      <c r="Q134" s="329"/>
      <c r="R134" s="330"/>
      <c r="S134" s="334" t="s">
        <v>107</v>
      </c>
      <c r="T134" s="345" t="s">
        <v>696</v>
      </c>
      <c r="U134" s="334">
        <v>84</v>
      </c>
    </row>
    <row r="135" spans="1:21" s="334" customFormat="1" x14ac:dyDescent="0.3">
      <c r="A135" s="334">
        <v>278</v>
      </c>
      <c r="B135" s="334" t="s">
        <v>371</v>
      </c>
      <c r="C135" s="334" t="s">
        <v>388</v>
      </c>
      <c r="D135" s="335" t="s">
        <v>703</v>
      </c>
      <c r="E135" s="335" t="s">
        <v>4</v>
      </c>
      <c r="G135" s="323">
        <v>216373</v>
      </c>
      <c r="H135" s="323">
        <v>216373</v>
      </c>
      <c r="I135" s="336">
        <f t="shared" si="3"/>
        <v>0</v>
      </c>
      <c r="J135" s="329"/>
      <c r="L135" s="336"/>
      <c r="M135" s="337">
        <v>1644.5738823142669</v>
      </c>
      <c r="N135" s="338">
        <v>9.8199999999999996E-2</v>
      </c>
      <c r="O135" s="330"/>
      <c r="P135" s="329"/>
      <c r="Q135" s="329"/>
      <c r="R135" s="330"/>
      <c r="S135" s="334" t="s">
        <v>107</v>
      </c>
      <c r="T135" s="345" t="s">
        <v>705</v>
      </c>
      <c r="U135" s="334">
        <v>84</v>
      </c>
    </row>
    <row r="136" spans="1:21" s="334" customFormat="1" x14ac:dyDescent="0.3">
      <c r="A136" s="334">
        <v>278</v>
      </c>
      <c r="B136" s="334" t="s">
        <v>371</v>
      </c>
      <c r="C136" s="334" t="s">
        <v>388</v>
      </c>
      <c r="D136" s="389" t="s">
        <v>974</v>
      </c>
      <c r="E136" s="335" t="s">
        <v>4</v>
      </c>
      <c r="G136" s="323">
        <v>118642</v>
      </c>
      <c r="H136" s="323">
        <v>118642</v>
      </c>
      <c r="I136" s="336">
        <f t="shared" si="3"/>
        <v>0</v>
      </c>
      <c r="J136" s="329" t="s">
        <v>1759</v>
      </c>
      <c r="L136" s="336"/>
      <c r="M136" s="340">
        <v>1628.522184418146</v>
      </c>
      <c r="N136" s="338">
        <v>9.6699999999999994E-2</v>
      </c>
      <c r="O136" s="330"/>
      <c r="P136" s="329"/>
      <c r="Q136" s="329"/>
      <c r="R136" s="330"/>
      <c r="S136" s="334" t="s">
        <v>107</v>
      </c>
      <c r="T136" s="334" t="s">
        <v>976</v>
      </c>
    </row>
    <row r="137" spans="1:21" s="334" customFormat="1" x14ac:dyDescent="0.3">
      <c r="A137" s="334">
        <v>278</v>
      </c>
      <c r="B137" s="334" t="s">
        <v>371</v>
      </c>
      <c r="C137" s="334" t="s">
        <v>388</v>
      </c>
      <c r="D137" s="335" t="s">
        <v>975</v>
      </c>
      <c r="E137" s="335" t="s">
        <v>4</v>
      </c>
      <c r="G137" s="323">
        <v>172307</v>
      </c>
      <c r="H137" s="323">
        <v>174623</v>
      </c>
      <c r="I137" s="336">
        <f t="shared" si="3"/>
        <v>2316</v>
      </c>
      <c r="J137" s="329"/>
      <c r="L137" s="336"/>
      <c r="M137" s="337">
        <v>1628.522184418146</v>
      </c>
      <c r="N137" s="338">
        <v>9.6699999999999994E-2</v>
      </c>
      <c r="O137" s="330"/>
      <c r="P137" s="329"/>
      <c r="Q137" s="329"/>
      <c r="R137" s="330"/>
      <c r="S137" s="334" t="s">
        <v>107</v>
      </c>
      <c r="T137" s="334" t="s">
        <v>976</v>
      </c>
    </row>
    <row r="138" spans="1:21" s="334" customFormat="1" x14ac:dyDescent="0.3">
      <c r="A138" s="334">
        <v>278</v>
      </c>
      <c r="B138" s="334" t="s">
        <v>371</v>
      </c>
      <c r="C138" s="334" t="s">
        <v>388</v>
      </c>
      <c r="D138" s="335" t="s">
        <v>998</v>
      </c>
      <c r="E138" s="335" t="s">
        <v>4</v>
      </c>
      <c r="G138" s="323">
        <v>148280</v>
      </c>
      <c r="H138" s="323">
        <v>148280</v>
      </c>
      <c r="I138" s="336">
        <f t="shared" si="3"/>
        <v>0</v>
      </c>
      <c r="J138" s="329"/>
      <c r="L138" s="336"/>
      <c r="M138" s="337">
        <v>1628.522184418146</v>
      </c>
      <c r="N138" s="338">
        <v>9.6699999999999994E-2</v>
      </c>
      <c r="O138" s="330"/>
      <c r="P138" s="329"/>
      <c r="Q138" s="329"/>
      <c r="R138" s="330"/>
      <c r="S138" s="334" t="s">
        <v>107</v>
      </c>
      <c r="T138" s="334" t="s">
        <v>999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1019</v>
      </c>
      <c r="E139" s="335" t="s">
        <v>4</v>
      </c>
      <c r="G139" s="323">
        <v>155750</v>
      </c>
      <c r="H139" s="323">
        <v>160106</v>
      </c>
      <c r="I139" s="336">
        <f t="shared" si="3"/>
        <v>4356</v>
      </c>
      <c r="J139" s="329"/>
      <c r="L139" s="336"/>
      <c r="M139" s="337">
        <v>1628.522184418146</v>
      </c>
      <c r="N139" s="338">
        <v>9.6699999999999994E-2</v>
      </c>
      <c r="O139" s="330"/>
      <c r="P139" s="329"/>
      <c r="Q139" s="329"/>
      <c r="R139" s="330"/>
      <c r="S139" s="334" t="s">
        <v>107</v>
      </c>
      <c r="T139" s="334" t="s">
        <v>1018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1056</v>
      </c>
      <c r="E140" s="335" t="s">
        <v>4</v>
      </c>
      <c r="G140" s="323">
        <v>135824</v>
      </c>
      <c r="H140" s="323">
        <v>135824</v>
      </c>
      <c r="I140" s="336">
        <f t="shared" si="3"/>
        <v>0</v>
      </c>
      <c r="J140" s="329"/>
      <c r="L140" s="336"/>
      <c r="M140" s="337">
        <v>1628.522184418146</v>
      </c>
      <c r="N140" s="338">
        <v>9.6699999999999994E-2</v>
      </c>
      <c r="O140" s="330"/>
      <c r="P140" s="329"/>
      <c r="Q140" s="329"/>
      <c r="R140" s="330"/>
      <c r="S140" s="334" t="s">
        <v>107</v>
      </c>
      <c r="T140" s="334" t="s">
        <v>1057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1024</v>
      </c>
      <c r="E141" s="335" t="s">
        <v>4</v>
      </c>
      <c r="G141" s="323">
        <v>173306</v>
      </c>
      <c r="H141" s="323">
        <v>175032</v>
      </c>
      <c r="I141" s="336">
        <f t="shared" si="3"/>
        <v>1726</v>
      </c>
      <c r="J141" s="329"/>
      <c r="L141" s="336"/>
      <c r="M141" s="337">
        <v>1628.522184418146</v>
      </c>
      <c r="N141" s="338">
        <v>9.6699999999999994E-2</v>
      </c>
      <c r="O141" s="330"/>
      <c r="P141" s="329"/>
      <c r="Q141" s="329"/>
      <c r="R141" s="330"/>
      <c r="S141" s="334" t="s">
        <v>107</v>
      </c>
      <c r="T141" s="334" t="s">
        <v>1025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1270</v>
      </c>
      <c r="E142" s="335" t="s">
        <v>4</v>
      </c>
      <c r="G142" s="323">
        <v>79591</v>
      </c>
      <c r="H142" s="323">
        <v>83960</v>
      </c>
      <c r="I142" s="336">
        <f t="shared" si="3"/>
        <v>4369</v>
      </c>
      <c r="J142" s="329"/>
      <c r="L142" s="336"/>
      <c r="M142" s="337">
        <v>2337.9229734275141</v>
      </c>
      <c r="N142" s="338">
        <v>9.1300000000000006E-2</v>
      </c>
      <c r="O142" s="330"/>
      <c r="P142" s="329"/>
      <c r="Q142" s="329"/>
      <c r="R142" s="330"/>
      <c r="S142" s="334" t="s">
        <v>107</v>
      </c>
      <c r="T142" s="334" t="s">
        <v>1301</v>
      </c>
    </row>
    <row r="143" spans="1:21" s="334" customFormat="1" x14ac:dyDescent="0.3">
      <c r="A143" s="334">
        <v>278</v>
      </c>
      <c r="B143" s="334" t="s">
        <v>371</v>
      </c>
      <c r="C143" s="334" t="s">
        <v>388</v>
      </c>
      <c r="D143" s="335" t="s">
        <v>1271</v>
      </c>
      <c r="E143" s="335" t="s">
        <v>4</v>
      </c>
      <c r="G143" s="323">
        <v>57572</v>
      </c>
      <c r="H143" s="323">
        <v>60365</v>
      </c>
      <c r="I143" s="336">
        <f t="shared" si="3"/>
        <v>2793</v>
      </c>
      <c r="J143" s="329"/>
      <c r="L143" s="336"/>
      <c r="M143" s="337">
        <v>2337.9229734275141</v>
      </c>
      <c r="N143" s="338">
        <v>9.1300000000000006E-2</v>
      </c>
      <c r="O143" s="330"/>
      <c r="P143" s="329"/>
      <c r="Q143" s="329"/>
      <c r="R143" s="330"/>
      <c r="S143" s="334" t="s">
        <v>107</v>
      </c>
      <c r="T143" s="334" t="s">
        <v>1272</v>
      </c>
    </row>
    <row r="144" spans="1:21" s="334" customFormat="1" x14ac:dyDescent="0.3">
      <c r="A144" s="334">
        <v>278</v>
      </c>
      <c r="B144" s="343">
        <v>1471</v>
      </c>
      <c r="C144" s="334" t="s">
        <v>388</v>
      </c>
      <c r="D144" s="335" t="s">
        <v>1623</v>
      </c>
      <c r="E144" s="335" t="s">
        <v>4</v>
      </c>
      <c r="G144" s="323">
        <v>34832</v>
      </c>
      <c r="H144" s="323">
        <v>35919</v>
      </c>
      <c r="I144" s="336">
        <f t="shared" si="3"/>
        <v>1087</v>
      </c>
      <c r="J144" s="329"/>
      <c r="L144" s="336"/>
      <c r="M144" s="337">
        <v>1777.26</v>
      </c>
      <c r="N144" s="338">
        <v>9.7000000000000003E-2</v>
      </c>
      <c r="O144" s="330"/>
      <c r="P144" s="329"/>
      <c r="Q144" s="329"/>
      <c r="R144" s="330"/>
      <c r="S144" s="334" t="s">
        <v>107</v>
      </c>
      <c r="T144" s="334" t="s">
        <v>1624</v>
      </c>
    </row>
    <row r="145" spans="1:22" s="334" customFormat="1" x14ac:dyDescent="0.3">
      <c r="A145" s="334">
        <v>295</v>
      </c>
      <c r="B145" s="343">
        <v>1501</v>
      </c>
      <c r="C145" s="334" t="s">
        <v>383</v>
      </c>
      <c r="D145" s="335" t="s">
        <v>1058</v>
      </c>
      <c r="E145" s="335" t="s">
        <v>4</v>
      </c>
      <c r="G145" s="323">
        <v>79481</v>
      </c>
      <c r="H145" s="323">
        <v>82156</v>
      </c>
      <c r="I145" s="336">
        <f t="shared" si="3"/>
        <v>2675</v>
      </c>
      <c r="J145" s="329"/>
      <c r="L145" s="336"/>
      <c r="M145" s="337">
        <v>1964.3018934911242</v>
      </c>
      <c r="N145" s="338">
        <v>0.1022</v>
      </c>
      <c r="O145" s="330"/>
      <c r="P145" s="329"/>
      <c r="Q145" s="329"/>
      <c r="R145" s="330"/>
      <c r="S145" s="334" t="s">
        <v>107</v>
      </c>
      <c r="T145" s="334" t="s">
        <v>1059</v>
      </c>
    </row>
    <row r="146" spans="1:22" s="334" customFormat="1" x14ac:dyDescent="0.3">
      <c r="A146" s="334">
        <v>295</v>
      </c>
      <c r="B146" s="343">
        <v>1501</v>
      </c>
      <c r="C146" s="334" t="s">
        <v>383</v>
      </c>
      <c r="D146" s="335" t="s">
        <v>1559</v>
      </c>
      <c r="E146" s="335" t="s">
        <v>4</v>
      </c>
      <c r="G146" s="323">
        <v>26735</v>
      </c>
      <c r="H146" s="323">
        <v>30671</v>
      </c>
      <c r="I146" s="336">
        <f t="shared" si="3"/>
        <v>3936</v>
      </c>
      <c r="J146" s="329"/>
      <c r="L146" s="336"/>
      <c r="M146" s="337">
        <v>2307.3200000000002</v>
      </c>
      <c r="N146" s="338">
        <v>0.105</v>
      </c>
      <c r="O146" s="330"/>
      <c r="P146" s="329"/>
      <c r="Q146" s="329"/>
      <c r="R146" s="330"/>
      <c r="S146" s="334" t="s">
        <v>107</v>
      </c>
      <c r="T146" s="334" t="s">
        <v>1560</v>
      </c>
    </row>
    <row r="147" spans="1:22" s="334" customFormat="1" x14ac:dyDescent="0.3">
      <c r="A147" s="334">
        <v>301</v>
      </c>
      <c r="B147" s="343">
        <v>1514</v>
      </c>
      <c r="C147" s="334" t="s">
        <v>675</v>
      </c>
      <c r="D147" s="335" t="s">
        <v>1326</v>
      </c>
      <c r="E147" s="335" t="s">
        <v>4</v>
      </c>
      <c r="G147" s="323">
        <v>40974</v>
      </c>
      <c r="H147" s="323">
        <v>42337</v>
      </c>
      <c r="I147" s="336">
        <f t="shared" si="3"/>
        <v>1363</v>
      </c>
      <c r="J147" s="329"/>
      <c r="L147" s="336"/>
      <c r="M147" s="337">
        <v>3883.9219979473141</v>
      </c>
      <c r="N147" s="338">
        <v>0.1242</v>
      </c>
      <c r="O147" s="330"/>
      <c r="P147" s="329"/>
      <c r="Q147" s="329"/>
      <c r="R147" s="330"/>
      <c r="S147" s="334" t="s">
        <v>107</v>
      </c>
      <c r="T147" s="334" t="s">
        <v>1327</v>
      </c>
    </row>
    <row r="148" spans="1:22" s="334" customFormat="1" x14ac:dyDescent="0.3">
      <c r="A148" s="334">
        <v>301</v>
      </c>
      <c r="B148" s="343">
        <v>1514</v>
      </c>
      <c r="C148" s="334" t="s">
        <v>675</v>
      </c>
      <c r="D148" s="335" t="s">
        <v>1555</v>
      </c>
      <c r="E148" s="335" t="s">
        <v>4</v>
      </c>
      <c r="G148" s="323">
        <v>23518</v>
      </c>
      <c r="H148" s="323">
        <v>25121</v>
      </c>
      <c r="I148" s="336">
        <f t="shared" si="3"/>
        <v>1603</v>
      </c>
      <c r="J148" s="329"/>
      <c r="L148" s="336"/>
      <c r="M148" s="337">
        <v>3756.96</v>
      </c>
      <c r="N148" s="338">
        <v>0.12</v>
      </c>
      <c r="O148" s="330"/>
      <c r="P148" s="329"/>
      <c r="Q148" s="329"/>
      <c r="R148" s="330"/>
      <c r="S148" s="334" t="s">
        <v>107</v>
      </c>
      <c r="T148" s="334" t="s">
        <v>1561</v>
      </c>
    </row>
    <row r="149" spans="1:22" s="334" customFormat="1" x14ac:dyDescent="0.3">
      <c r="A149" s="334">
        <v>311</v>
      </c>
      <c r="B149" s="343">
        <v>1520</v>
      </c>
      <c r="C149" s="334" t="s">
        <v>484</v>
      </c>
      <c r="D149" s="335" t="s">
        <v>1232</v>
      </c>
      <c r="E149" s="335" t="s">
        <v>4</v>
      </c>
      <c r="G149" s="323">
        <v>164342</v>
      </c>
      <c r="H149" s="323">
        <v>174456</v>
      </c>
      <c r="I149" s="336">
        <f t="shared" si="3"/>
        <v>10114</v>
      </c>
      <c r="J149" s="329"/>
      <c r="L149" s="336"/>
      <c r="M149" s="337">
        <v>4852.7040026908844</v>
      </c>
      <c r="N149" s="338">
        <v>9.1300000000000006E-2</v>
      </c>
      <c r="O149" s="330"/>
      <c r="P149" s="329"/>
      <c r="Q149" s="329"/>
      <c r="R149" s="330"/>
      <c r="S149" s="334" t="s">
        <v>299</v>
      </c>
      <c r="T149" s="334" t="s">
        <v>1413</v>
      </c>
      <c r="V149" s="334" t="s">
        <v>1233</v>
      </c>
    </row>
    <row r="150" spans="1:22" s="334" customFormat="1" x14ac:dyDescent="0.3">
      <c r="A150" s="334">
        <v>311</v>
      </c>
      <c r="B150" s="343">
        <v>1520</v>
      </c>
      <c r="C150" s="334" t="s">
        <v>484</v>
      </c>
      <c r="D150" s="335" t="s">
        <v>1200</v>
      </c>
      <c r="E150" s="335" t="s">
        <v>4</v>
      </c>
      <c r="G150" s="323">
        <v>211578</v>
      </c>
      <c r="H150" s="323">
        <v>219053</v>
      </c>
      <c r="I150" s="336">
        <f t="shared" si="3"/>
        <v>7475</v>
      </c>
      <c r="J150" s="329"/>
      <c r="L150" s="336"/>
      <c r="M150" s="337">
        <v>5680.8205516313483</v>
      </c>
      <c r="N150" s="338">
        <v>9.1300000000000006E-2</v>
      </c>
      <c r="O150" s="330"/>
      <c r="P150" s="329"/>
      <c r="Q150" s="329"/>
      <c r="R150" s="330"/>
      <c r="S150" s="334" t="s">
        <v>299</v>
      </c>
      <c r="T150" s="334" t="s">
        <v>1413</v>
      </c>
      <c r="V150" s="334" t="s">
        <v>1218</v>
      </c>
    </row>
    <row r="151" spans="1:22" s="334" customFormat="1" x14ac:dyDescent="0.3">
      <c r="A151" s="334">
        <v>311</v>
      </c>
      <c r="B151" s="343">
        <v>1520</v>
      </c>
      <c r="C151" s="334" t="s">
        <v>484</v>
      </c>
      <c r="D151" s="335" t="s">
        <v>1201</v>
      </c>
      <c r="E151" s="335" t="s">
        <v>4</v>
      </c>
      <c r="G151" s="323">
        <v>236767</v>
      </c>
      <c r="H151" s="323">
        <v>239991</v>
      </c>
      <c r="I151" s="336">
        <f t="shared" si="3"/>
        <v>3224</v>
      </c>
      <c r="J151" s="329"/>
      <c r="L151" s="336"/>
      <c r="M151" s="337">
        <v>5009.882105617221</v>
      </c>
      <c r="N151" s="338">
        <v>9.1300000000000006E-2</v>
      </c>
      <c r="O151" s="330"/>
      <c r="P151" s="329"/>
      <c r="Q151" s="329"/>
      <c r="R151" s="330"/>
      <c r="S151" s="334" t="s">
        <v>299</v>
      </c>
      <c r="T151" s="334" t="s">
        <v>1413</v>
      </c>
      <c r="V151" s="334" t="s">
        <v>1208</v>
      </c>
    </row>
    <row r="152" spans="1:22" s="334" customFormat="1" x14ac:dyDescent="0.3">
      <c r="A152" s="334">
        <v>311</v>
      </c>
      <c r="B152" s="343">
        <v>1520</v>
      </c>
      <c r="C152" s="334" t="s">
        <v>484</v>
      </c>
      <c r="D152" s="335" t="s">
        <v>1202</v>
      </c>
      <c r="E152" s="335" t="s">
        <v>4</v>
      </c>
      <c r="G152" s="323">
        <v>219612</v>
      </c>
      <c r="H152" s="323">
        <v>226536</v>
      </c>
      <c r="I152" s="336">
        <f t="shared" si="3"/>
        <v>6924</v>
      </c>
      <c r="J152" s="329"/>
      <c r="L152" s="336"/>
      <c r="M152" s="337">
        <v>5009.882105617221</v>
      </c>
      <c r="N152" s="338">
        <v>9.1300000000000006E-2</v>
      </c>
      <c r="O152" s="330"/>
      <c r="P152" s="329"/>
      <c r="Q152" s="329"/>
      <c r="R152" s="330"/>
      <c r="S152" s="334" t="s">
        <v>299</v>
      </c>
      <c r="T152" s="334" t="s">
        <v>1413</v>
      </c>
      <c r="V152" s="334" t="s">
        <v>1203</v>
      </c>
    </row>
    <row r="153" spans="1:22" s="334" customFormat="1" x14ac:dyDescent="0.3">
      <c r="A153" s="334">
        <v>319</v>
      </c>
      <c r="B153" s="343">
        <v>1577</v>
      </c>
      <c r="C153" s="334" t="s">
        <v>448</v>
      </c>
      <c r="D153" s="335" t="s">
        <v>1590</v>
      </c>
      <c r="E153" s="335" t="s">
        <v>4</v>
      </c>
      <c r="G153" s="323">
        <v>41153</v>
      </c>
      <c r="H153" s="323">
        <v>46748</v>
      </c>
      <c r="I153" s="336">
        <f t="shared" si="3"/>
        <v>5595</v>
      </c>
      <c r="J153" s="329"/>
      <c r="L153" s="336"/>
      <c r="M153" s="337">
        <v>2013.49</v>
      </c>
      <c r="N153" s="346">
        <v>0.95</v>
      </c>
      <c r="O153" s="339"/>
      <c r="P153" s="329"/>
      <c r="Q153" s="329"/>
      <c r="R153" s="339"/>
      <c r="S153" s="334" t="s">
        <v>107</v>
      </c>
      <c r="T153" s="334" t="s">
        <v>1591</v>
      </c>
    </row>
    <row r="154" spans="1:22" s="334" customFormat="1" x14ac:dyDescent="0.3">
      <c r="A154" s="334">
        <v>325</v>
      </c>
      <c r="B154" s="343">
        <v>1604</v>
      </c>
      <c r="C154" s="334" t="s">
        <v>534</v>
      </c>
      <c r="D154" s="334" t="s">
        <v>535</v>
      </c>
      <c r="E154" s="334" t="s">
        <v>4</v>
      </c>
      <c r="G154" s="323">
        <v>132966</v>
      </c>
      <c r="H154" s="323">
        <v>133022</v>
      </c>
      <c r="I154" s="336">
        <f t="shared" si="3"/>
        <v>56</v>
      </c>
      <c r="M154" s="337">
        <v>1488.82</v>
      </c>
      <c r="N154" s="347">
        <v>0.1021</v>
      </c>
      <c r="P154" s="329"/>
      <c r="Q154" s="329"/>
      <c r="R154" s="339">
        <v>0</v>
      </c>
      <c r="S154" s="334" t="s">
        <v>107</v>
      </c>
    </row>
    <row r="155" spans="1:22" s="334" customFormat="1" x14ac:dyDescent="0.3">
      <c r="A155" s="334">
        <v>325</v>
      </c>
      <c r="B155" s="343">
        <v>1604</v>
      </c>
      <c r="C155" s="365" t="s">
        <v>534</v>
      </c>
      <c r="D155" s="334" t="s">
        <v>1592</v>
      </c>
      <c r="E155" s="366" t="s">
        <v>4</v>
      </c>
      <c r="G155" s="323">
        <v>14654</v>
      </c>
      <c r="H155" s="323">
        <v>15926</v>
      </c>
      <c r="I155" s="336">
        <f t="shared" si="3"/>
        <v>1272</v>
      </c>
      <c r="M155" s="337">
        <v>1978.83</v>
      </c>
      <c r="N155" s="347">
        <v>0.105</v>
      </c>
      <c r="P155" s="329"/>
      <c r="Q155" s="329"/>
      <c r="R155" s="339"/>
      <c r="S155" s="334" t="s">
        <v>107</v>
      </c>
      <c r="T155" s="334" t="s">
        <v>1593</v>
      </c>
    </row>
    <row r="156" spans="1:22" s="334" customFormat="1" x14ac:dyDescent="0.3">
      <c r="A156" s="334">
        <v>325</v>
      </c>
      <c r="B156" s="343">
        <v>1604</v>
      </c>
      <c r="C156" s="365" t="s">
        <v>534</v>
      </c>
      <c r="D156" s="334" t="s">
        <v>1662</v>
      </c>
      <c r="E156" s="366" t="s">
        <v>4</v>
      </c>
      <c r="G156" s="323">
        <v>14673</v>
      </c>
      <c r="H156" s="323">
        <v>17568</v>
      </c>
      <c r="I156" s="336">
        <f t="shared" si="3"/>
        <v>2895</v>
      </c>
      <c r="M156" s="337">
        <v>1978.83</v>
      </c>
      <c r="N156" s="347">
        <v>0.105</v>
      </c>
      <c r="P156" s="329"/>
      <c r="Q156" s="329"/>
      <c r="R156" s="339"/>
      <c r="S156" s="334" t="s">
        <v>107</v>
      </c>
      <c r="T156" s="334" t="s">
        <v>1663</v>
      </c>
    </row>
    <row r="157" spans="1:22" x14ac:dyDescent="0.3">
      <c r="A157" s="211">
        <v>325</v>
      </c>
      <c r="B157" s="401">
        <v>1604</v>
      </c>
      <c r="C157" s="406" t="s">
        <v>534</v>
      </c>
      <c r="D157" s="378" t="s">
        <v>1775</v>
      </c>
      <c r="E157" s="396" t="s">
        <v>4</v>
      </c>
      <c r="G157" s="281">
        <v>0</v>
      </c>
      <c r="H157" s="281">
        <v>0</v>
      </c>
      <c r="I157" s="287">
        <f t="shared" si="3"/>
        <v>0</v>
      </c>
      <c r="M157" s="272"/>
      <c r="N157" s="288"/>
      <c r="P157" s="266"/>
      <c r="Q157" s="266"/>
      <c r="R157" s="292"/>
      <c r="T157" s="378"/>
    </row>
    <row r="158" spans="1:22" s="334" customFormat="1" x14ac:dyDescent="0.3">
      <c r="A158" s="334">
        <v>325</v>
      </c>
      <c r="B158" s="343">
        <v>1604</v>
      </c>
      <c r="C158" s="365" t="s">
        <v>534</v>
      </c>
      <c r="D158" s="334" t="s">
        <v>1776</v>
      </c>
      <c r="E158" s="366" t="s">
        <v>4</v>
      </c>
      <c r="G158" s="323">
        <v>11</v>
      </c>
      <c r="H158" s="323">
        <v>1698</v>
      </c>
      <c r="I158" s="336">
        <f t="shared" si="3"/>
        <v>1687</v>
      </c>
      <c r="M158" s="337">
        <v>2045</v>
      </c>
      <c r="N158" s="347">
        <v>0.105</v>
      </c>
      <c r="P158" s="329"/>
      <c r="Q158" s="329"/>
      <c r="R158" s="339"/>
      <c r="S158" s="334" t="s">
        <v>107</v>
      </c>
      <c r="T158" s="334" t="s">
        <v>1777</v>
      </c>
    </row>
    <row r="159" spans="1:22" s="334" customFormat="1" x14ac:dyDescent="0.3">
      <c r="A159" s="334">
        <v>327</v>
      </c>
      <c r="B159" s="334">
        <v>1628</v>
      </c>
      <c r="C159" s="365" t="s">
        <v>579</v>
      </c>
      <c r="D159" s="334" t="s">
        <v>1052</v>
      </c>
      <c r="E159" s="366" t="s">
        <v>4</v>
      </c>
      <c r="G159" s="323">
        <v>87885</v>
      </c>
      <c r="H159" s="323">
        <v>92604</v>
      </c>
      <c r="I159" s="336">
        <f t="shared" si="3"/>
        <v>4719</v>
      </c>
      <c r="M159" s="337">
        <v>3894.0039776462854</v>
      </c>
      <c r="N159" s="347">
        <v>0.1148</v>
      </c>
      <c r="O159" s="330">
        <v>0</v>
      </c>
      <c r="P159" s="329"/>
      <c r="Q159" s="329"/>
      <c r="R159" s="330">
        <v>0</v>
      </c>
      <c r="S159" s="334" t="s">
        <v>107</v>
      </c>
      <c r="T159" s="334" t="s">
        <v>1053</v>
      </c>
    </row>
    <row r="160" spans="1:22" s="334" customFormat="1" x14ac:dyDescent="0.3">
      <c r="A160" s="334">
        <v>327</v>
      </c>
      <c r="B160" s="334">
        <v>1628</v>
      </c>
      <c r="C160" s="365" t="s">
        <v>579</v>
      </c>
      <c r="D160" s="334" t="s">
        <v>1068</v>
      </c>
      <c r="E160" s="366" t="s">
        <v>4</v>
      </c>
      <c r="G160" s="323">
        <v>104332</v>
      </c>
      <c r="H160" s="323">
        <v>108605</v>
      </c>
      <c r="I160" s="336">
        <f t="shared" si="3"/>
        <v>4273</v>
      </c>
      <c r="M160" s="337">
        <v>4275.3573339907953</v>
      </c>
      <c r="N160" s="347">
        <v>0.1211</v>
      </c>
      <c r="O160" s="330"/>
      <c r="P160" s="329"/>
      <c r="Q160" s="329"/>
      <c r="R160" s="330"/>
      <c r="S160" s="334" t="s">
        <v>107</v>
      </c>
      <c r="T160" s="334" t="s">
        <v>1069</v>
      </c>
    </row>
    <row r="161" spans="1:21" s="334" customFormat="1" x14ac:dyDescent="0.3">
      <c r="A161" s="334">
        <v>327</v>
      </c>
      <c r="B161" s="334">
        <v>1628</v>
      </c>
      <c r="C161" s="365" t="s">
        <v>579</v>
      </c>
      <c r="D161" s="334" t="s">
        <v>1099</v>
      </c>
      <c r="E161" s="366" t="s">
        <v>4</v>
      </c>
      <c r="G161" s="323">
        <v>109507</v>
      </c>
      <c r="H161" s="323">
        <v>113155</v>
      </c>
      <c r="I161" s="336">
        <f t="shared" ref="I161:I192" si="4">H161-G161</f>
        <v>3648</v>
      </c>
      <c r="M161" s="337">
        <v>4275.3573339907953</v>
      </c>
      <c r="N161" s="347">
        <v>0.1211</v>
      </c>
      <c r="O161" s="330"/>
      <c r="P161" s="329"/>
      <c r="Q161" s="329"/>
      <c r="R161" s="330"/>
      <c r="S161" s="334" t="s">
        <v>107</v>
      </c>
      <c r="T161" s="334" t="s">
        <v>1100</v>
      </c>
    </row>
    <row r="162" spans="1:21" s="334" customFormat="1" x14ac:dyDescent="0.3">
      <c r="A162" s="334">
        <v>327</v>
      </c>
      <c r="B162" s="334">
        <v>1628</v>
      </c>
      <c r="C162" s="365" t="s">
        <v>579</v>
      </c>
      <c r="D162" s="334" t="s">
        <v>1121</v>
      </c>
      <c r="E162" s="366" t="s">
        <v>4</v>
      </c>
      <c r="G162" s="323">
        <v>46924</v>
      </c>
      <c r="H162" s="323">
        <v>49008</v>
      </c>
      <c r="I162" s="336">
        <f t="shared" si="4"/>
        <v>2084</v>
      </c>
      <c r="M162" s="337">
        <v>3693.0775673898752</v>
      </c>
      <c r="N162" s="347">
        <v>0.1198</v>
      </c>
      <c r="O162" s="330"/>
      <c r="P162" s="329"/>
      <c r="Q162" s="329"/>
      <c r="R162" s="330"/>
      <c r="S162" s="334" t="s">
        <v>107</v>
      </c>
      <c r="T162" s="334" t="s">
        <v>1142</v>
      </c>
    </row>
    <row r="163" spans="1:21" s="334" customFormat="1" x14ac:dyDescent="0.3">
      <c r="A163" s="334">
        <v>327</v>
      </c>
      <c r="B163" s="334">
        <v>1628</v>
      </c>
      <c r="C163" s="365" t="s">
        <v>579</v>
      </c>
      <c r="D163" s="334" t="s">
        <v>1087</v>
      </c>
      <c r="E163" s="366" t="s">
        <v>4</v>
      </c>
      <c r="G163" s="323">
        <v>133439</v>
      </c>
      <c r="H163" s="323">
        <v>136037</v>
      </c>
      <c r="I163" s="336">
        <f t="shared" si="4"/>
        <v>2598</v>
      </c>
      <c r="M163" s="337">
        <v>4275.3573339907953</v>
      </c>
      <c r="N163" s="347">
        <v>0.1211</v>
      </c>
      <c r="O163" s="330"/>
      <c r="P163" s="329"/>
      <c r="Q163" s="329"/>
      <c r="R163" s="330"/>
      <c r="S163" s="334" t="s">
        <v>107</v>
      </c>
      <c r="T163" s="334" t="s">
        <v>1088</v>
      </c>
    </row>
    <row r="164" spans="1:21" s="334" customFormat="1" x14ac:dyDescent="0.3">
      <c r="A164" s="334">
        <v>327</v>
      </c>
      <c r="B164" s="334">
        <v>1628</v>
      </c>
      <c r="C164" s="365" t="s">
        <v>579</v>
      </c>
      <c r="D164" s="334" t="s">
        <v>1458</v>
      </c>
      <c r="E164" s="366" t="s">
        <v>4</v>
      </c>
      <c r="G164" s="323">
        <v>53087</v>
      </c>
      <c r="H164" s="323">
        <v>56618</v>
      </c>
      <c r="I164" s="336">
        <f t="shared" si="4"/>
        <v>3531</v>
      </c>
      <c r="M164" s="337">
        <v>2537.39</v>
      </c>
      <c r="N164" s="347">
        <v>0.112</v>
      </c>
      <c r="O164" s="330"/>
      <c r="P164" s="329"/>
      <c r="Q164" s="329"/>
      <c r="R164" s="330"/>
      <c r="S164" s="334" t="s">
        <v>107</v>
      </c>
      <c r="T164" s="334" t="s">
        <v>1460</v>
      </c>
    </row>
    <row r="165" spans="1:21" s="334" customFormat="1" x14ac:dyDescent="0.3">
      <c r="A165" s="334">
        <v>327</v>
      </c>
      <c r="B165" s="334">
        <v>1628</v>
      </c>
      <c r="C165" s="365" t="s">
        <v>579</v>
      </c>
      <c r="D165" s="334" t="s">
        <v>1459</v>
      </c>
      <c r="E165" s="366" t="s">
        <v>4</v>
      </c>
      <c r="G165" s="323">
        <v>33682</v>
      </c>
      <c r="H165" s="323">
        <v>37726</v>
      </c>
      <c r="I165" s="336">
        <f t="shared" si="4"/>
        <v>4044</v>
      </c>
      <c r="M165" s="337">
        <v>2537.39</v>
      </c>
      <c r="N165" s="347">
        <v>0.112</v>
      </c>
      <c r="O165" s="330"/>
      <c r="P165" s="329"/>
      <c r="Q165" s="329"/>
      <c r="R165" s="330"/>
      <c r="S165" s="334" t="s">
        <v>107</v>
      </c>
      <c r="T165" s="334" t="s">
        <v>1515</v>
      </c>
    </row>
    <row r="166" spans="1:21" s="334" customFormat="1" x14ac:dyDescent="0.3">
      <c r="A166" s="334">
        <v>327</v>
      </c>
      <c r="B166" s="334">
        <v>1628</v>
      </c>
      <c r="C166" s="365" t="s">
        <v>579</v>
      </c>
      <c r="D166" s="367" t="s">
        <v>1499</v>
      </c>
      <c r="E166" s="366" t="s">
        <v>4</v>
      </c>
      <c r="G166" s="323">
        <v>65654</v>
      </c>
      <c r="H166" s="323">
        <v>70719</v>
      </c>
      <c r="I166" s="336">
        <f t="shared" si="4"/>
        <v>5065</v>
      </c>
      <c r="M166" s="337">
        <v>3897.93</v>
      </c>
      <c r="N166" s="347">
        <v>0.12</v>
      </c>
      <c r="O166" s="330"/>
      <c r="P166" s="329"/>
      <c r="Q166" s="329"/>
      <c r="R166" s="330"/>
      <c r="S166" s="334" t="s">
        <v>107</v>
      </c>
      <c r="T166" s="334" t="s">
        <v>1509</v>
      </c>
    </row>
    <row r="167" spans="1:21" s="334" customFormat="1" x14ac:dyDescent="0.3">
      <c r="A167" s="334">
        <v>327</v>
      </c>
      <c r="B167" s="334">
        <v>1628</v>
      </c>
      <c r="C167" s="365" t="s">
        <v>579</v>
      </c>
      <c r="D167" s="367" t="s">
        <v>1500</v>
      </c>
      <c r="E167" s="366" t="s">
        <v>4</v>
      </c>
      <c r="G167" s="323">
        <v>58470</v>
      </c>
      <c r="H167" s="323">
        <v>63814</v>
      </c>
      <c r="I167" s="336">
        <f t="shared" si="4"/>
        <v>5344</v>
      </c>
      <c r="M167" s="337">
        <v>3897.93</v>
      </c>
      <c r="N167" s="347">
        <v>0.12</v>
      </c>
      <c r="O167" s="330"/>
      <c r="P167" s="329"/>
      <c r="Q167" s="329"/>
      <c r="R167" s="330"/>
      <c r="S167" s="334" t="s">
        <v>107</v>
      </c>
      <c r="T167" s="334" t="s">
        <v>1510</v>
      </c>
    </row>
    <row r="168" spans="1:21" s="334" customFormat="1" x14ac:dyDescent="0.3">
      <c r="A168" s="364" t="s">
        <v>1027</v>
      </c>
      <c r="B168" s="343">
        <v>1636</v>
      </c>
      <c r="C168" s="334" t="s">
        <v>496</v>
      </c>
      <c r="D168" s="367" t="s">
        <v>1055</v>
      </c>
      <c r="E168" s="334" t="s">
        <v>4</v>
      </c>
      <c r="G168" s="323">
        <v>59401</v>
      </c>
      <c r="H168" s="323">
        <v>61353</v>
      </c>
      <c r="I168" s="336">
        <f t="shared" si="4"/>
        <v>1952</v>
      </c>
      <c r="M168" s="337">
        <v>1455.3</v>
      </c>
      <c r="N168" s="347">
        <v>0.1011</v>
      </c>
      <c r="P168" s="329"/>
      <c r="Q168" s="329"/>
      <c r="R168" s="330"/>
      <c r="S168" s="334" t="s">
        <v>107</v>
      </c>
      <c r="T168" s="334" t="s">
        <v>1054</v>
      </c>
    </row>
    <row r="169" spans="1:21" s="334" customFormat="1" x14ac:dyDescent="0.3">
      <c r="A169" s="334">
        <v>325</v>
      </c>
      <c r="B169" s="343">
        <v>1642</v>
      </c>
      <c r="C169" s="334" t="s">
        <v>543</v>
      </c>
      <c r="D169" s="334" t="s">
        <v>1114</v>
      </c>
      <c r="E169" s="335" t="s">
        <v>4</v>
      </c>
      <c r="G169" s="323">
        <v>238401</v>
      </c>
      <c r="H169" s="323">
        <v>247436</v>
      </c>
      <c r="I169" s="336">
        <f t="shared" si="4"/>
        <v>9035</v>
      </c>
      <c r="M169" s="337">
        <v>4065.45</v>
      </c>
      <c r="O169" s="330"/>
      <c r="P169" s="329"/>
      <c r="Q169" s="329"/>
      <c r="R169" s="330"/>
      <c r="S169" s="334" t="s">
        <v>552</v>
      </c>
      <c r="T169" s="334" t="s">
        <v>1115</v>
      </c>
    </row>
    <row r="170" spans="1:21" s="334" customFormat="1" x14ac:dyDescent="0.3">
      <c r="A170" s="334">
        <v>325</v>
      </c>
      <c r="B170" s="343">
        <v>1642</v>
      </c>
      <c r="C170" s="334" t="s">
        <v>543</v>
      </c>
      <c r="D170" s="334" t="s">
        <v>1423</v>
      </c>
      <c r="E170" s="335" t="s">
        <v>4</v>
      </c>
      <c r="G170" s="323">
        <v>155971</v>
      </c>
      <c r="H170" s="323">
        <v>165230</v>
      </c>
      <c r="I170" s="336">
        <f t="shared" si="4"/>
        <v>9259</v>
      </c>
      <c r="M170" s="337">
        <v>4155.2299999999996</v>
      </c>
      <c r="N170" s="334">
        <v>9.2399999999999996E-2</v>
      </c>
      <c r="O170" s="330"/>
      <c r="P170" s="329"/>
      <c r="Q170" s="329"/>
      <c r="R170" s="330"/>
      <c r="S170" s="334" t="s">
        <v>552</v>
      </c>
      <c r="T170" s="334" t="s">
        <v>1424</v>
      </c>
    </row>
    <row r="171" spans="1:21" s="334" customFormat="1" ht="18" customHeight="1" x14ac:dyDescent="0.3">
      <c r="A171" s="334">
        <v>322</v>
      </c>
      <c r="B171" s="458">
        <v>1645</v>
      </c>
      <c r="C171" s="269" t="s">
        <v>507</v>
      </c>
      <c r="D171" s="269" t="s">
        <v>1090</v>
      </c>
      <c r="E171" s="334" t="s">
        <v>4</v>
      </c>
      <c r="I171" s="336">
        <f t="shared" si="4"/>
        <v>0</v>
      </c>
      <c r="M171" s="337">
        <v>4274.5</v>
      </c>
      <c r="O171" s="211"/>
      <c r="P171" s="266"/>
      <c r="Q171" s="266"/>
      <c r="R171" s="330"/>
      <c r="S171" s="334" t="s">
        <v>107</v>
      </c>
      <c r="T171" s="334" t="s">
        <v>1091</v>
      </c>
      <c r="U171" s="211"/>
    </row>
    <row r="172" spans="1:21" s="334" customFormat="1" x14ac:dyDescent="0.3">
      <c r="A172" s="331" t="s">
        <v>931</v>
      </c>
      <c r="B172" s="343">
        <v>1647</v>
      </c>
      <c r="C172" s="321" t="s">
        <v>546</v>
      </c>
      <c r="D172" s="321" t="s">
        <v>545</v>
      </c>
      <c r="E172" s="335" t="s">
        <v>4</v>
      </c>
      <c r="G172" s="323">
        <v>317952</v>
      </c>
      <c r="H172" s="323">
        <v>321392</v>
      </c>
      <c r="I172" s="336">
        <f t="shared" si="4"/>
        <v>3440</v>
      </c>
      <c r="M172" s="337">
        <v>2373.3821515450359</v>
      </c>
      <c r="N172" s="347">
        <v>0.1021</v>
      </c>
      <c r="O172" s="330">
        <v>0</v>
      </c>
      <c r="P172" s="329"/>
      <c r="Q172" s="329"/>
      <c r="R172" s="330">
        <v>0</v>
      </c>
      <c r="S172" s="334" t="s">
        <v>107</v>
      </c>
      <c r="T172" s="334" t="s">
        <v>1124</v>
      </c>
    </row>
    <row r="173" spans="1:21" s="334" customFormat="1" x14ac:dyDescent="0.3">
      <c r="A173" s="331" t="s">
        <v>931</v>
      </c>
      <c r="B173" s="343">
        <v>1647</v>
      </c>
      <c r="C173" s="321" t="s">
        <v>546</v>
      </c>
      <c r="D173" s="321" t="s">
        <v>551</v>
      </c>
      <c r="E173" s="335" t="s">
        <v>4</v>
      </c>
      <c r="G173" s="323">
        <v>254819</v>
      </c>
      <c r="H173" s="323">
        <v>256954</v>
      </c>
      <c r="I173" s="336">
        <f t="shared" si="4"/>
        <v>2135</v>
      </c>
      <c r="M173" s="337">
        <v>2213.3908333333334</v>
      </c>
      <c r="N173" s="347">
        <v>0.1021</v>
      </c>
      <c r="O173" s="330">
        <v>0</v>
      </c>
      <c r="P173" s="329"/>
      <c r="Q173" s="329"/>
      <c r="R173" s="330">
        <v>0</v>
      </c>
      <c r="S173" s="334" t="s">
        <v>107</v>
      </c>
      <c r="T173" s="334" t="s">
        <v>836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440" t="s">
        <v>969</v>
      </c>
      <c r="E174" s="334" t="s">
        <v>4</v>
      </c>
      <c r="G174" s="323">
        <v>347135</v>
      </c>
      <c r="H174" s="323">
        <v>349072</v>
      </c>
      <c r="I174" s="336">
        <f t="shared" si="4"/>
        <v>1937</v>
      </c>
      <c r="M174" s="337">
        <v>3876.2789940828402</v>
      </c>
      <c r="N174" s="334">
        <v>0.1018</v>
      </c>
      <c r="O174" s="330" t="s">
        <v>638</v>
      </c>
      <c r="S174" s="334" t="s">
        <v>299</v>
      </c>
      <c r="T174" s="334" t="s">
        <v>970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440" t="s">
        <v>1083</v>
      </c>
      <c r="E175" s="334" t="s">
        <v>4</v>
      </c>
      <c r="G175" s="323">
        <v>227833</v>
      </c>
      <c r="H175" s="323">
        <v>233883</v>
      </c>
      <c r="I175" s="336">
        <f t="shared" si="4"/>
        <v>6050</v>
      </c>
      <c r="M175" s="337">
        <v>4139.7589940828402</v>
      </c>
      <c r="N175" s="334">
        <v>0.1018</v>
      </c>
      <c r="O175" s="330"/>
      <c r="S175" s="334" t="s">
        <v>299</v>
      </c>
      <c r="T175" s="334" t="s">
        <v>1084</v>
      </c>
    </row>
    <row r="176" spans="1:21" s="334" customFormat="1" x14ac:dyDescent="0.3">
      <c r="A176" s="334">
        <v>330</v>
      </c>
      <c r="B176" s="343">
        <v>1661</v>
      </c>
      <c r="C176" s="334" t="s">
        <v>627</v>
      </c>
      <c r="D176" s="440" t="s">
        <v>1085</v>
      </c>
      <c r="E176" s="334" t="s">
        <v>4</v>
      </c>
      <c r="G176" s="323">
        <v>184834</v>
      </c>
      <c r="H176" s="323">
        <v>188654</v>
      </c>
      <c r="I176" s="336">
        <f t="shared" si="4"/>
        <v>3820</v>
      </c>
      <c r="M176" s="337">
        <v>3384.8917422748191</v>
      </c>
      <c r="N176" s="334">
        <v>0.1033</v>
      </c>
      <c r="O176" s="330"/>
      <c r="S176" s="334" t="s">
        <v>299</v>
      </c>
      <c r="T176" s="334" t="s">
        <v>1084</v>
      </c>
    </row>
    <row r="177" spans="1:20" s="334" customFormat="1" x14ac:dyDescent="0.3">
      <c r="A177" s="334">
        <v>330</v>
      </c>
      <c r="B177" s="343">
        <v>1661</v>
      </c>
      <c r="C177" s="334" t="s">
        <v>627</v>
      </c>
      <c r="D177" s="447" t="s">
        <v>1236</v>
      </c>
      <c r="E177" s="334" t="s">
        <v>4</v>
      </c>
      <c r="G177" s="323">
        <v>69030</v>
      </c>
      <c r="H177" s="323">
        <v>72236</v>
      </c>
      <c r="I177" s="336">
        <f t="shared" si="4"/>
        <v>3206</v>
      </c>
      <c r="J177" s="368" t="s">
        <v>1659</v>
      </c>
      <c r="M177" s="337">
        <v>3949.4378775647492</v>
      </c>
      <c r="N177" s="338">
        <v>0.1128</v>
      </c>
      <c r="O177" s="330"/>
      <c r="S177" s="334" t="s">
        <v>299</v>
      </c>
      <c r="T177" s="334" t="s">
        <v>1280</v>
      </c>
    </row>
    <row r="178" spans="1:20" s="334" customFormat="1" x14ac:dyDescent="0.3">
      <c r="A178" s="334">
        <v>330</v>
      </c>
      <c r="B178" s="343">
        <v>1661</v>
      </c>
      <c r="C178" s="334" t="s">
        <v>627</v>
      </c>
      <c r="D178" s="440" t="s">
        <v>1237</v>
      </c>
      <c r="E178" s="334" t="s">
        <v>4</v>
      </c>
      <c r="G178" s="323">
        <v>83456</v>
      </c>
      <c r="H178" s="323">
        <v>83978</v>
      </c>
      <c r="I178" s="336">
        <f t="shared" si="4"/>
        <v>522</v>
      </c>
      <c r="M178" s="337">
        <v>3949.4378775647492</v>
      </c>
      <c r="N178" s="338">
        <v>0.1128</v>
      </c>
      <c r="O178" s="330"/>
      <c r="S178" s="334" t="s">
        <v>299</v>
      </c>
      <c r="T178" s="334" t="s">
        <v>1269</v>
      </c>
    </row>
    <row r="179" spans="1:20" s="334" customFormat="1" x14ac:dyDescent="0.3">
      <c r="A179" s="334">
        <v>330</v>
      </c>
      <c r="B179" s="343">
        <v>1661</v>
      </c>
      <c r="C179" s="334" t="s">
        <v>627</v>
      </c>
      <c r="D179" s="440" t="s">
        <v>1348</v>
      </c>
      <c r="E179" s="334" t="s">
        <v>4</v>
      </c>
      <c r="G179" s="323">
        <v>72620</v>
      </c>
      <c r="H179" s="323">
        <v>78797</v>
      </c>
      <c r="I179" s="336">
        <f t="shared" si="4"/>
        <v>6177</v>
      </c>
      <c r="M179" s="337">
        <v>4096.0073999327278</v>
      </c>
      <c r="N179" s="338">
        <v>0.1128</v>
      </c>
      <c r="O179" s="330"/>
      <c r="S179" s="334" t="s">
        <v>299</v>
      </c>
      <c r="T179" s="334" t="s">
        <v>1347</v>
      </c>
    </row>
    <row r="180" spans="1:20" s="334" customFormat="1" x14ac:dyDescent="0.3">
      <c r="A180" s="334">
        <v>330</v>
      </c>
      <c r="B180" s="343">
        <v>1661</v>
      </c>
      <c r="C180" s="334" t="s">
        <v>627</v>
      </c>
      <c r="D180" s="447" t="s">
        <v>1238</v>
      </c>
      <c r="E180" s="334" t="s">
        <v>4</v>
      </c>
      <c r="G180" s="323">
        <v>28364</v>
      </c>
      <c r="H180" s="323">
        <v>31910</v>
      </c>
      <c r="I180" s="336">
        <f t="shared" si="4"/>
        <v>3546</v>
      </c>
      <c r="J180" s="368" t="s">
        <v>1659</v>
      </c>
      <c r="M180" s="337">
        <v>3841.4886741268224</v>
      </c>
      <c r="N180" s="338">
        <v>0.1082</v>
      </c>
      <c r="O180" s="330"/>
      <c r="S180" s="334" t="s">
        <v>299</v>
      </c>
      <c r="T180" s="334" t="s">
        <v>1281</v>
      </c>
    </row>
    <row r="181" spans="1:20" s="334" customFormat="1" ht="21" customHeight="1" x14ac:dyDescent="0.3">
      <c r="A181" s="334">
        <v>330</v>
      </c>
      <c r="B181" s="343">
        <v>1661</v>
      </c>
      <c r="C181" s="334" t="s">
        <v>627</v>
      </c>
      <c r="D181" s="447" t="s">
        <v>1342</v>
      </c>
      <c r="E181" s="334" t="s">
        <v>4</v>
      </c>
      <c r="G181" s="323">
        <v>31030</v>
      </c>
      <c r="H181" s="323">
        <v>32218</v>
      </c>
      <c r="I181" s="336">
        <f t="shared" si="4"/>
        <v>1188</v>
      </c>
      <c r="J181" s="368" t="s">
        <v>1659</v>
      </c>
      <c r="M181" s="337">
        <v>3841.4886741268224</v>
      </c>
      <c r="N181" s="338">
        <v>0.1082</v>
      </c>
      <c r="O181" s="330"/>
      <c r="S181" s="334" t="s">
        <v>299</v>
      </c>
      <c r="T181" s="334" t="s">
        <v>1343</v>
      </c>
    </row>
    <row r="182" spans="1:20" s="334" customFormat="1" ht="21" customHeight="1" x14ac:dyDescent="0.3">
      <c r="A182" s="334">
        <v>330</v>
      </c>
      <c r="B182" s="343">
        <v>1661</v>
      </c>
      <c r="C182" s="334" t="s">
        <v>627</v>
      </c>
      <c r="D182" s="440" t="s">
        <v>1278</v>
      </c>
      <c r="E182" s="334" t="s">
        <v>4</v>
      </c>
      <c r="G182" s="323">
        <v>147385</v>
      </c>
      <c r="H182" s="323">
        <v>153994</v>
      </c>
      <c r="I182" s="336">
        <f t="shared" si="4"/>
        <v>6609</v>
      </c>
      <c r="M182" s="337">
        <v>4511.9482004709043</v>
      </c>
      <c r="N182" s="338">
        <v>9.7500000000000003E-2</v>
      </c>
      <c r="O182" s="330"/>
      <c r="S182" s="334" t="s">
        <v>299</v>
      </c>
      <c r="T182" s="334" t="s">
        <v>1282</v>
      </c>
    </row>
    <row r="183" spans="1:20" s="334" customFormat="1" ht="21" customHeight="1" x14ac:dyDescent="0.3">
      <c r="A183" s="334">
        <v>330</v>
      </c>
      <c r="B183" s="343">
        <v>1661</v>
      </c>
      <c r="C183" s="334" t="s">
        <v>627</v>
      </c>
      <c r="D183" s="440" t="s">
        <v>1294</v>
      </c>
      <c r="E183" s="334" t="s">
        <v>4</v>
      </c>
      <c r="G183" s="323">
        <v>173171</v>
      </c>
      <c r="H183" s="323">
        <v>181966</v>
      </c>
      <c r="I183" s="336">
        <f t="shared" si="4"/>
        <v>8795</v>
      </c>
      <c r="M183" s="337">
        <v>4511.9482004709043</v>
      </c>
      <c r="N183" s="338">
        <v>9.7500000000000003E-2</v>
      </c>
      <c r="O183" s="330"/>
      <c r="S183" s="334" t="s">
        <v>299</v>
      </c>
      <c r="T183" s="334" t="s">
        <v>1302</v>
      </c>
    </row>
    <row r="184" spans="1:20" s="334" customFormat="1" ht="21" customHeight="1" x14ac:dyDescent="0.3">
      <c r="A184" s="334">
        <v>330</v>
      </c>
      <c r="B184" s="343">
        <v>1661</v>
      </c>
      <c r="C184" s="334" t="s">
        <v>627</v>
      </c>
      <c r="D184" s="440" t="s">
        <v>1316</v>
      </c>
      <c r="E184" s="334" t="s">
        <v>4</v>
      </c>
      <c r="G184" s="323">
        <v>189757</v>
      </c>
      <c r="H184" s="323">
        <v>201038</v>
      </c>
      <c r="I184" s="336">
        <f t="shared" si="4"/>
        <v>11281</v>
      </c>
      <c r="M184" s="337">
        <v>4511.9482004709043</v>
      </c>
      <c r="N184" s="338">
        <v>9.7500000000000003E-2</v>
      </c>
      <c r="O184" s="330"/>
      <c r="S184" s="334" t="s">
        <v>299</v>
      </c>
      <c r="T184" s="334" t="s">
        <v>1317</v>
      </c>
    </row>
    <row r="185" spans="1:20" s="334" customFormat="1" ht="21" customHeight="1" x14ac:dyDescent="0.3">
      <c r="A185" s="334">
        <v>330</v>
      </c>
      <c r="B185" s="343">
        <v>1661</v>
      </c>
      <c r="C185" s="334" t="s">
        <v>627</v>
      </c>
      <c r="D185" s="440" t="s">
        <v>1318</v>
      </c>
      <c r="E185" s="334" t="s">
        <v>4</v>
      </c>
      <c r="G185" s="323">
        <v>152916</v>
      </c>
      <c r="H185" s="323">
        <v>160631</v>
      </c>
      <c r="I185" s="336">
        <f t="shared" si="4"/>
        <v>7715</v>
      </c>
      <c r="M185" s="337">
        <v>4511.9482004709043</v>
      </c>
      <c r="N185" s="338">
        <v>9.7500000000000003E-2</v>
      </c>
      <c r="O185" s="330"/>
      <c r="S185" s="334" t="s">
        <v>299</v>
      </c>
      <c r="T185" s="334" t="s">
        <v>1317</v>
      </c>
    </row>
    <row r="186" spans="1:20" s="334" customFormat="1" ht="21" customHeight="1" x14ac:dyDescent="0.3">
      <c r="A186" s="334">
        <v>330</v>
      </c>
      <c r="B186" s="343">
        <v>1661</v>
      </c>
      <c r="C186" s="334" t="s">
        <v>627</v>
      </c>
      <c r="D186" s="440" t="s">
        <v>1330</v>
      </c>
      <c r="E186" s="334" t="s">
        <v>4</v>
      </c>
      <c r="G186" s="323">
        <v>179182</v>
      </c>
      <c r="H186" s="323">
        <v>180899</v>
      </c>
      <c r="I186" s="336">
        <f t="shared" si="4"/>
        <v>1717</v>
      </c>
      <c r="M186" s="337">
        <v>4486.3109653548609</v>
      </c>
      <c r="N186" s="338">
        <v>9.7500000000000003E-2</v>
      </c>
      <c r="O186" s="330"/>
      <c r="S186" s="334" t="s">
        <v>299</v>
      </c>
      <c r="T186" s="334" t="s">
        <v>1336</v>
      </c>
    </row>
    <row r="187" spans="1:20" s="334" customFormat="1" ht="21" customHeight="1" x14ac:dyDescent="0.3">
      <c r="A187" s="334">
        <v>330</v>
      </c>
      <c r="B187" s="343">
        <v>1661</v>
      </c>
      <c r="C187" s="334" t="s">
        <v>627</v>
      </c>
      <c r="D187" s="440" t="s">
        <v>1331</v>
      </c>
      <c r="E187" s="334" t="s">
        <v>4</v>
      </c>
      <c r="G187" s="323">
        <v>182272</v>
      </c>
      <c r="H187" s="323">
        <v>191487</v>
      </c>
      <c r="I187" s="336">
        <f t="shared" si="4"/>
        <v>9215</v>
      </c>
      <c r="M187" s="337">
        <v>4486.3109653548609</v>
      </c>
      <c r="N187" s="338">
        <v>9.7500000000000003E-2</v>
      </c>
      <c r="O187" s="330"/>
      <c r="S187" s="334" t="s">
        <v>299</v>
      </c>
      <c r="T187" s="334" t="s">
        <v>1337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440" t="s">
        <v>1332</v>
      </c>
      <c r="E188" s="334" t="s">
        <v>4</v>
      </c>
      <c r="G188" s="323">
        <v>209500</v>
      </c>
      <c r="H188" s="323">
        <v>223699</v>
      </c>
      <c r="I188" s="336">
        <f t="shared" si="4"/>
        <v>14199</v>
      </c>
      <c r="M188" s="337">
        <v>4947.5247225025223</v>
      </c>
      <c r="N188" s="338">
        <v>9.7500000000000003E-2</v>
      </c>
      <c r="O188" s="330"/>
      <c r="S188" s="334" t="s">
        <v>299</v>
      </c>
      <c r="T188" s="334" t="s">
        <v>1338</v>
      </c>
    </row>
    <row r="189" spans="1:20" s="334" customFormat="1" x14ac:dyDescent="0.3">
      <c r="A189" s="334">
        <v>330</v>
      </c>
      <c r="B189" s="343">
        <v>1661</v>
      </c>
      <c r="C189" s="334" t="s">
        <v>627</v>
      </c>
      <c r="D189" s="440" t="s">
        <v>1333</v>
      </c>
      <c r="E189" s="334" t="s">
        <v>4</v>
      </c>
      <c r="G189" s="323">
        <v>148312</v>
      </c>
      <c r="H189" s="323">
        <v>157657</v>
      </c>
      <c r="I189" s="336">
        <f t="shared" si="4"/>
        <v>9345</v>
      </c>
      <c r="M189" s="337">
        <v>4947.5247225025223</v>
      </c>
      <c r="N189" s="338">
        <v>9.7500000000000003E-2</v>
      </c>
      <c r="O189" s="330"/>
      <c r="S189" s="334" t="s">
        <v>299</v>
      </c>
      <c r="T189" s="334" t="s">
        <v>1339</v>
      </c>
    </row>
    <row r="190" spans="1:20" s="334" customFormat="1" x14ac:dyDescent="0.3">
      <c r="A190" s="334">
        <v>330</v>
      </c>
      <c r="B190" s="343">
        <v>1661</v>
      </c>
      <c r="C190" s="334" t="s">
        <v>627</v>
      </c>
      <c r="D190" s="440" t="s">
        <v>1334</v>
      </c>
      <c r="E190" s="334" t="s">
        <v>4</v>
      </c>
      <c r="G190" s="323">
        <v>219852</v>
      </c>
      <c r="H190" s="323">
        <v>230491</v>
      </c>
      <c r="I190" s="336">
        <f t="shared" si="4"/>
        <v>10639</v>
      </c>
      <c r="M190" s="337">
        <v>4947.5247225025223</v>
      </c>
      <c r="N190" s="338">
        <v>9.7500000000000003E-2</v>
      </c>
      <c r="O190" s="330"/>
      <c r="S190" s="334" t="s">
        <v>299</v>
      </c>
      <c r="T190" s="334" t="s">
        <v>1338</v>
      </c>
    </row>
    <row r="191" spans="1:20" s="334" customFormat="1" x14ac:dyDescent="0.3">
      <c r="A191" s="334">
        <v>330</v>
      </c>
      <c r="B191" s="343">
        <v>1661</v>
      </c>
      <c r="C191" s="334" t="s">
        <v>627</v>
      </c>
      <c r="D191" s="440" t="s">
        <v>1349</v>
      </c>
      <c r="E191" s="334" t="s">
        <v>4</v>
      </c>
      <c r="G191" s="323">
        <v>46863</v>
      </c>
      <c r="H191" s="323">
        <v>52791</v>
      </c>
      <c r="I191" s="336">
        <f t="shared" si="4"/>
        <v>5928</v>
      </c>
      <c r="M191" s="337">
        <v>3735.751027466938</v>
      </c>
      <c r="N191" s="338">
        <v>0.1082</v>
      </c>
      <c r="O191" s="330"/>
      <c r="S191" s="334" t="s">
        <v>299</v>
      </c>
      <c r="T191" s="334" t="s">
        <v>1347</v>
      </c>
    </row>
    <row r="192" spans="1:20" s="334" customFormat="1" x14ac:dyDescent="0.3">
      <c r="A192" s="334">
        <v>330</v>
      </c>
      <c r="B192" s="343">
        <v>1661</v>
      </c>
      <c r="C192" s="334" t="s">
        <v>627</v>
      </c>
      <c r="D192" s="446" t="s">
        <v>1352</v>
      </c>
      <c r="E192" s="334" t="s">
        <v>4</v>
      </c>
      <c r="G192" s="323">
        <v>22461</v>
      </c>
      <c r="H192" s="323">
        <v>24479</v>
      </c>
      <c r="I192" s="336">
        <f t="shared" si="4"/>
        <v>2018</v>
      </c>
      <c r="J192" s="368" t="s">
        <v>1658</v>
      </c>
      <c r="M192" s="337">
        <v>2058.5500000000002</v>
      </c>
      <c r="N192" s="338">
        <v>0.11</v>
      </c>
      <c r="O192" s="330"/>
      <c r="S192" s="334" t="s">
        <v>299</v>
      </c>
      <c r="T192" s="334" t="s">
        <v>1353</v>
      </c>
    </row>
    <row r="193" spans="1:21" s="334" customFormat="1" x14ac:dyDescent="0.3">
      <c r="A193" s="334">
        <v>330</v>
      </c>
      <c r="B193" s="343">
        <v>1661</v>
      </c>
      <c r="C193" s="334" t="s">
        <v>627</v>
      </c>
      <c r="D193" s="440" t="s">
        <v>1335</v>
      </c>
      <c r="E193" s="334" t="s">
        <v>4</v>
      </c>
      <c r="G193" s="323">
        <v>133873</v>
      </c>
      <c r="H193" s="323">
        <v>146726</v>
      </c>
      <c r="I193" s="336">
        <f t="shared" ref="I193:I224" si="5">H193-G193</f>
        <v>12853</v>
      </c>
      <c r="M193" s="337">
        <v>4947.5247225025223</v>
      </c>
      <c r="N193" s="338">
        <v>9.7500000000000003E-2</v>
      </c>
      <c r="O193" s="330"/>
      <c r="S193" s="334" t="s">
        <v>299</v>
      </c>
      <c r="T193" s="334" t="s">
        <v>1338</v>
      </c>
    </row>
    <row r="194" spans="1:21" s="334" customFormat="1" x14ac:dyDescent="0.3">
      <c r="A194" s="334">
        <v>330</v>
      </c>
      <c r="B194" s="343">
        <v>1661</v>
      </c>
      <c r="C194" s="334" t="s">
        <v>627</v>
      </c>
      <c r="D194" s="446" t="s">
        <v>1506</v>
      </c>
      <c r="E194" s="334" t="s">
        <v>4</v>
      </c>
      <c r="G194" s="323">
        <v>40532</v>
      </c>
      <c r="H194" s="323">
        <v>43700</v>
      </c>
      <c r="I194" s="336">
        <f t="shared" si="5"/>
        <v>3168</v>
      </c>
      <c r="J194" s="368" t="s">
        <v>1658</v>
      </c>
      <c r="M194" s="337">
        <v>4047.72</v>
      </c>
      <c r="N194" s="338">
        <v>0.114</v>
      </c>
      <c r="O194" s="330"/>
      <c r="S194" s="334" t="s">
        <v>299</v>
      </c>
      <c r="T194" s="334" t="s">
        <v>1507</v>
      </c>
    </row>
    <row r="195" spans="1:21" s="334" customFormat="1" x14ac:dyDescent="0.3">
      <c r="A195" s="334">
        <v>330</v>
      </c>
      <c r="B195" s="343">
        <v>1661</v>
      </c>
      <c r="C195" s="334" t="s">
        <v>627</v>
      </c>
      <c r="D195" s="446" t="s">
        <v>1656</v>
      </c>
      <c r="E195" s="334" t="s">
        <v>4</v>
      </c>
      <c r="G195" s="323">
        <v>44838</v>
      </c>
      <c r="H195" s="323">
        <v>49495</v>
      </c>
      <c r="I195" s="336">
        <f t="shared" si="5"/>
        <v>4657</v>
      </c>
      <c r="J195" s="368" t="s">
        <v>1658</v>
      </c>
      <c r="M195" s="337">
        <v>4047.72</v>
      </c>
      <c r="N195" s="338">
        <v>0.114</v>
      </c>
      <c r="O195" s="330"/>
      <c r="S195" s="334" t="s">
        <v>299</v>
      </c>
      <c r="T195" s="334" t="s">
        <v>1657</v>
      </c>
    </row>
    <row r="196" spans="1:21" s="334" customFormat="1" x14ac:dyDescent="0.3">
      <c r="A196" s="334">
        <v>330</v>
      </c>
      <c r="B196" s="343">
        <v>1661</v>
      </c>
      <c r="C196" s="334" t="s">
        <v>627</v>
      </c>
      <c r="D196" s="440" t="s">
        <v>1621</v>
      </c>
      <c r="E196" s="334" t="s">
        <v>4</v>
      </c>
      <c r="G196" s="323">
        <v>81599</v>
      </c>
      <c r="H196" s="323">
        <v>92633</v>
      </c>
      <c r="I196" s="336">
        <f t="shared" si="5"/>
        <v>11034</v>
      </c>
      <c r="M196" s="337">
        <v>4314.63</v>
      </c>
      <c r="N196" s="338">
        <v>0.105</v>
      </c>
      <c r="O196" s="330"/>
      <c r="S196" s="334" t="s">
        <v>299</v>
      </c>
      <c r="T196" s="334" t="s">
        <v>1622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440" t="s">
        <v>1594</v>
      </c>
      <c r="E197" s="334" t="s">
        <v>4</v>
      </c>
      <c r="G197" s="323">
        <v>37993</v>
      </c>
      <c r="H197" s="323">
        <v>41406</v>
      </c>
      <c r="I197" s="336">
        <f t="shared" si="5"/>
        <v>3413</v>
      </c>
      <c r="M197" s="337">
        <v>4314.63</v>
      </c>
      <c r="N197" s="338">
        <v>0.105</v>
      </c>
      <c r="O197" s="330"/>
      <c r="S197" s="334" t="s">
        <v>299</v>
      </c>
      <c r="T197" s="334" t="s">
        <v>1595</v>
      </c>
    </row>
    <row r="198" spans="1:21" s="334" customFormat="1" x14ac:dyDescent="0.3">
      <c r="A198" s="334">
        <v>330</v>
      </c>
      <c r="B198" s="343">
        <v>1661</v>
      </c>
      <c r="C198" s="334" t="s">
        <v>627</v>
      </c>
      <c r="D198" s="440" t="s">
        <v>1633</v>
      </c>
      <c r="E198" s="334" t="s">
        <v>4</v>
      </c>
      <c r="G198" s="323">
        <v>88601</v>
      </c>
      <c r="H198" s="323">
        <v>103333</v>
      </c>
      <c r="I198" s="336">
        <f t="shared" si="5"/>
        <v>14732</v>
      </c>
      <c r="M198" s="337">
        <v>4593.79</v>
      </c>
      <c r="N198" s="338">
        <v>0.105</v>
      </c>
      <c r="O198" s="330"/>
      <c r="S198" s="334" t="s">
        <v>299</v>
      </c>
      <c r="T198" s="334" t="s">
        <v>1634</v>
      </c>
    </row>
    <row r="199" spans="1:21" s="334" customFormat="1" x14ac:dyDescent="0.3">
      <c r="A199" s="334">
        <v>326</v>
      </c>
      <c r="B199" s="327">
        <v>1665</v>
      </c>
      <c r="C199" s="334" t="s">
        <v>571</v>
      </c>
      <c r="D199" s="334" t="s">
        <v>672</v>
      </c>
      <c r="E199" s="334" t="s">
        <v>4</v>
      </c>
      <c r="G199" s="323">
        <v>169779</v>
      </c>
      <c r="H199" s="323">
        <v>169779</v>
      </c>
      <c r="I199" s="336">
        <f t="shared" si="5"/>
        <v>0</v>
      </c>
      <c r="J199" s="329"/>
      <c r="L199" s="336"/>
      <c r="M199" s="337">
        <v>3308.68</v>
      </c>
      <c r="N199" s="338">
        <v>0.10580000000000001</v>
      </c>
      <c r="O199" s="330"/>
      <c r="P199" s="329"/>
      <c r="Q199" s="329"/>
      <c r="R199" s="330"/>
      <c r="S199" s="321" t="s">
        <v>303</v>
      </c>
      <c r="T199" s="334" t="s">
        <v>750</v>
      </c>
      <c r="U199" s="334" t="s">
        <v>762</v>
      </c>
    </row>
    <row r="200" spans="1:21" s="334" customFormat="1" x14ac:dyDescent="0.3">
      <c r="A200" s="334">
        <v>326</v>
      </c>
      <c r="B200" s="327">
        <v>1665</v>
      </c>
      <c r="C200" s="334" t="s">
        <v>571</v>
      </c>
      <c r="D200" s="334" t="s">
        <v>849</v>
      </c>
      <c r="E200" s="334" t="s">
        <v>4</v>
      </c>
      <c r="G200" s="323">
        <v>494554</v>
      </c>
      <c r="H200" s="323">
        <v>503124</v>
      </c>
      <c r="I200" s="336">
        <f t="shared" si="5"/>
        <v>8570</v>
      </c>
      <c r="J200" s="329"/>
      <c r="L200" s="336"/>
      <c r="M200" s="337">
        <v>2713.9251676528597</v>
      </c>
      <c r="N200" s="334">
        <v>9.9500000000000005E-2</v>
      </c>
      <c r="O200" s="330">
        <v>0</v>
      </c>
      <c r="P200" s="329"/>
      <c r="Q200" s="329"/>
      <c r="R200" s="330"/>
      <c r="S200" s="321" t="s">
        <v>303</v>
      </c>
      <c r="T200" s="334" t="s">
        <v>852</v>
      </c>
    </row>
    <row r="201" spans="1:21" s="334" customFormat="1" x14ac:dyDescent="0.3">
      <c r="A201" s="334">
        <v>326</v>
      </c>
      <c r="B201" s="327">
        <v>1665</v>
      </c>
      <c r="C201" s="334" t="s">
        <v>571</v>
      </c>
      <c r="D201" s="334" t="s">
        <v>851</v>
      </c>
      <c r="E201" s="334" t="s">
        <v>4</v>
      </c>
      <c r="G201" s="323">
        <v>535324</v>
      </c>
      <c r="H201" s="323">
        <v>541794</v>
      </c>
      <c r="I201" s="336">
        <f t="shared" si="5"/>
        <v>6470</v>
      </c>
      <c r="J201" s="329"/>
      <c r="L201" s="336"/>
      <c r="M201" s="337">
        <v>2713.9251676528597</v>
      </c>
      <c r="N201" s="334">
        <v>9.9500000000000005E-2</v>
      </c>
      <c r="O201" s="330">
        <v>0</v>
      </c>
      <c r="P201" s="329"/>
      <c r="Q201" s="329"/>
      <c r="R201" s="330"/>
      <c r="S201" s="321" t="s">
        <v>303</v>
      </c>
      <c r="T201" s="334" t="s">
        <v>854</v>
      </c>
    </row>
    <row r="202" spans="1:21" s="334" customFormat="1" ht="18" customHeight="1" x14ac:dyDescent="0.3">
      <c r="A202" s="334">
        <v>326</v>
      </c>
      <c r="B202" s="327">
        <v>1665</v>
      </c>
      <c r="C202" s="334" t="s">
        <v>571</v>
      </c>
      <c r="D202" s="334" t="s">
        <v>904</v>
      </c>
      <c r="E202" s="334" t="s">
        <v>4</v>
      </c>
      <c r="G202" s="323">
        <v>519624</v>
      </c>
      <c r="H202" s="323">
        <v>524925</v>
      </c>
      <c r="I202" s="336">
        <f t="shared" si="5"/>
        <v>5301</v>
      </c>
      <c r="J202" s="329" t="s">
        <v>1758</v>
      </c>
      <c r="L202" s="336"/>
      <c r="M202" s="337">
        <v>2813.8996088099934</v>
      </c>
      <c r="N202" s="334">
        <v>0.11210000000000001</v>
      </c>
      <c r="O202" s="330">
        <v>0</v>
      </c>
      <c r="P202" s="329"/>
      <c r="Q202" s="329"/>
      <c r="R202" s="330"/>
      <c r="S202" s="321" t="s">
        <v>303</v>
      </c>
      <c r="T202" s="334" t="s">
        <v>906</v>
      </c>
    </row>
    <row r="203" spans="1:21" s="334" customFormat="1" x14ac:dyDescent="0.3">
      <c r="A203" s="334">
        <v>326</v>
      </c>
      <c r="B203" s="327">
        <v>1665</v>
      </c>
      <c r="C203" s="334" t="s">
        <v>571</v>
      </c>
      <c r="D203" s="334" t="s">
        <v>903</v>
      </c>
      <c r="E203" s="334" t="s">
        <v>4</v>
      </c>
      <c r="G203" s="323">
        <v>393379</v>
      </c>
      <c r="H203" s="323">
        <v>404258</v>
      </c>
      <c r="I203" s="336">
        <f t="shared" si="5"/>
        <v>10879</v>
      </c>
      <c r="J203" s="329"/>
      <c r="L203" s="336"/>
      <c r="M203" s="337">
        <v>2926.4139234056543</v>
      </c>
      <c r="N203" s="334">
        <v>0.11119999999999999</v>
      </c>
      <c r="O203" s="330">
        <v>0</v>
      </c>
      <c r="P203" s="329"/>
      <c r="Q203" s="329"/>
      <c r="R203" s="330"/>
      <c r="S203" s="321" t="s">
        <v>303</v>
      </c>
      <c r="T203" s="334" t="s">
        <v>905</v>
      </c>
    </row>
    <row r="204" spans="1:21" s="334" customFormat="1" ht="18" customHeight="1" x14ac:dyDescent="0.3">
      <c r="A204" s="334">
        <v>326</v>
      </c>
      <c r="B204" s="327">
        <v>1665</v>
      </c>
      <c r="C204" s="334" t="s">
        <v>571</v>
      </c>
      <c r="D204" s="334" t="s">
        <v>983</v>
      </c>
      <c r="E204" s="334" t="s">
        <v>4</v>
      </c>
      <c r="G204" s="323">
        <v>298597</v>
      </c>
      <c r="H204" s="323">
        <v>307861</v>
      </c>
      <c r="I204" s="336">
        <f t="shared" si="5"/>
        <v>9264</v>
      </c>
      <c r="J204" s="329"/>
      <c r="L204" s="336"/>
      <c r="M204" s="337">
        <v>3207.2268688362919</v>
      </c>
      <c r="N204" s="334">
        <v>0.1115</v>
      </c>
      <c r="O204" s="330">
        <v>0</v>
      </c>
      <c r="P204" s="329"/>
      <c r="Q204" s="329"/>
      <c r="R204" s="330"/>
      <c r="S204" s="321" t="s">
        <v>303</v>
      </c>
      <c r="T204" s="334" t="s">
        <v>1001</v>
      </c>
    </row>
    <row r="205" spans="1:21" s="334" customFormat="1" x14ac:dyDescent="0.3">
      <c r="A205" s="334">
        <v>326</v>
      </c>
      <c r="B205" s="327">
        <v>1665</v>
      </c>
      <c r="C205" s="334" t="s">
        <v>571</v>
      </c>
      <c r="D205" s="334" t="s">
        <v>984</v>
      </c>
      <c r="E205" s="334" t="s">
        <v>4</v>
      </c>
      <c r="G205" s="323">
        <v>309609</v>
      </c>
      <c r="H205" s="323">
        <v>313817</v>
      </c>
      <c r="I205" s="336">
        <f t="shared" si="5"/>
        <v>4208</v>
      </c>
      <c r="J205" s="329"/>
      <c r="L205" s="336"/>
      <c r="M205" s="337">
        <v>3276.9582659434582</v>
      </c>
      <c r="N205" s="334">
        <v>9.35E-2</v>
      </c>
      <c r="O205" s="330">
        <v>0</v>
      </c>
      <c r="P205" s="329"/>
      <c r="Q205" s="329"/>
      <c r="R205" s="330"/>
      <c r="S205" s="321" t="s">
        <v>303</v>
      </c>
      <c r="T205" s="334" t="s">
        <v>987</v>
      </c>
    </row>
    <row r="206" spans="1:21" s="334" customFormat="1" x14ac:dyDescent="0.3">
      <c r="A206" s="334">
        <v>326</v>
      </c>
      <c r="B206" s="327">
        <v>1665</v>
      </c>
      <c r="C206" s="334" t="s">
        <v>571</v>
      </c>
      <c r="D206" s="334" t="s">
        <v>985</v>
      </c>
      <c r="E206" s="334" t="s">
        <v>4</v>
      </c>
      <c r="G206" s="323">
        <v>390330</v>
      </c>
      <c r="H206" s="323">
        <v>400719</v>
      </c>
      <c r="I206" s="336">
        <f t="shared" si="5"/>
        <v>10389</v>
      </c>
      <c r="J206" s="329"/>
      <c r="L206" s="336"/>
      <c r="M206" s="337">
        <v>2928.2609500328731</v>
      </c>
      <c r="N206" s="334">
        <v>9.3600000000000003E-2</v>
      </c>
      <c r="O206" s="330">
        <v>0</v>
      </c>
      <c r="P206" s="329"/>
      <c r="Q206" s="329"/>
      <c r="R206" s="330"/>
      <c r="S206" s="321" t="s">
        <v>303</v>
      </c>
      <c r="T206" s="334" t="s">
        <v>988</v>
      </c>
    </row>
    <row r="207" spans="1:21" s="334" customFormat="1" x14ac:dyDescent="0.3">
      <c r="A207" s="334">
        <v>326</v>
      </c>
      <c r="B207" s="327">
        <v>1665</v>
      </c>
      <c r="C207" s="334" t="s">
        <v>571</v>
      </c>
      <c r="D207" s="334" t="s">
        <v>986</v>
      </c>
      <c r="E207" s="334" t="s">
        <v>4</v>
      </c>
      <c r="G207" s="323">
        <v>236806</v>
      </c>
      <c r="H207" s="323">
        <v>242830</v>
      </c>
      <c r="I207" s="336">
        <f t="shared" si="5"/>
        <v>6024</v>
      </c>
      <c r="J207" s="329"/>
      <c r="L207" s="336"/>
      <c r="M207" s="337">
        <v>2928.2609500328731</v>
      </c>
      <c r="N207" s="334">
        <v>9.3600000000000003E-2</v>
      </c>
      <c r="O207" s="330">
        <v>0</v>
      </c>
      <c r="P207" s="329"/>
      <c r="Q207" s="329"/>
      <c r="R207" s="330"/>
      <c r="S207" s="321" t="s">
        <v>303</v>
      </c>
      <c r="T207" s="334" t="s">
        <v>989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1073</v>
      </c>
      <c r="E208" s="334" t="s">
        <v>4</v>
      </c>
      <c r="G208" s="323">
        <v>401690</v>
      </c>
      <c r="H208" s="323">
        <v>410178</v>
      </c>
      <c r="I208" s="336">
        <f t="shared" si="5"/>
        <v>8488</v>
      </c>
      <c r="J208" s="329"/>
      <c r="L208" s="336"/>
      <c r="M208" s="337">
        <v>3820.2784582511504</v>
      </c>
      <c r="N208" s="334">
        <v>0.10009999999999999</v>
      </c>
      <c r="O208" s="330">
        <v>0</v>
      </c>
      <c r="P208" s="329"/>
      <c r="Q208" s="329"/>
      <c r="R208" s="330"/>
      <c r="S208" s="321" t="s">
        <v>303</v>
      </c>
      <c r="T208" s="334" t="s">
        <v>1077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1101</v>
      </c>
      <c r="E209" s="334" t="s">
        <v>4</v>
      </c>
      <c r="G209" s="323">
        <v>254165</v>
      </c>
      <c r="H209" s="323">
        <v>260828</v>
      </c>
      <c r="I209" s="336">
        <f t="shared" si="5"/>
        <v>6663</v>
      </c>
      <c r="J209" s="329"/>
      <c r="L209" s="336"/>
      <c r="M209" s="337">
        <v>3867.9056804733727</v>
      </c>
      <c r="N209" s="334">
        <v>0.10639999999999999</v>
      </c>
      <c r="O209" s="330"/>
      <c r="P209" s="329"/>
      <c r="Q209" s="329"/>
      <c r="R209" s="330"/>
      <c r="S209" s="321" t="s">
        <v>303</v>
      </c>
      <c r="T209" s="334" t="s">
        <v>1098</v>
      </c>
    </row>
    <row r="210" spans="1:20" s="334" customFormat="1" x14ac:dyDescent="0.3">
      <c r="A210" s="334">
        <v>326</v>
      </c>
      <c r="B210" s="327">
        <v>1665</v>
      </c>
      <c r="C210" s="334" t="s">
        <v>571</v>
      </c>
      <c r="D210" s="334" t="s">
        <v>1122</v>
      </c>
      <c r="E210" s="334" t="s">
        <v>4</v>
      </c>
      <c r="G210" s="323">
        <v>236743</v>
      </c>
      <c r="H210" s="323">
        <v>244668</v>
      </c>
      <c r="I210" s="336">
        <f t="shared" si="5"/>
        <v>7925</v>
      </c>
      <c r="J210" s="329"/>
      <c r="L210" s="336"/>
      <c r="M210" s="337">
        <v>3554.2367833662065</v>
      </c>
      <c r="N210" s="334">
        <v>0.11</v>
      </c>
      <c r="O210" s="330"/>
      <c r="P210" s="329"/>
      <c r="Q210" s="329"/>
      <c r="R210" s="330"/>
      <c r="S210" s="321" t="s">
        <v>303</v>
      </c>
      <c r="T210" s="334" t="s">
        <v>1123</v>
      </c>
    </row>
    <row r="211" spans="1:20" s="334" customFormat="1" x14ac:dyDescent="0.3">
      <c r="A211" s="334">
        <v>326</v>
      </c>
      <c r="B211" s="327">
        <v>1665</v>
      </c>
      <c r="C211" s="334" t="s">
        <v>571</v>
      </c>
      <c r="D211" s="334" t="s">
        <v>1307</v>
      </c>
      <c r="E211" s="334" t="s">
        <v>4</v>
      </c>
      <c r="G211" s="323">
        <v>198213</v>
      </c>
      <c r="H211" s="323">
        <v>206700</v>
      </c>
      <c r="I211" s="336">
        <f t="shared" si="5"/>
        <v>8487</v>
      </c>
      <c r="J211" s="329"/>
      <c r="L211" s="336"/>
      <c r="M211" s="337">
        <v>4680.9959636730573</v>
      </c>
      <c r="N211" s="347">
        <v>0.1026</v>
      </c>
      <c r="O211" s="330"/>
      <c r="P211" s="329"/>
      <c r="Q211" s="329"/>
      <c r="R211" s="330"/>
      <c r="S211" s="321" t="s">
        <v>303</v>
      </c>
      <c r="T211" s="334" t="s">
        <v>1308</v>
      </c>
    </row>
    <row r="212" spans="1:20" s="334" customFormat="1" ht="18" customHeight="1" x14ac:dyDescent="0.3">
      <c r="A212" s="334">
        <v>326</v>
      </c>
      <c r="B212" s="327">
        <v>1665</v>
      </c>
      <c r="C212" s="334" t="s">
        <v>571</v>
      </c>
      <c r="D212" s="334" t="s">
        <v>1309</v>
      </c>
      <c r="E212" s="334" t="s">
        <v>4</v>
      </c>
      <c r="G212" s="323">
        <v>136872</v>
      </c>
      <c r="H212" s="323">
        <v>145925</v>
      </c>
      <c r="I212" s="336">
        <f t="shared" si="5"/>
        <v>9053</v>
      </c>
      <c r="J212" s="329"/>
      <c r="L212" s="336"/>
      <c r="M212" s="337">
        <v>4349.6200807265395</v>
      </c>
      <c r="N212" s="347">
        <v>0.1026</v>
      </c>
      <c r="O212" s="330"/>
      <c r="P212" s="329"/>
      <c r="Q212" s="329"/>
      <c r="R212" s="330"/>
      <c r="S212" s="321" t="s">
        <v>303</v>
      </c>
      <c r="T212" s="334" t="s">
        <v>1308</v>
      </c>
    </row>
    <row r="213" spans="1:20" s="334" customFormat="1" x14ac:dyDescent="0.3">
      <c r="A213" s="334">
        <v>326</v>
      </c>
      <c r="B213" s="327">
        <v>1665</v>
      </c>
      <c r="C213" s="334" t="s">
        <v>571</v>
      </c>
      <c r="D213" s="334" t="s">
        <v>1311</v>
      </c>
      <c r="E213" s="334" t="s">
        <v>4</v>
      </c>
      <c r="G213" s="323">
        <v>202397</v>
      </c>
      <c r="H213" s="323">
        <v>208951</v>
      </c>
      <c r="I213" s="336">
        <f t="shared" si="5"/>
        <v>6554</v>
      </c>
      <c r="J213" s="329"/>
      <c r="L213" s="336"/>
      <c r="M213" s="337">
        <v>4155.0068953918599</v>
      </c>
      <c r="N213" s="347">
        <v>0.1026</v>
      </c>
      <c r="O213" s="330"/>
      <c r="P213" s="329"/>
      <c r="Q213" s="329"/>
      <c r="R213" s="330"/>
      <c r="S213" s="321" t="s">
        <v>303</v>
      </c>
      <c r="T213" s="334" t="s">
        <v>1312</v>
      </c>
    </row>
    <row r="214" spans="1:20" s="334" customFormat="1" ht="18" customHeight="1" x14ac:dyDescent="0.3">
      <c r="A214" s="334">
        <v>326</v>
      </c>
      <c r="B214" s="327">
        <v>1665</v>
      </c>
      <c r="C214" s="334" t="s">
        <v>571</v>
      </c>
      <c r="D214" s="334" t="s">
        <v>1461</v>
      </c>
      <c r="E214" s="334" t="s">
        <v>4</v>
      </c>
      <c r="G214" s="323">
        <v>143915</v>
      </c>
      <c r="H214" s="323">
        <v>155210</v>
      </c>
      <c r="I214" s="336">
        <f t="shared" si="5"/>
        <v>11295</v>
      </c>
      <c r="J214" s="329"/>
      <c r="L214" s="336"/>
      <c r="M214" s="337">
        <v>4073.32</v>
      </c>
      <c r="N214" s="347">
        <v>9.9000000000000005E-2</v>
      </c>
      <c r="O214" s="330"/>
      <c r="P214" s="329"/>
      <c r="Q214" s="329"/>
      <c r="R214" s="330"/>
      <c r="S214" s="321" t="s">
        <v>303</v>
      </c>
      <c r="T214" s="334" t="s">
        <v>1465</v>
      </c>
    </row>
    <row r="215" spans="1:20" s="334" customFormat="1" ht="18" customHeight="1" x14ac:dyDescent="0.3">
      <c r="A215" s="334">
        <v>326</v>
      </c>
      <c r="B215" s="327">
        <v>1665</v>
      </c>
      <c r="C215" s="334" t="s">
        <v>571</v>
      </c>
      <c r="D215" s="334" t="s">
        <v>1462</v>
      </c>
      <c r="E215" s="334" t="s">
        <v>4</v>
      </c>
      <c r="G215" s="323">
        <v>119417</v>
      </c>
      <c r="H215" s="323">
        <v>127562</v>
      </c>
      <c r="I215" s="336">
        <f t="shared" si="5"/>
        <v>8145</v>
      </c>
      <c r="J215" s="329"/>
      <c r="L215" s="336"/>
      <c r="M215" s="337">
        <v>4073.32</v>
      </c>
      <c r="N215" s="347">
        <v>9.9000000000000005E-2</v>
      </c>
      <c r="O215" s="330"/>
      <c r="P215" s="329"/>
      <c r="Q215" s="329"/>
      <c r="R215" s="330"/>
      <c r="S215" s="321" t="s">
        <v>303</v>
      </c>
      <c r="T215" s="334" t="s">
        <v>1465</v>
      </c>
    </row>
    <row r="216" spans="1:20" s="334" customFormat="1" ht="18" customHeight="1" x14ac:dyDescent="0.3">
      <c r="A216" s="334">
        <v>326</v>
      </c>
      <c r="B216" s="327">
        <v>1665</v>
      </c>
      <c r="C216" s="334" t="s">
        <v>571</v>
      </c>
      <c r="D216" s="334" t="s">
        <v>1463</v>
      </c>
      <c r="E216" s="334" t="s">
        <v>4</v>
      </c>
      <c r="G216" s="323">
        <v>113125</v>
      </c>
      <c r="H216" s="323">
        <v>120063</v>
      </c>
      <c r="I216" s="336">
        <f t="shared" si="5"/>
        <v>6938</v>
      </c>
      <c r="J216" s="329"/>
      <c r="L216" s="336"/>
      <c r="M216" s="337">
        <v>3799.23</v>
      </c>
      <c r="N216" s="347">
        <v>0.1</v>
      </c>
      <c r="O216" s="330"/>
      <c r="P216" s="329"/>
      <c r="Q216" s="329"/>
      <c r="R216" s="330"/>
      <c r="S216" s="321" t="s">
        <v>303</v>
      </c>
      <c r="T216" s="334" t="s">
        <v>1465</v>
      </c>
    </row>
    <row r="217" spans="1:20" s="334" customFormat="1" ht="18" customHeight="1" x14ac:dyDescent="0.3">
      <c r="A217" s="334">
        <v>326</v>
      </c>
      <c r="B217" s="327">
        <v>1665</v>
      </c>
      <c r="C217" s="334" t="s">
        <v>571</v>
      </c>
      <c r="D217" s="334" t="s">
        <v>1455</v>
      </c>
      <c r="E217" s="334" t="s">
        <v>4</v>
      </c>
      <c r="G217" s="323">
        <v>147415</v>
      </c>
      <c r="H217" s="323">
        <v>156507</v>
      </c>
      <c r="I217" s="336">
        <f t="shared" si="5"/>
        <v>9092</v>
      </c>
      <c r="J217" s="329"/>
      <c r="L217" s="336"/>
      <c r="M217" s="337">
        <v>3799.23</v>
      </c>
      <c r="N217" s="347">
        <v>0.1</v>
      </c>
      <c r="O217" s="330"/>
      <c r="P217" s="329"/>
      <c r="Q217" s="329"/>
      <c r="R217" s="330"/>
      <c r="S217" s="321" t="s">
        <v>303</v>
      </c>
      <c r="T217" s="334" t="s">
        <v>1465</v>
      </c>
    </row>
    <row r="218" spans="1:20" s="334" customFormat="1" ht="18" customHeight="1" x14ac:dyDescent="0.3">
      <c r="A218" s="334">
        <v>326</v>
      </c>
      <c r="B218" s="327">
        <v>1665</v>
      </c>
      <c r="C218" s="334" t="s">
        <v>571</v>
      </c>
      <c r="D218" s="334" t="s">
        <v>1464</v>
      </c>
      <c r="E218" s="334" t="s">
        <v>4</v>
      </c>
      <c r="G218" s="323">
        <v>131984</v>
      </c>
      <c r="H218" s="323">
        <v>139516</v>
      </c>
      <c r="I218" s="336">
        <f t="shared" si="5"/>
        <v>7532</v>
      </c>
      <c r="J218" s="329"/>
      <c r="L218" s="336"/>
      <c r="M218" s="337">
        <v>3694.45</v>
      </c>
      <c r="N218" s="347">
        <v>0.1</v>
      </c>
      <c r="O218" s="330"/>
      <c r="P218" s="329"/>
      <c r="Q218" s="329"/>
      <c r="R218" s="330"/>
      <c r="S218" s="321" t="s">
        <v>303</v>
      </c>
      <c r="T218" s="334" t="s">
        <v>1465</v>
      </c>
    </row>
    <row r="219" spans="1:20" s="334" customFormat="1" ht="18" customHeight="1" x14ac:dyDescent="0.3">
      <c r="A219" s="334">
        <v>326</v>
      </c>
      <c r="B219" s="327">
        <v>1665</v>
      </c>
      <c r="C219" s="334" t="s">
        <v>571</v>
      </c>
      <c r="D219" s="334" t="s">
        <v>1476</v>
      </c>
      <c r="E219" s="334" t="s">
        <v>4</v>
      </c>
      <c r="G219" s="323">
        <v>108326</v>
      </c>
      <c r="H219" s="323">
        <v>117900</v>
      </c>
      <c r="I219" s="336">
        <f t="shared" si="5"/>
        <v>9574</v>
      </c>
      <c r="J219" s="329"/>
      <c r="L219" s="336"/>
      <c r="M219" s="337">
        <v>4073.32</v>
      </c>
      <c r="N219" s="347">
        <v>9.9000000000000005E-2</v>
      </c>
      <c r="O219" s="330"/>
      <c r="P219" s="329"/>
      <c r="Q219" s="329"/>
      <c r="R219" s="330"/>
      <c r="S219" s="321" t="s">
        <v>303</v>
      </c>
      <c r="T219" s="334" t="s">
        <v>1478</v>
      </c>
    </row>
    <row r="220" spans="1:20" s="334" customFormat="1" ht="18" customHeight="1" x14ac:dyDescent="0.3">
      <c r="A220" s="334">
        <v>326</v>
      </c>
      <c r="B220" s="327">
        <v>1665</v>
      </c>
      <c r="C220" s="334" t="s">
        <v>571</v>
      </c>
      <c r="D220" s="334" t="s">
        <v>1627</v>
      </c>
      <c r="E220" s="334" t="s">
        <v>4</v>
      </c>
      <c r="G220" s="323">
        <v>44484</v>
      </c>
      <c r="H220" s="323">
        <v>52410</v>
      </c>
      <c r="I220" s="336">
        <f t="shared" si="5"/>
        <v>7926</v>
      </c>
      <c r="J220" s="329"/>
      <c r="L220" s="336"/>
      <c r="M220" s="337">
        <v>3568.85</v>
      </c>
      <c r="N220" s="347">
        <v>9.9000000000000005E-2</v>
      </c>
      <c r="O220" s="330"/>
      <c r="P220" s="329"/>
      <c r="Q220" s="329"/>
      <c r="R220" s="330"/>
      <c r="S220" s="321" t="s">
        <v>303</v>
      </c>
      <c r="T220" s="334" t="s">
        <v>1629</v>
      </c>
    </row>
    <row r="221" spans="1:20" s="334" customFormat="1" ht="18" customHeight="1" x14ac:dyDescent="0.3">
      <c r="A221" s="334">
        <v>326</v>
      </c>
      <c r="B221" s="327">
        <v>1665</v>
      </c>
      <c r="C221" s="334" t="s">
        <v>571</v>
      </c>
      <c r="D221" s="334" t="s">
        <v>1625</v>
      </c>
      <c r="E221" s="334" t="s">
        <v>4</v>
      </c>
      <c r="G221" s="323">
        <v>60290</v>
      </c>
      <c r="H221" s="323">
        <v>66300</v>
      </c>
      <c r="I221" s="336">
        <f t="shared" si="5"/>
        <v>6010</v>
      </c>
      <c r="J221" s="329"/>
      <c r="L221" s="336"/>
      <c r="M221" s="337">
        <v>3634.75</v>
      </c>
      <c r="N221" s="347">
        <v>0.1</v>
      </c>
      <c r="O221" s="330"/>
      <c r="P221" s="329"/>
      <c r="Q221" s="329"/>
      <c r="R221" s="330"/>
      <c r="S221" s="321" t="s">
        <v>303</v>
      </c>
      <c r="T221" s="334" t="s">
        <v>1626</v>
      </c>
    </row>
    <row r="222" spans="1:20" s="334" customFormat="1" ht="18" customHeight="1" x14ac:dyDescent="0.3">
      <c r="A222" s="334">
        <v>326</v>
      </c>
      <c r="B222" s="327">
        <v>1665</v>
      </c>
      <c r="C222" s="334" t="s">
        <v>571</v>
      </c>
      <c r="D222" s="334" t="s">
        <v>1628</v>
      </c>
      <c r="E222" s="334" t="s">
        <v>4</v>
      </c>
      <c r="G222" s="323">
        <v>53213</v>
      </c>
      <c r="H222" s="323">
        <v>61463</v>
      </c>
      <c r="I222" s="336">
        <f t="shared" si="5"/>
        <v>8250</v>
      </c>
      <c r="J222" s="329"/>
      <c r="L222" s="336"/>
      <c r="M222" s="337">
        <v>3568.85</v>
      </c>
      <c r="N222" s="347">
        <v>9.9000000000000005E-2</v>
      </c>
      <c r="O222" s="330"/>
      <c r="P222" s="329"/>
      <c r="Q222" s="329"/>
      <c r="R222" s="330"/>
      <c r="S222" s="321" t="s">
        <v>303</v>
      </c>
      <c r="T222" s="334" t="s">
        <v>1630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1680</v>
      </c>
      <c r="E223" s="334" t="s">
        <v>4</v>
      </c>
      <c r="G223" s="323">
        <v>54011</v>
      </c>
      <c r="H223" s="323">
        <v>63988</v>
      </c>
      <c r="I223" s="336">
        <f t="shared" si="5"/>
        <v>9977</v>
      </c>
      <c r="J223" s="329"/>
      <c r="L223" s="336"/>
      <c r="M223" s="337">
        <v>3857.5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1681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1732</v>
      </c>
      <c r="E224" s="334" t="s">
        <v>4</v>
      </c>
      <c r="G224" s="323">
        <v>23432</v>
      </c>
      <c r="H224" s="323">
        <v>31383</v>
      </c>
      <c r="I224" s="336">
        <f t="shared" si="5"/>
        <v>7951</v>
      </c>
      <c r="J224" s="329"/>
      <c r="L224" s="336"/>
      <c r="M224" s="337">
        <v>3857.5</v>
      </c>
      <c r="N224" s="347">
        <v>9.9000000000000005E-2</v>
      </c>
      <c r="O224" s="330"/>
      <c r="P224" s="329"/>
      <c r="Q224" s="329"/>
      <c r="R224" s="330"/>
      <c r="S224" s="321" t="s">
        <v>303</v>
      </c>
      <c r="T224" s="334" t="s">
        <v>1733</v>
      </c>
    </row>
    <row r="225" spans="1:21" s="334" customFormat="1" ht="18" customHeight="1" x14ac:dyDescent="0.3">
      <c r="A225" s="334">
        <v>326</v>
      </c>
      <c r="B225" s="327">
        <v>1665</v>
      </c>
      <c r="C225" s="334" t="s">
        <v>571</v>
      </c>
      <c r="D225" s="334" t="s">
        <v>1742</v>
      </c>
      <c r="E225" s="334" t="s">
        <v>4</v>
      </c>
      <c r="G225" s="323">
        <v>28969</v>
      </c>
      <c r="H225" s="323">
        <v>41062</v>
      </c>
      <c r="I225" s="336">
        <f t="shared" ref="I225" si="6">H225-G225</f>
        <v>12093</v>
      </c>
      <c r="J225" s="455">
        <v>1043</v>
      </c>
      <c r="L225" s="336"/>
      <c r="M225" s="337">
        <v>3857.5</v>
      </c>
      <c r="N225" s="347">
        <v>9.9000000000000005E-2</v>
      </c>
      <c r="O225" s="330"/>
      <c r="P225" s="329"/>
      <c r="Q225" s="329"/>
      <c r="R225" s="330"/>
      <c r="S225" s="321" t="s">
        <v>303</v>
      </c>
      <c r="T225" s="334" t="s">
        <v>1743</v>
      </c>
    </row>
    <row r="226" spans="1:21" s="334" customFormat="1" ht="17.25" customHeight="1" x14ac:dyDescent="0.3">
      <c r="A226" s="334">
        <v>325</v>
      </c>
      <c r="B226" s="459">
        <v>1671</v>
      </c>
      <c r="C226" s="228" t="s">
        <v>555</v>
      </c>
      <c r="D226" s="228" t="s">
        <v>1209</v>
      </c>
      <c r="E226" s="334" t="s">
        <v>4</v>
      </c>
      <c r="I226" s="336">
        <v>0</v>
      </c>
      <c r="J226" s="329"/>
      <c r="L226" s="336"/>
      <c r="M226" s="337">
        <v>4999</v>
      </c>
      <c r="N226" s="338">
        <v>0</v>
      </c>
      <c r="O226" s="267"/>
      <c r="P226" s="266"/>
      <c r="Q226" s="266"/>
      <c r="R226" s="330"/>
      <c r="S226" s="334" t="s">
        <v>301</v>
      </c>
      <c r="T226" s="334" t="s">
        <v>1211</v>
      </c>
      <c r="U226" s="211"/>
    </row>
    <row r="227" spans="1:21" s="334" customFormat="1" x14ac:dyDescent="0.3">
      <c r="A227" s="334">
        <v>325</v>
      </c>
      <c r="B227" s="459">
        <v>1671</v>
      </c>
      <c r="C227" s="228" t="s">
        <v>555</v>
      </c>
      <c r="D227" s="228" t="s">
        <v>1305</v>
      </c>
      <c r="E227" s="334" t="s">
        <v>4</v>
      </c>
      <c r="I227" s="336">
        <v>0</v>
      </c>
      <c r="J227" s="329"/>
      <c r="L227" s="336"/>
      <c r="M227" s="337">
        <v>4999</v>
      </c>
      <c r="N227" s="338">
        <v>0</v>
      </c>
      <c r="O227" s="267"/>
      <c r="P227" s="266"/>
      <c r="Q227" s="266"/>
      <c r="R227" s="330"/>
      <c r="S227" s="334" t="s">
        <v>301</v>
      </c>
      <c r="T227" s="334" t="s">
        <v>1306</v>
      </c>
      <c r="U227" s="211"/>
    </row>
    <row r="228" spans="1:21" s="334" customFormat="1" x14ac:dyDescent="0.3">
      <c r="A228" s="364" t="s">
        <v>1143</v>
      </c>
      <c r="B228" s="327">
        <v>1673</v>
      </c>
      <c r="C228" s="321" t="s">
        <v>682</v>
      </c>
      <c r="D228" s="321" t="s">
        <v>683</v>
      </c>
      <c r="E228" s="334" t="s">
        <v>4</v>
      </c>
      <c r="F228" s="334" t="s">
        <v>804</v>
      </c>
      <c r="G228" s="323">
        <v>177806</v>
      </c>
      <c r="H228" s="323">
        <v>177838</v>
      </c>
      <c r="I228" s="336">
        <f t="shared" ref="I228:I259" si="7">H228-G228</f>
        <v>32</v>
      </c>
      <c r="J228" s="339">
        <v>8797</v>
      </c>
      <c r="K228" s="339">
        <v>8798</v>
      </c>
      <c r="L228" s="336">
        <f>K228-J228</f>
        <v>1</v>
      </c>
      <c r="M228" s="337">
        <v>1909.62</v>
      </c>
      <c r="N228" s="338">
        <v>0.09</v>
      </c>
      <c r="O228" s="330"/>
      <c r="P228" s="329"/>
      <c r="Q228" s="329"/>
      <c r="R228" s="330"/>
      <c r="S228" s="334" t="s">
        <v>107</v>
      </c>
      <c r="T228" s="334" t="s">
        <v>749</v>
      </c>
      <c r="U228" s="334" t="s">
        <v>463</v>
      </c>
    </row>
    <row r="229" spans="1:21" s="334" customFormat="1" x14ac:dyDescent="0.3">
      <c r="A229" s="364"/>
      <c r="B229" s="327">
        <v>1673</v>
      </c>
      <c r="C229" s="321" t="s">
        <v>682</v>
      </c>
      <c r="D229" s="321" t="s">
        <v>1497</v>
      </c>
      <c r="E229" s="334" t="s">
        <v>4</v>
      </c>
      <c r="G229" s="323">
        <v>26341</v>
      </c>
      <c r="H229" s="323">
        <v>28256</v>
      </c>
      <c r="I229" s="336">
        <f t="shared" si="7"/>
        <v>1915</v>
      </c>
      <c r="J229" s="339">
        <v>1044</v>
      </c>
      <c r="K229" s="339">
        <v>1189</v>
      </c>
      <c r="L229" s="336">
        <f>K229-J229</f>
        <v>145</v>
      </c>
      <c r="M229" s="337">
        <v>2975.45</v>
      </c>
      <c r="N229" s="338">
        <v>9.5000000000000001E-2</v>
      </c>
      <c r="O229" s="330"/>
      <c r="P229" s="329"/>
      <c r="Q229" s="329"/>
      <c r="R229" s="330"/>
      <c r="S229" s="334" t="s">
        <v>107</v>
      </c>
      <c r="T229" s="334" t="s">
        <v>1608</v>
      </c>
    </row>
    <row r="230" spans="1:21" s="334" customFormat="1" ht="18" customHeight="1" x14ac:dyDescent="0.3">
      <c r="A230" s="334">
        <v>328</v>
      </c>
      <c r="B230" s="343">
        <v>1679</v>
      </c>
      <c r="C230" s="334" t="s">
        <v>616</v>
      </c>
      <c r="D230" s="318" t="s">
        <v>1066</v>
      </c>
      <c r="E230" s="334" t="s">
        <v>4</v>
      </c>
      <c r="G230" s="323">
        <v>151168</v>
      </c>
      <c r="H230" s="323">
        <v>156836</v>
      </c>
      <c r="I230" s="336">
        <f t="shared" si="7"/>
        <v>5668</v>
      </c>
      <c r="M230" s="337">
        <v>3506.2</v>
      </c>
      <c r="N230" s="347">
        <v>9.3799999999999994E-2</v>
      </c>
      <c r="O230" s="330"/>
      <c r="S230" s="334" t="s">
        <v>107</v>
      </c>
      <c r="T230" s="334" t="s">
        <v>1067</v>
      </c>
    </row>
    <row r="231" spans="1:21" s="334" customFormat="1" ht="18" customHeight="1" x14ac:dyDescent="0.3">
      <c r="A231" s="364" t="s">
        <v>1792</v>
      </c>
      <c r="B231" s="460" t="s">
        <v>1747</v>
      </c>
      <c r="C231" s="334" t="s">
        <v>616</v>
      </c>
      <c r="D231" s="318" t="s">
        <v>1296</v>
      </c>
      <c r="E231" s="334" t="s">
        <v>4</v>
      </c>
      <c r="G231" s="323">
        <v>96316</v>
      </c>
      <c r="H231" s="323">
        <v>101679</v>
      </c>
      <c r="I231" s="336">
        <f t="shared" si="7"/>
        <v>5363</v>
      </c>
      <c r="M231" s="337">
        <v>4138.2993499828945</v>
      </c>
      <c r="N231" s="347">
        <v>0.10249999999999999</v>
      </c>
      <c r="O231" s="330"/>
      <c r="S231" s="334" t="s">
        <v>107</v>
      </c>
      <c r="T231" s="334" t="s">
        <v>1295</v>
      </c>
    </row>
    <row r="232" spans="1:21" s="334" customFormat="1" ht="16.5" customHeight="1" x14ac:dyDescent="0.3">
      <c r="A232" s="331" t="s">
        <v>920</v>
      </c>
      <c r="B232" s="327">
        <v>1683</v>
      </c>
      <c r="C232" s="334" t="s">
        <v>636</v>
      </c>
      <c r="D232" s="334" t="s">
        <v>637</v>
      </c>
      <c r="E232" s="334" t="s">
        <v>4</v>
      </c>
      <c r="G232" s="323">
        <v>132783</v>
      </c>
      <c r="H232" s="323">
        <v>133183</v>
      </c>
      <c r="I232" s="336">
        <f t="shared" si="7"/>
        <v>400</v>
      </c>
      <c r="M232" s="337">
        <v>2165.6217899408284</v>
      </c>
      <c r="N232" s="334">
        <v>9.6000000000000002E-2</v>
      </c>
      <c r="O232" s="330" t="s">
        <v>638</v>
      </c>
      <c r="S232" s="334" t="s">
        <v>107</v>
      </c>
      <c r="T232" s="349"/>
    </row>
    <row r="233" spans="1:21" s="334" customFormat="1" ht="16.5" customHeight="1" x14ac:dyDescent="0.3">
      <c r="A233" s="331" t="s">
        <v>920</v>
      </c>
      <c r="B233" s="327">
        <v>1683</v>
      </c>
      <c r="C233" s="334" t="s">
        <v>636</v>
      </c>
      <c r="D233" s="334" t="s">
        <v>997</v>
      </c>
      <c r="E233" s="334" t="s">
        <v>4</v>
      </c>
      <c r="G233" s="323">
        <v>26255</v>
      </c>
      <c r="H233" s="323">
        <v>26897</v>
      </c>
      <c r="I233" s="336">
        <f t="shared" si="7"/>
        <v>642</v>
      </c>
      <c r="M233" s="337">
        <v>2245.3258662064432</v>
      </c>
      <c r="N233" s="334">
        <v>9.7600000000000006E-2</v>
      </c>
      <c r="O233" s="330" t="s">
        <v>638</v>
      </c>
      <c r="S233" s="334" t="s">
        <v>107</v>
      </c>
      <c r="T233" s="349" t="s">
        <v>1001</v>
      </c>
    </row>
    <row r="234" spans="1:21" s="334" customFormat="1" ht="16.5" customHeight="1" x14ac:dyDescent="0.3">
      <c r="A234" s="331"/>
      <c r="B234" s="327">
        <v>1683</v>
      </c>
      <c r="C234" s="334" t="s">
        <v>636</v>
      </c>
      <c r="D234" s="334" t="s">
        <v>1596</v>
      </c>
      <c r="E234" s="334" t="s">
        <v>4</v>
      </c>
      <c r="G234" s="323">
        <v>9299</v>
      </c>
      <c r="H234" s="323">
        <v>9480</v>
      </c>
      <c r="I234" s="336">
        <f t="shared" si="7"/>
        <v>181</v>
      </c>
      <c r="M234" s="337">
        <v>2498</v>
      </c>
      <c r="N234" s="334">
        <v>8.8999999999999996E-2</v>
      </c>
      <c r="O234" s="330"/>
      <c r="S234" s="334" t="s">
        <v>107</v>
      </c>
      <c r="T234" s="435" t="s">
        <v>1597</v>
      </c>
    </row>
    <row r="235" spans="1:21" s="334" customFormat="1" x14ac:dyDescent="0.3">
      <c r="B235" s="334">
        <v>1784</v>
      </c>
      <c r="C235" s="334" t="s">
        <v>936</v>
      </c>
      <c r="D235" s="334" t="s">
        <v>937</v>
      </c>
      <c r="E235" s="334" t="s">
        <v>4</v>
      </c>
      <c r="G235" s="323">
        <v>401762</v>
      </c>
      <c r="H235" s="323">
        <v>408672</v>
      </c>
      <c r="I235" s="336">
        <f t="shared" si="7"/>
        <v>6910</v>
      </c>
      <c r="M235" s="337">
        <v>2944.5246811308348</v>
      </c>
      <c r="N235" s="334">
        <v>0.11210000000000001</v>
      </c>
      <c r="O235" s="330" t="s">
        <v>638</v>
      </c>
      <c r="S235" s="334" t="s">
        <v>303</v>
      </c>
      <c r="T235" s="334" t="s">
        <v>938</v>
      </c>
    </row>
    <row r="236" spans="1:21" s="334" customFormat="1" x14ac:dyDescent="0.3">
      <c r="A236" s="334" t="s">
        <v>925</v>
      </c>
      <c r="B236" s="334">
        <v>1740</v>
      </c>
      <c r="C236" s="334" t="s">
        <v>843</v>
      </c>
      <c r="D236" s="334" t="s">
        <v>840</v>
      </c>
      <c r="E236" s="334" t="s">
        <v>4</v>
      </c>
      <c r="G236" s="323">
        <v>76833</v>
      </c>
      <c r="H236" s="323">
        <v>79273</v>
      </c>
      <c r="I236" s="336">
        <f t="shared" si="7"/>
        <v>2440</v>
      </c>
      <c r="M236" s="337">
        <v>2028.4308875739646</v>
      </c>
      <c r="N236" s="334">
        <v>8.1000000000000003E-2</v>
      </c>
      <c r="S236" s="334" t="s">
        <v>301</v>
      </c>
      <c r="T236" s="334" t="s">
        <v>842</v>
      </c>
    </row>
    <row r="237" spans="1:21" s="334" customFormat="1" x14ac:dyDescent="0.3">
      <c r="A237" s="364" t="s">
        <v>1118</v>
      </c>
      <c r="B237" s="334">
        <v>1740</v>
      </c>
      <c r="C237" s="334" t="s">
        <v>843</v>
      </c>
      <c r="D237" s="334" t="s">
        <v>841</v>
      </c>
      <c r="E237" s="334" t="s">
        <v>4</v>
      </c>
      <c r="G237" s="323">
        <v>83795</v>
      </c>
      <c r="H237" s="323">
        <v>86029</v>
      </c>
      <c r="I237" s="336">
        <f t="shared" si="7"/>
        <v>2234</v>
      </c>
      <c r="M237" s="337">
        <v>2028.4308875739646</v>
      </c>
      <c r="N237" s="334">
        <v>8.1000000000000003E-2</v>
      </c>
      <c r="S237" s="334" t="s">
        <v>301</v>
      </c>
      <c r="T237" s="334" t="s">
        <v>842</v>
      </c>
    </row>
    <row r="238" spans="1:21" s="334" customFormat="1" x14ac:dyDescent="0.3">
      <c r="A238" s="334" t="s">
        <v>1119</v>
      </c>
      <c r="B238" s="334">
        <v>1740</v>
      </c>
      <c r="C238" s="334" t="s">
        <v>843</v>
      </c>
      <c r="D238" s="334" t="s">
        <v>899</v>
      </c>
      <c r="E238" s="334" t="s">
        <v>4</v>
      </c>
      <c r="G238" s="323">
        <v>172605</v>
      </c>
      <c r="H238" s="323">
        <v>177289</v>
      </c>
      <c r="I238" s="336">
        <f t="shared" si="7"/>
        <v>4684</v>
      </c>
      <c r="M238" s="337">
        <v>2314.1286554898093</v>
      </c>
      <c r="N238" s="334">
        <v>7.9799999999999996E-2</v>
      </c>
      <c r="S238" s="334" t="s">
        <v>301</v>
      </c>
      <c r="T238" s="334" t="s">
        <v>898</v>
      </c>
    </row>
    <row r="239" spans="1:21" s="334" customFormat="1" ht="19.5" customHeight="1" x14ac:dyDescent="0.3">
      <c r="B239" s="334">
        <v>1740</v>
      </c>
      <c r="C239" s="334" t="s">
        <v>843</v>
      </c>
      <c r="D239" s="334" t="s">
        <v>900</v>
      </c>
      <c r="E239" s="334" t="s">
        <v>4</v>
      </c>
      <c r="G239" s="323">
        <v>192046</v>
      </c>
      <c r="H239" s="323">
        <v>198668</v>
      </c>
      <c r="I239" s="336">
        <f t="shared" si="7"/>
        <v>6622</v>
      </c>
      <c r="M239" s="337">
        <v>2314.1286554898093</v>
      </c>
      <c r="N239" s="334">
        <v>7.9799999999999996E-2</v>
      </c>
      <c r="S239" s="334" t="s">
        <v>301</v>
      </c>
      <c r="T239" s="334" t="s">
        <v>897</v>
      </c>
    </row>
    <row r="240" spans="1:21" s="334" customFormat="1" x14ac:dyDescent="0.3">
      <c r="B240" s="334">
        <v>1740</v>
      </c>
      <c r="C240" s="334" t="s">
        <v>843</v>
      </c>
      <c r="D240" s="334" t="s">
        <v>901</v>
      </c>
      <c r="E240" s="334" t="s">
        <v>4</v>
      </c>
      <c r="G240" s="323">
        <v>170085</v>
      </c>
      <c r="H240" s="323">
        <v>175762</v>
      </c>
      <c r="I240" s="336">
        <f t="shared" si="7"/>
        <v>5677</v>
      </c>
      <c r="M240" s="337">
        <v>2314.1286554898093</v>
      </c>
      <c r="N240" s="334">
        <v>7.9799999999999996E-2</v>
      </c>
      <c r="S240" s="334" t="s">
        <v>301</v>
      </c>
      <c r="T240" s="334" t="s">
        <v>902</v>
      </c>
    </row>
    <row r="241" spans="1:22" s="334" customFormat="1" x14ac:dyDescent="0.3">
      <c r="B241" s="334">
        <v>1740</v>
      </c>
      <c r="C241" s="334" t="s">
        <v>843</v>
      </c>
      <c r="D241" s="334" t="s">
        <v>892</v>
      </c>
      <c r="E241" s="334" t="s">
        <v>4</v>
      </c>
      <c r="G241" s="323">
        <v>149917</v>
      </c>
      <c r="H241" s="323">
        <v>151989</v>
      </c>
      <c r="I241" s="336">
        <f t="shared" si="7"/>
        <v>2072</v>
      </c>
      <c r="M241" s="337">
        <v>2314.1286554898093</v>
      </c>
      <c r="N241" s="334">
        <v>7.9799999999999996E-2</v>
      </c>
      <c r="S241" s="334" t="s">
        <v>301</v>
      </c>
      <c r="T241" s="334" t="s">
        <v>893</v>
      </c>
    </row>
    <row r="242" spans="1:22" s="334" customFormat="1" x14ac:dyDescent="0.3">
      <c r="B242" s="269">
        <v>1745</v>
      </c>
      <c r="C242" s="269" t="s">
        <v>972</v>
      </c>
      <c r="D242" s="334" t="s">
        <v>973</v>
      </c>
      <c r="E242" s="334" t="s">
        <v>4</v>
      </c>
      <c r="G242" s="323">
        <v>213870</v>
      </c>
      <c r="H242" s="323">
        <v>220534</v>
      </c>
      <c r="I242" s="336">
        <f t="shared" si="7"/>
        <v>6664</v>
      </c>
      <c r="M242" s="337">
        <v>2448.2090055884287</v>
      </c>
      <c r="N242" s="334">
        <v>9.6699999999999994E-2</v>
      </c>
      <c r="O242" s="211"/>
      <c r="P242" s="211"/>
      <c r="Q242" s="211"/>
      <c r="S242" s="334" t="s">
        <v>107</v>
      </c>
      <c r="T242" s="334" t="s">
        <v>971</v>
      </c>
      <c r="U242" s="211"/>
    </row>
    <row r="243" spans="1:22" s="334" customFormat="1" x14ac:dyDescent="0.3">
      <c r="B243" s="269">
        <v>1745</v>
      </c>
      <c r="C243" s="269" t="s">
        <v>972</v>
      </c>
      <c r="D243" s="334" t="s">
        <v>1004</v>
      </c>
      <c r="E243" s="334" t="s">
        <v>4</v>
      </c>
      <c r="G243" s="323">
        <v>74312</v>
      </c>
      <c r="H243" s="323">
        <v>78138</v>
      </c>
      <c r="I243" s="336">
        <f t="shared" si="7"/>
        <v>3826</v>
      </c>
      <c r="M243" s="337">
        <v>2389.5118704799474</v>
      </c>
      <c r="N243" s="334">
        <v>9.6699999999999994E-2</v>
      </c>
      <c r="O243" s="211"/>
      <c r="P243" s="211" t="s">
        <v>107</v>
      </c>
      <c r="Q243" s="211"/>
      <c r="S243" s="334" t="s">
        <v>107</v>
      </c>
      <c r="T243" s="334" t="s">
        <v>1005</v>
      </c>
      <c r="U243" s="211"/>
    </row>
    <row r="244" spans="1:22" s="334" customFormat="1" x14ac:dyDescent="0.3">
      <c r="A244" s="334">
        <v>333</v>
      </c>
      <c r="B244" s="334">
        <v>1753</v>
      </c>
      <c r="C244" s="334" t="s">
        <v>805</v>
      </c>
      <c r="D244" s="334" t="s">
        <v>806</v>
      </c>
      <c r="E244" s="334" t="s">
        <v>4</v>
      </c>
      <c r="G244" s="323">
        <v>436439</v>
      </c>
      <c r="H244" s="323">
        <v>440201</v>
      </c>
      <c r="I244" s="336">
        <f t="shared" si="7"/>
        <v>3762</v>
      </c>
      <c r="M244" s="337">
        <v>2173.6389184746877</v>
      </c>
      <c r="N244" s="334">
        <v>9.6699999999999994E-2</v>
      </c>
      <c r="O244" s="330">
        <v>0</v>
      </c>
      <c r="S244" s="334" t="s">
        <v>301</v>
      </c>
      <c r="T244" s="334" t="s">
        <v>812</v>
      </c>
      <c r="U244" s="334">
        <v>916.49</v>
      </c>
      <c r="V244" s="334" t="s">
        <v>813</v>
      </c>
    </row>
    <row r="245" spans="1:22" s="334" customFormat="1" x14ac:dyDescent="0.3">
      <c r="A245" s="334">
        <v>333</v>
      </c>
      <c r="B245" s="334">
        <v>1753</v>
      </c>
      <c r="C245" s="334" t="s">
        <v>805</v>
      </c>
      <c r="D245" s="334" t="s">
        <v>807</v>
      </c>
      <c r="E245" s="334" t="s">
        <v>4</v>
      </c>
      <c r="G245" s="323">
        <v>500598</v>
      </c>
      <c r="H245" s="323">
        <v>506091</v>
      </c>
      <c r="I245" s="336">
        <f t="shared" si="7"/>
        <v>5493</v>
      </c>
      <c r="M245" s="337">
        <v>2173.6389184746877</v>
      </c>
      <c r="N245" s="334">
        <v>9.6699999999999994E-2</v>
      </c>
      <c r="O245" s="330">
        <v>0</v>
      </c>
      <c r="S245" s="334" t="s">
        <v>301</v>
      </c>
      <c r="T245" s="334" t="s">
        <v>812</v>
      </c>
      <c r="U245" s="334">
        <v>916.49</v>
      </c>
      <c r="V245" s="334" t="s">
        <v>813</v>
      </c>
    </row>
    <row r="246" spans="1:22" s="334" customFormat="1" x14ac:dyDescent="0.3">
      <c r="A246" s="334">
        <v>333</v>
      </c>
      <c r="B246" s="334">
        <v>1753</v>
      </c>
      <c r="C246" s="334" t="s">
        <v>805</v>
      </c>
      <c r="D246" s="334" t="s">
        <v>808</v>
      </c>
      <c r="E246" s="334" t="s">
        <v>4</v>
      </c>
      <c r="G246" s="323">
        <v>404287</v>
      </c>
      <c r="H246" s="323">
        <v>408999</v>
      </c>
      <c r="I246" s="336">
        <f t="shared" si="7"/>
        <v>4712</v>
      </c>
      <c r="M246" s="337">
        <v>2173.6389184746877</v>
      </c>
      <c r="N246" s="334">
        <v>9.6699999999999994E-2</v>
      </c>
      <c r="O246" s="330">
        <v>0</v>
      </c>
      <c r="S246" s="334" t="s">
        <v>301</v>
      </c>
      <c r="T246" s="334" t="s">
        <v>812</v>
      </c>
      <c r="U246" s="334">
        <v>916.49</v>
      </c>
      <c r="V246" s="334" t="s">
        <v>813</v>
      </c>
    </row>
    <row r="247" spans="1:22" s="334" customFormat="1" x14ac:dyDescent="0.3">
      <c r="A247" s="334">
        <v>333</v>
      </c>
      <c r="B247" s="334">
        <v>1753</v>
      </c>
      <c r="C247" s="334" t="s">
        <v>805</v>
      </c>
      <c r="D247" s="334" t="s">
        <v>810</v>
      </c>
      <c r="E247" s="334" t="s">
        <v>4</v>
      </c>
      <c r="G247" s="323">
        <v>285433</v>
      </c>
      <c r="H247" s="323">
        <v>291089</v>
      </c>
      <c r="I247" s="336">
        <f t="shared" si="7"/>
        <v>5656</v>
      </c>
      <c r="M247" s="337">
        <v>1946.0056706114397</v>
      </c>
      <c r="N247" s="334">
        <v>9.6699999999999994E-2</v>
      </c>
      <c r="O247" s="330">
        <v>0</v>
      </c>
      <c r="S247" s="334" t="s">
        <v>301</v>
      </c>
      <c r="T247" s="334" t="s">
        <v>812</v>
      </c>
      <c r="U247" s="334">
        <v>820.51</v>
      </c>
      <c r="V247" s="334" t="s">
        <v>813</v>
      </c>
    </row>
    <row r="248" spans="1:22" s="334" customFormat="1" x14ac:dyDescent="0.3">
      <c r="A248" s="334">
        <v>333</v>
      </c>
      <c r="B248" s="334">
        <v>1753</v>
      </c>
      <c r="C248" s="334" t="s">
        <v>805</v>
      </c>
      <c r="D248" s="334" t="s">
        <v>819</v>
      </c>
      <c r="E248" s="334" t="s">
        <v>4</v>
      </c>
      <c r="G248" s="323">
        <v>337642</v>
      </c>
      <c r="H248" s="323">
        <v>342069</v>
      </c>
      <c r="I248" s="336">
        <f t="shared" si="7"/>
        <v>4427</v>
      </c>
      <c r="M248" s="337">
        <v>1946.0056706114397</v>
      </c>
      <c r="N248" s="334">
        <v>9.6699999999999994E-2</v>
      </c>
      <c r="O248" s="330">
        <v>0</v>
      </c>
      <c r="S248" s="334" t="s">
        <v>301</v>
      </c>
      <c r="T248" s="334" t="s">
        <v>820</v>
      </c>
      <c r="U248" s="334">
        <v>820.51</v>
      </c>
      <c r="V248" s="334" t="s">
        <v>813</v>
      </c>
    </row>
    <row r="249" spans="1:22" s="334" customFormat="1" x14ac:dyDescent="0.3">
      <c r="A249" s="334">
        <v>333</v>
      </c>
      <c r="B249" s="334">
        <v>1753</v>
      </c>
      <c r="C249" s="334" t="s">
        <v>805</v>
      </c>
      <c r="D249" s="334" t="s">
        <v>811</v>
      </c>
      <c r="E249" s="334" t="s">
        <v>4</v>
      </c>
      <c r="G249" s="323">
        <v>398821</v>
      </c>
      <c r="H249" s="323">
        <v>403616</v>
      </c>
      <c r="I249" s="336">
        <f t="shared" si="7"/>
        <v>4795</v>
      </c>
      <c r="M249" s="337">
        <v>1946.0056706114397</v>
      </c>
      <c r="N249" s="334">
        <v>9.6699999999999994E-2</v>
      </c>
      <c r="O249" s="330">
        <v>0</v>
      </c>
      <c r="S249" s="334" t="s">
        <v>301</v>
      </c>
      <c r="T249" s="334" t="s">
        <v>812</v>
      </c>
      <c r="U249" s="334">
        <v>820.51</v>
      </c>
      <c r="V249" s="334" t="s">
        <v>813</v>
      </c>
    </row>
    <row r="250" spans="1:22" s="334" customFormat="1" ht="17.25" customHeight="1" x14ac:dyDescent="0.3">
      <c r="B250" s="334">
        <v>1805</v>
      </c>
      <c r="C250" s="334" t="s">
        <v>1074</v>
      </c>
      <c r="D250" s="334" t="s">
        <v>1075</v>
      </c>
      <c r="E250" s="334" t="s">
        <v>4</v>
      </c>
      <c r="G250" s="323">
        <v>192726</v>
      </c>
      <c r="H250" s="323">
        <v>195392</v>
      </c>
      <c r="I250" s="336">
        <f t="shared" si="7"/>
        <v>2666</v>
      </c>
      <c r="M250" s="337">
        <v>3303.95</v>
      </c>
      <c r="N250" s="334">
        <v>9.2399999999999996E-2</v>
      </c>
      <c r="O250" s="330"/>
      <c r="S250" s="334" t="s">
        <v>107</v>
      </c>
      <c r="T250" s="334" t="s">
        <v>1076</v>
      </c>
    </row>
    <row r="251" spans="1:22" s="334" customFormat="1" x14ac:dyDescent="0.3">
      <c r="B251" s="334">
        <v>1805</v>
      </c>
      <c r="C251" s="334" t="s">
        <v>1074</v>
      </c>
      <c r="D251" s="334" t="s">
        <v>1374</v>
      </c>
      <c r="E251" s="334" t="s">
        <v>4</v>
      </c>
      <c r="G251" s="323">
        <v>125123</v>
      </c>
      <c r="H251" s="323">
        <v>129772</v>
      </c>
      <c r="I251" s="336">
        <f t="shared" si="7"/>
        <v>4649</v>
      </c>
      <c r="M251" s="337">
        <v>4094.36</v>
      </c>
      <c r="N251" s="334">
        <v>9.2999999999999999E-2</v>
      </c>
      <c r="O251" s="330"/>
      <c r="S251" s="334" t="s">
        <v>107</v>
      </c>
      <c r="T251" s="334" t="s">
        <v>1375</v>
      </c>
    </row>
    <row r="252" spans="1:22" s="334" customFormat="1" x14ac:dyDescent="0.3">
      <c r="B252" s="334">
        <v>1825</v>
      </c>
      <c r="C252" s="334" t="s">
        <v>907</v>
      </c>
      <c r="D252" s="334" t="s">
        <v>908</v>
      </c>
      <c r="E252" s="334" t="s">
        <v>4</v>
      </c>
      <c r="G252" s="323">
        <v>234043</v>
      </c>
      <c r="H252" s="323">
        <v>241039</v>
      </c>
      <c r="I252" s="336">
        <f t="shared" si="7"/>
        <v>6996</v>
      </c>
      <c r="M252" s="337">
        <v>2398.44</v>
      </c>
      <c r="N252" s="334">
        <v>9.7299999999999998E-2</v>
      </c>
      <c r="S252" s="334" t="s">
        <v>301</v>
      </c>
      <c r="T252" s="334" t="s">
        <v>916</v>
      </c>
    </row>
    <row r="253" spans="1:22" s="334" customFormat="1" x14ac:dyDescent="0.3">
      <c r="B253" s="334">
        <v>1825</v>
      </c>
      <c r="C253" s="334" t="s">
        <v>907</v>
      </c>
      <c r="D253" s="334" t="s">
        <v>909</v>
      </c>
      <c r="E253" s="334" t="s">
        <v>4</v>
      </c>
      <c r="G253" s="323">
        <v>270011</v>
      </c>
      <c r="H253" s="323">
        <v>274317</v>
      </c>
      <c r="I253" s="336">
        <f t="shared" si="7"/>
        <v>4306</v>
      </c>
      <c r="M253" s="337">
        <v>2398.44</v>
      </c>
      <c r="N253" s="334">
        <v>9.7299999999999998E-2</v>
      </c>
      <c r="S253" s="334" t="s">
        <v>301</v>
      </c>
      <c r="T253" s="334" t="s">
        <v>916</v>
      </c>
    </row>
    <row r="254" spans="1:22" s="334" customFormat="1" x14ac:dyDescent="0.3">
      <c r="B254" s="334">
        <v>1825</v>
      </c>
      <c r="C254" s="334" t="s">
        <v>907</v>
      </c>
      <c r="D254" s="334" t="s">
        <v>910</v>
      </c>
      <c r="E254" s="334" t="s">
        <v>4</v>
      </c>
      <c r="G254" s="323">
        <v>235473</v>
      </c>
      <c r="H254" s="323">
        <v>242248</v>
      </c>
      <c r="I254" s="336">
        <f t="shared" si="7"/>
        <v>6775</v>
      </c>
      <c r="M254" s="337">
        <v>2398.44</v>
      </c>
      <c r="N254" s="334">
        <v>9.7299999999999998E-2</v>
      </c>
      <c r="S254" s="334" t="s">
        <v>301</v>
      </c>
      <c r="T254" s="334" t="s">
        <v>916</v>
      </c>
    </row>
    <row r="255" spans="1:22" s="334" customFormat="1" x14ac:dyDescent="0.3">
      <c r="B255" s="334">
        <v>1825</v>
      </c>
      <c r="C255" s="334" t="s">
        <v>907</v>
      </c>
      <c r="D255" s="334" t="s">
        <v>911</v>
      </c>
      <c r="E255" s="334" t="s">
        <v>4</v>
      </c>
      <c r="G255" s="323">
        <v>248953</v>
      </c>
      <c r="H255" s="323">
        <v>254412</v>
      </c>
      <c r="I255" s="336">
        <f t="shared" si="7"/>
        <v>5459</v>
      </c>
      <c r="M255" s="337">
        <v>2398.44</v>
      </c>
      <c r="N255" s="334">
        <v>9.7299999999999998E-2</v>
      </c>
      <c r="S255" s="334" t="s">
        <v>301</v>
      </c>
      <c r="T255" s="334" t="s">
        <v>916</v>
      </c>
    </row>
    <row r="256" spans="1:22" s="334" customFormat="1" x14ac:dyDescent="0.3">
      <c r="B256" s="334">
        <v>1825</v>
      </c>
      <c r="C256" s="334" t="s">
        <v>907</v>
      </c>
      <c r="D256" s="334" t="s">
        <v>912</v>
      </c>
      <c r="E256" s="334" t="s">
        <v>4</v>
      </c>
      <c r="G256" s="323">
        <v>255564</v>
      </c>
      <c r="H256" s="323">
        <v>259860</v>
      </c>
      <c r="I256" s="336">
        <f t="shared" si="7"/>
        <v>4296</v>
      </c>
      <c r="M256" s="337">
        <v>2398.44</v>
      </c>
      <c r="N256" s="334">
        <v>9.7299999999999998E-2</v>
      </c>
      <c r="S256" s="334" t="s">
        <v>301</v>
      </c>
      <c r="T256" s="334" t="s">
        <v>1508</v>
      </c>
      <c r="V256" s="334" t="s">
        <v>916</v>
      </c>
    </row>
    <row r="257" spans="1:22" s="334" customFormat="1" x14ac:dyDescent="0.3">
      <c r="B257" s="321">
        <v>1836</v>
      </c>
      <c r="C257" s="321" t="s">
        <v>944</v>
      </c>
      <c r="D257" s="334" t="s">
        <v>947</v>
      </c>
      <c r="E257" s="334" t="s">
        <v>4</v>
      </c>
      <c r="G257" s="323">
        <v>297076</v>
      </c>
      <c r="H257" s="323">
        <v>307061</v>
      </c>
      <c r="I257" s="336">
        <f t="shared" si="7"/>
        <v>9985</v>
      </c>
      <c r="M257" s="337">
        <v>3385.27</v>
      </c>
      <c r="N257" s="334">
        <v>8.43E-2</v>
      </c>
      <c r="O257" s="334" t="s">
        <v>949</v>
      </c>
      <c r="S257" s="334" t="s">
        <v>303</v>
      </c>
      <c r="T257" s="334" t="s">
        <v>948</v>
      </c>
    </row>
    <row r="258" spans="1:22" s="334" customFormat="1" x14ac:dyDescent="0.3">
      <c r="B258" s="334">
        <v>1837</v>
      </c>
      <c r="C258" s="334" t="s">
        <v>945</v>
      </c>
      <c r="D258" s="334" t="s">
        <v>946</v>
      </c>
      <c r="E258" s="334" t="s">
        <v>4</v>
      </c>
      <c r="G258" s="323">
        <v>173506</v>
      </c>
      <c r="H258" s="323">
        <v>177861</v>
      </c>
      <c r="I258" s="336">
        <f t="shared" si="7"/>
        <v>4355</v>
      </c>
      <c r="M258" s="337">
        <v>2749.2102827087442</v>
      </c>
      <c r="N258" s="334">
        <v>0.11169999999999999</v>
      </c>
      <c r="O258" s="334" t="s">
        <v>950</v>
      </c>
      <c r="S258" s="334" t="s">
        <v>303</v>
      </c>
      <c r="T258" s="334" t="s">
        <v>979</v>
      </c>
      <c r="V258" s="334" t="s">
        <v>1734</v>
      </c>
    </row>
    <row r="259" spans="1:22" s="334" customFormat="1" x14ac:dyDescent="0.3">
      <c r="B259" s="334">
        <v>1837</v>
      </c>
      <c r="C259" s="334" t="s">
        <v>945</v>
      </c>
      <c r="D259" s="334" t="s">
        <v>1175</v>
      </c>
      <c r="E259" s="334" t="s">
        <v>4</v>
      </c>
      <c r="G259" s="323">
        <v>30678</v>
      </c>
      <c r="H259" s="323">
        <v>31010</v>
      </c>
      <c r="I259" s="336">
        <f t="shared" si="7"/>
        <v>332</v>
      </c>
      <c r="M259" s="337">
        <v>2258.7162932016709</v>
      </c>
      <c r="N259" s="334">
        <v>9.2999999999999999E-2</v>
      </c>
      <c r="O259" s="334" t="s">
        <v>950</v>
      </c>
      <c r="S259" s="334" t="s">
        <v>303</v>
      </c>
      <c r="T259" s="334" t="s">
        <v>1181</v>
      </c>
    </row>
    <row r="260" spans="1:22" s="334" customFormat="1" x14ac:dyDescent="0.3">
      <c r="B260" s="334">
        <v>1837</v>
      </c>
      <c r="C260" s="334" t="s">
        <v>945</v>
      </c>
      <c r="D260" s="334" t="s">
        <v>1176</v>
      </c>
      <c r="E260" s="334" t="s">
        <v>4</v>
      </c>
      <c r="G260" s="323">
        <v>35096</v>
      </c>
      <c r="H260" s="323">
        <v>35424</v>
      </c>
      <c r="I260" s="336">
        <f t="shared" ref="I260:I286" si="8">H260-G260</f>
        <v>328</v>
      </c>
      <c r="M260" s="337">
        <v>2258.7162932016709</v>
      </c>
      <c r="N260" s="334">
        <v>9.2999999999999999E-2</v>
      </c>
      <c r="O260" s="334" t="s">
        <v>950</v>
      </c>
      <c r="S260" s="334" t="s">
        <v>303</v>
      </c>
      <c r="T260" s="334" t="s">
        <v>1181</v>
      </c>
    </row>
    <row r="261" spans="1:22" s="334" customFormat="1" x14ac:dyDescent="0.3">
      <c r="B261" s="334">
        <v>1837</v>
      </c>
      <c r="C261" s="334" t="s">
        <v>945</v>
      </c>
      <c r="D261" s="334" t="s">
        <v>1183</v>
      </c>
      <c r="E261" s="334" t="s">
        <v>4</v>
      </c>
      <c r="G261" s="323">
        <v>27034</v>
      </c>
      <c r="H261" s="323">
        <v>29010</v>
      </c>
      <c r="I261" s="336">
        <f t="shared" si="8"/>
        <v>1976</v>
      </c>
      <c r="M261" s="337">
        <v>2258.7162932016709</v>
      </c>
      <c r="N261" s="334">
        <v>9.2999999999999999E-2</v>
      </c>
      <c r="O261" s="334" t="s">
        <v>950</v>
      </c>
      <c r="S261" s="334" t="s">
        <v>303</v>
      </c>
      <c r="T261" s="334" t="s">
        <v>1181</v>
      </c>
    </row>
    <row r="262" spans="1:22" s="334" customFormat="1" x14ac:dyDescent="0.3">
      <c r="B262" s="334">
        <v>1837</v>
      </c>
      <c r="C262" s="334" t="s">
        <v>945</v>
      </c>
      <c r="D262" s="334" t="s">
        <v>1184</v>
      </c>
      <c r="E262" s="334" t="s">
        <v>4</v>
      </c>
      <c r="G262" s="323">
        <v>41533</v>
      </c>
      <c r="H262" s="323">
        <v>42661</v>
      </c>
      <c r="I262" s="336">
        <f t="shared" si="8"/>
        <v>1128</v>
      </c>
      <c r="M262" s="337">
        <v>2258.7162932016709</v>
      </c>
      <c r="N262" s="334">
        <v>9.2999999999999999E-2</v>
      </c>
      <c r="O262" s="334" t="s">
        <v>950</v>
      </c>
      <c r="S262" s="334" t="s">
        <v>303</v>
      </c>
      <c r="T262" s="334" t="s">
        <v>1181</v>
      </c>
    </row>
    <row r="263" spans="1:22" s="334" customFormat="1" x14ac:dyDescent="0.3">
      <c r="B263" s="334">
        <v>1837</v>
      </c>
      <c r="C263" s="334" t="s">
        <v>945</v>
      </c>
      <c r="D263" s="334" t="s">
        <v>1404</v>
      </c>
      <c r="E263" s="334" t="s">
        <v>4</v>
      </c>
      <c r="G263" s="323">
        <v>8</v>
      </c>
      <c r="H263" s="323">
        <v>8</v>
      </c>
      <c r="I263" s="336">
        <f t="shared" si="8"/>
        <v>0</v>
      </c>
      <c r="M263" s="337">
        <v>1921.87</v>
      </c>
      <c r="N263" s="334">
        <v>0.109</v>
      </c>
      <c r="S263" s="334" t="s">
        <v>303</v>
      </c>
      <c r="T263" s="334" t="s">
        <v>1403</v>
      </c>
    </row>
    <row r="264" spans="1:22" s="334" customFormat="1" x14ac:dyDescent="0.3">
      <c r="B264" s="334">
        <v>1837</v>
      </c>
      <c r="C264" s="334" t="s">
        <v>945</v>
      </c>
      <c r="D264" s="334" t="s">
        <v>1405</v>
      </c>
      <c r="E264" s="334" t="s">
        <v>4</v>
      </c>
      <c r="G264" s="323">
        <v>24517</v>
      </c>
      <c r="H264" s="323">
        <v>25385</v>
      </c>
      <c r="I264" s="336">
        <f t="shared" si="8"/>
        <v>868</v>
      </c>
      <c r="M264" s="337">
        <v>1921.87</v>
      </c>
      <c r="N264" s="334">
        <v>0.109</v>
      </c>
      <c r="S264" s="334" t="s">
        <v>303</v>
      </c>
      <c r="T264" s="334" t="s">
        <v>1403</v>
      </c>
    </row>
    <row r="265" spans="1:22" s="334" customFormat="1" x14ac:dyDescent="0.3">
      <c r="B265" s="334">
        <v>1837</v>
      </c>
      <c r="C265" s="334" t="s">
        <v>945</v>
      </c>
      <c r="D265" s="334" t="s">
        <v>1406</v>
      </c>
      <c r="E265" s="334" t="s">
        <v>4</v>
      </c>
      <c r="G265" s="323">
        <v>25867</v>
      </c>
      <c r="H265" s="323">
        <v>28129</v>
      </c>
      <c r="I265" s="336">
        <f t="shared" si="8"/>
        <v>2262</v>
      </c>
      <c r="M265" s="337">
        <v>1921.87</v>
      </c>
      <c r="N265" s="334">
        <v>0.109</v>
      </c>
      <c r="S265" s="334" t="s">
        <v>303</v>
      </c>
      <c r="T265" s="334" t="s">
        <v>1403</v>
      </c>
    </row>
    <row r="266" spans="1:22" s="334" customFormat="1" x14ac:dyDescent="0.3">
      <c r="B266" s="334">
        <v>1837</v>
      </c>
      <c r="C266" s="334" t="s">
        <v>945</v>
      </c>
      <c r="D266" s="334" t="s">
        <v>1407</v>
      </c>
      <c r="E266" s="334" t="s">
        <v>4</v>
      </c>
      <c r="G266" s="323">
        <v>155</v>
      </c>
      <c r="H266" s="323">
        <v>155</v>
      </c>
      <c r="I266" s="336">
        <f t="shared" si="8"/>
        <v>0</v>
      </c>
      <c r="M266" s="337">
        <v>1921.87</v>
      </c>
      <c r="N266" s="334">
        <v>0.109</v>
      </c>
      <c r="S266" s="334" t="s">
        <v>303</v>
      </c>
      <c r="T266" s="334" t="s">
        <v>1403</v>
      </c>
    </row>
    <row r="267" spans="1:22" s="334" customFormat="1" x14ac:dyDescent="0.3">
      <c r="B267" s="334">
        <v>1837</v>
      </c>
      <c r="C267" s="334" t="s">
        <v>945</v>
      </c>
      <c r="D267" s="334" t="s">
        <v>1564</v>
      </c>
      <c r="E267" s="334" t="s">
        <v>4</v>
      </c>
      <c r="G267" s="323">
        <v>105152</v>
      </c>
      <c r="H267" s="323">
        <v>114037</v>
      </c>
      <c r="I267" s="336">
        <f t="shared" si="8"/>
        <v>8885</v>
      </c>
      <c r="M267" s="337">
        <v>3750.92</v>
      </c>
      <c r="N267" s="334">
        <v>8.5000000000000006E-2</v>
      </c>
      <c r="S267" s="334" t="s">
        <v>303</v>
      </c>
      <c r="T267" s="334" t="s">
        <v>1565</v>
      </c>
    </row>
    <row r="268" spans="1:22" s="334" customFormat="1" x14ac:dyDescent="0.3">
      <c r="B268" s="334">
        <v>1837</v>
      </c>
      <c r="C268" s="334" t="s">
        <v>945</v>
      </c>
      <c r="D268" s="334" t="s">
        <v>1736</v>
      </c>
      <c r="E268" s="334" t="s">
        <v>4</v>
      </c>
      <c r="G268" s="323">
        <v>22318</v>
      </c>
      <c r="H268" s="323">
        <v>24198</v>
      </c>
      <c r="I268" s="336">
        <f t="shared" si="8"/>
        <v>1880</v>
      </c>
      <c r="M268" s="337">
        <v>2965</v>
      </c>
      <c r="N268" s="334">
        <v>0.09</v>
      </c>
      <c r="S268" s="334" t="s">
        <v>303</v>
      </c>
      <c r="T268" s="334" t="s">
        <v>1737</v>
      </c>
    </row>
    <row r="269" spans="1:22" s="334" customFormat="1" x14ac:dyDescent="0.3">
      <c r="A269" s="331"/>
      <c r="B269" s="343">
        <v>1860</v>
      </c>
      <c r="C269" s="334" t="s">
        <v>1126</v>
      </c>
      <c r="D269" s="334" t="s">
        <v>1127</v>
      </c>
      <c r="E269" s="334" t="s">
        <v>4</v>
      </c>
      <c r="G269" s="323">
        <v>103065</v>
      </c>
      <c r="H269" s="323">
        <v>106584</v>
      </c>
      <c r="I269" s="336">
        <f t="shared" si="8"/>
        <v>3519</v>
      </c>
      <c r="L269" s="336"/>
      <c r="M269" s="337">
        <v>2851.179281722551</v>
      </c>
      <c r="N269" s="338">
        <v>9.6600000000000005E-2</v>
      </c>
      <c r="O269" s="330">
        <v>0</v>
      </c>
      <c r="P269" s="329"/>
      <c r="Q269" s="329"/>
      <c r="R269" s="330"/>
      <c r="S269" s="334" t="s">
        <v>107</v>
      </c>
      <c r="T269" s="334" t="s">
        <v>1128</v>
      </c>
      <c r="U269" s="321"/>
    </row>
    <row r="270" spans="1:22" s="334" customFormat="1" x14ac:dyDescent="0.3">
      <c r="A270" s="331"/>
      <c r="B270" s="343">
        <v>1860</v>
      </c>
      <c r="C270" s="334" t="s">
        <v>1126</v>
      </c>
      <c r="D270" s="334" t="s">
        <v>1222</v>
      </c>
      <c r="E270" s="334" t="s">
        <v>4</v>
      </c>
      <c r="G270" s="323">
        <v>75142</v>
      </c>
      <c r="H270" s="323">
        <v>77739</v>
      </c>
      <c r="I270" s="336">
        <f t="shared" si="8"/>
        <v>2597</v>
      </c>
      <c r="L270" s="336"/>
      <c r="M270" s="337">
        <v>3618.0714766229398</v>
      </c>
      <c r="N270" s="338">
        <v>9.7500000000000003E-2</v>
      </c>
      <c r="O270" s="330"/>
      <c r="P270" s="329"/>
      <c r="Q270" s="329"/>
      <c r="R270" s="330"/>
      <c r="S270" s="334" t="s">
        <v>107</v>
      </c>
      <c r="T270" s="345" t="s">
        <v>1223</v>
      </c>
      <c r="U270" s="321"/>
    </row>
    <row r="271" spans="1:22" s="334" customFormat="1" x14ac:dyDescent="0.3">
      <c r="A271" s="331"/>
      <c r="B271" s="343">
        <v>1860</v>
      </c>
      <c r="C271" s="334" t="s">
        <v>1126</v>
      </c>
      <c r="D271" s="334" t="s">
        <v>1303</v>
      </c>
      <c r="E271" s="334" t="s">
        <v>4</v>
      </c>
      <c r="G271" s="323">
        <v>62219</v>
      </c>
      <c r="H271" s="323">
        <v>65372</v>
      </c>
      <c r="I271" s="336">
        <f t="shared" si="8"/>
        <v>3153</v>
      </c>
      <c r="L271" s="336"/>
      <c r="M271" s="337">
        <v>3618.0714766229398</v>
      </c>
      <c r="N271" s="338">
        <v>9.7500000000000003E-2</v>
      </c>
      <c r="O271" s="330"/>
      <c r="P271" s="329"/>
      <c r="Q271" s="329"/>
      <c r="R271" s="330"/>
      <c r="S271" s="334" t="s">
        <v>107</v>
      </c>
      <c r="T271" s="345" t="s">
        <v>1304</v>
      </c>
      <c r="U271" s="321"/>
    </row>
    <row r="272" spans="1:22" s="334" customFormat="1" x14ac:dyDescent="0.3">
      <c r="B272" s="269">
        <v>1866</v>
      </c>
      <c r="C272" s="269" t="s">
        <v>1010</v>
      </c>
      <c r="D272" s="290" t="s">
        <v>1011</v>
      </c>
      <c r="E272" s="334" t="s">
        <v>4</v>
      </c>
      <c r="I272" s="336">
        <f t="shared" si="8"/>
        <v>0</v>
      </c>
      <c r="M272" s="337">
        <v>2768.39</v>
      </c>
      <c r="N272" s="334">
        <v>0</v>
      </c>
      <c r="O272" s="211"/>
      <c r="P272" s="211"/>
      <c r="Q272" s="211"/>
      <c r="S272" s="334" t="s">
        <v>107</v>
      </c>
      <c r="T272" s="334" t="s">
        <v>1016</v>
      </c>
      <c r="U272" s="211"/>
    </row>
    <row r="273" spans="1:21" s="334" customFormat="1" x14ac:dyDescent="0.3">
      <c r="B273" s="334">
        <v>1873</v>
      </c>
      <c r="C273" s="334" t="s">
        <v>1138</v>
      </c>
      <c r="D273" s="334" t="s">
        <v>1139</v>
      </c>
      <c r="E273" s="334" t="s">
        <v>4</v>
      </c>
      <c r="G273" s="323">
        <v>81750</v>
      </c>
      <c r="H273" s="323">
        <v>84821</v>
      </c>
      <c r="I273" s="336">
        <f t="shared" si="8"/>
        <v>3071</v>
      </c>
      <c r="M273" s="337">
        <v>3474.98</v>
      </c>
      <c r="N273" s="334">
        <v>0.11940000000000001</v>
      </c>
      <c r="S273" s="334" t="s">
        <v>107</v>
      </c>
      <c r="T273" s="334" t="s">
        <v>1140</v>
      </c>
    </row>
    <row r="274" spans="1:21" s="334" customFormat="1" x14ac:dyDescent="0.3">
      <c r="A274" s="443" t="s">
        <v>1416</v>
      </c>
      <c r="B274" s="186" t="s">
        <v>1748</v>
      </c>
      <c r="C274" s="334" t="s">
        <v>1165</v>
      </c>
      <c r="D274" s="334" t="s">
        <v>1166</v>
      </c>
      <c r="E274" s="334" t="s">
        <v>4</v>
      </c>
      <c r="G274" s="323">
        <v>340181</v>
      </c>
      <c r="H274" s="323">
        <v>353066</v>
      </c>
      <c r="I274" s="336">
        <f t="shared" si="8"/>
        <v>12885</v>
      </c>
      <c r="M274" s="337">
        <v>3968.28</v>
      </c>
      <c r="N274" s="334">
        <v>0.1012</v>
      </c>
      <c r="T274" s="334" t="s">
        <v>1168</v>
      </c>
    </row>
    <row r="275" spans="1:21" s="334" customFormat="1" x14ac:dyDescent="0.3">
      <c r="A275" s="189" t="s">
        <v>1259</v>
      </c>
      <c r="B275" s="334">
        <v>1949</v>
      </c>
      <c r="C275" s="334" t="s">
        <v>1144</v>
      </c>
      <c r="D275" s="334" t="s">
        <v>1145</v>
      </c>
      <c r="E275" s="334" t="s">
        <v>4</v>
      </c>
      <c r="G275" s="323">
        <v>59600</v>
      </c>
      <c r="H275" s="323">
        <v>61850</v>
      </c>
      <c r="I275" s="336">
        <f t="shared" si="8"/>
        <v>2250</v>
      </c>
      <c r="M275" s="337">
        <v>1714.12</v>
      </c>
      <c r="N275" s="334">
        <v>9.8699999999999996E-2</v>
      </c>
      <c r="S275" s="334" t="s">
        <v>107</v>
      </c>
      <c r="T275" s="334" t="s">
        <v>1146</v>
      </c>
    </row>
    <row r="276" spans="1:21" s="334" customFormat="1" x14ac:dyDescent="0.3">
      <c r="B276" s="334">
        <v>1963</v>
      </c>
      <c r="C276" s="334" t="s">
        <v>1297</v>
      </c>
      <c r="D276" s="334" t="s">
        <v>1298</v>
      </c>
      <c r="E276" s="334" t="s">
        <v>4</v>
      </c>
      <c r="G276" s="323">
        <v>262793</v>
      </c>
      <c r="H276" s="323">
        <v>272648</v>
      </c>
      <c r="I276" s="336">
        <f t="shared" si="8"/>
        <v>9855</v>
      </c>
      <c r="M276" s="337">
        <v>4581.6528327061233</v>
      </c>
      <c r="N276" s="334">
        <v>0.1031</v>
      </c>
      <c r="S276" s="334" t="s">
        <v>303</v>
      </c>
      <c r="T276" s="334" t="s">
        <v>1300</v>
      </c>
    </row>
    <row r="277" spans="1:21" s="334" customFormat="1" x14ac:dyDescent="0.3">
      <c r="B277" s="334">
        <v>1963</v>
      </c>
      <c r="C277" s="334" t="s">
        <v>1297</v>
      </c>
      <c r="D277" s="334" t="s">
        <v>1299</v>
      </c>
      <c r="E277" s="334" t="s">
        <v>4</v>
      </c>
      <c r="G277" s="323">
        <v>178604</v>
      </c>
      <c r="H277" s="323">
        <v>189472</v>
      </c>
      <c r="I277" s="336">
        <f t="shared" si="8"/>
        <v>10868</v>
      </c>
      <c r="M277" s="337">
        <v>4581.6528327061233</v>
      </c>
      <c r="N277" s="334">
        <v>0.1031</v>
      </c>
      <c r="S277" s="334" t="s">
        <v>303</v>
      </c>
      <c r="T277" s="334" t="s">
        <v>1300</v>
      </c>
    </row>
    <row r="278" spans="1:21" s="334" customFormat="1" x14ac:dyDescent="0.3">
      <c r="B278" s="334">
        <v>1963</v>
      </c>
      <c r="C278" s="334" t="s">
        <v>1297</v>
      </c>
      <c r="D278" s="334" t="s">
        <v>1787</v>
      </c>
      <c r="E278" s="334" t="s">
        <v>4</v>
      </c>
      <c r="G278" s="323">
        <v>8</v>
      </c>
      <c r="H278" s="323">
        <v>12937</v>
      </c>
      <c r="I278" s="336">
        <f t="shared" si="8"/>
        <v>12929</v>
      </c>
      <c r="M278" s="337">
        <v>4764</v>
      </c>
      <c r="N278" s="334">
        <v>9.8000000000000004E-2</v>
      </c>
      <c r="S278" s="334" t="s">
        <v>303</v>
      </c>
      <c r="T278" s="334" t="s">
        <v>1788</v>
      </c>
    </row>
    <row r="279" spans="1:21" s="334" customFormat="1" x14ac:dyDescent="0.3">
      <c r="A279" s="189" t="s">
        <v>1511</v>
      </c>
      <c r="B279" s="334">
        <v>2007</v>
      </c>
      <c r="C279" s="334" t="s">
        <v>1376</v>
      </c>
      <c r="D279" s="334" t="s">
        <v>1377</v>
      </c>
      <c r="E279" s="334" t="s">
        <v>4</v>
      </c>
      <c r="G279" s="323">
        <v>51779</v>
      </c>
      <c r="H279" s="323">
        <v>55194</v>
      </c>
      <c r="I279" s="336">
        <f t="shared" si="8"/>
        <v>3415</v>
      </c>
      <c r="M279" s="337">
        <v>3169.89</v>
      </c>
      <c r="N279" s="334">
        <v>0.09</v>
      </c>
      <c r="S279" s="334" t="s">
        <v>301</v>
      </c>
      <c r="T279" s="334" t="s">
        <v>1378</v>
      </c>
    </row>
    <row r="280" spans="1:21" s="334" customFormat="1" x14ac:dyDescent="0.3">
      <c r="B280" s="321">
        <v>2013</v>
      </c>
      <c r="C280" s="321" t="s">
        <v>1426</v>
      </c>
      <c r="D280" s="333" t="s">
        <v>1441</v>
      </c>
      <c r="E280" s="334" t="s">
        <v>4</v>
      </c>
      <c r="G280" s="323">
        <v>133397</v>
      </c>
      <c r="H280" s="323">
        <v>139740</v>
      </c>
      <c r="I280" s="336">
        <f t="shared" si="8"/>
        <v>6343</v>
      </c>
      <c r="J280" s="334" t="s">
        <v>1683</v>
      </c>
      <c r="M280" s="337">
        <v>3395</v>
      </c>
      <c r="N280" s="334">
        <v>0.09</v>
      </c>
      <c r="S280" s="334" t="s">
        <v>301</v>
      </c>
      <c r="T280" s="368" t="s">
        <v>1745</v>
      </c>
    </row>
    <row r="281" spans="1:21" s="334" customFormat="1" x14ac:dyDescent="0.3">
      <c r="B281" s="223" t="s">
        <v>1756</v>
      </c>
      <c r="C281" s="321" t="s">
        <v>1426</v>
      </c>
      <c r="D281" s="333" t="s">
        <v>1427</v>
      </c>
      <c r="E281" s="334" t="s">
        <v>4</v>
      </c>
      <c r="G281" s="323">
        <v>138678</v>
      </c>
      <c r="H281" s="323">
        <v>148027</v>
      </c>
      <c r="I281" s="336">
        <f t="shared" si="8"/>
        <v>9349</v>
      </c>
      <c r="J281" s="334" t="s">
        <v>1686</v>
      </c>
      <c r="M281" s="337">
        <v>3422</v>
      </c>
      <c r="N281" s="334">
        <v>0.09</v>
      </c>
      <c r="S281" s="334" t="s">
        <v>301</v>
      </c>
      <c r="T281" s="368" t="s">
        <v>1746</v>
      </c>
    </row>
    <row r="282" spans="1:21" s="334" customFormat="1" x14ac:dyDescent="0.3">
      <c r="A282" s="334" t="s">
        <v>1502</v>
      </c>
      <c r="B282" s="321">
        <v>2023</v>
      </c>
      <c r="C282" s="321" t="s">
        <v>1445</v>
      </c>
      <c r="D282" s="321" t="s">
        <v>1446</v>
      </c>
      <c r="E282" s="334" t="s">
        <v>4</v>
      </c>
      <c r="G282" s="323">
        <v>48863</v>
      </c>
      <c r="H282" s="323">
        <v>49327</v>
      </c>
      <c r="I282" s="336">
        <f t="shared" si="8"/>
        <v>464</v>
      </c>
      <c r="M282" s="337">
        <v>2015</v>
      </c>
      <c r="N282" s="334">
        <v>0.11</v>
      </c>
      <c r="S282" s="334" t="s">
        <v>107</v>
      </c>
      <c r="T282" s="334" t="s">
        <v>1447</v>
      </c>
    </row>
    <row r="283" spans="1:21" s="334" customFormat="1" x14ac:dyDescent="0.3">
      <c r="A283" s="364"/>
      <c r="B283" s="321">
        <v>2027</v>
      </c>
      <c r="C283" s="321" t="s">
        <v>1480</v>
      </c>
      <c r="D283" s="321" t="s">
        <v>1481</v>
      </c>
      <c r="E283" s="334" t="s">
        <v>4</v>
      </c>
      <c r="G283" s="323">
        <v>45069</v>
      </c>
      <c r="H283" s="323">
        <v>48426</v>
      </c>
      <c r="I283" s="336">
        <f t="shared" si="8"/>
        <v>3357</v>
      </c>
      <c r="M283" s="337">
        <v>3698</v>
      </c>
      <c r="N283" s="334">
        <v>0.115</v>
      </c>
      <c r="S283" s="334" t="s">
        <v>107</v>
      </c>
      <c r="T283" s="334" t="s">
        <v>1484</v>
      </c>
    </row>
    <row r="284" spans="1:21" s="334" customFormat="1" x14ac:dyDescent="0.3">
      <c r="A284" s="189" t="s">
        <v>1503</v>
      </c>
      <c r="B284" s="321">
        <v>2027</v>
      </c>
      <c r="C284" s="321" t="s">
        <v>1480</v>
      </c>
      <c r="D284" s="321" t="s">
        <v>1482</v>
      </c>
      <c r="E284" s="334" t="s">
        <v>4</v>
      </c>
      <c r="G284" s="323">
        <v>35221</v>
      </c>
      <c r="H284" s="323">
        <v>38329</v>
      </c>
      <c r="I284" s="336">
        <f t="shared" si="8"/>
        <v>3108</v>
      </c>
      <c r="M284" s="337">
        <v>3545.62</v>
      </c>
      <c r="N284" s="334">
        <v>0.115</v>
      </c>
      <c r="S284" s="334" t="s">
        <v>107</v>
      </c>
      <c r="T284" s="334" t="s">
        <v>1485</v>
      </c>
    </row>
    <row r="285" spans="1:21" s="334" customFormat="1" x14ac:dyDescent="0.3">
      <c r="A285" s="364"/>
      <c r="B285" s="321">
        <v>2027</v>
      </c>
      <c r="C285" s="321" t="s">
        <v>1480</v>
      </c>
      <c r="D285" s="321" t="s">
        <v>1483</v>
      </c>
      <c r="E285" s="334" t="s">
        <v>4</v>
      </c>
      <c r="G285" s="323">
        <v>30366</v>
      </c>
      <c r="H285" s="323">
        <v>31799</v>
      </c>
      <c r="I285" s="336">
        <f t="shared" si="8"/>
        <v>1433</v>
      </c>
      <c r="M285" s="337">
        <v>3545.62</v>
      </c>
      <c r="N285" s="334">
        <v>0.115</v>
      </c>
      <c r="S285" s="334" t="s">
        <v>107</v>
      </c>
      <c r="T285" s="334" t="s">
        <v>1486</v>
      </c>
    </row>
    <row r="286" spans="1:21" s="334" customFormat="1" x14ac:dyDescent="0.3">
      <c r="A286" s="189" t="s">
        <v>1490</v>
      </c>
      <c r="B286" s="334">
        <v>836257</v>
      </c>
      <c r="C286" s="334" t="s">
        <v>1398</v>
      </c>
      <c r="D286" s="334" t="s">
        <v>1399</v>
      </c>
      <c r="E286" s="334" t="s">
        <v>4</v>
      </c>
      <c r="G286" s="323">
        <v>63993</v>
      </c>
      <c r="H286" s="323">
        <v>67513</v>
      </c>
      <c r="I286" s="336">
        <f t="shared" si="8"/>
        <v>3520</v>
      </c>
      <c r="M286" s="337">
        <v>3278.58</v>
      </c>
      <c r="N286" s="334">
        <v>9.8000000000000004E-2</v>
      </c>
      <c r="S286" s="334" t="s">
        <v>107</v>
      </c>
      <c r="T286" s="334" t="s">
        <v>1401</v>
      </c>
    </row>
    <row r="287" spans="1:21" s="334" customFormat="1" x14ac:dyDescent="0.3">
      <c r="A287" s="189" t="s">
        <v>1504</v>
      </c>
      <c r="B287" s="334">
        <v>841318</v>
      </c>
      <c r="C287" s="334" t="s">
        <v>1394</v>
      </c>
      <c r="D287" s="334" t="s">
        <v>1395</v>
      </c>
      <c r="E287" s="334" t="s">
        <v>4</v>
      </c>
      <c r="G287" s="323">
        <v>155896</v>
      </c>
      <c r="H287" s="323">
        <v>163099</v>
      </c>
      <c r="I287" s="336">
        <f t="shared" ref="I287:I328" si="9">H287-G287</f>
        <v>7203</v>
      </c>
      <c r="J287" s="334" t="s">
        <v>1731</v>
      </c>
      <c r="M287" s="337">
        <v>5758.08</v>
      </c>
      <c r="N287" s="334">
        <v>0.105</v>
      </c>
      <c r="S287" s="334" t="s">
        <v>107</v>
      </c>
      <c r="T287" s="334" t="s">
        <v>1400</v>
      </c>
    </row>
    <row r="288" spans="1:21" s="334" customFormat="1" x14ac:dyDescent="0.3">
      <c r="B288" s="269">
        <v>835492</v>
      </c>
      <c r="C288" s="269" t="s">
        <v>1384</v>
      </c>
      <c r="D288" s="269" t="s">
        <v>1385</v>
      </c>
      <c r="E288" s="334" t="s">
        <v>4</v>
      </c>
      <c r="I288" s="336">
        <f t="shared" si="9"/>
        <v>0</v>
      </c>
      <c r="M288" s="337">
        <v>8881.99</v>
      </c>
      <c r="N288" s="334">
        <v>0</v>
      </c>
      <c r="O288" s="211"/>
      <c r="P288" s="211"/>
      <c r="Q288" s="211"/>
      <c r="S288" s="334" t="s">
        <v>107</v>
      </c>
      <c r="T288" s="334" t="s">
        <v>1402</v>
      </c>
      <c r="U288" s="211"/>
    </row>
    <row r="289" spans="1:21" s="334" customFormat="1" x14ac:dyDescent="0.3">
      <c r="B289" s="269">
        <v>835492</v>
      </c>
      <c r="C289" s="269" t="s">
        <v>1384</v>
      </c>
      <c r="D289" s="269" t="s">
        <v>1386</v>
      </c>
      <c r="E289" s="334" t="s">
        <v>4</v>
      </c>
      <c r="I289" s="336">
        <f t="shared" si="9"/>
        <v>0</v>
      </c>
      <c r="M289" s="337">
        <v>4513.26</v>
      </c>
      <c r="N289" s="334">
        <v>0</v>
      </c>
      <c r="O289" s="211"/>
      <c r="P289" s="211"/>
      <c r="Q289" s="211"/>
      <c r="S289" s="334" t="s">
        <v>107</v>
      </c>
      <c r="T289" s="334" t="s">
        <v>1402</v>
      </c>
      <c r="U289" s="211"/>
    </row>
    <row r="290" spans="1:21" s="334" customFormat="1" x14ac:dyDescent="0.3">
      <c r="B290" s="269">
        <v>835492</v>
      </c>
      <c r="C290" s="269" t="s">
        <v>1384</v>
      </c>
      <c r="D290" s="269" t="s">
        <v>1387</v>
      </c>
      <c r="E290" s="334" t="s">
        <v>4</v>
      </c>
      <c r="I290" s="336">
        <f t="shared" si="9"/>
        <v>0</v>
      </c>
      <c r="M290" s="337">
        <v>4295.1099999999997</v>
      </c>
      <c r="N290" s="334">
        <v>0</v>
      </c>
      <c r="O290" s="211"/>
      <c r="P290" s="211"/>
      <c r="Q290" s="211"/>
      <c r="S290" s="334" t="s">
        <v>107</v>
      </c>
      <c r="T290" s="334" t="s">
        <v>1402</v>
      </c>
      <c r="U290" s="211"/>
    </row>
    <row r="291" spans="1:21" s="334" customFormat="1" x14ac:dyDescent="0.3">
      <c r="B291" s="269">
        <v>835492</v>
      </c>
      <c r="C291" s="269" t="s">
        <v>1384</v>
      </c>
      <c r="D291" s="269" t="s">
        <v>1388</v>
      </c>
      <c r="E291" s="334" t="s">
        <v>4</v>
      </c>
      <c r="I291" s="336">
        <f t="shared" si="9"/>
        <v>0</v>
      </c>
      <c r="M291" s="337">
        <v>4295.1099999999997</v>
      </c>
      <c r="N291" s="334">
        <v>0</v>
      </c>
      <c r="O291" s="211"/>
      <c r="P291" s="211"/>
      <c r="Q291" s="211"/>
      <c r="S291" s="334" t="s">
        <v>107</v>
      </c>
      <c r="T291" s="334" t="s">
        <v>1402</v>
      </c>
      <c r="U291" s="211"/>
    </row>
    <row r="292" spans="1:21" s="334" customFormat="1" x14ac:dyDescent="0.3">
      <c r="A292" s="189" t="s">
        <v>1477</v>
      </c>
      <c r="B292" s="321">
        <v>2024</v>
      </c>
      <c r="C292" s="321" t="s">
        <v>1454</v>
      </c>
      <c r="D292" s="321" t="s">
        <v>1473</v>
      </c>
      <c r="E292" s="334" t="s">
        <v>4</v>
      </c>
      <c r="G292" s="323">
        <v>29000</v>
      </c>
      <c r="H292" s="323">
        <v>29835</v>
      </c>
      <c r="I292" s="336">
        <f t="shared" si="9"/>
        <v>835</v>
      </c>
      <c r="M292" s="337">
        <v>3374.32</v>
      </c>
      <c r="N292" s="334">
        <v>9.8000000000000004E-2</v>
      </c>
      <c r="S292" s="334" t="s">
        <v>107</v>
      </c>
      <c r="T292" s="334" t="s">
        <v>1456</v>
      </c>
    </row>
    <row r="293" spans="1:21" s="334" customFormat="1" x14ac:dyDescent="0.3">
      <c r="B293" s="334">
        <v>2070</v>
      </c>
      <c r="C293" s="334" t="s">
        <v>1642</v>
      </c>
      <c r="D293" s="334" t="s">
        <v>1643</v>
      </c>
      <c r="E293" s="334" t="s">
        <v>4</v>
      </c>
      <c r="G293" s="334">
        <v>11121</v>
      </c>
      <c r="H293" s="334">
        <v>13204</v>
      </c>
      <c r="I293" s="334">
        <f t="shared" si="9"/>
        <v>2083</v>
      </c>
      <c r="M293" s="337">
        <v>2761.84</v>
      </c>
      <c r="N293" s="334">
        <v>8.5000000000000006E-2</v>
      </c>
      <c r="S293" s="334" t="s">
        <v>303</v>
      </c>
      <c r="T293" s="334" t="s">
        <v>1638</v>
      </c>
    </row>
    <row r="294" spans="1:21" s="334" customFormat="1" x14ac:dyDescent="0.3">
      <c r="A294" s="189" t="s">
        <v>1708</v>
      </c>
      <c r="B294" s="450">
        <v>2075</v>
      </c>
      <c r="C294" s="451" t="s">
        <v>1706</v>
      </c>
      <c r="D294" s="334" t="s">
        <v>1707</v>
      </c>
      <c r="E294" s="334" t="s">
        <v>4</v>
      </c>
      <c r="G294" s="334">
        <v>4575</v>
      </c>
      <c r="H294" s="334">
        <v>5861</v>
      </c>
      <c r="I294" s="334">
        <f t="shared" si="9"/>
        <v>1286</v>
      </c>
      <c r="M294" s="337">
        <v>1325</v>
      </c>
      <c r="N294" s="442">
        <v>0.125</v>
      </c>
      <c r="S294" s="334" t="s">
        <v>303</v>
      </c>
      <c r="T294" s="334" t="s">
        <v>1727</v>
      </c>
    </row>
    <row r="295" spans="1:21" s="334" customFormat="1" x14ac:dyDescent="0.3">
      <c r="A295" s="364"/>
      <c r="B295" s="450">
        <v>2075</v>
      </c>
      <c r="C295" s="451" t="s">
        <v>1706</v>
      </c>
      <c r="D295" s="334" t="s">
        <v>1728</v>
      </c>
      <c r="E295" s="334" t="s">
        <v>4</v>
      </c>
      <c r="G295" s="334">
        <v>3578</v>
      </c>
      <c r="H295" s="334">
        <v>6646</v>
      </c>
      <c r="I295" s="334">
        <f t="shared" si="9"/>
        <v>3068</v>
      </c>
      <c r="M295" s="337">
        <v>1325</v>
      </c>
      <c r="N295" s="442">
        <v>0.125</v>
      </c>
      <c r="S295" s="334" t="s">
        <v>303</v>
      </c>
      <c r="T295" s="334" t="s">
        <v>1735</v>
      </c>
    </row>
    <row r="296" spans="1:21" s="334" customFormat="1" x14ac:dyDescent="0.3">
      <c r="B296" s="334">
        <v>2076</v>
      </c>
      <c r="C296" s="334" t="s">
        <v>1635</v>
      </c>
      <c r="D296" s="334" t="s">
        <v>1636</v>
      </c>
      <c r="E296" s="334" t="s">
        <v>4</v>
      </c>
      <c r="G296" s="334">
        <v>34208</v>
      </c>
      <c r="H296" s="334">
        <v>38864</v>
      </c>
      <c r="I296" s="336">
        <f t="shared" si="9"/>
        <v>4656</v>
      </c>
      <c r="M296" s="337">
        <v>3212</v>
      </c>
      <c r="N296" s="334">
        <v>0.11</v>
      </c>
      <c r="S296" s="334" t="s">
        <v>301</v>
      </c>
      <c r="T296" s="334" t="s">
        <v>1638</v>
      </c>
    </row>
    <row r="297" spans="1:21" s="334" customFormat="1" x14ac:dyDescent="0.3">
      <c r="B297" s="334">
        <v>2076</v>
      </c>
      <c r="C297" s="334" t="s">
        <v>1635</v>
      </c>
      <c r="D297" s="334" t="s">
        <v>1637</v>
      </c>
      <c r="E297" s="334" t="s">
        <v>4</v>
      </c>
      <c r="G297" s="334">
        <v>24268</v>
      </c>
      <c r="H297" s="334">
        <v>28651</v>
      </c>
      <c r="I297" s="336">
        <f t="shared" si="9"/>
        <v>4383</v>
      </c>
      <c r="M297" s="337">
        <v>3212</v>
      </c>
      <c r="N297" s="334">
        <v>0.11</v>
      </c>
      <c r="S297" s="334" t="s">
        <v>301</v>
      </c>
      <c r="T297" s="334" t="s">
        <v>1640</v>
      </c>
    </row>
    <row r="298" spans="1:21" s="334" customFormat="1" x14ac:dyDescent="0.3">
      <c r="B298" s="334">
        <v>2076</v>
      </c>
      <c r="C298" s="334" t="s">
        <v>1635</v>
      </c>
      <c r="D298" s="334" t="s">
        <v>1639</v>
      </c>
      <c r="E298" s="334" t="s">
        <v>4</v>
      </c>
      <c r="G298" s="334">
        <v>32664</v>
      </c>
      <c r="H298" s="334">
        <v>37616</v>
      </c>
      <c r="I298" s="336">
        <f t="shared" si="9"/>
        <v>4952</v>
      </c>
      <c r="M298" s="337">
        <v>2998</v>
      </c>
      <c r="N298" s="334">
        <v>0.11</v>
      </c>
      <c r="S298" s="334" t="s">
        <v>301</v>
      </c>
      <c r="T298" s="334" t="s">
        <v>1640</v>
      </c>
    </row>
    <row r="299" spans="1:21" s="334" customFormat="1" x14ac:dyDescent="0.3">
      <c r="B299" s="334">
        <v>2076</v>
      </c>
      <c r="C299" s="334" t="s">
        <v>1635</v>
      </c>
      <c r="D299" s="334" t="s">
        <v>1641</v>
      </c>
      <c r="E299" s="334" t="s">
        <v>4</v>
      </c>
      <c r="G299" s="334">
        <v>36204</v>
      </c>
      <c r="H299" s="334">
        <v>41387</v>
      </c>
      <c r="I299" s="336">
        <f t="shared" si="9"/>
        <v>5183</v>
      </c>
      <c r="M299" s="337">
        <v>2998</v>
      </c>
      <c r="N299" s="334">
        <v>0.11</v>
      </c>
      <c r="S299" s="334" t="s">
        <v>301</v>
      </c>
      <c r="T299" s="334" t="s">
        <v>1638</v>
      </c>
    </row>
    <row r="300" spans="1:21" s="334" customFormat="1" x14ac:dyDescent="0.3">
      <c r="B300" s="334">
        <v>2078</v>
      </c>
      <c r="C300" s="334" t="s">
        <v>1690</v>
      </c>
      <c r="D300" s="334" t="s">
        <v>1723</v>
      </c>
      <c r="E300" s="334" t="s">
        <v>4</v>
      </c>
      <c r="G300" s="334">
        <v>36483</v>
      </c>
      <c r="H300" s="334">
        <v>42645</v>
      </c>
      <c r="I300" s="336">
        <f t="shared" si="9"/>
        <v>6162</v>
      </c>
      <c r="M300" s="337">
        <v>3985</v>
      </c>
      <c r="N300" s="334">
        <v>0.115</v>
      </c>
      <c r="S300" s="334" t="s">
        <v>107</v>
      </c>
      <c r="T300" s="334" t="s">
        <v>1729</v>
      </c>
    </row>
    <row r="301" spans="1:21" s="334" customFormat="1" x14ac:dyDescent="0.3">
      <c r="A301" s="189" t="s">
        <v>1710</v>
      </c>
      <c r="B301" s="334">
        <v>2078</v>
      </c>
      <c r="C301" s="334" t="s">
        <v>1690</v>
      </c>
      <c r="D301" s="334" t="s">
        <v>1699</v>
      </c>
      <c r="E301" s="334" t="s">
        <v>4</v>
      </c>
      <c r="G301" s="334">
        <v>33552</v>
      </c>
      <c r="H301" s="334">
        <v>41951</v>
      </c>
      <c r="I301" s="336">
        <f t="shared" si="9"/>
        <v>8399</v>
      </c>
      <c r="M301" s="337">
        <v>3985</v>
      </c>
      <c r="N301" s="334">
        <v>0.115</v>
      </c>
      <c r="S301" s="334" t="s">
        <v>107</v>
      </c>
      <c r="T301" s="334" t="s">
        <v>1702</v>
      </c>
    </row>
    <row r="302" spans="1:21" s="334" customFormat="1" x14ac:dyDescent="0.3">
      <c r="A302" s="364"/>
      <c r="B302" s="334">
        <v>2078</v>
      </c>
      <c r="C302" s="334" t="s">
        <v>1690</v>
      </c>
      <c r="D302" s="334" t="s">
        <v>1718</v>
      </c>
      <c r="E302" s="334" t="s">
        <v>4</v>
      </c>
      <c r="G302" s="334">
        <v>37594</v>
      </c>
      <c r="H302" s="334">
        <v>43424</v>
      </c>
      <c r="I302" s="336">
        <f t="shared" si="9"/>
        <v>5830</v>
      </c>
      <c r="M302" s="337">
        <v>3985</v>
      </c>
      <c r="N302" s="334">
        <v>0.115</v>
      </c>
      <c r="S302" s="334" t="s">
        <v>107</v>
      </c>
      <c r="T302" s="334" t="s">
        <v>1719</v>
      </c>
    </row>
    <row r="303" spans="1:21" s="334" customFormat="1" x14ac:dyDescent="0.3">
      <c r="A303" s="364"/>
      <c r="B303" s="334">
        <v>2078</v>
      </c>
      <c r="C303" s="334" t="s">
        <v>1690</v>
      </c>
      <c r="D303" s="334" t="s">
        <v>1721</v>
      </c>
      <c r="E303" s="334" t="s">
        <v>4</v>
      </c>
      <c r="G303" s="334">
        <v>26893</v>
      </c>
      <c r="H303" s="334">
        <v>36581</v>
      </c>
      <c r="I303" s="336">
        <f t="shared" si="9"/>
        <v>9688</v>
      </c>
      <c r="M303" s="337">
        <v>3985</v>
      </c>
      <c r="N303" s="334">
        <v>0.115</v>
      </c>
      <c r="S303" s="334" t="s">
        <v>107</v>
      </c>
      <c r="T303" s="334" t="s">
        <v>1720</v>
      </c>
    </row>
    <row r="304" spans="1:21" s="334" customFormat="1" x14ac:dyDescent="0.3">
      <c r="B304" s="334">
        <v>2078</v>
      </c>
      <c r="C304" s="334" t="s">
        <v>1690</v>
      </c>
      <c r="D304" s="334" t="s">
        <v>1692</v>
      </c>
      <c r="E304" s="334" t="s">
        <v>4</v>
      </c>
      <c r="G304" s="334">
        <v>35564</v>
      </c>
      <c r="H304" s="334">
        <v>42793</v>
      </c>
      <c r="I304" s="336">
        <f t="shared" si="9"/>
        <v>7229</v>
      </c>
      <c r="M304" s="337">
        <v>3985</v>
      </c>
      <c r="N304" s="334">
        <v>0.115</v>
      </c>
      <c r="S304" s="334" t="s">
        <v>107</v>
      </c>
      <c r="T304" s="334" t="s">
        <v>1693</v>
      </c>
    </row>
    <row r="305" spans="1:20" s="334" customFormat="1" x14ac:dyDescent="0.3">
      <c r="B305" s="334">
        <v>2078</v>
      </c>
      <c r="C305" s="334" t="s">
        <v>1690</v>
      </c>
      <c r="D305" s="334" t="s">
        <v>1700</v>
      </c>
      <c r="E305" s="334" t="s">
        <v>4</v>
      </c>
      <c r="G305" s="334">
        <v>36408</v>
      </c>
      <c r="H305" s="334">
        <v>48857</v>
      </c>
      <c r="I305" s="336">
        <f t="shared" si="9"/>
        <v>12449</v>
      </c>
      <c r="M305" s="337">
        <v>3985</v>
      </c>
      <c r="N305" s="334">
        <v>0.115</v>
      </c>
      <c r="S305" s="334" t="s">
        <v>107</v>
      </c>
      <c r="T305" s="334" t="s">
        <v>1701</v>
      </c>
    </row>
    <row r="306" spans="1:20" s="334" customFormat="1" x14ac:dyDescent="0.3">
      <c r="B306" s="334">
        <v>2078</v>
      </c>
      <c r="C306" s="334" t="s">
        <v>1690</v>
      </c>
      <c r="D306" s="334" t="s">
        <v>1722</v>
      </c>
      <c r="E306" s="334" t="s">
        <v>4</v>
      </c>
      <c r="G306" s="334">
        <v>37441</v>
      </c>
      <c r="H306" s="334">
        <v>47027</v>
      </c>
      <c r="I306" s="336">
        <f t="shared" si="9"/>
        <v>9586</v>
      </c>
      <c r="M306" s="337">
        <v>3985</v>
      </c>
      <c r="N306" s="334">
        <v>0.115</v>
      </c>
      <c r="S306" s="334" t="s">
        <v>107</v>
      </c>
      <c r="T306" s="334" t="s">
        <v>1720</v>
      </c>
    </row>
    <row r="307" spans="1:20" s="334" customFormat="1" x14ac:dyDescent="0.3">
      <c r="B307" s="334">
        <v>2078</v>
      </c>
      <c r="C307" s="334" t="s">
        <v>1690</v>
      </c>
      <c r="D307" s="334" t="s">
        <v>1691</v>
      </c>
      <c r="E307" s="334" t="s">
        <v>4</v>
      </c>
      <c r="G307" s="334">
        <v>36435</v>
      </c>
      <c r="H307" s="334">
        <v>40675</v>
      </c>
      <c r="I307" s="336">
        <f t="shared" si="9"/>
        <v>4240</v>
      </c>
      <c r="M307" s="337">
        <v>3985</v>
      </c>
      <c r="N307" s="334">
        <v>0.115</v>
      </c>
      <c r="S307" s="334" t="s">
        <v>107</v>
      </c>
      <c r="T307" s="334" t="s">
        <v>1689</v>
      </c>
    </row>
    <row r="308" spans="1:20" s="334" customFormat="1" x14ac:dyDescent="0.3">
      <c r="A308" s="364" t="s">
        <v>1713</v>
      </c>
      <c r="B308" s="334">
        <v>2086</v>
      </c>
      <c r="C308" s="334" t="s">
        <v>1664</v>
      </c>
      <c r="D308" s="334" t="s">
        <v>1665</v>
      </c>
      <c r="E308" s="334" t="s">
        <v>4</v>
      </c>
      <c r="G308" s="323">
        <v>11121</v>
      </c>
      <c r="H308" s="323">
        <v>11121</v>
      </c>
      <c r="I308" s="336">
        <f t="shared" si="9"/>
        <v>0</v>
      </c>
      <c r="M308" s="337">
        <v>2013.49</v>
      </c>
      <c r="N308" s="334">
        <v>9.5000000000000001E-2</v>
      </c>
      <c r="S308" s="334" t="s">
        <v>107</v>
      </c>
      <c r="T308" s="334" t="s">
        <v>1666</v>
      </c>
    </row>
    <row r="309" spans="1:20" s="334" customFormat="1" x14ac:dyDescent="0.3">
      <c r="A309" s="189" t="s">
        <v>1711</v>
      </c>
      <c r="B309" s="334">
        <v>2087</v>
      </c>
      <c r="C309" s="334" t="s">
        <v>1674</v>
      </c>
      <c r="D309" s="334" t="s">
        <v>1675</v>
      </c>
      <c r="E309" s="334" t="s">
        <v>4</v>
      </c>
      <c r="G309" s="323">
        <v>15000</v>
      </c>
      <c r="H309" s="323">
        <v>18000</v>
      </c>
      <c r="I309" s="336">
        <f t="shared" si="9"/>
        <v>3000</v>
      </c>
      <c r="J309" s="334">
        <v>15</v>
      </c>
      <c r="M309" s="337">
        <v>5285</v>
      </c>
      <c r="N309" s="334">
        <v>0.115</v>
      </c>
      <c r="S309" s="334" t="s">
        <v>301</v>
      </c>
      <c r="T309" s="334" t="s">
        <v>1677</v>
      </c>
    </row>
    <row r="310" spans="1:20" s="334" customFormat="1" x14ac:dyDescent="0.3">
      <c r="B310" s="334">
        <v>2087</v>
      </c>
      <c r="C310" s="334" t="s">
        <v>1674</v>
      </c>
      <c r="D310" s="334" t="s">
        <v>1676</v>
      </c>
      <c r="E310" s="334" t="s">
        <v>4</v>
      </c>
      <c r="G310" s="323">
        <v>14000</v>
      </c>
      <c r="H310" s="323">
        <v>18000</v>
      </c>
      <c r="I310" s="336">
        <f t="shared" si="9"/>
        <v>4000</v>
      </c>
      <c r="J310" s="334">
        <v>16</v>
      </c>
      <c r="M310" s="337">
        <v>5285</v>
      </c>
      <c r="N310" s="334">
        <v>0.115</v>
      </c>
      <c r="S310" s="334" t="s">
        <v>301</v>
      </c>
      <c r="T310" s="334" t="s">
        <v>1682</v>
      </c>
    </row>
    <row r="311" spans="1:20" s="334" customFormat="1" x14ac:dyDescent="0.3">
      <c r="B311" s="334" t="s">
        <v>1667</v>
      </c>
      <c r="C311" s="334" t="s">
        <v>1668</v>
      </c>
      <c r="D311" s="334" t="s">
        <v>1717</v>
      </c>
      <c r="E311" s="334" t="s">
        <v>4</v>
      </c>
      <c r="G311" s="323">
        <v>4471</v>
      </c>
      <c r="H311" s="323">
        <v>6795</v>
      </c>
      <c r="I311" s="336">
        <f t="shared" si="9"/>
        <v>2324</v>
      </c>
      <c r="J311" s="334">
        <v>155</v>
      </c>
      <c r="M311" s="337">
        <v>6085</v>
      </c>
      <c r="N311" s="442">
        <v>0.1</v>
      </c>
      <c r="S311" s="334" t="s">
        <v>107</v>
      </c>
      <c r="T311" s="334" t="s">
        <v>1726</v>
      </c>
    </row>
    <row r="312" spans="1:20" s="334" customFormat="1" x14ac:dyDescent="0.3">
      <c r="A312" s="334" t="s">
        <v>1696</v>
      </c>
      <c r="B312" s="334" t="s">
        <v>1667</v>
      </c>
      <c r="C312" s="334" t="s">
        <v>1668</v>
      </c>
      <c r="D312" s="334" t="s">
        <v>1669</v>
      </c>
      <c r="E312" s="334" t="s">
        <v>4</v>
      </c>
      <c r="G312" s="323">
        <v>5535</v>
      </c>
      <c r="H312" s="323">
        <v>7745</v>
      </c>
      <c r="I312" s="336">
        <f t="shared" si="9"/>
        <v>2210</v>
      </c>
      <c r="J312" s="334">
        <v>156</v>
      </c>
      <c r="M312" s="337">
        <v>6085</v>
      </c>
      <c r="N312" s="442">
        <v>0.1</v>
      </c>
      <c r="S312" s="334" t="s">
        <v>107</v>
      </c>
      <c r="T312" s="334" t="s">
        <v>1670</v>
      </c>
    </row>
    <row r="313" spans="1:20" s="334" customFormat="1" x14ac:dyDescent="0.3">
      <c r="A313" s="189" t="s">
        <v>1697</v>
      </c>
      <c r="B313" s="334" t="s">
        <v>1667</v>
      </c>
      <c r="C313" s="334" t="s">
        <v>1668</v>
      </c>
      <c r="D313" s="334" t="s">
        <v>1672</v>
      </c>
      <c r="E313" s="334" t="s">
        <v>4</v>
      </c>
      <c r="G313" s="323">
        <v>6281</v>
      </c>
      <c r="H313" s="323">
        <v>9124</v>
      </c>
      <c r="I313" s="336">
        <f t="shared" si="9"/>
        <v>2843</v>
      </c>
      <c r="J313" s="334">
        <v>161</v>
      </c>
      <c r="M313" s="337">
        <v>6260</v>
      </c>
      <c r="N313" s="442">
        <v>0.1</v>
      </c>
      <c r="S313" s="334" t="s">
        <v>107</v>
      </c>
      <c r="T313" s="334" t="s">
        <v>1673</v>
      </c>
    </row>
    <row r="314" spans="1:20" s="334" customFormat="1" x14ac:dyDescent="0.3">
      <c r="A314" s="457"/>
      <c r="B314" s="334">
        <v>2090</v>
      </c>
      <c r="C314" s="334" t="s">
        <v>1778</v>
      </c>
      <c r="D314" s="334" t="s">
        <v>1779</v>
      </c>
      <c r="E314" s="334" t="s">
        <v>4</v>
      </c>
      <c r="G314" s="323">
        <v>203</v>
      </c>
      <c r="H314" s="323">
        <v>3838</v>
      </c>
      <c r="I314" s="336">
        <f t="shared" si="9"/>
        <v>3635</v>
      </c>
      <c r="J314" s="334" t="s">
        <v>1796</v>
      </c>
      <c r="M314" s="337">
        <v>3469</v>
      </c>
      <c r="N314" s="442">
        <v>0.11</v>
      </c>
      <c r="S314" s="334" t="s">
        <v>301</v>
      </c>
      <c r="T314" s="334" t="s">
        <v>1786</v>
      </c>
    </row>
    <row r="315" spans="1:20" s="334" customFormat="1" x14ac:dyDescent="0.3">
      <c r="A315" s="457"/>
      <c r="B315" s="334">
        <v>2090</v>
      </c>
      <c r="C315" s="334" t="s">
        <v>1778</v>
      </c>
      <c r="D315" s="334" t="s">
        <v>1780</v>
      </c>
      <c r="E315" s="334" t="s">
        <v>4</v>
      </c>
      <c r="G315" s="323">
        <v>373</v>
      </c>
      <c r="H315" s="323">
        <v>1926</v>
      </c>
      <c r="I315" s="336">
        <f t="shared" si="9"/>
        <v>1553</v>
      </c>
      <c r="J315" s="334" t="s">
        <v>1797</v>
      </c>
      <c r="M315" s="337">
        <v>3469</v>
      </c>
      <c r="N315" s="442">
        <v>0.11</v>
      </c>
      <c r="S315" s="334" t="s">
        <v>301</v>
      </c>
      <c r="T315" s="334" t="s">
        <v>1786</v>
      </c>
    </row>
    <row r="316" spans="1:20" s="334" customFormat="1" x14ac:dyDescent="0.3">
      <c r="A316" s="457"/>
      <c r="B316" s="334">
        <v>2090</v>
      </c>
      <c r="C316" s="334" t="s">
        <v>1778</v>
      </c>
      <c r="D316" s="334" t="s">
        <v>1781</v>
      </c>
      <c r="E316" s="334" t="s">
        <v>4</v>
      </c>
      <c r="G316" s="323">
        <v>1667</v>
      </c>
      <c r="H316" s="323">
        <v>6951</v>
      </c>
      <c r="I316" s="336">
        <f t="shared" si="9"/>
        <v>5284</v>
      </c>
      <c r="J316" s="334" t="s">
        <v>1798</v>
      </c>
      <c r="M316" s="337">
        <v>3469</v>
      </c>
      <c r="N316" s="442">
        <v>0.11</v>
      </c>
      <c r="S316" s="334" t="s">
        <v>301</v>
      </c>
      <c r="T316" s="334" t="s">
        <v>1786</v>
      </c>
    </row>
    <row r="317" spans="1:20" s="334" customFormat="1" x14ac:dyDescent="0.3">
      <c r="A317" s="457"/>
      <c r="B317" s="334">
        <v>2090</v>
      </c>
      <c r="C317" s="334" t="s">
        <v>1778</v>
      </c>
      <c r="D317" s="334" t="s">
        <v>1782</v>
      </c>
      <c r="E317" s="334" t="s">
        <v>4</v>
      </c>
      <c r="G317" s="323">
        <v>1630</v>
      </c>
      <c r="H317" s="323">
        <v>4513</v>
      </c>
      <c r="I317" s="336">
        <f t="shared" si="9"/>
        <v>2883</v>
      </c>
      <c r="J317" s="334" t="s">
        <v>1799</v>
      </c>
      <c r="M317" s="337">
        <v>3469</v>
      </c>
      <c r="N317" s="442">
        <v>0.11</v>
      </c>
      <c r="S317" s="334" t="s">
        <v>301</v>
      </c>
      <c r="T317" s="334" t="s">
        <v>1786</v>
      </c>
    </row>
    <row r="318" spans="1:20" s="334" customFormat="1" x14ac:dyDescent="0.3">
      <c r="A318" s="457"/>
      <c r="B318" s="334">
        <v>2090</v>
      </c>
      <c r="C318" s="334" t="s">
        <v>1778</v>
      </c>
      <c r="D318" s="334" t="s">
        <v>1783</v>
      </c>
      <c r="E318" s="334" t="s">
        <v>4</v>
      </c>
      <c r="G318" s="323">
        <v>1681</v>
      </c>
      <c r="H318" s="323">
        <v>6696</v>
      </c>
      <c r="I318" s="336">
        <f t="shared" si="9"/>
        <v>5015</v>
      </c>
      <c r="J318" s="334" t="s">
        <v>1800</v>
      </c>
      <c r="M318" s="337">
        <v>3423</v>
      </c>
      <c r="N318" s="442">
        <v>0.11</v>
      </c>
      <c r="S318" s="334" t="s">
        <v>301</v>
      </c>
      <c r="T318" s="334" t="s">
        <v>1786</v>
      </c>
    </row>
    <row r="319" spans="1:20" s="334" customFormat="1" x14ac:dyDescent="0.3">
      <c r="A319" s="457"/>
      <c r="B319" s="334">
        <v>2090</v>
      </c>
      <c r="C319" s="334" t="s">
        <v>1778</v>
      </c>
      <c r="D319" s="334" t="s">
        <v>1784</v>
      </c>
      <c r="E319" s="334" t="s">
        <v>4</v>
      </c>
      <c r="G319" s="323">
        <v>1684</v>
      </c>
      <c r="H319" s="323">
        <v>7265</v>
      </c>
      <c r="I319" s="336">
        <f t="shared" si="9"/>
        <v>5581</v>
      </c>
      <c r="J319" s="334" t="s">
        <v>1801</v>
      </c>
      <c r="M319" s="337">
        <v>3423</v>
      </c>
      <c r="N319" s="442">
        <v>0.11</v>
      </c>
      <c r="S319" s="334" t="s">
        <v>301</v>
      </c>
      <c r="T319" s="334" t="s">
        <v>1786</v>
      </c>
    </row>
    <row r="320" spans="1:20" s="334" customFormat="1" x14ac:dyDescent="0.3">
      <c r="A320" s="457"/>
      <c r="B320" s="334">
        <v>2090</v>
      </c>
      <c r="C320" s="334" t="s">
        <v>1778</v>
      </c>
      <c r="D320" s="334" t="s">
        <v>1785</v>
      </c>
      <c r="E320" s="334" t="s">
        <v>4</v>
      </c>
      <c r="G320" s="323">
        <v>167</v>
      </c>
      <c r="H320" s="323">
        <v>4475</v>
      </c>
      <c r="I320" s="336">
        <f t="shared" si="9"/>
        <v>4308</v>
      </c>
      <c r="J320" s="334" t="s">
        <v>1802</v>
      </c>
      <c r="M320" s="337">
        <v>3423</v>
      </c>
      <c r="N320" s="442">
        <v>0.11</v>
      </c>
      <c r="S320" s="334" t="s">
        <v>301</v>
      </c>
      <c r="T320" s="334" t="s">
        <v>1786</v>
      </c>
    </row>
    <row r="321" spans="2:20" s="334" customFormat="1" x14ac:dyDescent="0.3">
      <c r="B321" s="334">
        <v>2099</v>
      </c>
      <c r="C321" s="334" t="s">
        <v>1730</v>
      </c>
      <c r="D321" s="334" t="s">
        <v>1724</v>
      </c>
      <c r="E321" s="334" t="s">
        <v>4</v>
      </c>
      <c r="G321" s="323">
        <v>27097</v>
      </c>
      <c r="H321" s="323">
        <v>32784</v>
      </c>
      <c r="I321" s="334">
        <f t="shared" si="9"/>
        <v>5687</v>
      </c>
      <c r="M321" s="337">
        <v>3529</v>
      </c>
      <c r="N321" s="442">
        <v>8.5000000000000006E-2</v>
      </c>
      <c r="S321" s="334" t="s">
        <v>303</v>
      </c>
      <c r="T321" s="334" t="s">
        <v>1725</v>
      </c>
    </row>
    <row r="322" spans="2:20" s="334" customFormat="1" x14ac:dyDescent="0.3">
      <c r="B322" s="334">
        <v>2099</v>
      </c>
      <c r="C322" s="334" t="s">
        <v>1730</v>
      </c>
      <c r="D322" s="334" t="s">
        <v>1803</v>
      </c>
      <c r="E322" s="334" t="s">
        <v>4</v>
      </c>
      <c r="G322" s="323">
        <v>1354</v>
      </c>
      <c r="H322" s="323">
        <v>1354</v>
      </c>
      <c r="I322" s="334">
        <f t="shared" si="9"/>
        <v>0</v>
      </c>
      <c r="M322" s="337">
        <v>3435</v>
      </c>
      <c r="N322" s="442">
        <v>0.08</v>
      </c>
      <c r="S322" s="334" t="s">
        <v>303</v>
      </c>
      <c r="T322" s="334" t="s">
        <v>1804</v>
      </c>
    </row>
    <row r="323" spans="2:20" s="334" customFormat="1" x14ac:dyDescent="0.3">
      <c r="B323" s="334">
        <v>2102</v>
      </c>
      <c r="C323" s="334" t="s">
        <v>1763</v>
      </c>
      <c r="D323" s="334" t="s">
        <v>1764</v>
      </c>
      <c r="E323" s="334" t="s">
        <v>4</v>
      </c>
      <c r="G323" s="334">
        <v>1453</v>
      </c>
      <c r="H323" s="323">
        <v>11608</v>
      </c>
      <c r="I323" s="334">
        <f t="shared" si="9"/>
        <v>10155</v>
      </c>
      <c r="M323" s="337">
        <v>3169</v>
      </c>
      <c r="N323" s="442">
        <v>9.5000000000000001E-2</v>
      </c>
      <c r="S323" s="334" t="s">
        <v>301</v>
      </c>
      <c r="T323" s="334" t="s">
        <v>1770</v>
      </c>
    </row>
    <row r="324" spans="2:20" s="334" customFormat="1" x14ac:dyDescent="0.3">
      <c r="B324" s="334">
        <v>2102</v>
      </c>
      <c r="C324" s="334" t="s">
        <v>1763</v>
      </c>
      <c r="D324" s="334" t="s">
        <v>1765</v>
      </c>
      <c r="E324" s="334" t="s">
        <v>4</v>
      </c>
      <c r="G324" s="334">
        <v>8</v>
      </c>
      <c r="H324" s="323">
        <v>9494</v>
      </c>
      <c r="I324" s="334">
        <f t="shared" si="9"/>
        <v>9486</v>
      </c>
      <c r="M324" s="337">
        <v>3169</v>
      </c>
      <c r="N324" s="442">
        <v>9.5000000000000001E-2</v>
      </c>
      <c r="S324" s="334" t="s">
        <v>301</v>
      </c>
      <c r="T324" s="334" t="s">
        <v>1770</v>
      </c>
    </row>
    <row r="325" spans="2:20" s="334" customFormat="1" x14ac:dyDescent="0.3">
      <c r="B325" s="334">
        <v>2102</v>
      </c>
      <c r="C325" s="334" t="s">
        <v>1763</v>
      </c>
      <c r="D325" s="334" t="s">
        <v>1766</v>
      </c>
      <c r="E325" s="334" t="s">
        <v>4</v>
      </c>
      <c r="G325" s="334">
        <v>8</v>
      </c>
      <c r="H325" s="323">
        <v>7506</v>
      </c>
      <c r="I325" s="334">
        <f t="shared" si="9"/>
        <v>7498</v>
      </c>
      <c r="M325" s="337">
        <v>3169</v>
      </c>
      <c r="N325" s="442">
        <v>9.5000000000000001E-2</v>
      </c>
      <c r="S325" s="334" t="s">
        <v>301</v>
      </c>
      <c r="T325" s="334" t="s">
        <v>1770</v>
      </c>
    </row>
    <row r="326" spans="2:20" s="334" customFormat="1" x14ac:dyDescent="0.3">
      <c r="B326" s="334">
        <v>2102</v>
      </c>
      <c r="C326" s="334" t="s">
        <v>1763</v>
      </c>
      <c r="D326" s="334" t="s">
        <v>1767</v>
      </c>
      <c r="E326" s="334" t="s">
        <v>4</v>
      </c>
      <c r="G326" s="334">
        <v>282</v>
      </c>
      <c r="H326" s="323">
        <v>10186</v>
      </c>
      <c r="I326" s="334">
        <f t="shared" si="9"/>
        <v>9904</v>
      </c>
      <c r="M326" s="337">
        <v>3169</v>
      </c>
      <c r="N326" s="442">
        <v>9.5000000000000001E-2</v>
      </c>
      <c r="S326" s="334" t="s">
        <v>301</v>
      </c>
      <c r="T326" s="334" t="s">
        <v>1770</v>
      </c>
    </row>
    <row r="327" spans="2:20" s="334" customFormat="1" x14ac:dyDescent="0.3">
      <c r="B327" s="334">
        <v>2102</v>
      </c>
      <c r="C327" s="334" t="s">
        <v>1763</v>
      </c>
      <c r="D327" s="334" t="s">
        <v>1768</v>
      </c>
      <c r="E327" s="334" t="s">
        <v>4</v>
      </c>
      <c r="G327" s="334">
        <v>8</v>
      </c>
      <c r="H327" s="323">
        <v>7758</v>
      </c>
      <c r="I327" s="334">
        <f t="shared" si="9"/>
        <v>7750</v>
      </c>
      <c r="M327" s="337">
        <v>3169</v>
      </c>
      <c r="N327" s="442">
        <v>9.5000000000000001E-2</v>
      </c>
      <c r="S327" s="334" t="s">
        <v>301</v>
      </c>
      <c r="T327" s="334" t="s">
        <v>1770</v>
      </c>
    </row>
    <row r="328" spans="2:20" s="334" customFormat="1" x14ac:dyDescent="0.3">
      <c r="B328" s="334">
        <v>2102</v>
      </c>
      <c r="C328" s="334" t="s">
        <v>1763</v>
      </c>
      <c r="D328" s="334" t="s">
        <v>1769</v>
      </c>
      <c r="E328" s="334" t="s">
        <v>4</v>
      </c>
      <c r="G328" s="334">
        <v>1447</v>
      </c>
      <c r="H328" s="323">
        <v>12985</v>
      </c>
      <c r="I328" s="334">
        <f t="shared" si="9"/>
        <v>11538</v>
      </c>
      <c r="M328" s="337">
        <v>3269</v>
      </c>
      <c r="N328" s="442">
        <v>9.5000000000000001E-2</v>
      </c>
      <c r="S328" s="334" t="s">
        <v>301</v>
      </c>
      <c r="T328" s="334" t="s">
        <v>1770</v>
      </c>
    </row>
    <row r="329" spans="2:20" x14ac:dyDescent="0.3">
      <c r="N329" s="441"/>
    </row>
    <row r="330" spans="2:20" x14ac:dyDescent="0.3">
      <c r="N330" s="441"/>
    </row>
    <row r="331" spans="2:20" x14ac:dyDescent="0.3">
      <c r="N331" s="441"/>
    </row>
    <row r="332" spans="2:20" x14ac:dyDescent="0.3">
      <c r="N332" s="441"/>
    </row>
    <row r="333" spans="2:20" x14ac:dyDescent="0.3">
      <c r="N333" s="441"/>
    </row>
    <row r="334" spans="2:20" x14ac:dyDescent="0.3">
      <c r="N334" s="441"/>
    </row>
    <row r="335" spans="2:20" x14ac:dyDescent="0.3">
      <c r="N335" s="441"/>
    </row>
    <row r="336" spans="2:20" x14ac:dyDescent="0.3">
      <c r="N336" s="441"/>
    </row>
    <row r="337" spans="14:14" x14ac:dyDescent="0.3">
      <c r="N337" s="441"/>
    </row>
    <row r="338" spans="14:14" x14ac:dyDescent="0.3">
      <c r="N338" s="441"/>
    </row>
    <row r="339" spans="14:14" x14ac:dyDescent="0.3">
      <c r="N339" s="441"/>
    </row>
    <row r="340" spans="14:14" x14ac:dyDescent="0.3">
      <c r="N340" s="441"/>
    </row>
    <row r="341" spans="14:14" x14ac:dyDescent="0.3">
      <c r="N341" s="441"/>
    </row>
    <row r="342" spans="14:14" x14ac:dyDescent="0.3">
      <c r="N342" s="441"/>
    </row>
    <row r="343" spans="14:14" x14ac:dyDescent="0.3">
      <c r="N343" s="441"/>
    </row>
    <row r="344" spans="14:14" x14ac:dyDescent="0.3">
      <c r="N344" s="441"/>
    </row>
  </sheetData>
  <autoFilter ref="A3:V328" xr:uid="{CA822B9C-CDB4-4930-A7A5-53E5915412FA}">
    <sortState xmlns:xlrd2="http://schemas.microsoft.com/office/spreadsheetml/2017/richdata2" ref="A5:V292">
      <sortCondition sortBy="cellColor" ref="H3:H292" dxfId="988"/>
    </sortState>
  </autoFilter>
  <conditionalFormatting sqref="G4:H33 G102:H170">
    <cfRule type="cellIs" dxfId="192" priority="7" operator="equal">
      <formula>0</formula>
    </cfRule>
    <cfRule type="cellIs" dxfId="191" priority="8" operator="equal">
      <formula>""""""</formula>
    </cfRule>
  </conditionalFormatting>
  <conditionalFormatting sqref="G61:H83">
    <cfRule type="cellIs" dxfId="190" priority="3" operator="equal">
      <formula>0</formula>
    </cfRule>
    <cfRule type="cellIs" dxfId="189" priority="4" operator="equal">
      <formula>""""""</formula>
    </cfRule>
  </conditionalFormatting>
  <conditionalFormatting sqref="G97:H100">
    <cfRule type="cellIs" dxfId="188" priority="13" operator="equal">
      <formula>0</formula>
    </cfRule>
    <cfRule type="cellIs" dxfId="187" priority="14" operator="equal">
      <formula>""""""</formula>
    </cfRule>
  </conditionalFormatting>
  <conditionalFormatting sqref="G172:H225 G273:H287">
    <cfRule type="cellIs" dxfId="186" priority="15" operator="equal">
      <formula>0</formula>
    </cfRule>
    <cfRule type="cellIs" dxfId="185" priority="16" operator="equal">
      <formula>""""""</formula>
    </cfRule>
  </conditionalFormatting>
  <conditionalFormatting sqref="G228:H271">
    <cfRule type="cellIs" dxfId="184" priority="11" operator="equal">
      <formula>0</formula>
    </cfRule>
    <cfRule type="cellIs" dxfId="183" priority="12" operator="equal">
      <formula>""""""</formula>
    </cfRule>
  </conditionalFormatting>
  <conditionalFormatting sqref="G292:H322">
    <cfRule type="cellIs" dxfId="182" priority="5" operator="equal">
      <formula>0</formula>
    </cfRule>
    <cfRule type="cellIs" dxfId="181" priority="6" operator="equal">
      <formula>""""""</formula>
    </cfRule>
  </conditionalFormatting>
  <conditionalFormatting sqref="H323:H328">
    <cfRule type="cellIs" dxfId="180" priority="1" operator="equal">
      <formula>0</formula>
    </cfRule>
    <cfRule type="cellIs" dxfId="179" priority="2" operator="equal">
      <formula>""""""</formula>
    </cfRule>
  </conditionalFormatting>
  <conditionalFormatting sqref="J20:K20">
    <cfRule type="cellIs" dxfId="178" priority="21" operator="equal">
      <formula>0</formula>
    </cfRule>
    <cfRule type="cellIs" dxfId="177" priority="22" operator="equal">
      <formula>""""""</formula>
    </cfRule>
  </conditionalFormatting>
  <conditionalFormatting sqref="J64:K64">
    <cfRule type="cellIs" dxfId="176" priority="19" operator="equal">
      <formula>0</formula>
    </cfRule>
    <cfRule type="cellIs" dxfId="175" priority="20" operator="equal">
      <formula>""""""</formula>
    </cfRule>
  </conditionalFormatting>
  <conditionalFormatting sqref="J228:K229">
    <cfRule type="cellIs" dxfId="174" priority="17" operator="equal">
      <formula>0</formula>
    </cfRule>
    <cfRule type="cellIs" dxfId="173" priority="18" operator="equal">
      <formula>""""""</formula>
    </cfRule>
  </conditionalFormatting>
  <hyperlinks>
    <hyperlink ref="A232" r:id="rId1" xr:uid="{CAFA272A-60DF-4539-84D2-ED25C1377F02}"/>
    <hyperlink ref="A173" r:id="rId2" xr:uid="{DAEC14E4-D749-4695-B66F-C90A99571CC1}"/>
    <hyperlink ref="A233" r:id="rId3" xr:uid="{8FBCA903-B4E7-4CC4-AA1B-F4747DC84F88}"/>
    <hyperlink ref="B30" r:id="rId4" xr:uid="{80A72AD7-3707-4A83-90D1-015B9FA5018E}"/>
    <hyperlink ref="A168" r:id="rId5" xr:uid="{E090D50F-ADD9-43CD-8BAB-55ED85EF9057}"/>
    <hyperlink ref="A237" r:id="rId6" xr:uid="{DBC8094C-3A92-4FE6-890F-57BCD85E695C}"/>
    <hyperlink ref="A228" r:id="rId7" xr:uid="{32D264F8-AB4A-4D6E-A145-3F3D24FB885C}"/>
    <hyperlink ref="A4" r:id="rId8" xr:uid="{D42A8CE4-BFAF-475B-A2D8-659C31B6F1E1}"/>
    <hyperlink ref="B31" r:id="rId9" xr:uid="{1B3EE148-1DE2-4437-A22D-C317B7FE6C33}"/>
    <hyperlink ref="A275" r:id="rId10" xr:uid="{24BB240D-A47C-4996-B765-5D62771727EE}"/>
    <hyperlink ref="B16" r:id="rId11" xr:uid="{8576088E-F431-492C-A30A-C9EC32B6CCE1}"/>
    <hyperlink ref="B123" r:id="rId12" xr:uid="{97FA3853-F14B-42FC-9E56-639F223CC864}"/>
    <hyperlink ref="A72" r:id="rId13" xr:uid="{C793F979-793E-4CF2-967C-E0EB004F5D78}"/>
    <hyperlink ref="A274" r:id="rId14" display="mailto:madams@bigstarteam.com" xr:uid="{F76BAE5D-CAF4-4EF1-98F8-A7F768B1FD98}"/>
    <hyperlink ref="A286" r:id="rId15" xr:uid="{20C7AC8A-FD0C-4414-81FE-F47B9CDC526D}"/>
    <hyperlink ref="A279" r:id="rId16" display="casey@foragecomplete.com" xr:uid="{C2091930-0282-4EC6-BEE5-E702C18D0C3F}"/>
    <hyperlink ref="A172" r:id="rId17" xr:uid="{BAB24D86-E403-4914-AA61-B0D8F76A7AB7}"/>
    <hyperlink ref="A292" r:id="rId18" xr:uid="{CB14772B-23E1-4B46-8880-77A61C269881}"/>
    <hyperlink ref="B113" r:id="rId19" display="dmartinez@libertytire.com" xr:uid="{FEE1E65E-76EC-45A1-8162-AA90819F41FB}"/>
    <hyperlink ref="B114" r:id="rId20" xr:uid="{3C3BE71A-38D7-4066-B642-5B6DC133D435}"/>
    <hyperlink ref="A231" r:id="rId21" xr:uid="{F10C33B2-2357-403C-BD49-472F7B8CFD2E}"/>
    <hyperlink ref="A284" r:id="rId22" xr:uid="{B4B3A8F6-4035-48EF-A334-6D9B152D30FE}"/>
    <hyperlink ref="A287" r:id="rId23" xr:uid="{36F2AA95-CAA7-4E5D-B853-2A783079D9AD}"/>
    <hyperlink ref="A102" r:id="rId24" xr:uid="{15D6793D-3489-4030-AC56-0673794EC1A4}"/>
    <hyperlink ref="A5" r:id="rId25" xr:uid="{25A55663-81C3-4661-8A35-5E9B1F4B4317}"/>
    <hyperlink ref="A19" r:id="rId26" xr:uid="{17CB577F-2A14-4B41-A0C9-EB2AE7CC9D34}"/>
    <hyperlink ref="A313" r:id="rId27" xr:uid="{41BFE6A0-402F-41D6-8CB7-430B553B070A}"/>
    <hyperlink ref="A294" r:id="rId28" xr:uid="{FC59ED3D-9E4F-4327-A146-A6162B6D165D}"/>
    <hyperlink ref="A301" r:id="rId29" xr:uid="{CD3E30BB-07EE-49EE-8BC0-8DC9909F34A0}"/>
    <hyperlink ref="A309" r:id="rId30" xr:uid="{470E6910-E253-468B-893C-EC1E0C8C2A85}"/>
    <hyperlink ref="A308" r:id="rId31" xr:uid="{C6409BEB-E832-4152-B491-2BC1FD3D5AB8}"/>
    <hyperlink ref="B231" r:id="rId32" xr:uid="{09F2BBF0-D66F-4EA9-AE97-6126FF1433B8}"/>
    <hyperlink ref="B274" r:id="rId33" xr:uid="{D80E4540-02E1-4709-93F3-8B8E3F90AEAA}"/>
    <hyperlink ref="B4" r:id="rId34" xr:uid="{C79A4C71-F12D-4E20-8A51-E95F7EA14FD0}"/>
  </hyperlinks>
  <pageMargins left="0.7" right="0.7" top="0.75" bottom="0.75" header="0.3" footer="0.3"/>
  <pageSetup paperSize="5" scale="32" fitToHeight="0" orientation="portrait" r:id="rId35"/>
  <legacyDrawing r:id="rId3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0AFB-DE0B-4351-9AE7-F4F82F49EE56}">
  <sheetPr>
    <pageSetUpPr fitToPage="1"/>
  </sheetPr>
  <dimension ref="A1:V347"/>
  <sheetViews>
    <sheetView zoomScale="70" zoomScaleNormal="70" workbookViewId="0">
      <pane ySplit="3" topLeftCell="A51" activePane="bottomLeft" state="frozen"/>
      <selection pane="bottomLeft" activeCell="I74" sqref="I74:I82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bestFit="1" customWidth="1"/>
    <col min="13" max="13" width="14.5703125" style="229" bestFit="1" customWidth="1"/>
    <col min="14" max="14" width="12.28515625" style="211" bestFit="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bestFit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1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1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1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1" s="321" customFormat="1" x14ac:dyDescent="0.3">
      <c r="A4" s="189" t="s">
        <v>1648</v>
      </c>
      <c r="B4" s="327">
        <v>425</v>
      </c>
      <c r="C4" s="321" t="s">
        <v>269</v>
      </c>
      <c r="D4" s="322" t="s">
        <v>718</v>
      </c>
      <c r="E4" s="322" t="s">
        <v>4</v>
      </c>
      <c r="F4" s="322" t="s">
        <v>16</v>
      </c>
      <c r="G4" s="323">
        <v>58911</v>
      </c>
      <c r="H4" s="323">
        <v>60596</v>
      </c>
      <c r="I4" s="323">
        <f t="shared" ref="I4:I49" si="0">H4-G4</f>
        <v>1685</v>
      </c>
      <c r="J4" s="324"/>
      <c r="L4" s="323">
        <f>K4-J4</f>
        <v>0</v>
      </c>
      <c r="M4" s="325">
        <v>2175.2472304405001</v>
      </c>
      <c r="N4" s="326">
        <v>9.4E-2</v>
      </c>
      <c r="O4" s="328"/>
      <c r="P4" s="324"/>
      <c r="Q4" s="324"/>
      <c r="R4" s="328"/>
      <c r="S4" s="321" t="s">
        <v>301</v>
      </c>
      <c r="T4" s="321" t="s">
        <v>719</v>
      </c>
      <c r="U4" s="321" t="s">
        <v>725</v>
      </c>
    </row>
    <row r="5" spans="1:21" s="321" customFormat="1" ht="18.75" customHeight="1" x14ac:dyDescent="0.3">
      <c r="A5" s="321">
        <v>11.5</v>
      </c>
      <c r="B5" s="327">
        <v>438</v>
      </c>
      <c r="C5" s="321" t="s">
        <v>270</v>
      </c>
      <c r="D5" s="322" t="s">
        <v>783</v>
      </c>
      <c r="E5" s="322" t="s">
        <v>16</v>
      </c>
      <c r="G5" s="323">
        <v>176361</v>
      </c>
      <c r="H5" s="323">
        <v>178738</v>
      </c>
      <c r="I5" s="323">
        <f t="shared" si="0"/>
        <v>2377</v>
      </c>
      <c r="J5" s="324"/>
      <c r="L5" s="323"/>
      <c r="M5" s="325">
        <v>434.24414036817882</v>
      </c>
      <c r="N5" s="326">
        <v>0.1119</v>
      </c>
      <c r="O5" s="328"/>
      <c r="P5" s="329"/>
      <c r="Q5" s="329"/>
      <c r="R5" s="330"/>
      <c r="T5" s="321" t="s">
        <v>784</v>
      </c>
    </row>
    <row r="6" spans="1:21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1147</v>
      </c>
      <c r="E6" s="322" t="s">
        <v>16</v>
      </c>
      <c r="G6" s="323">
        <v>67100</v>
      </c>
      <c r="H6" s="323">
        <v>68960</v>
      </c>
      <c r="I6" s="323">
        <f t="shared" si="0"/>
        <v>1860</v>
      </c>
      <c r="J6" s="324"/>
      <c r="L6" s="323"/>
      <c r="M6" s="325">
        <v>428.92191641182467</v>
      </c>
      <c r="N6" s="326">
        <v>0.1062</v>
      </c>
      <c r="O6" s="328"/>
      <c r="P6" s="329"/>
      <c r="Q6" s="329"/>
      <c r="R6" s="330"/>
      <c r="T6" s="321" t="s">
        <v>1185</v>
      </c>
    </row>
    <row r="7" spans="1:21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1549</v>
      </c>
      <c r="E7" s="322" t="s">
        <v>16</v>
      </c>
      <c r="G7" s="323">
        <v>51458</v>
      </c>
      <c r="H7" s="323">
        <v>55923</v>
      </c>
      <c r="I7" s="323">
        <f t="shared" si="0"/>
        <v>4465</v>
      </c>
      <c r="J7" s="324"/>
      <c r="L7" s="323"/>
      <c r="M7" s="325">
        <v>469.12</v>
      </c>
      <c r="N7" s="326">
        <v>0.111</v>
      </c>
      <c r="O7" s="328"/>
      <c r="P7" s="329"/>
      <c r="Q7" s="329"/>
      <c r="R7" s="330"/>
      <c r="T7" s="321" t="s">
        <v>1581</v>
      </c>
    </row>
    <row r="8" spans="1:21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1551</v>
      </c>
      <c r="E8" s="322" t="s">
        <v>16</v>
      </c>
      <c r="G8" s="323">
        <v>25010</v>
      </c>
      <c r="H8" s="323">
        <v>27105</v>
      </c>
      <c r="I8" s="323">
        <f t="shared" si="0"/>
        <v>2095</v>
      </c>
      <c r="J8" s="324"/>
      <c r="L8" s="323"/>
      <c r="M8" s="325">
        <v>485.79</v>
      </c>
      <c r="N8" s="326">
        <v>0.115</v>
      </c>
      <c r="O8" s="328"/>
      <c r="P8" s="329"/>
      <c r="Q8" s="329"/>
      <c r="R8" s="330"/>
      <c r="T8" s="321" t="s">
        <v>1550</v>
      </c>
    </row>
    <row r="9" spans="1:21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1704</v>
      </c>
      <c r="E9" s="322" t="s">
        <v>16</v>
      </c>
      <c r="G9" s="323">
        <v>4428</v>
      </c>
      <c r="H9" s="323">
        <v>8422</v>
      </c>
      <c r="I9" s="323">
        <f t="shared" si="0"/>
        <v>3994</v>
      </c>
      <c r="J9" s="324"/>
      <c r="L9" s="323"/>
      <c r="M9" s="325">
        <v>495.49</v>
      </c>
      <c r="N9" s="326">
        <v>0.115</v>
      </c>
      <c r="O9" s="328"/>
      <c r="P9" s="329"/>
      <c r="Q9" s="329"/>
      <c r="R9" s="330"/>
      <c r="T9" s="321" t="s">
        <v>1773</v>
      </c>
    </row>
    <row r="10" spans="1:21" s="321" customFormat="1" x14ac:dyDescent="0.3">
      <c r="A10" s="321">
        <v>15</v>
      </c>
      <c r="B10" s="327">
        <v>2038</v>
      </c>
      <c r="C10" s="321" t="s">
        <v>1517</v>
      </c>
      <c r="D10" s="322" t="s">
        <v>641</v>
      </c>
      <c r="E10" s="322" t="s">
        <v>4</v>
      </c>
      <c r="G10" s="323">
        <v>261324</v>
      </c>
      <c r="H10" s="323">
        <v>268742</v>
      </c>
      <c r="I10" s="323">
        <f t="shared" si="0"/>
        <v>7418</v>
      </c>
      <c r="J10" s="324"/>
      <c r="L10" s="323"/>
      <c r="M10" s="325">
        <v>2052.7839628533861</v>
      </c>
      <c r="N10" s="326">
        <v>9.6100000000000005E-2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1" s="321" customFormat="1" x14ac:dyDescent="0.3">
      <c r="A11" s="321">
        <v>15</v>
      </c>
      <c r="B11" s="327">
        <v>2038</v>
      </c>
      <c r="C11" s="321" t="s">
        <v>1517</v>
      </c>
      <c r="D11" s="322" t="s">
        <v>642</v>
      </c>
      <c r="E11" s="322" t="s">
        <v>4</v>
      </c>
      <c r="G11" s="323">
        <v>183069</v>
      </c>
      <c r="H11" s="323">
        <v>185658</v>
      </c>
      <c r="I11" s="323">
        <f t="shared" si="0"/>
        <v>2589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1" s="321" customFormat="1" x14ac:dyDescent="0.3">
      <c r="A12" s="321">
        <v>15</v>
      </c>
      <c r="B12" s="327">
        <v>2038</v>
      </c>
      <c r="C12" s="321" t="s">
        <v>1517</v>
      </c>
      <c r="D12" s="322" t="s">
        <v>643</v>
      </c>
      <c r="E12" s="322" t="s">
        <v>4</v>
      </c>
      <c r="G12" s="323">
        <v>287428</v>
      </c>
      <c r="H12" s="323">
        <v>291631</v>
      </c>
      <c r="I12" s="323">
        <f t="shared" si="0"/>
        <v>4203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1" s="321" customFormat="1" x14ac:dyDescent="0.3">
      <c r="A13" s="321">
        <v>15</v>
      </c>
      <c r="B13" s="327">
        <v>2038</v>
      </c>
      <c r="C13" s="321" t="s">
        <v>1517</v>
      </c>
      <c r="D13" s="322" t="s">
        <v>990</v>
      </c>
      <c r="E13" s="322" t="s">
        <v>4</v>
      </c>
      <c r="G13" s="323">
        <v>158014</v>
      </c>
      <c r="H13" s="323">
        <v>158383</v>
      </c>
      <c r="I13" s="323">
        <f t="shared" si="0"/>
        <v>369</v>
      </c>
      <c r="J13" s="324"/>
      <c r="L13" s="323"/>
      <c r="M13" s="325">
        <v>2202.3678369493755</v>
      </c>
      <c r="N13" s="326">
        <v>8.9899999999999994E-2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1" s="321" customFormat="1" x14ac:dyDescent="0.3">
      <c r="A14" s="321">
        <v>15</v>
      </c>
      <c r="B14" s="327">
        <v>2038</v>
      </c>
      <c r="C14" s="321" t="s">
        <v>1517</v>
      </c>
      <c r="D14" s="322" t="s">
        <v>1467</v>
      </c>
      <c r="E14" s="322" t="s">
        <v>4</v>
      </c>
      <c r="G14" s="323">
        <v>78141</v>
      </c>
      <c r="H14" s="323">
        <v>82791</v>
      </c>
      <c r="I14" s="323">
        <f t="shared" si="0"/>
        <v>4650</v>
      </c>
      <c r="J14" s="324"/>
      <c r="L14" s="323"/>
      <c r="M14" s="325">
        <v>2515</v>
      </c>
      <c r="N14" s="326">
        <v>0.105</v>
      </c>
      <c r="O14" s="328"/>
      <c r="P14" s="324"/>
      <c r="Q14" s="324"/>
      <c r="R14" s="328"/>
      <c r="S14" s="321" t="s">
        <v>301</v>
      </c>
      <c r="T14" s="321" t="s">
        <v>1468</v>
      </c>
    </row>
    <row r="15" spans="1:21" s="321" customFormat="1" x14ac:dyDescent="0.3">
      <c r="A15" s="321">
        <v>16</v>
      </c>
      <c r="B15" s="186" t="s">
        <v>1557</v>
      </c>
      <c r="C15" s="321" t="s">
        <v>917</v>
      </c>
      <c r="D15" s="322" t="s">
        <v>918</v>
      </c>
      <c r="E15" s="322" t="s">
        <v>4</v>
      </c>
      <c r="G15" s="323">
        <v>44321</v>
      </c>
      <c r="H15" s="323">
        <v>44770</v>
      </c>
      <c r="I15" s="323">
        <f t="shared" si="0"/>
        <v>449</v>
      </c>
      <c r="J15" s="324"/>
      <c r="L15" s="323"/>
      <c r="M15" s="325">
        <v>1642.920341880342</v>
      </c>
      <c r="N15" s="326">
        <v>9.9599999999999994E-2</v>
      </c>
      <c r="O15" s="328">
        <v>0</v>
      </c>
      <c r="P15" s="324"/>
      <c r="Q15" s="324"/>
      <c r="R15" s="328"/>
      <c r="S15" s="321" t="s">
        <v>107</v>
      </c>
      <c r="T15" s="399" t="s">
        <v>924</v>
      </c>
    </row>
    <row r="16" spans="1:21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41114</v>
      </c>
      <c r="H16" s="323">
        <v>41342</v>
      </c>
      <c r="I16" s="323">
        <f t="shared" si="0"/>
        <v>228</v>
      </c>
      <c r="J16" s="324"/>
      <c r="L16" s="323"/>
      <c r="M16" s="325">
        <v>1749.5703418803421</v>
      </c>
      <c r="N16" s="326">
        <v>9.9900000000000003E-2</v>
      </c>
      <c r="O16" s="328">
        <v>0</v>
      </c>
      <c r="P16" s="324"/>
      <c r="Q16" s="324"/>
      <c r="R16" s="328"/>
      <c r="S16" s="321" t="s">
        <v>107</v>
      </c>
      <c r="T16" s="399" t="s">
        <v>981</v>
      </c>
    </row>
    <row r="17" spans="1:22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184174</v>
      </c>
      <c r="H17" s="323">
        <v>187510</v>
      </c>
      <c r="I17" s="323">
        <f t="shared" si="0"/>
        <v>3336</v>
      </c>
      <c r="J17" s="324"/>
      <c r="L17" s="323"/>
      <c r="M17" s="325">
        <v>1763.6613675213675</v>
      </c>
      <c r="N17" s="326">
        <v>0.1027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2" s="321" customFormat="1" x14ac:dyDescent="0.3">
      <c r="A18" s="189" t="s">
        <v>1655</v>
      </c>
      <c r="B18" s="327">
        <v>881</v>
      </c>
      <c r="C18" s="321" t="s">
        <v>35</v>
      </c>
      <c r="D18" s="322" t="s">
        <v>1274</v>
      </c>
      <c r="E18" s="322" t="s">
        <v>4</v>
      </c>
      <c r="G18" s="323">
        <v>81728</v>
      </c>
      <c r="H18" s="323">
        <v>87225</v>
      </c>
      <c r="I18" s="323">
        <f t="shared" si="0"/>
        <v>5497</v>
      </c>
      <c r="J18" s="324"/>
      <c r="L18" s="323"/>
      <c r="M18" s="325">
        <v>2490.1254624957955</v>
      </c>
      <c r="N18" s="326">
        <v>9.7500000000000003E-2</v>
      </c>
      <c r="O18" s="328"/>
      <c r="P18" s="324"/>
      <c r="Q18" s="324"/>
      <c r="R18" s="328"/>
      <c r="S18" s="321" t="s">
        <v>107</v>
      </c>
      <c r="T18" s="321" t="s">
        <v>1275</v>
      </c>
    </row>
    <row r="19" spans="1:22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81593</v>
      </c>
      <c r="H19" s="323">
        <v>84486</v>
      </c>
      <c r="I19" s="323">
        <f t="shared" si="0"/>
        <v>2893</v>
      </c>
      <c r="J19" s="323">
        <v>532</v>
      </c>
      <c r="K19" s="323">
        <v>532</v>
      </c>
      <c r="L19" s="323">
        <f>K19-J19</f>
        <v>0</v>
      </c>
      <c r="M19" s="325">
        <v>1888.4781886916503</v>
      </c>
      <c r="N19" s="326">
        <v>0.105</v>
      </c>
      <c r="O19" s="328"/>
      <c r="P19" s="324"/>
      <c r="Q19" s="324"/>
      <c r="R19" s="328"/>
      <c r="S19" s="321" t="s">
        <v>107</v>
      </c>
      <c r="T19" s="321" t="s">
        <v>1632</v>
      </c>
      <c r="U19" s="321" t="s">
        <v>615</v>
      </c>
    </row>
    <row r="20" spans="1:22" s="321" customFormat="1" ht="16.5" customHeight="1" x14ac:dyDescent="0.3">
      <c r="A20" s="321">
        <v>33</v>
      </c>
      <c r="B20" s="333" t="s">
        <v>1822</v>
      </c>
      <c r="C20" s="321" t="s">
        <v>205</v>
      </c>
      <c r="D20" s="322" t="s">
        <v>1600</v>
      </c>
      <c r="E20" s="335" t="s">
        <v>4</v>
      </c>
      <c r="F20" s="322"/>
      <c r="G20" s="323">
        <v>62992</v>
      </c>
      <c r="H20" s="323">
        <v>66301</v>
      </c>
      <c r="I20" s="323">
        <f t="shared" si="0"/>
        <v>3309</v>
      </c>
      <c r="L20" s="323"/>
      <c r="M20" s="325">
        <v>3934.6</v>
      </c>
      <c r="N20" s="326">
        <v>7.1999999999999995E-2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2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1601</v>
      </c>
      <c r="E21" s="335" t="s">
        <v>4</v>
      </c>
      <c r="F21" s="322"/>
      <c r="G21" s="323">
        <v>73176</v>
      </c>
      <c r="H21" s="323">
        <v>79020</v>
      </c>
      <c r="I21" s="323">
        <f t="shared" si="0"/>
        <v>5844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2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1602</v>
      </c>
      <c r="E22" s="335" t="s">
        <v>4</v>
      </c>
      <c r="F22" s="322"/>
      <c r="G22" s="323">
        <v>42125</v>
      </c>
      <c r="H22" s="323">
        <v>46651</v>
      </c>
      <c r="I22" s="323">
        <f t="shared" si="0"/>
        <v>4526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2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1603</v>
      </c>
      <c r="E23" s="335" t="s">
        <v>4</v>
      </c>
      <c r="F23" s="322"/>
      <c r="G23" s="323">
        <v>40736</v>
      </c>
      <c r="H23" s="323">
        <v>44734</v>
      </c>
      <c r="I23" s="323">
        <f t="shared" si="0"/>
        <v>3998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2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1604</v>
      </c>
      <c r="E24" s="335" t="s">
        <v>4</v>
      </c>
      <c r="F24" s="322"/>
      <c r="G24" s="323">
        <v>37526</v>
      </c>
      <c r="H24" s="323">
        <v>42718</v>
      </c>
      <c r="I24" s="323">
        <f t="shared" si="0"/>
        <v>5192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2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1605</v>
      </c>
      <c r="E25" s="335" t="s">
        <v>4</v>
      </c>
      <c r="F25" s="322"/>
      <c r="G25" s="323">
        <v>38899</v>
      </c>
      <c r="H25" s="323">
        <v>44337</v>
      </c>
      <c r="I25" s="323">
        <f t="shared" si="0"/>
        <v>5438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2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1606</v>
      </c>
      <c r="E26" s="335" t="s">
        <v>4</v>
      </c>
      <c r="F26" s="322"/>
      <c r="G26" s="323">
        <v>37426</v>
      </c>
      <c r="H26" s="323">
        <v>42360</v>
      </c>
      <c r="I26" s="323">
        <f t="shared" si="0"/>
        <v>4934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2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1607</v>
      </c>
      <c r="E27" s="335" t="s">
        <v>4</v>
      </c>
      <c r="F27" s="322"/>
      <c r="G27" s="323">
        <v>48785</v>
      </c>
      <c r="H27" s="323">
        <v>53864</v>
      </c>
      <c r="I27" s="323">
        <f t="shared" si="0"/>
        <v>5079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2" s="321" customFormat="1" ht="16.5" customHeight="1" x14ac:dyDescent="0.3">
      <c r="A28" s="321">
        <v>33</v>
      </c>
      <c r="B28" s="327">
        <v>1034</v>
      </c>
      <c r="C28" s="384" t="s">
        <v>205</v>
      </c>
      <c r="D28" s="385" t="s">
        <v>1789</v>
      </c>
      <c r="E28" s="335" t="s">
        <v>4</v>
      </c>
      <c r="F28" s="322"/>
      <c r="G28" s="323">
        <v>1306</v>
      </c>
      <c r="H28" s="323">
        <v>1306</v>
      </c>
      <c r="I28" s="323">
        <f t="shared" si="0"/>
        <v>0</v>
      </c>
      <c r="J28" s="384" t="s">
        <v>395</v>
      </c>
      <c r="L28" s="323"/>
      <c r="M28" s="325">
        <v>2964.34</v>
      </c>
      <c r="N28" s="326">
        <v>0.105</v>
      </c>
      <c r="O28" s="328"/>
      <c r="P28" s="324"/>
      <c r="Q28" s="324"/>
      <c r="R28" s="328"/>
      <c r="S28" s="321" t="s">
        <v>552</v>
      </c>
      <c r="T28" s="384" t="s">
        <v>1795</v>
      </c>
      <c r="V28" s="321" t="s">
        <v>1790</v>
      </c>
    </row>
    <row r="29" spans="1:22" s="321" customFormat="1" x14ac:dyDescent="0.3">
      <c r="A29" s="321">
        <v>47</v>
      </c>
      <c r="B29" s="461">
        <v>1141</v>
      </c>
      <c r="C29" s="321" t="s">
        <v>209</v>
      </c>
      <c r="D29" s="322" t="s">
        <v>547</v>
      </c>
      <c r="E29" s="322" t="s">
        <v>4</v>
      </c>
      <c r="F29" s="322" t="s">
        <v>16</v>
      </c>
      <c r="G29" s="323">
        <v>251404</v>
      </c>
      <c r="H29" s="323">
        <v>257599</v>
      </c>
      <c r="I29" s="323">
        <f t="shared" si="0"/>
        <v>6195</v>
      </c>
      <c r="L29" s="323">
        <f>K29-J29</f>
        <v>0</v>
      </c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</row>
    <row r="30" spans="1:22" s="321" customFormat="1" x14ac:dyDescent="0.3">
      <c r="A30" s="321">
        <v>47</v>
      </c>
      <c r="B30" s="186" t="s">
        <v>1750</v>
      </c>
      <c r="C30" s="321" t="s">
        <v>209</v>
      </c>
      <c r="D30" s="322" t="s">
        <v>549</v>
      </c>
      <c r="E30" s="322" t="s">
        <v>4</v>
      </c>
      <c r="F30" s="322" t="s">
        <v>16</v>
      </c>
      <c r="G30" s="323">
        <v>161326</v>
      </c>
      <c r="H30" s="323">
        <v>167090</v>
      </c>
      <c r="I30" s="323">
        <f t="shared" si="0"/>
        <v>5764</v>
      </c>
      <c r="L30" s="323"/>
      <c r="M30" s="376">
        <v>2114.178842866535</v>
      </c>
      <c r="N30" s="326">
        <v>0.11210000000000001</v>
      </c>
      <c r="O30" s="328">
        <v>0</v>
      </c>
      <c r="P30" s="324"/>
      <c r="Q30" s="324"/>
      <c r="R30" s="328">
        <v>0</v>
      </c>
      <c r="S30" s="321" t="s">
        <v>107</v>
      </c>
    </row>
    <row r="31" spans="1:22" s="321" customFormat="1" x14ac:dyDescent="0.3">
      <c r="A31" s="186" t="s">
        <v>1163</v>
      </c>
      <c r="B31" s="321" t="s">
        <v>208</v>
      </c>
      <c r="C31" s="321" t="s">
        <v>209</v>
      </c>
      <c r="D31" s="322" t="s">
        <v>1574</v>
      </c>
      <c r="E31" s="322" t="s">
        <v>4</v>
      </c>
      <c r="F31" s="322"/>
      <c r="G31" s="323">
        <v>55200</v>
      </c>
      <c r="H31" s="323">
        <v>61951</v>
      </c>
      <c r="I31" s="323">
        <f t="shared" si="0"/>
        <v>6751</v>
      </c>
      <c r="L31" s="323"/>
      <c r="M31" s="376">
        <v>2897.04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1575</v>
      </c>
    </row>
    <row r="32" spans="1:22" s="321" customFormat="1" x14ac:dyDescent="0.3">
      <c r="A32" s="321">
        <v>47</v>
      </c>
      <c r="B32" s="321" t="s">
        <v>208</v>
      </c>
      <c r="C32" s="321" t="s">
        <v>209</v>
      </c>
      <c r="D32" s="322" t="s">
        <v>1644</v>
      </c>
      <c r="E32" s="322" t="s">
        <v>4</v>
      </c>
      <c r="F32" s="322"/>
      <c r="G32" s="323">
        <v>44715</v>
      </c>
      <c r="H32" s="323">
        <v>52956</v>
      </c>
      <c r="I32" s="323">
        <f t="shared" si="0"/>
        <v>8241</v>
      </c>
      <c r="L32" s="323"/>
      <c r="M32" s="376">
        <v>2896.61</v>
      </c>
      <c r="N32" s="326">
        <v>9.5000000000000001E-2</v>
      </c>
      <c r="O32" s="328"/>
      <c r="P32" s="324"/>
      <c r="Q32" s="324"/>
      <c r="R32" s="328"/>
      <c r="S32" s="321" t="s">
        <v>107</v>
      </c>
      <c r="T32" s="321" t="s">
        <v>1645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1521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1522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1523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1524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1525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1526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1527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1528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1529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1530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1531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1532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1533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1534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1535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1536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1537</v>
      </c>
      <c r="E49" s="322" t="s">
        <v>16</v>
      </c>
      <c r="F49" s="322"/>
      <c r="G49" s="334"/>
      <c r="H49" s="334"/>
      <c r="I49" s="336">
        <f t="shared" si="0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7">
        <v>1141</v>
      </c>
      <c r="C50" s="321" t="s">
        <v>209</v>
      </c>
      <c r="D50" s="322" t="s">
        <v>1652</v>
      </c>
      <c r="E50" s="322" t="s">
        <v>16</v>
      </c>
      <c r="F50" s="322"/>
      <c r="G50" s="334"/>
      <c r="H50" s="334"/>
      <c r="I50" s="336"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1653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1538</v>
      </c>
      <c r="E51" s="322" t="s">
        <v>16</v>
      </c>
      <c r="F51" s="322"/>
      <c r="G51" s="334"/>
      <c r="H51" s="334"/>
      <c r="I51" s="336">
        <f t="shared" ref="I51:I94" si="1">H51-G51</f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1540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1541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1542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1543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1544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1545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1546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21" customFormat="1" x14ac:dyDescent="0.3">
      <c r="A59" s="321">
        <v>47</v>
      </c>
      <c r="B59" s="321" t="s">
        <v>208</v>
      </c>
      <c r="C59" s="321" t="s">
        <v>209</v>
      </c>
      <c r="D59" s="322" t="s">
        <v>1547</v>
      </c>
      <c r="E59" s="322" t="s">
        <v>16</v>
      </c>
      <c r="F59" s="322"/>
      <c r="G59" s="334"/>
      <c r="H59" s="334"/>
      <c r="I59" s="336">
        <f t="shared" si="1"/>
        <v>0</v>
      </c>
      <c r="L59" s="323"/>
      <c r="M59" s="376">
        <v>70</v>
      </c>
      <c r="N59" s="326">
        <v>0</v>
      </c>
      <c r="O59" s="328"/>
      <c r="P59" s="324"/>
      <c r="Q59" s="324"/>
      <c r="R59" s="328"/>
      <c r="S59" s="321" t="s">
        <v>107</v>
      </c>
      <c r="T59" s="321" t="s">
        <v>1520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35" t="s">
        <v>1070</v>
      </c>
      <c r="E60" s="335" t="s">
        <v>4</v>
      </c>
      <c r="G60" s="323">
        <v>114024</v>
      </c>
      <c r="H60" s="323">
        <v>118758</v>
      </c>
      <c r="I60" s="336">
        <f t="shared" si="1"/>
        <v>4734</v>
      </c>
      <c r="J60" s="345"/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1071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35" t="s">
        <v>1072</v>
      </c>
      <c r="E61" s="335" t="s">
        <v>4</v>
      </c>
      <c r="G61" s="323">
        <v>131622</v>
      </c>
      <c r="H61" s="323">
        <v>137183</v>
      </c>
      <c r="I61" s="336">
        <f t="shared" si="1"/>
        <v>5561</v>
      </c>
      <c r="J61" s="436"/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1089</v>
      </c>
    </row>
    <row r="62" spans="1:21" s="334" customFormat="1" ht="18" customHeight="1" x14ac:dyDescent="0.3">
      <c r="A62" s="334">
        <v>59</v>
      </c>
      <c r="B62" s="321" t="s">
        <v>213</v>
      </c>
      <c r="C62" s="334" t="s">
        <v>214</v>
      </c>
      <c r="D62" s="335" t="s">
        <v>1113</v>
      </c>
      <c r="E62" s="335" t="s">
        <v>4</v>
      </c>
      <c r="G62" s="323">
        <v>118415</v>
      </c>
      <c r="H62" s="323">
        <v>122452</v>
      </c>
      <c r="I62" s="336">
        <f t="shared" si="1"/>
        <v>4037</v>
      </c>
      <c r="J62" s="436"/>
      <c r="L62" s="336"/>
      <c r="M62" s="337">
        <v>2811.2075410913872</v>
      </c>
      <c r="N62" s="338">
        <v>8.6599999999999996E-2</v>
      </c>
      <c r="O62" s="330"/>
      <c r="P62" s="329"/>
      <c r="Q62" s="329"/>
      <c r="R62" s="330">
        <v>0</v>
      </c>
      <c r="S62" s="334" t="s">
        <v>107</v>
      </c>
      <c r="T62" s="334" t="s">
        <v>1112</v>
      </c>
    </row>
    <row r="63" spans="1:21" s="334" customFormat="1" x14ac:dyDescent="0.3">
      <c r="A63" s="334">
        <v>69</v>
      </c>
      <c r="B63" s="334" t="s">
        <v>219</v>
      </c>
      <c r="C63" s="334" t="s">
        <v>220</v>
      </c>
      <c r="D63" s="335" t="s">
        <v>351</v>
      </c>
      <c r="E63" s="335" t="s">
        <v>4</v>
      </c>
      <c r="G63" s="323">
        <v>160130</v>
      </c>
      <c r="H63" s="323">
        <v>160130</v>
      </c>
      <c r="I63" s="336">
        <f t="shared" si="1"/>
        <v>0</v>
      </c>
      <c r="J63" s="339">
        <v>16196</v>
      </c>
      <c r="K63" s="339">
        <v>16196</v>
      </c>
      <c r="L63" s="336">
        <f>K63-J63</f>
        <v>0</v>
      </c>
      <c r="M63" s="337">
        <v>1141.2828402366865</v>
      </c>
      <c r="N63" s="338">
        <v>0</v>
      </c>
      <c r="O63" s="330">
        <v>43745</v>
      </c>
      <c r="P63" s="329"/>
      <c r="Q63" s="329"/>
      <c r="R63" s="330">
        <v>0</v>
      </c>
      <c r="S63" s="334" t="s">
        <v>107</v>
      </c>
      <c r="T63" s="334" t="s">
        <v>728</v>
      </c>
      <c r="U63" s="334" t="s">
        <v>752</v>
      </c>
    </row>
    <row r="64" spans="1:21" s="334" customFormat="1" x14ac:dyDescent="0.3">
      <c r="A64" s="334">
        <v>70</v>
      </c>
      <c r="B64" s="334" t="s">
        <v>219</v>
      </c>
      <c r="C64" s="334" t="s">
        <v>220</v>
      </c>
      <c r="D64" s="335" t="s">
        <v>553</v>
      </c>
      <c r="E64" s="335" t="s">
        <v>4</v>
      </c>
      <c r="G64" s="323">
        <v>168822</v>
      </c>
      <c r="H64" s="323">
        <v>171366</v>
      </c>
      <c r="I64" s="336">
        <f t="shared" si="1"/>
        <v>2544</v>
      </c>
      <c r="J64" s="324">
        <v>0</v>
      </c>
      <c r="K64" s="321"/>
      <c r="L64" s="323">
        <f>K64-J64</f>
        <v>0</v>
      </c>
      <c r="M64" s="337">
        <v>1353.9906969099277</v>
      </c>
      <c r="N64" s="338">
        <v>8.9599999999999999E-2</v>
      </c>
      <c r="O64" s="330">
        <v>22</v>
      </c>
      <c r="P64" s="329"/>
      <c r="Q64" s="329"/>
      <c r="R64" s="330">
        <v>0</v>
      </c>
      <c r="S64" s="334" t="s">
        <v>107</v>
      </c>
      <c r="T64" s="334" t="s">
        <v>554</v>
      </c>
    </row>
    <row r="65" spans="1:21" s="334" customFormat="1" x14ac:dyDescent="0.3">
      <c r="A65" s="334">
        <v>71</v>
      </c>
      <c r="B65" s="334" t="s">
        <v>219</v>
      </c>
      <c r="C65" s="334" t="s">
        <v>220</v>
      </c>
      <c r="D65" s="335" t="s">
        <v>536</v>
      </c>
      <c r="E65" s="335" t="s">
        <v>4</v>
      </c>
      <c r="G65" s="323">
        <v>163951</v>
      </c>
      <c r="H65" s="323">
        <v>166434</v>
      </c>
      <c r="I65" s="336">
        <f t="shared" si="1"/>
        <v>2483</v>
      </c>
      <c r="J65" s="329"/>
      <c r="L65" s="336">
        <f>K65-J65</f>
        <v>0</v>
      </c>
      <c r="M65" s="337">
        <v>1353.9906969099277</v>
      </c>
      <c r="N65" s="338">
        <v>8.9599999999999999E-2</v>
      </c>
      <c r="O65" s="330">
        <v>329</v>
      </c>
      <c r="P65" s="329"/>
      <c r="Q65" s="329"/>
      <c r="R65" s="330">
        <v>0</v>
      </c>
      <c r="S65" s="334" t="s">
        <v>107</v>
      </c>
      <c r="T65" s="334" t="s">
        <v>1671</v>
      </c>
    </row>
    <row r="66" spans="1:21" s="334" customFormat="1" x14ac:dyDescent="0.3">
      <c r="A66" s="334">
        <v>77</v>
      </c>
      <c r="B66" s="334" t="s">
        <v>219</v>
      </c>
      <c r="C66" s="334" t="s">
        <v>220</v>
      </c>
      <c r="D66" s="335" t="s">
        <v>506</v>
      </c>
      <c r="E66" s="335" t="s">
        <v>4</v>
      </c>
      <c r="F66" s="335"/>
      <c r="G66" s="323">
        <v>189216</v>
      </c>
      <c r="H66" s="323">
        <v>191495</v>
      </c>
      <c r="I66" s="336">
        <f t="shared" si="1"/>
        <v>2279</v>
      </c>
      <c r="J66" s="329">
        <v>0</v>
      </c>
      <c r="L66" s="336">
        <f>K66-J66</f>
        <v>0</v>
      </c>
      <c r="M66" s="337">
        <v>1353.9906969099277</v>
      </c>
      <c r="N66" s="338">
        <v>8.9599999999999999E-2</v>
      </c>
      <c r="O66" s="330">
        <v>329</v>
      </c>
      <c r="P66" s="329"/>
      <c r="Q66" s="329"/>
      <c r="R66" s="330">
        <v>0</v>
      </c>
      <c r="S66" s="334" t="s">
        <v>107</v>
      </c>
    </row>
    <row r="67" spans="1:21" s="334" customFormat="1" ht="17.25" customHeight="1" x14ac:dyDescent="0.3">
      <c r="A67" s="334">
        <v>87</v>
      </c>
      <c r="B67" s="334" t="s">
        <v>202</v>
      </c>
      <c r="C67" s="334" t="s">
        <v>87</v>
      </c>
      <c r="D67" s="335" t="s">
        <v>520</v>
      </c>
      <c r="E67" s="335" t="s">
        <v>4</v>
      </c>
      <c r="G67" s="323">
        <v>314795</v>
      </c>
      <c r="H67" s="323">
        <v>318296</v>
      </c>
      <c r="I67" s="336">
        <f t="shared" si="1"/>
        <v>3501</v>
      </c>
      <c r="J67" s="329"/>
      <c r="L67" s="336"/>
      <c r="M67" s="337">
        <v>1863.2053681788298</v>
      </c>
      <c r="N67" s="338">
        <v>0.11650000000000001</v>
      </c>
      <c r="O67" s="330">
        <v>242</v>
      </c>
      <c r="P67" s="329"/>
      <c r="Q67" s="329"/>
      <c r="R67" s="330">
        <v>0</v>
      </c>
      <c r="S67" s="334" t="s">
        <v>299</v>
      </c>
      <c r="T67" s="342"/>
    </row>
    <row r="68" spans="1:21" s="334" customFormat="1" ht="16.5" customHeight="1" x14ac:dyDescent="0.3">
      <c r="A68" s="309" t="s">
        <v>1774</v>
      </c>
      <c r="B68" s="334" t="s">
        <v>223</v>
      </c>
      <c r="C68" s="334" t="s">
        <v>224</v>
      </c>
      <c r="D68" s="335" t="s">
        <v>802</v>
      </c>
      <c r="E68" s="335" t="s">
        <v>4</v>
      </c>
      <c r="F68" s="335"/>
      <c r="G68" s="323">
        <v>190813</v>
      </c>
      <c r="H68" s="323">
        <v>192767</v>
      </c>
      <c r="I68" s="336">
        <f t="shared" si="1"/>
        <v>1954</v>
      </c>
      <c r="J68" s="329"/>
      <c r="L68" s="336"/>
      <c r="M68" s="337">
        <v>2272.7700312294546</v>
      </c>
      <c r="N68" s="338">
        <v>9.9000000000000005E-2</v>
      </c>
      <c r="O68" s="330"/>
      <c r="P68" s="329"/>
      <c r="Q68" s="329"/>
      <c r="R68" s="330"/>
      <c r="S68" s="334" t="s">
        <v>107</v>
      </c>
      <c r="T68" s="334" t="s">
        <v>803</v>
      </c>
      <c r="U68" s="334" t="s">
        <v>714</v>
      </c>
    </row>
    <row r="69" spans="1:21" s="334" customFormat="1" ht="17.25" customHeight="1" x14ac:dyDescent="0.3">
      <c r="A69" s="334">
        <v>94</v>
      </c>
      <c r="B69" s="334" t="s">
        <v>223</v>
      </c>
      <c r="C69" s="334" t="s">
        <v>224</v>
      </c>
      <c r="D69" s="335" t="s">
        <v>875</v>
      </c>
      <c r="E69" s="335" t="s">
        <v>4</v>
      </c>
      <c r="F69" s="335"/>
      <c r="G69" s="323">
        <v>91677</v>
      </c>
      <c r="H69" s="323">
        <v>94471</v>
      </c>
      <c r="I69" s="336">
        <f t="shared" si="1"/>
        <v>2794</v>
      </c>
      <c r="J69" s="329"/>
      <c r="L69" s="336"/>
      <c r="M69" s="337">
        <v>1935.9335207100592</v>
      </c>
      <c r="N69" s="338">
        <v>9.64E-2</v>
      </c>
      <c r="O69" s="330"/>
      <c r="P69" s="329"/>
      <c r="Q69" s="329"/>
      <c r="R69" s="330"/>
      <c r="S69" s="334" t="s">
        <v>107</v>
      </c>
      <c r="T69" s="334" t="s">
        <v>876</v>
      </c>
    </row>
    <row r="70" spans="1:21" s="334" customFormat="1" ht="17.25" customHeight="1" x14ac:dyDescent="0.3">
      <c r="A70" s="334">
        <v>94</v>
      </c>
      <c r="B70" s="334" t="s">
        <v>223</v>
      </c>
      <c r="C70" s="334" t="s">
        <v>224</v>
      </c>
      <c r="D70" s="335" t="s">
        <v>1328</v>
      </c>
      <c r="E70" s="335" t="s">
        <v>4</v>
      </c>
      <c r="F70" s="335"/>
      <c r="G70" s="323">
        <v>28913</v>
      </c>
      <c r="H70" s="323">
        <v>31810</v>
      </c>
      <c r="I70" s="336">
        <f t="shared" si="1"/>
        <v>2897</v>
      </c>
      <c r="J70" s="329"/>
      <c r="L70" s="336"/>
      <c r="M70" s="337">
        <v>2656.393037336024</v>
      </c>
      <c r="N70" s="338">
        <v>9.7500000000000003E-2</v>
      </c>
      <c r="O70" s="330"/>
      <c r="P70" s="329"/>
      <c r="Q70" s="329"/>
      <c r="R70" s="330"/>
      <c r="S70" s="334" t="s">
        <v>107</v>
      </c>
      <c r="T70" s="334" t="s">
        <v>1329</v>
      </c>
    </row>
    <row r="71" spans="1:21" s="334" customFormat="1" ht="17.25" customHeight="1" x14ac:dyDescent="0.3">
      <c r="A71" s="189" t="s">
        <v>1397</v>
      </c>
      <c r="B71" s="334" t="s">
        <v>223</v>
      </c>
      <c r="C71" s="334" t="s">
        <v>224</v>
      </c>
      <c r="D71" s="335" t="s">
        <v>1358</v>
      </c>
      <c r="E71" s="335" t="s">
        <v>4</v>
      </c>
      <c r="F71" s="335"/>
      <c r="G71" s="323">
        <v>38197</v>
      </c>
      <c r="H71" s="323">
        <v>40749</v>
      </c>
      <c r="I71" s="336">
        <f t="shared" si="1"/>
        <v>2552</v>
      </c>
      <c r="J71" s="329"/>
      <c r="L71" s="336"/>
      <c r="M71" s="337">
        <v>2585.77</v>
      </c>
      <c r="N71" s="338">
        <v>8.8999999999999996E-2</v>
      </c>
      <c r="O71" s="330"/>
      <c r="P71" s="329"/>
      <c r="Q71" s="329"/>
      <c r="R71" s="330"/>
      <c r="S71" s="334" t="s">
        <v>107</v>
      </c>
      <c r="T71" s="334" t="s">
        <v>1359</v>
      </c>
    </row>
    <row r="72" spans="1:21" s="334" customFormat="1" ht="17.25" customHeight="1" x14ac:dyDescent="0.3">
      <c r="A72" s="334">
        <v>94</v>
      </c>
      <c r="B72" s="334" t="s">
        <v>223</v>
      </c>
      <c r="C72" s="334" t="s">
        <v>224</v>
      </c>
      <c r="D72" s="335" t="s">
        <v>1469</v>
      </c>
      <c r="E72" s="335" t="s">
        <v>4</v>
      </c>
      <c r="F72" s="335"/>
      <c r="G72" s="323">
        <v>54921</v>
      </c>
      <c r="H72" s="323">
        <v>57429</v>
      </c>
      <c r="I72" s="336">
        <f t="shared" si="1"/>
        <v>2508</v>
      </c>
      <c r="J72" s="329"/>
      <c r="L72" s="336"/>
      <c r="M72" s="337">
        <v>2492.02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1470</v>
      </c>
    </row>
    <row r="73" spans="1:21" s="334" customFormat="1" ht="17.25" customHeight="1" x14ac:dyDescent="0.3">
      <c r="A73" s="334">
        <v>94</v>
      </c>
      <c r="B73" s="334" t="s">
        <v>223</v>
      </c>
      <c r="C73" s="334" t="s">
        <v>224</v>
      </c>
      <c r="D73" s="335" t="s">
        <v>1554</v>
      </c>
      <c r="E73" s="335" t="s">
        <v>4</v>
      </c>
      <c r="F73" s="335"/>
      <c r="G73" s="323">
        <v>50209</v>
      </c>
      <c r="H73" s="323">
        <v>53824</v>
      </c>
      <c r="I73" s="336">
        <f t="shared" si="1"/>
        <v>3615</v>
      </c>
      <c r="J73" s="329"/>
      <c r="L73" s="336"/>
      <c r="M73" s="337">
        <v>2492.02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1562</v>
      </c>
    </row>
    <row r="74" spans="1:21" s="334" customFormat="1" ht="16.5" customHeight="1" x14ac:dyDescent="0.3">
      <c r="A74" s="334">
        <v>114</v>
      </c>
      <c r="B74" s="334" t="s">
        <v>227</v>
      </c>
      <c r="C74" s="334" t="s">
        <v>228</v>
      </c>
      <c r="D74" s="310" t="s">
        <v>542</v>
      </c>
      <c r="E74" s="335" t="s">
        <v>4</v>
      </c>
      <c r="G74" s="323">
        <v>217197</v>
      </c>
      <c r="H74" s="323">
        <v>221256</v>
      </c>
      <c r="I74" s="336">
        <f t="shared" si="1"/>
        <v>4059</v>
      </c>
      <c r="J74" s="317" t="s">
        <v>1762</v>
      </c>
      <c r="L74" s="336"/>
      <c r="M74" s="337">
        <v>2047.5257511505588</v>
      </c>
      <c r="N74" s="338">
        <v>8.6300000000000002E-2</v>
      </c>
      <c r="O74" s="330">
        <v>0</v>
      </c>
      <c r="P74" s="329"/>
      <c r="Q74" s="329"/>
      <c r="R74" s="330">
        <v>0</v>
      </c>
      <c r="S74" s="334" t="s">
        <v>303</v>
      </c>
    </row>
    <row r="75" spans="1:21" s="334" customFormat="1" ht="16.5" customHeight="1" x14ac:dyDescent="0.3">
      <c r="A75" s="334">
        <v>114</v>
      </c>
      <c r="B75" s="334" t="s">
        <v>227</v>
      </c>
      <c r="C75" s="334" t="s">
        <v>228</v>
      </c>
      <c r="D75" s="310" t="s">
        <v>753</v>
      </c>
      <c r="E75" s="335" t="s">
        <v>4</v>
      </c>
      <c r="G75" s="323">
        <v>324159</v>
      </c>
      <c r="H75" s="323">
        <v>330070</v>
      </c>
      <c r="I75" s="336">
        <f t="shared" si="1"/>
        <v>5911</v>
      </c>
      <c r="J75" s="317" t="s">
        <v>1762</v>
      </c>
      <c r="L75" s="336"/>
      <c r="M75" s="337">
        <v>2136.4459960552272</v>
      </c>
      <c r="N75" s="338">
        <v>8.6499999999999994E-2</v>
      </c>
      <c r="O75" s="330">
        <v>0</v>
      </c>
      <c r="P75" s="329"/>
      <c r="Q75" s="329"/>
      <c r="R75" s="330">
        <v>0</v>
      </c>
      <c r="S75" s="334" t="s">
        <v>303</v>
      </c>
      <c r="T75" s="334" t="s">
        <v>754</v>
      </c>
    </row>
    <row r="76" spans="1:21" s="334" customFormat="1" ht="17.25" customHeight="1" x14ac:dyDescent="0.3">
      <c r="A76" s="334">
        <v>114</v>
      </c>
      <c r="B76" s="334" t="s">
        <v>227</v>
      </c>
      <c r="C76" s="334" t="s">
        <v>228</v>
      </c>
      <c r="D76" s="310" t="s">
        <v>1029</v>
      </c>
      <c r="E76" s="335" t="s">
        <v>4</v>
      </c>
      <c r="G76" s="323">
        <v>129803</v>
      </c>
      <c r="H76" s="323">
        <v>129870</v>
      </c>
      <c r="I76" s="336">
        <f t="shared" si="1"/>
        <v>67</v>
      </c>
      <c r="J76" s="317" t="s">
        <v>1762</v>
      </c>
      <c r="L76" s="336"/>
      <c r="M76" s="337">
        <v>2954.7986357659433</v>
      </c>
      <c r="N76" s="338">
        <v>8.1600000000000006E-2</v>
      </c>
      <c r="O76" s="330">
        <v>0</v>
      </c>
      <c r="P76" s="329"/>
      <c r="Q76" s="329"/>
      <c r="R76" s="330">
        <v>0</v>
      </c>
      <c r="S76" s="334" t="s">
        <v>303</v>
      </c>
      <c r="T76" s="334" t="s">
        <v>1031</v>
      </c>
    </row>
    <row r="77" spans="1:21" s="334" customFormat="1" ht="17.25" customHeight="1" x14ac:dyDescent="0.3">
      <c r="A77" s="334">
        <v>114</v>
      </c>
      <c r="B77" s="343">
        <v>1314</v>
      </c>
      <c r="C77" s="334" t="s">
        <v>228</v>
      </c>
      <c r="D77" s="310" t="s">
        <v>1095</v>
      </c>
      <c r="E77" s="335" t="s">
        <v>4</v>
      </c>
      <c r="G77" s="323">
        <v>265821</v>
      </c>
      <c r="H77" s="323">
        <v>273708</v>
      </c>
      <c r="I77" s="336">
        <f t="shared" si="1"/>
        <v>7887</v>
      </c>
      <c r="J77" s="317" t="s">
        <v>1762</v>
      </c>
      <c r="L77" s="336"/>
      <c r="M77" s="337">
        <v>2949.7886357659431</v>
      </c>
      <c r="N77" s="338">
        <v>8.14E-2</v>
      </c>
      <c r="O77" s="330"/>
      <c r="P77" s="329"/>
      <c r="Q77" s="329"/>
      <c r="R77" s="330"/>
      <c r="S77" s="334" t="s">
        <v>303</v>
      </c>
      <c r="T77" s="334" t="s">
        <v>1096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10" t="s">
        <v>1187</v>
      </c>
      <c r="E78" s="335" t="s">
        <v>4</v>
      </c>
      <c r="G78" s="323">
        <v>257497</v>
      </c>
      <c r="H78" s="323">
        <v>262717</v>
      </c>
      <c r="I78" s="336">
        <f t="shared" si="1"/>
        <v>5220</v>
      </c>
      <c r="J78" s="317" t="s">
        <v>1762</v>
      </c>
      <c r="L78" s="336"/>
      <c r="M78" s="337">
        <v>3125.046107102165</v>
      </c>
      <c r="N78" s="338">
        <v>8.5300000000000001E-2</v>
      </c>
      <c r="O78" s="330"/>
      <c r="P78" s="329" t="s">
        <v>714</v>
      </c>
      <c r="Q78" s="329"/>
      <c r="R78" s="330"/>
      <c r="S78" s="334" t="s">
        <v>303</v>
      </c>
      <c r="T78" s="334" t="s">
        <v>1185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10" t="s">
        <v>1188</v>
      </c>
      <c r="E79" s="335" t="s">
        <v>4</v>
      </c>
      <c r="G79" s="323">
        <v>232945</v>
      </c>
      <c r="H79" s="323">
        <v>245946</v>
      </c>
      <c r="I79" s="336">
        <f t="shared" si="1"/>
        <v>13001</v>
      </c>
      <c r="J79" s="317" t="s">
        <v>1762</v>
      </c>
      <c r="L79" s="336"/>
      <c r="M79" s="337">
        <v>3125.046107102165</v>
      </c>
      <c r="N79" s="338">
        <v>8.5300000000000001E-2</v>
      </c>
      <c r="O79" s="330"/>
      <c r="P79" s="329" t="s">
        <v>714</v>
      </c>
      <c r="Q79" s="329"/>
      <c r="R79" s="330"/>
      <c r="S79" s="334" t="s">
        <v>303</v>
      </c>
      <c r="T79" s="334" t="s">
        <v>1189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10" t="s">
        <v>1419</v>
      </c>
      <c r="E80" s="335" t="s">
        <v>4</v>
      </c>
      <c r="G80" s="323">
        <v>36205</v>
      </c>
      <c r="H80" s="323">
        <v>38325</v>
      </c>
      <c r="I80" s="336">
        <f t="shared" si="1"/>
        <v>2120</v>
      </c>
      <c r="J80" s="317" t="s">
        <v>1762</v>
      </c>
      <c r="L80" s="336"/>
      <c r="M80" s="337">
        <v>3104.06</v>
      </c>
      <c r="N80" s="338">
        <v>8.7999999999999995E-2</v>
      </c>
      <c r="O80" s="330"/>
      <c r="P80" s="329"/>
      <c r="Q80" s="329"/>
      <c r="R80" s="330"/>
      <c r="S80" s="334" t="s">
        <v>303</v>
      </c>
      <c r="T80" s="334" t="s">
        <v>1421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10" t="s">
        <v>1409</v>
      </c>
      <c r="E81" s="335" t="s">
        <v>4</v>
      </c>
      <c r="G81" s="323">
        <v>78350</v>
      </c>
      <c r="H81" s="323">
        <v>82586</v>
      </c>
      <c r="I81" s="336">
        <f t="shared" si="1"/>
        <v>4236</v>
      </c>
      <c r="J81" s="317" t="s">
        <v>1762</v>
      </c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1410</v>
      </c>
    </row>
    <row r="82" spans="1:22" s="334" customFormat="1" ht="17.25" customHeight="1" x14ac:dyDescent="0.3">
      <c r="A82" s="334">
        <v>114</v>
      </c>
      <c r="B82" s="343">
        <v>1314</v>
      </c>
      <c r="C82" s="334" t="s">
        <v>228</v>
      </c>
      <c r="D82" s="310" t="s">
        <v>1420</v>
      </c>
      <c r="E82" s="335" t="s">
        <v>4</v>
      </c>
      <c r="G82" s="323">
        <v>81572</v>
      </c>
      <c r="H82" s="323">
        <v>86314</v>
      </c>
      <c r="I82" s="336">
        <f t="shared" si="1"/>
        <v>4742</v>
      </c>
      <c r="J82" s="317" t="s">
        <v>1762</v>
      </c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1422</v>
      </c>
    </row>
    <row r="83" spans="1:22" s="334" customFormat="1" x14ac:dyDescent="0.3">
      <c r="B83" s="269">
        <v>1316</v>
      </c>
      <c r="C83" s="269" t="s">
        <v>1033</v>
      </c>
      <c r="D83" s="335" t="s">
        <v>1034</v>
      </c>
      <c r="E83" s="334" t="s">
        <v>16</v>
      </c>
      <c r="I83" s="336">
        <f t="shared" si="1"/>
        <v>0</v>
      </c>
      <c r="M83" s="337">
        <v>51.538553583168969</v>
      </c>
      <c r="N83" s="334">
        <v>0</v>
      </c>
      <c r="O83" s="211"/>
      <c r="P83" s="211"/>
      <c r="Q83" s="211"/>
      <c r="S83" s="334" t="s">
        <v>107</v>
      </c>
      <c r="T83" s="226" t="s">
        <v>1752</v>
      </c>
      <c r="U83" s="211"/>
      <c r="V83" s="334" t="s">
        <v>1739</v>
      </c>
    </row>
    <row r="84" spans="1:22" s="334" customFormat="1" x14ac:dyDescent="0.3">
      <c r="B84" s="269">
        <v>1316</v>
      </c>
      <c r="C84" s="269" t="s">
        <v>1033</v>
      </c>
      <c r="D84" s="335" t="s">
        <v>1036</v>
      </c>
      <c r="E84" s="334" t="s">
        <v>16</v>
      </c>
      <c r="I84" s="336">
        <f t="shared" si="1"/>
        <v>0</v>
      </c>
      <c r="M84" s="337">
        <v>51.538553583168969</v>
      </c>
      <c r="N84" s="334">
        <v>0</v>
      </c>
      <c r="O84" s="211"/>
      <c r="P84" s="211"/>
      <c r="Q84" s="211"/>
      <c r="S84" s="334" t="s">
        <v>107</v>
      </c>
      <c r="T84" s="226" t="s">
        <v>1752</v>
      </c>
      <c r="U84" s="211"/>
      <c r="V84" s="334" t="s">
        <v>1739</v>
      </c>
    </row>
    <row r="85" spans="1:22" s="334" customFormat="1" x14ac:dyDescent="0.3">
      <c r="B85" s="269">
        <v>1316</v>
      </c>
      <c r="C85" s="269" t="s">
        <v>1033</v>
      </c>
      <c r="D85" s="335" t="s">
        <v>1037</v>
      </c>
      <c r="E85" s="334" t="s">
        <v>16</v>
      </c>
      <c r="I85" s="336">
        <f t="shared" si="1"/>
        <v>0</v>
      </c>
      <c r="M85" s="337">
        <v>51.538553583168969</v>
      </c>
      <c r="N85" s="334">
        <v>0</v>
      </c>
      <c r="O85" s="211"/>
      <c r="P85" s="211"/>
      <c r="Q85" s="211"/>
      <c r="S85" s="334" t="s">
        <v>107</v>
      </c>
      <c r="T85" s="226" t="s">
        <v>1752</v>
      </c>
      <c r="U85" s="211"/>
      <c r="V85" s="334" t="s">
        <v>1739</v>
      </c>
    </row>
    <row r="86" spans="1:22" s="334" customFormat="1" x14ac:dyDescent="0.3">
      <c r="B86" s="269">
        <v>1316</v>
      </c>
      <c r="C86" s="269" t="s">
        <v>1033</v>
      </c>
      <c r="D86" s="335" t="s">
        <v>1038</v>
      </c>
      <c r="E86" s="334" t="s">
        <v>16</v>
      </c>
      <c r="I86" s="336">
        <f t="shared" si="1"/>
        <v>0</v>
      </c>
      <c r="M86" s="337">
        <v>51.538553583168969</v>
      </c>
      <c r="N86" s="334">
        <v>0</v>
      </c>
      <c r="O86" s="211"/>
      <c r="P86" s="211"/>
      <c r="Q86" s="211"/>
      <c r="S86" s="334" t="s">
        <v>107</v>
      </c>
      <c r="T86" s="226" t="s">
        <v>1752</v>
      </c>
      <c r="U86" s="211"/>
      <c r="V86" s="334" t="s">
        <v>1739</v>
      </c>
    </row>
    <row r="87" spans="1:22" s="334" customFormat="1" x14ac:dyDescent="0.3">
      <c r="B87" s="269">
        <v>1316</v>
      </c>
      <c r="C87" s="269" t="s">
        <v>1033</v>
      </c>
      <c r="D87" s="335" t="s">
        <v>1039</v>
      </c>
      <c r="E87" s="334" t="s">
        <v>16</v>
      </c>
      <c r="I87" s="336">
        <f t="shared" si="1"/>
        <v>0</v>
      </c>
      <c r="M87" s="337">
        <v>51.538553583168969</v>
      </c>
      <c r="N87" s="334">
        <v>0</v>
      </c>
      <c r="O87" s="211"/>
      <c r="P87" s="211"/>
      <c r="Q87" s="211"/>
      <c r="S87" s="334" t="s">
        <v>107</v>
      </c>
      <c r="T87" s="226" t="s">
        <v>1752</v>
      </c>
      <c r="U87" s="211"/>
      <c r="V87" s="334" t="s">
        <v>1739</v>
      </c>
    </row>
    <row r="88" spans="1:22" s="334" customFormat="1" x14ac:dyDescent="0.3">
      <c r="B88" s="269">
        <v>1316</v>
      </c>
      <c r="C88" s="269" t="s">
        <v>1033</v>
      </c>
      <c r="D88" s="335" t="s">
        <v>1040</v>
      </c>
      <c r="E88" s="334" t="s">
        <v>16</v>
      </c>
      <c r="I88" s="336">
        <f t="shared" si="1"/>
        <v>0</v>
      </c>
      <c r="M88" s="337">
        <v>51.538553583168969</v>
      </c>
      <c r="N88" s="334">
        <v>0</v>
      </c>
      <c r="O88" s="211"/>
      <c r="P88" s="211"/>
      <c r="Q88" s="211"/>
      <c r="S88" s="334" t="s">
        <v>107</v>
      </c>
      <c r="T88" s="226" t="s">
        <v>1752</v>
      </c>
      <c r="U88" s="211"/>
      <c r="V88" s="334" t="s">
        <v>1739</v>
      </c>
    </row>
    <row r="89" spans="1:22" s="334" customFormat="1" x14ac:dyDescent="0.3">
      <c r="B89" s="269">
        <v>1316</v>
      </c>
      <c r="C89" s="269" t="s">
        <v>1033</v>
      </c>
      <c r="D89" s="335" t="s">
        <v>1041</v>
      </c>
      <c r="E89" s="334" t="s">
        <v>16</v>
      </c>
      <c r="I89" s="336">
        <f t="shared" si="1"/>
        <v>0</v>
      </c>
      <c r="M89" s="337">
        <v>51.538553583168969</v>
      </c>
      <c r="N89" s="334">
        <v>0</v>
      </c>
      <c r="O89" s="211"/>
      <c r="P89" s="211"/>
      <c r="Q89" s="211"/>
      <c r="S89" s="334" t="s">
        <v>107</v>
      </c>
      <c r="T89" s="226" t="s">
        <v>1752</v>
      </c>
      <c r="U89" s="211"/>
      <c r="V89" s="334" t="s">
        <v>1739</v>
      </c>
    </row>
    <row r="90" spans="1:22" s="334" customFormat="1" x14ac:dyDescent="0.3">
      <c r="B90" s="269">
        <v>1316</v>
      </c>
      <c r="C90" s="269" t="s">
        <v>1033</v>
      </c>
      <c r="D90" s="335" t="s">
        <v>1263</v>
      </c>
      <c r="E90" s="334" t="s">
        <v>16</v>
      </c>
      <c r="I90" s="336">
        <f t="shared" si="1"/>
        <v>0</v>
      </c>
      <c r="M90" s="337">
        <v>101.39710716633793</v>
      </c>
      <c r="N90" s="334">
        <v>0</v>
      </c>
      <c r="O90" s="211"/>
      <c r="P90" s="211"/>
      <c r="Q90" s="211"/>
      <c r="S90" s="334" t="s">
        <v>107</v>
      </c>
      <c r="T90" s="334" t="s">
        <v>1262</v>
      </c>
      <c r="U90" s="211"/>
    </row>
    <row r="91" spans="1:22" s="334" customFormat="1" x14ac:dyDescent="0.3">
      <c r="B91" s="269">
        <v>1316</v>
      </c>
      <c r="C91" s="269" t="s">
        <v>1033</v>
      </c>
      <c r="D91" s="335" t="s">
        <v>1264</v>
      </c>
      <c r="E91" s="334" t="s">
        <v>16</v>
      </c>
      <c r="I91" s="336">
        <f t="shared" si="1"/>
        <v>0</v>
      </c>
      <c r="M91" s="337">
        <v>101.39710716633793</v>
      </c>
      <c r="N91" s="334">
        <v>0</v>
      </c>
      <c r="O91" s="211"/>
      <c r="P91" s="211"/>
      <c r="Q91" s="211"/>
      <c r="S91" s="334" t="s">
        <v>107</v>
      </c>
      <c r="T91" s="334" t="s">
        <v>1262</v>
      </c>
      <c r="U91" s="211"/>
    </row>
    <row r="92" spans="1:22" s="334" customFormat="1" x14ac:dyDescent="0.3">
      <c r="B92" s="269">
        <v>1316</v>
      </c>
      <c r="C92" s="269" t="s">
        <v>1033</v>
      </c>
      <c r="D92" s="335" t="s">
        <v>1265</v>
      </c>
      <c r="E92" s="334" t="s">
        <v>16</v>
      </c>
      <c r="I92" s="336">
        <f t="shared" si="1"/>
        <v>0</v>
      </c>
      <c r="M92" s="337">
        <v>101.39710716633793</v>
      </c>
      <c r="N92" s="334">
        <v>0</v>
      </c>
      <c r="O92" s="211"/>
      <c r="P92" s="211"/>
      <c r="Q92" s="211"/>
      <c r="S92" s="334" t="s">
        <v>107</v>
      </c>
      <c r="T92" s="334" t="s">
        <v>1262</v>
      </c>
      <c r="U92" s="211"/>
    </row>
    <row r="93" spans="1:22" s="334" customFormat="1" x14ac:dyDescent="0.3">
      <c r="B93" s="269">
        <v>1316</v>
      </c>
      <c r="C93" s="269" t="s">
        <v>1033</v>
      </c>
      <c r="D93" s="335" t="s">
        <v>1266</v>
      </c>
      <c r="E93" s="334" t="s">
        <v>16</v>
      </c>
      <c r="I93" s="336">
        <f t="shared" si="1"/>
        <v>0</v>
      </c>
      <c r="M93" s="337">
        <v>101.39710716633793</v>
      </c>
      <c r="N93" s="334">
        <v>0</v>
      </c>
      <c r="O93" s="211"/>
      <c r="P93" s="211"/>
      <c r="Q93" s="211"/>
      <c r="S93" s="334" t="s">
        <v>107</v>
      </c>
      <c r="T93" s="334" t="s">
        <v>1262</v>
      </c>
      <c r="U93" s="211"/>
    </row>
    <row r="94" spans="1:22" s="334" customFormat="1" x14ac:dyDescent="0.3">
      <c r="B94" s="269">
        <v>1316</v>
      </c>
      <c r="C94" s="269" t="s">
        <v>1033</v>
      </c>
      <c r="D94" s="335" t="s">
        <v>1267</v>
      </c>
      <c r="E94" s="334" t="s">
        <v>16</v>
      </c>
      <c r="I94" s="336">
        <f t="shared" si="1"/>
        <v>0</v>
      </c>
      <c r="M94" s="337">
        <v>101.39710716633793</v>
      </c>
      <c r="N94" s="334">
        <v>0</v>
      </c>
      <c r="O94" s="211"/>
      <c r="P94" s="211"/>
      <c r="Q94" s="211"/>
      <c r="S94" s="334" t="s">
        <v>107</v>
      </c>
      <c r="T94" s="334" t="s">
        <v>1262</v>
      </c>
      <c r="U94" s="211"/>
    </row>
    <row r="95" spans="1:22" s="334" customFormat="1" x14ac:dyDescent="0.3">
      <c r="B95" s="269">
        <v>1316</v>
      </c>
      <c r="C95" s="269" t="s">
        <v>1033</v>
      </c>
      <c r="D95" s="335" t="s">
        <v>1650</v>
      </c>
      <c r="E95" s="334" t="s">
        <v>16</v>
      </c>
      <c r="I95" s="336">
        <v>0</v>
      </c>
      <c r="M95" s="337">
        <v>125</v>
      </c>
      <c r="N95" s="334">
        <v>0</v>
      </c>
      <c r="O95" s="211"/>
      <c r="P95" s="211"/>
      <c r="Q95" s="211"/>
      <c r="S95" s="334" t="s">
        <v>107</v>
      </c>
      <c r="T95" s="334" t="s">
        <v>1651</v>
      </c>
      <c r="U95" s="211"/>
    </row>
    <row r="96" spans="1:22" s="334" customFormat="1" ht="17.25" customHeight="1" x14ac:dyDescent="0.3">
      <c r="A96" s="334">
        <v>143</v>
      </c>
      <c r="B96" s="334" t="s">
        <v>234</v>
      </c>
      <c r="C96" s="334" t="s">
        <v>476</v>
      </c>
      <c r="D96" s="335" t="s">
        <v>567</v>
      </c>
      <c r="E96" s="335" t="s">
        <v>4</v>
      </c>
      <c r="G96" s="323">
        <v>63056</v>
      </c>
      <c r="H96" s="323">
        <v>63612</v>
      </c>
      <c r="I96" s="336">
        <f t="shared" ref="I96:I159" si="2">H96-G96</f>
        <v>556</v>
      </c>
      <c r="J96" s="329"/>
      <c r="L96" s="336">
        <f>K96-J96</f>
        <v>0</v>
      </c>
      <c r="M96" s="337">
        <v>1430.360718277449</v>
      </c>
      <c r="N96" s="338">
        <v>9.8900000000000002E-2</v>
      </c>
      <c r="O96" s="330">
        <v>0</v>
      </c>
      <c r="P96" s="329"/>
      <c r="Q96" s="329"/>
      <c r="R96" s="330">
        <v>0</v>
      </c>
      <c r="S96" s="334" t="s">
        <v>107</v>
      </c>
      <c r="T96" s="334" t="s">
        <v>568</v>
      </c>
    </row>
    <row r="97" spans="1:20" s="334" customFormat="1" ht="17.25" customHeight="1" x14ac:dyDescent="0.3">
      <c r="A97" s="186" t="s">
        <v>1819</v>
      </c>
      <c r="B97" s="334" t="s">
        <v>234</v>
      </c>
      <c r="C97" s="334" t="s">
        <v>476</v>
      </c>
      <c r="D97" s="335" t="s">
        <v>576</v>
      </c>
      <c r="E97" s="335" t="s">
        <v>4</v>
      </c>
      <c r="G97" s="323">
        <v>62817</v>
      </c>
      <c r="H97" s="323">
        <v>64999</v>
      </c>
      <c r="I97" s="336">
        <f t="shared" si="2"/>
        <v>2182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578</v>
      </c>
    </row>
    <row r="98" spans="1:20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590</v>
      </c>
      <c r="E98" s="335" t="s">
        <v>4</v>
      </c>
      <c r="G98" s="323">
        <v>67944</v>
      </c>
      <c r="H98" s="323">
        <v>69127</v>
      </c>
      <c r="I98" s="336">
        <f t="shared" si="2"/>
        <v>1183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592</v>
      </c>
    </row>
    <row r="99" spans="1:20" s="334" customFormat="1" ht="17.25" customHeight="1" x14ac:dyDescent="0.3">
      <c r="A99" s="334">
        <v>143</v>
      </c>
      <c r="B99" s="334" t="s">
        <v>234</v>
      </c>
      <c r="C99" s="334" t="s">
        <v>476</v>
      </c>
      <c r="D99" s="335" t="s">
        <v>1576</v>
      </c>
      <c r="E99" s="335" t="s">
        <v>4</v>
      </c>
      <c r="G99" s="323">
        <v>8900</v>
      </c>
      <c r="H99" s="323">
        <v>9650</v>
      </c>
      <c r="I99" s="336">
        <f t="shared" si="2"/>
        <v>750</v>
      </c>
      <c r="J99" s="329"/>
      <c r="L99" s="336"/>
      <c r="M99" s="337">
        <v>1987.94</v>
      </c>
      <c r="N99" s="338">
        <v>9.8000000000000004E-2</v>
      </c>
      <c r="O99" s="330"/>
      <c r="P99" s="329"/>
      <c r="Q99" s="329"/>
      <c r="R99" s="330"/>
      <c r="S99" s="334" t="s">
        <v>107</v>
      </c>
      <c r="T99" s="334" t="s">
        <v>1577</v>
      </c>
    </row>
    <row r="100" spans="1:20" s="334" customFormat="1" ht="19.5" customHeight="1" x14ac:dyDescent="0.3">
      <c r="A100" s="334">
        <v>156</v>
      </c>
      <c r="B100" s="334" t="s">
        <v>237</v>
      </c>
      <c r="C100" s="334" t="s">
        <v>477</v>
      </c>
      <c r="D100" s="335" t="s">
        <v>715</v>
      </c>
      <c r="E100" s="335" t="s">
        <v>4</v>
      </c>
      <c r="I100" s="336">
        <f t="shared" si="2"/>
        <v>0</v>
      </c>
      <c r="J100" s="329"/>
      <c r="L100" s="336">
        <f>K100-J100</f>
        <v>0</v>
      </c>
      <c r="M100" s="337">
        <v>3226.958688362919</v>
      </c>
      <c r="N100" s="338">
        <v>0</v>
      </c>
      <c r="O100" s="330">
        <v>0</v>
      </c>
      <c r="P100" s="329"/>
      <c r="Q100" s="329"/>
      <c r="R100" s="330"/>
      <c r="S100" s="334" t="s">
        <v>107</v>
      </c>
      <c r="T100" s="334" t="s">
        <v>746</v>
      </c>
    </row>
    <row r="101" spans="1:20" s="334" customFormat="1" x14ac:dyDescent="0.3">
      <c r="A101" s="364" t="s">
        <v>1573</v>
      </c>
      <c r="B101" s="334">
        <v>1352</v>
      </c>
      <c r="C101" s="334" t="s">
        <v>477</v>
      </c>
      <c r="D101" s="334" t="s">
        <v>1171</v>
      </c>
      <c r="E101" s="334" t="s">
        <v>4</v>
      </c>
      <c r="G101" s="445">
        <v>34332</v>
      </c>
      <c r="H101" s="445">
        <v>34332</v>
      </c>
      <c r="I101" s="336">
        <f t="shared" si="2"/>
        <v>0</v>
      </c>
      <c r="M101" s="337">
        <v>3832.5050454086781</v>
      </c>
      <c r="N101" s="334">
        <v>9.4399999999999998E-2</v>
      </c>
      <c r="S101" s="334" t="s">
        <v>107</v>
      </c>
      <c r="T101" s="334" t="s">
        <v>1178</v>
      </c>
    </row>
    <row r="102" spans="1:20" s="334" customFormat="1" x14ac:dyDescent="0.3">
      <c r="A102" s="334">
        <v>156</v>
      </c>
      <c r="B102" s="334">
        <v>1352</v>
      </c>
      <c r="C102" s="334" t="s">
        <v>477</v>
      </c>
      <c r="D102" s="334" t="s">
        <v>1364</v>
      </c>
      <c r="E102" s="334" t="s">
        <v>4</v>
      </c>
      <c r="G102" s="445">
        <v>47881</v>
      </c>
      <c r="H102" s="445">
        <v>50632</v>
      </c>
      <c r="I102" s="336">
        <f t="shared" si="2"/>
        <v>2751</v>
      </c>
      <c r="M102" s="337">
        <v>3861.21</v>
      </c>
      <c r="N102" s="334">
        <v>9.1999999999999998E-2</v>
      </c>
      <c r="S102" s="334" t="s">
        <v>107</v>
      </c>
      <c r="T102" s="334" t="s">
        <v>1372</v>
      </c>
    </row>
    <row r="103" spans="1:20" s="334" customFormat="1" x14ac:dyDescent="0.3">
      <c r="A103" s="334">
        <v>156</v>
      </c>
      <c r="B103" s="334">
        <v>1352</v>
      </c>
      <c r="C103" s="334" t="s">
        <v>477</v>
      </c>
      <c r="D103" s="334" t="s">
        <v>1392</v>
      </c>
      <c r="E103" s="334" t="s">
        <v>4</v>
      </c>
      <c r="G103" s="444">
        <v>38214</v>
      </c>
      <c r="H103" s="444">
        <v>41019</v>
      </c>
      <c r="I103" s="336">
        <f t="shared" si="2"/>
        <v>2805</v>
      </c>
      <c r="M103" s="337">
        <v>3861.21</v>
      </c>
      <c r="N103" s="334">
        <v>9.1999999999999998E-2</v>
      </c>
      <c r="S103" s="334" t="s">
        <v>107</v>
      </c>
      <c r="T103" s="334" t="s">
        <v>1393</v>
      </c>
    </row>
    <row r="104" spans="1:20" s="334" customFormat="1" x14ac:dyDescent="0.3">
      <c r="A104" s="334">
        <v>156</v>
      </c>
      <c r="B104" s="334">
        <v>1352</v>
      </c>
      <c r="C104" s="334" t="s">
        <v>477</v>
      </c>
      <c r="D104" s="334" t="s">
        <v>1365</v>
      </c>
      <c r="E104" s="334" t="s">
        <v>4</v>
      </c>
      <c r="G104" s="444">
        <v>60133</v>
      </c>
      <c r="H104" s="444">
        <v>68109</v>
      </c>
      <c r="I104" s="336">
        <f t="shared" si="2"/>
        <v>7976</v>
      </c>
      <c r="M104" s="337">
        <v>3861.21</v>
      </c>
      <c r="N104" s="334">
        <v>9.1999999999999998E-2</v>
      </c>
      <c r="S104" s="334" t="s">
        <v>107</v>
      </c>
      <c r="T104" s="334" t="s">
        <v>1372</v>
      </c>
    </row>
    <row r="105" spans="1:20" s="334" customFormat="1" x14ac:dyDescent="0.3">
      <c r="A105" s="334">
        <v>156</v>
      </c>
      <c r="B105" s="334">
        <v>1352</v>
      </c>
      <c r="C105" s="334" t="s">
        <v>477</v>
      </c>
      <c r="D105" s="334" t="s">
        <v>1366</v>
      </c>
      <c r="E105" s="334" t="s">
        <v>4</v>
      </c>
      <c r="G105" s="444">
        <v>44737</v>
      </c>
      <c r="H105" s="444">
        <v>47888</v>
      </c>
      <c r="I105" s="336">
        <f t="shared" si="2"/>
        <v>3151</v>
      </c>
      <c r="M105" s="337">
        <v>3861.21</v>
      </c>
      <c r="N105" s="334">
        <v>9.1999999999999998E-2</v>
      </c>
      <c r="S105" s="334" t="s">
        <v>107</v>
      </c>
      <c r="T105" s="334" t="s">
        <v>1372</v>
      </c>
    </row>
    <row r="106" spans="1:20" s="334" customFormat="1" ht="21" customHeight="1" x14ac:dyDescent="0.3">
      <c r="A106" s="334">
        <v>156</v>
      </c>
      <c r="B106" s="334">
        <v>1352</v>
      </c>
      <c r="C106" s="334" t="s">
        <v>477</v>
      </c>
      <c r="D106" s="334" t="s">
        <v>1411</v>
      </c>
      <c r="E106" s="334" t="s">
        <v>4</v>
      </c>
      <c r="G106" s="444">
        <v>46245</v>
      </c>
      <c r="H106" s="444">
        <v>49555</v>
      </c>
      <c r="I106" s="336">
        <f t="shared" si="2"/>
        <v>3310</v>
      </c>
      <c r="M106" s="337">
        <v>3861.21</v>
      </c>
      <c r="N106" s="334">
        <v>9.1999999999999998E-2</v>
      </c>
      <c r="S106" s="334" t="s">
        <v>107</v>
      </c>
      <c r="T106" s="334" t="s">
        <v>1412</v>
      </c>
    </row>
    <row r="107" spans="1:20" s="334" customFormat="1" x14ac:dyDescent="0.3">
      <c r="A107" s="334">
        <v>156</v>
      </c>
      <c r="B107" s="334">
        <v>1352</v>
      </c>
      <c r="C107" s="334" t="s">
        <v>477</v>
      </c>
      <c r="D107" s="334" t="s">
        <v>1368</v>
      </c>
      <c r="E107" s="334" t="s">
        <v>4</v>
      </c>
      <c r="G107" s="444">
        <v>108067</v>
      </c>
      <c r="H107" s="444">
        <v>118029</v>
      </c>
      <c r="I107" s="336">
        <f t="shared" si="2"/>
        <v>9962</v>
      </c>
      <c r="M107" s="337">
        <v>3861.21</v>
      </c>
      <c r="N107" s="334">
        <v>9.1999999999999998E-2</v>
      </c>
      <c r="S107" s="334" t="s">
        <v>107</v>
      </c>
      <c r="T107" s="334" t="s">
        <v>1373</v>
      </c>
    </row>
    <row r="108" spans="1:20" s="334" customFormat="1" x14ac:dyDescent="0.3">
      <c r="A108" s="334">
        <v>156</v>
      </c>
      <c r="B108" s="334">
        <v>1352</v>
      </c>
      <c r="C108" s="334" t="s">
        <v>477</v>
      </c>
      <c r="D108" s="334" t="s">
        <v>1369</v>
      </c>
      <c r="E108" s="334" t="s">
        <v>4</v>
      </c>
      <c r="G108" s="444">
        <v>104011</v>
      </c>
      <c r="H108" s="444">
        <v>112928</v>
      </c>
      <c r="I108" s="336">
        <f t="shared" si="2"/>
        <v>8917</v>
      </c>
      <c r="M108" s="337">
        <v>3861.21</v>
      </c>
      <c r="N108" s="334">
        <v>9.1999999999999998E-2</v>
      </c>
      <c r="S108" s="334" t="s">
        <v>107</v>
      </c>
      <c r="T108" s="334" t="s">
        <v>1373</v>
      </c>
    </row>
    <row r="109" spans="1:20" s="334" customFormat="1" x14ac:dyDescent="0.3">
      <c r="A109" s="334">
        <v>156</v>
      </c>
      <c r="B109" s="334">
        <v>1352</v>
      </c>
      <c r="C109" s="334" t="s">
        <v>477</v>
      </c>
      <c r="D109" s="334" t="s">
        <v>1370</v>
      </c>
      <c r="E109" s="334" t="s">
        <v>4</v>
      </c>
      <c r="G109" s="444">
        <v>115381</v>
      </c>
      <c r="H109" s="444">
        <v>125585</v>
      </c>
      <c r="I109" s="336">
        <f t="shared" si="2"/>
        <v>10204</v>
      </c>
      <c r="M109" s="337">
        <v>3861.21</v>
      </c>
      <c r="N109" s="334">
        <v>9.1999999999999998E-2</v>
      </c>
      <c r="S109" s="334" t="s">
        <v>107</v>
      </c>
      <c r="T109" s="334" t="s">
        <v>1373</v>
      </c>
    </row>
    <row r="110" spans="1:20" s="334" customFormat="1" x14ac:dyDescent="0.3">
      <c r="A110" s="334">
        <v>156</v>
      </c>
      <c r="B110" s="334">
        <v>1352</v>
      </c>
      <c r="C110" s="334" t="s">
        <v>477</v>
      </c>
      <c r="D110" s="334" t="s">
        <v>1371</v>
      </c>
      <c r="E110" s="334" t="s">
        <v>4</v>
      </c>
      <c r="G110" s="444">
        <v>109182</v>
      </c>
      <c r="H110" s="444">
        <v>114657</v>
      </c>
      <c r="I110" s="336">
        <f t="shared" si="2"/>
        <v>5475</v>
      </c>
      <c r="M110" s="337">
        <v>3861.21</v>
      </c>
      <c r="N110" s="334">
        <v>9.1999999999999998E-2</v>
      </c>
      <c r="S110" s="334" t="s">
        <v>107</v>
      </c>
      <c r="T110" s="334" t="s">
        <v>1373</v>
      </c>
    </row>
    <row r="111" spans="1:20" s="334" customFormat="1" x14ac:dyDescent="0.3">
      <c r="A111" s="334">
        <v>156</v>
      </c>
      <c r="B111" s="334">
        <v>1352</v>
      </c>
      <c r="C111" s="334" t="s">
        <v>477</v>
      </c>
      <c r="D111" s="334" t="s">
        <v>1760</v>
      </c>
      <c r="E111" s="334" t="s">
        <v>4</v>
      </c>
      <c r="G111" s="444">
        <v>11714</v>
      </c>
      <c r="H111" s="444">
        <v>20461</v>
      </c>
      <c r="I111" s="336">
        <f t="shared" si="2"/>
        <v>8747</v>
      </c>
      <c r="M111" s="337">
        <v>3830.82</v>
      </c>
      <c r="N111" s="334">
        <v>9.1999999999999998E-2</v>
      </c>
      <c r="S111" s="334" t="s">
        <v>107</v>
      </c>
      <c r="T111" s="334" t="s">
        <v>1761</v>
      </c>
    </row>
    <row r="112" spans="1:20" s="334" customFormat="1" ht="18.75" customHeight="1" x14ac:dyDescent="0.3">
      <c r="A112" s="334">
        <v>180</v>
      </c>
      <c r="B112" s="364">
        <v>1372</v>
      </c>
      <c r="C112" s="334" t="s">
        <v>478</v>
      </c>
      <c r="D112" s="335" t="s">
        <v>1097</v>
      </c>
      <c r="E112" s="335" t="s">
        <v>4</v>
      </c>
      <c r="G112" s="323">
        <v>154058</v>
      </c>
      <c r="H112" s="323">
        <v>155700</v>
      </c>
      <c r="I112" s="336">
        <f t="shared" si="2"/>
        <v>1642</v>
      </c>
      <c r="J112" s="321" t="s">
        <v>1749</v>
      </c>
      <c r="L112" s="336"/>
      <c r="M112" s="337">
        <v>3153.8999408284026</v>
      </c>
      <c r="N112" s="338">
        <v>9.4500000000000001E-2</v>
      </c>
      <c r="O112" s="330"/>
      <c r="P112" s="329"/>
      <c r="Q112" s="329"/>
      <c r="R112" s="330"/>
      <c r="S112" s="334" t="s">
        <v>107</v>
      </c>
      <c r="T112" s="334" t="s">
        <v>1098</v>
      </c>
    </row>
    <row r="113" spans="1:21" s="334" customFormat="1" ht="18.75" customHeight="1" x14ac:dyDescent="0.3">
      <c r="A113" s="334">
        <v>180</v>
      </c>
      <c r="B113" s="186" t="s">
        <v>1492</v>
      </c>
      <c r="C113" s="334" t="s">
        <v>478</v>
      </c>
      <c r="D113" s="335" t="s">
        <v>1109</v>
      </c>
      <c r="E113" s="335" t="s">
        <v>4</v>
      </c>
      <c r="G113" s="323">
        <v>143329</v>
      </c>
      <c r="H113" s="323">
        <v>147733</v>
      </c>
      <c r="I113" s="336">
        <f t="shared" si="2"/>
        <v>4404</v>
      </c>
      <c r="J113" s="321" t="s">
        <v>1749</v>
      </c>
      <c r="L113" s="336"/>
      <c r="M113" s="337">
        <v>3153.8999408284026</v>
      </c>
      <c r="N113" s="338">
        <v>9.4500000000000001E-2</v>
      </c>
      <c r="O113" s="330"/>
      <c r="P113" s="329"/>
      <c r="Q113" s="329"/>
      <c r="R113" s="330"/>
      <c r="S113" s="334" t="s">
        <v>107</v>
      </c>
      <c r="T113" s="334" t="s">
        <v>1111</v>
      </c>
    </row>
    <row r="114" spans="1:21" s="334" customFormat="1" ht="18.75" customHeight="1" x14ac:dyDescent="0.3">
      <c r="A114" s="334">
        <v>180</v>
      </c>
      <c r="B114" s="334">
        <v>1372</v>
      </c>
      <c r="C114" s="334" t="s">
        <v>478</v>
      </c>
      <c r="D114" s="335" t="s">
        <v>1110</v>
      </c>
      <c r="E114" s="335" t="s">
        <v>4</v>
      </c>
      <c r="G114" s="323">
        <v>167845</v>
      </c>
      <c r="H114" s="323">
        <v>172718</v>
      </c>
      <c r="I114" s="336">
        <f t="shared" si="2"/>
        <v>4873</v>
      </c>
      <c r="J114" s="321" t="s">
        <v>1749</v>
      </c>
      <c r="L114" s="336"/>
      <c r="M114" s="337">
        <v>3153.8999408284026</v>
      </c>
      <c r="N114" s="338">
        <v>9.4500000000000001E-2</v>
      </c>
      <c r="O114" s="330"/>
      <c r="P114" s="329"/>
      <c r="Q114" s="329"/>
      <c r="R114" s="330"/>
      <c r="S114" s="334" t="s">
        <v>107</v>
      </c>
      <c r="T114" s="334" t="s">
        <v>1111</v>
      </c>
    </row>
    <row r="115" spans="1:21" s="334" customFormat="1" x14ac:dyDescent="0.3">
      <c r="A115" s="334">
        <v>192</v>
      </c>
      <c r="B115" s="343">
        <v>1394</v>
      </c>
      <c r="C115" s="334" t="s">
        <v>243</v>
      </c>
      <c r="D115" s="335" t="s">
        <v>859</v>
      </c>
      <c r="E115" s="335" t="s">
        <v>4</v>
      </c>
      <c r="G115" s="323">
        <v>227037</v>
      </c>
      <c r="H115" s="323">
        <v>228988</v>
      </c>
      <c r="I115" s="336">
        <f t="shared" si="2"/>
        <v>1951</v>
      </c>
      <c r="J115" s="329"/>
      <c r="L115" s="336"/>
      <c r="M115" s="344">
        <v>2479.339791255753</v>
      </c>
      <c r="N115" s="338">
        <v>9.8699999999999996E-2</v>
      </c>
      <c r="O115" s="330"/>
      <c r="P115" s="329"/>
      <c r="Q115" s="329"/>
      <c r="R115" s="330"/>
      <c r="S115" s="334" t="s">
        <v>107</v>
      </c>
      <c r="T115" s="334" t="s">
        <v>873</v>
      </c>
    </row>
    <row r="116" spans="1:21" s="334" customFormat="1" x14ac:dyDescent="0.3">
      <c r="A116" s="334">
        <v>192</v>
      </c>
      <c r="B116" s="343">
        <v>1394</v>
      </c>
      <c r="C116" s="334" t="s">
        <v>243</v>
      </c>
      <c r="D116" s="335" t="s">
        <v>1136</v>
      </c>
      <c r="E116" s="335" t="s">
        <v>4</v>
      </c>
      <c r="G116" s="323">
        <v>163318</v>
      </c>
      <c r="H116" s="323">
        <v>168709</v>
      </c>
      <c r="I116" s="336">
        <f t="shared" si="2"/>
        <v>5391</v>
      </c>
      <c r="J116" s="329"/>
      <c r="L116" s="336"/>
      <c r="M116" s="344">
        <v>3808.2479667981588</v>
      </c>
      <c r="N116" s="338">
        <v>9.4E-2</v>
      </c>
      <c r="O116" s="330"/>
      <c r="P116" s="329"/>
      <c r="Q116" s="329"/>
      <c r="R116" s="330"/>
      <c r="S116" s="334" t="s">
        <v>107</v>
      </c>
      <c r="T116" s="334" t="s">
        <v>1137</v>
      </c>
    </row>
    <row r="117" spans="1:21" s="334" customFormat="1" x14ac:dyDescent="0.3">
      <c r="A117" s="334">
        <v>192</v>
      </c>
      <c r="B117" s="343">
        <v>1394</v>
      </c>
      <c r="C117" s="334" t="s">
        <v>243</v>
      </c>
      <c r="D117" s="335" t="s">
        <v>1152</v>
      </c>
      <c r="E117" s="335" t="s">
        <v>4</v>
      </c>
      <c r="G117" s="323">
        <v>197327</v>
      </c>
      <c r="H117" s="323">
        <v>200271</v>
      </c>
      <c r="I117" s="336">
        <f t="shared" si="2"/>
        <v>2944</v>
      </c>
      <c r="J117" s="329"/>
      <c r="L117" s="336"/>
      <c r="M117" s="344">
        <v>3505.0431143911437</v>
      </c>
      <c r="N117" s="338">
        <v>9.8000000000000004E-2</v>
      </c>
      <c r="O117" s="330"/>
      <c r="P117" s="329"/>
      <c r="Q117" s="329"/>
      <c r="R117" s="330"/>
      <c r="S117" s="334" t="s">
        <v>107</v>
      </c>
      <c r="T117" s="334" t="s">
        <v>1154</v>
      </c>
    </row>
    <row r="118" spans="1:21" s="334" customFormat="1" x14ac:dyDescent="0.3">
      <c r="A118" s="334">
        <v>192</v>
      </c>
      <c r="B118" s="343">
        <v>1394</v>
      </c>
      <c r="C118" s="334" t="s">
        <v>243</v>
      </c>
      <c r="D118" s="335" t="s">
        <v>1153</v>
      </c>
      <c r="E118" s="335" t="s">
        <v>4</v>
      </c>
      <c r="G118" s="323">
        <v>160113</v>
      </c>
      <c r="H118" s="323">
        <v>165504</v>
      </c>
      <c r="I118" s="336">
        <f t="shared" si="2"/>
        <v>5391</v>
      </c>
      <c r="J118" s="329"/>
      <c r="L118" s="336"/>
      <c r="M118" s="344">
        <v>3505.0431143911437</v>
      </c>
      <c r="N118" s="338">
        <v>9.8000000000000004E-2</v>
      </c>
      <c r="O118" s="330"/>
      <c r="P118" s="329"/>
      <c r="Q118" s="329"/>
      <c r="R118" s="330"/>
      <c r="S118" s="334" t="s">
        <v>107</v>
      </c>
      <c r="T118" s="334" t="s">
        <v>1155</v>
      </c>
    </row>
    <row r="119" spans="1:21" s="334" customFormat="1" x14ac:dyDescent="0.3">
      <c r="A119" s="334">
        <v>192</v>
      </c>
      <c r="B119" s="343">
        <v>1394</v>
      </c>
      <c r="C119" s="334" t="s">
        <v>243</v>
      </c>
      <c r="D119" s="335" t="s">
        <v>1586</v>
      </c>
      <c r="E119" s="335" t="s">
        <v>4</v>
      </c>
      <c r="G119" s="323">
        <v>55724</v>
      </c>
      <c r="H119" s="323">
        <v>61221</v>
      </c>
      <c r="I119" s="336">
        <f t="shared" si="2"/>
        <v>5497</v>
      </c>
      <c r="J119" s="329"/>
      <c r="L119" s="336"/>
      <c r="M119" s="344">
        <v>4198.08</v>
      </c>
      <c r="N119" s="338">
        <v>0.105</v>
      </c>
      <c r="O119" s="330"/>
      <c r="P119" s="329"/>
      <c r="Q119" s="329"/>
      <c r="R119" s="330"/>
      <c r="S119" s="334" t="s">
        <v>107</v>
      </c>
      <c r="T119" s="334" t="s">
        <v>1588</v>
      </c>
    </row>
    <row r="120" spans="1:21" s="334" customFormat="1" x14ac:dyDescent="0.3">
      <c r="A120" s="334">
        <v>192</v>
      </c>
      <c r="B120" s="343">
        <v>1394</v>
      </c>
      <c r="C120" s="334" t="s">
        <v>243</v>
      </c>
      <c r="D120" s="335" t="s">
        <v>1587</v>
      </c>
      <c r="E120" s="335" t="s">
        <v>4</v>
      </c>
      <c r="G120" s="323">
        <v>49125</v>
      </c>
      <c r="H120" s="323">
        <v>53626</v>
      </c>
      <c r="I120" s="336">
        <f t="shared" si="2"/>
        <v>4501</v>
      </c>
      <c r="J120" s="329"/>
      <c r="L120" s="336"/>
      <c r="M120" s="344">
        <v>4198.08</v>
      </c>
      <c r="N120" s="338">
        <v>0.105</v>
      </c>
      <c r="O120" s="330"/>
      <c r="P120" s="329"/>
      <c r="Q120" s="329"/>
      <c r="R120" s="330"/>
      <c r="S120" s="334" t="s">
        <v>107</v>
      </c>
      <c r="T120" s="334" t="s">
        <v>1589</v>
      </c>
    </row>
    <row r="121" spans="1:21" s="334" customFormat="1" x14ac:dyDescent="0.3">
      <c r="A121" s="334">
        <v>242</v>
      </c>
      <c r="B121" s="334" t="s">
        <v>250</v>
      </c>
      <c r="C121" s="334" t="s">
        <v>479</v>
      </c>
      <c r="D121" s="335" t="s">
        <v>421</v>
      </c>
      <c r="E121" s="335" t="s">
        <v>4</v>
      </c>
      <c r="G121" s="323">
        <v>134586</v>
      </c>
      <c r="H121" s="323">
        <v>134586</v>
      </c>
      <c r="I121" s="336">
        <f t="shared" si="2"/>
        <v>0</v>
      </c>
      <c r="J121" s="329" t="s">
        <v>1709</v>
      </c>
      <c r="L121" s="336"/>
      <c r="M121" s="337">
        <v>2071.744626890204</v>
      </c>
      <c r="N121" s="338">
        <v>0</v>
      </c>
      <c r="O121" s="330">
        <v>12286</v>
      </c>
      <c r="P121" s="329"/>
      <c r="Q121" s="329"/>
      <c r="R121" s="330">
        <v>0</v>
      </c>
      <c r="S121" s="334" t="s">
        <v>107</v>
      </c>
      <c r="T121" s="334" t="s">
        <v>776</v>
      </c>
    </row>
    <row r="122" spans="1:21" s="334" customFormat="1" x14ac:dyDescent="0.3">
      <c r="A122" s="334">
        <v>248</v>
      </c>
      <c r="B122" s="375" t="s">
        <v>1578</v>
      </c>
      <c r="C122" s="334" t="s">
        <v>481</v>
      </c>
      <c r="D122" s="335" t="s">
        <v>951</v>
      </c>
      <c r="E122" s="335" t="s">
        <v>4</v>
      </c>
      <c r="G122" s="323">
        <v>282897</v>
      </c>
      <c r="H122" s="323">
        <v>286919</v>
      </c>
      <c r="I122" s="336">
        <f t="shared" si="2"/>
        <v>4022</v>
      </c>
      <c r="J122" s="329"/>
      <c r="L122" s="336"/>
      <c r="M122" s="337">
        <v>3661.112000328731</v>
      </c>
      <c r="N122" s="338">
        <v>9.6299999999999997E-2</v>
      </c>
      <c r="O122" s="330"/>
      <c r="P122" s="329"/>
      <c r="Q122" s="329"/>
      <c r="R122" s="330"/>
      <c r="S122" s="334" t="s">
        <v>107</v>
      </c>
      <c r="T122" s="334" t="s">
        <v>952</v>
      </c>
    </row>
    <row r="123" spans="1:21" s="334" customFormat="1" x14ac:dyDescent="0.3">
      <c r="A123" s="334">
        <v>248</v>
      </c>
      <c r="B123" s="343">
        <v>1447</v>
      </c>
      <c r="C123" s="334" t="s">
        <v>481</v>
      </c>
      <c r="D123" s="335" t="s">
        <v>1179</v>
      </c>
      <c r="E123" s="335" t="s">
        <v>4</v>
      </c>
      <c r="G123" s="323">
        <v>155466</v>
      </c>
      <c r="H123" s="323">
        <v>161972</v>
      </c>
      <c r="I123" s="336">
        <f t="shared" si="2"/>
        <v>6506</v>
      </c>
      <c r="J123" s="329"/>
      <c r="L123" s="336"/>
      <c r="M123" s="337">
        <v>5017.2961654894043</v>
      </c>
      <c r="N123" s="338">
        <v>9.2299999999999993E-2</v>
      </c>
      <c r="O123" s="330"/>
      <c r="P123" s="329"/>
      <c r="Q123" s="329"/>
      <c r="R123" s="330"/>
      <c r="S123" s="334" t="s">
        <v>107</v>
      </c>
      <c r="T123" s="334" t="s">
        <v>1250</v>
      </c>
    </row>
    <row r="124" spans="1:21" s="334" customFormat="1" x14ac:dyDescent="0.3">
      <c r="A124" s="334">
        <v>248</v>
      </c>
      <c r="B124" s="343">
        <v>1447</v>
      </c>
      <c r="C124" s="334" t="s">
        <v>481</v>
      </c>
      <c r="D124" s="335" t="s">
        <v>1212</v>
      </c>
      <c r="E124" s="335" t="s">
        <v>4</v>
      </c>
      <c r="G124" s="323">
        <v>176397</v>
      </c>
      <c r="H124" s="323">
        <v>182905</v>
      </c>
      <c r="I124" s="336">
        <f t="shared" si="2"/>
        <v>6508</v>
      </c>
      <c r="J124" s="329"/>
      <c r="L124" s="336"/>
      <c r="M124" s="337">
        <v>5017.2961654894043</v>
      </c>
      <c r="N124" s="338">
        <v>9.2299999999999993E-2</v>
      </c>
      <c r="O124" s="330"/>
      <c r="P124" s="329"/>
      <c r="Q124" s="329"/>
      <c r="R124" s="330"/>
      <c r="S124" s="334" t="s">
        <v>107</v>
      </c>
      <c r="T124" s="334" t="s">
        <v>1251</v>
      </c>
    </row>
    <row r="125" spans="1:21" s="334" customFormat="1" x14ac:dyDescent="0.3">
      <c r="A125" s="334">
        <v>248</v>
      </c>
      <c r="B125" s="343">
        <v>1447</v>
      </c>
      <c r="C125" s="334" t="s">
        <v>481</v>
      </c>
      <c r="D125" s="335" t="s">
        <v>1213</v>
      </c>
      <c r="E125" s="335" t="s">
        <v>4</v>
      </c>
      <c r="G125" s="323">
        <v>181000</v>
      </c>
      <c r="H125" s="323">
        <v>187750</v>
      </c>
      <c r="I125" s="336">
        <f t="shared" si="2"/>
        <v>6750</v>
      </c>
      <c r="J125" s="329"/>
      <c r="L125" s="336"/>
      <c r="M125" s="337">
        <v>5017.2961654894043</v>
      </c>
      <c r="N125" s="338">
        <v>9.2299999999999993E-2</v>
      </c>
      <c r="O125" s="330"/>
      <c r="P125" s="329"/>
      <c r="Q125" s="329"/>
      <c r="R125" s="330"/>
      <c r="S125" s="334" t="s">
        <v>107</v>
      </c>
      <c r="T125" s="334" t="s">
        <v>1252</v>
      </c>
    </row>
    <row r="126" spans="1:21" s="334" customFormat="1" x14ac:dyDescent="0.3">
      <c r="A126" s="334">
        <v>268</v>
      </c>
      <c r="B126" s="334" t="s">
        <v>281</v>
      </c>
      <c r="C126" s="334" t="s">
        <v>482</v>
      </c>
      <c r="D126" s="335" t="s">
        <v>647</v>
      </c>
      <c r="E126" s="335" t="s">
        <v>4</v>
      </c>
      <c r="G126" s="323">
        <v>222102</v>
      </c>
      <c r="H126" s="323">
        <v>226577</v>
      </c>
      <c r="I126" s="336">
        <f t="shared" si="2"/>
        <v>4475</v>
      </c>
      <c r="J126" s="329"/>
      <c r="L126" s="336">
        <f>K126-J126</f>
        <v>0</v>
      </c>
      <c r="M126" s="337">
        <v>2210.2970332018408</v>
      </c>
      <c r="N126" s="338">
        <v>0.1028</v>
      </c>
      <c r="O126" s="330">
        <v>0</v>
      </c>
      <c r="P126" s="329"/>
      <c r="Q126" s="329"/>
      <c r="R126" s="330">
        <v>0</v>
      </c>
      <c r="S126" s="334" t="s">
        <v>107</v>
      </c>
      <c r="T126" s="334" t="s">
        <v>645</v>
      </c>
    </row>
    <row r="127" spans="1:21" s="334" customFormat="1" x14ac:dyDescent="0.3">
      <c r="A127" s="334">
        <v>268</v>
      </c>
      <c r="B127" s="334" t="s">
        <v>281</v>
      </c>
      <c r="C127" s="334" t="s">
        <v>482</v>
      </c>
      <c r="D127" s="335" t="s">
        <v>654</v>
      </c>
      <c r="E127" s="335" t="s">
        <v>4</v>
      </c>
      <c r="G127" s="323">
        <v>215920</v>
      </c>
      <c r="H127" s="323">
        <v>221455</v>
      </c>
      <c r="I127" s="336">
        <f t="shared" si="2"/>
        <v>5535</v>
      </c>
      <c r="J127" s="329"/>
      <c r="L127" s="336"/>
      <c r="M127" s="337">
        <v>2210.2970332018408</v>
      </c>
      <c r="N127" s="338">
        <v>0.1028</v>
      </c>
      <c r="O127" s="330">
        <v>0</v>
      </c>
      <c r="P127" s="329"/>
      <c r="Q127" s="329"/>
      <c r="R127" s="330"/>
      <c r="S127" s="334" t="s">
        <v>107</v>
      </c>
      <c r="T127" s="334" t="s">
        <v>653</v>
      </c>
    </row>
    <row r="128" spans="1:21" s="334" customFormat="1" x14ac:dyDescent="0.3">
      <c r="A128" s="334">
        <v>278</v>
      </c>
      <c r="B128" s="334" t="s">
        <v>371</v>
      </c>
      <c r="C128" s="334" t="s">
        <v>388</v>
      </c>
      <c r="D128" s="335" t="s">
        <v>666</v>
      </c>
      <c r="E128" s="335" t="s">
        <v>4</v>
      </c>
      <c r="G128" s="323">
        <v>228241</v>
      </c>
      <c r="H128" s="323">
        <v>230639</v>
      </c>
      <c r="I128" s="336">
        <f t="shared" si="2"/>
        <v>2398</v>
      </c>
      <c r="J128" s="329"/>
      <c r="L128" s="336"/>
      <c r="M128" s="337">
        <v>1644.5738823142669</v>
      </c>
      <c r="N128" s="338">
        <v>9.8199999999999996E-2</v>
      </c>
      <c r="O128" s="330"/>
      <c r="P128" s="329"/>
      <c r="Q128" s="329"/>
      <c r="R128" s="330"/>
      <c r="S128" s="334" t="s">
        <v>107</v>
      </c>
      <c r="T128" s="334" t="s">
        <v>728</v>
      </c>
      <c r="U128" s="334" t="s">
        <v>752</v>
      </c>
    </row>
    <row r="129" spans="1:21" s="334" customFormat="1" x14ac:dyDescent="0.3">
      <c r="A129" s="334">
        <v>278</v>
      </c>
      <c r="B129" s="334" t="s">
        <v>371</v>
      </c>
      <c r="C129" s="334" t="s">
        <v>388</v>
      </c>
      <c r="D129" s="335" t="s">
        <v>689</v>
      </c>
      <c r="E129" s="335" t="s">
        <v>4</v>
      </c>
      <c r="G129" s="323">
        <v>287066</v>
      </c>
      <c r="H129" s="323">
        <v>291123</v>
      </c>
      <c r="I129" s="336">
        <f t="shared" si="2"/>
        <v>4057</v>
      </c>
      <c r="J129" s="329"/>
      <c r="L129" s="336"/>
      <c r="M129" s="337">
        <v>1644.5738823142669</v>
      </c>
      <c r="N129" s="338">
        <v>9.8199999999999996E-2</v>
      </c>
      <c r="O129" s="330"/>
      <c r="P129" s="329"/>
      <c r="Q129" s="329"/>
      <c r="R129" s="330"/>
      <c r="S129" s="334" t="s">
        <v>107</v>
      </c>
      <c r="T129" s="345" t="s">
        <v>688</v>
      </c>
      <c r="U129" s="334">
        <v>84</v>
      </c>
    </row>
    <row r="130" spans="1:21" s="334" customFormat="1" x14ac:dyDescent="0.3">
      <c r="A130" s="334">
        <v>278</v>
      </c>
      <c r="B130" s="334" t="s">
        <v>371</v>
      </c>
      <c r="C130" s="334" t="s">
        <v>388</v>
      </c>
      <c r="D130" s="335" t="s">
        <v>690</v>
      </c>
      <c r="E130" s="335" t="s">
        <v>4</v>
      </c>
      <c r="G130" s="323">
        <v>231908</v>
      </c>
      <c r="H130" s="323">
        <v>233145</v>
      </c>
      <c r="I130" s="336">
        <f t="shared" si="2"/>
        <v>1237</v>
      </c>
      <c r="J130" s="329"/>
      <c r="L130" s="336"/>
      <c r="M130" s="337">
        <v>1644.5738823142669</v>
      </c>
      <c r="N130" s="338">
        <v>9.8199999999999996E-2</v>
      </c>
      <c r="O130" s="330"/>
      <c r="P130" s="329"/>
      <c r="Q130" s="329"/>
      <c r="R130" s="330"/>
      <c r="S130" s="334" t="s">
        <v>107</v>
      </c>
      <c r="T130" s="334" t="s">
        <v>728</v>
      </c>
      <c r="U130" s="334" t="s">
        <v>752</v>
      </c>
    </row>
    <row r="131" spans="1:21" s="334" customFormat="1" x14ac:dyDescent="0.3">
      <c r="A131" s="334">
        <v>278</v>
      </c>
      <c r="B131" s="334" t="s">
        <v>371</v>
      </c>
      <c r="C131" s="334" t="s">
        <v>388</v>
      </c>
      <c r="D131" s="335" t="s">
        <v>681</v>
      </c>
      <c r="E131" s="335" t="s">
        <v>4</v>
      </c>
      <c r="G131" s="323">
        <v>263908</v>
      </c>
      <c r="H131" s="323">
        <v>267266</v>
      </c>
      <c r="I131" s="336">
        <f t="shared" si="2"/>
        <v>3358</v>
      </c>
      <c r="J131" s="329"/>
      <c r="L131" s="336"/>
      <c r="M131" s="337">
        <v>1644.5738823142669</v>
      </c>
      <c r="N131" s="338">
        <v>9.8199999999999996E-2</v>
      </c>
      <c r="O131" s="330"/>
      <c r="P131" s="329"/>
      <c r="Q131" s="329"/>
      <c r="R131" s="330"/>
      <c r="S131" s="334" t="s">
        <v>107</v>
      </c>
      <c r="T131" s="334" t="s">
        <v>728</v>
      </c>
      <c r="U131" s="334" t="s">
        <v>752</v>
      </c>
    </row>
    <row r="132" spans="1:21" s="334" customFormat="1" x14ac:dyDescent="0.3">
      <c r="A132" s="334">
        <v>278</v>
      </c>
      <c r="B132" s="334" t="s">
        <v>371</v>
      </c>
      <c r="C132" s="334" t="s">
        <v>388</v>
      </c>
      <c r="D132" s="335" t="s">
        <v>692</v>
      </c>
      <c r="E132" s="335" t="s">
        <v>4</v>
      </c>
      <c r="G132" s="323">
        <v>262967</v>
      </c>
      <c r="H132" s="323">
        <v>267009</v>
      </c>
      <c r="I132" s="336">
        <f t="shared" si="2"/>
        <v>4042</v>
      </c>
      <c r="J132" s="329"/>
      <c r="L132" s="336"/>
      <c r="M132" s="337">
        <v>1644.5738823142669</v>
      </c>
      <c r="N132" s="338">
        <v>9.8199999999999996E-2</v>
      </c>
      <c r="O132" s="330"/>
      <c r="P132" s="329"/>
      <c r="Q132" s="329"/>
      <c r="R132" s="330"/>
      <c r="S132" s="334" t="s">
        <v>107</v>
      </c>
      <c r="T132" s="334" t="s">
        <v>728</v>
      </c>
      <c r="U132" s="334" t="s">
        <v>752</v>
      </c>
    </row>
    <row r="133" spans="1:21" s="334" customFormat="1" x14ac:dyDescent="0.3">
      <c r="A133" s="334">
        <v>278</v>
      </c>
      <c r="B133" s="334" t="s">
        <v>371</v>
      </c>
      <c r="C133" s="334" t="s">
        <v>388</v>
      </c>
      <c r="D133" s="335" t="s">
        <v>695</v>
      </c>
      <c r="E133" s="335" t="s">
        <v>4</v>
      </c>
      <c r="G133" s="323">
        <v>240998</v>
      </c>
      <c r="H133" s="323">
        <v>243747</v>
      </c>
      <c r="I133" s="336">
        <f t="shared" si="2"/>
        <v>2749</v>
      </c>
      <c r="J133" s="329"/>
      <c r="L133" s="336"/>
      <c r="M133" s="337">
        <v>1644.5738823142669</v>
      </c>
      <c r="N133" s="338">
        <v>9.8199999999999996E-2</v>
      </c>
      <c r="O133" s="330"/>
      <c r="P133" s="329"/>
      <c r="Q133" s="329"/>
      <c r="R133" s="330"/>
      <c r="S133" s="334" t="s">
        <v>107</v>
      </c>
      <c r="T133" s="345" t="s">
        <v>696</v>
      </c>
      <c r="U133" s="334">
        <v>84</v>
      </c>
    </row>
    <row r="134" spans="1:21" s="334" customFormat="1" x14ac:dyDescent="0.3">
      <c r="A134" s="334">
        <v>278</v>
      </c>
      <c r="B134" s="334" t="s">
        <v>371</v>
      </c>
      <c r="C134" s="334" t="s">
        <v>388</v>
      </c>
      <c r="D134" s="335" t="s">
        <v>703</v>
      </c>
      <c r="E134" s="335" t="s">
        <v>4</v>
      </c>
      <c r="G134" s="323">
        <v>216373</v>
      </c>
      <c r="H134" s="323">
        <v>216373</v>
      </c>
      <c r="I134" s="336">
        <f t="shared" si="2"/>
        <v>0</v>
      </c>
      <c r="J134" s="329"/>
      <c r="L134" s="336"/>
      <c r="M134" s="337">
        <v>1644.5738823142669</v>
      </c>
      <c r="N134" s="338">
        <v>9.8199999999999996E-2</v>
      </c>
      <c r="O134" s="330"/>
      <c r="P134" s="329"/>
      <c r="Q134" s="329"/>
      <c r="R134" s="330"/>
      <c r="S134" s="334" t="s">
        <v>107</v>
      </c>
      <c r="T134" s="345" t="s">
        <v>705</v>
      </c>
      <c r="U134" s="334">
        <v>84</v>
      </c>
    </row>
    <row r="135" spans="1:21" s="334" customFormat="1" x14ac:dyDescent="0.3">
      <c r="A135" s="334">
        <v>278</v>
      </c>
      <c r="B135" s="334" t="s">
        <v>371</v>
      </c>
      <c r="C135" s="334" t="s">
        <v>388</v>
      </c>
      <c r="D135" s="335" t="s">
        <v>974</v>
      </c>
      <c r="E135" s="335" t="s">
        <v>4</v>
      </c>
      <c r="G135" s="323">
        <v>118642</v>
      </c>
      <c r="H135" s="323">
        <v>122474</v>
      </c>
      <c r="I135" s="336">
        <f t="shared" si="2"/>
        <v>3832</v>
      </c>
      <c r="J135" s="329" t="s">
        <v>1759</v>
      </c>
      <c r="L135" s="336"/>
      <c r="M135" s="340">
        <v>1628.522184418146</v>
      </c>
      <c r="N135" s="338">
        <v>9.6699999999999994E-2</v>
      </c>
      <c r="O135" s="330"/>
      <c r="P135" s="329"/>
      <c r="Q135" s="329"/>
      <c r="R135" s="330"/>
      <c r="S135" s="334" t="s">
        <v>107</v>
      </c>
      <c r="T135" s="334" t="s">
        <v>976</v>
      </c>
    </row>
    <row r="136" spans="1:21" s="334" customFormat="1" x14ac:dyDescent="0.3">
      <c r="A136" s="334">
        <v>278</v>
      </c>
      <c r="B136" s="334" t="s">
        <v>371</v>
      </c>
      <c r="C136" s="334" t="s">
        <v>388</v>
      </c>
      <c r="D136" s="335" t="s">
        <v>975</v>
      </c>
      <c r="E136" s="335" t="s">
        <v>4</v>
      </c>
      <c r="G136" s="323">
        <v>174623</v>
      </c>
      <c r="H136" s="323">
        <v>176440</v>
      </c>
      <c r="I136" s="336">
        <f t="shared" si="2"/>
        <v>1817</v>
      </c>
      <c r="J136" s="329"/>
      <c r="L136" s="336"/>
      <c r="M136" s="337">
        <v>1628.522184418146</v>
      </c>
      <c r="N136" s="338">
        <v>9.6699999999999994E-2</v>
      </c>
      <c r="O136" s="330"/>
      <c r="P136" s="329"/>
      <c r="Q136" s="329"/>
      <c r="R136" s="330"/>
      <c r="S136" s="334" t="s">
        <v>107</v>
      </c>
      <c r="T136" s="334" t="s">
        <v>976</v>
      </c>
    </row>
    <row r="137" spans="1:21" s="334" customFormat="1" x14ac:dyDescent="0.3">
      <c r="A137" s="334">
        <v>278</v>
      </c>
      <c r="B137" s="334" t="s">
        <v>371</v>
      </c>
      <c r="C137" s="334" t="s">
        <v>388</v>
      </c>
      <c r="D137" s="335" t="s">
        <v>998</v>
      </c>
      <c r="E137" s="335" t="s">
        <v>4</v>
      </c>
      <c r="G137" s="323">
        <v>148280</v>
      </c>
      <c r="H137" s="323">
        <v>148280</v>
      </c>
      <c r="I137" s="336">
        <f t="shared" si="2"/>
        <v>0</v>
      </c>
      <c r="J137" s="329"/>
      <c r="L137" s="336"/>
      <c r="M137" s="337">
        <v>1628.522184418146</v>
      </c>
      <c r="N137" s="338">
        <v>9.6699999999999994E-2</v>
      </c>
      <c r="O137" s="330"/>
      <c r="P137" s="329"/>
      <c r="Q137" s="329"/>
      <c r="R137" s="330"/>
      <c r="S137" s="334" t="s">
        <v>107</v>
      </c>
      <c r="T137" s="334" t="s">
        <v>999</v>
      </c>
    </row>
    <row r="138" spans="1:21" s="334" customFormat="1" x14ac:dyDescent="0.3">
      <c r="A138" s="334">
        <v>278</v>
      </c>
      <c r="B138" s="334" t="s">
        <v>371</v>
      </c>
      <c r="C138" s="334" t="s">
        <v>388</v>
      </c>
      <c r="D138" s="335" t="s">
        <v>1019</v>
      </c>
      <c r="E138" s="335" t="s">
        <v>4</v>
      </c>
      <c r="G138" s="323">
        <v>160106</v>
      </c>
      <c r="H138" s="323">
        <v>163698</v>
      </c>
      <c r="I138" s="336">
        <f t="shared" si="2"/>
        <v>3592</v>
      </c>
      <c r="J138" s="329"/>
      <c r="L138" s="336"/>
      <c r="M138" s="337">
        <v>1628.522184418146</v>
      </c>
      <c r="N138" s="338">
        <v>9.6699999999999994E-2</v>
      </c>
      <c r="O138" s="330"/>
      <c r="P138" s="329"/>
      <c r="Q138" s="329"/>
      <c r="R138" s="330"/>
      <c r="S138" s="334" t="s">
        <v>107</v>
      </c>
      <c r="T138" s="334" t="s">
        <v>1018</v>
      </c>
    </row>
    <row r="139" spans="1:21" s="334" customFormat="1" x14ac:dyDescent="0.3">
      <c r="A139" s="334">
        <v>278</v>
      </c>
      <c r="B139" s="334" t="s">
        <v>371</v>
      </c>
      <c r="C139" s="334" t="s">
        <v>388</v>
      </c>
      <c r="D139" s="335" t="s">
        <v>1056</v>
      </c>
      <c r="E139" s="335" t="s">
        <v>4</v>
      </c>
      <c r="G139" s="323">
        <v>135824</v>
      </c>
      <c r="H139" s="323">
        <v>135824</v>
      </c>
      <c r="I139" s="336">
        <f t="shared" si="2"/>
        <v>0</v>
      </c>
      <c r="J139" s="329"/>
      <c r="L139" s="336"/>
      <c r="M139" s="337">
        <v>1628.522184418146</v>
      </c>
      <c r="N139" s="338">
        <v>9.6699999999999994E-2</v>
      </c>
      <c r="O139" s="330"/>
      <c r="P139" s="329"/>
      <c r="Q139" s="329"/>
      <c r="R139" s="330"/>
      <c r="S139" s="334" t="s">
        <v>107</v>
      </c>
      <c r="T139" s="334" t="s">
        <v>1057</v>
      </c>
    </row>
    <row r="140" spans="1:21" s="334" customFormat="1" x14ac:dyDescent="0.3">
      <c r="A140" s="334">
        <v>278</v>
      </c>
      <c r="B140" s="334" t="s">
        <v>371</v>
      </c>
      <c r="C140" s="334" t="s">
        <v>388</v>
      </c>
      <c r="D140" s="335" t="s">
        <v>1024</v>
      </c>
      <c r="E140" s="335" t="s">
        <v>4</v>
      </c>
      <c r="G140" s="323">
        <v>175032</v>
      </c>
      <c r="H140" s="323">
        <v>175085</v>
      </c>
      <c r="I140" s="336">
        <f t="shared" si="2"/>
        <v>53</v>
      </c>
      <c r="J140" s="329"/>
      <c r="L140" s="336"/>
      <c r="M140" s="337">
        <v>1628.522184418146</v>
      </c>
      <c r="N140" s="338">
        <v>9.6699999999999994E-2</v>
      </c>
      <c r="O140" s="330"/>
      <c r="P140" s="329"/>
      <c r="Q140" s="329"/>
      <c r="R140" s="330"/>
      <c r="S140" s="334" t="s">
        <v>107</v>
      </c>
      <c r="T140" s="334" t="s">
        <v>1025</v>
      </c>
    </row>
    <row r="141" spans="1:21" s="334" customFormat="1" x14ac:dyDescent="0.3">
      <c r="A141" s="334">
        <v>278</v>
      </c>
      <c r="B141" s="334" t="s">
        <v>371</v>
      </c>
      <c r="C141" s="334" t="s">
        <v>388</v>
      </c>
      <c r="D141" s="335" t="s">
        <v>1270</v>
      </c>
      <c r="E141" s="335" t="s">
        <v>4</v>
      </c>
      <c r="G141" s="323">
        <v>83960</v>
      </c>
      <c r="H141" s="323">
        <v>86824</v>
      </c>
      <c r="I141" s="336">
        <f t="shared" si="2"/>
        <v>2864</v>
      </c>
      <c r="J141" s="329"/>
      <c r="L141" s="336"/>
      <c r="M141" s="337">
        <v>2337.9229734275141</v>
      </c>
      <c r="N141" s="338">
        <v>9.1300000000000006E-2</v>
      </c>
      <c r="O141" s="330"/>
      <c r="P141" s="329"/>
      <c r="Q141" s="329"/>
      <c r="R141" s="330"/>
      <c r="S141" s="334" t="s">
        <v>107</v>
      </c>
      <c r="T141" s="334" t="s">
        <v>1301</v>
      </c>
    </row>
    <row r="142" spans="1:21" s="334" customFormat="1" x14ac:dyDescent="0.3">
      <c r="A142" s="334">
        <v>278</v>
      </c>
      <c r="B142" s="334" t="s">
        <v>371</v>
      </c>
      <c r="C142" s="334" t="s">
        <v>388</v>
      </c>
      <c r="D142" s="335" t="s">
        <v>1271</v>
      </c>
      <c r="E142" s="335" t="s">
        <v>4</v>
      </c>
      <c r="G142" s="323">
        <v>60365</v>
      </c>
      <c r="H142" s="323">
        <v>62728</v>
      </c>
      <c r="I142" s="336">
        <f t="shared" si="2"/>
        <v>2363</v>
      </c>
      <c r="J142" s="329"/>
      <c r="L142" s="336"/>
      <c r="M142" s="337">
        <v>2337.9229734275141</v>
      </c>
      <c r="N142" s="338">
        <v>9.1300000000000006E-2</v>
      </c>
      <c r="O142" s="330"/>
      <c r="P142" s="329"/>
      <c r="Q142" s="329"/>
      <c r="R142" s="330"/>
      <c r="S142" s="334" t="s">
        <v>107</v>
      </c>
      <c r="T142" s="334" t="s">
        <v>1272</v>
      </c>
    </row>
    <row r="143" spans="1:21" s="334" customFormat="1" x14ac:dyDescent="0.3">
      <c r="A143" s="334">
        <v>278</v>
      </c>
      <c r="B143" s="343">
        <v>1471</v>
      </c>
      <c r="C143" s="334" t="s">
        <v>388</v>
      </c>
      <c r="D143" s="335" t="s">
        <v>1623</v>
      </c>
      <c r="E143" s="335" t="s">
        <v>4</v>
      </c>
      <c r="G143" s="323">
        <v>35919</v>
      </c>
      <c r="H143" s="323">
        <v>41221</v>
      </c>
      <c r="I143" s="336">
        <f t="shared" si="2"/>
        <v>5302</v>
      </c>
      <c r="J143" s="329"/>
      <c r="L143" s="336"/>
      <c r="M143" s="337">
        <v>1777.26</v>
      </c>
      <c r="N143" s="338">
        <v>9.7000000000000003E-2</v>
      </c>
      <c r="O143" s="330"/>
      <c r="P143" s="329"/>
      <c r="Q143" s="329"/>
      <c r="R143" s="330"/>
      <c r="S143" s="334" t="s">
        <v>107</v>
      </c>
      <c r="T143" s="334" t="s">
        <v>1624</v>
      </c>
    </row>
    <row r="144" spans="1:21" s="334" customFormat="1" x14ac:dyDescent="0.3">
      <c r="A144" s="334">
        <v>295</v>
      </c>
      <c r="B144" s="343">
        <v>1501</v>
      </c>
      <c r="C144" s="334" t="s">
        <v>383</v>
      </c>
      <c r="D144" s="335" t="s">
        <v>1058</v>
      </c>
      <c r="E144" s="335" t="s">
        <v>4</v>
      </c>
      <c r="G144" s="323">
        <v>82156</v>
      </c>
      <c r="H144" s="323">
        <v>84142</v>
      </c>
      <c r="I144" s="336">
        <f t="shared" si="2"/>
        <v>1986</v>
      </c>
      <c r="J144" s="329"/>
      <c r="L144" s="336"/>
      <c r="M144" s="337">
        <v>1964.3018934911242</v>
      </c>
      <c r="N144" s="338">
        <v>0.1022</v>
      </c>
      <c r="O144" s="330"/>
      <c r="P144" s="329"/>
      <c r="Q144" s="329"/>
      <c r="R144" s="330"/>
      <c r="S144" s="334" t="s">
        <v>107</v>
      </c>
      <c r="T144" s="334" t="s">
        <v>1059</v>
      </c>
    </row>
    <row r="145" spans="1:22" s="334" customFormat="1" x14ac:dyDescent="0.3">
      <c r="A145" s="334">
        <v>295</v>
      </c>
      <c r="B145" s="343">
        <v>1501</v>
      </c>
      <c r="C145" s="334" t="s">
        <v>383</v>
      </c>
      <c r="D145" s="335" t="s">
        <v>1559</v>
      </c>
      <c r="E145" s="335" t="s">
        <v>4</v>
      </c>
      <c r="G145" s="323">
        <v>30671</v>
      </c>
      <c r="H145" s="323">
        <v>34339</v>
      </c>
      <c r="I145" s="336">
        <f t="shared" si="2"/>
        <v>3668</v>
      </c>
      <c r="J145" s="329"/>
      <c r="L145" s="336"/>
      <c r="M145" s="337">
        <v>2307.3200000000002</v>
      </c>
      <c r="N145" s="338">
        <v>0.105</v>
      </c>
      <c r="O145" s="330"/>
      <c r="P145" s="329"/>
      <c r="Q145" s="329"/>
      <c r="R145" s="330"/>
      <c r="S145" s="334" t="s">
        <v>107</v>
      </c>
      <c r="T145" s="334" t="s">
        <v>1560</v>
      </c>
    </row>
    <row r="146" spans="1:22" s="334" customFormat="1" x14ac:dyDescent="0.3">
      <c r="A146" s="334">
        <v>301</v>
      </c>
      <c r="B146" s="343">
        <v>1514</v>
      </c>
      <c r="C146" s="334" t="s">
        <v>675</v>
      </c>
      <c r="D146" s="335" t="s">
        <v>1326</v>
      </c>
      <c r="E146" s="335" t="s">
        <v>4</v>
      </c>
      <c r="G146" s="323">
        <v>42337</v>
      </c>
      <c r="H146" s="323">
        <v>44700</v>
      </c>
      <c r="I146" s="336">
        <f t="shared" si="2"/>
        <v>2363</v>
      </c>
      <c r="J146" s="329"/>
      <c r="L146" s="336"/>
      <c r="M146" s="337">
        <v>3883.9219979473141</v>
      </c>
      <c r="N146" s="338">
        <v>0.1242</v>
      </c>
      <c r="O146" s="330"/>
      <c r="P146" s="329"/>
      <c r="Q146" s="329"/>
      <c r="R146" s="330"/>
      <c r="S146" s="334" t="s">
        <v>107</v>
      </c>
      <c r="T146" s="334" t="s">
        <v>1327</v>
      </c>
    </row>
    <row r="147" spans="1:22" s="334" customFormat="1" x14ac:dyDescent="0.3">
      <c r="A147" s="334">
        <v>301</v>
      </c>
      <c r="B147" s="343">
        <v>1514</v>
      </c>
      <c r="C147" s="334" t="s">
        <v>675</v>
      </c>
      <c r="D147" s="335" t="s">
        <v>1555</v>
      </c>
      <c r="E147" s="335" t="s">
        <v>4</v>
      </c>
      <c r="G147" s="323">
        <v>25121</v>
      </c>
      <c r="H147" s="323">
        <v>27275</v>
      </c>
      <c r="I147" s="336">
        <f t="shared" si="2"/>
        <v>2154</v>
      </c>
      <c r="J147" s="329"/>
      <c r="L147" s="336"/>
      <c r="M147" s="337">
        <v>3756.96</v>
      </c>
      <c r="N147" s="338">
        <v>0.12</v>
      </c>
      <c r="O147" s="330"/>
      <c r="P147" s="329"/>
      <c r="Q147" s="329"/>
      <c r="R147" s="330"/>
      <c r="S147" s="334" t="s">
        <v>107</v>
      </c>
      <c r="T147" s="334" t="s">
        <v>1561</v>
      </c>
    </row>
    <row r="148" spans="1:22" s="334" customFormat="1" x14ac:dyDescent="0.3">
      <c r="A148" s="334">
        <v>311</v>
      </c>
      <c r="B148" s="343">
        <v>1520</v>
      </c>
      <c r="C148" s="334" t="s">
        <v>484</v>
      </c>
      <c r="D148" s="335" t="s">
        <v>1232</v>
      </c>
      <c r="E148" s="335" t="s">
        <v>4</v>
      </c>
      <c r="G148" s="323">
        <v>174456</v>
      </c>
      <c r="H148" s="323">
        <v>185928</v>
      </c>
      <c r="I148" s="336">
        <f t="shared" si="2"/>
        <v>11472</v>
      </c>
      <c r="J148" s="329"/>
      <c r="L148" s="336"/>
      <c r="M148" s="337">
        <v>4852.7040026908844</v>
      </c>
      <c r="N148" s="338">
        <v>9.1300000000000006E-2</v>
      </c>
      <c r="O148" s="330"/>
      <c r="P148" s="329"/>
      <c r="Q148" s="329"/>
      <c r="R148" s="330"/>
      <c r="S148" s="334" t="s">
        <v>299</v>
      </c>
      <c r="T148" s="334" t="s">
        <v>1413</v>
      </c>
      <c r="V148" s="334" t="s">
        <v>1233</v>
      </c>
    </row>
    <row r="149" spans="1:22" s="334" customFormat="1" x14ac:dyDescent="0.3">
      <c r="A149" s="334">
        <v>311</v>
      </c>
      <c r="B149" s="343">
        <v>1520</v>
      </c>
      <c r="C149" s="334" t="s">
        <v>484</v>
      </c>
      <c r="D149" s="335" t="s">
        <v>1200</v>
      </c>
      <c r="E149" s="335" t="s">
        <v>4</v>
      </c>
      <c r="G149" s="323">
        <v>219053</v>
      </c>
      <c r="H149" s="323">
        <v>223758</v>
      </c>
      <c r="I149" s="336">
        <f t="shared" si="2"/>
        <v>4705</v>
      </c>
      <c r="J149" s="329"/>
      <c r="L149" s="336"/>
      <c r="M149" s="337">
        <v>5680.8205516313483</v>
      </c>
      <c r="N149" s="338">
        <v>9.1300000000000006E-2</v>
      </c>
      <c r="O149" s="330"/>
      <c r="P149" s="329"/>
      <c r="Q149" s="329"/>
      <c r="R149" s="330"/>
      <c r="S149" s="334" t="s">
        <v>299</v>
      </c>
      <c r="T149" s="334" t="s">
        <v>1413</v>
      </c>
      <c r="V149" s="334" t="s">
        <v>1218</v>
      </c>
    </row>
    <row r="150" spans="1:22" s="334" customFormat="1" x14ac:dyDescent="0.3">
      <c r="A150" s="334">
        <v>311</v>
      </c>
      <c r="B150" s="343">
        <v>1520</v>
      </c>
      <c r="C150" s="334" t="s">
        <v>484</v>
      </c>
      <c r="D150" s="335" t="s">
        <v>1201</v>
      </c>
      <c r="E150" s="335" t="s">
        <v>4</v>
      </c>
      <c r="G150" s="323">
        <v>239991</v>
      </c>
      <c r="H150" s="323">
        <v>248533</v>
      </c>
      <c r="I150" s="336">
        <f t="shared" si="2"/>
        <v>8542</v>
      </c>
      <c r="J150" s="329"/>
      <c r="L150" s="336"/>
      <c r="M150" s="337">
        <v>5009.882105617221</v>
      </c>
      <c r="N150" s="338">
        <v>9.1300000000000006E-2</v>
      </c>
      <c r="O150" s="330"/>
      <c r="P150" s="329"/>
      <c r="Q150" s="329"/>
      <c r="R150" s="330"/>
      <c r="S150" s="334" t="s">
        <v>299</v>
      </c>
      <c r="T150" s="334" t="s">
        <v>1413</v>
      </c>
      <c r="V150" s="334" t="s">
        <v>1208</v>
      </c>
    </row>
    <row r="151" spans="1:22" s="334" customFormat="1" x14ac:dyDescent="0.3">
      <c r="A151" s="334">
        <v>311</v>
      </c>
      <c r="B151" s="343">
        <v>1520</v>
      </c>
      <c r="C151" s="334" t="s">
        <v>484</v>
      </c>
      <c r="D151" s="335" t="s">
        <v>1202</v>
      </c>
      <c r="E151" s="335" t="s">
        <v>4</v>
      </c>
      <c r="G151" s="323">
        <v>226536</v>
      </c>
      <c r="H151" s="323">
        <v>235695</v>
      </c>
      <c r="I151" s="336">
        <f t="shared" si="2"/>
        <v>9159</v>
      </c>
      <c r="J151" s="329"/>
      <c r="L151" s="336"/>
      <c r="M151" s="337">
        <v>5009.882105617221</v>
      </c>
      <c r="N151" s="338">
        <v>9.1300000000000006E-2</v>
      </c>
      <c r="O151" s="330"/>
      <c r="P151" s="329"/>
      <c r="Q151" s="329"/>
      <c r="R151" s="330"/>
      <c r="S151" s="334" t="s">
        <v>299</v>
      </c>
      <c r="T151" s="334" t="s">
        <v>1413</v>
      </c>
      <c r="V151" s="334" t="s">
        <v>1203</v>
      </c>
    </row>
    <row r="152" spans="1:22" s="334" customFormat="1" x14ac:dyDescent="0.3">
      <c r="A152" s="334">
        <v>319</v>
      </c>
      <c r="B152" s="343">
        <v>1577</v>
      </c>
      <c r="C152" s="334" t="s">
        <v>448</v>
      </c>
      <c r="D152" s="335" t="s">
        <v>1590</v>
      </c>
      <c r="E152" s="335" t="s">
        <v>4</v>
      </c>
      <c r="G152" s="323">
        <v>46748</v>
      </c>
      <c r="H152" s="323">
        <v>51344</v>
      </c>
      <c r="I152" s="336">
        <f t="shared" si="2"/>
        <v>4596</v>
      </c>
      <c r="J152" s="329"/>
      <c r="L152" s="336"/>
      <c r="M152" s="337">
        <v>2013.49</v>
      </c>
      <c r="N152" s="346">
        <v>0.95</v>
      </c>
      <c r="O152" s="339"/>
      <c r="P152" s="329"/>
      <c r="Q152" s="329"/>
      <c r="R152" s="339"/>
      <c r="S152" s="334" t="s">
        <v>107</v>
      </c>
      <c r="T152" s="334" t="s">
        <v>1591</v>
      </c>
    </row>
    <row r="153" spans="1:22" s="334" customFormat="1" x14ac:dyDescent="0.3">
      <c r="A153" s="334">
        <v>325</v>
      </c>
      <c r="B153" s="343">
        <v>1604</v>
      </c>
      <c r="C153" s="334" t="s">
        <v>534</v>
      </c>
      <c r="D153" s="334" t="s">
        <v>535</v>
      </c>
      <c r="E153" s="334" t="s">
        <v>4</v>
      </c>
      <c r="G153" s="323">
        <v>133022</v>
      </c>
      <c r="H153" s="323">
        <v>133022</v>
      </c>
      <c r="I153" s="336">
        <f t="shared" si="2"/>
        <v>0</v>
      </c>
      <c r="M153" s="337">
        <v>1488.82</v>
      </c>
      <c r="N153" s="347">
        <v>0.1021</v>
      </c>
      <c r="P153" s="329"/>
      <c r="Q153" s="329"/>
      <c r="R153" s="339">
        <v>0</v>
      </c>
      <c r="S153" s="334" t="s">
        <v>107</v>
      </c>
    </row>
    <row r="154" spans="1:22" s="334" customFormat="1" x14ac:dyDescent="0.3">
      <c r="A154" s="334">
        <v>325</v>
      </c>
      <c r="B154" s="343">
        <v>1604</v>
      </c>
      <c r="C154" s="365" t="s">
        <v>534</v>
      </c>
      <c r="D154" s="334" t="s">
        <v>1592</v>
      </c>
      <c r="E154" s="366" t="s">
        <v>4</v>
      </c>
      <c r="G154" s="323">
        <v>15926</v>
      </c>
      <c r="H154" s="323">
        <v>16612</v>
      </c>
      <c r="I154" s="336">
        <f t="shared" si="2"/>
        <v>686</v>
      </c>
      <c r="M154" s="337">
        <v>1978.83</v>
      </c>
      <c r="N154" s="347">
        <v>0.105</v>
      </c>
      <c r="P154" s="329"/>
      <c r="Q154" s="329"/>
      <c r="R154" s="339"/>
      <c r="S154" s="334" t="s">
        <v>107</v>
      </c>
      <c r="T154" s="334" t="s">
        <v>1593</v>
      </c>
    </row>
    <row r="155" spans="1:22" s="334" customFormat="1" x14ac:dyDescent="0.3">
      <c r="A155" s="334">
        <v>325</v>
      </c>
      <c r="B155" s="343">
        <v>1604</v>
      </c>
      <c r="C155" s="365" t="s">
        <v>534</v>
      </c>
      <c r="D155" s="334" t="s">
        <v>1662</v>
      </c>
      <c r="E155" s="366" t="s">
        <v>4</v>
      </c>
      <c r="G155" s="323">
        <v>17568</v>
      </c>
      <c r="H155" s="323">
        <v>20510</v>
      </c>
      <c r="I155" s="336">
        <f t="shared" si="2"/>
        <v>2942</v>
      </c>
      <c r="M155" s="337">
        <v>1978.83</v>
      </c>
      <c r="N155" s="347">
        <v>0.105</v>
      </c>
      <c r="P155" s="329"/>
      <c r="Q155" s="329"/>
      <c r="R155" s="339"/>
      <c r="S155" s="334" t="s">
        <v>107</v>
      </c>
      <c r="T155" s="334" t="s">
        <v>1663</v>
      </c>
    </row>
    <row r="156" spans="1:22" s="334" customFormat="1" x14ac:dyDescent="0.3">
      <c r="A156" s="334">
        <v>325</v>
      </c>
      <c r="B156" s="343">
        <v>1604</v>
      </c>
      <c r="C156" s="365" t="s">
        <v>534</v>
      </c>
      <c r="D156" s="334" t="s">
        <v>1775</v>
      </c>
      <c r="E156" s="366" t="s">
        <v>4</v>
      </c>
      <c r="G156" s="323">
        <v>29</v>
      </c>
      <c r="H156" s="323">
        <v>954</v>
      </c>
      <c r="I156" s="336">
        <f t="shared" si="2"/>
        <v>925</v>
      </c>
      <c r="M156" s="337">
        <v>1793.56</v>
      </c>
      <c r="N156" s="347">
        <v>0.105</v>
      </c>
      <c r="P156" s="329"/>
      <c r="Q156" s="329"/>
      <c r="R156" s="339"/>
      <c r="S156" s="334" t="s">
        <v>107</v>
      </c>
      <c r="T156" s="334" t="s">
        <v>1812</v>
      </c>
    </row>
    <row r="157" spans="1:22" s="334" customFormat="1" x14ac:dyDescent="0.3">
      <c r="A157" s="334">
        <v>325</v>
      </c>
      <c r="B157" s="343">
        <v>1604</v>
      </c>
      <c r="C157" s="365" t="s">
        <v>534</v>
      </c>
      <c r="D157" s="334" t="s">
        <v>1776</v>
      </c>
      <c r="E157" s="366" t="s">
        <v>4</v>
      </c>
      <c r="G157" s="323">
        <v>1698</v>
      </c>
      <c r="H157" s="323">
        <v>17113</v>
      </c>
      <c r="I157" s="336">
        <f t="shared" si="2"/>
        <v>15415</v>
      </c>
      <c r="M157" s="337">
        <v>2045</v>
      </c>
      <c r="N157" s="347">
        <v>0.105</v>
      </c>
      <c r="P157" s="329"/>
      <c r="Q157" s="329"/>
      <c r="R157" s="339"/>
      <c r="S157" s="334" t="s">
        <v>107</v>
      </c>
      <c r="T157" s="334" t="s">
        <v>1777</v>
      </c>
    </row>
    <row r="158" spans="1:22" s="334" customFormat="1" x14ac:dyDescent="0.3">
      <c r="A158" s="334">
        <v>327</v>
      </c>
      <c r="B158" s="334">
        <v>1628</v>
      </c>
      <c r="C158" s="365" t="s">
        <v>579</v>
      </c>
      <c r="D158" s="334" t="s">
        <v>1052</v>
      </c>
      <c r="E158" s="366" t="s">
        <v>4</v>
      </c>
      <c r="G158" s="323">
        <v>92604</v>
      </c>
      <c r="H158" s="323">
        <v>95133</v>
      </c>
      <c r="I158" s="336">
        <f t="shared" si="2"/>
        <v>2529</v>
      </c>
      <c r="M158" s="337">
        <v>3894.0039776462854</v>
      </c>
      <c r="N158" s="347">
        <v>0.1148</v>
      </c>
      <c r="O158" s="330">
        <v>0</v>
      </c>
      <c r="P158" s="329"/>
      <c r="Q158" s="329"/>
      <c r="R158" s="330">
        <v>0</v>
      </c>
      <c r="S158" s="334" t="s">
        <v>107</v>
      </c>
      <c r="T158" s="334" t="s">
        <v>1053</v>
      </c>
    </row>
    <row r="159" spans="1:22" s="334" customFormat="1" x14ac:dyDescent="0.3">
      <c r="A159" s="334">
        <v>327</v>
      </c>
      <c r="B159" s="334">
        <v>1628</v>
      </c>
      <c r="C159" s="365" t="s">
        <v>579</v>
      </c>
      <c r="D159" s="334" t="s">
        <v>1068</v>
      </c>
      <c r="E159" s="366" t="s">
        <v>4</v>
      </c>
      <c r="G159" s="323">
        <v>108605</v>
      </c>
      <c r="H159" s="323">
        <v>112067</v>
      </c>
      <c r="I159" s="336">
        <f t="shared" si="2"/>
        <v>3462</v>
      </c>
      <c r="M159" s="337">
        <v>4275.3573339907953</v>
      </c>
      <c r="N159" s="347">
        <v>0.1211</v>
      </c>
      <c r="O159" s="330"/>
      <c r="P159" s="329"/>
      <c r="Q159" s="329"/>
      <c r="R159" s="330"/>
      <c r="S159" s="334" t="s">
        <v>107</v>
      </c>
      <c r="T159" s="334" t="s">
        <v>1069</v>
      </c>
    </row>
    <row r="160" spans="1:22" s="334" customFormat="1" x14ac:dyDescent="0.3">
      <c r="A160" s="334">
        <v>327</v>
      </c>
      <c r="B160" s="334">
        <v>1628</v>
      </c>
      <c r="C160" s="365" t="s">
        <v>579</v>
      </c>
      <c r="D160" s="334" t="s">
        <v>1099</v>
      </c>
      <c r="E160" s="366" t="s">
        <v>4</v>
      </c>
      <c r="G160" s="323">
        <v>113155</v>
      </c>
      <c r="H160" s="323">
        <v>114038</v>
      </c>
      <c r="I160" s="336">
        <f t="shared" ref="I160:I223" si="3">H160-G160</f>
        <v>883</v>
      </c>
      <c r="M160" s="337">
        <v>4275.3573339907953</v>
      </c>
      <c r="N160" s="347">
        <v>0.1211</v>
      </c>
      <c r="O160" s="330"/>
      <c r="P160" s="329"/>
      <c r="Q160" s="329"/>
      <c r="R160" s="330"/>
      <c r="S160" s="334" t="s">
        <v>107</v>
      </c>
      <c r="T160" s="334" t="s">
        <v>1100</v>
      </c>
    </row>
    <row r="161" spans="1:21" s="334" customFormat="1" x14ac:dyDescent="0.3">
      <c r="A161" s="334">
        <v>327</v>
      </c>
      <c r="B161" s="334">
        <v>1628</v>
      </c>
      <c r="C161" s="365" t="s">
        <v>579</v>
      </c>
      <c r="D161" s="334" t="s">
        <v>1121</v>
      </c>
      <c r="E161" s="366" t="s">
        <v>4</v>
      </c>
      <c r="G161" s="323">
        <v>49008</v>
      </c>
      <c r="H161" s="323">
        <v>50698</v>
      </c>
      <c r="I161" s="336">
        <f t="shared" si="3"/>
        <v>1690</v>
      </c>
      <c r="M161" s="337">
        <v>3693.0775673898752</v>
      </c>
      <c r="N161" s="347">
        <v>0.1198</v>
      </c>
      <c r="O161" s="330"/>
      <c r="P161" s="329"/>
      <c r="Q161" s="329"/>
      <c r="R161" s="330"/>
      <c r="S161" s="334" t="s">
        <v>107</v>
      </c>
      <c r="T161" s="334" t="s">
        <v>1142</v>
      </c>
    </row>
    <row r="162" spans="1:21" s="334" customFormat="1" x14ac:dyDescent="0.3">
      <c r="A162" s="334">
        <v>327</v>
      </c>
      <c r="B162" s="334">
        <v>1628</v>
      </c>
      <c r="C162" s="365" t="s">
        <v>579</v>
      </c>
      <c r="D162" s="334" t="s">
        <v>1087</v>
      </c>
      <c r="E162" s="366" t="s">
        <v>4</v>
      </c>
      <c r="G162" s="323">
        <v>136037</v>
      </c>
      <c r="H162" s="323">
        <v>137672</v>
      </c>
      <c r="I162" s="336">
        <f t="shared" si="3"/>
        <v>1635</v>
      </c>
      <c r="M162" s="337">
        <v>4275.3573339907953</v>
      </c>
      <c r="N162" s="347">
        <v>0.1211</v>
      </c>
      <c r="O162" s="330"/>
      <c r="P162" s="329"/>
      <c r="Q162" s="329"/>
      <c r="R162" s="330"/>
      <c r="S162" s="334" t="s">
        <v>107</v>
      </c>
      <c r="T162" s="334" t="s">
        <v>1088</v>
      </c>
    </row>
    <row r="163" spans="1:21" s="334" customFormat="1" x14ac:dyDescent="0.3">
      <c r="A163" s="334">
        <v>327</v>
      </c>
      <c r="B163" s="334">
        <v>1628</v>
      </c>
      <c r="C163" s="365" t="s">
        <v>579</v>
      </c>
      <c r="D163" s="334" t="s">
        <v>1458</v>
      </c>
      <c r="E163" s="366" t="s">
        <v>4</v>
      </c>
      <c r="G163" s="323">
        <v>56618</v>
      </c>
      <c r="H163" s="323">
        <v>59166</v>
      </c>
      <c r="I163" s="336">
        <f t="shared" si="3"/>
        <v>2548</v>
      </c>
      <c r="M163" s="337">
        <v>2537.39</v>
      </c>
      <c r="N163" s="347">
        <v>0.112</v>
      </c>
      <c r="O163" s="330"/>
      <c r="P163" s="329"/>
      <c r="Q163" s="329"/>
      <c r="R163" s="330"/>
      <c r="S163" s="334" t="s">
        <v>107</v>
      </c>
      <c r="T163" s="334" t="s">
        <v>1460</v>
      </c>
    </row>
    <row r="164" spans="1:21" s="334" customFormat="1" x14ac:dyDescent="0.3">
      <c r="A164" s="334">
        <v>327</v>
      </c>
      <c r="B164" s="334">
        <v>1628</v>
      </c>
      <c r="C164" s="365" t="s">
        <v>579</v>
      </c>
      <c r="D164" s="334" t="s">
        <v>1459</v>
      </c>
      <c r="E164" s="366" t="s">
        <v>4</v>
      </c>
      <c r="G164" s="323">
        <v>37726</v>
      </c>
      <c r="H164" s="323">
        <v>40218</v>
      </c>
      <c r="I164" s="336">
        <f t="shared" si="3"/>
        <v>2492</v>
      </c>
      <c r="M164" s="337">
        <v>2537.39</v>
      </c>
      <c r="N164" s="347">
        <v>0.112</v>
      </c>
      <c r="O164" s="330"/>
      <c r="P164" s="329"/>
      <c r="Q164" s="329"/>
      <c r="R164" s="330"/>
      <c r="S164" s="334" t="s">
        <v>107</v>
      </c>
      <c r="T164" s="334" t="s">
        <v>1515</v>
      </c>
    </row>
    <row r="165" spans="1:21" s="334" customFormat="1" x14ac:dyDescent="0.3">
      <c r="A165" s="334">
        <v>327</v>
      </c>
      <c r="B165" s="334">
        <v>1628</v>
      </c>
      <c r="C165" s="365" t="s">
        <v>579</v>
      </c>
      <c r="D165" s="367" t="s">
        <v>1499</v>
      </c>
      <c r="E165" s="366" t="s">
        <v>4</v>
      </c>
      <c r="G165" s="323">
        <v>70719</v>
      </c>
      <c r="H165" s="323">
        <v>75662</v>
      </c>
      <c r="I165" s="336">
        <f t="shared" si="3"/>
        <v>4943</v>
      </c>
      <c r="M165" s="337">
        <v>3897.93</v>
      </c>
      <c r="N165" s="347">
        <v>0.12</v>
      </c>
      <c r="O165" s="330"/>
      <c r="P165" s="329"/>
      <c r="Q165" s="329"/>
      <c r="R165" s="330"/>
      <c r="S165" s="334" t="s">
        <v>107</v>
      </c>
      <c r="T165" s="334" t="s">
        <v>1509</v>
      </c>
    </row>
    <row r="166" spans="1:21" s="334" customFormat="1" x14ac:dyDescent="0.3">
      <c r="A166" s="334">
        <v>327</v>
      </c>
      <c r="B166" s="334">
        <v>1628</v>
      </c>
      <c r="C166" s="365" t="s">
        <v>579</v>
      </c>
      <c r="D166" s="367" t="s">
        <v>1500</v>
      </c>
      <c r="E166" s="366" t="s">
        <v>4</v>
      </c>
      <c r="G166" s="323">
        <v>63814</v>
      </c>
      <c r="H166" s="323">
        <v>69072</v>
      </c>
      <c r="I166" s="336">
        <f t="shared" si="3"/>
        <v>5258</v>
      </c>
      <c r="M166" s="337">
        <v>3897.93</v>
      </c>
      <c r="N166" s="347">
        <v>0.12</v>
      </c>
      <c r="O166" s="330"/>
      <c r="P166" s="329"/>
      <c r="Q166" s="329"/>
      <c r="R166" s="330"/>
      <c r="S166" s="334" t="s">
        <v>107</v>
      </c>
      <c r="T166" s="334" t="s">
        <v>1510</v>
      </c>
    </row>
    <row r="167" spans="1:21" s="334" customFormat="1" x14ac:dyDescent="0.3">
      <c r="A167" s="189" t="s">
        <v>1027</v>
      </c>
      <c r="B167" s="343">
        <v>1636</v>
      </c>
      <c r="C167" s="334" t="s">
        <v>496</v>
      </c>
      <c r="D167" s="367" t="s">
        <v>1055</v>
      </c>
      <c r="E167" s="334" t="s">
        <v>4</v>
      </c>
      <c r="G167" s="323">
        <v>61353</v>
      </c>
      <c r="H167" s="323">
        <v>62404</v>
      </c>
      <c r="I167" s="336">
        <f t="shared" si="3"/>
        <v>1051</v>
      </c>
      <c r="M167" s="337">
        <v>1455.3</v>
      </c>
      <c r="N167" s="347">
        <v>0.1011</v>
      </c>
      <c r="P167" s="329"/>
      <c r="Q167" s="329"/>
      <c r="R167" s="330"/>
      <c r="S167" s="334" t="s">
        <v>107</v>
      </c>
      <c r="T167" s="334" t="s">
        <v>1054</v>
      </c>
    </row>
    <row r="168" spans="1:21" s="334" customFormat="1" x14ac:dyDescent="0.3">
      <c r="A168" s="334">
        <v>325</v>
      </c>
      <c r="B168" s="343">
        <v>1642</v>
      </c>
      <c r="C168" s="334" t="s">
        <v>543</v>
      </c>
      <c r="D168" s="334" t="s">
        <v>1114</v>
      </c>
      <c r="E168" s="335" t="s">
        <v>4</v>
      </c>
      <c r="G168" s="323">
        <v>247436</v>
      </c>
      <c r="H168" s="323">
        <v>259004</v>
      </c>
      <c r="I168" s="336">
        <f t="shared" si="3"/>
        <v>11568</v>
      </c>
      <c r="M168" s="337">
        <v>4065.45</v>
      </c>
      <c r="O168" s="330"/>
      <c r="P168" s="329"/>
      <c r="Q168" s="329"/>
      <c r="R168" s="330"/>
      <c r="S168" s="334" t="s">
        <v>552</v>
      </c>
      <c r="T168" s="334" t="s">
        <v>1115</v>
      </c>
    </row>
    <row r="169" spans="1:21" s="334" customFormat="1" x14ac:dyDescent="0.3">
      <c r="A169" s="334">
        <v>325</v>
      </c>
      <c r="B169" s="343">
        <v>1642</v>
      </c>
      <c r="C169" s="334" t="s">
        <v>543</v>
      </c>
      <c r="D169" s="334" t="s">
        <v>1423</v>
      </c>
      <c r="E169" s="335" t="s">
        <v>4</v>
      </c>
      <c r="G169" s="323">
        <v>165230</v>
      </c>
      <c r="H169" s="323">
        <v>171640</v>
      </c>
      <c r="I169" s="336">
        <f t="shared" si="3"/>
        <v>6410</v>
      </c>
      <c r="M169" s="337">
        <v>4155.2299999999996</v>
      </c>
      <c r="N169" s="334">
        <v>9.2399999999999996E-2</v>
      </c>
      <c r="O169" s="330"/>
      <c r="P169" s="329"/>
      <c r="Q169" s="329"/>
      <c r="R169" s="330"/>
      <c r="S169" s="334" t="s">
        <v>552</v>
      </c>
      <c r="T169" s="334" t="s">
        <v>1424</v>
      </c>
    </row>
    <row r="170" spans="1:21" s="334" customFormat="1" ht="18" customHeight="1" x14ac:dyDescent="0.3">
      <c r="A170" s="334">
        <v>322</v>
      </c>
      <c r="B170" s="458">
        <v>1645</v>
      </c>
      <c r="C170" s="269" t="s">
        <v>507</v>
      </c>
      <c r="D170" s="269" t="s">
        <v>1090</v>
      </c>
      <c r="E170" s="334" t="s">
        <v>4</v>
      </c>
      <c r="I170" s="336">
        <f t="shared" si="3"/>
        <v>0</v>
      </c>
      <c r="M170" s="337">
        <v>4274.5</v>
      </c>
      <c r="O170" s="211"/>
      <c r="P170" s="266"/>
      <c r="Q170" s="266"/>
      <c r="R170" s="330"/>
      <c r="S170" s="334" t="s">
        <v>107</v>
      </c>
      <c r="T170" s="334" t="s">
        <v>1091</v>
      </c>
      <c r="U170" s="211"/>
    </row>
    <row r="171" spans="1:21" s="334" customFormat="1" x14ac:dyDescent="0.3">
      <c r="A171" s="307" t="s">
        <v>931</v>
      </c>
      <c r="B171" s="343">
        <v>1647</v>
      </c>
      <c r="C171" s="321" t="s">
        <v>546</v>
      </c>
      <c r="D171" s="321" t="s">
        <v>545</v>
      </c>
      <c r="E171" s="335" t="s">
        <v>4</v>
      </c>
      <c r="G171" s="323">
        <v>321392</v>
      </c>
      <c r="H171" s="323">
        <v>327325</v>
      </c>
      <c r="I171" s="336">
        <f t="shared" si="3"/>
        <v>5933</v>
      </c>
      <c r="M171" s="337">
        <v>2373.3821515450359</v>
      </c>
      <c r="N171" s="347">
        <v>0.1021</v>
      </c>
      <c r="O171" s="330">
        <v>0</v>
      </c>
      <c r="P171" s="329"/>
      <c r="Q171" s="329"/>
      <c r="R171" s="330">
        <v>0</v>
      </c>
      <c r="S171" s="334" t="s">
        <v>107</v>
      </c>
      <c r="T171" s="334" t="s">
        <v>1124</v>
      </c>
    </row>
    <row r="172" spans="1:21" s="334" customFormat="1" x14ac:dyDescent="0.3">
      <c r="A172" s="307" t="s">
        <v>931</v>
      </c>
      <c r="B172" s="343">
        <v>1647</v>
      </c>
      <c r="C172" s="321" t="s">
        <v>546</v>
      </c>
      <c r="D172" s="321" t="s">
        <v>551</v>
      </c>
      <c r="E172" s="335" t="s">
        <v>4</v>
      </c>
      <c r="G172" s="323">
        <v>256954</v>
      </c>
      <c r="H172" s="323">
        <v>267659</v>
      </c>
      <c r="I172" s="336">
        <f t="shared" si="3"/>
        <v>10705</v>
      </c>
      <c r="M172" s="337">
        <v>2213.3908333333334</v>
      </c>
      <c r="N172" s="347">
        <v>0.1021</v>
      </c>
      <c r="O172" s="330">
        <v>0</v>
      </c>
      <c r="P172" s="329"/>
      <c r="Q172" s="329"/>
      <c r="R172" s="330">
        <v>0</v>
      </c>
      <c r="S172" s="334" t="s">
        <v>107</v>
      </c>
      <c r="T172" s="334" t="s">
        <v>836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440" t="s">
        <v>969</v>
      </c>
      <c r="E173" s="334" t="s">
        <v>4</v>
      </c>
      <c r="G173" s="323">
        <v>349072</v>
      </c>
      <c r="H173" s="323">
        <v>353669</v>
      </c>
      <c r="I173" s="336">
        <f t="shared" si="3"/>
        <v>4597</v>
      </c>
      <c r="M173" s="337">
        <v>3876.2789940828402</v>
      </c>
      <c r="N173" s="334">
        <v>0.1018</v>
      </c>
      <c r="O173" s="330" t="s">
        <v>638</v>
      </c>
      <c r="S173" s="334" t="s">
        <v>299</v>
      </c>
      <c r="T173" s="334" t="s">
        <v>970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440" t="s">
        <v>1083</v>
      </c>
      <c r="E174" s="334" t="s">
        <v>4</v>
      </c>
      <c r="G174" s="323">
        <v>233883</v>
      </c>
      <c r="H174" s="323">
        <v>242061</v>
      </c>
      <c r="I174" s="336">
        <f t="shared" si="3"/>
        <v>8178</v>
      </c>
      <c r="M174" s="337">
        <v>4139.7589940828402</v>
      </c>
      <c r="N174" s="334">
        <v>0.1018</v>
      </c>
      <c r="O174" s="330"/>
      <c r="S174" s="334" t="s">
        <v>299</v>
      </c>
      <c r="T174" s="334" t="s">
        <v>1084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440" t="s">
        <v>1085</v>
      </c>
      <c r="E175" s="334" t="s">
        <v>4</v>
      </c>
      <c r="G175" s="323">
        <v>188654</v>
      </c>
      <c r="H175" s="323">
        <v>192108</v>
      </c>
      <c r="I175" s="336">
        <f t="shared" si="3"/>
        <v>3454</v>
      </c>
      <c r="M175" s="337">
        <v>3384.8917422748191</v>
      </c>
      <c r="N175" s="334">
        <v>0.1033</v>
      </c>
      <c r="O175" s="330"/>
      <c r="S175" s="334" t="s">
        <v>299</v>
      </c>
      <c r="T175" s="334" t="s">
        <v>1084</v>
      </c>
    </row>
    <row r="176" spans="1:21" s="334" customFormat="1" x14ac:dyDescent="0.3">
      <c r="A176" s="334">
        <v>330</v>
      </c>
      <c r="B176" s="343">
        <v>1661</v>
      </c>
      <c r="C176" s="334" t="s">
        <v>627</v>
      </c>
      <c r="D176" s="447" t="s">
        <v>1236</v>
      </c>
      <c r="E176" s="334" t="s">
        <v>4</v>
      </c>
      <c r="G176" s="323">
        <v>72236</v>
      </c>
      <c r="H176" s="323">
        <v>77853</v>
      </c>
      <c r="I176" s="336">
        <f t="shared" si="3"/>
        <v>5617</v>
      </c>
      <c r="J176" s="381" t="s">
        <v>1659</v>
      </c>
      <c r="M176" s="337">
        <v>3949.4378775647492</v>
      </c>
      <c r="N176" s="338">
        <v>0.1128</v>
      </c>
      <c r="O176" s="330"/>
      <c r="S176" s="334" t="s">
        <v>299</v>
      </c>
      <c r="T176" s="334" t="s">
        <v>1280</v>
      </c>
    </row>
    <row r="177" spans="1:20" s="334" customFormat="1" x14ac:dyDescent="0.3">
      <c r="A177" s="334">
        <v>330</v>
      </c>
      <c r="B177" s="343">
        <v>1661</v>
      </c>
      <c r="C177" s="334" t="s">
        <v>627</v>
      </c>
      <c r="D177" s="440" t="s">
        <v>1237</v>
      </c>
      <c r="E177" s="334" t="s">
        <v>4</v>
      </c>
      <c r="G177" s="323">
        <v>83978</v>
      </c>
      <c r="H177" s="323">
        <v>87495</v>
      </c>
      <c r="I177" s="336">
        <f t="shared" si="3"/>
        <v>3517</v>
      </c>
      <c r="M177" s="337">
        <v>3949.4378775647492</v>
      </c>
      <c r="N177" s="338">
        <v>0.1128</v>
      </c>
      <c r="O177" s="330"/>
      <c r="S177" s="334" t="s">
        <v>299</v>
      </c>
      <c r="T177" s="334" t="s">
        <v>1269</v>
      </c>
    </row>
    <row r="178" spans="1:20" s="334" customFormat="1" x14ac:dyDescent="0.3">
      <c r="A178" s="334">
        <v>330</v>
      </c>
      <c r="B178" s="343">
        <v>1661</v>
      </c>
      <c r="C178" s="334" t="s">
        <v>627</v>
      </c>
      <c r="D178" s="440" t="s">
        <v>1348</v>
      </c>
      <c r="E178" s="334" t="s">
        <v>4</v>
      </c>
      <c r="G178" s="323">
        <v>78797</v>
      </c>
      <c r="H178" s="323">
        <v>83909</v>
      </c>
      <c r="I178" s="336">
        <f t="shared" si="3"/>
        <v>5112</v>
      </c>
      <c r="M178" s="337">
        <v>4096.0073999327278</v>
      </c>
      <c r="N178" s="338">
        <v>0.1128</v>
      </c>
      <c r="O178" s="330"/>
      <c r="S178" s="334" t="s">
        <v>299</v>
      </c>
      <c r="T178" s="334" t="s">
        <v>1347</v>
      </c>
    </row>
    <row r="179" spans="1:20" s="334" customFormat="1" x14ac:dyDescent="0.3">
      <c r="A179" s="334">
        <v>330</v>
      </c>
      <c r="B179" s="343">
        <v>1661</v>
      </c>
      <c r="C179" s="334" t="s">
        <v>627</v>
      </c>
      <c r="D179" s="447" t="s">
        <v>1238</v>
      </c>
      <c r="E179" s="334" t="s">
        <v>4</v>
      </c>
      <c r="G179" s="323">
        <v>31910</v>
      </c>
      <c r="H179" s="323">
        <v>35096</v>
      </c>
      <c r="I179" s="336">
        <f t="shared" si="3"/>
        <v>3186</v>
      </c>
      <c r="J179" s="381" t="s">
        <v>1659</v>
      </c>
      <c r="M179" s="337">
        <v>3841.4886741268224</v>
      </c>
      <c r="N179" s="338">
        <v>0.1082</v>
      </c>
      <c r="O179" s="330"/>
      <c r="S179" s="334" t="s">
        <v>299</v>
      </c>
      <c r="T179" s="334" t="s">
        <v>1281</v>
      </c>
    </row>
    <row r="180" spans="1:20" s="334" customFormat="1" ht="21" customHeight="1" x14ac:dyDescent="0.3">
      <c r="A180" s="334">
        <v>330</v>
      </c>
      <c r="B180" s="343">
        <v>1661</v>
      </c>
      <c r="C180" s="334" t="s">
        <v>627</v>
      </c>
      <c r="D180" s="447" t="s">
        <v>1342</v>
      </c>
      <c r="E180" s="334" t="s">
        <v>4</v>
      </c>
      <c r="G180" s="323">
        <v>32218</v>
      </c>
      <c r="H180" s="323">
        <v>32889</v>
      </c>
      <c r="I180" s="336">
        <f t="shared" si="3"/>
        <v>671</v>
      </c>
      <c r="J180" s="381" t="s">
        <v>1659</v>
      </c>
      <c r="M180" s="337">
        <v>3841.4886741268224</v>
      </c>
      <c r="N180" s="338">
        <v>0.1082</v>
      </c>
      <c r="O180" s="330"/>
      <c r="S180" s="334" t="s">
        <v>299</v>
      </c>
      <c r="T180" s="334" t="s">
        <v>1343</v>
      </c>
    </row>
    <row r="181" spans="1:20" s="334" customFormat="1" ht="21" customHeight="1" x14ac:dyDescent="0.3">
      <c r="A181" s="334">
        <v>330</v>
      </c>
      <c r="B181" s="343">
        <v>1661</v>
      </c>
      <c r="C181" s="334" t="s">
        <v>627</v>
      </c>
      <c r="D181" s="440" t="s">
        <v>1278</v>
      </c>
      <c r="E181" s="334" t="s">
        <v>4</v>
      </c>
      <c r="G181" s="323">
        <v>153994</v>
      </c>
      <c r="H181" s="323">
        <v>159937</v>
      </c>
      <c r="I181" s="336">
        <f t="shared" si="3"/>
        <v>5943</v>
      </c>
      <c r="M181" s="337">
        <v>4511.9482004709043</v>
      </c>
      <c r="N181" s="338">
        <v>9.7500000000000003E-2</v>
      </c>
      <c r="O181" s="330"/>
      <c r="S181" s="334" t="s">
        <v>299</v>
      </c>
      <c r="T181" s="334" t="s">
        <v>1282</v>
      </c>
    </row>
    <row r="182" spans="1:20" s="334" customFormat="1" ht="21" customHeight="1" x14ac:dyDescent="0.3">
      <c r="A182" s="334">
        <v>330</v>
      </c>
      <c r="B182" s="343">
        <v>1661</v>
      </c>
      <c r="C182" s="334" t="s">
        <v>627</v>
      </c>
      <c r="D182" s="440" t="s">
        <v>1294</v>
      </c>
      <c r="E182" s="334" t="s">
        <v>4</v>
      </c>
      <c r="G182" s="323">
        <v>181966</v>
      </c>
      <c r="H182" s="323">
        <v>189356</v>
      </c>
      <c r="I182" s="336">
        <f t="shared" si="3"/>
        <v>7390</v>
      </c>
      <c r="M182" s="337">
        <v>4511.9482004709043</v>
      </c>
      <c r="N182" s="338">
        <v>9.7500000000000003E-2</v>
      </c>
      <c r="O182" s="330"/>
      <c r="S182" s="334" t="s">
        <v>299</v>
      </c>
      <c r="T182" s="334" t="s">
        <v>1302</v>
      </c>
    </row>
    <row r="183" spans="1:20" s="334" customFormat="1" ht="21" customHeight="1" x14ac:dyDescent="0.3">
      <c r="A183" s="334">
        <v>330</v>
      </c>
      <c r="B183" s="343">
        <v>1661</v>
      </c>
      <c r="C183" s="334" t="s">
        <v>627</v>
      </c>
      <c r="D183" s="440" t="s">
        <v>1316</v>
      </c>
      <c r="E183" s="334" t="s">
        <v>4</v>
      </c>
      <c r="G183" s="323">
        <v>201038</v>
      </c>
      <c r="H183" s="323">
        <v>206611</v>
      </c>
      <c r="I183" s="336">
        <f t="shared" si="3"/>
        <v>5573</v>
      </c>
      <c r="M183" s="337">
        <v>4511.9482004709043</v>
      </c>
      <c r="N183" s="338">
        <v>9.7500000000000003E-2</v>
      </c>
      <c r="O183" s="330"/>
      <c r="S183" s="334" t="s">
        <v>299</v>
      </c>
      <c r="T183" s="334" t="s">
        <v>1317</v>
      </c>
    </row>
    <row r="184" spans="1:20" s="334" customFormat="1" ht="21" customHeight="1" x14ac:dyDescent="0.3">
      <c r="A184" s="334">
        <v>330</v>
      </c>
      <c r="B184" s="343">
        <v>1661</v>
      </c>
      <c r="C184" s="334" t="s">
        <v>627</v>
      </c>
      <c r="D184" s="440" t="s">
        <v>1318</v>
      </c>
      <c r="E184" s="334" t="s">
        <v>4</v>
      </c>
      <c r="G184" s="323">
        <v>160631</v>
      </c>
      <c r="H184" s="323">
        <v>169745</v>
      </c>
      <c r="I184" s="336">
        <f t="shared" si="3"/>
        <v>9114</v>
      </c>
      <c r="M184" s="337">
        <v>4511.9482004709043</v>
      </c>
      <c r="N184" s="338">
        <v>9.7500000000000003E-2</v>
      </c>
      <c r="O184" s="330"/>
      <c r="S184" s="334" t="s">
        <v>299</v>
      </c>
      <c r="T184" s="334" t="s">
        <v>1317</v>
      </c>
    </row>
    <row r="185" spans="1:20" s="334" customFormat="1" ht="21" customHeight="1" x14ac:dyDescent="0.3">
      <c r="A185" s="334">
        <v>330</v>
      </c>
      <c r="B185" s="343">
        <v>1661</v>
      </c>
      <c r="C185" s="334" t="s">
        <v>627</v>
      </c>
      <c r="D185" s="440" t="s">
        <v>1330</v>
      </c>
      <c r="E185" s="334" t="s">
        <v>4</v>
      </c>
      <c r="G185" s="323">
        <v>180899</v>
      </c>
      <c r="H185" s="323">
        <v>188083</v>
      </c>
      <c r="I185" s="336">
        <f t="shared" si="3"/>
        <v>7184</v>
      </c>
      <c r="M185" s="337">
        <v>4486.3109653548609</v>
      </c>
      <c r="N185" s="338">
        <v>9.7500000000000003E-2</v>
      </c>
      <c r="O185" s="330"/>
      <c r="S185" s="334" t="s">
        <v>299</v>
      </c>
      <c r="T185" s="334" t="s">
        <v>1336</v>
      </c>
    </row>
    <row r="186" spans="1:20" s="334" customFormat="1" ht="21" customHeight="1" x14ac:dyDescent="0.3">
      <c r="A186" s="334">
        <v>330</v>
      </c>
      <c r="B186" s="343">
        <v>1661</v>
      </c>
      <c r="C186" s="334" t="s">
        <v>627</v>
      </c>
      <c r="D186" s="440" t="s">
        <v>1331</v>
      </c>
      <c r="E186" s="334" t="s">
        <v>4</v>
      </c>
      <c r="G186" s="323">
        <v>191487</v>
      </c>
      <c r="H186" s="323">
        <v>196104</v>
      </c>
      <c r="I186" s="336">
        <f t="shared" si="3"/>
        <v>4617</v>
      </c>
      <c r="M186" s="337">
        <v>4486.3109653548609</v>
      </c>
      <c r="N186" s="338">
        <v>9.7500000000000003E-2</v>
      </c>
      <c r="O186" s="330"/>
      <c r="S186" s="334" t="s">
        <v>299</v>
      </c>
      <c r="T186" s="334" t="s">
        <v>1337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440" t="s">
        <v>1332</v>
      </c>
      <c r="E187" s="334" t="s">
        <v>4</v>
      </c>
      <c r="G187" s="323">
        <v>223699</v>
      </c>
      <c r="H187" s="323">
        <v>236934</v>
      </c>
      <c r="I187" s="336">
        <f t="shared" si="3"/>
        <v>13235</v>
      </c>
      <c r="M187" s="337">
        <v>4947.5247225025223</v>
      </c>
      <c r="N187" s="338">
        <v>9.7500000000000003E-2</v>
      </c>
      <c r="O187" s="330"/>
      <c r="S187" s="334" t="s">
        <v>299</v>
      </c>
      <c r="T187" s="334" t="s">
        <v>1338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440" t="s">
        <v>1333</v>
      </c>
      <c r="E188" s="334" t="s">
        <v>4</v>
      </c>
      <c r="G188" s="323">
        <v>157657</v>
      </c>
      <c r="H188" s="323">
        <v>166687</v>
      </c>
      <c r="I188" s="336">
        <f t="shared" si="3"/>
        <v>9030</v>
      </c>
      <c r="M188" s="337">
        <v>4947.5247225025223</v>
      </c>
      <c r="N188" s="338">
        <v>9.7500000000000003E-2</v>
      </c>
      <c r="O188" s="330"/>
      <c r="S188" s="334" t="s">
        <v>299</v>
      </c>
      <c r="T188" s="334" t="s">
        <v>1339</v>
      </c>
    </row>
    <row r="189" spans="1:20" s="334" customFormat="1" x14ac:dyDescent="0.3">
      <c r="A189" s="334">
        <v>330</v>
      </c>
      <c r="B189" s="343">
        <v>1661</v>
      </c>
      <c r="C189" s="334" t="s">
        <v>627</v>
      </c>
      <c r="D189" s="440" t="s">
        <v>1334</v>
      </c>
      <c r="E189" s="334" t="s">
        <v>4</v>
      </c>
      <c r="G189" s="323">
        <v>230491</v>
      </c>
      <c r="H189" s="323">
        <v>232002</v>
      </c>
      <c r="I189" s="336">
        <f t="shared" si="3"/>
        <v>1511</v>
      </c>
      <c r="M189" s="337">
        <v>4947.5247225025223</v>
      </c>
      <c r="N189" s="338">
        <v>9.7500000000000003E-2</v>
      </c>
      <c r="O189" s="330"/>
      <c r="S189" s="334" t="s">
        <v>299</v>
      </c>
      <c r="T189" s="334" t="s">
        <v>1338</v>
      </c>
    </row>
    <row r="190" spans="1:20" s="334" customFormat="1" x14ac:dyDescent="0.3">
      <c r="A190" s="334">
        <v>330</v>
      </c>
      <c r="B190" s="343">
        <v>1661</v>
      </c>
      <c r="C190" s="334" t="s">
        <v>627</v>
      </c>
      <c r="D190" s="440" t="s">
        <v>1349</v>
      </c>
      <c r="E190" s="334" t="s">
        <v>4</v>
      </c>
      <c r="G190" s="323">
        <v>52791</v>
      </c>
      <c r="H190" s="323">
        <v>55267</v>
      </c>
      <c r="I190" s="336">
        <f t="shared" si="3"/>
        <v>2476</v>
      </c>
      <c r="M190" s="337">
        <v>3735.751027466938</v>
      </c>
      <c r="N190" s="338">
        <v>0.1082</v>
      </c>
      <c r="O190" s="330"/>
      <c r="S190" s="334" t="s">
        <v>299</v>
      </c>
      <c r="T190" s="334" t="s">
        <v>1347</v>
      </c>
    </row>
    <row r="191" spans="1:20" s="334" customFormat="1" x14ac:dyDescent="0.3">
      <c r="A191" s="334">
        <v>330</v>
      </c>
      <c r="B191" s="343">
        <v>1661</v>
      </c>
      <c r="C191" s="334" t="s">
        <v>627</v>
      </c>
      <c r="D191" s="446" t="s">
        <v>1352</v>
      </c>
      <c r="E191" s="334" t="s">
        <v>4</v>
      </c>
      <c r="G191" s="323">
        <v>24479</v>
      </c>
      <c r="H191" s="323">
        <v>27209</v>
      </c>
      <c r="I191" s="336">
        <f t="shared" si="3"/>
        <v>2730</v>
      </c>
      <c r="J191" s="381" t="s">
        <v>1658</v>
      </c>
      <c r="M191" s="337">
        <v>2058.5500000000002</v>
      </c>
      <c r="N191" s="338">
        <v>0.11</v>
      </c>
      <c r="O191" s="330"/>
      <c r="S191" s="334" t="s">
        <v>299</v>
      </c>
      <c r="T191" s="334" t="s">
        <v>1353</v>
      </c>
    </row>
    <row r="192" spans="1:20" s="334" customFormat="1" x14ac:dyDescent="0.3">
      <c r="A192" s="334">
        <v>330</v>
      </c>
      <c r="B192" s="343">
        <v>1661</v>
      </c>
      <c r="C192" s="334" t="s">
        <v>627</v>
      </c>
      <c r="D192" s="440" t="s">
        <v>1335</v>
      </c>
      <c r="E192" s="334" t="s">
        <v>4</v>
      </c>
      <c r="G192" s="323">
        <v>146726</v>
      </c>
      <c r="H192" s="323">
        <v>153618</v>
      </c>
      <c r="I192" s="336">
        <f t="shared" si="3"/>
        <v>6892</v>
      </c>
      <c r="M192" s="337">
        <v>4947.5247225025223</v>
      </c>
      <c r="N192" s="338">
        <v>9.7500000000000003E-2</v>
      </c>
      <c r="O192" s="330"/>
      <c r="S192" s="334" t="s">
        <v>299</v>
      </c>
      <c r="T192" s="334" t="s">
        <v>1338</v>
      </c>
    </row>
    <row r="193" spans="1:21" s="334" customFormat="1" x14ac:dyDescent="0.3">
      <c r="A193" s="334">
        <v>330</v>
      </c>
      <c r="B193" s="343">
        <v>1661</v>
      </c>
      <c r="C193" s="334" t="s">
        <v>627</v>
      </c>
      <c r="D193" s="446" t="s">
        <v>1506</v>
      </c>
      <c r="E193" s="334" t="s">
        <v>4</v>
      </c>
      <c r="G193" s="323">
        <v>43700</v>
      </c>
      <c r="H193" s="323">
        <v>47026</v>
      </c>
      <c r="I193" s="336">
        <f t="shared" si="3"/>
        <v>3326</v>
      </c>
      <c r="J193" s="381" t="s">
        <v>1658</v>
      </c>
      <c r="M193" s="337">
        <v>4047.72</v>
      </c>
      <c r="N193" s="338">
        <v>0.114</v>
      </c>
      <c r="O193" s="330"/>
      <c r="S193" s="334" t="s">
        <v>299</v>
      </c>
      <c r="T193" s="334" t="s">
        <v>1507</v>
      </c>
    </row>
    <row r="194" spans="1:21" s="334" customFormat="1" x14ac:dyDescent="0.3">
      <c r="A194" s="334">
        <v>330</v>
      </c>
      <c r="B194" s="343">
        <v>1661</v>
      </c>
      <c r="C194" s="334" t="s">
        <v>627</v>
      </c>
      <c r="D194" s="446" t="s">
        <v>1656</v>
      </c>
      <c r="E194" s="334" t="s">
        <v>4</v>
      </c>
      <c r="G194" s="323">
        <v>49495</v>
      </c>
      <c r="H194" s="323">
        <v>53133</v>
      </c>
      <c r="I194" s="336">
        <f t="shared" si="3"/>
        <v>3638</v>
      </c>
      <c r="J194" s="381" t="s">
        <v>1658</v>
      </c>
      <c r="M194" s="337">
        <v>4047.72</v>
      </c>
      <c r="N194" s="338">
        <v>0.114</v>
      </c>
      <c r="O194" s="330"/>
      <c r="S194" s="334" t="s">
        <v>299</v>
      </c>
      <c r="T194" s="334" t="s">
        <v>1657</v>
      </c>
    </row>
    <row r="195" spans="1:21" s="334" customFormat="1" x14ac:dyDescent="0.3">
      <c r="A195" s="334">
        <v>330</v>
      </c>
      <c r="B195" s="343">
        <v>1661</v>
      </c>
      <c r="C195" s="334" t="s">
        <v>627</v>
      </c>
      <c r="D195" s="440" t="s">
        <v>1621</v>
      </c>
      <c r="E195" s="334" t="s">
        <v>4</v>
      </c>
      <c r="G195" s="323">
        <v>92633</v>
      </c>
      <c r="H195" s="323">
        <v>102142</v>
      </c>
      <c r="I195" s="336">
        <f t="shared" si="3"/>
        <v>9509</v>
      </c>
      <c r="M195" s="337">
        <v>4314.63</v>
      </c>
      <c r="N195" s="338">
        <v>0.105</v>
      </c>
      <c r="O195" s="330"/>
      <c r="S195" s="334" t="s">
        <v>299</v>
      </c>
      <c r="T195" s="334" t="s">
        <v>1622</v>
      </c>
    </row>
    <row r="196" spans="1:21" s="334" customFormat="1" x14ac:dyDescent="0.3">
      <c r="A196" s="334">
        <v>330</v>
      </c>
      <c r="B196" s="343">
        <v>1661</v>
      </c>
      <c r="C196" s="334" t="s">
        <v>627</v>
      </c>
      <c r="D196" s="440" t="s">
        <v>1594</v>
      </c>
      <c r="E196" s="334" t="s">
        <v>4</v>
      </c>
      <c r="G196" s="323">
        <v>41406</v>
      </c>
      <c r="H196" s="323">
        <v>46424</v>
      </c>
      <c r="I196" s="336">
        <f t="shared" si="3"/>
        <v>5018</v>
      </c>
      <c r="M196" s="337">
        <v>4314.63</v>
      </c>
      <c r="N196" s="338">
        <v>0.105</v>
      </c>
      <c r="O196" s="330"/>
      <c r="S196" s="334" t="s">
        <v>299</v>
      </c>
      <c r="T196" s="334" t="s">
        <v>1595</v>
      </c>
    </row>
    <row r="197" spans="1:21" s="334" customFormat="1" x14ac:dyDescent="0.3">
      <c r="A197" s="334">
        <v>330</v>
      </c>
      <c r="B197" s="343">
        <v>1661</v>
      </c>
      <c r="C197" s="334" t="s">
        <v>627</v>
      </c>
      <c r="D197" s="440" t="s">
        <v>1633</v>
      </c>
      <c r="E197" s="334" t="s">
        <v>4</v>
      </c>
      <c r="G197" s="323">
        <v>103333</v>
      </c>
      <c r="H197" s="323">
        <v>114141</v>
      </c>
      <c r="I197" s="336">
        <f t="shared" si="3"/>
        <v>10808</v>
      </c>
      <c r="M197" s="337">
        <v>4593.79</v>
      </c>
      <c r="N197" s="338">
        <v>0.105</v>
      </c>
      <c r="O197" s="330"/>
      <c r="S197" s="334" t="s">
        <v>299</v>
      </c>
      <c r="T197" s="334" t="s">
        <v>1634</v>
      </c>
    </row>
    <row r="198" spans="1:21" s="334" customFormat="1" x14ac:dyDescent="0.3">
      <c r="A198" s="334">
        <v>326</v>
      </c>
      <c r="B198" s="327">
        <v>1665</v>
      </c>
      <c r="C198" s="334" t="s">
        <v>571</v>
      </c>
      <c r="D198" s="334" t="s">
        <v>672</v>
      </c>
      <c r="E198" s="334" t="s">
        <v>4</v>
      </c>
      <c r="G198" s="323">
        <v>169779</v>
      </c>
      <c r="H198" s="323">
        <v>169930</v>
      </c>
      <c r="I198" s="336">
        <f t="shared" si="3"/>
        <v>151</v>
      </c>
      <c r="J198" s="329"/>
      <c r="L198" s="336"/>
      <c r="M198" s="337">
        <v>3308.68</v>
      </c>
      <c r="N198" s="338">
        <v>0.10580000000000001</v>
      </c>
      <c r="O198" s="330"/>
      <c r="P198" s="329"/>
      <c r="Q198" s="329"/>
      <c r="R198" s="330"/>
      <c r="S198" s="321" t="s">
        <v>303</v>
      </c>
      <c r="T198" s="334" t="s">
        <v>750</v>
      </c>
      <c r="U198" s="334" t="s">
        <v>762</v>
      </c>
    </row>
    <row r="199" spans="1:21" s="334" customFormat="1" x14ac:dyDescent="0.3">
      <c r="A199" s="334">
        <v>326</v>
      </c>
      <c r="B199" s="327">
        <v>1665</v>
      </c>
      <c r="C199" s="334" t="s">
        <v>571</v>
      </c>
      <c r="D199" s="334" t="s">
        <v>849</v>
      </c>
      <c r="E199" s="334" t="s">
        <v>4</v>
      </c>
      <c r="G199" s="323">
        <v>503124</v>
      </c>
      <c r="H199" s="323">
        <v>513945</v>
      </c>
      <c r="I199" s="336">
        <f t="shared" si="3"/>
        <v>10821</v>
      </c>
      <c r="J199" s="329"/>
      <c r="L199" s="336"/>
      <c r="M199" s="337">
        <v>2713.9251676528597</v>
      </c>
      <c r="N199" s="334">
        <v>9.9500000000000005E-2</v>
      </c>
      <c r="O199" s="330">
        <v>0</v>
      </c>
      <c r="P199" s="329"/>
      <c r="Q199" s="329"/>
      <c r="R199" s="330"/>
      <c r="S199" s="321" t="s">
        <v>303</v>
      </c>
      <c r="T199" s="334" t="s">
        <v>852</v>
      </c>
    </row>
    <row r="200" spans="1:21" s="334" customFormat="1" x14ac:dyDescent="0.3">
      <c r="A200" s="334">
        <v>326</v>
      </c>
      <c r="B200" s="327">
        <v>1665</v>
      </c>
      <c r="C200" s="334" t="s">
        <v>571</v>
      </c>
      <c r="D200" s="334" t="s">
        <v>851</v>
      </c>
      <c r="E200" s="334" t="s">
        <v>4</v>
      </c>
      <c r="G200" s="323">
        <v>541794</v>
      </c>
      <c r="H200" s="323">
        <v>550003</v>
      </c>
      <c r="I200" s="336">
        <f t="shared" si="3"/>
        <v>8209</v>
      </c>
      <c r="J200" s="329"/>
      <c r="L200" s="336"/>
      <c r="M200" s="337">
        <v>2713.9251676528597</v>
      </c>
      <c r="N200" s="334">
        <v>9.9500000000000005E-2</v>
      </c>
      <c r="O200" s="330">
        <v>0</v>
      </c>
      <c r="P200" s="329"/>
      <c r="Q200" s="329"/>
      <c r="R200" s="330"/>
      <c r="S200" s="321" t="s">
        <v>303</v>
      </c>
      <c r="T200" s="334" t="s">
        <v>854</v>
      </c>
    </row>
    <row r="201" spans="1:21" s="334" customFormat="1" ht="18" customHeight="1" x14ac:dyDescent="0.3">
      <c r="A201" s="334">
        <v>326</v>
      </c>
      <c r="B201" s="327">
        <v>1665</v>
      </c>
      <c r="C201" s="334" t="s">
        <v>571</v>
      </c>
      <c r="D201" s="334" t="s">
        <v>904</v>
      </c>
      <c r="E201" s="334" t="s">
        <v>4</v>
      </c>
      <c r="G201" s="323">
        <v>524925</v>
      </c>
      <c r="H201" s="323">
        <v>528957</v>
      </c>
      <c r="I201" s="336">
        <f t="shared" si="3"/>
        <v>4032</v>
      </c>
      <c r="J201" s="329" t="s">
        <v>1758</v>
      </c>
      <c r="L201" s="336"/>
      <c r="M201" s="337">
        <v>2813.8996088099934</v>
      </c>
      <c r="N201" s="334">
        <v>0.11210000000000001</v>
      </c>
      <c r="O201" s="330">
        <v>0</v>
      </c>
      <c r="P201" s="329"/>
      <c r="Q201" s="329"/>
      <c r="R201" s="330"/>
      <c r="S201" s="321" t="s">
        <v>303</v>
      </c>
      <c r="T201" s="334" t="s">
        <v>906</v>
      </c>
    </row>
    <row r="202" spans="1:21" s="334" customFormat="1" x14ac:dyDescent="0.3">
      <c r="A202" s="334">
        <v>326</v>
      </c>
      <c r="B202" s="327">
        <v>1665</v>
      </c>
      <c r="C202" s="334" t="s">
        <v>571</v>
      </c>
      <c r="D202" s="334" t="s">
        <v>903</v>
      </c>
      <c r="E202" s="334" t="s">
        <v>4</v>
      </c>
      <c r="G202" s="323">
        <v>404258</v>
      </c>
      <c r="H202" s="323">
        <v>419513</v>
      </c>
      <c r="I202" s="336">
        <f t="shared" si="3"/>
        <v>15255</v>
      </c>
      <c r="J202" s="329"/>
      <c r="L202" s="336"/>
      <c r="M202" s="337">
        <v>2926.4139234056543</v>
      </c>
      <c r="N202" s="334">
        <v>0.11119999999999999</v>
      </c>
      <c r="O202" s="330">
        <v>0</v>
      </c>
      <c r="P202" s="329"/>
      <c r="Q202" s="329"/>
      <c r="R202" s="330"/>
      <c r="S202" s="321" t="s">
        <v>303</v>
      </c>
      <c r="T202" s="334" t="s">
        <v>905</v>
      </c>
    </row>
    <row r="203" spans="1:21" s="334" customFormat="1" ht="18" customHeight="1" x14ac:dyDescent="0.3">
      <c r="A203" s="334">
        <v>326</v>
      </c>
      <c r="B203" s="327">
        <v>1665</v>
      </c>
      <c r="C203" s="334" t="s">
        <v>571</v>
      </c>
      <c r="D203" s="334" t="s">
        <v>983</v>
      </c>
      <c r="E203" s="334" t="s">
        <v>4</v>
      </c>
      <c r="G203" s="323">
        <v>307861</v>
      </c>
      <c r="H203" s="323">
        <v>316292</v>
      </c>
      <c r="I203" s="336">
        <f t="shared" si="3"/>
        <v>8431</v>
      </c>
      <c r="J203" s="329"/>
      <c r="L203" s="336"/>
      <c r="M203" s="337">
        <v>3207.2268688362919</v>
      </c>
      <c r="N203" s="334">
        <v>0.1115</v>
      </c>
      <c r="O203" s="330">
        <v>0</v>
      </c>
      <c r="P203" s="329"/>
      <c r="Q203" s="329"/>
      <c r="R203" s="330"/>
      <c r="S203" s="321" t="s">
        <v>303</v>
      </c>
      <c r="T203" s="334" t="s">
        <v>1001</v>
      </c>
    </row>
    <row r="204" spans="1:21" s="334" customFormat="1" x14ac:dyDescent="0.3">
      <c r="A204" s="334">
        <v>326</v>
      </c>
      <c r="B204" s="327">
        <v>1665</v>
      </c>
      <c r="C204" s="334" t="s">
        <v>571</v>
      </c>
      <c r="D204" s="334" t="s">
        <v>984</v>
      </c>
      <c r="E204" s="334" t="s">
        <v>4</v>
      </c>
      <c r="G204" s="323">
        <v>313817</v>
      </c>
      <c r="H204" s="323">
        <v>319384</v>
      </c>
      <c r="I204" s="336">
        <f t="shared" si="3"/>
        <v>5567</v>
      </c>
      <c r="J204" s="329"/>
      <c r="L204" s="336"/>
      <c r="M204" s="337">
        <v>3276.9582659434582</v>
      </c>
      <c r="N204" s="334">
        <v>9.35E-2</v>
      </c>
      <c r="O204" s="330">
        <v>0</v>
      </c>
      <c r="P204" s="329"/>
      <c r="Q204" s="329"/>
      <c r="R204" s="330"/>
      <c r="S204" s="321" t="s">
        <v>303</v>
      </c>
      <c r="T204" s="334" t="s">
        <v>987</v>
      </c>
    </row>
    <row r="205" spans="1:21" s="334" customFormat="1" x14ac:dyDescent="0.3">
      <c r="A205" s="334">
        <v>326</v>
      </c>
      <c r="B205" s="327">
        <v>1665</v>
      </c>
      <c r="C205" s="334" t="s">
        <v>571</v>
      </c>
      <c r="D205" s="334" t="s">
        <v>985</v>
      </c>
      <c r="E205" s="334" t="s">
        <v>4</v>
      </c>
      <c r="G205" s="323">
        <v>400719</v>
      </c>
      <c r="H205" s="323">
        <v>409930</v>
      </c>
      <c r="I205" s="336">
        <f t="shared" si="3"/>
        <v>9211</v>
      </c>
      <c r="J205" s="329"/>
      <c r="L205" s="336"/>
      <c r="M205" s="337">
        <v>2928.2609500328731</v>
      </c>
      <c r="N205" s="334">
        <v>9.3600000000000003E-2</v>
      </c>
      <c r="O205" s="330">
        <v>0</v>
      </c>
      <c r="P205" s="329"/>
      <c r="Q205" s="329"/>
      <c r="R205" s="330"/>
      <c r="S205" s="321" t="s">
        <v>303</v>
      </c>
      <c r="T205" s="334" t="s">
        <v>988</v>
      </c>
    </row>
    <row r="206" spans="1:21" s="334" customFormat="1" x14ac:dyDescent="0.3">
      <c r="A206" s="334">
        <v>326</v>
      </c>
      <c r="B206" s="327">
        <v>1665</v>
      </c>
      <c r="C206" s="334" t="s">
        <v>571</v>
      </c>
      <c r="D206" s="334" t="s">
        <v>986</v>
      </c>
      <c r="E206" s="334" t="s">
        <v>4</v>
      </c>
      <c r="G206" s="323">
        <v>242830</v>
      </c>
      <c r="H206" s="323">
        <v>249631</v>
      </c>
      <c r="I206" s="336">
        <f t="shared" si="3"/>
        <v>6801</v>
      </c>
      <c r="J206" s="329"/>
      <c r="L206" s="336"/>
      <c r="M206" s="337">
        <v>2928.2609500328731</v>
      </c>
      <c r="N206" s="334">
        <v>9.3600000000000003E-2</v>
      </c>
      <c r="O206" s="330">
        <v>0</v>
      </c>
      <c r="P206" s="329"/>
      <c r="Q206" s="329"/>
      <c r="R206" s="330"/>
      <c r="S206" s="321" t="s">
        <v>303</v>
      </c>
      <c r="T206" s="334" t="s">
        <v>989</v>
      </c>
    </row>
    <row r="207" spans="1:21" s="334" customFormat="1" x14ac:dyDescent="0.3">
      <c r="A207" s="334">
        <v>326</v>
      </c>
      <c r="B207" s="327">
        <v>1665</v>
      </c>
      <c r="C207" s="334" t="s">
        <v>571</v>
      </c>
      <c r="D207" s="334" t="s">
        <v>1073</v>
      </c>
      <c r="E207" s="334" t="s">
        <v>4</v>
      </c>
      <c r="G207" s="323">
        <v>410178</v>
      </c>
      <c r="H207" s="323">
        <v>432295</v>
      </c>
      <c r="I207" s="336">
        <f t="shared" si="3"/>
        <v>22117</v>
      </c>
      <c r="J207" s="329"/>
      <c r="L207" s="336"/>
      <c r="M207" s="337">
        <v>3820.2784582511504</v>
      </c>
      <c r="N207" s="334">
        <v>0.10009999999999999</v>
      </c>
      <c r="O207" s="330">
        <v>0</v>
      </c>
      <c r="P207" s="329"/>
      <c r="Q207" s="329"/>
      <c r="R207" s="330"/>
      <c r="S207" s="321" t="s">
        <v>303</v>
      </c>
      <c r="T207" s="334" t="s">
        <v>1077</v>
      </c>
    </row>
    <row r="208" spans="1:21" s="334" customFormat="1" x14ac:dyDescent="0.3">
      <c r="A208" s="334">
        <v>326</v>
      </c>
      <c r="B208" s="327">
        <v>1665</v>
      </c>
      <c r="C208" s="334" t="s">
        <v>571</v>
      </c>
      <c r="D208" s="334" t="s">
        <v>1101</v>
      </c>
      <c r="E208" s="334" t="s">
        <v>4</v>
      </c>
      <c r="G208" s="323">
        <v>260828</v>
      </c>
      <c r="H208" s="323">
        <v>269555</v>
      </c>
      <c r="I208" s="336">
        <f t="shared" si="3"/>
        <v>8727</v>
      </c>
      <c r="J208" s="329"/>
      <c r="L208" s="336"/>
      <c r="M208" s="337">
        <v>3867.9056804733727</v>
      </c>
      <c r="N208" s="334">
        <v>0.10639999999999999</v>
      </c>
      <c r="O208" s="330"/>
      <c r="P208" s="329"/>
      <c r="Q208" s="329"/>
      <c r="R208" s="330"/>
      <c r="S208" s="321" t="s">
        <v>303</v>
      </c>
      <c r="T208" s="334" t="s">
        <v>1098</v>
      </c>
    </row>
    <row r="209" spans="1:20" s="334" customFormat="1" x14ac:dyDescent="0.3">
      <c r="A209" s="334">
        <v>326</v>
      </c>
      <c r="B209" s="327">
        <v>1665</v>
      </c>
      <c r="C209" s="334" t="s">
        <v>571</v>
      </c>
      <c r="D209" s="334" t="s">
        <v>1122</v>
      </c>
      <c r="E209" s="334" t="s">
        <v>4</v>
      </c>
      <c r="G209" s="323">
        <v>244668</v>
      </c>
      <c r="H209" s="323">
        <v>251786</v>
      </c>
      <c r="I209" s="336">
        <f t="shared" si="3"/>
        <v>7118</v>
      </c>
      <c r="J209" s="329"/>
      <c r="L209" s="336"/>
      <c r="M209" s="337">
        <v>3554.2367833662065</v>
      </c>
      <c r="N209" s="334">
        <v>0.11</v>
      </c>
      <c r="O209" s="330"/>
      <c r="P209" s="329"/>
      <c r="Q209" s="329"/>
      <c r="R209" s="330"/>
      <c r="S209" s="321" t="s">
        <v>303</v>
      </c>
      <c r="T209" s="334" t="s">
        <v>1123</v>
      </c>
    </row>
    <row r="210" spans="1:20" s="334" customFormat="1" x14ac:dyDescent="0.3">
      <c r="A210" s="334">
        <v>326</v>
      </c>
      <c r="B210" s="327">
        <v>1665</v>
      </c>
      <c r="C210" s="334" t="s">
        <v>571</v>
      </c>
      <c r="D210" s="334" t="s">
        <v>1307</v>
      </c>
      <c r="E210" s="334" t="s">
        <v>4</v>
      </c>
      <c r="G210" s="323">
        <v>206700</v>
      </c>
      <c r="H210" s="323">
        <v>220318</v>
      </c>
      <c r="I210" s="336">
        <f t="shared" si="3"/>
        <v>13618</v>
      </c>
      <c r="J210" s="329"/>
      <c r="L210" s="336"/>
      <c r="M210" s="337">
        <v>4680.9959636730573</v>
      </c>
      <c r="N210" s="347">
        <v>0.1026</v>
      </c>
      <c r="O210" s="330"/>
      <c r="P210" s="329"/>
      <c r="Q210" s="329"/>
      <c r="R210" s="330"/>
      <c r="S210" s="321" t="s">
        <v>303</v>
      </c>
      <c r="T210" s="334" t="s">
        <v>1308</v>
      </c>
    </row>
    <row r="211" spans="1:20" s="334" customFormat="1" ht="18" customHeight="1" x14ac:dyDescent="0.3">
      <c r="A211" s="334">
        <v>326</v>
      </c>
      <c r="B211" s="327">
        <v>1665</v>
      </c>
      <c r="C211" s="334" t="s">
        <v>571</v>
      </c>
      <c r="D211" s="334" t="s">
        <v>1309</v>
      </c>
      <c r="E211" s="334" t="s">
        <v>4</v>
      </c>
      <c r="G211" s="323">
        <v>145925</v>
      </c>
      <c r="H211" s="323">
        <v>153736</v>
      </c>
      <c r="I211" s="336">
        <f t="shared" si="3"/>
        <v>7811</v>
      </c>
      <c r="J211" s="329"/>
      <c r="L211" s="336"/>
      <c r="M211" s="337">
        <v>4349.6200807265395</v>
      </c>
      <c r="N211" s="347">
        <v>0.1026</v>
      </c>
      <c r="O211" s="330"/>
      <c r="P211" s="329"/>
      <c r="Q211" s="329"/>
      <c r="R211" s="330"/>
      <c r="S211" s="321" t="s">
        <v>303</v>
      </c>
      <c r="T211" s="334" t="s">
        <v>1308</v>
      </c>
    </row>
    <row r="212" spans="1:20" s="334" customFormat="1" x14ac:dyDescent="0.3">
      <c r="A212" s="334">
        <v>326</v>
      </c>
      <c r="B212" s="327">
        <v>1665</v>
      </c>
      <c r="C212" s="334" t="s">
        <v>571</v>
      </c>
      <c r="D212" s="334" t="s">
        <v>1311</v>
      </c>
      <c r="E212" s="334" t="s">
        <v>4</v>
      </c>
      <c r="G212" s="323">
        <v>208951</v>
      </c>
      <c r="H212" s="323">
        <v>222826</v>
      </c>
      <c r="I212" s="336">
        <f t="shared" si="3"/>
        <v>13875</v>
      </c>
      <c r="J212" s="329"/>
      <c r="L212" s="336"/>
      <c r="M212" s="337">
        <v>4155.0068953918599</v>
      </c>
      <c r="N212" s="347">
        <v>0.1026</v>
      </c>
      <c r="O212" s="330"/>
      <c r="P212" s="329"/>
      <c r="Q212" s="329"/>
      <c r="R212" s="330"/>
      <c r="S212" s="321" t="s">
        <v>303</v>
      </c>
      <c r="T212" s="334" t="s">
        <v>1312</v>
      </c>
    </row>
    <row r="213" spans="1:20" s="334" customFormat="1" ht="18" customHeight="1" x14ac:dyDescent="0.3">
      <c r="A213" s="334">
        <v>326</v>
      </c>
      <c r="B213" s="327">
        <v>1665</v>
      </c>
      <c r="C213" s="334" t="s">
        <v>571</v>
      </c>
      <c r="D213" s="334" t="s">
        <v>1461</v>
      </c>
      <c r="E213" s="334" t="s">
        <v>4</v>
      </c>
      <c r="G213" s="323">
        <v>155210</v>
      </c>
      <c r="H213" s="323">
        <v>167091</v>
      </c>
      <c r="I213" s="336">
        <f t="shared" si="3"/>
        <v>11881</v>
      </c>
      <c r="J213" s="329"/>
      <c r="L213" s="336"/>
      <c r="M213" s="337">
        <v>4073.32</v>
      </c>
      <c r="N213" s="347">
        <v>9.9000000000000005E-2</v>
      </c>
      <c r="O213" s="330"/>
      <c r="P213" s="329"/>
      <c r="Q213" s="329"/>
      <c r="R213" s="330"/>
      <c r="S213" s="321" t="s">
        <v>303</v>
      </c>
      <c r="T213" s="334" t="s">
        <v>1465</v>
      </c>
    </row>
    <row r="214" spans="1:20" s="334" customFormat="1" ht="18" customHeight="1" x14ac:dyDescent="0.3">
      <c r="A214" s="334">
        <v>326</v>
      </c>
      <c r="B214" s="327">
        <v>1665</v>
      </c>
      <c r="C214" s="334" t="s">
        <v>571</v>
      </c>
      <c r="D214" s="334" t="s">
        <v>1462</v>
      </c>
      <c r="E214" s="334" t="s">
        <v>4</v>
      </c>
      <c r="G214" s="323">
        <v>127562</v>
      </c>
      <c r="H214" s="323">
        <v>138080</v>
      </c>
      <c r="I214" s="336">
        <f t="shared" si="3"/>
        <v>10518</v>
      </c>
      <c r="J214" s="329"/>
      <c r="L214" s="336"/>
      <c r="M214" s="337">
        <v>4073.32</v>
      </c>
      <c r="N214" s="347">
        <v>9.9000000000000005E-2</v>
      </c>
      <c r="O214" s="330"/>
      <c r="P214" s="329"/>
      <c r="Q214" s="329"/>
      <c r="R214" s="330"/>
      <c r="S214" s="321" t="s">
        <v>303</v>
      </c>
      <c r="T214" s="334" t="s">
        <v>1465</v>
      </c>
    </row>
    <row r="215" spans="1:20" s="334" customFormat="1" ht="18" customHeight="1" x14ac:dyDescent="0.3">
      <c r="A215" s="334">
        <v>326</v>
      </c>
      <c r="B215" s="327">
        <v>1665</v>
      </c>
      <c r="C215" s="334" t="s">
        <v>571</v>
      </c>
      <c r="D215" s="334" t="s">
        <v>1463</v>
      </c>
      <c r="E215" s="334" t="s">
        <v>4</v>
      </c>
      <c r="G215" s="323">
        <v>120063</v>
      </c>
      <c r="H215" s="323">
        <v>126997</v>
      </c>
      <c r="I215" s="336">
        <f t="shared" si="3"/>
        <v>6934</v>
      </c>
      <c r="J215" s="329"/>
      <c r="L215" s="336"/>
      <c r="M215" s="337">
        <v>3799.23</v>
      </c>
      <c r="N215" s="347">
        <v>0.1</v>
      </c>
      <c r="O215" s="330"/>
      <c r="P215" s="329"/>
      <c r="Q215" s="329"/>
      <c r="R215" s="330"/>
      <c r="S215" s="321" t="s">
        <v>303</v>
      </c>
      <c r="T215" s="334" t="s">
        <v>1465</v>
      </c>
    </row>
    <row r="216" spans="1:20" s="334" customFormat="1" ht="18" customHeight="1" x14ac:dyDescent="0.3">
      <c r="A216" s="334">
        <v>326</v>
      </c>
      <c r="B216" s="327">
        <v>1665</v>
      </c>
      <c r="C216" s="334" t="s">
        <v>571</v>
      </c>
      <c r="D216" s="334" t="s">
        <v>1455</v>
      </c>
      <c r="E216" s="334" t="s">
        <v>4</v>
      </c>
      <c r="G216" s="323">
        <v>156507</v>
      </c>
      <c r="H216" s="323">
        <v>169019</v>
      </c>
      <c r="I216" s="336">
        <f t="shared" si="3"/>
        <v>12512</v>
      </c>
      <c r="J216" s="329"/>
      <c r="L216" s="336"/>
      <c r="M216" s="337">
        <v>3799.23</v>
      </c>
      <c r="N216" s="347">
        <v>0.1</v>
      </c>
      <c r="O216" s="330"/>
      <c r="P216" s="329"/>
      <c r="Q216" s="329"/>
      <c r="R216" s="330"/>
      <c r="S216" s="321" t="s">
        <v>303</v>
      </c>
      <c r="T216" s="334" t="s">
        <v>1465</v>
      </c>
    </row>
    <row r="217" spans="1:20" s="334" customFormat="1" ht="18" customHeight="1" x14ac:dyDescent="0.3">
      <c r="A217" s="334">
        <v>326</v>
      </c>
      <c r="B217" s="327">
        <v>1665</v>
      </c>
      <c r="C217" s="334" t="s">
        <v>571</v>
      </c>
      <c r="D217" s="334" t="s">
        <v>1464</v>
      </c>
      <c r="E217" s="334" t="s">
        <v>4</v>
      </c>
      <c r="G217" s="323">
        <v>139516</v>
      </c>
      <c r="H217" s="323">
        <v>149573</v>
      </c>
      <c r="I217" s="336">
        <f t="shared" si="3"/>
        <v>10057</v>
      </c>
      <c r="J217" s="329"/>
      <c r="L217" s="336"/>
      <c r="M217" s="337">
        <v>3694.45</v>
      </c>
      <c r="N217" s="347">
        <v>0.1</v>
      </c>
      <c r="O217" s="330"/>
      <c r="P217" s="329"/>
      <c r="Q217" s="329"/>
      <c r="R217" s="330"/>
      <c r="S217" s="321" t="s">
        <v>303</v>
      </c>
      <c r="T217" s="334" t="s">
        <v>1465</v>
      </c>
    </row>
    <row r="218" spans="1:20" s="334" customFormat="1" ht="18" customHeight="1" x14ac:dyDescent="0.3">
      <c r="A218" s="334">
        <v>326</v>
      </c>
      <c r="B218" s="327">
        <v>1665</v>
      </c>
      <c r="C218" s="334" t="s">
        <v>571</v>
      </c>
      <c r="D218" s="334" t="s">
        <v>1476</v>
      </c>
      <c r="E218" s="334" t="s">
        <v>4</v>
      </c>
      <c r="G218" s="323">
        <v>117900</v>
      </c>
      <c r="H218" s="323">
        <v>132925</v>
      </c>
      <c r="I218" s="336">
        <f t="shared" si="3"/>
        <v>15025</v>
      </c>
      <c r="J218" s="329"/>
      <c r="L218" s="336"/>
      <c r="M218" s="337">
        <v>4073.32</v>
      </c>
      <c r="N218" s="347">
        <v>9.9000000000000005E-2</v>
      </c>
      <c r="O218" s="330"/>
      <c r="P218" s="329"/>
      <c r="Q218" s="329"/>
      <c r="R218" s="330"/>
      <c r="S218" s="321" t="s">
        <v>303</v>
      </c>
      <c r="T218" s="334" t="s">
        <v>1478</v>
      </c>
    </row>
    <row r="219" spans="1:20" s="334" customFormat="1" ht="18" customHeight="1" x14ac:dyDescent="0.3">
      <c r="A219" s="334">
        <v>326</v>
      </c>
      <c r="B219" s="327">
        <v>1665</v>
      </c>
      <c r="C219" s="334" t="s">
        <v>571</v>
      </c>
      <c r="D219" s="334" t="s">
        <v>1627</v>
      </c>
      <c r="E219" s="334" t="s">
        <v>4</v>
      </c>
      <c r="G219" s="323">
        <v>52410</v>
      </c>
      <c r="H219" s="323">
        <v>67266</v>
      </c>
      <c r="I219" s="336">
        <f t="shared" si="3"/>
        <v>14856</v>
      </c>
      <c r="J219" s="329"/>
      <c r="L219" s="336"/>
      <c r="M219" s="337">
        <v>3568.85</v>
      </c>
      <c r="N219" s="347">
        <v>9.9000000000000005E-2</v>
      </c>
      <c r="O219" s="330"/>
      <c r="P219" s="329"/>
      <c r="Q219" s="329"/>
      <c r="R219" s="330"/>
      <c r="S219" s="321" t="s">
        <v>303</v>
      </c>
      <c r="T219" s="334" t="s">
        <v>1629</v>
      </c>
    </row>
    <row r="220" spans="1:20" s="334" customFormat="1" ht="18" customHeight="1" x14ac:dyDescent="0.3">
      <c r="A220" s="334">
        <v>326</v>
      </c>
      <c r="B220" s="327">
        <v>1665</v>
      </c>
      <c r="C220" s="334" t="s">
        <v>571</v>
      </c>
      <c r="D220" s="334" t="s">
        <v>1625</v>
      </c>
      <c r="E220" s="334" t="s">
        <v>4</v>
      </c>
      <c r="G220" s="323">
        <v>66300</v>
      </c>
      <c r="H220" s="323">
        <v>73993</v>
      </c>
      <c r="I220" s="336">
        <f t="shared" si="3"/>
        <v>7693</v>
      </c>
      <c r="J220" s="329"/>
      <c r="L220" s="336"/>
      <c r="M220" s="337">
        <v>3634.75</v>
      </c>
      <c r="N220" s="347">
        <v>0.1</v>
      </c>
      <c r="O220" s="330"/>
      <c r="P220" s="329"/>
      <c r="Q220" s="329"/>
      <c r="R220" s="330"/>
      <c r="S220" s="321" t="s">
        <v>303</v>
      </c>
      <c r="T220" s="334" t="s">
        <v>1626</v>
      </c>
    </row>
    <row r="221" spans="1:20" s="334" customFormat="1" ht="18" customHeight="1" x14ac:dyDescent="0.3">
      <c r="A221" s="334">
        <v>326</v>
      </c>
      <c r="B221" s="327">
        <v>1665</v>
      </c>
      <c r="C221" s="334" t="s">
        <v>571</v>
      </c>
      <c r="D221" s="334" t="s">
        <v>1628</v>
      </c>
      <c r="E221" s="334" t="s">
        <v>4</v>
      </c>
      <c r="G221" s="323">
        <v>61463</v>
      </c>
      <c r="H221" s="323">
        <v>72486</v>
      </c>
      <c r="I221" s="336">
        <f t="shared" si="3"/>
        <v>11023</v>
      </c>
      <c r="J221" s="329"/>
      <c r="L221" s="336"/>
      <c r="M221" s="337">
        <v>3568.85</v>
      </c>
      <c r="N221" s="347">
        <v>9.9000000000000005E-2</v>
      </c>
      <c r="O221" s="330"/>
      <c r="P221" s="329"/>
      <c r="Q221" s="329"/>
      <c r="R221" s="330"/>
      <c r="S221" s="321" t="s">
        <v>303</v>
      </c>
      <c r="T221" s="334" t="s">
        <v>1630</v>
      </c>
    </row>
    <row r="222" spans="1:20" s="334" customFormat="1" ht="18" customHeight="1" x14ac:dyDescent="0.3">
      <c r="A222" s="334">
        <v>326</v>
      </c>
      <c r="B222" s="327">
        <v>1665</v>
      </c>
      <c r="C222" s="334" t="s">
        <v>571</v>
      </c>
      <c r="D222" s="334" t="s">
        <v>1680</v>
      </c>
      <c r="E222" s="334" t="s">
        <v>4</v>
      </c>
      <c r="G222" s="323">
        <v>63988</v>
      </c>
      <c r="H222" s="323">
        <v>79404</v>
      </c>
      <c r="I222" s="336">
        <f t="shared" si="3"/>
        <v>15416</v>
      </c>
      <c r="J222" s="329"/>
      <c r="L222" s="336"/>
      <c r="M222" s="337">
        <v>3857.5</v>
      </c>
      <c r="N222" s="347">
        <v>9.9000000000000005E-2</v>
      </c>
      <c r="O222" s="330"/>
      <c r="P222" s="329"/>
      <c r="Q222" s="329"/>
      <c r="R222" s="330"/>
      <c r="S222" s="321" t="s">
        <v>303</v>
      </c>
      <c r="T222" s="334" t="s">
        <v>1681</v>
      </c>
    </row>
    <row r="223" spans="1:20" s="334" customFormat="1" ht="18" customHeight="1" x14ac:dyDescent="0.3">
      <c r="A223" s="334">
        <v>326</v>
      </c>
      <c r="B223" s="327">
        <v>1665</v>
      </c>
      <c r="C223" s="334" t="s">
        <v>571</v>
      </c>
      <c r="D223" s="334" t="s">
        <v>1732</v>
      </c>
      <c r="E223" s="334" t="s">
        <v>4</v>
      </c>
      <c r="G223" s="323">
        <v>31383</v>
      </c>
      <c r="H223" s="323">
        <v>43172</v>
      </c>
      <c r="I223" s="336">
        <f t="shared" si="3"/>
        <v>11789</v>
      </c>
      <c r="J223" s="329"/>
      <c r="L223" s="336"/>
      <c r="M223" s="337">
        <v>3857.5</v>
      </c>
      <c r="N223" s="347">
        <v>9.9000000000000005E-2</v>
      </c>
      <c r="O223" s="330"/>
      <c r="P223" s="329"/>
      <c r="Q223" s="329"/>
      <c r="R223" s="330"/>
      <c r="S223" s="321" t="s">
        <v>303</v>
      </c>
      <c r="T223" s="334" t="s">
        <v>1733</v>
      </c>
    </row>
    <row r="224" spans="1:20" s="334" customFormat="1" ht="18" customHeight="1" x14ac:dyDescent="0.3">
      <c r="A224" s="334">
        <v>326</v>
      </c>
      <c r="B224" s="327">
        <v>1665</v>
      </c>
      <c r="C224" s="334" t="s">
        <v>571</v>
      </c>
      <c r="D224" s="334" t="s">
        <v>1742</v>
      </c>
      <c r="E224" s="334" t="s">
        <v>4</v>
      </c>
      <c r="G224" s="323">
        <v>41062</v>
      </c>
      <c r="H224" s="323">
        <v>53452</v>
      </c>
      <c r="I224" s="336">
        <f t="shared" ref="I224" si="4">H224-G224</f>
        <v>12390</v>
      </c>
      <c r="J224" s="455">
        <v>1043</v>
      </c>
      <c r="L224" s="336"/>
      <c r="M224" s="337">
        <v>3857.5</v>
      </c>
      <c r="N224" s="347">
        <v>9.9000000000000005E-2</v>
      </c>
      <c r="O224" s="330"/>
      <c r="P224" s="329"/>
      <c r="Q224" s="329"/>
      <c r="R224" s="330"/>
      <c r="S224" s="321" t="s">
        <v>303</v>
      </c>
      <c r="T224" s="334" t="s">
        <v>1743</v>
      </c>
    </row>
    <row r="225" spans="1:21" s="334" customFormat="1" ht="17.25" customHeight="1" x14ac:dyDescent="0.3">
      <c r="A225" s="334">
        <v>325</v>
      </c>
      <c r="B225" s="459">
        <v>1671</v>
      </c>
      <c r="C225" s="228" t="s">
        <v>555</v>
      </c>
      <c r="D225" s="228" t="s">
        <v>1209</v>
      </c>
      <c r="E225" s="334" t="s">
        <v>4</v>
      </c>
      <c r="I225" s="336">
        <v>0</v>
      </c>
      <c r="J225" s="329"/>
      <c r="L225" s="336"/>
      <c r="M225" s="337">
        <v>4999</v>
      </c>
      <c r="N225" s="338">
        <v>0</v>
      </c>
      <c r="O225" s="267"/>
      <c r="P225" s="266"/>
      <c r="Q225" s="266"/>
      <c r="R225" s="330"/>
      <c r="S225" s="334" t="s">
        <v>301</v>
      </c>
      <c r="T225" s="334" t="s">
        <v>1211</v>
      </c>
      <c r="U225" s="211"/>
    </row>
    <row r="226" spans="1:21" s="334" customFormat="1" x14ac:dyDescent="0.3">
      <c r="A226" s="334">
        <v>325</v>
      </c>
      <c r="B226" s="459">
        <v>1671</v>
      </c>
      <c r="C226" s="228" t="s">
        <v>555</v>
      </c>
      <c r="D226" s="228" t="s">
        <v>1305</v>
      </c>
      <c r="E226" s="334" t="s">
        <v>4</v>
      </c>
      <c r="I226" s="336">
        <v>0</v>
      </c>
      <c r="J226" s="329"/>
      <c r="L226" s="336"/>
      <c r="M226" s="337">
        <v>4999</v>
      </c>
      <c r="N226" s="338">
        <v>0</v>
      </c>
      <c r="O226" s="267"/>
      <c r="P226" s="266"/>
      <c r="Q226" s="266"/>
      <c r="R226" s="330"/>
      <c r="S226" s="334" t="s">
        <v>301</v>
      </c>
      <c r="T226" s="334" t="s">
        <v>1306</v>
      </c>
      <c r="U226" s="211"/>
    </row>
    <row r="227" spans="1:21" s="334" customFormat="1" x14ac:dyDescent="0.3">
      <c r="A227" s="189" t="s">
        <v>1143</v>
      </c>
      <c r="B227" s="327">
        <v>1673</v>
      </c>
      <c r="C227" s="321" t="s">
        <v>682</v>
      </c>
      <c r="D227" s="321" t="s">
        <v>683</v>
      </c>
      <c r="E227" s="334" t="s">
        <v>4</v>
      </c>
      <c r="F227" s="334" t="s">
        <v>804</v>
      </c>
      <c r="G227" s="323">
        <v>177838</v>
      </c>
      <c r="H227" s="323">
        <v>178406</v>
      </c>
      <c r="I227" s="336">
        <f t="shared" ref="I227:I292" si="5">H227-G227</f>
        <v>568</v>
      </c>
      <c r="J227" s="339">
        <v>8798</v>
      </c>
      <c r="K227" s="339">
        <v>8803</v>
      </c>
      <c r="L227" s="336">
        <f>K227-J227</f>
        <v>5</v>
      </c>
      <c r="M227" s="337">
        <v>1909.62</v>
      </c>
      <c r="N227" s="338">
        <v>0.09</v>
      </c>
      <c r="O227" s="330"/>
      <c r="P227" s="329"/>
      <c r="Q227" s="329"/>
      <c r="R227" s="330"/>
      <c r="S227" s="334" t="s">
        <v>107</v>
      </c>
      <c r="T227" s="334" t="s">
        <v>749</v>
      </c>
      <c r="U227" s="334" t="s">
        <v>463</v>
      </c>
    </row>
    <row r="228" spans="1:21" s="334" customFormat="1" x14ac:dyDescent="0.3">
      <c r="A228" s="364"/>
      <c r="B228" s="327">
        <v>1673</v>
      </c>
      <c r="C228" s="321" t="s">
        <v>682</v>
      </c>
      <c r="D228" s="321" t="s">
        <v>1497</v>
      </c>
      <c r="E228" s="334" t="s">
        <v>4</v>
      </c>
      <c r="G228" s="323">
        <v>28256</v>
      </c>
      <c r="H228" s="323">
        <v>30525</v>
      </c>
      <c r="I228" s="336">
        <f t="shared" si="5"/>
        <v>2269</v>
      </c>
      <c r="J228" s="339">
        <v>1189</v>
      </c>
      <c r="K228" s="339">
        <v>1290</v>
      </c>
      <c r="L228" s="336">
        <f>K228-J228</f>
        <v>101</v>
      </c>
      <c r="M228" s="337">
        <v>2975.45</v>
      </c>
      <c r="N228" s="338">
        <v>9.5000000000000001E-2</v>
      </c>
      <c r="O228" s="330"/>
      <c r="P228" s="329"/>
      <c r="Q228" s="329"/>
      <c r="R228" s="330"/>
      <c r="S228" s="334" t="s">
        <v>107</v>
      </c>
      <c r="T228" s="334" t="s">
        <v>1608</v>
      </c>
    </row>
    <row r="229" spans="1:21" s="334" customFormat="1" ht="18" customHeight="1" x14ac:dyDescent="0.3">
      <c r="A229" s="334">
        <v>328</v>
      </c>
      <c r="B229" s="343">
        <v>1679</v>
      </c>
      <c r="C229" s="334" t="s">
        <v>616</v>
      </c>
      <c r="D229" s="334" t="s">
        <v>1066</v>
      </c>
      <c r="E229" s="334" t="s">
        <v>4</v>
      </c>
      <c r="G229" s="323">
        <v>156836</v>
      </c>
      <c r="H229" s="323">
        <v>160535</v>
      </c>
      <c r="I229" s="336">
        <f t="shared" si="5"/>
        <v>3699</v>
      </c>
      <c r="M229" s="337">
        <v>3506.2</v>
      </c>
      <c r="N229" s="347">
        <v>9.3799999999999994E-2</v>
      </c>
      <c r="O229" s="330"/>
      <c r="S229" s="334" t="s">
        <v>107</v>
      </c>
      <c r="T229" s="334" t="s">
        <v>1067</v>
      </c>
    </row>
    <row r="230" spans="1:21" s="334" customFormat="1" ht="18" customHeight="1" x14ac:dyDescent="0.3">
      <c r="A230" s="189" t="s">
        <v>1792</v>
      </c>
      <c r="B230" s="460" t="s">
        <v>1747</v>
      </c>
      <c r="C230" s="334" t="s">
        <v>616</v>
      </c>
      <c r="D230" s="334" t="s">
        <v>1296</v>
      </c>
      <c r="E230" s="334" t="s">
        <v>4</v>
      </c>
      <c r="G230" s="323">
        <v>101679</v>
      </c>
      <c r="H230" s="323">
        <v>104756</v>
      </c>
      <c r="I230" s="336">
        <f t="shared" si="5"/>
        <v>3077</v>
      </c>
      <c r="M230" s="337">
        <v>4138.2993499828945</v>
      </c>
      <c r="N230" s="347">
        <v>0.10249999999999999</v>
      </c>
      <c r="O230" s="330"/>
      <c r="S230" s="334" t="s">
        <v>107</v>
      </c>
      <c r="T230" s="334" t="s">
        <v>1295</v>
      </c>
    </row>
    <row r="231" spans="1:21" s="334" customFormat="1" ht="16.5" customHeight="1" x14ac:dyDescent="0.3">
      <c r="A231" s="307" t="s">
        <v>920</v>
      </c>
      <c r="B231" s="327">
        <v>1683</v>
      </c>
      <c r="C231" s="334" t="s">
        <v>636</v>
      </c>
      <c r="D231" s="334" t="s">
        <v>637</v>
      </c>
      <c r="E231" s="334" t="s">
        <v>4</v>
      </c>
      <c r="G231" s="323">
        <v>133183</v>
      </c>
      <c r="H231" s="323">
        <v>133397</v>
      </c>
      <c r="I231" s="336">
        <f t="shared" si="5"/>
        <v>214</v>
      </c>
      <c r="M231" s="337">
        <v>2165.6217899408284</v>
      </c>
      <c r="N231" s="334">
        <v>9.6000000000000002E-2</v>
      </c>
      <c r="O231" s="330" t="s">
        <v>638</v>
      </c>
      <c r="S231" s="334" t="s">
        <v>107</v>
      </c>
      <c r="T231" s="349"/>
    </row>
    <row r="232" spans="1:21" s="334" customFormat="1" ht="16.5" customHeight="1" x14ac:dyDescent="0.3">
      <c r="A232" s="331" t="s">
        <v>920</v>
      </c>
      <c r="B232" s="327">
        <v>1683</v>
      </c>
      <c r="C232" s="334" t="s">
        <v>636</v>
      </c>
      <c r="D232" s="334" t="s">
        <v>997</v>
      </c>
      <c r="E232" s="334" t="s">
        <v>4</v>
      </c>
      <c r="G232" s="323">
        <v>26897</v>
      </c>
      <c r="H232" s="323">
        <v>27513</v>
      </c>
      <c r="I232" s="336">
        <f t="shared" si="5"/>
        <v>616</v>
      </c>
      <c r="M232" s="337">
        <v>2245.3258662064432</v>
      </c>
      <c r="N232" s="334">
        <v>9.7600000000000006E-2</v>
      </c>
      <c r="O232" s="330" t="s">
        <v>638</v>
      </c>
      <c r="S232" s="334" t="s">
        <v>107</v>
      </c>
      <c r="T232" s="349" t="s">
        <v>1001</v>
      </c>
    </row>
    <row r="233" spans="1:21" s="334" customFormat="1" ht="16.5" customHeight="1" x14ac:dyDescent="0.3">
      <c r="A233" s="331"/>
      <c r="B233" s="327">
        <v>1683</v>
      </c>
      <c r="C233" s="334" t="s">
        <v>636</v>
      </c>
      <c r="D233" s="334" t="s">
        <v>1596</v>
      </c>
      <c r="E233" s="334" t="s">
        <v>4</v>
      </c>
      <c r="G233" s="323">
        <v>9480</v>
      </c>
      <c r="H233" s="323">
        <v>9540</v>
      </c>
      <c r="I233" s="336">
        <f t="shared" si="5"/>
        <v>60</v>
      </c>
      <c r="M233" s="337">
        <v>2498</v>
      </c>
      <c r="N233" s="334">
        <v>8.8999999999999996E-2</v>
      </c>
      <c r="O233" s="330"/>
      <c r="S233" s="334" t="s">
        <v>107</v>
      </c>
      <c r="T233" s="435" t="s">
        <v>1597</v>
      </c>
    </row>
    <row r="234" spans="1:21" s="334" customFormat="1" x14ac:dyDescent="0.3">
      <c r="B234" s="334">
        <v>1784</v>
      </c>
      <c r="C234" s="334" t="s">
        <v>936</v>
      </c>
      <c r="D234" s="334" t="s">
        <v>937</v>
      </c>
      <c r="E234" s="334" t="s">
        <v>4</v>
      </c>
      <c r="G234" s="323">
        <v>408672</v>
      </c>
      <c r="H234" s="323">
        <v>411229</v>
      </c>
      <c r="I234" s="336">
        <f t="shared" si="5"/>
        <v>2557</v>
      </c>
      <c r="M234" s="337">
        <v>2944.5246811308348</v>
      </c>
      <c r="N234" s="334">
        <v>0.11210000000000001</v>
      </c>
      <c r="O234" s="330" t="s">
        <v>638</v>
      </c>
      <c r="S234" s="334" t="s">
        <v>303</v>
      </c>
      <c r="T234" s="334" t="s">
        <v>938</v>
      </c>
    </row>
    <row r="235" spans="1:21" s="334" customFormat="1" x14ac:dyDescent="0.3">
      <c r="A235" s="334" t="s">
        <v>925</v>
      </c>
      <c r="B235" s="334">
        <v>1740</v>
      </c>
      <c r="C235" s="334" t="s">
        <v>843</v>
      </c>
      <c r="D235" s="334" t="s">
        <v>840</v>
      </c>
      <c r="E235" s="334" t="s">
        <v>4</v>
      </c>
      <c r="G235" s="323">
        <v>79273</v>
      </c>
      <c r="H235" s="323">
        <v>81254</v>
      </c>
      <c r="I235" s="336">
        <f t="shared" si="5"/>
        <v>1981</v>
      </c>
      <c r="M235" s="337">
        <v>2028.4308875739646</v>
      </c>
      <c r="N235" s="334">
        <v>8.1000000000000003E-2</v>
      </c>
      <c r="S235" s="334" t="s">
        <v>301</v>
      </c>
      <c r="T235" s="334" t="s">
        <v>842</v>
      </c>
    </row>
    <row r="236" spans="1:21" s="334" customFormat="1" x14ac:dyDescent="0.3">
      <c r="A236" s="189" t="s">
        <v>1118</v>
      </c>
      <c r="B236" s="334">
        <v>1740</v>
      </c>
      <c r="C236" s="334" t="s">
        <v>843</v>
      </c>
      <c r="D236" s="334" t="s">
        <v>841</v>
      </c>
      <c r="E236" s="334" t="s">
        <v>4</v>
      </c>
      <c r="G236" s="323">
        <v>86029</v>
      </c>
      <c r="H236" s="323">
        <v>87831</v>
      </c>
      <c r="I236" s="336">
        <f t="shared" si="5"/>
        <v>1802</v>
      </c>
      <c r="M236" s="337">
        <v>2028.4308875739646</v>
      </c>
      <c r="N236" s="334">
        <v>8.1000000000000003E-2</v>
      </c>
      <c r="S236" s="334" t="s">
        <v>301</v>
      </c>
      <c r="T236" s="334" t="s">
        <v>842</v>
      </c>
    </row>
    <row r="237" spans="1:21" s="334" customFormat="1" x14ac:dyDescent="0.3">
      <c r="A237" s="334" t="s">
        <v>1119</v>
      </c>
      <c r="B237" s="334">
        <v>1740</v>
      </c>
      <c r="C237" s="334" t="s">
        <v>843</v>
      </c>
      <c r="D237" s="334" t="s">
        <v>899</v>
      </c>
      <c r="E237" s="334" t="s">
        <v>4</v>
      </c>
      <c r="G237" s="323">
        <v>177289</v>
      </c>
      <c r="H237" s="323">
        <v>181188</v>
      </c>
      <c r="I237" s="336">
        <f t="shared" si="5"/>
        <v>3899</v>
      </c>
      <c r="M237" s="337">
        <v>2314.1286554898093</v>
      </c>
      <c r="N237" s="334">
        <v>7.9799999999999996E-2</v>
      </c>
      <c r="S237" s="334" t="s">
        <v>301</v>
      </c>
      <c r="T237" s="334" t="s">
        <v>898</v>
      </c>
    </row>
    <row r="238" spans="1:21" s="334" customFormat="1" ht="19.5" customHeight="1" x14ac:dyDescent="0.3">
      <c r="B238" s="334">
        <v>1740</v>
      </c>
      <c r="C238" s="334" t="s">
        <v>843</v>
      </c>
      <c r="D238" s="334" t="s">
        <v>900</v>
      </c>
      <c r="E238" s="334" t="s">
        <v>4</v>
      </c>
      <c r="G238" s="323">
        <v>198668</v>
      </c>
      <c r="H238" s="323">
        <v>204961</v>
      </c>
      <c r="I238" s="336">
        <f t="shared" si="5"/>
        <v>6293</v>
      </c>
      <c r="M238" s="337">
        <v>2314.1286554898093</v>
      </c>
      <c r="N238" s="334">
        <v>7.9799999999999996E-2</v>
      </c>
      <c r="S238" s="334" t="s">
        <v>301</v>
      </c>
      <c r="T238" s="334" t="s">
        <v>897</v>
      </c>
    </row>
    <row r="239" spans="1:21" s="334" customFormat="1" x14ac:dyDescent="0.3">
      <c r="B239" s="334">
        <v>1740</v>
      </c>
      <c r="C239" s="334" t="s">
        <v>843</v>
      </c>
      <c r="D239" s="334" t="s">
        <v>901</v>
      </c>
      <c r="E239" s="334" t="s">
        <v>4</v>
      </c>
      <c r="G239" s="323">
        <v>175762</v>
      </c>
      <c r="H239" s="323">
        <v>181076</v>
      </c>
      <c r="I239" s="336">
        <f t="shared" si="5"/>
        <v>5314</v>
      </c>
      <c r="M239" s="337">
        <v>2314.1286554898093</v>
      </c>
      <c r="N239" s="334">
        <v>7.9799999999999996E-2</v>
      </c>
      <c r="S239" s="334" t="s">
        <v>301</v>
      </c>
      <c r="T239" s="334" t="s">
        <v>902</v>
      </c>
    </row>
    <row r="240" spans="1:21" s="334" customFormat="1" x14ac:dyDescent="0.3">
      <c r="B240" s="334">
        <v>1740</v>
      </c>
      <c r="C240" s="334" t="s">
        <v>843</v>
      </c>
      <c r="D240" s="334" t="s">
        <v>892</v>
      </c>
      <c r="E240" s="334" t="s">
        <v>4</v>
      </c>
      <c r="G240" s="323">
        <v>151989</v>
      </c>
      <c r="H240" s="323">
        <v>156868</v>
      </c>
      <c r="I240" s="336">
        <f t="shared" si="5"/>
        <v>4879</v>
      </c>
      <c r="M240" s="337">
        <v>2314.1286554898093</v>
      </c>
      <c r="N240" s="334">
        <v>7.9799999999999996E-2</v>
      </c>
      <c r="S240" s="334" t="s">
        <v>301</v>
      </c>
      <c r="T240" s="334" t="s">
        <v>893</v>
      </c>
    </row>
    <row r="241" spans="1:22" s="334" customFormat="1" x14ac:dyDescent="0.3">
      <c r="B241" s="334">
        <v>1740</v>
      </c>
      <c r="C241" s="334" t="s">
        <v>843</v>
      </c>
      <c r="D241" s="334" t="s">
        <v>1823</v>
      </c>
      <c r="G241" s="323">
        <v>132787</v>
      </c>
      <c r="H241" s="323">
        <v>134013</v>
      </c>
      <c r="I241" s="336">
        <f t="shared" si="5"/>
        <v>1226</v>
      </c>
      <c r="M241" s="462">
        <v>1789</v>
      </c>
      <c r="N241" s="463">
        <v>6.9000000000000006E-2</v>
      </c>
      <c r="S241" s="334" t="s">
        <v>301</v>
      </c>
      <c r="T241" s="334" t="s">
        <v>1824</v>
      </c>
    </row>
    <row r="242" spans="1:22" s="334" customFormat="1" x14ac:dyDescent="0.3">
      <c r="B242" s="334">
        <v>1740</v>
      </c>
      <c r="C242" s="334" t="s">
        <v>843</v>
      </c>
      <c r="D242" s="334" t="s">
        <v>1825</v>
      </c>
      <c r="G242" s="323">
        <v>136470</v>
      </c>
      <c r="H242" s="323">
        <v>140887</v>
      </c>
      <c r="I242" s="336">
        <f t="shared" si="5"/>
        <v>4417</v>
      </c>
      <c r="M242" s="337">
        <v>2013.93</v>
      </c>
      <c r="N242" s="334">
        <v>6.9000000000000006E-2</v>
      </c>
      <c r="S242" s="334" t="s">
        <v>301</v>
      </c>
      <c r="T242" s="334" t="s">
        <v>1824</v>
      </c>
    </row>
    <row r="243" spans="1:22" s="334" customFormat="1" x14ac:dyDescent="0.3">
      <c r="B243" s="269">
        <v>1745</v>
      </c>
      <c r="C243" s="269" t="s">
        <v>972</v>
      </c>
      <c r="D243" s="334" t="s">
        <v>973</v>
      </c>
      <c r="E243" s="334" t="s">
        <v>4</v>
      </c>
      <c r="G243" s="323">
        <v>220534</v>
      </c>
      <c r="H243" s="323">
        <v>227184</v>
      </c>
      <c r="I243" s="336">
        <f t="shared" si="5"/>
        <v>6650</v>
      </c>
      <c r="M243" s="337">
        <v>2448.2090055884287</v>
      </c>
      <c r="N243" s="334">
        <v>9.6699999999999994E-2</v>
      </c>
      <c r="O243" s="211"/>
      <c r="P243" s="211"/>
      <c r="Q243" s="211"/>
      <c r="S243" s="334" t="s">
        <v>107</v>
      </c>
      <c r="T243" s="334" t="s">
        <v>971</v>
      </c>
      <c r="U243" s="211"/>
    </row>
    <row r="244" spans="1:22" s="334" customFormat="1" x14ac:dyDescent="0.3">
      <c r="B244" s="269">
        <v>1745</v>
      </c>
      <c r="C244" s="269" t="s">
        <v>972</v>
      </c>
      <c r="D244" s="334" t="s">
        <v>1004</v>
      </c>
      <c r="E244" s="334" t="s">
        <v>4</v>
      </c>
      <c r="G244" s="323">
        <v>78138</v>
      </c>
      <c r="H244" s="323">
        <v>83126</v>
      </c>
      <c r="I244" s="336">
        <f t="shared" si="5"/>
        <v>4988</v>
      </c>
      <c r="M244" s="337">
        <v>2389.5118704799474</v>
      </c>
      <c r="N244" s="334">
        <v>9.6699999999999994E-2</v>
      </c>
      <c r="O244" s="211"/>
      <c r="P244" s="211" t="s">
        <v>107</v>
      </c>
      <c r="Q244" s="211"/>
      <c r="S244" s="334" t="s">
        <v>107</v>
      </c>
      <c r="T244" s="334" t="s">
        <v>1005</v>
      </c>
      <c r="U244" s="211"/>
    </row>
    <row r="245" spans="1:22" s="334" customFormat="1" x14ac:dyDescent="0.3">
      <c r="A245" s="334">
        <v>333</v>
      </c>
      <c r="B245" s="334">
        <v>1753</v>
      </c>
      <c r="C245" s="334" t="s">
        <v>805</v>
      </c>
      <c r="D245" s="334" t="s">
        <v>806</v>
      </c>
      <c r="E245" s="334" t="s">
        <v>4</v>
      </c>
      <c r="G245" s="323">
        <v>440201</v>
      </c>
      <c r="H245" s="323">
        <v>446318</v>
      </c>
      <c r="I245" s="336">
        <f t="shared" si="5"/>
        <v>6117</v>
      </c>
      <c r="M245" s="337">
        <v>2173.6389184746877</v>
      </c>
      <c r="N245" s="334">
        <v>9.6699999999999994E-2</v>
      </c>
      <c r="O245" s="330">
        <v>0</v>
      </c>
      <c r="S245" s="334" t="s">
        <v>301</v>
      </c>
      <c r="T245" s="334" t="s">
        <v>812</v>
      </c>
      <c r="U245" s="334">
        <v>916.49</v>
      </c>
      <c r="V245" s="334" t="s">
        <v>813</v>
      </c>
    </row>
    <row r="246" spans="1:22" s="334" customFormat="1" x14ac:dyDescent="0.3">
      <c r="A246" s="334">
        <v>333</v>
      </c>
      <c r="B246" s="334">
        <v>1753</v>
      </c>
      <c r="C246" s="334" t="s">
        <v>805</v>
      </c>
      <c r="D246" s="334" t="s">
        <v>807</v>
      </c>
      <c r="E246" s="334" t="s">
        <v>4</v>
      </c>
      <c r="G246" s="323">
        <v>506091</v>
      </c>
      <c r="H246" s="323">
        <v>506992</v>
      </c>
      <c r="I246" s="336">
        <f t="shared" si="5"/>
        <v>901</v>
      </c>
      <c r="M246" s="337">
        <v>2173.6389184746877</v>
      </c>
      <c r="N246" s="334">
        <v>9.6699999999999994E-2</v>
      </c>
      <c r="O246" s="330">
        <v>0</v>
      </c>
      <c r="S246" s="334" t="s">
        <v>301</v>
      </c>
      <c r="T246" s="334" t="s">
        <v>812</v>
      </c>
      <c r="U246" s="334">
        <v>916.49</v>
      </c>
      <c r="V246" s="334" t="s">
        <v>813</v>
      </c>
    </row>
    <row r="247" spans="1:22" s="334" customFormat="1" x14ac:dyDescent="0.3">
      <c r="A247" s="334">
        <v>333</v>
      </c>
      <c r="B247" s="334">
        <v>1753</v>
      </c>
      <c r="C247" s="334" t="s">
        <v>805</v>
      </c>
      <c r="D247" s="334" t="s">
        <v>808</v>
      </c>
      <c r="E247" s="334" t="s">
        <v>4</v>
      </c>
      <c r="G247" s="323">
        <v>408999</v>
      </c>
      <c r="H247" s="323">
        <v>417637</v>
      </c>
      <c r="I247" s="336">
        <f t="shared" si="5"/>
        <v>8638</v>
      </c>
      <c r="M247" s="337">
        <v>2173.6389184746877</v>
      </c>
      <c r="N247" s="334">
        <v>9.6699999999999994E-2</v>
      </c>
      <c r="O247" s="330">
        <v>0</v>
      </c>
      <c r="S247" s="334" t="s">
        <v>301</v>
      </c>
      <c r="T247" s="334" t="s">
        <v>812</v>
      </c>
      <c r="U247" s="334">
        <v>916.49</v>
      </c>
      <c r="V247" s="334" t="s">
        <v>813</v>
      </c>
    </row>
    <row r="248" spans="1:22" s="334" customFormat="1" x14ac:dyDescent="0.3">
      <c r="A248" s="334">
        <v>333</v>
      </c>
      <c r="B248" s="334">
        <v>1753</v>
      </c>
      <c r="C248" s="334" t="s">
        <v>805</v>
      </c>
      <c r="D248" s="334" t="s">
        <v>810</v>
      </c>
      <c r="E248" s="334" t="s">
        <v>4</v>
      </c>
      <c r="G248" s="323">
        <v>291089</v>
      </c>
      <c r="H248" s="323">
        <v>294891</v>
      </c>
      <c r="I248" s="336">
        <f t="shared" si="5"/>
        <v>3802</v>
      </c>
      <c r="M248" s="337">
        <v>1946.0056706114397</v>
      </c>
      <c r="N248" s="334">
        <v>9.6699999999999994E-2</v>
      </c>
      <c r="O248" s="330">
        <v>0</v>
      </c>
      <c r="S248" s="334" t="s">
        <v>301</v>
      </c>
      <c r="T248" s="334" t="s">
        <v>812</v>
      </c>
      <c r="U248" s="334">
        <v>820.51</v>
      </c>
      <c r="V248" s="334" t="s">
        <v>813</v>
      </c>
    </row>
    <row r="249" spans="1:22" s="334" customFormat="1" x14ac:dyDescent="0.3">
      <c r="A249" s="334">
        <v>333</v>
      </c>
      <c r="B249" s="334">
        <v>1753</v>
      </c>
      <c r="C249" s="334" t="s">
        <v>805</v>
      </c>
      <c r="D249" s="334" t="s">
        <v>819</v>
      </c>
      <c r="E249" s="334" t="s">
        <v>4</v>
      </c>
      <c r="G249" s="323">
        <v>342069</v>
      </c>
      <c r="H249" s="323">
        <v>346421</v>
      </c>
      <c r="I249" s="336">
        <f t="shared" si="5"/>
        <v>4352</v>
      </c>
      <c r="M249" s="337">
        <v>1946.0056706114397</v>
      </c>
      <c r="N249" s="334">
        <v>9.6699999999999994E-2</v>
      </c>
      <c r="O249" s="330">
        <v>0</v>
      </c>
      <c r="S249" s="334" t="s">
        <v>301</v>
      </c>
      <c r="T249" s="334" t="s">
        <v>820</v>
      </c>
      <c r="U249" s="334">
        <v>820.51</v>
      </c>
      <c r="V249" s="334" t="s">
        <v>813</v>
      </c>
    </row>
    <row r="250" spans="1:22" s="334" customFormat="1" x14ac:dyDescent="0.3">
      <c r="A250" s="334">
        <v>333</v>
      </c>
      <c r="B250" s="334">
        <v>1753</v>
      </c>
      <c r="C250" s="334" t="s">
        <v>805</v>
      </c>
      <c r="D250" s="334" t="s">
        <v>811</v>
      </c>
      <c r="E250" s="334" t="s">
        <v>4</v>
      </c>
      <c r="G250" s="323">
        <v>403616</v>
      </c>
      <c r="H250" s="323">
        <v>407993</v>
      </c>
      <c r="I250" s="336">
        <f t="shared" si="5"/>
        <v>4377</v>
      </c>
      <c r="M250" s="337">
        <v>1946.0056706114397</v>
      </c>
      <c r="N250" s="334">
        <v>9.6699999999999994E-2</v>
      </c>
      <c r="O250" s="330">
        <v>0</v>
      </c>
      <c r="S250" s="334" t="s">
        <v>301</v>
      </c>
      <c r="T250" s="334" t="s">
        <v>812</v>
      </c>
      <c r="U250" s="334">
        <v>820.51</v>
      </c>
      <c r="V250" s="334" t="s">
        <v>813</v>
      </c>
    </row>
    <row r="251" spans="1:22" s="334" customFormat="1" ht="17.25" customHeight="1" x14ac:dyDescent="0.3">
      <c r="B251" s="334">
        <v>1805</v>
      </c>
      <c r="C251" s="334" t="s">
        <v>1074</v>
      </c>
      <c r="D251" s="334" t="s">
        <v>1075</v>
      </c>
      <c r="E251" s="334" t="s">
        <v>4</v>
      </c>
      <c r="G251" s="323">
        <v>195392</v>
      </c>
      <c r="H251" s="323">
        <v>196624</v>
      </c>
      <c r="I251" s="336">
        <f t="shared" si="5"/>
        <v>1232</v>
      </c>
      <c r="M251" s="337">
        <v>3303.95</v>
      </c>
      <c r="N251" s="334">
        <v>9.2399999999999996E-2</v>
      </c>
      <c r="O251" s="330"/>
      <c r="S251" s="334" t="s">
        <v>107</v>
      </c>
      <c r="T251" s="334" t="s">
        <v>1076</v>
      </c>
    </row>
    <row r="252" spans="1:22" s="334" customFormat="1" x14ac:dyDescent="0.3">
      <c r="B252" s="334">
        <v>1805</v>
      </c>
      <c r="C252" s="334" t="s">
        <v>1074</v>
      </c>
      <c r="D252" s="334" t="s">
        <v>1374</v>
      </c>
      <c r="E252" s="334" t="s">
        <v>4</v>
      </c>
      <c r="G252" s="323">
        <v>129772</v>
      </c>
      <c r="H252" s="323">
        <v>134637</v>
      </c>
      <c r="I252" s="336">
        <f t="shared" si="5"/>
        <v>4865</v>
      </c>
      <c r="M252" s="337">
        <v>4094.36</v>
      </c>
      <c r="N252" s="334">
        <v>9.2999999999999999E-2</v>
      </c>
      <c r="O252" s="330"/>
      <c r="S252" s="334" t="s">
        <v>107</v>
      </c>
      <c r="T252" s="334" t="s">
        <v>1375</v>
      </c>
    </row>
    <row r="253" spans="1:22" s="334" customFormat="1" x14ac:dyDescent="0.3">
      <c r="B253" s="334">
        <v>1825</v>
      </c>
      <c r="C253" s="334" t="s">
        <v>907</v>
      </c>
      <c r="D253" s="334" t="s">
        <v>908</v>
      </c>
      <c r="E253" s="334" t="s">
        <v>4</v>
      </c>
      <c r="G253" s="323">
        <v>241039</v>
      </c>
      <c r="H253" s="323">
        <v>246924</v>
      </c>
      <c r="I253" s="336">
        <f t="shared" si="5"/>
        <v>5885</v>
      </c>
      <c r="M253" s="337">
        <v>2398.44</v>
      </c>
      <c r="N253" s="334">
        <v>9.7299999999999998E-2</v>
      </c>
      <c r="S253" s="334" t="s">
        <v>301</v>
      </c>
      <c r="T253" s="334" t="s">
        <v>916</v>
      </c>
    </row>
    <row r="254" spans="1:22" s="334" customFormat="1" x14ac:dyDescent="0.3">
      <c r="B254" s="334">
        <v>1825</v>
      </c>
      <c r="C254" s="334" t="s">
        <v>907</v>
      </c>
      <c r="D254" s="334" t="s">
        <v>909</v>
      </c>
      <c r="E254" s="334" t="s">
        <v>4</v>
      </c>
      <c r="G254" s="323">
        <v>274317</v>
      </c>
      <c r="H254" s="323">
        <v>278796</v>
      </c>
      <c r="I254" s="336">
        <f t="shared" si="5"/>
        <v>4479</v>
      </c>
      <c r="M254" s="337">
        <v>2398.44</v>
      </c>
      <c r="N254" s="334">
        <v>9.7299999999999998E-2</v>
      </c>
      <c r="S254" s="334" t="s">
        <v>301</v>
      </c>
      <c r="T254" s="334" t="s">
        <v>916</v>
      </c>
    </row>
    <row r="255" spans="1:22" s="334" customFormat="1" x14ac:dyDescent="0.3">
      <c r="B255" s="334">
        <v>1825</v>
      </c>
      <c r="C255" s="334" t="s">
        <v>907</v>
      </c>
      <c r="D255" s="334" t="s">
        <v>910</v>
      </c>
      <c r="E255" s="334" t="s">
        <v>4</v>
      </c>
      <c r="G255" s="323">
        <v>242248</v>
      </c>
      <c r="H255" s="323">
        <v>247351</v>
      </c>
      <c r="I255" s="336">
        <f t="shared" si="5"/>
        <v>5103</v>
      </c>
      <c r="M255" s="337">
        <v>2398.44</v>
      </c>
      <c r="N255" s="334">
        <v>9.7299999999999998E-2</v>
      </c>
      <c r="S255" s="334" t="s">
        <v>301</v>
      </c>
      <c r="T255" s="334" t="s">
        <v>916</v>
      </c>
    </row>
    <row r="256" spans="1:22" s="334" customFormat="1" x14ac:dyDescent="0.3">
      <c r="B256" s="334">
        <v>1825</v>
      </c>
      <c r="C256" s="334" t="s">
        <v>907</v>
      </c>
      <c r="D256" s="334" t="s">
        <v>911</v>
      </c>
      <c r="E256" s="334" t="s">
        <v>4</v>
      </c>
      <c r="G256" s="323">
        <v>254412</v>
      </c>
      <c r="H256" s="323">
        <v>257942</v>
      </c>
      <c r="I256" s="336">
        <f t="shared" si="5"/>
        <v>3530</v>
      </c>
      <c r="M256" s="337">
        <v>2398.44</v>
      </c>
      <c r="N256" s="334">
        <v>9.7299999999999998E-2</v>
      </c>
      <c r="S256" s="334" t="s">
        <v>301</v>
      </c>
      <c r="T256" s="334" t="s">
        <v>916</v>
      </c>
    </row>
    <row r="257" spans="1:22" s="334" customFormat="1" x14ac:dyDescent="0.3">
      <c r="B257" s="334">
        <v>1825</v>
      </c>
      <c r="C257" s="334" t="s">
        <v>907</v>
      </c>
      <c r="D257" s="334" t="s">
        <v>912</v>
      </c>
      <c r="E257" s="334" t="s">
        <v>4</v>
      </c>
      <c r="G257" s="323">
        <v>259860</v>
      </c>
      <c r="H257" s="323">
        <v>263927</v>
      </c>
      <c r="I257" s="336">
        <f t="shared" si="5"/>
        <v>4067</v>
      </c>
      <c r="M257" s="337">
        <v>2398.44</v>
      </c>
      <c r="N257" s="334">
        <v>9.7299999999999998E-2</v>
      </c>
      <c r="S257" s="334" t="s">
        <v>301</v>
      </c>
      <c r="T257" s="334" t="s">
        <v>1508</v>
      </c>
      <c r="V257" s="334" t="s">
        <v>916</v>
      </c>
    </row>
    <row r="258" spans="1:22" s="334" customFormat="1" x14ac:dyDescent="0.3">
      <c r="B258" s="321">
        <v>1836</v>
      </c>
      <c r="C258" s="321" t="s">
        <v>944</v>
      </c>
      <c r="D258" s="334" t="s">
        <v>947</v>
      </c>
      <c r="E258" s="334" t="s">
        <v>4</v>
      </c>
      <c r="G258" s="323">
        <v>307061</v>
      </c>
      <c r="H258" s="323">
        <v>312554</v>
      </c>
      <c r="I258" s="336">
        <f t="shared" si="5"/>
        <v>5493</v>
      </c>
      <c r="M258" s="337">
        <v>3385.27</v>
      </c>
      <c r="N258" s="334">
        <v>8.43E-2</v>
      </c>
      <c r="O258" s="334" t="s">
        <v>949</v>
      </c>
      <c r="S258" s="334" t="s">
        <v>303</v>
      </c>
      <c r="T258" s="334" t="s">
        <v>948</v>
      </c>
    </row>
    <row r="259" spans="1:22" s="334" customFormat="1" x14ac:dyDescent="0.3">
      <c r="B259" s="334">
        <v>1837</v>
      </c>
      <c r="C259" s="334" t="s">
        <v>945</v>
      </c>
      <c r="D259" s="334" t="s">
        <v>946</v>
      </c>
      <c r="E259" s="334" t="s">
        <v>4</v>
      </c>
      <c r="G259" s="323">
        <v>177861</v>
      </c>
      <c r="H259" s="323">
        <v>184304</v>
      </c>
      <c r="I259" s="336">
        <f t="shared" si="5"/>
        <v>6443</v>
      </c>
      <c r="M259" s="337">
        <v>2749.2102827087442</v>
      </c>
      <c r="N259" s="334">
        <v>0.11169999999999999</v>
      </c>
      <c r="O259" s="334" t="s">
        <v>950</v>
      </c>
      <c r="S259" s="334" t="s">
        <v>303</v>
      </c>
      <c r="T259" s="334" t="s">
        <v>979</v>
      </c>
      <c r="V259" s="334" t="s">
        <v>1734</v>
      </c>
    </row>
    <row r="260" spans="1:22" s="334" customFormat="1" x14ac:dyDescent="0.3">
      <c r="B260" s="334">
        <v>1837</v>
      </c>
      <c r="C260" s="334" t="s">
        <v>945</v>
      </c>
      <c r="D260" s="334" t="s">
        <v>1175</v>
      </c>
      <c r="E260" s="334" t="s">
        <v>4</v>
      </c>
      <c r="G260" s="323">
        <v>31010</v>
      </c>
      <c r="H260" s="323">
        <v>31921</v>
      </c>
      <c r="I260" s="336">
        <f t="shared" si="5"/>
        <v>911</v>
      </c>
      <c r="M260" s="337">
        <v>2258.7162932016709</v>
      </c>
      <c r="N260" s="334">
        <v>9.2999999999999999E-2</v>
      </c>
      <c r="O260" s="334" t="s">
        <v>950</v>
      </c>
      <c r="S260" s="334" t="s">
        <v>303</v>
      </c>
      <c r="T260" s="334" t="s">
        <v>1181</v>
      </c>
    </row>
    <row r="261" spans="1:22" s="334" customFormat="1" x14ac:dyDescent="0.3">
      <c r="B261" s="334">
        <v>1837</v>
      </c>
      <c r="C261" s="334" t="s">
        <v>945</v>
      </c>
      <c r="D261" s="334" t="s">
        <v>1176</v>
      </c>
      <c r="E261" s="334" t="s">
        <v>4</v>
      </c>
      <c r="G261" s="323">
        <v>35424</v>
      </c>
      <c r="H261" s="323">
        <v>36176</v>
      </c>
      <c r="I261" s="336">
        <f t="shared" si="5"/>
        <v>752</v>
      </c>
      <c r="M261" s="337">
        <v>2258.7162932016709</v>
      </c>
      <c r="N261" s="334">
        <v>9.2999999999999999E-2</v>
      </c>
      <c r="O261" s="334" t="s">
        <v>950</v>
      </c>
      <c r="S261" s="334" t="s">
        <v>303</v>
      </c>
      <c r="T261" s="334" t="s">
        <v>1181</v>
      </c>
    </row>
    <row r="262" spans="1:22" s="334" customFormat="1" x14ac:dyDescent="0.3">
      <c r="B262" s="334">
        <v>1837</v>
      </c>
      <c r="C262" s="334" t="s">
        <v>945</v>
      </c>
      <c r="D262" s="334" t="s">
        <v>1183</v>
      </c>
      <c r="E262" s="334" t="s">
        <v>4</v>
      </c>
      <c r="G262" s="323">
        <v>29010</v>
      </c>
      <c r="H262" s="323">
        <v>30531</v>
      </c>
      <c r="I262" s="336">
        <f t="shared" si="5"/>
        <v>1521</v>
      </c>
      <c r="M262" s="337">
        <v>2258.7162932016709</v>
      </c>
      <c r="N262" s="334">
        <v>9.2999999999999999E-2</v>
      </c>
      <c r="O262" s="334" t="s">
        <v>950</v>
      </c>
      <c r="S262" s="334" t="s">
        <v>303</v>
      </c>
      <c r="T262" s="334" t="s">
        <v>1181</v>
      </c>
    </row>
    <row r="263" spans="1:22" s="334" customFormat="1" x14ac:dyDescent="0.3">
      <c r="B263" s="334">
        <v>1837</v>
      </c>
      <c r="C263" s="334" t="s">
        <v>945</v>
      </c>
      <c r="D263" s="334" t="s">
        <v>1184</v>
      </c>
      <c r="E263" s="334" t="s">
        <v>4</v>
      </c>
      <c r="G263" s="323">
        <v>42661</v>
      </c>
      <c r="H263" s="323">
        <v>44541</v>
      </c>
      <c r="I263" s="336">
        <f t="shared" si="5"/>
        <v>1880</v>
      </c>
      <c r="M263" s="337">
        <v>2258.7162932016709</v>
      </c>
      <c r="N263" s="334">
        <v>9.2999999999999999E-2</v>
      </c>
      <c r="O263" s="334" t="s">
        <v>950</v>
      </c>
      <c r="S263" s="334" t="s">
        <v>303</v>
      </c>
      <c r="T263" s="334" t="s">
        <v>1181</v>
      </c>
    </row>
    <row r="264" spans="1:22" s="334" customFormat="1" x14ac:dyDescent="0.3">
      <c r="B264" s="334">
        <v>1837</v>
      </c>
      <c r="C264" s="334" t="s">
        <v>945</v>
      </c>
      <c r="D264" s="334" t="s">
        <v>1404</v>
      </c>
      <c r="E264" s="334" t="s">
        <v>4</v>
      </c>
      <c r="G264" s="323">
        <v>8</v>
      </c>
      <c r="H264" s="323">
        <v>8</v>
      </c>
      <c r="I264" s="336">
        <f t="shared" si="5"/>
        <v>0</v>
      </c>
      <c r="M264" s="337">
        <v>1921.87</v>
      </c>
      <c r="N264" s="334">
        <v>0.109</v>
      </c>
      <c r="S264" s="334" t="s">
        <v>303</v>
      </c>
      <c r="T264" s="334" t="s">
        <v>1403</v>
      </c>
    </row>
    <row r="265" spans="1:22" s="334" customFormat="1" x14ac:dyDescent="0.3">
      <c r="B265" s="334">
        <v>1837</v>
      </c>
      <c r="C265" s="334" t="s">
        <v>945</v>
      </c>
      <c r="D265" s="334" t="s">
        <v>1405</v>
      </c>
      <c r="E265" s="334" t="s">
        <v>4</v>
      </c>
      <c r="G265" s="323">
        <v>25385</v>
      </c>
      <c r="H265" s="323">
        <v>26984</v>
      </c>
      <c r="I265" s="336">
        <f t="shared" si="5"/>
        <v>1599</v>
      </c>
      <c r="M265" s="337">
        <v>1921.87</v>
      </c>
      <c r="N265" s="334">
        <v>0.109</v>
      </c>
      <c r="S265" s="334" t="s">
        <v>303</v>
      </c>
      <c r="T265" s="334" t="s">
        <v>1403</v>
      </c>
    </row>
    <row r="266" spans="1:22" s="334" customFormat="1" x14ac:dyDescent="0.3">
      <c r="B266" s="334">
        <v>1837</v>
      </c>
      <c r="C266" s="334" t="s">
        <v>945</v>
      </c>
      <c r="D266" s="334" t="s">
        <v>1406</v>
      </c>
      <c r="E266" s="334" t="s">
        <v>4</v>
      </c>
      <c r="G266" s="323">
        <v>28129</v>
      </c>
      <c r="H266" s="323">
        <v>30250</v>
      </c>
      <c r="I266" s="336">
        <f t="shared" si="5"/>
        <v>2121</v>
      </c>
      <c r="M266" s="337">
        <v>1921.87</v>
      </c>
      <c r="N266" s="334">
        <v>0.109</v>
      </c>
      <c r="S266" s="334" t="s">
        <v>303</v>
      </c>
      <c r="T266" s="334" t="s">
        <v>1403</v>
      </c>
    </row>
    <row r="267" spans="1:22" s="334" customFormat="1" x14ac:dyDescent="0.3">
      <c r="B267" s="334">
        <v>1837</v>
      </c>
      <c r="C267" s="334" t="s">
        <v>945</v>
      </c>
      <c r="D267" s="334" t="s">
        <v>1407</v>
      </c>
      <c r="E267" s="334" t="s">
        <v>4</v>
      </c>
      <c r="G267" s="323">
        <v>155</v>
      </c>
      <c r="H267" s="323">
        <v>155</v>
      </c>
      <c r="I267" s="336">
        <f t="shared" si="5"/>
        <v>0</v>
      </c>
      <c r="M267" s="337">
        <v>1921.87</v>
      </c>
      <c r="N267" s="334">
        <v>0.109</v>
      </c>
      <c r="S267" s="334" t="s">
        <v>303</v>
      </c>
      <c r="T267" s="334" t="s">
        <v>1403</v>
      </c>
    </row>
    <row r="268" spans="1:22" s="334" customFormat="1" x14ac:dyDescent="0.3">
      <c r="B268" s="334">
        <v>1837</v>
      </c>
      <c r="C268" s="334" t="s">
        <v>945</v>
      </c>
      <c r="D268" s="334" t="s">
        <v>1564</v>
      </c>
      <c r="E268" s="334" t="s">
        <v>4</v>
      </c>
      <c r="G268" s="323">
        <v>114037</v>
      </c>
      <c r="H268" s="323">
        <v>119684</v>
      </c>
      <c r="I268" s="336">
        <f t="shared" si="5"/>
        <v>5647</v>
      </c>
      <c r="M268" s="337">
        <v>3750.92</v>
      </c>
      <c r="N268" s="334">
        <v>8.5000000000000006E-2</v>
      </c>
      <c r="S268" s="334" t="s">
        <v>303</v>
      </c>
      <c r="T268" s="334" t="s">
        <v>1565</v>
      </c>
    </row>
    <row r="269" spans="1:22" s="334" customFormat="1" x14ac:dyDescent="0.3">
      <c r="B269" s="334">
        <v>1837</v>
      </c>
      <c r="C269" s="334" t="s">
        <v>945</v>
      </c>
      <c r="D269" s="334" t="s">
        <v>1736</v>
      </c>
      <c r="E269" s="334" t="s">
        <v>4</v>
      </c>
      <c r="G269" s="323">
        <v>24198</v>
      </c>
      <c r="H269" s="323">
        <v>26022</v>
      </c>
      <c r="I269" s="336">
        <f t="shared" si="5"/>
        <v>1824</v>
      </c>
      <c r="M269" s="337">
        <v>2965</v>
      </c>
      <c r="N269" s="334">
        <v>0.09</v>
      </c>
      <c r="S269" s="334" t="s">
        <v>303</v>
      </c>
      <c r="T269" s="334" t="s">
        <v>1737</v>
      </c>
    </row>
    <row r="270" spans="1:22" s="334" customFormat="1" x14ac:dyDescent="0.3">
      <c r="A270" s="331"/>
      <c r="B270" s="343">
        <v>1860</v>
      </c>
      <c r="C270" s="334" t="s">
        <v>1126</v>
      </c>
      <c r="D270" s="334" t="s">
        <v>1127</v>
      </c>
      <c r="E270" s="334" t="s">
        <v>4</v>
      </c>
      <c r="G270" s="323">
        <v>106584</v>
      </c>
      <c r="H270" s="323">
        <v>110394</v>
      </c>
      <c r="I270" s="336">
        <f t="shared" si="5"/>
        <v>3810</v>
      </c>
      <c r="L270" s="336"/>
      <c r="M270" s="337">
        <v>2851.179281722551</v>
      </c>
      <c r="N270" s="338">
        <v>9.6600000000000005E-2</v>
      </c>
      <c r="O270" s="330">
        <v>0</v>
      </c>
      <c r="P270" s="329"/>
      <c r="Q270" s="329"/>
      <c r="R270" s="330"/>
      <c r="S270" s="334" t="s">
        <v>107</v>
      </c>
      <c r="T270" s="334" t="s">
        <v>1128</v>
      </c>
      <c r="U270" s="321"/>
    </row>
    <row r="271" spans="1:22" s="334" customFormat="1" x14ac:dyDescent="0.3">
      <c r="A271" s="331"/>
      <c r="B271" s="343">
        <v>1860</v>
      </c>
      <c r="C271" s="334" t="s">
        <v>1126</v>
      </c>
      <c r="D271" s="334" t="s">
        <v>1222</v>
      </c>
      <c r="E271" s="334" t="s">
        <v>4</v>
      </c>
      <c r="G271" s="323">
        <v>77739</v>
      </c>
      <c r="H271" s="323">
        <v>81615</v>
      </c>
      <c r="I271" s="336">
        <f t="shared" si="5"/>
        <v>3876</v>
      </c>
      <c r="L271" s="336"/>
      <c r="M271" s="337">
        <v>3618.0714766229398</v>
      </c>
      <c r="N271" s="338">
        <v>9.7500000000000003E-2</v>
      </c>
      <c r="O271" s="330"/>
      <c r="P271" s="329"/>
      <c r="Q271" s="329"/>
      <c r="R271" s="330"/>
      <c r="S271" s="334" t="s">
        <v>107</v>
      </c>
      <c r="T271" s="345" t="s">
        <v>1223</v>
      </c>
      <c r="U271" s="321"/>
    </row>
    <row r="272" spans="1:22" s="334" customFormat="1" x14ac:dyDescent="0.3">
      <c r="A272" s="331"/>
      <c r="B272" s="343">
        <v>1860</v>
      </c>
      <c r="C272" s="334" t="s">
        <v>1126</v>
      </c>
      <c r="D272" s="334" t="s">
        <v>1303</v>
      </c>
      <c r="E272" s="334" t="s">
        <v>4</v>
      </c>
      <c r="G272" s="323">
        <v>65372</v>
      </c>
      <c r="H272" s="323">
        <v>68220</v>
      </c>
      <c r="I272" s="336">
        <f t="shared" si="5"/>
        <v>2848</v>
      </c>
      <c r="L272" s="336"/>
      <c r="M272" s="337">
        <v>3618.0714766229398</v>
      </c>
      <c r="N272" s="338">
        <v>9.7500000000000003E-2</v>
      </c>
      <c r="O272" s="330"/>
      <c r="P272" s="329"/>
      <c r="Q272" s="329"/>
      <c r="R272" s="330"/>
      <c r="S272" s="334" t="s">
        <v>107</v>
      </c>
      <c r="T272" s="345" t="s">
        <v>1304</v>
      </c>
      <c r="U272" s="321"/>
    </row>
    <row r="273" spans="1:21" s="334" customFormat="1" x14ac:dyDescent="0.3">
      <c r="B273" s="269">
        <v>1866</v>
      </c>
      <c r="C273" s="269" t="s">
        <v>1010</v>
      </c>
      <c r="D273" s="290" t="s">
        <v>1011</v>
      </c>
      <c r="E273" s="334" t="s">
        <v>4</v>
      </c>
      <c r="I273" s="336">
        <f t="shared" si="5"/>
        <v>0</v>
      </c>
      <c r="M273" s="337">
        <v>2768.39</v>
      </c>
      <c r="N273" s="334">
        <v>0</v>
      </c>
      <c r="O273" s="211"/>
      <c r="P273" s="211"/>
      <c r="Q273" s="211"/>
      <c r="S273" s="334" t="s">
        <v>107</v>
      </c>
      <c r="T273" s="334" t="s">
        <v>1016</v>
      </c>
      <c r="U273" s="211"/>
    </row>
    <row r="274" spans="1:21" s="334" customFormat="1" x14ac:dyDescent="0.3">
      <c r="B274" s="334">
        <v>1873</v>
      </c>
      <c r="C274" s="334" t="s">
        <v>1138</v>
      </c>
      <c r="D274" s="334" t="s">
        <v>1139</v>
      </c>
      <c r="E274" s="334" t="s">
        <v>4</v>
      </c>
      <c r="G274" s="323">
        <v>84821</v>
      </c>
      <c r="H274" s="323">
        <v>85278</v>
      </c>
      <c r="I274" s="336">
        <f t="shared" si="5"/>
        <v>457</v>
      </c>
      <c r="M274" s="337">
        <v>3474.98</v>
      </c>
      <c r="N274" s="334">
        <v>0.11940000000000001</v>
      </c>
      <c r="S274" s="334" t="s">
        <v>107</v>
      </c>
      <c r="T274" s="334" t="s">
        <v>1140</v>
      </c>
    </row>
    <row r="275" spans="1:21" s="334" customFormat="1" x14ac:dyDescent="0.3">
      <c r="A275" s="443" t="s">
        <v>1416</v>
      </c>
      <c r="B275" s="186" t="s">
        <v>1748</v>
      </c>
      <c r="C275" s="334" t="s">
        <v>1165</v>
      </c>
      <c r="D275" s="334" t="s">
        <v>1166</v>
      </c>
      <c r="E275" s="334" t="s">
        <v>4</v>
      </c>
      <c r="G275" s="323">
        <v>353066</v>
      </c>
      <c r="H275" s="323">
        <v>365971</v>
      </c>
      <c r="I275" s="336">
        <f t="shared" si="5"/>
        <v>12905</v>
      </c>
      <c r="M275" s="337">
        <v>3968.28</v>
      </c>
      <c r="N275" s="334">
        <v>0.1012</v>
      </c>
      <c r="T275" s="334" t="s">
        <v>1168</v>
      </c>
    </row>
    <row r="276" spans="1:21" s="334" customFormat="1" x14ac:dyDescent="0.3">
      <c r="A276" s="189" t="s">
        <v>1259</v>
      </c>
      <c r="B276" s="334">
        <v>1949</v>
      </c>
      <c r="C276" s="334" t="s">
        <v>1144</v>
      </c>
      <c r="D276" s="334" t="s">
        <v>1145</v>
      </c>
      <c r="E276" s="334" t="s">
        <v>4</v>
      </c>
      <c r="G276" s="323">
        <v>61850</v>
      </c>
      <c r="H276" s="323">
        <v>64920</v>
      </c>
      <c r="I276" s="336">
        <f t="shared" si="5"/>
        <v>3070</v>
      </c>
      <c r="M276" s="337">
        <v>1714.12</v>
      </c>
      <c r="N276" s="334">
        <v>9.8699999999999996E-2</v>
      </c>
      <c r="S276" s="334" t="s">
        <v>107</v>
      </c>
      <c r="T276" s="334" t="s">
        <v>1146</v>
      </c>
    </row>
    <row r="277" spans="1:21" s="334" customFormat="1" x14ac:dyDescent="0.3">
      <c r="B277" s="334">
        <v>1963</v>
      </c>
      <c r="C277" s="334" t="s">
        <v>1297</v>
      </c>
      <c r="D277" s="334" t="s">
        <v>1298</v>
      </c>
      <c r="E277" s="334" t="s">
        <v>4</v>
      </c>
      <c r="G277" s="323">
        <v>272648</v>
      </c>
      <c r="H277" s="323">
        <v>281364</v>
      </c>
      <c r="I277" s="336">
        <f t="shared" si="5"/>
        <v>8716</v>
      </c>
      <c r="M277" s="337">
        <v>4581.6528327061233</v>
      </c>
      <c r="N277" s="334">
        <v>0.1031</v>
      </c>
      <c r="S277" s="334" t="s">
        <v>303</v>
      </c>
      <c r="T277" s="334" t="s">
        <v>1300</v>
      </c>
    </row>
    <row r="278" spans="1:21" s="334" customFormat="1" x14ac:dyDescent="0.3">
      <c r="B278" s="334">
        <v>1963</v>
      </c>
      <c r="C278" s="334" t="s">
        <v>1297</v>
      </c>
      <c r="D278" s="334" t="s">
        <v>1299</v>
      </c>
      <c r="E278" s="334" t="s">
        <v>4</v>
      </c>
      <c r="G278" s="323">
        <v>189472</v>
      </c>
      <c r="H278" s="323">
        <v>200781</v>
      </c>
      <c r="I278" s="336">
        <f t="shared" si="5"/>
        <v>11309</v>
      </c>
      <c r="M278" s="337">
        <v>4581.6528327061233</v>
      </c>
      <c r="N278" s="334">
        <v>0.1031</v>
      </c>
      <c r="S278" s="334" t="s">
        <v>303</v>
      </c>
      <c r="T278" s="334" t="s">
        <v>1300</v>
      </c>
    </row>
    <row r="279" spans="1:21" s="334" customFormat="1" x14ac:dyDescent="0.3">
      <c r="B279" s="334">
        <v>1963</v>
      </c>
      <c r="C279" s="334" t="s">
        <v>1297</v>
      </c>
      <c r="D279" s="334" t="s">
        <v>1787</v>
      </c>
      <c r="E279" s="334" t="s">
        <v>4</v>
      </c>
      <c r="G279" s="323">
        <v>12937</v>
      </c>
      <c r="H279" s="323">
        <v>17725</v>
      </c>
      <c r="I279" s="336">
        <f t="shared" si="5"/>
        <v>4788</v>
      </c>
      <c r="M279" s="337">
        <v>4764</v>
      </c>
      <c r="N279" s="334">
        <v>9.8000000000000004E-2</v>
      </c>
      <c r="S279" s="334" t="s">
        <v>303</v>
      </c>
      <c r="T279" s="334" t="s">
        <v>1788</v>
      </c>
    </row>
    <row r="280" spans="1:21" s="334" customFormat="1" x14ac:dyDescent="0.3">
      <c r="A280" s="189" t="s">
        <v>1511</v>
      </c>
      <c r="B280" s="334">
        <v>2007</v>
      </c>
      <c r="C280" s="334" t="s">
        <v>1376</v>
      </c>
      <c r="D280" s="334" t="s">
        <v>1377</v>
      </c>
      <c r="E280" s="334" t="s">
        <v>4</v>
      </c>
      <c r="G280" s="323">
        <v>55194</v>
      </c>
      <c r="H280" s="323">
        <v>56135</v>
      </c>
      <c r="I280" s="336">
        <f t="shared" si="5"/>
        <v>941</v>
      </c>
      <c r="M280" s="337">
        <v>3169.89</v>
      </c>
      <c r="N280" s="334">
        <v>0.09</v>
      </c>
      <c r="S280" s="334" t="s">
        <v>301</v>
      </c>
      <c r="T280" s="334" t="s">
        <v>1378</v>
      </c>
    </row>
    <row r="281" spans="1:21" s="334" customFormat="1" x14ac:dyDescent="0.3">
      <c r="B281" s="321">
        <v>2013</v>
      </c>
      <c r="C281" s="321" t="s">
        <v>1426</v>
      </c>
      <c r="D281" s="321" t="s">
        <v>1441</v>
      </c>
      <c r="E281" s="334" t="s">
        <v>4</v>
      </c>
      <c r="G281" s="323">
        <v>139740</v>
      </c>
      <c r="H281" s="323">
        <v>150287</v>
      </c>
      <c r="I281" s="336">
        <f t="shared" si="5"/>
        <v>10547</v>
      </c>
      <c r="J281" s="334" t="s">
        <v>1683</v>
      </c>
      <c r="M281" s="337">
        <v>3395</v>
      </c>
      <c r="N281" s="334">
        <v>0.09</v>
      </c>
      <c r="S281" s="334" t="s">
        <v>301</v>
      </c>
      <c r="T281" s="368" t="s">
        <v>1745</v>
      </c>
    </row>
    <row r="282" spans="1:21" s="334" customFormat="1" x14ac:dyDescent="0.3">
      <c r="B282" s="321" t="s">
        <v>1756</v>
      </c>
      <c r="C282" s="321" t="s">
        <v>1426</v>
      </c>
      <c r="D282" s="321" t="s">
        <v>1427</v>
      </c>
      <c r="E282" s="334" t="s">
        <v>4</v>
      </c>
      <c r="G282" s="323">
        <v>148027</v>
      </c>
      <c r="H282" s="323">
        <v>161747</v>
      </c>
      <c r="I282" s="336">
        <f t="shared" si="5"/>
        <v>13720</v>
      </c>
      <c r="J282" s="334" t="s">
        <v>1686</v>
      </c>
      <c r="M282" s="337">
        <v>3422</v>
      </c>
      <c r="N282" s="334">
        <v>0.09</v>
      </c>
      <c r="S282" s="334" t="s">
        <v>301</v>
      </c>
      <c r="T282" s="368" t="s">
        <v>1746</v>
      </c>
    </row>
    <row r="283" spans="1:21" s="334" customFormat="1" x14ac:dyDescent="0.3">
      <c r="A283" s="334" t="s">
        <v>1502</v>
      </c>
      <c r="B283" s="321">
        <v>2023</v>
      </c>
      <c r="C283" s="321" t="s">
        <v>1445</v>
      </c>
      <c r="D283" s="321" t="s">
        <v>1446</v>
      </c>
      <c r="E283" s="334" t="s">
        <v>4</v>
      </c>
      <c r="G283" s="323">
        <v>49327</v>
      </c>
      <c r="H283" s="323">
        <v>52880</v>
      </c>
      <c r="I283" s="336">
        <f t="shared" si="5"/>
        <v>3553</v>
      </c>
      <c r="M283" s="337">
        <v>2015</v>
      </c>
      <c r="N283" s="334">
        <v>0.11</v>
      </c>
      <c r="S283" s="334" t="s">
        <v>107</v>
      </c>
      <c r="T283" s="334" t="s">
        <v>1447</v>
      </c>
    </row>
    <row r="284" spans="1:21" s="334" customFormat="1" x14ac:dyDescent="0.3">
      <c r="A284" s="364"/>
      <c r="B284" s="321">
        <v>2027</v>
      </c>
      <c r="C284" s="321" t="s">
        <v>1480</v>
      </c>
      <c r="D284" s="321" t="s">
        <v>1481</v>
      </c>
      <c r="E284" s="334" t="s">
        <v>4</v>
      </c>
      <c r="G284" s="323">
        <v>48426</v>
      </c>
      <c r="H284" s="323">
        <v>50817</v>
      </c>
      <c r="I284" s="336">
        <f t="shared" si="5"/>
        <v>2391</v>
      </c>
      <c r="M284" s="337">
        <v>3698</v>
      </c>
      <c r="N284" s="334">
        <v>0.115</v>
      </c>
      <c r="S284" s="334" t="s">
        <v>107</v>
      </c>
      <c r="T284" s="334" t="s">
        <v>1484</v>
      </c>
    </row>
    <row r="285" spans="1:21" s="334" customFormat="1" x14ac:dyDescent="0.3">
      <c r="A285" s="189" t="s">
        <v>1503</v>
      </c>
      <c r="B285" s="321">
        <v>2027</v>
      </c>
      <c r="C285" s="321" t="s">
        <v>1480</v>
      </c>
      <c r="D285" s="321" t="s">
        <v>1482</v>
      </c>
      <c r="E285" s="334" t="s">
        <v>4</v>
      </c>
      <c r="G285" s="323">
        <v>38329</v>
      </c>
      <c r="H285" s="323">
        <v>39175</v>
      </c>
      <c r="I285" s="336">
        <f t="shared" si="5"/>
        <v>846</v>
      </c>
      <c r="M285" s="337">
        <v>3545.62</v>
      </c>
      <c r="N285" s="334">
        <v>0.115</v>
      </c>
      <c r="S285" s="334" t="s">
        <v>107</v>
      </c>
      <c r="T285" s="334" t="s">
        <v>1485</v>
      </c>
    </row>
    <row r="286" spans="1:21" s="334" customFormat="1" x14ac:dyDescent="0.3">
      <c r="A286" s="364"/>
      <c r="B286" s="321">
        <v>2027</v>
      </c>
      <c r="C286" s="321" t="s">
        <v>1480</v>
      </c>
      <c r="D286" s="321" t="s">
        <v>1483</v>
      </c>
      <c r="E286" s="334" t="s">
        <v>4</v>
      </c>
      <c r="G286" s="323">
        <v>31799</v>
      </c>
      <c r="H286" s="323">
        <v>33204</v>
      </c>
      <c r="I286" s="336">
        <f t="shared" si="5"/>
        <v>1405</v>
      </c>
      <c r="M286" s="337">
        <v>3545.62</v>
      </c>
      <c r="N286" s="334">
        <v>0.115</v>
      </c>
      <c r="S286" s="334" t="s">
        <v>107</v>
      </c>
      <c r="T286" s="334" t="s">
        <v>1486</v>
      </c>
    </row>
    <row r="287" spans="1:21" s="334" customFormat="1" x14ac:dyDescent="0.3">
      <c r="A287" s="189" t="s">
        <v>1490</v>
      </c>
      <c r="B287" s="334">
        <v>836257</v>
      </c>
      <c r="C287" s="334" t="s">
        <v>1398</v>
      </c>
      <c r="D287" s="334" t="s">
        <v>1399</v>
      </c>
      <c r="E287" s="334" t="s">
        <v>4</v>
      </c>
      <c r="G287" s="323">
        <v>67513</v>
      </c>
      <c r="H287" s="323">
        <v>71946</v>
      </c>
      <c r="I287" s="336">
        <f t="shared" si="5"/>
        <v>4433</v>
      </c>
      <c r="M287" s="337">
        <v>3278.58</v>
      </c>
      <c r="N287" s="334">
        <v>9.8000000000000004E-2</v>
      </c>
      <c r="S287" s="334" t="s">
        <v>107</v>
      </c>
      <c r="T287" s="334" t="s">
        <v>1401</v>
      </c>
    </row>
    <row r="288" spans="1:21" s="334" customFormat="1" x14ac:dyDescent="0.3">
      <c r="A288" s="189" t="s">
        <v>1504</v>
      </c>
      <c r="B288" s="334">
        <v>841318</v>
      </c>
      <c r="C288" s="334" t="s">
        <v>1394</v>
      </c>
      <c r="D288" s="334" t="s">
        <v>1395</v>
      </c>
      <c r="E288" s="334" t="s">
        <v>4</v>
      </c>
      <c r="G288" s="323">
        <v>163099</v>
      </c>
      <c r="H288" s="323">
        <v>174621</v>
      </c>
      <c r="I288" s="336">
        <f t="shared" si="5"/>
        <v>11522</v>
      </c>
      <c r="J288" s="334" t="s">
        <v>1731</v>
      </c>
      <c r="M288" s="337">
        <v>5758.08</v>
      </c>
      <c r="N288" s="334">
        <v>0.105</v>
      </c>
      <c r="S288" s="334" t="s">
        <v>107</v>
      </c>
      <c r="T288" s="334" t="s">
        <v>1400</v>
      </c>
    </row>
    <row r="289" spans="1:21" s="334" customFormat="1" x14ac:dyDescent="0.3">
      <c r="B289" s="269">
        <v>835492</v>
      </c>
      <c r="C289" s="269" t="s">
        <v>1384</v>
      </c>
      <c r="D289" s="269" t="s">
        <v>1385</v>
      </c>
      <c r="E289" s="334" t="s">
        <v>4</v>
      </c>
      <c r="I289" s="336">
        <f t="shared" si="5"/>
        <v>0</v>
      </c>
      <c r="M289" s="337">
        <v>8881.99</v>
      </c>
      <c r="N289" s="334">
        <v>0</v>
      </c>
      <c r="O289" s="211"/>
      <c r="P289" s="211"/>
      <c r="Q289" s="211"/>
      <c r="S289" s="334" t="s">
        <v>107</v>
      </c>
      <c r="T289" s="334" t="s">
        <v>1402</v>
      </c>
      <c r="U289" s="211"/>
    </row>
    <row r="290" spans="1:21" s="334" customFormat="1" x14ac:dyDescent="0.3">
      <c r="B290" s="269">
        <v>835492</v>
      </c>
      <c r="C290" s="269" t="s">
        <v>1384</v>
      </c>
      <c r="D290" s="269" t="s">
        <v>1386</v>
      </c>
      <c r="E290" s="334" t="s">
        <v>4</v>
      </c>
      <c r="I290" s="336">
        <f t="shared" si="5"/>
        <v>0</v>
      </c>
      <c r="M290" s="337">
        <v>4513.26</v>
      </c>
      <c r="N290" s="334">
        <v>0</v>
      </c>
      <c r="O290" s="211"/>
      <c r="P290" s="211"/>
      <c r="Q290" s="211"/>
      <c r="S290" s="334" t="s">
        <v>107</v>
      </c>
      <c r="T290" s="334" t="s">
        <v>1402</v>
      </c>
      <c r="U290" s="211"/>
    </row>
    <row r="291" spans="1:21" s="334" customFormat="1" x14ac:dyDescent="0.3">
      <c r="B291" s="269">
        <v>835492</v>
      </c>
      <c r="C291" s="269" t="s">
        <v>1384</v>
      </c>
      <c r="D291" s="269" t="s">
        <v>1387</v>
      </c>
      <c r="E291" s="334" t="s">
        <v>4</v>
      </c>
      <c r="I291" s="336">
        <f t="shared" si="5"/>
        <v>0</v>
      </c>
      <c r="M291" s="337">
        <v>4295.1099999999997</v>
      </c>
      <c r="N291" s="334">
        <v>0</v>
      </c>
      <c r="O291" s="211"/>
      <c r="P291" s="211"/>
      <c r="Q291" s="211"/>
      <c r="S291" s="334" t="s">
        <v>107</v>
      </c>
      <c r="T291" s="334" t="s">
        <v>1402</v>
      </c>
      <c r="U291" s="211"/>
    </row>
    <row r="292" spans="1:21" s="334" customFormat="1" x14ac:dyDescent="0.3">
      <c r="B292" s="269">
        <v>835492</v>
      </c>
      <c r="C292" s="269" t="s">
        <v>1384</v>
      </c>
      <c r="D292" s="269" t="s">
        <v>1388</v>
      </c>
      <c r="E292" s="334" t="s">
        <v>4</v>
      </c>
      <c r="I292" s="336">
        <f t="shared" si="5"/>
        <v>0</v>
      </c>
      <c r="M292" s="337">
        <v>4295.1099999999997</v>
      </c>
      <c r="N292" s="334">
        <v>0</v>
      </c>
      <c r="O292" s="211"/>
      <c r="P292" s="211"/>
      <c r="Q292" s="211"/>
      <c r="S292" s="334" t="s">
        <v>107</v>
      </c>
      <c r="T292" s="334" t="s">
        <v>1402</v>
      </c>
      <c r="U292" s="211"/>
    </row>
    <row r="293" spans="1:21" s="334" customFormat="1" x14ac:dyDescent="0.3">
      <c r="A293" s="189" t="s">
        <v>1477</v>
      </c>
      <c r="B293" s="321">
        <v>2024</v>
      </c>
      <c r="C293" s="321" t="s">
        <v>1454</v>
      </c>
      <c r="D293" s="321" t="s">
        <v>1473</v>
      </c>
      <c r="E293" s="334" t="s">
        <v>4</v>
      </c>
      <c r="G293" s="323">
        <v>29835</v>
      </c>
      <c r="H293" s="323">
        <v>32000</v>
      </c>
      <c r="I293" s="336">
        <f t="shared" ref="I293:I331" si="6">H293-G293</f>
        <v>2165</v>
      </c>
      <c r="M293" s="337">
        <v>3374.32</v>
      </c>
      <c r="N293" s="334">
        <v>9.8000000000000004E-2</v>
      </c>
      <c r="S293" s="334" t="s">
        <v>107</v>
      </c>
      <c r="T293" s="334" t="s">
        <v>1456</v>
      </c>
    </row>
    <row r="294" spans="1:21" s="334" customFormat="1" x14ac:dyDescent="0.3">
      <c r="B294" s="334">
        <v>2070</v>
      </c>
      <c r="C294" s="334" t="s">
        <v>1642</v>
      </c>
      <c r="D294" s="334" t="s">
        <v>1643</v>
      </c>
      <c r="E294" s="334" t="s">
        <v>4</v>
      </c>
      <c r="G294" s="334">
        <v>13204</v>
      </c>
      <c r="H294" s="334">
        <v>13694</v>
      </c>
      <c r="I294" s="334">
        <f t="shared" si="6"/>
        <v>490</v>
      </c>
      <c r="M294" s="337">
        <v>2761.84</v>
      </c>
      <c r="N294" s="334">
        <v>8.5000000000000006E-2</v>
      </c>
      <c r="S294" s="334" t="s">
        <v>303</v>
      </c>
      <c r="T294" s="334" t="s">
        <v>1638</v>
      </c>
    </row>
    <row r="295" spans="1:21" s="334" customFormat="1" x14ac:dyDescent="0.3">
      <c r="A295" s="189" t="s">
        <v>1708</v>
      </c>
      <c r="B295" s="450">
        <v>2075</v>
      </c>
      <c r="C295" s="451" t="s">
        <v>1706</v>
      </c>
      <c r="D295" s="334" t="s">
        <v>1707</v>
      </c>
      <c r="E295" s="334" t="s">
        <v>4</v>
      </c>
      <c r="G295" s="334">
        <v>5861</v>
      </c>
      <c r="H295" s="334">
        <v>7248</v>
      </c>
      <c r="I295" s="334">
        <f t="shared" si="6"/>
        <v>1387</v>
      </c>
      <c r="J295" s="334" t="s">
        <v>1820</v>
      </c>
      <c r="M295" s="337">
        <v>1325</v>
      </c>
      <c r="N295" s="442">
        <v>0.125</v>
      </c>
      <c r="S295" s="334" t="s">
        <v>303</v>
      </c>
      <c r="T295" s="334" t="s">
        <v>1727</v>
      </c>
    </row>
    <row r="296" spans="1:21" s="334" customFormat="1" x14ac:dyDescent="0.3">
      <c r="A296" s="364"/>
      <c r="B296" s="450">
        <v>2075</v>
      </c>
      <c r="C296" s="451" t="s">
        <v>1706</v>
      </c>
      <c r="D296" s="334" t="s">
        <v>1728</v>
      </c>
      <c r="E296" s="334" t="s">
        <v>4</v>
      </c>
      <c r="G296" s="334">
        <v>6646</v>
      </c>
      <c r="H296" s="334">
        <v>7606</v>
      </c>
      <c r="I296" s="334">
        <f t="shared" si="6"/>
        <v>960</v>
      </c>
      <c r="J296" s="334" t="s">
        <v>1821</v>
      </c>
      <c r="M296" s="337">
        <v>1325</v>
      </c>
      <c r="N296" s="442">
        <v>0.125</v>
      </c>
      <c r="S296" s="334" t="s">
        <v>303</v>
      </c>
      <c r="T296" s="334" t="s">
        <v>1735</v>
      </c>
    </row>
    <row r="297" spans="1:21" s="334" customFormat="1" x14ac:dyDescent="0.3">
      <c r="B297" s="334">
        <v>2076</v>
      </c>
      <c r="C297" s="334" t="s">
        <v>1635</v>
      </c>
      <c r="D297" s="334" t="s">
        <v>1636</v>
      </c>
      <c r="E297" s="334" t="s">
        <v>4</v>
      </c>
      <c r="G297" s="334">
        <v>38864</v>
      </c>
      <c r="H297" s="334">
        <v>44275</v>
      </c>
      <c r="I297" s="336">
        <f t="shared" si="6"/>
        <v>5411</v>
      </c>
      <c r="M297" s="337">
        <v>3212</v>
      </c>
      <c r="N297" s="334">
        <v>0.11</v>
      </c>
      <c r="S297" s="334" t="s">
        <v>301</v>
      </c>
      <c r="T297" s="334" t="s">
        <v>1638</v>
      </c>
    </row>
    <row r="298" spans="1:21" s="334" customFormat="1" x14ac:dyDescent="0.3">
      <c r="B298" s="334">
        <v>2076</v>
      </c>
      <c r="C298" s="334" t="s">
        <v>1635</v>
      </c>
      <c r="D298" s="334" t="s">
        <v>1637</v>
      </c>
      <c r="E298" s="334" t="s">
        <v>4</v>
      </c>
      <c r="G298" s="334">
        <v>28651</v>
      </c>
      <c r="H298" s="334">
        <v>33030</v>
      </c>
      <c r="I298" s="336">
        <f t="shared" si="6"/>
        <v>4379</v>
      </c>
      <c r="M298" s="337">
        <v>3212</v>
      </c>
      <c r="N298" s="334">
        <v>0.11</v>
      </c>
      <c r="S298" s="334" t="s">
        <v>301</v>
      </c>
      <c r="T298" s="334" t="s">
        <v>1640</v>
      </c>
    </row>
    <row r="299" spans="1:21" s="334" customFormat="1" x14ac:dyDescent="0.3">
      <c r="B299" s="334">
        <v>2076</v>
      </c>
      <c r="C299" s="334" t="s">
        <v>1635</v>
      </c>
      <c r="D299" s="334" t="s">
        <v>1639</v>
      </c>
      <c r="E299" s="334" t="s">
        <v>4</v>
      </c>
      <c r="G299" s="334">
        <v>37616</v>
      </c>
      <c r="H299" s="334">
        <v>44159</v>
      </c>
      <c r="I299" s="336">
        <f t="shared" si="6"/>
        <v>6543</v>
      </c>
      <c r="M299" s="337">
        <v>2998</v>
      </c>
      <c r="N299" s="334">
        <v>0.11</v>
      </c>
      <c r="S299" s="334" t="s">
        <v>301</v>
      </c>
      <c r="T299" s="334" t="s">
        <v>1640</v>
      </c>
    </row>
    <row r="300" spans="1:21" s="334" customFormat="1" x14ac:dyDescent="0.3">
      <c r="B300" s="334">
        <v>2076</v>
      </c>
      <c r="C300" s="334" t="s">
        <v>1635</v>
      </c>
      <c r="D300" s="334" t="s">
        <v>1641</v>
      </c>
      <c r="E300" s="334" t="s">
        <v>4</v>
      </c>
      <c r="G300" s="334">
        <v>41387</v>
      </c>
      <c r="H300" s="334">
        <v>47102</v>
      </c>
      <c r="I300" s="336">
        <f t="shared" si="6"/>
        <v>5715</v>
      </c>
      <c r="M300" s="337">
        <v>2998</v>
      </c>
      <c r="N300" s="334">
        <v>0.11</v>
      </c>
      <c r="S300" s="334" t="s">
        <v>301</v>
      </c>
      <c r="T300" s="334" t="s">
        <v>1638</v>
      </c>
    </row>
    <row r="301" spans="1:21" s="334" customFormat="1" x14ac:dyDescent="0.3">
      <c r="B301" s="334">
        <v>2078</v>
      </c>
      <c r="C301" s="334" t="s">
        <v>1690</v>
      </c>
      <c r="D301" s="334" t="s">
        <v>1723</v>
      </c>
      <c r="E301" s="334" t="s">
        <v>4</v>
      </c>
      <c r="G301" s="334">
        <v>42645</v>
      </c>
      <c r="H301" s="334">
        <v>51501</v>
      </c>
      <c r="I301" s="336">
        <f t="shared" si="6"/>
        <v>8856</v>
      </c>
      <c r="M301" s="337">
        <v>3985</v>
      </c>
      <c r="N301" s="334">
        <v>0.115</v>
      </c>
      <c r="S301" s="334" t="s">
        <v>107</v>
      </c>
      <c r="T301" s="334" t="s">
        <v>1729</v>
      </c>
    </row>
    <row r="302" spans="1:21" s="334" customFormat="1" x14ac:dyDescent="0.3">
      <c r="A302" s="189" t="s">
        <v>1710</v>
      </c>
      <c r="B302" s="334">
        <v>2078</v>
      </c>
      <c r="C302" s="334" t="s">
        <v>1690</v>
      </c>
      <c r="D302" s="334" t="s">
        <v>1699</v>
      </c>
      <c r="E302" s="334" t="s">
        <v>4</v>
      </c>
      <c r="G302" s="334">
        <v>41951</v>
      </c>
      <c r="H302" s="334">
        <v>53467</v>
      </c>
      <c r="I302" s="336">
        <f t="shared" si="6"/>
        <v>11516</v>
      </c>
      <c r="M302" s="337">
        <v>3985</v>
      </c>
      <c r="N302" s="334">
        <v>0.115</v>
      </c>
      <c r="S302" s="334" t="s">
        <v>107</v>
      </c>
      <c r="T302" s="334" t="s">
        <v>1702</v>
      </c>
    </row>
    <row r="303" spans="1:21" s="334" customFormat="1" x14ac:dyDescent="0.3">
      <c r="A303" s="364"/>
      <c r="B303" s="334">
        <v>2078</v>
      </c>
      <c r="C303" s="334" t="s">
        <v>1690</v>
      </c>
      <c r="D303" s="334" t="s">
        <v>1718</v>
      </c>
      <c r="E303" s="334" t="s">
        <v>4</v>
      </c>
      <c r="G303" s="334">
        <v>43424</v>
      </c>
      <c r="H303" s="334">
        <v>56060</v>
      </c>
      <c r="I303" s="336">
        <f t="shared" si="6"/>
        <v>12636</v>
      </c>
      <c r="M303" s="337">
        <v>3985</v>
      </c>
      <c r="N303" s="334">
        <v>0.115</v>
      </c>
      <c r="S303" s="334" t="s">
        <v>107</v>
      </c>
      <c r="T303" s="334" t="s">
        <v>1719</v>
      </c>
    </row>
    <row r="304" spans="1:21" s="334" customFormat="1" x14ac:dyDescent="0.3">
      <c r="A304" s="364"/>
      <c r="B304" s="334">
        <v>2078</v>
      </c>
      <c r="C304" s="334" t="s">
        <v>1690</v>
      </c>
      <c r="D304" s="334" t="s">
        <v>1721</v>
      </c>
      <c r="E304" s="334" t="s">
        <v>4</v>
      </c>
      <c r="G304" s="334">
        <v>36581</v>
      </c>
      <c r="H304" s="334">
        <v>46201</v>
      </c>
      <c r="I304" s="336">
        <f t="shared" si="6"/>
        <v>9620</v>
      </c>
      <c r="M304" s="337">
        <v>3985</v>
      </c>
      <c r="N304" s="334">
        <v>0.115</v>
      </c>
      <c r="S304" s="334" t="s">
        <v>107</v>
      </c>
      <c r="T304" s="334" t="s">
        <v>1720</v>
      </c>
    </row>
    <row r="305" spans="1:20" s="334" customFormat="1" x14ac:dyDescent="0.3">
      <c r="B305" s="334">
        <v>2078</v>
      </c>
      <c r="C305" s="334" t="s">
        <v>1690</v>
      </c>
      <c r="D305" s="334" t="s">
        <v>1692</v>
      </c>
      <c r="E305" s="334" t="s">
        <v>4</v>
      </c>
      <c r="G305" s="334">
        <v>42793</v>
      </c>
      <c r="H305" s="334">
        <v>53002</v>
      </c>
      <c r="I305" s="336">
        <f t="shared" si="6"/>
        <v>10209</v>
      </c>
      <c r="M305" s="337">
        <v>3985</v>
      </c>
      <c r="N305" s="334">
        <v>0.115</v>
      </c>
      <c r="S305" s="334" t="s">
        <v>107</v>
      </c>
      <c r="T305" s="334" t="s">
        <v>1693</v>
      </c>
    </row>
    <row r="306" spans="1:20" s="334" customFormat="1" x14ac:dyDescent="0.3">
      <c r="B306" s="334">
        <v>2078</v>
      </c>
      <c r="C306" s="334" t="s">
        <v>1690</v>
      </c>
      <c r="D306" s="334" t="s">
        <v>1700</v>
      </c>
      <c r="E306" s="334" t="s">
        <v>4</v>
      </c>
      <c r="G306" s="334">
        <v>48857</v>
      </c>
      <c r="H306" s="334">
        <v>53029</v>
      </c>
      <c r="I306" s="336">
        <f t="shared" si="6"/>
        <v>4172</v>
      </c>
      <c r="M306" s="337">
        <v>3985</v>
      </c>
      <c r="N306" s="334">
        <v>0.115</v>
      </c>
      <c r="S306" s="334" t="s">
        <v>107</v>
      </c>
      <c r="T306" s="334" t="s">
        <v>1701</v>
      </c>
    </row>
    <row r="307" spans="1:20" s="334" customFormat="1" x14ac:dyDescent="0.3">
      <c r="B307" s="334">
        <v>2078</v>
      </c>
      <c r="C307" s="334" t="s">
        <v>1690</v>
      </c>
      <c r="D307" s="334" t="s">
        <v>1722</v>
      </c>
      <c r="E307" s="334" t="s">
        <v>4</v>
      </c>
      <c r="G307" s="334">
        <v>47027</v>
      </c>
      <c r="H307" s="334">
        <v>63391</v>
      </c>
      <c r="I307" s="336">
        <f t="shared" si="6"/>
        <v>16364</v>
      </c>
      <c r="M307" s="337">
        <v>3985</v>
      </c>
      <c r="N307" s="334">
        <v>0.115</v>
      </c>
      <c r="S307" s="334" t="s">
        <v>107</v>
      </c>
      <c r="T307" s="334" t="s">
        <v>1720</v>
      </c>
    </row>
    <row r="308" spans="1:20" s="334" customFormat="1" x14ac:dyDescent="0.3">
      <c r="B308" s="334">
        <v>2078</v>
      </c>
      <c r="C308" s="334" t="s">
        <v>1690</v>
      </c>
      <c r="D308" s="334" t="s">
        <v>1691</v>
      </c>
      <c r="E308" s="334" t="s">
        <v>4</v>
      </c>
      <c r="G308" s="334">
        <v>40675</v>
      </c>
      <c r="H308" s="334">
        <v>47973</v>
      </c>
      <c r="I308" s="336">
        <f t="shared" si="6"/>
        <v>7298</v>
      </c>
      <c r="M308" s="337">
        <v>3985</v>
      </c>
      <c r="N308" s="334">
        <v>0.115</v>
      </c>
      <c r="S308" s="334" t="s">
        <v>107</v>
      </c>
      <c r="T308" s="334" t="s">
        <v>1689</v>
      </c>
    </row>
    <row r="309" spans="1:20" s="334" customFormat="1" x14ac:dyDescent="0.3">
      <c r="A309" s="189" t="s">
        <v>1713</v>
      </c>
      <c r="B309" s="334">
        <v>2086</v>
      </c>
      <c r="C309" s="334" t="s">
        <v>1664</v>
      </c>
      <c r="D309" s="334" t="s">
        <v>1665</v>
      </c>
      <c r="E309" s="334" t="s">
        <v>4</v>
      </c>
      <c r="G309" s="323">
        <v>11121</v>
      </c>
      <c r="H309" s="323">
        <v>11809</v>
      </c>
      <c r="I309" s="336">
        <f t="shared" si="6"/>
        <v>688</v>
      </c>
      <c r="M309" s="337">
        <v>2013.49</v>
      </c>
      <c r="N309" s="334">
        <v>9.5000000000000001E-2</v>
      </c>
      <c r="S309" s="334" t="s">
        <v>107</v>
      </c>
      <c r="T309" s="334" t="s">
        <v>1666</v>
      </c>
    </row>
    <row r="310" spans="1:20" s="334" customFormat="1" x14ac:dyDescent="0.3">
      <c r="A310" s="189" t="s">
        <v>1711</v>
      </c>
      <c r="B310" s="334">
        <v>2087</v>
      </c>
      <c r="C310" s="334" t="s">
        <v>1674</v>
      </c>
      <c r="D310" s="334" t="s">
        <v>1675</v>
      </c>
      <c r="E310" s="334" t="s">
        <v>4</v>
      </c>
      <c r="G310" s="323">
        <v>18000</v>
      </c>
      <c r="H310" s="323">
        <v>22000</v>
      </c>
      <c r="I310" s="336">
        <f t="shared" si="6"/>
        <v>4000</v>
      </c>
      <c r="J310" s="334">
        <v>15</v>
      </c>
      <c r="M310" s="337">
        <v>5285</v>
      </c>
      <c r="N310" s="334">
        <v>0.115</v>
      </c>
      <c r="S310" s="334" t="s">
        <v>301</v>
      </c>
      <c r="T310" s="334" t="s">
        <v>1677</v>
      </c>
    </row>
    <row r="311" spans="1:20" s="334" customFormat="1" x14ac:dyDescent="0.3">
      <c r="B311" s="334">
        <v>2087</v>
      </c>
      <c r="C311" s="334" t="s">
        <v>1674</v>
      </c>
      <c r="D311" s="334" t="s">
        <v>1676</v>
      </c>
      <c r="E311" s="334" t="s">
        <v>4</v>
      </c>
      <c r="G311" s="323">
        <v>18000</v>
      </c>
      <c r="H311" s="323">
        <v>22000</v>
      </c>
      <c r="I311" s="336">
        <f t="shared" si="6"/>
        <v>4000</v>
      </c>
      <c r="J311" s="334">
        <v>16</v>
      </c>
      <c r="M311" s="337">
        <v>5285</v>
      </c>
      <c r="N311" s="334">
        <v>0.115</v>
      </c>
      <c r="S311" s="334" t="s">
        <v>301</v>
      </c>
      <c r="T311" s="334" t="s">
        <v>1682</v>
      </c>
    </row>
    <row r="312" spans="1:20" s="334" customFormat="1" x14ac:dyDescent="0.3">
      <c r="B312" s="334" t="s">
        <v>1667</v>
      </c>
      <c r="C312" s="334" t="s">
        <v>1668</v>
      </c>
      <c r="D312" s="334" t="s">
        <v>1717</v>
      </c>
      <c r="E312" s="334" t="s">
        <v>4</v>
      </c>
      <c r="G312" s="323">
        <v>6795</v>
      </c>
      <c r="H312" s="323">
        <v>9345</v>
      </c>
      <c r="I312" s="336">
        <f t="shared" si="6"/>
        <v>2550</v>
      </c>
      <c r="J312" s="334">
        <v>155</v>
      </c>
      <c r="M312" s="337">
        <v>6085</v>
      </c>
      <c r="N312" s="442">
        <v>0.1</v>
      </c>
      <c r="S312" s="334" t="s">
        <v>107</v>
      </c>
      <c r="T312" s="334" t="s">
        <v>1726</v>
      </c>
    </row>
    <row r="313" spans="1:20" s="334" customFormat="1" x14ac:dyDescent="0.3">
      <c r="A313" s="334" t="s">
        <v>1696</v>
      </c>
      <c r="B313" s="334" t="s">
        <v>1667</v>
      </c>
      <c r="C313" s="334" t="s">
        <v>1668</v>
      </c>
      <c r="D313" s="334" t="s">
        <v>1669</v>
      </c>
      <c r="E313" s="334" t="s">
        <v>4</v>
      </c>
      <c r="G313" s="323">
        <v>7745</v>
      </c>
      <c r="H313" s="323">
        <v>10559</v>
      </c>
      <c r="I313" s="336">
        <f t="shared" si="6"/>
        <v>2814</v>
      </c>
      <c r="J313" s="334">
        <v>156</v>
      </c>
      <c r="M313" s="337">
        <v>6085</v>
      </c>
      <c r="N313" s="442">
        <v>0.1</v>
      </c>
      <c r="S313" s="334" t="s">
        <v>107</v>
      </c>
      <c r="T313" s="334" t="s">
        <v>1670</v>
      </c>
    </row>
    <row r="314" spans="1:20" s="334" customFormat="1" x14ac:dyDescent="0.3">
      <c r="A314" s="189" t="s">
        <v>1697</v>
      </c>
      <c r="B314" s="334" t="s">
        <v>1667</v>
      </c>
      <c r="C314" s="334" t="s">
        <v>1668</v>
      </c>
      <c r="D314" s="334" t="s">
        <v>1672</v>
      </c>
      <c r="E314" s="334" t="s">
        <v>4</v>
      </c>
      <c r="G314" s="323">
        <v>9124</v>
      </c>
      <c r="H314" s="323">
        <v>12045</v>
      </c>
      <c r="I314" s="336">
        <f t="shared" si="6"/>
        <v>2921</v>
      </c>
      <c r="J314" s="334">
        <v>161</v>
      </c>
      <c r="M314" s="337">
        <v>6260</v>
      </c>
      <c r="N314" s="442">
        <v>0.1</v>
      </c>
      <c r="S314" s="334" t="s">
        <v>107</v>
      </c>
      <c r="T314" s="334" t="s">
        <v>1673</v>
      </c>
    </row>
    <row r="315" spans="1:20" s="334" customFormat="1" x14ac:dyDescent="0.3">
      <c r="A315" s="457"/>
      <c r="B315" s="334">
        <v>2090</v>
      </c>
      <c r="C315" s="334" t="s">
        <v>1778</v>
      </c>
      <c r="D315" s="334" t="s">
        <v>1779</v>
      </c>
      <c r="E315" s="334" t="s">
        <v>4</v>
      </c>
      <c r="G315" s="323">
        <v>3838</v>
      </c>
      <c r="H315" s="323">
        <v>7476</v>
      </c>
      <c r="I315" s="336">
        <f t="shared" si="6"/>
        <v>3638</v>
      </c>
      <c r="J315" s="334" t="s">
        <v>1796</v>
      </c>
      <c r="M315" s="337">
        <v>3469</v>
      </c>
      <c r="N315" s="442">
        <v>0.11</v>
      </c>
      <c r="S315" s="334" t="s">
        <v>301</v>
      </c>
      <c r="T315" s="334" t="s">
        <v>1786</v>
      </c>
    </row>
    <row r="316" spans="1:20" s="334" customFormat="1" x14ac:dyDescent="0.3">
      <c r="A316" s="457"/>
      <c r="B316" s="334">
        <v>2090</v>
      </c>
      <c r="C316" s="334" t="s">
        <v>1778</v>
      </c>
      <c r="D316" s="334" t="s">
        <v>1780</v>
      </c>
      <c r="E316" s="334" t="s">
        <v>4</v>
      </c>
      <c r="G316" s="323">
        <v>1926</v>
      </c>
      <c r="H316" s="323">
        <v>4664</v>
      </c>
      <c r="I316" s="336">
        <f t="shared" si="6"/>
        <v>2738</v>
      </c>
      <c r="J316" s="334" t="s">
        <v>1797</v>
      </c>
      <c r="M316" s="337">
        <v>3469</v>
      </c>
      <c r="N316" s="442">
        <v>0.11</v>
      </c>
      <c r="S316" s="334" t="s">
        <v>301</v>
      </c>
      <c r="T316" s="334" t="s">
        <v>1786</v>
      </c>
    </row>
    <row r="317" spans="1:20" s="334" customFormat="1" x14ac:dyDescent="0.3">
      <c r="A317" s="457"/>
      <c r="B317" s="334">
        <v>2090</v>
      </c>
      <c r="C317" s="334" t="s">
        <v>1778</v>
      </c>
      <c r="D317" s="334" t="s">
        <v>1781</v>
      </c>
      <c r="E317" s="334" t="s">
        <v>4</v>
      </c>
      <c r="G317" s="323">
        <v>6951</v>
      </c>
      <c r="H317" s="323">
        <v>12379</v>
      </c>
      <c r="I317" s="336">
        <f t="shared" si="6"/>
        <v>5428</v>
      </c>
      <c r="J317" s="334" t="s">
        <v>1798</v>
      </c>
      <c r="M317" s="337">
        <v>3469</v>
      </c>
      <c r="N317" s="442">
        <v>0.11</v>
      </c>
      <c r="S317" s="334" t="s">
        <v>301</v>
      </c>
      <c r="T317" s="334" t="s">
        <v>1786</v>
      </c>
    </row>
    <row r="318" spans="1:20" s="334" customFormat="1" x14ac:dyDescent="0.3">
      <c r="A318" s="457"/>
      <c r="B318" s="334">
        <v>2090</v>
      </c>
      <c r="C318" s="334" t="s">
        <v>1778</v>
      </c>
      <c r="D318" s="334" t="s">
        <v>1782</v>
      </c>
      <c r="E318" s="334" t="s">
        <v>4</v>
      </c>
      <c r="G318" s="323">
        <v>4513</v>
      </c>
      <c r="H318" s="323">
        <v>10174</v>
      </c>
      <c r="I318" s="336">
        <f t="shared" si="6"/>
        <v>5661</v>
      </c>
      <c r="J318" s="334" t="s">
        <v>1799</v>
      </c>
      <c r="M318" s="337">
        <v>3469</v>
      </c>
      <c r="N318" s="442">
        <v>0.11</v>
      </c>
      <c r="S318" s="334" t="s">
        <v>301</v>
      </c>
      <c r="T318" s="334" t="s">
        <v>1786</v>
      </c>
    </row>
    <row r="319" spans="1:20" s="334" customFormat="1" x14ac:dyDescent="0.3">
      <c r="A319" s="457"/>
      <c r="B319" s="334">
        <v>2090</v>
      </c>
      <c r="C319" s="334" t="s">
        <v>1778</v>
      </c>
      <c r="D319" s="334" t="s">
        <v>1783</v>
      </c>
      <c r="E319" s="334" t="s">
        <v>4</v>
      </c>
      <c r="G319" s="323">
        <v>6696</v>
      </c>
      <c r="H319" s="323">
        <v>11807</v>
      </c>
      <c r="I319" s="336">
        <f t="shared" si="6"/>
        <v>5111</v>
      </c>
      <c r="J319" s="334" t="s">
        <v>1800</v>
      </c>
      <c r="M319" s="337">
        <v>3423</v>
      </c>
      <c r="N319" s="442">
        <v>0.11</v>
      </c>
      <c r="S319" s="334" t="s">
        <v>301</v>
      </c>
      <c r="T319" s="334" t="s">
        <v>1786</v>
      </c>
    </row>
    <row r="320" spans="1:20" s="334" customFormat="1" x14ac:dyDescent="0.3">
      <c r="A320" s="457"/>
      <c r="B320" s="334">
        <v>2090</v>
      </c>
      <c r="C320" s="334" t="s">
        <v>1778</v>
      </c>
      <c r="D320" s="334" t="s">
        <v>1784</v>
      </c>
      <c r="E320" s="334" t="s">
        <v>4</v>
      </c>
      <c r="G320" s="323">
        <v>7265</v>
      </c>
      <c r="H320" s="323">
        <v>12377</v>
      </c>
      <c r="I320" s="336">
        <f t="shared" si="6"/>
        <v>5112</v>
      </c>
      <c r="J320" s="334" t="s">
        <v>1801</v>
      </c>
      <c r="M320" s="337">
        <v>3423</v>
      </c>
      <c r="N320" s="442">
        <v>0.11</v>
      </c>
      <c r="S320" s="334" t="s">
        <v>301</v>
      </c>
      <c r="T320" s="334" t="s">
        <v>1786</v>
      </c>
    </row>
    <row r="321" spans="1:20" s="334" customFormat="1" x14ac:dyDescent="0.3">
      <c r="A321" s="457"/>
      <c r="B321" s="334">
        <v>2090</v>
      </c>
      <c r="C321" s="334" t="s">
        <v>1778</v>
      </c>
      <c r="D321" s="334" t="s">
        <v>1785</v>
      </c>
      <c r="E321" s="334" t="s">
        <v>4</v>
      </c>
      <c r="G321" s="323">
        <v>4475</v>
      </c>
      <c r="H321" s="323">
        <v>10072</v>
      </c>
      <c r="I321" s="336">
        <f t="shared" si="6"/>
        <v>5597</v>
      </c>
      <c r="J321" s="334" t="s">
        <v>1802</v>
      </c>
      <c r="M321" s="337">
        <v>3423</v>
      </c>
      <c r="N321" s="442">
        <v>0.11</v>
      </c>
      <c r="S321" s="334" t="s">
        <v>301</v>
      </c>
      <c r="T321" s="334" t="s">
        <v>1786</v>
      </c>
    </row>
    <row r="322" spans="1:20" s="334" customFormat="1" x14ac:dyDescent="0.3">
      <c r="B322" s="334">
        <v>2099</v>
      </c>
      <c r="C322" s="334" t="s">
        <v>1730</v>
      </c>
      <c r="D322" s="334" t="s">
        <v>1724</v>
      </c>
      <c r="E322" s="334" t="s">
        <v>4</v>
      </c>
      <c r="G322" s="323">
        <v>32784</v>
      </c>
      <c r="H322" s="323">
        <v>49975</v>
      </c>
      <c r="I322" s="334">
        <f t="shared" si="6"/>
        <v>17191</v>
      </c>
      <c r="M322" s="337">
        <v>3529</v>
      </c>
      <c r="N322" s="442">
        <v>8.5000000000000006E-2</v>
      </c>
      <c r="S322" s="334" t="s">
        <v>303</v>
      </c>
      <c r="T322" s="334" t="s">
        <v>1725</v>
      </c>
    </row>
    <row r="323" spans="1:20" s="334" customFormat="1" x14ac:dyDescent="0.3">
      <c r="B323" s="334">
        <v>2099</v>
      </c>
      <c r="C323" s="334" t="s">
        <v>1730</v>
      </c>
      <c r="D323" s="334" t="s">
        <v>1803</v>
      </c>
      <c r="E323" s="334" t="s">
        <v>4</v>
      </c>
      <c r="G323" s="323">
        <v>1354</v>
      </c>
      <c r="H323" s="323">
        <v>12152</v>
      </c>
      <c r="I323" s="334">
        <f t="shared" si="6"/>
        <v>10798</v>
      </c>
      <c r="M323" s="337">
        <v>3435</v>
      </c>
      <c r="N323" s="442">
        <v>0.08</v>
      </c>
      <c r="S323" s="334" t="s">
        <v>303</v>
      </c>
      <c r="T323" s="334" t="s">
        <v>1804</v>
      </c>
    </row>
    <row r="324" spans="1:20" s="334" customFormat="1" x14ac:dyDescent="0.3">
      <c r="A324" s="386" t="s">
        <v>1818</v>
      </c>
      <c r="B324" s="334">
        <v>2101</v>
      </c>
      <c r="C324" s="334" t="s">
        <v>1808</v>
      </c>
      <c r="D324" s="334" t="s">
        <v>1809</v>
      </c>
      <c r="E324" s="334" t="s">
        <v>4</v>
      </c>
      <c r="G324" s="323">
        <v>2298</v>
      </c>
      <c r="H324" s="323">
        <v>2298</v>
      </c>
      <c r="I324" s="334">
        <f t="shared" si="6"/>
        <v>0</v>
      </c>
      <c r="M324" s="337">
        <v>3825</v>
      </c>
      <c r="N324" s="442">
        <v>8.5000000000000006E-2</v>
      </c>
      <c r="S324" s="334" t="s">
        <v>302</v>
      </c>
      <c r="T324" s="334" t="s">
        <v>1810</v>
      </c>
    </row>
    <row r="325" spans="1:20" s="334" customFormat="1" x14ac:dyDescent="0.3">
      <c r="B325" s="334">
        <v>2102</v>
      </c>
      <c r="C325" s="334" t="s">
        <v>1763</v>
      </c>
      <c r="D325" s="334" t="s">
        <v>1764</v>
      </c>
      <c r="E325" s="334" t="s">
        <v>4</v>
      </c>
      <c r="G325" s="323">
        <v>11608</v>
      </c>
      <c r="H325" s="323">
        <v>16185</v>
      </c>
      <c r="I325" s="334">
        <f t="shared" si="6"/>
        <v>4577</v>
      </c>
      <c r="M325" s="337">
        <v>3169</v>
      </c>
      <c r="N325" s="442">
        <v>9.5000000000000001E-2</v>
      </c>
      <c r="S325" s="334" t="s">
        <v>301</v>
      </c>
      <c r="T325" s="334" t="s">
        <v>1770</v>
      </c>
    </row>
    <row r="326" spans="1:20" s="334" customFormat="1" x14ac:dyDescent="0.3">
      <c r="B326" s="334">
        <v>2102</v>
      </c>
      <c r="C326" s="334" t="s">
        <v>1763</v>
      </c>
      <c r="D326" s="334" t="s">
        <v>1765</v>
      </c>
      <c r="E326" s="334" t="s">
        <v>4</v>
      </c>
      <c r="G326" s="323">
        <v>9494</v>
      </c>
      <c r="H326" s="323">
        <v>13255</v>
      </c>
      <c r="I326" s="334">
        <f t="shared" si="6"/>
        <v>3761</v>
      </c>
      <c r="M326" s="337">
        <v>3169</v>
      </c>
      <c r="N326" s="442">
        <v>9.5000000000000001E-2</v>
      </c>
      <c r="S326" s="334" t="s">
        <v>301</v>
      </c>
      <c r="T326" s="334" t="s">
        <v>1770</v>
      </c>
    </row>
    <row r="327" spans="1:20" s="334" customFormat="1" x14ac:dyDescent="0.3">
      <c r="B327" s="334">
        <v>2102</v>
      </c>
      <c r="C327" s="334" t="s">
        <v>1763</v>
      </c>
      <c r="D327" s="334" t="s">
        <v>1766</v>
      </c>
      <c r="E327" s="334" t="s">
        <v>4</v>
      </c>
      <c r="G327" s="323">
        <v>7506</v>
      </c>
      <c r="H327" s="323">
        <v>14189</v>
      </c>
      <c r="I327" s="334">
        <f t="shared" si="6"/>
        <v>6683</v>
      </c>
      <c r="M327" s="337">
        <v>3169</v>
      </c>
      <c r="N327" s="442">
        <v>9.5000000000000001E-2</v>
      </c>
      <c r="S327" s="334" t="s">
        <v>301</v>
      </c>
      <c r="T327" s="334" t="s">
        <v>1770</v>
      </c>
    </row>
    <row r="328" spans="1:20" s="334" customFormat="1" x14ac:dyDescent="0.3">
      <c r="B328" s="334">
        <v>2102</v>
      </c>
      <c r="C328" s="334" t="s">
        <v>1763</v>
      </c>
      <c r="D328" s="334" t="s">
        <v>1767</v>
      </c>
      <c r="E328" s="334" t="s">
        <v>4</v>
      </c>
      <c r="G328" s="323">
        <v>10186</v>
      </c>
      <c r="H328" s="323">
        <v>13614</v>
      </c>
      <c r="I328" s="334">
        <f t="shared" si="6"/>
        <v>3428</v>
      </c>
      <c r="M328" s="337">
        <v>3169</v>
      </c>
      <c r="N328" s="442">
        <v>9.5000000000000001E-2</v>
      </c>
      <c r="S328" s="334" t="s">
        <v>301</v>
      </c>
      <c r="T328" s="334" t="s">
        <v>1770</v>
      </c>
    </row>
    <row r="329" spans="1:20" s="334" customFormat="1" x14ac:dyDescent="0.3">
      <c r="B329" s="334">
        <v>2102</v>
      </c>
      <c r="C329" s="334" t="s">
        <v>1763</v>
      </c>
      <c r="D329" s="334" t="s">
        <v>1768</v>
      </c>
      <c r="E329" s="334" t="s">
        <v>4</v>
      </c>
      <c r="G329" s="323">
        <v>7758</v>
      </c>
      <c r="H329" s="323">
        <v>12147</v>
      </c>
      <c r="I329" s="334">
        <f t="shared" si="6"/>
        <v>4389</v>
      </c>
      <c r="M329" s="337">
        <v>3169</v>
      </c>
      <c r="N329" s="442">
        <v>9.5000000000000001E-2</v>
      </c>
      <c r="S329" s="334" t="s">
        <v>301</v>
      </c>
      <c r="T329" s="334" t="s">
        <v>1770</v>
      </c>
    </row>
    <row r="330" spans="1:20" s="334" customFormat="1" x14ac:dyDescent="0.3">
      <c r="B330" s="334">
        <v>2102</v>
      </c>
      <c r="C330" s="334" t="s">
        <v>1763</v>
      </c>
      <c r="D330" s="334" t="s">
        <v>1769</v>
      </c>
      <c r="E330" s="334" t="s">
        <v>4</v>
      </c>
      <c r="G330" s="323">
        <v>12985</v>
      </c>
      <c r="H330" s="323">
        <v>15849</v>
      </c>
      <c r="I330" s="334">
        <f t="shared" si="6"/>
        <v>2864</v>
      </c>
      <c r="M330" s="337">
        <v>3269</v>
      </c>
      <c r="N330" s="442">
        <v>9.5000000000000001E-2</v>
      </c>
      <c r="S330" s="334" t="s">
        <v>301</v>
      </c>
      <c r="T330" s="334" t="s">
        <v>1770</v>
      </c>
    </row>
    <row r="331" spans="1:20" s="334" customFormat="1" x14ac:dyDescent="0.3">
      <c r="A331" s="386" t="s">
        <v>1817</v>
      </c>
      <c r="B331" s="334">
        <v>2103</v>
      </c>
      <c r="C331" s="334" t="s">
        <v>1813</v>
      </c>
      <c r="D331" s="334" t="s">
        <v>1814</v>
      </c>
      <c r="E331" s="334" t="s">
        <v>4</v>
      </c>
      <c r="G331" s="323">
        <v>676</v>
      </c>
      <c r="H331" s="323">
        <v>676</v>
      </c>
      <c r="I331" s="334">
        <f t="shared" si="6"/>
        <v>0</v>
      </c>
      <c r="M331" s="337">
        <v>3734.63</v>
      </c>
      <c r="N331" s="442">
        <v>0.1</v>
      </c>
      <c r="S331" s="334" t="s">
        <v>301</v>
      </c>
      <c r="T331" s="334" t="s">
        <v>1815</v>
      </c>
    </row>
    <row r="332" spans="1:20" s="334" customFormat="1" x14ac:dyDescent="0.3">
      <c r="A332" s="386" t="s">
        <v>1816</v>
      </c>
      <c r="B332" s="334">
        <v>2117</v>
      </c>
      <c r="C332" s="334" t="s">
        <v>1805</v>
      </c>
      <c r="D332" s="334" t="s">
        <v>1806</v>
      </c>
      <c r="E332" s="334" t="s">
        <v>4</v>
      </c>
      <c r="G332" s="323">
        <v>3435</v>
      </c>
      <c r="H332" s="323">
        <v>3435</v>
      </c>
      <c r="I332" s="334">
        <f t="shared" ref="I332:I333" si="7">H332-G332</f>
        <v>0</v>
      </c>
      <c r="M332" s="337">
        <v>5892</v>
      </c>
      <c r="N332" s="442">
        <v>9.5000000000000001E-2</v>
      </c>
      <c r="S332" s="334" t="s">
        <v>301</v>
      </c>
      <c r="T332" s="334" t="s">
        <v>1811</v>
      </c>
    </row>
    <row r="333" spans="1:20" s="334" customFormat="1" x14ac:dyDescent="0.3">
      <c r="B333" s="334">
        <v>2117</v>
      </c>
      <c r="C333" s="334" t="s">
        <v>1805</v>
      </c>
      <c r="D333" s="334" t="s">
        <v>1807</v>
      </c>
      <c r="E333" s="334" t="s">
        <v>4</v>
      </c>
      <c r="G333" s="323">
        <v>1716</v>
      </c>
      <c r="H333" s="323">
        <v>1716</v>
      </c>
      <c r="I333" s="334">
        <f t="shared" si="7"/>
        <v>0</v>
      </c>
      <c r="M333" s="337">
        <v>5892</v>
      </c>
      <c r="N333" s="442">
        <v>9.5000000000000001E-2</v>
      </c>
      <c r="S333" s="334" t="s">
        <v>301</v>
      </c>
      <c r="T333" s="334" t="s">
        <v>1811</v>
      </c>
    </row>
    <row r="334" spans="1:20" x14ac:dyDescent="0.3">
      <c r="N334" s="441"/>
    </row>
    <row r="335" spans="1:20" x14ac:dyDescent="0.3">
      <c r="N335" s="441"/>
    </row>
    <row r="336" spans="1:20" x14ac:dyDescent="0.3">
      <c r="N336" s="441"/>
    </row>
    <row r="337" spans="14:14" x14ac:dyDescent="0.3">
      <c r="N337" s="441"/>
    </row>
    <row r="338" spans="14:14" x14ac:dyDescent="0.3">
      <c r="N338" s="441"/>
    </row>
    <row r="339" spans="14:14" x14ac:dyDescent="0.3">
      <c r="N339" s="441"/>
    </row>
    <row r="340" spans="14:14" x14ac:dyDescent="0.3">
      <c r="N340" s="441"/>
    </row>
    <row r="341" spans="14:14" x14ac:dyDescent="0.3">
      <c r="N341" s="441"/>
    </row>
    <row r="342" spans="14:14" x14ac:dyDescent="0.3">
      <c r="N342" s="441"/>
    </row>
    <row r="343" spans="14:14" x14ac:dyDescent="0.3">
      <c r="N343" s="441"/>
    </row>
    <row r="344" spans="14:14" x14ac:dyDescent="0.3">
      <c r="N344" s="441"/>
    </row>
    <row r="345" spans="14:14" x14ac:dyDescent="0.3">
      <c r="N345" s="441"/>
    </row>
    <row r="346" spans="14:14" x14ac:dyDescent="0.3">
      <c r="N346" s="441"/>
    </row>
    <row r="347" spans="14:14" x14ac:dyDescent="0.3">
      <c r="N347" s="441"/>
    </row>
  </sheetData>
  <autoFilter ref="A3:V333" xr:uid="{CA822B9C-CDB4-4930-A7A5-53E5915412FA}">
    <sortState xmlns:xlrd2="http://schemas.microsoft.com/office/spreadsheetml/2017/richdata2" ref="A5:V293">
      <sortCondition sortBy="cellColor" ref="H3:H293" dxfId="987"/>
    </sortState>
  </autoFilter>
  <conditionalFormatting sqref="G4:H32 G101:H169">
    <cfRule type="cellIs" dxfId="172" priority="9" operator="equal">
      <formula>0</formula>
    </cfRule>
    <cfRule type="cellIs" dxfId="171" priority="10" operator="equal">
      <formula>""""""</formula>
    </cfRule>
  </conditionalFormatting>
  <conditionalFormatting sqref="G60:H82">
    <cfRule type="cellIs" dxfId="170" priority="5" operator="equal">
      <formula>0</formula>
    </cfRule>
    <cfRule type="cellIs" dxfId="169" priority="6" operator="equal">
      <formula>""""""</formula>
    </cfRule>
  </conditionalFormatting>
  <conditionalFormatting sqref="G96:H99">
    <cfRule type="cellIs" dxfId="168" priority="13" operator="equal">
      <formula>0</formula>
    </cfRule>
    <cfRule type="cellIs" dxfId="167" priority="14" operator="equal">
      <formula>""""""</formula>
    </cfRule>
  </conditionalFormatting>
  <conditionalFormatting sqref="G171:H224 G274:H288">
    <cfRule type="cellIs" dxfId="166" priority="15" operator="equal">
      <formula>0</formula>
    </cfRule>
    <cfRule type="cellIs" dxfId="165" priority="16" operator="equal">
      <formula>""""""</formula>
    </cfRule>
  </conditionalFormatting>
  <conditionalFormatting sqref="G227:H272">
    <cfRule type="cellIs" dxfId="164" priority="11" operator="equal">
      <formula>0</formula>
    </cfRule>
    <cfRule type="cellIs" dxfId="163" priority="12" operator="equal">
      <formula>""""""</formula>
    </cfRule>
  </conditionalFormatting>
  <conditionalFormatting sqref="G293:H333">
    <cfRule type="cellIs" dxfId="162" priority="1" operator="equal">
      <formula>0</formula>
    </cfRule>
    <cfRule type="cellIs" dxfId="161" priority="2" operator="equal">
      <formula>""""""</formula>
    </cfRule>
  </conditionalFormatting>
  <conditionalFormatting sqref="J19:K19">
    <cfRule type="cellIs" dxfId="160" priority="21" operator="equal">
      <formula>0</formula>
    </cfRule>
    <cfRule type="cellIs" dxfId="159" priority="22" operator="equal">
      <formula>""""""</formula>
    </cfRule>
  </conditionalFormatting>
  <conditionalFormatting sqref="J63:K63">
    <cfRule type="cellIs" dxfId="158" priority="19" operator="equal">
      <formula>0</formula>
    </cfRule>
    <cfRule type="cellIs" dxfId="157" priority="20" operator="equal">
      <formula>""""""</formula>
    </cfRule>
  </conditionalFormatting>
  <conditionalFormatting sqref="J227:K228">
    <cfRule type="cellIs" dxfId="156" priority="17" operator="equal">
      <formula>0</formula>
    </cfRule>
    <cfRule type="cellIs" dxfId="155" priority="18" operator="equal">
      <formula>""""""</formula>
    </cfRule>
  </conditionalFormatting>
  <hyperlinks>
    <hyperlink ref="A231" r:id="rId1" xr:uid="{729655E6-B07F-4F39-B4F6-05A0AF863CC3}"/>
    <hyperlink ref="A172" r:id="rId2" xr:uid="{A547BAE4-2A8A-4105-972A-6E02558720F3}"/>
    <hyperlink ref="A232" r:id="rId3" xr:uid="{51B4E833-A9C3-4D6D-8C27-F0384CB8ABE0}"/>
    <hyperlink ref="A167" r:id="rId4" xr:uid="{7714E6E0-2648-42A0-8ADC-640D5744C70B}"/>
    <hyperlink ref="A236" r:id="rId5" xr:uid="{61F7835D-E40E-405E-A84D-D1E6667B1D05}"/>
    <hyperlink ref="A227" r:id="rId6" xr:uid="{9CF9D8BC-2D4F-46C0-9C5C-45C244C8BAA8}"/>
    <hyperlink ref="B30" r:id="rId7" xr:uid="{0E7D91E6-CBCE-42F9-84A3-93C44F60B1CE}"/>
    <hyperlink ref="A276" r:id="rId8" xr:uid="{D812E295-611A-469E-A97F-3C0F323BBF90}"/>
    <hyperlink ref="B15" r:id="rId9" xr:uid="{57A54EB0-FC14-4BA8-8DD9-C4C1D59D1F6F}"/>
    <hyperlink ref="B122" r:id="rId10" xr:uid="{B0B54131-477B-4B61-95A7-B054511517B0}"/>
    <hyperlink ref="A71" r:id="rId11" xr:uid="{E288238D-0CC7-4647-923A-C810DFF217A4}"/>
    <hyperlink ref="A275" r:id="rId12" display="mailto:madams@bigstarteam.com" xr:uid="{63105613-5F03-455C-AD56-1217E56A6317}"/>
    <hyperlink ref="A287" r:id="rId13" xr:uid="{B9C52D49-4BD6-4B79-A98F-5BF1D93401B1}"/>
    <hyperlink ref="A280" r:id="rId14" display="casey@foragecomplete.com" xr:uid="{0BDAF311-9789-4C48-83D3-FD1F9E1722A0}"/>
    <hyperlink ref="A171" r:id="rId15" xr:uid="{66A0D3F5-9D79-4177-ABF3-B2110E8D9A20}"/>
    <hyperlink ref="A293" r:id="rId16" xr:uid="{CFE24B96-5681-4E74-8C2F-61B179671091}"/>
    <hyperlink ref="B112" r:id="rId17" display="dmartinez@libertytire.com" xr:uid="{C65AACC4-0C88-4044-A54A-DDBC62EB3B4F}"/>
    <hyperlink ref="B113" r:id="rId18" xr:uid="{08736DD9-97D7-4F4D-AAB5-796F9127F186}"/>
    <hyperlink ref="A230" r:id="rId19" xr:uid="{6270EA7B-F40C-43BF-87D0-875DF087C6E5}"/>
    <hyperlink ref="A285" r:id="rId20" xr:uid="{4D9C3FAB-B112-4866-A8C2-736C30F565B2}"/>
    <hyperlink ref="A288" r:id="rId21" xr:uid="{18B98F61-363A-4AF1-A28A-67BC97240481}"/>
    <hyperlink ref="A101" r:id="rId22" xr:uid="{86E9C121-F0C6-476D-B0ED-069EC1D311C9}"/>
    <hyperlink ref="A4" r:id="rId23" xr:uid="{2D236702-0FC2-4674-86C2-8DEC8D326F03}"/>
    <hyperlink ref="A18" r:id="rId24" xr:uid="{AA8856CC-7C1B-4282-A30F-C6841D7262BB}"/>
    <hyperlink ref="A314" r:id="rId25" xr:uid="{1E77A394-8CE3-421B-BFEA-2D432BCF2CCF}"/>
    <hyperlink ref="A295" r:id="rId26" xr:uid="{8E17FF7C-A33B-4171-9611-F47614528E7A}"/>
    <hyperlink ref="A302" r:id="rId27" xr:uid="{0EAAC5AA-5BEF-4DA8-AEDA-A18C4DC43E55}"/>
    <hyperlink ref="A310" r:id="rId28" xr:uid="{52275414-5920-454E-ABC9-D010B28070A3}"/>
    <hyperlink ref="A309" r:id="rId29" xr:uid="{EB0FF9E2-3E68-45CF-B380-6F7EB767277C}"/>
    <hyperlink ref="B230" r:id="rId30" xr:uid="{1F6EE060-DB15-42DF-A2CF-39BB5A89B99E}"/>
    <hyperlink ref="B275" r:id="rId31" xr:uid="{D5E2249C-44D1-42BF-89F1-9D8F88A12110}"/>
    <hyperlink ref="A31" r:id="rId32" xr:uid="{33DD4186-0A28-4E89-AD99-B71F9D0879D4}"/>
    <hyperlink ref="A332" r:id="rId33" display="mailto:john@cscidaho.com" xr:uid="{6BDD1C8E-42DC-4900-B6B1-22A11A760491}"/>
    <hyperlink ref="A331" r:id="rId34" display="mailto:tburke@connelloil.com" xr:uid="{F528B2E5-D845-468F-979E-007DFAD8F773}"/>
    <hyperlink ref="A324" r:id="rId35" display="mailto:jlong@americantrack.com" xr:uid="{39A671E6-6CA6-4683-8DAB-6F4D3C193044}"/>
    <hyperlink ref="A97" r:id="rId36" xr:uid="{208C8776-AA50-4442-A925-23E4569EDDF8}"/>
  </hyperlinks>
  <pageMargins left="0.7" right="0.7" top="0.75" bottom="0.75" header="0.3" footer="0.3"/>
  <pageSetup paperSize="5" scale="32" fitToHeight="0" orientation="portrait" r:id="rId37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BC59-6317-49C1-83AF-F1E522C98B4C}">
  <sheetPr>
    <pageSetUpPr fitToPage="1"/>
  </sheetPr>
  <dimension ref="A1:V355"/>
  <sheetViews>
    <sheetView zoomScale="70" zoomScaleNormal="70" workbookViewId="0">
      <pane ySplit="3" topLeftCell="A82" activePane="bottomLeft" state="frozen"/>
      <selection pane="bottomLeft" activeCell="I88" sqref="I88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customWidth="1"/>
    <col min="13" max="13" width="14.5703125" style="229" bestFit="1" customWidth="1"/>
    <col min="14" max="14" width="12.28515625" style="21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2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2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2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2" s="321" customFormat="1" x14ac:dyDescent="0.3">
      <c r="A4" s="364" t="s">
        <v>1648</v>
      </c>
      <c r="B4" s="327">
        <v>425</v>
      </c>
      <c r="C4" s="321" t="s">
        <v>269</v>
      </c>
      <c r="D4" s="322" t="s">
        <v>718</v>
      </c>
      <c r="E4" s="322" t="s">
        <v>4</v>
      </c>
      <c r="F4" s="322" t="s">
        <v>16</v>
      </c>
      <c r="G4" s="323">
        <v>60596</v>
      </c>
      <c r="H4" s="323">
        <v>61879</v>
      </c>
      <c r="I4" s="323">
        <f t="shared" ref="I4:I51" si="0">H4-G4</f>
        <v>1283</v>
      </c>
      <c r="J4" s="324"/>
      <c r="L4" s="323">
        <f>K4-J4</f>
        <v>0</v>
      </c>
      <c r="M4" s="325">
        <v>2175.2472304405001</v>
      </c>
      <c r="N4" s="326">
        <v>9.4E-2</v>
      </c>
      <c r="O4" s="328"/>
      <c r="P4" s="324"/>
      <c r="Q4" s="324"/>
      <c r="R4" s="328"/>
      <c r="S4" s="321" t="s">
        <v>301</v>
      </c>
      <c r="T4" s="321" t="s">
        <v>719</v>
      </c>
      <c r="U4" s="321" t="s">
        <v>725</v>
      </c>
    </row>
    <row r="5" spans="1:22" s="321" customFormat="1" ht="18.75" customHeight="1" x14ac:dyDescent="0.3">
      <c r="A5" s="321">
        <v>11.5</v>
      </c>
      <c r="B5" s="327">
        <v>438</v>
      </c>
      <c r="C5" s="384" t="s">
        <v>270</v>
      </c>
      <c r="D5" s="385" t="s">
        <v>783</v>
      </c>
      <c r="E5" s="322" t="s">
        <v>16</v>
      </c>
      <c r="G5" s="323">
        <v>178738</v>
      </c>
      <c r="H5" s="323">
        <v>181136</v>
      </c>
      <c r="I5" s="323">
        <f t="shared" si="0"/>
        <v>2398</v>
      </c>
      <c r="J5" s="324"/>
      <c r="L5" s="323"/>
      <c r="M5" s="325">
        <v>434.24414036817882</v>
      </c>
      <c r="N5" s="326">
        <v>0.1119</v>
      </c>
      <c r="O5" s="328"/>
      <c r="P5" s="329"/>
      <c r="Q5" s="329"/>
      <c r="R5" s="330"/>
      <c r="T5" s="384" t="s">
        <v>1845</v>
      </c>
      <c r="V5" s="321" t="s">
        <v>784</v>
      </c>
    </row>
    <row r="6" spans="1:22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1147</v>
      </c>
      <c r="E6" s="322" t="s">
        <v>16</v>
      </c>
      <c r="G6" s="323">
        <v>68960</v>
      </c>
      <c r="H6" s="323">
        <v>72248</v>
      </c>
      <c r="I6" s="323">
        <f t="shared" si="0"/>
        <v>3288</v>
      </c>
      <c r="J6" s="324"/>
      <c r="L6" s="323"/>
      <c r="M6" s="325">
        <v>428.92191641182467</v>
      </c>
      <c r="N6" s="326">
        <v>0.1062</v>
      </c>
      <c r="O6" s="328"/>
      <c r="P6" s="329"/>
      <c r="Q6" s="329"/>
      <c r="R6" s="330"/>
      <c r="T6" s="321" t="s">
        <v>1185</v>
      </c>
    </row>
    <row r="7" spans="1:22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1549</v>
      </c>
      <c r="E7" s="322" t="s">
        <v>16</v>
      </c>
      <c r="G7" s="323">
        <v>55923</v>
      </c>
      <c r="H7" s="323">
        <v>58636</v>
      </c>
      <c r="I7" s="323">
        <f t="shared" si="0"/>
        <v>2713</v>
      </c>
      <c r="J7" s="324"/>
      <c r="L7" s="323"/>
      <c r="M7" s="325">
        <v>469.12</v>
      </c>
      <c r="N7" s="326">
        <v>0.111</v>
      </c>
      <c r="O7" s="328"/>
      <c r="P7" s="329"/>
      <c r="Q7" s="329"/>
      <c r="R7" s="330"/>
      <c r="T7" s="321" t="s">
        <v>1581</v>
      </c>
    </row>
    <row r="8" spans="1:22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1551</v>
      </c>
      <c r="E8" s="322" t="s">
        <v>16</v>
      </c>
      <c r="G8" s="323">
        <v>27105</v>
      </c>
      <c r="H8" s="323">
        <v>28364</v>
      </c>
      <c r="I8" s="323">
        <f t="shared" si="0"/>
        <v>1259</v>
      </c>
      <c r="J8" s="324"/>
      <c r="L8" s="323"/>
      <c r="M8" s="325">
        <v>485.79</v>
      </c>
      <c r="N8" s="326">
        <v>0.115</v>
      </c>
      <c r="O8" s="328"/>
      <c r="P8" s="329"/>
      <c r="Q8" s="329"/>
      <c r="R8" s="330"/>
      <c r="T8" s="321" t="s">
        <v>1550</v>
      </c>
    </row>
    <row r="9" spans="1:22" s="321" customFormat="1" ht="18.75" customHeight="1" x14ac:dyDescent="0.3">
      <c r="A9" s="321">
        <v>11.5</v>
      </c>
      <c r="B9" s="327">
        <v>438</v>
      </c>
      <c r="C9" s="321" t="s">
        <v>270</v>
      </c>
      <c r="D9" s="322" t="s">
        <v>1704</v>
      </c>
      <c r="E9" s="322" t="s">
        <v>16</v>
      </c>
      <c r="G9" s="323">
        <v>8422</v>
      </c>
      <c r="H9" s="323">
        <v>12701</v>
      </c>
      <c r="I9" s="323">
        <f t="shared" si="0"/>
        <v>4279</v>
      </c>
      <c r="J9" s="324"/>
      <c r="L9" s="323"/>
      <c r="M9" s="325">
        <v>495.49</v>
      </c>
      <c r="N9" s="326">
        <v>0.115</v>
      </c>
      <c r="O9" s="328"/>
      <c r="P9" s="329"/>
      <c r="Q9" s="329"/>
      <c r="R9" s="330"/>
      <c r="T9" s="321" t="s">
        <v>1773</v>
      </c>
    </row>
    <row r="10" spans="1:22" s="321" customFormat="1" x14ac:dyDescent="0.3">
      <c r="A10" s="321">
        <v>15</v>
      </c>
      <c r="B10" s="327">
        <v>2038</v>
      </c>
      <c r="C10" s="321" t="s">
        <v>1517</v>
      </c>
      <c r="D10" s="322" t="s">
        <v>641</v>
      </c>
      <c r="E10" s="322" t="s">
        <v>4</v>
      </c>
      <c r="G10" s="323">
        <v>268742</v>
      </c>
      <c r="H10" s="323">
        <v>274178</v>
      </c>
      <c r="I10" s="323">
        <f t="shared" si="0"/>
        <v>5436</v>
      </c>
      <c r="J10" s="324"/>
      <c r="L10" s="323"/>
      <c r="M10" s="325">
        <v>2052.7839628533861</v>
      </c>
      <c r="N10" s="326">
        <v>9.6100000000000005E-2</v>
      </c>
      <c r="O10" s="328">
        <v>0</v>
      </c>
      <c r="P10" s="324"/>
      <c r="Q10" s="324"/>
      <c r="R10" s="328"/>
      <c r="S10" s="321" t="s">
        <v>301</v>
      </c>
      <c r="T10" s="321" t="s">
        <v>645</v>
      </c>
    </row>
    <row r="11" spans="1:22" s="321" customFormat="1" x14ac:dyDescent="0.3">
      <c r="A11" s="321">
        <v>15</v>
      </c>
      <c r="B11" s="327">
        <v>2038</v>
      </c>
      <c r="C11" s="321" t="s">
        <v>1517</v>
      </c>
      <c r="D11" s="322" t="s">
        <v>642</v>
      </c>
      <c r="E11" s="322" t="s">
        <v>4</v>
      </c>
      <c r="G11" s="323">
        <v>185658</v>
      </c>
      <c r="H11" s="323">
        <v>188086</v>
      </c>
      <c r="I11" s="323">
        <f t="shared" si="0"/>
        <v>2428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2" s="321" customFormat="1" x14ac:dyDescent="0.3">
      <c r="A12" s="321">
        <v>15</v>
      </c>
      <c r="B12" s="327">
        <v>2038</v>
      </c>
      <c r="C12" s="321" t="s">
        <v>1517</v>
      </c>
      <c r="D12" s="322" t="s">
        <v>643</v>
      </c>
      <c r="E12" s="322" t="s">
        <v>4</v>
      </c>
      <c r="G12" s="323">
        <v>291631</v>
      </c>
      <c r="H12" s="323">
        <v>295519</v>
      </c>
      <c r="I12" s="323">
        <f t="shared" si="0"/>
        <v>3888</v>
      </c>
      <c r="J12" s="324"/>
      <c r="L12" s="323"/>
      <c r="M12" s="325">
        <v>2052.7839628533861</v>
      </c>
      <c r="N12" s="326">
        <v>9.6100000000000005E-2</v>
      </c>
      <c r="O12" s="328">
        <v>0</v>
      </c>
      <c r="P12" s="324"/>
      <c r="Q12" s="324"/>
      <c r="R12" s="328"/>
      <c r="S12" s="321" t="s">
        <v>301</v>
      </c>
      <c r="T12" s="321" t="s">
        <v>646</v>
      </c>
    </row>
    <row r="13" spans="1:22" s="321" customFormat="1" x14ac:dyDescent="0.3">
      <c r="A13" s="321">
        <v>15</v>
      </c>
      <c r="B13" s="327">
        <v>2038</v>
      </c>
      <c r="C13" s="321" t="s">
        <v>1517</v>
      </c>
      <c r="D13" s="322" t="s">
        <v>990</v>
      </c>
      <c r="E13" s="322" t="s">
        <v>4</v>
      </c>
      <c r="G13" s="323">
        <v>158383</v>
      </c>
      <c r="H13" s="323">
        <v>160487</v>
      </c>
      <c r="I13" s="323">
        <f t="shared" si="0"/>
        <v>2104</v>
      </c>
      <c r="J13" s="324"/>
      <c r="L13" s="323"/>
      <c r="M13" s="325">
        <v>2202.3678369493755</v>
      </c>
      <c r="N13" s="326">
        <v>8.9899999999999994E-2</v>
      </c>
      <c r="O13" s="328">
        <v>0</v>
      </c>
      <c r="P13" s="324"/>
      <c r="Q13" s="324"/>
      <c r="R13" s="328"/>
      <c r="S13" s="321" t="s">
        <v>301</v>
      </c>
      <c r="T13" s="321" t="s">
        <v>991</v>
      </c>
    </row>
    <row r="14" spans="1:22" s="321" customFormat="1" x14ac:dyDescent="0.3">
      <c r="A14" s="321">
        <v>15</v>
      </c>
      <c r="B14" s="327">
        <v>2038</v>
      </c>
      <c r="C14" s="321" t="s">
        <v>1517</v>
      </c>
      <c r="D14" s="322" t="s">
        <v>1467</v>
      </c>
      <c r="E14" s="322" t="s">
        <v>4</v>
      </c>
      <c r="G14" s="323">
        <v>82791</v>
      </c>
      <c r="H14" s="323">
        <v>86536</v>
      </c>
      <c r="I14" s="323">
        <f t="shared" si="0"/>
        <v>3745</v>
      </c>
      <c r="J14" s="324"/>
      <c r="L14" s="323"/>
      <c r="M14" s="325">
        <v>2515</v>
      </c>
      <c r="N14" s="326">
        <v>0.105</v>
      </c>
      <c r="O14" s="328"/>
      <c r="P14" s="324"/>
      <c r="Q14" s="324"/>
      <c r="R14" s="328"/>
      <c r="S14" s="321" t="s">
        <v>301</v>
      </c>
      <c r="T14" s="321" t="s">
        <v>1468</v>
      </c>
    </row>
    <row r="15" spans="1:22" s="321" customFormat="1" x14ac:dyDescent="0.3">
      <c r="A15" s="321">
        <v>16</v>
      </c>
      <c r="B15" s="186" t="s">
        <v>1557</v>
      </c>
      <c r="C15" s="321" t="s">
        <v>917</v>
      </c>
      <c r="D15" s="322" t="s">
        <v>918</v>
      </c>
      <c r="E15" s="322" t="s">
        <v>4</v>
      </c>
      <c r="G15" s="323">
        <v>44770</v>
      </c>
      <c r="H15" s="323">
        <v>45990</v>
      </c>
      <c r="I15" s="323">
        <f t="shared" si="0"/>
        <v>1220</v>
      </c>
      <c r="J15" s="324"/>
      <c r="L15" s="323"/>
      <c r="M15" s="325">
        <v>1642.920341880342</v>
      </c>
      <c r="N15" s="326">
        <v>9.9599999999999994E-2</v>
      </c>
      <c r="O15" s="328">
        <v>0</v>
      </c>
      <c r="P15" s="324"/>
      <c r="Q15" s="324"/>
      <c r="R15" s="328"/>
      <c r="S15" s="321" t="s">
        <v>107</v>
      </c>
      <c r="T15" s="399" t="s">
        <v>924</v>
      </c>
      <c r="V15" s="321" t="s">
        <v>1846</v>
      </c>
    </row>
    <row r="16" spans="1:22" s="321" customFormat="1" x14ac:dyDescent="0.3">
      <c r="B16" s="331">
        <v>740</v>
      </c>
      <c r="C16" s="321" t="s">
        <v>917</v>
      </c>
      <c r="D16" s="322" t="s">
        <v>980</v>
      </c>
      <c r="E16" s="322" t="s">
        <v>4</v>
      </c>
      <c r="G16" s="323">
        <v>41342</v>
      </c>
      <c r="H16" s="323">
        <v>41743</v>
      </c>
      <c r="I16" s="323">
        <f t="shared" si="0"/>
        <v>401</v>
      </c>
      <c r="J16" s="324"/>
      <c r="L16" s="323"/>
      <c r="M16" s="325">
        <v>1749.5703418803421</v>
      </c>
      <c r="N16" s="326">
        <v>9.9900000000000003E-2</v>
      </c>
      <c r="O16" s="328">
        <v>0</v>
      </c>
      <c r="P16" s="324"/>
      <c r="Q16" s="324"/>
      <c r="R16" s="328"/>
      <c r="S16" s="321" t="s">
        <v>107</v>
      </c>
      <c r="T16" s="399" t="s">
        <v>981</v>
      </c>
    </row>
    <row r="17" spans="1:22" s="321" customFormat="1" x14ac:dyDescent="0.3">
      <c r="A17" s="321">
        <v>25</v>
      </c>
      <c r="B17" s="327">
        <v>881</v>
      </c>
      <c r="C17" s="321" t="s">
        <v>35</v>
      </c>
      <c r="D17" s="322" t="s">
        <v>775</v>
      </c>
      <c r="E17" s="322" t="s">
        <v>4</v>
      </c>
      <c r="G17" s="323">
        <v>187510</v>
      </c>
      <c r="H17" s="323">
        <v>191438</v>
      </c>
      <c r="I17" s="323">
        <f t="shared" si="0"/>
        <v>3928</v>
      </c>
      <c r="J17" s="324"/>
      <c r="L17" s="323"/>
      <c r="M17" s="325">
        <v>1763.6613675213675</v>
      </c>
      <c r="N17" s="326">
        <v>0.1027</v>
      </c>
      <c r="O17" s="328">
        <v>0</v>
      </c>
      <c r="P17" s="324"/>
      <c r="Q17" s="324"/>
      <c r="R17" s="328"/>
      <c r="S17" s="321" t="s">
        <v>107</v>
      </c>
      <c r="T17" s="321" t="s">
        <v>928</v>
      </c>
    </row>
    <row r="18" spans="1:22" s="321" customFormat="1" x14ac:dyDescent="0.3">
      <c r="A18" s="189" t="s">
        <v>1655</v>
      </c>
      <c r="B18" s="327">
        <v>881</v>
      </c>
      <c r="C18" s="321" t="s">
        <v>35</v>
      </c>
      <c r="D18" s="322" t="s">
        <v>1274</v>
      </c>
      <c r="E18" s="322" t="s">
        <v>4</v>
      </c>
      <c r="G18" s="323">
        <v>87225</v>
      </c>
      <c r="H18" s="323">
        <v>88852</v>
      </c>
      <c r="I18" s="323">
        <f t="shared" si="0"/>
        <v>1627</v>
      </c>
      <c r="J18" s="324"/>
      <c r="L18" s="323"/>
      <c r="M18" s="325">
        <v>2490.1254624957955</v>
      </c>
      <c r="N18" s="326">
        <v>9.7500000000000003E-2</v>
      </c>
      <c r="O18" s="328"/>
      <c r="P18" s="324"/>
      <c r="Q18" s="324"/>
      <c r="R18" s="328"/>
      <c r="S18" s="321" t="s">
        <v>107</v>
      </c>
      <c r="T18" s="321" t="s">
        <v>1275</v>
      </c>
    </row>
    <row r="19" spans="1:22" s="321" customFormat="1" x14ac:dyDescent="0.3">
      <c r="A19" s="321">
        <v>27</v>
      </c>
      <c r="B19" s="321" t="s">
        <v>267</v>
      </c>
      <c r="C19" s="321" t="s">
        <v>275</v>
      </c>
      <c r="D19" s="322" t="s">
        <v>612</v>
      </c>
      <c r="E19" s="322" t="s">
        <v>4</v>
      </c>
      <c r="F19" s="322"/>
      <c r="G19" s="323">
        <v>84486</v>
      </c>
      <c r="H19" s="323">
        <v>87318</v>
      </c>
      <c r="I19" s="323">
        <f t="shared" si="0"/>
        <v>2832</v>
      </c>
      <c r="J19" s="323">
        <v>532</v>
      </c>
      <c r="K19" s="323">
        <v>532</v>
      </c>
      <c r="L19" s="323">
        <f>K19-J19</f>
        <v>0</v>
      </c>
      <c r="M19" s="325">
        <v>1888.4781886916503</v>
      </c>
      <c r="N19" s="326">
        <v>0.105</v>
      </c>
      <c r="O19" s="328"/>
      <c r="P19" s="324"/>
      <c r="Q19" s="324"/>
      <c r="R19" s="328"/>
      <c r="S19" s="321" t="s">
        <v>107</v>
      </c>
      <c r="T19" s="321" t="s">
        <v>1632</v>
      </c>
      <c r="U19" s="321" t="s">
        <v>615</v>
      </c>
    </row>
    <row r="20" spans="1:22" s="321" customFormat="1" ht="16.5" customHeight="1" x14ac:dyDescent="0.3">
      <c r="A20" s="321">
        <v>33</v>
      </c>
      <c r="B20" s="333" t="s">
        <v>1835</v>
      </c>
      <c r="C20" s="321" t="s">
        <v>205</v>
      </c>
      <c r="D20" s="322" t="s">
        <v>1600</v>
      </c>
      <c r="E20" s="335" t="s">
        <v>4</v>
      </c>
      <c r="F20" s="322"/>
      <c r="G20" s="323">
        <v>66301</v>
      </c>
      <c r="H20" s="323">
        <v>71380</v>
      </c>
      <c r="I20" s="323">
        <f t="shared" si="0"/>
        <v>5079</v>
      </c>
      <c r="L20" s="323"/>
      <c r="M20" s="325">
        <v>3934.6</v>
      </c>
      <c r="N20" s="326">
        <v>7.1999999999999995E-2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2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1601</v>
      </c>
      <c r="E21" s="335" t="s">
        <v>4</v>
      </c>
      <c r="F21" s="322"/>
      <c r="G21" s="323">
        <v>79020</v>
      </c>
      <c r="H21" s="323">
        <v>85506</v>
      </c>
      <c r="I21" s="323">
        <f t="shared" si="0"/>
        <v>6486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2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1602</v>
      </c>
      <c r="E22" s="335" t="s">
        <v>4</v>
      </c>
      <c r="F22" s="322"/>
      <c r="G22" s="323">
        <v>46651</v>
      </c>
      <c r="H22" s="323">
        <v>51394</v>
      </c>
      <c r="I22" s="323">
        <f t="shared" si="0"/>
        <v>4743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2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1603</v>
      </c>
      <c r="E23" s="335" t="s">
        <v>4</v>
      </c>
      <c r="F23" s="322"/>
      <c r="G23" s="323">
        <v>44734</v>
      </c>
      <c r="H23" s="323">
        <v>47662</v>
      </c>
      <c r="I23" s="323">
        <f t="shared" si="0"/>
        <v>2928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2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1604</v>
      </c>
      <c r="E24" s="335" t="s">
        <v>4</v>
      </c>
      <c r="F24" s="322"/>
      <c r="G24" s="323">
        <v>42718</v>
      </c>
      <c r="H24" s="323">
        <v>46845</v>
      </c>
      <c r="I24" s="323">
        <f t="shared" si="0"/>
        <v>4127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2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1605</v>
      </c>
      <c r="E25" s="335" t="s">
        <v>4</v>
      </c>
      <c r="F25" s="322"/>
      <c r="G25" s="323">
        <v>44337</v>
      </c>
      <c r="H25" s="323">
        <v>49520</v>
      </c>
      <c r="I25" s="323">
        <f t="shared" si="0"/>
        <v>5183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2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1606</v>
      </c>
      <c r="E26" s="335" t="s">
        <v>4</v>
      </c>
      <c r="F26" s="322"/>
      <c r="G26" s="323">
        <v>42360</v>
      </c>
      <c r="H26" s="323">
        <v>45983</v>
      </c>
      <c r="I26" s="323">
        <f t="shared" si="0"/>
        <v>3623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2" s="321" customFormat="1" ht="16.5" customHeight="1" x14ac:dyDescent="0.3">
      <c r="A27" s="321">
        <v>33</v>
      </c>
      <c r="B27" s="327">
        <v>1034</v>
      </c>
      <c r="C27" s="321" t="s">
        <v>205</v>
      </c>
      <c r="D27" s="322" t="s">
        <v>1607</v>
      </c>
      <c r="E27" s="335" t="s">
        <v>4</v>
      </c>
      <c r="F27" s="322"/>
      <c r="G27" s="323">
        <v>53864</v>
      </c>
      <c r="H27" s="323">
        <v>56190</v>
      </c>
      <c r="I27" s="323">
        <f t="shared" si="0"/>
        <v>2326</v>
      </c>
      <c r="L27" s="323"/>
      <c r="M27" s="325">
        <v>3934.6</v>
      </c>
      <c r="N27" s="326">
        <v>7.1999999999999995E-2</v>
      </c>
      <c r="O27" s="328"/>
      <c r="P27" s="324"/>
      <c r="Q27" s="324"/>
      <c r="R27" s="328"/>
      <c r="S27" s="321" t="s">
        <v>552</v>
      </c>
      <c r="T27" s="321" t="s">
        <v>1599</v>
      </c>
    </row>
    <row r="28" spans="1:22" s="321" customFormat="1" ht="16.5" customHeight="1" x14ac:dyDescent="0.3">
      <c r="A28" s="321">
        <v>33</v>
      </c>
      <c r="B28" s="327">
        <v>1034</v>
      </c>
      <c r="C28" s="384" t="s">
        <v>205</v>
      </c>
      <c r="D28" s="385" t="s">
        <v>1789</v>
      </c>
      <c r="E28" s="335" t="s">
        <v>4</v>
      </c>
      <c r="F28" s="322"/>
      <c r="G28" s="323">
        <v>1306</v>
      </c>
      <c r="H28" s="281"/>
      <c r="I28" s="323">
        <f t="shared" si="0"/>
        <v>-1306</v>
      </c>
      <c r="J28" s="384" t="s">
        <v>395</v>
      </c>
      <c r="L28" s="323"/>
      <c r="M28" s="325">
        <v>2964.34</v>
      </c>
      <c r="N28" s="326">
        <v>0.105</v>
      </c>
      <c r="O28" s="328"/>
      <c r="P28" s="324"/>
      <c r="Q28" s="324"/>
      <c r="R28" s="328"/>
      <c r="S28" s="321" t="s">
        <v>552</v>
      </c>
      <c r="T28" s="384" t="s">
        <v>1795</v>
      </c>
      <c r="V28" s="321" t="s">
        <v>1790</v>
      </c>
    </row>
    <row r="29" spans="1:22" s="321" customFormat="1" x14ac:dyDescent="0.3">
      <c r="A29" s="321">
        <v>47</v>
      </c>
      <c r="B29" s="461">
        <v>1141</v>
      </c>
      <c r="C29" s="384" t="s">
        <v>209</v>
      </c>
      <c r="D29" s="385" t="s">
        <v>547</v>
      </c>
      <c r="E29" s="322" t="s">
        <v>4</v>
      </c>
      <c r="F29" s="322" t="s">
        <v>16</v>
      </c>
      <c r="G29" s="323">
        <v>257599</v>
      </c>
      <c r="H29" s="323">
        <v>258417</v>
      </c>
      <c r="I29" s="323">
        <f t="shared" si="0"/>
        <v>818</v>
      </c>
      <c r="L29" s="323">
        <f>K29-J29</f>
        <v>0</v>
      </c>
      <c r="M29" s="376">
        <v>2114.178842866535</v>
      </c>
      <c r="N29" s="326">
        <v>0.11210000000000001</v>
      </c>
      <c r="O29" s="328">
        <v>0</v>
      </c>
      <c r="P29" s="324"/>
      <c r="Q29" s="324"/>
      <c r="R29" s="328">
        <v>0</v>
      </c>
      <c r="S29" s="321" t="s">
        <v>107</v>
      </c>
      <c r="T29" s="384" t="s">
        <v>1827</v>
      </c>
    </row>
    <row r="30" spans="1:22" s="321" customFormat="1" x14ac:dyDescent="0.3">
      <c r="A30" s="321">
        <v>47</v>
      </c>
      <c r="B30" s="186" t="s">
        <v>1750</v>
      </c>
      <c r="C30" s="384" t="s">
        <v>209</v>
      </c>
      <c r="D30" s="385" t="s">
        <v>549</v>
      </c>
      <c r="E30" s="322" t="s">
        <v>4</v>
      </c>
      <c r="F30" s="322" t="s">
        <v>16</v>
      </c>
      <c r="G30" s="323">
        <v>167090</v>
      </c>
      <c r="H30" s="323">
        <v>174832</v>
      </c>
      <c r="I30" s="323">
        <f t="shared" si="0"/>
        <v>7742</v>
      </c>
      <c r="L30" s="323"/>
      <c r="M30" s="376">
        <v>2114.178842866535</v>
      </c>
      <c r="N30" s="326">
        <v>0.11210000000000001</v>
      </c>
      <c r="O30" s="328">
        <v>0</v>
      </c>
      <c r="P30" s="324"/>
      <c r="Q30" s="324"/>
      <c r="R30" s="328">
        <v>0</v>
      </c>
      <c r="S30" s="321" t="s">
        <v>107</v>
      </c>
      <c r="T30" s="384" t="s">
        <v>1842</v>
      </c>
    </row>
    <row r="31" spans="1:22" s="321" customFormat="1" x14ac:dyDescent="0.3">
      <c r="A31" s="186" t="s">
        <v>1163</v>
      </c>
      <c r="B31" s="321" t="s">
        <v>208</v>
      </c>
      <c r="C31" s="321" t="s">
        <v>209</v>
      </c>
      <c r="D31" s="322" t="s">
        <v>1574</v>
      </c>
      <c r="E31" s="322" t="s">
        <v>4</v>
      </c>
      <c r="F31" s="322"/>
      <c r="G31" s="323">
        <v>61951</v>
      </c>
      <c r="H31" s="323">
        <v>66122</v>
      </c>
      <c r="I31" s="323">
        <f t="shared" si="0"/>
        <v>4171</v>
      </c>
      <c r="L31" s="323"/>
      <c r="M31" s="376">
        <v>2897.04</v>
      </c>
      <c r="N31" s="326">
        <v>9.5000000000000001E-2</v>
      </c>
      <c r="O31" s="328"/>
      <c r="P31" s="324"/>
      <c r="Q31" s="324"/>
      <c r="R31" s="328"/>
      <c r="S31" s="321" t="s">
        <v>107</v>
      </c>
      <c r="T31" s="321" t="s">
        <v>1575</v>
      </c>
    </row>
    <row r="32" spans="1:22" s="321" customFormat="1" x14ac:dyDescent="0.3">
      <c r="A32" s="321">
        <v>47</v>
      </c>
      <c r="B32" s="321" t="s">
        <v>208</v>
      </c>
      <c r="C32" s="321" t="s">
        <v>209</v>
      </c>
      <c r="D32" s="322" t="s">
        <v>1644</v>
      </c>
      <c r="E32" s="322" t="s">
        <v>4</v>
      </c>
      <c r="F32" s="322"/>
      <c r="G32" s="323">
        <v>52956</v>
      </c>
      <c r="H32" s="323">
        <v>59141</v>
      </c>
      <c r="I32" s="323">
        <f t="shared" si="0"/>
        <v>6185</v>
      </c>
      <c r="L32" s="323"/>
      <c r="M32" s="376">
        <v>2896.61</v>
      </c>
      <c r="N32" s="326">
        <v>9.5000000000000001E-2</v>
      </c>
      <c r="O32" s="328"/>
      <c r="P32" s="324"/>
      <c r="Q32" s="324"/>
      <c r="R32" s="328"/>
      <c r="S32" s="321" t="s">
        <v>107</v>
      </c>
      <c r="T32" s="321" t="s">
        <v>1645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1828</v>
      </c>
      <c r="E33" s="322" t="s">
        <v>4</v>
      </c>
      <c r="F33" s="322"/>
      <c r="G33" s="323">
        <v>11</v>
      </c>
      <c r="H33" s="323">
        <v>11</v>
      </c>
      <c r="I33" s="323">
        <f t="shared" si="0"/>
        <v>0</v>
      </c>
      <c r="L33" s="323"/>
      <c r="M33" s="376">
        <v>3028.87</v>
      </c>
      <c r="N33" s="326">
        <v>0.95</v>
      </c>
      <c r="O33" s="328"/>
      <c r="P33" s="324"/>
      <c r="Q33" s="324"/>
      <c r="R33" s="328"/>
      <c r="S33" s="321" t="s">
        <v>107</v>
      </c>
      <c r="T33" s="321" t="s">
        <v>1833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1843</v>
      </c>
      <c r="E34" s="322" t="s">
        <v>4</v>
      </c>
      <c r="F34" s="322"/>
      <c r="G34" s="323">
        <v>9</v>
      </c>
      <c r="H34" s="323">
        <v>9</v>
      </c>
      <c r="I34" s="323">
        <f t="shared" ref="I34" si="1">H34-G34</f>
        <v>0</v>
      </c>
      <c r="L34" s="323"/>
      <c r="M34" s="376">
        <v>3028.87</v>
      </c>
      <c r="N34" s="326">
        <v>0.95</v>
      </c>
      <c r="O34" s="328"/>
      <c r="P34" s="324"/>
      <c r="Q34" s="324"/>
      <c r="R34" s="328"/>
      <c r="S34" s="321" t="s">
        <v>107</v>
      </c>
      <c r="T34" s="321" t="s">
        <v>1844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1521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1522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1523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1524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1525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1526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1527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1528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1529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1530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1531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1532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1533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1534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0" s="321" customFormat="1" x14ac:dyDescent="0.3">
      <c r="A49" s="321">
        <v>47</v>
      </c>
      <c r="B49" s="321" t="s">
        <v>208</v>
      </c>
      <c r="C49" s="321" t="s">
        <v>209</v>
      </c>
      <c r="D49" s="322" t="s">
        <v>1535</v>
      </c>
      <c r="E49" s="322" t="s">
        <v>16</v>
      </c>
      <c r="F49" s="322"/>
      <c r="G49" s="334"/>
      <c r="H49" s="334"/>
      <c r="I49" s="336">
        <f t="shared" si="0"/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0" s="321" customFormat="1" x14ac:dyDescent="0.3">
      <c r="A50" s="321">
        <v>47</v>
      </c>
      <c r="B50" s="321" t="s">
        <v>208</v>
      </c>
      <c r="C50" s="321" t="s">
        <v>209</v>
      </c>
      <c r="D50" s="322" t="s">
        <v>1536</v>
      </c>
      <c r="E50" s="322" t="s">
        <v>16</v>
      </c>
      <c r="F50" s="322"/>
      <c r="G50" s="334"/>
      <c r="H50" s="334"/>
      <c r="I50" s="336">
        <f t="shared" si="0"/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0" s="321" customFormat="1" x14ac:dyDescent="0.3">
      <c r="A51" s="321">
        <v>47</v>
      </c>
      <c r="B51" s="321" t="s">
        <v>208</v>
      </c>
      <c r="C51" s="321" t="s">
        <v>209</v>
      </c>
      <c r="D51" s="322" t="s">
        <v>1537</v>
      </c>
      <c r="E51" s="322" t="s">
        <v>16</v>
      </c>
      <c r="F51" s="322"/>
      <c r="G51" s="334"/>
      <c r="H51" s="334"/>
      <c r="I51" s="336">
        <f t="shared" si="0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0" s="321" customFormat="1" x14ac:dyDescent="0.3">
      <c r="A52" s="321">
        <v>47</v>
      </c>
      <c r="B52" s="327">
        <v>1141</v>
      </c>
      <c r="C52" s="321" t="s">
        <v>209</v>
      </c>
      <c r="D52" s="322" t="s">
        <v>1652</v>
      </c>
      <c r="E52" s="322" t="s">
        <v>16</v>
      </c>
      <c r="F52" s="322"/>
      <c r="G52" s="334"/>
      <c r="H52" s="334"/>
      <c r="I52" s="336"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1653</v>
      </c>
    </row>
    <row r="53" spans="1:20" s="321" customFormat="1" x14ac:dyDescent="0.3">
      <c r="A53" s="321">
        <v>47</v>
      </c>
      <c r="B53" s="321" t="s">
        <v>208</v>
      </c>
      <c r="C53" s="321" t="s">
        <v>209</v>
      </c>
      <c r="D53" s="322" t="s">
        <v>1538</v>
      </c>
      <c r="E53" s="322" t="s">
        <v>16</v>
      </c>
      <c r="F53" s="322"/>
      <c r="G53" s="334"/>
      <c r="H53" s="334"/>
      <c r="I53" s="336">
        <f t="shared" ref="I53:I96" si="2">H53-G53</f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0" s="321" customFormat="1" x14ac:dyDescent="0.3">
      <c r="A54" s="321">
        <v>47</v>
      </c>
      <c r="B54" s="321" t="s">
        <v>208</v>
      </c>
      <c r="C54" s="321" t="s">
        <v>209</v>
      </c>
      <c r="D54" s="322" t="s">
        <v>1540</v>
      </c>
      <c r="E54" s="322" t="s">
        <v>16</v>
      </c>
      <c r="F54" s="322"/>
      <c r="G54" s="334"/>
      <c r="H54" s="334"/>
      <c r="I54" s="336">
        <f t="shared" si="2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0" s="321" customFormat="1" x14ac:dyDescent="0.3">
      <c r="A55" s="321">
        <v>47</v>
      </c>
      <c r="B55" s="321" t="s">
        <v>208</v>
      </c>
      <c r="C55" s="321" t="s">
        <v>209</v>
      </c>
      <c r="D55" s="322" t="s">
        <v>1541</v>
      </c>
      <c r="E55" s="322" t="s">
        <v>16</v>
      </c>
      <c r="F55" s="322"/>
      <c r="G55" s="334"/>
      <c r="H55" s="334"/>
      <c r="I55" s="336">
        <f t="shared" si="2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0" s="321" customFormat="1" x14ac:dyDescent="0.3">
      <c r="A56" s="321">
        <v>47</v>
      </c>
      <c r="B56" s="321" t="s">
        <v>208</v>
      </c>
      <c r="C56" s="321" t="s">
        <v>209</v>
      </c>
      <c r="D56" s="322" t="s">
        <v>1542</v>
      </c>
      <c r="E56" s="322" t="s">
        <v>16</v>
      </c>
      <c r="F56" s="322"/>
      <c r="G56" s="334"/>
      <c r="H56" s="334"/>
      <c r="I56" s="336">
        <f t="shared" si="2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0" s="321" customFormat="1" x14ac:dyDescent="0.3">
      <c r="A57" s="321">
        <v>47</v>
      </c>
      <c r="B57" s="321" t="s">
        <v>208</v>
      </c>
      <c r="C57" s="321" t="s">
        <v>209</v>
      </c>
      <c r="D57" s="322" t="s">
        <v>1543</v>
      </c>
      <c r="E57" s="322" t="s">
        <v>16</v>
      </c>
      <c r="F57" s="322"/>
      <c r="G57" s="334"/>
      <c r="H57" s="334"/>
      <c r="I57" s="336">
        <f t="shared" si="2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0" s="321" customFormat="1" x14ac:dyDescent="0.3">
      <c r="A58" s="321">
        <v>47</v>
      </c>
      <c r="B58" s="321" t="s">
        <v>208</v>
      </c>
      <c r="C58" s="321" t="s">
        <v>209</v>
      </c>
      <c r="D58" s="322" t="s">
        <v>1544</v>
      </c>
      <c r="E58" s="322" t="s">
        <v>16</v>
      </c>
      <c r="F58" s="322"/>
      <c r="G58" s="334"/>
      <c r="H58" s="334"/>
      <c r="I58" s="336">
        <f t="shared" si="2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0" s="321" customFormat="1" x14ac:dyDescent="0.3">
      <c r="A59" s="321">
        <v>47</v>
      </c>
      <c r="B59" s="321" t="s">
        <v>208</v>
      </c>
      <c r="C59" s="321" t="s">
        <v>209</v>
      </c>
      <c r="D59" s="322" t="s">
        <v>1545</v>
      </c>
      <c r="E59" s="322" t="s">
        <v>16</v>
      </c>
      <c r="F59" s="322"/>
      <c r="G59" s="334"/>
      <c r="H59" s="334"/>
      <c r="I59" s="336">
        <f t="shared" si="2"/>
        <v>0</v>
      </c>
      <c r="L59" s="323"/>
      <c r="M59" s="376">
        <v>70</v>
      </c>
      <c r="N59" s="326">
        <v>0</v>
      </c>
      <c r="O59" s="328"/>
      <c r="P59" s="324"/>
      <c r="Q59" s="324"/>
      <c r="R59" s="328"/>
      <c r="S59" s="321" t="s">
        <v>107</v>
      </c>
      <c r="T59" s="321" t="s">
        <v>1520</v>
      </c>
    </row>
    <row r="60" spans="1:20" s="321" customFormat="1" x14ac:dyDescent="0.3">
      <c r="A60" s="321">
        <v>47</v>
      </c>
      <c r="B60" s="321" t="s">
        <v>208</v>
      </c>
      <c r="C60" s="321" t="s">
        <v>209</v>
      </c>
      <c r="D60" s="322" t="s">
        <v>1546</v>
      </c>
      <c r="E60" s="322" t="s">
        <v>16</v>
      </c>
      <c r="F60" s="322"/>
      <c r="G60" s="334"/>
      <c r="H60" s="334"/>
      <c r="I60" s="336">
        <f t="shared" si="2"/>
        <v>0</v>
      </c>
      <c r="L60" s="323"/>
      <c r="M60" s="376">
        <v>70</v>
      </c>
      <c r="N60" s="326">
        <v>0</v>
      </c>
      <c r="O60" s="328"/>
      <c r="P60" s="324"/>
      <c r="Q60" s="324"/>
      <c r="R60" s="328"/>
      <c r="S60" s="321" t="s">
        <v>107</v>
      </c>
      <c r="T60" s="321" t="s">
        <v>1520</v>
      </c>
    </row>
    <row r="61" spans="1:20" s="321" customFormat="1" x14ac:dyDescent="0.3">
      <c r="A61" s="321">
        <v>47</v>
      </c>
      <c r="B61" s="321" t="s">
        <v>208</v>
      </c>
      <c r="C61" s="321" t="s">
        <v>209</v>
      </c>
      <c r="D61" s="322" t="s">
        <v>1547</v>
      </c>
      <c r="E61" s="322" t="s">
        <v>16</v>
      </c>
      <c r="F61" s="322"/>
      <c r="G61" s="334"/>
      <c r="H61" s="334"/>
      <c r="I61" s="336">
        <f t="shared" si="2"/>
        <v>0</v>
      </c>
      <c r="L61" s="323"/>
      <c r="M61" s="376">
        <v>70</v>
      </c>
      <c r="N61" s="326">
        <v>0</v>
      </c>
      <c r="O61" s="328"/>
      <c r="P61" s="324"/>
      <c r="Q61" s="324"/>
      <c r="R61" s="328"/>
      <c r="S61" s="321" t="s">
        <v>107</v>
      </c>
      <c r="T61" s="321" t="s">
        <v>1520</v>
      </c>
    </row>
    <row r="62" spans="1:20" s="334" customFormat="1" ht="18" customHeight="1" x14ac:dyDescent="0.3">
      <c r="A62" s="309" t="s">
        <v>1836</v>
      </c>
      <c r="B62" s="321" t="s">
        <v>213</v>
      </c>
      <c r="C62" s="334" t="s">
        <v>214</v>
      </c>
      <c r="D62" s="335" t="s">
        <v>1070</v>
      </c>
      <c r="E62" s="335" t="s">
        <v>4</v>
      </c>
      <c r="G62" s="323">
        <v>118758</v>
      </c>
      <c r="H62" s="323">
        <v>121137</v>
      </c>
      <c r="I62" s="336">
        <f t="shared" si="2"/>
        <v>2379</v>
      </c>
      <c r="J62" s="345"/>
      <c r="L62" s="336"/>
      <c r="M62" s="337">
        <v>2811.2075410913872</v>
      </c>
      <c r="N62" s="338">
        <v>8.6599999999999996E-2</v>
      </c>
      <c r="O62" s="330"/>
      <c r="P62" s="329"/>
      <c r="Q62" s="329"/>
      <c r="R62" s="330">
        <v>0</v>
      </c>
      <c r="S62" s="334" t="s">
        <v>107</v>
      </c>
      <c r="T62" s="334" t="s">
        <v>1071</v>
      </c>
    </row>
    <row r="63" spans="1:20" s="334" customFormat="1" ht="18" customHeight="1" x14ac:dyDescent="0.3">
      <c r="A63" s="334">
        <v>59</v>
      </c>
      <c r="B63" s="321" t="s">
        <v>213</v>
      </c>
      <c r="C63" s="334" t="s">
        <v>214</v>
      </c>
      <c r="D63" s="335" t="s">
        <v>1072</v>
      </c>
      <c r="E63" s="335" t="s">
        <v>4</v>
      </c>
      <c r="G63" s="323">
        <v>137183</v>
      </c>
      <c r="H63" s="323">
        <v>140747</v>
      </c>
      <c r="I63" s="336">
        <f t="shared" si="2"/>
        <v>3564</v>
      </c>
      <c r="J63" s="436"/>
      <c r="L63" s="336"/>
      <c r="M63" s="337">
        <v>2811.2075410913872</v>
      </c>
      <c r="N63" s="338">
        <v>8.6599999999999996E-2</v>
      </c>
      <c r="O63" s="330"/>
      <c r="P63" s="329"/>
      <c r="Q63" s="329"/>
      <c r="R63" s="330">
        <v>0</v>
      </c>
      <c r="S63" s="334" t="s">
        <v>107</v>
      </c>
      <c r="T63" s="334" t="s">
        <v>1089</v>
      </c>
    </row>
    <row r="64" spans="1:20" s="334" customFormat="1" ht="18" customHeight="1" x14ac:dyDescent="0.3">
      <c r="A64" s="334">
        <v>59</v>
      </c>
      <c r="B64" s="321" t="s">
        <v>213</v>
      </c>
      <c r="C64" s="334" t="s">
        <v>214</v>
      </c>
      <c r="D64" s="335" t="s">
        <v>1113</v>
      </c>
      <c r="E64" s="335" t="s">
        <v>4</v>
      </c>
      <c r="G64" s="323">
        <v>122452</v>
      </c>
      <c r="H64" s="323">
        <v>126513</v>
      </c>
      <c r="I64" s="336">
        <f t="shared" si="2"/>
        <v>4061</v>
      </c>
      <c r="J64" s="436"/>
      <c r="L64" s="336"/>
      <c r="M64" s="337">
        <v>2811.2075410913872</v>
      </c>
      <c r="N64" s="338">
        <v>8.6599999999999996E-2</v>
      </c>
      <c r="O64" s="330"/>
      <c r="P64" s="329"/>
      <c r="Q64" s="329"/>
      <c r="R64" s="330">
        <v>0</v>
      </c>
      <c r="S64" s="334" t="s">
        <v>107</v>
      </c>
      <c r="T64" s="334" t="s">
        <v>1112</v>
      </c>
    </row>
    <row r="65" spans="1:21" s="334" customFormat="1" x14ac:dyDescent="0.3">
      <c r="A65" s="334">
        <v>69</v>
      </c>
      <c r="B65" s="334" t="s">
        <v>219</v>
      </c>
      <c r="C65" s="334" t="s">
        <v>220</v>
      </c>
      <c r="D65" s="335" t="s">
        <v>351</v>
      </c>
      <c r="E65" s="335" t="s">
        <v>4</v>
      </c>
      <c r="G65" s="323">
        <v>160130</v>
      </c>
      <c r="H65" s="323">
        <v>160130</v>
      </c>
      <c r="I65" s="336">
        <f t="shared" si="2"/>
        <v>0</v>
      </c>
      <c r="J65" s="339">
        <v>16196</v>
      </c>
      <c r="K65" s="339">
        <v>16196</v>
      </c>
      <c r="L65" s="336">
        <f>K65-J65</f>
        <v>0</v>
      </c>
      <c r="M65" s="337">
        <v>1141.2828402366865</v>
      </c>
      <c r="N65" s="338">
        <v>0</v>
      </c>
      <c r="O65" s="330">
        <v>43745</v>
      </c>
      <c r="P65" s="329"/>
      <c r="Q65" s="329"/>
      <c r="R65" s="330">
        <v>0</v>
      </c>
      <c r="S65" s="334" t="s">
        <v>107</v>
      </c>
      <c r="T65" s="334" t="s">
        <v>728</v>
      </c>
      <c r="U65" s="334" t="s">
        <v>752</v>
      </c>
    </row>
    <row r="66" spans="1:21" s="334" customFormat="1" x14ac:dyDescent="0.3">
      <c r="A66" s="334">
        <v>70</v>
      </c>
      <c r="B66" s="334" t="s">
        <v>219</v>
      </c>
      <c r="C66" s="334" t="s">
        <v>220</v>
      </c>
      <c r="D66" s="335" t="s">
        <v>553</v>
      </c>
      <c r="E66" s="335" t="s">
        <v>4</v>
      </c>
      <c r="G66" s="323">
        <v>171366</v>
      </c>
      <c r="H66" s="323">
        <v>172189</v>
      </c>
      <c r="I66" s="336">
        <f t="shared" si="2"/>
        <v>823</v>
      </c>
      <c r="J66" s="324">
        <v>0</v>
      </c>
      <c r="K66" s="321"/>
      <c r="L66" s="323">
        <f>K66-J66</f>
        <v>0</v>
      </c>
      <c r="M66" s="337">
        <v>1353.9906969099277</v>
      </c>
      <c r="N66" s="338">
        <v>8.9599999999999999E-2</v>
      </c>
      <c r="O66" s="330">
        <v>22</v>
      </c>
      <c r="P66" s="329"/>
      <c r="Q66" s="329"/>
      <c r="R66" s="330">
        <v>0</v>
      </c>
      <c r="S66" s="334" t="s">
        <v>107</v>
      </c>
      <c r="T66" s="334" t="s">
        <v>554</v>
      </c>
    </row>
    <row r="67" spans="1:21" s="334" customFormat="1" x14ac:dyDescent="0.3">
      <c r="A67" s="334">
        <v>71</v>
      </c>
      <c r="B67" s="334" t="s">
        <v>219</v>
      </c>
      <c r="C67" s="334" t="s">
        <v>220</v>
      </c>
      <c r="D67" s="335" t="s">
        <v>536</v>
      </c>
      <c r="E67" s="335" t="s">
        <v>4</v>
      </c>
      <c r="G67" s="323">
        <v>166434</v>
      </c>
      <c r="H67" s="323">
        <v>168982</v>
      </c>
      <c r="I67" s="336">
        <f t="shared" si="2"/>
        <v>2548</v>
      </c>
      <c r="J67" s="329"/>
      <c r="L67" s="336">
        <f>K67-J67</f>
        <v>0</v>
      </c>
      <c r="M67" s="337">
        <v>1353.9906969099277</v>
      </c>
      <c r="N67" s="338">
        <v>8.9599999999999999E-2</v>
      </c>
      <c r="O67" s="330">
        <v>329</v>
      </c>
      <c r="P67" s="329"/>
      <c r="Q67" s="329"/>
      <c r="R67" s="330">
        <v>0</v>
      </c>
      <c r="S67" s="334" t="s">
        <v>107</v>
      </c>
      <c r="T67" s="334" t="s">
        <v>1671</v>
      </c>
    </row>
    <row r="68" spans="1:21" s="334" customFormat="1" x14ac:dyDescent="0.3">
      <c r="A68" s="334">
        <v>77</v>
      </c>
      <c r="B68" s="334" t="s">
        <v>219</v>
      </c>
      <c r="C68" s="334" t="s">
        <v>220</v>
      </c>
      <c r="D68" s="335" t="s">
        <v>506</v>
      </c>
      <c r="E68" s="335" t="s">
        <v>4</v>
      </c>
      <c r="F68" s="335"/>
      <c r="G68" s="323">
        <v>191495</v>
      </c>
      <c r="H68" s="323">
        <v>194091</v>
      </c>
      <c r="I68" s="336">
        <f t="shared" si="2"/>
        <v>2596</v>
      </c>
      <c r="J68" s="329">
        <v>0</v>
      </c>
      <c r="L68" s="336">
        <f>K68-J68</f>
        <v>0</v>
      </c>
      <c r="M68" s="337">
        <v>1353.9906969099277</v>
      </c>
      <c r="N68" s="338">
        <v>8.9599999999999999E-2</v>
      </c>
      <c r="O68" s="330">
        <v>329</v>
      </c>
      <c r="P68" s="329"/>
      <c r="Q68" s="329"/>
      <c r="R68" s="330">
        <v>0</v>
      </c>
      <c r="S68" s="334" t="s">
        <v>107</v>
      </c>
    </row>
    <row r="69" spans="1:21" s="334" customFormat="1" ht="17.25" customHeight="1" x14ac:dyDescent="0.3">
      <c r="A69" s="334">
        <v>87</v>
      </c>
      <c r="B69" s="334" t="s">
        <v>202</v>
      </c>
      <c r="C69" s="334" t="s">
        <v>87</v>
      </c>
      <c r="D69" s="335" t="s">
        <v>520</v>
      </c>
      <c r="E69" s="335" t="s">
        <v>4</v>
      </c>
      <c r="G69" s="323">
        <v>318296</v>
      </c>
      <c r="H69" s="323">
        <v>321594</v>
      </c>
      <c r="I69" s="336">
        <f t="shared" si="2"/>
        <v>3298</v>
      </c>
      <c r="J69" s="329"/>
      <c r="L69" s="336"/>
      <c r="M69" s="337">
        <v>1863.2053681788298</v>
      </c>
      <c r="N69" s="338">
        <v>0.11650000000000001</v>
      </c>
      <c r="O69" s="330">
        <v>242</v>
      </c>
      <c r="P69" s="329"/>
      <c r="Q69" s="329"/>
      <c r="R69" s="330">
        <v>0</v>
      </c>
      <c r="S69" s="334" t="s">
        <v>299</v>
      </c>
      <c r="T69" s="342"/>
    </row>
    <row r="70" spans="1:21" s="334" customFormat="1" ht="16.5" customHeight="1" x14ac:dyDescent="0.3">
      <c r="A70" s="309" t="s">
        <v>1774</v>
      </c>
      <c r="B70" s="334" t="s">
        <v>223</v>
      </c>
      <c r="C70" s="334" t="s">
        <v>224</v>
      </c>
      <c r="D70" s="335" t="s">
        <v>802</v>
      </c>
      <c r="E70" s="335" t="s">
        <v>4</v>
      </c>
      <c r="F70" s="335"/>
      <c r="G70" s="323">
        <v>192767</v>
      </c>
      <c r="H70" s="323">
        <v>196335</v>
      </c>
      <c r="I70" s="336">
        <f t="shared" si="2"/>
        <v>3568</v>
      </c>
      <c r="J70" s="329"/>
      <c r="L70" s="336"/>
      <c r="M70" s="337">
        <v>2272.7700312294546</v>
      </c>
      <c r="N70" s="338">
        <v>9.9000000000000005E-2</v>
      </c>
      <c r="O70" s="330"/>
      <c r="P70" s="329"/>
      <c r="Q70" s="329"/>
      <c r="R70" s="330"/>
      <c r="S70" s="334" t="s">
        <v>107</v>
      </c>
      <c r="T70" s="334" t="s">
        <v>803</v>
      </c>
      <c r="U70" s="334" t="s">
        <v>714</v>
      </c>
    </row>
    <row r="71" spans="1:21" s="334" customFormat="1" ht="17.25" customHeight="1" x14ac:dyDescent="0.3">
      <c r="A71" s="334">
        <v>94</v>
      </c>
      <c r="B71" s="334" t="s">
        <v>223</v>
      </c>
      <c r="C71" s="334" t="s">
        <v>224</v>
      </c>
      <c r="D71" s="335" t="s">
        <v>875</v>
      </c>
      <c r="E71" s="335" t="s">
        <v>4</v>
      </c>
      <c r="F71" s="335"/>
      <c r="G71" s="323">
        <v>94471</v>
      </c>
      <c r="H71" s="323">
        <v>98577</v>
      </c>
      <c r="I71" s="336">
        <f t="shared" si="2"/>
        <v>4106</v>
      </c>
      <c r="J71" s="329"/>
      <c r="L71" s="336"/>
      <c r="M71" s="337">
        <v>1935.9335207100592</v>
      </c>
      <c r="N71" s="338">
        <v>9.64E-2</v>
      </c>
      <c r="O71" s="330"/>
      <c r="P71" s="329"/>
      <c r="Q71" s="329"/>
      <c r="R71" s="330"/>
      <c r="S71" s="334" t="s">
        <v>107</v>
      </c>
      <c r="T71" s="334" t="s">
        <v>876</v>
      </c>
    </row>
    <row r="72" spans="1:21" s="334" customFormat="1" ht="17.25" customHeight="1" x14ac:dyDescent="0.3">
      <c r="A72" s="334">
        <v>94</v>
      </c>
      <c r="B72" s="334" t="s">
        <v>223</v>
      </c>
      <c r="C72" s="334" t="s">
        <v>224</v>
      </c>
      <c r="D72" s="335" t="s">
        <v>1328</v>
      </c>
      <c r="E72" s="335" t="s">
        <v>4</v>
      </c>
      <c r="F72" s="335"/>
      <c r="G72" s="323">
        <v>31810</v>
      </c>
      <c r="H72" s="323">
        <v>34380</v>
      </c>
      <c r="I72" s="336">
        <f t="shared" si="2"/>
        <v>2570</v>
      </c>
      <c r="J72" s="329"/>
      <c r="L72" s="336"/>
      <c r="M72" s="337">
        <v>2656.393037336024</v>
      </c>
      <c r="N72" s="338">
        <v>9.7500000000000003E-2</v>
      </c>
      <c r="O72" s="330"/>
      <c r="P72" s="329"/>
      <c r="Q72" s="329"/>
      <c r="R72" s="330"/>
      <c r="S72" s="334" t="s">
        <v>107</v>
      </c>
      <c r="T72" s="334" t="s">
        <v>1329</v>
      </c>
    </row>
    <row r="73" spans="1:21" s="334" customFormat="1" ht="17.25" customHeight="1" x14ac:dyDescent="0.3">
      <c r="A73" s="189" t="s">
        <v>1397</v>
      </c>
      <c r="B73" s="334" t="s">
        <v>223</v>
      </c>
      <c r="C73" s="334" t="s">
        <v>224</v>
      </c>
      <c r="D73" s="335" t="s">
        <v>1358</v>
      </c>
      <c r="E73" s="335" t="s">
        <v>4</v>
      </c>
      <c r="F73" s="335"/>
      <c r="G73" s="323">
        <v>40749</v>
      </c>
      <c r="H73" s="323">
        <v>42968</v>
      </c>
      <c r="I73" s="336">
        <f t="shared" si="2"/>
        <v>2219</v>
      </c>
      <c r="J73" s="329"/>
      <c r="L73" s="336"/>
      <c r="M73" s="337">
        <v>2585.77</v>
      </c>
      <c r="N73" s="338">
        <v>8.8999999999999996E-2</v>
      </c>
      <c r="O73" s="330"/>
      <c r="P73" s="329"/>
      <c r="Q73" s="329"/>
      <c r="R73" s="330"/>
      <c r="S73" s="334" t="s">
        <v>107</v>
      </c>
      <c r="T73" s="334" t="s">
        <v>1359</v>
      </c>
    </row>
    <row r="74" spans="1:21" s="334" customFormat="1" ht="17.25" customHeight="1" x14ac:dyDescent="0.3">
      <c r="A74" s="334">
        <v>94</v>
      </c>
      <c r="B74" s="334" t="s">
        <v>223</v>
      </c>
      <c r="C74" s="334" t="s">
        <v>224</v>
      </c>
      <c r="D74" s="335" t="s">
        <v>1469</v>
      </c>
      <c r="E74" s="335" t="s">
        <v>4</v>
      </c>
      <c r="F74" s="335"/>
      <c r="G74" s="323">
        <v>57429</v>
      </c>
      <c r="H74" s="323">
        <v>60465</v>
      </c>
      <c r="I74" s="336">
        <f t="shared" si="2"/>
        <v>3036</v>
      </c>
      <c r="J74" s="329"/>
      <c r="L74" s="336"/>
      <c r="M74" s="337">
        <v>2492.02</v>
      </c>
      <c r="N74" s="338">
        <v>8.8999999999999996E-2</v>
      </c>
      <c r="O74" s="330"/>
      <c r="P74" s="329"/>
      <c r="Q74" s="329"/>
      <c r="R74" s="330"/>
      <c r="S74" s="334" t="s">
        <v>107</v>
      </c>
      <c r="T74" s="334" t="s">
        <v>1470</v>
      </c>
    </row>
    <row r="75" spans="1:21" s="334" customFormat="1" ht="17.25" customHeight="1" x14ac:dyDescent="0.3">
      <c r="A75" s="334">
        <v>94</v>
      </c>
      <c r="B75" s="334" t="s">
        <v>223</v>
      </c>
      <c r="C75" s="334" t="s">
        <v>224</v>
      </c>
      <c r="D75" s="335" t="s">
        <v>1554</v>
      </c>
      <c r="E75" s="335" t="s">
        <v>4</v>
      </c>
      <c r="F75" s="335"/>
      <c r="G75" s="323">
        <v>53824</v>
      </c>
      <c r="H75" s="323">
        <v>58680</v>
      </c>
      <c r="I75" s="336">
        <f t="shared" si="2"/>
        <v>4856</v>
      </c>
      <c r="J75" s="329"/>
      <c r="L75" s="336"/>
      <c r="M75" s="337">
        <v>2492.02</v>
      </c>
      <c r="N75" s="338">
        <v>8.8999999999999996E-2</v>
      </c>
      <c r="O75" s="330"/>
      <c r="P75" s="329"/>
      <c r="Q75" s="329"/>
      <c r="R75" s="330"/>
      <c r="S75" s="334" t="s">
        <v>107</v>
      </c>
      <c r="T75" s="334" t="s">
        <v>1562</v>
      </c>
    </row>
    <row r="76" spans="1:21" s="334" customFormat="1" ht="16.5" customHeight="1" x14ac:dyDescent="0.3">
      <c r="A76" s="334">
        <v>114</v>
      </c>
      <c r="B76" s="334" t="s">
        <v>227</v>
      </c>
      <c r="C76" s="334" t="s">
        <v>228</v>
      </c>
      <c r="D76" s="310" t="s">
        <v>542</v>
      </c>
      <c r="E76" s="335" t="s">
        <v>4</v>
      </c>
      <c r="G76" s="323">
        <v>221256</v>
      </c>
      <c r="H76" s="323">
        <v>224665</v>
      </c>
      <c r="I76" s="336">
        <f t="shared" si="2"/>
        <v>3409</v>
      </c>
      <c r="J76" s="317" t="s">
        <v>1762</v>
      </c>
      <c r="L76" s="336"/>
      <c r="M76" s="337">
        <v>2047.5257511505588</v>
      </c>
      <c r="N76" s="338">
        <v>8.6300000000000002E-2</v>
      </c>
      <c r="O76" s="330">
        <v>0</v>
      </c>
      <c r="P76" s="329"/>
      <c r="Q76" s="329"/>
      <c r="R76" s="330">
        <v>0</v>
      </c>
      <c r="S76" s="334" t="s">
        <v>303</v>
      </c>
    </row>
    <row r="77" spans="1:21" s="334" customFormat="1" ht="16.5" customHeight="1" x14ac:dyDescent="0.3">
      <c r="A77" s="334">
        <v>114</v>
      </c>
      <c r="B77" s="334" t="s">
        <v>227</v>
      </c>
      <c r="C77" s="334" t="s">
        <v>228</v>
      </c>
      <c r="D77" s="310" t="s">
        <v>753</v>
      </c>
      <c r="E77" s="335" t="s">
        <v>4</v>
      </c>
      <c r="G77" s="323">
        <v>330070</v>
      </c>
      <c r="H77" s="323">
        <v>334459</v>
      </c>
      <c r="I77" s="336">
        <f t="shared" si="2"/>
        <v>4389</v>
      </c>
      <c r="J77" s="317" t="s">
        <v>1762</v>
      </c>
      <c r="L77" s="336"/>
      <c r="M77" s="337">
        <v>2136.4459960552272</v>
      </c>
      <c r="N77" s="338">
        <v>8.6499999999999994E-2</v>
      </c>
      <c r="O77" s="330">
        <v>0</v>
      </c>
      <c r="P77" s="329"/>
      <c r="Q77" s="329"/>
      <c r="R77" s="330">
        <v>0</v>
      </c>
      <c r="S77" s="334" t="s">
        <v>303</v>
      </c>
      <c r="T77" s="334" t="s">
        <v>754</v>
      </c>
    </row>
    <row r="78" spans="1:21" s="334" customFormat="1" ht="17.25" customHeight="1" x14ac:dyDescent="0.3">
      <c r="A78" s="334">
        <v>114</v>
      </c>
      <c r="B78" s="334" t="s">
        <v>227</v>
      </c>
      <c r="C78" s="334" t="s">
        <v>228</v>
      </c>
      <c r="D78" s="310" t="s">
        <v>1029</v>
      </c>
      <c r="E78" s="335" t="s">
        <v>4</v>
      </c>
      <c r="G78" s="323">
        <v>129870</v>
      </c>
      <c r="H78" s="323">
        <v>133365</v>
      </c>
      <c r="I78" s="336">
        <f t="shared" si="2"/>
        <v>3495</v>
      </c>
      <c r="J78" s="317" t="s">
        <v>1762</v>
      </c>
      <c r="L78" s="336"/>
      <c r="M78" s="337">
        <v>2954.7986357659433</v>
      </c>
      <c r="N78" s="338">
        <v>8.1600000000000006E-2</v>
      </c>
      <c r="O78" s="330">
        <v>0</v>
      </c>
      <c r="P78" s="329"/>
      <c r="Q78" s="329"/>
      <c r="R78" s="330">
        <v>0</v>
      </c>
      <c r="S78" s="334" t="s">
        <v>303</v>
      </c>
      <c r="T78" s="334" t="s">
        <v>1031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10" t="s">
        <v>1095</v>
      </c>
      <c r="E79" s="335" t="s">
        <v>4</v>
      </c>
      <c r="G79" s="323">
        <v>273708</v>
      </c>
      <c r="H79" s="323">
        <v>280745</v>
      </c>
      <c r="I79" s="336">
        <f t="shared" si="2"/>
        <v>7037</v>
      </c>
      <c r="J79" s="317" t="s">
        <v>1762</v>
      </c>
      <c r="L79" s="336"/>
      <c r="M79" s="337">
        <v>2949.7886357659431</v>
      </c>
      <c r="N79" s="338">
        <v>8.14E-2</v>
      </c>
      <c r="O79" s="330"/>
      <c r="P79" s="329"/>
      <c r="Q79" s="329"/>
      <c r="R79" s="330"/>
      <c r="S79" s="334" t="s">
        <v>303</v>
      </c>
      <c r="T79" s="334" t="s">
        <v>1096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10" t="s">
        <v>1187</v>
      </c>
      <c r="E80" s="335" t="s">
        <v>4</v>
      </c>
      <c r="G80" s="323">
        <v>262717</v>
      </c>
      <c r="H80" s="323">
        <v>270409</v>
      </c>
      <c r="I80" s="336">
        <f t="shared" si="2"/>
        <v>7692</v>
      </c>
      <c r="J80" s="317" t="s">
        <v>1762</v>
      </c>
      <c r="L80" s="336"/>
      <c r="M80" s="337">
        <v>3125.046107102165</v>
      </c>
      <c r="N80" s="338">
        <v>8.5300000000000001E-2</v>
      </c>
      <c r="O80" s="330"/>
      <c r="P80" s="329" t="s">
        <v>714</v>
      </c>
      <c r="Q80" s="329"/>
      <c r="R80" s="330"/>
      <c r="S80" s="334" t="s">
        <v>303</v>
      </c>
      <c r="T80" s="334" t="s">
        <v>1185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10" t="s">
        <v>1188</v>
      </c>
      <c r="E81" s="335" t="s">
        <v>4</v>
      </c>
      <c r="G81" s="323">
        <v>245946</v>
      </c>
      <c r="H81" s="323">
        <v>248744</v>
      </c>
      <c r="I81" s="336">
        <f t="shared" si="2"/>
        <v>2798</v>
      </c>
      <c r="J81" s="317" t="s">
        <v>1762</v>
      </c>
      <c r="L81" s="336"/>
      <c r="M81" s="337">
        <v>3125.046107102165</v>
      </c>
      <c r="N81" s="338">
        <v>8.5300000000000001E-2</v>
      </c>
      <c r="O81" s="330"/>
      <c r="P81" s="329" t="s">
        <v>714</v>
      </c>
      <c r="Q81" s="329"/>
      <c r="R81" s="330"/>
      <c r="S81" s="334" t="s">
        <v>303</v>
      </c>
      <c r="T81" s="334" t="s">
        <v>1189</v>
      </c>
    </row>
    <row r="82" spans="1:22" s="334" customFormat="1" ht="17.25" customHeight="1" x14ac:dyDescent="0.3">
      <c r="A82" s="334">
        <v>114</v>
      </c>
      <c r="B82" s="343">
        <v>1314</v>
      </c>
      <c r="C82" s="334" t="s">
        <v>228</v>
      </c>
      <c r="D82" s="310" t="s">
        <v>1419</v>
      </c>
      <c r="E82" s="335" t="s">
        <v>4</v>
      </c>
      <c r="G82" s="323">
        <v>38325</v>
      </c>
      <c r="H82" s="323">
        <v>40464</v>
      </c>
      <c r="I82" s="336">
        <f t="shared" si="2"/>
        <v>2139</v>
      </c>
      <c r="J82" s="317" t="s">
        <v>1762</v>
      </c>
      <c r="L82" s="336"/>
      <c r="M82" s="337">
        <v>3104.06</v>
      </c>
      <c r="N82" s="338">
        <v>8.7999999999999995E-2</v>
      </c>
      <c r="O82" s="330"/>
      <c r="P82" s="329"/>
      <c r="Q82" s="329"/>
      <c r="R82" s="330"/>
      <c r="S82" s="334" t="s">
        <v>303</v>
      </c>
      <c r="T82" s="334" t="s">
        <v>1421</v>
      </c>
    </row>
    <row r="83" spans="1:22" s="334" customFormat="1" ht="17.25" customHeight="1" x14ac:dyDescent="0.3">
      <c r="A83" s="334">
        <v>114</v>
      </c>
      <c r="B83" s="343">
        <v>1314</v>
      </c>
      <c r="C83" s="334" t="s">
        <v>228</v>
      </c>
      <c r="D83" s="310" t="s">
        <v>1409</v>
      </c>
      <c r="E83" s="335" t="s">
        <v>4</v>
      </c>
      <c r="G83" s="323">
        <v>82586</v>
      </c>
      <c r="H83" s="323">
        <v>85967</v>
      </c>
      <c r="I83" s="336">
        <f t="shared" si="2"/>
        <v>3381</v>
      </c>
      <c r="J83" s="317" t="s">
        <v>1762</v>
      </c>
      <c r="L83" s="336"/>
      <c r="M83" s="337">
        <v>3104.06</v>
      </c>
      <c r="N83" s="338">
        <v>8.7999999999999995E-2</v>
      </c>
      <c r="O83" s="330"/>
      <c r="P83" s="329"/>
      <c r="Q83" s="329"/>
      <c r="R83" s="330"/>
      <c r="S83" s="334" t="s">
        <v>303</v>
      </c>
      <c r="T83" s="334" t="s">
        <v>1410</v>
      </c>
    </row>
    <row r="84" spans="1:22" s="334" customFormat="1" ht="17.25" customHeight="1" x14ac:dyDescent="0.3">
      <c r="A84" s="334">
        <v>114</v>
      </c>
      <c r="B84" s="343">
        <v>1314</v>
      </c>
      <c r="C84" s="334" t="s">
        <v>228</v>
      </c>
      <c r="D84" s="310" t="s">
        <v>1420</v>
      </c>
      <c r="E84" s="335" t="s">
        <v>4</v>
      </c>
      <c r="G84" s="323">
        <v>86314</v>
      </c>
      <c r="H84" s="323">
        <v>90393</v>
      </c>
      <c r="I84" s="336">
        <f t="shared" si="2"/>
        <v>4079</v>
      </c>
      <c r="J84" s="317" t="s">
        <v>1762</v>
      </c>
      <c r="L84" s="336"/>
      <c r="M84" s="337">
        <v>3104.06</v>
      </c>
      <c r="N84" s="338">
        <v>8.7999999999999995E-2</v>
      </c>
      <c r="O84" s="330"/>
      <c r="P84" s="329"/>
      <c r="Q84" s="329"/>
      <c r="R84" s="330"/>
      <c r="S84" s="334" t="s">
        <v>303</v>
      </c>
      <c r="T84" s="334" t="s">
        <v>1422</v>
      </c>
    </row>
    <row r="85" spans="1:22" s="334" customFormat="1" x14ac:dyDescent="0.3">
      <c r="B85" s="269">
        <v>1316</v>
      </c>
      <c r="C85" s="269" t="s">
        <v>1033</v>
      </c>
      <c r="D85" s="335" t="s">
        <v>1034</v>
      </c>
      <c r="E85" s="334" t="s">
        <v>16</v>
      </c>
      <c r="I85" s="336">
        <f t="shared" si="2"/>
        <v>0</v>
      </c>
      <c r="M85" s="337">
        <v>51.538553583168969</v>
      </c>
      <c r="N85" s="334">
        <v>0</v>
      </c>
      <c r="O85" s="211"/>
      <c r="P85" s="211"/>
      <c r="Q85" s="211"/>
      <c r="S85" s="334" t="s">
        <v>107</v>
      </c>
      <c r="T85" s="226" t="s">
        <v>1752</v>
      </c>
      <c r="U85" s="211"/>
      <c r="V85" s="334" t="s">
        <v>1739</v>
      </c>
    </row>
    <row r="86" spans="1:22" s="334" customFormat="1" x14ac:dyDescent="0.3">
      <c r="B86" s="269">
        <v>1316</v>
      </c>
      <c r="C86" s="269" t="s">
        <v>1033</v>
      </c>
      <c r="D86" s="335" t="s">
        <v>1036</v>
      </c>
      <c r="E86" s="334" t="s">
        <v>16</v>
      </c>
      <c r="I86" s="336">
        <f t="shared" si="2"/>
        <v>0</v>
      </c>
      <c r="M86" s="337">
        <v>51.538553583168969</v>
      </c>
      <c r="N86" s="334">
        <v>0</v>
      </c>
      <c r="O86" s="211"/>
      <c r="P86" s="211"/>
      <c r="Q86" s="211"/>
      <c r="S86" s="334" t="s">
        <v>107</v>
      </c>
      <c r="T86" s="226" t="s">
        <v>1752</v>
      </c>
      <c r="U86" s="211"/>
      <c r="V86" s="334" t="s">
        <v>1739</v>
      </c>
    </row>
    <row r="87" spans="1:22" s="334" customFormat="1" x14ac:dyDescent="0.3">
      <c r="B87" s="269">
        <v>1316</v>
      </c>
      <c r="C87" s="269" t="s">
        <v>1033</v>
      </c>
      <c r="D87" s="335" t="s">
        <v>1037</v>
      </c>
      <c r="E87" s="334" t="s">
        <v>16</v>
      </c>
      <c r="I87" s="336">
        <f t="shared" si="2"/>
        <v>0</v>
      </c>
      <c r="M87" s="337">
        <v>51.538553583168969</v>
      </c>
      <c r="N87" s="334">
        <v>0</v>
      </c>
      <c r="O87" s="211"/>
      <c r="P87" s="211"/>
      <c r="Q87" s="211"/>
      <c r="S87" s="334" t="s">
        <v>107</v>
      </c>
      <c r="T87" s="226" t="s">
        <v>1752</v>
      </c>
      <c r="U87" s="211"/>
      <c r="V87" s="334" t="s">
        <v>1739</v>
      </c>
    </row>
    <row r="88" spans="1:22" s="334" customFormat="1" x14ac:dyDescent="0.3">
      <c r="B88" s="269">
        <v>1316</v>
      </c>
      <c r="C88" s="269" t="s">
        <v>1033</v>
      </c>
      <c r="D88" s="335" t="s">
        <v>1038</v>
      </c>
      <c r="E88" s="334" t="s">
        <v>16</v>
      </c>
      <c r="I88" s="336">
        <f t="shared" si="2"/>
        <v>0</v>
      </c>
      <c r="M88" s="337">
        <v>51.538553583168969</v>
      </c>
      <c r="N88" s="334">
        <v>0</v>
      </c>
      <c r="O88" s="211"/>
      <c r="P88" s="211"/>
      <c r="Q88" s="211"/>
      <c r="S88" s="334" t="s">
        <v>107</v>
      </c>
      <c r="T88" s="226" t="s">
        <v>1752</v>
      </c>
      <c r="U88" s="211"/>
      <c r="V88" s="334" t="s">
        <v>1739</v>
      </c>
    </row>
    <row r="89" spans="1:22" s="334" customFormat="1" x14ac:dyDescent="0.3">
      <c r="B89" s="269">
        <v>1316</v>
      </c>
      <c r="C89" s="269" t="s">
        <v>1033</v>
      </c>
      <c r="D89" s="335" t="s">
        <v>1039</v>
      </c>
      <c r="E89" s="334" t="s">
        <v>16</v>
      </c>
      <c r="I89" s="336">
        <f t="shared" si="2"/>
        <v>0</v>
      </c>
      <c r="M89" s="337">
        <v>51.538553583168969</v>
      </c>
      <c r="N89" s="334">
        <v>0</v>
      </c>
      <c r="O89" s="211"/>
      <c r="P89" s="211"/>
      <c r="Q89" s="211"/>
      <c r="S89" s="334" t="s">
        <v>107</v>
      </c>
      <c r="T89" s="226" t="s">
        <v>1752</v>
      </c>
      <c r="U89" s="211"/>
      <c r="V89" s="334" t="s">
        <v>1739</v>
      </c>
    </row>
    <row r="90" spans="1:22" s="334" customFormat="1" x14ac:dyDescent="0.3">
      <c r="B90" s="269">
        <v>1316</v>
      </c>
      <c r="C90" s="269" t="s">
        <v>1033</v>
      </c>
      <c r="D90" s="335" t="s">
        <v>1040</v>
      </c>
      <c r="E90" s="334" t="s">
        <v>16</v>
      </c>
      <c r="I90" s="336">
        <f t="shared" si="2"/>
        <v>0</v>
      </c>
      <c r="M90" s="337">
        <v>51.538553583168969</v>
      </c>
      <c r="N90" s="334">
        <v>0</v>
      </c>
      <c r="O90" s="211"/>
      <c r="P90" s="211"/>
      <c r="Q90" s="211"/>
      <c r="S90" s="334" t="s">
        <v>107</v>
      </c>
      <c r="T90" s="226" t="s">
        <v>1752</v>
      </c>
      <c r="U90" s="211"/>
      <c r="V90" s="334" t="s">
        <v>1739</v>
      </c>
    </row>
    <row r="91" spans="1:22" s="334" customFormat="1" x14ac:dyDescent="0.3">
      <c r="B91" s="269">
        <v>1316</v>
      </c>
      <c r="C91" s="269" t="s">
        <v>1033</v>
      </c>
      <c r="D91" s="335" t="s">
        <v>1041</v>
      </c>
      <c r="E91" s="334" t="s">
        <v>16</v>
      </c>
      <c r="I91" s="336">
        <f t="shared" si="2"/>
        <v>0</v>
      </c>
      <c r="M91" s="337">
        <v>51.538553583168969</v>
      </c>
      <c r="N91" s="334">
        <v>0</v>
      </c>
      <c r="O91" s="211"/>
      <c r="P91" s="211"/>
      <c r="Q91" s="211"/>
      <c r="S91" s="334" t="s">
        <v>107</v>
      </c>
      <c r="T91" s="226" t="s">
        <v>1752</v>
      </c>
      <c r="U91" s="211"/>
      <c r="V91" s="334" t="s">
        <v>1739</v>
      </c>
    </row>
    <row r="92" spans="1:22" s="334" customFormat="1" x14ac:dyDescent="0.3">
      <c r="B92" s="269">
        <v>1316</v>
      </c>
      <c r="C92" s="269" t="s">
        <v>1033</v>
      </c>
      <c r="D92" s="335" t="s">
        <v>1263</v>
      </c>
      <c r="E92" s="334" t="s">
        <v>16</v>
      </c>
      <c r="I92" s="336">
        <f t="shared" si="2"/>
        <v>0</v>
      </c>
      <c r="M92" s="337">
        <v>101.39710716633793</v>
      </c>
      <c r="N92" s="334">
        <v>0</v>
      </c>
      <c r="O92" s="211"/>
      <c r="P92" s="211"/>
      <c r="Q92" s="211"/>
      <c r="S92" s="334" t="s">
        <v>107</v>
      </c>
      <c r="T92" s="334" t="s">
        <v>1262</v>
      </c>
      <c r="U92" s="211"/>
    </row>
    <row r="93" spans="1:22" s="334" customFormat="1" x14ac:dyDescent="0.3">
      <c r="B93" s="269">
        <v>1316</v>
      </c>
      <c r="C93" s="269" t="s">
        <v>1033</v>
      </c>
      <c r="D93" s="335" t="s">
        <v>1264</v>
      </c>
      <c r="E93" s="334" t="s">
        <v>16</v>
      </c>
      <c r="I93" s="336">
        <f t="shared" si="2"/>
        <v>0</v>
      </c>
      <c r="M93" s="337">
        <v>101.39710716633793</v>
      </c>
      <c r="N93" s="334">
        <v>0</v>
      </c>
      <c r="O93" s="211"/>
      <c r="P93" s="211"/>
      <c r="Q93" s="211"/>
      <c r="S93" s="334" t="s">
        <v>107</v>
      </c>
      <c r="T93" s="334" t="s">
        <v>1262</v>
      </c>
      <c r="U93" s="211"/>
    </row>
    <row r="94" spans="1:22" s="334" customFormat="1" x14ac:dyDescent="0.3">
      <c r="B94" s="269">
        <v>1316</v>
      </c>
      <c r="C94" s="269" t="s">
        <v>1033</v>
      </c>
      <c r="D94" s="335" t="s">
        <v>1265</v>
      </c>
      <c r="E94" s="334" t="s">
        <v>16</v>
      </c>
      <c r="I94" s="336">
        <f t="shared" si="2"/>
        <v>0</v>
      </c>
      <c r="M94" s="337">
        <v>101.39710716633793</v>
      </c>
      <c r="N94" s="334">
        <v>0</v>
      </c>
      <c r="O94" s="211"/>
      <c r="P94" s="211"/>
      <c r="Q94" s="211"/>
      <c r="S94" s="334" t="s">
        <v>107</v>
      </c>
      <c r="T94" s="334" t="s">
        <v>1262</v>
      </c>
      <c r="U94" s="211"/>
    </row>
    <row r="95" spans="1:22" s="334" customFormat="1" x14ac:dyDescent="0.3">
      <c r="B95" s="269">
        <v>1316</v>
      </c>
      <c r="C95" s="269" t="s">
        <v>1033</v>
      </c>
      <c r="D95" s="335" t="s">
        <v>1266</v>
      </c>
      <c r="E95" s="334" t="s">
        <v>16</v>
      </c>
      <c r="I95" s="336">
        <f t="shared" si="2"/>
        <v>0</v>
      </c>
      <c r="M95" s="337">
        <v>101.39710716633793</v>
      </c>
      <c r="N95" s="334">
        <v>0</v>
      </c>
      <c r="O95" s="211"/>
      <c r="P95" s="211"/>
      <c r="Q95" s="211"/>
      <c r="S95" s="334" t="s">
        <v>107</v>
      </c>
      <c r="T95" s="334" t="s">
        <v>1262</v>
      </c>
      <c r="U95" s="211"/>
    </row>
    <row r="96" spans="1:22" s="334" customFormat="1" x14ac:dyDescent="0.3">
      <c r="B96" s="269">
        <v>1316</v>
      </c>
      <c r="C96" s="269" t="s">
        <v>1033</v>
      </c>
      <c r="D96" s="335" t="s">
        <v>1267</v>
      </c>
      <c r="E96" s="334" t="s">
        <v>16</v>
      </c>
      <c r="I96" s="336">
        <f t="shared" si="2"/>
        <v>0</v>
      </c>
      <c r="M96" s="337">
        <v>101.39710716633793</v>
      </c>
      <c r="N96" s="334">
        <v>0</v>
      </c>
      <c r="O96" s="211"/>
      <c r="P96" s="211"/>
      <c r="Q96" s="211"/>
      <c r="S96" s="334" t="s">
        <v>107</v>
      </c>
      <c r="T96" s="334" t="s">
        <v>1262</v>
      </c>
      <c r="U96" s="211"/>
    </row>
    <row r="97" spans="1:22" s="334" customFormat="1" x14ac:dyDescent="0.3">
      <c r="B97" s="269">
        <v>1316</v>
      </c>
      <c r="C97" s="269" t="s">
        <v>1033</v>
      </c>
      <c r="D97" s="335" t="s">
        <v>1650</v>
      </c>
      <c r="E97" s="334" t="s">
        <v>16</v>
      </c>
      <c r="I97" s="336">
        <v>0</v>
      </c>
      <c r="M97" s="337">
        <v>125</v>
      </c>
      <c r="N97" s="334">
        <v>0</v>
      </c>
      <c r="O97" s="211"/>
      <c r="P97" s="211"/>
      <c r="Q97" s="211"/>
      <c r="S97" s="334" t="s">
        <v>107</v>
      </c>
      <c r="T97" s="334" t="s">
        <v>1651</v>
      </c>
      <c r="U97" s="211"/>
    </row>
    <row r="98" spans="1:22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567</v>
      </c>
      <c r="E98" s="335" t="s">
        <v>4</v>
      </c>
      <c r="G98" s="323">
        <v>63612</v>
      </c>
      <c r="H98" s="323">
        <v>64007</v>
      </c>
      <c r="I98" s="336">
        <f t="shared" ref="I98:I161" si="3">H98-G98</f>
        <v>395</v>
      </c>
      <c r="J98" s="329"/>
      <c r="L98" s="336">
        <f>K98-J98</f>
        <v>0</v>
      </c>
      <c r="M98" s="337">
        <v>1430.360718277449</v>
      </c>
      <c r="N98" s="338">
        <v>9.8900000000000002E-2</v>
      </c>
      <c r="O98" s="330">
        <v>0</v>
      </c>
      <c r="P98" s="329"/>
      <c r="Q98" s="329"/>
      <c r="R98" s="330">
        <v>0</v>
      </c>
      <c r="S98" s="334" t="s">
        <v>107</v>
      </c>
      <c r="T98" s="334" t="s">
        <v>568</v>
      </c>
    </row>
    <row r="99" spans="1:22" s="334" customFormat="1" ht="17.25" customHeight="1" x14ac:dyDescent="0.3">
      <c r="A99" s="186" t="s">
        <v>1819</v>
      </c>
      <c r="B99" s="334" t="s">
        <v>234</v>
      </c>
      <c r="C99" s="334" t="s">
        <v>476</v>
      </c>
      <c r="D99" s="335" t="s">
        <v>576</v>
      </c>
      <c r="E99" s="335" t="s">
        <v>4</v>
      </c>
      <c r="G99" s="323">
        <v>64999</v>
      </c>
      <c r="H99" s="323">
        <v>66411</v>
      </c>
      <c r="I99" s="336">
        <f t="shared" si="3"/>
        <v>1412</v>
      </c>
      <c r="J99" s="329"/>
      <c r="L99" s="336">
        <f>K99-J99</f>
        <v>0</v>
      </c>
      <c r="M99" s="337">
        <v>1430.360718277449</v>
      </c>
      <c r="N99" s="338">
        <v>9.8900000000000002E-2</v>
      </c>
      <c r="O99" s="330">
        <v>0</v>
      </c>
      <c r="P99" s="329"/>
      <c r="Q99" s="329"/>
      <c r="R99" s="330">
        <v>0</v>
      </c>
      <c r="S99" s="334" t="s">
        <v>107</v>
      </c>
      <c r="T99" s="334" t="s">
        <v>578</v>
      </c>
    </row>
    <row r="100" spans="1:22" s="334" customFormat="1" ht="17.25" customHeight="1" x14ac:dyDescent="0.3">
      <c r="A100" s="334">
        <v>143</v>
      </c>
      <c r="B100" s="334" t="s">
        <v>234</v>
      </c>
      <c r="C100" s="334" t="s">
        <v>476</v>
      </c>
      <c r="D100" s="335" t="s">
        <v>590</v>
      </c>
      <c r="E100" s="335" t="s">
        <v>4</v>
      </c>
      <c r="G100" s="323">
        <v>69127</v>
      </c>
      <c r="H100" s="323">
        <v>69610</v>
      </c>
      <c r="I100" s="336">
        <f t="shared" si="3"/>
        <v>483</v>
      </c>
      <c r="J100" s="329"/>
      <c r="L100" s="336">
        <f>K100-J100</f>
        <v>0</v>
      </c>
      <c r="M100" s="337">
        <v>1430.360718277449</v>
      </c>
      <c r="N100" s="338">
        <v>9.8900000000000002E-2</v>
      </c>
      <c r="O100" s="330">
        <v>0</v>
      </c>
      <c r="P100" s="329"/>
      <c r="Q100" s="329"/>
      <c r="R100" s="330">
        <v>0</v>
      </c>
      <c r="S100" s="334" t="s">
        <v>107</v>
      </c>
      <c r="T100" s="334" t="s">
        <v>592</v>
      </c>
    </row>
    <row r="101" spans="1:22" s="334" customFormat="1" ht="17.25" customHeight="1" x14ac:dyDescent="0.3">
      <c r="A101" s="334">
        <v>143</v>
      </c>
      <c r="B101" s="334" t="s">
        <v>234</v>
      </c>
      <c r="C101" s="334" t="s">
        <v>476</v>
      </c>
      <c r="D101" s="335" t="s">
        <v>1576</v>
      </c>
      <c r="E101" s="335" t="s">
        <v>4</v>
      </c>
      <c r="G101" s="323">
        <v>9650</v>
      </c>
      <c r="H101" s="323">
        <v>10350</v>
      </c>
      <c r="I101" s="336">
        <f t="shared" si="3"/>
        <v>700</v>
      </c>
      <c r="J101" s="329"/>
      <c r="L101" s="336"/>
      <c r="M101" s="337">
        <v>1987.94</v>
      </c>
      <c r="N101" s="338">
        <v>9.8000000000000004E-2</v>
      </c>
      <c r="O101" s="330"/>
      <c r="P101" s="329"/>
      <c r="Q101" s="329"/>
      <c r="R101" s="330"/>
      <c r="S101" s="334" t="s">
        <v>107</v>
      </c>
      <c r="T101" s="334" t="s">
        <v>1577</v>
      </c>
    </row>
    <row r="102" spans="1:22" s="334" customFormat="1" ht="19.5" customHeight="1" x14ac:dyDescent="0.3">
      <c r="A102" s="334">
        <v>156</v>
      </c>
      <c r="B102" s="334" t="s">
        <v>237</v>
      </c>
      <c r="C102" s="334" t="s">
        <v>477</v>
      </c>
      <c r="D102" s="335" t="s">
        <v>715</v>
      </c>
      <c r="E102" s="335" t="s">
        <v>4</v>
      </c>
      <c r="I102" s="336">
        <f t="shared" si="3"/>
        <v>0</v>
      </c>
      <c r="J102" s="329"/>
      <c r="L102" s="336">
        <f>K102-J102</f>
        <v>0</v>
      </c>
      <c r="M102" s="337">
        <v>3226.958688362919</v>
      </c>
      <c r="N102" s="338">
        <v>0</v>
      </c>
      <c r="O102" s="330">
        <v>0</v>
      </c>
      <c r="P102" s="329"/>
      <c r="Q102" s="329"/>
      <c r="R102" s="330"/>
      <c r="S102" s="334" t="s">
        <v>107</v>
      </c>
      <c r="T102" s="334" t="s">
        <v>746</v>
      </c>
    </row>
    <row r="103" spans="1:22" s="334" customFormat="1" x14ac:dyDescent="0.3">
      <c r="A103" s="364" t="s">
        <v>1573</v>
      </c>
      <c r="B103" s="378">
        <v>1352</v>
      </c>
      <c r="C103" s="378" t="s">
        <v>477</v>
      </c>
      <c r="D103" s="378" t="s">
        <v>1171</v>
      </c>
      <c r="E103" s="334" t="s">
        <v>4</v>
      </c>
      <c r="G103" s="445">
        <v>34332</v>
      </c>
      <c r="H103" s="445">
        <v>34332</v>
      </c>
      <c r="I103" s="336">
        <f t="shared" si="3"/>
        <v>0</v>
      </c>
      <c r="M103" s="337">
        <v>3832.5050454086781</v>
      </c>
      <c r="N103" s="334">
        <v>9.4399999999999998E-2</v>
      </c>
      <c r="S103" s="334" t="s">
        <v>107</v>
      </c>
      <c r="T103" s="378" t="s">
        <v>1837</v>
      </c>
      <c r="V103" s="334" t="s">
        <v>1178</v>
      </c>
    </row>
    <row r="104" spans="1:22" s="334" customFormat="1" x14ac:dyDescent="0.3">
      <c r="A104" s="334">
        <v>156</v>
      </c>
      <c r="B104" s="334">
        <v>1352</v>
      </c>
      <c r="C104" s="334" t="s">
        <v>477</v>
      </c>
      <c r="D104" s="334" t="s">
        <v>1364</v>
      </c>
      <c r="E104" s="334" t="s">
        <v>4</v>
      </c>
      <c r="G104" s="445">
        <v>50632</v>
      </c>
      <c r="H104" s="445">
        <v>51397</v>
      </c>
      <c r="I104" s="336">
        <f t="shared" si="3"/>
        <v>765</v>
      </c>
      <c r="M104" s="337">
        <v>3861.21</v>
      </c>
      <c r="N104" s="334">
        <v>9.1999999999999998E-2</v>
      </c>
      <c r="S104" s="334" t="s">
        <v>107</v>
      </c>
      <c r="T104" s="334" t="s">
        <v>1372</v>
      </c>
    </row>
    <row r="105" spans="1:22" s="334" customFormat="1" x14ac:dyDescent="0.3">
      <c r="A105" s="334">
        <v>156</v>
      </c>
      <c r="B105" s="334">
        <v>1352</v>
      </c>
      <c r="C105" s="334" t="s">
        <v>477</v>
      </c>
      <c r="D105" s="334" t="s">
        <v>1392</v>
      </c>
      <c r="E105" s="334" t="s">
        <v>4</v>
      </c>
      <c r="G105" s="444">
        <v>41019</v>
      </c>
      <c r="H105" s="444">
        <v>42215</v>
      </c>
      <c r="I105" s="336">
        <f t="shared" si="3"/>
        <v>1196</v>
      </c>
      <c r="M105" s="337">
        <v>3861.21</v>
      </c>
      <c r="N105" s="334">
        <v>9.1999999999999998E-2</v>
      </c>
      <c r="S105" s="334" t="s">
        <v>107</v>
      </c>
      <c r="T105" s="334" t="s">
        <v>1393</v>
      </c>
    </row>
    <row r="106" spans="1:22" s="334" customFormat="1" x14ac:dyDescent="0.3">
      <c r="A106" s="334">
        <v>156</v>
      </c>
      <c r="B106" s="334">
        <v>1352</v>
      </c>
      <c r="C106" s="334" t="s">
        <v>477</v>
      </c>
      <c r="D106" s="334" t="s">
        <v>1365</v>
      </c>
      <c r="E106" s="334" t="s">
        <v>4</v>
      </c>
      <c r="G106" s="444">
        <v>68109</v>
      </c>
      <c r="H106" s="444">
        <v>69512</v>
      </c>
      <c r="I106" s="336">
        <f t="shared" si="3"/>
        <v>1403</v>
      </c>
      <c r="M106" s="337">
        <v>3861.21</v>
      </c>
      <c r="N106" s="334">
        <v>9.1999999999999998E-2</v>
      </c>
      <c r="S106" s="334" t="s">
        <v>107</v>
      </c>
      <c r="T106" s="334" t="s">
        <v>1372</v>
      </c>
    </row>
    <row r="107" spans="1:22" s="334" customFormat="1" x14ac:dyDescent="0.3">
      <c r="A107" s="334">
        <v>156</v>
      </c>
      <c r="B107" s="334">
        <v>1352</v>
      </c>
      <c r="C107" s="334" t="s">
        <v>477</v>
      </c>
      <c r="D107" s="334" t="s">
        <v>1366</v>
      </c>
      <c r="E107" s="334" t="s">
        <v>4</v>
      </c>
      <c r="G107" s="444">
        <v>47888</v>
      </c>
      <c r="H107" s="444">
        <v>50198</v>
      </c>
      <c r="I107" s="336">
        <f t="shared" si="3"/>
        <v>2310</v>
      </c>
      <c r="M107" s="337">
        <v>3861.21</v>
      </c>
      <c r="N107" s="334">
        <v>9.1999999999999998E-2</v>
      </c>
      <c r="S107" s="334" t="s">
        <v>107</v>
      </c>
      <c r="T107" s="334" t="s">
        <v>1372</v>
      </c>
    </row>
    <row r="108" spans="1:22" s="334" customFormat="1" ht="21" customHeight="1" x14ac:dyDescent="0.3">
      <c r="A108" s="334">
        <v>156</v>
      </c>
      <c r="B108" s="334">
        <v>1352</v>
      </c>
      <c r="C108" s="334" t="s">
        <v>477</v>
      </c>
      <c r="D108" s="334" t="s">
        <v>1411</v>
      </c>
      <c r="E108" s="334" t="s">
        <v>4</v>
      </c>
      <c r="G108" s="444">
        <v>49555</v>
      </c>
      <c r="H108" s="444">
        <v>50919</v>
      </c>
      <c r="I108" s="336">
        <f t="shared" si="3"/>
        <v>1364</v>
      </c>
      <c r="M108" s="337">
        <v>3861.21</v>
      </c>
      <c r="N108" s="334">
        <v>9.1999999999999998E-2</v>
      </c>
      <c r="S108" s="334" t="s">
        <v>107</v>
      </c>
      <c r="T108" s="334" t="s">
        <v>1412</v>
      </c>
    </row>
    <row r="109" spans="1:22" s="334" customFormat="1" x14ac:dyDescent="0.3">
      <c r="A109" s="334">
        <v>156</v>
      </c>
      <c r="B109" s="334">
        <v>1352</v>
      </c>
      <c r="C109" s="334" t="s">
        <v>477</v>
      </c>
      <c r="D109" s="334" t="s">
        <v>1368</v>
      </c>
      <c r="E109" s="334" t="s">
        <v>4</v>
      </c>
      <c r="G109" s="444">
        <v>118029</v>
      </c>
      <c r="H109" s="444">
        <v>126398</v>
      </c>
      <c r="I109" s="336">
        <f t="shared" si="3"/>
        <v>8369</v>
      </c>
      <c r="M109" s="337">
        <v>3861.21</v>
      </c>
      <c r="N109" s="334">
        <v>9.1999999999999998E-2</v>
      </c>
      <c r="S109" s="334" t="s">
        <v>107</v>
      </c>
      <c r="T109" s="334" t="s">
        <v>1373</v>
      </c>
    </row>
    <row r="110" spans="1:22" s="334" customFormat="1" x14ac:dyDescent="0.3">
      <c r="A110" s="334">
        <v>156</v>
      </c>
      <c r="B110" s="334">
        <v>1352</v>
      </c>
      <c r="C110" s="334" t="s">
        <v>477</v>
      </c>
      <c r="D110" s="334" t="s">
        <v>1369</v>
      </c>
      <c r="E110" s="334" t="s">
        <v>4</v>
      </c>
      <c r="G110" s="444">
        <v>112928</v>
      </c>
      <c r="H110" s="444">
        <v>120331</v>
      </c>
      <c r="I110" s="336">
        <f t="shared" si="3"/>
        <v>7403</v>
      </c>
      <c r="M110" s="337">
        <v>3861.21</v>
      </c>
      <c r="N110" s="334">
        <v>9.1999999999999998E-2</v>
      </c>
      <c r="S110" s="334" t="s">
        <v>107</v>
      </c>
      <c r="T110" s="334" t="s">
        <v>1373</v>
      </c>
    </row>
    <row r="111" spans="1:22" s="334" customFormat="1" x14ac:dyDescent="0.3">
      <c r="A111" s="334">
        <v>156</v>
      </c>
      <c r="B111" s="334">
        <v>1352</v>
      </c>
      <c r="C111" s="334" t="s">
        <v>477</v>
      </c>
      <c r="D111" s="334" t="s">
        <v>1370</v>
      </c>
      <c r="E111" s="334" t="s">
        <v>4</v>
      </c>
      <c r="G111" s="444">
        <v>125585</v>
      </c>
      <c r="H111" s="444">
        <v>133353</v>
      </c>
      <c r="I111" s="336">
        <f t="shared" si="3"/>
        <v>7768</v>
      </c>
      <c r="M111" s="337">
        <v>3861.21</v>
      </c>
      <c r="N111" s="334">
        <v>9.1999999999999998E-2</v>
      </c>
      <c r="S111" s="334" t="s">
        <v>107</v>
      </c>
      <c r="T111" s="334" t="s">
        <v>1373</v>
      </c>
    </row>
    <row r="112" spans="1:22" s="334" customFormat="1" x14ac:dyDescent="0.3">
      <c r="A112" s="334">
        <v>156</v>
      </c>
      <c r="B112" s="334">
        <v>1352</v>
      </c>
      <c r="C112" s="334" t="s">
        <v>477</v>
      </c>
      <c r="D112" s="334" t="s">
        <v>1371</v>
      </c>
      <c r="E112" s="334" t="s">
        <v>4</v>
      </c>
      <c r="G112" s="444">
        <v>114657</v>
      </c>
      <c r="H112" s="444">
        <v>123241</v>
      </c>
      <c r="I112" s="336">
        <f t="shared" si="3"/>
        <v>8584</v>
      </c>
      <c r="M112" s="337">
        <v>3861.21</v>
      </c>
      <c r="N112" s="334">
        <v>9.1999999999999998E-2</v>
      </c>
      <c r="S112" s="334" t="s">
        <v>107</v>
      </c>
      <c r="T112" s="334" t="s">
        <v>1373</v>
      </c>
    </row>
    <row r="113" spans="1:20" s="334" customFormat="1" x14ac:dyDescent="0.3">
      <c r="A113" s="334">
        <v>156</v>
      </c>
      <c r="B113" s="334">
        <v>1352</v>
      </c>
      <c r="C113" s="334" t="s">
        <v>477</v>
      </c>
      <c r="D113" s="334" t="s">
        <v>1760</v>
      </c>
      <c r="E113" s="334" t="s">
        <v>4</v>
      </c>
      <c r="G113" s="444">
        <v>20461</v>
      </c>
      <c r="H113" s="444">
        <v>29208</v>
      </c>
      <c r="I113" s="336">
        <f t="shared" si="3"/>
        <v>8747</v>
      </c>
      <c r="M113" s="337">
        <v>3830.82</v>
      </c>
      <c r="N113" s="334">
        <v>9.1999999999999998E-2</v>
      </c>
      <c r="S113" s="334" t="s">
        <v>107</v>
      </c>
      <c r="T113" s="334" t="s">
        <v>1761</v>
      </c>
    </row>
    <row r="114" spans="1:20" s="334" customFormat="1" ht="18.75" customHeight="1" x14ac:dyDescent="0.3">
      <c r="A114" s="334">
        <v>180</v>
      </c>
      <c r="B114" s="364">
        <v>1372</v>
      </c>
      <c r="C114" s="334" t="s">
        <v>478</v>
      </c>
      <c r="D114" s="335" t="s">
        <v>1097</v>
      </c>
      <c r="E114" s="335" t="s">
        <v>4</v>
      </c>
      <c r="G114" s="323">
        <v>155700</v>
      </c>
      <c r="H114" s="323">
        <v>156415</v>
      </c>
      <c r="I114" s="336">
        <f t="shared" si="3"/>
        <v>715</v>
      </c>
      <c r="J114" s="321" t="s">
        <v>1749</v>
      </c>
      <c r="L114" s="336"/>
      <c r="M114" s="337">
        <v>3153.8999408284026</v>
      </c>
      <c r="N114" s="338">
        <v>9.4500000000000001E-2</v>
      </c>
      <c r="O114" s="330"/>
      <c r="P114" s="329"/>
      <c r="Q114" s="329"/>
      <c r="R114" s="330"/>
      <c r="S114" s="334" t="s">
        <v>107</v>
      </c>
      <c r="T114" s="334" t="s">
        <v>1098</v>
      </c>
    </row>
    <row r="115" spans="1:20" s="334" customFormat="1" ht="18.75" customHeight="1" x14ac:dyDescent="0.3">
      <c r="A115" s="334">
        <v>180</v>
      </c>
      <c r="B115" s="186" t="s">
        <v>1492</v>
      </c>
      <c r="C115" s="334" t="s">
        <v>478</v>
      </c>
      <c r="D115" s="335" t="s">
        <v>1109</v>
      </c>
      <c r="E115" s="335" t="s">
        <v>4</v>
      </c>
      <c r="G115" s="323">
        <v>147733</v>
      </c>
      <c r="H115" s="323">
        <v>152902</v>
      </c>
      <c r="I115" s="336">
        <f t="shared" si="3"/>
        <v>5169</v>
      </c>
      <c r="J115" s="321" t="s">
        <v>1749</v>
      </c>
      <c r="L115" s="336"/>
      <c r="M115" s="337">
        <v>3153.8999408284026</v>
      </c>
      <c r="N115" s="338">
        <v>9.4500000000000001E-2</v>
      </c>
      <c r="O115" s="330"/>
      <c r="P115" s="329"/>
      <c r="Q115" s="329"/>
      <c r="R115" s="330"/>
      <c r="S115" s="334" t="s">
        <v>107</v>
      </c>
      <c r="T115" s="334" t="s">
        <v>1111</v>
      </c>
    </row>
    <row r="116" spans="1:20" s="334" customFormat="1" ht="18.75" customHeight="1" x14ac:dyDescent="0.3">
      <c r="A116" s="334">
        <v>180</v>
      </c>
      <c r="B116" s="334">
        <v>1372</v>
      </c>
      <c r="C116" s="334" t="s">
        <v>478</v>
      </c>
      <c r="D116" s="335" t="s">
        <v>1110</v>
      </c>
      <c r="E116" s="335" t="s">
        <v>4</v>
      </c>
      <c r="G116" s="323">
        <v>172718</v>
      </c>
      <c r="H116" s="323">
        <v>180664</v>
      </c>
      <c r="I116" s="336">
        <f t="shared" si="3"/>
        <v>7946</v>
      </c>
      <c r="J116" s="321" t="s">
        <v>1749</v>
      </c>
      <c r="L116" s="336"/>
      <c r="M116" s="337">
        <v>3153.8999408284026</v>
      </c>
      <c r="N116" s="338">
        <v>9.4500000000000001E-2</v>
      </c>
      <c r="O116" s="330"/>
      <c r="P116" s="329"/>
      <c r="Q116" s="329"/>
      <c r="R116" s="330"/>
      <c r="S116" s="334" t="s">
        <v>107</v>
      </c>
      <c r="T116" s="334" t="s">
        <v>1111</v>
      </c>
    </row>
    <row r="117" spans="1:20" s="334" customFormat="1" x14ac:dyDescent="0.3">
      <c r="A117" s="334">
        <v>192</v>
      </c>
      <c r="B117" s="343">
        <v>1394</v>
      </c>
      <c r="C117" s="334" t="s">
        <v>243</v>
      </c>
      <c r="D117" s="335" t="s">
        <v>859</v>
      </c>
      <c r="E117" s="335" t="s">
        <v>4</v>
      </c>
      <c r="G117" s="323">
        <v>228988</v>
      </c>
      <c r="H117" s="323">
        <v>229085</v>
      </c>
      <c r="I117" s="336">
        <f t="shared" si="3"/>
        <v>97</v>
      </c>
      <c r="J117" s="329"/>
      <c r="L117" s="336"/>
      <c r="M117" s="344">
        <v>2479.339791255753</v>
      </c>
      <c r="N117" s="338">
        <v>9.8699999999999996E-2</v>
      </c>
      <c r="O117" s="330"/>
      <c r="P117" s="329"/>
      <c r="Q117" s="329"/>
      <c r="R117" s="330"/>
      <c r="S117" s="334" t="s">
        <v>107</v>
      </c>
      <c r="T117" s="334" t="s">
        <v>873</v>
      </c>
    </row>
    <row r="118" spans="1:20" s="334" customFormat="1" x14ac:dyDescent="0.3">
      <c r="A118" s="334">
        <v>192</v>
      </c>
      <c r="B118" s="343">
        <v>1394</v>
      </c>
      <c r="C118" s="334" t="s">
        <v>243</v>
      </c>
      <c r="D118" s="335" t="s">
        <v>1136</v>
      </c>
      <c r="E118" s="335" t="s">
        <v>4</v>
      </c>
      <c r="G118" s="323">
        <v>168709</v>
      </c>
      <c r="H118" s="323">
        <v>174088</v>
      </c>
      <c r="I118" s="336">
        <f t="shared" si="3"/>
        <v>5379</v>
      </c>
      <c r="J118" s="329"/>
      <c r="L118" s="336"/>
      <c r="M118" s="344">
        <v>3808.2479667981588</v>
      </c>
      <c r="N118" s="338">
        <v>9.4E-2</v>
      </c>
      <c r="O118" s="330"/>
      <c r="P118" s="329"/>
      <c r="Q118" s="329"/>
      <c r="R118" s="330"/>
      <c r="S118" s="334" t="s">
        <v>107</v>
      </c>
      <c r="T118" s="334" t="s">
        <v>1137</v>
      </c>
    </row>
    <row r="119" spans="1:20" s="334" customFormat="1" x14ac:dyDescent="0.3">
      <c r="A119" s="334">
        <v>192</v>
      </c>
      <c r="B119" s="343">
        <v>1394</v>
      </c>
      <c r="C119" s="334" t="s">
        <v>243</v>
      </c>
      <c r="D119" s="335" t="s">
        <v>1152</v>
      </c>
      <c r="E119" s="335" t="s">
        <v>4</v>
      </c>
      <c r="G119" s="323">
        <v>200271</v>
      </c>
      <c r="H119" s="323">
        <v>206421</v>
      </c>
      <c r="I119" s="336">
        <f t="shared" si="3"/>
        <v>6150</v>
      </c>
      <c r="J119" s="329"/>
      <c r="L119" s="336"/>
      <c r="M119" s="344">
        <v>3505.0431143911437</v>
      </c>
      <c r="N119" s="338">
        <v>9.8000000000000004E-2</v>
      </c>
      <c r="O119" s="330"/>
      <c r="P119" s="329"/>
      <c r="Q119" s="329"/>
      <c r="R119" s="330"/>
      <c r="S119" s="334" t="s">
        <v>107</v>
      </c>
      <c r="T119" s="334" t="s">
        <v>1154</v>
      </c>
    </row>
    <row r="120" spans="1:20" s="334" customFormat="1" x14ac:dyDescent="0.3">
      <c r="A120" s="334">
        <v>192</v>
      </c>
      <c r="B120" s="343">
        <v>1394</v>
      </c>
      <c r="C120" s="334" t="s">
        <v>243</v>
      </c>
      <c r="D120" s="335" t="s">
        <v>1153</v>
      </c>
      <c r="E120" s="335" t="s">
        <v>4</v>
      </c>
      <c r="G120" s="323">
        <v>165504</v>
      </c>
      <c r="H120" s="323">
        <v>170421</v>
      </c>
      <c r="I120" s="336">
        <f t="shared" si="3"/>
        <v>4917</v>
      </c>
      <c r="J120" s="329"/>
      <c r="L120" s="336"/>
      <c r="M120" s="344">
        <v>3505.0431143911437</v>
      </c>
      <c r="N120" s="338">
        <v>9.8000000000000004E-2</v>
      </c>
      <c r="O120" s="330"/>
      <c r="P120" s="329"/>
      <c r="Q120" s="329"/>
      <c r="R120" s="330"/>
      <c r="S120" s="334" t="s">
        <v>107</v>
      </c>
      <c r="T120" s="334" t="s">
        <v>1155</v>
      </c>
    </row>
    <row r="121" spans="1:20" s="334" customFormat="1" x14ac:dyDescent="0.3">
      <c r="A121" s="334">
        <v>192</v>
      </c>
      <c r="B121" s="343">
        <v>1394</v>
      </c>
      <c r="C121" s="334" t="s">
        <v>243</v>
      </c>
      <c r="D121" s="335" t="s">
        <v>1586</v>
      </c>
      <c r="E121" s="335" t="s">
        <v>4</v>
      </c>
      <c r="G121" s="323">
        <v>61221</v>
      </c>
      <c r="H121" s="323">
        <v>66018</v>
      </c>
      <c r="I121" s="336">
        <f t="shared" si="3"/>
        <v>4797</v>
      </c>
      <c r="J121" s="329"/>
      <c r="L121" s="336"/>
      <c r="M121" s="344">
        <v>4198.08</v>
      </c>
      <c r="N121" s="338">
        <v>0.105</v>
      </c>
      <c r="O121" s="330"/>
      <c r="P121" s="329"/>
      <c r="Q121" s="329"/>
      <c r="R121" s="330"/>
      <c r="S121" s="334" t="s">
        <v>107</v>
      </c>
      <c r="T121" s="334" t="s">
        <v>1588</v>
      </c>
    </row>
    <row r="122" spans="1:20" s="334" customFormat="1" x14ac:dyDescent="0.3">
      <c r="A122" s="334">
        <v>192</v>
      </c>
      <c r="B122" s="343">
        <v>1394</v>
      </c>
      <c r="C122" s="334" t="s">
        <v>243</v>
      </c>
      <c r="D122" s="335" t="s">
        <v>1587</v>
      </c>
      <c r="E122" s="335" t="s">
        <v>4</v>
      </c>
      <c r="G122" s="323">
        <v>53626</v>
      </c>
      <c r="H122" s="323">
        <v>58949</v>
      </c>
      <c r="I122" s="336">
        <f t="shared" si="3"/>
        <v>5323</v>
      </c>
      <c r="J122" s="329"/>
      <c r="L122" s="336"/>
      <c r="M122" s="344">
        <v>4198.08</v>
      </c>
      <c r="N122" s="338">
        <v>0.105</v>
      </c>
      <c r="O122" s="330"/>
      <c r="P122" s="329"/>
      <c r="Q122" s="329"/>
      <c r="R122" s="330"/>
      <c r="S122" s="334" t="s">
        <v>107</v>
      </c>
      <c r="T122" s="334" t="s">
        <v>1589</v>
      </c>
    </row>
    <row r="123" spans="1:20" s="334" customFormat="1" x14ac:dyDescent="0.3">
      <c r="A123" s="334">
        <v>242</v>
      </c>
      <c r="B123" s="334" t="s">
        <v>250</v>
      </c>
      <c r="C123" s="334" t="s">
        <v>479</v>
      </c>
      <c r="D123" s="335" t="s">
        <v>421</v>
      </c>
      <c r="E123" s="335" t="s">
        <v>4</v>
      </c>
      <c r="G123" s="323">
        <v>134586</v>
      </c>
      <c r="H123" s="323">
        <v>134586</v>
      </c>
      <c r="I123" s="336">
        <f t="shared" si="3"/>
        <v>0</v>
      </c>
      <c r="J123" s="329" t="s">
        <v>1709</v>
      </c>
      <c r="L123" s="336"/>
      <c r="M123" s="337">
        <v>2071.744626890204</v>
      </c>
      <c r="N123" s="338">
        <v>0</v>
      </c>
      <c r="O123" s="330">
        <v>12286</v>
      </c>
      <c r="P123" s="329"/>
      <c r="Q123" s="329"/>
      <c r="R123" s="330">
        <v>0</v>
      </c>
      <c r="S123" s="334" t="s">
        <v>107</v>
      </c>
      <c r="T123" s="334" t="s">
        <v>776</v>
      </c>
    </row>
    <row r="124" spans="1:20" s="334" customFormat="1" x14ac:dyDescent="0.3">
      <c r="A124" s="334">
        <v>248</v>
      </c>
      <c r="B124" s="375" t="s">
        <v>1578</v>
      </c>
      <c r="C124" s="334" t="s">
        <v>481</v>
      </c>
      <c r="D124" s="335" t="s">
        <v>951</v>
      </c>
      <c r="E124" s="335" t="s">
        <v>4</v>
      </c>
      <c r="G124" s="323">
        <v>286919</v>
      </c>
      <c r="H124" s="323">
        <v>286919</v>
      </c>
      <c r="I124" s="336">
        <f t="shared" si="3"/>
        <v>0</v>
      </c>
      <c r="J124" s="329"/>
      <c r="L124" s="336"/>
      <c r="M124" s="337">
        <v>3661.112000328731</v>
      </c>
      <c r="N124" s="338">
        <v>9.6299999999999997E-2</v>
      </c>
      <c r="O124" s="330"/>
      <c r="P124" s="329"/>
      <c r="Q124" s="329"/>
      <c r="R124" s="330"/>
      <c r="S124" s="334" t="s">
        <v>107</v>
      </c>
      <c r="T124" s="334" t="s">
        <v>952</v>
      </c>
    </row>
    <row r="125" spans="1:20" s="334" customFormat="1" x14ac:dyDescent="0.3">
      <c r="A125" s="334">
        <v>248</v>
      </c>
      <c r="B125" s="343">
        <v>1447</v>
      </c>
      <c r="C125" s="334" t="s">
        <v>481</v>
      </c>
      <c r="D125" s="335" t="s">
        <v>1179</v>
      </c>
      <c r="E125" s="335" t="s">
        <v>4</v>
      </c>
      <c r="G125" s="323">
        <v>161972</v>
      </c>
      <c r="H125" s="323">
        <v>166466</v>
      </c>
      <c r="I125" s="336">
        <f t="shared" si="3"/>
        <v>4494</v>
      </c>
      <c r="J125" s="329"/>
      <c r="L125" s="336"/>
      <c r="M125" s="337">
        <v>5017.2961654894043</v>
      </c>
      <c r="N125" s="338">
        <v>9.2299999999999993E-2</v>
      </c>
      <c r="O125" s="330"/>
      <c r="P125" s="329"/>
      <c r="Q125" s="329"/>
      <c r="R125" s="330"/>
      <c r="S125" s="334" t="s">
        <v>107</v>
      </c>
      <c r="T125" s="334" t="s">
        <v>1250</v>
      </c>
    </row>
    <row r="126" spans="1:20" s="334" customFormat="1" x14ac:dyDescent="0.3">
      <c r="A126" s="334">
        <v>248</v>
      </c>
      <c r="B126" s="343">
        <v>1447</v>
      </c>
      <c r="C126" s="334" t="s">
        <v>481</v>
      </c>
      <c r="D126" s="335" t="s">
        <v>1212</v>
      </c>
      <c r="E126" s="335" t="s">
        <v>4</v>
      </c>
      <c r="G126" s="323">
        <v>182905</v>
      </c>
      <c r="H126" s="323">
        <v>190744</v>
      </c>
      <c r="I126" s="336">
        <f t="shared" si="3"/>
        <v>7839</v>
      </c>
      <c r="J126" s="329"/>
      <c r="L126" s="336"/>
      <c r="M126" s="337">
        <v>5017.2961654894043</v>
      </c>
      <c r="N126" s="338">
        <v>9.2299999999999993E-2</v>
      </c>
      <c r="O126" s="330"/>
      <c r="P126" s="329"/>
      <c r="Q126" s="329"/>
      <c r="R126" s="330"/>
      <c r="S126" s="334" t="s">
        <v>107</v>
      </c>
      <c r="T126" s="334" t="s">
        <v>1251</v>
      </c>
    </row>
    <row r="127" spans="1:20" s="334" customFormat="1" x14ac:dyDescent="0.3">
      <c r="A127" s="334">
        <v>248</v>
      </c>
      <c r="B127" s="343">
        <v>1447</v>
      </c>
      <c r="C127" s="334" t="s">
        <v>481</v>
      </c>
      <c r="D127" s="335" t="s">
        <v>1213</v>
      </c>
      <c r="E127" s="335" t="s">
        <v>4</v>
      </c>
      <c r="G127" s="323">
        <v>187750</v>
      </c>
      <c r="H127" s="323">
        <v>196500</v>
      </c>
      <c r="I127" s="336">
        <f t="shared" si="3"/>
        <v>8750</v>
      </c>
      <c r="J127" s="329"/>
      <c r="L127" s="336"/>
      <c r="M127" s="337">
        <v>5017.2961654894043</v>
      </c>
      <c r="N127" s="338">
        <v>9.2299999999999993E-2</v>
      </c>
      <c r="O127" s="330"/>
      <c r="P127" s="329"/>
      <c r="Q127" s="329"/>
      <c r="R127" s="330"/>
      <c r="S127" s="334" t="s">
        <v>107</v>
      </c>
      <c r="T127" s="334" t="s">
        <v>1252</v>
      </c>
    </row>
    <row r="128" spans="1:20" s="334" customFormat="1" x14ac:dyDescent="0.3">
      <c r="A128" s="334">
        <v>268</v>
      </c>
      <c r="B128" s="334" t="s">
        <v>281</v>
      </c>
      <c r="C128" s="334" t="s">
        <v>482</v>
      </c>
      <c r="D128" s="335" t="s">
        <v>647</v>
      </c>
      <c r="E128" s="335" t="s">
        <v>4</v>
      </c>
      <c r="G128" s="323">
        <v>226577</v>
      </c>
      <c r="H128" s="323">
        <v>229212</v>
      </c>
      <c r="I128" s="336">
        <f t="shared" si="3"/>
        <v>2635</v>
      </c>
      <c r="J128" s="329"/>
      <c r="L128" s="336">
        <f>K128-J128</f>
        <v>0</v>
      </c>
      <c r="M128" s="337">
        <v>2210.2970332018408</v>
      </c>
      <c r="N128" s="338">
        <v>0.1028</v>
      </c>
      <c r="O128" s="330">
        <v>0</v>
      </c>
      <c r="P128" s="329"/>
      <c r="Q128" s="329"/>
      <c r="R128" s="330">
        <v>0</v>
      </c>
      <c r="S128" s="334" t="s">
        <v>107</v>
      </c>
      <c r="T128" s="334" t="s">
        <v>645</v>
      </c>
    </row>
    <row r="129" spans="1:22" s="334" customFormat="1" x14ac:dyDescent="0.3">
      <c r="A129" s="334">
        <v>268</v>
      </c>
      <c r="B129" s="334" t="s">
        <v>281</v>
      </c>
      <c r="C129" s="334" t="s">
        <v>482</v>
      </c>
      <c r="D129" s="335" t="s">
        <v>654</v>
      </c>
      <c r="E129" s="335" t="s">
        <v>4</v>
      </c>
      <c r="G129" s="323">
        <v>221455</v>
      </c>
      <c r="H129" s="323">
        <v>224983</v>
      </c>
      <c r="I129" s="336">
        <f t="shared" si="3"/>
        <v>3528</v>
      </c>
      <c r="J129" s="329"/>
      <c r="L129" s="336"/>
      <c r="M129" s="337">
        <v>2210.2970332018408</v>
      </c>
      <c r="N129" s="338">
        <v>0.1028</v>
      </c>
      <c r="O129" s="330">
        <v>0</v>
      </c>
      <c r="P129" s="329"/>
      <c r="Q129" s="329"/>
      <c r="R129" s="330"/>
      <c r="S129" s="334" t="s">
        <v>107</v>
      </c>
      <c r="T129" s="334" t="s">
        <v>653</v>
      </c>
    </row>
    <row r="130" spans="1:22" s="334" customFormat="1" x14ac:dyDescent="0.3">
      <c r="A130" s="334">
        <v>278</v>
      </c>
      <c r="B130" s="334" t="s">
        <v>371</v>
      </c>
      <c r="C130" s="334" t="s">
        <v>388</v>
      </c>
      <c r="D130" s="335" t="s">
        <v>666</v>
      </c>
      <c r="E130" s="335" t="s">
        <v>4</v>
      </c>
      <c r="G130" s="323">
        <v>230639</v>
      </c>
      <c r="H130" s="323">
        <v>235537</v>
      </c>
      <c r="I130" s="336">
        <f t="shared" si="3"/>
        <v>4898</v>
      </c>
      <c r="J130" s="329"/>
      <c r="L130" s="336"/>
      <c r="M130" s="337">
        <v>1644.5738823142669</v>
      </c>
      <c r="N130" s="338">
        <v>9.8199999999999996E-2</v>
      </c>
      <c r="O130" s="330"/>
      <c r="P130" s="329"/>
      <c r="Q130" s="329"/>
      <c r="R130" s="330"/>
      <c r="S130" s="334" t="s">
        <v>107</v>
      </c>
      <c r="T130" s="334" t="s">
        <v>728</v>
      </c>
      <c r="U130" s="334" t="s">
        <v>752</v>
      </c>
    </row>
    <row r="131" spans="1:22" s="334" customFormat="1" x14ac:dyDescent="0.3">
      <c r="A131" s="334">
        <v>278</v>
      </c>
      <c r="B131" s="334" t="s">
        <v>371</v>
      </c>
      <c r="C131" s="334" t="s">
        <v>388</v>
      </c>
      <c r="D131" s="335" t="s">
        <v>689</v>
      </c>
      <c r="E131" s="335" t="s">
        <v>4</v>
      </c>
      <c r="G131" s="323">
        <v>291123</v>
      </c>
      <c r="H131" s="323">
        <v>294567</v>
      </c>
      <c r="I131" s="336">
        <f t="shared" si="3"/>
        <v>3444</v>
      </c>
      <c r="J131" s="329"/>
      <c r="L131" s="336"/>
      <c r="M131" s="337">
        <v>1644.5738823142669</v>
      </c>
      <c r="N131" s="338">
        <v>9.8199999999999996E-2</v>
      </c>
      <c r="O131" s="330"/>
      <c r="P131" s="329"/>
      <c r="Q131" s="329"/>
      <c r="R131" s="330"/>
      <c r="S131" s="334" t="s">
        <v>107</v>
      </c>
      <c r="T131" s="345" t="s">
        <v>688</v>
      </c>
      <c r="U131" s="334">
        <v>84</v>
      </c>
    </row>
    <row r="132" spans="1:22" s="334" customFormat="1" x14ac:dyDescent="0.3">
      <c r="A132" s="334">
        <v>278</v>
      </c>
      <c r="B132" s="334" t="s">
        <v>371</v>
      </c>
      <c r="C132" s="334" t="s">
        <v>388</v>
      </c>
      <c r="D132" s="335" t="s">
        <v>690</v>
      </c>
      <c r="E132" s="335" t="s">
        <v>4</v>
      </c>
      <c r="G132" s="323">
        <v>233145</v>
      </c>
      <c r="H132" s="323">
        <v>235116</v>
      </c>
      <c r="I132" s="336">
        <f t="shared" si="3"/>
        <v>1971</v>
      </c>
      <c r="J132" s="329"/>
      <c r="L132" s="336"/>
      <c r="M132" s="337">
        <v>1644.5738823142669</v>
      </c>
      <c r="N132" s="338">
        <v>9.8199999999999996E-2</v>
      </c>
      <c r="O132" s="330"/>
      <c r="P132" s="329"/>
      <c r="Q132" s="329"/>
      <c r="R132" s="330"/>
      <c r="S132" s="334" t="s">
        <v>107</v>
      </c>
      <c r="T132" s="334" t="s">
        <v>728</v>
      </c>
      <c r="U132" s="334" t="s">
        <v>752</v>
      </c>
    </row>
    <row r="133" spans="1:22" s="334" customFormat="1" x14ac:dyDescent="0.3">
      <c r="A133" s="334">
        <v>278</v>
      </c>
      <c r="B133" s="334" t="s">
        <v>371</v>
      </c>
      <c r="C133" s="334" t="s">
        <v>388</v>
      </c>
      <c r="D133" s="335" t="s">
        <v>681</v>
      </c>
      <c r="E133" s="335" t="s">
        <v>4</v>
      </c>
      <c r="G133" s="323">
        <v>267266</v>
      </c>
      <c r="H133" s="323">
        <v>270760</v>
      </c>
      <c r="I133" s="336">
        <f t="shared" si="3"/>
        <v>3494</v>
      </c>
      <c r="J133" s="329"/>
      <c r="L133" s="336"/>
      <c r="M133" s="337">
        <v>1644.5738823142669</v>
      </c>
      <c r="N133" s="338">
        <v>9.8199999999999996E-2</v>
      </c>
      <c r="O133" s="330"/>
      <c r="P133" s="329"/>
      <c r="Q133" s="329"/>
      <c r="R133" s="330"/>
      <c r="S133" s="334" t="s">
        <v>107</v>
      </c>
      <c r="T133" s="334" t="s">
        <v>728</v>
      </c>
      <c r="U133" s="334" t="s">
        <v>752</v>
      </c>
    </row>
    <row r="134" spans="1:22" s="334" customFormat="1" x14ac:dyDescent="0.3">
      <c r="A134" s="334">
        <v>278</v>
      </c>
      <c r="B134" s="334" t="s">
        <v>371</v>
      </c>
      <c r="C134" s="334" t="s">
        <v>388</v>
      </c>
      <c r="D134" s="335" t="s">
        <v>692</v>
      </c>
      <c r="E134" s="335" t="s">
        <v>4</v>
      </c>
      <c r="G134" s="323">
        <v>267009</v>
      </c>
      <c r="H134" s="323">
        <v>268736</v>
      </c>
      <c r="I134" s="336">
        <f t="shared" si="3"/>
        <v>1727</v>
      </c>
      <c r="J134" s="329"/>
      <c r="L134" s="336"/>
      <c r="M134" s="337">
        <v>1644.5738823142669</v>
      </c>
      <c r="N134" s="338">
        <v>9.8199999999999996E-2</v>
      </c>
      <c r="O134" s="330"/>
      <c r="P134" s="329"/>
      <c r="Q134" s="329"/>
      <c r="R134" s="330"/>
      <c r="S134" s="334" t="s">
        <v>107</v>
      </c>
      <c r="T134" s="334" t="s">
        <v>728</v>
      </c>
      <c r="U134" s="334" t="s">
        <v>752</v>
      </c>
    </row>
    <row r="135" spans="1:22" s="334" customFormat="1" x14ac:dyDescent="0.3">
      <c r="A135" s="334">
        <v>278</v>
      </c>
      <c r="B135" s="334" t="s">
        <v>371</v>
      </c>
      <c r="C135" s="334" t="s">
        <v>388</v>
      </c>
      <c r="D135" s="335" t="s">
        <v>695</v>
      </c>
      <c r="E135" s="335" t="s">
        <v>4</v>
      </c>
      <c r="G135" s="323">
        <v>243747</v>
      </c>
      <c r="H135" s="323">
        <v>246017</v>
      </c>
      <c r="I135" s="336">
        <f t="shared" si="3"/>
        <v>2270</v>
      </c>
      <c r="J135" s="329"/>
      <c r="L135" s="336"/>
      <c r="M135" s="337">
        <v>1644.5738823142669</v>
      </c>
      <c r="N135" s="338">
        <v>9.8199999999999996E-2</v>
      </c>
      <c r="O135" s="330"/>
      <c r="P135" s="329"/>
      <c r="Q135" s="329"/>
      <c r="R135" s="330"/>
      <c r="S135" s="334" t="s">
        <v>107</v>
      </c>
      <c r="T135" s="345" t="s">
        <v>696</v>
      </c>
      <c r="U135" s="334">
        <v>84</v>
      </c>
    </row>
    <row r="136" spans="1:22" s="334" customFormat="1" x14ac:dyDescent="0.3">
      <c r="A136" s="334">
        <v>278</v>
      </c>
      <c r="B136" s="334" t="s">
        <v>371</v>
      </c>
      <c r="C136" s="334" t="s">
        <v>388</v>
      </c>
      <c r="D136" s="335" t="s">
        <v>703</v>
      </c>
      <c r="E136" s="335" t="s">
        <v>4</v>
      </c>
      <c r="G136" s="323">
        <v>216373</v>
      </c>
      <c r="H136" s="323">
        <v>216562</v>
      </c>
      <c r="I136" s="336">
        <f t="shared" si="3"/>
        <v>189</v>
      </c>
      <c r="J136" s="329"/>
      <c r="L136" s="336"/>
      <c r="M136" s="337">
        <v>1644.5738823142669</v>
      </c>
      <c r="N136" s="338">
        <v>9.8199999999999996E-2</v>
      </c>
      <c r="O136" s="330"/>
      <c r="P136" s="329"/>
      <c r="Q136" s="329"/>
      <c r="R136" s="330"/>
      <c r="S136" s="334" t="s">
        <v>107</v>
      </c>
      <c r="T136" s="345" t="s">
        <v>705</v>
      </c>
      <c r="U136" s="334">
        <v>84</v>
      </c>
    </row>
    <row r="137" spans="1:22" s="334" customFormat="1" x14ac:dyDescent="0.3">
      <c r="A137" s="334">
        <v>278</v>
      </c>
      <c r="B137" s="334" t="s">
        <v>371</v>
      </c>
      <c r="C137" s="334" t="s">
        <v>388</v>
      </c>
      <c r="D137" s="335" t="s">
        <v>974</v>
      </c>
      <c r="E137" s="335" t="s">
        <v>4</v>
      </c>
      <c r="G137" s="323">
        <v>122474</v>
      </c>
      <c r="H137" s="323">
        <v>126468</v>
      </c>
      <c r="I137" s="336">
        <f t="shared" si="3"/>
        <v>3994</v>
      </c>
      <c r="J137" s="329" t="s">
        <v>1759</v>
      </c>
      <c r="L137" s="336"/>
      <c r="M137" s="340">
        <v>1628.522184418146</v>
      </c>
      <c r="N137" s="338">
        <v>9.6699999999999994E-2</v>
      </c>
      <c r="O137" s="330"/>
      <c r="P137" s="329"/>
      <c r="Q137" s="329"/>
      <c r="R137" s="330"/>
      <c r="S137" s="334" t="s">
        <v>107</v>
      </c>
      <c r="T137" s="334" t="s">
        <v>976</v>
      </c>
    </row>
    <row r="138" spans="1:22" s="334" customFormat="1" x14ac:dyDescent="0.3">
      <c r="A138" s="334">
        <v>278</v>
      </c>
      <c r="B138" s="334" t="s">
        <v>371</v>
      </c>
      <c r="C138" s="334" t="s">
        <v>388</v>
      </c>
      <c r="D138" s="335" t="s">
        <v>975</v>
      </c>
      <c r="E138" s="335" t="s">
        <v>4</v>
      </c>
      <c r="G138" s="323">
        <v>176440</v>
      </c>
      <c r="H138" s="323">
        <v>177916</v>
      </c>
      <c r="I138" s="336">
        <f t="shared" si="3"/>
        <v>1476</v>
      </c>
      <c r="J138" s="329"/>
      <c r="L138" s="336"/>
      <c r="M138" s="337">
        <v>1628.522184418146</v>
      </c>
      <c r="N138" s="338">
        <v>9.6699999999999994E-2</v>
      </c>
      <c r="O138" s="330"/>
      <c r="P138" s="329"/>
      <c r="Q138" s="329"/>
      <c r="R138" s="330"/>
      <c r="S138" s="334" t="s">
        <v>107</v>
      </c>
      <c r="T138" s="334" t="s">
        <v>976</v>
      </c>
    </row>
    <row r="139" spans="1:22" s="334" customFormat="1" x14ac:dyDescent="0.3">
      <c r="A139" s="334">
        <v>278</v>
      </c>
      <c r="B139" s="334" t="s">
        <v>371</v>
      </c>
      <c r="C139" s="334" t="s">
        <v>388</v>
      </c>
      <c r="D139" s="335" t="s">
        <v>998</v>
      </c>
      <c r="E139" s="335" t="s">
        <v>4</v>
      </c>
      <c r="G139" s="323">
        <v>148280</v>
      </c>
      <c r="H139" s="323">
        <v>150060</v>
      </c>
      <c r="I139" s="336">
        <f t="shared" si="3"/>
        <v>1780</v>
      </c>
      <c r="J139" s="329"/>
      <c r="L139" s="336"/>
      <c r="M139" s="337">
        <v>1628.522184418146</v>
      </c>
      <c r="N139" s="338">
        <v>9.6699999999999994E-2</v>
      </c>
      <c r="O139" s="330"/>
      <c r="P139" s="329"/>
      <c r="Q139" s="329"/>
      <c r="R139" s="330"/>
      <c r="S139" s="334" t="s">
        <v>107</v>
      </c>
      <c r="T139" s="334" t="s">
        <v>999</v>
      </c>
    </row>
    <row r="140" spans="1:22" s="334" customFormat="1" x14ac:dyDescent="0.3">
      <c r="A140" s="334">
        <v>278</v>
      </c>
      <c r="B140" s="334" t="s">
        <v>371</v>
      </c>
      <c r="C140" s="334" t="s">
        <v>388</v>
      </c>
      <c r="D140" s="335" t="s">
        <v>1019</v>
      </c>
      <c r="E140" s="335" t="s">
        <v>4</v>
      </c>
      <c r="G140" s="323">
        <v>163698</v>
      </c>
      <c r="H140" s="323">
        <v>166837</v>
      </c>
      <c r="I140" s="336">
        <f t="shared" si="3"/>
        <v>3139</v>
      </c>
      <c r="J140" s="329"/>
      <c r="L140" s="336"/>
      <c r="M140" s="337">
        <v>1628.522184418146</v>
      </c>
      <c r="N140" s="338">
        <v>9.6699999999999994E-2</v>
      </c>
      <c r="O140" s="330"/>
      <c r="P140" s="329"/>
      <c r="Q140" s="329"/>
      <c r="R140" s="330"/>
      <c r="S140" s="334" t="s">
        <v>107</v>
      </c>
      <c r="T140" s="334" t="s">
        <v>1018</v>
      </c>
    </row>
    <row r="141" spans="1:22" s="334" customFormat="1" x14ac:dyDescent="0.3">
      <c r="A141" s="334">
        <v>278</v>
      </c>
      <c r="B141" s="334" t="s">
        <v>371</v>
      </c>
      <c r="C141" s="334" t="s">
        <v>388</v>
      </c>
      <c r="D141" s="335" t="s">
        <v>1056</v>
      </c>
      <c r="E141" s="335" t="s">
        <v>4</v>
      </c>
      <c r="G141" s="323">
        <v>135824</v>
      </c>
      <c r="H141" s="323">
        <v>135877</v>
      </c>
      <c r="I141" s="336">
        <f t="shared" si="3"/>
        <v>53</v>
      </c>
      <c r="J141" s="329"/>
      <c r="L141" s="336"/>
      <c r="M141" s="337">
        <v>1628.522184418146</v>
      </c>
      <c r="N141" s="338">
        <v>9.6699999999999994E-2</v>
      </c>
      <c r="O141" s="330"/>
      <c r="P141" s="329"/>
      <c r="Q141" s="329"/>
      <c r="R141" s="330"/>
      <c r="S141" s="334" t="s">
        <v>107</v>
      </c>
      <c r="T141" s="334" t="s">
        <v>1057</v>
      </c>
    </row>
    <row r="142" spans="1:22" s="334" customFormat="1" x14ac:dyDescent="0.3">
      <c r="A142" s="334">
        <v>278</v>
      </c>
      <c r="B142" s="334" t="s">
        <v>371</v>
      </c>
      <c r="C142" s="334" t="s">
        <v>388</v>
      </c>
      <c r="D142" s="335" t="s">
        <v>1024</v>
      </c>
      <c r="E142" s="335" t="s">
        <v>4</v>
      </c>
      <c r="G142" s="323">
        <v>175085</v>
      </c>
      <c r="H142" s="323">
        <v>177264</v>
      </c>
      <c r="I142" s="336">
        <f t="shared" si="3"/>
        <v>2179</v>
      </c>
      <c r="J142" s="329"/>
      <c r="L142" s="336"/>
      <c r="M142" s="337">
        <v>1628.522184418146</v>
      </c>
      <c r="N142" s="338">
        <v>9.6699999999999994E-2</v>
      </c>
      <c r="O142" s="330"/>
      <c r="P142" s="329"/>
      <c r="Q142" s="329"/>
      <c r="R142" s="330"/>
      <c r="S142" s="334" t="s">
        <v>107</v>
      </c>
      <c r="T142" s="334" t="s">
        <v>1025</v>
      </c>
    </row>
    <row r="143" spans="1:22" s="334" customFormat="1" x14ac:dyDescent="0.3">
      <c r="A143" s="334">
        <v>278</v>
      </c>
      <c r="B143" s="334" t="s">
        <v>371</v>
      </c>
      <c r="C143" s="334" t="s">
        <v>388</v>
      </c>
      <c r="D143" s="335" t="s">
        <v>1270</v>
      </c>
      <c r="E143" s="335" t="s">
        <v>4</v>
      </c>
      <c r="G143" s="323">
        <v>86824</v>
      </c>
      <c r="H143" s="323">
        <v>88703</v>
      </c>
      <c r="I143" s="336">
        <f t="shared" si="3"/>
        <v>1879</v>
      </c>
      <c r="J143" s="329"/>
      <c r="L143" s="336"/>
      <c r="M143" s="337">
        <v>2337.9229734275141</v>
      </c>
      <c r="N143" s="338">
        <v>9.1300000000000006E-2</v>
      </c>
      <c r="O143" s="330"/>
      <c r="P143" s="329"/>
      <c r="Q143" s="329"/>
      <c r="R143" s="330"/>
      <c r="S143" s="334" t="s">
        <v>107</v>
      </c>
      <c r="T143" s="334" t="s">
        <v>1301</v>
      </c>
    </row>
    <row r="144" spans="1:22" s="334" customFormat="1" x14ac:dyDescent="0.3">
      <c r="A144" s="334">
        <v>278</v>
      </c>
      <c r="B144" s="334" t="s">
        <v>371</v>
      </c>
      <c r="C144" s="378" t="s">
        <v>388</v>
      </c>
      <c r="D144" s="379" t="s">
        <v>1271</v>
      </c>
      <c r="E144" s="335" t="s">
        <v>4</v>
      </c>
      <c r="G144" s="323">
        <v>62728</v>
      </c>
      <c r="H144" s="323">
        <v>65205</v>
      </c>
      <c r="I144" s="336">
        <f t="shared" si="3"/>
        <v>2477</v>
      </c>
      <c r="J144" s="329"/>
      <c r="L144" s="336"/>
      <c r="M144" s="337">
        <v>2337.9229734275141</v>
      </c>
      <c r="N144" s="338">
        <v>9.1300000000000006E-2</v>
      </c>
      <c r="O144" s="330"/>
      <c r="P144" s="329"/>
      <c r="Q144" s="329"/>
      <c r="R144" s="330"/>
      <c r="S144" s="334" t="s">
        <v>107</v>
      </c>
      <c r="T144" s="378" t="s">
        <v>1850</v>
      </c>
      <c r="V144" s="334" t="s">
        <v>1272</v>
      </c>
    </row>
    <row r="145" spans="1:22" s="334" customFormat="1" x14ac:dyDescent="0.3">
      <c r="A145" s="334">
        <v>278</v>
      </c>
      <c r="B145" s="343">
        <v>1471</v>
      </c>
      <c r="C145" s="334" t="s">
        <v>388</v>
      </c>
      <c r="D145" s="335" t="s">
        <v>1623</v>
      </c>
      <c r="E145" s="335" t="s">
        <v>4</v>
      </c>
      <c r="G145" s="323">
        <v>41221</v>
      </c>
      <c r="H145" s="323">
        <v>45450</v>
      </c>
      <c r="I145" s="336">
        <f t="shared" si="3"/>
        <v>4229</v>
      </c>
      <c r="J145" s="329"/>
      <c r="L145" s="336"/>
      <c r="M145" s="337">
        <v>1777.26</v>
      </c>
      <c r="N145" s="338">
        <v>9.7000000000000003E-2</v>
      </c>
      <c r="O145" s="330"/>
      <c r="P145" s="329"/>
      <c r="Q145" s="329"/>
      <c r="R145" s="330"/>
      <c r="S145" s="334" t="s">
        <v>107</v>
      </c>
      <c r="T145" s="334" t="s">
        <v>1624</v>
      </c>
    </row>
    <row r="146" spans="1:22" s="334" customFormat="1" x14ac:dyDescent="0.3">
      <c r="A146" s="334">
        <v>278</v>
      </c>
      <c r="B146" s="343">
        <v>1471</v>
      </c>
      <c r="C146" s="334" t="s">
        <v>388</v>
      </c>
      <c r="D146" s="335" t="s">
        <v>1849</v>
      </c>
      <c r="E146" s="335" t="s">
        <v>4</v>
      </c>
      <c r="G146" s="323">
        <v>397</v>
      </c>
      <c r="H146" s="323">
        <v>397</v>
      </c>
      <c r="I146" s="336">
        <f t="shared" si="3"/>
        <v>0</v>
      </c>
      <c r="J146" s="329"/>
      <c r="L146" s="336"/>
      <c r="M146" s="337">
        <v>1977.63</v>
      </c>
      <c r="N146" s="338">
        <v>0.105</v>
      </c>
      <c r="O146" s="330"/>
      <c r="P146" s="329"/>
      <c r="Q146" s="329"/>
      <c r="R146" s="330"/>
      <c r="S146" s="334" t="s">
        <v>107</v>
      </c>
      <c r="T146" s="334" t="s">
        <v>1851</v>
      </c>
    </row>
    <row r="147" spans="1:22" s="334" customFormat="1" x14ac:dyDescent="0.3">
      <c r="A147" s="334">
        <v>278</v>
      </c>
      <c r="B147" s="343">
        <v>1471</v>
      </c>
      <c r="C147" s="334" t="s">
        <v>388</v>
      </c>
      <c r="D147" s="335" t="s">
        <v>1853</v>
      </c>
      <c r="E147" s="335" t="s">
        <v>4</v>
      </c>
      <c r="G147" s="323">
        <v>75</v>
      </c>
      <c r="H147" s="323">
        <v>75</v>
      </c>
      <c r="I147" s="336">
        <f t="shared" ref="I147" si="4">H147-G147</f>
        <v>0</v>
      </c>
      <c r="J147" s="329"/>
      <c r="L147" s="336"/>
      <c r="M147" s="337">
        <v>1977.63</v>
      </c>
      <c r="N147" s="338">
        <v>0.105</v>
      </c>
      <c r="O147" s="330"/>
      <c r="P147" s="329"/>
      <c r="Q147" s="329"/>
      <c r="R147" s="330"/>
      <c r="S147" s="334" t="s">
        <v>107</v>
      </c>
      <c r="T147" s="334" t="s">
        <v>1854</v>
      </c>
    </row>
    <row r="148" spans="1:22" s="334" customFormat="1" x14ac:dyDescent="0.3">
      <c r="A148" s="334">
        <v>295</v>
      </c>
      <c r="B148" s="343">
        <v>1501</v>
      </c>
      <c r="C148" s="334" t="s">
        <v>383</v>
      </c>
      <c r="D148" s="335" t="s">
        <v>1058</v>
      </c>
      <c r="E148" s="335" t="s">
        <v>4</v>
      </c>
      <c r="G148" s="323">
        <v>84142</v>
      </c>
      <c r="H148" s="323">
        <v>85229</v>
      </c>
      <c r="I148" s="336">
        <f t="shared" si="3"/>
        <v>1087</v>
      </c>
      <c r="J148" s="329"/>
      <c r="L148" s="336"/>
      <c r="M148" s="337">
        <v>1964.3018934911242</v>
      </c>
      <c r="N148" s="338">
        <v>0.1022</v>
      </c>
      <c r="O148" s="330"/>
      <c r="P148" s="329"/>
      <c r="Q148" s="329"/>
      <c r="R148" s="330"/>
      <c r="S148" s="334" t="s">
        <v>107</v>
      </c>
      <c r="T148" s="334" t="s">
        <v>1059</v>
      </c>
    </row>
    <row r="149" spans="1:22" s="334" customFormat="1" x14ac:dyDescent="0.3">
      <c r="A149" s="334">
        <v>295</v>
      </c>
      <c r="B149" s="343">
        <v>1501</v>
      </c>
      <c r="C149" s="334" t="s">
        <v>383</v>
      </c>
      <c r="D149" s="335" t="s">
        <v>1559</v>
      </c>
      <c r="E149" s="335" t="s">
        <v>4</v>
      </c>
      <c r="G149" s="323">
        <v>34339</v>
      </c>
      <c r="H149" s="323">
        <v>36602</v>
      </c>
      <c r="I149" s="336">
        <f t="shared" si="3"/>
        <v>2263</v>
      </c>
      <c r="J149" s="329"/>
      <c r="L149" s="336"/>
      <c r="M149" s="337">
        <v>2307.3200000000002</v>
      </c>
      <c r="N149" s="338">
        <v>0.105</v>
      </c>
      <c r="O149" s="330"/>
      <c r="P149" s="329"/>
      <c r="Q149" s="329"/>
      <c r="R149" s="330"/>
      <c r="S149" s="334" t="s">
        <v>107</v>
      </c>
      <c r="T149" s="334" t="s">
        <v>1560</v>
      </c>
    </row>
    <row r="150" spans="1:22" s="334" customFormat="1" x14ac:dyDescent="0.3">
      <c r="A150" s="334">
        <v>301</v>
      </c>
      <c r="B150" s="343">
        <v>1514</v>
      </c>
      <c r="C150" s="334" t="s">
        <v>675</v>
      </c>
      <c r="D150" s="335" t="s">
        <v>1326</v>
      </c>
      <c r="E150" s="335" t="s">
        <v>4</v>
      </c>
      <c r="G150" s="323">
        <v>44700</v>
      </c>
      <c r="H150" s="323">
        <v>46535</v>
      </c>
      <c r="I150" s="336">
        <f t="shared" si="3"/>
        <v>1835</v>
      </c>
      <c r="J150" s="329"/>
      <c r="L150" s="336"/>
      <c r="M150" s="337">
        <v>3883.9219979473141</v>
      </c>
      <c r="N150" s="338">
        <v>0.1242</v>
      </c>
      <c r="O150" s="330"/>
      <c r="P150" s="329"/>
      <c r="Q150" s="329"/>
      <c r="R150" s="330"/>
      <c r="S150" s="334" t="s">
        <v>107</v>
      </c>
      <c r="T150" s="334" t="s">
        <v>1327</v>
      </c>
    </row>
    <row r="151" spans="1:22" s="334" customFormat="1" x14ac:dyDescent="0.3">
      <c r="A151" s="334">
        <v>301</v>
      </c>
      <c r="B151" s="343">
        <v>1514</v>
      </c>
      <c r="C151" s="334" t="s">
        <v>675</v>
      </c>
      <c r="D151" s="335" t="s">
        <v>1555</v>
      </c>
      <c r="E151" s="335" t="s">
        <v>4</v>
      </c>
      <c r="G151" s="323">
        <v>27275</v>
      </c>
      <c r="H151" s="323">
        <v>28971</v>
      </c>
      <c r="I151" s="336">
        <f t="shared" si="3"/>
        <v>1696</v>
      </c>
      <c r="J151" s="329"/>
      <c r="L151" s="336"/>
      <c r="M151" s="337">
        <v>3756.96</v>
      </c>
      <c r="N151" s="338">
        <v>0.12</v>
      </c>
      <c r="O151" s="330"/>
      <c r="P151" s="329"/>
      <c r="Q151" s="329"/>
      <c r="R151" s="330"/>
      <c r="S151" s="334" t="s">
        <v>107</v>
      </c>
      <c r="T151" s="334" t="s">
        <v>1561</v>
      </c>
    </row>
    <row r="152" spans="1:22" s="334" customFormat="1" x14ac:dyDescent="0.3">
      <c r="A152" s="334">
        <v>311</v>
      </c>
      <c r="B152" s="343">
        <v>1520</v>
      </c>
      <c r="C152" s="334" t="s">
        <v>484</v>
      </c>
      <c r="D152" s="335" t="s">
        <v>1232</v>
      </c>
      <c r="E152" s="335" t="s">
        <v>4</v>
      </c>
      <c r="G152" s="323">
        <v>185928</v>
      </c>
      <c r="H152" s="323">
        <v>195501</v>
      </c>
      <c r="I152" s="336">
        <f t="shared" si="3"/>
        <v>9573</v>
      </c>
      <c r="J152" s="329"/>
      <c r="L152" s="336"/>
      <c r="M152" s="337">
        <v>4852.7040026908844</v>
      </c>
      <c r="N152" s="338">
        <v>9.1300000000000006E-2</v>
      </c>
      <c r="O152" s="330"/>
      <c r="P152" s="329"/>
      <c r="Q152" s="329"/>
      <c r="R152" s="330"/>
      <c r="S152" s="334" t="s">
        <v>299</v>
      </c>
      <c r="T152" s="334" t="s">
        <v>1413</v>
      </c>
      <c r="V152" s="334" t="s">
        <v>1233</v>
      </c>
    </row>
    <row r="153" spans="1:22" s="334" customFormat="1" x14ac:dyDescent="0.3">
      <c r="A153" s="334">
        <v>311</v>
      </c>
      <c r="B153" s="343">
        <v>1520</v>
      </c>
      <c r="C153" s="334" t="s">
        <v>484</v>
      </c>
      <c r="D153" s="335" t="s">
        <v>1200</v>
      </c>
      <c r="E153" s="335" t="s">
        <v>4</v>
      </c>
      <c r="G153" s="323">
        <v>223758</v>
      </c>
      <c r="H153" s="323">
        <v>233372</v>
      </c>
      <c r="I153" s="336">
        <f t="shared" si="3"/>
        <v>9614</v>
      </c>
      <c r="J153" s="329"/>
      <c r="L153" s="336"/>
      <c r="M153" s="337">
        <v>5680.8205516313483</v>
      </c>
      <c r="N153" s="338">
        <v>9.1300000000000006E-2</v>
      </c>
      <c r="O153" s="330"/>
      <c r="P153" s="329"/>
      <c r="Q153" s="329"/>
      <c r="R153" s="330"/>
      <c r="S153" s="334" t="s">
        <v>299</v>
      </c>
      <c r="T153" s="334" t="s">
        <v>1413</v>
      </c>
      <c r="V153" s="334" t="s">
        <v>1218</v>
      </c>
    </row>
    <row r="154" spans="1:22" s="334" customFormat="1" x14ac:dyDescent="0.3">
      <c r="A154" s="334">
        <v>311</v>
      </c>
      <c r="B154" s="343">
        <v>1520</v>
      </c>
      <c r="C154" s="334" t="s">
        <v>484</v>
      </c>
      <c r="D154" s="335" t="s">
        <v>1201</v>
      </c>
      <c r="E154" s="335" t="s">
        <v>4</v>
      </c>
      <c r="G154" s="323">
        <v>248533</v>
      </c>
      <c r="H154" s="323">
        <v>257365</v>
      </c>
      <c r="I154" s="336">
        <f t="shared" si="3"/>
        <v>8832</v>
      </c>
      <c r="J154" s="329"/>
      <c r="L154" s="336"/>
      <c r="M154" s="337">
        <v>5009.882105617221</v>
      </c>
      <c r="N154" s="338">
        <v>9.1300000000000006E-2</v>
      </c>
      <c r="O154" s="330"/>
      <c r="P154" s="329"/>
      <c r="Q154" s="329"/>
      <c r="R154" s="330"/>
      <c r="S154" s="334" t="s">
        <v>299</v>
      </c>
      <c r="T154" s="334" t="s">
        <v>1413</v>
      </c>
      <c r="V154" s="334" t="s">
        <v>1208</v>
      </c>
    </row>
    <row r="155" spans="1:22" s="334" customFormat="1" x14ac:dyDescent="0.3">
      <c r="A155" s="334">
        <v>311</v>
      </c>
      <c r="B155" s="343">
        <v>1520</v>
      </c>
      <c r="C155" s="334" t="s">
        <v>484</v>
      </c>
      <c r="D155" s="335" t="s">
        <v>1202</v>
      </c>
      <c r="E155" s="335" t="s">
        <v>4</v>
      </c>
      <c r="G155" s="323">
        <v>235695</v>
      </c>
      <c r="H155" s="323">
        <v>245327</v>
      </c>
      <c r="I155" s="336">
        <f t="shared" si="3"/>
        <v>9632</v>
      </c>
      <c r="J155" s="329"/>
      <c r="L155" s="336"/>
      <c r="M155" s="337">
        <v>5009.882105617221</v>
      </c>
      <c r="N155" s="338">
        <v>9.1300000000000006E-2</v>
      </c>
      <c r="O155" s="330"/>
      <c r="P155" s="329"/>
      <c r="Q155" s="329"/>
      <c r="R155" s="330"/>
      <c r="S155" s="334" t="s">
        <v>299</v>
      </c>
      <c r="T155" s="334" t="s">
        <v>1413</v>
      </c>
      <c r="V155" s="334" t="s">
        <v>1203</v>
      </c>
    </row>
    <row r="156" spans="1:22" s="334" customFormat="1" x14ac:dyDescent="0.3">
      <c r="A156" s="334">
        <v>319</v>
      </c>
      <c r="B156" s="343">
        <v>1577</v>
      </c>
      <c r="C156" s="334" t="s">
        <v>448</v>
      </c>
      <c r="D156" s="335" t="s">
        <v>1590</v>
      </c>
      <c r="E156" s="335" t="s">
        <v>4</v>
      </c>
      <c r="G156" s="323">
        <v>51344</v>
      </c>
      <c r="H156" s="323">
        <v>51984</v>
      </c>
      <c r="I156" s="336">
        <f t="shared" si="3"/>
        <v>640</v>
      </c>
      <c r="J156" s="329"/>
      <c r="L156" s="336"/>
      <c r="M156" s="337">
        <v>2013.49</v>
      </c>
      <c r="N156" s="346">
        <v>0.95</v>
      </c>
      <c r="O156" s="339"/>
      <c r="P156" s="329"/>
      <c r="Q156" s="329"/>
      <c r="R156" s="339"/>
      <c r="S156" s="334" t="s">
        <v>107</v>
      </c>
      <c r="T156" s="334" t="s">
        <v>1591</v>
      </c>
    </row>
    <row r="157" spans="1:22" s="334" customFormat="1" x14ac:dyDescent="0.3">
      <c r="A157" s="334">
        <v>325</v>
      </c>
      <c r="B157" s="343">
        <v>1604</v>
      </c>
      <c r="C157" s="378" t="s">
        <v>534</v>
      </c>
      <c r="D157" s="378" t="s">
        <v>535</v>
      </c>
      <c r="E157" s="334" t="s">
        <v>4</v>
      </c>
      <c r="G157" s="323">
        <v>133022</v>
      </c>
      <c r="H157" s="323">
        <v>133022</v>
      </c>
      <c r="I157" s="336">
        <f t="shared" si="3"/>
        <v>0</v>
      </c>
      <c r="M157" s="337">
        <v>1488.82</v>
      </c>
      <c r="N157" s="347">
        <v>0.1021</v>
      </c>
      <c r="P157" s="329"/>
      <c r="Q157" s="329"/>
      <c r="R157" s="339">
        <v>0</v>
      </c>
      <c r="S157" s="334" t="s">
        <v>107</v>
      </c>
      <c r="T157" s="378" t="s">
        <v>1826</v>
      </c>
    </row>
    <row r="158" spans="1:22" s="334" customFormat="1" x14ac:dyDescent="0.3">
      <c r="A158" s="334">
        <v>325</v>
      </c>
      <c r="B158" s="343">
        <v>1604</v>
      </c>
      <c r="C158" s="365" t="s">
        <v>534</v>
      </c>
      <c r="D158" s="334" t="s">
        <v>1592</v>
      </c>
      <c r="E158" s="366" t="s">
        <v>4</v>
      </c>
      <c r="G158" s="323">
        <v>16612</v>
      </c>
      <c r="H158" s="323">
        <v>18375</v>
      </c>
      <c r="I158" s="336">
        <f t="shared" si="3"/>
        <v>1763</v>
      </c>
      <c r="M158" s="337">
        <v>1978.83</v>
      </c>
      <c r="N158" s="347">
        <v>0.105</v>
      </c>
      <c r="P158" s="329"/>
      <c r="Q158" s="329"/>
      <c r="R158" s="339"/>
      <c r="S158" s="334" t="s">
        <v>107</v>
      </c>
      <c r="T158" s="334" t="s">
        <v>1593</v>
      </c>
    </row>
    <row r="159" spans="1:22" s="334" customFormat="1" x14ac:dyDescent="0.3">
      <c r="A159" s="334">
        <v>325</v>
      </c>
      <c r="B159" s="343">
        <v>1604</v>
      </c>
      <c r="C159" s="365" t="s">
        <v>534</v>
      </c>
      <c r="D159" s="334" t="s">
        <v>1662</v>
      </c>
      <c r="E159" s="366" t="s">
        <v>4</v>
      </c>
      <c r="G159" s="323">
        <v>20510</v>
      </c>
      <c r="H159" s="323">
        <v>23321</v>
      </c>
      <c r="I159" s="336">
        <f t="shared" si="3"/>
        <v>2811</v>
      </c>
      <c r="M159" s="337">
        <v>1978.83</v>
      </c>
      <c r="N159" s="347">
        <v>0.105</v>
      </c>
      <c r="P159" s="329"/>
      <c r="Q159" s="329"/>
      <c r="R159" s="339"/>
      <c r="S159" s="334" t="s">
        <v>107</v>
      </c>
      <c r="T159" s="334" t="s">
        <v>1663</v>
      </c>
    </row>
    <row r="160" spans="1:22" s="334" customFormat="1" x14ac:dyDescent="0.3">
      <c r="A160" s="334">
        <v>325</v>
      </c>
      <c r="B160" s="343">
        <v>1604</v>
      </c>
      <c r="C160" s="365" t="s">
        <v>534</v>
      </c>
      <c r="D160" s="334" t="s">
        <v>1775</v>
      </c>
      <c r="E160" s="366" t="s">
        <v>4</v>
      </c>
      <c r="G160" s="323">
        <v>954</v>
      </c>
      <c r="H160" s="323">
        <v>3711</v>
      </c>
      <c r="I160" s="336">
        <f t="shared" si="3"/>
        <v>2757</v>
      </c>
      <c r="M160" s="337">
        <v>1793.56</v>
      </c>
      <c r="N160" s="347">
        <v>0.105</v>
      </c>
      <c r="P160" s="329"/>
      <c r="Q160" s="329"/>
      <c r="R160" s="339"/>
      <c r="S160" s="334" t="s">
        <v>107</v>
      </c>
      <c r="T160" s="334" t="s">
        <v>1812</v>
      </c>
    </row>
    <row r="161" spans="1:21" s="334" customFormat="1" x14ac:dyDescent="0.3">
      <c r="A161" s="334">
        <v>325</v>
      </c>
      <c r="B161" s="343">
        <v>1604</v>
      </c>
      <c r="C161" s="365" t="s">
        <v>534</v>
      </c>
      <c r="D161" s="334" t="s">
        <v>1776</v>
      </c>
      <c r="E161" s="366" t="s">
        <v>4</v>
      </c>
      <c r="G161" s="323">
        <v>17113</v>
      </c>
      <c r="H161" s="323">
        <v>17113</v>
      </c>
      <c r="I161" s="336">
        <f t="shared" si="3"/>
        <v>0</v>
      </c>
      <c r="M161" s="337">
        <v>2045</v>
      </c>
      <c r="N161" s="347">
        <v>0.105</v>
      </c>
      <c r="P161" s="329"/>
      <c r="Q161" s="329"/>
      <c r="R161" s="339"/>
      <c r="S161" s="334" t="s">
        <v>107</v>
      </c>
      <c r="T161" s="334" t="s">
        <v>1777</v>
      </c>
    </row>
    <row r="162" spans="1:21" s="334" customFormat="1" x14ac:dyDescent="0.3">
      <c r="A162" s="189" t="s">
        <v>1027</v>
      </c>
      <c r="B162" s="343">
        <v>1636</v>
      </c>
      <c r="C162" s="334" t="s">
        <v>496</v>
      </c>
      <c r="D162" s="367" t="s">
        <v>1055</v>
      </c>
      <c r="E162" s="334" t="s">
        <v>4</v>
      </c>
      <c r="G162" s="323">
        <v>62404</v>
      </c>
      <c r="H162" s="323">
        <v>63560</v>
      </c>
      <c r="I162" s="336">
        <f t="shared" ref="I162:I218" si="5">H162-G162</f>
        <v>1156</v>
      </c>
      <c r="M162" s="337">
        <v>1455.3</v>
      </c>
      <c r="N162" s="347">
        <v>0.1011</v>
      </c>
      <c r="P162" s="329"/>
      <c r="Q162" s="329"/>
      <c r="R162" s="330"/>
      <c r="S162" s="334" t="s">
        <v>107</v>
      </c>
      <c r="T162" s="334" t="s">
        <v>1054</v>
      </c>
    </row>
    <row r="163" spans="1:21" s="334" customFormat="1" x14ac:dyDescent="0.3">
      <c r="A163" s="334">
        <v>325</v>
      </c>
      <c r="B163" s="343">
        <v>1642</v>
      </c>
      <c r="C163" s="334" t="s">
        <v>543</v>
      </c>
      <c r="D163" s="334" t="s">
        <v>1114</v>
      </c>
      <c r="E163" s="335" t="s">
        <v>4</v>
      </c>
      <c r="G163" s="323">
        <v>259004</v>
      </c>
      <c r="H163" s="323">
        <v>263696</v>
      </c>
      <c r="I163" s="336">
        <f t="shared" si="5"/>
        <v>4692</v>
      </c>
      <c r="M163" s="337">
        <v>4065.45</v>
      </c>
      <c r="O163" s="330"/>
      <c r="P163" s="329"/>
      <c r="Q163" s="329"/>
      <c r="R163" s="330"/>
      <c r="S163" s="334" t="s">
        <v>552</v>
      </c>
      <c r="T163" s="334" t="s">
        <v>1115</v>
      </c>
    </row>
    <row r="164" spans="1:21" s="334" customFormat="1" x14ac:dyDescent="0.3">
      <c r="A164" s="334">
        <v>325</v>
      </c>
      <c r="B164" s="343">
        <v>1642</v>
      </c>
      <c r="C164" s="334" t="s">
        <v>543</v>
      </c>
      <c r="D164" s="334" t="s">
        <v>1423</v>
      </c>
      <c r="E164" s="335" t="s">
        <v>4</v>
      </c>
      <c r="G164" s="323">
        <v>171640</v>
      </c>
      <c r="H164" s="323">
        <v>180338</v>
      </c>
      <c r="I164" s="336">
        <f t="shared" si="5"/>
        <v>8698</v>
      </c>
      <c r="M164" s="337">
        <v>4155.2299999999996</v>
      </c>
      <c r="N164" s="334">
        <v>9.2399999999999996E-2</v>
      </c>
      <c r="O164" s="330"/>
      <c r="P164" s="329"/>
      <c r="Q164" s="329"/>
      <c r="R164" s="330"/>
      <c r="S164" s="334" t="s">
        <v>552</v>
      </c>
      <c r="T164" s="334" t="s">
        <v>1424</v>
      </c>
    </row>
    <row r="165" spans="1:21" s="334" customFormat="1" ht="18" customHeight="1" x14ac:dyDescent="0.3">
      <c r="A165" s="334">
        <v>322</v>
      </c>
      <c r="B165" s="458">
        <v>1645</v>
      </c>
      <c r="C165" s="269" t="s">
        <v>507</v>
      </c>
      <c r="D165" s="269" t="s">
        <v>1090</v>
      </c>
      <c r="E165" s="334" t="s">
        <v>4</v>
      </c>
      <c r="I165" s="336">
        <f t="shared" si="5"/>
        <v>0</v>
      </c>
      <c r="M165" s="337">
        <v>4274.5</v>
      </c>
      <c r="O165" s="211"/>
      <c r="P165" s="266"/>
      <c r="Q165" s="266"/>
      <c r="R165" s="330"/>
      <c r="S165" s="334" t="s">
        <v>107</v>
      </c>
      <c r="T165" s="334" t="s">
        <v>1091</v>
      </c>
      <c r="U165" s="211"/>
    </row>
    <row r="166" spans="1:21" s="334" customFormat="1" x14ac:dyDescent="0.3">
      <c r="A166" s="307" t="s">
        <v>931</v>
      </c>
      <c r="B166" s="343">
        <v>1647</v>
      </c>
      <c r="C166" s="321" t="s">
        <v>546</v>
      </c>
      <c r="D166" s="321" t="s">
        <v>545</v>
      </c>
      <c r="E166" s="335" t="s">
        <v>4</v>
      </c>
      <c r="G166" s="323">
        <v>327325</v>
      </c>
      <c r="H166" s="323">
        <v>331177</v>
      </c>
      <c r="I166" s="336">
        <f t="shared" si="5"/>
        <v>3852</v>
      </c>
      <c r="M166" s="337">
        <v>2373.3821515450359</v>
      </c>
      <c r="N166" s="347">
        <v>0.1021</v>
      </c>
      <c r="O166" s="330">
        <v>0</v>
      </c>
      <c r="P166" s="329"/>
      <c r="Q166" s="329"/>
      <c r="R166" s="330">
        <v>0</v>
      </c>
      <c r="S166" s="334" t="s">
        <v>107</v>
      </c>
      <c r="T166" s="334" t="s">
        <v>1124</v>
      </c>
    </row>
    <row r="167" spans="1:21" s="334" customFormat="1" x14ac:dyDescent="0.3">
      <c r="A167" s="307" t="s">
        <v>931</v>
      </c>
      <c r="B167" s="343">
        <v>1647</v>
      </c>
      <c r="C167" s="321" t="s">
        <v>546</v>
      </c>
      <c r="D167" s="321" t="s">
        <v>551</v>
      </c>
      <c r="E167" s="335" t="s">
        <v>4</v>
      </c>
      <c r="G167" s="323">
        <v>267659</v>
      </c>
      <c r="H167" s="323">
        <v>270355</v>
      </c>
      <c r="I167" s="336">
        <f t="shared" si="5"/>
        <v>2696</v>
      </c>
      <c r="M167" s="337">
        <v>2213.3908333333334</v>
      </c>
      <c r="N167" s="347">
        <v>0.1021</v>
      </c>
      <c r="O167" s="330">
        <v>0</v>
      </c>
      <c r="P167" s="329"/>
      <c r="Q167" s="329"/>
      <c r="R167" s="330">
        <v>0</v>
      </c>
      <c r="S167" s="334" t="s">
        <v>107</v>
      </c>
      <c r="T167" s="334" t="s">
        <v>836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440" t="s">
        <v>969</v>
      </c>
      <c r="E168" s="334" t="s">
        <v>4</v>
      </c>
      <c r="G168" s="323">
        <v>353669</v>
      </c>
      <c r="H168" s="323">
        <v>358276</v>
      </c>
      <c r="I168" s="336">
        <f t="shared" si="5"/>
        <v>4607</v>
      </c>
      <c r="M168" s="337">
        <v>3876.2789940828402</v>
      </c>
      <c r="N168" s="334">
        <v>0.1018</v>
      </c>
      <c r="O168" s="330" t="s">
        <v>638</v>
      </c>
      <c r="S168" s="334" t="s">
        <v>299</v>
      </c>
      <c r="T168" s="334" t="s">
        <v>970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440" t="s">
        <v>1083</v>
      </c>
      <c r="E169" s="334" t="s">
        <v>4</v>
      </c>
      <c r="G169" s="323">
        <v>242061</v>
      </c>
      <c r="H169" s="323">
        <v>247083</v>
      </c>
      <c r="I169" s="336">
        <f t="shared" si="5"/>
        <v>5022</v>
      </c>
      <c r="M169" s="337">
        <v>4139.7589940828402</v>
      </c>
      <c r="N169" s="334">
        <v>0.1018</v>
      </c>
      <c r="O169" s="330"/>
      <c r="S169" s="334" t="s">
        <v>299</v>
      </c>
      <c r="T169" s="334" t="s">
        <v>1084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440" t="s">
        <v>1085</v>
      </c>
      <c r="E170" s="334" t="s">
        <v>4</v>
      </c>
      <c r="G170" s="323">
        <v>192108</v>
      </c>
      <c r="H170" s="323">
        <v>194256</v>
      </c>
      <c r="I170" s="336">
        <f t="shared" si="5"/>
        <v>2148</v>
      </c>
      <c r="M170" s="337">
        <v>3384.8917422748191</v>
      </c>
      <c r="N170" s="334">
        <v>0.1033</v>
      </c>
      <c r="O170" s="330"/>
      <c r="S170" s="334" t="s">
        <v>299</v>
      </c>
      <c r="T170" s="334" t="s">
        <v>1084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447" t="s">
        <v>1236</v>
      </c>
      <c r="E171" s="334" t="s">
        <v>4</v>
      </c>
      <c r="G171" s="323">
        <v>77853</v>
      </c>
      <c r="H171" s="323">
        <v>80607</v>
      </c>
      <c r="I171" s="336">
        <f t="shared" si="5"/>
        <v>2754</v>
      </c>
      <c r="J171" s="368" t="s">
        <v>1659</v>
      </c>
      <c r="M171" s="337">
        <v>3949.4378775647492</v>
      </c>
      <c r="N171" s="338">
        <v>0.1128</v>
      </c>
      <c r="O171" s="330"/>
      <c r="S171" s="334" t="s">
        <v>299</v>
      </c>
      <c r="T171" s="334" t="s">
        <v>1280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440" t="s">
        <v>1237</v>
      </c>
      <c r="E172" s="334" t="s">
        <v>4</v>
      </c>
      <c r="G172" s="323">
        <v>87495</v>
      </c>
      <c r="H172" s="323">
        <v>90772</v>
      </c>
      <c r="I172" s="336">
        <f t="shared" si="5"/>
        <v>3277</v>
      </c>
      <c r="M172" s="337">
        <v>3949.4378775647492</v>
      </c>
      <c r="N172" s="338">
        <v>0.1128</v>
      </c>
      <c r="O172" s="330"/>
      <c r="S172" s="334" t="s">
        <v>299</v>
      </c>
      <c r="T172" s="334" t="s">
        <v>1269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440" t="s">
        <v>1348</v>
      </c>
      <c r="E173" s="334" t="s">
        <v>4</v>
      </c>
      <c r="G173" s="323">
        <v>83909</v>
      </c>
      <c r="H173" s="323">
        <v>89287</v>
      </c>
      <c r="I173" s="336">
        <f t="shared" si="5"/>
        <v>5378</v>
      </c>
      <c r="M173" s="337">
        <v>4096.0073999327278</v>
      </c>
      <c r="N173" s="338">
        <v>0.1128</v>
      </c>
      <c r="O173" s="330"/>
      <c r="S173" s="334" t="s">
        <v>299</v>
      </c>
      <c r="T173" s="334" t="s">
        <v>1347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447" t="s">
        <v>1238</v>
      </c>
      <c r="E174" s="334" t="s">
        <v>4</v>
      </c>
      <c r="G174" s="323">
        <v>35096</v>
      </c>
      <c r="H174" s="323">
        <v>38408</v>
      </c>
      <c r="I174" s="336">
        <f t="shared" si="5"/>
        <v>3312</v>
      </c>
      <c r="J174" s="368" t="s">
        <v>1659</v>
      </c>
      <c r="M174" s="337">
        <v>3841.4886741268224</v>
      </c>
      <c r="N174" s="338">
        <v>0.1082</v>
      </c>
      <c r="O174" s="330"/>
      <c r="S174" s="334" t="s">
        <v>299</v>
      </c>
      <c r="T174" s="334" t="s">
        <v>1281</v>
      </c>
    </row>
    <row r="175" spans="1:21" s="334" customFormat="1" ht="21" customHeight="1" x14ac:dyDescent="0.3">
      <c r="A175" s="334">
        <v>330</v>
      </c>
      <c r="B175" s="343">
        <v>1661</v>
      </c>
      <c r="C175" s="334" t="s">
        <v>627</v>
      </c>
      <c r="D175" s="447" t="s">
        <v>1342</v>
      </c>
      <c r="E175" s="334" t="s">
        <v>4</v>
      </c>
      <c r="G175" s="323">
        <v>32889</v>
      </c>
      <c r="H175" s="323">
        <v>33140</v>
      </c>
      <c r="I175" s="336">
        <f t="shared" si="5"/>
        <v>251</v>
      </c>
      <c r="J175" s="368" t="s">
        <v>1659</v>
      </c>
      <c r="M175" s="337">
        <v>3841.4886741268224</v>
      </c>
      <c r="N175" s="338">
        <v>0.1082</v>
      </c>
      <c r="O175" s="330"/>
      <c r="S175" s="334" t="s">
        <v>299</v>
      </c>
      <c r="T175" s="334" t="s">
        <v>1343</v>
      </c>
    </row>
    <row r="176" spans="1:21" s="334" customFormat="1" ht="21" customHeight="1" x14ac:dyDescent="0.3">
      <c r="A176" s="334">
        <v>330</v>
      </c>
      <c r="B176" s="343">
        <v>1661</v>
      </c>
      <c r="C176" s="334" t="s">
        <v>627</v>
      </c>
      <c r="D176" s="440" t="s">
        <v>1278</v>
      </c>
      <c r="E176" s="334" t="s">
        <v>4</v>
      </c>
      <c r="G176" s="323">
        <v>159937</v>
      </c>
      <c r="H176" s="323">
        <v>163509</v>
      </c>
      <c r="I176" s="336">
        <f t="shared" si="5"/>
        <v>3572</v>
      </c>
      <c r="M176" s="337">
        <v>4511.9482004709043</v>
      </c>
      <c r="N176" s="338">
        <v>9.7500000000000003E-2</v>
      </c>
      <c r="O176" s="330"/>
      <c r="S176" s="334" t="s">
        <v>299</v>
      </c>
      <c r="T176" s="334" t="s">
        <v>1282</v>
      </c>
    </row>
    <row r="177" spans="1:20" s="334" customFormat="1" ht="21" customHeight="1" x14ac:dyDescent="0.3">
      <c r="A177" s="334">
        <v>330</v>
      </c>
      <c r="B177" s="343">
        <v>1661</v>
      </c>
      <c r="C177" s="334" t="s">
        <v>627</v>
      </c>
      <c r="D177" s="440" t="s">
        <v>1294</v>
      </c>
      <c r="E177" s="334" t="s">
        <v>4</v>
      </c>
      <c r="G177" s="323">
        <v>189356</v>
      </c>
      <c r="H177" s="323">
        <v>198072</v>
      </c>
      <c r="I177" s="336">
        <f t="shared" si="5"/>
        <v>8716</v>
      </c>
      <c r="M177" s="337">
        <v>4511.9482004709043</v>
      </c>
      <c r="N177" s="338">
        <v>9.7500000000000003E-2</v>
      </c>
      <c r="O177" s="330"/>
      <c r="S177" s="334" t="s">
        <v>299</v>
      </c>
      <c r="T177" s="334" t="s">
        <v>1302</v>
      </c>
    </row>
    <row r="178" spans="1:20" s="334" customFormat="1" ht="21" customHeight="1" x14ac:dyDescent="0.3">
      <c r="A178" s="334">
        <v>330</v>
      </c>
      <c r="B178" s="343">
        <v>1661</v>
      </c>
      <c r="C178" s="334" t="s">
        <v>627</v>
      </c>
      <c r="D178" s="440" t="s">
        <v>1316</v>
      </c>
      <c r="E178" s="334" t="s">
        <v>4</v>
      </c>
      <c r="G178" s="323">
        <v>206611</v>
      </c>
      <c r="H178" s="323">
        <v>215636</v>
      </c>
      <c r="I178" s="336">
        <f t="shared" si="5"/>
        <v>9025</v>
      </c>
      <c r="M178" s="337">
        <v>4511.9482004709043</v>
      </c>
      <c r="N178" s="338">
        <v>9.7500000000000003E-2</v>
      </c>
      <c r="O178" s="330"/>
      <c r="S178" s="334" t="s">
        <v>299</v>
      </c>
      <c r="T178" s="334" t="s">
        <v>1317</v>
      </c>
    </row>
    <row r="179" spans="1:20" s="334" customFormat="1" ht="21" customHeight="1" x14ac:dyDescent="0.3">
      <c r="A179" s="334">
        <v>330</v>
      </c>
      <c r="B179" s="343">
        <v>1661</v>
      </c>
      <c r="C179" s="334" t="s">
        <v>627</v>
      </c>
      <c r="D179" s="440" t="s">
        <v>1318</v>
      </c>
      <c r="E179" s="334" t="s">
        <v>4</v>
      </c>
      <c r="G179" s="323">
        <v>169745</v>
      </c>
      <c r="H179" s="323">
        <v>173360</v>
      </c>
      <c r="I179" s="336">
        <f t="shared" si="5"/>
        <v>3615</v>
      </c>
      <c r="M179" s="337">
        <v>4511.9482004709043</v>
      </c>
      <c r="N179" s="338">
        <v>9.7500000000000003E-2</v>
      </c>
      <c r="O179" s="330"/>
      <c r="S179" s="334" t="s">
        <v>299</v>
      </c>
      <c r="T179" s="334" t="s">
        <v>1317</v>
      </c>
    </row>
    <row r="180" spans="1:20" s="334" customFormat="1" ht="21" customHeight="1" x14ac:dyDescent="0.3">
      <c r="A180" s="334">
        <v>330</v>
      </c>
      <c r="B180" s="343">
        <v>1661</v>
      </c>
      <c r="C180" s="334" t="s">
        <v>627</v>
      </c>
      <c r="D180" s="440" t="s">
        <v>1330</v>
      </c>
      <c r="E180" s="334" t="s">
        <v>4</v>
      </c>
      <c r="G180" s="323">
        <v>188083</v>
      </c>
      <c r="H180" s="323">
        <v>194283</v>
      </c>
      <c r="I180" s="336">
        <f t="shared" si="5"/>
        <v>6200</v>
      </c>
      <c r="M180" s="337">
        <v>4486.3109653548609</v>
      </c>
      <c r="N180" s="338">
        <v>9.7500000000000003E-2</v>
      </c>
      <c r="O180" s="330"/>
      <c r="S180" s="334" t="s">
        <v>299</v>
      </c>
      <c r="T180" s="334" t="s">
        <v>1336</v>
      </c>
    </row>
    <row r="181" spans="1:20" s="334" customFormat="1" ht="21" customHeight="1" x14ac:dyDescent="0.3">
      <c r="A181" s="334">
        <v>330</v>
      </c>
      <c r="B181" s="343">
        <v>1661</v>
      </c>
      <c r="C181" s="334" t="s">
        <v>627</v>
      </c>
      <c r="D181" s="440" t="s">
        <v>1331</v>
      </c>
      <c r="E181" s="334" t="s">
        <v>4</v>
      </c>
      <c r="G181" s="323">
        <v>196104</v>
      </c>
      <c r="H181" s="323">
        <v>206728</v>
      </c>
      <c r="I181" s="336">
        <f t="shared" si="5"/>
        <v>10624</v>
      </c>
      <c r="M181" s="337">
        <v>4486.3109653548609</v>
      </c>
      <c r="N181" s="338">
        <v>9.7500000000000003E-2</v>
      </c>
      <c r="O181" s="330"/>
      <c r="S181" s="334" t="s">
        <v>299</v>
      </c>
      <c r="T181" s="334" t="s">
        <v>1337</v>
      </c>
    </row>
    <row r="182" spans="1:20" s="334" customFormat="1" x14ac:dyDescent="0.3">
      <c r="A182" s="334">
        <v>330</v>
      </c>
      <c r="B182" s="343">
        <v>1661</v>
      </c>
      <c r="C182" s="334" t="s">
        <v>627</v>
      </c>
      <c r="D182" s="440" t="s">
        <v>1332</v>
      </c>
      <c r="E182" s="334" t="s">
        <v>4</v>
      </c>
      <c r="G182" s="323">
        <v>236934</v>
      </c>
      <c r="H182" s="323">
        <v>248288</v>
      </c>
      <c r="I182" s="336">
        <f t="shared" si="5"/>
        <v>11354</v>
      </c>
      <c r="M182" s="337">
        <v>4947.5247225025223</v>
      </c>
      <c r="N182" s="338">
        <v>9.7500000000000003E-2</v>
      </c>
      <c r="O182" s="330"/>
      <c r="S182" s="334" t="s">
        <v>299</v>
      </c>
      <c r="T182" s="334" t="s">
        <v>1338</v>
      </c>
    </row>
    <row r="183" spans="1:20" s="334" customFormat="1" x14ac:dyDescent="0.3">
      <c r="A183" s="334">
        <v>330</v>
      </c>
      <c r="B183" s="343">
        <v>1661</v>
      </c>
      <c r="C183" s="334" t="s">
        <v>627</v>
      </c>
      <c r="D183" s="440" t="s">
        <v>1333</v>
      </c>
      <c r="E183" s="334" t="s">
        <v>4</v>
      </c>
      <c r="G183" s="323">
        <v>166687</v>
      </c>
      <c r="H183" s="323">
        <v>176118</v>
      </c>
      <c r="I183" s="336">
        <f t="shared" si="5"/>
        <v>9431</v>
      </c>
      <c r="M183" s="337">
        <v>4947.5247225025223</v>
      </c>
      <c r="N183" s="338">
        <v>9.7500000000000003E-2</v>
      </c>
      <c r="O183" s="330"/>
      <c r="S183" s="334" t="s">
        <v>299</v>
      </c>
      <c r="T183" s="334" t="s">
        <v>1339</v>
      </c>
    </row>
    <row r="184" spans="1:20" s="334" customFormat="1" x14ac:dyDescent="0.3">
      <c r="A184" s="334">
        <v>330</v>
      </c>
      <c r="B184" s="343">
        <v>1661</v>
      </c>
      <c r="C184" s="334" t="s">
        <v>627</v>
      </c>
      <c r="D184" s="440" t="s">
        <v>1334</v>
      </c>
      <c r="E184" s="334" t="s">
        <v>4</v>
      </c>
      <c r="G184" s="323">
        <v>232002</v>
      </c>
      <c r="H184" s="323">
        <v>238061</v>
      </c>
      <c r="I184" s="336">
        <f t="shared" si="5"/>
        <v>6059</v>
      </c>
      <c r="M184" s="337">
        <v>4947.5247225025223</v>
      </c>
      <c r="N184" s="338">
        <v>9.7500000000000003E-2</v>
      </c>
      <c r="O184" s="330"/>
      <c r="S184" s="334" t="s">
        <v>299</v>
      </c>
      <c r="T184" s="334" t="s">
        <v>1338</v>
      </c>
    </row>
    <row r="185" spans="1:20" s="334" customFormat="1" x14ac:dyDescent="0.3">
      <c r="A185" s="334">
        <v>330</v>
      </c>
      <c r="B185" s="343">
        <v>1661</v>
      </c>
      <c r="C185" s="334" t="s">
        <v>627</v>
      </c>
      <c r="D185" s="440" t="s">
        <v>1349</v>
      </c>
      <c r="E185" s="334" t="s">
        <v>4</v>
      </c>
      <c r="G185" s="323">
        <v>55267</v>
      </c>
      <c r="H185" s="323">
        <v>58532</v>
      </c>
      <c r="I185" s="336">
        <f t="shared" si="5"/>
        <v>3265</v>
      </c>
      <c r="M185" s="337">
        <v>3735.751027466938</v>
      </c>
      <c r="N185" s="338">
        <v>0.1082</v>
      </c>
      <c r="O185" s="330"/>
      <c r="S185" s="334" t="s">
        <v>299</v>
      </c>
      <c r="T185" s="334" t="s">
        <v>1347</v>
      </c>
    </row>
    <row r="186" spans="1:20" s="334" customFormat="1" x14ac:dyDescent="0.3">
      <c r="A186" s="334">
        <v>330</v>
      </c>
      <c r="B186" s="343">
        <v>1661</v>
      </c>
      <c r="C186" s="334" t="s">
        <v>627</v>
      </c>
      <c r="D186" s="446" t="s">
        <v>1352</v>
      </c>
      <c r="E186" s="334" t="s">
        <v>4</v>
      </c>
      <c r="G186" s="323">
        <v>27209</v>
      </c>
      <c r="H186" s="323">
        <v>29291</v>
      </c>
      <c r="I186" s="336">
        <f t="shared" si="5"/>
        <v>2082</v>
      </c>
      <c r="J186" s="368" t="s">
        <v>1658</v>
      </c>
      <c r="M186" s="337">
        <v>2058.5500000000002</v>
      </c>
      <c r="N186" s="338">
        <v>0.11</v>
      </c>
      <c r="O186" s="330"/>
      <c r="S186" s="334" t="s">
        <v>299</v>
      </c>
      <c r="T186" s="334" t="s">
        <v>1353</v>
      </c>
    </row>
    <row r="187" spans="1:20" s="334" customFormat="1" x14ac:dyDescent="0.3">
      <c r="A187" s="334">
        <v>330</v>
      </c>
      <c r="B187" s="343">
        <v>1661</v>
      </c>
      <c r="C187" s="334" t="s">
        <v>627</v>
      </c>
      <c r="D187" s="440" t="s">
        <v>1335</v>
      </c>
      <c r="E187" s="334" t="s">
        <v>4</v>
      </c>
      <c r="G187" s="323">
        <v>153618</v>
      </c>
      <c r="H187" s="323">
        <v>163161</v>
      </c>
      <c r="I187" s="336">
        <f t="shared" si="5"/>
        <v>9543</v>
      </c>
      <c r="M187" s="337">
        <v>4947.5247225025223</v>
      </c>
      <c r="N187" s="338">
        <v>9.7500000000000003E-2</v>
      </c>
      <c r="O187" s="330"/>
      <c r="S187" s="334" t="s">
        <v>299</v>
      </c>
      <c r="T187" s="334" t="s">
        <v>1338</v>
      </c>
    </row>
    <row r="188" spans="1:20" s="334" customFormat="1" x14ac:dyDescent="0.3">
      <c r="A188" s="334">
        <v>330</v>
      </c>
      <c r="B188" s="343">
        <v>1661</v>
      </c>
      <c r="C188" s="334" t="s">
        <v>627</v>
      </c>
      <c r="D188" s="446" t="s">
        <v>1506</v>
      </c>
      <c r="E188" s="334" t="s">
        <v>4</v>
      </c>
      <c r="G188" s="323">
        <v>47026</v>
      </c>
      <c r="H188" s="323">
        <v>50751</v>
      </c>
      <c r="I188" s="336">
        <f t="shared" si="5"/>
        <v>3725</v>
      </c>
      <c r="J188" s="368" t="s">
        <v>1658</v>
      </c>
      <c r="M188" s="337">
        <v>4047.72</v>
      </c>
      <c r="N188" s="338">
        <v>0.114</v>
      </c>
      <c r="O188" s="330"/>
      <c r="S188" s="334" t="s">
        <v>299</v>
      </c>
      <c r="T188" s="334" t="s">
        <v>1507</v>
      </c>
    </row>
    <row r="189" spans="1:20" s="334" customFormat="1" x14ac:dyDescent="0.3">
      <c r="A189" s="334">
        <v>330</v>
      </c>
      <c r="B189" s="343">
        <v>1661</v>
      </c>
      <c r="C189" s="334" t="s">
        <v>627</v>
      </c>
      <c r="D189" s="446" t="s">
        <v>1656</v>
      </c>
      <c r="E189" s="334" t="s">
        <v>4</v>
      </c>
      <c r="G189" s="323">
        <v>53133</v>
      </c>
      <c r="H189" s="323">
        <v>57244</v>
      </c>
      <c r="I189" s="336">
        <f t="shared" si="5"/>
        <v>4111</v>
      </c>
      <c r="J189" s="368" t="s">
        <v>1658</v>
      </c>
      <c r="M189" s="337">
        <v>4047.72</v>
      </c>
      <c r="N189" s="338">
        <v>0.114</v>
      </c>
      <c r="O189" s="330"/>
      <c r="S189" s="334" t="s">
        <v>299</v>
      </c>
      <c r="T189" s="334" t="s">
        <v>1657</v>
      </c>
    </row>
    <row r="190" spans="1:20" s="334" customFormat="1" x14ac:dyDescent="0.3">
      <c r="A190" s="334">
        <v>330</v>
      </c>
      <c r="B190" s="343">
        <v>1661</v>
      </c>
      <c r="C190" s="334" t="s">
        <v>627</v>
      </c>
      <c r="D190" s="440" t="s">
        <v>1621</v>
      </c>
      <c r="E190" s="334" t="s">
        <v>4</v>
      </c>
      <c r="G190" s="323">
        <v>102142</v>
      </c>
      <c r="H190" s="323">
        <v>111723</v>
      </c>
      <c r="I190" s="336">
        <f t="shared" si="5"/>
        <v>9581</v>
      </c>
      <c r="M190" s="337">
        <v>4314.63</v>
      </c>
      <c r="N190" s="338">
        <v>0.105</v>
      </c>
      <c r="O190" s="330"/>
      <c r="S190" s="334" t="s">
        <v>299</v>
      </c>
      <c r="T190" s="334" t="s">
        <v>1622</v>
      </c>
    </row>
    <row r="191" spans="1:20" s="334" customFormat="1" x14ac:dyDescent="0.3">
      <c r="A191" s="334">
        <v>330</v>
      </c>
      <c r="B191" s="343">
        <v>1661</v>
      </c>
      <c r="C191" s="334" t="s">
        <v>627</v>
      </c>
      <c r="D191" s="440" t="s">
        <v>1594</v>
      </c>
      <c r="E191" s="334" t="s">
        <v>4</v>
      </c>
      <c r="G191" s="323">
        <v>46424</v>
      </c>
      <c r="H191" s="323">
        <v>51425</v>
      </c>
      <c r="I191" s="336">
        <f t="shared" si="5"/>
        <v>5001</v>
      </c>
      <c r="M191" s="337">
        <v>4314.63</v>
      </c>
      <c r="N191" s="338">
        <v>0.105</v>
      </c>
      <c r="O191" s="330"/>
      <c r="S191" s="334" t="s">
        <v>299</v>
      </c>
      <c r="T191" s="334" t="s">
        <v>1595</v>
      </c>
    </row>
    <row r="192" spans="1:20" s="334" customFormat="1" x14ac:dyDescent="0.3">
      <c r="A192" s="334">
        <v>330</v>
      </c>
      <c r="B192" s="343">
        <v>1661</v>
      </c>
      <c r="C192" s="334" t="s">
        <v>627</v>
      </c>
      <c r="D192" s="440" t="s">
        <v>1633</v>
      </c>
      <c r="E192" s="334" t="s">
        <v>4</v>
      </c>
      <c r="G192" s="323">
        <v>114141</v>
      </c>
      <c r="H192" s="323">
        <v>124588</v>
      </c>
      <c r="I192" s="336">
        <f t="shared" si="5"/>
        <v>10447</v>
      </c>
      <c r="M192" s="337">
        <v>4593.79</v>
      </c>
      <c r="N192" s="338">
        <v>0.105</v>
      </c>
      <c r="O192" s="330"/>
      <c r="S192" s="334" t="s">
        <v>299</v>
      </c>
      <c r="T192" s="334" t="s">
        <v>1634</v>
      </c>
    </row>
    <row r="193" spans="1:22" s="334" customFormat="1" x14ac:dyDescent="0.3">
      <c r="A193" s="334">
        <v>326</v>
      </c>
      <c r="B193" s="327">
        <v>1665</v>
      </c>
      <c r="C193" s="334" t="s">
        <v>571</v>
      </c>
      <c r="D193" s="334" t="s">
        <v>672</v>
      </c>
      <c r="E193" s="334" t="s">
        <v>4</v>
      </c>
      <c r="G193" s="323">
        <v>169930</v>
      </c>
      <c r="H193" s="323">
        <v>169930</v>
      </c>
      <c r="I193" s="336">
        <f t="shared" si="5"/>
        <v>0</v>
      </c>
      <c r="J193" s="329"/>
      <c r="L193" s="336"/>
      <c r="M193" s="337">
        <v>3308.68</v>
      </c>
      <c r="N193" s="338">
        <v>0.10580000000000001</v>
      </c>
      <c r="O193" s="330"/>
      <c r="P193" s="329"/>
      <c r="Q193" s="329"/>
      <c r="R193" s="330"/>
      <c r="S193" s="321" t="s">
        <v>303</v>
      </c>
      <c r="T193" s="334" t="s">
        <v>750</v>
      </c>
      <c r="U193" s="334" t="s">
        <v>762</v>
      </c>
    </row>
    <row r="194" spans="1:22" s="334" customFormat="1" x14ac:dyDescent="0.3">
      <c r="A194" s="334">
        <v>326</v>
      </c>
      <c r="B194" s="327">
        <v>1665</v>
      </c>
      <c r="C194" s="334" t="s">
        <v>571</v>
      </c>
      <c r="D194" s="334" t="s">
        <v>849</v>
      </c>
      <c r="E194" s="334" t="s">
        <v>4</v>
      </c>
      <c r="G194" s="323">
        <v>513945</v>
      </c>
      <c r="H194" s="323">
        <v>522525</v>
      </c>
      <c r="I194" s="336">
        <f t="shared" si="5"/>
        <v>8580</v>
      </c>
      <c r="J194" s="329"/>
      <c r="L194" s="336"/>
      <c r="M194" s="337">
        <v>2713.9251676528597</v>
      </c>
      <c r="N194" s="334">
        <v>9.9500000000000005E-2</v>
      </c>
      <c r="O194" s="330">
        <v>0</v>
      </c>
      <c r="P194" s="329"/>
      <c r="Q194" s="329"/>
      <c r="R194" s="330"/>
      <c r="S194" s="321" t="s">
        <v>303</v>
      </c>
      <c r="T194" s="334" t="s">
        <v>852</v>
      </c>
    </row>
    <row r="195" spans="1:22" s="334" customFormat="1" x14ac:dyDescent="0.3">
      <c r="A195" s="334">
        <v>326</v>
      </c>
      <c r="B195" s="327">
        <v>1665</v>
      </c>
      <c r="C195" s="334" t="s">
        <v>571</v>
      </c>
      <c r="D195" s="334" t="s">
        <v>851</v>
      </c>
      <c r="E195" s="334" t="s">
        <v>4</v>
      </c>
      <c r="G195" s="323">
        <v>550003</v>
      </c>
      <c r="H195" s="323">
        <v>552817</v>
      </c>
      <c r="I195" s="336">
        <f t="shared" si="5"/>
        <v>2814</v>
      </c>
      <c r="J195" s="329"/>
      <c r="L195" s="336"/>
      <c r="M195" s="337">
        <v>2713.9251676528597</v>
      </c>
      <c r="N195" s="334">
        <v>9.9500000000000005E-2</v>
      </c>
      <c r="O195" s="330">
        <v>0</v>
      </c>
      <c r="P195" s="329"/>
      <c r="Q195" s="329"/>
      <c r="R195" s="330"/>
      <c r="S195" s="321" t="s">
        <v>303</v>
      </c>
      <c r="T195" s="334" t="s">
        <v>854</v>
      </c>
    </row>
    <row r="196" spans="1:22" s="334" customFormat="1" ht="18" customHeight="1" x14ac:dyDescent="0.3">
      <c r="A196" s="334">
        <v>326</v>
      </c>
      <c r="B196" s="327">
        <v>1665</v>
      </c>
      <c r="C196" s="378" t="s">
        <v>571</v>
      </c>
      <c r="D196" s="378" t="s">
        <v>904</v>
      </c>
      <c r="E196" s="334" t="s">
        <v>4</v>
      </c>
      <c r="G196" s="323">
        <v>528957</v>
      </c>
      <c r="H196" s="323">
        <v>537837</v>
      </c>
      <c r="I196" s="336">
        <f t="shared" si="5"/>
        <v>8880</v>
      </c>
      <c r="J196" s="329" t="s">
        <v>1758</v>
      </c>
      <c r="L196" s="336"/>
      <c r="M196" s="337">
        <v>2813.8996088099934</v>
      </c>
      <c r="N196" s="334">
        <v>0.11210000000000001</v>
      </c>
      <c r="O196" s="330">
        <v>0</v>
      </c>
      <c r="P196" s="329"/>
      <c r="Q196" s="329"/>
      <c r="R196" s="330"/>
      <c r="S196" s="321" t="s">
        <v>303</v>
      </c>
      <c r="T196" s="378" t="s">
        <v>1855</v>
      </c>
      <c r="V196" s="334" t="s">
        <v>906</v>
      </c>
    </row>
    <row r="197" spans="1:22" s="334" customFormat="1" x14ac:dyDescent="0.3">
      <c r="A197" s="334">
        <v>326</v>
      </c>
      <c r="B197" s="327">
        <v>1665</v>
      </c>
      <c r="C197" s="334" t="s">
        <v>571</v>
      </c>
      <c r="D197" s="334" t="s">
        <v>903</v>
      </c>
      <c r="E197" s="334" t="s">
        <v>4</v>
      </c>
      <c r="G197" s="323">
        <v>419513</v>
      </c>
      <c r="H197" s="323">
        <v>433117</v>
      </c>
      <c r="I197" s="336">
        <f t="shared" si="5"/>
        <v>13604</v>
      </c>
      <c r="J197" s="329"/>
      <c r="L197" s="336"/>
      <c r="M197" s="337">
        <v>2926.4139234056543</v>
      </c>
      <c r="N197" s="334">
        <v>0.11119999999999999</v>
      </c>
      <c r="O197" s="330">
        <v>0</v>
      </c>
      <c r="P197" s="329"/>
      <c r="Q197" s="329"/>
      <c r="R197" s="330"/>
      <c r="S197" s="321" t="s">
        <v>303</v>
      </c>
      <c r="T197" s="334" t="s">
        <v>905</v>
      </c>
    </row>
    <row r="198" spans="1:22" s="334" customFormat="1" ht="18" customHeight="1" x14ac:dyDescent="0.3">
      <c r="A198" s="334">
        <v>326</v>
      </c>
      <c r="B198" s="327">
        <v>1665</v>
      </c>
      <c r="C198" s="334" t="s">
        <v>571</v>
      </c>
      <c r="D198" s="334" t="s">
        <v>983</v>
      </c>
      <c r="E198" s="334" t="s">
        <v>4</v>
      </c>
      <c r="G198" s="323">
        <v>316292</v>
      </c>
      <c r="H198" s="323">
        <v>316293</v>
      </c>
      <c r="I198" s="336">
        <f t="shared" si="5"/>
        <v>1</v>
      </c>
      <c r="J198" s="329"/>
      <c r="L198" s="336"/>
      <c r="M198" s="337">
        <v>3207.2268688362919</v>
      </c>
      <c r="N198" s="334">
        <v>0.1115</v>
      </c>
      <c r="O198" s="330">
        <v>0</v>
      </c>
      <c r="P198" s="329"/>
      <c r="Q198" s="329"/>
      <c r="R198" s="330"/>
      <c r="S198" s="321" t="s">
        <v>303</v>
      </c>
      <c r="T198" s="334" t="s">
        <v>1001</v>
      </c>
    </row>
    <row r="199" spans="1:22" s="334" customFormat="1" x14ac:dyDescent="0.3">
      <c r="A199" s="334">
        <v>326</v>
      </c>
      <c r="B199" s="327">
        <v>1665</v>
      </c>
      <c r="C199" s="334" t="s">
        <v>571</v>
      </c>
      <c r="D199" s="334" t="s">
        <v>984</v>
      </c>
      <c r="E199" s="334" t="s">
        <v>4</v>
      </c>
      <c r="G199" s="323">
        <v>319384</v>
      </c>
      <c r="H199" s="323">
        <v>325319</v>
      </c>
      <c r="I199" s="336">
        <f t="shared" si="5"/>
        <v>5935</v>
      </c>
      <c r="J199" s="329"/>
      <c r="L199" s="336"/>
      <c r="M199" s="337">
        <v>3276.9582659434582</v>
      </c>
      <c r="N199" s="334">
        <v>9.35E-2</v>
      </c>
      <c r="O199" s="330">
        <v>0</v>
      </c>
      <c r="P199" s="329"/>
      <c r="Q199" s="329"/>
      <c r="R199" s="330"/>
      <c r="S199" s="321" t="s">
        <v>303</v>
      </c>
      <c r="T199" s="334" t="s">
        <v>987</v>
      </c>
    </row>
    <row r="200" spans="1:22" s="334" customFormat="1" x14ac:dyDescent="0.3">
      <c r="A200" s="334">
        <v>326</v>
      </c>
      <c r="B200" s="327">
        <v>1665</v>
      </c>
      <c r="C200" s="334" t="s">
        <v>571</v>
      </c>
      <c r="D200" s="334" t="s">
        <v>985</v>
      </c>
      <c r="E200" s="334" t="s">
        <v>4</v>
      </c>
      <c r="G200" s="323">
        <v>409930</v>
      </c>
      <c r="H200" s="323">
        <v>415187</v>
      </c>
      <c r="I200" s="336">
        <f t="shared" si="5"/>
        <v>5257</v>
      </c>
      <c r="J200" s="329"/>
      <c r="L200" s="336"/>
      <c r="M200" s="337">
        <v>2928.2609500328731</v>
      </c>
      <c r="N200" s="334">
        <v>9.3600000000000003E-2</v>
      </c>
      <c r="O200" s="330">
        <v>0</v>
      </c>
      <c r="P200" s="329"/>
      <c r="Q200" s="329"/>
      <c r="R200" s="330"/>
      <c r="S200" s="321" t="s">
        <v>303</v>
      </c>
      <c r="T200" s="334" t="s">
        <v>988</v>
      </c>
    </row>
    <row r="201" spans="1:22" s="334" customFormat="1" x14ac:dyDescent="0.3">
      <c r="A201" s="334">
        <v>326</v>
      </c>
      <c r="B201" s="327">
        <v>1665</v>
      </c>
      <c r="C201" s="334" t="s">
        <v>571</v>
      </c>
      <c r="D201" s="334" t="s">
        <v>986</v>
      </c>
      <c r="E201" s="334" t="s">
        <v>4</v>
      </c>
      <c r="G201" s="323">
        <v>249631</v>
      </c>
      <c r="H201" s="323">
        <v>255189</v>
      </c>
      <c r="I201" s="336">
        <f t="shared" si="5"/>
        <v>5558</v>
      </c>
      <c r="J201" s="329"/>
      <c r="L201" s="336"/>
      <c r="M201" s="337">
        <v>2928.2609500328731</v>
      </c>
      <c r="N201" s="334">
        <v>9.3600000000000003E-2</v>
      </c>
      <c r="O201" s="330">
        <v>0</v>
      </c>
      <c r="P201" s="329"/>
      <c r="Q201" s="329"/>
      <c r="R201" s="330"/>
      <c r="S201" s="321" t="s">
        <v>303</v>
      </c>
      <c r="T201" s="334" t="s">
        <v>989</v>
      </c>
    </row>
    <row r="202" spans="1:22" s="334" customFormat="1" x14ac:dyDescent="0.3">
      <c r="A202" s="334">
        <v>326</v>
      </c>
      <c r="B202" s="327">
        <v>1665</v>
      </c>
      <c r="C202" s="334" t="s">
        <v>571</v>
      </c>
      <c r="D202" s="334" t="s">
        <v>1073</v>
      </c>
      <c r="E202" s="334" t="s">
        <v>4</v>
      </c>
      <c r="G202" s="323">
        <v>432295</v>
      </c>
      <c r="H202" s="323">
        <v>435713</v>
      </c>
      <c r="I202" s="336">
        <f t="shared" si="5"/>
        <v>3418</v>
      </c>
      <c r="J202" s="329"/>
      <c r="L202" s="336"/>
      <c r="M202" s="337">
        <v>3820.2784582511504</v>
      </c>
      <c r="N202" s="334">
        <v>0.10009999999999999</v>
      </c>
      <c r="O202" s="330">
        <v>0</v>
      </c>
      <c r="P202" s="329"/>
      <c r="Q202" s="329"/>
      <c r="R202" s="330"/>
      <c r="S202" s="321" t="s">
        <v>303</v>
      </c>
      <c r="T202" s="334" t="s">
        <v>1077</v>
      </c>
    </row>
    <row r="203" spans="1:22" s="334" customFormat="1" x14ac:dyDescent="0.3">
      <c r="A203" s="334">
        <v>326</v>
      </c>
      <c r="B203" s="327">
        <v>1665</v>
      </c>
      <c r="C203" s="334" t="s">
        <v>571</v>
      </c>
      <c r="D203" s="334" t="s">
        <v>1101</v>
      </c>
      <c r="E203" s="334" t="s">
        <v>4</v>
      </c>
      <c r="G203" s="323">
        <v>269555</v>
      </c>
      <c r="H203" s="323">
        <v>275731</v>
      </c>
      <c r="I203" s="336">
        <f t="shared" si="5"/>
        <v>6176</v>
      </c>
      <c r="J203" s="329"/>
      <c r="L203" s="336"/>
      <c r="M203" s="337">
        <v>3867.9056804733727</v>
      </c>
      <c r="N203" s="334">
        <v>0.10639999999999999</v>
      </c>
      <c r="O203" s="330"/>
      <c r="P203" s="329"/>
      <c r="Q203" s="329"/>
      <c r="R203" s="330"/>
      <c r="S203" s="321" t="s">
        <v>303</v>
      </c>
      <c r="T203" s="334" t="s">
        <v>1098</v>
      </c>
    </row>
    <row r="204" spans="1:22" s="334" customFormat="1" x14ac:dyDescent="0.3">
      <c r="A204" s="334">
        <v>326</v>
      </c>
      <c r="B204" s="327">
        <v>1665</v>
      </c>
      <c r="C204" s="334" t="s">
        <v>571</v>
      </c>
      <c r="D204" s="334" t="s">
        <v>1122</v>
      </c>
      <c r="E204" s="334" t="s">
        <v>4</v>
      </c>
      <c r="G204" s="323">
        <v>251786</v>
      </c>
      <c r="H204" s="323">
        <v>260661</v>
      </c>
      <c r="I204" s="336">
        <f t="shared" si="5"/>
        <v>8875</v>
      </c>
      <c r="J204" s="329"/>
      <c r="L204" s="336"/>
      <c r="M204" s="337">
        <v>3554.2367833662065</v>
      </c>
      <c r="N204" s="334">
        <v>0.11</v>
      </c>
      <c r="O204" s="330"/>
      <c r="P204" s="329"/>
      <c r="Q204" s="329"/>
      <c r="R204" s="330"/>
      <c r="S204" s="321" t="s">
        <v>303</v>
      </c>
      <c r="T204" s="334" t="s">
        <v>1123</v>
      </c>
    </row>
    <row r="205" spans="1:22" s="334" customFormat="1" x14ac:dyDescent="0.3">
      <c r="A205" s="334">
        <v>326</v>
      </c>
      <c r="B205" s="327">
        <v>1665</v>
      </c>
      <c r="C205" s="334" t="s">
        <v>571</v>
      </c>
      <c r="D205" s="334" t="s">
        <v>1307</v>
      </c>
      <c r="E205" s="334" t="s">
        <v>4</v>
      </c>
      <c r="G205" s="323">
        <v>220318</v>
      </c>
      <c r="H205" s="323">
        <v>230482</v>
      </c>
      <c r="I205" s="336">
        <f t="shared" si="5"/>
        <v>10164</v>
      </c>
      <c r="J205" s="329"/>
      <c r="L205" s="336"/>
      <c r="M205" s="337">
        <v>4680.9959636730573</v>
      </c>
      <c r="N205" s="347">
        <v>0.1026</v>
      </c>
      <c r="O205" s="330"/>
      <c r="P205" s="329"/>
      <c r="Q205" s="329"/>
      <c r="R205" s="330"/>
      <c r="S205" s="321" t="s">
        <v>303</v>
      </c>
      <c r="T205" s="334" t="s">
        <v>1308</v>
      </c>
    </row>
    <row r="206" spans="1:22" s="334" customFormat="1" ht="18" customHeight="1" x14ac:dyDescent="0.3">
      <c r="A206" s="334">
        <v>326</v>
      </c>
      <c r="B206" s="327">
        <v>1665</v>
      </c>
      <c r="C206" s="334" t="s">
        <v>571</v>
      </c>
      <c r="D206" s="334" t="s">
        <v>1309</v>
      </c>
      <c r="E206" s="334" t="s">
        <v>4</v>
      </c>
      <c r="G206" s="323">
        <v>153736</v>
      </c>
      <c r="H206" s="323">
        <v>158576</v>
      </c>
      <c r="I206" s="336">
        <f t="shared" si="5"/>
        <v>4840</v>
      </c>
      <c r="J206" s="329"/>
      <c r="L206" s="336"/>
      <c r="M206" s="337">
        <v>4349.6200807265395</v>
      </c>
      <c r="N206" s="347">
        <v>0.1026</v>
      </c>
      <c r="O206" s="330"/>
      <c r="P206" s="329"/>
      <c r="Q206" s="329"/>
      <c r="R206" s="330"/>
      <c r="S206" s="321" t="s">
        <v>303</v>
      </c>
      <c r="T206" s="334" t="s">
        <v>1308</v>
      </c>
    </row>
    <row r="207" spans="1:22" s="334" customFormat="1" x14ac:dyDescent="0.3">
      <c r="A207" s="334">
        <v>326</v>
      </c>
      <c r="B207" s="327">
        <v>1665</v>
      </c>
      <c r="C207" s="334" t="s">
        <v>571</v>
      </c>
      <c r="D207" s="334" t="s">
        <v>1311</v>
      </c>
      <c r="E207" s="334" t="s">
        <v>4</v>
      </c>
      <c r="G207" s="323">
        <v>222826</v>
      </c>
      <c r="H207" s="323">
        <v>230117</v>
      </c>
      <c r="I207" s="336">
        <f t="shared" si="5"/>
        <v>7291</v>
      </c>
      <c r="J207" s="329"/>
      <c r="L207" s="336"/>
      <c r="M207" s="337">
        <v>4155.0068953918599</v>
      </c>
      <c r="N207" s="347">
        <v>0.1026</v>
      </c>
      <c r="O207" s="330"/>
      <c r="P207" s="329"/>
      <c r="Q207" s="329"/>
      <c r="R207" s="330"/>
      <c r="S207" s="321" t="s">
        <v>303</v>
      </c>
      <c r="T207" s="334" t="s">
        <v>1312</v>
      </c>
    </row>
    <row r="208" spans="1:22" s="334" customFormat="1" ht="18" customHeight="1" x14ac:dyDescent="0.3">
      <c r="A208" s="334">
        <v>326</v>
      </c>
      <c r="B208" s="327">
        <v>1665</v>
      </c>
      <c r="C208" s="334" t="s">
        <v>571</v>
      </c>
      <c r="D208" s="334" t="s">
        <v>1461</v>
      </c>
      <c r="E208" s="334" t="s">
        <v>4</v>
      </c>
      <c r="G208" s="323">
        <v>167091</v>
      </c>
      <c r="H208" s="323">
        <v>177195</v>
      </c>
      <c r="I208" s="336">
        <f t="shared" si="5"/>
        <v>10104</v>
      </c>
      <c r="J208" s="329"/>
      <c r="L208" s="336"/>
      <c r="M208" s="337">
        <v>4073.32</v>
      </c>
      <c r="N208" s="347">
        <v>9.9000000000000005E-2</v>
      </c>
      <c r="O208" s="330"/>
      <c r="P208" s="329"/>
      <c r="Q208" s="329"/>
      <c r="R208" s="330"/>
      <c r="S208" s="321" t="s">
        <v>303</v>
      </c>
      <c r="T208" s="334" t="s">
        <v>1465</v>
      </c>
    </row>
    <row r="209" spans="1:21" s="334" customFormat="1" ht="18" customHeight="1" x14ac:dyDescent="0.3">
      <c r="A209" s="334">
        <v>326</v>
      </c>
      <c r="B209" s="327">
        <v>1665</v>
      </c>
      <c r="C209" s="334" t="s">
        <v>571</v>
      </c>
      <c r="D209" s="334" t="s">
        <v>1462</v>
      </c>
      <c r="E209" s="334" t="s">
        <v>4</v>
      </c>
      <c r="G209" s="323">
        <v>138080</v>
      </c>
      <c r="H209" s="323">
        <v>142438</v>
      </c>
      <c r="I209" s="336">
        <f t="shared" si="5"/>
        <v>4358</v>
      </c>
      <c r="J209" s="329"/>
      <c r="L209" s="336"/>
      <c r="M209" s="337">
        <v>4073.32</v>
      </c>
      <c r="N209" s="347">
        <v>9.9000000000000005E-2</v>
      </c>
      <c r="O209" s="330"/>
      <c r="P209" s="329"/>
      <c r="Q209" s="329"/>
      <c r="R209" s="330"/>
      <c r="S209" s="321" t="s">
        <v>303</v>
      </c>
      <c r="T209" s="334" t="s">
        <v>1465</v>
      </c>
    </row>
    <row r="210" spans="1:21" s="334" customFormat="1" ht="18" customHeight="1" x14ac:dyDescent="0.3">
      <c r="A210" s="334">
        <v>326</v>
      </c>
      <c r="B210" s="327">
        <v>1665</v>
      </c>
      <c r="C210" s="334" t="s">
        <v>571</v>
      </c>
      <c r="D210" s="334" t="s">
        <v>1463</v>
      </c>
      <c r="E210" s="334" t="s">
        <v>4</v>
      </c>
      <c r="G210" s="323">
        <v>126997</v>
      </c>
      <c r="H210" s="323">
        <v>134017</v>
      </c>
      <c r="I210" s="336">
        <f t="shared" si="5"/>
        <v>7020</v>
      </c>
      <c r="J210" s="329"/>
      <c r="L210" s="336"/>
      <c r="M210" s="337">
        <v>3799.23</v>
      </c>
      <c r="N210" s="347">
        <v>0.1</v>
      </c>
      <c r="O210" s="330"/>
      <c r="P210" s="329"/>
      <c r="Q210" s="329"/>
      <c r="R210" s="330"/>
      <c r="S210" s="321" t="s">
        <v>303</v>
      </c>
      <c r="T210" s="334" t="s">
        <v>1465</v>
      </c>
    </row>
    <row r="211" spans="1:21" s="334" customFormat="1" ht="18" customHeight="1" x14ac:dyDescent="0.3">
      <c r="A211" s="334">
        <v>326</v>
      </c>
      <c r="B211" s="327">
        <v>1665</v>
      </c>
      <c r="C211" s="334" t="s">
        <v>571</v>
      </c>
      <c r="D211" s="334" t="s">
        <v>1455</v>
      </c>
      <c r="E211" s="334" t="s">
        <v>4</v>
      </c>
      <c r="G211" s="323">
        <v>169019</v>
      </c>
      <c r="H211" s="323">
        <v>180083</v>
      </c>
      <c r="I211" s="336">
        <f t="shared" si="5"/>
        <v>11064</v>
      </c>
      <c r="J211" s="329"/>
      <c r="L211" s="336"/>
      <c r="M211" s="337">
        <v>3799.23</v>
      </c>
      <c r="N211" s="347">
        <v>0.1</v>
      </c>
      <c r="O211" s="330"/>
      <c r="P211" s="329"/>
      <c r="Q211" s="329"/>
      <c r="R211" s="330"/>
      <c r="S211" s="321" t="s">
        <v>303</v>
      </c>
      <c r="T211" s="334" t="s">
        <v>1465</v>
      </c>
    </row>
    <row r="212" spans="1:21" s="334" customFormat="1" ht="18" customHeight="1" x14ac:dyDescent="0.3">
      <c r="A212" s="334">
        <v>326</v>
      </c>
      <c r="B212" s="327">
        <v>1665</v>
      </c>
      <c r="C212" s="334" t="s">
        <v>571</v>
      </c>
      <c r="D212" s="334" t="s">
        <v>1464</v>
      </c>
      <c r="E212" s="334" t="s">
        <v>4</v>
      </c>
      <c r="G212" s="323">
        <v>149573</v>
      </c>
      <c r="H212" s="323">
        <v>156473</v>
      </c>
      <c r="I212" s="336">
        <f t="shared" si="5"/>
        <v>6900</v>
      </c>
      <c r="J212" s="329"/>
      <c r="L212" s="336"/>
      <c r="M212" s="337">
        <v>3694.45</v>
      </c>
      <c r="N212" s="347">
        <v>0.1</v>
      </c>
      <c r="O212" s="330"/>
      <c r="P212" s="329"/>
      <c r="Q212" s="329"/>
      <c r="R212" s="330"/>
      <c r="S212" s="321" t="s">
        <v>303</v>
      </c>
      <c r="T212" s="334" t="s">
        <v>1465</v>
      </c>
    </row>
    <row r="213" spans="1:21" s="334" customFormat="1" ht="18" customHeight="1" x14ac:dyDescent="0.3">
      <c r="A213" s="334">
        <v>326</v>
      </c>
      <c r="B213" s="327">
        <v>1665</v>
      </c>
      <c r="C213" s="334" t="s">
        <v>571</v>
      </c>
      <c r="D213" s="334" t="s">
        <v>1476</v>
      </c>
      <c r="E213" s="334" t="s">
        <v>4</v>
      </c>
      <c r="G213" s="323">
        <v>132925</v>
      </c>
      <c r="H213" s="323">
        <v>143955</v>
      </c>
      <c r="I213" s="336">
        <f t="shared" si="5"/>
        <v>11030</v>
      </c>
      <c r="J213" s="329"/>
      <c r="L213" s="336"/>
      <c r="M213" s="337">
        <v>4073.32</v>
      </c>
      <c r="N213" s="347">
        <v>9.9000000000000005E-2</v>
      </c>
      <c r="O213" s="330"/>
      <c r="P213" s="329"/>
      <c r="Q213" s="329"/>
      <c r="R213" s="330"/>
      <c r="S213" s="321" t="s">
        <v>303</v>
      </c>
      <c r="T213" s="334" t="s">
        <v>1478</v>
      </c>
    </row>
    <row r="214" spans="1:21" s="334" customFormat="1" ht="18" customHeight="1" x14ac:dyDescent="0.3">
      <c r="A214" s="334">
        <v>326</v>
      </c>
      <c r="B214" s="327">
        <v>1665</v>
      </c>
      <c r="C214" s="334" t="s">
        <v>571</v>
      </c>
      <c r="D214" s="334" t="s">
        <v>1627</v>
      </c>
      <c r="E214" s="334" t="s">
        <v>4</v>
      </c>
      <c r="G214" s="323">
        <v>67266</v>
      </c>
      <c r="H214" s="323">
        <v>78525</v>
      </c>
      <c r="I214" s="336">
        <f t="shared" si="5"/>
        <v>11259</v>
      </c>
      <c r="J214" s="329"/>
      <c r="L214" s="336"/>
      <c r="M214" s="337">
        <v>3568.85</v>
      </c>
      <c r="N214" s="347">
        <v>9.9000000000000005E-2</v>
      </c>
      <c r="O214" s="330"/>
      <c r="P214" s="329"/>
      <c r="Q214" s="329"/>
      <c r="R214" s="330"/>
      <c r="S214" s="321" t="s">
        <v>303</v>
      </c>
      <c r="T214" s="334" t="s">
        <v>1629</v>
      </c>
    </row>
    <row r="215" spans="1:21" s="334" customFormat="1" ht="18" customHeight="1" x14ac:dyDescent="0.3">
      <c r="A215" s="334">
        <v>326</v>
      </c>
      <c r="B215" s="327">
        <v>1665</v>
      </c>
      <c r="C215" s="334" t="s">
        <v>571</v>
      </c>
      <c r="D215" s="334" t="s">
        <v>1625</v>
      </c>
      <c r="E215" s="334" t="s">
        <v>4</v>
      </c>
      <c r="G215" s="323">
        <v>73993</v>
      </c>
      <c r="H215" s="323">
        <v>80744</v>
      </c>
      <c r="I215" s="336">
        <f t="shared" si="5"/>
        <v>6751</v>
      </c>
      <c r="J215" s="329"/>
      <c r="L215" s="336"/>
      <c r="M215" s="337">
        <v>3634.75</v>
      </c>
      <c r="N215" s="347">
        <v>0.1</v>
      </c>
      <c r="O215" s="330"/>
      <c r="P215" s="329"/>
      <c r="Q215" s="329"/>
      <c r="R215" s="330"/>
      <c r="S215" s="321" t="s">
        <v>303</v>
      </c>
      <c r="T215" s="334" t="s">
        <v>1626</v>
      </c>
    </row>
    <row r="216" spans="1:21" s="334" customFormat="1" ht="18" customHeight="1" x14ac:dyDescent="0.3">
      <c r="A216" s="334">
        <v>326</v>
      </c>
      <c r="B216" s="327">
        <v>1665</v>
      </c>
      <c r="C216" s="334" t="s">
        <v>571</v>
      </c>
      <c r="D216" s="334" t="s">
        <v>1628</v>
      </c>
      <c r="E216" s="334" t="s">
        <v>4</v>
      </c>
      <c r="G216" s="323">
        <v>72486</v>
      </c>
      <c r="H216" s="323">
        <v>76431</v>
      </c>
      <c r="I216" s="336">
        <f t="shared" si="5"/>
        <v>3945</v>
      </c>
      <c r="J216" s="329"/>
      <c r="L216" s="336"/>
      <c r="M216" s="337">
        <v>3568.85</v>
      </c>
      <c r="N216" s="347">
        <v>9.9000000000000005E-2</v>
      </c>
      <c r="O216" s="330"/>
      <c r="P216" s="329"/>
      <c r="Q216" s="329"/>
      <c r="R216" s="330"/>
      <c r="S216" s="321" t="s">
        <v>303</v>
      </c>
      <c r="T216" s="334" t="s">
        <v>1630</v>
      </c>
    </row>
    <row r="217" spans="1:21" s="334" customFormat="1" ht="18" customHeight="1" x14ac:dyDescent="0.3">
      <c r="A217" s="334">
        <v>326</v>
      </c>
      <c r="B217" s="327">
        <v>1665</v>
      </c>
      <c r="C217" s="334" t="s">
        <v>571</v>
      </c>
      <c r="D217" s="334" t="s">
        <v>1680</v>
      </c>
      <c r="E217" s="334" t="s">
        <v>4</v>
      </c>
      <c r="G217" s="323">
        <v>79404</v>
      </c>
      <c r="H217" s="323">
        <v>92307</v>
      </c>
      <c r="I217" s="336">
        <f t="shared" si="5"/>
        <v>12903</v>
      </c>
      <c r="J217" s="329"/>
      <c r="L217" s="336"/>
      <c r="M217" s="337">
        <v>3857.5</v>
      </c>
      <c r="N217" s="347">
        <v>9.9000000000000005E-2</v>
      </c>
      <c r="O217" s="330"/>
      <c r="P217" s="329"/>
      <c r="Q217" s="329"/>
      <c r="R217" s="330"/>
      <c r="S217" s="321" t="s">
        <v>303</v>
      </c>
      <c r="T217" s="334" t="s">
        <v>1681</v>
      </c>
    </row>
    <row r="218" spans="1:21" s="334" customFormat="1" ht="18" customHeight="1" x14ac:dyDescent="0.3">
      <c r="A218" s="334">
        <v>326</v>
      </c>
      <c r="B218" s="327">
        <v>1665</v>
      </c>
      <c r="C218" s="334" t="s">
        <v>571</v>
      </c>
      <c r="D218" s="334" t="s">
        <v>1732</v>
      </c>
      <c r="E218" s="334" t="s">
        <v>4</v>
      </c>
      <c r="G218" s="323">
        <v>43172</v>
      </c>
      <c r="H218" s="323">
        <v>52659</v>
      </c>
      <c r="I218" s="336">
        <f t="shared" si="5"/>
        <v>9487</v>
      </c>
      <c r="J218" s="329"/>
      <c r="L218" s="336"/>
      <c r="M218" s="337">
        <v>3857.5</v>
      </c>
      <c r="N218" s="347">
        <v>9.9000000000000005E-2</v>
      </c>
      <c r="O218" s="330"/>
      <c r="P218" s="329"/>
      <c r="Q218" s="329"/>
      <c r="R218" s="330"/>
      <c r="S218" s="321" t="s">
        <v>303</v>
      </c>
      <c r="T218" s="334" t="s">
        <v>1733</v>
      </c>
    </row>
    <row r="219" spans="1:21" s="334" customFormat="1" ht="18" customHeight="1" x14ac:dyDescent="0.3">
      <c r="A219" s="334">
        <v>326</v>
      </c>
      <c r="B219" s="327">
        <v>1665</v>
      </c>
      <c r="C219" s="334" t="s">
        <v>571</v>
      </c>
      <c r="D219" s="334" t="s">
        <v>1742</v>
      </c>
      <c r="E219" s="334" t="s">
        <v>4</v>
      </c>
      <c r="G219" s="323">
        <v>53452</v>
      </c>
      <c r="H219" s="323">
        <v>63330</v>
      </c>
      <c r="I219" s="336">
        <f t="shared" ref="I219" si="6">H219-G219</f>
        <v>9878</v>
      </c>
      <c r="J219" s="455">
        <v>1043</v>
      </c>
      <c r="L219" s="336"/>
      <c r="M219" s="337">
        <v>3857.5</v>
      </c>
      <c r="N219" s="347">
        <v>9.9000000000000005E-2</v>
      </c>
      <c r="O219" s="330"/>
      <c r="P219" s="329"/>
      <c r="Q219" s="329"/>
      <c r="R219" s="330"/>
      <c r="S219" s="321" t="s">
        <v>303</v>
      </c>
      <c r="T219" s="334" t="s">
        <v>1743</v>
      </c>
    </row>
    <row r="220" spans="1:21" s="334" customFormat="1" ht="17.25" customHeight="1" x14ac:dyDescent="0.3">
      <c r="A220" s="334">
        <v>325</v>
      </c>
      <c r="B220" s="459">
        <v>1671</v>
      </c>
      <c r="C220" s="228" t="s">
        <v>555</v>
      </c>
      <c r="D220" s="228" t="s">
        <v>1209</v>
      </c>
      <c r="E220" s="334" t="s">
        <v>4</v>
      </c>
      <c r="I220" s="336">
        <v>0</v>
      </c>
      <c r="J220" s="329"/>
      <c r="L220" s="336"/>
      <c r="M220" s="337">
        <v>4999</v>
      </c>
      <c r="N220" s="338">
        <v>0</v>
      </c>
      <c r="O220" s="267"/>
      <c r="P220" s="266"/>
      <c r="Q220" s="266"/>
      <c r="R220" s="330"/>
      <c r="S220" s="334" t="s">
        <v>301</v>
      </c>
      <c r="T220" s="334" t="s">
        <v>1211</v>
      </c>
      <c r="U220" s="211"/>
    </row>
    <row r="221" spans="1:21" s="334" customFormat="1" x14ac:dyDescent="0.3">
      <c r="A221" s="334">
        <v>325</v>
      </c>
      <c r="B221" s="459">
        <v>1671</v>
      </c>
      <c r="C221" s="228" t="s">
        <v>555</v>
      </c>
      <c r="D221" s="228" t="s">
        <v>1305</v>
      </c>
      <c r="E221" s="334" t="s">
        <v>4</v>
      </c>
      <c r="I221" s="336">
        <v>0</v>
      </c>
      <c r="J221" s="329"/>
      <c r="L221" s="336"/>
      <c r="M221" s="337">
        <v>4999</v>
      </c>
      <c r="N221" s="338">
        <v>0</v>
      </c>
      <c r="O221" s="267"/>
      <c r="P221" s="266"/>
      <c r="Q221" s="266"/>
      <c r="R221" s="330"/>
      <c r="S221" s="334" t="s">
        <v>301</v>
      </c>
      <c r="T221" s="334" t="s">
        <v>1306</v>
      </c>
      <c r="U221" s="211"/>
    </row>
    <row r="222" spans="1:21" s="334" customFormat="1" x14ac:dyDescent="0.3">
      <c r="A222" s="364" t="s">
        <v>1143</v>
      </c>
      <c r="B222" s="327">
        <v>1673</v>
      </c>
      <c r="C222" s="321" t="s">
        <v>682</v>
      </c>
      <c r="D222" s="321" t="s">
        <v>683</v>
      </c>
      <c r="E222" s="334" t="s">
        <v>4</v>
      </c>
      <c r="F222" s="334" t="s">
        <v>804</v>
      </c>
      <c r="G222" s="323">
        <v>178406</v>
      </c>
      <c r="H222" s="323">
        <v>178734</v>
      </c>
      <c r="I222" s="336">
        <f t="shared" ref="I222:I287" si="7">H222-G222</f>
        <v>328</v>
      </c>
      <c r="J222" s="339">
        <v>8803</v>
      </c>
      <c r="K222" s="339">
        <v>8809</v>
      </c>
      <c r="L222" s="336">
        <f>K222-J222</f>
        <v>6</v>
      </c>
      <c r="M222" s="337">
        <v>1909.62</v>
      </c>
      <c r="N222" s="338">
        <v>0.09</v>
      </c>
      <c r="O222" s="330"/>
      <c r="P222" s="329"/>
      <c r="Q222" s="329"/>
      <c r="R222" s="330"/>
      <c r="S222" s="334" t="s">
        <v>107</v>
      </c>
      <c r="T222" s="334" t="s">
        <v>749</v>
      </c>
      <c r="U222" s="334" t="s">
        <v>463</v>
      </c>
    </row>
    <row r="223" spans="1:21" s="334" customFormat="1" x14ac:dyDescent="0.3">
      <c r="A223" s="364"/>
      <c r="B223" s="327">
        <v>1673</v>
      </c>
      <c r="C223" s="321" t="s">
        <v>682</v>
      </c>
      <c r="D223" s="321" t="s">
        <v>1497</v>
      </c>
      <c r="E223" s="334" t="s">
        <v>4</v>
      </c>
      <c r="G223" s="323">
        <v>30525</v>
      </c>
      <c r="H223" s="323">
        <v>32378</v>
      </c>
      <c r="I223" s="336">
        <f t="shared" si="7"/>
        <v>1853</v>
      </c>
      <c r="J223" s="339">
        <v>1290</v>
      </c>
      <c r="K223" s="339">
        <v>1352</v>
      </c>
      <c r="L223" s="336">
        <f>K223-J223</f>
        <v>62</v>
      </c>
      <c r="M223" s="337">
        <v>2975.45</v>
      </c>
      <c r="N223" s="338">
        <v>9.5000000000000001E-2</v>
      </c>
      <c r="O223" s="330"/>
      <c r="P223" s="329"/>
      <c r="Q223" s="329"/>
      <c r="R223" s="330"/>
      <c r="S223" s="334" t="s">
        <v>107</v>
      </c>
      <c r="T223" s="334" t="s">
        <v>1608</v>
      </c>
    </row>
    <row r="224" spans="1:21" s="334" customFormat="1" ht="18" customHeight="1" x14ac:dyDescent="0.3">
      <c r="A224" s="334">
        <v>328</v>
      </c>
      <c r="B224" s="343">
        <v>1679</v>
      </c>
      <c r="C224" s="334" t="s">
        <v>616</v>
      </c>
      <c r="D224" s="334" t="s">
        <v>1066</v>
      </c>
      <c r="E224" s="334" t="s">
        <v>4</v>
      </c>
      <c r="G224" s="323">
        <v>160535</v>
      </c>
      <c r="H224" s="323">
        <v>165836</v>
      </c>
      <c r="I224" s="336">
        <f t="shared" si="7"/>
        <v>5301</v>
      </c>
      <c r="M224" s="337">
        <v>3506.2</v>
      </c>
      <c r="N224" s="347">
        <v>9.3799999999999994E-2</v>
      </c>
      <c r="O224" s="330"/>
      <c r="S224" s="334" t="s">
        <v>107</v>
      </c>
      <c r="T224" s="334" t="s">
        <v>1067</v>
      </c>
    </row>
    <row r="225" spans="1:22" s="334" customFormat="1" ht="18" customHeight="1" x14ac:dyDescent="0.3">
      <c r="A225" s="189" t="s">
        <v>1792</v>
      </c>
      <c r="B225" s="460" t="s">
        <v>1747</v>
      </c>
      <c r="C225" s="334" t="s">
        <v>616</v>
      </c>
      <c r="D225" s="334" t="s">
        <v>1296</v>
      </c>
      <c r="E225" s="334" t="s">
        <v>4</v>
      </c>
      <c r="G225" s="323">
        <v>104756</v>
      </c>
      <c r="H225" s="323">
        <v>108952</v>
      </c>
      <c r="I225" s="336">
        <f t="shared" si="7"/>
        <v>4196</v>
      </c>
      <c r="M225" s="337">
        <v>4138.2993499828945</v>
      </c>
      <c r="N225" s="347">
        <v>0.10249999999999999</v>
      </c>
      <c r="O225" s="330"/>
      <c r="S225" s="334" t="s">
        <v>107</v>
      </c>
      <c r="T225" s="334" t="s">
        <v>1295</v>
      </c>
    </row>
    <row r="226" spans="1:22" s="334" customFormat="1" ht="16.5" customHeight="1" x14ac:dyDescent="0.3">
      <c r="A226" s="307" t="s">
        <v>920</v>
      </c>
      <c r="B226" s="327">
        <v>1683</v>
      </c>
      <c r="C226" s="334" t="s">
        <v>636</v>
      </c>
      <c r="D226" s="334" t="s">
        <v>637</v>
      </c>
      <c r="E226" s="334" t="s">
        <v>4</v>
      </c>
      <c r="G226" s="323">
        <v>133397</v>
      </c>
      <c r="H226" s="323">
        <v>133582</v>
      </c>
      <c r="I226" s="336">
        <f t="shared" si="7"/>
        <v>185</v>
      </c>
      <c r="M226" s="337">
        <v>2165.6217899408284</v>
      </c>
      <c r="N226" s="334">
        <v>9.6000000000000002E-2</v>
      </c>
      <c r="O226" s="330" t="s">
        <v>638</v>
      </c>
      <c r="S226" s="334" t="s">
        <v>107</v>
      </c>
      <c r="T226" s="349"/>
    </row>
    <row r="227" spans="1:22" s="334" customFormat="1" ht="16.5" customHeight="1" x14ac:dyDescent="0.3">
      <c r="A227" s="307" t="s">
        <v>920</v>
      </c>
      <c r="B227" s="327">
        <v>1683</v>
      </c>
      <c r="C227" s="334" t="s">
        <v>636</v>
      </c>
      <c r="D227" s="334" t="s">
        <v>997</v>
      </c>
      <c r="E227" s="334" t="s">
        <v>4</v>
      </c>
      <c r="G227" s="323">
        <v>27513</v>
      </c>
      <c r="H227" s="323">
        <v>27979</v>
      </c>
      <c r="I227" s="336">
        <f t="shared" si="7"/>
        <v>466</v>
      </c>
      <c r="M227" s="337">
        <v>2245.3258662064432</v>
      </c>
      <c r="N227" s="334">
        <v>9.7600000000000006E-2</v>
      </c>
      <c r="O227" s="330" t="s">
        <v>638</v>
      </c>
      <c r="S227" s="334" t="s">
        <v>107</v>
      </c>
      <c r="T227" s="349" t="s">
        <v>1001</v>
      </c>
    </row>
    <row r="228" spans="1:22" s="334" customFormat="1" ht="16.5" customHeight="1" x14ac:dyDescent="0.3">
      <c r="A228" s="331"/>
      <c r="B228" s="327">
        <v>1683</v>
      </c>
      <c r="C228" s="334" t="s">
        <v>636</v>
      </c>
      <c r="D228" s="334" t="s">
        <v>1596</v>
      </c>
      <c r="E228" s="334" t="s">
        <v>4</v>
      </c>
      <c r="G228" s="323">
        <v>9540</v>
      </c>
      <c r="H228" s="323">
        <v>9668</v>
      </c>
      <c r="I228" s="336">
        <f t="shared" si="7"/>
        <v>128</v>
      </c>
      <c r="M228" s="337">
        <v>2498</v>
      </c>
      <c r="N228" s="334">
        <v>8.8999999999999996E-2</v>
      </c>
      <c r="O228" s="330"/>
      <c r="S228" s="334" t="s">
        <v>107</v>
      </c>
      <c r="T228" s="435" t="s">
        <v>1597</v>
      </c>
    </row>
    <row r="229" spans="1:22" s="334" customFormat="1" x14ac:dyDescent="0.3">
      <c r="B229" s="334">
        <v>1784</v>
      </c>
      <c r="C229" s="334" t="s">
        <v>936</v>
      </c>
      <c r="D229" s="469" t="s">
        <v>937</v>
      </c>
      <c r="E229" s="334" t="s">
        <v>4</v>
      </c>
      <c r="G229" s="323">
        <v>411229</v>
      </c>
      <c r="H229" s="323">
        <v>422013</v>
      </c>
      <c r="I229" s="336">
        <f t="shared" si="7"/>
        <v>10784</v>
      </c>
      <c r="M229" s="337">
        <v>2944.5246811308348</v>
      </c>
      <c r="N229" s="334">
        <v>0.11210000000000001</v>
      </c>
      <c r="O229" s="330" t="s">
        <v>638</v>
      </c>
      <c r="S229" s="334" t="s">
        <v>303</v>
      </c>
      <c r="T229" s="334" t="s">
        <v>938</v>
      </c>
    </row>
    <row r="230" spans="1:22" s="334" customFormat="1" x14ac:dyDescent="0.3">
      <c r="A230" s="334" t="s">
        <v>925</v>
      </c>
      <c r="B230" s="309">
        <v>1740</v>
      </c>
      <c r="C230" s="365" t="s">
        <v>843</v>
      </c>
      <c r="D230" s="334" t="s">
        <v>840</v>
      </c>
      <c r="E230" s="366" t="s">
        <v>4</v>
      </c>
      <c r="G230" s="323">
        <v>81254</v>
      </c>
      <c r="H230" s="323">
        <v>82928</v>
      </c>
      <c r="I230" s="336">
        <f t="shared" si="7"/>
        <v>1674</v>
      </c>
      <c r="M230" s="337">
        <v>2028.4308875739646</v>
      </c>
      <c r="N230" s="334">
        <v>8.1000000000000003E-2</v>
      </c>
      <c r="S230" s="334" t="s">
        <v>301</v>
      </c>
      <c r="T230" s="334" t="s">
        <v>842</v>
      </c>
    </row>
    <row r="231" spans="1:22" s="334" customFormat="1" x14ac:dyDescent="0.3">
      <c r="A231" s="364" t="s">
        <v>1118</v>
      </c>
      <c r="B231" s="309">
        <v>1740</v>
      </c>
      <c r="C231" s="365" t="s">
        <v>843</v>
      </c>
      <c r="D231" s="334" t="s">
        <v>841</v>
      </c>
      <c r="E231" s="366" t="s">
        <v>4</v>
      </c>
      <c r="G231" s="323">
        <v>87831</v>
      </c>
      <c r="H231" s="323">
        <v>89054</v>
      </c>
      <c r="I231" s="336">
        <f t="shared" si="7"/>
        <v>1223</v>
      </c>
      <c r="M231" s="337">
        <v>2028.4308875739646</v>
      </c>
      <c r="N231" s="334">
        <v>8.1000000000000003E-2</v>
      </c>
      <c r="S231" s="334" t="s">
        <v>301</v>
      </c>
      <c r="T231" s="334" t="s">
        <v>842</v>
      </c>
    </row>
    <row r="232" spans="1:22" s="334" customFormat="1" x14ac:dyDescent="0.3">
      <c r="A232" s="334" t="s">
        <v>1119</v>
      </c>
      <c r="B232" s="309">
        <v>1740</v>
      </c>
      <c r="C232" s="365" t="s">
        <v>843</v>
      </c>
      <c r="D232" s="334" t="s">
        <v>899</v>
      </c>
      <c r="E232" s="366" t="s">
        <v>4</v>
      </c>
      <c r="G232" s="323">
        <v>181188</v>
      </c>
      <c r="H232" s="323">
        <v>183553</v>
      </c>
      <c r="I232" s="336">
        <f t="shared" si="7"/>
        <v>2365</v>
      </c>
      <c r="M232" s="337">
        <v>2314.1286554898093</v>
      </c>
      <c r="N232" s="334">
        <v>7.9799999999999996E-2</v>
      </c>
      <c r="S232" s="334" t="s">
        <v>301</v>
      </c>
      <c r="T232" s="334" t="s">
        <v>898</v>
      </c>
    </row>
    <row r="233" spans="1:22" s="334" customFormat="1" ht="19.5" customHeight="1" x14ac:dyDescent="0.3">
      <c r="B233" s="309">
        <v>1740</v>
      </c>
      <c r="C233" s="365" t="s">
        <v>843</v>
      </c>
      <c r="D233" s="334" t="s">
        <v>900</v>
      </c>
      <c r="E233" s="366" t="s">
        <v>4</v>
      </c>
      <c r="G233" s="323">
        <v>204961</v>
      </c>
      <c r="H233" s="323">
        <v>210001</v>
      </c>
      <c r="I233" s="336">
        <f t="shared" si="7"/>
        <v>5040</v>
      </c>
      <c r="M233" s="337">
        <v>2314.1286554898093</v>
      </c>
      <c r="N233" s="334">
        <v>7.9799999999999996E-2</v>
      </c>
      <c r="S233" s="334" t="s">
        <v>301</v>
      </c>
      <c r="T233" s="334" t="s">
        <v>897</v>
      </c>
    </row>
    <row r="234" spans="1:22" s="334" customFormat="1" x14ac:dyDescent="0.3">
      <c r="B234" s="309">
        <v>1740</v>
      </c>
      <c r="C234" s="365" t="s">
        <v>843</v>
      </c>
      <c r="D234" s="334" t="s">
        <v>901</v>
      </c>
      <c r="E234" s="366" t="s">
        <v>4</v>
      </c>
      <c r="G234" s="323">
        <v>181076</v>
      </c>
      <c r="H234" s="323">
        <v>184145</v>
      </c>
      <c r="I234" s="336">
        <f t="shared" si="7"/>
        <v>3069</v>
      </c>
      <c r="M234" s="337">
        <v>2314.1286554898093</v>
      </c>
      <c r="N234" s="334">
        <v>7.9799999999999996E-2</v>
      </c>
      <c r="S234" s="334" t="s">
        <v>301</v>
      </c>
      <c r="T234" s="334" t="s">
        <v>902</v>
      </c>
    </row>
    <row r="235" spans="1:22" s="334" customFormat="1" x14ac:dyDescent="0.3">
      <c r="B235" s="309">
        <v>1740</v>
      </c>
      <c r="C235" s="365" t="s">
        <v>843</v>
      </c>
      <c r="D235" s="334" t="s">
        <v>892</v>
      </c>
      <c r="E235" s="366" t="s">
        <v>4</v>
      </c>
      <c r="G235" s="323">
        <v>156868</v>
      </c>
      <c r="H235" s="323">
        <v>160563</v>
      </c>
      <c r="I235" s="336">
        <f t="shared" si="7"/>
        <v>3695</v>
      </c>
      <c r="M235" s="337">
        <v>2314.1286554898093</v>
      </c>
      <c r="N235" s="334">
        <v>7.9799999999999996E-2</v>
      </c>
      <c r="S235" s="334" t="s">
        <v>301</v>
      </c>
      <c r="T235" s="334" t="s">
        <v>893</v>
      </c>
    </row>
    <row r="236" spans="1:22" s="334" customFormat="1" x14ac:dyDescent="0.3">
      <c r="B236" s="309">
        <v>1740</v>
      </c>
      <c r="C236" s="365" t="s">
        <v>843</v>
      </c>
      <c r="D236" s="334" t="s">
        <v>1823</v>
      </c>
      <c r="E236" s="366" t="s">
        <v>4</v>
      </c>
      <c r="G236" s="323">
        <v>134013</v>
      </c>
      <c r="H236" s="323">
        <v>135056</v>
      </c>
      <c r="I236" s="336">
        <f t="shared" si="7"/>
        <v>1043</v>
      </c>
      <c r="M236" s="462">
        <v>1789</v>
      </c>
      <c r="N236" s="463">
        <v>6.9000000000000006E-2</v>
      </c>
      <c r="S236" s="334" t="s">
        <v>301</v>
      </c>
      <c r="T236" s="334" t="s">
        <v>1824</v>
      </c>
    </row>
    <row r="237" spans="1:22" s="334" customFormat="1" x14ac:dyDescent="0.3">
      <c r="B237" s="309">
        <v>1740</v>
      </c>
      <c r="C237" s="365" t="s">
        <v>843</v>
      </c>
      <c r="D237" s="334" t="s">
        <v>1825</v>
      </c>
      <c r="E237" s="366" t="s">
        <v>4</v>
      </c>
      <c r="G237" s="323">
        <v>140887</v>
      </c>
      <c r="H237" s="323">
        <v>142588</v>
      </c>
      <c r="I237" s="336">
        <f t="shared" si="7"/>
        <v>1701</v>
      </c>
      <c r="M237" s="337">
        <v>2013.93</v>
      </c>
      <c r="N237" s="334">
        <v>6.9000000000000006E-2</v>
      </c>
      <c r="S237" s="334" t="s">
        <v>301</v>
      </c>
      <c r="T237" s="334" t="s">
        <v>1824</v>
      </c>
    </row>
    <row r="238" spans="1:22" s="334" customFormat="1" x14ac:dyDescent="0.3">
      <c r="B238" s="269">
        <v>1745</v>
      </c>
      <c r="C238" s="269" t="s">
        <v>972</v>
      </c>
      <c r="D238" s="367" t="s">
        <v>973</v>
      </c>
      <c r="E238" s="334" t="s">
        <v>4</v>
      </c>
      <c r="G238" s="323">
        <v>227184</v>
      </c>
      <c r="H238" s="323">
        <v>232909</v>
      </c>
      <c r="I238" s="336">
        <f t="shared" si="7"/>
        <v>5725</v>
      </c>
      <c r="M238" s="337">
        <v>2448.2090055884287</v>
      </c>
      <c r="N238" s="334">
        <v>9.6699999999999994E-2</v>
      </c>
      <c r="O238" s="211"/>
      <c r="P238" s="211"/>
      <c r="Q238" s="211"/>
      <c r="S238" s="334" t="s">
        <v>107</v>
      </c>
      <c r="T238" s="334" t="s">
        <v>971</v>
      </c>
      <c r="U238" s="211"/>
    </row>
    <row r="239" spans="1:22" s="334" customFormat="1" x14ac:dyDescent="0.3">
      <c r="B239" s="269">
        <v>1745</v>
      </c>
      <c r="C239" s="269" t="s">
        <v>972</v>
      </c>
      <c r="D239" s="334" t="s">
        <v>1004</v>
      </c>
      <c r="E239" s="334" t="s">
        <v>4</v>
      </c>
      <c r="G239" s="323">
        <v>83126</v>
      </c>
      <c r="H239" s="323">
        <v>86932</v>
      </c>
      <c r="I239" s="336">
        <f t="shared" si="7"/>
        <v>3806</v>
      </c>
      <c r="M239" s="337">
        <v>2389.5118704799474</v>
      </c>
      <c r="N239" s="334">
        <v>9.6699999999999994E-2</v>
      </c>
      <c r="O239" s="211"/>
      <c r="P239" s="211" t="s">
        <v>107</v>
      </c>
      <c r="Q239" s="211"/>
      <c r="S239" s="334" t="s">
        <v>107</v>
      </c>
      <c r="T239" s="334" t="s">
        <v>1005</v>
      </c>
      <c r="U239" s="211"/>
    </row>
    <row r="240" spans="1:22" s="334" customFormat="1" x14ac:dyDescent="0.3">
      <c r="A240" s="334">
        <v>333</v>
      </c>
      <c r="B240" s="334">
        <v>1753</v>
      </c>
      <c r="C240" s="334" t="s">
        <v>805</v>
      </c>
      <c r="D240" s="334" t="s">
        <v>806</v>
      </c>
      <c r="E240" s="334" t="s">
        <v>4</v>
      </c>
      <c r="G240" s="323">
        <v>446318</v>
      </c>
      <c r="H240" s="323">
        <v>450710</v>
      </c>
      <c r="I240" s="336">
        <f t="shared" si="7"/>
        <v>4392</v>
      </c>
      <c r="M240" s="337">
        <v>2173.6389184746877</v>
      </c>
      <c r="N240" s="334">
        <v>9.6699999999999994E-2</v>
      </c>
      <c r="O240" s="330">
        <v>0</v>
      </c>
      <c r="S240" s="334" t="s">
        <v>301</v>
      </c>
      <c r="T240" s="334" t="s">
        <v>812</v>
      </c>
      <c r="U240" s="334">
        <v>916.49</v>
      </c>
      <c r="V240" s="334" t="s">
        <v>813</v>
      </c>
    </row>
    <row r="241" spans="1:22" s="334" customFormat="1" x14ac:dyDescent="0.3">
      <c r="A241" s="334">
        <v>333</v>
      </c>
      <c r="B241" s="334">
        <v>1753</v>
      </c>
      <c r="C241" s="334" t="s">
        <v>805</v>
      </c>
      <c r="D241" s="334" t="s">
        <v>807</v>
      </c>
      <c r="E241" s="334" t="s">
        <v>4</v>
      </c>
      <c r="G241" s="323">
        <v>506992</v>
      </c>
      <c r="H241" s="323">
        <v>510302</v>
      </c>
      <c r="I241" s="336">
        <f t="shared" si="7"/>
        <v>3310</v>
      </c>
      <c r="M241" s="337">
        <v>2173.6389184746877</v>
      </c>
      <c r="N241" s="334">
        <v>9.6699999999999994E-2</v>
      </c>
      <c r="O241" s="330">
        <v>0</v>
      </c>
      <c r="S241" s="334" t="s">
        <v>301</v>
      </c>
      <c r="T241" s="334" t="s">
        <v>812</v>
      </c>
      <c r="U241" s="334">
        <v>916.49</v>
      </c>
      <c r="V241" s="334" t="s">
        <v>813</v>
      </c>
    </row>
    <row r="242" spans="1:22" s="334" customFormat="1" x14ac:dyDescent="0.3">
      <c r="A242" s="334">
        <v>333</v>
      </c>
      <c r="B242" s="334">
        <v>1753</v>
      </c>
      <c r="C242" s="334" t="s">
        <v>805</v>
      </c>
      <c r="D242" s="334" t="s">
        <v>808</v>
      </c>
      <c r="E242" s="334" t="s">
        <v>4</v>
      </c>
      <c r="G242" s="323">
        <v>417637</v>
      </c>
      <c r="H242" s="323">
        <v>423303</v>
      </c>
      <c r="I242" s="336">
        <f t="shared" si="7"/>
        <v>5666</v>
      </c>
      <c r="M242" s="337">
        <v>2173.6389184746877</v>
      </c>
      <c r="N242" s="334">
        <v>9.6699999999999994E-2</v>
      </c>
      <c r="O242" s="330">
        <v>0</v>
      </c>
      <c r="S242" s="334" t="s">
        <v>301</v>
      </c>
      <c r="T242" s="334" t="s">
        <v>812</v>
      </c>
      <c r="U242" s="334">
        <v>916.49</v>
      </c>
      <c r="V242" s="334" t="s">
        <v>813</v>
      </c>
    </row>
    <row r="243" spans="1:22" s="334" customFormat="1" x14ac:dyDescent="0.3">
      <c r="A243" s="334">
        <v>333</v>
      </c>
      <c r="B243" s="334">
        <v>1753</v>
      </c>
      <c r="C243" s="334" t="s">
        <v>805</v>
      </c>
      <c r="D243" s="334" t="s">
        <v>810</v>
      </c>
      <c r="E243" s="334" t="s">
        <v>4</v>
      </c>
      <c r="G243" s="323">
        <v>294891</v>
      </c>
      <c r="H243" s="323">
        <v>300964</v>
      </c>
      <c r="I243" s="336">
        <f t="shared" si="7"/>
        <v>6073</v>
      </c>
      <c r="M243" s="337">
        <v>1946.0056706114397</v>
      </c>
      <c r="N243" s="334">
        <v>9.6699999999999994E-2</v>
      </c>
      <c r="O243" s="330">
        <v>0</v>
      </c>
      <c r="S243" s="334" t="s">
        <v>301</v>
      </c>
      <c r="T243" s="334" t="s">
        <v>812</v>
      </c>
      <c r="U243" s="334">
        <v>820.51</v>
      </c>
      <c r="V243" s="334" t="s">
        <v>813</v>
      </c>
    </row>
    <row r="244" spans="1:22" s="334" customFormat="1" x14ac:dyDescent="0.3">
      <c r="A244" s="334">
        <v>333</v>
      </c>
      <c r="B244" s="334">
        <v>1753</v>
      </c>
      <c r="C244" s="334" t="s">
        <v>805</v>
      </c>
      <c r="D244" s="334" t="s">
        <v>819</v>
      </c>
      <c r="E244" s="334" t="s">
        <v>4</v>
      </c>
      <c r="G244" s="323">
        <v>346421</v>
      </c>
      <c r="H244" s="323">
        <v>348539</v>
      </c>
      <c r="I244" s="336">
        <f t="shared" si="7"/>
        <v>2118</v>
      </c>
      <c r="M244" s="337">
        <v>1946.0056706114397</v>
      </c>
      <c r="N244" s="334">
        <v>9.6699999999999994E-2</v>
      </c>
      <c r="O244" s="330">
        <v>0</v>
      </c>
      <c r="S244" s="334" t="s">
        <v>301</v>
      </c>
      <c r="T244" s="334" t="s">
        <v>820</v>
      </c>
      <c r="U244" s="334">
        <v>820.51</v>
      </c>
      <c r="V244" s="334" t="s">
        <v>813</v>
      </c>
    </row>
    <row r="245" spans="1:22" s="334" customFormat="1" x14ac:dyDescent="0.3">
      <c r="A245" s="334">
        <v>333</v>
      </c>
      <c r="B245" s="334">
        <v>1753</v>
      </c>
      <c r="C245" s="334" t="s">
        <v>805</v>
      </c>
      <c r="D245" s="334" t="s">
        <v>811</v>
      </c>
      <c r="E245" s="334" t="s">
        <v>4</v>
      </c>
      <c r="G245" s="323">
        <v>407993</v>
      </c>
      <c r="H245" s="323">
        <v>412508</v>
      </c>
      <c r="I245" s="336">
        <f t="shared" si="7"/>
        <v>4515</v>
      </c>
      <c r="M245" s="337">
        <v>1946.0056706114397</v>
      </c>
      <c r="N245" s="334">
        <v>9.6699999999999994E-2</v>
      </c>
      <c r="O245" s="330">
        <v>0</v>
      </c>
      <c r="S245" s="334" t="s">
        <v>301</v>
      </c>
      <c r="T245" s="334" t="s">
        <v>812</v>
      </c>
      <c r="U245" s="334">
        <v>820.51</v>
      </c>
      <c r="V245" s="334" t="s">
        <v>813</v>
      </c>
    </row>
    <row r="246" spans="1:22" s="334" customFormat="1" ht="17.25" customHeight="1" x14ac:dyDescent="0.3">
      <c r="B246" s="334">
        <v>1805</v>
      </c>
      <c r="C246" s="334" t="s">
        <v>1074</v>
      </c>
      <c r="D246" s="334" t="s">
        <v>1075</v>
      </c>
      <c r="E246" s="334" t="s">
        <v>4</v>
      </c>
      <c r="G246" s="323">
        <v>196624</v>
      </c>
      <c r="H246" s="323">
        <v>200453</v>
      </c>
      <c r="I246" s="336">
        <f t="shared" si="7"/>
        <v>3829</v>
      </c>
      <c r="M246" s="337">
        <v>3303.95</v>
      </c>
      <c r="N246" s="334">
        <v>9.2399999999999996E-2</v>
      </c>
      <c r="O246" s="330"/>
      <c r="S246" s="334" t="s">
        <v>107</v>
      </c>
      <c r="T246" s="334" t="s">
        <v>1076</v>
      </c>
    </row>
    <row r="247" spans="1:22" s="334" customFormat="1" x14ac:dyDescent="0.3">
      <c r="B247" s="334">
        <v>1805</v>
      </c>
      <c r="C247" s="334" t="s">
        <v>1074</v>
      </c>
      <c r="D247" s="334" t="s">
        <v>1374</v>
      </c>
      <c r="E247" s="334" t="s">
        <v>4</v>
      </c>
      <c r="G247" s="323">
        <v>134637</v>
      </c>
      <c r="H247" s="323">
        <v>135330</v>
      </c>
      <c r="I247" s="336">
        <f t="shared" si="7"/>
        <v>693</v>
      </c>
      <c r="M247" s="337">
        <v>4094.36</v>
      </c>
      <c r="N247" s="334">
        <v>9.2999999999999999E-2</v>
      </c>
      <c r="O247" s="330"/>
      <c r="S247" s="334" t="s">
        <v>107</v>
      </c>
      <c r="T247" s="334" t="s">
        <v>1375</v>
      </c>
    </row>
    <row r="248" spans="1:22" s="334" customFormat="1" x14ac:dyDescent="0.3">
      <c r="B248" s="334">
        <v>1825</v>
      </c>
      <c r="C248" s="334" t="s">
        <v>907</v>
      </c>
      <c r="D248" s="334" t="s">
        <v>908</v>
      </c>
      <c r="E248" s="334" t="s">
        <v>4</v>
      </c>
      <c r="G248" s="323">
        <v>246924</v>
      </c>
      <c r="H248" s="323">
        <v>254186</v>
      </c>
      <c r="I248" s="336">
        <f t="shared" si="7"/>
        <v>7262</v>
      </c>
      <c r="M248" s="337">
        <v>2398.44</v>
      </c>
      <c r="N248" s="334">
        <v>9.7299999999999998E-2</v>
      </c>
      <c r="S248" s="334" t="s">
        <v>301</v>
      </c>
      <c r="T248" s="334" t="s">
        <v>916</v>
      </c>
    </row>
    <row r="249" spans="1:22" s="334" customFormat="1" x14ac:dyDescent="0.3">
      <c r="B249" s="334">
        <v>1825</v>
      </c>
      <c r="C249" s="334" t="s">
        <v>907</v>
      </c>
      <c r="D249" s="334" t="s">
        <v>909</v>
      </c>
      <c r="E249" s="334" t="s">
        <v>4</v>
      </c>
      <c r="G249" s="323">
        <v>278796</v>
      </c>
      <c r="H249" s="323">
        <v>282334</v>
      </c>
      <c r="I249" s="336">
        <f t="shared" si="7"/>
        <v>3538</v>
      </c>
      <c r="M249" s="337">
        <v>2398.44</v>
      </c>
      <c r="N249" s="334">
        <v>9.7299999999999998E-2</v>
      </c>
      <c r="S249" s="334" t="s">
        <v>301</v>
      </c>
      <c r="T249" s="334" t="s">
        <v>916</v>
      </c>
    </row>
    <row r="250" spans="1:22" s="334" customFormat="1" x14ac:dyDescent="0.3">
      <c r="B250" s="334">
        <v>1825</v>
      </c>
      <c r="C250" s="334" t="s">
        <v>907</v>
      </c>
      <c r="D250" s="334" t="s">
        <v>910</v>
      </c>
      <c r="E250" s="334" t="s">
        <v>4</v>
      </c>
      <c r="G250" s="323">
        <v>247351</v>
      </c>
      <c r="H250" s="323">
        <v>253540</v>
      </c>
      <c r="I250" s="336">
        <f t="shared" si="7"/>
        <v>6189</v>
      </c>
      <c r="M250" s="337">
        <v>2398.44</v>
      </c>
      <c r="N250" s="334">
        <v>9.7299999999999998E-2</v>
      </c>
      <c r="S250" s="334" t="s">
        <v>301</v>
      </c>
      <c r="T250" s="334" t="s">
        <v>916</v>
      </c>
    </row>
    <row r="251" spans="1:22" s="334" customFormat="1" x14ac:dyDescent="0.3">
      <c r="B251" s="334">
        <v>1825</v>
      </c>
      <c r="C251" s="334" t="s">
        <v>907</v>
      </c>
      <c r="D251" s="334" t="s">
        <v>911</v>
      </c>
      <c r="E251" s="334" t="s">
        <v>4</v>
      </c>
      <c r="G251" s="323">
        <v>257942</v>
      </c>
      <c r="H251" s="323">
        <v>263901</v>
      </c>
      <c r="I251" s="336">
        <f t="shared" si="7"/>
        <v>5959</v>
      </c>
      <c r="M251" s="337">
        <v>2398.44</v>
      </c>
      <c r="N251" s="334">
        <v>9.7299999999999998E-2</v>
      </c>
      <c r="S251" s="334" t="s">
        <v>301</v>
      </c>
      <c r="T251" s="334" t="s">
        <v>916</v>
      </c>
    </row>
    <row r="252" spans="1:22" s="334" customFormat="1" x14ac:dyDescent="0.3">
      <c r="B252" s="334">
        <v>1825</v>
      </c>
      <c r="C252" s="334" t="s">
        <v>907</v>
      </c>
      <c r="D252" s="334" t="s">
        <v>912</v>
      </c>
      <c r="E252" s="334" t="s">
        <v>4</v>
      </c>
      <c r="G252" s="323">
        <v>263927</v>
      </c>
      <c r="H252" s="323">
        <v>266979</v>
      </c>
      <c r="I252" s="336">
        <f t="shared" si="7"/>
        <v>3052</v>
      </c>
      <c r="M252" s="337">
        <v>2398.44</v>
      </c>
      <c r="N252" s="334">
        <v>9.7299999999999998E-2</v>
      </c>
      <c r="S252" s="334" t="s">
        <v>301</v>
      </c>
      <c r="T252" s="334" t="s">
        <v>1508</v>
      </c>
      <c r="V252" s="334" t="s">
        <v>916</v>
      </c>
    </row>
    <row r="253" spans="1:22" s="334" customFormat="1" x14ac:dyDescent="0.3">
      <c r="B253" s="321">
        <v>1836</v>
      </c>
      <c r="C253" s="321" t="s">
        <v>944</v>
      </c>
      <c r="D253" s="334" t="s">
        <v>947</v>
      </c>
      <c r="E253" s="334" t="s">
        <v>4</v>
      </c>
      <c r="G253" s="323">
        <v>312554</v>
      </c>
      <c r="H253" s="323">
        <v>318867</v>
      </c>
      <c r="I253" s="336">
        <f t="shared" si="7"/>
        <v>6313</v>
      </c>
      <c r="M253" s="337">
        <v>3385.27</v>
      </c>
      <c r="N253" s="334">
        <v>8.43E-2</v>
      </c>
      <c r="O253" s="334" t="s">
        <v>949</v>
      </c>
      <c r="S253" s="334" t="s">
        <v>303</v>
      </c>
      <c r="T253" s="334" t="s">
        <v>948</v>
      </c>
    </row>
    <row r="254" spans="1:22" s="334" customFormat="1" x14ac:dyDescent="0.3">
      <c r="B254" s="334">
        <v>1837</v>
      </c>
      <c r="C254" s="334" t="s">
        <v>945</v>
      </c>
      <c r="D254" s="334" t="s">
        <v>946</v>
      </c>
      <c r="E254" s="334" t="s">
        <v>4</v>
      </c>
      <c r="G254" s="323">
        <v>184304</v>
      </c>
      <c r="H254" s="323">
        <v>185467</v>
      </c>
      <c r="I254" s="336">
        <f t="shared" si="7"/>
        <v>1163</v>
      </c>
      <c r="M254" s="337">
        <v>2749.2102827087442</v>
      </c>
      <c r="N254" s="334">
        <v>0.11169999999999999</v>
      </c>
      <c r="O254" s="334" t="s">
        <v>950</v>
      </c>
      <c r="S254" s="334" t="s">
        <v>303</v>
      </c>
      <c r="T254" s="334" t="s">
        <v>979</v>
      </c>
      <c r="V254" s="334" t="s">
        <v>1734</v>
      </c>
    </row>
    <row r="255" spans="1:22" s="334" customFormat="1" x14ac:dyDescent="0.3">
      <c r="B255" s="334">
        <v>1837</v>
      </c>
      <c r="C255" s="334" t="s">
        <v>945</v>
      </c>
      <c r="D255" s="334" t="s">
        <v>1175</v>
      </c>
      <c r="E255" s="334" t="s">
        <v>4</v>
      </c>
      <c r="G255" s="323">
        <v>31921</v>
      </c>
      <c r="H255" s="323">
        <v>32995</v>
      </c>
      <c r="I255" s="336">
        <f t="shared" si="7"/>
        <v>1074</v>
      </c>
      <c r="M255" s="337">
        <v>2258.7162932016709</v>
      </c>
      <c r="N255" s="334">
        <v>9.2999999999999999E-2</v>
      </c>
      <c r="O255" s="334" t="s">
        <v>950</v>
      </c>
      <c r="S255" s="334" t="s">
        <v>303</v>
      </c>
      <c r="T255" s="334" t="s">
        <v>1181</v>
      </c>
    </row>
    <row r="256" spans="1:22" s="334" customFormat="1" x14ac:dyDescent="0.3">
      <c r="B256" s="334">
        <v>1837</v>
      </c>
      <c r="C256" s="334" t="s">
        <v>945</v>
      </c>
      <c r="D256" s="334" t="s">
        <v>1176</v>
      </c>
      <c r="E256" s="334" t="s">
        <v>4</v>
      </c>
      <c r="G256" s="323">
        <v>36176</v>
      </c>
      <c r="H256" s="323">
        <v>36330</v>
      </c>
      <c r="I256" s="336">
        <f t="shared" si="7"/>
        <v>154</v>
      </c>
      <c r="M256" s="337">
        <v>2258.7162932016709</v>
      </c>
      <c r="N256" s="334">
        <v>9.2999999999999999E-2</v>
      </c>
      <c r="O256" s="334" t="s">
        <v>950</v>
      </c>
      <c r="S256" s="334" t="s">
        <v>303</v>
      </c>
      <c r="T256" s="334" t="s">
        <v>1181</v>
      </c>
    </row>
    <row r="257" spans="1:21" s="334" customFormat="1" x14ac:dyDescent="0.3">
      <c r="B257" s="334">
        <v>1837</v>
      </c>
      <c r="C257" s="334" t="s">
        <v>945</v>
      </c>
      <c r="D257" s="334" t="s">
        <v>1183</v>
      </c>
      <c r="E257" s="334" t="s">
        <v>4</v>
      </c>
      <c r="G257" s="323">
        <v>30531</v>
      </c>
      <c r="H257" s="323">
        <v>32151</v>
      </c>
      <c r="I257" s="336">
        <f t="shared" si="7"/>
        <v>1620</v>
      </c>
      <c r="M257" s="337">
        <v>2258.7162932016709</v>
      </c>
      <c r="N257" s="334">
        <v>9.2999999999999999E-2</v>
      </c>
      <c r="O257" s="334" t="s">
        <v>950</v>
      </c>
      <c r="S257" s="334" t="s">
        <v>303</v>
      </c>
      <c r="T257" s="334" t="s">
        <v>1181</v>
      </c>
    </row>
    <row r="258" spans="1:21" s="334" customFormat="1" x14ac:dyDescent="0.3">
      <c r="B258" s="334">
        <v>1837</v>
      </c>
      <c r="C258" s="334" t="s">
        <v>945</v>
      </c>
      <c r="D258" s="334" t="s">
        <v>1184</v>
      </c>
      <c r="E258" s="334" t="s">
        <v>4</v>
      </c>
      <c r="G258" s="323">
        <v>44541</v>
      </c>
      <c r="H258" s="323">
        <v>44805</v>
      </c>
      <c r="I258" s="336">
        <f t="shared" si="7"/>
        <v>264</v>
      </c>
      <c r="M258" s="337">
        <v>2258.7162932016709</v>
      </c>
      <c r="N258" s="334">
        <v>9.2999999999999999E-2</v>
      </c>
      <c r="O258" s="334" t="s">
        <v>950</v>
      </c>
      <c r="S258" s="334" t="s">
        <v>303</v>
      </c>
      <c r="T258" s="334" t="s">
        <v>1181</v>
      </c>
    </row>
    <row r="259" spans="1:21" s="334" customFormat="1" x14ac:dyDescent="0.3">
      <c r="B259" s="334">
        <v>1837</v>
      </c>
      <c r="C259" s="334" t="s">
        <v>945</v>
      </c>
      <c r="D259" s="334" t="s">
        <v>1404</v>
      </c>
      <c r="E259" s="334" t="s">
        <v>4</v>
      </c>
      <c r="G259" s="323">
        <v>8</v>
      </c>
      <c r="H259" s="323">
        <v>8</v>
      </c>
      <c r="I259" s="336">
        <f t="shared" si="7"/>
        <v>0</v>
      </c>
      <c r="M259" s="337">
        <v>1921.87</v>
      </c>
      <c r="N259" s="334">
        <v>0.109</v>
      </c>
      <c r="S259" s="334" t="s">
        <v>303</v>
      </c>
      <c r="T259" s="334" t="s">
        <v>1403</v>
      </c>
    </row>
    <row r="260" spans="1:21" s="334" customFormat="1" x14ac:dyDescent="0.3">
      <c r="B260" s="334">
        <v>1837</v>
      </c>
      <c r="C260" s="334" t="s">
        <v>945</v>
      </c>
      <c r="D260" s="334" t="s">
        <v>1405</v>
      </c>
      <c r="E260" s="334" t="s">
        <v>4</v>
      </c>
      <c r="G260" s="323">
        <v>26984</v>
      </c>
      <c r="H260" s="323">
        <v>29298</v>
      </c>
      <c r="I260" s="336">
        <f t="shared" si="7"/>
        <v>2314</v>
      </c>
      <c r="M260" s="337">
        <v>1921.87</v>
      </c>
      <c r="N260" s="334">
        <v>0.109</v>
      </c>
      <c r="S260" s="334" t="s">
        <v>303</v>
      </c>
      <c r="T260" s="334" t="s">
        <v>1403</v>
      </c>
    </row>
    <row r="261" spans="1:21" s="334" customFormat="1" x14ac:dyDescent="0.3">
      <c r="B261" s="334">
        <v>1837</v>
      </c>
      <c r="C261" s="334" t="s">
        <v>945</v>
      </c>
      <c r="D261" s="334" t="s">
        <v>1406</v>
      </c>
      <c r="E261" s="334" t="s">
        <v>4</v>
      </c>
      <c r="G261" s="323">
        <v>30250</v>
      </c>
      <c r="H261" s="323">
        <v>33352</v>
      </c>
      <c r="I261" s="336">
        <f t="shared" si="7"/>
        <v>3102</v>
      </c>
      <c r="M261" s="337">
        <v>1921.87</v>
      </c>
      <c r="N261" s="334">
        <v>0.109</v>
      </c>
      <c r="S261" s="334" t="s">
        <v>303</v>
      </c>
      <c r="T261" s="334" t="s">
        <v>1403</v>
      </c>
    </row>
    <row r="262" spans="1:21" s="334" customFormat="1" x14ac:dyDescent="0.3">
      <c r="B262" s="334">
        <v>1837</v>
      </c>
      <c r="C262" s="334" t="s">
        <v>945</v>
      </c>
      <c r="D262" s="334" t="s">
        <v>1407</v>
      </c>
      <c r="E262" s="334" t="s">
        <v>4</v>
      </c>
      <c r="G262" s="323">
        <v>155</v>
      </c>
      <c r="H262" s="323">
        <v>702</v>
      </c>
      <c r="I262" s="336">
        <f t="shared" si="7"/>
        <v>547</v>
      </c>
      <c r="M262" s="337">
        <v>1921.87</v>
      </c>
      <c r="N262" s="334">
        <v>0.109</v>
      </c>
      <c r="S262" s="334" t="s">
        <v>303</v>
      </c>
      <c r="T262" s="334" t="s">
        <v>1403</v>
      </c>
    </row>
    <row r="263" spans="1:21" s="334" customFormat="1" x14ac:dyDescent="0.3">
      <c r="B263" s="334">
        <v>1837</v>
      </c>
      <c r="C263" s="334" t="s">
        <v>945</v>
      </c>
      <c r="D263" s="334" t="s">
        <v>1564</v>
      </c>
      <c r="E263" s="334" t="s">
        <v>4</v>
      </c>
      <c r="G263" s="323">
        <v>119684</v>
      </c>
      <c r="H263" s="323">
        <v>127822</v>
      </c>
      <c r="I263" s="336">
        <f t="shared" si="7"/>
        <v>8138</v>
      </c>
      <c r="M263" s="337">
        <v>3750.92</v>
      </c>
      <c r="N263" s="334">
        <v>8.5000000000000006E-2</v>
      </c>
      <c r="S263" s="334" t="s">
        <v>303</v>
      </c>
      <c r="T263" s="334" t="s">
        <v>1565</v>
      </c>
    </row>
    <row r="264" spans="1:21" s="334" customFormat="1" x14ac:dyDescent="0.3">
      <c r="B264" s="334">
        <v>1837</v>
      </c>
      <c r="C264" s="334" t="s">
        <v>945</v>
      </c>
      <c r="D264" s="334" t="s">
        <v>1736</v>
      </c>
      <c r="E264" s="334" t="s">
        <v>4</v>
      </c>
      <c r="G264" s="323">
        <v>26022</v>
      </c>
      <c r="H264" s="323">
        <v>27268</v>
      </c>
      <c r="I264" s="336">
        <f t="shared" si="7"/>
        <v>1246</v>
      </c>
      <c r="M264" s="337">
        <v>2965</v>
      </c>
      <c r="N264" s="334">
        <v>0.09</v>
      </c>
      <c r="S264" s="334" t="s">
        <v>303</v>
      </c>
      <c r="T264" s="334" t="s">
        <v>1737</v>
      </c>
    </row>
    <row r="265" spans="1:21" s="334" customFormat="1" x14ac:dyDescent="0.3">
      <c r="A265" s="331"/>
      <c r="B265" s="343">
        <v>1860</v>
      </c>
      <c r="C265" s="334" t="s">
        <v>1126</v>
      </c>
      <c r="D265" s="334" t="s">
        <v>1127</v>
      </c>
      <c r="E265" s="334" t="s">
        <v>4</v>
      </c>
      <c r="G265" s="323">
        <v>110394</v>
      </c>
      <c r="H265" s="323">
        <v>112714</v>
      </c>
      <c r="I265" s="336">
        <f t="shared" si="7"/>
        <v>2320</v>
      </c>
      <c r="L265" s="336"/>
      <c r="M265" s="337">
        <v>2851.179281722551</v>
      </c>
      <c r="N265" s="338">
        <v>9.6600000000000005E-2</v>
      </c>
      <c r="O265" s="330">
        <v>0</v>
      </c>
      <c r="P265" s="329"/>
      <c r="Q265" s="329"/>
      <c r="R265" s="330"/>
      <c r="S265" s="334" t="s">
        <v>107</v>
      </c>
      <c r="T265" s="334" t="s">
        <v>1128</v>
      </c>
      <c r="U265" s="321"/>
    </row>
    <row r="266" spans="1:21" s="334" customFormat="1" x14ac:dyDescent="0.3">
      <c r="A266" s="331"/>
      <c r="B266" s="343">
        <v>1860</v>
      </c>
      <c r="C266" s="334" t="s">
        <v>1126</v>
      </c>
      <c r="D266" s="334" t="s">
        <v>1222</v>
      </c>
      <c r="E266" s="334" t="s">
        <v>4</v>
      </c>
      <c r="G266" s="323">
        <v>81615</v>
      </c>
      <c r="H266" s="323">
        <v>85402</v>
      </c>
      <c r="I266" s="336">
        <f t="shared" si="7"/>
        <v>3787</v>
      </c>
      <c r="L266" s="336"/>
      <c r="M266" s="337">
        <v>3618.0714766229398</v>
      </c>
      <c r="N266" s="338">
        <v>9.7500000000000003E-2</v>
      </c>
      <c r="O266" s="330"/>
      <c r="P266" s="329"/>
      <c r="Q266" s="329"/>
      <c r="R266" s="330"/>
      <c r="S266" s="334" t="s">
        <v>107</v>
      </c>
      <c r="T266" s="345" t="s">
        <v>1223</v>
      </c>
      <c r="U266" s="321"/>
    </row>
    <row r="267" spans="1:21" s="334" customFormat="1" x14ac:dyDescent="0.3">
      <c r="A267" s="331"/>
      <c r="B267" s="343">
        <v>1860</v>
      </c>
      <c r="C267" s="334" t="s">
        <v>1126</v>
      </c>
      <c r="D267" s="334" t="s">
        <v>1303</v>
      </c>
      <c r="E267" s="334" t="s">
        <v>4</v>
      </c>
      <c r="G267" s="323">
        <v>68220</v>
      </c>
      <c r="H267" s="323">
        <v>69618</v>
      </c>
      <c r="I267" s="336">
        <f t="shared" si="7"/>
        <v>1398</v>
      </c>
      <c r="L267" s="336"/>
      <c r="M267" s="337">
        <v>3618.0714766229398</v>
      </c>
      <c r="N267" s="338">
        <v>9.7500000000000003E-2</v>
      </c>
      <c r="O267" s="330"/>
      <c r="P267" s="329"/>
      <c r="Q267" s="329"/>
      <c r="R267" s="330"/>
      <c r="S267" s="334" t="s">
        <v>107</v>
      </c>
      <c r="T267" s="345" t="s">
        <v>1304</v>
      </c>
      <c r="U267" s="321"/>
    </row>
    <row r="268" spans="1:21" s="334" customFormat="1" x14ac:dyDescent="0.3">
      <c r="B268" s="269">
        <v>1866</v>
      </c>
      <c r="C268" s="269" t="s">
        <v>1010</v>
      </c>
      <c r="D268" s="290" t="s">
        <v>1011</v>
      </c>
      <c r="E268" s="334" t="s">
        <v>4</v>
      </c>
      <c r="I268" s="336">
        <f t="shared" si="7"/>
        <v>0</v>
      </c>
      <c r="M268" s="337">
        <v>2768.39</v>
      </c>
      <c r="N268" s="334">
        <v>0</v>
      </c>
      <c r="O268" s="211"/>
      <c r="P268" s="211"/>
      <c r="Q268" s="211"/>
      <c r="S268" s="334" t="s">
        <v>107</v>
      </c>
      <c r="T268" s="334" t="s">
        <v>1016</v>
      </c>
      <c r="U268" s="211"/>
    </row>
    <row r="269" spans="1:21" s="334" customFormat="1" x14ac:dyDescent="0.3">
      <c r="B269" s="334">
        <v>1873</v>
      </c>
      <c r="C269" s="334" t="s">
        <v>1138</v>
      </c>
      <c r="D269" s="334" t="s">
        <v>1139</v>
      </c>
      <c r="E269" s="334" t="s">
        <v>4</v>
      </c>
      <c r="G269" s="323">
        <v>85278</v>
      </c>
      <c r="H269" s="323">
        <v>87900</v>
      </c>
      <c r="I269" s="336">
        <f t="shared" si="7"/>
        <v>2622</v>
      </c>
      <c r="M269" s="337">
        <v>3474.98</v>
      </c>
      <c r="N269" s="334">
        <v>0.11940000000000001</v>
      </c>
      <c r="S269" s="334" t="s">
        <v>107</v>
      </c>
      <c r="T269" s="334" t="s">
        <v>1140</v>
      </c>
    </row>
    <row r="270" spans="1:21" s="334" customFormat="1" x14ac:dyDescent="0.3">
      <c r="A270" s="443" t="s">
        <v>1416</v>
      </c>
      <c r="B270" s="186" t="s">
        <v>1748</v>
      </c>
      <c r="C270" s="334" t="s">
        <v>1165</v>
      </c>
      <c r="D270" s="334" t="s">
        <v>1166</v>
      </c>
      <c r="E270" s="334" t="s">
        <v>4</v>
      </c>
      <c r="G270" s="323">
        <v>365971</v>
      </c>
      <c r="H270" s="323">
        <v>378069</v>
      </c>
      <c r="I270" s="336">
        <f t="shared" si="7"/>
        <v>12098</v>
      </c>
      <c r="M270" s="337">
        <v>3968.28</v>
      </c>
      <c r="N270" s="334">
        <v>0.1012</v>
      </c>
      <c r="T270" s="334" t="s">
        <v>1168</v>
      </c>
    </row>
    <row r="271" spans="1:21" s="334" customFormat="1" x14ac:dyDescent="0.3">
      <c r="A271" s="189" t="s">
        <v>1259</v>
      </c>
      <c r="B271" s="334">
        <v>1949</v>
      </c>
      <c r="C271" s="334" t="s">
        <v>1144</v>
      </c>
      <c r="D271" s="334" t="s">
        <v>1145</v>
      </c>
      <c r="E271" s="334" t="s">
        <v>4</v>
      </c>
      <c r="G271" s="323">
        <v>64920</v>
      </c>
      <c r="H271" s="323">
        <v>67288</v>
      </c>
      <c r="I271" s="336">
        <f t="shared" si="7"/>
        <v>2368</v>
      </c>
      <c r="M271" s="337">
        <v>1714.12</v>
      </c>
      <c r="N271" s="334">
        <v>9.8699999999999996E-2</v>
      </c>
      <c r="S271" s="334" t="s">
        <v>107</v>
      </c>
      <c r="T271" s="334" t="s">
        <v>1146</v>
      </c>
    </row>
    <row r="272" spans="1:21" s="334" customFormat="1" x14ac:dyDescent="0.3">
      <c r="B272" s="334">
        <v>1963</v>
      </c>
      <c r="C272" s="334" t="s">
        <v>1297</v>
      </c>
      <c r="D272" s="334" t="s">
        <v>1298</v>
      </c>
      <c r="E272" s="334" t="s">
        <v>4</v>
      </c>
      <c r="G272" s="323">
        <v>281364</v>
      </c>
      <c r="H272" s="323">
        <v>290269</v>
      </c>
      <c r="I272" s="336">
        <f t="shared" si="7"/>
        <v>8905</v>
      </c>
      <c r="M272" s="337">
        <v>4581.6528327061233</v>
      </c>
      <c r="N272" s="334">
        <v>0.1031</v>
      </c>
      <c r="S272" s="334" t="s">
        <v>303</v>
      </c>
      <c r="T272" s="334" t="s">
        <v>1300</v>
      </c>
    </row>
    <row r="273" spans="1:21" s="334" customFormat="1" x14ac:dyDescent="0.3">
      <c r="B273" s="334">
        <v>1963</v>
      </c>
      <c r="C273" s="334" t="s">
        <v>1297</v>
      </c>
      <c r="D273" s="334" t="s">
        <v>1299</v>
      </c>
      <c r="E273" s="334" t="s">
        <v>4</v>
      </c>
      <c r="G273" s="323">
        <v>200781</v>
      </c>
      <c r="H273" s="323">
        <v>210383</v>
      </c>
      <c r="I273" s="336">
        <f t="shared" si="7"/>
        <v>9602</v>
      </c>
      <c r="M273" s="337">
        <v>4581.6528327061233</v>
      </c>
      <c r="N273" s="334">
        <v>0.1031</v>
      </c>
      <c r="S273" s="334" t="s">
        <v>303</v>
      </c>
      <c r="T273" s="334" t="s">
        <v>1300</v>
      </c>
    </row>
    <row r="274" spans="1:21" s="334" customFormat="1" x14ac:dyDescent="0.3">
      <c r="B274" s="334">
        <v>1963</v>
      </c>
      <c r="C274" s="334" t="s">
        <v>1297</v>
      </c>
      <c r="D274" s="334" t="s">
        <v>1787</v>
      </c>
      <c r="E274" s="334" t="s">
        <v>4</v>
      </c>
      <c r="G274" s="323">
        <v>17725</v>
      </c>
      <c r="H274" s="323">
        <v>29633</v>
      </c>
      <c r="I274" s="336">
        <f t="shared" si="7"/>
        <v>11908</v>
      </c>
      <c r="M274" s="337">
        <v>4764</v>
      </c>
      <c r="N274" s="334">
        <v>9.8000000000000004E-2</v>
      </c>
      <c r="S274" s="334" t="s">
        <v>303</v>
      </c>
      <c r="T274" s="334" t="s">
        <v>1788</v>
      </c>
    </row>
    <row r="275" spans="1:21" s="334" customFormat="1" x14ac:dyDescent="0.3">
      <c r="A275" s="189" t="s">
        <v>1511</v>
      </c>
      <c r="B275" s="334">
        <v>2007</v>
      </c>
      <c r="C275" s="334" t="s">
        <v>1376</v>
      </c>
      <c r="D275" s="334" t="s">
        <v>1377</v>
      </c>
      <c r="E275" s="334" t="s">
        <v>4</v>
      </c>
      <c r="G275" s="323">
        <v>56135</v>
      </c>
      <c r="H275" s="323">
        <v>57062</v>
      </c>
      <c r="I275" s="336">
        <f t="shared" si="7"/>
        <v>927</v>
      </c>
      <c r="M275" s="337">
        <v>3169.89</v>
      </c>
      <c r="N275" s="334">
        <v>0.09</v>
      </c>
      <c r="S275" s="334" t="s">
        <v>301</v>
      </c>
      <c r="T275" s="334" t="s">
        <v>1378</v>
      </c>
    </row>
    <row r="276" spans="1:21" s="334" customFormat="1" x14ac:dyDescent="0.3">
      <c r="B276" s="321">
        <v>2013</v>
      </c>
      <c r="C276" s="321" t="s">
        <v>1426</v>
      </c>
      <c r="D276" s="321" t="s">
        <v>1441</v>
      </c>
      <c r="E276" s="334" t="s">
        <v>4</v>
      </c>
      <c r="G276" s="323">
        <v>150287</v>
      </c>
      <c r="H276" s="323">
        <v>158713</v>
      </c>
      <c r="I276" s="336">
        <f t="shared" si="7"/>
        <v>8426</v>
      </c>
      <c r="J276" s="334" t="s">
        <v>1683</v>
      </c>
      <c r="M276" s="337">
        <v>3395</v>
      </c>
      <c r="N276" s="334">
        <v>0.09</v>
      </c>
      <c r="S276" s="334" t="s">
        <v>301</v>
      </c>
      <c r="T276" s="368" t="s">
        <v>1745</v>
      </c>
    </row>
    <row r="277" spans="1:21" s="334" customFormat="1" x14ac:dyDescent="0.3">
      <c r="B277" s="321" t="s">
        <v>1756</v>
      </c>
      <c r="C277" s="321" t="s">
        <v>1426</v>
      </c>
      <c r="D277" s="321" t="s">
        <v>1427</v>
      </c>
      <c r="E277" s="334" t="s">
        <v>4</v>
      </c>
      <c r="G277" s="323">
        <v>161747</v>
      </c>
      <c r="H277" s="323">
        <v>168835</v>
      </c>
      <c r="I277" s="336">
        <f t="shared" si="7"/>
        <v>7088</v>
      </c>
      <c r="J277" s="334" t="s">
        <v>1686</v>
      </c>
      <c r="M277" s="337">
        <v>3422</v>
      </c>
      <c r="N277" s="334">
        <v>0.09</v>
      </c>
      <c r="S277" s="334" t="s">
        <v>301</v>
      </c>
      <c r="T277" s="368" t="s">
        <v>1746</v>
      </c>
    </row>
    <row r="278" spans="1:21" s="334" customFormat="1" x14ac:dyDescent="0.3">
      <c r="A278" s="334" t="s">
        <v>1502</v>
      </c>
      <c r="B278" s="321">
        <v>2023</v>
      </c>
      <c r="C278" s="321" t="s">
        <v>1445</v>
      </c>
      <c r="D278" s="321" t="s">
        <v>1446</v>
      </c>
      <c r="E278" s="334" t="s">
        <v>4</v>
      </c>
      <c r="G278" s="323">
        <v>52880</v>
      </c>
      <c r="H278" s="323">
        <v>53933</v>
      </c>
      <c r="I278" s="336">
        <f t="shared" si="7"/>
        <v>1053</v>
      </c>
      <c r="M278" s="337">
        <v>2015</v>
      </c>
      <c r="N278" s="334">
        <v>0.11</v>
      </c>
      <c r="S278" s="334" t="s">
        <v>107</v>
      </c>
      <c r="T278" s="334" t="s">
        <v>1447</v>
      </c>
    </row>
    <row r="279" spans="1:21" s="334" customFormat="1" x14ac:dyDescent="0.3">
      <c r="A279" s="364"/>
      <c r="B279" s="321">
        <v>2027</v>
      </c>
      <c r="C279" s="321" t="s">
        <v>1480</v>
      </c>
      <c r="D279" s="321" t="s">
        <v>1481</v>
      </c>
      <c r="E279" s="334" t="s">
        <v>4</v>
      </c>
      <c r="G279" s="323">
        <v>50817</v>
      </c>
      <c r="H279" s="323">
        <v>52731</v>
      </c>
      <c r="I279" s="336">
        <f t="shared" si="7"/>
        <v>1914</v>
      </c>
      <c r="M279" s="337">
        <v>3698</v>
      </c>
      <c r="N279" s="334">
        <v>0.115</v>
      </c>
      <c r="S279" s="334" t="s">
        <v>107</v>
      </c>
      <c r="T279" s="334" t="s">
        <v>1484</v>
      </c>
    </row>
    <row r="280" spans="1:21" s="334" customFormat="1" x14ac:dyDescent="0.3">
      <c r="A280" s="189" t="s">
        <v>1503</v>
      </c>
      <c r="B280" s="321">
        <v>2027</v>
      </c>
      <c r="C280" s="321" t="s">
        <v>1480</v>
      </c>
      <c r="D280" s="321" t="s">
        <v>1482</v>
      </c>
      <c r="E280" s="334" t="s">
        <v>4</v>
      </c>
      <c r="G280" s="323">
        <v>39175</v>
      </c>
      <c r="H280" s="323">
        <v>39541</v>
      </c>
      <c r="I280" s="336">
        <f t="shared" si="7"/>
        <v>366</v>
      </c>
      <c r="M280" s="337">
        <v>3545.62</v>
      </c>
      <c r="N280" s="334">
        <v>0.115</v>
      </c>
      <c r="S280" s="334" t="s">
        <v>107</v>
      </c>
      <c r="T280" s="334" t="s">
        <v>1485</v>
      </c>
    </row>
    <row r="281" spans="1:21" s="334" customFormat="1" x14ac:dyDescent="0.3">
      <c r="A281" s="364"/>
      <c r="B281" s="321">
        <v>2027</v>
      </c>
      <c r="C281" s="321" t="s">
        <v>1480</v>
      </c>
      <c r="D281" s="321" t="s">
        <v>1483</v>
      </c>
      <c r="E281" s="334" t="s">
        <v>4</v>
      </c>
      <c r="G281" s="323">
        <v>33204</v>
      </c>
      <c r="H281" s="323">
        <v>35011</v>
      </c>
      <c r="I281" s="336">
        <f t="shared" si="7"/>
        <v>1807</v>
      </c>
      <c r="M281" s="337">
        <v>3545.62</v>
      </c>
      <c r="N281" s="334">
        <v>0.115</v>
      </c>
      <c r="S281" s="334" t="s">
        <v>107</v>
      </c>
      <c r="T281" s="334" t="s">
        <v>1486</v>
      </c>
    </row>
    <row r="282" spans="1:21" s="334" customFormat="1" x14ac:dyDescent="0.3">
      <c r="A282" s="189" t="s">
        <v>1490</v>
      </c>
      <c r="B282" s="334">
        <v>836257</v>
      </c>
      <c r="C282" s="334" t="s">
        <v>1398</v>
      </c>
      <c r="D282" s="334" t="s">
        <v>1399</v>
      </c>
      <c r="E282" s="334" t="s">
        <v>4</v>
      </c>
      <c r="G282" s="323">
        <v>71946</v>
      </c>
      <c r="H282" s="323">
        <v>74700</v>
      </c>
      <c r="I282" s="336">
        <f t="shared" si="7"/>
        <v>2754</v>
      </c>
      <c r="M282" s="337">
        <v>3278.58</v>
      </c>
      <c r="N282" s="334">
        <v>9.8000000000000004E-2</v>
      </c>
      <c r="S282" s="334" t="s">
        <v>107</v>
      </c>
      <c r="T282" s="334" t="s">
        <v>1401</v>
      </c>
    </row>
    <row r="283" spans="1:21" s="334" customFormat="1" x14ac:dyDescent="0.3">
      <c r="A283" s="189" t="s">
        <v>1504</v>
      </c>
      <c r="B283" s="334">
        <v>841318</v>
      </c>
      <c r="C283" s="334" t="s">
        <v>1394</v>
      </c>
      <c r="D283" s="334" t="s">
        <v>1395</v>
      </c>
      <c r="E283" s="334" t="s">
        <v>4</v>
      </c>
      <c r="G283" s="323">
        <v>174621</v>
      </c>
      <c r="H283" s="323">
        <v>186088</v>
      </c>
      <c r="I283" s="336">
        <f t="shared" si="7"/>
        <v>11467</v>
      </c>
      <c r="J283" s="334" t="s">
        <v>1731</v>
      </c>
      <c r="M283" s="337">
        <v>5758.08</v>
      </c>
      <c r="N283" s="334">
        <v>0.105</v>
      </c>
      <c r="S283" s="334" t="s">
        <v>107</v>
      </c>
      <c r="T283" s="334" t="s">
        <v>1400</v>
      </c>
    </row>
    <row r="284" spans="1:21" s="334" customFormat="1" x14ac:dyDescent="0.3">
      <c r="B284" s="269">
        <v>835492</v>
      </c>
      <c r="C284" s="269" t="s">
        <v>1384</v>
      </c>
      <c r="D284" s="269" t="s">
        <v>1385</v>
      </c>
      <c r="E284" s="334" t="s">
        <v>4</v>
      </c>
      <c r="I284" s="336">
        <f t="shared" si="7"/>
        <v>0</v>
      </c>
      <c r="M284" s="337">
        <v>8881.99</v>
      </c>
      <c r="N284" s="334">
        <v>0</v>
      </c>
      <c r="O284" s="211"/>
      <c r="P284" s="211"/>
      <c r="Q284" s="211"/>
      <c r="S284" s="334" t="s">
        <v>107</v>
      </c>
      <c r="T284" s="334" t="s">
        <v>1402</v>
      </c>
      <c r="U284" s="211"/>
    </row>
    <row r="285" spans="1:21" s="334" customFormat="1" x14ac:dyDescent="0.3">
      <c r="B285" s="269">
        <v>835492</v>
      </c>
      <c r="C285" s="269" t="s">
        <v>1384</v>
      </c>
      <c r="D285" s="269" t="s">
        <v>1386</v>
      </c>
      <c r="E285" s="334" t="s">
        <v>4</v>
      </c>
      <c r="I285" s="336">
        <f t="shared" si="7"/>
        <v>0</v>
      </c>
      <c r="M285" s="337">
        <v>4513.26</v>
      </c>
      <c r="N285" s="334">
        <v>0</v>
      </c>
      <c r="O285" s="211"/>
      <c r="P285" s="211"/>
      <c r="Q285" s="211"/>
      <c r="S285" s="334" t="s">
        <v>107</v>
      </c>
      <c r="T285" s="334" t="s">
        <v>1402</v>
      </c>
      <c r="U285" s="211"/>
    </row>
    <row r="286" spans="1:21" s="334" customFormat="1" x14ac:dyDescent="0.3">
      <c r="B286" s="269">
        <v>835492</v>
      </c>
      <c r="C286" s="269" t="s">
        <v>1384</v>
      </c>
      <c r="D286" s="269" t="s">
        <v>1387</v>
      </c>
      <c r="E286" s="334" t="s">
        <v>4</v>
      </c>
      <c r="I286" s="336">
        <f t="shared" si="7"/>
        <v>0</v>
      </c>
      <c r="M286" s="337">
        <v>4295.1099999999997</v>
      </c>
      <c r="N286" s="334">
        <v>0</v>
      </c>
      <c r="O286" s="211"/>
      <c r="P286" s="211"/>
      <c r="Q286" s="211"/>
      <c r="S286" s="334" t="s">
        <v>107</v>
      </c>
      <c r="T286" s="334" t="s">
        <v>1402</v>
      </c>
      <c r="U286" s="211"/>
    </row>
    <row r="287" spans="1:21" s="334" customFormat="1" x14ac:dyDescent="0.3">
      <c r="B287" s="269">
        <v>835492</v>
      </c>
      <c r="C287" s="269" t="s">
        <v>1384</v>
      </c>
      <c r="D287" s="269" t="s">
        <v>1388</v>
      </c>
      <c r="E287" s="334" t="s">
        <v>4</v>
      </c>
      <c r="I287" s="336">
        <f t="shared" si="7"/>
        <v>0</v>
      </c>
      <c r="M287" s="337">
        <v>4295.1099999999997</v>
      </c>
      <c r="N287" s="334">
        <v>0</v>
      </c>
      <c r="O287" s="211"/>
      <c r="P287" s="211"/>
      <c r="Q287" s="211"/>
      <c r="S287" s="334" t="s">
        <v>107</v>
      </c>
      <c r="T287" s="334" t="s">
        <v>1402</v>
      </c>
      <c r="U287" s="211"/>
    </row>
    <row r="288" spans="1:21" s="334" customFormat="1" x14ac:dyDescent="0.3">
      <c r="A288" s="189" t="s">
        <v>1477</v>
      </c>
      <c r="B288" s="321">
        <v>2024</v>
      </c>
      <c r="C288" s="321" t="s">
        <v>1454</v>
      </c>
      <c r="D288" s="321" t="s">
        <v>1473</v>
      </c>
      <c r="E288" s="334" t="s">
        <v>4</v>
      </c>
      <c r="G288" s="323">
        <v>32000</v>
      </c>
      <c r="H288" s="323">
        <v>32750</v>
      </c>
      <c r="I288" s="336">
        <f t="shared" ref="I288:I332" si="8">H288-G288</f>
        <v>750</v>
      </c>
      <c r="M288" s="337">
        <v>3374.32</v>
      </c>
      <c r="N288" s="334">
        <v>9.8000000000000004E-2</v>
      </c>
      <c r="S288" s="334" t="s">
        <v>107</v>
      </c>
      <c r="T288" s="334" t="s">
        <v>1456</v>
      </c>
    </row>
    <row r="289" spans="1:20" s="334" customFormat="1" x14ac:dyDescent="0.3">
      <c r="B289" s="334">
        <v>2070</v>
      </c>
      <c r="C289" s="334" t="s">
        <v>1642</v>
      </c>
      <c r="D289" s="334" t="s">
        <v>1643</v>
      </c>
      <c r="E289" s="334" t="s">
        <v>4</v>
      </c>
      <c r="G289" s="334">
        <v>13694</v>
      </c>
      <c r="H289" s="334">
        <v>15355</v>
      </c>
      <c r="I289" s="334">
        <f t="shared" si="8"/>
        <v>1661</v>
      </c>
      <c r="M289" s="337">
        <v>2761.84</v>
      </c>
      <c r="N289" s="334">
        <v>8.5000000000000006E-2</v>
      </c>
      <c r="S289" s="334" t="s">
        <v>303</v>
      </c>
      <c r="T289" s="334" t="s">
        <v>1638</v>
      </c>
    </row>
    <row r="290" spans="1:20" s="334" customFormat="1" x14ac:dyDescent="0.3">
      <c r="A290" s="186" t="s">
        <v>1848</v>
      </c>
      <c r="B290" s="450">
        <v>2075</v>
      </c>
      <c r="C290" s="451" t="s">
        <v>1706</v>
      </c>
      <c r="D290" s="334" t="s">
        <v>1707</v>
      </c>
      <c r="E290" s="334" t="s">
        <v>4</v>
      </c>
      <c r="G290" s="334">
        <v>7248</v>
      </c>
      <c r="H290" s="334">
        <v>8623</v>
      </c>
      <c r="I290" s="334">
        <f t="shared" si="8"/>
        <v>1375</v>
      </c>
      <c r="J290" s="334" t="s">
        <v>1820</v>
      </c>
      <c r="K290" s="318" t="s">
        <v>1852</v>
      </c>
      <c r="M290" s="337">
        <v>1325</v>
      </c>
      <c r="N290" s="442">
        <v>0.125</v>
      </c>
      <c r="S290" s="334" t="s">
        <v>303</v>
      </c>
      <c r="T290" s="334" t="s">
        <v>1727</v>
      </c>
    </row>
    <row r="291" spans="1:20" s="334" customFormat="1" x14ac:dyDescent="0.3">
      <c r="A291" s="189" t="s">
        <v>1708</v>
      </c>
      <c r="B291" s="450">
        <v>2075</v>
      </c>
      <c r="C291" s="451" t="s">
        <v>1706</v>
      </c>
      <c r="D291" s="334" t="s">
        <v>1728</v>
      </c>
      <c r="E291" s="334" t="s">
        <v>4</v>
      </c>
      <c r="G291" s="334">
        <v>7606</v>
      </c>
      <c r="H291" s="334">
        <v>8981</v>
      </c>
      <c r="I291" s="334">
        <f t="shared" si="8"/>
        <v>1375</v>
      </c>
      <c r="J291" s="334" t="s">
        <v>1821</v>
      </c>
      <c r="K291" s="318" t="s">
        <v>1852</v>
      </c>
      <c r="M291" s="337">
        <v>1325</v>
      </c>
      <c r="N291" s="442">
        <v>0.125</v>
      </c>
      <c r="S291" s="334" t="s">
        <v>303</v>
      </c>
      <c r="T291" s="334" t="s">
        <v>1735</v>
      </c>
    </row>
    <row r="292" spans="1:20" s="334" customFormat="1" x14ac:dyDescent="0.3">
      <c r="B292" s="334">
        <v>2076</v>
      </c>
      <c r="C292" s="334" t="s">
        <v>1635</v>
      </c>
      <c r="D292" s="334" t="s">
        <v>1636</v>
      </c>
      <c r="E292" s="334" t="s">
        <v>4</v>
      </c>
      <c r="G292" s="334">
        <v>44275</v>
      </c>
      <c r="H292" s="334">
        <v>48406</v>
      </c>
      <c r="I292" s="336">
        <f t="shared" si="8"/>
        <v>4131</v>
      </c>
      <c r="M292" s="337">
        <v>3212</v>
      </c>
      <c r="N292" s="334">
        <v>0.11</v>
      </c>
      <c r="S292" s="334" t="s">
        <v>301</v>
      </c>
      <c r="T292" s="334" t="s">
        <v>1638</v>
      </c>
    </row>
    <row r="293" spans="1:20" s="334" customFormat="1" x14ac:dyDescent="0.3">
      <c r="B293" s="334">
        <v>2076</v>
      </c>
      <c r="C293" s="334" t="s">
        <v>1635</v>
      </c>
      <c r="D293" s="334" t="s">
        <v>1637</v>
      </c>
      <c r="E293" s="334" t="s">
        <v>4</v>
      </c>
      <c r="G293" s="334">
        <v>33030</v>
      </c>
      <c r="H293" s="334">
        <v>36840</v>
      </c>
      <c r="I293" s="336">
        <f t="shared" si="8"/>
        <v>3810</v>
      </c>
      <c r="M293" s="337">
        <v>3212</v>
      </c>
      <c r="N293" s="334">
        <v>0.11</v>
      </c>
      <c r="S293" s="334" t="s">
        <v>301</v>
      </c>
      <c r="T293" s="334" t="s">
        <v>1640</v>
      </c>
    </row>
    <row r="294" spans="1:20" s="334" customFormat="1" x14ac:dyDescent="0.3">
      <c r="B294" s="334">
        <v>2076</v>
      </c>
      <c r="C294" s="334" t="s">
        <v>1635</v>
      </c>
      <c r="D294" s="334" t="s">
        <v>1639</v>
      </c>
      <c r="E294" s="334" t="s">
        <v>4</v>
      </c>
      <c r="G294" s="334">
        <v>44159</v>
      </c>
      <c r="H294" s="334">
        <v>49513</v>
      </c>
      <c r="I294" s="336">
        <f t="shared" si="8"/>
        <v>5354</v>
      </c>
      <c r="M294" s="337">
        <v>2998</v>
      </c>
      <c r="N294" s="334">
        <v>0.11</v>
      </c>
      <c r="S294" s="334" t="s">
        <v>301</v>
      </c>
      <c r="T294" s="334" t="s">
        <v>1640</v>
      </c>
    </row>
    <row r="295" spans="1:20" s="334" customFormat="1" x14ac:dyDescent="0.3">
      <c r="B295" s="334">
        <v>2076</v>
      </c>
      <c r="C295" s="334" t="s">
        <v>1635</v>
      </c>
      <c r="D295" s="334" t="s">
        <v>1641</v>
      </c>
      <c r="E295" s="334" t="s">
        <v>4</v>
      </c>
      <c r="G295" s="334">
        <v>47102</v>
      </c>
      <c r="H295" s="334">
        <v>52722</v>
      </c>
      <c r="I295" s="336">
        <f t="shared" si="8"/>
        <v>5620</v>
      </c>
      <c r="M295" s="337">
        <v>2998</v>
      </c>
      <c r="N295" s="334">
        <v>0.11</v>
      </c>
      <c r="S295" s="334" t="s">
        <v>301</v>
      </c>
      <c r="T295" s="334" t="s">
        <v>1638</v>
      </c>
    </row>
    <row r="296" spans="1:20" s="334" customFormat="1" x14ac:dyDescent="0.3">
      <c r="B296" s="334">
        <v>2078</v>
      </c>
      <c r="C296" s="334" t="s">
        <v>1690</v>
      </c>
      <c r="D296" s="334" t="s">
        <v>1723</v>
      </c>
      <c r="E296" s="334" t="s">
        <v>4</v>
      </c>
      <c r="G296" s="334">
        <v>51501</v>
      </c>
      <c r="H296" s="334">
        <v>63374</v>
      </c>
      <c r="I296" s="336">
        <f t="shared" si="8"/>
        <v>11873</v>
      </c>
      <c r="M296" s="337">
        <v>3985</v>
      </c>
      <c r="N296" s="334">
        <v>0.115</v>
      </c>
      <c r="S296" s="334" t="s">
        <v>107</v>
      </c>
      <c r="T296" s="334" t="s">
        <v>1729</v>
      </c>
    </row>
    <row r="297" spans="1:20" s="334" customFormat="1" x14ac:dyDescent="0.3">
      <c r="A297" s="364" t="s">
        <v>1710</v>
      </c>
      <c r="B297" s="334">
        <v>2078</v>
      </c>
      <c r="C297" s="334" t="s">
        <v>1690</v>
      </c>
      <c r="D297" s="334" t="s">
        <v>1699</v>
      </c>
      <c r="E297" s="334" t="s">
        <v>4</v>
      </c>
      <c r="G297" s="334">
        <v>53467</v>
      </c>
      <c r="H297" s="334">
        <v>58555</v>
      </c>
      <c r="I297" s="336">
        <f t="shared" si="8"/>
        <v>5088</v>
      </c>
      <c r="M297" s="337">
        <v>3985</v>
      </c>
      <c r="N297" s="334">
        <v>0.115</v>
      </c>
      <c r="S297" s="334" t="s">
        <v>107</v>
      </c>
      <c r="T297" s="334" t="s">
        <v>1702</v>
      </c>
    </row>
    <row r="298" spans="1:20" s="334" customFormat="1" x14ac:dyDescent="0.3">
      <c r="A298" s="364"/>
      <c r="B298" s="334">
        <v>2078</v>
      </c>
      <c r="C298" s="334" t="s">
        <v>1690</v>
      </c>
      <c r="D298" s="334" t="s">
        <v>1718</v>
      </c>
      <c r="E298" s="334" t="s">
        <v>4</v>
      </c>
      <c r="G298" s="334">
        <v>56060</v>
      </c>
      <c r="H298" s="334">
        <v>65370</v>
      </c>
      <c r="I298" s="336">
        <f t="shared" si="8"/>
        <v>9310</v>
      </c>
      <c r="M298" s="337">
        <v>3985</v>
      </c>
      <c r="N298" s="334">
        <v>0.115</v>
      </c>
      <c r="S298" s="334" t="s">
        <v>107</v>
      </c>
      <c r="T298" s="334" t="s">
        <v>1719</v>
      </c>
    </row>
    <row r="299" spans="1:20" s="334" customFormat="1" x14ac:dyDescent="0.3">
      <c r="A299" s="364"/>
      <c r="B299" s="334">
        <v>2078</v>
      </c>
      <c r="C299" s="334" t="s">
        <v>1690</v>
      </c>
      <c r="D299" s="334" t="s">
        <v>1721</v>
      </c>
      <c r="E299" s="334" t="s">
        <v>4</v>
      </c>
      <c r="G299" s="334">
        <v>46201</v>
      </c>
      <c r="H299" s="334">
        <v>55400</v>
      </c>
      <c r="I299" s="336">
        <f t="shared" si="8"/>
        <v>9199</v>
      </c>
      <c r="M299" s="337">
        <v>3985</v>
      </c>
      <c r="N299" s="334">
        <v>0.115</v>
      </c>
      <c r="S299" s="334" t="s">
        <v>107</v>
      </c>
      <c r="T299" s="334" t="s">
        <v>1720</v>
      </c>
    </row>
    <row r="300" spans="1:20" s="334" customFormat="1" x14ac:dyDescent="0.3">
      <c r="B300" s="334">
        <v>2078</v>
      </c>
      <c r="C300" s="334" t="s">
        <v>1690</v>
      </c>
      <c r="D300" s="334" t="s">
        <v>1692</v>
      </c>
      <c r="E300" s="334" t="s">
        <v>4</v>
      </c>
      <c r="G300" s="334">
        <v>53002</v>
      </c>
      <c r="H300" s="334">
        <v>53121</v>
      </c>
      <c r="I300" s="336">
        <f t="shared" si="8"/>
        <v>119</v>
      </c>
      <c r="M300" s="337">
        <v>3985</v>
      </c>
      <c r="N300" s="334">
        <v>0.115</v>
      </c>
      <c r="S300" s="334" t="s">
        <v>107</v>
      </c>
      <c r="T300" s="334" t="s">
        <v>1693</v>
      </c>
    </row>
    <row r="301" spans="1:20" s="334" customFormat="1" x14ac:dyDescent="0.3">
      <c r="B301" s="334">
        <v>2078</v>
      </c>
      <c r="C301" s="334" t="s">
        <v>1690</v>
      </c>
      <c r="D301" s="334" t="s">
        <v>1700</v>
      </c>
      <c r="E301" s="334" t="s">
        <v>4</v>
      </c>
      <c r="G301" s="334">
        <v>53029</v>
      </c>
      <c r="H301" s="334">
        <v>56979</v>
      </c>
      <c r="I301" s="336">
        <f t="shared" si="8"/>
        <v>3950</v>
      </c>
      <c r="M301" s="337">
        <v>3985</v>
      </c>
      <c r="N301" s="334">
        <v>0.115</v>
      </c>
      <c r="S301" s="334" t="s">
        <v>107</v>
      </c>
      <c r="T301" s="334" t="s">
        <v>1701</v>
      </c>
    </row>
    <row r="302" spans="1:20" s="334" customFormat="1" x14ac:dyDescent="0.3">
      <c r="B302" s="334">
        <v>2078</v>
      </c>
      <c r="C302" s="334" t="s">
        <v>1690</v>
      </c>
      <c r="D302" s="334" t="s">
        <v>1722</v>
      </c>
      <c r="E302" s="334" t="s">
        <v>4</v>
      </c>
      <c r="G302" s="334">
        <v>63391</v>
      </c>
      <c r="H302" s="334">
        <v>75595</v>
      </c>
      <c r="I302" s="336">
        <f t="shared" si="8"/>
        <v>12204</v>
      </c>
      <c r="M302" s="337">
        <v>3985</v>
      </c>
      <c r="N302" s="334">
        <v>0.115</v>
      </c>
      <c r="S302" s="334" t="s">
        <v>107</v>
      </c>
      <c r="T302" s="334" t="s">
        <v>1720</v>
      </c>
    </row>
    <row r="303" spans="1:20" s="334" customFormat="1" x14ac:dyDescent="0.3">
      <c r="B303" s="334">
        <v>2078</v>
      </c>
      <c r="C303" s="334" t="s">
        <v>1690</v>
      </c>
      <c r="D303" s="334" t="s">
        <v>1691</v>
      </c>
      <c r="E303" s="334" t="s">
        <v>4</v>
      </c>
      <c r="G303" s="334">
        <v>47973</v>
      </c>
      <c r="H303" s="334">
        <v>54166</v>
      </c>
      <c r="I303" s="336">
        <f t="shared" si="8"/>
        <v>6193</v>
      </c>
      <c r="M303" s="337">
        <v>3985</v>
      </c>
      <c r="N303" s="334">
        <v>0.115</v>
      </c>
      <c r="S303" s="334" t="s">
        <v>107</v>
      </c>
      <c r="T303" s="334" t="s">
        <v>1689</v>
      </c>
    </row>
    <row r="304" spans="1:20" s="334" customFormat="1" x14ac:dyDescent="0.3">
      <c r="A304" s="189" t="s">
        <v>1713</v>
      </c>
      <c r="B304" s="334">
        <v>2086</v>
      </c>
      <c r="C304" s="334" t="s">
        <v>1664</v>
      </c>
      <c r="D304" s="334" t="s">
        <v>1665</v>
      </c>
      <c r="E304" s="334" t="s">
        <v>4</v>
      </c>
      <c r="G304" s="323">
        <v>11809</v>
      </c>
      <c r="H304" s="323">
        <v>13338</v>
      </c>
      <c r="I304" s="336">
        <f t="shared" si="8"/>
        <v>1529</v>
      </c>
      <c r="M304" s="337">
        <v>2013.49</v>
      </c>
      <c r="N304" s="334">
        <v>9.5000000000000001E-2</v>
      </c>
      <c r="S304" s="334" t="s">
        <v>107</v>
      </c>
      <c r="T304" s="334" t="s">
        <v>1666</v>
      </c>
    </row>
    <row r="305" spans="1:20" s="334" customFormat="1" x14ac:dyDescent="0.3">
      <c r="A305" s="189" t="s">
        <v>1711</v>
      </c>
      <c r="B305" s="334">
        <v>2087</v>
      </c>
      <c r="C305" s="334" t="s">
        <v>1674</v>
      </c>
      <c r="D305" s="334" t="s">
        <v>1675</v>
      </c>
      <c r="E305" s="334" t="s">
        <v>4</v>
      </c>
      <c r="G305" s="323">
        <v>22000</v>
      </c>
      <c r="H305" s="323">
        <v>25000</v>
      </c>
      <c r="I305" s="336">
        <f t="shared" si="8"/>
        <v>3000</v>
      </c>
      <c r="J305" s="334">
        <v>15</v>
      </c>
      <c r="M305" s="337">
        <v>5285</v>
      </c>
      <c r="N305" s="334">
        <v>0.115</v>
      </c>
      <c r="S305" s="334" t="s">
        <v>301</v>
      </c>
      <c r="T305" s="334" t="s">
        <v>1677</v>
      </c>
    </row>
    <row r="306" spans="1:20" s="334" customFormat="1" x14ac:dyDescent="0.3">
      <c r="B306" s="334">
        <v>2087</v>
      </c>
      <c r="C306" s="334" t="s">
        <v>1674</v>
      </c>
      <c r="D306" s="334" t="s">
        <v>1676</v>
      </c>
      <c r="E306" s="334" t="s">
        <v>4</v>
      </c>
      <c r="G306" s="323">
        <v>22000</v>
      </c>
      <c r="H306" s="323">
        <v>25000</v>
      </c>
      <c r="I306" s="336">
        <f t="shared" si="8"/>
        <v>3000</v>
      </c>
      <c r="J306" s="334">
        <v>16</v>
      </c>
      <c r="M306" s="337">
        <v>5285</v>
      </c>
      <c r="N306" s="334">
        <v>0.115</v>
      </c>
      <c r="S306" s="334" t="s">
        <v>301</v>
      </c>
      <c r="T306" s="334" t="s">
        <v>1682</v>
      </c>
    </row>
    <row r="307" spans="1:20" s="334" customFormat="1" x14ac:dyDescent="0.3">
      <c r="A307" s="334" t="s">
        <v>1696</v>
      </c>
      <c r="B307" s="334" t="s">
        <v>1667</v>
      </c>
      <c r="C307" s="334" t="s">
        <v>1668</v>
      </c>
      <c r="D307" s="334" t="s">
        <v>1717</v>
      </c>
      <c r="E307" s="334" t="s">
        <v>4</v>
      </c>
      <c r="G307" s="323">
        <v>9345</v>
      </c>
      <c r="H307" s="323">
        <v>10553</v>
      </c>
      <c r="I307" s="336">
        <f t="shared" si="8"/>
        <v>1208</v>
      </c>
      <c r="J307" s="334">
        <v>155</v>
      </c>
      <c r="M307" s="337">
        <v>6085</v>
      </c>
      <c r="N307" s="442">
        <v>0.1</v>
      </c>
      <c r="S307" s="334" t="s">
        <v>107</v>
      </c>
      <c r="T307" s="334" t="s">
        <v>1726</v>
      </c>
    </row>
    <row r="308" spans="1:20" s="334" customFormat="1" x14ac:dyDescent="0.3">
      <c r="A308" s="189" t="s">
        <v>1697</v>
      </c>
      <c r="B308" s="334" t="s">
        <v>1667</v>
      </c>
      <c r="C308" s="334" t="s">
        <v>1668</v>
      </c>
      <c r="D308" s="334" t="s">
        <v>1669</v>
      </c>
      <c r="E308" s="334" t="s">
        <v>4</v>
      </c>
      <c r="G308" s="323">
        <v>10559</v>
      </c>
      <c r="H308" s="323">
        <v>13092</v>
      </c>
      <c r="I308" s="336">
        <f t="shared" si="8"/>
        <v>2533</v>
      </c>
      <c r="J308" s="334">
        <v>156</v>
      </c>
      <c r="M308" s="337">
        <v>6085</v>
      </c>
      <c r="N308" s="442">
        <v>0.1</v>
      </c>
      <c r="S308" s="334" t="s">
        <v>107</v>
      </c>
      <c r="T308" s="334" t="s">
        <v>1670</v>
      </c>
    </row>
    <row r="309" spans="1:20" s="334" customFormat="1" x14ac:dyDescent="0.3">
      <c r="A309" s="457"/>
      <c r="B309" s="334">
        <v>2090</v>
      </c>
      <c r="C309" s="334" t="s">
        <v>1778</v>
      </c>
      <c r="D309" s="334" t="s">
        <v>1779</v>
      </c>
      <c r="E309" s="334" t="s">
        <v>4</v>
      </c>
      <c r="G309" s="323">
        <v>7476</v>
      </c>
      <c r="H309" s="323">
        <v>7864</v>
      </c>
      <c r="I309" s="336">
        <f t="shared" si="8"/>
        <v>388</v>
      </c>
      <c r="J309" s="334" t="s">
        <v>1796</v>
      </c>
      <c r="M309" s="337">
        <v>3469</v>
      </c>
      <c r="N309" s="442">
        <v>0.11</v>
      </c>
      <c r="S309" s="334" t="s">
        <v>301</v>
      </c>
      <c r="T309" s="334" t="s">
        <v>1786</v>
      </c>
    </row>
    <row r="310" spans="1:20" s="334" customFormat="1" x14ac:dyDescent="0.3">
      <c r="A310" s="457"/>
      <c r="B310" s="334">
        <v>2090</v>
      </c>
      <c r="C310" s="334" t="s">
        <v>1778</v>
      </c>
      <c r="D310" s="334" t="s">
        <v>1780</v>
      </c>
      <c r="E310" s="334" t="s">
        <v>4</v>
      </c>
      <c r="G310" s="323">
        <v>4664</v>
      </c>
      <c r="H310" s="323">
        <v>4750</v>
      </c>
      <c r="I310" s="336">
        <f t="shared" si="8"/>
        <v>86</v>
      </c>
      <c r="J310" s="334" t="s">
        <v>1797</v>
      </c>
      <c r="M310" s="337">
        <v>3469</v>
      </c>
      <c r="N310" s="442">
        <v>0.11</v>
      </c>
      <c r="S310" s="334" t="s">
        <v>301</v>
      </c>
      <c r="T310" s="334" t="s">
        <v>1786</v>
      </c>
    </row>
    <row r="311" spans="1:20" s="334" customFormat="1" x14ac:dyDescent="0.3">
      <c r="A311" s="457"/>
      <c r="B311" s="334">
        <v>2090</v>
      </c>
      <c r="C311" s="334" t="s">
        <v>1778</v>
      </c>
      <c r="D311" s="334" t="s">
        <v>1781</v>
      </c>
      <c r="E311" s="334" t="s">
        <v>4</v>
      </c>
      <c r="G311" s="323">
        <v>12379</v>
      </c>
      <c r="H311" s="323">
        <v>16653</v>
      </c>
      <c r="I311" s="336">
        <f t="shared" si="8"/>
        <v>4274</v>
      </c>
      <c r="J311" s="334" t="s">
        <v>1798</v>
      </c>
      <c r="M311" s="337">
        <v>3469</v>
      </c>
      <c r="N311" s="442">
        <v>0.11</v>
      </c>
      <c r="S311" s="334" t="s">
        <v>301</v>
      </c>
      <c r="T311" s="334" t="s">
        <v>1786</v>
      </c>
    </row>
    <row r="312" spans="1:20" s="334" customFormat="1" x14ac:dyDescent="0.3">
      <c r="A312" s="457"/>
      <c r="B312" s="334">
        <v>2090</v>
      </c>
      <c r="C312" s="334" t="s">
        <v>1778</v>
      </c>
      <c r="D312" s="334" t="s">
        <v>1782</v>
      </c>
      <c r="E312" s="334" t="s">
        <v>4</v>
      </c>
      <c r="G312" s="323">
        <v>10174</v>
      </c>
      <c r="H312" s="323">
        <v>16324</v>
      </c>
      <c r="I312" s="336">
        <f t="shared" si="8"/>
        <v>6150</v>
      </c>
      <c r="J312" s="334" t="s">
        <v>1799</v>
      </c>
      <c r="M312" s="337">
        <v>3469</v>
      </c>
      <c r="N312" s="442">
        <v>0.11</v>
      </c>
      <c r="S312" s="334" t="s">
        <v>301</v>
      </c>
      <c r="T312" s="334" t="s">
        <v>1786</v>
      </c>
    </row>
    <row r="313" spans="1:20" s="334" customFormat="1" x14ac:dyDescent="0.3">
      <c r="A313" s="457"/>
      <c r="B313" s="334">
        <v>2090</v>
      </c>
      <c r="C313" s="334" t="s">
        <v>1778</v>
      </c>
      <c r="D313" s="334" t="s">
        <v>1783</v>
      </c>
      <c r="E313" s="334" t="s">
        <v>4</v>
      </c>
      <c r="G313" s="323">
        <v>11807</v>
      </c>
      <c r="H313" s="323">
        <v>17117</v>
      </c>
      <c r="I313" s="336">
        <f t="shared" si="8"/>
        <v>5310</v>
      </c>
      <c r="J313" s="334" t="s">
        <v>1800</v>
      </c>
      <c r="M313" s="337">
        <v>3423</v>
      </c>
      <c r="N313" s="442">
        <v>0.11</v>
      </c>
      <c r="S313" s="334" t="s">
        <v>301</v>
      </c>
      <c r="T313" s="334" t="s">
        <v>1786</v>
      </c>
    </row>
    <row r="314" spans="1:20" s="334" customFormat="1" x14ac:dyDescent="0.3">
      <c r="A314" s="457"/>
      <c r="B314" s="334">
        <v>2090</v>
      </c>
      <c r="C314" s="334" t="s">
        <v>1778</v>
      </c>
      <c r="D314" s="334" t="s">
        <v>1784</v>
      </c>
      <c r="E314" s="334" t="s">
        <v>4</v>
      </c>
      <c r="G314" s="323">
        <v>12377</v>
      </c>
      <c r="H314" s="323">
        <v>17305</v>
      </c>
      <c r="I314" s="336">
        <f t="shared" si="8"/>
        <v>4928</v>
      </c>
      <c r="J314" s="334" t="s">
        <v>1801</v>
      </c>
      <c r="M314" s="337">
        <v>3423</v>
      </c>
      <c r="N314" s="442">
        <v>0.11</v>
      </c>
      <c r="S314" s="334" t="s">
        <v>301</v>
      </c>
      <c r="T314" s="334" t="s">
        <v>1786</v>
      </c>
    </row>
    <row r="315" spans="1:20" s="334" customFormat="1" x14ac:dyDescent="0.3">
      <c r="A315" s="457"/>
      <c r="B315" s="334">
        <v>2090</v>
      </c>
      <c r="C315" s="334" t="s">
        <v>1778</v>
      </c>
      <c r="D315" s="334" t="s">
        <v>1785</v>
      </c>
      <c r="E315" s="334" t="s">
        <v>4</v>
      </c>
      <c r="G315" s="323">
        <v>10072</v>
      </c>
      <c r="H315" s="323">
        <v>13425</v>
      </c>
      <c r="I315" s="336">
        <f t="shared" si="8"/>
        <v>3353</v>
      </c>
      <c r="J315" s="334" t="s">
        <v>1802</v>
      </c>
      <c r="M315" s="337">
        <v>3423</v>
      </c>
      <c r="N315" s="442">
        <v>0.11</v>
      </c>
      <c r="S315" s="334" t="s">
        <v>301</v>
      </c>
      <c r="T315" s="334" t="s">
        <v>1786</v>
      </c>
    </row>
    <row r="316" spans="1:20" s="334" customFormat="1" x14ac:dyDescent="0.3">
      <c r="B316" s="334">
        <v>2099</v>
      </c>
      <c r="C316" s="334" t="s">
        <v>1730</v>
      </c>
      <c r="D316" s="334" t="s">
        <v>1724</v>
      </c>
      <c r="E316" s="334" t="s">
        <v>4</v>
      </c>
      <c r="G316" s="323">
        <v>49975</v>
      </c>
      <c r="H316" s="323">
        <v>52203</v>
      </c>
      <c r="I316" s="334">
        <f t="shared" si="8"/>
        <v>2228</v>
      </c>
      <c r="M316" s="337">
        <v>3529</v>
      </c>
      <c r="N316" s="442">
        <v>8.5000000000000006E-2</v>
      </c>
      <c r="S316" s="334" t="s">
        <v>303</v>
      </c>
      <c r="T316" s="334" t="s">
        <v>1725</v>
      </c>
    </row>
    <row r="317" spans="1:20" s="334" customFormat="1" x14ac:dyDescent="0.3">
      <c r="B317" s="334">
        <v>2099</v>
      </c>
      <c r="C317" s="334" t="s">
        <v>1730</v>
      </c>
      <c r="D317" s="334" t="s">
        <v>1803</v>
      </c>
      <c r="E317" s="334" t="s">
        <v>4</v>
      </c>
      <c r="G317" s="323">
        <v>12152</v>
      </c>
      <c r="H317" s="323">
        <v>15557</v>
      </c>
      <c r="I317" s="334">
        <f t="shared" si="8"/>
        <v>3405</v>
      </c>
      <c r="M317" s="337">
        <v>3435</v>
      </c>
      <c r="N317" s="442">
        <v>0.08</v>
      </c>
      <c r="S317" s="334" t="s">
        <v>303</v>
      </c>
      <c r="T317" s="334" t="s">
        <v>1804</v>
      </c>
    </row>
    <row r="318" spans="1:20" s="334" customFormat="1" x14ac:dyDescent="0.3">
      <c r="A318" s="464"/>
      <c r="B318" s="334">
        <v>2099</v>
      </c>
      <c r="C318" s="334" t="s">
        <v>1730</v>
      </c>
      <c r="D318" s="334" t="s">
        <v>1831</v>
      </c>
      <c r="E318" s="334" t="s">
        <v>4</v>
      </c>
      <c r="G318" s="323">
        <v>1365</v>
      </c>
      <c r="H318" s="323">
        <v>1365</v>
      </c>
      <c r="I318" s="334">
        <f t="shared" si="8"/>
        <v>0</v>
      </c>
      <c r="M318" s="337">
        <v>3435</v>
      </c>
      <c r="N318" s="442">
        <v>0.08</v>
      </c>
      <c r="S318" s="334" t="s">
        <v>303</v>
      </c>
      <c r="T318" s="334" t="s">
        <v>1834</v>
      </c>
    </row>
    <row r="319" spans="1:20" s="334" customFormat="1" x14ac:dyDescent="0.3">
      <c r="A319" s="464"/>
      <c r="B319" s="334">
        <v>2099</v>
      </c>
      <c r="C319" s="334" t="s">
        <v>1730</v>
      </c>
      <c r="D319" s="334" t="s">
        <v>1838</v>
      </c>
      <c r="E319" s="334" t="s">
        <v>4</v>
      </c>
      <c r="G319" s="323">
        <v>2087</v>
      </c>
      <c r="H319" s="323">
        <v>2087</v>
      </c>
      <c r="I319" s="334">
        <f t="shared" si="8"/>
        <v>0</v>
      </c>
      <c r="M319" s="337">
        <v>3405</v>
      </c>
      <c r="N319" s="442">
        <v>0.09</v>
      </c>
      <c r="S319" s="334" t="s">
        <v>303</v>
      </c>
      <c r="T319" s="334" t="s">
        <v>1847</v>
      </c>
    </row>
    <row r="320" spans="1:20" s="334" customFormat="1" x14ac:dyDescent="0.3">
      <c r="A320" s="464"/>
      <c r="B320" s="334">
        <v>2099</v>
      </c>
      <c r="C320" s="334" t="s">
        <v>1730</v>
      </c>
      <c r="D320" s="334" t="s">
        <v>1839</v>
      </c>
      <c r="E320" s="334" t="s">
        <v>4</v>
      </c>
      <c r="G320" s="323">
        <v>659</v>
      </c>
      <c r="H320" s="323">
        <v>659</v>
      </c>
      <c r="I320" s="334">
        <f t="shared" si="8"/>
        <v>0</v>
      </c>
      <c r="M320" s="337">
        <v>3405</v>
      </c>
      <c r="N320" s="442">
        <v>0.09</v>
      </c>
      <c r="S320" s="334" t="s">
        <v>303</v>
      </c>
      <c r="T320" s="334" t="s">
        <v>1847</v>
      </c>
    </row>
    <row r="321" spans="1:22" s="334" customFormat="1" x14ac:dyDescent="0.3">
      <c r="A321" s="464"/>
      <c r="B321" s="334">
        <v>2099</v>
      </c>
      <c r="C321" s="334" t="s">
        <v>1730</v>
      </c>
      <c r="D321" s="334" t="s">
        <v>1840</v>
      </c>
      <c r="E321" s="334" t="s">
        <v>4</v>
      </c>
      <c r="G321" s="323">
        <v>2071</v>
      </c>
      <c r="H321" s="323">
        <v>2071</v>
      </c>
      <c r="I321" s="334">
        <f t="shared" si="8"/>
        <v>0</v>
      </c>
      <c r="M321" s="337">
        <v>3405</v>
      </c>
      <c r="N321" s="442">
        <v>0.09</v>
      </c>
      <c r="S321" s="334" t="s">
        <v>303</v>
      </c>
      <c r="T321" s="334" t="s">
        <v>1841</v>
      </c>
    </row>
    <row r="322" spans="1:22" s="334" customFormat="1" x14ac:dyDescent="0.3">
      <c r="A322" s="386" t="s">
        <v>1818</v>
      </c>
      <c r="B322" s="334">
        <v>2101</v>
      </c>
      <c r="C322" s="334" t="s">
        <v>1808</v>
      </c>
      <c r="D322" s="334" t="s">
        <v>1809</v>
      </c>
      <c r="E322" s="334" t="s">
        <v>4</v>
      </c>
      <c r="G322" s="323">
        <v>2298</v>
      </c>
      <c r="H322" s="323">
        <v>8754</v>
      </c>
      <c r="I322" s="334">
        <f t="shared" si="8"/>
        <v>6456</v>
      </c>
      <c r="M322" s="337">
        <v>3825</v>
      </c>
      <c r="N322" s="442">
        <v>8.5000000000000006E-2</v>
      </c>
      <c r="S322" s="334" t="s">
        <v>302</v>
      </c>
      <c r="T322" s="334" t="s">
        <v>1810</v>
      </c>
    </row>
    <row r="323" spans="1:22" s="334" customFormat="1" x14ac:dyDescent="0.3">
      <c r="B323" s="334">
        <v>2102</v>
      </c>
      <c r="C323" s="334" t="s">
        <v>1763</v>
      </c>
      <c r="D323" s="334" t="s">
        <v>1764</v>
      </c>
      <c r="E323" s="334" t="s">
        <v>4</v>
      </c>
      <c r="G323" s="323">
        <v>16185</v>
      </c>
      <c r="H323" s="323">
        <v>17510</v>
      </c>
      <c r="I323" s="334">
        <f t="shared" si="8"/>
        <v>1325</v>
      </c>
      <c r="M323" s="337">
        <v>3169</v>
      </c>
      <c r="N323" s="442">
        <v>9.5000000000000001E-2</v>
      </c>
      <c r="S323" s="334" t="s">
        <v>301</v>
      </c>
      <c r="T323" s="334" t="s">
        <v>1770</v>
      </c>
    </row>
    <row r="324" spans="1:22" s="334" customFormat="1" x14ac:dyDescent="0.3">
      <c r="B324" s="334">
        <v>2102</v>
      </c>
      <c r="C324" s="334" t="s">
        <v>1763</v>
      </c>
      <c r="D324" s="334" t="s">
        <v>1765</v>
      </c>
      <c r="E324" s="334" t="s">
        <v>4</v>
      </c>
      <c r="G324" s="323">
        <v>13255</v>
      </c>
      <c r="H324" s="323">
        <v>15625</v>
      </c>
      <c r="I324" s="334">
        <f t="shared" si="8"/>
        <v>2370</v>
      </c>
      <c r="M324" s="337">
        <v>3169</v>
      </c>
      <c r="N324" s="442">
        <v>9.5000000000000001E-2</v>
      </c>
      <c r="S324" s="334" t="s">
        <v>301</v>
      </c>
      <c r="T324" s="334" t="s">
        <v>1770</v>
      </c>
    </row>
    <row r="325" spans="1:22" s="334" customFormat="1" x14ac:dyDescent="0.3">
      <c r="B325" s="334">
        <v>2102</v>
      </c>
      <c r="C325" s="334" t="s">
        <v>1763</v>
      </c>
      <c r="D325" s="334" t="s">
        <v>1766</v>
      </c>
      <c r="E325" s="334" t="s">
        <v>4</v>
      </c>
      <c r="G325" s="323">
        <v>14189</v>
      </c>
      <c r="H325" s="323">
        <v>15931</v>
      </c>
      <c r="I325" s="334">
        <f t="shared" si="8"/>
        <v>1742</v>
      </c>
      <c r="M325" s="337">
        <v>3169</v>
      </c>
      <c r="N325" s="442">
        <v>9.5000000000000001E-2</v>
      </c>
      <c r="S325" s="334" t="s">
        <v>301</v>
      </c>
      <c r="T325" s="334" t="s">
        <v>1770</v>
      </c>
    </row>
    <row r="326" spans="1:22" s="334" customFormat="1" x14ac:dyDescent="0.3">
      <c r="B326" s="334">
        <v>2102</v>
      </c>
      <c r="C326" s="334" t="s">
        <v>1763</v>
      </c>
      <c r="D326" s="334" t="s">
        <v>1767</v>
      </c>
      <c r="E326" s="334" t="s">
        <v>4</v>
      </c>
      <c r="G326" s="323">
        <v>13614</v>
      </c>
      <c r="H326" s="323">
        <v>14964</v>
      </c>
      <c r="I326" s="334">
        <f t="shared" si="8"/>
        <v>1350</v>
      </c>
      <c r="M326" s="337">
        <v>3169</v>
      </c>
      <c r="N326" s="442">
        <v>9.5000000000000001E-2</v>
      </c>
      <c r="S326" s="334" t="s">
        <v>301</v>
      </c>
      <c r="T326" s="334" t="s">
        <v>1770</v>
      </c>
    </row>
    <row r="327" spans="1:22" s="334" customFormat="1" x14ac:dyDescent="0.3">
      <c r="B327" s="334">
        <v>2102</v>
      </c>
      <c r="C327" s="334" t="s">
        <v>1763</v>
      </c>
      <c r="D327" s="334" t="s">
        <v>1768</v>
      </c>
      <c r="E327" s="334" t="s">
        <v>4</v>
      </c>
      <c r="G327" s="323">
        <v>12147</v>
      </c>
      <c r="H327" s="323">
        <v>13187</v>
      </c>
      <c r="I327" s="334">
        <f t="shared" si="8"/>
        <v>1040</v>
      </c>
      <c r="M327" s="337">
        <v>3169</v>
      </c>
      <c r="N327" s="442">
        <v>9.5000000000000001E-2</v>
      </c>
      <c r="S327" s="334" t="s">
        <v>301</v>
      </c>
      <c r="T327" s="334" t="s">
        <v>1770</v>
      </c>
    </row>
    <row r="328" spans="1:22" s="334" customFormat="1" x14ac:dyDescent="0.3">
      <c r="B328" s="334">
        <v>2102</v>
      </c>
      <c r="C328" s="334" t="s">
        <v>1763</v>
      </c>
      <c r="D328" s="334" t="s">
        <v>1769</v>
      </c>
      <c r="E328" s="334" t="s">
        <v>4</v>
      </c>
      <c r="G328" s="323">
        <v>15849</v>
      </c>
      <c r="H328" s="323">
        <v>17477</v>
      </c>
      <c r="I328" s="334">
        <f t="shared" si="8"/>
        <v>1628</v>
      </c>
      <c r="M328" s="337">
        <v>3269</v>
      </c>
      <c r="N328" s="442">
        <v>9.5000000000000001E-2</v>
      </c>
      <c r="S328" s="334" t="s">
        <v>301</v>
      </c>
      <c r="T328" s="334" t="s">
        <v>1770</v>
      </c>
    </row>
    <row r="329" spans="1:22" s="334" customFormat="1" x14ac:dyDescent="0.3">
      <c r="A329" s="386" t="s">
        <v>1817</v>
      </c>
      <c r="B329" s="334">
        <v>2103</v>
      </c>
      <c r="C329" s="334" t="s">
        <v>1813</v>
      </c>
      <c r="D329" s="334" t="s">
        <v>1814</v>
      </c>
      <c r="E329" s="334" t="s">
        <v>4</v>
      </c>
      <c r="G329" s="323">
        <v>676</v>
      </c>
      <c r="H329" s="323">
        <v>2510</v>
      </c>
      <c r="I329" s="334">
        <f t="shared" si="8"/>
        <v>1834</v>
      </c>
      <c r="M329" s="337">
        <v>3734.63</v>
      </c>
      <c r="N329" s="442">
        <v>0.1</v>
      </c>
      <c r="S329" s="334" t="s">
        <v>301</v>
      </c>
      <c r="T329" s="334" t="s">
        <v>1815</v>
      </c>
    </row>
    <row r="330" spans="1:22" s="334" customFormat="1" x14ac:dyDescent="0.3">
      <c r="A330" s="465"/>
      <c r="B330" s="334">
        <v>2104</v>
      </c>
      <c r="C330" s="334" t="s">
        <v>1829</v>
      </c>
      <c r="D330" s="334" t="s">
        <v>1830</v>
      </c>
      <c r="E330" s="334" t="s">
        <v>4</v>
      </c>
      <c r="G330" s="323">
        <v>25</v>
      </c>
      <c r="H330" s="323">
        <v>25</v>
      </c>
      <c r="I330" s="334">
        <f t="shared" si="8"/>
        <v>0</v>
      </c>
      <c r="M330" s="337">
        <v>2654</v>
      </c>
      <c r="N330" s="442">
        <v>9.5000000000000001E-2</v>
      </c>
      <c r="S330" s="334" t="s">
        <v>107</v>
      </c>
      <c r="T330" s="334" t="s">
        <v>1832</v>
      </c>
    </row>
    <row r="331" spans="1:22" s="334" customFormat="1" x14ac:dyDescent="0.3">
      <c r="A331" s="386" t="s">
        <v>1816</v>
      </c>
      <c r="B331" s="334">
        <v>2117</v>
      </c>
      <c r="C331" s="334" t="s">
        <v>1805</v>
      </c>
      <c r="D331" s="334" t="s">
        <v>1806</v>
      </c>
      <c r="E331" s="334" t="s">
        <v>4</v>
      </c>
      <c r="G331" s="323">
        <v>3435</v>
      </c>
      <c r="H331" s="323">
        <v>7909</v>
      </c>
      <c r="I331" s="334">
        <f t="shared" si="8"/>
        <v>4474</v>
      </c>
      <c r="M331" s="337">
        <v>5892</v>
      </c>
      <c r="N331" s="442">
        <v>9.5000000000000001E-2</v>
      </c>
      <c r="S331" s="334" t="s">
        <v>301</v>
      </c>
      <c r="T331" s="334" t="s">
        <v>1811</v>
      </c>
    </row>
    <row r="332" spans="1:22" s="334" customFormat="1" x14ac:dyDescent="0.3">
      <c r="B332" s="334">
        <v>2117</v>
      </c>
      <c r="C332" s="334" t="s">
        <v>1805</v>
      </c>
      <c r="D332" s="334" t="s">
        <v>1807</v>
      </c>
      <c r="E332" s="334" t="s">
        <v>4</v>
      </c>
      <c r="G332" s="323">
        <v>1716</v>
      </c>
      <c r="H332" s="323">
        <v>9218</v>
      </c>
      <c r="I332" s="334">
        <f t="shared" si="8"/>
        <v>7502</v>
      </c>
      <c r="M332" s="337">
        <v>5892</v>
      </c>
      <c r="N332" s="442">
        <v>9.5000000000000001E-2</v>
      </c>
      <c r="S332" s="334" t="s">
        <v>301</v>
      </c>
      <c r="T332" s="334" t="s">
        <v>1811</v>
      </c>
    </row>
    <row r="333" spans="1:22" s="309" customFormat="1" x14ac:dyDescent="0.3">
      <c r="A333" s="334">
        <v>327</v>
      </c>
      <c r="B333" s="334">
        <v>2140</v>
      </c>
      <c r="C333" s="365" t="s">
        <v>1857</v>
      </c>
      <c r="D333" s="334" t="s">
        <v>1052</v>
      </c>
      <c r="E333" s="366" t="s">
        <v>4</v>
      </c>
      <c r="F333" s="334"/>
      <c r="G333" s="323">
        <v>95133</v>
      </c>
      <c r="H333" s="323">
        <v>97796</v>
      </c>
      <c r="I333" s="336">
        <f t="shared" ref="I333:I341" si="9">H333-G333</f>
        <v>2663</v>
      </c>
      <c r="J333" s="334"/>
      <c r="K333" s="334"/>
      <c r="L333" s="334"/>
      <c r="M333" s="337">
        <v>3894.0039776462854</v>
      </c>
      <c r="N333" s="347">
        <v>0.1148</v>
      </c>
      <c r="O333" s="330">
        <v>0</v>
      </c>
      <c r="P333" s="329"/>
      <c r="Q333" s="329"/>
      <c r="R333" s="330">
        <v>0</v>
      </c>
      <c r="S333" s="334" t="s">
        <v>107</v>
      </c>
      <c r="T333" s="334" t="s">
        <v>1053</v>
      </c>
      <c r="V333" s="309" t="s">
        <v>1856</v>
      </c>
    </row>
    <row r="334" spans="1:22" s="309" customFormat="1" x14ac:dyDescent="0.3">
      <c r="A334" s="334">
        <v>327</v>
      </c>
      <c r="B334" s="334">
        <v>2140</v>
      </c>
      <c r="C334" s="365" t="s">
        <v>1857</v>
      </c>
      <c r="D334" s="334" t="s">
        <v>1068</v>
      </c>
      <c r="E334" s="366" t="s">
        <v>4</v>
      </c>
      <c r="F334" s="334"/>
      <c r="G334" s="323">
        <v>112067</v>
      </c>
      <c r="H334" s="323">
        <v>114477</v>
      </c>
      <c r="I334" s="336">
        <f t="shared" si="9"/>
        <v>2410</v>
      </c>
      <c r="J334" s="334"/>
      <c r="K334" s="334"/>
      <c r="L334" s="334"/>
      <c r="M334" s="337">
        <v>4275.3573339907953</v>
      </c>
      <c r="N334" s="347">
        <v>0.1211</v>
      </c>
      <c r="O334" s="330"/>
      <c r="P334" s="329"/>
      <c r="Q334" s="329"/>
      <c r="R334" s="330"/>
      <c r="S334" s="334" t="s">
        <v>107</v>
      </c>
      <c r="T334" s="334" t="s">
        <v>1069</v>
      </c>
      <c r="V334" s="309" t="s">
        <v>1856</v>
      </c>
    </row>
    <row r="335" spans="1:22" s="309" customFormat="1" x14ac:dyDescent="0.3">
      <c r="A335" s="334">
        <v>327</v>
      </c>
      <c r="B335" s="334">
        <v>2140</v>
      </c>
      <c r="C335" s="365" t="s">
        <v>1857</v>
      </c>
      <c r="D335" s="334" t="s">
        <v>1099</v>
      </c>
      <c r="E335" s="366" t="s">
        <v>4</v>
      </c>
      <c r="F335" s="334"/>
      <c r="G335" s="323">
        <v>114038</v>
      </c>
      <c r="H335" s="323">
        <v>115325</v>
      </c>
      <c r="I335" s="336">
        <f t="shared" si="9"/>
        <v>1287</v>
      </c>
      <c r="J335" s="334"/>
      <c r="K335" s="334"/>
      <c r="L335" s="334"/>
      <c r="M335" s="337">
        <v>4275.3573339907953</v>
      </c>
      <c r="N335" s="347">
        <v>0.1211</v>
      </c>
      <c r="O335" s="330"/>
      <c r="P335" s="329"/>
      <c r="Q335" s="329"/>
      <c r="R335" s="330"/>
      <c r="S335" s="334" t="s">
        <v>107</v>
      </c>
      <c r="T335" s="334" t="s">
        <v>1100</v>
      </c>
      <c r="V335" s="309" t="s">
        <v>1856</v>
      </c>
    </row>
    <row r="336" spans="1:22" s="309" customFormat="1" x14ac:dyDescent="0.3">
      <c r="A336" s="334">
        <v>327</v>
      </c>
      <c r="B336" s="334">
        <v>2140</v>
      </c>
      <c r="C336" s="365" t="s">
        <v>1857</v>
      </c>
      <c r="D336" s="334" t="s">
        <v>1121</v>
      </c>
      <c r="E336" s="366" t="s">
        <v>4</v>
      </c>
      <c r="F336" s="334"/>
      <c r="G336" s="323">
        <v>50698</v>
      </c>
      <c r="H336" s="323">
        <v>51254</v>
      </c>
      <c r="I336" s="336">
        <f t="shared" si="9"/>
        <v>556</v>
      </c>
      <c r="J336" s="334"/>
      <c r="K336" s="334"/>
      <c r="L336" s="334"/>
      <c r="M336" s="337">
        <v>3693.0775673898752</v>
      </c>
      <c r="N336" s="347">
        <v>0.1198</v>
      </c>
      <c r="O336" s="330"/>
      <c r="P336" s="329"/>
      <c r="Q336" s="329"/>
      <c r="R336" s="330"/>
      <c r="S336" s="334" t="s">
        <v>107</v>
      </c>
      <c r="T336" s="334" t="s">
        <v>1142</v>
      </c>
      <c r="V336" s="309" t="s">
        <v>1856</v>
      </c>
    </row>
    <row r="337" spans="1:22" s="309" customFormat="1" x14ac:dyDescent="0.3">
      <c r="A337" s="334">
        <v>327</v>
      </c>
      <c r="B337" s="334">
        <v>2140</v>
      </c>
      <c r="C337" s="365" t="s">
        <v>1857</v>
      </c>
      <c r="D337" s="334" t="s">
        <v>1087</v>
      </c>
      <c r="E337" s="366" t="s">
        <v>4</v>
      </c>
      <c r="F337" s="334"/>
      <c r="G337" s="323">
        <v>137672</v>
      </c>
      <c r="H337" s="323">
        <v>139626</v>
      </c>
      <c r="I337" s="336">
        <f t="shared" si="9"/>
        <v>1954</v>
      </c>
      <c r="J337" s="334"/>
      <c r="K337" s="334"/>
      <c r="L337" s="334"/>
      <c r="M337" s="337">
        <v>4275.3573339907953</v>
      </c>
      <c r="N337" s="347">
        <v>0.1211</v>
      </c>
      <c r="O337" s="330"/>
      <c r="P337" s="329"/>
      <c r="Q337" s="329"/>
      <c r="R337" s="330"/>
      <c r="S337" s="334" t="s">
        <v>107</v>
      </c>
      <c r="T337" s="334" t="s">
        <v>1088</v>
      </c>
      <c r="V337" s="309" t="s">
        <v>1856</v>
      </c>
    </row>
    <row r="338" spans="1:22" s="309" customFormat="1" x14ac:dyDescent="0.3">
      <c r="A338" s="334">
        <v>327</v>
      </c>
      <c r="B338" s="334">
        <v>2140</v>
      </c>
      <c r="C338" s="365" t="s">
        <v>1857</v>
      </c>
      <c r="D338" s="334" t="s">
        <v>1458</v>
      </c>
      <c r="E338" s="366" t="s">
        <v>4</v>
      </c>
      <c r="F338" s="334"/>
      <c r="G338" s="323">
        <v>59166</v>
      </c>
      <c r="H338" s="323">
        <v>63384</v>
      </c>
      <c r="I338" s="336">
        <f t="shared" si="9"/>
        <v>4218</v>
      </c>
      <c r="J338" s="334"/>
      <c r="K338" s="334"/>
      <c r="L338" s="334"/>
      <c r="M338" s="337">
        <v>2537.39</v>
      </c>
      <c r="N338" s="347">
        <v>0.112</v>
      </c>
      <c r="O338" s="330"/>
      <c r="P338" s="329"/>
      <c r="Q338" s="329"/>
      <c r="R338" s="330"/>
      <c r="S338" s="334" t="s">
        <v>107</v>
      </c>
      <c r="T338" s="334" t="s">
        <v>1460</v>
      </c>
      <c r="V338" s="309" t="s">
        <v>1856</v>
      </c>
    </row>
    <row r="339" spans="1:22" s="309" customFormat="1" x14ac:dyDescent="0.3">
      <c r="A339" s="334">
        <v>327</v>
      </c>
      <c r="B339" s="334">
        <v>2140</v>
      </c>
      <c r="C339" s="365" t="s">
        <v>1857</v>
      </c>
      <c r="D339" s="334" t="s">
        <v>1459</v>
      </c>
      <c r="E339" s="366" t="s">
        <v>4</v>
      </c>
      <c r="F339" s="334"/>
      <c r="G339" s="323">
        <v>40218</v>
      </c>
      <c r="H339" s="323">
        <v>42039</v>
      </c>
      <c r="I339" s="336">
        <f t="shared" si="9"/>
        <v>1821</v>
      </c>
      <c r="J339" s="334"/>
      <c r="K339" s="334"/>
      <c r="L339" s="334"/>
      <c r="M339" s="337">
        <v>2537.39</v>
      </c>
      <c r="N339" s="347">
        <v>0.112</v>
      </c>
      <c r="O339" s="330"/>
      <c r="P339" s="329"/>
      <c r="Q339" s="329"/>
      <c r="R339" s="330"/>
      <c r="S339" s="334" t="s">
        <v>107</v>
      </c>
      <c r="T339" s="334" t="s">
        <v>1515</v>
      </c>
      <c r="V339" s="309" t="s">
        <v>1856</v>
      </c>
    </row>
    <row r="340" spans="1:22" s="309" customFormat="1" x14ac:dyDescent="0.3">
      <c r="A340" s="334">
        <v>327</v>
      </c>
      <c r="B340" s="334">
        <v>2140</v>
      </c>
      <c r="C340" s="365" t="s">
        <v>1857</v>
      </c>
      <c r="D340" s="367" t="s">
        <v>1499</v>
      </c>
      <c r="E340" s="366" t="s">
        <v>4</v>
      </c>
      <c r="F340" s="334"/>
      <c r="G340" s="323">
        <v>75662</v>
      </c>
      <c r="H340" s="323">
        <v>79888</v>
      </c>
      <c r="I340" s="336">
        <f t="shared" si="9"/>
        <v>4226</v>
      </c>
      <c r="J340" s="334"/>
      <c r="K340" s="334"/>
      <c r="L340" s="334"/>
      <c r="M340" s="337">
        <v>3897.93</v>
      </c>
      <c r="N340" s="347">
        <v>0.12</v>
      </c>
      <c r="O340" s="330"/>
      <c r="P340" s="329"/>
      <c r="Q340" s="329"/>
      <c r="R340" s="330"/>
      <c r="S340" s="334" t="s">
        <v>107</v>
      </c>
      <c r="T340" s="334" t="s">
        <v>1509</v>
      </c>
      <c r="V340" s="309" t="s">
        <v>1856</v>
      </c>
    </row>
    <row r="341" spans="1:22" s="309" customFormat="1" x14ac:dyDescent="0.3">
      <c r="A341" s="334">
        <v>327</v>
      </c>
      <c r="B341" s="334">
        <v>2140</v>
      </c>
      <c r="C341" s="365" t="s">
        <v>1857</v>
      </c>
      <c r="D341" s="367" t="s">
        <v>1500</v>
      </c>
      <c r="E341" s="366" t="s">
        <v>4</v>
      </c>
      <c r="F341" s="334"/>
      <c r="G341" s="323">
        <v>69072</v>
      </c>
      <c r="H341" s="323">
        <v>72698</v>
      </c>
      <c r="I341" s="336">
        <f t="shared" si="9"/>
        <v>3626</v>
      </c>
      <c r="J341" s="334"/>
      <c r="K341" s="334"/>
      <c r="L341" s="334"/>
      <c r="M341" s="337">
        <v>3897.93</v>
      </c>
      <c r="N341" s="347">
        <v>0.12</v>
      </c>
      <c r="O341" s="330"/>
      <c r="P341" s="329"/>
      <c r="Q341" s="329"/>
      <c r="R341" s="330"/>
      <c r="S341" s="334" t="s">
        <v>107</v>
      </c>
      <c r="T341" s="334" t="s">
        <v>1510</v>
      </c>
      <c r="V341" s="309" t="s">
        <v>1856</v>
      </c>
    </row>
    <row r="342" spans="1:22" x14ac:dyDescent="0.3">
      <c r="N342" s="441"/>
    </row>
    <row r="343" spans="1:22" x14ac:dyDescent="0.3">
      <c r="N343" s="441"/>
    </row>
    <row r="344" spans="1:22" x14ac:dyDescent="0.3">
      <c r="N344" s="441"/>
    </row>
    <row r="345" spans="1:22" x14ac:dyDescent="0.3">
      <c r="N345" s="441"/>
    </row>
    <row r="346" spans="1:22" x14ac:dyDescent="0.3">
      <c r="N346" s="441"/>
    </row>
    <row r="347" spans="1:22" x14ac:dyDescent="0.3">
      <c r="N347" s="441"/>
    </row>
    <row r="348" spans="1:22" x14ac:dyDescent="0.3">
      <c r="N348" s="441"/>
    </row>
    <row r="349" spans="1:22" x14ac:dyDescent="0.3">
      <c r="N349" s="441"/>
    </row>
    <row r="350" spans="1:22" x14ac:dyDescent="0.3">
      <c r="N350" s="441"/>
    </row>
    <row r="351" spans="1:22" x14ac:dyDescent="0.3">
      <c r="N351" s="441"/>
    </row>
    <row r="352" spans="1:22" x14ac:dyDescent="0.3">
      <c r="N352" s="441"/>
    </row>
    <row r="353" spans="14:14" x14ac:dyDescent="0.3">
      <c r="N353" s="441"/>
    </row>
    <row r="354" spans="14:14" x14ac:dyDescent="0.3">
      <c r="N354" s="441"/>
    </row>
    <row r="355" spans="14:14" x14ac:dyDescent="0.3">
      <c r="N355" s="441"/>
    </row>
  </sheetData>
  <autoFilter ref="A3:V332" xr:uid="{CA822B9C-CDB4-4930-A7A5-53E5915412FA}">
    <sortState xmlns:xlrd2="http://schemas.microsoft.com/office/spreadsheetml/2017/richdata2" ref="A5:V288">
      <sortCondition sortBy="cellColor" ref="H3:H288" dxfId="986"/>
    </sortState>
  </autoFilter>
  <conditionalFormatting sqref="G4:H34 G103:H164">
    <cfRule type="cellIs" dxfId="154" priority="5" operator="equal">
      <formula>0</formula>
    </cfRule>
    <cfRule type="cellIs" dxfId="153" priority="6" operator="equal">
      <formula>""""""</formula>
    </cfRule>
  </conditionalFormatting>
  <conditionalFormatting sqref="G62:H84">
    <cfRule type="cellIs" dxfId="152" priority="3" operator="equal">
      <formula>0</formula>
    </cfRule>
    <cfRule type="cellIs" dxfId="151" priority="4" operator="equal">
      <formula>""""""</formula>
    </cfRule>
  </conditionalFormatting>
  <conditionalFormatting sqref="G98:H101">
    <cfRule type="cellIs" dxfId="150" priority="9" operator="equal">
      <formula>0</formula>
    </cfRule>
    <cfRule type="cellIs" dxfId="149" priority="10" operator="equal">
      <formula>""""""</formula>
    </cfRule>
  </conditionalFormatting>
  <conditionalFormatting sqref="G166:H219 G269:H283">
    <cfRule type="cellIs" dxfId="148" priority="11" operator="equal">
      <formula>0</formula>
    </cfRule>
    <cfRule type="cellIs" dxfId="147" priority="12" operator="equal">
      <formula>""""""</formula>
    </cfRule>
  </conditionalFormatting>
  <conditionalFormatting sqref="G222:H267">
    <cfRule type="cellIs" dxfId="146" priority="7" operator="equal">
      <formula>0</formula>
    </cfRule>
    <cfRule type="cellIs" dxfId="145" priority="8" operator="equal">
      <formula>""""""</formula>
    </cfRule>
  </conditionalFormatting>
  <conditionalFormatting sqref="G288:H341">
    <cfRule type="cellIs" dxfId="144" priority="1" operator="equal">
      <formula>0</formula>
    </cfRule>
    <cfRule type="cellIs" dxfId="143" priority="2" operator="equal">
      <formula>""""""</formula>
    </cfRule>
  </conditionalFormatting>
  <conditionalFormatting sqref="J19:K19">
    <cfRule type="cellIs" dxfId="142" priority="17" operator="equal">
      <formula>0</formula>
    </cfRule>
    <cfRule type="cellIs" dxfId="141" priority="18" operator="equal">
      <formula>""""""</formula>
    </cfRule>
  </conditionalFormatting>
  <conditionalFormatting sqref="J65:K65">
    <cfRule type="cellIs" dxfId="140" priority="15" operator="equal">
      <formula>0</formula>
    </cfRule>
    <cfRule type="cellIs" dxfId="139" priority="16" operator="equal">
      <formula>""""""</formula>
    </cfRule>
  </conditionalFormatting>
  <conditionalFormatting sqref="J222:K223">
    <cfRule type="cellIs" dxfId="138" priority="13" operator="equal">
      <formula>0</formula>
    </cfRule>
    <cfRule type="cellIs" dxfId="137" priority="14" operator="equal">
      <formula>""""""</formula>
    </cfRule>
  </conditionalFormatting>
  <hyperlinks>
    <hyperlink ref="A226" r:id="rId1" xr:uid="{1C03273B-AA90-4B58-8B06-07CCD605FAA5}"/>
    <hyperlink ref="A167" r:id="rId2" xr:uid="{7286D147-5EE3-4322-9EFD-8488D5C1D429}"/>
    <hyperlink ref="A227" r:id="rId3" xr:uid="{FF2307AC-9F2F-45A9-B99B-FBC9A952BC4B}"/>
    <hyperlink ref="A162" r:id="rId4" xr:uid="{8A222888-D23C-483C-AB36-0F46CDEFD79C}"/>
    <hyperlink ref="A231" r:id="rId5" xr:uid="{CA2D51FB-CC61-400B-842C-CA9085FA9FA7}"/>
    <hyperlink ref="A222" r:id="rId6" xr:uid="{A341CD83-C7F7-45CD-ABE3-4EF91808FAC7}"/>
    <hyperlink ref="B30" r:id="rId7" xr:uid="{EE2F2876-197A-4FEC-ADD3-197078EF089B}"/>
    <hyperlink ref="A271" r:id="rId8" xr:uid="{7365DA5C-0E4F-4746-BC2F-A03FE85BCBF7}"/>
    <hyperlink ref="B15" r:id="rId9" xr:uid="{C027BC8D-274E-4931-9317-9720F04B2C61}"/>
    <hyperlink ref="B124" r:id="rId10" xr:uid="{D333BECE-1A68-4AD6-A2EB-159A21AB8119}"/>
    <hyperlink ref="A73" r:id="rId11" xr:uid="{E8EAAD7E-C30F-4023-8686-CB7485DE1437}"/>
    <hyperlink ref="A270" r:id="rId12" display="mailto:madams@bigstarteam.com" xr:uid="{F8255660-6AA0-40C8-9533-047ED5CF0092}"/>
    <hyperlink ref="A282" r:id="rId13" xr:uid="{110F76F1-39FA-4D73-A704-3AA1C5715D6B}"/>
    <hyperlink ref="A275" r:id="rId14" display="casey@foragecomplete.com" xr:uid="{B183C2D5-5157-4018-AAD0-1843FFF08CA8}"/>
    <hyperlink ref="A166" r:id="rId15" xr:uid="{C9090EF8-C7F9-428C-B541-92003FED7AE2}"/>
    <hyperlink ref="A288" r:id="rId16" xr:uid="{4F8AD446-5885-4FED-BC1D-EB5526E9063C}"/>
    <hyperlink ref="B114" r:id="rId17" display="dmartinez@libertytire.com" xr:uid="{B66E8E1E-6AE6-45B0-9FDD-62A65FCA51A8}"/>
    <hyperlink ref="B115" r:id="rId18" xr:uid="{3204A04B-B526-44A6-9E4D-037802F8ECDE}"/>
    <hyperlink ref="A225" r:id="rId19" xr:uid="{7D125232-1112-49FF-8E64-097AB4C31F97}"/>
    <hyperlink ref="A280" r:id="rId20" xr:uid="{0E6B5279-ADCA-4993-8750-75691525F1FE}"/>
    <hyperlink ref="A283" r:id="rId21" xr:uid="{C8969A3D-51A4-46AD-A363-8DA216A6F5EC}"/>
    <hyperlink ref="A103" r:id="rId22" xr:uid="{A06FB2CD-3FC5-403E-BFC2-000B59160470}"/>
    <hyperlink ref="A4" r:id="rId23" xr:uid="{4122AC0D-74A2-4C2C-9F96-EC319E740CE1}"/>
    <hyperlink ref="A18" r:id="rId24" xr:uid="{52F2D51E-C751-45B5-8099-05C622D69308}"/>
    <hyperlink ref="A291" r:id="rId25" xr:uid="{DB426BD0-BF3B-45C6-8E2B-CA12A4BFCBAA}"/>
    <hyperlink ref="A297" r:id="rId26" xr:uid="{067865FC-7D25-4D40-B375-FF6211EBCD97}"/>
    <hyperlink ref="A305" r:id="rId27" xr:uid="{C7FEABCF-A81B-419F-B883-6680353D9014}"/>
    <hyperlink ref="A304" r:id="rId28" xr:uid="{CB26AC7F-49EF-4B2A-B214-521E089BE3C1}"/>
    <hyperlink ref="B225" r:id="rId29" xr:uid="{116FB602-4E6A-46B5-9E9E-B91C5F0FA113}"/>
    <hyperlink ref="B270" r:id="rId30" xr:uid="{8B38EB08-D729-4C4F-B903-40362325E139}"/>
    <hyperlink ref="A31" r:id="rId31" xr:uid="{B1320229-4E39-469F-B22B-99CF96640114}"/>
    <hyperlink ref="A331" r:id="rId32" xr:uid="{7A2C3A5B-5498-4139-B2B3-9C75BD273E10}"/>
    <hyperlink ref="A329" r:id="rId33" display="mailto:tburke@connelloil.com" xr:uid="{60ABAB36-A222-4FB7-8FC3-6AE223EC8EE3}"/>
    <hyperlink ref="A322" r:id="rId34" display="mailto:jlong@americantrack.com" xr:uid="{09451968-DEFF-473E-A81E-8BB94DD992E3}"/>
    <hyperlink ref="A99" r:id="rId35" xr:uid="{E6684ED3-2EC5-4CAD-8B1E-3E3C28E2C192}"/>
    <hyperlink ref="A290" r:id="rId36" xr:uid="{E6676033-365F-4136-94FC-645BBA98C1FA}"/>
    <hyperlink ref="A308" r:id="rId37" xr:uid="{9848F010-39AE-448E-8653-684EC71E4CDC}"/>
  </hyperlinks>
  <pageMargins left="0.7" right="0.7" top="0.75" bottom="0.75" header="0.3" footer="0.3"/>
  <pageSetup paperSize="5" scale="32" fitToHeight="0" orientation="portrait" r:id="rId38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78B5-89A0-44A8-828F-544E7CD193FA}">
  <sheetPr>
    <pageSetUpPr fitToPage="1"/>
  </sheetPr>
  <dimension ref="A1:V364"/>
  <sheetViews>
    <sheetView topLeftCell="B1" zoomScale="70" zoomScaleNormal="70" workbookViewId="0">
      <pane ySplit="3" topLeftCell="A325" activePane="bottomLeft" state="frozen"/>
      <selection pane="bottomLeft" activeCell="D333" sqref="D333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customWidth="1"/>
    <col min="13" max="13" width="14.5703125" style="229" bestFit="1" customWidth="1"/>
    <col min="14" max="14" width="12.28515625" style="21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2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2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2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2" s="321" customFormat="1" x14ac:dyDescent="0.3">
      <c r="A4" s="189" t="s">
        <v>1648</v>
      </c>
      <c r="B4" s="327">
        <v>425</v>
      </c>
      <c r="C4" s="321" t="s">
        <v>269</v>
      </c>
      <c r="D4" s="322" t="s">
        <v>718</v>
      </c>
      <c r="E4" s="322" t="s">
        <v>4</v>
      </c>
      <c r="F4" s="322" t="s">
        <v>16</v>
      </c>
      <c r="G4" s="323">
        <v>61879</v>
      </c>
      <c r="H4" s="323">
        <v>63120</v>
      </c>
      <c r="I4" s="323">
        <f t="shared" ref="I4:I48" si="0">H4-G4</f>
        <v>1241</v>
      </c>
      <c r="J4" s="324"/>
      <c r="L4" s="323">
        <f>K4-J4</f>
        <v>0</v>
      </c>
      <c r="M4" s="325">
        <v>2175.2472304405001</v>
      </c>
      <c r="N4" s="326">
        <v>9.4E-2</v>
      </c>
      <c r="O4" s="328"/>
      <c r="P4" s="324"/>
      <c r="Q4" s="324"/>
      <c r="R4" s="328"/>
      <c r="S4" s="321" t="s">
        <v>301</v>
      </c>
      <c r="T4" s="321" t="s">
        <v>719</v>
      </c>
      <c r="U4" s="321" t="s">
        <v>725</v>
      </c>
    </row>
    <row r="5" spans="1:22" s="321" customFormat="1" ht="18.75" customHeight="1" x14ac:dyDescent="0.3">
      <c r="A5" s="321">
        <v>11.5</v>
      </c>
      <c r="B5" s="327">
        <v>438</v>
      </c>
      <c r="C5" s="321" t="s">
        <v>270</v>
      </c>
      <c r="D5" s="322" t="s">
        <v>1147</v>
      </c>
      <c r="E5" s="322" t="s">
        <v>16</v>
      </c>
      <c r="G5" s="323">
        <v>72248</v>
      </c>
      <c r="H5" s="323">
        <v>74450</v>
      </c>
      <c r="I5" s="323">
        <f t="shared" si="0"/>
        <v>2202</v>
      </c>
      <c r="J5" s="324"/>
      <c r="L5" s="323"/>
      <c r="M5" s="325">
        <v>428.92191641182467</v>
      </c>
      <c r="N5" s="326">
        <v>0.1062</v>
      </c>
      <c r="O5" s="328"/>
      <c r="P5" s="329"/>
      <c r="Q5" s="329"/>
      <c r="R5" s="330"/>
      <c r="T5" s="321" t="s">
        <v>1185</v>
      </c>
    </row>
    <row r="6" spans="1:22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1549</v>
      </c>
      <c r="E6" s="322" t="s">
        <v>16</v>
      </c>
      <c r="G6" s="323">
        <v>58636</v>
      </c>
      <c r="H6" s="323">
        <v>60477</v>
      </c>
      <c r="I6" s="323">
        <f t="shared" si="0"/>
        <v>1841</v>
      </c>
      <c r="J6" s="324"/>
      <c r="L6" s="323"/>
      <c r="M6" s="325">
        <v>469.12</v>
      </c>
      <c r="N6" s="326">
        <v>0.111</v>
      </c>
      <c r="O6" s="328"/>
      <c r="P6" s="329"/>
      <c r="Q6" s="329"/>
      <c r="R6" s="330"/>
      <c r="T6" s="321" t="s">
        <v>1581</v>
      </c>
    </row>
    <row r="7" spans="1:22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1551</v>
      </c>
      <c r="E7" s="322" t="s">
        <v>16</v>
      </c>
      <c r="G7" s="323">
        <v>28364</v>
      </c>
      <c r="H7" s="323">
        <v>30586</v>
      </c>
      <c r="I7" s="323">
        <f t="shared" si="0"/>
        <v>2222</v>
      </c>
      <c r="J7" s="324"/>
      <c r="L7" s="323"/>
      <c r="M7" s="325">
        <v>485.79</v>
      </c>
      <c r="N7" s="326">
        <v>0.115</v>
      </c>
      <c r="O7" s="328"/>
      <c r="P7" s="329"/>
      <c r="Q7" s="329"/>
      <c r="R7" s="330"/>
      <c r="T7" s="321" t="s">
        <v>1550</v>
      </c>
    </row>
    <row r="8" spans="1:22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1704</v>
      </c>
      <c r="E8" s="322" t="s">
        <v>16</v>
      </c>
      <c r="G8" s="323">
        <v>12701</v>
      </c>
      <c r="H8" s="323">
        <v>16485</v>
      </c>
      <c r="I8" s="323">
        <f t="shared" si="0"/>
        <v>3784</v>
      </c>
      <c r="J8" s="324"/>
      <c r="L8" s="323"/>
      <c r="M8" s="325">
        <v>495.49</v>
      </c>
      <c r="N8" s="326">
        <v>0.115</v>
      </c>
      <c r="O8" s="328"/>
      <c r="P8" s="329"/>
      <c r="Q8" s="329"/>
      <c r="R8" s="330"/>
      <c r="T8" s="321" t="s">
        <v>1773</v>
      </c>
    </row>
    <row r="9" spans="1:22" s="321" customFormat="1" x14ac:dyDescent="0.3">
      <c r="A9" s="321">
        <v>15</v>
      </c>
      <c r="B9" s="327">
        <v>2038</v>
      </c>
      <c r="C9" s="321" t="s">
        <v>1517</v>
      </c>
      <c r="D9" s="322" t="s">
        <v>641</v>
      </c>
      <c r="E9" s="322" t="s">
        <v>4</v>
      </c>
      <c r="G9" s="323">
        <v>274178</v>
      </c>
      <c r="H9" s="323">
        <v>280544</v>
      </c>
      <c r="I9" s="323">
        <f t="shared" si="0"/>
        <v>6366</v>
      </c>
      <c r="J9" s="324"/>
      <c r="L9" s="323"/>
      <c r="M9" s="325">
        <v>2052.7839628533861</v>
      </c>
      <c r="N9" s="326">
        <v>9.6100000000000005E-2</v>
      </c>
      <c r="O9" s="328">
        <v>0</v>
      </c>
      <c r="P9" s="324"/>
      <c r="Q9" s="324"/>
      <c r="R9" s="328"/>
      <c r="S9" s="321" t="s">
        <v>301</v>
      </c>
      <c r="T9" s="321" t="s">
        <v>645</v>
      </c>
    </row>
    <row r="10" spans="1:22" s="321" customFormat="1" x14ac:dyDescent="0.3">
      <c r="A10" s="321">
        <v>15</v>
      </c>
      <c r="B10" s="327">
        <v>2038</v>
      </c>
      <c r="C10" s="321" t="s">
        <v>1517</v>
      </c>
      <c r="D10" s="322" t="s">
        <v>642</v>
      </c>
      <c r="E10" s="322" t="s">
        <v>4</v>
      </c>
      <c r="G10" s="323">
        <v>188086</v>
      </c>
      <c r="H10" s="323">
        <v>190591</v>
      </c>
      <c r="I10" s="323">
        <f t="shared" si="0"/>
        <v>2505</v>
      </c>
      <c r="J10" s="324"/>
      <c r="L10" s="323"/>
      <c r="M10" s="325">
        <v>2052.7839628533861</v>
      </c>
      <c r="N10" s="326">
        <v>9.6100000000000005E-2</v>
      </c>
      <c r="O10" s="328">
        <v>0</v>
      </c>
      <c r="P10" s="324"/>
      <c r="Q10" s="324"/>
      <c r="R10" s="328"/>
      <c r="S10" s="321" t="s">
        <v>301</v>
      </c>
      <c r="T10" s="321" t="s">
        <v>646</v>
      </c>
    </row>
    <row r="11" spans="1:22" s="321" customFormat="1" x14ac:dyDescent="0.3">
      <c r="A11" s="321">
        <v>15</v>
      </c>
      <c r="B11" s="327">
        <v>2038</v>
      </c>
      <c r="C11" s="321" t="s">
        <v>1517</v>
      </c>
      <c r="D11" s="322" t="s">
        <v>643</v>
      </c>
      <c r="E11" s="322" t="s">
        <v>4</v>
      </c>
      <c r="G11" s="323">
        <v>295519</v>
      </c>
      <c r="H11" s="323">
        <v>300110</v>
      </c>
      <c r="I11" s="323">
        <f t="shared" si="0"/>
        <v>4591</v>
      </c>
      <c r="J11" s="324"/>
      <c r="L11" s="323"/>
      <c r="M11" s="325">
        <v>2052.7839628533861</v>
      </c>
      <c r="N11" s="326">
        <v>9.6100000000000005E-2</v>
      </c>
      <c r="O11" s="328">
        <v>0</v>
      </c>
      <c r="P11" s="324"/>
      <c r="Q11" s="324"/>
      <c r="R11" s="328"/>
      <c r="S11" s="321" t="s">
        <v>301</v>
      </c>
      <c r="T11" s="321" t="s">
        <v>646</v>
      </c>
    </row>
    <row r="12" spans="1:22" s="321" customFormat="1" x14ac:dyDescent="0.3">
      <c r="A12" s="321">
        <v>15</v>
      </c>
      <c r="B12" s="327">
        <v>2038</v>
      </c>
      <c r="C12" s="321" t="s">
        <v>1517</v>
      </c>
      <c r="D12" s="322" t="s">
        <v>990</v>
      </c>
      <c r="E12" s="322" t="s">
        <v>4</v>
      </c>
      <c r="G12" s="323">
        <v>160487</v>
      </c>
      <c r="H12" s="323">
        <v>161351</v>
      </c>
      <c r="I12" s="323">
        <f t="shared" si="0"/>
        <v>864</v>
      </c>
      <c r="J12" s="324"/>
      <c r="L12" s="323"/>
      <c r="M12" s="325">
        <v>2202.3678369493755</v>
      </c>
      <c r="N12" s="326">
        <v>8.9899999999999994E-2</v>
      </c>
      <c r="O12" s="328">
        <v>0</v>
      </c>
      <c r="P12" s="324"/>
      <c r="Q12" s="324"/>
      <c r="R12" s="328"/>
      <c r="S12" s="321" t="s">
        <v>301</v>
      </c>
      <c r="T12" s="321" t="s">
        <v>991</v>
      </c>
    </row>
    <row r="13" spans="1:22" s="321" customFormat="1" x14ac:dyDescent="0.3">
      <c r="A13" s="321">
        <v>15</v>
      </c>
      <c r="B13" s="327">
        <v>2038</v>
      </c>
      <c r="C13" s="321" t="s">
        <v>1517</v>
      </c>
      <c r="D13" s="322" t="s">
        <v>1467</v>
      </c>
      <c r="E13" s="322" t="s">
        <v>4</v>
      </c>
      <c r="G13" s="323">
        <v>86536</v>
      </c>
      <c r="H13" s="323">
        <v>89931</v>
      </c>
      <c r="I13" s="323">
        <f t="shared" si="0"/>
        <v>3395</v>
      </c>
      <c r="J13" s="324"/>
      <c r="L13" s="323"/>
      <c r="M13" s="325">
        <v>2515</v>
      </c>
      <c r="N13" s="326">
        <v>0.105</v>
      </c>
      <c r="O13" s="328"/>
      <c r="P13" s="324"/>
      <c r="Q13" s="324"/>
      <c r="R13" s="328"/>
      <c r="S13" s="321" t="s">
        <v>301</v>
      </c>
      <c r="T13" s="321" t="s">
        <v>1468</v>
      </c>
    </row>
    <row r="14" spans="1:22" s="321" customFormat="1" x14ac:dyDescent="0.3">
      <c r="A14" s="321">
        <v>16</v>
      </c>
      <c r="B14" s="186" t="s">
        <v>1557</v>
      </c>
      <c r="C14" s="321" t="s">
        <v>917</v>
      </c>
      <c r="D14" s="322" t="s">
        <v>918</v>
      </c>
      <c r="E14" s="322" t="s">
        <v>4</v>
      </c>
      <c r="G14" s="323">
        <v>45990</v>
      </c>
      <c r="H14" s="323">
        <v>46321</v>
      </c>
      <c r="I14" s="323">
        <f t="shared" si="0"/>
        <v>331</v>
      </c>
      <c r="J14" s="324"/>
      <c r="L14" s="323"/>
      <c r="M14" s="325">
        <v>1642.920341880342</v>
      </c>
      <c r="N14" s="326">
        <v>9.9599999999999994E-2</v>
      </c>
      <c r="O14" s="328">
        <v>0</v>
      </c>
      <c r="P14" s="324"/>
      <c r="Q14" s="324"/>
      <c r="R14" s="328"/>
      <c r="S14" s="321" t="s">
        <v>107</v>
      </c>
      <c r="T14" s="399" t="s">
        <v>924</v>
      </c>
      <c r="V14" s="321" t="s">
        <v>1846</v>
      </c>
    </row>
    <row r="15" spans="1:22" s="321" customFormat="1" x14ac:dyDescent="0.3">
      <c r="B15" s="331">
        <v>740</v>
      </c>
      <c r="C15" s="321" t="s">
        <v>917</v>
      </c>
      <c r="D15" s="322" t="s">
        <v>980</v>
      </c>
      <c r="E15" s="322" t="s">
        <v>4</v>
      </c>
      <c r="G15" s="323">
        <v>41743</v>
      </c>
      <c r="H15" s="323">
        <v>42829</v>
      </c>
      <c r="I15" s="323">
        <f t="shared" si="0"/>
        <v>1086</v>
      </c>
      <c r="J15" s="324"/>
      <c r="L15" s="323"/>
      <c r="M15" s="325">
        <v>1749.5703418803421</v>
      </c>
      <c r="N15" s="326">
        <v>9.9900000000000003E-2</v>
      </c>
      <c r="O15" s="328">
        <v>0</v>
      </c>
      <c r="P15" s="324"/>
      <c r="Q15" s="324"/>
      <c r="R15" s="328"/>
      <c r="S15" s="321" t="s">
        <v>107</v>
      </c>
      <c r="T15" s="399" t="s">
        <v>981</v>
      </c>
    </row>
    <row r="16" spans="1:22" s="321" customFormat="1" x14ac:dyDescent="0.3">
      <c r="A16" s="321">
        <v>25</v>
      </c>
      <c r="B16" s="274" t="s">
        <v>1860</v>
      </c>
      <c r="C16" s="321" t="s">
        <v>35</v>
      </c>
      <c r="D16" s="322" t="s">
        <v>775</v>
      </c>
      <c r="E16" s="322" t="s">
        <v>4</v>
      </c>
      <c r="G16" s="323">
        <v>191438</v>
      </c>
      <c r="H16" s="323">
        <v>194839</v>
      </c>
      <c r="I16" s="323">
        <f t="shared" si="0"/>
        <v>3401</v>
      </c>
      <c r="J16" s="324"/>
      <c r="L16" s="323"/>
      <c r="M16" s="325">
        <v>1763.6613675213675</v>
      </c>
      <c r="N16" s="326">
        <v>0.1027</v>
      </c>
      <c r="O16" s="328">
        <v>0</v>
      </c>
      <c r="P16" s="324"/>
      <c r="Q16" s="324"/>
      <c r="R16" s="328"/>
      <c r="S16" s="321" t="s">
        <v>107</v>
      </c>
      <c r="T16" s="321" t="s">
        <v>928</v>
      </c>
    </row>
    <row r="17" spans="1:22" s="321" customFormat="1" x14ac:dyDescent="0.3">
      <c r="A17" s="189" t="s">
        <v>1655</v>
      </c>
      <c r="B17" s="327">
        <v>881</v>
      </c>
      <c r="C17" s="321" t="s">
        <v>35</v>
      </c>
      <c r="D17" s="322" t="s">
        <v>1274</v>
      </c>
      <c r="E17" s="322" t="s">
        <v>4</v>
      </c>
      <c r="G17" s="323">
        <v>88852</v>
      </c>
      <c r="H17" s="323">
        <v>92240</v>
      </c>
      <c r="I17" s="323">
        <f t="shared" si="0"/>
        <v>3388</v>
      </c>
      <c r="J17" s="324"/>
      <c r="L17" s="323"/>
      <c r="M17" s="325">
        <v>2490.1254624957955</v>
      </c>
      <c r="N17" s="326">
        <v>9.7500000000000003E-2</v>
      </c>
      <c r="O17" s="328"/>
      <c r="P17" s="324"/>
      <c r="Q17" s="324"/>
      <c r="R17" s="328"/>
      <c r="S17" s="321" t="s">
        <v>107</v>
      </c>
      <c r="T17" s="321" t="s">
        <v>1275</v>
      </c>
    </row>
    <row r="18" spans="1:22" s="321" customFormat="1" x14ac:dyDescent="0.3">
      <c r="A18" s="321">
        <v>27</v>
      </c>
      <c r="B18" s="321" t="s">
        <v>267</v>
      </c>
      <c r="C18" s="321" t="s">
        <v>275</v>
      </c>
      <c r="D18" s="322" t="s">
        <v>612</v>
      </c>
      <c r="E18" s="322" t="s">
        <v>4</v>
      </c>
      <c r="F18" s="322"/>
      <c r="G18" s="323">
        <v>87318</v>
      </c>
      <c r="H18" s="323">
        <v>88171</v>
      </c>
      <c r="I18" s="323">
        <f t="shared" si="0"/>
        <v>853</v>
      </c>
      <c r="J18" s="323">
        <v>532</v>
      </c>
      <c r="K18" s="323">
        <v>536</v>
      </c>
      <c r="L18" s="323">
        <f>K18-J18</f>
        <v>4</v>
      </c>
      <c r="M18" s="325">
        <v>1888.4781886916503</v>
      </c>
      <c r="N18" s="326">
        <v>0.105</v>
      </c>
      <c r="O18" s="328"/>
      <c r="P18" s="324"/>
      <c r="Q18" s="324"/>
      <c r="R18" s="328"/>
      <c r="S18" s="321" t="s">
        <v>107</v>
      </c>
      <c r="T18" s="321" t="s">
        <v>1632</v>
      </c>
      <c r="U18" s="321" t="s">
        <v>615</v>
      </c>
    </row>
    <row r="19" spans="1:22" s="321" customFormat="1" ht="16.5" customHeight="1" x14ac:dyDescent="0.3">
      <c r="A19" s="321">
        <v>33</v>
      </c>
      <c r="B19" s="295" t="s">
        <v>1883</v>
      </c>
      <c r="C19" s="321" t="s">
        <v>205</v>
      </c>
      <c r="D19" s="322" t="s">
        <v>1600</v>
      </c>
      <c r="E19" s="335" t="s">
        <v>4</v>
      </c>
      <c r="F19" s="322"/>
      <c r="G19" s="323">
        <v>71380</v>
      </c>
      <c r="H19" s="323">
        <v>76369</v>
      </c>
      <c r="I19" s="323">
        <f t="shared" si="0"/>
        <v>4989</v>
      </c>
      <c r="L19" s="323"/>
      <c r="M19" s="325">
        <v>3934.6</v>
      </c>
      <c r="N19" s="326">
        <v>7.1999999999999995E-2</v>
      </c>
      <c r="O19" s="328"/>
      <c r="P19" s="324"/>
      <c r="Q19" s="324"/>
      <c r="R19" s="328"/>
      <c r="S19" s="321" t="s">
        <v>552</v>
      </c>
      <c r="T19" s="321" t="s">
        <v>1599</v>
      </c>
    </row>
    <row r="20" spans="1:22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1601</v>
      </c>
      <c r="E20" s="335" t="s">
        <v>4</v>
      </c>
      <c r="F20" s="322"/>
      <c r="G20" s="323">
        <v>85506</v>
      </c>
      <c r="H20" s="323">
        <v>91185</v>
      </c>
      <c r="I20" s="323">
        <f t="shared" si="0"/>
        <v>5679</v>
      </c>
      <c r="L20" s="323"/>
      <c r="M20" s="325">
        <v>3934.6</v>
      </c>
      <c r="N20" s="326">
        <v>7.1999999999999995E-2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2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1602</v>
      </c>
      <c r="E21" s="335" t="s">
        <v>4</v>
      </c>
      <c r="F21" s="322"/>
      <c r="G21" s="323">
        <v>51394</v>
      </c>
      <c r="H21" s="323">
        <v>56949</v>
      </c>
      <c r="I21" s="323">
        <f t="shared" si="0"/>
        <v>5555</v>
      </c>
      <c r="L21" s="323"/>
      <c r="M21" s="325">
        <v>3934.6</v>
      </c>
      <c r="N21" s="326">
        <v>7.1999999999999995E-2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2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1603</v>
      </c>
      <c r="E22" s="335" t="s">
        <v>4</v>
      </c>
      <c r="F22" s="322"/>
      <c r="G22" s="323">
        <v>47662</v>
      </c>
      <c r="H22" s="323">
        <v>53248</v>
      </c>
      <c r="I22" s="323">
        <f t="shared" si="0"/>
        <v>5586</v>
      </c>
      <c r="L22" s="323"/>
      <c r="M22" s="325">
        <v>3934.6</v>
      </c>
      <c r="N22" s="326">
        <v>7.1999999999999995E-2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2" s="321" customFormat="1" ht="16.5" customHeight="1" x14ac:dyDescent="0.3">
      <c r="A23" s="321">
        <v>33</v>
      </c>
      <c r="B23" s="327">
        <v>1034</v>
      </c>
      <c r="C23" s="321" t="s">
        <v>205</v>
      </c>
      <c r="D23" s="322" t="s">
        <v>1604</v>
      </c>
      <c r="E23" s="335" t="s">
        <v>4</v>
      </c>
      <c r="F23" s="322"/>
      <c r="G23" s="323">
        <v>46845</v>
      </c>
      <c r="H23" s="323">
        <v>52030</v>
      </c>
      <c r="I23" s="323">
        <f t="shared" si="0"/>
        <v>5185</v>
      </c>
      <c r="L23" s="323"/>
      <c r="M23" s="325">
        <v>3934.6</v>
      </c>
      <c r="N23" s="326">
        <v>7.1999999999999995E-2</v>
      </c>
      <c r="O23" s="328"/>
      <c r="P23" s="324"/>
      <c r="Q23" s="324"/>
      <c r="R23" s="328"/>
      <c r="S23" s="321" t="s">
        <v>552</v>
      </c>
      <c r="T23" s="321" t="s">
        <v>1599</v>
      </c>
    </row>
    <row r="24" spans="1:22" s="321" customFormat="1" ht="16.5" customHeight="1" x14ac:dyDescent="0.3">
      <c r="A24" s="321">
        <v>33</v>
      </c>
      <c r="B24" s="327">
        <v>1034</v>
      </c>
      <c r="C24" s="321" t="s">
        <v>205</v>
      </c>
      <c r="D24" s="322" t="s">
        <v>1605</v>
      </c>
      <c r="E24" s="335" t="s">
        <v>4</v>
      </c>
      <c r="F24" s="322"/>
      <c r="G24" s="323">
        <v>49520</v>
      </c>
      <c r="H24" s="323">
        <v>57159</v>
      </c>
      <c r="I24" s="323">
        <f t="shared" si="0"/>
        <v>7639</v>
      </c>
      <c r="L24" s="323"/>
      <c r="M24" s="325">
        <v>3934.6</v>
      </c>
      <c r="N24" s="326">
        <v>7.1999999999999995E-2</v>
      </c>
      <c r="O24" s="328"/>
      <c r="P24" s="324"/>
      <c r="Q24" s="324"/>
      <c r="R24" s="328"/>
      <c r="S24" s="321" t="s">
        <v>552</v>
      </c>
      <c r="T24" s="321" t="s">
        <v>1599</v>
      </c>
    </row>
    <row r="25" spans="1:22" s="321" customFormat="1" ht="16.5" customHeight="1" x14ac:dyDescent="0.3">
      <c r="A25" s="321">
        <v>33</v>
      </c>
      <c r="B25" s="327">
        <v>1034</v>
      </c>
      <c r="C25" s="321" t="s">
        <v>205</v>
      </c>
      <c r="D25" s="322" t="s">
        <v>1606</v>
      </c>
      <c r="E25" s="335" t="s">
        <v>4</v>
      </c>
      <c r="F25" s="322"/>
      <c r="G25" s="323">
        <v>45983</v>
      </c>
      <c r="H25" s="323">
        <v>51624</v>
      </c>
      <c r="I25" s="323">
        <f t="shared" si="0"/>
        <v>5641</v>
      </c>
      <c r="L25" s="323"/>
      <c r="M25" s="325">
        <v>3934.6</v>
      </c>
      <c r="N25" s="326">
        <v>7.1999999999999995E-2</v>
      </c>
      <c r="O25" s="328"/>
      <c r="P25" s="324"/>
      <c r="Q25" s="324"/>
      <c r="R25" s="328"/>
      <c r="S25" s="321" t="s">
        <v>552</v>
      </c>
      <c r="T25" s="321" t="s">
        <v>1599</v>
      </c>
    </row>
    <row r="26" spans="1:22" s="321" customFormat="1" ht="16.5" customHeight="1" x14ac:dyDescent="0.3">
      <c r="A26" s="321">
        <v>33</v>
      </c>
      <c r="B26" s="327">
        <v>1034</v>
      </c>
      <c r="C26" s="321" t="s">
        <v>205</v>
      </c>
      <c r="D26" s="322" t="s">
        <v>1607</v>
      </c>
      <c r="E26" s="335" t="s">
        <v>4</v>
      </c>
      <c r="F26" s="322"/>
      <c r="G26" s="323">
        <v>56190</v>
      </c>
      <c r="H26" s="323">
        <v>61215</v>
      </c>
      <c r="I26" s="323">
        <f t="shared" si="0"/>
        <v>5025</v>
      </c>
      <c r="L26" s="323"/>
      <c r="M26" s="325">
        <v>3934.6</v>
      </c>
      <c r="N26" s="326">
        <v>7.1999999999999995E-2</v>
      </c>
      <c r="O26" s="328"/>
      <c r="P26" s="324"/>
      <c r="Q26" s="324"/>
      <c r="R26" s="328"/>
      <c r="S26" s="321" t="s">
        <v>552</v>
      </c>
      <c r="T26" s="321" t="s">
        <v>1599</v>
      </c>
    </row>
    <row r="27" spans="1:22" s="321" customFormat="1" ht="16.5" customHeight="1" x14ac:dyDescent="0.3">
      <c r="A27" s="321">
        <v>33</v>
      </c>
      <c r="B27" s="327">
        <v>1034</v>
      </c>
      <c r="C27" s="384" t="s">
        <v>205</v>
      </c>
      <c r="D27" s="385" t="s">
        <v>1789</v>
      </c>
      <c r="E27" s="335" t="s">
        <v>4</v>
      </c>
      <c r="F27" s="322"/>
      <c r="G27" s="323">
        <v>0</v>
      </c>
      <c r="H27" s="323">
        <v>0</v>
      </c>
      <c r="I27" s="323">
        <f t="shared" si="0"/>
        <v>0</v>
      </c>
      <c r="J27" s="384" t="s">
        <v>395</v>
      </c>
      <c r="L27" s="323"/>
      <c r="M27" s="325">
        <v>2964.34</v>
      </c>
      <c r="N27" s="326">
        <v>0.105</v>
      </c>
      <c r="O27" s="328"/>
      <c r="P27" s="324"/>
      <c r="Q27" s="324"/>
      <c r="R27" s="328"/>
      <c r="S27" s="321" t="s">
        <v>552</v>
      </c>
      <c r="T27" s="384" t="s">
        <v>1795</v>
      </c>
      <c r="V27" s="321" t="s">
        <v>1790</v>
      </c>
    </row>
    <row r="28" spans="1:22" s="321" customFormat="1" x14ac:dyDescent="0.3">
      <c r="A28" s="186" t="s">
        <v>1163</v>
      </c>
      <c r="B28" s="186" t="s">
        <v>1750</v>
      </c>
      <c r="C28" s="321" t="s">
        <v>209</v>
      </c>
      <c r="D28" s="322" t="s">
        <v>1574</v>
      </c>
      <c r="E28" s="322" t="s">
        <v>4</v>
      </c>
      <c r="F28" s="322"/>
      <c r="G28" s="323">
        <v>66122</v>
      </c>
      <c r="H28" s="323">
        <v>69757</v>
      </c>
      <c r="I28" s="323">
        <f t="shared" si="0"/>
        <v>3635</v>
      </c>
      <c r="L28" s="323"/>
      <c r="M28" s="376">
        <v>2897.04</v>
      </c>
      <c r="N28" s="326">
        <v>9.5000000000000001E-2</v>
      </c>
      <c r="O28" s="328"/>
      <c r="P28" s="324"/>
      <c r="Q28" s="324"/>
      <c r="R28" s="328"/>
      <c r="S28" s="321" t="s">
        <v>107</v>
      </c>
      <c r="T28" s="321" t="s">
        <v>1575</v>
      </c>
    </row>
    <row r="29" spans="1:22" s="321" customFormat="1" x14ac:dyDescent="0.3">
      <c r="A29" s="321">
        <v>47</v>
      </c>
      <c r="B29" s="321" t="s">
        <v>208</v>
      </c>
      <c r="C29" s="321" t="s">
        <v>209</v>
      </c>
      <c r="D29" s="322" t="s">
        <v>1644</v>
      </c>
      <c r="E29" s="322" t="s">
        <v>4</v>
      </c>
      <c r="F29" s="322"/>
      <c r="G29" s="323">
        <v>59141</v>
      </c>
      <c r="H29" s="323">
        <v>65412</v>
      </c>
      <c r="I29" s="323">
        <f t="shared" si="0"/>
        <v>6271</v>
      </c>
      <c r="L29" s="323"/>
      <c r="M29" s="376">
        <v>2896.61</v>
      </c>
      <c r="N29" s="326">
        <v>9.5000000000000001E-2</v>
      </c>
      <c r="O29" s="328"/>
      <c r="P29" s="324"/>
      <c r="Q29" s="324"/>
      <c r="R29" s="328"/>
      <c r="S29" s="321" t="s">
        <v>107</v>
      </c>
      <c r="T29" s="321" t="s">
        <v>1645</v>
      </c>
    </row>
    <row r="30" spans="1:22" s="321" customFormat="1" x14ac:dyDescent="0.3">
      <c r="A30" s="321">
        <v>47</v>
      </c>
      <c r="B30" s="321" t="s">
        <v>208</v>
      </c>
      <c r="C30" s="321" t="s">
        <v>209</v>
      </c>
      <c r="D30" s="322" t="s">
        <v>1828</v>
      </c>
      <c r="E30" s="322" t="s">
        <v>4</v>
      </c>
      <c r="F30" s="322"/>
      <c r="G30" s="323">
        <v>11</v>
      </c>
      <c r="H30" s="323">
        <v>6373</v>
      </c>
      <c r="I30" s="323">
        <f t="shared" si="0"/>
        <v>6362</v>
      </c>
      <c r="L30" s="323"/>
      <c r="M30" s="376">
        <v>3028.87</v>
      </c>
      <c r="N30" s="326">
        <v>0.95</v>
      </c>
      <c r="O30" s="328"/>
      <c r="P30" s="324"/>
      <c r="Q30" s="324"/>
      <c r="R30" s="328"/>
      <c r="S30" s="321" t="s">
        <v>107</v>
      </c>
      <c r="T30" s="321" t="s">
        <v>1833</v>
      </c>
    </row>
    <row r="31" spans="1:22" s="321" customFormat="1" x14ac:dyDescent="0.3">
      <c r="A31" s="321">
        <v>47</v>
      </c>
      <c r="B31" s="321" t="s">
        <v>208</v>
      </c>
      <c r="C31" s="321" t="s">
        <v>209</v>
      </c>
      <c r="D31" s="322" t="s">
        <v>1843</v>
      </c>
      <c r="E31" s="322" t="s">
        <v>4</v>
      </c>
      <c r="F31" s="322"/>
      <c r="G31" s="323">
        <v>9</v>
      </c>
      <c r="H31" s="323">
        <v>4143</v>
      </c>
      <c r="I31" s="323">
        <f t="shared" si="0"/>
        <v>4134</v>
      </c>
      <c r="L31" s="323"/>
      <c r="M31" s="376">
        <v>3028.87</v>
      </c>
      <c r="N31" s="326">
        <v>0.95</v>
      </c>
      <c r="O31" s="328"/>
      <c r="P31" s="324"/>
      <c r="Q31" s="324"/>
      <c r="R31" s="328"/>
      <c r="S31" s="321" t="s">
        <v>107</v>
      </c>
      <c r="T31" s="321" t="s">
        <v>1844</v>
      </c>
    </row>
    <row r="32" spans="1:22" s="321" customFormat="1" x14ac:dyDescent="0.3">
      <c r="A32" s="321">
        <v>47</v>
      </c>
      <c r="B32" s="321" t="s">
        <v>208</v>
      </c>
      <c r="C32" s="321" t="s">
        <v>209</v>
      </c>
      <c r="D32" s="322" t="s">
        <v>1521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376">
        <v>70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1522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376">
        <v>70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1523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376">
        <v>70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1524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376">
        <v>70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1525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376">
        <v>70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1526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376">
        <v>70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1527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376">
        <v>70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1528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376">
        <v>70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1529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376">
        <v>70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1530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376">
        <v>70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1531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376">
        <v>70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1532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376">
        <v>70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1533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376">
        <v>70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1" t="s">
        <v>208</v>
      </c>
      <c r="C45" s="321" t="s">
        <v>209</v>
      </c>
      <c r="D45" s="322" t="s">
        <v>1534</v>
      </c>
      <c r="E45" s="322" t="s">
        <v>16</v>
      </c>
      <c r="F45" s="322"/>
      <c r="G45" s="334"/>
      <c r="H45" s="334"/>
      <c r="I45" s="336">
        <f t="shared" si="0"/>
        <v>0</v>
      </c>
      <c r="L45" s="323"/>
      <c r="M45" s="376">
        <v>70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1520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1535</v>
      </c>
      <c r="E46" s="322" t="s">
        <v>16</v>
      </c>
      <c r="F46" s="322"/>
      <c r="G46" s="334"/>
      <c r="H46" s="334"/>
      <c r="I46" s="336">
        <f t="shared" si="0"/>
        <v>0</v>
      </c>
      <c r="L46" s="323"/>
      <c r="M46" s="376">
        <v>70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1536</v>
      </c>
      <c r="E47" s="322" t="s">
        <v>16</v>
      </c>
      <c r="F47" s="322"/>
      <c r="G47" s="334"/>
      <c r="H47" s="334"/>
      <c r="I47" s="336">
        <f t="shared" si="0"/>
        <v>0</v>
      </c>
      <c r="L47" s="323"/>
      <c r="M47" s="376">
        <v>70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1537</v>
      </c>
      <c r="E48" s="322" t="s">
        <v>16</v>
      </c>
      <c r="F48" s="322"/>
      <c r="G48" s="334"/>
      <c r="H48" s="334"/>
      <c r="I48" s="336">
        <f t="shared" si="0"/>
        <v>0</v>
      </c>
      <c r="L48" s="323"/>
      <c r="M48" s="376">
        <v>70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7">
        <v>1141</v>
      </c>
      <c r="C49" s="321" t="s">
        <v>209</v>
      </c>
      <c r="D49" s="322" t="s">
        <v>1652</v>
      </c>
      <c r="E49" s="322" t="s">
        <v>16</v>
      </c>
      <c r="F49" s="322"/>
      <c r="G49" s="334"/>
      <c r="H49" s="334"/>
      <c r="I49" s="336">
        <v>0</v>
      </c>
      <c r="L49" s="323"/>
      <c r="M49" s="376">
        <v>70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1653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1538</v>
      </c>
      <c r="E50" s="322" t="s">
        <v>16</v>
      </c>
      <c r="F50" s="322"/>
      <c r="G50" s="334"/>
      <c r="H50" s="334"/>
      <c r="I50" s="336">
        <f t="shared" ref="I50:I93" si="1">H50-G50</f>
        <v>0</v>
      </c>
      <c r="L50" s="323"/>
      <c r="M50" s="376">
        <v>70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1540</v>
      </c>
      <c r="E51" s="322" t="s">
        <v>16</v>
      </c>
      <c r="F51" s="322"/>
      <c r="G51" s="334"/>
      <c r="H51" s="334"/>
      <c r="I51" s="336">
        <f t="shared" si="1"/>
        <v>0</v>
      </c>
      <c r="L51" s="323"/>
      <c r="M51" s="376">
        <v>70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1541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376">
        <v>70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1542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376">
        <v>70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1543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376">
        <v>70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21" customFormat="1" x14ac:dyDescent="0.3">
      <c r="A55" s="321">
        <v>47</v>
      </c>
      <c r="B55" s="321" t="s">
        <v>208</v>
      </c>
      <c r="C55" s="321" t="s">
        <v>209</v>
      </c>
      <c r="D55" s="322" t="s">
        <v>1544</v>
      </c>
      <c r="E55" s="322" t="s">
        <v>16</v>
      </c>
      <c r="F55" s="322"/>
      <c r="G55" s="334"/>
      <c r="H55" s="334"/>
      <c r="I55" s="336">
        <f t="shared" si="1"/>
        <v>0</v>
      </c>
      <c r="L55" s="323"/>
      <c r="M55" s="376">
        <v>70</v>
      </c>
      <c r="N55" s="326">
        <v>0</v>
      </c>
      <c r="O55" s="328"/>
      <c r="P55" s="324"/>
      <c r="Q55" s="324"/>
      <c r="R55" s="328"/>
      <c r="S55" s="321" t="s">
        <v>107</v>
      </c>
      <c r="T55" s="321" t="s">
        <v>1520</v>
      </c>
    </row>
    <row r="56" spans="1:21" s="321" customFormat="1" x14ac:dyDescent="0.3">
      <c r="A56" s="321">
        <v>47</v>
      </c>
      <c r="B56" s="321" t="s">
        <v>208</v>
      </c>
      <c r="C56" s="321" t="s">
        <v>209</v>
      </c>
      <c r="D56" s="322" t="s">
        <v>1545</v>
      </c>
      <c r="E56" s="322" t="s">
        <v>16</v>
      </c>
      <c r="F56" s="322"/>
      <c r="G56" s="334"/>
      <c r="H56" s="334"/>
      <c r="I56" s="336">
        <f t="shared" si="1"/>
        <v>0</v>
      </c>
      <c r="L56" s="323"/>
      <c r="M56" s="376">
        <v>70</v>
      </c>
      <c r="N56" s="326">
        <v>0</v>
      </c>
      <c r="O56" s="328"/>
      <c r="P56" s="324"/>
      <c r="Q56" s="324"/>
      <c r="R56" s="328"/>
      <c r="S56" s="321" t="s">
        <v>107</v>
      </c>
      <c r="T56" s="321" t="s">
        <v>1520</v>
      </c>
    </row>
    <row r="57" spans="1:21" s="321" customFormat="1" x14ac:dyDescent="0.3">
      <c r="A57" s="321">
        <v>47</v>
      </c>
      <c r="B57" s="321" t="s">
        <v>208</v>
      </c>
      <c r="C57" s="321" t="s">
        <v>209</v>
      </c>
      <c r="D57" s="322" t="s">
        <v>1546</v>
      </c>
      <c r="E57" s="322" t="s">
        <v>16</v>
      </c>
      <c r="F57" s="322"/>
      <c r="G57" s="334"/>
      <c r="H57" s="334"/>
      <c r="I57" s="336">
        <f t="shared" si="1"/>
        <v>0</v>
      </c>
      <c r="L57" s="323"/>
      <c r="M57" s="376">
        <v>70</v>
      </c>
      <c r="N57" s="326">
        <v>0</v>
      </c>
      <c r="O57" s="328"/>
      <c r="P57" s="324"/>
      <c r="Q57" s="324"/>
      <c r="R57" s="328"/>
      <c r="S57" s="321" t="s">
        <v>107</v>
      </c>
      <c r="T57" s="321" t="s">
        <v>1520</v>
      </c>
    </row>
    <row r="58" spans="1:21" s="321" customFormat="1" x14ac:dyDescent="0.3">
      <c r="A58" s="321">
        <v>47</v>
      </c>
      <c r="B58" s="321" t="s">
        <v>208</v>
      </c>
      <c r="C58" s="321" t="s">
        <v>209</v>
      </c>
      <c r="D58" s="322" t="s">
        <v>1547</v>
      </c>
      <c r="E58" s="322" t="s">
        <v>16</v>
      </c>
      <c r="F58" s="322"/>
      <c r="G58" s="334"/>
      <c r="H58" s="334"/>
      <c r="I58" s="336">
        <f t="shared" si="1"/>
        <v>0</v>
      </c>
      <c r="L58" s="323"/>
      <c r="M58" s="376">
        <v>70</v>
      </c>
      <c r="N58" s="326">
        <v>0</v>
      </c>
      <c r="O58" s="328"/>
      <c r="P58" s="324"/>
      <c r="Q58" s="324"/>
      <c r="R58" s="328"/>
      <c r="S58" s="321" t="s">
        <v>107</v>
      </c>
      <c r="T58" s="321" t="s">
        <v>1520</v>
      </c>
    </row>
    <row r="59" spans="1:21" s="334" customFormat="1" ht="18" customHeight="1" x14ac:dyDescent="0.3">
      <c r="A59" s="309" t="s">
        <v>1836</v>
      </c>
      <c r="B59" s="321" t="s">
        <v>213</v>
      </c>
      <c r="C59" s="334" t="s">
        <v>214</v>
      </c>
      <c r="D59" s="335" t="s">
        <v>1070</v>
      </c>
      <c r="E59" s="335" t="s">
        <v>4</v>
      </c>
      <c r="G59" s="323">
        <v>121137</v>
      </c>
      <c r="H59" s="323">
        <v>125908</v>
      </c>
      <c r="I59" s="336">
        <f t="shared" si="1"/>
        <v>4771</v>
      </c>
      <c r="J59" s="345"/>
      <c r="L59" s="336"/>
      <c r="M59" s="337">
        <v>2811.2075410913872</v>
      </c>
      <c r="N59" s="338">
        <v>8.6599999999999996E-2</v>
      </c>
      <c r="O59" s="330"/>
      <c r="P59" s="329"/>
      <c r="Q59" s="329"/>
      <c r="R59" s="330">
        <v>0</v>
      </c>
      <c r="S59" s="334" t="s">
        <v>107</v>
      </c>
      <c r="T59" s="334" t="s">
        <v>1071</v>
      </c>
    </row>
    <row r="60" spans="1:21" s="334" customFormat="1" ht="18" customHeight="1" x14ac:dyDescent="0.3">
      <c r="A60" s="334">
        <v>59</v>
      </c>
      <c r="B60" s="321" t="s">
        <v>213</v>
      </c>
      <c r="C60" s="334" t="s">
        <v>214</v>
      </c>
      <c r="D60" s="335" t="s">
        <v>1072</v>
      </c>
      <c r="E60" s="335" t="s">
        <v>4</v>
      </c>
      <c r="G60" s="323">
        <v>140747</v>
      </c>
      <c r="H60" s="323">
        <v>143585</v>
      </c>
      <c r="I60" s="336">
        <f t="shared" si="1"/>
        <v>2838</v>
      </c>
      <c r="J60" s="436"/>
      <c r="L60" s="336"/>
      <c r="M60" s="337">
        <v>2811.2075410913872</v>
      </c>
      <c r="N60" s="338">
        <v>8.6599999999999996E-2</v>
      </c>
      <c r="O60" s="330"/>
      <c r="P60" s="329"/>
      <c r="Q60" s="329"/>
      <c r="R60" s="330">
        <v>0</v>
      </c>
      <c r="S60" s="334" t="s">
        <v>107</v>
      </c>
      <c r="T60" s="334" t="s">
        <v>1089</v>
      </c>
    </row>
    <row r="61" spans="1:21" s="334" customFormat="1" ht="18" customHeight="1" x14ac:dyDescent="0.3">
      <c r="A61" s="334">
        <v>59</v>
      </c>
      <c r="B61" s="321" t="s">
        <v>213</v>
      </c>
      <c r="C61" s="334" t="s">
        <v>214</v>
      </c>
      <c r="D61" s="335" t="s">
        <v>1113</v>
      </c>
      <c r="E61" s="335" t="s">
        <v>4</v>
      </c>
      <c r="G61" s="323">
        <v>126513</v>
      </c>
      <c r="H61" s="323">
        <v>128806</v>
      </c>
      <c r="I61" s="336">
        <f t="shared" si="1"/>
        <v>2293</v>
      </c>
      <c r="J61" s="436"/>
      <c r="L61" s="336"/>
      <c r="M61" s="337">
        <v>2811.2075410913872</v>
      </c>
      <c r="N61" s="338">
        <v>8.6599999999999996E-2</v>
      </c>
      <c r="O61" s="330"/>
      <c r="P61" s="329"/>
      <c r="Q61" s="329"/>
      <c r="R61" s="330">
        <v>0</v>
      </c>
      <c r="S61" s="334" t="s">
        <v>107</v>
      </c>
      <c r="T61" s="334" t="s">
        <v>1112</v>
      </c>
    </row>
    <row r="62" spans="1:21" s="334" customFormat="1" x14ac:dyDescent="0.3">
      <c r="A62" s="334">
        <v>69</v>
      </c>
      <c r="B62" s="334" t="s">
        <v>219</v>
      </c>
      <c r="C62" s="334" t="s">
        <v>220</v>
      </c>
      <c r="D62" s="335" t="s">
        <v>351</v>
      </c>
      <c r="E62" s="335" t="s">
        <v>4</v>
      </c>
      <c r="G62" s="323">
        <v>160130</v>
      </c>
      <c r="H62" s="323">
        <v>160130</v>
      </c>
      <c r="I62" s="336">
        <f t="shared" si="1"/>
        <v>0</v>
      </c>
      <c r="J62" s="339">
        <v>16196</v>
      </c>
      <c r="K62" s="339">
        <v>16196</v>
      </c>
      <c r="L62" s="336">
        <f>K62-J62</f>
        <v>0</v>
      </c>
      <c r="M62" s="337">
        <v>1141.2828402366865</v>
      </c>
      <c r="N62" s="338">
        <v>0</v>
      </c>
      <c r="O62" s="330">
        <v>43745</v>
      </c>
      <c r="P62" s="329"/>
      <c r="Q62" s="329"/>
      <c r="R62" s="330">
        <v>0</v>
      </c>
      <c r="S62" s="334" t="s">
        <v>107</v>
      </c>
      <c r="T62" s="334" t="s">
        <v>728</v>
      </c>
      <c r="U62" s="334" t="s">
        <v>752</v>
      </c>
    </row>
    <row r="63" spans="1:21" s="334" customFormat="1" x14ac:dyDescent="0.3">
      <c r="A63" s="334">
        <v>70</v>
      </c>
      <c r="B63" s="334" t="s">
        <v>219</v>
      </c>
      <c r="C63" s="334" t="s">
        <v>220</v>
      </c>
      <c r="D63" s="335" t="s">
        <v>553</v>
      </c>
      <c r="E63" s="335" t="s">
        <v>4</v>
      </c>
      <c r="G63" s="323">
        <v>172189</v>
      </c>
      <c r="H63" s="323">
        <v>173636</v>
      </c>
      <c r="I63" s="336">
        <f t="shared" si="1"/>
        <v>1447</v>
      </c>
      <c r="J63" s="324">
        <v>0</v>
      </c>
      <c r="K63" s="321"/>
      <c r="L63" s="323">
        <f>K63-J63</f>
        <v>0</v>
      </c>
      <c r="M63" s="337">
        <v>1353.9906969099277</v>
      </c>
      <c r="N63" s="338">
        <v>8.9599999999999999E-2</v>
      </c>
      <c r="O63" s="330">
        <v>22</v>
      </c>
      <c r="P63" s="329"/>
      <c r="Q63" s="329"/>
      <c r="R63" s="330">
        <v>0</v>
      </c>
      <c r="S63" s="334" t="s">
        <v>107</v>
      </c>
      <c r="T63" s="334" t="s">
        <v>554</v>
      </c>
    </row>
    <row r="64" spans="1:21" s="334" customFormat="1" x14ac:dyDescent="0.3">
      <c r="A64" s="334">
        <v>71</v>
      </c>
      <c r="B64" s="334" t="s">
        <v>219</v>
      </c>
      <c r="C64" s="334" t="s">
        <v>220</v>
      </c>
      <c r="D64" s="335" t="s">
        <v>536</v>
      </c>
      <c r="E64" s="335" t="s">
        <v>4</v>
      </c>
      <c r="G64" s="323">
        <v>168982</v>
      </c>
      <c r="H64" s="323">
        <v>170560</v>
      </c>
      <c r="I64" s="336">
        <f t="shared" si="1"/>
        <v>1578</v>
      </c>
      <c r="J64" s="329"/>
      <c r="L64" s="336">
        <f>K64-J64</f>
        <v>0</v>
      </c>
      <c r="M64" s="337">
        <v>1353.9906969099277</v>
      </c>
      <c r="N64" s="338">
        <v>8.9599999999999999E-2</v>
      </c>
      <c r="O64" s="330">
        <v>329</v>
      </c>
      <c r="P64" s="329"/>
      <c r="Q64" s="329"/>
      <c r="R64" s="330">
        <v>0</v>
      </c>
      <c r="S64" s="334" t="s">
        <v>107</v>
      </c>
      <c r="T64" s="334" t="s">
        <v>1671</v>
      </c>
    </row>
    <row r="65" spans="1:21" s="334" customFormat="1" x14ac:dyDescent="0.3">
      <c r="A65" s="334">
        <v>77</v>
      </c>
      <c r="B65" s="334" t="s">
        <v>219</v>
      </c>
      <c r="C65" s="334" t="s">
        <v>220</v>
      </c>
      <c r="D65" s="335" t="s">
        <v>506</v>
      </c>
      <c r="E65" s="335" t="s">
        <v>4</v>
      </c>
      <c r="F65" s="335"/>
      <c r="G65" s="323">
        <v>194091</v>
      </c>
      <c r="H65" s="323">
        <v>196736</v>
      </c>
      <c r="I65" s="336">
        <f t="shared" si="1"/>
        <v>2645</v>
      </c>
      <c r="J65" s="329">
        <v>0</v>
      </c>
      <c r="L65" s="336">
        <f>K65-J65</f>
        <v>0</v>
      </c>
      <c r="M65" s="337">
        <v>1353.9906969099277</v>
      </c>
      <c r="N65" s="338">
        <v>8.9599999999999999E-2</v>
      </c>
      <c r="O65" s="330">
        <v>329</v>
      </c>
      <c r="P65" s="329"/>
      <c r="Q65" s="329"/>
      <c r="R65" s="330">
        <v>0</v>
      </c>
      <c r="S65" s="334" t="s">
        <v>107</v>
      </c>
    </row>
    <row r="66" spans="1:21" s="334" customFormat="1" ht="17.25" customHeight="1" x14ac:dyDescent="0.3">
      <c r="A66" s="334">
        <v>87</v>
      </c>
      <c r="B66" s="334" t="s">
        <v>202</v>
      </c>
      <c r="C66" s="334" t="s">
        <v>87</v>
      </c>
      <c r="D66" s="335" t="s">
        <v>520</v>
      </c>
      <c r="E66" s="335" t="s">
        <v>4</v>
      </c>
      <c r="G66" s="323">
        <v>321594</v>
      </c>
      <c r="H66" s="323">
        <v>325325</v>
      </c>
      <c r="I66" s="336">
        <f t="shared" si="1"/>
        <v>3731</v>
      </c>
      <c r="J66" s="329"/>
      <c r="L66" s="336"/>
      <c r="M66" s="337">
        <v>1863.2053681788298</v>
      </c>
      <c r="N66" s="338">
        <v>0.11650000000000001</v>
      </c>
      <c r="O66" s="330">
        <v>242</v>
      </c>
      <c r="P66" s="329"/>
      <c r="Q66" s="329"/>
      <c r="R66" s="330">
        <v>0</v>
      </c>
      <c r="S66" s="334" t="s">
        <v>299</v>
      </c>
      <c r="T66" s="342"/>
    </row>
    <row r="67" spans="1:21" s="334" customFormat="1" ht="16.5" customHeight="1" x14ac:dyDescent="0.3">
      <c r="A67" s="309" t="s">
        <v>1774</v>
      </c>
      <c r="B67" s="334" t="s">
        <v>223</v>
      </c>
      <c r="C67" s="334" t="s">
        <v>224</v>
      </c>
      <c r="D67" s="335" t="s">
        <v>802</v>
      </c>
      <c r="E67" s="335" t="s">
        <v>4</v>
      </c>
      <c r="F67" s="335"/>
      <c r="G67" s="323">
        <v>196335</v>
      </c>
      <c r="H67" s="323">
        <v>198688</v>
      </c>
      <c r="I67" s="336">
        <f t="shared" si="1"/>
        <v>2353</v>
      </c>
      <c r="J67" s="329"/>
      <c r="L67" s="336"/>
      <c r="M67" s="337">
        <v>2272.7700312294546</v>
      </c>
      <c r="N67" s="338">
        <v>9.9000000000000005E-2</v>
      </c>
      <c r="O67" s="330"/>
      <c r="P67" s="329"/>
      <c r="Q67" s="329"/>
      <c r="R67" s="330"/>
      <c r="S67" s="334" t="s">
        <v>107</v>
      </c>
      <c r="T67" s="334" t="s">
        <v>803</v>
      </c>
      <c r="U67" s="334" t="s">
        <v>714</v>
      </c>
    </row>
    <row r="68" spans="1:21" s="334" customFormat="1" ht="17.25" customHeight="1" x14ac:dyDescent="0.3">
      <c r="A68" s="334">
        <v>94</v>
      </c>
      <c r="B68" s="334" t="s">
        <v>223</v>
      </c>
      <c r="C68" s="334" t="s">
        <v>224</v>
      </c>
      <c r="D68" s="335" t="s">
        <v>875</v>
      </c>
      <c r="E68" s="335" t="s">
        <v>4</v>
      </c>
      <c r="F68" s="335"/>
      <c r="G68" s="323">
        <v>98577</v>
      </c>
      <c r="H68" s="323">
        <v>101040</v>
      </c>
      <c r="I68" s="336">
        <f t="shared" si="1"/>
        <v>2463</v>
      </c>
      <c r="J68" s="329"/>
      <c r="L68" s="336"/>
      <c r="M68" s="337">
        <v>1935.9335207100592</v>
      </c>
      <c r="N68" s="338">
        <v>9.64E-2</v>
      </c>
      <c r="O68" s="330"/>
      <c r="P68" s="329"/>
      <c r="Q68" s="329"/>
      <c r="R68" s="330"/>
      <c r="S68" s="334" t="s">
        <v>107</v>
      </c>
      <c r="T68" s="334" t="s">
        <v>876</v>
      </c>
    </row>
    <row r="69" spans="1:21" s="334" customFormat="1" ht="17.25" customHeight="1" x14ac:dyDescent="0.3">
      <c r="A69" s="334">
        <v>94</v>
      </c>
      <c r="B69" s="334" t="s">
        <v>223</v>
      </c>
      <c r="C69" s="334" t="s">
        <v>224</v>
      </c>
      <c r="D69" s="335" t="s">
        <v>1328</v>
      </c>
      <c r="E69" s="335" t="s">
        <v>4</v>
      </c>
      <c r="F69" s="335"/>
      <c r="G69" s="323">
        <v>34380</v>
      </c>
      <c r="H69" s="323">
        <v>34893</v>
      </c>
      <c r="I69" s="336">
        <f t="shared" si="1"/>
        <v>513</v>
      </c>
      <c r="J69" s="329"/>
      <c r="L69" s="336"/>
      <c r="M69" s="337">
        <v>2656.393037336024</v>
      </c>
      <c r="N69" s="338">
        <v>9.7500000000000003E-2</v>
      </c>
      <c r="O69" s="330"/>
      <c r="P69" s="329"/>
      <c r="Q69" s="329"/>
      <c r="R69" s="330"/>
      <c r="S69" s="334" t="s">
        <v>107</v>
      </c>
      <c r="T69" s="334" t="s">
        <v>1329</v>
      </c>
    </row>
    <row r="70" spans="1:21" s="334" customFormat="1" ht="17.25" customHeight="1" x14ac:dyDescent="0.3">
      <c r="A70" s="189" t="s">
        <v>1397</v>
      </c>
      <c r="B70" s="334" t="s">
        <v>223</v>
      </c>
      <c r="C70" s="334" t="s">
        <v>224</v>
      </c>
      <c r="D70" s="335" t="s">
        <v>1358</v>
      </c>
      <c r="E70" s="335" t="s">
        <v>4</v>
      </c>
      <c r="F70" s="335"/>
      <c r="G70" s="323">
        <v>42968</v>
      </c>
      <c r="H70" s="323">
        <v>44813</v>
      </c>
      <c r="I70" s="336">
        <f t="shared" si="1"/>
        <v>1845</v>
      </c>
      <c r="J70" s="329"/>
      <c r="L70" s="336"/>
      <c r="M70" s="337">
        <v>2585.77</v>
      </c>
      <c r="N70" s="338">
        <v>8.8999999999999996E-2</v>
      </c>
      <c r="O70" s="330"/>
      <c r="P70" s="329"/>
      <c r="Q70" s="329"/>
      <c r="R70" s="330"/>
      <c r="S70" s="334" t="s">
        <v>107</v>
      </c>
      <c r="T70" s="334" t="s">
        <v>1359</v>
      </c>
    </row>
    <row r="71" spans="1:21" s="334" customFormat="1" ht="17.25" customHeight="1" x14ac:dyDescent="0.3">
      <c r="A71" s="334">
        <v>94</v>
      </c>
      <c r="B71" s="334" t="s">
        <v>223</v>
      </c>
      <c r="C71" s="334" t="s">
        <v>224</v>
      </c>
      <c r="D71" s="335" t="s">
        <v>1469</v>
      </c>
      <c r="E71" s="335" t="s">
        <v>4</v>
      </c>
      <c r="F71" s="335"/>
      <c r="G71" s="323">
        <v>60465</v>
      </c>
      <c r="H71" s="323">
        <v>62545</v>
      </c>
      <c r="I71" s="336">
        <f t="shared" si="1"/>
        <v>2080</v>
      </c>
      <c r="J71" s="329"/>
      <c r="L71" s="336"/>
      <c r="M71" s="337">
        <v>2492.02</v>
      </c>
      <c r="N71" s="338">
        <v>8.8999999999999996E-2</v>
      </c>
      <c r="O71" s="330"/>
      <c r="P71" s="329"/>
      <c r="Q71" s="329"/>
      <c r="R71" s="330"/>
      <c r="S71" s="334" t="s">
        <v>107</v>
      </c>
      <c r="T71" s="334" t="s">
        <v>1470</v>
      </c>
    </row>
    <row r="72" spans="1:21" s="334" customFormat="1" ht="17.25" customHeight="1" x14ac:dyDescent="0.3">
      <c r="A72" s="334">
        <v>94</v>
      </c>
      <c r="B72" s="334" t="s">
        <v>223</v>
      </c>
      <c r="C72" s="334" t="s">
        <v>224</v>
      </c>
      <c r="D72" s="335" t="s">
        <v>1554</v>
      </c>
      <c r="E72" s="335" t="s">
        <v>4</v>
      </c>
      <c r="F72" s="335"/>
      <c r="G72" s="323">
        <v>58680</v>
      </c>
      <c r="H72" s="323">
        <v>62018</v>
      </c>
      <c r="I72" s="336">
        <f t="shared" si="1"/>
        <v>3338</v>
      </c>
      <c r="J72" s="329"/>
      <c r="L72" s="336"/>
      <c r="M72" s="337">
        <v>2492.02</v>
      </c>
      <c r="N72" s="338">
        <v>8.8999999999999996E-2</v>
      </c>
      <c r="O72" s="330"/>
      <c r="P72" s="329"/>
      <c r="Q72" s="329"/>
      <c r="R72" s="330"/>
      <c r="S72" s="334" t="s">
        <v>107</v>
      </c>
      <c r="T72" s="334" t="s">
        <v>1562</v>
      </c>
    </row>
    <row r="73" spans="1:21" s="334" customFormat="1" ht="16.5" customHeight="1" x14ac:dyDescent="0.3">
      <c r="A73" s="334">
        <v>114</v>
      </c>
      <c r="B73" s="334" t="s">
        <v>227</v>
      </c>
      <c r="C73" s="334" t="s">
        <v>228</v>
      </c>
      <c r="D73" s="310" t="s">
        <v>542</v>
      </c>
      <c r="E73" s="335" t="s">
        <v>4</v>
      </c>
      <c r="G73" s="323">
        <v>224665</v>
      </c>
      <c r="H73" s="323">
        <v>225893</v>
      </c>
      <c r="I73" s="336">
        <f t="shared" si="1"/>
        <v>1228</v>
      </c>
      <c r="J73" s="317" t="s">
        <v>1762</v>
      </c>
      <c r="L73" s="336"/>
      <c r="M73" s="337">
        <v>2047.5257511505588</v>
      </c>
      <c r="N73" s="338">
        <v>8.6300000000000002E-2</v>
      </c>
      <c r="O73" s="330">
        <v>0</v>
      </c>
      <c r="P73" s="329"/>
      <c r="Q73" s="329"/>
      <c r="R73" s="330">
        <v>0</v>
      </c>
      <c r="S73" s="334" t="s">
        <v>303</v>
      </c>
    </row>
    <row r="74" spans="1:21" s="334" customFormat="1" ht="16.5" customHeight="1" x14ac:dyDescent="0.3">
      <c r="A74" s="334">
        <v>114</v>
      </c>
      <c r="B74" s="334" t="s">
        <v>227</v>
      </c>
      <c r="C74" s="334" t="s">
        <v>228</v>
      </c>
      <c r="D74" s="310" t="s">
        <v>753</v>
      </c>
      <c r="E74" s="335" t="s">
        <v>4</v>
      </c>
      <c r="G74" s="323">
        <v>334459</v>
      </c>
      <c r="H74" s="323">
        <v>337470</v>
      </c>
      <c r="I74" s="336">
        <f t="shared" si="1"/>
        <v>3011</v>
      </c>
      <c r="J74" s="317" t="s">
        <v>1762</v>
      </c>
      <c r="L74" s="336"/>
      <c r="M74" s="337">
        <v>2136.4459960552272</v>
      </c>
      <c r="N74" s="338">
        <v>8.6499999999999994E-2</v>
      </c>
      <c r="O74" s="330">
        <v>0</v>
      </c>
      <c r="P74" s="329"/>
      <c r="Q74" s="329"/>
      <c r="R74" s="330">
        <v>0</v>
      </c>
      <c r="S74" s="334" t="s">
        <v>303</v>
      </c>
      <c r="T74" s="334" t="s">
        <v>754</v>
      </c>
    </row>
    <row r="75" spans="1:21" s="334" customFormat="1" ht="17.25" customHeight="1" x14ac:dyDescent="0.3">
      <c r="A75" s="334">
        <v>114</v>
      </c>
      <c r="B75" s="334" t="s">
        <v>227</v>
      </c>
      <c r="C75" s="334" t="s">
        <v>228</v>
      </c>
      <c r="D75" s="310" t="s">
        <v>1029</v>
      </c>
      <c r="E75" s="335" t="s">
        <v>4</v>
      </c>
      <c r="G75" s="323">
        <v>133365</v>
      </c>
      <c r="H75" s="323">
        <v>135157</v>
      </c>
      <c r="I75" s="336">
        <f t="shared" si="1"/>
        <v>1792</v>
      </c>
      <c r="J75" s="317" t="s">
        <v>1762</v>
      </c>
      <c r="L75" s="336"/>
      <c r="M75" s="337">
        <v>2954.7986357659433</v>
      </c>
      <c r="N75" s="338">
        <v>8.1600000000000006E-2</v>
      </c>
      <c r="O75" s="330">
        <v>0</v>
      </c>
      <c r="P75" s="329"/>
      <c r="Q75" s="329"/>
      <c r="R75" s="330">
        <v>0</v>
      </c>
      <c r="S75" s="334" t="s">
        <v>303</v>
      </c>
      <c r="T75" s="334" t="s">
        <v>1031</v>
      </c>
    </row>
    <row r="76" spans="1:21" s="334" customFormat="1" ht="17.25" customHeight="1" x14ac:dyDescent="0.3">
      <c r="A76" s="334">
        <v>114</v>
      </c>
      <c r="B76" s="343">
        <v>1314</v>
      </c>
      <c r="C76" s="334" t="s">
        <v>228</v>
      </c>
      <c r="D76" s="310" t="s">
        <v>1095</v>
      </c>
      <c r="E76" s="335" t="s">
        <v>4</v>
      </c>
      <c r="G76" s="323">
        <v>280745</v>
      </c>
      <c r="H76" s="323">
        <v>284870</v>
      </c>
      <c r="I76" s="336">
        <f t="shared" si="1"/>
        <v>4125</v>
      </c>
      <c r="J76" s="317" t="s">
        <v>1762</v>
      </c>
      <c r="L76" s="336"/>
      <c r="M76" s="337">
        <v>2949.7886357659431</v>
      </c>
      <c r="N76" s="338">
        <v>8.14E-2</v>
      </c>
      <c r="O76" s="330"/>
      <c r="P76" s="329"/>
      <c r="Q76" s="329"/>
      <c r="R76" s="330"/>
      <c r="S76" s="334" t="s">
        <v>303</v>
      </c>
      <c r="T76" s="334" t="s">
        <v>1096</v>
      </c>
    </row>
    <row r="77" spans="1:21" s="334" customFormat="1" ht="17.25" customHeight="1" x14ac:dyDescent="0.3">
      <c r="A77" s="334">
        <v>114</v>
      </c>
      <c r="B77" s="343">
        <v>1314</v>
      </c>
      <c r="C77" s="334" t="s">
        <v>228</v>
      </c>
      <c r="D77" s="310" t="s">
        <v>1187</v>
      </c>
      <c r="E77" s="335" t="s">
        <v>4</v>
      </c>
      <c r="G77" s="323">
        <v>270409</v>
      </c>
      <c r="H77" s="323">
        <v>274506</v>
      </c>
      <c r="I77" s="336">
        <f t="shared" si="1"/>
        <v>4097</v>
      </c>
      <c r="J77" s="317" t="s">
        <v>1762</v>
      </c>
      <c r="L77" s="336"/>
      <c r="M77" s="337">
        <v>3125.046107102165</v>
      </c>
      <c r="N77" s="338">
        <v>8.5300000000000001E-2</v>
      </c>
      <c r="O77" s="330"/>
      <c r="P77" s="329" t="s">
        <v>714</v>
      </c>
      <c r="Q77" s="329"/>
      <c r="R77" s="330"/>
      <c r="S77" s="334" t="s">
        <v>303</v>
      </c>
      <c r="T77" s="334" t="s">
        <v>1185</v>
      </c>
    </row>
    <row r="78" spans="1:21" s="334" customFormat="1" ht="17.25" customHeight="1" x14ac:dyDescent="0.3">
      <c r="A78" s="334">
        <v>114</v>
      </c>
      <c r="B78" s="343">
        <v>1314</v>
      </c>
      <c r="C78" s="334" t="s">
        <v>228</v>
      </c>
      <c r="D78" s="310" t="s">
        <v>1188</v>
      </c>
      <c r="E78" s="335" t="s">
        <v>4</v>
      </c>
      <c r="G78" s="323">
        <v>248744</v>
      </c>
      <c r="H78" s="323">
        <v>248744</v>
      </c>
      <c r="I78" s="336">
        <f t="shared" si="1"/>
        <v>0</v>
      </c>
      <c r="J78" s="317" t="s">
        <v>1762</v>
      </c>
      <c r="L78" s="336"/>
      <c r="M78" s="337">
        <v>3125.046107102165</v>
      </c>
      <c r="N78" s="338">
        <v>8.5300000000000001E-2</v>
      </c>
      <c r="O78" s="330"/>
      <c r="P78" s="329" t="s">
        <v>714</v>
      </c>
      <c r="Q78" s="329"/>
      <c r="R78" s="330"/>
      <c r="S78" s="334" t="s">
        <v>303</v>
      </c>
      <c r="T78" s="334" t="s">
        <v>1189</v>
      </c>
    </row>
    <row r="79" spans="1:21" s="334" customFormat="1" ht="17.25" customHeight="1" x14ac:dyDescent="0.3">
      <c r="A79" s="334">
        <v>114</v>
      </c>
      <c r="B79" s="343">
        <v>1314</v>
      </c>
      <c r="C79" s="334" t="s">
        <v>228</v>
      </c>
      <c r="D79" s="310" t="s">
        <v>1419</v>
      </c>
      <c r="E79" s="335" t="s">
        <v>4</v>
      </c>
      <c r="G79" s="323">
        <v>40464</v>
      </c>
      <c r="H79" s="323">
        <v>41346</v>
      </c>
      <c r="I79" s="336">
        <f t="shared" si="1"/>
        <v>882</v>
      </c>
      <c r="J79" s="317" t="s">
        <v>1762</v>
      </c>
      <c r="L79" s="336"/>
      <c r="M79" s="337">
        <v>3104.06</v>
      </c>
      <c r="N79" s="338">
        <v>8.7999999999999995E-2</v>
      </c>
      <c r="O79" s="330"/>
      <c r="P79" s="329"/>
      <c r="Q79" s="329"/>
      <c r="R79" s="330"/>
      <c r="S79" s="334" t="s">
        <v>303</v>
      </c>
      <c r="T79" s="334" t="s">
        <v>1421</v>
      </c>
    </row>
    <row r="80" spans="1:21" s="334" customFormat="1" ht="17.25" customHeight="1" x14ac:dyDescent="0.3">
      <c r="A80" s="334">
        <v>114</v>
      </c>
      <c r="B80" s="343">
        <v>1314</v>
      </c>
      <c r="C80" s="334" t="s">
        <v>228</v>
      </c>
      <c r="D80" s="310" t="s">
        <v>1409</v>
      </c>
      <c r="E80" s="335" t="s">
        <v>4</v>
      </c>
      <c r="G80" s="323">
        <v>85967</v>
      </c>
      <c r="H80" s="323">
        <v>87775</v>
      </c>
      <c r="I80" s="336">
        <f t="shared" si="1"/>
        <v>1808</v>
      </c>
      <c r="J80" s="317" t="s">
        <v>1762</v>
      </c>
      <c r="L80" s="336"/>
      <c r="M80" s="337">
        <v>3104.06</v>
      </c>
      <c r="N80" s="338">
        <v>8.7999999999999995E-2</v>
      </c>
      <c r="O80" s="330"/>
      <c r="P80" s="329"/>
      <c r="Q80" s="329"/>
      <c r="R80" s="330"/>
      <c r="S80" s="334" t="s">
        <v>303</v>
      </c>
      <c r="T80" s="334" t="s">
        <v>1410</v>
      </c>
    </row>
    <row r="81" spans="1:22" s="334" customFormat="1" ht="17.25" customHeight="1" x14ac:dyDescent="0.3">
      <c r="A81" s="334">
        <v>114</v>
      </c>
      <c r="B81" s="343">
        <v>1314</v>
      </c>
      <c r="C81" s="334" t="s">
        <v>228</v>
      </c>
      <c r="D81" s="310" t="s">
        <v>1420</v>
      </c>
      <c r="E81" s="335" t="s">
        <v>4</v>
      </c>
      <c r="G81" s="323">
        <v>90393</v>
      </c>
      <c r="H81" s="323">
        <v>92045</v>
      </c>
      <c r="I81" s="336">
        <f t="shared" si="1"/>
        <v>1652</v>
      </c>
      <c r="J81" s="317" t="s">
        <v>1762</v>
      </c>
      <c r="L81" s="336"/>
      <c r="M81" s="337">
        <v>3104.06</v>
      </c>
      <c r="N81" s="338">
        <v>8.7999999999999995E-2</v>
      </c>
      <c r="O81" s="330"/>
      <c r="P81" s="329"/>
      <c r="Q81" s="329"/>
      <c r="R81" s="330"/>
      <c r="S81" s="334" t="s">
        <v>303</v>
      </c>
      <c r="T81" s="334" t="s">
        <v>1422</v>
      </c>
    </row>
    <row r="82" spans="1:22" s="334" customFormat="1" x14ac:dyDescent="0.3">
      <c r="B82" s="269">
        <v>1316</v>
      </c>
      <c r="C82" s="269" t="s">
        <v>1033</v>
      </c>
      <c r="D82" s="290" t="s">
        <v>1034</v>
      </c>
      <c r="E82" s="334" t="s">
        <v>16</v>
      </c>
      <c r="I82" s="336">
        <f t="shared" si="1"/>
        <v>0</v>
      </c>
      <c r="M82" s="337">
        <v>51.538553583168969</v>
      </c>
      <c r="N82" s="334">
        <v>0</v>
      </c>
      <c r="O82" s="211"/>
      <c r="P82" s="211"/>
      <c r="Q82" s="211"/>
      <c r="S82" s="334" t="s">
        <v>107</v>
      </c>
      <c r="T82" s="226" t="s">
        <v>1752</v>
      </c>
      <c r="U82" s="211"/>
      <c r="V82" s="334" t="s">
        <v>1739</v>
      </c>
    </row>
    <row r="83" spans="1:22" s="334" customFormat="1" x14ac:dyDescent="0.3">
      <c r="B83" s="269">
        <v>1316</v>
      </c>
      <c r="C83" s="269" t="s">
        <v>1033</v>
      </c>
      <c r="D83" s="290" t="s">
        <v>1036</v>
      </c>
      <c r="E83" s="334" t="s">
        <v>16</v>
      </c>
      <c r="I83" s="336">
        <f t="shared" si="1"/>
        <v>0</v>
      </c>
      <c r="M83" s="337">
        <v>51.538553583168969</v>
      </c>
      <c r="N83" s="334">
        <v>0</v>
      </c>
      <c r="O83" s="211"/>
      <c r="P83" s="211"/>
      <c r="Q83" s="211"/>
      <c r="S83" s="334" t="s">
        <v>107</v>
      </c>
      <c r="T83" s="226" t="s">
        <v>1752</v>
      </c>
      <c r="U83" s="211"/>
      <c r="V83" s="334" t="s">
        <v>1739</v>
      </c>
    </row>
    <row r="84" spans="1:22" s="334" customFormat="1" x14ac:dyDescent="0.3">
      <c r="B84" s="269">
        <v>1316</v>
      </c>
      <c r="C84" s="269" t="s">
        <v>1033</v>
      </c>
      <c r="D84" s="290" t="s">
        <v>1037</v>
      </c>
      <c r="E84" s="334" t="s">
        <v>16</v>
      </c>
      <c r="I84" s="336">
        <f t="shared" si="1"/>
        <v>0</v>
      </c>
      <c r="M84" s="337">
        <v>51.538553583168969</v>
      </c>
      <c r="N84" s="334">
        <v>0</v>
      </c>
      <c r="O84" s="211"/>
      <c r="P84" s="211"/>
      <c r="Q84" s="211"/>
      <c r="S84" s="334" t="s">
        <v>107</v>
      </c>
      <c r="T84" s="226" t="s">
        <v>1752</v>
      </c>
      <c r="U84" s="211"/>
      <c r="V84" s="334" t="s">
        <v>1739</v>
      </c>
    </row>
    <row r="85" spans="1:22" s="334" customFormat="1" x14ac:dyDescent="0.3">
      <c r="B85" s="269">
        <v>1316</v>
      </c>
      <c r="C85" s="269" t="s">
        <v>1033</v>
      </c>
      <c r="D85" s="290" t="s">
        <v>1038</v>
      </c>
      <c r="E85" s="334" t="s">
        <v>16</v>
      </c>
      <c r="I85" s="336">
        <f t="shared" si="1"/>
        <v>0</v>
      </c>
      <c r="M85" s="337">
        <v>51.538553583168969</v>
      </c>
      <c r="N85" s="334">
        <v>0</v>
      </c>
      <c r="O85" s="211"/>
      <c r="P85" s="211"/>
      <c r="Q85" s="211"/>
      <c r="S85" s="334" t="s">
        <v>107</v>
      </c>
      <c r="T85" s="226" t="s">
        <v>1752</v>
      </c>
      <c r="U85" s="211"/>
      <c r="V85" s="334" t="s">
        <v>1739</v>
      </c>
    </row>
    <row r="86" spans="1:22" s="334" customFormat="1" x14ac:dyDescent="0.3">
      <c r="B86" s="269">
        <v>1316</v>
      </c>
      <c r="C86" s="269" t="s">
        <v>1033</v>
      </c>
      <c r="D86" s="290" t="s">
        <v>1039</v>
      </c>
      <c r="E86" s="334" t="s">
        <v>16</v>
      </c>
      <c r="I86" s="336">
        <f t="shared" si="1"/>
        <v>0</v>
      </c>
      <c r="M86" s="337">
        <v>51.538553583168969</v>
      </c>
      <c r="N86" s="334">
        <v>0</v>
      </c>
      <c r="O86" s="211"/>
      <c r="P86" s="211"/>
      <c r="Q86" s="211"/>
      <c r="S86" s="334" t="s">
        <v>107</v>
      </c>
      <c r="T86" s="226" t="s">
        <v>1752</v>
      </c>
      <c r="U86" s="211"/>
      <c r="V86" s="334" t="s">
        <v>1739</v>
      </c>
    </row>
    <row r="87" spans="1:22" s="334" customFormat="1" x14ac:dyDescent="0.3">
      <c r="B87" s="269">
        <v>1316</v>
      </c>
      <c r="C87" s="269" t="s">
        <v>1033</v>
      </c>
      <c r="D87" s="290" t="s">
        <v>1040</v>
      </c>
      <c r="E87" s="334" t="s">
        <v>16</v>
      </c>
      <c r="I87" s="336">
        <f t="shared" si="1"/>
        <v>0</v>
      </c>
      <c r="M87" s="337">
        <v>51.538553583168969</v>
      </c>
      <c r="N87" s="334">
        <v>0</v>
      </c>
      <c r="O87" s="211"/>
      <c r="P87" s="211"/>
      <c r="Q87" s="211"/>
      <c r="S87" s="334" t="s">
        <v>107</v>
      </c>
      <c r="T87" s="226" t="s">
        <v>1752</v>
      </c>
      <c r="U87" s="211"/>
      <c r="V87" s="334" t="s">
        <v>1739</v>
      </c>
    </row>
    <row r="88" spans="1:22" s="334" customFormat="1" x14ac:dyDescent="0.3">
      <c r="B88" s="269">
        <v>1316</v>
      </c>
      <c r="C88" s="269" t="s">
        <v>1033</v>
      </c>
      <c r="D88" s="290" t="s">
        <v>1041</v>
      </c>
      <c r="E88" s="334" t="s">
        <v>16</v>
      </c>
      <c r="I88" s="336">
        <f t="shared" si="1"/>
        <v>0</v>
      </c>
      <c r="M88" s="337">
        <v>51.538553583168969</v>
      </c>
      <c r="N88" s="334">
        <v>0</v>
      </c>
      <c r="O88" s="211"/>
      <c r="P88" s="211"/>
      <c r="Q88" s="211"/>
      <c r="S88" s="334" t="s">
        <v>107</v>
      </c>
      <c r="T88" s="226" t="s">
        <v>1752</v>
      </c>
      <c r="U88" s="211"/>
      <c r="V88" s="334" t="s">
        <v>1739</v>
      </c>
    </row>
    <row r="89" spans="1:22" s="334" customFormat="1" x14ac:dyDescent="0.3">
      <c r="B89" s="269">
        <v>1316</v>
      </c>
      <c r="C89" s="269" t="s">
        <v>1033</v>
      </c>
      <c r="D89" s="290" t="s">
        <v>1263</v>
      </c>
      <c r="E89" s="334" t="s">
        <v>16</v>
      </c>
      <c r="I89" s="336">
        <f t="shared" si="1"/>
        <v>0</v>
      </c>
      <c r="M89" s="337">
        <v>101.39710716633793</v>
      </c>
      <c r="N89" s="334">
        <v>0</v>
      </c>
      <c r="O89" s="211"/>
      <c r="P89" s="211"/>
      <c r="Q89" s="211"/>
      <c r="S89" s="334" t="s">
        <v>107</v>
      </c>
      <c r="T89" s="334" t="s">
        <v>1262</v>
      </c>
      <c r="U89" s="211"/>
    </row>
    <row r="90" spans="1:22" s="334" customFormat="1" x14ac:dyDescent="0.3">
      <c r="B90" s="269">
        <v>1316</v>
      </c>
      <c r="C90" s="269" t="s">
        <v>1033</v>
      </c>
      <c r="D90" s="290" t="s">
        <v>1264</v>
      </c>
      <c r="E90" s="334" t="s">
        <v>16</v>
      </c>
      <c r="I90" s="336">
        <f t="shared" si="1"/>
        <v>0</v>
      </c>
      <c r="M90" s="337">
        <v>101.39710716633793</v>
      </c>
      <c r="N90" s="334">
        <v>0</v>
      </c>
      <c r="O90" s="211"/>
      <c r="P90" s="211"/>
      <c r="Q90" s="211"/>
      <c r="S90" s="334" t="s">
        <v>107</v>
      </c>
      <c r="T90" s="334" t="s">
        <v>1262</v>
      </c>
      <c r="U90" s="211"/>
    </row>
    <row r="91" spans="1:22" s="334" customFormat="1" x14ac:dyDescent="0.3">
      <c r="B91" s="269">
        <v>1316</v>
      </c>
      <c r="C91" s="269" t="s">
        <v>1033</v>
      </c>
      <c r="D91" s="290" t="s">
        <v>1265</v>
      </c>
      <c r="E91" s="334" t="s">
        <v>16</v>
      </c>
      <c r="I91" s="336">
        <f t="shared" si="1"/>
        <v>0</v>
      </c>
      <c r="M91" s="337">
        <v>101.39710716633793</v>
      </c>
      <c r="N91" s="334">
        <v>0</v>
      </c>
      <c r="O91" s="211"/>
      <c r="P91" s="211"/>
      <c r="Q91" s="211"/>
      <c r="S91" s="334" t="s">
        <v>107</v>
      </c>
      <c r="T91" s="334" t="s">
        <v>1262</v>
      </c>
      <c r="U91" s="211"/>
    </row>
    <row r="92" spans="1:22" s="334" customFormat="1" x14ac:dyDescent="0.3">
      <c r="B92" s="269">
        <v>1316</v>
      </c>
      <c r="C92" s="269" t="s">
        <v>1033</v>
      </c>
      <c r="D92" s="290" t="s">
        <v>1266</v>
      </c>
      <c r="E92" s="334" t="s">
        <v>16</v>
      </c>
      <c r="I92" s="336">
        <f t="shared" si="1"/>
        <v>0</v>
      </c>
      <c r="M92" s="337">
        <v>101.39710716633793</v>
      </c>
      <c r="N92" s="334">
        <v>0</v>
      </c>
      <c r="O92" s="211"/>
      <c r="P92" s="211"/>
      <c r="Q92" s="211"/>
      <c r="S92" s="334" t="s">
        <v>107</v>
      </c>
      <c r="T92" s="334" t="s">
        <v>1262</v>
      </c>
      <c r="U92" s="211"/>
    </row>
    <row r="93" spans="1:22" s="334" customFormat="1" x14ac:dyDescent="0.3">
      <c r="B93" s="269">
        <v>1316</v>
      </c>
      <c r="C93" s="269" t="s">
        <v>1033</v>
      </c>
      <c r="D93" s="290" t="s">
        <v>1267</v>
      </c>
      <c r="E93" s="334" t="s">
        <v>16</v>
      </c>
      <c r="I93" s="336">
        <f t="shared" si="1"/>
        <v>0</v>
      </c>
      <c r="M93" s="337">
        <v>101.39710716633793</v>
      </c>
      <c r="N93" s="334">
        <v>0</v>
      </c>
      <c r="O93" s="211"/>
      <c r="P93" s="211"/>
      <c r="Q93" s="211"/>
      <c r="S93" s="334" t="s">
        <v>107</v>
      </c>
      <c r="T93" s="334" t="s">
        <v>1262</v>
      </c>
      <c r="U93" s="211"/>
    </row>
    <row r="94" spans="1:22" s="334" customFormat="1" x14ac:dyDescent="0.3">
      <c r="B94" s="269">
        <v>1316</v>
      </c>
      <c r="C94" s="269" t="s">
        <v>1033</v>
      </c>
      <c r="D94" s="290" t="s">
        <v>1650</v>
      </c>
      <c r="E94" s="334" t="s">
        <v>16</v>
      </c>
      <c r="I94" s="336">
        <v>0</v>
      </c>
      <c r="M94" s="337">
        <v>125</v>
      </c>
      <c r="N94" s="334">
        <v>0</v>
      </c>
      <c r="O94" s="211"/>
      <c r="P94" s="211"/>
      <c r="Q94" s="211"/>
      <c r="S94" s="334" t="s">
        <v>107</v>
      </c>
      <c r="T94" s="334" t="s">
        <v>1651</v>
      </c>
      <c r="U94" s="211"/>
    </row>
    <row r="95" spans="1:22" s="334" customFormat="1" ht="17.25" customHeight="1" x14ac:dyDescent="0.3">
      <c r="A95" s="334">
        <v>143</v>
      </c>
      <c r="B95" s="334" t="s">
        <v>234</v>
      </c>
      <c r="C95" s="334" t="s">
        <v>476</v>
      </c>
      <c r="D95" s="335" t="s">
        <v>567</v>
      </c>
      <c r="E95" s="335" t="s">
        <v>4</v>
      </c>
      <c r="G95" s="323">
        <v>64007</v>
      </c>
      <c r="H95" s="323">
        <v>64417</v>
      </c>
      <c r="I95" s="336">
        <f t="shared" ref="I95:I126" si="2">H95-G95</f>
        <v>410</v>
      </c>
      <c r="J95" s="329"/>
      <c r="L95" s="336">
        <f>K95-J95</f>
        <v>0</v>
      </c>
      <c r="M95" s="337">
        <v>1430.360718277449</v>
      </c>
      <c r="N95" s="338">
        <v>9.8900000000000002E-2</v>
      </c>
      <c r="O95" s="330">
        <v>0</v>
      </c>
      <c r="P95" s="329"/>
      <c r="Q95" s="329"/>
      <c r="R95" s="330">
        <v>0</v>
      </c>
      <c r="S95" s="334" t="s">
        <v>107</v>
      </c>
      <c r="T95" s="334" t="s">
        <v>568</v>
      </c>
    </row>
    <row r="96" spans="1:22" s="334" customFormat="1" ht="17.25" customHeight="1" x14ac:dyDescent="0.3">
      <c r="A96" s="186" t="s">
        <v>1819</v>
      </c>
      <c r="B96" s="334" t="s">
        <v>234</v>
      </c>
      <c r="C96" s="334" t="s">
        <v>476</v>
      </c>
      <c r="D96" s="335" t="s">
        <v>576</v>
      </c>
      <c r="E96" s="335" t="s">
        <v>4</v>
      </c>
      <c r="G96" s="323">
        <v>66411</v>
      </c>
      <c r="H96" s="323">
        <v>68211</v>
      </c>
      <c r="I96" s="336">
        <f t="shared" si="2"/>
        <v>1800</v>
      </c>
      <c r="J96" s="329"/>
      <c r="L96" s="336">
        <f>K96-J96</f>
        <v>0</v>
      </c>
      <c r="M96" s="337">
        <v>1430.360718277449</v>
      </c>
      <c r="N96" s="338">
        <v>9.8900000000000002E-2</v>
      </c>
      <c r="O96" s="330">
        <v>0</v>
      </c>
      <c r="P96" s="329"/>
      <c r="Q96" s="329"/>
      <c r="R96" s="330">
        <v>0</v>
      </c>
      <c r="S96" s="334" t="s">
        <v>107</v>
      </c>
      <c r="T96" s="334" t="s">
        <v>578</v>
      </c>
    </row>
    <row r="97" spans="1:22" s="334" customFormat="1" ht="17.25" customHeight="1" x14ac:dyDescent="0.3">
      <c r="A97" s="334">
        <v>143</v>
      </c>
      <c r="B97" s="334" t="s">
        <v>234</v>
      </c>
      <c r="C97" s="334" t="s">
        <v>476</v>
      </c>
      <c r="D97" s="335" t="s">
        <v>590</v>
      </c>
      <c r="E97" s="335" t="s">
        <v>4</v>
      </c>
      <c r="G97" s="323">
        <v>69610</v>
      </c>
      <c r="H97" s="323">
        <v>70782</v>
      </c>
      <c r="I97" s="336">
        <f t="shared" si="2"/>
        <v>1172</v>
      </c>
      <c r="J97" s="329"/>
      <c r="L97" s="336">
        <f>K97-J97</f>
        <v>0</v>
      </c>
      <c r="M97" s="337">
        <v>1430.360718277449</v>
      </c>
      <c r="N97" s="338">
        <v>9.8900000000000002E-2</v>
      </c>
      <c r="O97" s="330">
        <v>0</v>
      </c>
      <c r="P97" s="329"/>
      <c r="Q97" s="329"/>
      <c r="R97" s="330">
        <v>0</v>
      </c>
      <c r="S97" s="334" t="s">
        <v>107</v>
      </c>
      <c r="T97" s="334" t="s">
        <v>592</v>
      </c>
    </row>
    <row r="98" spans="1:22" s="334" customFormat="1" ht="17.25" customHeight="1" x14ac:dyDescent="0.3">
      <c r="A98" s="334">
        <v>143</v>
      </c>
      <c r="B98" s="334" t="s">
        <v>234</v>
      </c>
      <c r="C98" s="334" t="s">
        <v>476</v>
      </c>
      <c r="D98" s="335" t="s">
        <v>1576</v>
      </c>
      <c r="E98" s="335" t="s">
        <v>4</v>
      </c>
      <c r="G98" s="323">
        <v>10350</v>
      </c>
      <c r="H98" s="323">
        <v>11650</v>
      </c>
      <c r="I98" s="336">
        <f t="shared" si="2"/>
        <v>1300</v>
      </c>
      <c r="J98" s="329"/>
      <c r="L98" s="336"/>
      <c r="M98" s="337">
        <v>1987.94</v>
      </c>
      <c r="N98" s="338">
        <v>9.8000000000000004E-2</v>
      </c>
      <c r="O98" s="330"/>
      <c r="P98" s="329"/>
      <c r="Q98" s="329"/>
      <c r="R98" s="330"/>
      <c r="S98" s="334" t="s">
        <v>107</v>
      </c>
      <c r="T98" s="334" t="s">
        <v>1577</v>
      </c>
    </row>
    <row r="99" spans="1:22" s="334" customFormat="1" ht="19.5" customHeight="1" x14ac:dyDescent="0.3">
      <c r="A99" s="334">
        <v>156</v>
      </c>
      <c r="B99" s="334" t="s">
        <v>237</v>
      </c>
      <c r="C99" s="334" t="s">
        <v>477</v>
      </c>
      <c r="D99" s="335" t="s">
        <v>715</v>
      </c>
      <c r="E99" s="335" t="s">
        <v>4</v>
      </c>
      <c r="I99" s="336">
        <f t="shared" si="2"/>
        <v>0</v>
      </c>
      <c r="J99" s="329"/>
      <c r="L99" s="336">
        <f>K99-J99</f>
        <v>0</v>
      </c>
      <c r="M99" s="337">
        <v>3226.958688362919</v>
      </c>
      <c r="N99" s="338">
        <v>0</v>
      </c>
      <c r="O99" s="330">
        <v>0</v>
      </c>
      <c r="P99" s="329"/>
      <c r="Q99" s="329"/>
      <c r="R99" s="330"/>
      <c r="S99" s="334" t="s">
        <v>107</v>
      </c>
      <c r="T99" s="334" t="s">
        <v>746</v>
      </c>
    </row>
    <row r="100" spans="1:22" s="334" customFormat="1" x14ac:dyDescent="0.3">
      <c r="A100" s="189" t="s">
        <v>1573</v>
      </c>
      <c r="B100" s="378">
        <v>1352</v>
      </c>
      <c r="C100" s="378" t="s">
        <v>477</v>
      </c>
      <c r="D100" s="378" t="s">
        <v>1171</v>
      </c>
      <c r="E100" s="334" t="s">
        <v>4</v>
      </c>
      <c r="G100" s="445">
        <v>34332</v>
      </c>
      <c r="H100" s="445">
        <v>34332</v>
      </c>
      <c r="I100" s="336">
        <f t="shared" si="2"/>
        <v>0</v>
      </c>
      <c r="M100" s="337">
        <v>3832.5050454086781</v>
      </c>
      <c r="N100" s="334">
        <v>9.4399999999999998E-2</v>
      </c>
      <c r="S100" s="334" t="s">
        <v>107</v>
      </c>
      <c r="T100" s="378" t="s">
        <v>1837</v>
      </c>
      <c r="V100" s="334" t="s">
        <v>1178</v>
      </c>
    </row>
    <row r="101" spans="1:22" s="334" customFormat="1" x14ac:dyDescent="0.3">
      <c r="A101" s="334">
        <v>156</v>
      </c>
      <c r="B101" s="334">
        <v>1352</v>
      </c>
      <c r="C101" s="334" t="s">
        <v>477</v>
      </c>
      <c r="D101" s="334" t="s">
        <v>1364</v>
      </c>
      <c r="E101" s="334" t="s">
        <v>4</v>
      </c>
      <c r="G101" s="445">
        <v>51397</v>
      </c>
      <c r="H101" s="445">
        <v>51572</v>
      </c>
      <c r="I101" s="336">
        <f t="shared" si="2"/>
        <v>175</v>
      </c>
      <c r="M101" s="337">
        <v>3861.21</v>
      </c>
      <c r="N101" s="334">
        <v>9.1999999999999998E-2</v>
      </c>
      <c r="S101" s="334" t="s">
        <v>107</v>
      </c>
      <c r="T101" s="334" t="s">
        <v>1372</v>
      </c>
    </row>
    <row r="102" spans="1:22" s="334" customFormat="1" x14ac:dyDescent="0.3">
      <c r="A102" s="334">
        <v>156</v>
      </c>
      <c r="B102" s="334">
        <v>1352</v>
      </c>
      <c r="C102" s="334" t="s">
        <v>477</v>
      </c>
      <c r="D102" s="334" t="s">
        <v>1392</v>
      </c>
      <c r="E102" s="334" t="s">
        <v>4</v>
      </c>
      <c r="G102" s="444">
        <v>42215</v>
      </c>
      <c r="H102" s="444">
        <v>43975</v>
      </c>
      <c r="I102" s="336">
        <f t="shared" si="2"/>
        <v>1760</v>
      </c>
      <c r="M102" s="337">
        <v>3861.21</v>
      </c>
      <c r="N102" s="334">
        <v>9.1999999999999998E-2</v>
      </c>
      <c r="S102" s="334" t="s">
        <v>107</v>
      </c>
      <c r="T102" s="334" t="s">
        <v>1393</v>
      </c>
    </row>
    <row r="103" spans="1:22" s="334" customFormat="1" x14ac:dyDescent="0.3">
      <c r="A103" s="334">
        <v>156</v>
      </c>
      <c r="B103" s="334">
        <v>1352</v>
      </c>
      <c r="C103" s="334" t="s">
        <v>477</v>
      </c>
      <c r="D103" s="334" t="s">
        <v>1365</v>
      </c>
      <c r="E103" s="334" t="s">
        <v>4</v>
      </c>
      <c r="G103" s="444">
        <v>69512</v>
      </c>
      <c r="H103" s="444">
        <v>69743</v>
      </c>
      <c r="I103" s="336">
        <f t="shared" si="2"/>
        <v>231</v>
      </c>
      <c r="M103" s="337">
        <v>3861.21</v>
      </c>
      <c r="N103" s="334">
        <v>9.1999999999999998E-2</v>
      </c>
      <c r="S103" s="334" t="s">
        <v>107</v>
      </c>
      <c r="T103" s="334" t="s">
        <v>1372</v>
      </c>
    </row>
    <row r="104" spans="1:22" s="334" customFormat="1" x14ac:dyDescent="0.3">
      <c r="A104" s="334">
        <v>156</v>
      </c>
      <c r="B104" s="334">
        <v>1352</v>
      </c>
      <c r="C104" s="334" t="s">
        <v>477</v>
      </c>
      <c r="D104" s="334" t="s">
        <v>1366</v>
      </c>
      <c r="E104" s="334" t="s">
        <v>4</v>
      </c>
      <c r="G104" s="444">
        <v>50198</v>
      </c>
      <c r="H104" s="444">
        <v>52398</v>
      </c>
      <c r="I104" s="336">
        <f t="shared" si="2"/>
        <v>2200</v>
      </c>
      <c r="M104" s="337">
        <v>3861.21</v>
      </c>
      <c r="N104" s="334">
        <v>9.1999999999999998E-2</v>
      </c>
      <c r="S104" s="334" t="s">
        <v>107</v>
      </c>
      <c r="T104" s="334" t="s">
        <v>1372</v>
      </c>
    </row>
    <row r="105" spans="1:22" s="334" customFormat="1" ht="21" customHeight="1" x14ac:dyDescent="0.3">
      <c r="A105" s="334">
        <v>156</v>
      </c>
      <c r="B105" s="334">
        <v>1352</v>
      </c>
      <c r="C105" s="334" t="s">
        <v>477</v>
      </c>
      <c r="D105" s="334" t="s">
        <v>1411</v>
      </c>
      <c r="E105" s="334" t="s">
        <v>4</v>
      </c>
      <c r="G105" s="444">
        <v>50919</v>
      </c>
      <c r="H105" s="444">
        <v>52578</v>
      </c>
      <c r="I105" s="336">
        <f t="shared" si="2"/>
        <v>1659</v>
      </c>
      <c r="M105" s="337">
        <v>3861.21</v>
      </c>
      <c r="N105" s="334">
        <v>9.1999999999999998E-2</v>
      </c>
      <c r="S105" s="334" t="s">
        <v>107</v>
      </c>
      <c r="T105" s="334" t="s">
        <v>1412</v>
      </c>
    </row>
    <row r="106" spans="1:22" s="334" customFormat="1" x14ac:dyDescent="0.3">
      <c r="A106" s="334">
        <v>156</v>
      </c>
      <c r="B106" s="334">
        <v>1352</v>
      </c>
      <c r="C106" s="334" t="s">
        <v>477</v>
      </c>
      <c r="D106" s="334" t="s">
        <v>1368</v>
      </c>
      <c r="E106" s="334" t="s">
        <v>4</v>
      </c>
      <c r="G106" s="444">
        <v>126398</v>
      </c>
      <c r="H106" s="444">
        <v>134425</v>
      </c>
      <c r="I106" s="336">
        <f t="shared" si="2"/>
        <v>8027</v>
      </c>
      <c r="M106" s="337">
        <v>3861.21</v>
      </c>
      <c r="N106" s="334">
        <v>9.1999999999999998E-2</v>
      </c>
      <c r="S106" s="334" t="s">
        <v>107</v>
      </c>
      <c r="T106" s="334" t="s">
        <v>1373</v>
      </c>
    </row>
    <row r="107" spans="1:22" s="334" customFormat="1" x14ac:dyDescent="0.3">
      <c r="A107" s="334">
        <v>156</v>
      </c>
      <c r="B107" s="334">
        <v>1352</v>
      </c>
      <c r="C107" s="334" t="s">
        <v>477</v>
      </c>
      <c r="D107" s="334" t="s">
        <v>1369</v>
      </c>
      <c r="E107" s="334" t="s">
        <v>4</v>
      </c>
      <c r="G107" s="444">
        <v>120331</v>
      </c>
      <c r="H107" s="444">
        <v>128472</v>
      </c>
      <c r="I107" s="336">
        <f t="shared" si="2"/>
        <v>8141</v>
      </c>
      <c r="M107" s="337">
        <v>3861.21</v>
      </c>
      <c r="N107" s="334">
        <v>9.1999999999999998E-2</v>
      </c>
      <c r="S107" s="334" t="s">
        <v>107</v>
      </c>
      <c r="T107" s="334" t="s">
        <v>1373</v>
      </c>
    </row>
    <row r="108" spans="1:22" s="334" customFormat="1" x14ac:dyDescent="0.3">
      <c r="A108" s="334">
        <v>156</v>
      </c>
      <c r="B108" s="334">
        <v>1352</v>
      </c>
      <c r="C108" s="334" t="s">
        <v>477</v>
      </c>
      <c r="D108" s="334" t="s">
        <v>1370</v>
      </c>
      <c r="E108" s="334" t="s">
        <v>4</v>
      </c>
      <c r="G108" s="444">
        <v>133353</v>
      </c>
      <c r="H108" s="444">
        <v>140957</v>
      </c>
      <c r="I108" s="336">
        <f t="shared" si="2"/>
        <v>7604</v>
      </c>
      <c r="M108" s="337">
        <v>3861.21</v>
      </c>
      <c r="N108" s="334">
        <v>9.1999999999999998E-2</v>
      </c>
      <c r="S108" s="334" t="s">
        <v>107</v>
      </c>
      <c r="T108" s="334" t="s">
        <v>1373</v>
      </c>
    </row>
    <row r="109" spans="1:22" s="334" customFormat="1" x14ac:dyDescent="0.3">
      <c r="A109" s="334">
        <v>156</v>
      </c>
      <c r="B109" s="334">
        <v>1352</v>
      </c>
      <c r="C109" s="334" t="s">
        <v>477</v>
      </c>
      <c r="D109" s="334" t="s">
        <v>1371</v>
      </c>
      <c r="E109" s="334" t="s">
        <v>4</v>
      </c>
      <c r="G109" s="444">
        <v>123241</v>
      </c>
      <c r="H109" s="444">
        <v>131151</v>
      </c>
      <c r="I109" s="336">
        <f t="shared" si="2"/>
        <v>7910</v>
      </c>
      <c r="M109" s="337">
        <v>3861.21</v>
      </c>
      <c r="N109" s="334">
        <v>9.1999999999999998E-2</v>
      </c>
      <c r="S109" s="334" t="s">
        <v>107</v>
      </c>
      <c r="T109" s="334" t="s">
        <v>1373</v>
      </c>
    </row>
    <row r="110" spans="1:22" s="334" customFormat="1" x14ac:dyDescent="0.3">
      <c r="A110" s="334">
        <v>156</v>
      </c>
      <c r="B110" s="334">
        <v>1352</v>
      </c>
      <c r="C110" s="334" t="s">
        <v>477</v>
      </c>
      <c r="D110" s="334" t="s">
        <v>1760</v>
      </c>
      <c r="E110" s="334" t="s">
        <v>4</v>
      </c>
      <c r="G110" s="444">
        <v>29208</v>
      </c>
      <c r="H110" s="444">
        <v>36772</v>
      </c>
      <c r="I110" s="336">
        <f t="shared" si="2"/>
        <v>7564</v>
      </c>
      <c r="M110" s="337">
        <v>3830.82</v>
      </c>
      <c r="N110" s="334">
        <v>9.1999999999999998E-2</v>
      </c>
      <c r="S110" s="334" t="s">
        <v>107</v>
      </c>
      <c r="T110" s="334" t="s">
        <v>1761</v>
      </c>
    </row>
    <row r="111" spans="1:22" s="334" customFormat="1" ht="18.75" customHeight="1" x14ac:dyDescent="0.3">
      <c r="A111" s="334">
        <v>180</v>
      </c>
      <c r="B111" s="189">
        <v>1372</v>
      </c>
      <c r="C111" s="334" t="s">
        <v>478</v>
      </c>
      <c r="D111" s="335" t="s">
        <v>1097</v>
      </c>
      <c r="E111" s="335" t="s">
        <v>4</v>
      </c>
      <c r="G111" s="323">
        <v>156415</v>
      </c>
      <c r="H111" s="323">
        <v>158256</v>
      </c>
      <c r="I111" s="336">
        <f t="shared" si="2"/>
        <v>1841</v>
      </c>
      <c r="J111" s="321"/>
      <c r="L111" s="336"/>
      <c r="M111" s="337">
        <v>3153.8999408284026</v>
      </c>
      <c r="N111" s="338">
        <v>9.4500000000000001E-2</v>
      </c>
      <c r="O111" s="330"/>
      <c r="P111" s="329"/>
      <c r="Q111" s="329"/>
      <c r="R111" s="330"/>
      <c r="S111" s="334" t="s">
        <v>107</v>
      </c>
      <c r="T111" s="334" t="s">
        <v>1098</v>
      </c>
    </row>
    <row r="112" spans="1:22" s="334" customFormat="1" ht="18.75" customHeight="1" x14ac:dyDescent="0.3">
      <c r="A112" s="334">
        <v>180</v>
      </c>
      <c r="B112" s="186" t="s">
        <v>1492</v>
      </c>
      <c r="C112" s="334" t="s">
        <v>478</v>
      </c>
      <c r="D112" s="335" t="s">
        <v>1109</v>
      </c>
      <c r="E112" s="335" t="s">
        <v>4</v>
      </c>
      <c r="G112" s="323">
        <v>152902</v>
      </c>
      <c r="H112" s="323">
        <v>160221</v>
      </c>
      <c r="I112" s="336">
        <f t="shared" si="2"/>
        <v>7319</v>
      </c>
      <c r="J112" s="321"/>
      <c r="L112" s="336"/>
      <c r="M112" s="337">
        <v>3153.8999408284026</v>
      </c>
      <c r="N112" s="338">
        <v>9.4500000000000001E-2</v>
      </c>
      <c r="O112" s="330"/>
      <c r="P112" s="329"/>
      <c r="Q112" s="329"/>
      <c r="R112" s="330"/>
      <c r="S112" s="334" t="s">
        <v>107</v>
      </c>
      <c r="T112" s="334" t="s">
        <v>1111</v>
      </c>
    </row>
    <row r="113" spans="1:22" s="334" customFormat="1" ht="18.75" customHeight="1" x14ac:dyDescent="0.3">
      <c r="A113" s="334">
        <v>180</v>
      </c>
      <c r="B113" s="334">
        <v>1372</v>
      </c>
      <c r="C113" s="334" t="s">
        <v>478</v>
      </c>
      <c r="D113" s="335" t="s">
        <v>1110</v>
      </c>
      <c r="E113" s="335" t="s">
        <v>4</v>
      </c>
      <c r="G113" s="323">
        <v>180664</v>
      </c>
      <c r="H113" s="323">
        <v>187710</v>
      </c>
      <c r="I113" s="336">
        <f t="shared" si="2"/>
        <v>7046</v>
      </c>
      <c r="J113" s="321"/>
      <c r="L113" s="336"/>
      <c r="M113" s="337">
        <v>3153.8999408284026</v>
      </c>
      <c r="N113" s="338">
        <v>9.4500000000000001E-2</v>
      </c>
      <c r="O113" s="330"/>
      <c r="P113" s="329"/>
      <c r="Q113" s="329"/>
      <c r="R113" s="330"/>
      <c r="S113" s="334" t="s">
        <v>107</v>
      </c>
      <c r="T113" s="334" t="s">
        <v>1111</v>
      </c>
    </row>
    <row r="114" spans="1:22" s="334" customFormat="1" x14ac:dyDescent="0.3">
      <c r="A114" s="334">
        <v>192</v>
      </c>
      <c r="B114" s="343">
        <v>1394</v>
      </c>
      <c r="C114" s="334" t="s">
        <v>243</v>
      </c>
      <c r="D114" s="335" t="s">
        <v>859</v>
      </c>
      <c r="E114" s="335" t="s">
        <v>4</v>
      </c>
      <c r="G114" s="323">
        <v>229085</v>
      </c>
      <c r="H114" s="323">
        <v>230019</v>
      </c>
      <c r="I114" s="336">
        <f t="shared" si="2"/>
        <v>934</v>
      </c>
      <c r="J114" s="329"/>
      <c r="L114" s="336"/>
      <c r="M114" s="344">
        <v>2479.339791255753</v>
      </c>
      <c r="N114" s="338">
        <v>9.8699999999999996E-2</v>
      </c>
      <c r="O114" s="330"/>
      <c r="P114" s="329"/>
      <c r="Q114" s="329"/>
      <c r="R114" s="330"/>
      <c r="S114" s="334" t="s">
        <v>107</v>
      </c>
      <c r="T114" s="334" t="s">
        <v>873</v>
      </c>
    </row>
    <row r="115" spans="1:22" s="334" customFormat="1" x14ac:dyDescent="0.3">
      <c r="A115" s="334">
        <v>192</v>
      </c>
      <c r="B115" s="343">
        <v>1394</v>
      </c>
      <c r="C115" s="334" t="s">
        <v>243</v>
      </c>
      <c r="D115" s="335" t="s">
        <v>1136</v>
      </c>
      <c r="E115" s="335" t="s">
        <v>4</v>
      </c>
      <c r="G115" s="323">
        <v>174088</v>
      </c>
      <c r="H115" s="323">
        <v>177675</v>
      </c>
      <c r="I115" s="336">
        <f t="shared" si="2"/>
        <v>3587</v>
      </c>
      <c r="J115" s="329"/>
      <c r="L115" s="336"/>
      <c r="M115" s="344">
        <v>3808.2479667981588</v>
      </c>
      <c r="N115" s="338">
        <v>9.4E-2</v>
      </c>
      <c r="O115" s="330"/>
      <c r="P115" s="329"/>
      <c r="Q115" s="329"/>
      <c r="R115" s="330"/>
      <c r="S115" s="334" t="s">
        <v>107</v>
      </c>
      <c r="T115" s="334" t="s">
        <v>1137</v>
      </c>
    </row>
    <row r="116" spans="1:22" s="334" customFormat="1" x14ac:dyDescent="0.3">
      <c r="A116" s="334">
        <v>192</v>
      </c>
      <c r="B116" s="343">
        <v>1394</v>
      </c>
      <c r="C116" s="334" t="s">
        <v>243</v>
      </c>
      <c r="D116" s="335" t="s">
        <v>1152</v>
      </c>
      <c r="E116" s="335" t="s">
        <v>4</v>
      </c>
      <c r="G116" s="323">
        <v>206421</v>
      </c>
      <c r="H116" s="323">
        <v>211079</v>
      </c>
      <c r="I116" s="336">
        <f t="shared" si="2"/>
        <v>4658</v>
      </c>
      <c r="J116" s="329"/>
      <c r="L116" s="336"/>
      <c r="M116" s="344">
        <v>3505.0431143911437</v>
      </c>
      <c r="N116" s="338">
        <v>9.8000000000000004E-2</v>
      </c>
      <c r="O116" s="330"/>
      <c r="P116" s="329"/>
      <c r="Q116" s="329"/>
      <c r="R116" s="330"/>
      <c r="S116" s="334" t="s">
        <v>107</v>
      </c>
      <c r="T116" s="334" t="s">
        <v>1154</v>
      </c>
    </row>
    <row r="117" spans="1:22" s="334" customFormat="1" x14ac:dyDescent="0.3">
      <c r="A117" s="334">
        <v>192</v>
      </c>
      <c r="B117" s="343">
        <v>1394</v>
      </c>
      <c r="C117" s="334" t="s">
        <v>243</v>
      </c>
      <c r="D117" s="335" t="s">
        <v>1153</v>
      </c>
      <c r="E117" s="335" t="s">
        <v>4</v>
      </c>
      <c r="G117" s="323">
        <v>170421</v>
      </c>
      <c r="H117" s="323">
        <v>174234</v>
      </c>
      <c r="I117" s="336">
        <f t="shared" si="2"/>
        <v>3813</v>
      </c>
      <c r="J117" s="329"/>
      <c r="L117" s="336"/>
      <c r="M117" s="344">
        <v>3505.0431143911437</v>
      </c>
      <c r="N117" s="338">
        <v>9.8000000000000004E-2</v>
      </c>
      <c r="O117" s="330"/>
      <c r="P117" s="329"/>
      <c r="Q117" s="329"/>
      <c r="R117" s="330"/>
      <c r="S117" s="334" t="s">
        <v>107</v>
      </c>
      <c r="T117" s="334" t="s">
        <v>1155</v>
      </c>
    </row>
    <row r="118" spans="1:22" s="334" customFormat="1" x14ac:dyDescent="0.3">
      <c r="A118" s="334">
        <v>192</v>
      </c>
      <c r="B118" s="343">
        <v>1394</v>
      </c>
      <c r="C118" s="334" t="s">
        <v>243</v>
      </c>
      <c r="D118" s="335" t="s">
        <v>1586</v>
      </c>
      <c r="E118" s="335" t="s">
        <v>4</v>
      </c>
      <c r="G118" s="323">
        <v>66018</v>
      </c>
      <c r="H118" s="323">
        <v>70760</v>
      </c>
      <c r="I118" s="336">
        <f t="shared" si="2"/>
        <v>4742</v>
      </c>
      <c r="J118" s="329"/>
      <c r="L118" s="336"/>
      <c r="M118" s="344">
        <v>4198.08</v>
      </c>
      <c r="N118" s="338">
        <v>0.105</v>
      </c>
      <c r="O118" s="330"/>
      <c r="P118" s="329"/>
      <c r="Q118" s="329"/>
      <c r="R118" s="330"/>
      <c r="S118" s="334" t="s">
        <v>107</v>
      </c>
      <c r="T118" s="334" t="s">
        <v>1588</v>
      </c>
    </row>
    <row r="119" spans="1:22" s="334" customFormat="1" x14ac:dyDescent="0.3">
      <c r="A119" s="334">
        <v>192</v>
      </c>
      <c r="B119" s="343">
        <v>1394</v>
      </c>
      <c r="C119" s="334" t="s">
        <v>243</v>
      </c>
      <c r="D119" s="335" t="s">
        <v>1587</v>
      </c>
      <c r="E119" s="335" t="s">
        <v>4</v>
      </c>
      <c r="G119" s="323">
        <v>58949</v>
      </c>
      <c r="H119" s="323">
        <v>63515</v>
      </c>
      <c r="I119" s="336">
        <f t="shared" si="2"/>
        <v>4566</v>
      </c>
      <c r="J119" s="329"/>
      <c r="L119" s="336"/>
      <c r="M119" s="344">
        <v>4198.08</v>
      </c>
      <c r="N119" s="338">
        <v>0.105</v>
      </c>
      <c r="O119" s="330"/>
      <c r="P119" s="329"/>
      <c r="Q119" s="329"/>
      <c r="R119" s="330"/>
      <c r="S119" s="334" t="s">
        <v>107</v>
      </c>
      <c r="T119" s="334" t="s">
        <v>1589</v>
      </c>
    </row>
    <row r="120" spans="1:22" s="334" customFormat="1" x14ac:dyDescent="0.3">
      <c r="A120" s="334">
        <v>242</v>
      </c>
      <c r="B120" s="269" t="s">
        <v>250</v>
      </c>
      <c r="C120" s="269" t="s">
        <v>479</v>
      </c>
      <c r="D120" s="290" t="s">
        <v>421</v>
      </c>
      <c r="E120" s="335" t="s">
        <v>4</v>
      </c>
      <c r="G120" s="323">
        <v>134586</v>
      </c>
      <c r="H120" s="323">
        <v>134586</v>
      </c>
      <c r="I120" s="336">
        <f t="shared" si="2"/>
        <v>0</v>
      </c>
      <c r="J120" s="329" t="s">
        <v>1709</v>
      </c>
      <c r="L120" s="336"/>
      <c r="M120" s="337">
        <v>2071.744626890204</v>
      </c>
      <c r="N120" s="338">
        <v>0</v>
      </c>
      <c r="O120" s="330">
        <v>12286</v>
      </c>
      <c r="P120" s="329"/>
      <c r="Q120" s="329"/>
      <c r="R120" s="330">
        <v>0</v>
      </c>
      <c r="S120" s="334" t="s">
        <v>107</v>
      </c>
      <c r="T120" s="334" t="s">
        <v>776</v>
      </c>
    </row>
    <row r="121" spans="1:22" s="334" customFormat="1" x14ac:dyDescent="0.3">
      <c r="A121" s="334">
        <v>248</v>
      </c>
      <c r="B121" s="375" t="s">
        <v>1578</v>
      </c>
      <c r="C121" s="334" t="s">
        <v>481</v>
      </c>
      <c r="D121" s="335" t="s">
        <v>951</v>
      </c>
      <c r="E121" s="335" t="s">
        <v>4</v>
      </c>
      <c r="G121" s="323">
        <v>286919</v>
      </c>
      <c r="H121" s="323">
        <v>286919</v>
      </c>
      <c r="I121" s="336">
        <f t="shared" si="2"/>
        <v>0</v>
      </c>
      <c r="J121" s="329"/>
      <c r="L121" s="336"/>
      <c r="M121" s="337">
        <v>3661.112000328731</v>
      </c>
      <c r="N121" s="338">
        <v>9.6299999999999997E-2</v>
      </c>
      <c r="O121" s="330"/>
      <c r="P121" s="329"/>
      <c r="Q121" s="329"/>
      <c r="R121" s="330"/>
      <c r="S121" s="334" t="s">
        <v>107</v>
      </c>
      <c r="T121" s="334" t="s">
        <v>952</v>
      </c>
    </row>
    <row r="122" spans="1:22" s="334" customFormat="1" x14ac:dyDescent="0.3">
      <c r="A122" s="334">
        <v>248</v>
      </c>
      <c r="B122" s="343">
        <v>1447</v>
      </c>
      <c r="C122" s="334" t="s">
        <v>481</v>
      </c>
      <c r="D122" s="335" t="s">
        <v>1179</v>
      </c>
      <c r="E122" s="335" t="s">
        <v>4</v>
      </c>
      <c r="G122" s="323">
        <v>166466</v>
      </c>
      <c r="H122" s="323">
        <v>176492</v>
      </c>
      <c r="I122" s="336">
        <f t="shared" si="2"/>
        <v>10026</v>
      </c>
      <c r="J122" s="329"/>
      <c r="L122" s="336"/>
      <c r="M122" s="337">
        <v>5017.2961654894043</v>
      </c>
      <c r="N122" s="338">
        <v>9.2299999999999993E-2</v>
      </c>
      <c r="O122" s="330"/>
      <c r="P122" s="329"/>
      <c r="Q122" s="329"/>
      <c r="R122" s="330"/>
      <c r="S122" s="334" t="s">
        <v>107</v>
      </c>
      <c r="T122" s="334" t="s">
        <v>1250</v>
      </c>
    </row>
    <row r="123" spans="1:22" s="334" customFormat="1" x14ac:dyDescent="0.3">
      <c r="A123" s="334">
        <v>248</v>
      </c>
      <c r="B123" s="343">
        <v>1447</v>
      </c>
      <c r="C123" s="334" t="s">
        <v>481</v>
      </c>
      <c r="D123" s="335" t="s">
        <v>1212</v>
      </c>
      <c r="E123" s="335" t="s">
        <v>4</v>
      </c>
      <c r="G123" s="323">
        <v>190744</v>
      </c>
      <c r="H123" s="323">
        <v>199432</v>
      </c>
      <c r="I123" s="336">
        <f t="shared" si="2"/>
        <v>8688</v>
      </c>
      <c r="J123" s="329"/>
      <c r="L123" s="336"/>
      <c r="M123" s="337">
        <v>5017.2961654894043</v>
      </c>
      <c r="N123" s="338">
        <v>9.2299999999999993E-2</v>
      </c>
      <c r="O123" s="330"/>
      <c r="P123" s="329"/>
      <c r="Q123" s="329"/>
      <c r="R123" s="330"/>
      <c r="S123" s="334" t="s">
        <v>107</v>
      </c>
      <c r="T123" s="334" t="s">
        <v>1251</v>
      </c>
    </row>
    <row r="124" spans="1:22" s="334" customFormat="1" x14ac:dyDescent="0.3">
      <c r="A124" s="334">
        <v>248</v>
      </c>
      <c r="B124" s="343">
        <v>1447</v>
      </c>
      <c r="C124" s="334" t="s">
        <v>481</v>
      </c>
      <c r="D124" s="335" t="s">
        <v>1213</v>
      </c>
      <c r="E124" s="335" t="s">
        <v>4</v>
      </c>
      <c r="G124" s="323">
        <v>196500</v>
      </c>
      <c r="H124" s="323">
        <v>206500</v>
      </c>
      <c r="I124" s="336">
        <f t="shared" si="2"/>
        <v>10000</v>
      </c>
      <c r="J124" s="329"/>
      <c r="L124" s="336"/>
      <c r="M124" s="337">
        <v>5017.2961654894043</v>
      </c>
      <c r="N124" s="338">
        <v>9.2299999999999993E-2</v>
      </c>
      <c r="O124" s="330"/>
      <c r="P124" s="329"/>
      <c r="Q124" s="329"/>
      <c r="R124" s="330"/>
      <c r="S124" s="334" t="s">
        <v>107</v>
      </c>
      <c r="T124" s="334" t="s">
        <v>1252</v>
      </c>
    </row>
    <row r="125" spans="1:22" s="334" customFormat="1" x14ac:dyDescent="0.3">
      <c r="A125" s="334">
        <v>268</v>
      </c>
      <c r="B125" s="334" t="s">
        <v>281</v>
      </c>
      <c r="C125" s="334" t="s">
        <v>482</v>
      </c>
      <c r="D125" s="335" t="s">
        <v>647</v>
      </c>
      <c r="E125" s="335" t="s">
        <v>4</v>
      </c>
      <c r="G125" s="323">
        <v>229212</v>
      </c>
      <c r="H125" s="323">
        <v>231269</v>
      </c>
      <c r="I125" s="336">
        <f t="shared" si="2"/>
        <v>2057</v>
      </c>
      <c r="J125" s="329"/>
      <c r="L125" s="336">
        <f>K125-J125</f>
        <v>0</v>
      </c>
      <c r="M125" s="337">
        <v>2210.2970332018408</v>
      </c>
      <c r="N125" s="338">
        <v>0.1028</v>
      </c>
      <c r="O125" s="330">
        <v>0</v>
      </c>
      <c r="P125" s="329"/>
      <c r="Q125" s="329"/>
      <c r="R125" s="330">
        <v>0</v>
      </c>
      <c r="S125" s="334" t="s">
        <v>107</v>
      </c>
      <c r="T125" s="334" t="s">
        <v>645</v>
      </c>
    </row>
    <row r="126" spans="1:22" s="334" customFormat="1" x14ac:dyDescent="0.3">
      <c r="A126" s="334">
        <v>268</v>
      </c>
      <c r="B126" s="334" t="s">
        <v>281</v>
      </c>
      <c r="C126" s="334" t="s">
        <v>482</v>
      </c>
      <c r="D126" s="335" t="s">
        <v>654</v>
      </c>
      <c r="E126" s="335" t="s">
        <v>4</v>
      </c>
      <c r="G126" s="323">
        <v>224983</v>
      </c>
      <c r="H126" s="323">
        <v>226627</v>
      </c>
      <c r="I126" s="336">
        <f t="shared" si="2"/>
        <v>1644</v>
      </c>
      <c r="J126" s="329"/>
      <c r="L126" s="336"/>
      <c r="M126" s="337">
        <v>2210.2970332018408</v>
      </c>
      <c r="N126" s="338">
        <v>0.1028</v>
      </c>
      <c r="O126" s="330">
        <v>0</v>
      </c>
      <c r="P126" s="329"/>
      <c r="Q126" s="329"/>
      <c r="R126" s="330"/>
      <c r="S126" s="334" t="s">
        <v>107</v>
      </c>
      <c r="T126" s="334" t="s">
        <v>653</v>
      </c>
    </row>
    <row r="127" spans="1:22" s="334" customFormat="1" x14ac:dyDescent="0.3">
      <c r="A127" s="334">
        <v>278</v>
      </c>
      <c r="B127" s="334" t="s">
        <v>371</v>
      </c>
      <c r="C127" s="378" t="s">
        <v>388</v>
      </c>
      <c r="D127" s="379" t="s">
        <v>666</v>
      </c>
      <c r="E127" s="335" t="s">
        <v>4</v>
      </c>
      <c r="G127" s="323">
        <v>235537</v>
      </c>
      <c r="H127" s="323">
        <v>235537</v>
      </c>
      <c r="I127" s="336">
        <f t="shared" ref="I127:I158" si="3">H127-G127</f>
        <v>0</v>
      </c>
      <c r="J127" s="329" t="s">
        <v>1864</v>
      </c>
      <c r="L127" s="336"/>
      <c r="M127" s="337">
        <v>1644.5738823142669</v>
      </c>
      <c r="N127" s="338">
        <v>9.8199999999999996E-2</v>
      </c>
      <c r="O127" s="330"/>
      <c r="P127" s="329"/>
      <c r="Q127" s="329"/>
      <c r="R127" s="330"/>
      <c r="S127" s="334" t="s">
        <v>107</v>
      </c>
      <c r="T127" s="378" t="s">
        <v>1884</v>
      </c>
      <c r="U127" s="334" t="s">
        <v>752</v>
      </c>
      <c r="V127" s="334" t="s">
        <v>728</v>
      </c>
    </row>
    <row r="128" spans="1:22" s="334" customFormat="1" x14ac:dyDescent="0.3">
      <c r="A128" s="334">
        <v>278</v>
      </c>
      <c r="B128" s="334" t="s">
        <v>371</v>
      </c>
      <c r="C128" s="334" t="s">
        <v>388</v>
      </c>
      <c r="D128" s="335" t="s">
        <v>689</v>
      </c>
      <c r="E128" s="335" t="s">
        <v>4</v>
      </c>
      <c r="G128" s="323">
        <v>294567</v>
      </c>
      <c r="H128" s="323">
        <v>299514</v>
      </c>
      <c r="I128" s="336">
        <f t="shared" si="3"/>
        <v>4947</v>
      </c>
      <c r="J128" s="329"/>
      <c r="L128" s="336"/>
      <c r="M128" s="337">
        <v>1644.5738823142669</v>
      </c>
      <c r="N128" s="338">
        <v>9.8199999999999996E-2</v>
      </c>
      <c r="O128" s="330"/>
      <c r="P128" s="329"/>
      <c r="Q128" s="329"/>
      <c r="R128" s="330"/>
      <c r="S128" s="334" t="s">
        <v>107</v>
      </c>
      <c r="T128" s="345" t="s">
        <v>688</v>
      </c>
      <c r="U128" s="334">
        <v>84</v>
      </c>
    </row>
    <row r="129" spans="1:22" s="334" customFormat="1" x14ac:dyDescent="0.3">
      <c r="A129" s="334">
        <v>278</v>
      </c>
      <c r="B129" s="334" t="s">
        <v>371</v>
      </c>
      <c r="C129" s="334" t="s">
        <v>388</v>
      </c>
      <c r="D129" s="335" t="s">
        <v>690</v>
      </c>
      <c r="E129" s="335" t="s">
        <v>4</v>
      </c>
      <c r="G129" s="323">
        <v>235116</v>
      </c>
      <c r="H129" s="323">
        <v>237747</v>
      </c>
      <c r="I129" s="336">
        <f t="shared" si="3"/>
        <v>2631</v>
      </c>
      <c r="J129" s="329"/>
      <c r="L129" s="336"/>
      <c r="M129" s="337">
        <v>1644.5738823142669</v>
      </c>
      <c r="N129" s="338">
        <v>9.8199999999999996E-2</v>
      </c>
      <c r="O129" s="330"/>
      <c r="P129" s="329"/>
      <c r="Q129" s="329"/>
      <c r="R129" s="330"/>
      <c r="S129" s="334" t="s">
        <v>107</v>
      </c>
      <c r="T129" s="334" t="s">
        <v>728</v>
      </c>
      <c r="U129" s="334" t="s">
        <v>752</v>
      </c>
    </row>
    <row r="130" spans="1:22" s="334" customFormat="1" x14ac:dyDescent="0.3">
      <c r="A130" s="334">
        <v>278</v>
      </c>
      <c r="B130" s="334" t="s">
        <v>371</v>
      </c>
      <c r="C130" s="378" t="s">
        <v>388</v>
      </c>
      <c r="D130" s="379" t="s">
        <v>681</v>
      </c>
      <c r="E130" s="335" t="s">
        <v>4</v>
      </c>
      <c r="G130" s="323">
        <v>270760</v>
      </c>
      <c r="H130" s="323">
        <v>275650</v>
      </c>
      <c r="I130" s="336">
        <f t="shared" si="3"/>
        <v>4890</v>
      </c>
      <c r="J130" s="329"/>
      <c r="L130" s="336"/>
      <c r="M130" s="337">
        <v>1644.5738823142669</v>
      </c>
      <c r="N130" s="338">
        <v>9.8199999999999996E-2</v>
      </c>
      <c r="O130" s="330"/>
      <c r="P130" s="329"/>
      <c r="Q130" s="329"/>
      <c r="R130" s="330"/>
      <c r="S130" s="334" t="s">
        <v>107</v>
      </c>
      <c r="T130" s="378" t="s">
        <v>1884</v>
      </c>
      <c r="U130" s="334" t="s">
        <v>752</v>
      </c>
      <c r="V130" s="334" t="s">
        <v>728</v>
      </c>
    </row>
    <row r="131" spans="1:22" s="334" customFormat="1" x14ac:dyDescent="0.3">
      <c r="A131" s="334">
        <v>278</v>
      </c>
      <c r="B131" s="334" t="s">
        <v>371</v>
      </c>
      <c r="C131" s="334" t="s">
        <v>388</v>
      </c>
      <c r="D131" s="335" t="s">
        <v>692</v>
      </c>
      <c r="E131" s="335" t="s">
        <v>4</v>
      </c>
      <c r="G131" s="323">
        <v>268736</v>
      </c>
      <c r="H131" s="323">
        <v>273543</v>
      </c>
      <c r="I131" s="336">
        <f t="shared" si="3"/>
        <v>4807</v>
      </c>
      <c r="J131" s="329"/>
      <c r="L131" s="336"/>
      <c r="M131" s="337">
        <v>1644.5738823142669</v>
      </c>
      <c r="N131" s="338">
        <v>9.8199999999999996E-2</v>
      </c>
      <c r="O131" s="330"/>
      <c r="P131" s="329"/>
      <c r="Q131" s="329"/>
      <c r="R131" s="330"/>
      <c r="S131" s="334" t="s">
        <v>107</v>
      </c>
      <c r="T131" s="334" t="s">
        <v>728</v>
      </c>
      <c r="U131" s="334" t="s">
        <v>752</v>
      </c>
    </row>
    <row r="132" spans="1:22" s="334" customFormat="1" x14ac:dyDescent="0.3">
      <c r="A132" s="334">
        <v>278</v>
      </c>
      <c r="B132" s="334" t="s">
        <v>371</v>
      </c>
      <c r="C132" s="334" t="s">
        <v>388</v>
      </c>
      <c r="D132" s="335" t="s">
        <v>695</v>
      </c>
      <c r="E132" s="335" t="s">
        <v>4</v>
      </c>
      <c r="G132" s="323">
        <v>246017</v>
      </c>
      <c r="H132" s="323">
        <v>250179</v>
      </c>
      <c r="I132" s="336">
        <f t="shared" si="3"/>
        <v>4162</v>
      </c>
      <c r="J132" s="329"/>
      <c r="L132" s="336"/>
      <c r="M132" s="337">
        <v>1644.5738823142669</v>
      </c>
      <c r="N132" s="338">
        <v>9.8199999999999996E-2</v>
      </c>
      <c r="O132" s="330"/>
      <c r="P132" s="329"/>
      <c r="Q132" s="329"/>
      <c r="R132" s="330"/>
      <c r="S132" s="334" t="s">
        <v>107</v>
      </c>
      <c r="T132" s="345" t="s">
        <v>696</v>
      </c>
      <c r="U132" s="334">
        <v>84</v>
      </c>
    </row>
    <row r="133" spans="1:22" s="334" customFormat="1" x14ac:dyDescent="0.3">
      <c r="A133" s="334">
        <v>278</v>
      </c>
      <c r="B133" s="334" t="s">
        <v>371</v>
      </c>
      <c r="C133" s="334" t="s">
        <v>388</v>
      </c>
      <c r="D133" s="335" t="s">
        <v>703</v>
      </c>
      <c r="E133" s="335" t="s">
        <v>4</v>
      </c>
      <c r="G133" s="323">
        <v>216562</v>
      </c>
      <c r="H133" s="323">
        <v>216562</v>
      </c>
      <c r="I133" s="336">
        <f t="shared" si="3"/>
        <v>0</v>
      </c>
      <c r="J133" s="329"/>
      <c r="L133" s="336"/>
      <c r="M133" s="337">
        <v>1644.5738823142669</v>
      </c>
      <c r="N133" s="338">
        <v>9.8199999999999996E-2</v>
      </c>
      <c r="O133" s="330"/>
      <c r="P133" s="329"/>
      <c r="Q133" s="329"/>
      <c r="R133" s="330"/>
      <c r="S133" s="334" t="s">
        <v>107</v>
      </c>
      <c r="T133" s="345" t="s">
        <v>705</v>
      </c>
      <c r="U133" s="334">
        <v>84</v>
      </c>
    </row>
    <row r="134" spans="1:22" s="334" customFormat="1" x14ac:dyDescent="0.3">
      <c r="A134" s="334">
        <v>278</v>
      </c>
      <c r="B134" s="334" t="s">
        <v>371</v>
      </c>
      <c r="C134" s="334" t="s">
        <v>388</v>
      </c>
      <c r="D134" s="335" t="s">
        <v>974</v>
      </c>
      <c r="E134" s="335" t="s">
        <v>4</v>
      </c>
      <c r="G134" s="323">
        <v>126468</v>
      </c>
      <c r="H134" s="323">
        <v>131532</v>
      </c>
      <c r="I134" s="336">
        <f t="shared" si="3"/>
        <v>5064</v>
      </c>
      <c r="J134" s="329" t="s">
        <v>1759</v>
      </c>
      <c r="L134" s="336"/>
      <c r="M134" s="340">
        <v>1628.522184418146</v>
      </c>
      <c r="N134" s="338">
        <v>9.6699999999999994E-2</v>
      </c>
      <c r="O134" s="330"/>
      <c r="P134" s="329"/>
      <c r="Q134" s="329"/>
      <c r="R134" s="330"/>
      <c r="S134" s="334" t="s">
        <v>107</v>
      </c>
      <c r="T134" s="334" t="s">
        <v>976</v>
      </c>
    </row>
    <row r="135" spans="1:22" s="334" customFormat="1" x14ac:dyDescent="0.3">
      <c r="A135" s="334">
        <v>278</v>
      </c>
      <c r="B135" s="334" t="s">
        <v>371</v>
      </c>
      <c r="C135" s="334" t="s">
        <v>388</v>
      </c>
      <c r="D135" s="335" t="s">
        <v>975</v>
      </c>
      <c r="E135" s="335" t="s">
        <v>4</v>
      </c>
      <c r="G135" s="323">
        <v>177916</v>
      </c>
      <c r="H135" s="323">
        <v>180133</v>
      </c>
      <c r="I135" s="336">
        <f t="shared" si="3"/>
        <v>2217</v>
      </c>
      <c r="J135" s="329"/>
      <c r="L135" s="336"/>
      <c r="M135" s="337">
        <v>1628.522184418146</v>
      </c>
      <c r="N135" s="338">
        <v>9.6699999999999994E-2</v>
      </c>
      <c r="O135" s="330"/>
      <c r="P135" s="329"/>
      <c r="Q135" s="329"/>
      <c r="R135" s="330"/>
      <c r="S135" s="334" t="s">
        <v>107</v>
      </c>
      <c r="T135" s="334" t="s">
        <v>976</v>
      </c>
    </row>
    <row r="136" spans="1:22" s="334" customFormat="1" x14ac:dyDescent="0.3">
      <c r="A136" s="334">
        <v>278</v>
      </c>
      <c r="B136" s="334" t="s">
        <v>371</v>
      </c>
      <c r="C136" s="334" t="s">
        <v>388</v>
      </c>
      <c r="D136" s="335" t="s">
        <v>998</v>
      </c>
      <c r="E136" s="335" t="s">
        <v>4</v>
      </c>
      <c r="G136" s="323">
        <v>150060</v>
      </c>
      <c r="H136" s="323">
        <v>153900</v>
      </c>
      <c r="I136" s="336">
        <f t="shared" si="3"/>
        <v>3840</v>
      </c>
      <c r="J136" s="329"/>
      <c r="L136" s="336"/>
      <c r="M136" s="337">
        <v>1628.522184418146</v>
      </c>
      <c r="N136" s="338">
        <v>9.6699999999999994E-2</v>
      </c>
      <c r="O136" s="330"/>
      <c r="P136" s="329"/>
      <c r="Q136" s="329"/>
      <c r="R136" s="330"/>
      <c r="S136" s="334" t="s">
        <v>107</v>
      </c>
      <c r="T136" s="334" t="s">
        <v>999</v>
      </c>
    </row>
    <row r="137" spans="1:22" s="334" customFormat="1" x14ac:dyDescent="0.3">
      <c r="A137" s="334">
        <v>278</v>
      </c>
      <c r="B137" s="334" t="s">
        <v>371</v>
      </c>
      <c r="C137" s="334" t="s">
        <v>388</v>
      </c>
      <c r="D137" s="335" t="s">
        <v>1019</v>
      </c>
      <c r="E137" s="335" t="s">
        <v>4</v>
      </c>
      <c r="G137" s="323">
        <v>166837</v>
      </c>
      <c r="H137" s="323">
        <v>168749</v>
      </c>
      <c r="I137" s="336">
        <f t="shared" si="3"/>
        <v>1912</v>
      </c>
      <c r="J137" s="329"/>
      <c r="L137" s="336"/>
      <c r="M137" s="337">
        <v>1628.522184418146</v>
      </c>
      <c r="N137" s="338">
        <v>9.6699999999999994E-2</v>
      </c>
      <c r="O137" s="330"/>
      <c r="P137" s="329"/>
      <c r="Q137" s="329"/>
      <c r="R137" s="330"/>
      <c r="S137" s="334" t="s">
        <v>107</v>
      </c>
      <c r="T137" s="334" t="s">
        <v>1018</v>
      </c>
    </row>
    <row r="138" spans="1:22" s="334" customFormat="1" x14ac:dyDescent="0.3">
      <c r="A138" s="334">
        <v>278</v>
      </c>
      <c r="B138" s="334" t="s">
        <v>371</v>
      </c>
      <c r="C138" s="334" t="s">
        <v>388</v>
      </c>
      <c r="D138" s="335" t="s">
        <v>1056</v>
      </c>
      <c r="E138" s="335" t="s">
        <v>4</v>
      </c>
      <c r="G138" s="323">
        <v>135877</v>
      </c>
      <c r="H138" s="323">
        <v>135877</v>
      </c>
      <c r="I138" s="336">
        <f t="shared" si="3"/>
        <v>0</v>
      </c>
      <c r="J138" s="329"/>
      <c r="L138" s="336"/>
      <c r="M138" s="337">
        <v>1628.522184418146</v>
      </c>
      <c r="N138" s="338">
        <v>9.6699999999999994E-2</v>
      </c>
      <c r="O138" s="330"/>
      <c r="P138" s="329"/>
      <c r="Q138" s="329"/>
      <c r="R138" s="330"/>
      <c r="S138" s="334" t="s">
        <v>107</v>
      </c>
      <c r="T138" s="334" t="s">
        <v>1057</v>
      </c>
    </row>
    <row r="139" spans="1:22" s="334" customFormat="1" x14ac:dyDescent="0.3">
      <c r="A139" s="334">
        <v>278</v>
      </c>
      <c r="B139" s="334" t="s">
        <v>371</v>
      </c>
      <c r="C139" s="334" t="s">
        <v>388</v>
      </c>
      <c r="D139" s="335" t="s">
        <v>1024</v>
      </c>
      <c r="E139" s="335" t="s">
        <v>4</v>
      </c>
      <c r="G139" s="323">
        <v>177264</v>
      </c>
      <c r="H139" s="323">
        <v>178724</v>
      </c>
      <c r="I139" s="336">
        <f t="shared" si="3"/>
        <v>1460</v>
      </c>
      <c r="J139" s="329"/>
      <c r="L139" s="336"/>
      <c r="M139" s="337">
        <v>1628.522184418146</v>
      </c>
      <c r="N139" s="338">
        <v>9.6699999999999994E-2</v>
      </c>
      <c r="O139" s="330"/>
      <c r="P139" s="329"/>
      <c r="Q139" s="329"/>
      <c r="R139" s="330"/>
      <c r="S139" s="334" t="s">
        <v>107</v>
      </c>
      <c r="T139" s="334" t="s">
        <v>1025</v>
      </c>
    </row>
    <row r="140" spans="1:22" s="334" customFormat="1" x14ac:dyDescent="0.3">
      <c r="A140" s="334">
        <v>278</v>
      </c>
      <c r="B140" s="334" t="s">
        <v>371</v>
      </c>
      <c r="C140" s="378" t="s">
        <v>388</v>
      </c>
      <c r="D140" s="379" t="s">
        <v>1270</v>
      </c>
      <c r="E140" s="335" t="s">
        <v>4</v>
      </c>
      <c r="G140" s="323">
        <v>88703</v>
      </c>
      <c r="H140" s="323">
        <v>92847</v>
      </c>
      <c r="I140" s="336">
        <f t="shared" si="3"/>
        <v>4144</v>
      </c>
      <c r="J140" s="329"/>
      <c r="L140" s="336"/>
      <c r="M140" s="337">
        <v>2337.9229734275141</v>
      </c>
      <c r="N140" s="338">
        <v>9.1300000000000006E-2</v>
      </c>
      <c r="O140" s="330"/>
      <c r="P140" s="329"/>
      <c r="Q140" s="329"/>
      <c r="R140" s="330"/>
      <c r="S140" s="334" t="s">
        <v>107</v>
      </c>
      <c r="T140" s="378" t="s">
        <v>1889</v>
      </c>
      <c r="V140" s="334" t="s">
        <v>1301</v>
      </c>
    </row>
    <row r="141" spans="1:22" s="334" customFormat="1" x14ac:dyDescent="0.3">
      <c r="A141" s="334">
        <v>278</v>
      </c>
      <c r="B141" s="343">
        <v>1471</v>
      </c>
      <c r="C141" s="334" t="s">
        <v>388</v>
      </c>
      <c r="D141" s="335" t="s">
        <v>1623</v>
      </c>
      <c r="E141" s="335" t="s">
        <v>4</v>
      </c>
      <c r="G141" s="323">
        <v>45450</v>
      </c>
      <c r="H141" s="323">
        <v>49012</v>
      </c>
      <c r="I141" s="336">
        <f t="shared" si="3"/>
        <v>3562</v>
      </c>
      <c r="J141" s="329"/>
      <c r="L141" s="336"/>
      <c r="M141" s="337">
        <v>1777.26</v>
      </c>
      <c r="N141" s="338">
        <v>9.7000000000000003E-2</v>
      </c>
      <c r="O141" s="330"/>
      <c r="P141" s="329"/>
      <c r="Q141" s="329"/>
      <c r="R141" s="330"/>
      <c r="S141" s="334" t="s">
        <v>107</v>
      </c>
      <c r="T141" s="334" t="s">
        <v>1624</v>
      </c>
    </row>
    <row r="142" spans="1:22" s="334" customFormat="1" x14ac:dyDescent="0.3">
      <c r="A142" s="334">
        <v>278</v>
      </c>
      <c r="B142" s="343">
        <v>1471</v>
      </c>
      <c r="C142" s="334" t="s">
        <v>388</v>
      </c>
      <c r="D142" s="335" t="s">
        <v>1849</v>
      </c>
      <c r="E142" s="335" t="s">
        <v>4</v>
      </c>
      <c r="G142" s="323">
        <v>397</v>
      </c>
      <c r="H142" s="323">
        <v>2663</v>
      </c>
      <c r="I142" s="336">
        <f t="shared" si="3"/>
        <v>2266</v>
      </c>
      <c r="J142" s="329"/>
      <c r="L142" s="336"/>
      <c r="M142" s="337">
        <v>1977.63</v>
      </c>
      <c r="N142" s="338">
        <v>0.105</v>
      </c>
      <c r="O142" s="330"/>
      <c r="P142" s="329"/>
      <c r="Q142" s="329"/>
      <c r="R142" s="330"/>
      <c r="S142" s="334" t="s">
        <v>107</v>
      </c>
      <c r="T142" s="334" t="s">
        <v>1851</v>
      </c>
    </row>
    <row r="143" spans="1:22" s="334" customFormat="1" x14ac:dyDescent="0.3">
      <c r="A143" s="334">
        <v>278</v>
      </c>
      <c r="B143" s="343">
        <v>1471</v>
      </c>
      <c r="C143" s="334" t="s">
        <v>388</v>
      </c>
      <c r="D143" s="335" t="s">
        <v>1853</v>
      </c>
      <c r="E143" s="335" t="s">
        <v>4</v>
      </c>
      <c r="G143" s="323">
        <v>75</v>
      </c>
      <c r="H143" s="323">
        <v>3677</v>
      </c>
      <c r="I143" s="336">
        <f t="shared" si="3"/>
        <v>3602</v>
      </c>
      <c r="J143" s="329"/>
      <c r="L143" s="336"/>
      <c r="M143" s="337">
        <v>1977.63</v>
      </c>
      <c r="N143" s="338">
        <v>0.105</v>
      </c>
      <c r="O143" s="330"/>
      <c r="P143" s="329"/>
      <c r="Q143" s="329"/>
      <c r="R143" s="330"/>
      <c r="S143" s="334" t="s">
        <v>107</v>
      </c>
      <c r="T143" s="334" t="s">
        <v>1854</v>
      </c>
    </row>
    <row r="144" spans="1:22" s="334" customFormat="1" x14ac:dyDescent="0.3">
      <c r="A144" s="334">
        <v>295</v>
      </c>
      <c r="B144" s="343">
        <v>1501</v>
      </c>
      <c r="C144" s="334" t="s">
        <v>383</v>
      </c>
      <c r="D144" s="335" t="s">
        <v>1058</v>
      </c>
      <c r="E144" s="335" t="s">
        <v>4</v>
      </c>
      <c r="G144" s="323">
        <v>85229</v>
      </c>
      <c r="H144" s="323">
        <v>86159</v>
      </c>
      <c r="I144" s="336">
        <f t="shared" si="3"/>
        <v>930</v>
      </c>
      <c r="J144" s="329"/>
      <c r="L144" s="336"/>
      <c r="M144" s="337">
        <v>1964.3018934911242</v>
      </c>
      <c r="N144" s="338">
        <v>0.1022</v>
      </c>
      <c r="O144" s="330"/>
      <c r="P144" s="329"/>
      <c r="Q144" s="329"/>
      <c r="R144" s="330"/>
      <c r="S144" s="334" t="s">
        <v>107</v>
      </c>
      <c r="T144" s="334" t="s">
        <v>1059</v>
      </c>
    </row>
    <row r="145" spans="1:22" s="334" customFormat="1" x14ac:dyDescent="0.3">
      <c r="A145" s="334">
        <v>295</v>
      </c>
      <c r="B145" s="343">
        <v>1501</v>
      </c>
      <c r="C145" s="334" t="s">
        <v>383</v>
      </c>
      <c r="D145" s="335" t="s">
        <v>1559</v>
      </c>
      <c r="E145" s="335" t="s">
        <v>4</v>
      </c>
      <c r="G145" s="323">
        <v>36602</v>
      </c>
      <c r="H145" s="323">
        <v>38750</v>
      </c>
      <c r="I145" s="336">
        <f t="shared" si="3"/>
        <v>2148</v>
      </c>
      <c r="J145" s="329"/>
      <c r="L145" s="336"/>
      <c r="M145" s="337">
        <v>2307.3200000000002</v>
      </c>
      <c r="N145" s="338">
        <v>0.105</v>
      </c>
      <c r="O145" s="330"/>
      <c r="P145" s="329"/>
      <c r="Q145" s="329"/>
      <c r="R145" s="330"/>
      <c r="S145" s="334" t="s">
        <v>107</v>
      </c>
      <c r="T145" s="334" t="s">
        <v>1560</v>
      </c>
    </row>
    <row r="146" spans="1:22" s="334" customFormat="1" x14ac:dyDescent="0.3">
      <c r="A146" s="334">
        <v>301</v>
      </c>
      <c r="B146" s="343">
        <v>1514</v>
      </c>
      <c r="C146" s="334" t="s">
        <v>675</v>
      </c>
      <c r="D146" s="335" t="s">
        <v>1326</v>
      </c>
      <c r="E146" s="335" t="s">
        <v>4</v>
      </c>
      <c r="G146" s="323">
        <v>46535</v>
      </c>
      <c r="H146" s="323">
        <v>48912</v>
      </c>
      <c r="I146" s="336">
        <f t="shared" si="3"/>
        <v>2377</v>
      </c>
      <c r="J146" s="329"/>
      <c r="L146" s="336"/>
      <c r="M146" s="337">
        <v>3883.9219979473141</v>
      </c>
      <c r="N146" s="338">
        <v>0.1242</v>
      </c>
      <c r="O146" s="330"/>
      <c r="P146" s="329"/>
      <c r="Q146" s="329"/>
      <c r="R146" s="330"/>
      <c r="S146" s="334" t="s">
        <v>107</v>
      </c>
      <c r="T146" s="334" t="s">
        <v>1327</v>
      </c>
    </row>
    <row r="147" spans="1:22" s="334" customFormat="1" x14ac:dyDescent="0.3">
      <c r="A147" s="334">
        <v>301</v>
      </c>
      <c r="B147" s="343">
        <v>1514</v>
      </c>
      <c r="C147" s="334" t="s">
        <v>675</v>
      </c>
      <c r="D147" s="335" t="s">
        <v>1555</v>
      </c>
      <c r="E147" s="335" t="s">
        <v>4</v>
      </c>
      <c r="G147" s="323">
        <v>28971</v>
      </c>
      <c r="H147" s="323">
        <v>31154</v>
      </c>
      <c r="I147" s="336">
        <f t="shared" si="3"/>
        <v>2183</v>
      </c>
      <c r="J147" s="329"/>
      <c r="L147" s="336"/>
      <c r="M147" s="337">
        <v>3756.96</v>
      </c>
      <c r="N147" s="338">
        <v>0.12</v>
      </c>
      <c r="O147" s="330"/>
      <c r="P147" s="329"/>
      <c r="Q147" s="329"/>
      <c r="R147" s="330"/>
      <c r="S147" s="334" t="s">
        <v>107</v>
      </c>
      <c r="T147" s="334" t="s">
        <v>1561</v>
      </c>
    </row>
    <row r="148" spans="1:22" s="334" customFormat="1" x14ac:dyDescent="0.3">
      <c r="A148" s="334">
        <v>311</v>
      </c>
      <c r="B148" s="343">
        <v>1520</v>
      </c>
      <c r="C148" s="334" t="s">
        <v>484</v>
      </c>
      <c r="D148" s="335" t="s">
        <v>1232</v>
      </c>
      <c r="E148" s="335" t="s">
        <v>4</v>
      </c>
      <c r="G148" s="323">
        <v>195501</v>
      </c>
      <c r="H148" s="323">
        <v>205788</v>
      </c>
      <c r="I148" s="336">
        <f t="shared" si="3"/>
        <v>10287</v>
      </c>
      <c r="J148" s="329"/>
      <c r="L148" s="336"/>
      <c r="M148" s="337">
        <v>4852.7040026908844</v>
      </c>
      <c r="N148" s="338">
        <v>9.1300000000000006E-2</v>
      </c>
      <c r="O148" s="330"/>
      <c r="P148" s="329"/>
      <c r="Q148" s="329"/>
      <c r="R148" s="330"/>
      <c r="S148" s="334" t="s">
        <v>299</v>
      </c>
      <c r="T148" s="334" t="s">
        <v>1413</v>
      </c>
      <c r="V148" s="334" t="s">
        <v>1233</v>
      </c>
    </row>
    <row r="149" spans="1:22" s="334" customFormat="1" x14ac:dyDescent="0.3">
      <c r="A149" s="334">
        <v>311</v>
      </c>
      <c r="B149" s="343">
        <v>1520</v>
      </c>
      <c r="C149" s="334" t="s">
        <v>484</v>
      </c>
      <c r="D149" s="335" t="s">
        <v>1200</v>
      </c>
      <c r="E149" s="335" t="s">
        <v>4</v>
      </c>
      <c r="G149" s="323">
        <v>233372</v>
      </c>
      <c r="H149" s="323">
        <v>240682</v>
      </c>
      <c r="I149" s="336">
        <f t="shared" si="3"/>
        <v>7310</v>
      </c>
      <c r="J149" s="329"/>
      <c r="L149" s="336"/>
      <c r="M149" s="337">
        <v>5680.8205516313483</v>
      </c>
      <c r="N149" s="338">
        <v>9.1300000000000006E-2</v>
      </c>
      <c r="O149" s="330"/>
      <c r="P149" s="329"/>
      <c r="Q149" s="329"/>
      <c r="R149" s="330"/>
      <c r="S149" s="334" t="s">
        <v>299</v>
      </c>
      <c r="T149" s="334" t="s">
        <v>1413</v>
      </c>
      <c r="V149" s="334" t="s">
        <v>1218</v>
      </c>
    </row>
    <row r="150" spans="1:22" s="334" customFormat="1" x14ac:dyDescent="0.3">
      <c r="A150" s="334">
        <v>311</v>
      </c>
      <c r="B150" s="343">
        <v>1520</v>
      </c>
      <c r="C150" s="334" t="s">
        <v>484</v>
      </c>
      <c r="D150" s="335" t="s">
        <v>1201</v>
      </c>
      <c r="E150" s="335" t="s">
        <v>4</v>
      </c>
      <c r="G150" s="323">
        <v>257365</v>
      </c>
      <c r="H150" s="323">
        <v>264609</v>
      </c>
      <c r="I150" s="336">
        <f t="shared" si="3"/>
        <v>7244</v>
      </c>
      <c r="J150" s="329"/>
      <c r="L150" s="336"/>
      <c r="M150" s="337">
        <v>5009.882105617221</v>
      </c>
      <c r="N150" s="338">
        <v>9.1300000000000006E-2</v>
      </c>
      <c r="O150" s="330"/>
      <c r="P150" s="329"/>
      <c r="Q150" s="329"/>
      <c r="R150" s="330"/>
      <c r="S150" s="334" t="s">
        <v>299</v>
      </c>
      <c r="T150" s="334" t="s">
        <v>1413</v>
      </c>
      <c r="V150" s="334" t="s">
        <v>1208</v>
      </c>
    </row>
    <row r="151" spans="1:22" s="334" customFormat="1" x14ac:dyDescent="0.3">
      <c r="A151" s="334">
        <v>311</v>
      </c>
      <c r="B151" s="343">
        <v>1520</v>
      </c>
      <c r="C151" s="334" t="s">
        <v>484</v>
      </c>
      <c r="D151" s="335" t="s">
        <v>1202</v>
      </c>
      <c r="E151" s="335" t="s">
        <v>4</v>
      </c>
      <c r="G151" s="323">
        <v>245327</v>
      </c>
      <c r="H151" s="323">
        <v>254387</v>
      </c>
      <c r="I151" s="336">
        <f t="shared" si="3"/>
        <v>9060</v>
      </c>
      <c r="J151" s="329"/>
      <c r="L151" s="336"/>
      <c r="M151" s="337">
        <v>5009.882105617221</v>
      </c>
      <c r="N151" s="338">
        <v>9.1300000000000006E-2</v>
      </c>
      <c r="O151" s="330"/>
      <c r="P151" s="329"/>
      <c r="Q151" s="329"/>
      <c r="R151" s="330"/>
      <c r="S151" s="334" t="s">
        <v>299</v>
      </c>
      <c r="T151" s="334" t="s">
        <v>1413</v>
      </c>
      <c r="V151" s="334" t="s">
        <v>1203</v>
      </c>
    </row>
    <row r="152" spans="1:22" s="334" customFormat="1" x14ac:dyDescent="0.3">
      <c r="A152" s="334">
        <v>319</v>
      </c>
      <c r="B152" s="343">
        <v>1577</v>
      </c>
      <c r="C152" s="334" t="s">
        <v>448</v>
      </c>
      <c r="D152" s="335" t="s">
        <v>1590</v>
      </c>
      <c r="E152" s="335" t="s">
        <v>4</v>
      </c>
      <c r="G152" s="323">
        <v>51984</v>
      </c>
      <c r="H152" s="323">
        <v>60580</v>
      </c>
      <c r="I152" s="336">
        <f t="shared" si="3"/>
        <v>8596</v>
      </c>
      <c r="J152" s="329"/>
      <c r="L152" s="336"/>
      <c r="M152" s="337">
        <v>2013.49</v>
      </c>
      <c r="N152" s="346">
        <v>0.95</v>
      </c>
      <c r="O152" s="339"/>
      <c r="P152" s="329"/>
      <c r="Q152" s="329"/>
      <c r="R152" s="339"/>
      <c r="S152" s="334" t="s">
        <v>107</v>
      </c>
      <c r="T152" s="334" t="s">
        <v>1591</v>
      </c>
    </row>
    <row r="153" spans="1:22" s="334" customFormat="1" x14ac:dyDescent="0.3">
      <c r="A153" s="334">
        <v>325</v>
      </c>
      <c r="B153" s="343">
        <v>1604</v>
      </c>
      <c r="C153" s="365" t="s">
        <v>534</v>
      </c>
      <c r="D153" s="334" t="s">
        <v>1592</v>
      </c>
      <c r="E153" s="366" t="s">
        <v>4</v>
      </c>
      <c r="G153" s="323">
        <v>18375</v>
      </c>
      <c r="H153" s="323">
        <v>19925</v>
      </c>
      <c r="I153" s="336">
        <f t="shared" si="3"/>
        <v>1550</v>
      </c>
      <c r="M153" s="337">
        <v>1978.83</v>
      </c>
      <c r="N153" s="347">
        <v>0.105</v>
      </c>
      <c r="P153" s="329"/>
      <c r="Q153" s="329"/>
      <c r="R153" s="339"/>
      <c r="S153" s="334" t="s">
        <v>107</v>
      </c>
      <c r="T153" s="334" t="s">
        <v>1593</v>
      </c>
    </row>
    <row r="154" spans="1:22" s="334" customFormat="1" x14ac:dyDescent="0.3">
      <c r="A154" s="334">
        <v>325</v>
      </c>
      <c r="B154" s="343">
        <v>1604</v>
      </c>
      <c r="C154" s="365" t="s">
        <v>534</v>
      </c>
      <c r="D154" s="334" t="s">
        <v>1662</v>
      </c>
      <c r="E154" s="366" t="s">
        <v>4</v>
      </c>
      <c r="G154" s="323">
        <v>23321</v>
      </c>
      <c r="H154" s="323">
        <v>26274</v>
      </c>
      <c r="I154" s="336">
        <f t="shared" si="3"/>
        <v>2953</v>
      </c>
      <c r="M154" s="337">
        <v>1978.83</v>
      </c>
      <c r="N154" s="347">
        <v>0.105</v>
      </c>
      <c r="P154" s="329"/>
      <c r="Q154" s="329"/>
      <c r="R154" s="339"/>
      <c r="S154" s="334" t="s">
        <v>107</v>
      </c>
      <c r="T154" s="334" t="s">
        <v>1663</v>
      </c>
    </row>
    <row r="155" spans="1:22" s="334" customFormat="1" x14ac:dyDescent="0.3">
      <c r="A155" s="334">
        <v>325</v>
      </c>
      <c r="B155" s="343">
        <v>1604</v>
      </c>
      <c r="C155" s="365" t="s">
        <v>534</v>
      </c>
      <c r="D155" s="334" t="s">
        <v>1775</v>
      </c>
      <c r="E155" s="366" t="s">
        <v>4</v>
      </c>
      <c r="G155" s="323">
        <v>3711</v>
      </c>
      <c r="H155" s="323">
        <v>6305</v>
      </c>
      <c r="I155" s="336">
        <f t="shared" si="3"/>
        <v>2594</v>
      </c>
      <c r="M155" s="337">
        <v>1793.56</v>
      </c>
      <c r="N155" s="347">
        <v>0.105</v>
      </c>
      <c r="P155" s="329"/>
      <c r="Q155" s="329"/>
      <c r="R155" s="339"/>
      <c r="S155" s="334" t="s">
        <v>107</v>
      </c>
      <c r="T155" s="334" t="s">
        <v>1812</v>
      </c>
    </row>
    <row r="156" spans="1:22" s="334" customFormat="1" x14ac:dyDescent="0.3">
      <c r="A156" s="334">
        <v>325</v>
      </c>
      <c r="B156" s="343">
        <v>1604</v>
      </c>
      <c r="C156" s="365" t="s">
        <v>534</v>
      </c>
      <c r="D156" s="334" t="s">
        <v>1776</v>
      </c>
      <c r="E156" s="366" t="s">
        <v>4</v>
      </c>
      <c r="G156" s="323">
        <v>17113</v>
      </c>
      <c r="H156" s="323">
        <v>7292</v>
      </c>
      <c r="I156" s="336">
        <f t="shared" si="3"/>
        <v>-9821</v>
      </c>
      <c r="J156" s="334" t="s">
        <v>1859</v>
      </c>
      <c r="M156" s="337">
        <v>2045</v>
      </c>
      <c r="N156" s="347">
        <v>0.105</v>
      </c>
      <c r="P156" s="329"/>
      <c r="Q156" s="329"/>
      <c r="R156" s="339"/>
      <c r="S156" s="334" t="s">
        <v>107</v>
      </c>
      <c r="T156" s="334" t="s">
        <v>1777</v>
      </c>
    </row>
    <row r="157" spans="1:22" s="334" customFormat="1" x14ac:dyDescent="0.3">
      <c r="A157" s="189" t="s">
        <v>1027</v>
      </c>
      <c r="B157" s="343">
        <v>1636</v>
      </c>
      <c r="C157" s="334" t="s">
        <v>496</v>
      </c>
      <c r="D157" s="367" t="s">
        <v>1055</v>
      </c>
      <c r="E157" s="334" t="s">
        <v>4</v>
      </c>
      <c r="G157" s="323">
        <v>63560</v>
      </c>
      <c r="H157" s="323">
        <v>65216</v>
      </c>
      <c r="I157" s="336">
        <f t="shared" si="3"/>
        <v>1656</v>
      </c>
      <c r="M157" s="337">
        <v>1455.3</v>
      </c>
      <c r="N157" s="347">
        <v>0.1011</v>
      </c>
      <c r="P157" s="329"/>
      <c r="Q157" s="329"/>
      <c r="R157" s="330"/>
      <c r="S157" s="334" t="s">
        <v>107</v>
      </c>
      <c r="T157" s="334" t="s">
        <v>1054</v>
      </c>
    </row>
    <row r="158" spans="1:22" s="334" customFormat="1" x14ac:dyDescent="0.3">
      <c r="A158" s="334">
        <v>325</v>
      </c>
      <c r="B158" s="343">
        <v>1642</v>
      </c>
      <c r="C158" s="334" t="s">
        <v>543</v>
      </c>
      <c r="D158" s="334" t="s">
        <v>1114</v>
      </c>
      <c r="E158" s="335" t="s">
        <v>4</v>
      </c>
      <c r="G158" s="323">
        <v>263696</v>
      </c>
      <c r="H158" s="323">
        <v>275545</v>
      </c>
      <c r="I158" s="336">
        <f t="shared" si="3"/>
        <v>11849</v>
      </c>
      <c r="M158" s="337">
        <v>4065.45</v>
      </c>
      <c r="O158" s="330"/>
      <c r="P158" s="329"/>
      <c r="Q158" s="329"/>
      <c r="R158" s="330"/>
      <c r="S158" s="334" t="s">
        <v>552</v>
      </c>
      <c r="T158" s="334" t="s">
        <v>1115</v>
      </c>
    </row>
    <row r="159" spans="1:22" s="334" customFormat="1" x14ac:dyDescent="0.3">
      <c r="A159" s="334">
        <v>325</v>
      </c>
      <c r="B159" s="343">
        <v>1642</v>
      </c>
      <c r="C159" s="334" t="s">
        <v>543</v>
      </c>
      <c r="D159" s="334" t="s">
        <v>1423</v>
      </c>
      <c r="E159" s="335" t="s">
        <v>4</v>
      </c>
      <c r="G159" s="323">
        <v>180338</v>
      </c>
      <c r="H159" s="323">
        <v>191726</v>
      </c>
      <c r="I159" s="336">
        <f t="shared" ref="I159:I190" si="4">H159-G159</f>
        <v>11388</v>
      </c>
      <c r="M159" s="337">
        <v>4155.2299999999996</v>
      </c>
      <c r="N159" s="334">
        <v>9.2399999999999996E-2</v>
      </c>
      <c r="O159" s="330"/>
      <c r="P159" s="329"/>
      <c r="Q159" s="329"/>
      <c r="R159" s="330"/>
      <c r="S159" s="334" t="s">
        <v>552</v>
      </c>
      <c r="T159" s="334" t="s">
        <v>1424</v>
      </c>
    </row>
    <row r="160" spans="1:22" s="334" customFormat="1" ht="18" customHeight="1" x14ac:dyDescent="0.3">
      <c r="A160" s="334">
        <v>322</v>
      </c>
      <c r="B160" s="458">
        <v>1645</v>
      </c>
      <c r="C160" s="269" t="s">
        <v>507</v>
      </c>
      <c r="D160" s="269" t="s">
        <v>1090</v>
      </c>
      <c r="E160" s="334" t="s">
        <v>4</v>
      </c>
      <c r="I160" s="336">
        <f t="shared" si="4"/>
        <v>0</v>
      </c>
      <c r="M160" s="337">
        <v>4274.5</v>
      </c>
      <c r="O160" s="211"/>
      <c r="P160" s="266"/>
      <c r="Q160" s="266"/>
      <c r="R160" s="267"/>
      <c r="S160" s="334" t="s">
        <v>107</v>
      </c>
      <c r="T160" s="334" t="s">
        <v>1091</v>
      </c>
      <c r="U160" s="211"/>
    </row>
    <row r="161" spans="1:20" s="334" customFormat="1" x14ac:dyDescent="0.3">
      <c r="A161" s="307" t="s">
        <v>931</v>
      </c>
      <c r="B161" s="343">
        <v>1647</v>
      </c>
      <c r="C161" s="321" t="s">
        <v>546</v>
      </c>
      <c r="D161" s="321" t="s">
        <v>545</v>
      </c>
      <c r="E161" s="335" t="s">
        <v>4</v>
      </c>
      <c r="G161" s="323">
        <v>331177</v>
      </c>
      <c r="H161" s="323">
        <v>334930</v>
      </c>
      <c r="I161" s="336">
        <f t="shared" si="4"/>
        <v>3753</v>
      </c>
      <c r="M161" s="337">
        <v>2373.3821515450359</v>
      </c>
      <c r="N161" s="347">
        <v>0.1021</v>
      </c>
      <c r="O161" s="330">
        <v>0</v>
      </c>
      <c r="P161" s="329"/>
      <c r="Q161" s="329"/>
      <c r="R161" s="330">
        <v>0</v>
      </c>
      <c r="S161" s="334" t="s">
        <v>107</v>
      </c>
      <c r="T161" s="334" t="s">
        <v>1124</v>
      </c>
    </row>
    <row r="162" spans="1:20" s="334" customFormat="1" x14ac:dyDescent="0.3">
      <c r="A162" s="307" t="s">
        <v>931</v>
      </c>
      <c r="B162" s="343">
        <v>1647</v>
      </c>
      <c r="C162" s="321" t="s">
        <v>546</v>
      </c>
      <c r="D162" s="321" t="s">
        <v>551</v>
      </c>
      <c r="E162" s="335" t="s">
        <v>4</v>
      </c>
      <c r="G162" s="323">
        <v>270355</v>
      </c>
      <c r="H162" s="323">
        <v>260902</v>
      </c>
      <c r="I162" s="336">
        <f t="shared" si="4"/>
        <v>-9453</v>
      </c>
      <c r="J162" s="334" t="s">
        <v>1861</v>
      </c>
      <c r="M162" s="337">
        <v>2213.3908333333334</v>
      </c>
      <c r="N162" s="347">
        <v>0.1021</v>
      </c>
      <c r="O162" s="330">
        <v>0</v>
      </c>
      <c r="P162" s="329"/>
      <c r="Q162" s="329"/>
      <c r="R162" s="330">
        <v>0</v>
      </c>
      <c r="S162" s="334" t="s">
        <v>107</v>
      </c>
      <c r="T162" s="334" t="s">
        <v>836</v>
      </c>
    </row>
    <row r="163" spans="1:20" s="334" customFormat="1" x14ac:dyDescent="0.3">
      <c r="A163" s="334">
        <v>330</v>
      </c>
      <c r="B163" s="343">
        <v>1661</v>
      </c>
      <c r="C163" s="334" t="s">
        <v>627</v>
      </c>
      <c r="D163" s="440" t="s">
        <v>969</v>
      </c>
      <c r="E163" s="334" t="s">
        <v>4</v>
      </c>
      <c r="G163" s="323">
        <v>358276</v>
      </c>
      <c r="H163" s="323">
        <v>365111</v>
      </c>
      <c r="I163" s="336">
        <f t="shared" si="4"/>
        <v>6835</v>
      </c>
      <c r="M163" s="337">
        <v>3876.2789940828402</v>
      </c>
      <c r="N163" s="334">
        <v>0.1018</v>
      </c>
      <c r="O163" s="330" t="s">
        <v>638</v>
      </c>
      <c r="S163" s="334" t="s">
        <v>299</v>
      </c>
      <c r="T163" s="334" t="s">
        <v>970</v>
      </c>
    </row>
    <row r="164" spans="1:20" s="334" customFormat="1" x14ac:dyDescent="0.3">
      <c r="A164" s="334">
        <v>330</v>
      </c>
      <c r="B164" s="343">
        <v>1661</v>
      </c>
      <c r="C164" s="334" t="s">
        <v>627</v>
      </c>
      <c r="D164" s="440" t="s">
        <v>1083</v>
      </c>
      <c r="E164" s="334" t="s">
        <v>4</v>
      </c>
      <c r="G164" s="323">
        <v>247083</v>
      </c>
      <c r="H164" s="323">
        <v>248736</v>
      </c>
      <c r="I164" s="336">
        <f t="shared" si="4"/>
        <v>1653</v>
      </c>
      <c r="M164" s="337">
        <v>4139.7589940828402</v>
      </c>
      <c r="N164" s="334">
        <v>0.1018</v>
      </c>
      <c r="O164" s="330"/>
      <c r="S164" s="334" t="s">
        <v>299</v>
      </c>
      <c r="T164" s="334" t="s">
        <v>1084</v>
      </c>
    </row>
    <row r="165" spans="1:20" s="334" customFormat="1" x14ac:dyDescent="0.3">
      <c r="A165" s="334">
        <v>330</v>
      </c>
      <c r="B165" s="343">
        <v>1661</v>
      </c>
      <c r="C165" s="334" t="s">
        <v>627</v>
      </c>
      <c r="D165" s="440" t="s">
        <v>1085</v>
      </c>
      <c r="E165" s="334" t="s">
        <v>4</v>
      </c>
      <c r="G165" s="323">
        <v>194256</v>
      </c>
      <c r="H165" s="323">
        <v>197770</v>
      </c>
      <c r="I165" s="336">
        <f t="shared" si="4"/>
        <v>3514</v>
      </c>
      <c r="M165" s="337">
        <v>3384.8917422748191</v>
      </c>
      <c r="N165" s="334">
        <v>0.1033</v>
      </c>
      <c r="O165" s="330"/>
      <c r="S165" s="334" t="s">
        <v>299</v>
      </c>
      <c r="T165" s="334" t="s">
        <v>1084</v>
      </c>
    </row>
    <row r="166" spans="1:20" s="334" customFormat="1" x14ac:dyDescent="0.3">
      <c r="A166" s="334">
        <v>330</v>
      </c>
      <c r="B166" s="343">
        <v>1661</v>
      </c>
      <c r="C166" s="334" t="s">
        <v>627</v>
      </c>
      <c r="D166" s="447" t="s">
        <v>1236</v>
      </c>
      <c r="E166" s="334" t="s">
        <v>4</v>
      </c>
      <c r="G166" s="323">
        <v>80607</v>
      </c>
      <c r="H166" s="323">
        <v>84443</v>
      </c>
      <c r="I166" s="336">
        <f t="shared" si="4"/>
        <v>3836</v>
      </c>
      <c r="J166" s="368" t="s">
        <v>1659</v>
      </c>
      <c r="M166" s="337">
        <v>3949.4378775647492</v>
      </c>
      <c r="N166" s="338">
        <v>0.1128</v>
      </c>
      <c r="O166" s="330"/>
      <c r="S166" s="334" t="s">
        <v>299</v>
      </c>
      <c r="T166" s="334" t="s">
        <v>1280</v>
      </c>
    </row>
    <row r="167" spans="1:20" s="334" customFormat="1" x14ac:dyDescent="0.3">
      <c r="A167" s="334">
        <v>330</v>
      </c>
      <c r="B167" s="343">
        <v>1661</v>
      </c>
      <c r="C167" s="334" t="s">
        <v>627</v>
      </c>
      <c r="D167" s="440" t="s">
        <v>1237</v>
      </c>
      <c r="E167" s="334" t="s">
        <v>4</v>
      </c>
      <c r="G167" s="323">
        <v>90772</v>
      </c>
      <c r="H167" s="323">
        <v>95248</v>
      </c>
      <c r="I167" s="336">
        <f t="shared" si="4"/>
        <v>4476</v>
      </c>
      <c r="M167" s="337">
        <v>3949.4378775647492</v>
      </c>
      <c r="N167" s="338">
        <v>0.1128</v>
      </c>
      <c r="O167" s="330"/>
      <c r="S167" s="334" t="s">
        <v>299</v>
      </c>
      <c r="T167" s="334" t="s">
        <v>1269</v>
      </c>
    </row>
    <row r="168" spans="1:20" s="334" customFormat="1" x14ac:dyDescent="0.3">
      <c r="A168" s="334">
        <v>330</v>
      </c>
      <c r="B168" s="343">
        <v>1661</v>
      </c>
      <c r="C168" s="334" t="s">
        <v>627</v>
      </c>
      <c r="D168" s="440" t="s">
        <v>1348</v>
      </c>
      <c r="E168" s="334" t="s">
        <v>4</v>
      </c>
      <c r="G168" s="323">
        <v>89287</v>
      </c>
      <c r="H168" s="323">
        <v>93202</v>
      </c>
      <c r="I168" s="336">
        <f t="shared" si="4"/>
        <v>3915</v>
      </c>
      <c r="M168" s="337">
        <v>4096.0073999327278</v>
      </c>
      <c r="N168" s="338">
        <v>0.1128</v>
      </c>
      <c r="O168" s="330"/>
      <c r="S168" s="334" t="s">
        <v>299</v>
      </c>
      <c r="T168" s="334" t="s">
        <v>1347</v>
      </c>
    </row>
    <row r="169" spans="1:20" s="334" customFormat="1" x14ac:dyDescent="0.3">
      <c r="A169" s="334">
        <v>330</v>
      </c>
      <c r="B169" s="343">
        <v>1661</v>
      </c>
      <c r="C169" s="334" t="s">
        <v>627</v>
      </c>
      <c r="D169" s="447" t="s">
        <v>1238</v>
      </c>
      <c r="E169" s="334" t="s">
        <v>4</v>
      </c>
      <c r="G169" s="323">
        <v>38408</v>
      </c>
      <c r="H169" s="323">
        <v>43697</v>
      </c>
      <c r="I169" s="336">
        <f t="shared" si="4"/>
        <v>5289</v>
      </c>
      <c r="J169" s="368" t="s">
        <v>1659</v>
      </c>
      <c r="M169" s="337">
        <v>3841.4886741268224</v>
      </c>
      <c r="N169" s="338">
        <v>0.1082</v>
      </c>
      <c r="O169" s="330"/>
      <c r="S169" s="334" t="s">
        <v>299</v>
      </c>
      <c r="T169" s="334" t="s">
        <v>1281</v>
      </c>
    </row>
    <row r="170" spans="1:20" s="334" customFormat="1" ht="21" customHeight="1" x14ac:dyDescent="0.3">
      <c r="A170" s="334">
        <v>330</v>
      </c>
      <c r="B170" s="343">
        <v>1661</v>
      </c>
      <c r="C170" s="334" t="s">
        <v>627</v>
      </c>
      <c r="D170" s="447" t="s">
        <v>1342</v>
      </c>
      <c r="E170" s="334" t="s">
        <v>4</v>
      </c>
      <c r="G170" s="323">
        <v>33140</v>
      </c>
      <c r="H170" s="323">
        <v>36008</v>
      </c>
      <c r="I170" s="336">
        <f t="shared" si="4"/>
        <v>2868</v>
      </c>
      <c r="J170" s="368" t="s">
        <v>1659</v>
      </c>
      <c r="M170" s="337">
        <v>3841.4886741268224</v>
      </c>
      <c r="N170" s="338">
        <v>0.1082</v>
      </c>
      <c r="O170" s="330"/>
      <c r="S170" s="334" t="s">
        <v>299</v>
      </c>
      <c r="T170" s="334" t="s">
        <v>1343</v>
      </c>
    </row>
    <row r="171" spans="1:20" s="334" customFormat="1" ht="21" customHeight="1" x14ac:dyDescent="0.3">
      <c r="A171" s="334">
        <v>330</v>
      </c>
      <c r="B171" s="343">
        <v>1661</v>
      </c>
      <c r="C171" s="334" t="s">
        <v>627</v>
      </c>
      <c r="D171" s="440" t="s">
        <v>1278</v>
      </c>
      <c r="E171" s="334" t="s">
        <v>4</v>
      </c>
      <c r="G171" s="323">
        <v>163509</v>
      </c>
      <c r="H171" s="323">
        <v>167652</v>
      </c>
      <c r="I171" s="336">
        <f t="shared" si="4"/>
        <v>4143</v>
      </c>
      <c r="M171" s="337">
        <v>4511.9482004709043</v>
      </c>
      <c r="N171" s="338">
        <v>9.7500000000000003E-2</v>
      </c>
      <c r="O171" s="330"/>
      <c r="S171" s="334" t="s">
        <v>299</v>
      </c>
      <c r="T171" s="334" t="s">
        <v>1282</v>
      </c>
    </row>
    <row r="172" spans="1:20" s="334" customFormat="1" ht="21" customHeight="1" x14ac:dyDescent="0.3">
      <c r="A172" s="334">
        <v>330</v>
      </c>
      <c r="B172" s="343">
        <v>1661</v>
      </c>
      <c r="C172" s="334" t="s">
        <v>627</v>
      </c>
      <c r="D172" s="440" t="s">
        <v>1294</v>
      </c>
      <c r="E172" s="334" t="s">
        <v>4</v>
      </c>
      <c r="G172" s="323">
        <v>198072</v>
      </c>
      <c r="H172" s="323">
        <v>203408</v>
      </c>
      <c r="I172" s="336">
        <f t="shared" si="4"/>
        <v>5336</v>
      </c>
      <c r="M172" s="337">
        <v>4511.9482004709043</v>
      </c>
      <c r="N172" s="338">
        <v>9.7500000000000003E-2</v>
      </c>
      <c r="O172" s="330"/>
      <c r="S172" s="334" t="s">
        <v>299</v>
      </c>
      <c r="T172" s="334" t="s">
        <v>1302</v>
      </c>
    </row>
    <row r="173" spans="1:20" s="334" customFormat="1" ht="21" customHeight="1" x14ac:dyDescent="0.3">
      <c r="A173" s="334">
        <v>330</v>
      </c>
      <c r="B173" s="343">
        <v>1661</v>
      </c>
      <c r="C173" s="334" t="s">
        <v>627</v>
      </c>
      <c r="D173" s="440" t="s">
        <v>1316</v>
      </c>
      <c r="E173" s="334" t="s">
        <v>4</v>
      </c>
      <c r="G173" s="323">
        <v>215636</v>
      </c>
      <c r="H173" s="323">
        <v>223775</v>
      </c>
      <c r="I173" s="336">
        <f t="shared" si="4"/>
        <v>8139</v>
      </c>
      <c r="M173" s="337">
        <v>4511.9482004709043</v>
      </c>
      <c r="N173" s="338">
        <v>9.7500000000000003E-2</v>
      </c>
      <c r="O173" s="330"/>
      <c r="S173" s="334" t="s">
        <v>299</v>
      </c>
      <c r="T173" s="334" t="s">
        <v>1317</v>
      </c>
    </row>
    <row r="174" spans="1:20" s="334" customFormat="1" ht="21" customHeight="1" x14ac:dyDescent="0.3">
      <c r="A174" s="334">
        <v>330</v>
      </c>
      <c r="B174" s="343">
        <v>1661</v>
      </c>
      <c r="C174" s="334" t="s">
        <v>627</v>
      </c>
      <c r="D174" s="440" t="s">
        <v>1318</v>
      </c>
      <c r="E174" s="334" t="s">
        <v>4</v>
      </c>
      <c r="G174" s="323">
        <v>173360</v>
      </c>
      <c r="H174" s="323">
        <v>175475</v>
      </c>
      <c r="I174" s="336">
        <f t="shared" si="4"/>
        <v>2115</v>
      </c>
      <c r="M174" s="337">
        <v>4511.9482004709043</v>
      </c>
      <c r="N174" s="338">
        <v>9.7500000000000003E-2</v>
      </c>
      <c r="O174" s="330"/>
      <c r="S174" s="334" t="s">
        <v>299</v>
      </c>
      <c r="T174" s="334" t="s">
        <v>1317</v>
      </c>
    </row>
    <row r="175" spans="1:20" s="334" customFormat="1" ht="21" customHeight="1" x14ac:dyDescent="0.3">
      <c r="A175" s="334">
        <v>330</v>
      </c>
      <c r="B175" s="343">
        <v>1661</v>
      </c>
      <c r="C175" s="334" t="s">
        <v>627</v>
      </c>
      <c r="D175" s="440" t="s">
        <v>1330</v>
      </c>
      <c r="E175" s="334" t="s">
        <v>4</v>
      </c>
      <c r="G175" s="323">
        <v>194283</v>
      </c>
      <c r="H175" s="323">
        <v>200151</v>
      </c>
      <c r="I175" s="336">
        <f t="shared" si="4"/>
        <v>5868</v>
      </c>
      <c r="M175" s="337">
        <v>4486.3109653548609</v>
      </c>
      <c r="N175" s="338">
        <v>9.7500000000000003E-2</v>
      </c>
      <c r="O175" s="330"/>
      <c r="S175" s="334" t="s">
        <v>299</v>
      </c>
      <c r="T175" s="334" t="s">
        <v>1336</v>
      </c>
    </row>
    <row r="176" spans="1:20" s="334" customFormat="1" ht="21" customHeight="1" x14ac:dyDescent="0.3">
      <c r="A176" s="334">
        <v>330</v>
      </c>
      <c r="B176" s="343">
        <v>1661</v>
      </c>
      <c r="C176" s="334" t="s">
        <v>627</v>
      </c>
      <c r="D176" s="440" t="s">
        <v>1331</v>
      </c>
      <c r="E176" s="334" t="s">
        <v>4</v>
      </c>
      <c r="G176" s="323">
        <v>206728</v>
      </c>
      <c r="H176" s="323">
        <v>215921</v>
      </c>
      <c r="I176" s="336">
        <f t="shared" si="4"/>
        <v>9193</v>
      </c>
      <c r="M176" s="337">
        <v>4486.3109653548609</v>
      </c>
      <c r="N176" s="338">
        <v>9.7500000000000003E-2</v>
      </c>
      <c r="O176" s="330"/>
      <c r="S176" s="334" t="s">
        <v>299</v>
      </c>
      <c r="T176" s="334" t="s">
        <v>1337</v>
      </c>
    </row>
    <row r="177" spans="1:21" s="334" customFormat="1" x14ac:dyDescent="0.3">
      <c r="A177" s="334">
        <v>330</v>
      </c>
      <c r="B177" s="343">
        <v>1661</v>
      </c>
      <c r="C177" s="334" t="s">
        <v>627</v>
      </c>
      <c r="D177" s="440" t="s">
        <v>1332</v>
      </c>
      <c r="E177" s="334" t="s">
        <v>4</v>
      </c>
      <c r="G177" s="323">
        <v>248288</v>
      </c>
      <c r="H177" s="323">
        <v>258359</v>
      </c>
      <c r="I177" s="336">
        <f t="shared" si="4"/>
        <v>10071</v>
      </c>
      <c r="M177" s="337">
        <v>4947.5247225025223</v>
      </c>
      <c r="N177" s="338">
        <v>9.7500000000000003E-2</v>
      </c>
      <c r="O177" s="330"/>
      <c r="S177" s="334" t="s">
        <v>299</v>
      </c>
      <c r="T177" s="334" t="s">
        <v>1338</v>
      </c>
    </row>
    <row r="178" spans="1:21" s="334" customFormat="1" x14ac:dyDescent="0.3">
      <c r="A178" s="334">
        <v>330</v>
      </c>
      <c r="B178" s="343">
        <v>1661</v>
      </c>
      <c r="C178" s="334" t="s">
        <v>627</v>
      </c>
      <c r="D178" s="440" t="s">
        <v>1333</v>
      </c>
      <c r="E178" s="334" t="s">
        <v>4</v>
      </c>
      <c r="G178" s="323">
        <v>176118</v>
      </c>
      <c r="H178" s="323">
        <v>186955</v>
      </c>
      <c r="I178" s="336">
        <f t="shared" si="4"/>
        <v>10837</v>
      </c>
      <c r="M178" s="337">
        <v>4947.5247225025223</v>
      </c>
      <c r="N178" s="338">
        <v>9.7500000000000003E-2</v>
      </c>
      <c r="O178" s="330"/>
      <c r="S178" s="334" t="s">
        <v>299</v>
      </c>
      <c r="T178" s="334" t="s">
        <v>1339</v>
      </c>
    </row>
    <row r="179" spans="1:21" s="334" customFormat="1" x14ac:dyDescent="0.3">
      <c r="A179" s="334">
        <v>330</v>
      </c>
      <c r="B179" s="343">
        <v>1661</v>
      </c>
      <c r="C179" s="334" t="s">
        <v>627</v>
      </c>
      <c r="D179" s="440" t="s">
        <v>1334</v>
      </c>
      <c r="E179" s="334" t="s">
        <v>4</v>
      </c>
      <c r="G179" s="323">
        <v>238061</v>
      </c>
      <c r="H179" s="323">
        <v>244624</v>
      </c>
      <c r="I179" s="336">
        <f t="shared" si="4"/>
        <v>6563</v>
      </c>
      <c r="M179" s="337">
        <v>4947.5247225025223</v>
      </c>
      <c r="N179" s="338">
        <v>9.7500000000000003E-2</v>
      </c>
      <c r="O179" s="330"/>
      <c r="S179" s="334" t="s">
        <v>299</v>
      </c>
      <c r="T179" s="334" t="s">
        <v>1338</v>
      </c>
    </row>
    <row r="180" spans="1:21" s="334" customFormat="1" x14ac:dyDescent="0.3">
      <c r="A180" s="334">
        <v>330</v>
      </c>
      <c r="B180" s="343">
        <v>1661</v>
      </c>
      <c r="C180" s="334" t="s">
        <v>627</v>
      </c>
      <c r="D180" s="440" t="s">
        <v>1349</v>
      </c>
      <c r="E180" s="334" t="s">
        <v>4</v>
      </c>
      <c r="G180" s="323">
        <v>58532</v>
      </c>
      <c r="H180" s="323">
        <v>62794</v>
      </c>
      <c r="I180" s="336">
        <f t="shared" si="4"/>
        <v>4262</v>
      </c>
      <c r="M180" s="337">
        <v>3735.751027466938</v>
      </c>
      <c r="N180" s="338">
        <v>0.1082</v>
      </c>
      <c r="O180" s="330"/>
      <c r="S180" s="334" t="s">
        <v>299</v>
      </c>
      <c r="T180" s="334" t="s">
        <v>1347</v>
      </c>
    </row>
    <row r="181" spans="1:21" s="334" customFormat="1" x14ac:dyDescent="0.3">
      <c r="A181" s="334">
        <v>330</v>
      </c>
      <c r="B181" s="343">
        <v>1661</v>
      </c>
      <c r="C181" s="334" t="s">
        <v>627</v>
      </c>
      <c r="D181" s="446" t="s">
        <v>1352</v>
      </c>
      <c r="E181" s="334" t="s">
        <v>4</v>
      </c>
      <c r="G181" s="323">
        <v>29291</v>
      </c>
      <c r="H181" s="323">
        <v>30732</v>
      </c>
      <c r="I181" s="336">
        <f t="shared" si="4"/>
        <v>1441</v>
      </c>
      <c r="J181" s="368" t="s">
        <v>1658</v>
      </c>
      <c r="M181" s="337">
        <v>2058.5500000000002</v>
      </c>
      <c r="N181" s="338">
        <v>0.11</v>
      </c>
      <c r="O181" s="330"/>
      <c r="S181" s="334" t="s">
        <v>299</v>
      </c>
      <c r="T181" s="334" t="s">
        <v>1353</v>
      </c>
    </row>
    <row r="182" spans="1:21" s="334" customFormat="1" x14ac:dyDescent="0.3">
      <c r="A182" s="334">
        <v>330</v>
      </c>
      <c r="B182" s="343">
        <v>1661</v>
      </c>
      <c r="C182" s="334" t="s">
        <v>627</v>
      </c>
      <c r="D182" s="440" t="s">
        <v>1335</v>
      </c>
      <c r="E182" s="334" t="s">
        <v>4</v>
      </c>
      <c r="G182" s="323">
        <v>163161</v>
      </c>
      <c r="H182" s="323">
        <v>171729</v>
      </c>
      <c r="I182" s="336">
        <f t="shared" si="4"/>
        <v>8568</v>
      </c>
      <c r="M182" s="337">
        <v>4947.5247225025223</v>
      </c>
      <c r="N182" s="338">
        <v>9.7500000000000003E-2</v>
      </c>
      <c r="O182" s="330"/>
      <c r="S182" s="334" t="s">
        <v>299</v>
      </c>
      <c r="T182" s="334" t="s">
        <v>1338</v>
      </c>
    </row>
    <row r="183" spans="1:21" s="334" customFormat="1" x14ac:dyDescent="0.3">
      <c r="A183" s="334">
        <v>330</v>
      </c>
      <c r="B183" s="343">
        <v>1661</v>
      </c>
      <c r="C183" s="334" t="s">
        <v>627</v>
      </c>
      <c r="D183" s="446" t="s">
        <v>1506</v>
      </c>
      <c r="E183" s="334" t="s">
        <v>4</v>
      </c>
      <c r="G183" s="323">
        <v>50751</v>
      </c>
      <c r="H183" s="323">
        <v>53862</v>
      </c>
      <c r="I183" s="336">
        <f t="shared" si="4"/>
        <v>3111</v>
      </c>
      <c r="J183" s="368" t="s">
        <v>1658</v>
      </c>
      <c r="M183" s="337">
        <v>4047.72</v>
      </c>
      <c r="N183" s="338">
        <v>0.114</v>
      </c>
      <c r="O183" s="330"/>
      <c r="S183" s="334" t="s">
        <v>299</v>
      </c>
      <c r="T183" s="334" t="s">
        <v>1507</v>
      </c>
    </row>
    <row r="184" spans="1:21" s="334" customFormat="1" x14ac:dyDescent="0.3">
      <c r="A184" s="334">
        <v>330</v>
      </c>
      <c r="B184" s="343">
        <v>1661</v>
      </c>
      <c r="C184" s="334" t="s">
        <v>627</v>
      </c>
      <c r="D184" s="446" t="s">
        <v>1656</v>
      </c>
      <c r="E184" s="334" t="s">
        <v>4</v>
      </c>
      <c r="G184" s="323">
        <v>57244</v>
      </c>
      <c r="H184" s="323">
        <v>62394</v>
      </c>
      <c r="I184" s="336">
        <f t="shared" si="4"/>
        <v>5150</v>
      </c>
      <c r="J184" s="368" t="s">
        <v>1658</v>
      </c>
      <c r="M184" s="337">
        <v>4047.72</v>
      </c>
      <c r="N184" s="338">
        <v>0.114</v>
      </c>
      <c r="O184" s="330"/>
      <c r="S184" s="334" t="s">
        <v>299</v>
      </c>
      <c r="T184" s="334" t="s">
        <v>1657</v>
      </c>
    </row>
    <row r="185" spans="1:21" s="334" customFormat="1" x14ac:dyDescent="0.3">
      <c r="A185" s="334">
        <v>330</v>
      </c>
      <c r="B185" s="343">
        <v>1661</v>
      </c>
      <c r="C185" s="334" t="s">
        <v>627</v>
      </c>
      <c r="D185" s="440" t="s">
        <v>1621</v>
      </c>
      <c r="E185" s="334" t="s">
        <v>4</v>
      </c>
      <c r="G185" s="323">
        <v>111723</v>
      </c>
      <c r="H185" s="323">
        <v>122987</v>
      </c>
      <c r="I185" s="336">
        <f t="shared" si="4"/>
        <v>11264</v>
      </c>
      <c r="M185" s="337">
        <v>4314.63</v>
      </c>
      <c r="N185" s="338">
        <v>0.105</v>
      </c>
      <c r="O185" s="330"/>
      <c r="S185" s="334" t="s">
        <v>299</v>
      </c>
      <c r="T185" s="334" t="s">
        <v>1622</v>
      </c>
    </row>
    <row r="186" spans="1:21" s="334" customFormat="1" x14ac:dyDescent="0.3">
      <c r="A186" s="334">
        <v>330</v>
      </c>
      <c r="B186" s="343">
        <v>1661</v>
      </c>
      <c r="C186" s="334" t="s">
        <v>627</v>
      </c>
      <c r="D186" s="440" t="s">
        <v>1594</v>
      </c>
      <c r="E186" s="334" t="s">
        <v>4</v>
      </c>
      <c r="G186" s="323">
        <v>51425</v>
      </c>
      <c r="H186" s="323">
        <v>55894</v>
      </c>
      <c r="I186" s="336">
        <f t="shared" si="4"/>
        <v>4469</v>
      </c>
      <c r="M186" s="337">
        <v>4314.63</v>
      </c>
      <c r="N186" s="338">
        <v>0.105</v>
      </c>
      <c r="O186" s="330"/>
      <c r="S186" s="334" t="s">
        <v>299</v>
      </c>
      <c r="T186" s="334" t="s">
        <v>1595</v>
      </c>
    </row>
    <row r="187" spans="1:21" s="334" customFormat="1" x14ac:dyDescent="0.3">
      <c r="A187" s="334">
        <v>330</v>
      </c>
      <c r="B187" s="343">
        <v>1661</v>
      </c>
      <c r="C187" s="334" t="s">
        <v>627</v>
      </c>
      <c r="D187" s="440" t="s">
        <v>1633</v>
      </c>
      <c r="E187" s="334" t="s">
        <v>4</v>
      </c>
      <c r="G187" s="323">
        <v>124588</v>
      </c>
      <c r="H187" s="323">
        <v>137017</v>
      </c>
      <c r="I187" s="336">
        <f t="shared" si="4"/>
        <v>12429</v>
      </c>
      <c r="M187" s="337">
        <v>4593.79</v>
      </c>
      <c r="N187" s="338">
        <v>0.105</v>
      </c>
      <c r="O187" s="330"/>
      <c r="S187" s="334" t="s">
        <v>299</v>
      </c>
      <c r="T187" s="334" t="s">
        <v>1634</v>
      </c>
    </row>
    <row r="188" spans="1:21" s="334" customFormat="1" x14ac:dyDescent="0.3">
      <c r="A188" s="334">
        <v>326</v>
      </c>
      <c r="B188" s="327">
        <v>1665</v>
      </c>
      <c r="C188" s="334" t="s">
        <v>571</v>
      </c>
      <c r="D188" s="334" t="s">
        <v>672</v>
      </c>
      <c r="E188" s="334" t="s">
        <v>4</v>
      </c>
      <c r="G188" s="323">
        <v>169930</v>
      </c>
      <c r="H188" s="323">
        <v>169930</v>
      </c>
      <c r="I188" s="336">
        <f t="shared" si="4"/>
        <v>0</v>
      </c>
      <c r="J188" s="329"/>
      <c r="L188" s="336"/>
      <c r="M188" s="337">
        <v>3308.68</v>
      </c>
      <c r="N188" s="338">
        <v>0.10580000000000001</v>
      </c>
      <c r="O188" s="330"/>
      <c r="P188" s="329"/>
      <c r="Q188" s="329"/>
      <c r="R188" s="330"/>
      <c r="S188" s="321" t="s">
        <v>303</v>
      </c>
      <c r="T188" s="334" t="s">
        <v>750</v>
      </c>
      <c r="U188" s="334" t="s">
        <v>762</v>
      </c>
    </row>
    <row r="189" spans="1:21" s="334" customFormat="1" x14ac:dyDescent="0.3">
      <c r="A189" s="334">
        <v>326</v>
      </c>
      <c r="B189" s="327">
        <v>1665</v>
      </c>
      <c r="C189" s="334" t="s">
        <v>571</v>
      </c>
      <c r="D189" s="334" t="s">
        <v>849</v>
      </c>
      <c r="E189" s="334" t="s">
        <v>4</v>
      </c>
      <c r="G189" s="323">
        <v>522525</v>
      </c>
      <c r="H189" s="323">
        <v>530522</v>
      </c>
      <c r="I189" s="336">
        <f t="shared" si="4"/>
        <v>7997</v>
      </c>
      <c r="J189" s="329"/>
      <c r="L189" s="336"/>
      <c r="M189" s="337">
        <v>2713.9251676528597</v>
      </c>
      <c r="N189" s="334">
        <v>9.9500000000000005E-2</v>
      </c>
      <c r="O189" s="330">
        <v>0</v>
      </c>
      <c r="P189" s="329"/>
      <c r="Q189" s="329"/>
      <c r="R189" s="330"/>
      <c r="S189" s="321" t="s">
        <v>303</v>
      </c>
      <c r="T189" s="334" t="s">
        <v>852</v>
      </c>
    </row>
    <row r="190" spans="1:21" s="334" customFormat="1" x14ac:dyDescent="0.3">
      <c r="A190" s="334">
        <v>326</v>
      </c>
      <c r="B190" s="327">
        <v>1665</v>
      </c>
      <c r="C190" s="334" t="s">
        <v>571</v>
      </c>
      <c r="D190" s="334" t="s">
        <v>851</v>
      </c>
      <c r="E190" s="334" t="s">
        <v>4</v>
      </c>
      <c r="G190" s="323">
        <v>552817</v>
      </c>
      <c r="H190" s="323">
        <v>559699</v>
      </c>
      <c r="I190" s="336">
        <f t="shared" si="4"/>
        <v>6882</v>
      </c>
      <c r="J190" s="329"/>
      <c r="L190" s="336"/>
      <c r="M190" s="337">
        <v>2713.9251676528597</v>
      </c>
      <c r="N190" s="334">
        <v>9.9500000000000005E-2</v>
      </c>
      <c r="O190" s="330">
        <v>0</v>
      </c>
      <c r="P190" s="329"/>
      <c r="Q190" s="329"/>
      <c r="R190" s="330"/>
      <c r="S190" s="321" t="s">
        <v>303</v>
      </c>
      <c r="T190" s="334" t="s">
        <v>854</v>
      </c>
    </row>
    <row r="191" spans="1:21" s="334" customFormat="1" x14ac:dyDescent="0.3">
      <c r="A191" s="334">
        <v>326</v>
      </c>
      <c r="B191" s="327">
        <v>1665</v>
      </c>
      <c r="C191" s="334" t="s">
        <v>571</v>
      </c>
      <c r="D191" s="334" t="s">
        <v>903</v>
      </c>
      <c r="E191" s="334" t="s">
        <v>4</v>
      </c>
      <c r="G191" s="323">
        <v>433117</v>
      </c>
      <c r="H191" s="323">
        <v>441019</v>
      </c>
      <c r="I191" s="336">
        <f t="shared" ref="I191:I213" si="5">H191-G191</f>
        <v>7902</v>
      </c>
      <c r="J191" s="329"/>
      <c r="L191" s="336"/>
      <c r="M191" s="337">
        <v>2926.4139234056543</v>
      </c>
      <c r="N191" s="334">
        <v>0.11119999999999999</v>
      </c>
      <c r="O191" s="330">
        <v>0</v>
      </c>
      <c r="P191" s="329"/>
      <c r="Q191" s="329"/>
      <c r="R191" s="330"/>
      <c r="S191" s="321" t="s">
        <v>303</v>
      </c>
      <c r="T191" s="334" t="s">
        <v>905</v>
      </c>
    </row>
    <row r="192" spans="1:21" s="334" customFormat="1" ht="18" customHeight="1" x14ac:dyDescent="0.3">
      <c r="A192" s="334">
        <v>326</v>
      </c>
      <c r="B192" s="327">
        <v>1665</v>
      </c>
      <c r="C192" s="334" t="s">
        <v>571</v>
      </c>
      <c r="D192" s="334" t="s">
        <v>983</v>
      </c>
      <c r="E192" s="334" t="s">
        <v>4</v>
      </c>
      <c r="G192" s="323">
        <v>316293</v>
      </c>
      <c r="H192" s="323">
        <v>317174</v>
      </c>
      <c r="I192" s="336">
        <f t="shared" si="5"/>
        <v>881</v>
      </c>
      <c r="J192" s="329"/>
      <c r="L192" s="336"/>
      <c r="M192" s="337">
        <v>3207.2268688362919</v>
      </c>
      <c r="N192" s="334">
        <v>0.1115</v>
      </c>
      <c r="O192" s="330">
        <v>0</v>
      </c>
      <c r="P192" s="329"/>
      <c r="Q192" s="329"/>
      <c r="R192" s="330"/>
      <c r="S192" s="321" t="s">
        <v>303</v>
      </c>
      <c r="T192" s="334" t="s">
        <v>1001</v>
      </c>
    </row>
    <row r="193" spans="1:20" s="334" customFormat="1" x14ac:dyDescent="0.3">
      <c r="A193" s="334">
        <v>326</v>
      </c>
      <c r="B193" s="327">
        <v>1665</v>
      </c>
      <c r="C193" s="334" t="s">
        <v>571</v>
      </c>
      <c r="D193" s="334" t="s">
        <v>984</v>
      </c>
      <c r="E193" s="334" t="s">
        <v>4</v>
      </c>
      <c r="G193" s="323">
        <v>325319</v>
      </c>
      <c r="H193" s="323">
        <v>333314</v>
      </c>
      <c r="I193" s="336">
        <f t="shared" si="5"/>
        <v>7995</v>
      </c>
      <c r="J193" s="329"/>
      <c r="L193" s="336"/>
      <c r="M193" s="337">
        <v>3276.9582659434582</v>
      </c>
      <c r="N193" s="334">
        <v>9.35E-2</v>
      </c>
      <c r="O193" s="330">
        <v>0</v>
      </c>
      <c r="P193" s="329"/>
      <c r="Q193" s="329"/>
      <c r="R193" s="330"/>
      <c r="S193" s="321" t="s">
        <v>303</v>
      </c>
      <c r="T193" s="334" t="s">
        <v>987</v>
      </c>
    </row>
    <row r="194" spans="1:20" s="334" customFormat="1" x14ac:dyDescent="0.3">
      <c r="A194" s="334">
        <v>326</v>
      </c>
      <c r="B194" s="327">
        <v>1665</v>
      </c>
      <c r="C194" s="334" t="s">
        <v>571</v>
      </c>
      <c r="D194" s="334" t="s">
        <v>985</v>
      </c>
      <c r="E194" s="334" t="s">
        <v>4</v>
      </c>
      <c r="G194" s="323">
        <v>415187</v>
      </c>
      <c r="H194" s="323">
        <v>441113</v>
      </c>
      <c r="I194" s="336">
        <f t="shared" si="5"/>
        <v>25926</v>
      </c>
      <c r="J194" s="329"/>
      <c r="L194" s="336"/>
      <c r="M194" s="337">
        <v>2928.2609500328731</v>
      </c>
      <c r="N194" s="334">
        <v>9.3600000000000003E-2</v>
      </c>
      <c r="O194" s="330">
        <v>0</v>
      </c>
      <c r="P194" s="329"/>
      <c r="Q194" s="329"/>
      <c r="R194" s="330"/>
      <c r="S194" s="321" t="s">
        <v>303</v>
      </c>
      <c r="T194" s="334" t="s">
        <v>988</v>
      </c>
    </row>
    <row r="195" spans="1:20" s="334" customFormat="1" x14ac:dyDescent="0.3">
      <c r="A195" s="334">
        <v>326</v>
      </c>
      <c r="B195" s="327">
        <v>1665</v>
      </c>
      <c r="C195" s="334" t="s">
        <v>571</v>
      </c>
      <c r="D195" s="334" t="s">
        <v>986</v>
      </c>
      <c r="E195" s="334" t="s">
        <v>4</v>
      </c>
      <c r="G195" s="323">
        <v>255189</v>
      </c>
      <c r="H195" s="323">
        <v>256696</v>
      </c>
      <c r="I195" s="336">
        <f t="shared" si="5"/>
        <v>1507</v>
      </c>
      <c r="J195" s="329"/>
      <c r="L195" s="336"/>
      <c r="M195" s="337">
        <v>2928.2609500328731</v>
      </c>
      <c r="N195" s="334">
        <v>9.3600000000000003E-2</v>
      </c>
      <c r="O195" s="330">
        <v>0</v>
      </c>
      <c r="P195" s="329"/>
      <c r="Q195" s="329"/>
      <c r="R195" s="330"/>
      <c r="S195" s="321" t="s">
        <v>303</v>
      </c>
      <c r="T195" s="334" t="s">
        <v>989</v>
      </c>
    </row>
    <row r="196" spans="1:20" s="334" customFormat="1" x14ac:dyDescent="0.3">
      <c r="A196" s="334">
        <v>326</v>
      </c>
      <c r="B196" s="327">
        <v>1665</v>
      </c>
      <c r="C196" s="334" t="s">
        <v>571</v>
      </c>
      <c r="D196" s="334" t="s">
        <v>1073</v>
      </c>
      <c r="E196" s="334" t="s">
        <v>4</v>
      </c>
      <c r="G196" s="323">
        <v>435713</v>
      </c>
      <c r="H196" s="323">
        <v>447767</v>
      </c>
      <c r="I196" s="336">
        <f t="shared" si="5"/>
        <v>12054</v>
      </c>
      <c r="J196" s="329"/>
      <c r="L196" s="336"/>
      <c r="M196" s="337">
        <v>3820.2784582511504</v>
      </c>
      <c r="N196" s="334">
        <v>0.10009999999999999</v>
      </c>
      <c r="O196" s="330">
        <v>0</v>
      </c>
      <c r="P196" s="329"/>
      <c r="Q196" s="329"/>
      <c r="R196" s="330"/>
      <c r="S196" s="321" t="s">
        <v>303</v>
      </c>
      <c r="T196" s="334" t="s">
        <v>1077</v>
      </c>
    </row>
    <row r="197" spans="1:20" s="334" customFormat="1" x14ac:dyDescent="0.3">
      <c r="A197" s="334">
        <v>326</v>
      </c>
      <c r="B197" s="327">
        <v>1665</v>
      </c>
      <c r="C197" s="334" t="s">
        <v>571</v>
      </c>
      <c r="D197" s="334" t="s">
        <v>1101</v>
      </c>
      <c r="E197" s="334" t="s">
        <v>4</v>
      </c>
      <c r="G197" s="323">
        <v>275731</v>
      </c>
      <c r="H197" s="323">
        <v>284370</v>
      </c>
      <c r="I197" s="336">
        <f t="shared" si="5"/>
        <v>8639</v>
      </c>
      <c r="J197" s="329"/>
      <c r="L197" s="336"/>
      <c r="M197" s="337">
        <v>3867.9056804733727</v>
      </c>
      <c r="N197" s="334">
        <v>0.10639999999999999</v>
      </c>
      <c r="O197" s="330"/>
      <c r="P197" s="329"/>
      <c r="Q197" s="329"/>
      <c r="R197" s="330"/>
      <c r="S197" s="321" t="s">
        <v>303</v>
      </c>
      <c r="T197" s="334" t="s">
        <v>1098</v>
      </c>
    </row>
    <row r="198" spans="1:20" s="334" customFormat="1" x14ac:dyDescent="0.3">
      <c r="A198" s="334">
        <v>326</v>
      </c>
      <c r="B198" s="327">
        <v>1665</v>
      </c>
      <c r="C198" s="334" t="s">
        <v>571</v>
      </c>
      <c r="D198" s="334" t="s">
        <v>1122</v>
      </c>
      <c r="E198" s="334" t="s">
        <v>4</v>
      </c>
      <c r="G198" s="323">
        <v>260661</v>
      </c>
      <c r="H198" s="323">
        <v>268482</v>
      </c>
      <c r="I198" s="336">
        <f t="shared" si="5"/>
        <v>7821</v>
      </c>
      <c r="J198" s="329"/>
      <c r="L198" s="336"/>
      <c r="M198" s="337">
        <v>3554.2367833662065</v>
      </c>
      <c r="N198" s="334">
        <v>0.11</v>
      </c>
      <c r="O198" s="330"/>
      <c r="P198" s="329"/>
      <c r="Q198" s="329"/>
      <c r="R198" s="330"/>
      <c r="S198" s="321" t="s">
        <v>303</v>
      </c>
      <c r="T198" s="334" t="s">
        <v>1123</v>
      </c>
    </row>
    <row r="199" spans="1:20" s="334" customFormat="1" x14ac:dyDescent="0.3">
      <c r="A199" s="334">
        <v>326</v>
      </c>
      <c r="B199" s="327">
        <v>1665</v>
      </c>
      <c r="C199" s="334" t="s">
        <v>571</v>
      </c>
      <c r="D199" s="334" t="s">
        <v>1307</v>
      </c>
      <c r="E199" s="334" t="s">
        <v>4</v>
      </c>
      <c r="G199" s="323">
        <v>230482</v>
      </c>
      <c r="H199" s="323">
        <v>241054</v>
      </c>
      <c r="I199" s="336">
        <f t="shared" si="5"/>
        <v>10572</v>
      </c>
      <c r="J199" s="329"/>
      <c r="L199" s="336"/>
      <c r="M199" s="337">
        <v>4680.9959636730573</v>
      </c>
      <c r="N199" s="347">
        <v>0.1026</v>
      </c>
      <c r="O199" s="330"/>
      <c r="P199" s="329"/>
      <c r="Q199" s="329"/>
      <c r="R199" s="330"/>
      <c r="S199" s="321" t="s">
        <v>303</v>
      </c>
      <c r="T199" s="334" t="s">
        <v>1308</v>
      </c>
    </row>
    <row r="200" spans="1:20" s="334" customFormat="1" ht="18" customHeight="1" x14ac:dyDescent="0.3">
      <c r="A200" s="334">
        <v>326</v>
      </c>
      <c r="B200" s="327">
        <v>1665</v>
      </c>
      <c r="C200" s="334" t="s">
        <v>571</v>
      </c>
      <c r="D200" s="334" t="s">
        <v>1309</v>
      </c>
      <c r="E200" s="334" t="s">
        <v>4</v>
      </c>
      <c r="G200" s="323">
        <v>158576</v>
      </c>
      <c r="H200" s="323">
        <v>167006</v>
      </c>
      <c r="I200" s="336">
        <f t="shared" si="5"/>
        <v>8430</v>
      </c>
      <c r="J200" s="329"/>
      <c r="L200" s="336"/>
      <c r="M200" s="337">
        <v>4349.6200807265395</v>
      </c>
      <c r="N200" s="347">
        <v>0.1026</v>
      </c>
      <c r="O200" s="330"/>
      <c r="P200" s="329"/>
      <c r="Q200" s="329"/>
      <c r="R200" s="330"/>
      <c r="S200" s="321" t="s">
        <v>303</v>
      </c>
      <c r="T200" s="334" t="s">
        <v>1308</v>
      </c>
    </row>
    <row r="201" spans="1:20" s="334" customFormat="1" x14ac:dyDescent="0.3">
      <c r="A201" s="334">
        <v>326</v>
      </c>
      <c r="B201" s="327">
        <v>1665</v>
      </c>
      <c r="C201" s="334" t="s">
        <v>571</v>
      </c>
      <c r="D201" s="334" t="s">
        <v>1311</v>
      </c>
      <c r="E201" s="334" t="s">
        <v>4</v>
      </c>
      <c r="G201" s="323">
        <v>230117</v>
      </c>
      <c r="H201" s="323">
        <v>239107</v>
      </c>
      <c r="I201" s="336">
        <f t="shared" si="5"/>
        <v>8990</v>
      </c>
      <c r="J201" s="329"/>
      <c r="L201" s="336"/>
      <c r="M201" s="337">
        <v>4155.0068953918599</v>
      </c>
      <c r="N201" s="347">
        <v>0.1026</v>
      </c>
      <c r="O201" s="330"/>
      <c r="P201" s="329"/>
      <c r="Q201" s="329"/>
      <c r="R201" s="330"/>
      <c r="S201" s="321" t="s">
        <v>303</v>
      </c>
      <c r="T201" s="334" t="s">
        <v>1312</v>
      </c>
    </row>
    <row r="202" spans="1:20" s="334" customFormat="1" ht="18" customHeight="1" x14ac:dyDescent="0.3">
      <c r="A202" s="334">
        <v>326</v>
      </c>
      <c r="B202" s="327">
        <v>1665</v>
      </c>
      <c r="C202" s="334" t="s">
        <v>571</v>
      </c>
      <c r="D202" s="334" t="s">
        <v>1461</v>
      </c>
      <c r="E202" s="334" t="s">
        <v>4</v>
      </c>
      <c r="G202" s="323">
        <v>177195</v>
      </c>
      <c r="H202" s="323">
        <v>184833</v>
      </c>
      <c r="I202" s="336">
        <f t="shared" si="5"/>
        <v>7638</v>
      </c>
      <c r="J202" s="329"/>
      <c r="L202" s="336"/>
      <c r="M202" s="337">
        <v>4073.32</v>
      </c>
      <c r="N202" s="347">
        <v>9.9000000000000005E-2</v>
      </c>
      <c r="O202" s="330"/>
      <c r="P202" s="329"/>
      <c r="Q202" s="329"/>
      <c r="R202" s="330"/>
      <c r="S202" s="321" t="s">
        <v>303</v>
      </c>
      <c r="T202" s="334" t="s">
        <v>1465</v>
      </c>
    </row>
    <row r="203" spans="1:20" s="334" customFormat="1" ht="18" customHeight="1" x14ac:dyDescent="0.3">
      <c r="A203" s="334">
        <v>326</v>
      </c>
      <c r="B203" s="327">
        <v>1665</v>
      </c>
      <c r="C203" s="334" t="s">
        <v>571</v>
      </c>
      <c r="D203" s="334" t="s">
        <v>1462</v>
      </c>
      <c r="E203" s="334" t="s">
        <v>4</v>
      </c>
      <c r="G203" s="323">
        <v>142438</v>
      </c>
      <c r="H203" s="323">
        <v>151129</v>
      </c>
      <c r="I203" s="336">
        <f t="shared" si="5"/>
        <v>8691</v>
      </c>
      <c r="J203" s="329"/>
      <c r="L203" s="336"/>
      <c r="M203" s="337">
        <v>4073.32</v>
      </c>
      <c r="N203" s="347">
        <v>9.9000000000000005E-2</v>
      </c>
      <c r="O203" s="330"/>
      <c r="P203" s="329"/>
      <c r="Q203" s="329"/>
      <c r="R203" s="330"/>
      <c r="S203" s="321" t="s">
        <v>303</v>
      </c>
      <c r="T203" s="334" t="s">
        <v>1465</v>
      </c>
    </row>
    <row r="204" spans="1:20" s="334" customFormat="1" ht="18" customHeight="1" x14ac:dyDescent="0.3">
      <c r="A204" s="334">
        <v>326</v>
      </c>
      <c r="B204" s="327">
        <v>1665</v>
      </c>
      <c r="C204" s="334" t="s">
        <v>571</v>
      </c>
      <c r="D204" s="334" t="s">
        <v>1463</v>
      </c>
      <c r="E204" s="334" t="s">
        <v>4</v>
      </c>
      <c r="G204" s="323">
        <v>134017</v>
      </c>
      <c r="H204" s="323">
        <v>142758</v>
      </c>
      <c r="I204" s="336">
        <f t="shared" si="5"/>
        <v>8741</v>
      </c>
      <c r="J204" s="329"/>
      <c r="L204" s="336"/>
      <c r="M204" s="337">
        <v>3799.23</v>
      </c>
      <c r="N204" s="347">
        <v>0.1</v>
      </c>
      <c r="O204" s="330"/>
      <c r="P204" s="329"/>
      <c r="Q204" s="329"/>
      <c r="R204" s="330"/>
      <c r="S204" s="321" t="s">
        <v>303</v>
      </c>
      <c r="T204" s="334" t="s">
        <v>1465</v>
      </c>
    </row>
    <row r="205" spans="1:20" s="334" customFormat="1" ht="18" customHeight="1" x14ac:dyDescent="0.3">
      <c r="A205" s="334">
        <v>326</v>
      </c>
      <c r="B205" s="327">
        <v>1665</v>
      </c>
      <c r="C205" s="334" t="s">
        <v>571</v>
      </c>
      <c r="D205" s="334" t="s">
        <v>1455</v>
      </c>
      <c r="E205" s="334" t="s">
        <v>4</v>
      </c>
      <c r="G205" s="323">
        <v>180083</v>
      </c>
      <c r="H205" s="323">
        <v>193751</v>
      </c>
      <c r="I205" s="336">
        <f t="shared" si="5"/>
        <v>13668</v>
      </c>
      <c r="J205" s="329"/>
      <c r="L205" s="336"/>
      <c r="M205" s="337">
        <v>3799.23</v>
      </c>
      <c r="N205" s="347">
        <v>0.1</v>
      </c>
      <c r="O205" s="330"/>
      <c r="P205" s="329"/>
      <c r="Q205" s="329"/>
      <c r="R205" s="330"/>
      <c r="S205" s="321" t="s">
        <v>303</v>
      </c>
      <c r="T205" s="334" t="s">
        <v>1465</v>
      </c>
    </row>
    <row r="206" spans="1:20" s="334" customFormat="1" ht="18" customHeight="1" x14ac:dyDescent="0.3">
      <c r="A206" s="334">
        <v>326</v>
      </c>
      <c r="B206" s="327">
        <v>1665</v>
      </c>
      <c r="C206" s="334" t="s">
        <v>571</v>
      </c>
      <c r="D206" s="334" t="s">
        <v>1464</v>
      </c>
      <c r="E206" s="334" t="s">
        <v>4</v>
      </c>
      <c r="G206" s="323">
        <v>156473</v>
      </c>
      <c r="H206" s="323">
        <v>161720</v>
      </c>
      <c r="I206" s="336">
        <f t="shared" si="5"/>
        <v>5247</v>
      </c>
      <c r="J206" s="329"/>
      <c r="L206" s="336"/>
      <c r="M206" s="337">
        <v>3694.45</v>
      </c>
      <c r="N206" s="347">
        <v>0.1</v>
      </c>
      <c r="O206" s="330"/>
      <c r="P206" s="329"/>
      <c r="Q206" s="329"/>
      <c r="R206" s="330"/>
      <c r="S206" s="321" t="s">
        <v>303</v>
      </c>
      <c r="T206" s="334" t="s">
        <v>1465</v>
      </c>
    </row>
    <row r="207" spans="1:20" s="334" customFormat="1" ht="18" customHeight="1" x14ac:dyDescent="0.3">
      <c r="A207" s="334">
        <v>326</v>
      </c>
      <c r="B207" s="327">
        <v>1665</v>
      </c>
      <c r="C207" s="334" t="s">
        <v>571</v>
      </c>
      <c r="D207" s="334" t="s">
        <v>1476</v>
      </c>
      <c r="E207" s="334" t="s">
        <v>4</v>
      </c>
      <c r="G207" s="323">
        <v>143955</v>
      </c>
      <c r="H207" s="323">
        <v>149554</v>
      </c>
      <c r="I207" s="336">
        <f t="shared" si="5"/>
        <v>5599</v>
      </c>
      <c r="J207" s="329"/>
      <c r="L207" s="336"/>
      <c r="M207" s="337">
        <v>4073.32</v>
      </c>
      <c r="N207" s="347">
        <v>9.9000000000000005E-2</v>
      </c>
      <c r="O207" s="330"/>
      <c r="P207" s="329"/>
      <c r="Q207" s="329"/>
      <c r="R207" s="330"/>
      <c r="S207" s="321" t="s">
        <v>303</v>
      </c>
      <c r="T207" s="334" t="s">
        <v>1478</v>
      </c>
    </row>
    <row r="208" spans="1:20" s="334" customFormat="1" ht="18" customHeight="1" x14ac:dyDescent="0.3">
      <c r="A208" s="334">
        <v>326</v>
      </c>
      <c r="B208" s="327">
        <v>1665</v>
      </c>
      <c r="C208" s="334" t="s">
        <v>571</v>
      </c>
      <c r="D208" s="334" t="s">
        <v>1627</v>
      </c>
      <c r="E208" s="334" t="s">
        <v>4</v>
      </c>
      <c r="G208" s="323">
        <v>78525</v>
      </c>
      <c r="H208" s="323">
        <v>86205</v>
      </c>
      <c r="I208" s="336">
        <f t="shared" si="5"/>
        <v>7680</v>
      </c>
      <c r="J208" s="329"/>
      <c r="L208" s="336"/>
      <c r="M208" s="337">
        <v>3568.85</v>
      </c>
      <c r="N208" s="347">
        <v>9.9000000000000005E-2</v>
      </c>
      <c r="O208" s="330"/>
      <c r="P208" s="329"/>
      <c r="Q208" s="329"/>
      <c r="R208" s="330"/>
      <c r="S208" s="321" t="s">
        <v>303</v>
      </c>
      <c r="T208" s="334" t="s">
        <v>1629</v>
      </c>
    </row>
    <row r="209" spans="1:21" s="334" customFormat="1" ht="18" customHeight="1" x14ac:dyDescent="0.3">
      <c r="A209" s="334">
        <v>326</v>
      </c>
      <c r="B209" s="327">
        <v>1665</v>
      </c>
      <c r="C209" s="334" t="s">
        <v>571</v>
      </c>
      <c r="D209" s="334" t="s">
        <v>1625</v>
      </c>
      <c r="E209" s="334" t="s">
        <v>4</v>
      </c>
      <c r="G209" s="323">
        <v>80744</v>
      </c>
      <c r="H209" s="323">
        <v>89366</v>
      </c>
      <c r="I209" s="336">
        <f t="shared" si="5"/>
        <v>8622</v>
      </c>
      <c r="J209" s="329"/>
      <c r="L209" s="336"/>
      <c r="M209" s="337">
        <v>3634.75</v>
      </c>
      <c r="N209" s="347">
        <v>0.1</v>
      </c>
      <c r="O209" s="330"/>
      <c r="P209" s="329"/>
      <c r="Q209" s="329"/>
      <c r="R209" s="330"/>
      <c r="S209" s="321" t="s">
        <v>303</v>
      </c>
      <c r="T209" s="334" t="s">
        <v>1626</v>
      </c>
    </row>
    <row r="210" spans="1:21" s="334" customFormat="1" ht="18" customHeight="1" x14ac:dyDescent="0.3">
      <c r="A210" s="334">
        <v>326</v>
      </c>
      <c r="B210" s="327">
        <v>1665</v>
      </c>
      <c r="C210" s="334" t="s">
        <v>571</v>
      </c>
      <c r="D210" s="334" t="s">
        <v>1628</v>
      </c>
      <c r="E210" s="334" t="s">
        <v>4</v>
      </c>
      <c r="G210" s="323">
        <v>76431</v>
      </c>
      <c r="H210" s="323">
        <v>83934</v>
      </c>
      <c r="I210" s="336">
        <f t="shared" si="5"/>
        <v>7503</v>
      </c>
      <c r="J210" s="329"/>
      <c r="L210" s="336"/>
      <c r="M210" s="337">
        <v>3568.85</v>
      </c>
      <c r="N210" s="347">
        <v>9.9000000000000005E-2</v>
      </c>
      <c r="O210" s="330"/>
      <c r="P210" s="329"/>
      <c r="Q210" s="329"/>
      <c r="R210" s="330"/>
      <c r="S210" s="321" t="s">
        <v>303</v>
      </c>
      <c r="T210" s="334" t="s">
        <v>1630</v>
      </c>
    </row>
    <row r="211" spans="1:21" s="334" customFormat="1" ht="18" customHeight="1" x14ac:dyDescent="0.3">
      <c r="A211" s="334">
        <v>326</v>
      </c>
      <c r="B211" s="327">
        <v>1665</v>
      </c>
      <c r="C211" s="334" t="s">
        <v>571</v>
      </c>
      <c r="D211" s="334" t="s">
        <v>1680</v>
      </c>
      <c r="E211" s="334" t="s">
        <v>4</v>
      </c>
      <c r="G211" s="323">
        <v>92307</v>
      </c>
      <c r="H211" s="323">
        <v>100181</v>
      </c>
      <c r="I211" s="336">
        <f t="shared" si="5"/>
        <v>7874</v>
      </c>
      <c r="J211" s="329"/>
      <c r="L211" s="336"/>
      <c r="M211" s="337">
        <v>3857.5</v>
      </c>
      <c r="N211" s="347">
        <v>9.9000000000000005E-2</v>
      </c>
      <c r="O211" s="330"/>
      <c r="P211" s="329"/>
      <c r="Q211" s="329"/>
      <c r="R211" s="330"/>
      <c r="S211" s="321" t="s">
        <v>303</v>
      </c>
      <c r="T211" s="334" t="s">
        <v>1681</v>
      </c>
    </row>
    <row r="212" spans="1:21" s="334" customFormat="1" ht="18" customHeight="1" x14ac:dyDescent="0.3">
      <c r="A212" s="334">
        <v>326</v>
      </c>
      <c r="B212" s="327">
        <v>1665</v>
      </c>
      <c r="C212" s="334" t="s">
        <v>571</v>
      </c>
      <c r="D212" s="334" t="s">
        <v>1732</v>
      </c>
      <c r="E212" s="334" t="s">
        <v>4</v>
      </c>
      <c r="G212" s="323">
        <v>52659</v>
      </c>
      <c r="H212" s="323">
        <v>61288</v>
      </c>
      <c r="I212" s="336">
        <f t="shared" si="5"/>
        <v>8629</v>
      </c>
      <c r="J212" s="329"/>
      <c r="L212" s="336"/>
      <c r="M212" s="337">
        <v>3857.5</v>
      </c>
      <c r="N212" s="347">
        <v>9.9000000000000005E-2</v>
      </c>
      <c r="O212" s="330"/>
      <c r="P212" s="329"/>
      <c r="Q212" s="329"/>
      <c r="R212" s="330"/>
      <c r="S212" s="321" t="s">
        <v>303</v>
      </c>
      <c r="T212" s="334" t="s">
        <v>1733</v>
      </c>
    </row>
    <row r="213" spans="1:21" s="334" customFormat="1" ht="18" customHeight="1" x14ac:dyDescent="0.3">
      <c r="A213" s="334">
        <v>326</v>
      </c>
      <c r="B213" s="327">
        <v>1665</v>
      </c>
      <c r="C213" s="334" t="s">
        <v>571</v>
      </c>
      <c r="D213" s="334" t="s">
        <v>1742</v>
      </c>
      <c r="E213" s="334" t="s">
        <v>4</v>
      </c>
      <c r="G213" s="323">
        <v>63330</v>
      </c>
      <c r="H213" s="323">
        <v>73487</v>
      </c>
      <c r="I213" s="336">
        <f t="shared" si="5"/>
        <v>10157</v>
      </c>
      <c r="J213" s="455">
        <v>1043</v>
      </c>
      <c r="L213" s="336"/>
      <c r="M213" s="337">
        <v>3857.5</v>
      </c>
      <c r="N213" s="347">
        <v>9.9000000000000005E-2</v>
      </c>
      <c r="O213" s="330"/>
      <c r="P213" s="329"/>
      <c r="Q213" s="329"/>
      <c r="R213" s="330"/>
      <c r="S213" s="321" t="s">
        <v>303</v>
      </c>
      <c r="T213" s="334" t="s">
        <v>1743</v>
      </c>
    </row>
    <row r="214" spans="1:21" s="334" customFormat="1" ht="17.25" customHeight="1" x14ac:dyDescent="0.3">
      <c r="A214" s="334">
        <v>325</v>
      </c>
      <c r="B214" s="459">
        <v>1671</v>
      </c>
      <c r="C214" s="228" t="s">
        <v>555</v>
      </c>
      <c r="D214" s="228" t="s">
        <v>1209</v>
      </c>
      <c r="E214" s="334" t="s">
        <v>4</v>
      </c>
      <c r="I214" s="336">
        <v>0</v>
      </c>
      <c r="J214" s="329"/>
      <c r="L214" s="336"/>
      <c r="M214" s="337">
        <v>4999</v>
      </c>
      <c r="N214" s="338">
        <v>0</v>
      </c>
      <c r="O214" s="267"/>
      <c r="P214" s="266"/>
      <c r="Q214" s="266"/>
      <c r="R214" s="267"/>
      <c r="S214" s="334" t="s">
        <v>301</v>
      </c>
      <c r="T214" s="334" t="s">
        <v>1211</v>
      </c>
      <c r="U214" s="211"/>
    </row>
    <row r="215" spans="1:21" s="334" customFormat="1" x14ac:dyDescent="0.3">
      <c r="A215" s="334">
        <v>325</v>
      </c>
      <c r="B215" s="459">
        <v>1671</v>
      </c>
      <c r="C215" s="228" t="s">
        <v>555</v>
      </c>
      <c r="D215" s="228" t="s">
        <v>1305</v>
      </c>
      <c r="E215" s="334" t="s">
        <v>4</v>
      </c>
      <c r="I215" s="336">
        <v>0</v>
      </c>
      <c r="J215" s="329"/>
      <c r="L215" s="336"/>
      <c r="M215" s="337">
        <v>4999</v>
      </c>
      <c r="N215" s="338">
        <v>0</v>
      </c>
      <c r="O215" s="267"/>
      <c r="P215" s="266"/>
      <c r="Q215" s="266"/>
      <c r="R215" s="267"/>
      <c r="S215" s="334" t="s">
        <v>301</v>
      </c>
      <c r="T215" s="334" t="s">
        <v>1306</v>
      </c>
      <c r="U215" s="211"/>
    </row>
    <row r="216" spans="1:21" s="334" customFormat="1" x14ac:dyDescent="0.3">
      <c r="A216" s="189" t="s">
        <v>1143</v>
      </c>
      <c r="B216" s="327">
        <v>1673</v>
      </c>
      <c r="C216" s="321" t="s">
        <v>682</v>
      </c>
      <c r="D216" s="321" t="s">
        <v>683</v>
      </c>
      <c r="E216" s="334" t="s">
        <v>4</v>
      </c>
      <c r="F216" s="334" t="s">
        <v>804</v>
      </c>
      <c r="G216" s="323">
        <v>178734</v>
      </c>
      <c r="H216" s="323">
        <v>180056</v>
      </c>
      <c r="I216" s="336">
        <f t="shared" ref="I216:I273" si="6">H216-G216</f>
        <v>1322</v>
      </c>
      <c r="J216" s="339">
        <v>8809</v>
      </c>
      <c r="K216" s="339">
        <v>8838</v>
      </c>
      <c r="L216" s="336">
        <f>K216-J216</f>
        <v>29</v>
      </c>
      <c r="M216" s="337">
        <v>1909.62</v>
      </c>
      <c r="N216" s="338">
        <v>0.09</v>
      </c>
      <c r="O216" s="330"/>
      <c r="P216" s="329"/>
      <c r="Q216" s="329"/>
      <c r="R216" s="330"/>
      <c r="S216" s="334" t="s">
        <v>107</v>
      </c>
      <c r="T216" s="334" t="s">
        <v>749</v>
      </c>
      <c r="U216" s="334" t="s">
        <v>463</v>
      </c>
    </row>
    <row r="217" spans="1:21" s="334" customFormat="1" x14ac:dyDescent="0.3">
      <c r="A217" s="364"/>
      <c r="B217" s="327">
        <v>1673</v>
      </c>
      <c r="C217" s="321" t="s">
        <v>682</v>
      </c>
      <c r="D217" s="321" t="s">
        <v>1497</v>
      </c>
      <c r="E217" s="334" t="s">
        <v>4</v>
      </c>
      <c r="G217" s="323">
        <v>32378</v>
      </c>
      <c r="H217" s="323">
        <v>34495</v>
      </c>
      <c r="I217" s="336">
        <f t="shared" si="6"/>
        <v>2117</v>
      </c>
      <c r="J217" s="339">
        <v>1352</v>
      </c>
      <c r="K217" s="339">
        <v>1394</v>
      </c>
      <c r="L217" s="336">
        <f>K217-J217</f>
        <v>42</v>
      </c>
      <c r="M217" s="337">
        <v>2975.45</v>
      </c>
      <c r="N217" s="338">
        <v>9.5000000000000001E-2</v>
      </c>
      <c r="O217" s="330"/>
      <c r="P217" s="329"/>
      <c r="Q217" s="329"/>
      <c r="R217" s="330"/>
      <c r="S217" s="334" t="s">
        <v>107</v>
      </c>
      <c r="T217" s="334" t="s">
        <v>1608</v>
      </c>
    </row>
    <row r="218" spans="1:21" s="334" customFormat="1" ht="18" customHeight="1" x14ac:dyDescent="0.3">
      <c r="A218" s="334">
        <v>328</v>
      </c>
      <c r="B218" s="343">
        <v>1679</v>
      </c>
      <c r="C218" s="334" t="s">
        <v>616</v>
      </c>
      <c r="D218" s="334" t="s">
        <v>1066</v>
      </c>
      <c r="E218" s="334" t="s">
        <v>4</v>
      </c>
      <c r="G218" s="323">
        <v>165836</v>
      </c>
      <c r="H218" s="323">
        <v>171824</v>
      </c>
      <c r="I218" s="336">
        <f t="shared" si="6"/>
        <v>5988</v>
      </c>
      <c r="M218" s="337">
        <v>3506.2</v>
      </c>
      <c r="N218" s="347">
        <v>9.3799999999999994E-2</v>
      </c>
      <c r="O218" s="330"/>
      <c r="S218" s="334" t="s">
        <v>107</v>
      </c>
      <c r="T218" s="334" t="s">
        <v>1067</v>
      </c>
    </row>
    <row r="219" spans="1:21" s="334" customFormat="1" ht="18" customHeight="1" x14ac:dyDescent="0.3">
      <c r="A219" s="189" t="s">
        <v>1792</v>
      </c>
      <c r="B219" s="460" t="s">
        <v>1747</v>
      </c>
      <c r="C219" s="334" t="s">
        <v>616</v>
      </c>
      <c r="D219" s="334" t="s">
        <v>1296</v>
      </c>
      <c r="E219" s="334" t="s">
        <v>4</v>
      </c>
      <c r="G219" s="323">
        <v>108952</v>
      </c>
      <c r="H219" s="323">
        <v>113913</v>
      </c>
      <c r="I219" s="336">
        <f t="shared" si="6"/>
        <v>4961</v>
      </c>
      <c r="M219" s="337">
        <v>4138.2993499828945</v>
      </c>
      <c r="N219" s="347">
        <v>0.10249999999999999</v>
      </c>
      <c r="O219" s="330"/>
      <c r="S219" s="334" t="s">
        <v>107</v>
      </c>
      <c r="T219" s="334" t="s">
        <v>1295</v>
      </c>
    </row>
    <row r="220" spans="1:21" s="334" customFormat="1" ht="16.5" customHeight="1" x14ac:dyDescent="0.3">
      <c r="A220" s="307" t="s">
        <v>920</v>
      </c>
      <c r="B220" s="327">
        <v>1683</v>
      </c>
      <c r="C220" s="334" t="s">
        <v>636</v>
      </c>
      <c r="D220" s="334" t="s">
        <v>637</v>
      </c>
      <c r="E220" s="334" t="s">
        <v>4</v>
      </c>
      <c r="G220" s="323">
        <v>133582</v>
      </c>
      <c r="H220" s="323">
        <v>134030</v>
      </c>
      <c r="I220" s="336">
        <f t="shared" si="6"/>
        <v>448</v>
      </c>
      <c r="M220" s="337">
        <v>2165.6217899408284</v>
      </c>
      <c r="N220" s="334">
        <v>9.6000000000000002E-2</v>
      </c>
      <c r="O220" s="330" t="s">
        <v>638</v>
      </c>
      <c r="S220" s="334" t="s">
        <v>107</v>
      </c>
      <c r="T220" s="349"/>
    </row>
    <row r="221" spans="1:21" s="334" customFormat="1" ht="16.5" customHeight="1" x14ac:dyDescent="0.3">
      <c r="A221" s="307" t="s">
        <v>920</v>
      </c>
      <c r="B221" s="327">
        <v>1683</v>
      </c>
      <c r="C221" s="334" t="s">
        <v>636</v>
      </c>
      <c r="D221" s="334" t="s">
        <v>997</v>
      </c>
      <c r="E221" s="334" t="s">
        <v>4</v>
      </c>
      <c r="G221" s="323">
        <v>27979</v>
      </c>
      <c r="H221" s="323">
        <v>28294</v>
      </c>
      <c r="I221" s="336">
        <f t="shared" si="6"/>
        <v>315</v>
      </c>
      <c r="M221" s="337">
        <v>2245.3258662064432</v>
      </c>
      <c r="N221" s="334">
        <v>9.7600000000000006E-2</v>
      </c>
      <c r="O221" s="330" t="s">
        <v>638</v>
      </c>
      <c r="S221" s="334" t="s">
        <v>107</v>
      </c>
      <c r="T221" s="349" t="s">
        <v>1001</v>
      </c>
    </row>
    <row r="222" spans="1:21" s="334" customFormat="1" ht="16.5" customHeight="1" x14ac:dyDescent="0.3">
      <c r="A222" s="331"/>
      <c r="B222" s="327">
        <v>1683</v>
      </c>
      <c r="C222" s="334" t="s">
        <v>636</v>
      </c>
      <c r="D222" s="334" t="s">
        <v>1596</v>
      </c>
      <c r="E222" s="334" t="s">
        <v>4</v>
      </c>
      <c r="G222" s="323">
        <v>9668</v>
      </c>
      <c r="H222" s="323">
        <v>9750</v>
      </c>
      <c r="I222" s="336">
        <f t="shared" si="6"/>
        <v>82</v>
      </c>
      <c r="M222" s="337">
        <v>2498</v>
      </c>
      <c r="N222" s="334">
        <v>8.8999999999999996E-2</v>
      </c>
      <c r="O222" s="330"/>
      <c r="S222" s="334" t="s">
        <v>107</v>
      </c>
      <c r="T222" s="435" t="s">
        <v>1597</v>
      </c>
    </row>
    <row r="223" spans="1:21" s="334" customFormat="1" x14ac:dyDescent="0.3">
      <c r="B223" s="334">
        <v>1784</v>
      </c>
      <c r="C223" s="334" t="s">
        <v>936</v>
      </c>
      <c r="D223" s="334" t="s">
        <v>937</v>
      </c>
      <c r="E223" s="334" t="s">
        <v>4</v>
      </c>
      <c r="G223" s="323">
        <v>422013</v>
      </c>
      <c r="H223" s="323">
        <v>425033</v>
      </c>
      <c r="I223" s="336">
        <f t="shared" si="6"/>
        <v>3020</v>
      </c>
      <c r="M223" s="337">
        <v>2944.5246811308348</v>
      </c>
      <c r="N223" s="334">
        <v>0.11210000000000001</v>
      </c>
      <c r="O223" s="330" t="s">
        <v>638</v>
      </c>
      <c r="S223" s="334" t="s">
        <v>303</v>
      </c>
      <c r="T223" s="334" t="s">
        <v>938</v>
      </c>
    </row>
    <row r="224" spans="1:21" s="334" customFormat="1" x14ac:dyDescent="0.3">
      <c r="B224" s="269">
        <v>1745</v>
      </c>
      <c r="C224" s="269" t="s">
        <v>972</v>
      </c>
      <c r="D224" s="269" t="s">
        <v>973</v>
      </c>
      <c r="E224" s="334" t="s">
        <v>4</v>
      </c>
      <c r="G224" s="323">
        <v>232909</v>
      </c>
      <c r="H224" s="323">
        <v>239692</v>
      </c>
      <c r="I224" s="336">
        <f t="shared" si="6"/>
        <v>6783</v>
      </c>
      <c r="M224" s="337">
        <v>2448.2090055884287</v>
      </c>
      <c r="N224" s="334">
        <v>9.6699999999999994E-2</v>
      </c>
      <c r="O224" s="211"/>
      <c r="P224" s="211"/>
      <c r="Q224" s="211"/>
      <c r="R224" s="211"/>
      <c r="S224" s="334" t="s">
        <v>107</v>
      </c>
      <c r="T224" s="334" t="s">
        <v>971</v>
      </c>
      <c r="U224" s="211"/>
    </row>
    <row r="225" spans="1:22" s="334" customFormat="1" x14ac:dyDescent="0.3">
      <c r="B225" s="269">
        <v>1745</v>
      </c>
      <c r="C225" s="269" t="s">
        <v>972</v>
      </c>
      <c r="D225" s="269" t="s">
        <v>1004</v>
      </c>
      <c r="E225" s="334" t="s">
        <v>4</v>
      </c>
      <c r="G225" s="323">
        <v>86932</v>
      </c>
      <c r="H225" s="323">
        <v>91950</v>
      </c>
      <c r="I225" s="336">
        <f t="shared" si="6"/>
        <v>5018</v>
      </c>
      <c r="M225" s="337">
        <v>2389.5118704799474</v>
      </c>
      <c r="N225" s="334">
        <v>9.6699999999999994E-2</v>
      </c>
      <c r="O225" s="211"/>
      <c r="P225" s="211" t="s">
        <v>107</v>
      </c>
      <c r="Q225" s="211"/>
      <c r="R225" s="211"/>
      <c r="S225" s="334" t="s">
        <v>107</v>
      </c>
      <c r="T225" s="334" t="s">
        <v>1005</v>
      </c>
      <c r="U225" s="211"/>
    </row>
    <row r="226" spans="1:22" s="334" customFormat="1" x14ac:dyDescent="0.3">
      <c r="A226" s="334">
        <v>333</v>
      </c>
      <c r="B226" s="334">
        <v>1753</v>
      </c>
      <c r="C226" s="334" t="s">
        <v>805</v>
      </c>
      <c r="D226" s="334" t="s">
        <v>806</v>
      </c>
      <c r="E226" s="334" t="s">
        <v>4</v>
      </c>
      <c r="G226" s="323">
        <v>450710</v>
      </c>
      <c r="H226" s="323">
        <v>455031</v>
      </c>
      <c r="I226" s="336">
        <f t="shared" si="6"/>
        <v>4321</v>
      </c>
      <c r="M226" s="337">
        <v>2173.6389184746877</v>
      </c>
      <c r="N226" s="334">
        <v>9.6699999999999994E-2</v>
      </c>
      <c r="O226" s="330">
        <v>0</v>
      </c>
      <c r="S226" s="334" t="s">
        <v>301</v>
      </c>
      <c r="T226" s="334" t="s">
        <v>812</v>
      </c>
      <c r="U226" s="334">
        <v>916.49</v>
      </c>
      <c r="V226" s="334" t="s">
        <v>813</v>
      </c>
    </row>
    <row r="227" spans="1:22" s="334" customFormat="1" x14ac:dyDescent="0.3">
      <c r="A227" s="334">
        <v>333</v>
      </c>
      <c r="B227" s="334">
        <v>1753</v>
      </c>
      <c r="C227" s="334" t="s">
        <v>805</v>
      </c>
      <c r="D227" s="334" t="s">
        <v>807</v>
      </c>
      <c r="E227" s="334" t="s">
        <v>4</v>
      </c>
      <c r="G227" s="323">
        <v>510302</v>
      </c>
      <c r="H227" s="323">
        <v>518065</v>
      </c>
      <c r="I227" s="336">
        <f t="shared" si="6"/>
        <v>7763</v>
      </c>
      <c r="M227" s="337">
        <v>2173.6389184746877</v>
      </c>
      <c r="N227" s="334">
        <v>9.6699999999999994E-2</v>
      </c>
      <c r="O227" s="330">
        <v>0</v>
      </c>
      <c r="S227" s="334" t="s">
        <v>301</v>
      </c>
      <c r="T227" s="334" t="s">
        <v>812</v>
      </c>
      <c r="U227" s="334">
        <v>916.49</v>
      </c>
      <c r="V227" s="334" t="s">
        <v>813</v>
      </c>
    </row>
    <row r="228" spans="1:22" s="334" customFormat="1" x14ac:dyDescent="0.3">
      <c r="A228" s="334">
        <v>333</v>
      </c>
      <c r="B228" s="334">
        <v>1753</v>
      </c>
      <c r="C228" s="334" t="s">
        <v>805</v>
      </c>
      <c r="D228" s="334" t="s">
        <v>808</v>
      </c>
      <c r="E228" s="334" t="s">
        <v>4</v>
      </c>
      <c r="G228" s="323">
        <v>423303</v>
      </c>
      <c r="H228" s="323">
        <v>429851</v>
      </c>
      <c r="I228" s="336">
        <f t="shared" si="6"/>
        <v>6548</v>
      </c>
      <c r="M228" s="337">
        <v>2173.6389184746877</v>
      </c>
      <c r="N228" s="334">
        <v>9.6699999999999994E-2</v>
      </c>
      <c r="O228" s="330">
        <v>0</v>
      </c>
      <c r="S228" s="334" t="s">
        <v>301</v>
      </c>
      <c r="T228" s="334" t="s">
        <v>812</v>
      </c>
      <c r="U228" s="334">
        <v>916.49</v>
      </c>
      <c r="V228" s="334" t="s">
        <v>813</v>
      </c>
    </row>
    <row r="229" spans="1:22" s="334" customFormat="1" x14ac:dyDescent="0.3">
      <c r="A229" s="334">
        <v>333</v>
      </c>
      <c r="B229" s="334">
        <v>1753</v>
      </c>
      <c r="C229" s="334" t="s">
        <v>805</v>
      </c>
      <c r="D229" s="334" t="s">
        <v>810</v>
      </c>
      <c r="E229" s="334" t="s">
        <v>4</v>
      </c>
      <c r="G229" s="323">
        <v>300964</v>
      </c>
      <c r="H229" s="323">
        <v>304841</v>
      </c>
      <c r="I229" s="336">
        <f t="shared" si="6"/>
        <v>3877</v>
      </c>
      <c r="M229" s="337">
        <v>1946.0056706114397</v>
      </c>
      <c r="N229" s="334">
        <v>9.6699999999999994E-2</v>
      </c>
      <c r="O229" s="330">
        <v>0</v>
      </c>
      <c r="S229" s="334" t="s">
        <v>301</v>
      </c>
      <c r="T229" s="334" t="s">
        <v>812</v>
      </c>
      <c r="U229" s="334">
        <v>820.51</v>
      </c>
      <c r="V229" s="334" t="s">
        <v>813</v>
      </c>
    </row>
    <row r="230" spans="1:22" s="334" customFormat="1" x14ac:dyDescent="0.3">
      <c r="A230" s="334">
        <v>333</v>
      </c>
      <c r="B230" s="334">
        <v>1753</v>
      </c>
      <c r="C230" s="334" t="s">
        <v>805</v>
      </c>
      <c r="D230" s="334" t="s">
        <v>819</v>
      </c>
      <c r="E230" s="334" t="s">
        <v>4</v>
      </c>
      <c r="G230" s="323">
        <v>348539</v>
      </c>
      <c r="H230" s="323">
        <v>351367</v>
      </c>
      <c r="I230" s="336">
        <f t="shared" si="6"/>
        <v>2828</v>
      </c>
      <c r="M230" s="337">
        <v>1946.0056706114397</v>
      </c>
      <c r="N230" s="334">
        <v>9.6699999999999994E-2</v>
      </c>
      <c r="O230" s="330">
        <v>0</v>
      </c>
      <c r="S230" s="334" t="s">
        <v>301</v>
      </c>
      <c r="T230" s="334" t="s">
        <v>820</v>
      </c>
      <c r="U230" s="334">
        <v>820.51</v>
      </c>
      <c r="V230" s="334" t="s">
        <v>813</v>
      </c>
    </row>
    <row r="231" spans="1:22" s="334" customFormat="1" x14ac:dyDescent="0.3">
      <c r="A231" s="334">
        <v>333</v>
      </c>
      <c r="B231" s="334">
        <v>1753</v>
      </c>
      <c r="C231" s="334" t="s">
        <v>805</v>
      </c>
      <c r="D231" s="334" t="s">
        <v>811</v>
      </c>
      <c r="E231" s="334" t="s">
        <v>4</v>
      </c>
      <c r="G231" s="323">
        <v>412508</v>
      </c>
      <c r="H231" s="323">
        <v>417524</v>
      </c>
      <c r="I231" s="336">
        <f t="shared" si="6"/>
        <v>5016</v>
      </c>
      <c r="M231" s="337">
        <v>1946.0056706114397</v>
      </c>
      <c r="N231" s="334">
        <v>9.6699999999999994E-2</v>
      </c>
      <c r="O231" s="330">
        <v>0</v>
      </c>
      <c r="S231" s="334" t="s">
        <v>301</v>
      </c>
      <c r="T231" s="334" t="s">
        <v>812</v>
      </c>
      <c r="U231" s="334">
        <v>820.51</v>
      </c>
      <c r="V231" s="334" t="s">
        <v>813</v>
      </c>
    </row>
    <row r="232" spans="1:22" s="334" customFormat="1" ht="17.25" customHeight="1" x14ac:dyDescent="0.3">
      <c r="B232" s="334">
        <v>1805</v>
      </c>
      <c r="C232" s="334" t="s">
        <v>1074</v>
      </c>
      <c r="D232" s="334" t="s">
        <v>1075</v>
      </c>
      <c r="E232" s="334" t="s">
        <v>4</v>
      </c>
      <c r="G232" s="323">
        <v>200453</v>
      </c>
      <c r="H232" s="323">
        <v>206881</v>
      </c>
      <c r="I232" s="336">
        <f t="shared" si="6"/>
        <v>6428</v>
      </c>
      <c r="M232" s="337">
        <v>3303.95</v>
      </c>
      <c r="N232" s="334">
        <v>9.2399999999999996E-2</v>
      </c>
      <c r="O232" s="330"/>
      <c r="S232" s="334" t="s">
        <v>107</v>
      </c>
      <c r="T232" s="334" t="s">
        <v>1076</v>
      </c>
    </row>
    <row r="233" spans="1:22" s="334" customFormat="1" x14ac:dyDescent="0.3">
      <c r="B233" s="334">
        <v>1805</v>
      </c>
      <c r="C233" s="334" t="s">
        <v>1074</v>
      </c>
      <c r="D233" s="334" t="s">
        <v>1374</v>
      </c>
      <c r="E233" s="334" t="s">
        <v>4</v>
      </c>
      <c r="G233" s="323">
        <v>135330</v>
      </c>
      <c r="H233" s="323">
        <v>143774</v>
      </c>
      <c r="I233" s="336">
        <f t="shared" si="6"/>
        <v>8444</v>
      </c>
      <c r="M233" s="337">
        <v>4094.36</v>
      </c>
      <c r="N233" s="334">
        <v>9.2999999999999999E-2</v>
      </c>
      <c r="O233" s="330"/>
      <c r="S233" s="334" t="s">
        <v>107</v>
      </c>
      <c r="T233" s="334" t="s">
        <v>1375</v>
      </c>
    </row>
    <row r="234" spans="1:22" s="334" customFormat="1" x14ac:dyDescent="0.3">
      <c r="B234" s="334">
        <v>1825</v>
      </c>
      <c r="C234" s="334" t="s">
        <v>907</v>
      </c>
      <c r="D234" s="334" t="s">
        <v>908</v>
      </c>
      <c r="E234" s="334" t="s">
        <v>4</v>
      </c>
      <c r="G234" s="323">
        <v>254186</v>
      </c>
      <c r="H234" s="323">
        <v>258648</v>
      </c>
      <c r="I234" s="336">
        <f t="shared" si="6"/>
        <v>4462</v>
      </c>
      <c r="M234" s="337">
        <v>2398.44</v>
      </c>
      <c r="N234" s="334">
        <v>9.7299999999999998E-2</v>
      </c>
      <c r="S234" s="334" t="s">
        <v>301</v>
      </c>
      <c r="T234" s="334" t="s">
        <v>916</v>
      </c>
    </row>
    <row r="235" spans="1:22" s="334" customFormat="1" x14ac:dyDescent="0.3">
      <c r="B235" s="334">
        <v>1825</v>
      </c>
      <c r="C235" s="334" t="s">
        <v>907</v>
      </c>
      <c r="D235" s="334" t="s">
        <v>909</v>
      </c>
      <c r="E235" s="334" t="s">
        <v>4</v>
      </c>
      <c r="G235" s="323">
        <v>282334</v>
      </c>
      <c r="H235" s="323">
        <v>286711</v>
      </c>
      <c r="I235" s="336">
        <f t="shared" si="6"/>
        <v>4377</v>
      </c>
      <c r="M235" s="337">
        <v>2398.44</v>
      </c>
      <c r="N235" s="334">
        <v>9.7299999999999998E-2</v>
      </c>
      <c r="S235" s="334" t="s">
        <v>301</v>
      </c>
      <c r="T235" s="334" t="s">
        <v>916</v>
      </c>
    </row>
    <row r="236" spans="1:22" s="334" customFormat="1" x14ac:dyDescent="0.3">
      <c r="B236" s="334">
        <v>1825</v>
      </c>
      <c r="C236" s="334" t="s">
        <v>907</v>
      </c>
      <c r="D236" s="334" t="s">
        <v>910</v>
      </c>
      <c r="E236" s="334" t="s">
        <v>4</v>
      </c>
      <c r="G236" s="323">
        <v>253540</v>
      </c>
      <c r="H236" s="323">
        <v>258275</v>
      </c>
      <c r="I236" s="336">
        <f t="shared" si="6"/>
        <v>4735</v>
      </c>
      <c r="M236" s="337">
        <v>2398.44</v>
      </c>
      <c r="N236" s="334">
        <v>9.7299999999999998E-2</v>
      </c>
      <c r="S236" s="334" t="s">
        <v>301</v>
      </c>
      <c r="T236" s="334" t="s">
        <v>916</v>
      </c>
    </row>
    <row r="237" spans="1:22" s="334" customFormat="1" x14ac:dyDescent="0.3">
      <c r="B237" s="334">
        <v>1825</v>
      </c>
      <c r="C237" s="334" t="s">
        <v>907</v>
      </c>
      <c r="D237" s="334" t="s">
        <v>911</v>
      </c>
      <c r="E237" s="334" t="s">
        <v>4</v>
      </c>
      <c r="G237" s="323">
        <v>263901</v>
      </c>
      <c r="H237" s="323">
        <v>268378</v>
      </c>
      <c r="I237" s="336">
        <f t="shared" si="6"/>
        <v>4477</v>
      </c>
      <c r="M237" s="337">
        <v>2398.44</v>
      </c>
      <c r="N237" s="334">
        <v>9.7299999999999998E-2</v>
      </c>
      <c r="S237" s="334" t="s">
        <v>301</v>
      </c>
      <c r="T237" s="334" t="s">
        <v>916</v>
      </c>
    </row>
    <row r="238" spans="1:22" s="334" customFormat="1" x14ac:dyDescent="0.3">
      <c r="B238" s="334">
        <v>1825</v>
      </c>
      <c r="C238" s="334" t="s">
        <v>907</v>
      </c>
      <c r="D238" s="334" t="s">
        <v>912</v>
      </c>
      <c r="E238" s="334" t="s">
        <v>4</v>
      </c>
      <c r="G238" s="323">
        <v>266979</v>
      </c>
      <c r="H238" s="323">
        <v>269926</v>
      </c>
      <c r="I238" s="336">
        <f t="shared" si="6"/>
        <v>2947</v>
      </c>
      <c r="M238" s="337">
        <v>2398.44</v>
      </c>
      <c r="N238" s="334">
        <v>9.7299999999999998E-2</v>
      </c>
      <c r="S238" s="334" t="s">
        <v>301</v>
      </c>
      <c r="T238" s="334" t="s">
        <v>1508</v>
      </c>
      <c r="V238" s="334" t="s">
        <v>916</v>
      </c>
    </row>
    <row r="239" spans="1:22" s="334" customFormat="1" x14ac:dyDescent="0.3">
      <c r="B239" s="321">
        <v>1836</v>
      </c>
      <c r="C239" s="321" t="s">
        <v>944</v>
      </c>
      <c r="D239" s="334" t="s">
        <v>947</v>
      </c>
      <c r="E239" s="334" t="s">
        <v>4</v>
      </c>
      <c r="G239" s="323">
        <v>318867</v>
      </c>
      <c r="H239" s="323">
        <v>326581</v>
      </c>
      <c r="I239" s="336">
        <f t="shared" si="6"/>
        <v>7714</v>
      </c>
      <c r="M239" s="337">
        <v>3385.27</v>
      </c>
      <c r="N239" s="334">
        <v>8.43E-2</v>
      </c>
      <c r="O239" s="334" t="s">
        <v>949</v>
      </c>
      <c r="S239" s="334" t="s">
        <v>303</v>
      </c>
      <c r="T239" s="334" t="s">
        <v>948</v>
      </c>
    </row>
    <row r="240" spans="1:22" s="334" customFormat="1" x14ac:dyDescent="0.3">
      <c r="B240" s="186" t="s">
        <v>1862</v>
      </c>
      <c r="C240" s="334" t="s">
        <v>945</v>
      </c>
      <c r="D240" s="334" t="s">
        <v>946</v>
      </c>
      <c r="E240" s="334" t="s">
        <v>4</v>
      </c>
      <c r="G240" s="323">
        <v>185467</v>
      </c>
      <c r="H240" s="323">
        <v>187100</v>
      </c>
      <c r="I240" s="336">
        <f t="shared" si="6"/>
        <v>1633</v>
      </c>
      <c r="M240" s="337">
        <v>2749.2102827087442</v>
      </c>
      <c r="N240" s="334">
        <v>0.11169999999999999</v>
      </c>
      <c r="O240" s="334" t="s">
        <v>950</v>
      </c>
      <c r="S240" s="334" t="s">
        <v>303</v>
      </c>
      <c r="T240" s="334" t="s">
        <v>979</v>
      </c>
      <c r="V240" s="334" t="s">
        <v>1734</v>
      </c>
    </row>
    <row r="241" spans="1:21" s="334" customFormat="1" x14ac:dyDescent="0.3">
      <c r="B241" s="334">
        <v>1837</v>
      </c>
      <c r="C241" s="334" t="s">
        <v>945</v>
      </c>
      <c r="D241" s="334" t="s">
        <v>1175</v>
      </c>
      <c r="E241" s="334" t="s">
        <v>4</v>
      </c>
      <c r="G241" s="323">
        <v>32995</v>
      </c>
      <c r="H241" s="323">
        <v>33310</v>
      </c>
      <c r="I241" s="336">
        <f t="shared" si="6"/>
        <v>315</v>
      </c>
      <c r="M241" s="337">
        <v>2258.7162932016709</v>
      </c>
      <c r="N241" s="334">
        <v>9.2999999999999999E-2</v>
      </c>
      <c r="O241" s="334" t="s">
        <v>950</v>
      </c>
      <c r="S241" s="334" t="s">
        <v>303</v>
      </c>
      <c r="T241" s="334" t="s">
        <v>1181</v>
      </c>
    </row>
    <row r="242" spans="1:21" s="334" customFormat="1" x14ac:dyDescent="0.3">
      <c r="B242" s="334">
        <v>1837</v>
      </c>
      <c r="C242" s="334" t="s">
        <v>945</v>
      </c>
      <c r="D242" s="334" t="s">
        <v>1176</v>
      </c>
      <c r="E242" s="334" t="s">
        <v>4</v>
      </c>
      <c r="G242" s="323">
        <v>36330</v>
      </c>
      <c r="H242" s="323">
        <v>41103</v>
      </c>
      <c r="I242" s="336">
        <f t="shared" si="6"/>
        <v>4773</v>
      </c>
      <c r="M242" s="337">
        <v>2258.7162932016709</v>
      </c>
      <c r="N242" s="334">
        <v>9.2999999999999999E-2</v>
      </c>
      <c r="O242" s="334" t="s">
        <v>950</v>
      </c>
      <c r="S242" s="334" t="s">
        <v>303</v>
      </c>
      <c r="T242" s="334" t="s">
        <v>1181</v>
      </c>
    </row>
    <row r="243" spans="1:21" s="334" customFormat="1" x14ac:dyDescent="0.3">
      <c r="B243" s="334">
        <v>1837</v>
      </c>
      <c r="C243" s="334" t="s">
        <v>945</v>
      </c>
      <c r="D243" s="334" t="s">
        <v>1183</v>
      </c>
      <c r="E243" s="334" t="s">
        <v>4</v>
      </c>
      <c r="G243" s="323">
        <v>32151</v>
      </c>
      <c r="H243" s="323">
        <v>34249</v>
      </c>
      <c r="I243" s="336">
        <f t="shared" si="6"/>
        <v>2098</v>
      </c>
      <c r="M243" s="337">
        <v>2258.7162932016709</v>
      </c>
      <c r="N243" s="334">
        <v>9.2999999999999999E-2</v>
      </c>
      <c r="O243" s="334" t="s">
        <v>950</v>
      </c>
      <c r="S243" s="334" t="s">
        <v>303</v>
      </c>
      <c r="T243" s="334" t="s">
        <v>1181</v>
      </c>
    </row>
    <row r="244" spans="1:21" s="334" customFormat="1" x14ac:dyDescent="0.3">
      <c r="B244" s="334">
        <v>1837</v>
      </c>
      <c r="C244" s="334" t="s">
        <v>945</v>
      </c>
      <c r="D244" s="334" t="s">
        <v>1184</v>
      </c>
      <c r="E244" s="334" t="s">
        <v>4</v>
      </c>
      <c r="G244" s="323">
        <v>44805</v>
      </c>
      <c r="H244" s="323">
        <v>44863</v>
      </c>
      <c r="I244" s="336">
        <f t="shared" si="6"/>
        <v>58</v>
      </c>
      <c r="M244" s="337">
        <v>2258.7162932016709</v>
      </c>
      <c r="N244" s="334">
        <v>9.2999999999999999E-2</v>
      </c>
      <c r="O244" s="334" t="s">
        <v>950</v>
      </c>
      <c r="S244" s="334" t="s">
        <v>303</v>
      </c>
      <c r="T244" s="334" t="s">
        <v>1181</v>
      </c>
    </row>
    <row r="245" spans="1:21" s="334" customFormat="1" x14ac:dyDescent="0.3">
      <c r="B245" s="334">
        <v>1837</v>
      </c>
      <c r="C245" s="334" t="s">
        <v>945</v>
      </c>
      <c r="D245" s="334" t="s">
        <v>1404</v>
      </c>
      <c r="E245" s="334" t="s">
        <v>4</v>
      </c>
      <c r="G245" s="323">
        <v>8</v>
      </c>
      <c r="H245" s="323">
        <v>822</v>
      </c>
      <c r="I245" s="336">
        <f t="shared" si="6"/>
        <v>814</v>
      </c>
      <c r="M245" s="337">
        <v>1921.87</v>
      </c>
      <c r="N245" s="334">
        <v>0.109</v>
      </c>
      <c r="S245" s="334" t="s">
        <v>303</v>
      </c>
      <c r="T245" s="334" t="s">
        <v>1403</v>
      </c>
    </row>
    <row r="246" spans="1:21" s="334" customFormat="1" x14ac:dyDescent="0.3">
      <c r="B246" s="334">
        <v>1837</v>
      </c>
      <c r="C246" s="334" t="s">
        <v>945</v>
      </c>
      <c r="D246" s="334" t="s">
        <v>1405</v>
      </c>
      <c r="E246" s="334" t="s">
        <v>4</v>
      </c>
      <c r="G246" s="323">
        <v>29298</v>
      </c>
      <c r="H246" s="323">
        <v>32025</v>
      </c>
      <c r="I246" s="336">
        <f t="shared" si="6"/>
        <v>2727</v>
      </c>
      <c r="M246" s="337">
        <v>1921.87</v>
      </c>
      <c r="N246" s="334">
        <v>0.109</v>
      </c>
      <c r="S246" s="334" t="s">
        <v>303</v>
      </c>
      <c r="T246" s="334" t="s">
        <v>1403</v>
      </c>
    </row>
    <row r="247" spans="1:21" s="334" customFormat="1" x14ac:dyDescent="0.3">
      <c r="B247" s="334">
        <v>1837</v>
      </c>
      <c r="C247" s="334" t="s">
        <v>945</v>
      </c>
      <c r="D247" s="334" t="s">
        <v>1406</v>
      </c>
      <c r="E247" s="334" t="s">
        <v>4</v>
      </c>
      <c r="G247" s="323">
        <v>33352</v>
      </c>
      <c r="H247" s="323">
        <v>36931</v>
      </c>
      <c r="I247" s="336">
        <f t="shared" si="6"/>
        <v>3579</v>
      </c>
      <c r="M247" s="337">
        <v>1921.87</v>
      </c>
      <c r="N247" s="334">
        <v>0.109</v>
      </c>
      <c r="S247" s="334" t="s">
        <v>303</v>
      </c>
      <c r="T247" s="334" t="s">
        <v>1403</v>
      </c>
    </row>
    <row r="248" spans="1:21" s="334" customFormat="1" x14ac:dyDescent="0.3">
      <c r="B248" s="334">
        <v>1837</v>
      </c>
      <c r="C248" s="334" t="s">
        <v>945</v>
      </c>
      <c r="D248" s="334" t="s">
        <v>1407</v>
      </c>
      <c r="E248" s="334" t="s">
        <v>4</v>
      </c>
      <c r="G248" s="323">
        <v>702</v>
      </c>
      <c r="H248" s="323">
        <v>1291</v>
      </c>
      <c r="I248" s="336">
        <f t="shared" si="6"/>
        <v>589</v>
      </c>
      <c r="M248" s="337">
        <v>1921.87</v>
      </c>
      <c r="N248" s="334">
        <v>0.109</v>
      </c>
      <c r="S248" s="334" t="s">
        <v>303</v>
      </c>
      <c r="T248" s="334" t="s">
        <v>1403</v>
      </c>
    </row>
    <row r="249" spans="1:21" s="334" customFormat="1" x14ac:dyDescent="0.3">
      <c r="B249" s="334">
        <v>1837</v>
      </c>
      <c r="C249" s="334" t="s">
        <v>945</v>
      </c>
      <c r="D249" s="334" t="s">
        <v>1564</v>
      </c>
      <c r="E249" s="334" t="s">
        <v>4</v>
      </c>
      <c r="G249" s="323">
        <v>127822</v>
      </c>
      <c r="H249" s="323">
        <v>135900</v>
      </c>
      <c r="I249" s="336">
        <f t="shared" si="6"/>
        <v>8078</v>
      </c>
      <c r="M249" s="337">
        <v>3750.92</v>
      </c>
      <c r="N249" s="334">
        <v>8.5000000000000006E-2</v>
      </c>
      <c r="S249" s="334" t="s">
        <v>303</v>
      </c>
      <c r="T249" s="334" t="s">
        <v>1565</v>
      </c>
    </row>
    <row r="250" spans="1:21" s="334" customFormat="1" x14ac:dyDescent="0.3">
      <c r="B250" s="334">
        <v>1837</v>
      </c>
      <c r="C250" s="334" t="s">
        <v>945</v>
      </c>
      <c r="D250" s="334" t="s">
        <v>1736</v>
      </c>
      <c r="E250" s="334" t="s">
        <v>4</v>
      </c>
      <c r="G250" s="323">
        <v>27268</v>
      </c>
      <c r="H250" s="323">
        <v>28509</v>
      </c>
      <c r="I250" s="336">
        <f t="shared" si="6"/>
        <v>1241</v>
      </c>
      <c r="M250" s="337">
        <v>2965</v>
      </c>
      <c r="N250" s="334">
        <v>0.09</v>
      </c>
      <c r="S250" s="334" t="s">
        <v>303</v>
      </c>
      <c r="T250" s="334" t="s">
        <v>1737</v>
      </c>
    </row>
    <row r="251" spans="1:21" s="334" customFormat="1" x14ac:dyDescent="0.3">
      <c r="A251" s="331"/>
      <c r="B251" s="343">
        <v>1860</v>
      </c>
      <c r="C251" s="334" t="s">
        <v>1126</v>
      </c>
      <c r="D251" s="334" t="s">
        <v>1127</v>
      </c>
      <c r="E251" s="334" t="s">
        <v>4</v>
      </c>
      <c r="G251" s="323">
        <v>112714</v>
      </c>
      <c r="H251" s="323">
        <v>115454</v>
      </c>
      <c r="I251" s="336">
        <f t="shared" si="6"/>
        <v>2740</v>
      </c>
      <c r="L251" s="336"/>
      <c r="M251" s="337">
        <v>2851.179281722551</v>
      </c>
      <c r="N251" s="338">
        <v>9.6600000000000005E-2</v>
      </c>
      <c r="O251" s="330">
        <v>0</v>
      </c>
      <c r="P251" s="329"/>
      <c r="Q251" s="329"/>
      <c r="R251" s="330"/>
      <c r="S251" s="334" t="s">
        <v>107</v>
      </c>
      <c r="T251" s="334" t="s">
        <v>1128</v>
      </c>
      <c r="U251" s="321"/>
    </row>
    <row r="252" spans="1:21" s="334" customFormat="1" x14ac:dyDescent="0.3">
      <c r="A252" s="331"/>
      <c r="B252" s="343">
        <v>1860</v>
      </c>
      <c r="C252" s="334" t="s">
        <v>1126</v>
      </c>
      <c r="D252" s="334" t="s">
        <v>1222</v>
      </c>
      <c r="E252" s="334" t="s">
        <v>4</v>
      </c>
      <c r="G252" s="323">
        <v>85402</v>
      </c>
      <c r="H252" s="323">
        <v>88663</v>
      </c>
      <c r="I252" s="336">
        <f t="shared" si="6"/>
        <v>3261</v>
      </c>
      <c r="L252" s="336"/>
      <c r="M252" s="337">
        <v>3618.0714766229398</v>
      </c>
      <c r="N252" s="338">
        <v>9.7500000000000003E-2</v>
      </c>
      <c r="O252" s="330"/>
      <c r="P252" s="329"/>
      <c r="Q252" s="329"/>
      <c r="R252" s="330"/>
      <c r="S252" s="334" t="s">
        <v>107</v>
      </c>
      <c r="T252" s="345" t="s">
        <v>1223</v>
      </c>
      <c r="U252" s="321"/>
    </row>
    <row r="253" spans="1:21" s="334" customFormat="1" x14ac:dyDescent="0.3">
      <c r="A253" s="331"/>
      <c r="B253" s="343">
        <v>1860</v>
      </c>
      <c r="C253" s="334" t="s">
        <v>1126</v>
      </c>
      <c r="D253" s="334" t="s">
        <v>1303</v>
      </c>
      <c r="E253" s="334" t="s">
        <v>4</v>
      </c>
      <c r="G253" s="323">
        <v>69618</v>
      </c>
      <c r="H253" s="323">
        <v>71759</v>
      </c>
      <c r="I253" s="336">
        <f t="shared" si="6"/>
        <v>2141</v>
      </c>
      <c r="L253" s="336"/>
      <c r="M253" s="337">
        <v>3618.0714766229398</v>
      </c>
      <c r="N253" s="338">
        <v>9.7500000000000003E-2</v>
      </c>
      <c r="O253" s="330"/>
      <c r="P253" s="329"/>
      <c r="Q253" s="329"/>
      <c r="R253" s="330"/>
      <c r="S253" s="334" t="s">
        <v>107</v>
      </c>
      <c r="T253" s="345" t="s">
        <v>1304</v>
      </c>
      <c r="U253" s="321"/>
    </row>
    <row r="254" spans="1:21" s="334" customFormat="1" x14ac:dyDescent="0.3">
      <c r="B254" s="269">
        <v>1866</v>
      </c>
      <c r="C254" s="269" t="s">
        <v>1010</v>
      </c>
      <c r="D254" s="290" t="s">
        <v>1011</v>
      </c>
      <c r="E254" s="334" t="s">
        <v>4</v>
      </c>
      <c r="I254" s="336">
        <f t="shared" si="6"/>
        <v>0</v>
      </c>
      <c r="M254" s="337">
        <v>2768.39</v>
      </c>
      <c r="N254" s="334">
        <v>0</v>
      </c>
      <c r="O254" s="211"/>
      <c r="P254" s="211"/>
      <c r="Q254" s="211"/>
      <c r="R254" s="211"/>
      <c r="S254" s="334" t="s">
        <v>107</v>
      </c>
      <c r="T254" s="334" t="s">
        <v>1016</v>
      </c>
      <c r="U254" s="211"/>
    </row>
    <row r="255" spans="1:21" s="334" customFormat="1" x14ac:dyDescent="0.3">
      <c r="B255" s="334">
        <v>1873</v>
      </c>
      <c r="C255" s="334" t="s">
        <v>1138</v>
      </c>
      <c r="D255" s="334" t="s">
        <v>1139</v>
      </c>
      <c r="E255" s="334" t="s">
        <v>4</v>
      </c>
      <c r="G255" s="323">
        <v>87900</v>
      </c>
      <c r="H255" s="323">
        <v>88904</v>
      </c>
      <c r="I255" s="336">
        <f t="shared" si="6"/>
        <v>1004</v>
      </c>
      <c r="M255" s="337">
        <v>3474.98</v>
      </c>
      <c r="N255" s="334">
        <v>0.11940000000000001</v>
      </c>
      <c r="S255" s="334" t="s">
        <v>107</v>
      </c>
      <c r="T255" s="334" t="s">
        <v>1140</v>
      </c>
    </row>
    <row r="256" spans="1:21" s="334" customFormat="1" x14ac:dyDescent="0.3">
      <c r="A256" s="443" t="s">
        <v>1416</v>
      </c>
      <c r="B256" s="186" t="s">
        <v>1748</v>
      </c>
      <c r="C256" s="334" t="s">
        <v>1165</v>
      </c>
      <c r="D256" s="334" t="s">
        <v>1166</v>
      </c>
      <c r="E256" s="334" t="s">
        <v>4</v>
      </c>
      <c r="G256" s="323">
        <v>378069</v>
      </c>
      <c r="H256" s="323">
        <v>388452</v>
      </c>
      <c r="I256" s="336">
        <f t="shared" si="6"/>
        <v>10383</v>
      </c>
      <c r="M256" s="337">
        <v>3968.28</v>
      </c>
      <c r="N256" s="334">
        <v>0.1012</v>
      </c>
      <c r="T256" s="334" t="s">
        <v>1168</v>
      </c>
    </row>
    <row r="257" spans="1:21" s="334" customFormat="1" x14ac:dyDescent="0.3">
      <c r="A257" s="189" t="s">
        <v>1259</v>
      </c>
      <c r="B257" s="334">
        <v>1949</v>
      </c>
      <c r="C257" s="334" t="s">
        <v>1144</v>
      </c>
      <c r="D257" s="334" t="s">
        <v>1145</v>
      </c>
      <c r="E257" s="334" t="s">
        <v>4</v>
      </c>
      <c r="G257" s="323">
        <v>67288</v>
      </c>
      <c r="H257" s="323">
        <v>69354</v>
      </c>
      <c r="I257" s="336">
        <f t="shared" si="6"/>
        <v>2066</v>
      </c>
      <c r="M257" s="337">
        <v>1714.12</v>
      </c>
      <c r="N257" s="334">
        <v>9.8699999999999996E-2</v>
      </c>
      <c r="S257" s="334" t="s">
        <v>107</v>
      </c>
      <c r="T257" s="334" t="s">
        <v>1146</v>
      </c>
    </row>
    <row r="258" spans="1:21" s="334" customFormat="1" x14ac:dyDescent="0.3">
      <c r="B258" s="334">
        <v>1963</v>
      </c>
      <c r="C258" s="334" t="s">
        <v>1297</v>
      </c>
      <c r="D258" s="334" t="s">
        <v>1298</v>
      </c>
      <c r="E258" s="334" t="s">
        <v>4</v>
      </c>
      <c r="G258" s="323">
        <v>290269</v>
      </c>
      <c r="H258" s="323">
        <v>296154</v>
      </c>
      <c r="I258" s="336">
        <f t="shared" si="6"/>
        <v>5885</v>
      </c>
      <c r="M258" s="337">
        <v>4581.6528327061233</v>
      </c>
      <c r="N258" s="334">
        <v>0.1031</v>
      </c>
      <c r="S258" s="334" t="s">
        <v>303</v>
      </c>
      <c r="T258" s="334" t="s">
        <v>1300</v>
      </c>
    </row>
    <row r="259" spans="1:21" s="334" customFormat="1" x14ac:dyDescent="0.3">
      <c r="B259" s="334">
        <v>1963</v>
      </c>
      <c r="C259" s="334" t="s">
        <v>1297</v>
      </c>
      <c r="D259" s="334" t="s">
        <v>1299</v>
      </c>
      <c r="E259" s="334" t="s">
        <v>4</v>
      </c>
      <c r="G259" s="323">
        <v>210383</v>
      </c>
      <c r="H259" s="323">
        <v>222793</v>
      </c>
      <c r="I259" s="336">
        <f t="shared" si="6"/>
        <v>12410</v>
      </c>
      <c r="M259" s="337">
        <v>4581.6528327061233</v>
      </c>
      <c r="N259" s="334">
        <v>0.1031</v>
      </c>
      <c r="S259" s="334" t="s">
        <v>303</v>
      </c>
      <c r="T259" s="334" t="s">
        <v>1300</v>
      </c>
    </row>
    <row r="260" spans="1:21" s="334" customFormat="1" x14ac:dyDescent="0.3">
      <c r="B260" s="334">
        <v>1963</v>
      </c>
      <c r="C260" s="334" t="s">
        <v>1297</v>
      </c>
      <c r="D260" s="334" t="s">
        <v>1787</v>
      </c>
      <c r="E260" s="334" t="s">
        <v>4</v>
      </c>
      <c r="G260" s="323">
        <v>29633</v>
      </c>
      <c r="H260" s="323">
        <v>41267</v>
      </c>
      <c r="I260" s="336">
        <f t="shared" si="6"/>
        <v>11634</v>
      </c>
      <c r="M260" s="337">
        <v>4764</v>
      </c>
      <c r="N260" s="334">
        <v>9.8000000000000004E-2</v>
      </c>
      <c r="S260" s="334" t="s">
        <v>303</v>
      </c>
      <c r="T260" s="334" t="s">
        <v>1788</v>
      </c>
    </row>
    <row r="261" spans="1:21" s="334" customFormat="1" x14ac:dyDescent="0.3">
      <c r="A261" s="189" t="s">
        <v>1511</v>
      </c>
      <c r="B261" s="334">
        <v>2007</v>
      </c>
      <c r="C261" s="334" t="s">
        <v>1376</v>
      </c>
      <c r="D261" s="334" t="s">
        <v>1377</v>
      </c>
      <c r="E261" s="334" t="s">
        <v>4</v>
      </c>
      <c r="G261" s="323">
        <v>57062</v>
      </c>
      <c r="H261" s="323">
        <v>58047</v>
      </c>
      <c r="I261" s="336">
        <f t="shared" si="6"/>
        <v>985</v>
      </c>
      <c r="M261" s="337">
        <v>3169.89</v>
      </c>
      <c r="N261" s="334">
        <v>0.09</v>
      </c>
      <c r="S261" s="334" t="s">
        <v>301</v>
      </c>
      <c r="T261" s="334" t="s">
        <v>1378</v>
      </c>
    </row>
    <row r="262" spans="1:21" s="334" customFormat="1" x14ac:dyDescent="0.3">
      <c r="B262" s="321">
        <v>2013</v>
      </c>
      <c r="C262" s="321" t="s">
        <v>1426</v>
      </c>
      <c r="D262" s="321" t="s">
        <v>1441</v>
      </c>
      <c r="E262" s="334" t="s">
        <v>4</v>
      </c>
      <c r="G262" s="323">
        <v>158713</v>
      </c>
      <c r="H262" s="323">
        <v>161945</v>
      </c>
      <c r="I262" s="336">
        <f t="shared" si="6"/>
        <v>3232</v>
      </c>
      <c r="J262" s="334" t="s">
        <v>1683</v>
      </c>
      <c r="M262" s="337">
        <v>3395</v>
      </c>
      <c r="N262" s="334">
        <v>0.09</v>
      </c>
      <c r="S262" s="334" t="s">
        <v>301</v>
      </c>
      <c r="T262" s="368" t="s">
        <v>1745</v>
      </c>
    </row>
    <row r="263" spans="1:21" s="334" customFormat="1" x14ac:dyDescent="0.3">
      <c r="B263" s="321" t="s">
        <v>1756</v>
      </c>
      <c r="C263" s="321" t="s">
        <v>1426</v>
      </c>
      <c r="D263" s="321" t="s">
        <v>1427</v>
      </c>
      <c r="E263" s="334" t="s">
        <v>4</v>
      </c>
      <c r="G263" s="323">
        <v>168835</v>
      </c>
      <c r="H263" s="323">
        <v>179834</v>
      </c>
      <c r="I263" s="336">
        <f t="shared" si="6"/>
        <v>10999</v>
      </c>
      <c r="J263" s="334" t="s">
        <v>1686</v>
      </c>
      <c r="M263" s="337">
        <v>3422</v>
      </c>
      <c r="N263" s="334">
        <v>0.09</v>
      </c>
      <c r="S263" s="334" t="s">
        <v>301</v>
      </c>
      <c r="T263" s="368" t="s">
        <v>1746</v>
      </c>
    </row>
    <row r="264" spans="1:21" s="334" customFormat="1" x14ac:dyDescent="0.3">
      <c r="A264" s="334" t="s">
        <v>1502</v>
      </c>
      <c r="B264" s="321">
        <v>2023</v>
      </c>
      <c r="C264" s="321" t="s">
        <v>1445</v>
      </c>
      <c r="D264" s="321" t="s">
        <v>1446</v>
      </c>
      <c r="E264" s="334" t="s">
        <v>4</v>
      </c>
      <c r="G264" s="323">
        <v>53933</v>
      </c>
      <c r="H264" s="323">
        <v>58670</v>
      </c>
      <c r="I264" s="336">
        <f t="shared" si="6"/>
        <v>4737</v>
      </c>
      <c r="M264" s="337">
        <v>2015</v>
      </c>
      <c r="N264" s="334">
        <v>0.11</v>
      </c>
      <c r="S264" s="334" t="s">
        <v>107</v>
      </c>
      <c r="T264" s="334" t="s">
        <v>1447</v>
      </c>
    </row>
    <row r="265" spans="1:21" s="334" customFormat="1" x14ac:dyDescent="0.3">
      <c r="A265" s="364"/>
      <c r="B265" s="321">
        <v>2027</v>
      </c>
      <c r="C265" s="321" t="s">
        <v>1480</v>
      </c>
      <c r="D265" s="321" t="s">
        <v>1481</v>
      </c>
      <c r="E265" s="334" t="s">
        <v>4</v>
      </c>
      <c r="G265" s="323">
        <v>52731</v>
      </c>
      <c r="H265" s="323">
        <v>54939</v>
      </c>
      <c r="I265" s="336">
        <f t="shared" si="6"/>
        <v>2208</v>
      </c>
      <c r="M265" s="337">
        <v>3698</v>
      </c>
      <c r="N265" s="334">
        <v>0.115</v>
      </c>
      <c r="S265" s="334" t="s">
        <v>107</v>
      </c>
      <c r="T265" s="334" t="s">
        <v>1484</v>
      </c>
    </row>
    <row r="266" spans="1:21" s="334" customFormat="1" x14ac:dyDescent="0.3">
      <c r="A266" s="189" t="s">
        <v>1503</v>
      </c>
      <c r="B266" s="321">
        <v>2027</v>
      </c>
      <c r="C266" s="321" t="s">
        <v>1480</v>
      </c>
      <c r="D266" s="321" t="s">
        <v>1482</v>
      </c>
      <c r="E266" s="334" t="s">
        <v>4</v>
      </c>
      <c r="G266" s="323">
        <v>39541</v>
      </c>
      <c r="H266" s="323">
        <v>41117</v>
      </c>
      <c r="I266" s="336">
        <f t="shared" si="6"/>
        <v>1576</v>
      </c>
      <c r="M266" s="337">
        <v>3545.62</v>
      </c>
      <c r="N266" s="334">
        <v>0.115</v>
      </c>
      <c r="S266" s="334" t="s">
        <v>107</v>
      </c>
      <c r="T266" s="334" t="s">
        <v>1485</v>
      </c>
    </row>
    <row r="267" spans="1:21" s="334" customFormat="1" x14ac:dyDescent="0.3">
      <c r="A267" s="364"/>
      <c r="B267" s="321">
        <v>2027</v>
      </c>
      <c r="C267" s="321" t="s">
        <v>1480</v>
      </c>
      <c r="D267" s="321" t="s">
        <v>1483</v>
      </c>
      <c r="E267" s="334" t="s">
        <v>4</v>
      </c>
      <c r="G267" s="323">
        <v>35011</v>
      </c>
      <c r="H267" s="323">
        <v>35621</v>
      </c>
      <c r="I267" s="336">
        <f t="shared" si="6"/>
        <v>610</v>
      </c>
      <c r="M267" s="337">
        <v>3545.62</v>
      </c>
      <c r="N267" s="334">
        <v>0.115</v>
      </c>
      <c r="S267" s="334" t="s">
        <v>107</v>
      </c>
      <c r="T267" s="334" t="s">
        <v>1486</v>
      </c>
    </row>
    <row r="268" spans="1:21" s="334" customFormat="1" x14ac:dyDescent="0.3">
      <c r="A268" s="189" t="s">
        <v>1490</v>
      </c>
      <c r="B268" s="334">
        <v>836257</v>
      </c>
      <c r="C268" s="334" t="s">
        <v>1398</v>
      </c>
      <c r="D268" s="334" t="s">
        <v>1399</v>
      </c>
      <c r="E268" s="334" t="s">
        <v>4</v>
      </c>
      <c r="G268" s="323">
        <v>74700</v>
      </c>
      <c r="H268" s="323">
        <v>78138</v>
      </c>
      <c r="I268" s="336">
        <f t="shared" si="6"/>
        <v>3438</v>
      </c>
      <c r="M268" s="337">
        <v>3278.58</v>
      </c>
      <c r="N268" s="334">
        <v>9.8000000000000004E-2</v>
      </c>
      <c r="S268" s="334" t="s">
        <v>107</v>
      </c>
      <c r="T268" s="334" t="s">
        <v>1401</v>
      </c>
    </row>
    <row r="269" spans="1:21" s="334" customFormat="1" x14ac:dyDescent="0.3">
      <c r="A269" s="189" t="s">
        <v>1504</v>
      </c>
      <c r="B269" s="334">
        <v>841318</v>
      </c>
      <c r="C269" s="334" t="s">
        <v>1394</v>
      </c>
      <c r="D269" s="334" t="s">
        <v>1395</v>
      </c>
      <c r="E269" s="334" t="s">
        <v>4</v>
      </c>
      <c r="G269" s="323">
        <v>186088</v>
      </c>
      <c r="H269" s="323">
        <v>196976</v>
      </c>
      <c r="I269" s="336">
        <f t="shared" si="6"/>
        <v>10888</v>
      </c>
      <c r="J269" s="334" t="s">
        <v>1731</v>
      </c>
      <c r="M269" s="337">
        <v>5758.08</v>
      </c>
      <c r="N269" s="334">
        <v>0.105</v>
      </c>
      <c r="S269" s="334" t="s">
        <v>107</v>
      </c>
      <c r="T269" s="334" t="s">
        <v>1400</v>
      </c>
    </row>
    <row r="270" spans="1:21" s="334" customFormat="1" x14ac:dyDescent="0.3">
      <c r="B270" s="269">
        <v>835492</v>
      </c>
      <c r="C270" s="269" t="s">
        <v>1384</v>
      </c>
      <c r="D270" s="269" t="s">
        <v>1385</v>
      </c>
      <c r="E270" s="334" t="s">
        <v>4</v>
      </c>
      <c r="I270" s="336">
        <f t="shared" si="6"/>
        <v>0</v>
      </c>
      <c r="M270" s="337">
        <v>8881.99</v>
      </c>
      <c r="N270" s="334">
        <v>0</v>
      </c>
      <c r="O270" s="211"/>
      <c r="P270" s="211"/>
      <c r="Q270" s="211"/>
      <c r="R270" s="211"/>
      <c r="S270" s="334" t="s">
        <v>107</v>
      </c>
      <c r="T270" s="334" t="s">
        <v>1402</v>
      </c>
      <c r="U270" s="211"/>
    </row>
    <row r="271" spans="1:21" s="334" customFormat="1" x14ac:dyDescent="0.3">
      <c r="B271" s="269">
        <v>835492</v>
      </c>
      <c r="C271" s="269" t="s">
        <v>1384</v>
      </c>
      <c r="D271" s="269" t="s">
        <v>1386</v>
      </c>
      <c r="E271" s="334" t="s">
        <v>4</v>
      </c>
      <c r="I271" s="336">
        <f t="shared" si="6"/>
        <v>0</v>
      </c>
      <c r="M271" s="337">
        <v>4513.26</v>
      </c>
      <c r="N271" s="334">
        <v>0</v>
      </c>
      <c r="O271" s="211"/>
      <c r="P271" s="211"/>
      <c r="Q271" s="211"/>
      <c r="R271" s="211"/>
      <c r="S271" s="334" t="s">
        <v>107</v>
      </c>
      <c r="T271" s="334" t="s">
        <v>1402</v>
      </c>
      <c r="U271" s="211"/>
    </row>
    <row r="272" spans="1:21" s="334" customFormat="1" x14ac:dyDescent="0.3">
      <c r="B272" s="269">
        <v>835492</v>
      </c>
      <c r="C272" s="269" t="s">
        <v>1384</v>
      </c>
      <c r="D272" s="269" t="s">
        <v>1387</v>
      </c>
      <c r="E272" s="334" t="s">
        <v>4</v>
      </c>
      <c r="I272" s="336">
        <f t="shared" si="6"/>
        <v>0</v>
      </c>
      <c r="M272" s="337">
        <v>4295.1099999999997</v>
      </c>
      <c r="N272" s="334">
        <v>0</v>
      </c>
      <c r="O272" s="211"/>
      <c r="P272" s="211"/>
      <c r="Q272" s="211"/>
      <c r="R272" s="211"/>
      <c r="S272" s="334" t="s">
        <v>107</v>
      </c>
      <c r="T272" s="334" t="s">
        <v>1402</v>
      </c>
      <c r="U272" s="211"/>
    </row>
    <row r="273" spans="1:21" s="334" customFormat="1" x14ac:dyDescent="0.3">
      <c r="B273" s="269">
        <v>835492</v>
      </c>
      <c r="C273" s="269" t="s">
        <v>1384</v>
      </c>
      <c r="D273" s="269" t="s">
        <v>1388</v>
      </c>
      <c r="E273" s="334" t="s">
        <v>4</v>
      </c>
      <c r="I273" s="336">
        <f t="shared" si="6"/>
        <v>0</v>
      </c>
      <c r="M273" s="337">
        <v>4295.1099999999997</v>
      </c>
      <c r="N273" s="334">
        <v>0</v>
      </c>
      <c r="O273" s="211"/>
      <c r="P273" s="211"/>
      <c r="Q273" s="211"/>
      <c r="R273" s="211"/>
      <c r="S273" s="334" t="s">
        <v>107</v>
      </c>
      <c r="T273" s="334" t="s">
        <v>1402</v>
      </c>
      <c r="U273" s="211"/>
    </row>
    <row r="274" spans="1:21" s="334" customFormat="1" x14ac:dyDescent="0.3">
      <c r="A274" s="189" t="s">
        <v>1477</v>
      </c>
      <c r="B274" s="321">
        <v>2024</v>
      </c>
      <c r="C274" s="321" t="s">
        <v>1454</v>
      </c>
      <c r="D274" s="321" t="s">
        <v>1473</v>
      </c>
      <c r="E274" s="334" t="s">
        <v>4</v>
      </c>
      <c r="G274" s="323">
        <v>32750</v>
      </c>
      <c r="H274" s="323">
        <v>35400</v>
      </c>
      <c r="I274" s="336">
        <f t="shared" ref="I274:I350" si="7">H274-G274</f>
        <v>2650</v>
      </c>
      <c r="M274" s="337">
        <v>3374.32</v>
      </c>
      <c r="N274" s="334">
        <v>9.8000000000000004E-2</v>
      </c>
      <c r="S274" s="334" t="s">
        <v>107</v>
      </c>
      <c r="T274" s="334" t="s">
        <v>1456</v>
      </c>
    </row>
    <row r="275" spans="1:21" s="334" customFormat="1" x14ac:dyDescent="0.3">
      <c r="B275" s="334">
        <v>2070</v>
      </c>
      <c r="C275" s="334" t="s">
        <v>1642</v>
      </c>
      <c r="D275" s="334" t="s">
        <v>1643</v>
      </c>
      <c r="E275" s="334" t="s">
        <v>4</v>
      </c>
      <c r="G275" s="334">
        <v>15355</v>
      </c>
      <c r="H275" s="334">
        <v>16789</v>
      </c>
      <c r="I275" s="334">
        <f t="shared" si="7"/>
        <v>1434</v>
      </c>
      <c r="M275" s="337">
        <v>2761.84</v>
      </c>
      <c r="N275" s="334">
        <v>8.5000000000000006E-2</v>
      </c>
      <c r="S275" s="334" t="s">
        <v>303</v>
      </c>
      <c r="T275" s="334" t="s">
        <v>1638</v>
      </c>
    </row>
    <row r="276" spans="1:21" s="334" customFormat="1" x14ac:dyDescent="0.3">
      <c r="A276" s="186" t="s">
        <v>1848</v>
      </c>
      <c r="B276" s="450">
        <v>2075</v>
      </c>
      <c r="C276" s="451" t="s">
        <v>1706</v>
      </c>
      <c r="D276" s="334" t="s">
        <v>1707</v>
      </c>
      <c r="E276" s="334" t="s">
        <v>4</v>
      </c>
      <c r="G276" s="334">
        <v>8623</v>
      </c>
      <c r="H276" s="334">
        <v>9959</v>
      </c>
      <c r="I276" s="334">
        <f t="shared" si="7"/>
        <v>1336</v>
      </c>
      <c r="J276" s="334" t="s">
        <v>1820</v>
      </c>
      <c r="K276" s="334" t="s">
        <v>1852</v>
      </c>
      <c r="M276" s="337">
        <v>1325</v>
      </c>
      <c r="N276" s="442">
        <v>0.125</v>
      </c>
      <c r="S276" s="334" t="s">
        <v>303</v>
      </c>
      <c r="T276" s="334" t="s">
        <v>1727</v>
      </c>
    </row>
    <row r="277" spans="1:21" s="334" customFormat="1" x14ac:dyDescent="0.3">
      <c r="A277" s="189" t="s">
        <v>1708</v>
      </c>
      <c r="B277" s="450">
        <v>2075</v>
      </c>
      <c r="C277" s="451" t="s">
        <v>1706</v>
      </c>
      <c r="D277" s="334" t="s">
        <v>1728</v>
      </c>
      <c r="E277" s="334" t="s">
        <v>4</v>
      </c>
      <c r="G277" s="334">
        <v>8981</v>
      </c>
      <c r="H277" s="334">
        <v>10621</v>
      </c>
      <c r="I277" s="334">
        <f t="shared" si="7"/>
        <v>1640</v>
      </c>
      <c r="J277" s="334" t="s">
        <v>1821</v>
      </c>
      <c r="K277" s="334" t="s">
        <v>1852</v>
      </c>
      <c r="M277" s="337">
        <v>1325</v>
      </c>
      <c r="N277" s="442">
        <v>0.125</v>
      </c>
      <c r="S277" s="334" t="s">
        <v>303</v>
      </c>
      <c r="T277" s="334" t="s">
        <v>1735</v>
      </c>
    </row>
    <row r="278" spans="1:21" s="334" customFormat="1" x14ac:dyDescent="0.3">
      <c r="A278" s="364"/>
      <c r="B278" s="450">
        <v>2075</v>
      </c>
      <c r="C278" s="451" t="s">
        <v>1706</v>
      </c>
      <c r="D278" s="334" t="s">
        <v>1865</v>
      </c>
      <c r="E278" s="334" t="s">
        <v>4</v>
      </c>
      <c r="G278" s="334">
        <v>4213</v>
      </c>
      <c r="H278" s="334">
        <v>4213</v>
      </c>
      <c r="I278" s="334">
        <f t="shared" si="7"/>
        <v>0</v>
      </c>
      <c r="M278" s="337">
        <v>2669</v>
      </c>
      <c r="N278" s="442">
        <v>0.125</v>
      </c>
      <c r="S278" s="334" t="s">
        <v>303</v>
      </c>
      <c r="T278" s="334" t="s">
        <v>1866</v>
      </c>
    </row>
    <row r="279" spans="1:21" s="334" customFormat="1" x14ac:dyDescent="0.3">
      <c r="A279" s="364"/>
      <c r="B279" s="450">
        <v>2075</v>
      </c>
      <c r="C279" s="451" t="s">
        <v>1706</v>
      </c>
      <c r="D279" s="334" t="s">
        <v>1868</v>
      </c>
      <c r="E279" s="334" t="s">
        <v>4</v>
      </c>
      <c r="G279" s="334">
        <v>0</v>
      </c>
      <c r="H279" s="334">
        <v>0</v>
      </c>
      <c r="I279" s="334">
        <f t="shared" si="7"/>
        <v>0</v>
      </c>
      <c r="M279" s="337">
        <v>155</v>
      </c>
      <c r="N279" s="442">
        <v>0</v>
      </c>
      <c r="S279" s="334" t="s">
        <v>303</v>
      </c>
      <c r="T279" s="334" t="s">
        <v>1867</v>
      </c>
    </row>
    <row r="280" spans="1:21" s="334" customFormat="1" x14ac:dyDescent="0.3">
      <c r="A280" s="364"/>
      <c r="B280" s="450">
        <v>2075</v>
      </c>
      <c r="C280" s="451" t="s">
        <v>1706</v>
      </c>
      <c r="D280" s="334" t="s">
        <v>1869</v>
      </c>
      <c r="E280" s="334" t="s">
        <v>4</v>
      </c>
      <c r="G280" s="334">
        <v>0</v>
      </c>
      <c r="H280" s="334">
        <v>0</v>
      </c>
      <c r="I280" s="334">
        <f t="shared" si="7"/>
        <v>0</v>
      </c>
      <c r="M280" s="337">
        <v>168</v>
      </c>
      <c r="N280" s="442">
        <v>0</v>
      </c>
      <c r="S280" s="334" t="s">
        <v>303</v>
      </c>
      <c r="T280" s="334" t="s">
        <v>1867</v>
      </c>
    </row>
    <row r="281" spans="1:21" s="334" customFormat="1" x14ac:dyDescent="0.3">
      <c r="A281" s="364"/>
      <c r="B281" s="450">
        <v>2075</v>
      </c>
      <c r="C281" s="451" t="s">
        <v>1706</v>
      </c>
      <c r="D281" s="334" t="s">
        <v>1870</v>
      </c>
      <c r="E281" s="334" t="s">
        <v>4</v>
      </c>
      <c r="G281" s="334">
        <v>0</v>
      </c>
      <c r="H281" s="334">
        <v>0</v>
      </c>
      <c r="I281" s="334">
        <f t="shared" si="7"/>
        <v>0</v>
      </c>
      <c r="M281" s="337">
        <v>146</v>
      </c>
      <c r="N281" s="442">
        <v>0</v>
      </c>
      <c r="S281" s="334" t="s">
        <v>303</v>
      </c>
      <c r="T281" s="334" t="s">
        <v>1867</v>
      </c>
    </row>
    <row r="282" spans="1:21" s="334" customFormat="1" x14ac:dyDescent="0.3">
      <c r="A282" s="364"/>
      <c r="B282" s="450">
        <v>2075</v>
      </c>
      <c r="C282" s="451" t="s">
        <v>1706</v>
      </c>
      <c r="D282" s="334" t="s">
        <v>1871</v>
      </c>
      <c r="E282" s="334" t="s">
        <v>4</v>
      </c>
      <c r="G282" s="334">
        <v>0</v>
      </c>
      <c r="H282" s="334">
        <v>0</v>
      </c>
      <c r="I282" s="334">
        <f t="shared" si="7"/>
        <v>0</v>
      </c>
      <c r="M282" s="337">
        <v>169</v>
      </c>
      <c r="N282" s="442">
        <v>0</v>
      </c>
      <c r="S282" s="334" t="s">
        <v>303</v>
      </c>
      <c r="T282" s="334" t="s">
        <v>1867</v>
      </c>
    </row>
    <row r="283" spans="1:21" s="334" customFormat="1" x14ac:dyDescent="0.3">
      <c r="A283" s="364"/>
      <c r="B283" s="450">
        <v>2075</v>
      </c>
      <c r="C283" s="451" t="s">
        <v>1706</v>
      </c>
      <c r="D283" s="334" t="s">
        <v>1872</v>
      </c>
      <c r="E283" s="334" t="s">
        <v>4</v>
      </c>
      <c r="G283" s="334">
        <v>0</v>
      </c>
      <c r="H283" s="334">
        <v>0</v>
      </c>
      <c r="I283" s="334">
        <f t="shared" si="7"/>
        <v>0</v>
      </c>
      <c r="M283" s="337">
        <v>169</v>
      </c>
      <c r="N283" s="442">
        <v>0</v>
      </c>
      <c r="S283" s="334" t="s">
        <v>303</v>
      </c>
      <c r="T283" s="334" t="s">
        <v>1867</v>
      </c>
    </row>
    <row r="284" spans="1:21" s="334" customFormat="1" x14ac:dyDescent="0.3">
      <c r="A284" s="364"/>
      <c r="B284" s="450">
        <v>2075</v>
      </c>
      <c r="C284" s="451" t="s">
        <v>1706</v>
      </c>
      <c r="D284" s="334" t="s">
        <v>1873</v>
      </c>
      <c r="E284" s="334" t="s">
        <v>4</v>
      </c>
      <c r="G284" s="334">
        <v>0</v>
      </c>
      <c r="H284" s="334">
        <v>0</v>
      </c>
      <c r="I284" s="334">
        <f t="shared" si="7"/>
        <v>0</v>
      </c>
      <c r="M284" s="337">
        <v>164</v>
      </c>
      <c r="N284" s="442">
        <v>0</v>
      </c>
      <c r="S284" s="334" t="s">
        <v>303</v>
      </c>
      <c r="T284" s="334" t="s">
        <v>1867</v>
      </c>
    </row>
    <row r="285" spans="1:21" s="334" customFormat="1" x14ac:dyDescent="0.3">
      <c r="A285" s="364"/>
      <c r="B285" s="450">
        <v>2075</v>
      </c>
      <c r="C285" s="451" t="s">
        <v>1706</v>
      </c>
      <c r="D285" s="334" t="s">
        <v>1874</v>
      </c>
      <c r="E285" s="334" t="s">
        <v>4</v>
      </c>
      <c r="G285" s="334">
        <v>0</v>
      </c>
      <c r="H285" s="334">
        <v>0</v>
      </c>
      <c r="I285" s="334">
        <f t="shared" si="7"/>
        <v>0</v>
      </c>
      <c r="M285" s="337">
        <v>164</v>
      </c>
      <c r="N285" s="442">
        <v>0</v>
      </c>
      <c r="S285" s="334" t="s">
        <v>303</v>
      </c>
      <c r="T285" s="334" t="s">
        <v>1867</v>
      </c>
    </row>
    <row r="286" spans="1:21" s="334" customFormat="1" x14ac:dyDescent="0.3">
      <c r="A286" s="364"/>
      <c r="B286" s="450">
        <v>2075</v>
      </c>
      <c r="C286" s="451" t="s">
        <v>1706</v>
      </c>
      <c r="D286" s="334" t="s">
        <v>1875</v>
      </c>
      <c r="E286" s="334" t="s">
        <v>4</v>
      </c>
      <c r="G286" s="334">
        <v>0</v>
      </c>
      <c r="H286" s="334">
        <v>0</v>
      </c>
      <c r="I286" s="334">
        <f t="shared" si="7"/>
        <v>0</v>
      </c>
      <c r="M286" s="337">
        <v>164</v>
      </c>
      <c r="N286" s="442">
        <v>0</v>
      </c>
      <c r="S286" s="334" t="s">
        <v>303</v>
      </c>
      <c r="T286" s="334" t="s">
        <v>1867</v>
      </c>
    </row>
    <row r="287" spans="1:21" s="334" customFormat="1" x14ac:dyDescent="0.3">
      <c r="A287" s="364"/>
      <c r="B287" s="450">
        <v>2075</v>
      </c>
      <c r="C287" s="451" t="s">
        <v>1706</v>
      </c>
      <c r="D287" s="334" t="s">
        <v>1876</v>
      </c>
      <c r="E287" s="334" t="s">
        <v>4</v>
      </c>
      <c r="G287" s="334">
        <v>0</v>
      </c>
      <c r="H287" s="334">
        <v>0</v>
      </c>
      <c r="I287" s="334">
        <f t="shared" si="7"/>
        <v>0</v>
      </c>
      <c r="M287" s="337">
        <v>164</v>
      </c>
      <c r="N287" s="442">
        <v>0</v>
      </c>
      <c r="S287" s="334" t="s">
        <v>303</v>
      </c>
      <c r="T287" s="334" t="s">
        <v>1867</v>
      </c>
    </row>
    <row r="288" spans="1:21" s="334" customFormat="1" x14ac:dyDescent="0.3">
      <c r="A288" s="364"/>
      <c r="B288" s="450">
        <v>2075</v>
      </c>
      <c r="C288" s="451" t="s">
        <v>1706</v>
      </c>
      <c r="D288" s="334" t="s">
        <v>1877</v>
      </c>
      <c r="E288" s="334" t="s">
        <v>4</v>
      </c>
      <c r="G288" s="334">
        <v>0</v>
      </c>
      <c r="H288" s="334">
        <v>0</v>
      </c>
      <c r="I288" s="334">
        <f t="shared" si="7"/>
        <v>0</v>
      </c>
      <c r="M288" s="337">
        <v>164</v>
      </c>
      <c r="N288" s="442">
        <v>0</v>
      </c>
      <c r="S288" s="334" t="s">
        <v>303</v>
      </c>
      <c r="T288" s="334" t="s">
        <v>1867</v>
      </c>
    </row>
    <row r="289" spans="1:20" s="334" customFormat="1" x14ac:dyDescent="0.3">
      <c r="A289" s="364"/>
      <c r="B289" s="450">
        <v>2075</v>
      </c>
      <c r="C289" s="451" t="s">
        <v>1706</v>
      </c>
      <c r="D289" s="334" t="s">
        <v>1878</v>
      </c>
      <c r="E289" s="334" t="s">
        <v>4</v>
      </c>
      <c r="G289" s="334">
        <v>0</v>
      </c>
      <c r="H289" s="334">
        <v>0</v>
      </c>
      <c r="I289" s="334">
        <f t="shared" si="7"/>
        <v>0</v>
      </c>
      <c r="M289" s="337">
        <v>164</v>
      </c>
      <c r="N289" s="442">
        <v>0</v>
      </c>
      <c r="S289" s="334" t="s">
        <v>303</v>
      </c>
      <c r="T289" s="334" t="s">
        <v>1867</v>
      </c>
    </row>
    <row r="290" spans="1:20" s="334" customFormat="1" x14ac:dyDescent="0.3">
      <c r="B290" s="334">
        <v>2076</v>
      </c>
      <c r="C290" s="334" t="s">
        <v>1635</v>
      </c>
      <c r="D290" s="334" t="s">
        <v>1636</v>
      </c>
      <c r="E290" s="334" t="s">
        <v>4</v>
      </c>
      <c r="G290" s="334">
        <v>48406</v>
      </c>
      <c r="H290" s="334">
        <v>54024</v>
      </c>
      <c r="I290" s="336">
        <f t="shared" si="7"/>
        <v>5618</v>
      </c>
      <c r="M290" s="337">
        <v>3212</v>
      </c>
      <c r="N290" s="334">
        <v>0.11</v>
      </c>
      <c r="S290" s="334" t="s">
        <v>301</v>
      </c>
      <c r="T290" s="334" t="s">
        <v>1638</v>
      </c>
    </row>
    <row r="291" spans="1:20" s="334" customFormat="1" x14ac:dyDescent="0.3">
      <c r="B291" s="334">
        <v>2076</v>
      </c>
      <c r="C291" s="334" t="s">
        <v>1635</v>
      </c>
      <c r="D291" s="334" t="s">
        <v>1637</v>
      </c>
      <c r="E291" s="334" t="s">
        <v>4</v>
      </c>
      <c r="G291" s="334">
        <v>36840</v>
      </c>
      <c r="H291" s="334">
        <v>40287</v>
      </c>
      <c r="I291" s="336">
        <f t="shared" si="7"/>
        <v>3447</v>
      </c>
      <c r="M291" s="337">
        <v>3212</v>
      </c>
      <c r="N291" s="334">
        <v>0.11</v>
      </c>
      <c r="S291" s="334" t="s">
        <v>301</v>
      </c>
      <c r="T291" s="334" t="s">
        <v>1640</v>
      </c>
    </row>
    <row r="292" spans="1:20" s="334" customFormat="1" x14ac:dyDescent="0.3">
      <c r="B292" s="334">
        <v>2076</v>
      </c>
      <c r="C292" s="334" t="s">
        <v>1635</v>
      </c>
      <c r="D292" s="334" t="s">
        <v>1639</v>
      </c>
      <c r="E292" s="334" t="s">
        <v>4</v>
      </c>
      <c r="G292" s="334">
        <v>49513</v>
      </c>
      <c r="H292" s="334">
        <v>53085</v>
      </c>
      <c r="I292" s="336">
        <f t="shared" si="7"/>
        <v>3572</v>
      </c>
      <c r="M292" s="337">
        <v>2998</v>
      </c>
      <c r="N292" s="334">
        <v>0.11</v>
      </c>
      <c r="S292" s="334" t="s">
        <v>301</v>
      </c>
      <c r="T292" s="334" t="s">
        <v>1640</v>
      </c>
    </row>
    <row r="293" spans="1:20" s="334" customFormat="1" x14ac:dyDescent="0.3">
      <c r="B293" s="334">
        <v>2076</v>
      </c>
      <c r="C293" s="334" t="s">
        <v>1635</v>
      </c>
      <c r="D293" s="334" t="s">
        <v>1641</v>
      </c>
      <c r="E293" s="334" t="s">
        <v>4</v>
      </c>
      <c r="G293" s="334">
        <v>52722</v>
      </c>
      <c r="H293" s="334">
        <v>57117</v>
      </c>
      <c r="I293" s="336">
        <f t="shared" si="7"/>
        <v>4395</v>
      </c>
      <c r="M293" s="337">
        <v>2998</v>
      </c>
      <c r="N293" s="334">
        <v>0.11</v>
      </c>
      <c r="S293" s="334" t="s">
        <v>301</v>
      </c>
      <c r="T293" s="334" t="s">
        <v>1638</v>
      </c>
    </row>
    <row r="294" spans="1:20" s="334" customFormat="1" x14ac:dyDescent="0.3">
      <c r="B294" s="334">
        <v>2078</v>
      </c>
      <c r="C294" s="334" t="s">
        <v>1690</v>
      </c>
      <c r="D294" s="334" t="s">
        <v>1723</v>
      </c>
      <c r="E294" s="334" t="s">
        <v>4</v>
      </c>
      <c r="G294" s="334">
        <v>63374</v>
      </c>
      <c r="H294" s="334">
        <v>73579</v>
      </c>
      <c r="I294" s="336">
        <f t="shared" si="7"/>
        <v>10205</v>
      </c>
      <c r="M294" s="337">
        <v>3985</v>
      </c>
      <c r="N294" s="334">
        <v>0.115</v>
      </c>
      <c r="S294" s="334" t="s">
        <v>107</v>
      </c>
      <c r="T294" s="334" t="s">
        <v>1729</v>
      </c>
    </row>
    <row r="295" spans="1:20" s="334" customFormat="1" x14ac:dyDescent="0.3">
      <c r="A295" s="189" t="s">
        <v>1710</v>
      </c>
      <c r="B295" s="334">
        <v>2078</v>
      </c>
      <c r="C295" s="334" t="s">
        <v>1690</v>
      </c>
      <c r="D295" s="334" t="s">
        <v>1699</v>
      </c>
      <c r="E295" s="334" t="s">
        <v>4</v>
      </c>
      <c r="G295" s="334">
        <v>58555</v>
      </c>
      <c r="H295" s="334">
        <v>69493</v>
      </c>
      <c r="I295" s="336">
        <f t="shared" si="7"/>
        <v>10938</v>
      </c>
      <c r="M295" s="337">
        <v>3985</v>
      </c>
      <c r="N295" s="334">
        <v>0.115</v>
      </c>
      <c r="S295" s="334" t="s">
        <v>107</v>
      </c>
      <c r="T295" s="334" t="s">
        <v>1702</v>
      </c>
    </row>
    <row r="296" spans="1:20" s="334" customFormat="1" x14ac:dyDescent="0.3">
      <c r="A296" s="364"/>
      <c r="B296" s="334">
        <v>2078</v>
      </c>
      <c r="C296" s="334" t="s">
        <v>1690</v>
      </c>
      <c r="D296" s="334" t="s">
        <v>1718</v>
      </c>
      <c r="E296" s="334" t="s">
        <v>4</v>
      </c>
      <c r="G296" s="334">
        <v>65370</v>
      </c>
      <c r="H296" s="334">
        <v>78386</v>
      </c>
      <c r="I296" s="336">
        <f t="shared" si="7"/>
        <v>13016</v>
      </c>
      <c r="M296" s="337">
        <v>3985</v>
      </c>
      <c r="N296" s="334">
        <v>0.115</v>
      </c>
      <c r="S296" s="334" t="s">
        <v>107</v>
      </c>
      <c r="T296" s="334" t="s">
        <v>1719</v>
      </c>
    </row>
    <row r="297" spans="1:20" s="334" customFormat="1" x14ac:dyDescent="0.3">
      <c r="A297" s="364"/>
      <c r="B297" s="334">
        <v>2078</v>
      </c>
      <c r="C297" s="334" t="s">
        <v>1690</v>
      </c>
      <c r="D297" s="334" t="s">
        <v>1721</v>
      </c>
      <c r="E297" s="334" t="s">
        <v>4</v>
      </c>
      <c r="G297" s="334">
        <v>55400</v>
      </c>
      <c r="H297" s="334">
        <v>66454</v>
      </c>
      <c r="I297" s="336">
        <f t="shared" si="7"/>
        <v>11054</v>
      </c>
      <c r="M297" s="337">
        <v>3985</v>
      </c>
      <c r="N297" s="334">
        <v>0.115</v>
      </c>
      <c r="S297" s="334" t="s">
        <v>107</v>
      </c>
      <c r="T297" s="334" t="s">
        <v>1720</v>
      </c>
    </row>
    <row r="298" spans="1:20" s="334" customFormat="1" x14ac:dyDescent="0.3">
      <c r="B298" s="334">
        <v>2078</v>
      </c>
      <c r="C298" s="334" t="s">
        <v>1690</v>
      </c>
      <c r="D298" s="334" t="s">
        <v>1692</v>
      </c>
      <c r="E298" s="334" t="s">
        <v>4</v>
      </c>
      <c r="G298" s="334">
        <v>53121</v>
      </c>
      <c r="H298" s="334">
        <v>64874</v>
      </c>
      <c r="I298" s="336">
        <f t="shared" si="7"/>
        <v>11753</v>
      </c>
      <c r="M298" s="337">
        <v>3985</v>
      </c>
      <c r="N298" s="334">
        <v>0.115</v>
      </c>
      <c r="S298" s="334" t="s">
        <v>107</v>
      </c>
      <c r="T298" s="334" t="s">
        <v>1693</v>
      </c>
    </row>
    <row r="299" spans="1:20" s="334" customFormat="1" x14ac:dyDescent="0.3">
      <c r="B299" s="334">
        <v>2078</v>
      </c>
      <c r="C299" s="334" t="s">
        <v>1690</v>
      </c>
      <c r="D299" s="334" t="s">
        <v>1700</v>
      </c>
      <c r="E299" s="334" t="s">
        <v>4</v>
      </c>
      <c r="G299" s="334">
        <v>56979</v>
      </c>
      <c r="H299" s="334">
        <v>68073</v>
      </c>
      <c r="I299" s="336">
        <f t="shared" si="7"/>
        <v>11094</v>
      </c>
      <c r="M299" s="337">
        <v>3985</v>
      </c>
      <c r="N299" s="334">
        <v>0.115</v>
      </c>
      <c r="S299" s="334" t="s">
        <v>107</v>
      </c>
      <c r="T299" s="334" t="s">
        <v>1701</v>
      </c>
    </row>
    <row r="300" spans="1:20" s="334" customFormat="1" x14ac:dyDescent="0.3">
      <c r="B300" s="334">
        <v>2078</v>
      </c>
      <c r="C300" s="334" t="s">
        <v>1690</v>
      </c>
      <c r="D300" s="334" t="s">
        <v>1722</v>
      </c>
      <c r="E300" s="334" t="s">
        <v>4</v>
      </c>
      <c r="G300" s="334">
        <v>75595</v>
      </c>
      <c r="H300" s="334">
        <v>89445</v>
      </c>
      <c r="I300" s="336">
        <f t="shared" si="7"/>
        <v>13850</v>
      </c>
      <c r="M300" s="337">
        <v>3985</v>
      </c>
      <c r="N300" s="334">
        <v>0.115</v>
      </c>
      <c r="S300" s="334" t="s">
        <v>107</v>
      </c>
      <c r="T300" s="334" t="s">
        <v>1720</v>
      </c>
    </row>
    <row r="301" spans="1:20" s="334" customFormat="1" x14ac:dyDescent="0.3">
      <c r="B301" s="334">
        <v>2078</v>
      </c>
      <c r="C301" s="334" t="s">
        <v>1690</v>
      </c>
      <c r="D301" s="334" t="s">
        <v>1691</v>
      </c>
      <c r="E301" s="334" t="s">
        <v>4</v>
      </c>
      <c r="G301" s="334">
        <v>54166</v>
      </c>
      <c r="H301" s="334">
        <v>59951</v>
      </c>
      <c r="I301" s="336">
        <f t="shared" si="7"/>
        <v>5785</v>
      </c>
      <c r="M301" s="337">
        <v>3985</v>
      </c>
      <c r="N301" s="334">
        <v>0.115</v>
      </c>
      <c r="S301" s="334" t="s">
        <v>107</v>
      </c>
      <c r="T301" s="334" t="s">
        <v>1689</v>
      </c>
    </row>
    <row r="302" spans="1:20" s="334" customFormat="1" x14ac:dyDescent="0.3">
      <c r="A302" s="189" t="s">
        <v>1713</v>
      </c>
      <c r="B302" s="334">
        <v>2086</v>
      </c>
      <c r="C302" s="334" t="s">
        <v>1664</v>
      </c>
      <c r="D302" s="334" t="s">
        <v>1665</v>
      </c>
      <c r="E302" s="334" t="s">
        <v>4</v>
      </c>
      <c r="G302" s="323">
        <v>13338</v>
      </c>
      <c r="H302" s="323">
        <v>15346</v>
      </c>
      <c r="I302" s="336">
        <f t="shared" si="7"/>
        <v>2008</v>
      </c>
      <c r="M302" s="337">
        <v>2013.49</v>
      </c>
      <c r="N302" s="334">
        <v>9.5000000000000001E-2</v>
      </c>
      <c r="S302" s="334" t="s">
        <v>107</v>
      </c>
      <c r="T302" s="334" t="s">
        <v>1666</v>
      </c>
    </row>
    <row r="303" spans="1:20" s="334" customFormat="1" x14ac:dyDescent="0.3">
      <c r="A303" s="189" t="s">
        <v>1711</v>
      </c>
      <c r="B303" s="334">
        <v>2087</v>
      </c>
      <c r="C303" s="334" t="s">
        <v>1674</v>
      </c>
      <c r="D303" s="334" t="s">
        <v>1675</v>
      </c>
      <c r="E303" s="334" t="s">
        <v>4</v>
      </c>
      <c r="G303" s="323">
        <v>25000</v>
      </c>
      <c r="H303" s="323">
        <v>29000</v>
      </c>
      <c r="I303" s="336">
        <f t="shared" si="7"/>
        <v>4000</v>
      </c>
      <c r="J303" s="334">
        <v>15</v>
      </c>
      <c r="M303" s="337">
        <v>5285</v>
      </c>
      <c r="N303" s="334">
        <v>0.115</v>
      </c>
      <c r="S303" s="334" t="s">
        <v>301</v>
      </c>
      <c r="T303" s="334" t="s">
        <v>1677</v>
      </c>
    </row>
    <row r="304" spans="1:20" s="334" customFormat="1" x14ac:dyDescent="0.3">
      <c r="B304" s="334">
        <v>2087</v>
      </c>
      <c r="C304" s="334" t="s">
        <v>1674</v>
      </c>
      <c r="D304" s="334" t="s">
        <v>1676</v>
      </c>
      <c r="E304" s="334" t="s">
        <v>4</v>
      </c>
      <c r="G304" s="323">
        <v>25000</v>
      </c>
      <c r="H304" s="323">
        <v>29500</v>
      </c>
      <c r="I304" s="336">
        <f t="shared" si="7"/>
        <v>4500</v>
      </c>
      <c r="J304" s="334">
        <v>16</v>
      </c>
      <c r="M304" s="337">
        <v>5285</v>
      </c>
      <c r="N304" s="334">
        <v>0.115</v>
      </c>
      <c r="S304" s="334" t="s">
        <v>301</v>
      </c>
      <c r="T304" s="334" t="s">
        <v>1682</v>
      </c>
    </row>
    <row r="305" spans="1:20" s="334" customFormat="1" x14ac:dyDescent="0.3">
      <c r="A305" s="334" t="s">
        <v>1696</v>
      </c>
      <c r="B305" s="334" t="s">
        <v>1667</v>
      </c>
      <c r="C305" s="334" t="s">
        <v>1668</v>
      </c>
      <c r="D305" s="334" t="s">
        <v>1717</v>
      </c>
      <c r="E305" s="334" t="s">
        <v>4</v>
      </c>
      <c r="G305" s="323">
        <v>10553</v>
      </c>
      <c r="H305" s="323">
        <v>11725</v>
      </c>
      <c r="I305" s="336">
        <f t="shared" si="7"/>
        <v>1172</v>
      </c>
      <c r="J305" s="334">
        <v>155</v>
      </c>
      <c r="M305" s="337">
        <v>6085</v>
      </c>
      <c r="N305" s="442">
        <v>0.1</v>
      </c>
      <c r="S305" s="334" t="s">
        <v>107</v>
      </c>
      <c r="T305" s="334" t="s">
        <v>1726</v>
      </c>
    </row>
    <row r="306" spans="1:20" s="334" customFormat="1" x14ac:dyDescent="0.3">
      <c r="A306" s="189" t="s">
        <v>1697</v>
      </c>
      <c r="B306" s="334" t="s">
        <v>1667</v>
      </c>
      <c r="C306" s="334" t="s">
        <v>1668</v>
      </c>
      <c r="D306" s="334" t="s">
        <v>1669</v>
      </c>
      <c r="E306" s="334" t="s">
        <v>4</v>
      </c>
      <c r="G306" s="323">
        <v>13092</v>
      </c>
      <c r="H306" s="323">
        <v>14623</v>
      </c>
      <c r="I306" s="336">
        <f t="shared" si="7"/>
        <v>1531</v>
      </c>
      <c r="J306" s="334">
        <v>156</v>
      </c>
      <c r="M306" s="337">
        <v>6085</v>
      </c>
      <c r="N306" s="442">
        <v>0.1</v>
      </c>
      <c r="S306" s="334" t="s">
        <v>107</v>
      </c>
      <c r="T306" s="334" t="s">
        <v>1670</v>
      </c>
    </row>
    <row r="307" spans="1:20" s="334" customFormat="1" x14ac:dyDescent="0.3">
      <c r="A307" s="457"/>
      <c r="B307" s="334">
        <v>2090</v>
      </c>
      <c r="C307" s="334" t="s">
        <v>1778</v>
      </c>
      <c r="D307" s="334" t="s">
        <v>1779</v>
      </c>
      <c r="E307" s="334" t="s">
        <v>4</v>
      </c>
      <c r="G307" s="323">
        <v>7864</v>
      </c>
      <c r="H307" s="323">
        <v>7938</v>
      </c>
      <c r="I307" s="336">
        <f t="shared" si="7"/>
        <v>74</v>
      </c>
      <c r="J307" s="334" t="s">
        <v>1796</v>
      </c>
      <c r="M307" s="337">
        <v>3469</v>
      </c>
      <c r="N307" s="442">
        <v>0.11</v>
      </c>
      <c r="S307" s="334" t="s">
        <v>301</v>
      </c>
      <c r="T307" s="334" t="s">
        <v>1786</v>
      </c>
    </row>
    <row r="308" spans="1:20" s="334" customFormat="1" x14ac:dyDescent="0.3">
      <c r="A308" s="457"/>
      <c r="B308" s="334">
        <v>2090</v>
      </c>
      <c r="C308" s="334" t="s">
        <v>1778</v>
      </c>
      <c r="D308" s="334" t="s">
        <v>1780</v>
      </c>
      <c r="E308" s="334" t="s">
        <v>4</v>
      </c>
      <c r="G308" s="323">
        <v>4750</v>
      </c>
      <c r="H308" s="323">
        <v>9337</v>
      </c>
      <c r="I308" s="336">
        <f t="shared" si="7"/>
        <v>4587</v>
      </c>
      <c r="J308" s="334" t="s">
        <v>1797</v>
      </c>
      <c r="M308" s="337">
        <v>3469</v>
      </c>
      <c r="N308" s="442">
        <v>0.11</v>
      </c>
      <c r="S308" s="334" t="s">
        <v>301</v>
      </c>
      <c r="T308" s="334" t="s">
        <v>1786</v>
      </c>
    </row>
    <row r="309" spans="1:20" s="334" customFormat="1" x14ac:dyDescent="0.3">
      <c r="A309" s="457"/>
      <c r="B309" s="334">
        <v>2090</v>
      </c>
      <c r="C309" s="334" t="s">
        <v>1778</v>
      </c>
      <c r="D309" s="334" t="s">
        <v>1781</v>
      </c>
      <c r="E309" s="334" t="s">
        <v>4</v>
      </c>
      <c r="G309" s="323">
        <v>16653</v>
      </c>
      <c r="H309" s="323">
        <v>25147</v>
      </c>
      <c r="I309" s="336">
        <f t="shared" si="7"/>
        <v>8494</v>
      </c>
      <c r="J309" s="334" t="s">
        <v>1798</v>
      </c>
      <c r="M309" s="337">
        <v>3469</v>
      </c>
      <c r="N309" s="442">
        <v>0.11</v>
      </c>
      <c r="S309" s="334" t="s">
        <v>301</v>
      </c>
      <c r="T309" s="334" t="s">
        <v>1786</v>
      </c>
    </row>
    <row r="310" spans="1:20" s="334" customFormat="1" x14ac:dyDescent="0.3">
      <c r="A310" s="457"/>
      <c r="B310" s="334">
        <v>2090</v>
      </c>
      <c r="C310" s="334" t="s">
        <v>1778</v>
      </c>
      <c r="D310" s="334" t="s">
        <v>1782</v>
      </c>
      <c r="E310" s="334" t="s">
        <v>4</v>
      </c>
      <c r="G310" s="323">
        <v>16324</v>
      </c>
      <c r="H310" s="323">
        <v>23366</v>
      </c>
      <c r="I310" s="336">
        <f t="shared" si="7"/>
        <v>7042</v>
      </c>
      <c r="J310" s="334" t="s">
        <v>1799</v>
      </c>
      <c r="M310" s="337">
        <v>3469</v>
      </c>
      <c r="N310" s="442">
        <v>0.11</v>
      </c>
      <c r="S310" s="334" t="s">
        <v>301</v>
      </c>
      <c r="T310" s="334" t="s">
        <v>1786</v>
      </c>
    </row>
    <row r="311" spans="1:20" s="334" customFormat="1" x14ac:dyDescent="0.3">
      <c r="A311" s="457"/>
      <c r="B311" s="334">
        <v>2090</v>
      </c>
      <c r="C311" s="334" t="s">
        <v>1778</v>
      </c>
      <c r="D311" s="334" t="s">
        <v>1783</v>
      </c>
      <c r="E311" s="334" t="s">
        <v>4</v>
      </c>
      <c r="G311" s="323">
        <v>17117</v>
      </c>
      <c r="H311" s="323">
        <v>24578</v>
      </c>
      <c r="I311" s="336">
        <f t="shared" si="7"/>
        <v>7461</v>
      </c>
      <c r="J311" s="334" t="s">
        <v>1800</v>
      </c>
      <c r="M311" s="337">
        <v>3423</v>
      </c>
      <c r="N311" s="442">
        <v>0.11</v>
      </c>
      <c r="S311" s="334" t="s">
        <v>301</v>
      </c>
      <c r="T311" s="334" t="s">
        <v>1786</v>
      </c>
    </row>
    <row r="312" spans="1:20" s="334" customFormat="1" x14ac:dyDescent="0.3">
      <c r="A312" s="457"/>
      <c r="B312" s="334">
        <v>2090</v>
      </c>
      <c r="C312" s="334" t="s">
        <v>1778</v>
      </c>
      <c r="D312" s="334" t="s">
        <v>1784</v>
      </c>
      <c r="E312" s="334" t="s">
        <v>4</v>
      </c>
      <c r="G312" s="323">
        <v>17305</v>
      </c>
      <c r="H312" s="323">
        <v>22664</v>
      </c>
      <c r="I312" s="336">
        <f t="shared" si="7"/>
        <v>5359</v>
      </c>
      <c r="J312" s="334" t="s">
        <v>1801</v>
      </c>
      <c r="M312" s="337">
        <v>3423</v>
      </c>
      <c r="N312" s="442">
        <v>0.11</v>
      </c>
      <c r="S312" s="334" t="s">
        <v>301</v>
      </c>
      <c r="T312" s="334" t="s">
        <v>1786</v>
      </c>
    </row>
    <row r="313" spans="1:20" s="334" customFormat="1" x14ac:dyDescent="0.3">
      <c r="A313" s="457"/>
      <c r="B313" s="334">
        <v>2090</v>
      </c>
      <c r="C313" s="334" t="s">
        <v>1778</v>
      </c>
      <c r="D313" s="334" t="s">
        <v>1785</v>
      </c>
      <c r="E313" s="334" t="s">
        <v>4</v>
      </c>
      <c r="G313" s="323">
        <v>13425</v>
      </c>
      <c r="H313" s="323">
        <v>18720</v>
      </c>
      <c r="I313" s="336">
        <f t="shared" si="7"/>
        <v>5295</v>
      </c>
      <c r="J313" s="334" t="s">
        <v>1802</v>
      </c>
      <c r="M313" s="337">
        <v>3423</v>
      </c>
      <c r="N313" s="442">
        <v>0.11</v>
      </c>
      <c r="S313" s="334" t="s">
        <v>301</v>
      </c>
      <c r="T313" s="334" t="s">
        <v>1786</v>
      </c>
    </row>
    <row r="314" spans="1:20" s="334" customFormat="1" x14ac:dyDescent="0.3">
      <c r="B314" s="334">
        <v>2099</v>
      </c>
      <c r="C314" s="334" t="s">
        <v>1730</v>
      </c>
      <c r="D314" s="334" t="s">
        <v>1724</v>
      </c>
      <c r="E314" s="334" t="s">
        <v>4</v>
      </c>
      <c r="G314" s="323">
        <v>52203</v>
      </c>
      <c r="H314" s="323">
        <v>58842</v>
      </c>
      <c r="I314" s="334">
        <f t="shared" si="7"/>
        <v>6639</v>
      </c>
      <c r="M314" s="337">
        <v>3529</v>
      </c>
      <c r="N314" s="442">
        <v>8.5000000000000006E-2</v>
      </c>
      <c r="S314" s="334" t="s">
        <v>303</v>
      </c>
      <c r="T314" s="334" t="s">
        <v>1725</v>
      </c>
    </row>
    <row r="315" spans="1:20" s="334" customFormat="1" x14ac:dyDescent="0.3">
      <c r="B315" s="334">
        <v>2099</v>
      </c>
      <c r="C315" s="334" t="s">
        <v>1730</v>
      </c>
      <c r="D315" s="334" t="s">
        <v>1803</v>
      </c>
      <c r="E315" s="334" t="s">
        <v>4</v>
      </c>
      <c r="G315" s="323">
        <v>15557</v>
      </c>
      <c r="H315" s="323">
        <v>27830</v>
      </c>
      <c r="I315" s="334">
        <f t="shared" si="7"/>
        <v>12273</v>
      </c>
      <c r="M315" s="337">
        <v>3435</v>
      </c>
      <c r="N315" s="442">
        <v>0.08</v>
      </c>
      <c r="S315" s="334" t="s">
        <v>303</v>
      </c>
      <c r="T315" s="334" t="s">
        <v>1804</v>
      </c>
    </row>
    <row r="316" spans="1:20" s="334" customFormat="1" x14ac:dyDescent="0.3">
      <c r="B316" s="334">
        <v>2099</v>
      </c>
      <c r="C316" s="334" t="s">
        <v>1730</v>
      </c>
      <c r="D316" s="334" t="s">
        <v>1831</v>
      </c>
      <c r="E316" s="334" t="s">
        <v>4</v>
      </c>
      <c r="G316" s="323">
        <v>1365</v>
      </c>
      <c r="H316" s="323">
        <v>1573</v>
      </c>
      <c r="I316" s="334">
        <f t="shared" si="7"/>
        <v>208</v>
      </c>
      <c r="M316" s="337">
        <v>3435</v>
      </c>
      <c r="N316" s="442">
        <v>0.08</v>
      </c>
      <c r="S316" s="334" t="s">
        <v>303</v>
      </c>
      <c r="T316" s="334" t="s">
        <v>1834</v>
      </c>
    </row>
    <row r="317" spans="1:20" s="334" customFormat="1" x14ac:dyDescent="0.3">
      <c r="B317" s="334">
        <v>2099</v>
      </c>
      <c r="C317" s="334" t="s">
        <v>1730</v>
      </c>
      <c r="D317" s="334" t="s">
        <v>1838</v>
      </c>
      <c r="E317" s="334" t="s">
        <v>4</v>
      </c>
      <c r="G317" s="323">
        <v>2087</v>
      </c>
      <c r="H317" s="323">
        <v>7917</v>
      </c>
      <c r="I317" s="334">
        <f t="shared" si="7"/>
        <v>5830</v>
      </c>
      <c r="M317" s="337">
        <v>3405</v>
      </c>
      <c r="N317" s="442">
        <v>0.09</v>
      </c>
      <c r="S317" s="334" t="s">
        <v>303</v>
      </c>
      <c r="T317" s="334" t="s">
        <v>1847</v>
      </c>
    </row>
    <row r="318" spans="1:20" s="334" customFormat="1" x14ac:dyDescent="0.3">
      <c r="B318" s="334">
        <v>2099</v>
      </c>
      <c r="C318" s="334" t="s">
        <v>1730</v>
      </c>
      <c r="D318" s="334" t="s">
        <v>1839</v>
      </c>
      <c r="E318" s="334" t="s">
        <v>4</v>
      </c>
      <c r="G318" s="323">
        <v>659</v>
      </c>
      <c r="H318" s="323">
        <v>4372</v>
      </c>
      <c r="I318" s="334">
        <f t="shared" si="7"/>
        <v>3713</v>
      </c>
      <c r="M318" s="337">
        <v>3405</v>
      </c>
      <c r="N318" s="442">
        <v>0.09</v>
      </c>
      <c r="S318" s="334" t="s">
        <v>303</v>
      </c>
      <c r="T318" s="334" t="s">
        <v>1847</v>
      </c>
    </row>
    <row r="319" spans="1:20" s="334" customFormat="1" x14ac:dyDescent="0.3">
      <c r="B319" s="334">
        <v>2099</v>
      </c>
      <c r="C319" s="334" t="s">
        <v>1730</v>
      </c>
      <c r="D319" s="334" t="s">
        <v>1840</v>
      </c>
      <c r="E319" s="334" t="s">
        <v>4</v>
      </c>
      <c r="G319" s="323">
        <v>2071</v>
      </c>
      <c r="H319" s="323">
        <v>7758</v>
      </c>
      <c r="I319" s="334">
        <f t="shared" si="7"/>
        <v>5687</v>
      </c>
      <c r="M319" s="337">
        <v>3405</v>
      </c>
      <c r="N319" s="442">
        <v>0.09</v>
      </c>
      <c r="S319" s="334" t="s">
        <v>303</v>
      </c>
      <c r="T319" s="334" t="s">
        <v>1841</v>
      </c>
    </row>
    <row r="320" spans="1:20" s="334" customFormat="1" x14ac:dyDescent="0.3">
      <c r="B320" s="334">
        <v>2099</v>
      </c>
      <c r="C320" s="334" t="s">
        <v>1730</v>
      </c>
      <c r="D320" s="334" t="s">
        <v>1879</v>
      </c>
      <c r="G320" s="323">
        <v>669</v>
      </c>
      <c r="H320" s="323">
        <v>740</v>
      </c>
      <c r="I320" s="334">
        <f t="shared" si="7"/>
        <v>71</v>
      </c>
      <c r="M320" s="337">
        <v>3405</v>
      </c>
      <c r="N320" s="442">
        <v>0.09</v>
      </c>
      <c r="S320" s="334" t="s">
        <v>303</v>
      </c>
      <c r="T320" s="334" t="s">
        <v>1882</v>
      </c>
    </row>
    <row r="321" spans="1:22" s="334" customFormat="1" x14ac:dyDescent="0.3">
      <c r="B321" s="334">
        <v>2099</v>
      </c>
      <c r="C321" s="334" t="s">
        <v>1730</v>
      </c>
      <c r="D321" s="334" t="s">
        <v>1880</v>
      </c>
      <c r="G321" s="323">
        <v>2087</v>
      </c>
      <c r="H321" s="323">
        <v>3081</v>
      </c>
      <c r="I321" s="334">
        <f t="shared" si="7"/>
        <v>994</v>
      </c>
      <c r="M321" s="337">
        <v>3205</v>
      </c>
      <c r="N321" s="442">
        <v>8.5000000000000006E-2</v>
      </c>
      <c r="S321" s="334" t="s">
        <v>303</v>
      </c>
      <c r="T321" s="334" t="s">
        <v>1882</v>
      </c>
    </row>
    <row r="322" spans="1:22" s="334" customFormat="1" x14ac:dyDescent="0.3">
      <c r="B322" s="334">
        <v>2099</v>
      </c>
      <c r="C322" s="334" t="s">
        <v>1730</v>
      </c>
      <c r="D322" s="334" t="s">
        <v>1881</v>
      </c>
      <c r="G322" s="323">
        <v>659</v>
      </c>
      <c r="H322" s="323">
        <v>2760</v>
      </c>
      <c r="I322" s="334">
        <f t="shared" si="7"/>
        <v>2101</v>
      </c>
      <c r="M322" s="337">
        <v>3205</v>
      </c>
      <c r="N322" s="442">
        <v>8.5000000000000006E-2</v>
      </c>
      <c r="S322" s="334" t="s">
        <v>303</v>
      </c>
      <c r="T322" s="334" t="s">
        <v>1882</v>
      </c>
    </row>
    <row r="323" spans="1:22" s="334" customFormat="1" x14ac:dyDescent="0.3">
      <c r="A323" s="186" t="s">
        <v>1818</v>
      </c>
      <c r="B323" s="334">
        <v>2101</v>
      </c>
      <c r="C323" s="334" t="s">
        <v>1808</v>
      </c>
      <c r="D323" s="334" t="s">
        <v>1809</v>
      </c>
      <c r="E323" s="334" t="s">
        <v>4</v>
      </c>
      <c r="G323" s="323">
        <v>8754</v>
      </c>
      <c r="H323" s="323">
        <v>9112</v>
      </c>
      <c r="I323" s="334">
        <f t="shared" si="7"/>
        <v>358</v>
      </c>
      <c r="M323" s="337">
        <v>3825</v>
      </c>
      <c r="N323" s="442">
        <v>8.5000000000000006E-2</v>
      </c>
      <c r="S323" s="334" t="s">
        <v>302</v>
      </c>
      <c r="T323" s="334" t="s">
        <v>1810</v>
      </c>
    </row>
    <row r="324" spans="1:22" s="334" customFormat="1" x14ac:dyDescent="0.3">
      <c r="B324" s="334">
        <v>2102</v>
      </c>
      <c r="C324" s="334" t="s">
        <v>1763</v>
      </c>
      <c r="D324" s="334" t="s">
        <v>1764</v>
      </c>
      <c r="E324" s="334" t="s">
        <v>4</v>
      </c>
      <c r="G324" s="323">
        <v>17510</v>
      </c>
      <c r="H324" s="323">
        <v>20718</v>
      </c>
      <c r="I324" s="334">
        <f t="shared" si="7"/>
        <v>3208</v>
      </c>
      <c r="M324" s="337">
        <v>3169</v>
      </c>
      <c r="N324" s="442">
        <v>9.5000000000000001E-2</v>
      </c>
      <c r="S324" s="334" t="s">
        <v>301</v>
      </c>
      <c r="T324" s="334" t="s">
        <v>1770</v>
      </c>
    </row>
    <row r="325" spans="1:22" s="334" customFormat="1" x14ac:dyDescent="0.3">
      <c r="B325" s="334">
        <v>2102</v>
      </c>
      <c r="C325" s="334" t="s">
        <v>1763</v>
      </c>
      <c r="D325" s="334" t="s">
        <v>1765</v>
      </c>
      <c r="E325" s="334" t="s">
        <v>4</v>
      </c>
      <c r="G325" s="323">
        <v>15625</v>
      </c>
      <c r="H325" s="323">
        <v>20199</v>
      </c>
      <c r="I325" s="334">
        <f t="shared" si="7"/>
        <v>4574</v>
      </c>
      <c r="M325" s="337">
        <v>3169</v>
      </c>
      <c r="N325" s="442">
        <v>9.5000000000000001E-2</v>
      </c>
      <c r="S325" s="334" t="s">
        <v>301</v>
      </c>
      <c r="T325" s="334" t="s">
        <v>1770</v>
      </c>
    </row>
    <row r="326" spans="1:22" s="334" customFormat="1" x14ac:dyDescent="0.3">
      <c r="B326" s="334">
        <v>2102</v>
      </c>
      <c r="C326" s="334" t="s">
        <v>1763</v>
      </c>
      <c r="D326" s="334" t="s">
        <v>1766</v>
      </c>
      <c r="E326" s="334" t="s">
        <v>4</v>
      </c>
      <c r="G326" s="323">
        <v>15931</v>
      </c>
      <c r="H326" s="323">
        <v>19267</v>
      </c>
      <c r="I326" s="334">
        <f t="shared" si="7"/>
        <v>3336</v>
      </c>
      <c r="M326" s="337">
        <v>3169</v>
      </c>
      <c r="N326" s="442">
        <v>9.5000000000000001E-2</v>
      </c>
      <c r="S326" s="334" t="s">
        <v>301</v>
      </c>
      <c r="T326" s="334" t="s">
        <v>1770</v>
      </c>
    </row>
    <row r="327" spans="1:22" s="334" customFormat="1" x14ac:dyDescent="0.3">
      <c r="B327" s="334">
        <v>2102</v>
      </c>
      <c r="C327" s="334" t="s">
        <v>1763</v>
      </c>
      <c r="D327" s="334" t="s">
        <v>1767</v>
      </c>
      <c r="E327" s="334" t="s">
        <v>4</v>
      </c>
      <c r="G327" s="323">
        <v>14964</v>
      </c>
      <c r="H327" s="323">
        <v>19486</v>
      </c>
      <c r="I327" s="334">
        <f t="shared" si="7"/>
        <v>4522</v>
      </c>
      <c r="M327" s="337">
        <v>3169</v>
      </c>
      <c r="N327" s="442">
        <v>9.5000000000000001E-2</v>
      </c>
      <c r="S327" s="334" t="s">
        <v>301</v>
      </c>
      <c r="T327" s="334" t="s">
        <v>1770</v>
      </c>
    </row>
    <row r="328" spans="1:22" s="334" customFormat="1" x14ac:dyDescent="0.3">
      <c r="B328" s="334">
        <v>2102</v>
      </c>
      <c r="C328" s="334" t="s">
        <v>1763</v>
      </c>
      <c r="D328" s="334" t="s">
        <v>1768</v>
      </c>
      <c r="E328" s="334" t="s">
        <v>4</v>
      </c>
      <c r="G328" s="323">
        <v>13187</v>
      </c>
      <c r="H328" s="323">
        <v>17021</v>
      </c>
      <c r="I328" s="334">
        <f t="shared" si="7"/>
        <v>3834</v>
      </c>
      <c r="M328" s="337">
        <v>3169</v>
      </c>
      <c r="N328" s="442">
        <v>9.5000000000000001E-2</v>
      </c>
      <c r="S328" s="334" t="s">
        <v>301</v>
      </c>
      <c r="T328" s="334" t="s">
        <v>1770</v>
      </c>
    </row>
    <row r="329" spans="1:22" s="334" customFormat="1" x14ac:dyDescent="0.3">
      <c r="B329" s="334">
        <v>2102</v>
      </c>
      <c r="C329" s="334" t="s">
        <v>1763</v>
      </c>
      <c r="D329" s="334" t="s">
        <v>1769</v>
      </c>
      <c r="E329" s="334" t="s">
        <v>4</v>
      </c>
      <c r="G329" s="323">
        <v>17477</v>
      </c>
      <c r="H329" s="323">
        <v>20821</v>
      </c>
      <c r="I329" s="334">
        <f t="shared" si="7"/>
        <v>3344</v>
      </c>
      <c r="M329" s="337">
        <v>3269</v>
      </c>
      <c r="N329" s="442">
        <v>9.5000000000000001E-2</v>
      </c>
      <c r="S329" s="334" t="s">
        <v>301</v>
      </c>
      <c r="T329" s="334" t="s">
        <v>1770</v>
      </c>
    </row>
    <row r="330" spans="1:22" s="334" customFormat="1" x14ac:dyDescent="0.3">
      <c r="A330" s="386" t="s">
        <v>1817</v>
      </c>
      <c r="B330" s="334">
        <v>2103</v>
      </c>
      <c r="C330" s="334" t="s">
        <v>1813</v>
      </c>
      <c r="D330" s="334" t="s">
        <v>1814</v>
      </c>
      <c r="E330" s="334" t="s">
        <v>4</v>
      </c>
      <c r="G330" s="323">
        <v>2510</v>
      </c>
      <c r="H330" s="323">
        <v>3297</v>
      </c>
      <c r="I330" s="334">
        <f t="shared" si="7"/>
        <v>787</v>
      </c>
      <c r="M330" s="337">
        <v>3734.63</v>
      </c>
      <c r="N330" s="442">
        <v>0.1</v>
      </c>
      <c r="S330" s="334" t="s">
        <v>301</v>
      </c>
      <c r="T330" s="334" t="s">
        <v>1815</v>
      </c>
    </row>
    <row r="331" spans="1:22" s="334" customFormat="1" x14ac:dyDescent="0.3">
      <c r="A331" s="465"/>
      <c r="B331" s="468" t="s">
        <v>1863</v>
      </c>
      <c r="C331" s="334" t="s">
        <v>1829</v>
      </c>
      <c r="D331" s="334" t="s">
        <v>1830</v>
      </c>
      <c r="E331" s="334" t="s">
        <v>4</v>
      </c>
      <c r="G331" s="323">
        <v>25</v>
      </c>
      <c r="H331" s="323">
        <v>575</v>
      </c>
      <c r="I331" s="334">
        <f t="shared" si="7"/>
        <v>550</v>
      </c>
      <c r="M331" s="337">
        <v>2654</v>
      </c>
      <c r="N331" s="442">
        <v>9.5000000000000001E-2</v>
      </c>
      <c r="S331" s="334" t="s">
        <v>107</v>
      </c>
      <c r="T331" s="334" t="s">
        <v>1832</v>
      </c>
    </row>
    <row r="332" spans="1:22" s="334" customFormat="1" x14ac:dyDescent="0.3">
      <c r="A332" s="386" t="s">
        <v>1885</v>
      </c>
      <c r="B332" s="334">
        <v>2117</v>
      </c>
      <c r="C332" s="334" t="s">
        <v>1805</v>
      </c>
      <c r="D332" s="334" t="s">
        <v>1806</v>
      </c>
      <c r="E332" s="334" t="s">
        <v>4</v>
      </c>
      <c r="G332" s="323">
        <v>7909</v>
      </c>
      <c r="H332" s="323">
        <v>9116</v>
      </c>
      <c r="I332" s="334">
        <f t="shared" si="7"/>
        <v>1207</v>
      </c>
      <c r="M332" s="337">
        <v>5892</v>
      </c>
      <c r="N332" s="442">
        <v>9.5000000000000001E-2</v>
      </c>
      <c r="S332" s="334" t="s">
        <v>301</v>
      </c>
      <c r="T332" s="334" t="s">
        <v>1811</v>
      </c>
    </row>
    <row r="333" spans="1:22" s="334" customFormat="1" x14ac:dyDescent="0.3">
      <c r="A333" s="186" t="s">
        <v>1886</v>
      </c>
      <c r="B333" s="466" t="s">
        <v>1816</v>
      </c>
      <c r="C333" s="334" t="s">
        <v>1805</v>
      </c>
      <c r="D333" s="334" t="s">
        <v>1807</v>
      </c>
      <c r="E333" s="334" t="s">
        <v>4</v>
      </c>
      <c r="G333" s="323">
        <v>9218</v>
      </c>
      <c r="H333" s="323">
        <v>11572</v>
      </c>
      <c r="I333" s="334">
        <f t="shared" si="7"/>
        <v>2354</v>
      </c>
      <c r="M333" s="337">
        <v>5892</v>
      </c>
      <c r="N333" s="442">
        <v>9.5000000000000001E-2</v>
      </c>
      <c r="S333" s="334" t="s">
        <v>301</v>
      </c>
      <c r="T333" s="334" t="s">
        <v>1811</v>
      </c>
    </row>
    <row r="334" spans="1:22" s="334" customFormat="1" x14ac:dyDescent="0.3">
      <c r="A334" s="334" t="s">
        <v>925</v>
      </c>
      <c r="B334" s="334">
        <v>2138</v>
      </c>
      <c r="C334" s="334" t="s">
        <v>1887</v>
      </c>
      <c r="D334" s="334" t="s">
        <v>840</v>
      </c>
      <c r="E334" s="334" t="s">
        <v>4</v>
      </c>
      <c r="G334" s="323">
        <v>82928</v>
      </c>
      <c r="H334" s="323">
        <v>83862</v>
      </c>
      <c r="I334" s="336">
        <f t="shared" ref="I334:I341" si="8">H334-G334</f>
        <v>934</v>
      </c>
      <c r="M334" s="337">
        <v>2028.4308875739646</v>
      </c>
      <c r="N334" s="334">
        <v>8.1000000000000003E-2</v>
      </c>
      <c r="S334" s="334" t="s">
        <v>301</v>
      </c>
      <c r="T334" s="334" t="s">
        <v>842</v>
      </c>
      <c r="V334" s="334" t="s">
        <v>1888</v>
      </c>
    </row>
    <row r="335" spans="1:22" s="334" customFormat="1" x14ac:dyDescent="0.3">
      <c r="A335" s="189" t="s">
        <v>1118</v>
      </c>
      <c r="B335" s="334">
        <v>2138</v>
      </c>
      <c r="C335" s="334" t="s">
        <v>1887</v>
      </c>
      <c r="D335" s="334" t="s">
        <v>841</v>
      </c>
      <c r="E335" s="334" t="s">
        <v>4</v>
      </c>
      <c r="G335" s="323">
        <v>89054</v>
      </c>
      <c r="H335" s="323">
        <v>90320</v>
      </c>
      <c r="I335" s="336">
        <f t="shared" si="8"/>
        <v>1266</v>
      </c>
      <c r="M335" s="337">
        <v>2028.4308875739646</v>
      </c>
      <c r="N335" s="334">
        <v>8.1000000000000003E-2</v>
      </c>
      <c r="S335" s="334" t="s">
        <v>301</v>
      </c>
      <c r="T335" s="334" t="s">
        <v>842</v>
      </c>
      <c r="V335" s="334" t="s">
        <v>1888</v>
      </c>
    </row>
    <row r="336" spans="1:22" s="334" customFormat="1" x14ac:dyDescent="0.3">
      <c r="A336" s="334" t="s">
        <v>1119</v>
      </c>
      <c r="B336" s="334">
        <v>2138</v>
      </c>
      <c r="C336" s="334" t="s">
        <v>1887</v>
      </c>
      <c r="D336" s="334" t="s">
        <v>899</v>
      </c>
      <c r="E336" s="334" t="s">
        <v>4</v>
      </c>
      <c r="G336" s="323">
        <v>183553</v>
      </c>
      <c r="H336" s="323">
        <v>186095</v>
      </c>
      <c r="I336" s="336">
        <f t="shared" si="8"/>
        <v>2542</v>
      </c>
      <c r="M336" s="337">
        <v>2314.1286554898093</v>
      </c>
      <c r="N336" s="334">
        <v>7.9799999999999996E-2</v>
      </c>
      <c r="S336" s="334" t="s">
        <v>301</v>
      </c>
      <c r="T336" s="334" t="s">
        <v>898</v>
      </c>
      <c r="V336" s="334" t="s">
        <v>1888</v>
      </c>
    </row>
    <row r="337" spans="1:22" s="334" customFormat="1" ht="19.5" customHeight="1" x14ac:dyDescent="0.3">
      <c r="B337" s="334">
        <v>2138</v>
      </c>
      <c r="C337" s="334" t="s">
        <v>1887</v>
      </c>
      <c r="D337" s="334" t="s">
        <v>900</v>
      </c>
      <c r="E337" s="334" t="s">
        <v>4</v>
      </c>
      <c r="G337" s="323">
        <v>210001</v>
      </c>
      <c r="H337" s="323">
        <v>214332</v>
      </c>
      <c r="I337" s="336">
        <f t="shared" si="8"/>
        <v>4331</v>
      </c>
      <c r="M337" s="337">
        <v>2314.1286554898093</v>
      </c>
      <c r="N337" s="334">
        <v>7.9799999999999996E-2</v>
      </c>
      <c r="S337" s="334" t="s">
        <v>301</v>
      </c>
      <c r="T337" s="334" t="s">
        <v>897</v>
      </c>
      <c r="V337" s="334" t="s">
        <v>1888</v>
      </c>
    </row>
    <row r="338" spans="1:22" s="334" customFormat="1" x14ac:dyDescent="0.3">
      <c r="B338" s="334">
        <v>2138</v>
      </c>
      <c r="C338" s="334" t="s">
        <v>1887</v>
      </c>
      <c r="D338" s="334" t="s">
        <v>901</v>
      </c>
      <c r="E338" s="334" t="s">
        <v>4</v>
      </c>
      <c r="G338" s="323">
        <v>184145</v>
      </c>
      <c r="H338" s="323">
        <v>188065</v>
      </c>
      <c r="I338" s="336">
        <f t="shared" si="8"/>
        <v>3920</v>
      </c>
      <c r="M338" s="337">
        <v>2314.1286554898093</v>
      </c>
      <c r="N338" s="334">
        <v>7.9799999999999996E-2</v>
      </c>
      <c r="S338" s="334" t="s">
        <v>301</v>
      </c>
      <c r="T338" s="334" t="s">
        <v>902</v>
      </c>
      <c r="V338" s="334" t="s">
        <v>1888</v>
      </c>
    </row>
    <row r="339" spans="1:22" s="334" customFormat="1" x14ac:dyDescent="0.3">
      <c r="B339" s="334">
        <v>2138</v>
      </c>
      <c r="C339" s="334" t="s">
        <v>1887</v>
      </c>
      <c r="D339" s="309" t="s">
        <v>892</v>
      </c>
      <c r="E339" s="334" t="s">
        <v>4</v>
      </c>
      <c r="G339" s="323">
        <v>160563</v>
      </c>
      <c r="H339" s="323">
        <v>164606</v>
      </c>
      <c r="I339" s="336">
        <f t="shared" si="8"/>
        <v>4043</v>
      </c>
      <c r="M339" s="337">
        <v>2314.1286554898093</v>
      </c>
      <c r="N339" s="334">
        <v>7.9799999999999996E-2</v>
      </c>
      <c r="S339" s="334" t="s">
        <v>301</v>
      </c>
      <c r="T339" s="334" t="s">
        <v>893</v>
      </c>
      <c r="V339" s="334" t="s">
        <v>1888</v>
      </c>
    </row>
    <row r="340" spans="1:22" s="334" customFormat="1" x14ac:dyDescent="0.3">
      <c r="B340" s="334">
        <v>2138</v>
      </c>
      <c r="C340" s="334" t="s">
        <v>1887</v>
      </c>
      <c r="D340" s="334" t="s">
        <v>1823</v>
      </c>
      <c r="E340" s="334" t="s">
        <v>4</v>
      </c>
      <c r="G340" s="323">
        <v>135056</v>
      </c>
      <c r="H340" s="323">
        <v>136501</v>
      </c>
      <c r="I340" s="336">
        <f t="shared" si="8"/>
        <v>1445</v>
      </c>
      <c r="M340" s="462">
        <v>1789</v>
      </c>
      <c r="N340" s="463">
        <v>6.9000000000000006E-2</v>
      </c>
      <c r="S340" s="334" t="s">
        <v>301</v>
      </c>
      <c r="T340" s="334" t="s">
        <v>1824</v>
      </c>
      <c r="V340" s="334" t="s">
        <v>1888</v>
      </c>
    </row>
    <row r="341" spans="1:22" s="334" customFormat="1" x14ac:dyDescent="0.3">
      <c r="B341" s="334">
        <v>2138</v>
      </c>
      <c r="C341" s="334" t="s">
        <v>1887</v>
      </c>
      <c r="D341" s="334" t="s">
        <v>1825</v>
      </c>
      <c r="E341" s="334" t="s">
        <v>4</v>
      </c>
      <c r="G341" s="323">
        <v>142588</v>
      </c>
      <c r="H341" s="323">
        <v>146130</v>
      </c>
      <c r="I341" s="336">
        <f t="shared" si="8"/>
        <v>3542</v>
      </c>
      <c r="M341" s="337">
        <v>2013.93</v>
      </c>
      <c r="N341" s="334">
        <v>6.9000000000000006E-2</v>
      </c>
      <c r="S341" s="334" t="s">
        <v>301</v>
      </c>
      <c r="T341" s="334" t="s">
        <v>1824</v>
      </c>
      <c r="V341" s="334" t="s">
        <v>1888</v>
      </c>
    </row>
    <row r="342" spans="1:22" s="334" customFormat="1" x14ac:dyDescent="0.3">
      <c r="A342" s="334">
        <v>327</v>
      </c>
      <c r="B342" s="334">
        <v>2140</v>
      </c>
      <c r="C342" s="365" t="s">
        <v>1857</v>
      </c>
      <c r="D342" s="334" t="s">
        <v>1052</v>
      </c>
      <c r="E342" s="366" t="s">
        <v>4</v>
      </c>
      <c r="G342" s="323">
        <v>97796</v>
      </c>
      <c r="H342" s="323">
        <v>101717</v>
      </c>
      <c r="I342" s="336">
        <f t="shared" si="7"/>
        <v>3921</v>
      </c>
      <c r="M342" s="337">
        <v>3894.0039776462854</v>
      </c>
      <c r="N342" s="347">
        <v>0.1148</v>
      </c>
      <c r="O342" s="330">
        <v>0</v>
      </c>
      <c r="P342" s="329"/>
      <c r="Q342" s="329"/>
      <c r="R342" s="330">
        <v>0</v>
      </c>
      <c r="S342" s="334" t="s">
        <v>107</v>
      </c>
      <c r="T342" s="334" t="s">
        <v>1053</v>
      </c>
      <c r="V342" s="334" t="s">
        <v>1856</v>
      </c>
    </row>
    <row r="343" spans="1:22" s="334" customFormat="1" x14ac:dyDescent="0.3">
      <c r="A343" s="334">
        <v>327</v>
      </c>
      <c r="B343" s="334">
        <v>2140</v>
      </c>
      <c r="C343" s="365" t="s">
        <v>1857</v>
      </c>
      <c r="D343" s="334" t="s">
        <v>1068</v>
      </c>
      <c r="E343" s="366" t="s">
        <v>4</v>
      </c>
      <c r="G343" s="323">
        <v>114477</v>
      </c>
      <c r="H343" s="323">
        <v>117932</v>
      </c>
      <c r="I343" s="336">
        <f t="shared" si="7"/>
        <v>3455</v>
      </c>
      <c r="M343" s="337">
        <v>4275.3573339907953</v>
      </c>
      <c r="N343" s="347">
        <v>0.1211</v>
      </c>
      <c r="O343" s="330"/>
      <c r="P343" s="329"/>
      <c r="Q343" s="329"/>
      <c r="R343" s="330"/>
      <c r="S343" s="334" t="s">
        <v>107</v>
      </c>
      <c r="T343" s="334" t="s">
        <v>1069</v>
      </c>
      <c r="V343" s="334" t="s">
        <v>1856</v>
      </c>
    </row>
    <row r="344" spans="1:22" s="334" customFormat="1" x14ac:dyDescent="0.3">
      <c r="A344" s="334">
        <v>327</v>
      </c>
      <c r="B344" s="334">
        <v>2140</v>
      </c>
      <c r="C344" s="365" t="s">
        <v>1857</v>
      </c>
      <c r="D344" s="334" t="s">
        <v>1099</v>
      </c>
      <c r="E344" s="366" t="s">
        <v>4</v>
      </c>
      <c r="G344" s="323">
        <v>115325</v>
      </c>
      <c r="H344" s="323">
        <v>117103</v>
      </c>
      <c r="I344" s="336">
        <f t="shared" si="7"/>
        <v>1778</v>
      </c>
      <c r="M344" s="337">
        <v>4275.3573339907953</v>
      </c>
      <c r="N344" s="347">
        <v>0.1211</v>
      </c>
      <c r="O344" s="330"/>
      <c r="P344" s="329"/>
      <c r="Q344" s="329"/>
      <c r="R344" s="330"/>
      <c r="S344" s="334" t="s">
        <v>107</v>
      </c>
      <c r="T344" s="334" t="s">
        <v>1100</v>
      </c>
      <c r="V344" s="334" t="s">
        <v>1856</v>
      </c>
    </row>
    <row r="345" spans="1:22" s="334" customFormat="1" x14ac:dyDescent="0.3">
      <c r="A345" s="334">
        <v>327</v>
      </c>
      <c r="B345" s="334">
        <v>2140</v>
      </c>
      <c r="C345" s="365" t="s">
        <v>1857</v>
      </c>
      <c r="D345" s="334" t="s">
        <v>1121</v>
      </c>
      <c r="E345" s="366" t="s">
        <v>4</v>
      </c>
      <c r="G345" s="323">
        <v>51254</v>
      </c>
      <c r="H345" s="323">
        <v>52232</v>
      </c>
      <c r="I345" s="336">
        <f t="shared" si="7"/>
        <v>978</v>
      </c>
      <c r="M345" s="337">
        <v>3693.0775673898752</v>
      </c>
      <c r="N345" s="347">
        <v>0.1198</v>
      </c>
      <c r="O345" s="330"/>
      <c r="P345" s="329"/>
      <c r="Q345" s="329"/>
      <c r="R345" s="330"/>
      <c r="S345" s="334" t="s">
        <v>107</v>
      </c>
      <c r="T345" s="334" t="s">
        <v>1142</v>
      </c>
      <c r="V345" s="334" t="s">
        <v>1856</v>
      </c>
    </row>
    <row r="346" spans="1:22" s="334" customFormat="1" x14ac:dyDescent="0.3">
      <c r="A346" s="334">
        <v>327</v>
      </c>
      <c r="B346" s="334">
        <v>2140</v>
      </c>
      <c r="C346" s="365" t="s">
        <v>1857</v>
      </c>
      <c r="D346" s="334" t="s">
        <v>1087</v>
      </c>
      <c r="E346" s="366" t="s">
        <v>4</v>
      </c>
      <c r="G346" s="323">
        <v>139626</v>
      </c>
      <c r="H346" s="323">
        <v>141175</v>
      </c>
      <c r="I346" s="336">
        <f t="shared" si="7"/>
        <v>1549</v>
      </c>
      <c r="M346" s="337">
        <v>4275.3573339907953</v>
      </c>
      <c r="N346" s="347">
        <v>0.1211</v>
      </c>
      <c r="O346" s="330"/>
      <c r="P346" s="329"/>
      <c r="Q346" s="329"/>
      <c r="R346" s="330"/>
      <c r="S346" s="334" t="s">
        <v>107</v>
      </c>
      <c r="T346" s="334" t="s">
        <v>1088</v>
      </c>
      <c r="V346" s="334" t="s">
        <v>1856</v>
      </c>
    </row>
    <row r="347" spans="1:22" s="334" customFormat="1" x14ac:dyDescent="0.3">
      <c r="A347" s="334">
        <v>327</v>
      </c>
      <c r="B347" s="334">
        <v>2140</v>
      </c>
      <c r="C347" s="365" t="s">
        <v>1857</v>
      </c>
      <c r="D347" s="334" t="s">
        <v>1458</v>
      </c>
      <c r="E347" s="366" t="s">
        <v>4</v>
      </c>
      <c r="G347" s="323">
        <v>63384</v>
      </c>
      <c r="H347" s="323">
        <v>63758</v>
      </c>
      <c r="I347" s="336">
        <f t="shared" si="7"/>
        <v>374</v>
      </c>
      <c r="M347" s="337">
        <v>2537.39</v>
      </c>
      <c r="N347" s="347">
        <v>0.112</v>
      </c>
      <c r="O347" s="330"/>
      <c r="P347" s="329"/>
      <c r="Q347" s="329"/>
      <c r="R347" s="330"/>
      <c r="S347" s="334" t="s">
        <v>107</v>
      </c>
      <c r="T347" s="334" t="s">
        <v>1460</v>
      </c>
      <c r="V347" s="334" t="s">
        <v>1856</v>
      </c>
    </row>
    <row r="348" spans="1:22" s="334" customFormat="1" x14ac:dyDescent="0.3">
      <c r="A348" s="334">
        <v>327</v>
      </c>
      <c r="B348" s="334">
        <v>2140</v>
      </c>
      <c r="C348" s="365" t="s">
        <v>1857</v>
      </c>
      <c r="D348" s="334" t="s">
        <v>1459</v>
      </c>
      <c r="E348" s="366" t="s">
        <v>4</v>
      </c>
      <c r="G348" s="323">
        <v>42039</v>
      </c>
      <c r="H348" s="323">
        <v>45108</v>
      </c>
      <c r="I348" s="336">
        <f t="shared" si="7"/>
        <v>3069</v>
      </c>
      <c r="M348" s="337">
        <v>2537.39</v>
      </c>
      <c r="N348" s="347">
        <v>0.112</v>
      </c>
      <c r="O348" s="330"/>
      <c r="P348" s="329"/>
      <c r="Q348" s="329"/>
      <c r="R348" s="330"/>
      <c r="S348" s="334" t="s">
        <v>107</v>
      </c>
      <c r="T348" s="334" t="s">
        <v>1515</v>
      </c>
      <c r="V348" s="334" t="s">
        <v>1856</v>
      </c>
    </row>
    <row r="349" spans="1:22" s="334" customFormat="1" x14ac:dyDescent="0.3">
      <c r="A349" s="334">
        <v>327</v>
      </c>
      <c r="B349" s="334">
        <v>2140</v>
      </c>
      <c r="C349" s="365" t="s">
        <v>1857</v>
      </c>
      <c r="D349" s="367" t="s">
        <v>1499</v>
      </c>
      <c r="E349" s="366" t="s">
        <v>4</v>
      </c>
      <c r="G349" s="323">
        <v>79888</v>
      </c>
      <c r="H349" s="323">
        <v>83385</v>
      </c>
      <c r="I349" s="336">
        <f t="shared" si="7"/>
        <v>3497</v>
      </c>
      <c r="M349" s="337">
        <v>3897.93</v>
      </c>
      <c r="N349" s="347">
        <v>0.12</v>
      </c>
      <c r="O349" s="330"/>
      <c r="P349" s="329"/>
      <c r="Q349" s="329"/>
      <c r="R349" s="330"/>
      <c r="S349" s="334" t="s">
        <v>107</v>
      </c>
      <c r="T349" s="334" t="s">
        <v>1509</v>
      </c>
      <c r="V349" s="334" t="s">
        <v>1856</v>
      </c>
    </row>
    <row r="350" spans="1:22" s="334" customFormat="1" x14ac:dyDescent="0.3">
      <c r="A350" s="334">
        <v>327</v>
      </c>
      <c r="B350" s="334">
        <v>2140</v>
      </c>
      <c r="C350" s="365" t="s">
        <v>1857</v>
      </c>
      <c r="D350" s="367" t="s">
        <v>1500</v>
      </c>
      <c r="E350" s="366" t="s">
        <v>4</v>
      </c>
      <c r="G350" s="323">
        <v>72698</v>
      </c>
      <c r="H350" s="323">
        <v>77106</v>
      </c>
      <c r="I350" s="336">
        <f t="shared" si="7"/>
        <v>4408</v>
      </c>
      <c r="M350" s="337">
        <v>3897.93</v>
      </c>
      <c r="N350" s="347">
        <v>0.12</v>
      </c>
      <c r="O350" s="330"/>
      <c r="P350" s="329"/>
      <c r="Q350" s="329"/>
      <c r="R350" s="330"/>
      <c r="S350" s="334" t="s">
        <v>107</v>
      </c>
      <c r="T350" s="334" t="s">
        <v>1510</v>
      </c>
      <c r="V350" s="334" t="s">
        <v>1856</v>
      </c>
    </row>
    <row r="351" spans="1:22" x14ac:dyDescent="0.3">
      <c r="N351" s="441"/>
    </row>
    <row r="352" spans="1:22" x14ac:dyDescent="0.3">
      <c r="N352" s="441"/>
    </row>
    <row r="353" spans="14:14" x14ac:dyDescent="0.3">
      <c r="N353" s="441"/>
    </row>
    <row r="354" spans="14:14" x14ac:dyDescent="0.3">
      <c r="N354" s="441"/>
    </row>
    <row r="355" spans="14:14" x14ac:dyDescent="0.3">
      <c r="N355" s="441"/>
    </row>
    <row r="356" spans="14:14" x14ac:dyDescent="0.3">
      <c r="N356" s="441"/>
    </row>
    <row r="357" spans="14:14" x14ac:dyDescent="0.3">
      <c r="N357" s="441"/>
    </row>
    <row r="358" spans="14:14" x14ac:dyDescent="0.3">
      <c r="N358" s="441"/>
    </row>
    <row r="359" spans="14:14" x14ac:dyDescent="0.3">
      <c r="N359" s="441"/>
    </row>
    <row r="360" spans="14:14" x14ac:dyDescent="0.3">
      <c r="N360" s="441"/>
    </row>
    <row r="361" spans="14:14" x14ac:dyDescent="0.3">
      <c r="N361" s="441"/>
    </row>
    <row r="362" spans="14:14" x14ac:dyDescent="0.3">
      <c r="N362" s="441"/>
    </row>
    <row r="363" spans="14:14" x14ac:dyDescent="0.3">
      <c r="N363" s="441"/>
    </row>
    <row r="364" spans="14:14" x14ac:dyDescent="0.3">
      <c r="N364" s="441"/>
    </row>
  </sheetData>
  <autoFilter ref="A3:V350" xr:uid="{CA822B9C-CDB4-4930-A7A5-53E5915412FA}">
    <sortState xmlns:xlrd2="http://schemas.microsoft.com/office/spreadsheetml/2017/richdata2" ref="A5:V274">
      <sortCondition sortBy="cellColor" ref="H3:H274" dxfId="985"/>
    </sortState>
  </autoFilter>
  <phoneticPr fontId="8" type="noConversion"/>
  <conditionalFormatting sqref="G4:H31 G100:H159 G216:H253">
    <cfRule type="cellIs" dxfId="136" priority="5" operator="equal">
      <formula>0</formula>
    </cfRule>
    <cfRule type="cellIs" dxfId="135" priority="6" operator="equal">
      <formula>""""""</formula>
    </cfRule>
  </conditionalFormatting>
  <conditionalFormatting sqref="G59:H81">
    <cfRule type="cellIs" dxfId="134" priority="3" operator="equal">
      <formula>0</formula>
    </cfRule>
    <cfRule type="cellIs" dxfId="133" priority="4" operator="equal">
      <formula>""""""</formula>
    </cfRule>
  </conditionalFormatting>
  <conditionalFormatting sqref="G95:H98">
    <cfRule type="cellIs" dxfId="132" priority="9" operator="equal">
      <formula>0</formula>
    </cfRule>
    <cfRule type="cellIs" dxfId="131" priority="10" operator="equal">
      <formula>""""""</formula>
    </cfRule>
  </conditionalFormatting>
  <conditionalFormatting sqref="G161:H213 G255:H269">
    <cfRule type="cellIs" dxfId="130" priority="11" operator="equal">
      <formula>0</formula>
    </cfRule>
    <cfRule type="cellIs" dxfId="129" priority="12" operator="equal">
      <formula>""""""</formula>
    </cfRule>
  </conditionalFormatting>
  <conditionalFormatting sqref="G274:H350">
    <cfRule type="cellIs" dxfId="128" priority="1" operator="equal">
      <formula>0</formula>
    </cfRule>
    <cfRule type="cellIs" dxfId="127" priority="2" operator="equal">
      <formula>""""""</formula>
    </cfRule>
  </conditionalFormatting>
  <conditionalFormatting sqref="J18:K18">
    <cfRule type="cellIs" dxfId="126" priority="17" operator="equal">
      <formula>0</formula>
    </cfRule>
    <cfRule type="cellIs" dxfId="125" priority="18" operator="equal">
      <formula>""""""</formula>
    </cfRule>
  </conditionalFormatting>
  <conditionalFormatting sqref="J62:K62">
    <cfRule type="cellIs" dxfId="124" priority="15" operator="equal">
      <formula>0</formula>
    </cfRule>
    <cfRule type="cellIs" dxfId="123" priority="16" operator="equal">
      <formula>""""""</formula>
    </cfRule>
  </conditionalFormatting>
  <conditionalFormatting sqref="J216:K217">
    <cfRule type="cellIs" dxfId="122" priority="13" operator="equal">
      <formula>0</formula>
    </cfRule>
    <cfRule type="cellIs" dxfId="121" priority="14" operator="equal">
      <formula>""""""</formula>
    </cfRule>
  </conditionalFormatting>
  <hyperlinks>
    <hyperlink ref="A220" r:id="rId1" xr:uid="{FF664B27-1CB1-441E-9A4D-31D148B9E06E}"/>
    <hyperlink ref="A162" r:id="rId2" xr:uid="{A4F61265-4641-4010-A156-D2D70EBBA632}"/>
    <hyperlink ref="A221" r:id="rId3" xr:uid="{EA25B251-376B-4F46-85E9-3EE88956EEE4}"/>
    <hyperlink ref="A157" r:id="rId4" xr:uid="{58B126B4-3605-4D77-AF1C-4EE634CA2004}"/>
    <hyperlink ref="A335" r:id="rId5" xr:uid="{F1F96129-B7CA-49EA-A999-14D4B627EE26}"/>
    <hyperlink ref="A216" r:id="rId6" xr:uid="{17EE4245-E076-4CB3-949C-10C1DAD8562F}"/>
    <hyperlink ref="A257" r:id="rId7" xr:uid="{32CBAE34-4782-4AF1-81D9-3FFFAF73E436}"/>
    <hyperlink ref="B14" r:id="rId8" xr:uid="{BA2F4C6E-E81D-4DA6-8AA6-3B1BDDAE13A1}"/>
    <hyperlink ref="B121" r:id="rId9" xr:uid="{FD20039C-30A9-4F9F-A3E1-77DDC9FF48FB}"/>
    <hyperlink ref="A70" r:id="rId10" xr:uid="{08B9ADEC-91E1-4BA4-92B0-BC2076C4FF03}"/>
    <hyperlink ref="A256" r:id="rId11" display="mailto:madams@bigstarteam.com" xr:uid="{06FB7CC1-EAF8-4A4C-A717-635339AFF935}"/>
    <hyperlink ref="A268" r:id="rId12" xr:uid="{112FDDEA-D9CC-499C-A28E-D684B5E93251}"/>
    <hyperlink ref="A261" r:id="rId13" display="casey@foragecomplete.com" xr:uid="{A7E8E4E7-8EDE-4A99-93FE-F3BBB2B290F8}"/>
    <hyperlink ref="A161" r:id="rId14" xr:uid="{2597CC3E-E221-4C7F-B6B2-C8FA581321AA}"/>
    <hyperlink ref="A274" r:id="rId15" xr:uid="{9EF12F24-1BE5-4EA7-9DAC-991F687CECF2}"/>
    <hyperlink ref="B111" r:id="rId16" display="dmartinez@libertytire.com" xr:uid="{6BA6C389-3397-4778-A2C2-7CA126F70998}"/>
    <hyperlink ref="B112" r:id="rId17" xr:uid="{2278CFAD-2FA1-4BD6-A577-8A713B9F6853}"/>
    <hyperlink ref="A219" r:id="rId18" xr:uid="{0FE6AC22-B0C1-441E-9719-5F39BF19CD79}"/>
    <hyperlink ref="A266" r:id="rId19" xr:uid="{2DF35514-9BAA-45B0-963D-A3FD96E566CB}"/>
    <hyperlink ref="A269" r:id="rId20" xr:uid="{4CCB8668-6DCF-4F72-BD2B-BD2592CF03F1}"/>
    <hyperlink ref="A100" r:id="rId21" xr:uid="{F0AF96F8-FF9A-40BE-9CBB-8C63767A1F6C}"/>
    <hyperlink ref="A4" r:id="rId22" xr:uid="{3D2429EA-6887-40CA-A9B8-B65136BFC03F}"/>
    <hyperlink ref="A17" r:id="rId23" xr:uid="{AE4749E1-5DAF-4F67-B7CD-559F537303A5}"/>
    <hyperlink ref="A277" r:id="rId24" xr:uid="{CE54F887-5194-4DE1-9976-7BC787B33EC3}"/>
    <hyperlink ref="A295" r:id="rId25" xr:uid="{F2F76CE7-5C25-495A-A619-46EE3D58E903}"/>
    <hyperlink ref="A303" r:id="rId26" xr:uid="{A3CEDF15-B92B-4E4B-A352-A5A7C0FE1300}"/>
    <hyperlink ref="A302" r:id="rId27" xr:uid="{F4DF1DBC-4704-4A74-9CD4-1C81833AF719}"/>
    <hyperlink ref="B219" r:id="rId28" xr:uid="{C6B35AD6-F252-4DD7-971D-57CD6B55F105}"/>
    <hyperlink ref="B256" r:id="rId29" xr:uid="{6FA33364-2AD9-4FDB-B830-1EDCE6BAB0F9}"/>
    <hyperlink ref="A28" r:id="rId30" xr:uid="{9C0B4051-FBE7-476C-8937-4520CAB9A7EA}"/>
    <hyperlink ref="A330" r:id="rId31" display="mailto:tburke@connelloil.com" xr:uid="{F05C8355-9D0F-4EB3-B438-C93949B4265D}"/>
    <hyperlink ref="A323" r:id="rId32" display="mailto:jlong@americantrack.com" xr:uid="{04F54240-23E5-4DEE-9E79-175147EF8965}"/>
    <hyperlink ref="A96" r:id="rId33" xr:uid="{2C764016-5E76-4957-A565-E283E038DAB2}"/>
    <hyperlink ref="A276" r:id="rId34" xr:uid="{BB2C38D5-57B4-4BC3-9DBA-D1E13ED1D30D}"/>
    <hyperlink ref="A306" r:id="rId35" xr:uid="{ABCDE09A-0E3E-4736-A812-3F3FB5BAC98F}"/>
    <hyperlink ref="B240" r:id="rId36" xr:uid="{D20A2332-1A5B-438A-B6E5-97817A53D33D}"/>
    <hyperlink ref="B331" r:id="rId37" xr:uid="{177E2EC6-57E3-4375-ACA6-15C67BC05E99}"/>
    <hyperlink ref="B333" r:id="rId38" xr:uid="{2E18E669-F9CA-42C3-9AAC-1864526210E5}"/>
    <hyperlink ref="A332" r:id="rId39" display="mailto:natalie@bridaho.com" xr:uid="{A4B6CF7F-7F5B-420B-924C-4AC08F9EAD49}"/>
    <hyperlink ref="A333" r:id="rId40" xr:uid="{DD8F1191-5299-4979-B96D-1A907EE76825}"/>
    <hyperlink ref="B28" r:id="rId41" xr:uid="{6E5BC0B0-998B-45E4-8B81-E1CBDE890CAB}"/>
  </hyperlinks>
  <pageMargins left="0.7" right="0.7" top="0.75" bottom="0.75" header="0.3" footer="0.3"/>
  <pageSetup paperSize="5" scale="32" fitToHeight="0" orientation="portrait" r:id="rId4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A6BC-0F96-4625-92E7-05498E8363D2}">
  <sheetPr>
    <pageSetUpPr fitToPage="1"/>
  </sheetPr>
  <dimension ref="A1:W368"/>
  <sheetViews>
    <sheetView topLeftCell="C1" zoomScale="70" zoomScaleNormal="70" workbookViewId="0">
      <pane ySplit="3" topLeftCell="A319" activePane="bottomLeft" state="frozen"/>
      <selection pane="bottomLeft" activeCell="D327" sqref="D327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customWidth="1"/>
    <col min="6" max="6" width="6.42578125" style="21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customWidth="1"/>
    <col min="13" max="13" width="14.5703125" style="229" bestFit="1" customWidth="1"/>
    <col min="14" max="14" width="16" style="21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2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2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2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2" s="321" customFormat="1" x14ac:dyDescent="0.3">
      <c r="A4" s="364" t="s">
        <v>1648</v>
      </c>
      <c r="B4" s="327">
        <v>425</v>
      </c>
      <c r="C4" s="321" t="s">
        <v>269</v>
      </c>
      <c r="D4" s="322" t="s">
        <v>718</v>
      </c>
      <c r="E4" s="322" t="s">
        <v>4</v>
      </c>
      <c r="F4" s="322" t="s">
        <v>16</v>
      </c>
      <c r="G4" s="323">
        <v>63120</v>
      </c>
      <c r="H4" s="323">
        <v>63919</v>
      </c>
      <c r="I4" s="323">
        <f t="shared" ref="I4:I44" si="0">H4-G4</f>
        <v>799</v>
      </c>
      <c r="J4" s="324"/>
      <c r="L4" s="323">
        <f>K4-J4</f>
        <v>0</v>
      </c>
      <c r="M4" s="470">
        <v>2201.56</v>
      </c>
      <c r="N4" s="471">
        <v>9.5600000000000004E-2</v>
      </c>
      <c r="O4" s="328"/>
      <c r="P4" s="324"/>
      <c r="Q4" s="324"/>
      <c r="R4" s="328"/>
      <c r="S4" s="321" t="s">
        <v>301</v>
      </c>
      <c r="T4" s="321" t="s">
        <v>719</v>
      </c>
      <c r="U4" s="321" t="s">
        <v>725</v>
      </c>
    </row>
    <row r="5" spans="1:22" s="321" customFormat="1" ht="18.75" customHeight="1" x14ac:dyDescent="0.3">
      <c r="A5" s="321">
        <v>11.5</v>
      </c>
      <c r="B5" s="327">
        <v>438</v>
      </c>
      <c r="C5" s="321" t="s">
        <v>270</v>
      </c>
      <c r="D5" s="322" t="s">
        <v>1147</v>
      </c>
      <c r="E5" s="322" t="s">
        <v>16</v>
      </c>
      <c r="G5" s="323">
        <v>74450</v>
      </c>
      <c r="H5" s="323">
        <v>76631</v>
      </c>
      <c r="I5" s="323">
        <f t="shared" si="0"/>
        <v>2181</v>
      </c>
      <c r="J5" s="324"/>
      <c r="L5" s="323"/>
      <c r="M5" s="470">
        <v>434.44</v>
      </c>
      <c r="N5" s="471">
        <v>0.1076</v>
      </c>
      <c r="O5" s="328"/>
      <c r="P5" s="329"/>
      <c r="Q5" s="329"/>
      <c r="R5" s="330"/>
      <c r="T5" s="321" t="s">
        <v>1185</v>
      </c>
    </row>
    <row r="6" spans="1:22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1549</v>
      </c>
      <c r="E6" s="322" t="s">
        <v>16</v>
      </c>
      <c r="G6" s="323">
        <v>60477</v>
      </c>
      <c r="H6" s="323">
        <v>62741</v>
      </c>
      <c r="I6" s="323">
        <f t="shared" si="0"/>
        <v>2264</v>
      </c>
      <c r="J6" s="324"/>
      <c r="L6" s="323"/>
      <c r="M6" s="470">
        <v>490.4</v>
      </c>
      <c r="N6" s="471">
        <v>0.11600000000000001</v>
      </c>
      <c r="O6" s="328"/>
      <c r="P6" s="329"/>
      <c r="Q6" s="329"/>
      <c r="R6" s="330"/>
      <c r="T6" s="321" t="s">
        <v>1581</v>
      </c>
    </row>
    <row r="7" spans="1:22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1551</v>
      </c>
      <c r="E7" s="322" t="s">
        <v>16</v>
      </c>
      <c r="G7" s="323">
        <v>30586</v>
      </c>
      <c r="H7" s="323">
        <v>32720</v>
      </c>
      <c r="I7" s="323">
        <f t="shared" si="0"/>
        <v>2134</v>
      </c>
      <c r="J7" s="324"/>
      <c r="L7" s="323"/>
      <c r="M7" s="470">
        <v>492.8</v>
      </c>
      <c r="N7" s="471">
        <v>0.1167</v>
      </c>
      <c r="O7" s="328"/>
      <c r="P7" s="329"/>
      <c r="Q7" s="329"/>
      <c r="R7" s="330"/>
      <c r="T7" s="321" t="s">
        <v>1550</v>
      </c>
    </row>
    <row r="8" spans="1:22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1704</v>
      </c>
      <c r="E8" s="322" t="s">
        <v>16</v>
      </c>
      <c r="G8" s="323">
        <v>16485</v>
      </c>
      <c r="H8" s="323">
        <v>19947</v>
      </c>
      <c r="I8" s="323">
        <f t="shared" si="0"/>
        <v>3462</v>
      </c>
      <c r="J8" s="324"/>
      <c r="L8" s="323"/>
      <c r="M8" s="325">
        <v>495.49</v>
      </c>
      <c r="N8" s="326">
        <v>0.115</v>
      </c>
      <c r="O8" s="328"/>
      <c r="P8" s="329"/>
      <c r="Q8" s="329"/>
      <c r="R8" s="330"/>
      <c r="T8" s="321" t="s">
        <v>1773</v>
      </c>
    </row>
    <row r="9" spans="1:22" s="321" customFormat="1" x14ac:dyDescent="0.3">
      <c r="A9" s="321">
        <v>16</v>
      </c>
      <c r="B9" s="186" t="s">
        <v>1557</v>
      </c>
      <c r="C9" s="321" t="s">
        <v>917</v>
      </c>
      <c r="D9" s="322" t="s">
        <v>918</v>
      </c>
      <c r="E9" s="322" t="s">
        <v>4</v>
      </c>
      <c r="G9" s="323">
        <v>46321</v>
      </c>
      <c r="H9" s="323">
        <v>48124</v>
      </c>
      <c r="I9" s="323">
        <f t="shared" si="0"/>
        <v>1803</v>
      </c>
      <c r="J9" s="324"/>
      <c r="L9" s="323"/>
      <c r="M9" s="470">
        <v>1662.8026508026317</v>
      </c>
      <c r="N9" s="471">
        <v>0.1013</v>
      </c>
      <c r="O9" s="328">
        <v>0</v>
      </c>
      <c r="P9" s="324"/>
      <c r="Q9" s="324"/>
      <c r="R9" s="328"/>
      <c r="S9" s="321" t="s">
        <v>107</v>
      </c>
      <c r="T9" s="399" t="s">
        <v>924</v>
      </c>
      <c r="V9" s="321" t="s">
        <v>1846</v>
      </c>
    </row>
    <row r="10" spans="1:22" s="321" customFormat="1" x14ac:dyDescent="0.3">
      <c r="B10" s="478">
        <v>740</v>
      </c>
      <c r="C10" s="321" t="s">
        <v>917</v>
      </c>
      <c r="D10" s="322" t="s">
        <v>980</v>
      </c>
      <c r="E10" s="322" t="s">
        <v>4</v>
      </c>
      <c r="G10" s="323">
        <v>42829</v>
      </c>
      <c r="H10" s="323">
        <v>53758</v>
      </c>
      <c r="I10" s="323">
        <f t="shared" si="0"/>
        <v>10929</v>
      </c>
      <c r="J10" s="324"/>
      <c r="L10" s="323"/>
      <c r="M10" s="470">
        <v>1769.4526508026318</v>
      </c>
      <c r="N10" s="471">
        <v>0.1016</v>
      </c>
      <c r="O10" s="328">
        <v>0</v>
      </c>
      <c r="P10" s="324"/>
      <c r="Q10" s="324"/>
      <c r="R10" s="328"/>
      <c r="S10" s="321" t="s">
        <v>107</v>
      </c>
      <c r="T10" s="399" t="s">
        <v>981</v>
      </c>
    </row>
    <row r="11" spans="1:22" s="321" customFormat="1" x14ac:dyDescent="0.3">
      <c r="B11" s="478">
        <v>740</v>
      </c>
      <c r="C11" s="321" t="s">
        <v>917</v>
      </c>
      <c r="D11" s="322" t="s">
        <v>1901</v>
      </c>
      <c r="E11" s="322" t="s">
        <v>4</v>
      </c>
      <c r="G11" s="323">
        <v>11</v>
      </c>
      <c r="H11" s="323">
        <v>11</v>
      </c>
      <c r="I11" s="323">
        <f t="shared" si="0"/>
        <v>0</v>
      </c>
      <c r="J11" s="324"/>
      <c r="L11" s="323"/>
      <c r="M11" s="325">
        <v>2993.82</v>
      </c>
      <c r="N11" s="326">
        <v>9.8000000000000004E-2</v>
      </c>
      <c r="O11" s="328"/>
      <c r="P11" s="324"/>
      <c r="Q11" s="324"/>
      <c r="R11" s="328"/>
      <c r="S11" s="321" t="s">
        <v>107</v>
      </c>
      <c r="T11" s="321" t="s">
        <v>1902</v>
      </c>
    </row>
    <row r="12" spans="1:22" s="321" customFormat="1" x14ac:dyDescent="0.3">
      <c r="A12" s="321">
        <v>25</v>
      </c>
      <c r="B12" s="274" t="s">
        <v>1860</v>
      </c>
      <c r="C12" s="321" t="s">
        <v>35</v>
      </c>
      <c r="D12" s="322" t="s">
        <v>775</v>
      </c>
      <c r="E12" s="322" t="s">
        <v>4</v>
      </c>
      <c r="G12" s="323">
        <v>194839</v>
      </c>
      <c r="H12" s="323">
        <v>200012</v>
      </c>
      <c r="I12" s="323">
        <f t="shared" si="0"/>
        <v>5173</v>
      </c>
      <c r="J12" s="324"/>
      <c r="L12" s="323"/>
      <c r="M12" s="470">
        <v>1785.06</v>
      </c>
      <c r="N12" s="471">
        <v>0.1045</v>
      </c>
      <c r="O12" s="328">
        <v>0</v>
      </c>
      <c r="P12" s="324"/>
      <c r="Q12" s="324"/>
      <c r="R12" s="328"/>
      <c r="S12" s="321" t="s">
        <v>107</v>
      </c>
      <c r="T12" s="321" t="s">
        <v>928</v>
      </c>
    </row>
    <row r="13" spans="1:22" s="321" customFormat="1" x14ac:dyDescent="0.3">
      <c r="A13" s="364" t="s">
        <v>1655</v>
      </c>
      <c r="B13" s="327">
        <v>881</v>
      </c>
      <c r="C13" s="321" t="s">
        <v>35</v>
      </c>
      <c r="D13" s="322" t="s">
        <v>1274</v>
      </c>
      <c r="E13" s="322" t="s">
        <v>4</v>
      </c>
      <c r="G13" s="323">
        <v>92240</v>
      </c>
      <c r="H13" s="323">
        <v>97470</v>
      </c>
      <c r="I13" s="323">
        <f t="shared" si="0"/>
        <v>5230</v>
      </c>
      <c r="J13" s="324"/>
      <c r="L13" s="323"/>
      <c r="M13" s="470">
        <v>2522.34</v>
      </c>
      <c r="N13" s="471">
        <v>9.8799999999999999E-2</v>
      </c>
      <c r="O13" s="328"/>
      <c r="P13" s="324"/>
      <c r="Q13" s="324"/>
      <c r="R13" s="328"/>
      <c r="S13" s="321" t="s">
        <v>107</v>
      </c>
      <c r="T13" s="321" t="s">
        <v>1275</v>
      </c>
    </row>
    <row r="14" spans="1:22" s="321" customFormat="1" x14ac:dyDescent="0.3">
      <c r="A14" s="321">
        <v>27</v>
      </c>
      <c r="B14" s="321" t="s">
        <v>267</v>
      </c>
      <c r="C14" s="321" t="s">
        <v>275</v>
      </c>
      <c r="D14" s="322" t="s">
        <v>612</v>
      </c>
      <c r="E14" s="322" t="s">
        <v>4</v>
      </c>
      <c r="F14" s="322"/>
      <c r="G14" s="323">
        <v>88171</v>
      </c>
      <c r="H14" s="323">
        <v>90500</v>
      </c>
      <c r="I14" s="323">
        <f t="shared" si="0"/>
        <v>2329</v>
      </c>
      <c r="J14" s="323">
        <v>536</v>
      </c>
      <c r="K14" s="323">
        <v>536</v>
      </c>
      <c r="L14" s="323">
        <f>K14-J14</f>
        <v>0</v>
      </c>
      <c r="M14" s="417">
        <v>1911.02</v>
      </c>
      <c r="N14" s="418">
        <v>0.10680000000000001</v>
      </c>
      <c r="O14" s="328"/>
      <c r="P14" s="324"/>
      <c r="Q14" s="324"/>
      <c r="R14" s="328"/>
      <c r="S14" s="321" t="s">
        <v>107</v>
      </c>
      <c r="T14" s="321" t="s">
        <v>1632</v>
      </c>
      <c r="U14" s="321" t="s">
        <v>615</v>
      </c>
    </row>
    <row r="15" spans="1:22" s="321" customFormat="1" ht="16.5" customHeight="1" x14ac:dyDescent="0.3">
      <c r="A15" s="321">
        <v>33</v>
      </c>
      <c r="B15" s="295" t="s">
        <v>1893</v>
      </c>
      <c r="C15" s="321" t="s">
        <v>205</v>
      </c>
      <c r="D15" s="322" t="s">
        <v>1600</v>
      </c>
      <c r="E15" s="335" t="s">
        <v>4</v>
      </c>
      <c r="F15" s="322"/>
      <c r="G15" s="323">
        <v>76369</v>
      </c>
      <c r="H15" s="323">
        <v>81443</v>
      </c>
      <c r="I15" s="323">
        <f t="shared" si="0"/>
        <v>5074</v>
      </c>
      <c r="L15" s="323"/>
      <c r="M15" s="470">
        <v>3993.3</v>
      </c>
      <c r="N15" s="471">
        <v>7.3599999999999999E-2</v>
      </c>
      <c r="O15" s="328"/>
      <c r="P15" s="324"/>
      <c r="Q15" s="324"/>
      <c r="R15" s="328"/>
      <c r="S15" s="321" t="s">
        <v>552</v>
      </c>
      <c r="T15" s="321" t="s">
        <v>1599</v>
      </c>
    </row>
    <row r="16" spans="1:22" s="321" customFormat="1" ht="16.5" customHeight="1" x14ac:dyDescent="0.3">
      <c r="A16" s="321">
        <v>33</v>
      </c>
      <c r="B16" s="327">
        <v>1034</v>
      </c>
      <c r="C16" s="321" t="s">
        <v>205</v>
      </c>
      <c r="D16" s="322" t="s">
        <v>1601</v>
      </c>
      <c r="E16" s="335" t="s">
        <v>4</v>
      </c>
      <c r="F16" s="322"/>
      <c r="G16" s="323">
        <v>91185</v>
      </c>
      <c r="H16" s="323">
        <v>96168</v>
      </c>
      <c r="I16" s="323">
        <f t="shared" si="0"/>
        <v>4983</v>
      </c>
      <c r="L16" s="323"/>
      <c r="M16" s="470">
        <v>3993.3</v>
      </c>
      <c r="N16" s="471">
        <v>7.3599999999999999E-2</v>
      </c>
      <c r="O16" s="328"/>
      <c r="P16" s="324"/>
      <c r="Q16" s="324"/>
      <c r="R16" s="328"/>
      <c r="S16" s="321" t="s">
        <v>552</v>
      </c>
      <c r="T16" s="321" t="s">
        <v>1599</v>
      </c>
    </row>
    <row r="17" spans="1:22" s="321" customFormat="1" ht="16.5" customHeight="1" x14ac:dyDescent="0.3">
      <c r="A17" s="321">
        <v>33</v>
      </c>
      <c r="B17" s="327">
        <v>1034</v>
      </c>
      <c r="C17" s="321" t="s">
        <v>205</v>
      </c>
      <c r="D17" s="322" t="s">
        <v>1602</v>
      </c>
      <c r="E17" s="335" t="s">
        <v>4</v>
      </c>
      <c r="F17" s="322"/>
      <c r="G17" s="323">
        <v>56949</v>
      </c>
      <c r="H17" s="323">
        <v>61090</v>
      </c>
      <c r="I17" s="323">
        <f t="shared" si="0"/>
        <v>4141</v>
      </c>
      <c r="L17" s="323"/>
      <c r="M17" s="470">
        <v>3993.3</v>
      </c>
      <c r="N17" s="471">
        <v>7.3599999999999999E-2</v>
      </c>
      <c r="O17" s="328"/>
      <c r="P17" s="324"/>
      <c r="Q17" s="324"/>
      <c r="R17" s="328"/>
      <c r="S17" s="321" t="s">
        <v>552</v>
      </c>
      <c r="T17" s="321" t="s">
        <v>1599</v>
      </c>
    </row>
    <row r="18" spans="1:22" s="321" customFormat="1" ht="16.5" customHeight="1" x14ac:dyDescent="0.3">
      <c r="A18" s="321">
        <v>33</v>
      </c>
      <c r="B18" s="327">
        <v>1034</v>
      </c>
      <c r="C18" s="321" t="s">
        <v>205</v>
      </c>
      <c r="D18" s="322" t="s">
        <v>1603</v>
      </c>
      <c r="E18" s="335" t="s">
        <v>4</v>
      </c>
      <c r="F18" s="322"/>
      <c r="G18" s="323">
        <v>53248</v>
      </c>
      <c r="H18" s="323">
        <v>56698</v>
      </c>
      <c r="I18" s="323">
        <f t="shared" si="0"/>
        <v>3450</v>
      </c>
      <c r="L18" s="323"/>
      <c r="M18" s="470">
        <v>3993.3</v>
      </c>
      <c r="N18" s="471">
        <v>7.3599999999999999E-2</v>
      </c>
      <c r="O18" s="328"/>
      <c r="P18" s="324"/>
      <c r="Q18" s="324"/>
      <c r="R18" s="328"/>
      <c r="S18" s="321" t="s">
        <v>552</v>
      </c>
      <c r="T18" s="321" t="s">
        <v>1599</v>
      </c>
    </row>
    <row r="19" spans="1:22" s="321" customFormat="1" ht="16.5" customHeight="1" x14ac:dyDescent="0.3">
      <c r="A19" s="321">
        <v>33</v>
      </c>
      <c r="B19" s="327">
        <v>1034</v>
      </c>
      <c r="C19" s="321" t="s">
        <v>205</v>
      </c>
      <c r="D19" s="322" t="s">
        <v>1604</v>
      </c>
      <c r="E19" s="335" t="s">
        <v>4</v>
      </c>
      <c r="F19" s="322"/>
      <c r="G19" s="323">
        <v>52030</v>
      </c>
      <c r="H19" s="323">
        <v>56415</v>
      </c>
      <c r="I19" s="323">
        <f t="shared" si="0"/>
        <v>4385</v>
      </c>
      <c r="L19" s="323"/>
      <c r="M19" s="470">
        <v>3993.3</v>
      </c>
      <c r="N19" s="471">
        <v>7.3599999999999999E-2</v>
      </c>
      <c r="O19" s="328"/>
      <c r="P19" s="324"/>
      <c r="Q19" s="324"/>
      <c r="R19" s="328"/>
      <c r="S19" s="321" t="s">
        <v>552</v>
      </c>
      <c r="T19" s="321" t="s">
        <v>1599</v>
      </c>
    </row>
    <row r="20" spans="1:22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1605</v>
      </c>
      <c r="E20" s="335" t="s">
        <v>4</v>
      </c>
      <c r="F20" s="322"/>
      <c r="G20" s="323">
        <v>57159</v>
      </c>
      <c r="H20" s="323">
        <v>62793</v>
      </c>
      <c r="I20" s="323">
        <f t="shared" si="0"/>
        <v>5634</v>
      </c>
      <c r="L20" s="323"/>
      <c r="M20" s="470">
        <v>3993.3</v>
      </c>
      <c r="N20" s="471">
        <v>7.3599999999999999E-2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2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1606</v>
      </c>
      <c r="E21" s="335" t="s">
        <v>4</v>
      </c>
      <c r="F21" s="322"/>
      <c r="G21" s="323">
        <v>51624</v>
      </c>
      <c r="H21" s="323">
        <v>54865</v>
      </c>
      <c r="I21" s="323">
        <f t="shared" si="0"/>
        <v>3241</v>
      </c>
      <c r="L21" s="323"/>
      <c r="M21" s="470">
        <v>3993.3</v>
      </c>
      <c r="N21" s="471">
        <v>7.3599999999999999E-2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2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1607</v>
      </c>
      <c r="E22" s="335" t="s">
        <v>4</v>
      </c>
      <c r="F22" s="322"/>
      <c r="G22" s="323">
        <v>61215</v>
      </c>
      <c r="H22" s="323">
        <v>65631</v>
      </c>
      <c r="I22" s="323">
        <f t="shared" si="0"/>
        <v>4416</v>
      </c>
      <c r="L22" s="323"/>
      <c r="M22" s="470">
        <v>3993.3</v>
      </c>
      <c r="N22" s="471">
        <v>7.3599999999999999E-2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2" s="321" customFormat="1" ht="16.5" customHeight="1" x14ac:dyDescent="0.3">
      <c r="A23" s="321">
        <v>33</v>
      </c>
      <c r="B23" s="327">
        <v>1034</v>
      </c>
      <c r="C23" s="384" t="s">
        <v>205</v>
      </c>
      <c r="D23" s="385" t="s">
        <v>1789</v>
      </c>
      <c r="E23" s="335" t="s">
        <v>4</v>
      </c>
      <c r="F23" s="322"/>
      <c r="G23" s="323">
        <v>0</v>
      </c>
      <c r="H23" s="323"/>
      <c r="I23" s="323">
        <f t="shared" si="0"/>
        <v>0</v>
      </c>
      <c r="J23" s="384" t="s">
        <v>395</v>
      </c>
      <c r="L23" s="323"/>
      <c r="M23" s="325">
        <v>2964.34</v>
      </c>
      <c r="N23" s="326">
        <v>0.105</v>
      </c>
      <c r="O23" s="328"/>
      <c r="P23" s="324"/>
      <c r="Q23" s="324"/>
      <c r="R23" s="328"/>
      <c r="S23" s="321" t="s">
        <v>552</v>
      </c>
      <c r="T23" s="384" t="s">
        <v>1795</v>
      </c>
      <c r="V23" s="321" t="s">
        <v>1790</v>
      </c>
    </row>
    <row r="24" spans="1:22" s="321" customFormat="1" x14ac:dyDescent="0.3">
      <c r="A24" s="364" t="s">
        <v>1163</v>
      </c>
      <c r="B24" s="186" t="s">
        <v>1750</v>
      </c>
      <c r="C24" s="321" t="s">
        <v>209</v>
      </c>
      <c r="D24" s="322" t="s">
        <v>1574</v>
      </c>
      <c r="E24" s="322" t="s">
        <v>4</v>
      </c>
      <c r="F24" s="322"/>
      <c r="G24" s="323">
        <v>69757</v>
      </c>
      <c r="H24" s="323">
        <v>72386</v>
      </c>
      <c r="I24" s="323">
        <f t="shared" si="0"/>
        <v>2629</v>
      </c>
      <c r="L24" s="323"/>
      <c r="M24" s="472">
        <v>2942.66</v>
      </c>
      <c r="N24" s="471">
        <v>9.7199999999999995E-2</v>
      </c>
      <c r="O24" s="328"/>
      <c r="P24" s="324"/>
      <c r="Q24" s="324"/>
      <c r="R24" s="328"/>
      <c r="S24" s="321" t="s">
        <v>107</v>
      </c>
      <c r="T24" s="321" t="s">
        <v>1575</v>
      </c>
    </row>
    <row r="25" spans="1:22" s="321" customFormat="1" x14ac:dyDescent="0.3">
      <c r="A25" s="321">
        <v>47</v>
      </c>
      <c r="B25" s="321" t="s">
        <v>208</v>
      </c>
      <c r="C25" s="321" t="s">
        <v>209</v>
      </c>
      <c r="D25" s="322" t="s">
        <v>1644</v>
      </c>
      <c r="E25" s="322" t="s">
        <v>4</v>
      </c>
      <c r="F25" s="322"/>
      <c r="G25" s="323">
        <v>65412</v>
      </c>
      <c r="H25" s="323">
        <v>72367</v>
      </c>
      <c r="I25" s="323">
        <f t="shared" si="0"/>
        <v>6955</v>
      </c>
      <c r="L25" s="323"/>
      <c r="M25" s="376">
        <v>2896.61</v>
      </c>
      <c r="N25" s="326">
        <v>9.5000000000000001E-2</v>
      </c>
      <c r="O25" s="328"/>
      <c r="P25" s="324"/>
      <c r="Q25" s="324"/>
      <c r="R25" s="328"/>
      <c r="S25" s="321" t="s">
        <v>107</v>
      </c>
      <c r="T25" s="321" t="s">
        <v>1645</v>
      </c>
    </row>
    <row r="26" spans="1:22" s="321" customFormat="1" x14ac:dyDescent="0.3">
      <c r="A26" s="321">
        <v>47</v>
      </c>
      <c r="B26" s="321" t="s">
        <v>208</v>
      </c>
      <c r="C26" s="321" t="s">
        <v>209</v>
      </c>
      <c r="D26" s="322" t="s">
        <v>1828</v>
      </c>
      <c r="E26" s="322" t="s">
        <v>4</v>
      </c>
      <c r="F26" s="322"/>
      <c r="G26" s="323">
        <v>6373</v>
      </c>
      <c r="H26" s="323">
        <v>12170</v>
      </c>
      <c r="I26" s="323">
        <f t="shared" si="0"/>
        <v>5797</v>
      </c>
      <c r="L26" s="323"/>
      <c r="M26" s="376">
        <v>3028.87</v>
      </c>
      <c r="N26" s="326">
        <v>0.95</v>
      </c>
      <c r="O26" s="328"/>
      <c r="P26" s="324"/>
      <c r="Q26" s="324"/>
      <c r="R26" s="328"/>
      <c r="S26" s="321" t="s">
        <v>107</v>
      </c>
      <c r="T26" s="321" t="s">
        <v>1833</v>
      </c>
    </row>
    <row r="27" spans="1:22" s="321" customFormat="1" x14ac:dyDescent="0.3">
      <c r="A27" s="321">
        <v>47</v>
      </c>
      <c r="B27" s="321" t="s">
        <v>208</v>
      </c>
      <c r="C27" s="321" t="s">
        <v>209</v>
      </c>
      <c r="D27" s="322" t="s">
        <v>1843</v>
      </c>
      <c r="E27" s="322" t="s">
        <v>4</v>
      </c>
      <c r="F27" s="322"/>
      <c r="G27" s="323">
        <v>4143</v>
      </c>
      <c r="H27" s="323">
        <v>10401</v>
      </c>
      <c r="I27" s="323">
        <f t="shared" si="0"/>
        <v>6258</v>
      </c>
      <c r="L27" s="323"/>
      <c r="M27" s="376">
        <v>3028.87</v>
      </c>
      <c r="N27" s="326">
        <v>0.95</v>
      </c>
      <c r="O27" s="328"/>
      <c r="P27" s="324"/>
      <c r="Q27" s="324"/>
      <c r="R27" s="328"/>
      <c r="S27" s="321" t="s">
        <v>107</v>
      </c>
      <c r="T27" s="321" t="s">
        <v>1844</v>
      </c>
    </row>
    <row r="28" spans="1:22" s="321" customFormat="1" x14ac:dyDescent="0.3">
      <c r="A28" s="321">
        <v>47</v>
      </c>
      <c r="B28" s="321" t="s">
        <v>208</v>
      </c>
      <c r="C28" s="321" t="s">
        <v>209</v>
      </c>
      <c r="D28" s="322" t="s">
        <v>1521</v>
      </c>
      <c r="E28" s="322" t="s">
        <v>16</v>
      </c>
      <c r="F28" s="322"/>
      <c r="G28" s="334"/>
      <c r="H28" s="334"/>
      <c r="I28" s="336">
        <f t="shared" si="0"/>
        <v>0</v>
      </c>
      <c r="L28" s="323"/>
      <c r="M28" s="472">
        <v>70.72</v>
      </c>
      <c r="N28" s="326">
        <v>0</v>
      </c>
      <c r="O28" s="328"/>
      <c r="P28" s="324"/>
      <c r="Q28" s="324"/>
      <c r="R28" s="328"/>
      <c r="S28" s="321" t="s">
        <v>107</v>
      </c>
      <c r="T28" s="321" t="s">
        <v>1520</v>
      </c>
    </row>
    <row r="29" spans="1:22" s="321" customFormat="1" x14ac:dyDescent="0.3">
      <c r="A29" s="321">
        <v>47</v>
      </c>
      <c r="B29" s="321" t="s">
        <v>208</v>
      </c>
      <c r="C29" s="321" t="s">
        <v>209</v>
      </c>
      <c r="D29" s="322" t="s">
        <v>1522</v>
      </c>
      <c r="E29" s="322" t="s">
        <v>16</v>
      </c>
      <c r="F29" s="322"/>
      <c r="G29" s="334"/>
      <c r="H29" s="334"/>
      <c r="I29" s="336">
        <f t="shared" si="0"/>
        <v>0</v>
      </c>
      <c r="L29" s="323"/>
      <c r="M29" s="472">
        <v>70.72</v>
      </c>
      <c r="N29" s="326">
        <v>0</v>
      </c>
      <c r="O29" s="328"/>
      <c r="P29" s="324"/>
      <c r="Q29" s="324"/>
      <c r="R29" s="328"/>
      <c r="S29" s="321" t="s">
        <v>107</v>
      </c>
      <c r="T29" s="321" t="s">
        <v>1520</v>
      </c>
    </row>
    <row r="30" spans="1:22" s="321" customFormat="1" x14ac:dyDescent="0.3">
      <c r="A30" s="321">
        <v>47</v>
      </c>
      <c r="B30" s="321" t="s">
        <v>208</v>
      </c>
      <c r="C30" s="321" t="s">
        <v>209</v>
      </c>
      <c r="D30" s="322" t="s">
        <v>1523</v>
      </c>
      <c r="E30" s="322" t="s">
        <v>16</v>
      </c>
      <c r="F30" s="322"/>
      <c r="G30" s="334"/>
      <c r="H30" s="334"/>
      <c r="I30" s="336">
        <f t="shared" si="0"/>
        <v>0</v>
      </c>
      <c r="L30" s="323"/>
      <c r="M30" s="472">
        <v>70.72</v>
      </c>
      <c r="N30" s="326">
        <v>0</v>
      </c>
      <c r="O30" s="328"/>
      <c r="P30" s="324"/>
      <c r="Q30" s="324"/>
      <c r="R30" s="328"/>
      <c r="S30" s="321" t="s">
        <v>107</v>
      </c>
      <c r="T30" s="321" t="s">
        <v>1520</v>
      </c>
    </row>
    <row r="31" spans="1:22" s="321" customFormat="1" x14ac:dyDescent="0.3">
      <c r="A31" s="321">
        <v>47</v>
      </c>
      <c r="B31" s="321" t="s">
        <v>208</v>
      </c>
      <c r="C31" s="321" t="s">
        <v>209</v>
      </c>
      <c r="D31" s="322" t="s">
        <v>1524</v>
      </c>
      <c r="E31" s="322" t="s">
        <v>16</v>
      </c>
      <c r="F31" s="322"/>
      <c r="G31" s="334"/>
      <c r="H31" s="334"/>
      <c r="I31" s="336">
        <f t="shared" si="0"/>
        <v>0</v>
      </c>
      <c r="L31" s="323"/>
      <c r="M31" s="472">
        <v>70.72</v>
      </c>
      <c r="N31" s="326">
        <v>0</v>
      </c>
      <c r="O31" s="328"/>
      <c r="P31" s="324"/>
      <c r="Q31" s="324"/>
      <c r="R31" s="328"/>
      <c r="S31" s="321" t="s">
        <v>107</v>
      </c>
      <c r="T31" s="321" t="s">
        <v>1520</v>
      </c>
    </row>
    <row r="32" spans="1:22" s="321" customFormat="1" x14ac:dyDescent="0.3">
      <c r="A32" s="321">
        <v>47</v>
      </c>
      <c r="B32" s="321" t="s">
        <v>208</v>
      </c>
      <c r="C32" s="321" t="s">
        <v>209</v>
      </c>
      <c r="D32" s="322" t="s">
        <v>1525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472">
        <v>70.72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1526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472">
        <v>70.72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1527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472">
        <v>70.72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1528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472">
        <v>70.72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1529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472">
        <v>70.72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1530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472">
        <v>70.72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1531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472">
        <v>70.72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1532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472">
        <v>70.72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1533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472">
        <v>70.72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1534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472">
        <v>70.72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1535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472">
        <v>70.72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1536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472">
        <v>70.72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1537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472">
        <v>70.72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7">
        <v>1141</v>
      </c>
      <c r="C45" s="321" t="s">
        <v>209</v>
      </c>
      <c r="D45" s="322" t="s">
        <v>1652</v>
      </c>
      <c r="E45" s="322" t="s">
        <v>16</v>
      </c>
      <c r="F45" s="322"/>
      <c r="G45" s="334"/>
      <c r="H45" s="334"/>
      <c r="I45" s="336">
        <v>0</v>
      </c>
      <c r="L45" s="323"/>
      <c r="M45" s="472">
        <v>70.72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1653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1538</v>
      </c>
      <c r="E46" s="322" t="s">
        <v>16</v>
      </c>
      <c r="F46" s="322"/>
      <c r="G46" s="334"/>
      <c r="H46" s="334"/>
      <c r="I46" s="336">
        <f t="shared" ref="I46:I80" si="1">H46-G46</f>
        <v>0</v>
      </c>
      <c r="L46" s="323"/>
      <c r="M46" s="472">
        <v>70.72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1540</v>
      </c>
      <c r="E47" s="322" t="s">
        <v>16</v>
      </c>
      <c r="F47" s="322"/>
      <c r="G47" s="334"/>
      <c r="H47" s="334"/>
      <c r="I47" s="336">
        <f t="shared" si="1"/>
        <v>0</v>
      </c>
      <c r="L47" s="323"/>
      <c r="M47" s="472">
        <v>70.72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1541</v>
      </c>
      <c r="E48" s="322" t="s">
        <v>16</v>
      </c>
      <c r="F48" s="322"/>
      <c r="G48" s="334"/>
      <c r="H48" s="334"/>
      <c r="I48" s="336">
        <f t="shared" si="1"/>
        <v>0</v>
      </c>
      <c r="L48" s="323"/>
      <c r="M48" s="472">
        <v>70.72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1542</v>
      </c>
      <c r="E49" s="322" t="s">
        <v>16</v>
      </c>
      <c r="F49" s="322"/>
      <c r="G49" s="334"/>
      <c r="H49" s="334"/>
      <c r="I49" s="336">
        <f t="shared" si="1"/>
        <v>0</v>
      </c>
      <c r="L49" s="323"/>
      <c r="M49" s="472">
        <v>70.72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1543</v>
      </c>
      <c r="E50" s="322" t="s">
        <v>16</v>
      </c>
      <c r="F50" s="322"/>
      <c r="G50" s="334"/>
      <c r="H50" s="334"/>
      <c r="I50" s="336">
        <f t="shared" si="1"/>
        <v>0</v>
      </c>
      <c r="L50" s="323"/>
      <c r="M50" s="472">
        <v>70.72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1544</v>
      </c>
      <c r="E51" s="322" t="s">
        <v>16</v>
      </c>
      <c r="F51" s="322"/>
      <c r="G51" s="334"/>
      <c r="H51" s="334"/>
      <c r="I51" s="336">
        <f t="shared" si="1"/>
        <v>0</v>
      </c>
      <c r="L51" s="323"/>
      <c r="M51" s="472">
        <v>70.72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1545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472">
        <v>70.72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1546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472">
        <v>70.72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1547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472">
        <v>70.72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34" customFormat="1" ht="18" customHeight="1" x14ac:dyDescent="0.3">
      <c r="A55" s="334" t="s">
        <v>1836</v>
      </c>
      <c r="B55" s="321" t="s">
        <v>213</v>
      </c>
      <c r="C55" s="334" t="s">
        <v>214</v>
      </c>
      <c r="D55" s="335" t="s">
        <v>1070</v>
      </c>
      <c r="E55" s="335" t="s">
        <v>4</v>
      </c>
      <c r="G55" s="323">
        <v>125908</v>
      </c>
      <c r="H55" s="323">
        <v>127892</v>
      </c>
      <c r="I55" s="336">
        <f t="shared" si="1"/>
        <v>1984</v>
      </c>
      <c r="J55" s="345"/>
      <c r="L55" s="336"/>
      <c r="M55" s="305">
        <v>2843.02</v>
      </c>
      <c r="N55" s="312">
        <v>8.8200000000000001E-2</v>
      </c>
      <c r="O55" s="330"/>
      <c r="P55" s="329"/>
      <c r="Q55" s="329"/>
      <c r="R55" s="330">
        <v>0</v>
      </c>
      <c r="S55" s="334" t="s">
        <v>107</v>
      </c>
      <c r="T55" s="334" t="s">
        <v>1071</v>
      </c>
    </row>
    <row r="56" spans="1:21" s="334" customFormat="1" ht="18" customHeight="1" x14ac:dyDescent="0.3">
      <c r="A56" s="334">
        <v>59</v>
      </c>
      <c r="B56" s="321" t="s">
        <v>213</v>
      </c>
      <c r="C56" s="334" t="s">
        <v>214</v>
      </c>
      <c r="D56" s="335" t="s">
        <v>1072</v>
      </c>
      <c r="E56" s="335" t="s">
        <v>4</v>
      </c>
      <c r="G56" s="323">
        <v>143585</v>
      </c>
      <c r="H56" s="323">
        <v>148522</v>
      </c>
      <c r="I56" s="336">
        <f t="shared" si="1"/>
        <v>4937</v>
      </c>
      <c r="J56" s="436"/>
      <c r="L56" s="336"/>
      <c r="M56" s="305">
        <v>2843.02</v>
      </c>
      <c r="N56" s="312">
        <v>8.8200000000000001E-2</v>
      </c>
      <c r="O56" s="330"/>
      <c r="P56" s="329"/>
      <c r="Q56" s="329"/>
      <c r="R56" s="330">
        <v>0</v>
      </c>
      <c r="S56" s="334" t="s">
        <v>107</v>
      </c>
      <c r="T56" s="334" t="s">
        <v>1089</v>
      </c>
    </row>
    <row r="57" spans="1:21" s="334" customFormat="1" ht="18" customHeight="1" x14ac:dyDescent="0.3">
      <c r="A57" s="334">
        <v>59</v>
      </c>
      <c r="B57" s="321" t="s">
        <v>213</v>
      </c>
      <c r="C57" s="334" t="s">
        <v>214</v>
      </c>
      <c r="D57" s="335" t="s">
        <v>1113</v>
      </c>
      <c r="E57" s="335" t="s">
        <v>4</v>
      </c>
      <c r="G57" s="323">
        <v>128806</v>
      </c>
      <c r="H57" s="323">
        <v>134591</v>
      </c>
      <c r="I57" s="336">
        <f t="shared" si="1"/>
        <v>5785</v>
      </c>
      <c r="J57" s="436"/>
      <c r="L57" s="336"/>
      <c r="M57" s="305">
        <v>2843.02</v>
      </c>
      <c r="N57" s="312">
        <v>8.8200000000000001E-2</v>
      </c>
      <c r="O57" s="330"/>
      <c r="P57" s="329"/>
      <c r="Q57" s="329"/>
      <c r="R57" s="330">
        <v>0</v>
      </c>
      <c r="S57" s="334" t="s">
        <v>107</v>
      </c>
      <c r="T57" s="334" t="s">
        <v>1112</v>
      </c>
    </row>
    <row r="58" spans="1:21" s="334" customFormat="1" x14ac:dyDescent="0.3">
      <c r="A58" s="334">
        <v>69</v>
      </c>
      <c r="B58" s="334" t="s">
        <v>219</v>
      </c>
      <c r="C58" s="334" t="s">
        <v>220</v>
      </c>
      <c r="D58" s="335" t="s">
        <v>351</v>
      </c>
      <c r="E58" s="335" t="s">
        <v>4</v>
      </c>
      <c r="G58" s="323">
        <v>160130</v>
      </c>
      <c r="H58" s="323">
        <v>160130</v>
      </c>
      <c r="I58" s="336">
        <f t="shared" si="1"/>
        <v>0</v>
      </c>
      <c r="J58" s="339">
        <v>16196</v>
      </c>
      <c r="K58" s="339">
        <v>16196</v>
      </c>
      <c r="L58" s="336">
        <f>K58-J58</f>
        <v>0</v>
      </c>
      <c r="M58" s="305">
        <v>1154.6600000000001</v>
      </c>
      <c r="N58" s="338">
        <v>0</v>
      </c>
      <c r="O58" s="330">
        <v>43745</v>
      </c>
      <c r="P58" s="329"/>
      <c r="Q58" s="329"/>
      <c r="R58" s="330">
        <v>0</v>
      </c>
      <c r="S58" s="334" t="s">
        <v>107</v>
      </c>
      <c r="T58" s="334" t="s">
        <v>728</v>
      </c>
      <c r="U58" s="334" t="s">
        <v>752</v>
      </c>
    </row>
    <row r="59" spans="1:21" s="334" customFormat="1" x14ac:dyDescent="0.3">
      <c r="A59" s="334">
        <v>70</v>
      </c>
      <c r="B59" s="334" t="s">
        <v>219</v>
      </c>
      <c r="C59" s="334" t="s">
        <v>220</v>
      </c>
      <c r="D59" s="335" t="s">
        <v>553</v>
      </c>
      <c r="E59" s="335" t="s">
        <v>4</v>
      </c>
      <c r="G59" s="323">
        <v>173636</v>
      </c>
      <c r="H59" s="323">
        <v>174328</v>
      </c>
      <c r="I59" s="336">
        <f t="shared" si="1"/>
        <v>692</v>
      </c>
      <c r="J59" s="324">
        <v>0</v>
      </c>
      <c r="K59" s="321"/>
      <c r="L59" s="323">
        <f>K59-J59</f>
        <v>0</v>
      </c>
      <c r="M59" s="305">
        <v>1369.89</v>
      </c>
      <c r="N59" s="312">
        <v>9.11E-2</v>
      </c>
      <c r="O59" s="330">
        <v>22</v>
      </c>
      <c r="P59" s="329"/>
      <c r="Q59" s="329"/>
      <c r="R59" s="330">
        <v>0</v>
      </c>
      <c r="S59" s="334" t="s">
        <v>107</v>
      </c>
      <c r="T59" s="334" t="s">
        <v>554</v>
      </c>
    </row>
    <row r="60" spans="1:21" s="334" customFormat="1" x14ac:dyDescent="0.3">
      <c r="A60" s="334">
        <v>71</v>
      </c>
      <c r="B60" s="334" t="s">
        <v>219</v>
      </c>
      <c r="C60" s="334" t="s">
        <v>220</v>
      </c>
      <c r="D60" s="335" t="s">
        <v>536</v>
      </c>
      <c r="E60" s="335" t="s">
        <v>4</v>
      </c>
      <c r="G60" s="323">
        <v>170560</v>
      </c>
      <c r="H60" s="323">
        <v>173223</v>
      </c>
      <c r="I60" s="336">
        <f t="shared" si="1"/>
        <v>2663</v>
      </c>
      <c r="J60" s="329"/>
      <c r="L60" s="336">
        <f>K60-J60</f>
        <v>0</v>
      </c>
      <c r="M60" s="305">
        <v>1369.89</v>
      </c>
      <c r="N60" s="312">
        <v>9.11E-2</v>
      </c>
      <c r="O60" s="330">
        <v>329</v>
      </c>
      <c r="P60" s="329"/>
      <c r="Q60" s="329"/>
      <c r="R60" s="330">
        <v>0</v>
      </c>
      <c r="S60" s="334" t="s">
        <v>107</v>
      </c>
      <c r="T60" s="334" t="s">
        <v>1671</v>
      </c>
    </row>
    <row r="61" spans="1:21" s="334" customFormat="1" x14ac:dyDescent="0.3">
      <c r="A61" s="334">
        <v>77</v>
      </c>
      <c r="B61" s="334" t="s">
        <v>219</v>
      </c>
      <c r="C61" s="334" t="s">
        <v>220</v>
      </c>
      <c r="D61" s="335" t="s">
        <v>506</v>
      </c>
      <c r="E61" s="335" t="s">
        <v>4</v>
      </c>
      <c r="F61" s="335"/>
      <c r="G61" s="323">
        <v>196736</v>
      </c>
      <c r="H61" s="323">
        <v>197268</v>
      </c>
      <c r="I61" s="336">
        <f t="shared" si="1"/>
        <v>532</v>
      </c>
      <c r="J61" s="329">
        <v>0</v>
      </c>
      <c r="L61" s="336">
        <f>K61-J61</f>
        <v>0</v>
      </c>
      <c r="M61" s="305">
        <v>1369.89</v>
      </c>
      <c r="N61" s="312">
        <v>9.11E-2</v>
      </c>
      <c r="O61" s="330">
        <v>329</v>
      </c>
      <c r="P61" s="329"/>
      <c r="Q61" s="329"/>
      <c r="R61" s="330">
        <v>0</v>
      </c>
      <c r="S61" s="334" t="s">
        <v>107</v>
      </c>
    </row>
    <row r="62" spans="1:21" s="334" customFormat="1" ht="17.25" customHeight="1" x14ac:dyDescent="0.3">
      <c r="A62" s="334">
        <v>87</v>
      </c>
      <c r="B62" s="334" t="s">
        <v>202</v>
      </c>
      <c r="C62" s="334" t="s">
        <v>87</v>
      </c>
      <c r="D62" s="335" t="s">
        <v>520</v>
      </c>
      <c r="E62" s="335" t="s">
        <v>4</v>
      </c>
      <c r="G62" s="323">
        <v>325325</v>
      </c>
      <c r="H62" s="323">
        <v>328815</v>
      </c>
      <c r="I62" s="336">
        <f t="shared" si="1"/>
        <v>3490</v>
      </c>
      <c r="J62" s="329"/>
      <c r="L62" s="336"/>
      <c r="M62" s="305">
        <v>1885.03</v>
      </c>
      <c r="N62" s="312">
        <v>0.11840000000000001</v>
      </c>
      <c r="O62" s="330">
        <v>242</v>
      </c>
      <c r="P62" s="329"/>
      <c r="Q62" s="329"/>
      <c r="R62" s="330">
        <v>0</v>
      </c>
      <c r="S62" s="334" t="s">
        <v>299</v>
      </c>
      <c r="T62" s="342"/>
    </row>
    <row r="63" spans="1:21" s="334" customFormat="1" ht="16.5" customHeight="1" x14ac:dyDescent="0.3">
      <c r="A63" s="334" t="s">
        <v>1774</v>
      </c>
      <c r="B63" s="334" t="s">
        <v>223</v>
      </c>
      <c r="C63" s="334" t="s">
        <v>224</v>
      </c>
      <c r="D63" s="335" t="s">
        <v>802</v>
      </c>
      <c r="E63" s="335" t="s">
        <v>4</v>
      </c>
      <c r="F63" s="335"/>
      <c r="G63" s="323">
        <v>198688</v>
      </c>
      <c r="H63" s="323">
        <v>202129</v>
      </c>
      <c r="I63" s="336">
        <f t="shared" si="1"/>
        <v>3441</v>
      </c>
      <c r="J63" s="329"/>
      <c r="L63" s="336"/>
      <c r="M63" s="305">
        <v>2299.2600000000002</v>
      </c>
      <c r="N63" s="312">
        <v>0.10059999999999999</v>
      </c>
      <c r="O63" s="330"/>
      <c r="P63" s="329"/>
      <c r="Q63" s="329"/>
      <c r="R63" s="330"/>
      <c r="S63" s="334" t="s">
        <v>107</v>
      </c>
      <c r="T63" s="334" t="s">
        <v>803</v>
      </c>
      <c r="U63" s="334" t="s">
        <v>714</v>
      </c>
    </row>
    <row r="64" spans="1:21" s="334" customFormat="1" ht="17.25" customHeight="1" x14ac:dyDescent="0.3">
      <c r="A64" s="334">
        <v>94</v>
      </c>
      <c r="B64" s="334" t="s">
        <v>223</v>
      </c>
      <c r="C64" s="334" t="s">
        <v>224</v>
      </c>
      <c r="D64" s="335" t="s">
        <v>875</v>
      </c>
      <c r="E64" s="335" t="s">
        <v>4</v>
      </c>
      <c r="F64" s="335"/>
      <c r="G64" s="323">
        <v>101040</v>
      </c>
      <c r="H64" s="323">
        <v>103031</v>
      </c>
      <c r="I64" s="336">
        <f t="shared" si="1"/>
        <v>1991</v>
      </c>
      <c r="J64" s="329"/>
      <c r="L64" s="336"/>
      <c r="M64" s="305">
        <v>1959.51</v>
      </c>
      <c r="N64" s="312">
        <v>9.8100000000000007E-2</v>
      </c>
      <c r="O64" s="330"/>
      <c r="P64" s="329"/>
      <c r="Q64" s="329"/>
      <c r="R64" s="330"/>
      <c r="S64" s="334" t="s">
        <v>107</v>
      </c>
      <c r="T64" s="334" t="s">
        <v>876</v>
      </c>
    </row>
    <row r="65" spans="1:22" s="334" customFormat="1" ht="17.25" customHeight="1" x14ac:dyDescent="0.3">
      <c r="A65" s="334">
        <v>94</v>
      </c>
      <c r="B65" s="334" t="s">
        <v>223</v>
      </c>
      <c r="C65" s="334" t="s">
        <v>224</v>
      </c>
      <c r="D65" s="335" t="s">
        <v>1328</v>
      </c>
      <c r="E65" s="335" t="s">
        <v>4</v>
      </c>
      <c r="F65" s="335"/>
      <c r="G65" s="323">
        <v>34893</v>
      </c>
      <c r="H65" s="323">
        <v>36041</v>
      </c>
      <c r="I65" s="336">
        <f t="shared" si="1"/>
        <v>1148</v>
      </c>
      <c r="J65" s="329"/>
      <c r="L65" s="336"/>
      <c r="M65" s="305">
        <v>2690.75</v>
      </c>
      <c r="N65" s="312">
        <v>9.8799999999999999E-2</v>
      </c>
      <c r="O65" s="330"/>
      <c r="P65" s="329"/>
      <c r="Q65" s="329"/>
      <c r="R65" s="330"/>
      <c r="S65" s="334" t="s">
        <v>107</v>
      </c>
      <c r="T65" s="334" t="s">
        <v>1329</v>
      </c>
    </row>
    <row r="66" spans="1:22" s="334" customFormat="1" ht="17.25" customHeight="1" x14ac:dyDescent="0.3">
      <c r="A66" s="364" t="s">
        <v>1397</v>
      </c>
      <c r="B66" s="334" t="s">
        <v>223</v>
      </c>
      <c r="C66" s="334" t="s">
        <v>224</v>
      </c>
      <c r="D66" s="335" t="s">
        <v>1358</v>
      </c>
      <c r="E66" s="335" t="s">
        <v>4</v>
      </c>
      <c r="F66" s="335"/>
      <c r="G66" s="323">
        <v>44813</v>
      </c>
      <c r="H66" s="323">
        <v>46853</v>
      </c>
      <c r="I66" s="336">
        <f t="shared" si="1"/>
        <v>2040</v>
      </c>
      <c r="J66" s="329"/>
      <c r="L66" s="336"/>
      <c r="M66" s="305">
        <v>2657.62</v>
      </c>
      <c r="N66" s="312">
        <v>9.1499999999999998E-2</v>
      </c>
      <c r="O66" s="330"/>
      <c r="P66" s="329"/>
      <c r="Q66" s="329"/>
      <c r="R66" s="330"/>
      <c r="S66" s="334" t="s">
        <v>107</v>
      </c>
      <c r="T66" s="334" t="s">
        <v>1359</v>
      </c>
    </row>
    <row r="67" spans="1:22" s="334" customFormat="1" ht="17.25" customHeight="1" x14ac:dyDescent="0.3">
      <c r="A67" s="334">
        <v>94</v>
      </c>
      <c r="B67" s="334" t="s">
        <v>223</v>
      </c>
      <c r="C67" s="334" t="s">
        <v>224</v>
      </c>
      <c r="D67" s="335" t="s">
        <v>1469</v>
      </c>
      <c r="E67" s="335" t="s">
        <v>4</v>
      </c>
      <c r="F67" s="335"/>
      <c r="G67" s="323">
        <v>62545</v>
      </c>
      <c r="H67" s="323">
        <v>65716</v>
      </c>
      <c r="I67" s="336">
        <f t="shared" si="1"/>
        <v>3171</v>
      </c>
      <c r="J67" s="329"/>
      <c r="L67" s="336"/>
      <c r="M67" s="305">
        <v>2561.27</v>
      </c>
      <c r="N67" s="312">
        <v>9.1499999999999998E-2</v>
      </c>
      <c r="O67" s="330"/>
      <c r="P67" s="329"/>
      <c r="Q67" s="329"/>
      <c r="R67" s="330"/>
      <c r="S67" s="334" t="s">
        <v>107</v>
      </c>
      <c r="T67" s="334" t="s">
        <v>1470</v>
      </c>
    </row>
    <row r="68" spans="1:22" s="334" customFormat="1" ht="17.25" customHeight="1" x14ac:dyDescent="0.3">
      <c r="A68" s="334">
        <v>94</v>
      </c>
      <c r="B68" s="334" t="s">
        <v>223</v>
      </c>
      <c r="C68" s="334" t="s">
        <v>224</v>
      </c>
      <c r="D68" s="335" t="s">
        <v>1554</v>
      </c>
      <c r="E68" s="335" t="s">
        <v>4</v>
      </c>
      <c r="F68" s="335"/>
      <c r="G68" s="323">
        <v>62018</v>
      </c>
      <c r="H68" s="323">
        <v>65953</v>
      </c>
      <c r="I68" s="336">
        <f t="shared" si="1"/>
        <v>3935</v>
      </c>
      <c r="J68" s="329"/>
      <c r="L68" s="336"/>
      <c r="M68" s="305">
        <v>2561.27</v>
      </c>
      <c r="N68" s="312">
        <v>9.1499999999999998E-2</v>
      </c>
      <c r="O68" s="330"/>
      <c r="P68" s="329"/>
      <c r="Q68" s="329"/>
      <c r="R68" s="330"/>
      <c r="S68" s="334" t="s">
        <v>107</v>
      </c>
      <c r="T68" s="334" t="s">
        <v>1562</v>
      </c>
    </row>
    <row r="69" spans="1:22" s="334" customFormat="1" x14ac:dyDescent="0.3">
      <c r="B69" s="269">
        <v>1316</v>
      </c>
      <c r="C69" s="269" t="s">
        <v>1033</v>
      </c>
      <c r="D69" s="290" t="s">
        <v>1034</v>
      </c>
      <c r="E69" s="334" t="s">
        <v>16</v>
      </c>
      <c r="I69" s="336">
        <f t="shared" si="1"/>
        <v>0</v>
      </c>
      <c r="M69" s="305">
        <v>52.2</v>
      </c>
      <c r="N69" s="334">
        <v>0</v>
      </c>
      <c r="O69" s="211"/>
      <c r="P69" s="211"/>
      <c r="Q69" s="211"/>
      <c r="R69" s="211"/>
      <c r="S69" s="334" t="s">
        <v>107</v>
      </c>
      <c r="T69" s="226" t="s">
        <v>1752</v>
      </c>
      <c r="U69" s="211"/>
      <c r="V69" s="334" t="s">
        <v>1739</v>
      </c>
    </row>
    <row r="70" spans="1:22" s="334" customFormat="1" x14ac:dyDescent="0.3">
      <c r="B70" s="269">
        <v>1316</v>
      </c>
      <c r="C70" s="269" t="s">
        <v>1033</v>
      </c>
      <c r="D70" s="290" t="s">
        <v>1036</v>
      </c>
      <c r="E70" s="334" t="s">
        <v>16</v>
      </c>
      <c r="I70" s="336">
        <f t="shared" si="1"/>
        <v>0</v>
      </c>
      <c r="M70" s="305">
        <v>52.2</v>
      </c>
      <c r="N70" s="334">
        <v>0</v>
      </c>
      <c r="O70" s="211"/>
      <c r="P70" s="211"/>
      <c r="Q70" s="211"/>
      <c r="R70" s="211"/>
      <c r="S70" s="334" t="s">
        <v>107</v>
      </c>
      <c r="T70" s="226" t="s">
        <v>1752</v>
      </c>
      <c r="U70" s="211"/>
      <c r="V70" s="334" t="s">
        <v>1739</v>
      </c>
    </row>
    <row r="71" spans="1:22" s="334" customFormat="1" x14ac:dyDescent="0.3">
      <c r="B71" s="269">
        <v>1316</v>
      </c>
      <c r="C71" s="269" t="s">
        <v>1033</v>
      </c>
      <c r="D71" s="290" t="s">
        <v>1037</v>
      </c>
      <c r="E71" s="334" t="s">
        <v>16</v>
      </c>
      <c r="I71" s="336">
        <f t="shared" si="1"/>
        <v>0</v>
      </c>
      <c r="M71" s="305">
        <v>52.2</v>
      </c>
      <c r="N71" s="334">
        <v>0</v>
      </c>
      <c r="O71" s="211"/>
      <c r="P71" s="211"/>
      <c r="Q71" s="211"/>
      <c r="R71" s="211"/>
      <c r="S71" s="334" t="s">
        <v>107</v>
      </c>
      <c r="T71" s="226" t="s">
        <v>1752</v>
      </c>
      <c r="U71" s="211"/>
      <c r="V71" s="334" t="s">
        <v>1739</v>
      </c>
    </row>
    <row r="72" spans="1:22" s="334" customFormat="1" x14ac:dyDescent="0.3">
      <c r="B72" s="269">
        <v>1316</v>
      </c>
      <c r="C72" s="269" t="s">
        <v>1033</v>
      </c>
      <c r="D72" s="290" t="s">
        <v>1038</v>
      </c>
      <c r="E72" s="334" t="s">
        <v>16</v>
      </c>
      <c r="I72" s="336">
        <f t="shared" si="1"/>
        <v>0</v>
      </c>
      <c r="M72" s="305">
        <v>52.2</v>
      </c>
      <c r="N72" s="334">
        <v>0</v>
      </c>
      <c r="O72" s="211"/>
      <c r="P72" s="211"/>
      <c r="Q72" s="211"/>
      <c r="R72" s="211"/>
      <c r="S72" s="334" t="s">
        <v>107</v>
      </c>
      <c r="T72" s="226" t="s">
        <v>1752</v>
      </c>
      <c r="U72" s="211"/>
      <c r="V72" s="334" t="s">
        <v>1739</v>
      </c>
    </row>
    <row r="73" spans="1:22" s="334" customFormat="1" x14ac:dyDescent="0.3">
      <c r="B73" s="269">
        <v>1316</v>
      </c>
      <c r="C73" s="269" t="s">
        <v>1033</v>
      </c>
      <c r="D73" s="290" t="s">
        <v>1039</v>
      </c>
      <c r="E73" s="334" t="s">
        <v>16</v>
      </c>
      <c r="I73" s="336">
        <f t="shared" si="1"/>
        <v>0</v>
      </c>
      <c r="M73" s="305">
        <v>52.2</v>
      </c>
      <c r="N73" s="334">
        <v>0</v>
      </c>
      <c r="O73" s="211"/>
      <c r="P73" s="211"/>
      <c r="Q73" s="211"/>
      <c r="R73" s="211"/>
      <c r="S73" s="334" t="s">
        <v>107</v>
      </c>
      <c r="T73" s="226" t="s">
        <v>1752</v>
      </c>
      <c r="U73" s="211"/>
      <c r="V73" s="334" t="s">
        <v>1739</v>
      </c>
    </row>
    <row r="74" spans="1:22" s="334" customFormat="1" x14ac:dyDescent="0.3">
      <c r="B74" s="269">
        <v>1316</v>
      </c>
      <c r="C74" s="269" t="s">
        <v>1033</v>
      </c>
      <c r="D74" s="290" t="s">
        <v>1040</v>
      </c>
      <c r="E74" s="334" t="s">
        <v>16</v>
      </c>
      <c r="I74" s="336">
        <f t="shared" si="1"/>
        <v>0</v>
      </c>
      <c r="M74" s="305">
        <v>52.2</v>
      </c>
      <c r="N74" s="334">
        <v>0</v>
      </c>
      <c r="O74" s="211"/>
      <c r="P74" s="211"/>
      <c r="Q74" s="211"/>
      <c r="R74" s="211"/>
      <c r="S74" s="334" t="s">
        <v>107</v>
      </c>
      <c r="T74" s="226" t="s">
        <v>1752</v>
      </c>
      <c r="U74" s="211"/>
      <c r="V74" s="334" t="s">
        <v>1739</v>
      </c>
    </row>
    <row r="75" spans="1:22" s="334" customFormat="1" x14ac:dyDescent="0.3">
      <c r="B75" s="269">
        <v>1316</v>
      </c>
      <c r="C75" s="269" t="s">
        <v>1033</v>
      </c>
      <c r="D75" s="290" t="s">
        <v>1041</v>
      </c>
      <c r="E75" s="334" t="s">
        <v>16</v>
      </c>
      <c r="I75" s="336">
        <f t="shared" si="1"/>
        <v>0</v>
      </c>
      <c r="M75" s="305">
        <v>52.2</v>
      </c>
      <c r="N75" s="334">
        <v>0</v>
      </c>
      <c r="O75" s="211"/>
      <c r="P75" s="211"/>
      <c r="Q75" s="211"/>
      <c r="R75" s="211"/>
      <c r="S75" s="334" t="s">
        <v>107</v>
      </c>
      <c r="T75" s="226" t="s">
        <v>1752</v>
      </c>
      <c r="U75" s="211"/>
      <c r="V75" s="334" t="s">
        <v>1739</v>
      </c>
    </row>
    <row r="76" spans="1:22" s="334" customFormat="1" x14ac:dyDescent="0.3">
      <c r="B76" s="269">
        <v>1316</v>
      </c>
      <c r="C76" s="269" t="s">
        <v>1033</v>
      </c>
      <c r="D76" s="290" t="s">
        <v>1263</v>
      </c>
      <c r="E76" s="334" t="s">
        <v>16</v>
      </c>
      <c r="I76" s="336">
        <f t="shared" si="1"/>
        <v>0</v>
      </c>
      <c r="M76" s="305">
        <v>102.73</v>
      </c>
      <c r="N76" s="334">
        <v>0</v>
      </c>
      <c r="O76" s="211"/>
      <c r="P76" s="211"/>
      <c r="Q76" s="211"/>
      <c r="R76" s="211"/>
      <c r="S76" s="334" t="s">
        <v>107</v>
      </c>
      <c r="T76" s="334" t="s">
        <v>1262</v>
      </c>
      <c r="U76" s="211"/>
    </row>
    <row r="77" spans="1:22" s="334" customFormat="1" x14ac:dyDescent="0.3">
      <c r="B77" s="269">
        <v>1316</v>
      </c>
      <c r="C77" s="269" t="s">
        <v>1033</v>
      </c>
      <c r="D77" s="290" t="s">
        <v>1264</v>
      </c>
      <c r="E77" s="334" t="s">
        <v>16</v>
      </c>
      <c r="I77" s="336">
        <f t="shared" si="1"/>
        <v>0</v>
      </c>
      <c r="M77" s="305">
        <v>102.73</v>
      </c>
      <c r="N77" s="334">
        <v>0</v>
      </c>
      <c r="O77" s="211"/>
      <c r="P77" s="211"/>
      <c r="Q77" s="211"/>
      <c r="R77" s="211"/>
      <c r="S77" s="334" t="s">
        <v>107</v>
      </c>
      <c r="T77" s="334" t="s">
        <v>1262</v>
      </c>
      <c r="U77" s="211"/>
    </row>
    <row r="78" spans="1:22" s="334" customFormat="1" x14ac:dyDescent="0.3">
      <c r="B78" s="269">
        <v>1316</v>
      </c>
      <c r="C78" s="269" t="s">
        <v>1033</v>
      </c>
      <c r="D78" s="290" t="s">
        <v>1265</v>
      </c>
      <c r="E78" s="334" t="s">
        <v>16</v>
      </c>
      <c r="I78" s="336">
        <f t="shared" si="1"/>
        <v>0</v>
      </c>
      <c r="M78" s="305">
        <v>102.73</v>
      </c>
      <c r="N78" s="334">
        <v>0</v>
      </c>
      <c r="O78" s="211"/>
      <c r="P78" s="211"/>
      <c r="Q78" s="211"/>
      <c r="R78" s="211"/>
      <c r="S78" s="334" t="s">
        <v>107</v>
      </c>
      <c r="T78" s="334" t="s">
        <v>1262</v>
      </c>
      <c r="U78" s="211"/>
    </row>
    <row r="79" spans="1:22" s="334" customFormat="1" x14ac:dyDescent="0.3">
      <c r="B79" s="269">
        <v>1316</v>
      </c>
      <c r="C79" s="269" t="s">
        <v>1033</v>
      </c>
      <c r="D79" s="290" t="s">
        <v>1266</v>
      </c>
      <c r="E79" s="334" t="s">
        <v>16</v>
      </c>
      <c r="I79" s="336">
        <f t="shared" si="1"/>
        <v>0</v>
      </c>
      <c r="M79" s="305">
        <v>102.73</v>
      </c>
      <c r="N79" s="334">
        <v>0</v>
      </c>
      <c r="O79" s="211"/>
      <c r="P79" s="211"/>
      <c r="Q79" s="211"/>
      <c r="R79" s="211"/>
      <c r="S79" s="334" t="s">
        <v>107</v>
      </c>
      <c r="T79" s="334" t="s">
        <v>1262</v>
      </c>
      <c r="U79" s="211"/>
    </row>
    <row r="80" spans="1:22" s="334" customFormat="1" x14ac:dyDescent="0.3">
      <c r="B80" s="269">
        <v>1316</v>
      </c>
      <c r="C80" s="269" t="s">
        <v>1033</v>
      </c>
      <c r="D80" s="290" t="s">
        <v>1267</v>
      </c>
      <c r="E80" s="334" t="s">
        <v>16</v>
      </c>
      <c r="I80" s="336">
        <f t="shared" si="1"/>
        <v>0</v>
      </c>
      <c r="M80" s="305">
        <v>102.73</v>
      </c>
      <c r="N80" s="334">
        <v>0</v>
      </c>
      <c r="O80" s="211"/>
      <c r="P80" s="211"/>
      <c r="Q80" s="211"/>
      <c r="R80" s="211"/>
      <c r="S80" s="334" t="s">
        <v>107</v>
      </c>
      <c r="T80" s="334" t="s">
        <v>1262</v>
      </c>
      <c r="U80" s="211"/>
    </row>
    <row r="81" spans="1:22" s="334" customFormat="1" x14ac:dyDescent="0.3">
      <c r="B81" s="269">
        <v>1316</v>
      </c>
      <c r="C81" s="269" t="s">
        <v>1033</v>
      </c>
      <c r="D81" s="290" t="s">
        <v>1650</v>
      </c>
      <c r="E81" s="334" t="s">
        <v>16</v>
      </c>
      <c r="I81" s="336">
        <v>0</v>
      </c>
      <c r="M81" s="305">
        <v>125</v>
      </c>
      <c r="N81" s="334">
        <v>0</v>
      </c>
      <c r="O81" s="211"/>
      <c r="P81" s="211"/>
      <c r="Q81" s="211"/>
      <c r="R81" s="211"/>
      <c r="S81" s="334" t="s">
        <v>107</v>
      </c>
      <c r="T81" s="334" t="s">
        <v>1651</v>
      </c>
      <c r="U81" s="211"/>
    </row>
    <row r="82" spans="1:22" s="334" customFormat="1" ht="17.25" customHeight="1" x14ac:dyDescent="0.3">
      <c r="A82" s="334">
        <v>143</v>
      </c>
      <c r="B82" s="334" t="s">
        <v>234</v>
      </c>
      <c r="C82" s="334" t="s">
        <v>476</v>
      </c>
      <c r="D82" s="335" t="s">
        <v>567</v>
      </c>
      <c r="E82" s="335" t="s">
        <v>4</v>
      </c>
      <c r="G82" s="323">
        <v>64417</v>
      </c>
      <c r="H82" s="323">
        <v>64843</v>
      </c>
      <c r="I82" s="336">
        <f t="shared" ref="I82:I113" si="2">H82-G82</f>
        <v>426</v>
      </c>
      <c r="J82" s="329"/>
      <c r="L82" s="336">
        <f>K82-J82</f>
        <v>0</v>
      </c>
      <c r="M82" s="305">
        <v>1447.05</v>
      </c>
      <c r="N82" s="312">
        <v>0.10050000000000001</v>
      </c>
      <c r="O82" s="330">
        <v>0</v>
      </c>
      <c r="P82" s="329"/>
      <c r="Q82" s="329"/>
      <c r="R82" s="330">
        <v>0</v>
      </c>
      <c r="S82" s="334" t="s">
        <v>107</v>
      </c>
      <c r="T82" s="334" t="s">
        <v>568</v>
      </c>
    </row>
    <row r="83" spans="1:22" s="334" customFormat="1" ht="17.25" customHeight="1" x14ac:dyDescent="0.3">
      <c r="A83" s="364" t="s">
        <v>1819</v>
      </c>
      <c r="B83" s="334" t="s">
        <v>234</v>
      </c>
      <c r="C83" s="334" t="s">
        <v>476</v>
      </c>
      <c r="D83" s="335" t="s">
        <v>576</v>
      </c>
      <c r="E83" s="335" t="s">
        <v>4</v>
      </c>
      <c r="G83" s="323">
        <v>68211</v>
      </c>
      <c r="H83" s="323">
        <v>69593</v>
      </c>
      <c r="I83" s="336">
        <f t="shared" si="2"/>
        <v>1382</v>
      </c>
      <c r="J83" s="329"/>
      <c r="L83" s="336">
        <f>K83-J83</f>
        <v>0</v>
      </c>
      <c r="M83" s="305">
        <v>1447.05</v>
      </c>
      <c r="N83" s="312">
        <v>0.10050000000000001</v>
      </c>
      <c r="O83" s="330">
        <v>0</v>
      </c>
      <c r="P83" s="329"/>
      <c r="Q83" s="329"/>
      <c r="R83" s="330">
        <v>0</v>
      </c>
      <c r="S83" s="334" t="s">
        <v>107</v>
      </c>
      <c r="T83" s="334" t="s">
        <v>578</v>
      </c>
    </row>
    <row r="84" spans="1:22" s="334" customFormat="1" ht="17.25" customHeight="1" x14ac:dyDescent="0.3">
      <c r="A84" s="334">
        <v>143</v>
      </c>
      <c r="B84" s="334" t="s">
        <v>234</v>
      </c>
      <c r="C84" s="334" t="s">
        <v>476</v>
      </c>
      <c r="D84" s="335" t="s">
        <v>590</v>
      </c>
      <c r="E84" s="335" t="s">
        <v>4</v>
      </c>
      <c r="G84" s="323">
        <v>70782</v>
      </c>
      <c r="H84" s="323">
        <v>72087</v>
      </c>
      <c r="I84" s="336">
        <f t="shared" si="2"/>
        <v>1305</v>
      </c>
      <c r="J84" s="329"/>
      <c r="L84" s="336">
        <f>K84-J84</f>
        <v>0</v>
      </c>
      <c r="M84" s="305">
        <v>1447.05</v>
      </c>
      <c r="N84" s="312">
        <v>0.10050000000000001</v>
      </c>
      <c r="O84" s="330">
        <v>0</v>
      </c>
      <c r="P84" s="329"/>
      <c r="Q84" s="329"/>
      <c r="R84" s="330">
        <v>0</v>
      </c>
      <c r="S84" s="334" t="s">
        <v>107</v>
      </c>
      <c r="T84" s="334" t="s">
        <v>592</v>
      </c>
    </row>
    <row r="85" spans="1:22" s="334" customFormat="1" ht="17.25" customHeight="1" x14ac:dyDescent="0.3">
      <c r="A85" s="334">
        <v>143</v>
      </c>
      <c r="B85" s="334" t="s">
        <v>234</v>
      </c>
      <c r="C85" s="334" t="s">
        <v>476</v>
      </c>
      <c r="D85" s="335" t="s">
        <v>1576</v>
      </c>
      <c r="E85" s="335" t="s">
        <v>4</v>
      </c>
      <c r="G85" s="323">
        <v>11650</v>
      </c>
      <c r="H85" s="323">
        <v>12650</v>
      </c>
      <c r="I85" s="336">
        <f t="shared" si="2"/>
        <v>1000</v>
      </c>
      <c r="J85" s="329"/>
      <c r="L85" s="336"/>
      <c r="M85" s="305">
        <v>2019.24</v>
      </c>
      <c r="N85" s="312">
        <v>0.1003</v>
      </c>
      <c r="O85" s="330"/>
      <c r="P85" s="329"/>
      <c r="Q85" s="329"/>
      <c r="R85" s="330"/>
      <c r="S85" s="334" t="s">
        <v>107</v>
      </c>
      <c r="T85" s="334" t="s">
        <v>1577</v>
      </c>
    </row>
    <row r="86" spans="1:22" s="334" customFormat="1" ht="19.5" customHeight="1" x14ac:dyDescent="0.3">
      <c r="A86" s="334">
        <v>156</v>
      </c>
      <c r="B86" s="334" t="s">
        <v>237</v>
      </c>
      <c r="C86" s="334" t="s">
        <v>477</v>
      </c>
      <c r="D86" s="335" t="s">
        <v>715</v>
      </c>
      <c r="E86" s="335" t="s">
        <v>4</v>
      </c>
      <c r="I86" s="336">
        <f t="shared" si="2"/>
        <v>0</v>
      </c>
      <c r="J86" s="329"/>
      <c r="L86" s="336">
        <f>K86-J86</f>
        <v>0</v>
      </c>
      <c r="M86" s="305">
        <v>3265.64</v>
      </c>
      <c r="N86" s="338">
        <v>0</v>
      </c>
      <c r="O86" s="330">
        <v>0</v>
      </c>
      <c r="P86" s="329"/>
      <c r="Q86" s="329"/>
      <c r="R86" s="330"/>
      <c r="S86" s="334" t="s">
        <v>107</v>
      </c>
      <c r="T86" s="334" t="s">
        <v>746</v>
      </c>
    </row>
    <row r="87" spans="1:22" s="334" customFormat="1" x14ac:dyDescent="0.3">
      <c r="A87" s="364" t="s">
        <v>1573</v>
      </c>
      <c r="B87" s="378">
        <v>1352</v>
      </c>
      <c r="C87" s="378" t="s">
        <v>477</v>
      </c>
      <c r="D87" s="378" t="s">
        <v>1171</v>
      </c>
      <c r="E87" s="334" t="s">
        <v>4</v>
      </c>
      <c r="G87" s="445">
        <v>34332</v>
      </c>
      <c r="H87" s="445">
        <v>34332</v>
      </c>
      <c r="I87" s="336">
        <f t="shared" si="2"/>
        <v>0</v>
      </c>
      <c r="M87" s="337">
        <v>3832.5050454086781</v>
      </c>
      <c r="N87" s="334">
        <v>9.4399999999999998E-2</v>
      </c>
      <c r="S87" s="334" t="s">
        <v>107</v>
      </c>
      <c r="T87" s="378" t="s">
        <v>1897</v>
      </c>
      <c r="V87" s="334" t="s">
        <v>1178</v>
      </c>
    </row>
    <row r="88" spans="1:22" s="334" customFormat="1" x14ac:dyDescent="0.3">
      <c r="A88" s="334">
        <v>156</v>
      </c>
      <c r="B88" s="334">
        <v>1352</v>
      </c>
      <c r="C88" s="334" t="s">
        <v>477</v>
      </c>
      <c r="D88" s="334" t="s">
        <v>1364</v>
      </c>
      <c r="E88" s="334" t="s">
        <v>4</v>
      </c>
      <c r="G88" s="445">
        <v>51572</v>
      </c>
      <c r="H88" s="445">
        <v>51572</v>
      </c>
      <c r="I88" s="336">
        <f t="shared" si="2"/>
        <v>0</v>
      </c>
      <c r="M88" s="305">
        <v>3973.88</v>
      </c>
      <c r="N88" s="294">
        <v>9.6000000000000002E-2</v>
      </c>
      <c r="S88" s="334" t="s">
        <v>107</v>
      </c>
      <c r="T88" s="334" t="s">
        <v>1372</v>
      </c>
    </row>
    <row r="89" spans="1:22" s="334" customFormat="1" x14ac:dyDescent="0.3">
      <c r="A89" s="334">
        <v>156</v>
      </c>
      <c r="B89" s="334">
        <v>1352</v>
      </c>
      <c r="C89" s="334" t="s">
        <v>477</v>
      </c>
      <c r="D89" s="334" t="s">
        <v>1392</v>
      </c>
      <c r="E89" s="334" t="s">
        <v>4</v>
      </c>
      <c r="G89" s="444">
        <v>43975</v>
      </c>
      <c r="H89" s="444">
        <v>45843</v>
      </c>
      <c r="I89" s="336">
        <f t="shared" si="2"/>
        <v>1868</v>
      </c>
      <c r="M89" s="305">
        <v>3973.88</v>
      </c>
      <c r="N89" s="294">
        <v>9.6000000000000002E-2</v>
      </c>
      <c r="S89" s="334" t="s">
        <v>107</v>
      </c>
      <c r="T89" s="334" t="s">
        <v>1393</v>
      </c>
    </row>
    <row r="90" spans="1:22" s="334" customFormat="1" x14ac:dyDescent="0.3">
      <c r="A90" s="334">
        <v>156</v>
      </c>
      <c r="B90" s="334">
        <v>1352</v>
      </c>
      <c r="C90" s="334" t="s">
        <v>477</v>
      </c>
      <c r="D90" s="334" t="s">
        <v>1365</v>
      </c>
      <c r="E90" s="334" t="s">
        <v>4</v>
      </c>
      <c r="G90" s="444">
        <v>69743</v>
      </c>
      <c r="H90" s="444">
        <v>69750</v>
      </c>
      <c r="I90" s="336">
        <f t="shared" si="2"/>
        <v>7</v>
      </c>
      <c r="M90" s="305">
        <v>3973.88</v>
      </c>
      <c r="N90" s="294">
        <v>9.6000000000000002E-2</v>
      </c>
      <c r="S90" s="334" t="s">
        <v>107</v>
      </c>
      <c r="T90" s="334" t="s">
        <v>1372</v>
      </c>
    </row>
    <row r="91" spans="1:22" s="334" customFormat="1" x14ac:dyDescent="0.3">
      <c r="A91" s="334">
        <v>156</v>
      </c>
      <c r="B91" s="334">
        <v>1352</v>
      </c>
      <c r="C91" s="334" t="s">
        <v>477</v>
      </c>
      <c r="D91" s="334" t="s">
        <v>1366</v>
      </c>
      <c r="E91" s="334" t="s">
        <v>4</v>
      </c>
      <c r="G91" s="444">
        <v>52398</v>
      </c>
      <c r="H91" s="444">
        <v>54877</v>
      </c>
      <c r="I91" s="336">
        <f t="shared" si="2"/>
        <v>2479</v>
      </c>
      <c r="M91" s="305">
        <v>3973.88</v>
      </c>
      <c r="N91" s="294">
        <v>9.6000000000000002E-2</v>
      </c>
      <c r="S91" s="334" t="s">
        <v>107</v>
      </c>
      <c r="T91" s="334" t="s">
        <v>1372</v>
      </c>
    </row>
    <row r="92" spans="1:22" s="334" customFormat="1" ht="21" customHeight="1" x14ac:dyDescent="0.3">
      <c r="A92" s="334">
        <v>156</v>
      </c>
      <c r="B92" s="334">
        <v>1352</v>
      </c>
      <c r="C92" s="334" t="s">
        <v>477</v>
      </c>
      <c r="D92" s="334" t="s">
        <v>1411</v>
      </c>
      <c r="E92" s="334" t="s">
        <v>4</v>
      </c>
      <c r="G92" s="444">
        <v>52578</v>
      </c>
      <c r="H92" s="444">
        <v>52698</v>
      </c>
      <c r="I92" s="336">
        <f t="shared" si="2"/>
        <v>120</v>
      </c>
      <c r="M92" s="305">
        <v>3973.88</v>
      </c>
      <c r="N92" s="294">
        <v>9.6000000000000002E-2</v>
      </c>
      <c r="S92" s="334" t="s">
        <v>107</v>
      </c>
      <c r="T92" s="334" t="s">
        <v>1412</v>
      </c>
    </row>
    <row r="93" spans="1:22" s="334" customFormat="1" x14ac:dyDescent="0.3">
      <c r="A93" s="334">
        <v>156</v>
      </c>
      <c r="B93" s="334">
        <v>1352</v>
      </c>
      <c r="C93" s="334" t="s">
        <v>477</v>
      </c>
      <c r="D93" s="334" t="s">
        <v>1368</v>
      </c>
      <c r="E93" s="334" t="s">
        <v>4</v>
      </c>
      <c r="G93" s="444">
        <v>134425</v>
      </c>
      <c r="H93" s="444">
        <v>142977</v>
      </c>
      <c r="I93" s="336">
        <f t="shared" si="2"/>
        <v>8552</v>
      </c>
      <c r="M93" s="305">
        <v>3973.88</v>
      </c>
      <c r="N93" s="294">
        <v>9.6000000000000002E-2</v>
      </c>
      <c r="S93" s="334" t="s">
        <v>107</v>
      </c>
      <c r="T93" s="334" t="s">
        <v>1373</v>
      </c>
    </row>
    <row r="94" spans="1:22" s="334" customFormat="1" x14ac:dyDescent="0.3">
      <c r="A94" s="334">
        <v>156</v>
      </c>
      <c r="B94" s="334">
        <v>1352</v>
      </c>
      <c r="C94" s="334" t="s">
        <v>477</v>
      </c>
      <c r="D94" s="334" t="s">
        <v>1369</v>
      </c>
      <c r="E94" s="334" t="s">
        <v>4</v>
      </c>
      <c r="G94" s="444">
        <v>128472</v>
      </c>
      <c r="H94" s="444">
        <v>135267</v>
      </c>
      <c r="I94" s="336">
        <f t="shared" si="2"/>
        <v>6795</v>
      </c>
      <c r="M94" s="305">
        <v>3973.88</v>
      </c>
      <c r="N94" s="294">
        <v>9.6000000000000002E-2</v>
      </c>
      <c r="S94" s="334" t="s">
        <v>107</v>
      </c>
      <c r="T94" s="334" t="s">
        <v>1373</v>
      </c>
    </row>
    <row r="95" spans="1:22" s="334" customFormat="1" x14ac:dyDescent="0.3">
      <c r="A95" s="334">
        <v>156</v>
      </c>
      <c r="B95" s="334">
        <v>1352</v>
      </c>
      <c r="C95" s="334" t="s">
        <v>477</v>
      </c>
      <c r="D95" s="334" t="s">
        <v>1370</v>
      </c>
      <c r="E95" s="334" t="s">
        <v>4</v>
      </c>
      <c r="G95" s="444">
        <v>140957</v>
      </c>
      <c r="H95" s="444">
        <v>149656</v>
      </c>
      <c r="I95" s="336">
        <f t="shared" si="2"/>
        <v>8699</v>
      </c>
      <c r="M95" s="305">
        <v>3973.88</v>
      </c>
      <c r="N95" s="294">
        <v>9.6000000000000002E-2</v>
      </c>
      <c r="S95" s="334" t="s">
        <v>107</v>
      </c>
      <c r="T95" s="334" t="s">
        <v>1373</v>
      </c>
    </row>
    <row r="96" spans="1:22" s="334" customFormat="1" x14ac:dyDescent="0.3">
      <c r="A96" s="334">
        <v>156</v>
      </c>
      <c r="B96" s="334">
        <v>1352</v>
      </c>
      <c r="C96" s="334" t="s">
        <v>477</v>
      </c>
      <c r="D96" s="334" t="s">
        <v>1371</v>
      </c>
      <c r="E96" s="334" t="s">
        <v>4</v>
      </c>
      <c r="G96" s="444">
        <v>131151</v>
      </c>
      <c r="H96" s="444">
        <v>137696</v>
      </c>
      <c r="I96" s="336">
        <f t="shared" si="2"/>
        <v>6545</v>
      </c>
      <c r="M96" s="305">
        <v>3973.88</v>
      </c>
      <c r="N96" s="294">
        <v>9.6000000000000002E-2</v>
      </c>
      <c r="S96" s="334" t="s">
        <v>107</v>
      </c>
      <c r="T96" s="334" t="s">
        <v>1373</v>
      </c>
    </row>
    <row r="97" spans="1:21" s="334" customFormat="1" x14ac:dyDescent="0.3">
      <c r="A97" s="334">
        <v>156</v>
      </c>
      <c r="B97" s="334">
        <v>1352</v>
      </c>
      <c r="C97" s="334" t="s">
        <v>477</v>
      </c>
      <c r="D97" s="334" t="s">
        <v>1760</v>
      </c>
      <c r="E97" s="334" t="s">
        <v>4</v>
      </c>
      <c r="G97" s="444">
        <v>36772</v>
      </c>
      <c r="H97" s="444">
        <v>42282</v>
      </c>
      <c r="I97" s="336">
        <f t="shared" si="2"/>
        <v>5510</v>
      </c>
      <c r="M97" s="305">
        <v>3858.67</v>
      </c>
      <c r="N97" s="294">
        <v>9.2999999999999999E-2</v>
      </c>
      <c r="S97" s="334" t="s">
        <v>107</v>
      </c>
      <c r="T97" s="334" t="s">
        <v>1761</v>
      </c>
    </row>
    <row r="98" spans="1:21" s="334" customFormat="1" ht="18.75" customHeight="1" x14ac:dyDescent="0.3">
      <c r="A98" s="334">
        <v>180</v>
      </c>
      <c r="B98" s="364">
        <v>1372</v>
      </c>
      <c r="C98" s="334" t="s">
        <v>478</v>
      </c>
      <c r="D98" s="335" t="s">
        <v>1097</v>
      </c>
      <c r="E98" s="335" t="s">
        <v>4</v>
      </c>
      <c r="G98" s="323">
        <v>158256</v>
      </c>
      <c r="H98" s="323">
        <v>161195</v>
      </c>
      <c r="I98" s="336">
        <f t="shared" si="2"/>
        <v>2939</v>
      </c>
      <c r="J98" s="321"/>
      <c r="L98" s="336"/>
      <c r="M98" s="305">
        <v>3191.84</v>
      </c>
      <c r="N98" s="312">
        <v>9.6199999999999994E-2</v>
      </c>
      <c r="O98" s="330"/>
      <c r="P98" s="329"/>
      <c r="Q98" s="329"/>
      <c r="R98" s="330"/>
      <c r="S98" s="334" t="s">
        <v>107</v>
      </c>
      <c r="T98" s="334" t="s">
        <v>1098</v>
      </c>
    </row>
    <row r="99" spans="1:21" s="334" customFormat="1" ht="18.75" customHeight="1" x14ac:dyDescent="0.3">
      <c r="A99" s="334">
        <v>180</v>
      </c>
      <c r="B99" s="186" t="s">
        <v>1492</v>
      </c>
      <c r="C99" s="334" t="s">
        <v>478</v>
      </c>
      <c r="D99" s="335" t="s">
        <v>1109</v>
      </c>
      <c r="E99" s="335" t="s">
        <v>4</v>
      </c>
      <c r="G99" s="323">
        <v>160221</v>
      </c>
      <c r="H99" s="323">
        <v>165942</v>
      </c>
      <c r="I99" s="336">
        <f t="shared" si="2"/>
        <v>5721</v>
      </c>
      <c r="J99" s="321"/>
      <c r="L99" s="336"/>
      <c r="M99" s="305">
        <v>3191.84</v>
      </c>
      <c r="N99" s="312">
        <v>9.6199999999999994E-2</v>
      </c>
      <c r="O99" s="330"/>
      <c r="P99" s="329"/>
      <c r="Q99" s="329"/>
      <c r="R99" s="330"/>
      <c r="S99" s="334" t="s">
        <v>107</v>
      </c>
      <c r="T99" s="334" t="s">
        <v>1111</v>
      </c>
    </row>
    <row r="100" spans="1:21" s="334" customFormat="1" ht="18.75" customHeight="1" x14ac:dyDescent="0.3">
      <c r="A100" s="334">
        <v>180</v>
      </c>
      <c r="B100" s="334">
        <v>1372</v>
      </c>
      <c r="C100" s="334" t="s">
        <v>478</v>
      </c>
      <c r="D100" s="335" t="s">
        <v>1110</v>
      </c>
      <c r="E100" s="335" t="s">
        <v>4</v>
      </c>
      <c r="G100" s="323">
        <v>187710</v>
      </c>
      <c r="H100" s="323">
        <v>193350</v>
      </c>
      <c r="I100" s="336">
        <f t="shared" si="2"/>
        <v>5640</v>
      </c>
      <c r="J100" s="321"/>
      <c r="L100" s="336"/>
      <c r="M100" s="305">
        <v>3191.84</v>
      </c>
      <c r="N100" s="312">
        <v>9.6199999999999994E-2</v>
      </c>
      <c r="O100" s="330"/>
      <c r="P100" s="329"/>
      <c r="Q100" s="329"/>
      <c r="R100" s="330"/>
      <c r="S100" s="334" t="s">
        <v>107</v>
      </c>
      <c r="T100" s="334" t="s">
        <v>1111</v>
      </c>
    </row>
    <row r="101" spans="1:21" s="334" customFormat="1" x14ac:dyDescent="0.3">
      <c r="A101" s="334">
        <v>192</v>
      </c>
      <c r="B101" s="343">
        <v>1394</v>
      </c>
      <c r="C101" s="334" t="s">
        <v>243</v>
      </c>
      <c r="D101" s="335" t="s">
        <v>859</v>
      </c>
      <c r="E101" s="335" t="s">
        <v>4</v>
      </c>
      <c r="G101" s="323">
        <v>230019</v>
      </c>
      <c r="H101" s="323">
        <v>233072</v>
      </c>
      <c r="I101" s="336">
        <f t="shared" si="2"/>
        <v>3053</v>
      </c>
      <c r="J101" s="329"/>
      <c r="L101" s="336"/>
      <c r="M101" s="473">
        <v>2509.34</v>
      </c>
      <c r="N101" s="312">
        <v>9.9900000000000003E-2</v>
      </c>
      <c r="O101" s="330"/>
      <c r="P101" s="329"/>
      <c r="Q101" s="329"/>
      <c r="R101" s="330"/>
      <c r="S101" s="334" t="s">
        <v>107</v>
      </c>
      <c r="T101" s="334" t="s">
        <v>873</v>
      </c>
    </row>
    <row r="102" spans="1:21" s="334" customFormat="1" x14ac:dyDescent="0.3">
      <c r="A102" s="334">
        <v>192</v>
      </c>
      <c r="B102" s="343">
        <v>1394</v>
      </c>
      <c r="C102" s="334" t="s">
        <v>243</v>
      </c>
      <c r="D102" s="335" t="s">
        <v>1136</v>
      </c>
      <c r="E102" s="335" t="s">
        <v>4</v>
      </c>
      <c r="G102" s="323">
        <v>177675</v>
      </c>
      <c r="H102" s="323">
        <v>184623</v>
      </c>
      <c r="I102" s="336">
        <f t="shared" si="2"/>
        <v>6948</v>
      </c>
      <c r="J102" s="329"/>
      <c r="L102" s="336"/>
      <c r="M102" s="473">
        <v>3857.2</v>
      </c>
      <c r="N102" s="312">
        <v>9.5200000000000007E-2</v>
      </c>
      <c r="O102" s="330"/>
      <c r="P102" s="329"/>
      <c r="Q102" s="329"/>
      <c r="R102" s="330"/>
      <c r="S102" s="334" t="s">
        <v>107</v>
      </c>
      <c r="T102" s="334" t="s">
        <v>1137</v>
      </c>
    </row>
    <row r="103" spans="1:21" s="334" customFormat="1" x14ac:dyDescent="0.3">
      <c r="A103" s="334">
        <v>192</v>
      </c>
      <c r="B103" s="343">
        <v>1394</v>
      </c>
      <c r="C103" s="334" t="s">
        <v>243</v>
      </c>
      <c r="D103" s="335" t="s">
        <v>1152</v>
      </c>
      <c r="E103" s="335" t="s">
        <v>4</v>
      </c>
      <c r="G103" s="323">
        <v>211079</v>
      </c>
      <c r="H103" s="323">
        <v>218609</v>
      </c>
      <c r="I103" s="336">
        <f t="shared" si="2"/>
        <v>7530</v>
      </c>
      <c r="J103" s="329"/>
      <c r="L103" s="336"/>
      <c r="M103" s="473">
        <v>3548.23</v>
      </c>
      <c r="N103" s="312">
        <v>9.9199999999999997E-2</v>
      </c>
      <c r="O103" s="330"/>
      <c r="P103" s="329"/>
      <c r="Q103" s="329"/>
      <c r="R103" s="330"/>
      <c r="S103" s="334" t="s">
        <v>107</v>
      </c>
      <c r="T103" s="334" t="s">
        <v>1154</v>
      </c>
    </row>
    <row r="104" spans="1:21" s="334" customFormat="1" x14ac:dyDescent="0.3">
      <c r="A104" s="334">
        <v>192</v>
      </c>
      <c r="B104" s="343">
        <v>1394</v>
      </c>
      <c r="C104" s="334" t="s">
        <v>243</v>
      </c>
      <c r="D104" s="335" t="s">
        <v>1153</v>
      </c>
      <c r="E104" s="335" t="s">
        <v>4</v>
      </c>
      <c r="G104" s="323">
        <v>174234</v>
      </c>
      <c r="H104" s="323">
        <v>180162</v>
      </c>
      <c r="I104" s="336">
        <f t="shared" si="2"/>
        <v>5928</v>
      </c>
      <c r="J104" s="329"/>
      <c r="L104" s="336"/>
      <c r="M104" s="473">
        <v>3548.23</v>
      </c>
      <c r="N104" s="312">
        <v>9.9199999999999997E-2</v>
      </c>
      <c r="O104" s="330"/>
      <c r="P104" s="329"/>
      <c r="Q104" s="329"/>
      <c r="R104" s="330"/>
      <c r="S104" s="334" t="s">
        <v>107</v>
      </c>
      <c r="T104" s="334" t="s">
        <v>1155</v>
      </c>
    </row>
    <row r="105" spans="1:21" s="334" customFormat="1" x14ac:dyDescent="0.3">
      <c r="A105" s="334">
        <v>192</v>
      </c>
      <c r="B105" s="343">
        <v>1394</v>
      </c>
      <c r="C105" s="334" t="s">
        <v>243</v>
      </c>
      <c r="D105" s="335" t="s">
        <v>1586</v>
      </c>
      <c r="E105" s="335" t="s">
        <v>4</v>
      </c>
      <c r="G105" s="323">
        <v>70760</v>
      </c>
      <c r="H105" s="323">
        <v>74974</v>
      </c>
      <c r="I105" s="336">
        <f t="shared" si="2"/>
        <v>4214</v>
      </c>
      <c r="J105" s="329"/>
      <c r="L105" s="336"/>
      <c r="M105" s="473">
        <v>4277.4799999999996</v>
      </c>
      <c r="N105" s="312">
        <v>0.107</v>
      </c>
      <c r="O105" s="330"/>
      <c r="P105" s="329"/>
      <c r="Q105" s="329"/>
      <c r="R105" s="330"/>
      <c r="S105" s="334" t="s">
        <v>107</v>
      </c>
      <c r="T105" s="334" t="s">
        <v>1588</v>
      </c>
    </row>
    <row r="106" spans="1:21" s="334" customFormat="1" x14ac:dyDescent="0.3">
      <c r="A106" s="334">
        <v>192</v>
      </c>
      <c r="B106" s="343">
        <v>1394</v>
      </c>
      <c r="C106" s="334" t="s">
        <v>243</v>
      </c>
      <c r="D106" s="335" t="s">
        <v>1587</v>
      </c>
      <c r="E106" s="335" t="s">
        <v>4</v>
      </c>
      <c r="G106" s="323">
        <v>63515</v>
      </c>
      <c r="H106" s="323">
        <v>69117</v>
      </c>
      <c r="I106" s="336">
        <f t="shared" si="2"/>
        <v>5602</v>
      </c>
      <c r="J106" s="329"/>
      <c r="L106" s="336"/>
      <c r="M106" s="473">
        <v>4277.4799999999996</v>
      </c>
      <c r="N106" s="312">
        <v>0.107</v>
      </c>
      <c r="O106" s="330"/>
      <c r="P106" s="329"/>
      <c r="Q106" s="329"/>
      <c r="R106" s="330"/>
      <c r="S106" s="334" t="s">
        <v>107</v>
      </c>
      <c r="T106" s="334" t="s">
        <v>1589</v>
      </c>
    </row>
    <row r="107" spans="1:21" s="334" customFormat="1" x14ac:dyDescent="0.3">
      <c r="A107" s="334">
        <v>242</v>
      </c>
      <c r="B107" s="269" t="s">
        <v>250</v>
      </c>
      <c r="C107" s="269" t="s">
        <v>479</v>
      </c>
      <c r="D107" s="290" t="s">
        <v>421</v>
      </c>
      <c r="E107" s="335" t="s">
        <v>4</v>
      </c>
      <c r="G107" s="323">
        <v>134586</v>
      </c>
      <c r="H107" s="323">
        <v>134586</v>
      </c>
      <c r="I107" s="336">
        <f t="shared" si="2"/>
        <v>0</v>
      </c>
      <c r="J107" s="329" t="s">
        <v>1709</v>
      </c>
      <c r="L107" s="336"/>
      <c r="M107" s="305">
        <v>2096.02</v>
      </c>
      <c r="N107" s="338">
        <v>0</v>
      </c>
      <c r="O107" s="267">
        <v>12286</v>
      </c>
      <c r="P107" s="266"/>
      <c r="Q107" s="266"/>
      <c r="R107" s="267">
        <v>0</v>
      </c>
      <c r="S107" s="334" t="s">
        <v>107</v>
      </c>
      <c r="T107" s="334" t="s">
        <v>776</v>
      </c>
      <c r="U107" s="211"/>
    </row>
    <row r="108" spans="1:21" s="334" customFormat="1" x14ac:dyDescent="0.3">
      <c r="A108" s="334">
        <v>248</v>
      </c>
      <c r="B108" s="375" t="s">
        <v>1578</v>
      </c>
      <c r="C108" s="334" t="s">
        <v>481</v>
      </c>
      <c r="D108" s="335" t="s">
        <v>951</v>
      </c>
      <c r="E108" s="335" t="s">
        <v>4</v>
      </c>
      <c r="G108" s="323">
        <v>286919</v>
      </c>
      <c r="H108" s="323">
        <v>286919</v>
      </c>
      <c r="I108" s="336">
        <f t="shared" si="2"/>
        <v>0</v>
      </c>
      <c r="J108" s="329"/>
      <c r="L108" s="336"/>
      <c r="M108" s="305">
        <v>3705.73</v>
      </c>
      <c r="N108" s="312">
        <v>9.8000000000000004E-2</v>
      </c>
      <c r="O108" s="330"/>
      <c r="P108" s="329"/>
      <c r="Q108" s="329"/>
      <c r="R108" s="330"/>
      <c r="S108" s="334" t="s">
        <v>107</v>
      </c>
      <c r="T108" s="334" t="s">
        <v>952</v>
      </c>
    </row>
    <row r="109" spans="1:21" s="334" customFormat="1" x14ac:dyDescent="0.3">
      <c r="A109" s="334">
        <v>248</v>
      </c>
      <c r="B109" s="343">
        <v>1447</v>
      </c>
      <c r="C109" s="334" t="s">
        <v>481</v>
      </c>
      <c r="D109" s="335" t="s">
        <v>1179</v>
      </c>
      <c r="E109" s="335" t="s">
        <v>4</v>
      </c>
      <c r="G109" s="323">
        <v>176492</v>
      </c>
      <c r="H109" s="323">
        <v>182785</v>
      </c>
      <c r="I109" s="336">
        <f t="shared" si="2"/>
        <v>6293</v>
      </c>
      <c r="J109" s="329"/>
      <c r="L109" s="336"/>
      <c r="M109" s="305">
        <v>5082.2</v>
      </c>
      <c r="N109" s="312">
        <v>9.35E-2</v>
      </c>
      <c r="O109" s="330"/>
      <c r="P109" s="329"/>
      <c r="Q109" s="329"/>
      <c r="R109" s="330"/>
      <c r="S109" s="334" t="s">
        <v>107</v>
      </c>
      <c r="T109" s="334" t="s">
        <v>1250</v>
      </c>
    </row>
    <row r="110" spans="1:21" s="334" customFormat="1" x14ac:dyDescent="0.3">
      <c r="A110" s="334">
        <v>248</v>
      </c>
      <c r="B110" s="343">
        <v>1447</v>
      </c>
      <c r="C110" s="334" t="s">
        <v>481</v>
      </c>
      <c r="D110" s="335" t="s">
        <v>1212</v>
      </c>
      <c r="E110" s="335" t="s">
        <v>4</v>
      </c>
      <c r="G110" s="323">
        <v>199432</v>
      </c>
      <c r="H110" s="323">
        <v>207231</v>
      </c>
      <c r="I110" s="336">
        <f t="shared" si="2"/>
        <v>7799</v>
      </c>
      <c r="J110" s="329"/>
      <c r="L110" s="336"/>
      <c r="M110" s="305">
        <v>5082.2</v>
      </c>
      <c r="N110" s="312">
        <v>9.35E-2</v>
      </c>
      <c r="O110" s="330"/>
      <c r="P110" s="329"/>
      <c r="Q110" s="329"/>
      <c r="R110" s="330"/>
      <c r="S110" s="334" t="s">
        <v>107</v>
      </c>
      <c r="T110" s="334" t="s">
        <v>1251</v>
      </c>
    </row>
    <row r="111" spans="1:21" s="334" customFormat="1" x14ac:dyDescent="0.3">
      <c r="A111" s="334">
        <v>248</v>
      </c>
      <c r="B111" s="343">
        <v>1447</v>
      </c>
      <c r="C111" s="334" t="s">
        <v>481</v>
      </c>
      <c r="D111" s="335" t="s">
        <v>1213</v>
      </c>
      <c r="E111" s="335" t="s">
        <v>4</v>
      </c>
      <c r="G111" s="323">
        <v>206500</v>
      </c>
      <c r="H111" s="323">
        <v>216000</v>
      </c>
      <c r="I111" s="336">
        <f t="shared" si="2"/>
        <v>9500</v>
      </c>
      <c r="J111" s="329"/>
      <c r="L111" s="336"/>
      <c r="M111" s="305">
        <v>5082.2</v>
      </c>
      <c r="N111" s="312">
        <v>9.35E-2</v>
      </c>
      <c r="O111" s="330"/>
      <c r="P111" s="329"/>
      <c r="Q111" s="329"/>
      <c r="R111" s="330"/>
      <c r="S111" s="334" t="s">
        <v>107</v>
      </c>
      <c r="T111" s="334" t="s">
        <v>1252</v>
      </c>
    </row>
    <row r="112" spans="1:21" s="334" customFormat="1" x14ac:dyDescent="0.3">
      <c r="A112" s="334">
        <v>268</v>
      </c>
      <c r="B112" s="334" t="s">
        <v>281</v>
      </c>
      <c r="C112" s="334" t="s">
        <v>482</v>
      </c>
      <c r="D112" s="335" t="s">
        <v>647</v>
      </c>
      <c r="E112" s="335" t="s">
        <v>4</v>
      </c>
      <c r="G112" s="323">
        <v>231269</v>
      </c>
      <c r="H112" s="323">
        <v>231794</v>
      </c>
      <c r="I112" s="336">
        <f t="shared" si="2"/>
        <v>525</v>
      </c>
      <c r="J112" s="329"/>
      <c r="L112" s="336">
        <f>K112-J112</f>
        <v>0</v>
      </c>
      <c r="M112" s="305">
        <v>2236.04</v>
      </c>
      <c r="N112" s="312">
        <v>0.1045</v>
      </c>
      <c r="O112" s="330">
        <v>0</v>
      </c>
      <c r="P112" s="329"/>
      <c r="Q112" s="329"/>
      <c r="R112" s="330">
        <v>0</v>
      </c>
      <c r="S112" s="334" t="s">
        <v>107</v>
      </c>
      <c r="T112" s="334" t="s">
        <v>645</v>
      </c>
    </row>
    <row r="113" spans="1:22" s="334" customFormat="1" x14ac:dyDescent="0.3">
      <c r="A113" s="334">
        <v>268</v>
      </c>
      <c r="B113" s="334" t="s">
        <v>281</v>
      </c>
      <c r="C113" s="334" t="s">
        <v>482</v>
      </c>
      <c r="D113" s="335" t="s">
        <v>654</v>
      </c>
      <c r="E113" s="335" t="s">
        <v>4</v>
      </c>
      <c r="G113" s="323">
        <v>226627</v>
      </c>
      <c r="H113" s="323">
        <v>227439</v>
      </c>
      <c r="I113" s="336">
        <f t="shared" si="2"/>
        <v>812</v>
      </c>
      <c r="J113" s="329"/>
      <c r="L113" s="336"/>
      <c r="M113" s="305">
        <v>2236.04</v>
      </c>
      <c r="N113" s="312">
        <v>0.1045</v>
      </c>
      <c r="O113" s="330">
        <v>0</v>
      </c>
      <c r="P113" s="329"/>
      <c r="Q113" s="329"/>
      <c r="R113" s="330"/>
      <c r="S113" s="334" t="s">
        <v>107</v>
      </c>
      <c r="T113" s="334" t="s">
        <v>653</v>
      </c>
    </row>
    <row r="114" spans="1:22" s="334" customFormat="1" x14ac:dyDescent="0.3">
      <c r="A114" s="334">
        <v>278</v>
      </c>
      <c r="B114" s="334" t="s">
        <v>371</v>
      </c>
      <c r="C114" s="378" t="s">
        <v>388</v>
      </c>
      <c r="D114" s="379" t="s">
        <v>689</v>
      </c>
      <c r="E114" s="335" t="s">
        <v>4</v>
      </c>
      <c r="G114" s="323">
        <v>299514</v>
      </c>
      <c r="H114" s="323">
        <v>300680</v>
      </c>
      <c r="I114" s="336">
        <f t="shared" ref="I114:I145" si="3">H114-G114</f>
        <v>1166</v>
      </c>
      <c r="J114" s="329"/>
      <c r="L114" s="336"/>
      <c r="M114" s="337">
        <v>1644.5738823142669</v>
      </c>
      <c r="N114" s="338">
        <v>9.8199999999999996E-2</v>
      </c>
      <c r="O114" s="330"/>
      <c r="P114" s="329"/>
      <c r="Q114" s="329"/>
      <c r="R114" s="330"/>
      <c r="S114" s="334" t="s">
        <v>107</v>
      </c>
      <c r="T114" s="378" t="s">
        <v>1891</v>
      </c>
      <c r="U114" s="334">
        <v>84</v>
      </c>
    </row>
    <row r="115" spans="1:22" s="334" customFormat="1" x14ac:dyDescent="0.3">
      <c r="A115" s="334">
        <v>278</v>
      </c>
      <c r="B115" s="334" t="s">
        <v>371</v>
      </c>
      <c r="C115" s="334" t="s">
        <v>388</v>
      </c>
      <c r="D115" s="335" t="s">
        <v>690</v>
      </c>
      <c r="E115" s="335" t="s">
        <v>4</v>
      </c>
      <c r="G115" s="323">
        <v>237747</v>
      </c>
      <c r="H115" s="323">
        <v>239611</v>
      </c>
      <c r="I115" s="336">
        <f t="shared" si="3"/>
        <v>1864</v>
      </c>
      <c r="J115" s="329"/>
      <c r="L115" s="336"/>
      <c r="M115" s="305">
        <v>1664.35</v>
      </c>
      <c r="N115" s="312">
        <v>9.9900000000000003E-2</v>
      </c>
      <c r="O115" s="330"/>
      <c r="P115" s="329"/>
      <c r="Q115" s="329"/>
      <c r="R115" s="330"/>
      <c r="S115" s="334" t="s">
        <v>107</v>
      </c>
      <c r="T115" s="334" t="s">
        <v>728</v>
      </c>
      <c r="U115" s="334" t="s">
        <v>752</v>
      </c>
    </row>
    <row r="116" spans="1:22" s="334" customFormat="1" x14ac:dyDescent="0.3">
      <c r="A116" s="334">
        <v>278</v>
      </c>
      <c r="B116" s="334" t="s">
        <v>371</v>
      </c>
      <c r="C116" s="378" t="s">
        <v>388</v>
      </c>
      <c r="D116" s="379" t="s">
        <v>692</v>
      </c>
      <c r="E116" s="335" t="s">
        <v>4</v>
      </c>
      <c r="G116" s="323">
        <v>273543</v>
      </c>
      <c r="H116" s="323">
        <v>274036</v>
      </c>
      <c r="I116" s="336">
        <f t="shared" si="3"/>
        <v>493</v>
      </c>
      <c r="J116" s="329"/>
      <c r="L116" s="336"/>
      <c r="M116" s="337">
        <v>1644.5738823142669</v>
      </c>
      <c r="N116" s="338">
        <v>9.8199999999999996E-2</v>
      </c>
      <c r="O116" s="330"/>
      <c r="P116" s="329"/>
      <c r="Q116" s="329"/>
      <c r="R116" s="330"/>
      <c r="S116" s="334" t="s">
        <v>107</v>
      </c>
      <c r="T116" s="378" t="s">
        <v>1892</v>
      </c>
      <c r="U116" s="334" t="s">
        <v>752</v>
      </c>
      <c r="V116" s="334" t="s">
        <v>728</v>
      </c>
    </row>
    <row r="117" spans="1:22" s="334" customFormat="1" x14ac:dyDescent="0.3">
      <c r="A117" s="334">
        <v>278</v>
      </c>
      <c r="B117" s="334" t="s">
        <v>371</v>
      </c>
      <c r="C117" s="334" t="s">
        <v>388</v>
      </c>
      <c r="D117" s="335" t="s">
        <v>695</v>
      </c>
      <c r="E117" s="335" t="s">
        <v>4</v>
      </c>
      <c r="G117" s="323">
        <v>250179</v>
      </c>
      <c r="H117" s="323">
        <v>254140</v>
      </c>
      <c r="I117" s="336">
        <f t="shared" si="3"/>
        <v>3961</v>
      </c>
      <c r="J117" s="329"/>
      <c r="L117" s="336"/>
      <c r="M117" s="305">
        <v>1664.35</v>
      </c>
      <c r="N117" s="312">
        <v>9.9900000000000003E-2</v>
      </c>
      <c r="O117" s="330"/>
      <c r="P117" s="329"/>
      <c r="Q117" s="329"/>
      <c r="R117" s="330"/>
      <c r="S117" s="334" t="s">
        <v>107</v>
      </c>
      <c r="T117" s="345" t="s">
        <v>696</v>
      </c>
      <c r="U117" s="334">
        <v>84</v>
      </c>
    </row>
    <row r="118" spans="1:22" s="334" customFormat="1" x14ac:dyDescent="0.3">
      <c r="A118" s="334">
        <v>278</v>
      </c>
      <c r="B118" s="334" t="s">
        <v>371</v>
      </c>
      <c r="C118" s="334" t="s">
        <v>388</v>
      </c>
      <c r="D118" s="335" t="s">
        <v>703</v>
      </c>
      <c r="E118" s="335" t="s">
        <v>4</v>
      </c>
      <c r="G118" s="323">
        <v>216562</v>
      </c>
      <c r="H118" s="323">
        <v>216619</v>
      </c>
      <c r="I118" s="336">
        <f t="shared" si="3"/>
        <v>57</v>
      </c>
      <c r="J118" s="329"/>
      <c r="L118" s="336"/>
      <c r="M118" s="305">
        <v>1664.35</v>
      </c>
      <c r="N118" s="312">
        <v>9.9900000000000003E-2</v>
      </c>
      <c r="O118" s="330"/>
      <c r="P118" s="329"/>
      <c r="Q118" s="329"/>
      <c r="R118" s="330"/>
      <c r="S118" s="334" t="s">
        <v>107</v>
      </c>
      <c r="T118" s="345" t="s">
        <v>705</v>
      </c>
      <c r="U118" s="334">
        <v>84</v>
      </c>
    </row>
    <row r="119" spans="1:22" s="334" customFormat="1" x14ac:dyDescent="0.3">
      <c r="A119" s="334">
        <v>278</v>
      </c>
      <c r="B119" s="334" t="s">
        <v>371</v>
      </c>
      <c r="C119" s="334" t="s">
        <v>388</v>
      </c>
      <c r="D119" s="335" t="s">
        <v>974</v>
      </c>
      <c r="E119" s="335" t="s">
        <v>4</v>
      </c>
      <c r="G119" s="323">
        <v>131532</v>
      </c>
      <c r="H119" s="323">
        <v>137333</v>
      </c>
      <c r="I119" s="336">
        <f t="shared" si="3"/>
        <v>5801</v>
      </c>
      <c r="J119" s="329" t="s">
        <v>1759</v>
      </c>
      <c r="L119" s="336"/>
      <c r="M119" s="305">
        <v>1648.32</v>
      </c>
      <c r="N119" s="312">
        <v>9.8400000000000001E-2</v>
      </c>
      <c r="O119" s="330"/>
      <c r="P119" s="329"/>
      <c r="Q119" s="329"/>
      <c r="R119" s="330"/>
      <c r="S119" s="334" t="s">
        <v>107</v>
      </c>
      <c r="T119" s="334" t="s">
        <v>976</v>
      </c>
    </row>
    <row r="120" spans="1:22" s="334" customFormat="1" x14ac:dyDescent="0.3">
      <c r="A120" s="334">
        <v>278</v>
      </c>
      <c r="B120" s="334" t="s">
        <v>371</v>
      </c>
      <c r="C120" s="334" t="s">
        <v>388</v>
      </c>
      <c r="D120" s="335" t="s">
        <v>975</v>
      </c>
      <c r="E120" s="335" t="s">
        <v>4</v>
      </c>
      <c r="G120" s="323">
        <v>180133</v>
      </c>
      <c r="H120" s="323">
        <v>182324</v>
      </c>
      <c r="I120" s="336">
        <f t="shared" si="3"/>
        <v>2191</v>
      </c>
      <c r="J120" s="329"/>
      <c r="L120" s="336"/>
      <c r="M120" s="305">
        <v>1648.32</v>
      </c>
      <c r="N120" s="312">
        <v>9.8400000000000001E-2</v>
      </c>
      <c r="O120" s="330"/>
      <c r="P120" s="329"/>
      <c r="Q120" s="329"/>
      <c r="R120" s="330"/>
      <c r="S120" s="334" t="s">
        <v>107</v>
      </c>
      <c r="T120" s="334" t="s">
        <v>976</v>
      </c>
    </row>
    <row r="121" spans="1:22" s="334" customFormat="1" x14ac:dyDescent="0.3">
      <c r="A121" s="334">
        <v>278</v>
      </c>
      <c r="B121" s="334" t="s">
        <v>371</v>
      </c>
      <c r="C121" s="334" t="s">
        <v>388</v>
      </c>
      <c r="D121" s="335" t="s">
        <v>998</v>
      </c>
      <c r="E121" s="335" t="s">
        <v>4</v>
      </c>
      <c r="G121" s="323">
        <v>153900</v>
      </c>
      <c r="H121" s="323">
        <v>158000</v>
      </c>
      <c r="I121" s="336">
        <f t="shared" si="3"/>
        <v>4100</v>
      </c>
      <c r="J121" s="329"/>
      <c r="L121" s="336"/>
      <c r="M121" s="305">
        <v>1648.32</v>
      </c>
      <c r="N121" s="312">
        <v>9.8400000000000001E-2</v>
      </c>
      <c r="O121" s="330"/>
      <c r="P121" s="329"/>
      <c r="Q121" s="329"/>
      <c r="R121" s="330"/>
      <c r="S121" s="334" t="s">
        <v>107</v>
      </c>
      <c r="T121" s="334" t="s">
        <v>999</v>
      </c>
    </row>
    <row r="122" spans="1:22" s="334" customFormat="1" x14ac:dyDescent="0.3">
      <c r="A122" s="334">
        <v>278</v>
      </c>
      <c r="B122" s="334" t="s">
        <v>371</v>
      </c>
      <c r="C122" s="334" t="s">
        <v>388</v>
      </c>
      <c r="D122" s="335" t="s">
        <v>1019</v>
      </c>
      <c r="E122" s="335" t="s">
        <v>4</v>
      </c>
      <c r="G122" s="323">
        <v>168749</v>
      </c>
      <c r="H122" s="323">
        <v>172293</v>
      </c>
      <c r="I122" s="336">
        <f t="shared" si="3"/>
        <v>3544</v>
      </c>
      <c r="J122" s="329"/>
      <c r="L122" s="336"/>
      <c r="M122" s="305">
        <v>1648.32</v>
      </c>
      <c r="N122" s="312">
        <v>9.8400000000000001E-2</v>
      </c>
      <c r="O122" s="330"/>
      <c r="P122" s="329"/>
      <c r="Q122" s="329"/>
      <c r="R122" s="330"/>
      <c r="S122" s="334" t="s">
        <v>107</v>
      </c>
      <c r="T122" s="334" t="s">
        <v>1018</v>
      </c>
    </row>
    <row r="123" spans="1:22" s="334" customFormat="1" x14ac:dyDescent="0.3">
      <c r="A123" s="334">
        <v>278</v>
      </c>
      <c r="B123" s="334" t="s">
        <v>371</v>
      </c>
      <c r="C123" s="334" t="s">
        <v>388</v>
      </c>
      <c r="D123" s="335" t="s">
        <v>1056</v>
      </c>
      <c r="E123" s="335" t="s">
        <v>4</v>
      </c>
      <c r="G123" s="323">
        <v>135877</v>
      </c>
      <c r="H123" s="323">
        <v>135878</v>
      </c>
      <c r="I123" s="336">
        <f t="shared" si="3"/>
        <v>1</v>
      </c>
      <c r="J123" s="329"/>
      <c r="L123" s="336"/>
      <c r="M123" s="305">
        <v>1648.32</v>
      </c>
      <c r="N123" s="312">
        <v>9.8400000000000001E-2</v>
      </c>
      <c r="O123" s="330"/>
      <c r="P123" s="329"/>
      <c r="Q123" s="329"/>
      <c r="R123" s="330"/>
      <c r="S123" s="334" t="s">
        <v>107</v>
      </c>
      <c r="T123" s="334" t="s">
        <v>1057</v>
      </c>
    </row>
    <row r="124" spans="1:22" s="334" customFormat="1" x14ac:dyDescent="0.3">
      <c r="A124" s="334">
        <v>278</v>
      </c>
      <c r="B124" s="334" t="s">
        <v>371</v>
      </c>
      <c r="C124" s="334" t="s">
        <v>388</v>
      </c>
      <c r="D124" s="335" t="s">
        <v>1024</v>
      </c>
      <c r="E124" s="335" t="s">
        <v>4</v>
      </c>
      <c r="G124" s="323">
        <v>178724</v>
      </c>
      <c r="H124" s="323">
        <v>180620</v>
      </c>
      <c r="I124" s="336">
        <f t="shared" si="3"/>
        <v>1896</v>
      </c>
      <c r="J124" s="329"/>
      <c r="L124" s="336"/>
      <c r="M124" s="305">
        <v>1648.32</v>
      </c>
      <c r="N124" s="312">
        <v>9.8400000000000001E-2</v>
      </c>
      <c r="O124" s="330"/>
      <c r="P124" s="329"/>
      <c r="Q124" s="329"/>
      <c r="R124" s="330"/>
      <c r="S124" s="334" t="s">
        <v>107</v>
      </c>
      <c r="T124" s="334" t="s">
        <v>1025</v>
      </c>
    </row>
    <row r="125" spans="1:22" s="334" customFormat="1" x14ac:dyDescent="0.3">
      <c r="A125" s="334">
        <v>278</v>
      </c>
      <c r="B125" s="343">
        <v>1471</v>
      </c>
      <c r="C125" s="334" t="s">
        <v>388</v>
      </c>
      <c r="D125" s="335" t="s">
        <v>1623</v>
      </c>
      <c r="E125" s="335" t="s">
        <v>4</v>
      </c>
      <c r="G125" s="323">
        <v>49012</v>
      </c>
      <c r="H125" s="323">
        <v>55358</v>
      </c>
      <c r="I125" s="336">
        <f t="shared" si="3"/>
        <v>6346</v>
      </c>
      <c r="J125" s="329"/>
      <c r="L125" s="336"/>
      <c r="M125" s="305">
        <v>1802.89</v>
      </c>
      <c r="N125" s="312">
        <v>9.8400000000000001E-2</v>
      </c>
      <c r="O125" s="330"/>
      <c r="P125" s="329"/>
      <c r="Q125" s="329"/>
      <c r="R125" s="330"/>
      <c r="S125" s="334" t="s">
        <v>107</v>
      </c>
      <c r="T125" s="334" t="s">
        <v>1624</v>
      </c>
    </row>
    <row r="126" spans="1:22" s="334" customFormat="1" x14ac:dyDescent="0.3">
      <c r="A126" s="334">
        <v>278</v>
      </c>
      <c r="B126" s="343">
        <v>1471</v>
      </c>
      <c r="C126" s="334" t="s">
        <v>388</v>
      </c>
      <c r="D126" s="335" t="s">
        <v>1849</v>
      </c>
      <c r="E126" s="335" t="s">
        <v>4</v>
      </c>
      <c r="G126" s="323">
        <v>2663</v>
      </c>
      <c r="H126" s="323">
        <v>5315</v>
      </c>
      <c r="I126" s="336">
        <f t="shared" si="3"/>
        <v>2652</v>
      </c>
      <c r="J126" s="329"/>
      <c r="L126" s="336"/>
      <c r="M126" s="337">
        <v>1977.63</v>
      </c>
      <c r="N126" s="338">
        <v>0.105</v>
      </c>
      <c r="O126" s="330"/>
      <c r="P126" s="329"/>
      <c r="Q126" s="329"/>
      <c r="R126" s="330"/>
      <c r="S126" s="334" t="s">
        <v>107</v>
      </c>
      <c r="T126" s="334" t="s">
        <v>1851</v>
      </c>
    </row>
    <row r="127" spans="1:22" s="334" customFormat="1" x14ac:dyDescent="0.3">
      <c r="A127" s="334">
        <v>278</v>
      </c>
      <c r="B127" s="343">
        <v>1471</v>
      </c>
      <c r="C127" s="334" t="s">
        <v>388</v>
      </c>
      <c r="D127" s="335" t="s">
        <v>1853</v>
      </c>
      <c r="E127" s="335" t="s">
        <v>4</v>
      </c>
      <c r="G127" s="323">
        <v>3677</v>
      </c>
      <c r="H127" s="323">
        <v>8182</v>
      </c>
      <c r="I127" s="336">
        <f t="shared" si="3"/>
        <v>4505</v>
      </c>
      <c r="J127" s="329"/>
      <c r="L127" s="336"/>
      <c r="M127" s="337">
        <v>1977.63</v>
      </c>
      <c r="N127" s="338">
        <v>0.105</v>
      </c>
      <c r="O127" s="330"/>
      <c r="P127" s="329"/>
      <c r="Q127" s="329"/>
      <c r="R127" s="330"/>
      <c r="S127" s="334" t="s">
        <v>107</v>
      </c>
      <c r="T127" s="334" t="s">
        <v>1854</v>
      </c>
    </row>
    <row r="128" spans="1:22" s="334" customFormat="1" x14ac:dyDescent="0.3">
      <c r="A128" s="334">
        <v>278</v>
      </c>
      <c r="B128" s="343">
        <v>1471</v>
      </c>
      <c r="C128" s="334" t="s">
        <v>388</v>
      </c>
      <c r="D128" s="335" t="s">
        <v>1903</v>
      </c>
      <c r="E128" s="335" t="s">
        <v>4</v>
      </c>
      <c r="G128" s="323">
        <v>43</v>
      </c>
      <c r="H128" s="323">
        <v>43</v>
      </c>
      <c r="I128" s="336">
        <f t="shared" si="3"/>
        <v>0</v>
      </c>
      <c r="J128" s="329"/>
      <c r="L128" s="336"/>
      <c r="M128" s="337">
        <v>1977.63</v>
      </c>
      <c r="N128" s="338">
        <v>0.105</v>
      </c>
      <c r="O128" s="330"/>
      <c r="P128" s="329"/>
      <c r="Q128" s="329"/>
      <c r="R128" s="330"/>
      <c r="S128" s="334" t="s">
        <v>107</v>
      </c>
      <c r="T128" s="334" t="s">
        <v>1908</v>
      </c>
    </row>
    <row r="129" spans="1:22" s="334" customFormat="1" x14ac:dyDescent="0.3">
      <c r="A129" s="334">
        <v>278</v>
      </c>
      <c r="B129" s="343">
        <v>1471</v>
      </c>
      <c r="C129" s="334" t="s">
        <v>388</v>
      </c>
      <c r="D129" s="335" t="s">
        <v>1904</v>
      </c>
      <c r="E129" s="335" t="s">
        <v>4</v>
      </c>
      <c r="G129" s="323">
        <v>53</v>
      </c>
      <c r="H129" s="323">
        <v>53</v>
      </c>
      <c r="I129" s="336">
        <f t="shared" si="3"/>
        <v>0</v>
      </c>
      <c r="J129" s="329"/>
      <c r="L129" s="336"/>
      <c r="M129" s="337">
        <v>1977.63</v>
      </c>
      <c r="N129" s="338">
        <v>0.105</v>
      </c>
      <c r="O129" s="330"/>
      <c r="P129" s="329"/>
      <c r="Q129" s="329"/>
      <c r="R129" s="330"/>
      <c r="S129" s="334" t="s">
        <v>107</v>
      </c>
      <c r="T129" s="334" t="s">
        <v>1908</v>
      </c>
    </row>
    <row r="130" spans="1:22" s="334" customFormat="1" x14ac:dyDescent="0.3">
      <c r="A130" s="334">
        <v>278</v>
      </c>
      <c r="B130" s="343">
        <v>1471</v>
      </c>
      <c r="C130" s="334" t="s">
        <v>388</v>
      </c>
      <c r="D130" s="335" t="s">
        <v>1905</v>
      </c>
      <c r="E130" s="335" t="s">
        <v>4</v>
      </c>
      <c r="G130" s="323">
        <v>54</v>
      </c>
      <c r="H130" s="323">
        <v>54</v>
      </c>
      <c r="I130" s="336">
        <f t="shared" si="3"/>
        <v>0</v>
      </c>
      <c r="J130" s="329"/>
      <c r="L130" s="336"/>
      <c r="M130" s="337">
        <v>1977.63</v>
      </c>
      <c r="N130" s="338">
        <v>0.105</v>
      </c>
      <c r="O130" s="330"/>
      <c r="P130" s="329"/>
      <c r="Q130" s="329"/>
      <c r="R130" s="330"/>
      <c r="S130" s="334" t="s">
        <v>107</v>
      </c>
      <c r="T130" s="334" t="s">
        <v>1908</v>
      </c>
    </row>
    <row r="131" spans="1:22" s="334" customFormat="1" x14ac:dyDescent="0.3">
      <c r="A131" s="334">
        <v>278</v>
      </c>
      <c r="B131" s="343">
        <v>1471</v>
      </c>
      <c r="C131" s="334" t="s">
        <v>388</v>
      </c>
      <c r="D131" s="335" t="s">
        <v>1906</v>
      </c>
      <c r="E131" s="335" t="s">
        <v>4</v>
      </c>
      <c r="G131" s="323">
        <v>53</v>
      </c>
      <c r="H131" s="323">
        <v>53</v>
      </c>
      <c r="I131" s="336">
        <f t="shared" si="3"/>
        <v>0</v>
      </c>
      <c r="J131" s="329"/>
      <c r="L131" s="336"/>
      <c r="M131" s="337">
        <v>1977.63</v>
      </c>
      <c r="N131" s="338">
        <v>0.105</v>
      </c>
      <c r="O131" s="330"/>
      <c r="P131" s="329"/>
      <c r="Q131" s="329"/>
      <c r="R131" s="330"/>
      <c r="S131" s="334" t="s">
        <v>107</v>
      </c>
      <c r="T131" s="334" t="s">
        <v>1909</v>
      </c>
    </row>
    <row r="132" spans="1:22" s="334" customFormat="1" x14ac:dyDescent="0.3">
      <c r="A132" s="334">
        <v>278</v>
      </c>
      <c r="B132" s="343">
        <v>1471</v>
      </c>
      <c r="C132" s="334" t="s">
        <v>388</v>
      </c>
      <c r="D132" s="335" t="s">
        <v>1907</v>
      </c>
      <c r="E132" s="335" t="s">
        <v>4</v>
      </c>
      <c r="G132" s="323">
        <v>55</v>
      </c>
      <c r="H132" s="323">
        <v>55</v>
      </c>
      <c r="I132" s="336">
        <f t="shared" si="3"/>
        <v>0</v>
      </c>
      <c r="J132" s="329"/>
      <c r="L132" s="336"/>
      <c r="M132" s="337">
        <v>1977.63</v>
      </c>
      <c r="N132" s="338">
        <v>0.105</v>
      </c>
      <c r="O132" s="330"/>
      <c r="P132" s="329"/>
      <c r="Q132" s="329"/>
      <c r="R132" s="330"/>
      <c r="S132" s="334" t="s">
        <v>107</v>
      </c>
      <c r="T132" s="334" t="s">
        <v>1908</v>
      </c>
    </row>
    <row r="133" spans="1:22" s="334" customFormat="1" x14ac:dyDescent="0.3">
      <c r="A133" s="334">
        <v>295</v>
      </c>
      <c r="B133" s="343">
        <v>1501</v>
      </c>
      <c r="C133" s="334" t="s">
        <v>383</v>
      </c>
      <c r="D133" s="335" t="s">
        <v>1058</v>
      </c>
      <c r="E133" s="335" t="s">
        <v>4</v>
      </c>
      <c r="G133" s="323">
        <v>86159</v>
      </c>
      <c r="H133" s="323">
        <v>88666</v>
      </c>
      <c r="I133" s="336">
        <f t="shared" si="3"/>
        <v>2507</v>
      </c>
      <c r="J133" s="329"/>
      <c r="L133" s="336"/>
      <c r="M133" s="305">
        <v>1988.02</v>
      </c>
      <c r="N133" s="312">
        <v>0.104</v>
      </c>
      <c r="O133" s="330"/>
      <c r="P133" s="329"/>
      <c r="Q133" s="329"/>
      <c r="R133" s="330"/>
      <c r="S133" s="334" t="s">
        <v>107</v>
      </c>
      <c r="T133" s="334" t="s">
        <v>1059</v>
      </c>
    </row>
    <row r="134" spans="1:22" s="334" customFormat="1" x14ac:dyDescent="0.3">
      <c r="A134" s="334">
        <v>295</v>
      </c>
      <c r="B134" s="343">
        <v>1501</v>
      </c>
      <c r="C134" s="334" t="s">
        <v>383</v>
      </c>
      <c r="D134" s="335" t="s">
        <v>1559</v>
      </c>
      <c r="E134" s="335" t="s">
        <v>4</v>
      </c>
      <c r="G134" s="323">
        <v>38750</v>
      </c>
      <c r="H134" s="323">
        <v>43350</v>
      </c>
      <c r="I134" s="336">
        <f t="shared" si="3"/>
        <v>4600</v>
      </c>
      <c r="J134" s="329"/>
      <c r="L134" s="336"/>
      <c r="M134" s="305">
        <v>2375.0500000000002</v>
      </c>
      <c r="N134" s="312">
        <v>0.1096</v>
      </c>
      <c r="O134" s="330"/>
      <c r="P134" s="329"/>
      <c r="Q134" s="329"/>
      <c r="R134" s="330"/>
      <c r="S134" s="334" t="s">
        <v>107</v>
      </c>
      <c r="T134" s="334" t="s">
        <v>1560</v>
      </c>
    </row>
    <row r="135" spans="1:22" s="334" customFormat="1" x14ac:dyDescent="0.3">
      <c r="A135" s="334">
        <v>301</v>
      </c>
      <c r="B135" s="343">
        <v>1514</v>
      </c>
      <c r="C135" s="334" t="s">
        <v>675</v>
      </c>
      <c r="D135" s="335" t="s">
        <v>1326</v>
      </c>
      <c r="E135" s="335" t="s">
        <v>4</v>
      </c>
      <c r="G135" s="323">
        <v>48912</v>
      </c>
      <c r="H135" s="323">
        <v>51578</v>
      </c>
      <c r="I135" s="336">
        <f t="shared" si="3"/>
        <v>2666</v>
      </c>
      <c r="J135" s="329"/>
      <c r="L135" s="336"/>
      <c r="M135" s="305">
        <v>3933.73</v>
      </c>
      <c r="N135" s="312">
        <v>0.1258</v>
      </c>
      <c r="O135" s="330"/>
      <c r="P135" s="329"/>
      <c r="Q135" s="329"/>
      <c r="R135" s="330"/>
      <c r="S135" s="334" t="s">
        <v>107</v>
      </c>
      <c r="T135" s="334" t="s">
        <v>1327</v>
      </c>
    </row>
    <row r="136" spans="1:22" s="334" customFormat="1" x14ac:dyDescent="0.3">
      <c r="A136" s="334">
        <v>301</v>
      </c>
      <c r="B136" s="343">
        <v>1514</v>
      </c>
      <c r="C136" s="334" t="s">
        <v>675</v>
      </c>
      <c r="D136" s="335" t="s">
        <v>1555</v>
      </c>
      <c r="E136" s="335" t="s">
        <v>4</v>
      </c>
      <c r="G136" s="323">
        <v>31154</v>
      </c>
      <c r="H136" s="323">
        <v>33213</v>
      </c>
      <c r="I136" s="336">
        <f t="shared" si="3"/>
        <v>2059</v>
      </c>
      <c r="J136" s="329"/>
      <c r="L136" s="336"/>
      <c r="M136" s="305">
        <v>3860.7</v>
      </c>
      <c r="N136" s="312">
        <v>0.12330000000000001</v>
      </c>
      <c r="O136" s="330"/>
      <c r="P136" s="329"/>
      <c r="Q136" s="329"/>
      <c r="R136" s="330"/>
      <c r="S136" s="334" t="s">
        <v>107</v>
      </c>
      <c r="T136" s="334" t="s">
        <v>1561</v>
      </c>
    </row>
    <row r="137" spans="1:22" s="334" customFormat="1" x14ac:dyDescent="0.3">
      <c r="A137" s="334">
        <v>311</v>
      </c>
      <c r="B137" s="343">
        <v>1520</v>
      </c>
      <c r="C137" s="334" t="s">
        <v>484</v>
      </c>
      <c r="D137" s="335" t="s">
        <v>1232</v>
      </c>
      <c r="E137" s="335" t="s">
        <v>4</v>
      </c>
      <c r="G137" s="323">
        <v>205788</v>
      </c>
      <c r="H137" s="323">
        <v>217720</v>
      </c>
      <c r="I137" s="336">
        <f t="shared" si="3"/>
        <v>11932</v>
      </c>
      <c r="J137" s="329"/>
      <c r="L137" s="336"/>
      <c r="M137" s="305">
        <v>4913.54</v>
      </c>
      <c r="N137" s="312">
        <v>9.2499999999999999E-2</v>
      </c>
      <c r="O137" s="330"/>
      <c r="P137" s="329"/>
      <c r="Q137" s="329"/>
      <c r="R137" s="330"/>
      <c r="S137" s="334" t="s">
        <v>299</v>
      </c>
      <c r="T137" s="334" t="s">
        <v>1413</v>
      </c>
      <c r="V137" s="334" t="s">
        <v>1233</v>
      </c>
    </row>
    <row r="138" spans="1:22" s="334" customFormat="1" x14ac:dyDescent="0.3">
      <c r="A138" s="334">
        <v>311</v>
      </c>
      <c r="B138" s="343">
        <v>1520</v>
      </c>
      <c r="C138" s="334" t="s">
        <v>484</v>
      </c>
      <c r="D138" s="335" t="s">
        <v>1200</v>
      </c>
      <c r="E138" s="335" t="s">
        <v>4</v>
      </c>
      <c r="G138" s="323">
        <v>240682</v>
      </c>
      <c r="H138" s="323">
        <v>249140</v>
      </c>
      <c r="I138" s="336">
        <f t="shared" si="3"/>
        <v>8458</v>
      </c>
      <c r="J138" s="329"/>
      <c r="L138" s="336"/>
      <c r="M138" s="305">
        <v>5752.37</v>
      </c>
      <c r="N138" s="312">
        <v>9.2499999999999999E-2</v>
      </c>
      <c r="O138" s="330"/>
      <c r="P138" s="329"/>
      <c r="Q138" s="329"/>
      <c r="R138" s="330"/>
      <c r="S138" s="334" t="s">
        <v>299</v>
      </c>
      <c r="T138" s="334" t="s">
        <v>1413</v>
      </c>
      <c r="V138" s="334" t="s">
        <v>1218</v>
      </c>
    </row>
    <row r="139" spans="1:22" s="334" customFormat="1" x14ac:dyDescent="0.3">
      <c r="A139" s="334">
        <v>311</v>
      </c>
      <c r="B139" s="343">
        <v>1520</v>
      </c>
      <c r="C139" s="334" t="s">
        <v>484</v>
      </c>
      <c r="D139" s="335" t="s">
        <v>1201</v>
      </c>
      <c r="E139" s="335" t="s">
        <v>4</v>
      </c>
      <c r="G139" s="323">
        <v>264609</v>
      </c>
      <c r="H139" s="323">
        <v>273986</v>
      </c>
      <c r="I139" s="336">
        <f t="shared" si="3"/>
        <v>9377</v>
      </c>
      <c r="J139" s="329"/>
      <c r="L139" s="336"/>
      <c r="M139" s="305">
        <v>5072.75</v>
      </c>
      <c r="N139" s="312">
        <v>9.2499999999999999E-2</v>
      </c>
      <c r="O139" s="330"/>
      <c r="P139" s="329"/>
      <c r="Q139" s="329"/>
      <c r="R139" s="330"/>
      <c r="S139" s="334" t="s">
        <v>299</v>
      </c>
      <c r="T139" s="334" t="s">
        <v>1413</v>
      </c>
      <c r="V139" s="334" t="s">
        <v>1208</v>
      </c>
    </row>
    <row r="140" spans="1:22" s="334" customFormat="1" x14ac:dyDescent="0.3">
      <c r="A140" s="334">
        <v>311</v>
      </c>
      <c r="B140" s="343">
        <v>1520</v>
      </c>
      <c r="C140" s="334" t="s">
        <v>484</v>
      </c>
      <c r="D140" s="335" t="s">
        <v>1202</v>
      </c>
      <c r="E140" s="335" t="s">
        <v>4</v>
      </c>
      <c r="G140" s="323">
        <v>254387</v>
      </c>
      <c r="H140" s="323">
        <v>265919</v>
      </c>
      <c r="I140" s="336">
        <f t="shared" si="3"/>
        <v>11532</v>
      </c>
      <c r="J140" s="329"/>
      <c r="L140" s="336"/>
      <c r="M140" s="305">
        <v>5072.75</v>
      </c>
      <c r="N140" s="312">
        <v>9.2499999999999999E-2</v>
      </c>
      <c r="O140" s="330"/>
      <c r="P140" s="329"/>
      <c r="Q140" s="329"/>
      <c r="R140" s="330"/>
      <c r="S140" s="334" t="s">
        <v>299</v>
      </c>
      <c r="T140" s="334" t="s">
        <v>1413</v>
      </c>
      <c r="V140" s="334" t="s">
        <v>1203</v>
      </c>
    </row>
    <row r="141" spans="1:22" s="334" customFormat="1" x14ac:dyDescent="0.3">
      <c r="A141" s="334">
        <v>319</v>
      </c>
      <c r="B141" s="343">
        <v>1577</v>
      </c>
      <c r="C141" s="334" t="s">
        <v>448</v>
      </c>
      <c r="D141" s="335" t="s">
        <v>1590</v>
      </c>
      <c r="E141" s="335" t="s">
        <v>4</v>
      </c>
      <c r="G141" s="323">
        <v>60580</v>
      </c>
      <c r="H141" s="323">
        <v>65962</v>
      </c>
      <c r="I141" s="336">
        <f t="shared" si="3"/>
        <v>5382</v>
      </c>
      <c r="J141" s="329"/>
      <c r="L141" s="336"/>
      <c r="M141" s="305">
        <v>2069.09</v>
      </c>
      <c r="N141" s="474">
        <v>9.7600000000000006E-2</v>
      </c>
      <c r="O141" s="339"/>
      <c r="P141" s="329"/>
      <c r="Q141" s="329"/>
      <c r="R141" s="339"/>
      <c r="S141" s="334" t="s">
        <v>107</v>
      </c>
      <c r="T141" s="334" t="s">
        <v>1591</v>
      </c>
    </row>
    <row r="142" spans="1:22" s="334" customFormat="1" x14ac:dyDescent="0.3">
      <c r="A142" s="334">
        <v>325</v>
      </c>
      <c r="B142" s="343">
        <v>1604</v>
      </c>
      <c r="C142" s="365" t="s">
        <v>534</v>
      </c>
      <c r="D142" s="334" t="s">
        <v>1592</v>
      </c>
      <c r="E142" s="366" t="s">
        <v>4</v>
      </c>
      <c r="G142" s="323">
        <v>19925</v>
      </c>
      <c r="H142" s="323">
        <v>21313</v>
      </c>
      <c r="I142" s="336">
        <f t="shared" si="3"/>
        <v>1388</v>
      </c>
      <c r="M142" s="305">
        <v>2010.32</v>
      </c>
      <c r="N142" s="306">
        <v>0.1067</v>
      </c>
      <c r="P142" s="329"/>
      <c r="Q142" s="329"/>
      <c r="R142" s="339"/>
      <c r="S142" s="334" t="s">
        <v>107</v>
      </c>
      <c r="T142" s="334" t="s">
        <v>1593</v>
      </c>
    </row>
    <row r="143" spans="1:22" s="334" customFormat="1" x14ac:dyDescent="0.3">
      <c r="A143" s="334">
        <v>325</v>
      </c>
      <c r="B143" s="343">
        <v>1604</v>
      </c>
      <c r="C143" s="365" t="s">
        <v>534</v>
      </c>
      <c r="D143" s="334" t="s">
        <v>1662</v>
      </c>
      <c r="E143" s="366" t="s">
        <v>4</v>
      </c>
      <c r="G143" s="323">
        <v>26274</v>
      </c>
      <c r="H143" s="323">
        <v>27535</v>
      </c>
      <c r="I143" s="336">
        <f t="shared" si="3"/>
        <v>1261</v>
      </c>
      <c r="M143" s="337">
        <v>1978.83</v>
      </c>
      <c r="N143" s="347">
        <v>0.105</v>
      </c>
      <c r="P143" s="329"/>
      <c r="Q143" s="329"/>
      <c r="R143" s="339"/>
      <c r="S143" s="334" t="s">
        <v>107</v>
      </c>
      <c r="T143" s="334" t="s">
        <v>1663</v>
      </c>
    </row>
    <row r="144" spans="1:22" s="334" customFormat="1" x14ac:dyDescent="0.3">
      <c r="A144" s="334">
        <v>325</v>
      </c>
      <c r="B144" s="343">
        <v>1604</v>
      </c>
      <c r="C144" s="365" t="s">
        <v>534</v>
      </c>
      <c r="D144" s="334" t="s">
        <v>1775</v>
      </c>
      <c r="E144" s="366" t="s">
        <v>4</v>
      </c>
      <c r="G144" s="323">
        <v>6305</v>
      </c>
      <c r="H144" s="323">
        <v>9955</v>
      </c>
      <c r="I144" s="336">
        <f t="shared" si="3"/>
        <v>3650</v>
      </c>
      <c r="M144" s="337">
        <v>1793.56</v>
      </c>
      <c r="N144" s="347">
        <v>0.105</v>
      </c>
      <c r="P144" s="329"/>
      <c r="Q144" s="329"/>
      <c r="R144" s="339"/>
      <c r="S144" s="334" t="s">
        <v>107</v>
      </c>
      <c r="T144" s="334" t="s">
        <v>1812</v>
      </c>
    </row>
    <row r="145" spans="1:22" s="334" customFormat="1" x14ac:dyDescent="0.3">
      <c r="A145" s="334">
        <v>325</v>
      </c>
      <c r="B145" s="343">
        <v>1604</v>
      </c>
      <c r="C145" s="365" t="s">
        <v>534</v>
      </c>
      <c r="D145" s="334" t="s">
        <v>1776</v>
      </c>
      <c r="E145" s="366" t="s">
        <v>4</v>
      </c>
      <c r="G145" s="323">
        <v>17113</v>
      </c>
      <c r="H145" s="323">
        <v>9149</v>
      </c>
      <c r="I145" s="336">
        <f t="shared" si="3"/>
        <v>-7964</v>
      </c>
      <c r="J145" s="334" t="s">
        <v>1859</v>
      </c>
      <c r="M145" s="337">
        <v>2045</v>
      </c>
      <c r="N145" s="347">
        <v>0.105</v>
      </c>
      <c r="P145" s="329"/>
      <c r="Q145" s="329"/>
      <c r="R145" s="339"/>
      <c r="S145" s="334" t="s">
        <v>107</v>
      </c>
      <c r="T145" s="334" t="s">
        <v>1777</v>
      </c>
    </row>
    <row r="146" spans="1:22" s="334" customFormat="1" x14ac:dyDescent="0.3">
      <c r="A146" s="364" t="s">
        <v>1027</v>
      </c>
      <c r="B146" s="343">
        <v>1636</v>
      </c>
      <c r="C146" s="334" t="s">
        <v>496</v>
      </c>
      <c r="D146" s="367" t="s">
        <v>1055</v>
      </c>
      <c r="E146" s="334" t="s">
        <v>4</v>
      </c>
      <c r="G146" s="323">
        <v>65216</v>
      </c>
      <c r="H146" s="323">
        <v>67049</v>
      </c>
      <c r="I146" s="336">
        <f t="shared" ref="I146:I147" si="4">H146-G146</f>
        <v>1833</v>
      </c>
      <c r="M146" s="305">
        <v>1473.82</v>
      </c>
      <c r="N146" s="306">
        <v>0.10299999999999999</v>
      </c>
      <c r="P146" s="329"/>
      <c r="Q146" s="329"/>
      <c r="R146" s="330"/>
      <c r="S146" s="334" t="s">
        <v>107</v>
      </c>
      <c r="T146" s="334" t="s">
        <v>1054</v>
      </c>
    </row>
    <row r="147" spans="1:22" s="334" customFormat="1" x14ac:dyDescent="0.3">
      <c r="A147" s="334">
        <v>325</v>
      </c>
      <c r="B147" s="343">
        <v>1642</v>
      </c>
      <c r="C147" s="334" t="s">
        <v>543</v>
      </c>
      <c r="D147" s="334" t="s">
        <v>1114</v>
      </c>
      <c r="E147" s="335" t="s">
        <v>4</v>
      </c>
      <c r="G147" s="323">
        <v>275545</v>
      </c>
      <c r="H147" s="323">
        <v>285136</v>
      </c>
      <c r="I147" s="336">
        <f t="shared" si="4"/>
        <v>9591</v>
      </c>
      <c r="M147" s="337">
        <v>4065.45</v>
      </c>
      <c r="O147" s="330"/>
      <c r="P147" s="329"/>
      <c r="Q147" s="329"/>
      <c r="R147" s="330"/>
      <c r="S147" s="334" t="s">
        <v>552</v>
      </c>
      <c r="T147" s="378" t="s">
        <v>1913</v>
      </c>
      <c r="V147" s="334" t="s">
        <v>1115</v>
      </c>
    </row>
    <row r="148" spans="1:22" s="334" customFormat="1" x14ac:dyDescent="0.3">
      <c r="A148" s="334">
        <v>325</v>
      </c>
      <c r="B148" s="343">
        <v>1642</v>
      </c>
      <c r="C148" s="334" t="s">
        <v>543</v>
      </c>
      <c r="D148" s="334" t="s">
        <v>1423</v>
      </c>
      <c r="E148" s="335" t="s">
        <v>4</v>
      </c>
      <c r="G148" s="323">
        <v>191726</v>
      </c>
      <c r="H148" s="323">
        <v>196543</v>
      </c>
      <c r="I148" s="336">
        <f t="shared" ref="I148:I202" si="5">H148-G148</f>
        <v>4817</v>
      </c>
      <c r="M148" s="305">
        <v>4283.75</v>
      </c>
      <c r="N148" s="294">
        <v>9.2399999999999996E-2</v>
      </c>
      <c r="O148" s="330"/>
      <c r="P148" s="329"/>
      <c r="Q148" s="329"/>
      <c r="R148" s="330"/>
      <c r="S148" s="334" t="s">
        <v>552</v>
      </c>
      <c r="T148" s="334" t="s">
        <v>1424</v>
      </c>
    </row>
    <row r="149" spans="1:22" s="334" customFormat="1" ht="18" customHeight="1" x14ac:dyDescent="0.3">
      <c r="A149" s="334">
        <v>322</v>
      </c>
      <c r="B149" s="458">
        <v>1645</v>
      </c>
      <c r="C149" s="269" t="s">
        <v>507</v>
      </c>
      <c r="D149" s="269" t="s">
        <v>1090</v>
      </c>
      <c r="E149" s="334" t="s">
        <v>4</v>
      </c>
      <c r="I149" s="336">
        <f t="shared" si="5"/>
        <v>0</v>
      </c>
      <c r="M149" s="305">
        <v>4325.42</v>
      </c>
      <c r="O149" s="211"/>
      <c r="P149" s="266"/>
      <c r="Q149" s="266"/>
      <c r="R149" s="267"/>
      <c r="S149" s="334" t="s">
        <v>107</v>
      </c>
      <c r="T149" s="334" t="s">
        <v>1091</v>
      </c>
      <c r="U149" s="211"/>
    </row>
    <row r="150" spans="1:22" s="334" customFormat="1" x14ac:dyDescent="0.3">
      <c r="A150" s="331" t="s">
        <v>931</v>
      </c>
      <c r="B150" s="343">
        <v>1647</v>
      </c>
      <c r="C150" s="321" t="s">
        <v>546</v>
      </c>
      <c r="D150" s="321" t="s">
        <v>545</v>
      </c>
      <c r="E150" s="335" t="s">
        <v>4</v>
      </c>
      <c r="G150" s="323">
        <v>334930</v>
      </c>
      <c r="H150" s="323">
        <v>337633</v>
      </c>
      <c r="I150" s="336">
        <f t="shared" si="5"/>
        <v>2703</v>
      </c>
      <c r="M150" s="305">
        <v>2401.16</v>
      </c>
      <c r="N150" s="306">
        <v>0.1038</v>
      </c>
      <c r="O150" s="330">
        <v>0</v>
      </c>
      <c r="P150" s="329"/>
      <c r="Q150" s="329"/>
      <c r="R150" s="330">
        <v>0</v>
      </c>
      <c r="S150" s="334" t="s">
        <v>107</v>
      </c>
      <c r="T150" s="334" t="s">
        <v>1124</v>
      </c>
    </row>
    <row r="151" spans="1:22" s="334" customFormat="1" x14ac:dyDescent="0.3">
      <c r="A151" s="331" t="s">
        <v>931</v>
      </c>
      <c r="B151" s="343">
        <v>1647</v>
      </c>
      <c r="C151" s="321" t="s">
        <v>546</v>
      </c>
      <c r="D151" s="321" t="s">
        <v>551</v>
      </c>
      <c r="E151" s="335" t="s">
        <v>4</v>
      </c>
      <c r="G151" s="323">
        <v>270355</v>
      </c>
      <c r="H151" s="323">
        <v>263141</v>
      </c>
      <c r="I151" s="336">
        <f t="shared" si="5"/>
        <v>-7214</v>
      </c>
      <c r="J151" s="334" t="s">
        <v>1861</v>
      </c>
      <c r="M151" s="305">
        <v>2239.3000000000002</v>
      </c>
      <c r="N151" s="306">
        <v>0.1038</v>
      </c>
      <c r="O151" s="330">
        <v>0</v>
      </c>
      <c r="P151" s="329"/>
      <c r="Q151" s="329"/>
      <c r="R151" s="330">
        <v>0</v>
      </c>
      <c r="S151" s="334" t="s">
        <v>107</v>
      </c>
      <c r="T151" s="334" t="s">
        <v>836</v>
      </c>
    </row>
    <row r="152" spans="1:22" s="334" customFormat="1" x14ac:dyDescent="0.3">
      <c r="A152" s="334">
        <v>330</v>
      </c>
      <c r="B152" s="343">
        <v>1661</v>
      </c>
      <c r="C152" s="334" t="s">
        <v>627</v>
      </c>
      <c r="D152" s="440" t="s">
        <v>969</v>
      </c>
      <c r="E152" s="334" t="s">
        <v>4</v>
      </c>
      <c r="G152" s="323">
        <v>365111</v>
      </c>
      <c r="H152" s="323">
        <v>371901</v>
      </c>
      <c r="I152" s="336">
        <f t="shared" si="5"/>
        <v>6790</v>
      </c>
      <c r="M152" s="305">
        <v>3921.3341093700033</v>
      </c>
      <c r="N152" s="476">
        <v>0.1035717460825072</v>
      </c>
      <c r="O152" s="330" t="s">
        <v>638</v>
      </c>
      <c r="S152" s="334" t="s">
        <v>299</v>
      </c>
      <c r="T152" s="334" t="s">
        <v>970</v>
      </c>
    </row>
    <row r="153" spans="1:22" s="334" customFormat="1" x14ac:dyDescent="0.3">
      <c r="A153" s="334">
        <v>330</v>
      </c>
      <c r="B153" s="343">
        <v>1661</v>
      </c>
      <c r="C153" s="334" t="s">
        <v>627</v>
      </c>
      <c r="D153" s="440" t="s">
        <v>1083</v>
      </c>
      <c r="E153" s="334" t="s">
        <v>4</v>
      </c>
      <c r="G153" s="323">
        <v>248736</v>
      </c>
      <c r="H153" s="323">
        <v>256388</v>
      </c>
      <c r="I153" s="336">
        <f t="shared" si="5"/>
        <v>7652</v>
      </c>
      <c r="M153" s="305">
        <v>4184.8141093700033</v>
      </c>
      <c r="N153" s="476">
        <v>0.1035717460825072</v>
      </c>
      <c r="O153" s="330"/>
      <c r="S153" s="334" t="s">
        <v>299</v>
      </c>
      <c r="T153" s="334" t="s">
        <v>1084</v>
      </c>
    </row>
    <row r="154" spans="1:22" s="334" customFormat="1" x14ac:dyDescent="0.3">
      <c r="A154" s="334">
        <v>330</v>
      </c>
      <c r="B154" s="343">
        <v>1661</v>
      </c>
      <c r="C154" s="334" t="s">
        <v>627</v>
      </c>
      <c r="D154" s="440" t="s">
        <v>1085</v>
      </c>
      <c r="E154" s="334" t="s">
        <v>4</v>
      </c>
      <c r="G154" s="323">
        <v>197770</v>
      </c>
      <c r="H154" s="323">
        <v>200555</v>
      </c>
      <c r="I154" s="336">
        <f t="shared" si="5"/>
        <v>2785</v>
      </c>
      <c r="M154" s="305">
        <v>3423.8386856411894</v>
      </c>
      <c r="N154" s="476">
        <v>0.10515137511992326</v>
      </c>
      <c r="O154" s="330"/>
      <c r="S154" s="334" t="s">
        <v>299</v>
      </c>
      <c r="T154" s="334" t="s">
        <v>1084</v>
      </c>
    </row>
    <row r="155" spans="1:22" s="334" customFormat="1" x14ac:dyDescent="0.3">
      <c r="A155" s="334">
        <v>330</v>
      </c>
      <c r="B155" s="343">
        <v>1661</v>
      </c>
      <c r="C155" s="334" t="s">
        <v>627</v>
      </c>
      <c r="D155" s="447" t="s">
        <v>1236</v>
      </c>
      <c r="E155" s="334" t="s">
        <v>4</v>
      </c>
      <c r="G155" s="323">
        <v>84443</v>
      </c>
      <c r="H155" s="323">
        <v>89115</v>
      </c>
      <c r="I155" s="336">
        <f t="shared" si="5"/>
        <v>4672</v>
      </c>
      <c r="J155" s="368" t="s">
        <v>1659</v>
      </c>
      <c r="M155" s="305">
        <v>4000.5321138471381</v>
      </c>
      <c r="N155" s="477">
        <v>0.11425986568596098</v>
      </c>
      <c r="O155" s="330"/>
      <c r="S155" s="334" t="s">
        <v>299</v>
      </c>
      <c r="T155" s="334" t="s">
        <v>1280</v>
      </c>
    </row>
    <row r="156" spans="1:22" s="334" customFormat="1" x14ac:dyDescent="0.3">
      <c r="A156" s="334">
        <v>330</v>
      </c>
      <c r="B156" s="343">
        <v>1661</v>
      </c>
      <c r="C156" s="334" t="s">
        <v>627</v>
      </c>
      <c r="D156" s="440" t="s">
        <v>1237</v>
      </c>
      <c r="E156" s="334" t="s">
        <v>4</v>
      </c>
      <c r="G156" s="323">
        <v>95248</v>
      </c>
      <c r="H156" s="323">
        <v>99933</v>
      </c>
      <c r="I156" s="336">
        <f t="shared" si="5"/>
        <v>4685</v>
      </c>
      <c r="M156" s="305">
        <v>4000.5321138471381</v>
      </c>
      <c r="N156" s="477">
        <v>0.11425986568596098</v>
      </c>
      <c r="O156" s="330"/>
      <c r="S156" s="334" t="s">
        <v>299</v>
      </c>
      <c r="T156" s="334" t="s">
        <v>1269</v>
      </c>
    </row>
    <row r="157" spans="1:22" s="334" customFormat="1" x14ac:dyDescent="0.3">
      <c r="A157" s="334">
        <v>330</v>
      </c>
      <c r="B157" s="343">
        <v>1661</v>
      </c>
      <c r="C157" s="334" t="s">
        <v>627</v>
      </c>
      <c r="D157" s="440" t="s">
        <v>1348</v>
      </c>
      <c r="E157" s="334" t="s">
        <v>4</v>
      </c>
      <c r="G157" s="323">
        <v>93202</v>
      </c>
      <c r="H157" s="323">
        <v>96873</v>
      </c>
      <c r="I157" s="336">
        <f t="shared" si="5"/>
        <v>3671</v>
      </c>
      <c r="M157" s="305">
        <v>4148.9978157978894</v>
      </c>
      <c r="N157" s="477">
        <v>0.11425986568596098</v>
      </c>
      <c r="O157" s="330"/>
      <c r="S157" s="334" t="s">
        <v>299</v>
      </c>
      <c r="T157" s="334" t="s">
        <v>1347</v>
      </c>
    </row>
    <row r="158" spans="1:22" s="334" customFormat="1" x14ac:dyDescent="0.3">
      <c r="A158" s="334">
        <v>330</v>
      </c>
      <c r="B158" s="343">
        <v>1661</v>
      </c>
      <c r="C158" s="334" t="s">
        <v>627</v>
      </c>
      <c r="D158" s="447" t="s">
        <v>1238</v>
      </c>
      <c r="E158" s="334" t="s">
        <v>4</v>
      </c>
      <c r="G158" s="323">
        <v>43697</v>
      </c>
      <c r="H158" s="323">
        <v>48346</v>
      </c>
      <c r="I158" s="336">
        <f t="shared" si="5"/>
        <v>4649</v>
      </c>
      <c r="J158" s="368" t="s">
        <v>1659</v>
      </c>
      <c r="M158" s="305">
        <v>3890.9787831787653</v>
      </c>
      <c r="N158" s="477">
        <v>0.10959350815478094</v>
      </c>
      <c r="O158" s="330"/>
      <c r="S158" s="334" t="s">
        <v>299</v>
      </c>
      <c r="T158" s="334" t="s">
        <v>1281</v>
      </c>
    </row>
    <row r="159" spans="1:22" s="334" customFormat="1" ht="21" customHeight="1" x14ac:dyDescent="0.3">
      <c r="A159" s="334">
        <v>330</v>
      </c>
      <c r="B159" s="343">
        <v>1661</v>
      </c>
      <c r="C159" s="334" t="s">
        <v>627</v>
      </c>
      <c r="D159" s="447" t="s">
        <v>1342</v>
      </c>
      <c r="E159" s="334" t="s">
        <v>4</v>
      </c>
      <c r="G159" s="323">
        <v>36008</v>
      </c>
      <c r="H159" s="323">
        <v>36291</v>
      </c>
      <c r="I159" s="336">
        <f t="shared" si="5"/>
        <v>283</v>
      </c>
      <c r="J159" s="368" t="s">
        <v>1659</v>
      </c>
      <c r="M159" s="305">
        <v>3890.9787831787653</v>
      </c>
      <c r="N159" s="477">
        <v>0.10959350815478094</v>
      </c>
      <c r="O159" s="330"/>
      <c r="S159" s="334" t="s">
        <v>299</v>
      </c>
      <c r="T159" s="334" t="s">
        <v>1343</v>
      </c>
    </row>
    <row r="160" spans="1:22" s="334" customFormat="1" ht="21" customHeight="1" x14ac:dyDescent="0.3">
      <c r="A160" s="334">
        <v>330</v>
      </c>
      <c r="B160" s="343">
        <v>1661</v>
      </c>
      <c r="C160" s="334" t="s">
        <v>627</v>
      </c>
      <c r="D160" s="440" t="s">
        <v>1278</v>
      </c>
      <c r="E160" s="334" t="s">
        <v>4</v>
      </c>
      <c r="G160" s="323">
        <v>167652</v>
      </c>
      <c r="H160" s="323">
        <v>171569</v>
      </c>
      <c r="I160" s="336">
        <f t="shared" si="5"/>
        <v>3917</v>
      </c>
      <c r="M160" s="305">
        <v>4570.3186152862163</v>
      </c>
      <c r="N160" s="477">
        <v>9.8760793092420862E-2</v>
      </c>
      <c r="O160" s="330"/>
      <c r="S160" s="334" t="s">
        <v>299</v>
      </c>
      <c r="T160" s="334" t="s">
        <v>1282</v>
      </c>
    </row>
    <row r="161" spans="1:20" s="334" customFormat="1" ht="21" customHeight="1" x14ac:dyDescent="0.3">
      <c r="A161" s="334">
        <v>330</v>
      </c>
      <c r="B161" s="343">
        <v>1661</v>
      </c>
      <c r="C161" s="334" t="s">
        <v>627</v>
      </c>
      <c r="D161" s="440" t="s">
        <v>1294</v>
      </c>
      <c r="E161" s="334" t="s">
        <v>4</v>
      </c>
      <c r="G161" s="323">
        <v>203408</v>
      </c>
      <c r="H161" s="323">
        <v>208276</v>
      </c>
      <c r="I161" s="336">
        <f t="shared" si="5"/>
        <v>4868</v>
      </c>
      <c r="M161" s="305">
        <v>4570.3186152862163</v>
      </c>
      <c r="N161" s="477">
        <v>9.8760793092420862E-2</v>
      </c>
      <c r="O161" s="330"/>
      <c r="S161" s="334" t="s">
        <v>299</v>
      </c>
      <c r="T161" s="334" t="s">
        <v>1302</v>
      </c>
    </row>
    <row r="162" spans="1:20" s="334" customFormat="1" ht="21" customHeight="1" x14ac:dyDescent="0.3">
      <c r="A162" s="334">
        <v>330</v>
      </c>
      <c r="B162" s="343">
        <v>1661</v>
      </c>
      <c r="C162" s="334" t="s">
        <v>627</v>
      </c>
      <c r="D162" s="440" t="s">
        <v>1316</v>
      </c>
      <c r="E162" s="334" t="s">
        <v>4</v>
      </c>
      <c r="G162" s="323">
        <v>223775</v>
      </c>
      <c r="H162" s="323">
        <v>234130</v>
      </c>
      <c r="I162" s="336">
        <f t="shared" si="5"/>
        <v>10355</v>
      </c>
      <c r="M162" s="305">
        <v>4570.3186152862163</v>
      </c>
      <c r="N162" s="477">
        <v>9.8760793092420862E-2</v>
      </c>
      <c r="O162" s="330"/>
      <c r="S162" s="334" t="s">
        <v>299</v>
      </c>
      <c r="T162" s="334" t="s">
        <v>1317</v>
      </c>
    </row>
    <row r="163" spans="1:20" s="334" customFormat="1" ht="21" customHeight="1" x14ac:dyDescent="0.3">
      <c r="A163" s="334">
        <v>330</v>
      </c>
      <c r="B163" s="343">
        <v>1661</v>
      </c>
      <c r="C163" s="334" t="s">
        <v>627</v>
      </c>
      <c r="D163" s="440" t="s">
        <v>1318</v>
      </c>
      <c r="E163" s="334" t="s">
        <v>4</v>
      </c>
      <c r="G163" s="323">
        <v>175475</v>
      </c>
      <c r="H163" s="323">
        <v>177999</v>
      </c>
      <c r="I163" s="336">
        <f t="shared" si="5"/>
        <v>2524</v>
      </c>
      <c r="M163" s="305">
        <v>4570.3186152862163</v>
      </c>
      <c r="N163" s="477">
        <v>9.8760793092420862E-2</v>
      </c>
      <c r="O163" s="330"/>
      <c r="S163" s="334" t="s">
        <v>299</v>
      </c>
      <c r="T163" s="334" t="s">
        <v>1317</v>
      </c>
    </row>
    <row r="164" spans="1:20" s="334" customFormat="1" ht="21" customHeight="1" x14ac:dyDescent="0.3">
      <c r="A164" s="334">
        <v>330</v>
      </c>
      <c r="B164" s="343">
        <v>1661</v>
      </c>
      <c r="C164" s="334" t="s">
        <v>627</v>
      </c>
      <c r="D164" s="440" t="s">
        <v>1330</v>
      </c>
      <c r="E164" s="334" t="s">
        <v>4</v>
      </c>
      <c r="G164" s="323">
        <v>200151</v>
      </c>
      <c r="H164" s="323">
        <v>206578</v>
      </c>
      <c r="I164" s="336">
        <f t="shared" si="5"/>
        <v>6427</v>
      </c>
      <c r="M164" s="305">
        <v>4544.3469603453796</v>
      </c>
      <c r="N164" s="477">
        <v>9.8760793092420862E-2</v>
      </c>
      <c r="O164" s="330"/>
      <c r="S164" s="334" t="s">
        <v>299</v>
      </c>
      <c r="T164" s="334" t="s">
        <v>1336</v>
      </c>
    </row>
    <row r="165" spans="1:20" s="334" customFormat="1" ht="21" customHeight="1" x14ac:dyDescent="0.3">
      <c r="A165" s="334">
        <v>330</v>
      </c>
      <c r="B165" s="343">
        <v>1661</v>
      </c>
      <c r="C165" s="334" t="s">
        <v>627</v>
      </c>
      <c r="D165" s="440" t="s">
        <v>1331</v>
      </c>
      <c r="E165" s="334" t="s">
        <v>4</v>
      </c>
      <c r="G165" s="323">
        <v>215921</v>
      </c>
      <c r="H165" s="323">
        <v>216179</v>
      </c>
      <c r="I165" s="336">
        <f t="shared" si="5"/>
        <v>258</v>
      </c>
      <c r="M165" s="305">
        <v>4544.3469603453796</v>
      </c>
      <c r="N165" s="477">
        <v>9.8760793092420862E-2</v>
      </c>
      <c r="O165" s="330"/>
      <c r="S165" s="334" t="s">
        <v>299</v>
      </c>
      <c r="T165" s="334" t="s">
        <v>1337</v>
      </c>
    </row>
    <row r="166" spans="1:20" s="334" customFormat="1" x14ac:dyDescent="0.3">
      <c r="A166" s="334">
        <v>330</v>
      </c>
      <c r="B166" s="343">
        <v>1661</v>
      </c>
      <c r="C166" s="334" t="s">
        <v>627</v>
      </c>
      <c r="D166" s="440" t="s">
        <v>1332</v>
      </c>
      <c r="E166" s="334" t="s">
        <v>4</v>
      </c>
      <c r="G166" s="323">
        <v>258359</v>
      </c>
      <c r="H166" s="323">
        <v>269850</v>
      </c>
      <c r="I166" s="336">
        <f t="shared" si="5"/>
        <v>11491</v>
      </c>
      <c r="M166" s="305">
        <v>5011.5234314039017</v>
      </c>
      <c r="N166" s="477">
        <v>9.8760793092420862E-2</v>
      </c>
      <c r="O166" s="330"/>
      <c r="S166" s="334" t="s">
        <v>299</v>
      </c>
      <c r="T166" s="334" t="s">
        <v>1338</v>
      </c>
    </row>
    <row r="167" spans="1:20" s="334" customFormat="1" x14ac:dyDescent="0.3">
      <c r="A167" s="334">
        <v>330</v>
      </c>
      <c r="B167" s="343">
        <v>1661</v>
      </c>
      <c r="C167" s="334" t="s">
        <v>627</v>
      </c>
      <c r="D167" s="440" t="s">
        <v>1333</v>
      </c>
      <c r="E167" s="334" t="s">
        <v>4</v>
      </c>
      <c r="G167" s="323">
        <v>186955</v>
      </c>
      <c r="H167" s="323">
        <v>195882</v>
      </c>
      <c r="I167" s="336">
        <f t="shared" si="5"/>
        <v>8927</v>
      </c>
      <c r="M167" s="305">
        <v>5011.5234314039017</v>
      </c>
      <c r="N167" s="477">
        <v>9.8760793092420862E-2</v>
      </c>
      <c r="O167" s="330"/>
      <c r="S167" s="334" t="s">
        <v>299</v>
      </c>
      <c r="T167" s="334" t="s">
        <v>1339</v>
      </c>
    </row>
    <row r="168" spans="1:20" s="334" customFormat="1" x14ac:dyDescent="0.3">
      <c r="A168" s="334">
        <v>330</v>
      </c>
      <c r="B168" s="343">
        <v>1661</v>
      </c>
      <c r="C168" s="334" t="s">
        <v>627</v>
      </c>
      <c r="D168" s="440" t="s">
        <v>1334</v>
      </c>
      <c r="E168" s="334" t="s">
        <v>4</v>
      </c>
      <c r="G168" s="323">
        <v>244624</v>
      </c>
      <c r="H168" s="323">
        <v>254833</v>
      </c>
      <c r="I168" s="336">
        <f t="shared" si="5"/>
        <v>10209</v>
      </c>
      <c r="M168" s="305">
        <v>5011.5234314039017</v>
      </c>
      <c r="N168" s="477">
        <v>9.8760793092420862E-2</v>
      </c>
      <c r="O168" s="330"/>
      <c r="S168" s="334" t="s">
        <v>299</v>
      </c>
      <c r="T168" s="334" t="s">
        <v>1338</v>
      </c>
    </row>
    <row r="169" spans="1:20" s="334" customFormat="1" x14ac:dyDescent="0.3">
      <c r="A169" s="334">
        <v>330</v>
      </c>
      <c r="B169" s="343">
        <v>1661</v>
      </c>
      <c r="C169" s="334" t="s">
        <v>627</v>
      </c>
      <c r="D169" s="440" t="s">
        <v>1349</v>
      </c>
      <c r="E169" s="334" t="s">
        <v>4</v>
      </c>
      <c r="G169" s="323">
        <v>62794</v>
      </c>
      <c r="H169" s="323">
        <v>66767</v>
      </c>
      <c r="I169" s="336">
        <f t="shared" si="5"/>
        <v>3973</v>
      </c>
      <c r="M169" s="305">
        <v>3783.8765957787018</v>
      </c>
      <c r="N169" s="477">
        <v>0.10959350815478094</v>
      </c>
      <c r="O169" s="330"/>
      <c r="S169" s="334" t="s">
        <v>299</v>
      </c>
      <c r="T169" s="334" t="s">
        <v>1347</v>
      </c>
    </row>
    <row r="170" spans="1:20" s="334" customFormat="1" x14ac:dyDescent="0.3">
      <c r="A170" s="334">
        <v>330</v>
      </c>
      <c r="B170" s="343">
        <v>1661</v>
      </c>
      <c r="C170" s="334" t="s">
        <v>627</v>
      </c>
      <c r="D170" s="446" t="s">
        <v>1352</v>
      </c>
      <c r="E170" s="334" t="s">
        <v>4</v>
      </c>
      <c r="G170" s="323">
        <v>30732</v>
      </c>
      <c r="H170" s="323">
        <v>32022</v>
      </c>
      <c r="I170" s="336">
        <f t="shared" si="5"/>
        <v>1290</v>
      </c>
      <c r="J170" s="368" t="s">
        <v>1658</v>
      </c>
      <c r="M170" s="305">
        <v>2106.676595778702</v>
      </c>
      <c r="N170" s="477">
        <v>0.11139350815478094</v>
      </c>
      <c r="O170" s="330"/>
      <c r="S170" s="334" t="s">
        <v>299</v>
      </c>
      <c r="T170" s="334" t="s">
        <v>1353</v>
      </c>
    </row>
    <row r="171" spans="1:20" s="334" customFormat="1" x14ac:dyDescent="0.3">
      <c r="A171" s="334">
        <v>330</v>
      </c>
      <c r="B171" s="343">
        <v>1661</v>
      </c>
      <c r="C171" s="334" t="s">
        <v>627</v>
      </c>
      <c r="D171" s="440" t="s">
        <v>1335</v>
      </c>
      <c r="E171" s="334" t="s">
        <v>4</v>
      </c>
      <c r="G171" s="323">
        <v>171729</v>
      </c>
      <c r="H171" s="323">
        <v>181688</v>
      </c>
      <c r="I171" s="336">
        <f t="shared" si="5"/>
        <v>9959</v>
      </c>
      <c r="M171" s="305">
        <v>5011.5234314039017</v>
      </c>
      <c r="N171" s="477">
        <v>9.8760793092420862E-2</v>
      </c>
      <c r="O171" s="330"/>
      <c r="S171" s="334" t="s">
        <v>299</v>
      </c>
      <c r="T171" s="334" t="s">
        <v>1338</v>
      </c>
    </row>
    <row r="172" spans="1:20" s="334" customFormat="1" x14ac:dyDescent="0.3">
      <c r="A172" s="334">
        <v>330</v>
      </c>
      <c r="B172" s="343">
        <v>1661</v>
      </c>
      <c r="C172" s="334" t="s">
        <v>627</v>
      </c>
      <c r="D172" s="446" t="s">
        <v>1506</v>
      </c>
      <c r="E172" s="334" t="s">
        <v>4</v>
      </c>
      <c r="G172" s="323">
        <v>53862</v>
      </c>
      <c r="H172" s="323">
        <v>57847</v>
      </c>
      <c r="I172" s="336">
        <f t="shared" si="5"/>
        <v>3985</v>
      </c>
      <c r="J172" s="368" t="s">
        <v>1658</v>
      </c>
      <c r="M172" s="305">
        <v>4172.9141184254049</v>
      </c>
      <c r="N172" s="477">
        <v>0.11752596758187231</v>
      </c>
      <c r="O172" s="330"/>
      <c r="S172" s="334" t="s">
        <v>299</v>
      </c>
      <c r="T172" s="334" t="s">
        <v>1507</v>
      </c>
    </row>
    <row r="173" spans="1:20" s="334" customFormat="1" x14ac:dyDescent="0.3">
      <c r="A173" s="334">
        <v>330</v>
      </c>
      <c r="B173" s="343">
        <v>1661</v>
      </c>
      <c r="C173" s="334" t="s">
        <v>627</v>
      </c>
      <c r="D173" s="446" t="s">
        <v>1656</v>
      </c>
      <c r="E173" s="334" t="s">
        <v>4</v>
      </c>
      <c r="G173" s="323">
        <v>62394</v>
      </c>
      <c r="H173" s="323">
        <v>67638</v>
      </c>
      <c r="I173" s="336">
        <f t="shared" si="5"/>
        <v>5244</v>
      </c>
      <c r="J173" s="368" t="s">
        <v>1658</v>
      </c>
      <c r="M173" s="305">
        <v>4172.9141184254049</v>
      </c>
      <c r="N173" s="477">
        <v>0.11752596758187231</v>
      </c>
      <c r="O173" s="330"/>
      <c r="S173" s="334" t="s">
        <v>299</v>
      </c>
      <c r="T173" s="334" t="s">
        <v>1657</v>
      </c>
    </row>
    <row r="174" spans="1:20" s="334" customFormat="1" x14ac:dyDescent="0.3">
      <c r="A174" s="334">
        <v>330</v>
      </c>
      <c r="B174" s="343">
        <v>1661</v>
      </c>
      <c r="C174" s="334" t="s">
        <v>627</v>
      </c>
      <c r="D174" s="440" t="s">
        <v>1621</v>
      </c>
      <c r="E174" s="334" t="s">
        <v>4</v>
      </c>
      <c r="G174" s="323">
        <v>122987</v>
      </c>
      <c r="H174" s="323">
        <v>133714</v>
      </c>
      <c r="I174" s="336">
        <f t="shared" si="5"/>
        <v>10727</v>
      </c>
      <c r="M174" s="305">
        <v>4376.8602403846153</v>
      </c>
      <c r="N174" s="477">
        <v>0.10651442307692308</v>
      </c>
      <c r="O174" s="330"/>
      <c r="S174" s="334" t="s">
        <v>299</v>
      </c>
      <c r="T174" s="334" t="s">
        <v>1622</v>
      </c>
    </row>
    <row r="175" spans="1:20" s="334" customFormat="1" x14ac:dyDescent="0.3">
      <c r="A175" s="334">
        <v>330</v>
      </c>
      <c r="B175" s="343">
        <v>1661</v>
      </c>
      <c r="C175" s="334" t="s">
        <v>627</v>
      </c>
      <c r="D175" s="440" t="s">
        <v>1594</v>
      </c>
      <c r="E175" s="334" t="s">
        <v>4</v>
      </c>
      <c r="G175" s="323">
        <v>55894</v>
      </c>
      <c r="H175" s="323">
        <v>56952</v>
      </c>
      <c r="I175" s="336">
        <f t="shared" si="5"/>
        <v>1058</v>
      </c>
      <c r="M175" s="305">
        <v>4376.8602403846153</v>
      </c>
      <c r="N175" s="477">
        <v>0.10651442307692308</v>
      </c>
      <c r="O175" s="330"/>
      <c r="S175" s="334" t="s">
        <v>299</v>
      </c>
      <c r="T175" s="334" t="s">
        <v>1595</v>
      </c>
    </row>
    <row r="176" spans="1:20" s="334" customFormat="1" x14ac:dyDescent="0.3">
      <c r="A176" s="334">
        <v>330</v>
      </c>
      <c r="B176" s="343">
        <v>1661</v>
      </c>
      <c r="C176" s="334" t="s">
        <v>627</v>
      </c>
      <c r="D176" s="334" t="s">
        <v>1633</v>
      </c>
      <c r="E176" s="334" t="s">
        <v>4</v>
      </c>
      <c r="G176" s="323">
        <v>137017</v>
      </c>
      <c r="H176" s="323">
        <v>140933</v>
      </c>
      <c r="I176" s="336">
        <f t="shared" si="5"/>
        <v>3916</v>
      </c>
      <c r="M176" s="337">
        <v>4593.79</v>
      </c>
      <c r="N176" s="338">
        <v>0.105</v>
      </c>
      <c r="O176" s="330"/>
      <c r="S176" s="334" t="s">
        <v>299</v>
      </c>
      <c r="T176" s="334" t="s">
        <v>1634</v>
      </c>
    </row>
    <row r="177" spans="1:22" s="334" customFormat="1" x14ac:dyDescent="0.3">
      <c r="A177" s="334">
        <v>326</v>
      </c>
      <c r="B177" s="327">
        <v>1665</v>
      </c>
      <c r="C177" s="334" t="s">
        <v>571</v>
      </c>
      <c r="D177" s="334" t="s">
        <v>672</v>
      </c>
      <c r="E177" s="334" t="s">
        <v>4</v>
      </c>
      <c r="G177" s="323">
        <v>169930</v>
      </c>
      <c r="H177" s="323">
        <v>169931</v>
      </c>
      <c r="I177" s="336">
        <f t="shared" si="5"/>
        <v>1</v>
      </c>
      <c r="J177" s="329"/>
      <c r="L177" s="336"/>
      <c r="M177" s="305">
        <v>3339.5987607930924</v>
      </c>
      <c r="N177" s="477">
        <v>0.10765137511992326</v>
      </c>
      <c r="O177" s="330"/>
      <c r="P177" s="329"/>
      <c r="Q177" s="329"/>
      <c r="R177" s="330"/>
      <c r="S177" s="321" t="s">
        <v>303</v>
      </c>
      <c r="T177" s="334" t="s">
        <v>750</v>
      </c>
      <c r="U177" s="334" t="s">
        <v>762</v>
      </c>
    </row>
    <row r="178" spans="1:22" s="334" customFormat="1" x14ac:dyDescent="0.3">
      <c r="A178" s="334">
        <v>326</v>
      </c>
      <c r="B178" s="327">
        <v>1665</v>
      </c>
      <c r="C178" s="334" t="s">
        <v>571</v>
      </c>
      <c r="D178" s="334" t="s">
        <v>849</v>
      </c>
      <c r="E178" s="334" t="s">
        <v>4</v>
      </c>
      <c r="G178" s="323">
        <v>530522</v>
      </c>
      <c r="H178" s="323">
        <v>535246</v>
      </c>
      <c r="I178" s="336">
        <f t="shared" si="5"/>
        <v>4724</v>
      </c>
      <c r="J178" s="329"/>
      <c r="L178" s="336"/>
      <c r="M178" s="305">
        <v>2746.7880713944651</v>
      </c>
      <c r="N178" s="476">
        <v>0.10123193156379917</v>
      </c>
      <c r="O178" s="330">
        <v>0</v>
      </c>
      <c r="P178" s="329"/>
      <c r="Q178" s="329"/>
      <c r="R178" s="330"/>
      <c r="S178" s="321" t="s">
        <v>303</v>
      </c>
      <c r="T178" s="334" t="s">
        <v>852</v>
      </c>
    </row>
    <row r="179" spans="1:22" s="334" customFormat="1" x14ac:dyDescent="0.3">
      <c r="A179" s="334">
        <v>326</v>
      </c>
      <c r="B179" s="327">
        <v>1665</v>
      </c>
      <c r="C179" s="334" t="s">
        <v>571</v>
      </c>
      <c r="D179" s="334" t="s">
        <v>851</v>
      </c>
      <c r="E179" s="334" t="s">
        <v>4</v>
      </c>
      <c r="G179" s="323">
        <v>559699</v>
      </c>
      <c r="H179" s="323">
        <v>564696</v>
      </c>
      <c r="I179" s="336">
        <f t="shared" si="5"/>
        <v>4997</v>
      </c>
      <c r="J179" s="329"/>
      <c r="L179" s="336"/>
      <c r="M179" s="305">
        <v>2746.7880713944651</v>
      </c>
      <c r="N179" s="476">
        <v>0.10123193156379917</v>
      </c>
      <c r="O179" s="330">
        <v>0</v>
      </c>
      <c r="P179" s="329"/>
      <c r="Q179" s="329"/>
      <c r="R179" s="330"/>
      <c r="S179" s="321" t="s">
        <v>303</v>
      </c>
      <c r="T179" s="334" t="s">
        <v>854</v>
      </c>
    </row>
    <row r="180" spans="1:22" s="334" customFormat="1" x14ac:dyDescent="0.3">
      <c r="A180" s="334">
        <v>326</v>
      </c>
      <c r="B180" s="327">
        <v>1665</v>
      </c>
      <c r="C180" s="334" t="s">
        <v>571</v>
      </c>
      <c r="D180" s="334" t="s">
        <v>903</v>
      </c>
      <c r="E180" s="334" t="s">
        <v>4</v>
      </c>
      <c r="G180" s="323">
        <v>441019</v>
      </c>
      <c r="H180" s="323">
        <v>447093</v>
      </c>
      <c r="I180" s="336">
        <f t="shared" si="5"/>
        <v>6074</v>
      </c>
      <c r="J180" s="329"/>
      <c r="L180" s="336"/>
      <c r="M180" s="305">
        <v>2962.0589329995141</v>
      </c>
      <c r="N180" s="476">
        <v>0.11315091141669331</v>
      </c>
      <c r="O180" s="330">
        <v>0</v>
      </c>
      <c r="P180" s="329"/>
      <c r="Q180" s="329"/>
      <c r="R180" s="330"/>
      <c r="S180" s="321" t="s">
        <v>303</v>
      </c>
      <c r="T180" s="334" t="s">
        <v>905</v>
      </c>
    </row>
    <row r="181" spans="1:22" s="334" customFormat="1" ht="18" customHeight="1" x14ac:dyDescent="0.3">
      <c r="A181" s="334">
        <v>326</v>
      </c>
      <c r="B181" s="327">
        <v>1665</v>
      </c>
      <c r="C181" s="334" t="s">
        <v>571</v>
      </c>
      <c r="D181" s="334" t="s">
        <v>983</v>
      </c>
      <c r="E181" s="334" t="s">
        <v>4</v>
      </c>
      <c r="G181" s="323">
        <v>317174</v>
      </c>
      <c r="H181" s="323">
        <v>324246</v>
      </c>
      <c r="I181" s="336">
        <f t="shared" si="5"/>
        <v>7072</v>
      </c>
      <c r="J181" s="329"/>
      <c r="L181" s="336"/>
      <c r="M181" s="305">
        <v>3246.2184214426238</v>
      </c>
      <c r="N181" s="476">
        <v>0.11345091141669332</v>
      </c>
      <c r="O181" s="330">
        <v>0</v>
      </c>
      <c r="P181" s="329"/>
      <c r="Q181" s="329"/>
      <c r="R181" s="330"/>
      <c r="S181" s="321" t="s">
        <v>303</v>
      </c>
      <c r="T181" s="334" t="s">
        <v>1001</v>
      </c>
    </row>
    <row r="182" spans="1:22" s="334" customFormat="1" x14ac:dyDescent="0.3">
      <c r="A182" s="334">
        <v>326</v>
      </c>
      <c r="B182" s="327">
        <v>1665</v>
      </c>
      <c r="C182" s="334" t="s">
        <v>571</v>
      </c>
      <c r="D182" s="334" t="s">
        <v>984</v>
      </c>
      <c r="E182" s="334" t="s">
        <v>4</v>
      </c>
      <c r="G182" s="323">
        <v>333314</v>
      </c>
      <c r="H182" s="323">
        <v>335642</v>
      </c>
      <c r="I182" s="336">
        <f t="shared" si="5"/>
        <v>2328</v>
      </c>
      <c r="J182" s="329"/>
      <c r="L182" s="336"/>
      <c r="M182" s="305">
        <v>3318.3734610186102</v>
      </c>
      <c r="N182" s="476">
        <v>9.5231931563799166E-2</v>
      </c>
      <c r="O182" s="330">
        <v>0</v>
      </c>
      <c r="P182" s="329"/>
      <c r="Q182" s="329"/>
      <c r="R182" s="330"/>
      <c r="S182" s="321" t="s">
        <v>303</v>
      </c>
      <c r="T182" s="334" t="s">
        <v>987</v>
      </c>
    </row>
    <row r="183" spans="1:22" s="334" customFormat="1" x14ac:dyDescent="0.3">
      <c r="A183" s="334">
        <v>326</v>
      </c>
      <c r="B183" s="327">
        <v>1665</v>
      </c>
      <c r="C183" s="378" t="s">
        <v>571</v>
      </c>
      <c r="D183" s="378" t="s">
        <v>985</v>
      </c>
      <c r="E183" s="334" t="s">
        <v>4</v>
      </c>
      <c r="G183" s="323">
        <v>441113</v>
      </c>
      <c r="H183" s="323">
        <v>421131</v>
      </c>
      <c r="I183" s="336">
        <f t="shared" si="5"/>
        <v>-19982</v>
      </c>
      <c r="J183" s="329" t="s">
        <v>1890</v>
      </c>
      <c r="L183" s="336"/>
      <c r="M183" s="305">
        <v>2965.2425330197616</v>
      </c>
      <c r="N183" s="476">
        <v>9.5331931563799169E-2</v>
      </c>
      <c r="O183" s="330">
        <v>0</v>
      </c>
      <c r="P183" s="329"/>
      <c r="Q183" s="329"/>
      <c r="R183" s="330"/>
      <c r="S183" s="321" t="s">
        <v>303</v>
      </c>
      <c r="T183" s="378" t="s">
        <v>1912</v>
      </c>
      <c r="V183" s="334" t="s">
        <v>988</v>
      </c>
    </row>
    <row r="184" spans="1:22" s="334" customFormat="1" x14ac:dyDescent="0.3">
      <c r="A184" s="334">
        <v>326</v>
      </c>
      <c r="B184" s="327">
        <v>1665</v>
      </c>
      <c r="C184" s="334" t="s">
        <v>571</v>
      </c>
      <c r="D184" s="334" t="s">
        <v>986</v>
      </c>
      <c r="E184" s="334" t="s">
        <v>4</v>
      </c>
      <c r="G184" s="323">
        <v>256696</v>
      </c>
      <c r="H184" s="323">
        <v>262918</v>
      </c>
      <c r="I184" s="336">
        <f t="shared" si="5"/>
        <v>6222</v>
      </c>
      <c r="J184" s="329"/>
      <c r="L184" s="336"/>
      <c r="M184" s="305">
        <v>2965.2425330197616</v>
      </c>
      <c r="N184" s="476">
        <v>9.5331931563799169E-2</v>
      </c>
      <c r="O184" s="330">
        <v>0</v>
      </c>
      <c r="P184" s="329"/>
      <c r="Q184" s="329"/>
      <c r="R184" s="330"/>
      <c r="S184" s="321" t="s">
        <v>303</v>
      </c>
      <c r="T184" s="334" t="s">
        <v>989</v>
      </c>
    </row>
    <row r="185" spans="1:22" s="334" customFormat="1" x14ac:dyDescent="0.3">
      <c r="A185" s="334">
        <v>326</v>
      </c>
      <c r="B185" s="327">
        <v>1665</v>
      </c>
      <c r="C185" s="334" t="s">
        <v>571</v>
      </c>
      <c r="D185" s="334" t="s">
        <v>1073</v>
      </c>
      <c r="E185" s="334" t="s">
        <v>4</v>
      </c>
      <c r="G185" s="323">
        <v>447767</v>
      </c>
      <c r="H185" s="323">
        <v>463090</v>
      </c>
      <c r="I185" s="336">
        <f t="shared" si="5"/>
        <v>15323</v>
      </c>
      <c r="J185" s="329"/>
      <c r="L185" s="336"/>
      <c r="M185" s="305">
        <v>3863.1377259198425</v>
      </c>
      <c r="N185" s="476">
        <v>0.10205091141669331</v>
      </c>
      <c r="O185" s="330">
        <v>0</v>
      </c>
      <c r="P185" s="329"/>
      <c r="Q185" s="329"/>
      <c r="R185" s="330"/>
      <c r="S185" s="321" t="s">
        <v>303</v>
      </c>
      <c r="T185" s="334" t="s">
        <v>1077</v>
      </c>
    </row>
    <row r="186" spans="1:22" s="334" customFormat="1" x14ac:dyDescent="0.3">
      <c r="A186" s="334">
        <v>326</v>
      </c>
      <c r="B186" s="327">
        <v>1665</v>
      </c>
      <c r="C186" s="334" t="s">
        <v>571</v>
      </c>
      <c r="D186" s="334" t="s">
        <v>1101</v>
      </c>
      <c r="E186" s="334" t="s">
        <v>4</v>
      </c>
      <c r="G186" s="323">
        <v>284370</v>
      </c>
      <c r="H186" s="323">
        <v>292002</v>
      </c>
      <c r="I186" s="336">
        <f t="shared" si="5"/>
        <v>7632</v>
      </c>
      <c r="J186" s="329"/>
      <c r="L186" s="336"/>
      <c r="M186" s="305">
        <v>3916.4618749089341</v>
      </c>
      <c r="N186" s="476">
        <v>0.10835091141669331</v>
      </c>
      <c r="O186" s="330"/>
      <c r="P186" s="329"/>
      <c r="Q186" s="329"/>
      <c r="R186" s="330"/>
      <c r="S186" s="321" t="s">
        <v>303</v>
      </c>
      <c r="T186" s="334" t="s">
        <v>1098</v>
      </c>
    </row>
    <row r="187" spans="1:22" s="334" customFormat="1" x14ac:dyDescent="0.3">
      <c r="A187" s="334">
        <v>326</v>
      </c>
      <c r="B187" s="327">
        <v>1665</v>
      </c>
      <c r="C187" s="334" t="s">
        <v>571</v>
      </c>
      <c r="D187" s="334" t="s">
        <v>1122</v>
      </c>
      <c r="E187" s="334" t="s">
        <v>4</v>
      </c>
      <c r="G187" s="323">
        <v>268482</v>
      </c>
      <c r="H187" s="323">
        <v>275129</v>
      </c>
      <c r="I187" s="336">
        <f t="shared" si="5"/>
        <v>6647</v>
      </c>
      <c r="J187" s="329"/>
      <c r="L187" s="336"/>
      <c r="M187" s="305">
        <v>3598.1488796246012</v>
      </c>
      <c r="N187" s="476">
        <v>0.11197081867604733</v>
      </c>
      <c r="O187" s="330"/>
      <c r="P187" s="329"/>
      <c r="Q187" s="329"/>
      <c r="R187" s="330"/>
      <c r="S187" s="321" t="s">
        <v>303</v>
      </c>
      <c r="T187" s="334" t="s">
        <v>1123</v>
      </c>
    </row>
    <row r="188" spans="1:22" s="334" customFormat="1" x14ac:dyDescent="0.3">
      <c r="A188" s="334">
        <v>326</v>
      </c>
      <c r="B188" s="327">
        <v>1665</v>
      </c>
      <c r="C188" s="334" t="s">
        <v>571</v>
      </c>
      <c r="D188" s="334" t="s">
        <v>1307</v>
      </c>
      <c r="E188" s="334" t="s">
        <v>4</v>
      </c>
      <c r="G188" s="323">
        <v>241054</v>
      </c>
      <c r="H188" s="323">
        <v>251454</v>
      </c>
      <c r="I188" s="336">
        <f t="shared" si="5"/>
        <v>10400</v>
      </c>
      <c r="J188" s="329"/>
      <c r="L188" s="336"/>
      <c r="M188" s="305">
        <v>4741.5514577568438</v>
      </c>
      <c r="N188" s="476">
        <v>0.1067</v>
      </c>
      <c r="O188" s="330"/>
      <c r="P188" s="329"/>
      <c r="Q188" s="329"/>
      <c r="R188" s="330"/>
      <c r="S188" s="321" t="s">
        <v>303</v>
      </c>
      <c r="T188" s="334" t="s">
        <v>1308</v>
      </c>
    </row>
    <row r="189" spans="1:22" s="334" customFormat="1" ht="18" customHeight="1" x14ac:dyDescent="0.3">
      <c r="A189" s="334">
        <v>326</v>
      </c>
      <c r="B189" s="327">
        <v>1665</v>
      </c>
      <c r="C189" s="334" t="s">
        <v>571</v>
      </c>
      <c r="D189" s="334" t="s">
        <v>1309</v>
      </c>
      <c r="E189" s="334" t="s">
        <v>4</v>
      </c>
      <c r="G189" s="323">
        <v>167006</v>
      </c>
      <c r="H189" s="323">
        <v>172986</v>
      </c>
      <c r="I189" s="336">
        <f t="shared" si="5"/>
        <v>5980</v>
      </c>
      <c r="J189" s="329"/>
      <c r="L189" s="336"/>
      <c r="M189" s="305">
        <v>4405.8887455810327</v>
      </c>
      <c r="N189" s="476">
        <v>0.1067</v>
      </c>
      <c r="O189" s="330"/>
      <c r="P189" s="329"/>
      <c r="Q189" s="329"/>
      <c r="R189" s="330"/>
      <c r="S189" s="321" t="s">
        <v>303</v>
      </c>
      <c r="T189" s="334" t="s">
        <v>1308</v>
      </c>
    </row>
    <row r="190" spans="1:22" s="334" customFormat="1" x14ac:dyDescent="0.3">
      <c r="A190" s="334">
        <v>326</v>
      </c>
      <c r="B190" s="327">
        <v>1665</v>
      </c>
      <c r="C190" s="334" t="s">
        <v>571</v>
      </c>
      <c r="D190" s="334" t="s">
        <v>1311</v>
      </c>
      <c r="E190" s="334" t="s">
        <v>4</v>
      </c>
      <c r="G190" s="323">
        <v>239107</v>
      </c>
      <c r="H190" s="323">
        <v>248127</v>
      </c>
      <c r="I190" s="336">
        <f t="shared" si="5"/>
        <v>9020</v>
      </c>
      <c r="J190" s="329"/>
      <c r="L190" s="336"/>
      <c r="M190" s="305">
        <v>4208.7579555133825</v>
      </c>
      <c r="N190" s="476">
        <v>0.1067</v>
      </c>
      <c r="O190" s="330"/>
      <c r="P190" s="329"/>
      <c r="Q190" s="329"/>
      <c r="R190" s="330"/>
      <c r="S190" s="321" t="s">
        <v>303</v>
      </c>
      <c r="T190" s="334" t="s">
        <v>1312</v>
      </c>
    </row>
    <row r="191" spans="1:22" s="334" customFormat="1" ht="18" customHeight="1" x14ac:dyDescent="0.3">
      <c r="A191" s="334">
        <v>326</v>
      </c>
      <c r="B191" s="327">
        <v>1665</v>
      </c>
      <c r="C191" s="334" t="s">
        <v>571</v>
      </c>
      <c r="D191" s="334" t="s">
        <v>1461</v>
      </c>
      <c r="E191" s="334" t="s">
        <v>4</v>
      </c>
      <c r="G191" s="323">
        <v>184833</v>
      </c>
      <c r="H191" s="323">
        <v>195601</v>
      </c>
      <c r="I191" s="336">
        <f t="shared" si="5"/>
        <v>10768</v>
      </c>
      <c r="J191" s="329"/>
      <c r="L191" s="336"/>
      <c r="M191" s="305">
        <v>4192.8864511873353</v>
      </c>
      <c r="N191" s="476">
        <v>0.10190600263852244</v>
      </c>
      <c r="O191" s="330"/>
      <c r="P191" s="329"/>
      <c r="Q191" s="329"/>
      <c r="R191" s="330"/>
      <c r="S191" s="321" t="s">
        <v>303</v>
      </c>
      <c r="T191" s="334" t="s">
        <v>1465</v>
      </c>
    </row>
    <row r="192" spans="1:22" s="334" customFormat="1" ht="18" customHeight="1" x14ac:dyDescent="0.3">
      <c r="A192" s="334">
        <v>326</v>
      </c>
      <c r="B192" s="327">
        <v>1665</v>
      </c>
      <c r="C192" s="334" t="s">
        <v>571</v>
      </c>
      <c r="D192" s="334" t="s">
        <v>1462</v>
      </c>
      <c r="E192" s="334" t="s">
        <v>4</v>
      </c>
      <c r="G192" s="323">
        <v>151129</v>
      </c>
      <c r="H192" s="323">
        <v>159654</v>
      </c>
      <c r="I192" s="336">
        <f t="shared" si="5"/>
        <v>8525</v>
      </c>
      <c r="J192" s="329"/>
      <c r="L192" s="336"/>
      <c r="M192" s="305">
        <v>4192.8864511873353</v>
      </c>
      <c r="N192" s="476">
        <v>0.10190600263852244</v>
      </c>
      <c r="O192" s="330"/>
      <c r="P192" s="329"/>
      <c r="Q192" s="329"/>
      <c r="R192" s="330"/>
      <c r="S192" s="321" t="s">
        <v>303</v>
      </c>
      <c r="T192" s="334" t="s">
        <v>1465</v>
      </c>
    </row>
    <row r="193" spans="1:21" s="334" customFormat="1" ht="18" customHeight="1" x14ac:dyDescent="0.3">
      <c r="A193" s="334">
        <v>326</v>
      </c>
      <c r="B193" s="327">
        <v>1665</v>
      </c>
      <c r="C193" s="334" t="s">
        <v>571</v>
      </c>
      <c r="D193" s="334" t="s">
        <v>1463</v>
      </c>
      <c r="E193" s="334" t="s">
        <v>4</v>
      </c>
      <c r="G193" s="323">
        <v>142758</v>
      </c>
      <c r="H193" s="323">
        <v>154270</v>
      </c>
      <c r="I193" s="336">
        <f t="shared" si="5"/>
        <v>11512</v>
      </c>
      <c r="J193" s="329"/>
      <c r="L193" s="336"/>
      <c r="M193" s="305">
        <v>3910.7509333773087</v>
      </c>
      <c r="N193" s="476">
        <v>0.10293535620052771</v>
      </c>
      <c r="O193" s="330"/>
      <c r="P193" s="329"/>
      <c r="Q193" s="329"/>
      <c r="R193" s="330"/>
      <c r="S193" s="321" t="s">
        <v>303</v>
      </c>
      <c r="T193" s="334" t="s">
        <v>1465</v>
      </c>
    </row>
    <row r="194" spans="1:21" s="334" customFormat="1" ht="18" customHeight="1" x14ac:dyDescent="0.3">
      <c r="A194" s="334">
        <v>326</v>
      </c>
      <c r="B194" s="327">
        <v>1665</v>
      </c>
      <c r="C194" s="334" t="s">
        <v>571</v>
      </c>
      <c r="D194" s="334" t="s">
        <v>1455</v>
      </c>
      <c r="E194" s="334" t="s">
        <v>4</v>
      </c>
      <c r="G194" s="323">
        <v>193751</v>
      </c>
      <c r="H194" s="323">
        <v>202923</v>
      </c>
      <c r="I194" s="336">
        <f t="shared" si="5"/>
        <v>9172</v>
      </c>
      <c r="J194" s="329"/>
      <c r="L194" s="336"/>
      <c r="M194" s="305">
        <v>3910.7509333773087</v>
      </c>
      <c r="N194" s="476">
        <v>0.10293535620052771</v>
      </c>
      <c r="O194" s="330"/>
      <c r="P194" s="329"/>
      <c r="Q194" s="329"/>
      <c r="R194" s="330"/>
      <c r="S194" s="321" t="s">
        <v>303</v>
      </c>
      <c r="T194" s="334" t="s">
        <v>1465</v>
      </c>
    </row>
    <row r="195" spans="1:21" s="334" customFormat="1" ht="18" customHeight="1" x14ac:dyDescent="0.3">
      <c r="A195" s="334">
        <v>326</v>
      </c>
      <c r="B195" s="327">
        <v>1665</v>
      </c>
      <c r="C195" s="334" t="s">
        <v>571</v>
      </c>
      <c r="D195" s="334" t="s">
        <v>1464</v>
      </c>
      <c r="E195" s="334" t="s">
        <v>4</v>
      </c>
      <c r="G195" s="323">
        <v>161720</v>
      </c>
      <c r="H195" s="323">
        <v>169985</v>
      </c>
      <c r="I195" s="336">
        <f t="shared" si="5"/>
        <v>8265</v>
      </c>
      <c r="J195" s="329"/>
      <c r="L195" s="336"/>
      <c r="M195" s="305">
        <v>3802.8952671503957</v>
      </c>
      <c r="N195" s="476">
        <v>0.10293535620052771</v>
      </c>
      <c r="O195" s="330"/>
      <c r="P195" s="329"/>
      <c r="Q195" s="329"/>
      <c r="R195" s="330"/>
      <c r="S195" s="321" t="s">
        <v>303</v>
      </c>
      <c r="T195" s="334" t="s">
        <v>1465</v>
      </c>
    </row>
    <row r="196" spans="1:21" s="334" customFormat="1" ht="18" customHeight="1" x14ac:dyDescent="0.3">
      <c r="A196" s="334">
        <v>326</v>
      </c>
      <c r="B196" s="327">
        <v>1665</v>
      </c>
      <c r="C196" s="334" t="s">
        <v>571</v>
      </c>
      <c r="D196" s="334" t="s">
        <v>1476</v>
      </c>
      <c r="E196" s="334" t="s">
        <v>4</v>
      </c>
      <c r="G196" s="323">
        <v>149554</v>
      </c>
      <c r="H196" s="323">
        <v>157631</v>
      </c>
      <c r="I196" s="336">
        <f t="shared" si="5"/>
        <v>8077</v>
      </c>
      <c r="J196" s="329"/>
      <c r="L196" s="336"/>
      <c r="M196" s="305">
        <v>4192.8864511873353</v>
      </c>
      <c r="N196" s="476">
        <v>0.10190600263852244</v>
      </c>
      <c r="O196" s="330"/>
      <c r="P196" s="329"/>
      <c r="Q196" s="329"/>
      <c r="R196" s="330"/>
      <c r="S196" s="321" t="s">
        <v>303</v>
      </c>
      <c r="T196" s="334" t="s">
        <v>1478</v>
      </c>
    </row>
    <row r="197" spans="1:21" s="334" customFormat="1" ht="18" customHeight="1" x14ac:dyDescent="0.3">
      <c r="A197" s="334">
        <v>326</v>
      </c>
      <c r="B197" s="327">
        <v>1665</v>
      </c>
      <c r="C197" s="334" t="s">
        <v>571</v>
      </c>
      <c r="D197" s="334" t="s">
        <v>1627</v>
      </c>
      <c r="E197" s="334" t="s">
        <v>4</v>
      </c>
      <c r="G197" s="323">
        <v>86205</v>
      </c>
      <c r="H197" s="323">
        <v>93729</v>
      </c>
      <c r="I197" s="336">
        <f t="shared" si="5"/>
        <v>7524</v>
      </c>
      <c r="J197" s="329"/>
      <c r="L197" s="336"/>
      <c r="M197" s="305">
        <v>3667.3981262327416</v>
      </c>
      <c r="N197" s="476">
        <v>0.10173372781065089</v>
      </c>
      <c r="O197" s="330"/>
      <c r="P197" s="329"/>
      <c r="Q197" s="329"/>
      <c r="R197" s="330"/>
      <c r="S197" s="321" t="s">
        <v>303</v>
      </c>
      <c r="T197" s="334" t="s">
        <v>1629</v>
      </c>
    </row>
    <row r="198" spans="1:21" s="334" customFormat="1" ht="18" customHeight="1" x14ac:dyDescent="0.3">
      <c r="A198" s="334">
        <v>326</v>
      </c>
      <c r="B198" s="327">
        <v>1665</v>
      </c>
      <c r="C198" s="334" t="s">
        <v>571</v>
      </c>
      <c r="D198" s="334" t="s">
        <v>1625</v>
      </c>
      <c r="E198" s="334" t="s">
        <v>4</v>
      </c>
      <c r="G198" s="323">
        <v>89366</v>
      </c>
      <c r="H198" s="323">
        <v>100590</v>
      </c>
      <c r="I198" s="336">
        <f t="shared" si="5"/>
        <v>11224</v>
      </c>
      <c r="J198" s="329"/>
      <c r="L198" s="336"/>
      <c r="M198" s="305">
        <v>3741.4428594986807</v>
      </c>
      <c r="N198" s="476">
        <v>0.10293535620052771</v>
      </c>
      <c r="O198" s="330"/>
      <c r="P198" s="329"/>
      <c r="Q198" s="329"/>
      <c r="R198" s="330"/>
      <c r="S198" s="321" t="s">
        <v>303</v>
      </c>
      <c r="T198" s="334" t="s">
        <v>1626</v>
      </c>
    </row>
    <row r="199" spans="1:21" s="334" customFormat="1" ht="18" customHeight="1" x14ac:dyDescent="0.3">
      <c r="A199" s="334">
        <v>326</v>
      </c>
      <c r="B199" s="327">
        <v>1665</v>
      </c>
      <c r="C199" s="334" t="s">
        <v>571</v>
      </c>
      <c r="D199" s="334" t="s">
        <v>1628</v>
      </c>
      <c r="E199" s="334" t="s">
        <v>4</v>
      </c>
      <c r="G199" s="323">
        <v>83934</v>
      </c>
      <c r="H199" s="323">
        <v>88244</v>
      </c>
      <c r="I199" s="336">
        <f t="shared" si="5"/>
        <v>4310</v>
      </c>
      <c r="J199" s="329"/>
      <c r="L199" s="336"/>
      <c r="M199" s="305">
        <v>3616.2140150303803</v>
      </c>
      <c r="N199" s="476">
        <v>0.10031387911736489</v>
      </c>
      <c r="O199" s="330"/>
      <c r="P199" s="329"/>
      <c r="Q199" s="329"/>
      <c r="R199" s="330"/>
      <c r="S199" s="321" t="s">
        <v>303</v>
      </c>
      <c r="T199" s="334" t="s">
        <v>1630</v>
      </c>
    </row>
    <row r="200" spans="1:21" s="334" customFormat="1" ht="18" customHeight="1" x14ac:dyDescent="0.3">
      <c r="A200" s="334">
        <v>326</v>
      </c>
      <c r="B200" s="327">
        <v>1665</v>
      </c>
      <c r="C200" s="334" t="s">
        <v>571</v>
      </c>
      <c r="D200" s="334" t="s">
        <v>1680</v>
      </c>
      <c r="E200" s="334" t="s">
        <v>4</v>
      </c>
      <c r="G200" s="323">
        <v>100181</v>
      </c>
      <c r="H200" s="323">
        <v>107201</v>
      </c>
      <c r="I200" s="336">
        <f t="shared" si="5"/>
        <v>7020</v>
      </c>
      <c r="J200" s="329"/>
      <c r="L200" s="336"/>
      <c r="M200" s="337">
        <v>3857.5</v>
      </c>
      <c r="N200" s="347">
        <v>9.9000000000000005E-2</v>
      </c>
      <c r="O200" s="330"/>
      <c r="P200" s="329"/>
      <c r="Q200" s="329"/>
      <c r="R200" s="330"/>
      <c r="S200" s="321" t="s">
        <v>303</v>
      </c>
      <c r="T200" s="334" t="s">
        <v>1681</v>
      </c>
    </row>
    <row r="201" spans="1:21" s="334" customFormat="1" ht="18" customHeight="1" x14ac:dyDescent="0.3">
      <c r="A201" s="334">
        <v>326</v>
      </c>
      <c r="B201" s="327">
        <v>1665</v>
      </c>
      <c r="C201" s="334" t="s">
        <v>571</v>
      </c>
      <c r="D201" s="334" t="s">
        <v>1732</v>
      </c>
      <c r="E201" s="334" t="s">
        <v>4</v>
      </c>
      <c r="G201" s="323">
        <v>61288</v>
      </c>
      <c r="H201" s="323">
        <v>69583</v>
      </c>
      <c r="I201" s="336">
        <f t="shared" si="5"/>
        <v>8295</v>
      </c>
      <c r="J201" s="329"/>
      <c r="L201" s="336"/>
      <c r="M201" s="337">
        <v>3857.5</v>
      </c>
      <c r="N201" s="347">
        <v>9.9000000000000005E-2</v>
      </c>
      <c r="O201" s="330"/>
      <c r="P201" s="329"/>
      <c r="Q201" s="329"/>
      <c r="R201" s="330"/>
      <c r="S201" s="321" t="s">
        <v>303</v>
      </c>
      <c r="T201" s="334" t="s">
        <v>1733</v>
      </c>
    </row>
    <row r="202" spans="1:21" s="334" customFormat="1" ht="18" customHeight="1" x14ac:dyDescent="0.3">
      <c r="A202" s="334">
        <v>326</v>
      </c>
      <c r="B202" s="327">
        <v>1665</v>
      </c>
      <c r="C202" s="334" t="s">
        <v>571</v>
      </c>
      <c r="D202" s="334" t="s">
        <v>1742</v>
      </c>
      <c r="E202" s="334" t="s">
        <v>4</v>
      </c>
      <c r="G202" s="323">
        <v>73487</v>
      </c>
      <c r="H202" s="323">
        <v>76862</v>
      </c>
      <c r="I202" s="336">
        <f t="shared" si="5"/>
        <v>3375</v>
      </c>
      <c r="J202" s="455">
        <v>1043</v>
      </c>
      <c r="L202" s="336"/>
      <c r="M202" s="337">
        <v>3857.5</v>
      </c>
      <c r="N202" s="347">
        <v>9.9000000000000005E-2</v>
      </c>
      <c r="O202" s="330"/>
      <c r="P202" s="329"/>
      <c r="Q202" s="329"/>
      <c r="R202" s="330"/>
      <c r="S202" s="321" t="s">
        <v>303</v>
      </c>
      <c r="T202" s="334" t="s">
        <v>1743</v>
      </c>
    </row>
    <row r="203" spans="1:21" s="334" customFormat="1" ht="17.25" customHeight="1" x14ac:dyDescent="0.3">
      <c r="A203" s="334">
        <v>325</v>
      </c>
      <c r="B203" s="459">
        <v>1671</v>
      </c>
      <c r="C203" s="228" t="s">
        <v>555</v>
      </c>
      <c r="D203" s="228" t="s">
        <v>1209</v>
      </c>
      <c r="E203" s="334" t="s">
        <v>4</v>
      </c>
      <c r="I203" s="336">
        <v>0</v>
      </c>
      <c r="J203" s="329"/>
      <c r="L203" s="336"/>
      <c r="M203" s="305">
        <v>5065.34</v>
      </c>
      <c r="N203" s="338">
        <v>0</v>
      </c>
      <c r="O203" s="267"/>
      <c r="P203" s="266"/>
      <c r="Q203" s="266"/>
      <c r="R203" s="267"/>
      <c r="S203" s="334" t="s">
        <v>301</v>
      </c>
      <c r="T203" s="334" t="s">
        <v>1211</v>
      </c>
      <c r="U203" s="211"/>
    </row>
    <row r="204" spans="1:21" s="334" customFormat="1" x14ac:dyDescent="0.3">
      <c r="A204" s="334">
        <v>325</v>
      </c>
      <c r="B204" s="459">
        <v>1671</v>
      </c>
      <c r="C204" s="228" t="s">
        <v>555</v>
      </c>
      <c r="D204" s="228" t="s">
        <v>1305</v>
      </c>
      <c r="E204" s="334" t="s">
        <v>4</v>
      </c>
      <c r="I204" s="336">
        <v>0</v>
      </c>
      <c r="J204" s="329"/>
      <c r="L204" s="336"/>
      <c r="M204" s="305">
        <v>5065.34</v>
      </c>
      <c r="N204" s="338">
        <v>0</v>
      </c>
      <c r="O204" s="267"/>
      <c r="P204" s="266"/>
      <c r="Q204" s="266"/>
      <c r="R204" s="267"/>
      <c r="S204" s="334" t="s">
        <v>301</v>
      </c>
      <c r="T204" s="334" t="s">
        <v>1306</v>
      </c>
      <c r="U204" s="211"/>
    </row>
    <row r="205" spans="1:21" s="334" customFormat="1" x14ac:dyDescent="0.3">
      <c r="A205" s="364" t="s">
        <v>1143</v>
      </c>
      <c r="B205" s="327">
        <v>1673</v>
      </c>
      <c r="C205" s="321" t="s">
        <v>682</v>
      </c>
      <c r="D205" s="321" t="s">
        <v>683</v>
      </c>
      <c r="E205" s="334" t="s">
        <v>4</v>
      </c>
      <c r="F205" s="334" t="s">
        <v>804</v>
      </c>
      <c r="G205" s="323">
        <v>180056</v>
      </c>
      <c r="H205" s="323">
        <v>180731</v>
      </c>
      <c r="I205" s="336">
        <f t="shared" ref="I205:I272" si="6">H205-G205</f>
        <v>675</v>
      </c>
      <c r="J205" s="339">
        <v>8838</v>
      </c>
      <c r="K205" s="339">
        <v>8845</v>
      </c>
      <c r="L205" s="336">
        <f>K205-J205</f>
        <v>7</v>
      </c>
      <c r="M205" s="305">
        <v>1932.4124848097217</v>
      </c>
      <c r="N205" s="312">
        <v>9.1532858970259035E-2</v>
      </c>
      <c r="O205" s="330"/>
      <c r="P205" s="329"/>
      <c r="Q205" s="329"/>
      <c r="R205" s="330"/>
      <c r="S205" s="334" t="s">
        <v>107</v>
      </c>
      <c r="T205" s="334" t="s">
        <v>749</v>
      </c>
      <c r="U205" s="334" t="s">
        <v>463</v>
      </c>
    </row>
    <row r="206" spans="1:21" s="334" customFormat="1" x14ac:dyDescent="0.3">
      <c r="A206" s="364"/>
      <c r="B206" s="327">
        <v>1673</v>
      </c>
      <c r="C206" s="321" t="s">
        <v>682</v>
      </c>
      <c r="D206" s="321" t="s">
        <v>1497</v>
      </c>
      <c r="E206" s="334" t="s">
        <v>4</v>
      </c>
      <c r="G206" s="323">
        <v>34495</v>
      </c>
      <c r="H206" s="323">
        <v>35931</v>
      </c>
      <c r="I206" s="336">
        <f t="shared" si="6"/>
        <v>1436</v>
      </c>
      <c r="J206" s="339">
        <v>1394</v>
      </c>
      <c r="K206" s="339">
        <v>1413</v>
      </c>
      <c r="L206" s="336">
        <f>K206-J206</f>
        <v>19</v>
      </c>
      <c r="M206" s="305">
        <v>3067.4793003638765</v>
      </c>
      <c r="N206" s="312">
        <v>9.9407459477340393E-2</v>
      </c>
      <c r="O206" s="330"/>
      <c r="P206" s="329"/>
      <c r="Q206" s="329"/>
      <c r="R206" s="330"/>
      <c r="S206" s="334" t="s">
        <v>107</v>
      </c>
      <c r="T206" s="334" t="s">
        <v>1608</v>
      </c>
    </row>
    <row r="207" spans="1:21" s="334" customFormat="1" ht="18" customHeight="1" x14ac:dyDescent="0.3">
      <c r="A207" s="334">
        <v>328</v>
      </c>
      <c r="B207" s="343">
        <v>1679</v>
      </c>
      <c r="C207" s="334" t="s">
        <v>616</v>
      </c>
      <c r="D207" s="334" t="s">
        <v>1066</v>
      </c>
      <c r="E207" s="334" t="s">
        <v>4</v>
      </c>
      <c r="G207" s="323">
        <v>171824</v>
      </c>
      <c r="H207" s="323">
        <v>176867</v>
      </c>
      <c r="I207" s="336">
        <f t="shared" si="6"/>
        <v>5043</v>
      </c>
      <c r="M207" s="305">
        <v>3551.1106443875919</v>
      </c>
      <c r="N207" s="476">
        <v>9.5571746082507195E-2</v>
      </c>
      <c r="O207" s="330"/>
      <c r="S207" s="334" t="s">
        <v>107</v>
      </c>
      <c r="T207" s="334" t="s">
        <v>1067</v>
      </c>
    </row>
    <row r="208" spans="1:21" s="334" customFormat="1" ht="18" customHeight="1" x14ac:dyDescent="0.3">
      <c r="A208" s="364" t="s">
        <v>1792</v>
      </c>
      <c r="B208" s="374" t="s">
        <v>1747</v>
      </c>
      <c r="C208" s="334" t="s">
        <v>616</v>
      </c>
      <c r="D208" s="334" t="s">
        <v>1296</v>
      </c>
      <c r="E208" s="334" t="s">
        <v>4</v>
      </c>
      <c r="G208" s="323">
        <v>113913</v>
      </c>
      <c r="H208" s="323">
        <v>119376</v>
      </c>
      <c r="I208" s="336">
        <f t="shared" si="6"/>
        <v>5463</v>
      </c>
      <c r="M208" s="305">
        <v>4191.3689182591979</v>
      </c>
      <c r="N208" s="476">
        <v>0.10381387911736488</v>
      </c>
      <c r="O208" s="330"/>
      <c r="S208" s="334" t="s">
        <v>107</v>
      </c>
      <c r="T208" s="334" t="s">
        <v>1295</v>
      </c>
    </row>
    <row r="209" spans="1:22" s="334" customFormat="1" ht="16.5" customHeight="1" x14ac:dyDescent="0.3">
      <c r="A209" s="331" t="s">
        <v>920</v>
      </c>
      <c r="B209" s="327">
        <v>1683</v>
      </c>
      <c r="C209" s="334" t="s">
        <v>636</v>
      </c>
      <c r="D209" s="334" t="s">
        <v>637</v>
      </c>
      <c r="E209" s="334" t="s">
        <v>4</v>
      </c>
      <c r="G209" s="323">
        <v>134030</v>
      </c>
      <c r="H209" s="323">
        <v>134135</v>
      </c>
      <c r="I209" s="336">
        <f t="shared" si="6"/>
        <v>105</v>
      </c>
      <c r="M209" s="305">
        <v>2190.7377854173328</v>
      </c>
      <c r="N209" s="476">
        <v>9.757267348896706E-2</v>
      </c>
      <c r="O209" s="330" t="s">
        <v>638</v>
      </c>
      <c r="S209" s="334" t="s">
        <v>107</v>
      </c>
      <c r="T209" s="349"/>
    </row>
    <row r="210" spans="1:22" s="334" customFormat="1" ht="16.5" customHeight="1" x14ac:dyDescent="0.3">
      <c r="A210" s="331" t="s">
        <v>920</v>
      </c>
      <c r="B210" s="327">
        <v>1683</v>
      </c>
      <c r="C210" s="334" t="s">
        <v>636</v>
      </c>
      <c r="D210" s="334" t="s">
        <v>997</v>
      </c>
      <c r="E210" s="334" t="s">
        <v>4</v>
      </c>
      <c r="G210" s="323">
        <v>28294</v>
      </c>
      <c r="H210" s="323">
        <v>28555</v>
      </c>
      <c r="I210" s="336">
        <f t="shared" si="6"/>
        <v>261</v>
      </c>
      <c r="M210" s="305">
        <v>2270.9266213623282</v>
      </c>
      <c r="N210" s="476">
        <v>9.9292117045091152E-2</v>
      </c>
      <c r="O210" s="330" t="s">
        <v>638</v>
      </c>
      <c r="S210" s="334" t="s">
        <v>107</v>
      </c>
      <c r="T210" s="349" t="s">
        <v>1001</v>
      </c>
    </row>
    <row r="211" spans="1:22" s="334" customFormat="1" ht="16.5" customHeight="1" x14ac:dyDescent="0.3">
      <c r="A211" s="331"/>
      <c r="B211" s="327">
        <v>1683</v>
      </c>
      <c r="C211" s="334" t="s">
        <v>636</v>
      </c>
      <c r="D211" s="334" t="s">
        <v>1596</v>
      </c>
      <c r="E211" s="334" t="s">
        <v>4</v>
      </c>
      <c r="G211" s="323">
        <v>9750</v>
      </c>
      <c r="H211" s="323">
        <v>9974</v>
      </c>
      <c r="I211" s="336">
        <f t="shared" si="6"/>
        <v>224</v>
      </c>
      <c r="M211" s="305">
        <v>2538.1193209221569</v>
      </c>
      <c r="N211" s="476">
        <v>9.1144087006848659E-2</v>
      </c>
      <c r="O211" s="330"/>
      <c r="S211" s="334" t="s">
        <v>107</v>
      </c>
      <c r="T211" s="435" t="s">
        <v>1597</v>
      </c>
    </row>
    <row r="212" spans="1:22" s="334" customFormat="1" x14ac:dyDescent="0.3">
      <c r="B212" s="334">
        <v>1784</v>
      </c>
      <c r="C212" s="334" t="s">
        <v>936</v>
      </c>
      <c r="D212" s="334" t="s">
        <v>937</v>
      </c>
      <c r="E212" s="334" t="s">
        <v>4</v>
      </c>
      <c r="G212" s="323">
        <v>425033</v>
      </c>
      <c r="H212" s="323">
        <v>425035</v>
      </c>
      <c r="I212" s="336">
        <f t="shared" si="6"/>
        <v>2</v>
      </c>
      <c r="M212" s="305">
        <v>2980.1752286536616</v>
      </c>
      <c r="N212" s="294">
        <v>0.11409999999999999</v>
      </c>
      <c r="O212" s="330" t="s">
        <v>638</v>
      </c>
      <c r="S212" s="334" t="s">
        <v>303</v>
      </c>
      <c r="T212" s="334" t="s">
        <v>938</v>
      </c>
    </row>
    <row r="213" spans="1:22" s="334" customFormat="1" x14ac:dyDescent="0.3">
      <c r="B213" s="269">
        <v>1745</v>
      </c>
      <c r="C213" s="269" t="s">
        <v>972</v>
      </c>
      <c r="D213" s="269" t="s">
        <v>973</v>
      </c>
      <c r="E213" s="334" t="s">
        <v>4</v>
      </c>
      <c r="G213" s="323">
        <v>239692</v>
      </c>
      <c r="H213" s="323">
        <v>245848</v>
      </c>
      <c r="I213" s="336">
        <f t="shared" si="6"/>
        <v>6156</v>
      </c>
      <c r="M213" s="305">
        <v>2476.42</v>
      </c>
      <c r="N213" s="294">
        <v>9.8400000000000001E-2</v>
      </c>
      <c r="O213" s="211"/>
      <c r="P213" s="211"/>
      <c r="Q213" s="211"/>
      <c r="R213" s="211"/>
      <c r="S213" s="334" t="s">
        <v>107</v>
      </c>
      <c r="T213" s="334" t="s">
        <v>971</v>
      </c>
      <c r="U213" s="211"/>
    </row>
    <row r="214" spans="1:22" s="334" customFormat="1" x14ac:dyDescent="0.3">
      <c r="B214" s="269">
        <v>1745</v>
      </c>
      <c r="C214" s="269" t="s">
        <v>972</v>
      </c>
      <c r="D214" s="269" t="s">
        <v>1004</v>
      </c>
      <c r="E214" s="334" t="s">
        <v>4</v>
      </c>
      <c r="G214" s="323">
        <v>91950</v>
      </c>
      <c r="H214" s="323">
        <v>95202</v>
      </c>
      <c r="I214" s="336">
        <f t="shared" si="6"/>
        <v>3252</v>
      </c>
      <c r="M214" s="305">
        <v>2417.04</v>
      </c>
      <c r="N214" s="294">
        <v>9.8400000000000001E-2</v>
      </c>
      <c r="O214" s="211"/>
      <c r="P214" s="211" t="s">
        <v>107</v>
      </c>
      <c r="Q214" s="211"/>
      <c r="R214" s="211"/>
      <c r="S214" s="334" t="s">
        <v>107</v>
      </c>
      <c r="T214" s="334" t="s">
        <v>1005</v>
      </c>
      <c r="U214" s="211"/>
    </row>
    <row r="215" spans="1:22" s="334" customFormat="1" x14ac:dyDescent="0.3">
      <c r="A215" s="334">
        <v>333</v>
      </c>
      <c r="B215" s="334">
        <v>1753</v>
      </c>
      <c r="C215" s="334" t="s">
        <v>805</v>
      </c>
      <c r="D215" s="334" t="s">
        <v>806</v>
      </c>
      <c r="E215" s="334" t="s">
        <v>4</v>
      </c>
      <c r="G215" s="323">
        <v>455031</v>
      </c>
      <c r="H215" s="323">
        <v>460098</v>
      </c>
      <c r="I215" s="336">
        <f t="shared" si="6"/>
        <v>5067</v>
      </c>
      <c r="M215" s="305">
        <v>2200.0648762617038</v>
      </c>
      <c r="N215" s="475">
        <v>9.839211704509114E-2</v>
      </c>
      <c r="O215" s="330">
        <v>0</v>
      </c>
      <c r="S215" s="334" t="s">
        <v>301</v>
      </c>
      <c r="T215" s="334" t="s">
        <v>812</v>
      </c>
      <c r="U215" s="334">
        <v>916.49</v>
      </c>
      <c r="V215" s="334" t="s">
        <v>813</v>
      </c>
    </row>
    <row r="216" spans="1:22" s="334" customFormat="1" x14ac:dyDescent="0.3">
      <c r="A216" s="334">
        <v>333</v>
      </c>
      <c r="B216" s="334">
        <v>1753</v>
      </c>
      <c r="C216" s="334" t="s">
        <v>805</v>
      </c>
      <c r="D216" s="334" t="s">
        <v>807</v>
      </c>
      <c r="E216" s="334" t="s">
        <v>4</v>
      </c>
      <c r="G216" s="323">
        <v>518065</v>
      </c>
      <c r="H216" s="323">
        <v>526956</v>
      </c>
      <c r="I216" s="336">
        <f t="shared" si="6"/>
        <v>8891</v>
      </c>
      <c r="M216" s="305">
        <v>2200.0648762617038</v>
      </c>
      <c r="N216" s="475">
        <v>9.839211704509114E-2</v>
      </c>
      <c r="O216" s="330">
        <v>0</v>
      </c>
      <c r="S216" s="334" t="s">
        <v>301</v>
      </c>
      <c r="T216" s="334" t="s">
        <v>812</v>
      </c>
      <c r="U216" s="334">
        <v>916.49</v>
      </c>
      <c r="V216" s="334" t="s">
        <v>813</v>
      </c>
    </row>
    <row r="217" spans="1:22" s="334" customFormat="1" x14ac:dyDescent="0.3">
      <c r="A217" s="334">
        <v>333</v>
      </c>
      <c r="B217" s="334">
        <v>1753</v>
      </c>
      <c r="C217" s="334" t="s">
        <v>805</v>
      </c>
      <c r="D217" s="334" t="s">
        <v>808</v>
      </c>
      <c r="E217" s="334" t="s">
        <v>4</v>
      </c>
      <c r="G217" s="323">
        <v>429851</v>
      </c>
      <c r="H217" s="323">
        <v>434377</v>
      </c>
      <c r="I217" s="336">
        <f t="shared" si="6"/>
        <v>4526</v>
      </c>
      <c r="M217" s="305">
        <v>2200.0648762617038</v>
      </c>
      <c r="N217" s="475">
        <v>9.839211704509114E-2</v>
      </c>
      <c r="O217" s="330">
        <v>0</v>
      </c>
      <c r="S217" s="334" t="s">
        <v>301</v>
      </c>
      <c r="T217" s="334" t="s">
        <v>812</v>
      </c>
      <c r="U217" s="334">
        <v>916.49</v>
      </c>
      <c r="V217" s="334" t="s">
        <v>813</v>
      </c>
    </row>
    <row r="218" spans="1:22" s="334" customFormat="1" x14ac:dyDescent="0.3">
      <c r="A218" s="334">
        <v>333</v>
      </c>
      <c r="B218" s="334">
        <v>1753</v>
      </c>
      <c r="C218" s="334" t="s">
        <v>805</v>
      </c>
      <c r="D218" s="334" t="s">
        <v>810</v>
      </c>
      <c r="E218" s="334" t="s">
        <v>4</v>
      </c>
      <c r="G218" s="323">
        <v>304841</v>
      </c>
      <c r="H218" s="323">
        <v>310397</v>
      </c>
      <c r="I218" s="336">
        <f t="shared" si="6"/>
        <v>5556</v>
      </c>
      <c r="M218" s="305">
        <v>1969.6642539181234</v>
      </c>
      <c r="N218" s="475">
        <v>9.839211704509114E-2</v>
      </c>
      <c r="O218" s="330">
        <v>0</v>
      </c>
      <c r="S218" s="334" t="s">
        <v>301</v>
      </c>
      <c r="T218" s="334" t="s">
        <v>812</v>
      </c>
      <c r="U218" s="334">
        <v>820.51</v>
      </c>
      <c r="V218" s="334" t="s">
        <v>813</v>
      </c>
    </row>
    <row r="219" spans="1:22" s="334" customFormat="1" x14ac:dyDescent="0.3">
      <c r="A219" s="334">
        <v>333</v>
      </c>
      <c r="B219" s="334">
        <v>1753</v>
      </c>
      <c r="C219" s="334" t="s">
        <v>805</v>
      </c>
      <c r="D219" s="334" t="s">
        <v>819</v>
      </c>
      <c r="E219" s="334" t="s">
        <v>4</v>
      </c>
      <c r="G219" s="323">
        <v>351367</v>
      </c>
      <c r="H219" s="323">
        <v>351735</v>
      </c>
      <c r="I219" s="336">
        <f t="shared" si="6"/>
        <v>368</v>
      </c>
      <c r="M219" s="305">
        <v>1969.6642539181234</v>
      </c>
      <c r="N219" s="475">
        <v>9.839211704509114E-2</v>
      </c>
      <c r="O219" s="330">
        <v>0</v>
      </c>
      <c r="S219" s="334" t="s">
        <v>301</v>
      </c>
      <c r="T219" s="334" t="s">
        <v>820</v>
      </c>
      <c r="U219" s="334">
        <v>820.51</v>
      </c>
      <c r="V219" s="334" t="s">
        <v>813</v>
      </c>
    </row>
    <row r="220" spans="1:22" s="334" customFormat="1" x14ac:dyDescent="0.3">
      <c r="A220" s="334">
        <v>333</v>
      </c>
      <c r="B220" s="334">
        <v>1753</v>
      </c>
      <c r="C220" s="334" t="s">
        <v>805</v>
      </c>
      <c r="D220" s="334" t="s">
        <v>811</v>
      </c>
      <c r="E220" s="334" t="s">
        <v>4</v>
      </c>
      <c r="G220" s="323">
        <v>417524</v>
      </c>
      <c r="H220" s="323">
        <v>422713</v>
      </c>
      <c r="I220" s="336">
        <f t="shared" si="6"/>
        <v>5189</v>
      </c>
      <c r="M220" s="305">
        <v>1969.6642539181234</v>
      </c>
      <c r="N220" s="475">
        <v>9.839211704509114E-2</v>
      </c>
      <c r="O220" s="330">
        <v>0</v>
      </c>
      <c r="S220" s="334" t="s">
        <v>301</v>
      </c>
      <c r="T220" s="334" t="s">
        <v>812</v>
      </c>
      <c r="U220" s="334">
        <v>820.51</v>
      </c>
      <c r="V220" s="334" t="s">
        <v>813</v>
      </c>
    </row>
    <row r="221" spans="1:22" s="334" customFormat="1" ht="17.25" customHeight="1" x14ac:dyDescent="0.3">
      <c r="B221" s="334">
        <v>1805</v>
      </c>
      <c r="C221" s="334" t="s">
        <v>1074</v>
      </c>
      <c r="D221" s="334" t="s">
        <v>1075</v>
      </c>
      <c r="E221" s="334" t="s">
        <v>4</v>
      </c>
      <c r="G221" s="323">
        <v>206881</v>
      </c>
      <c r="H221" s="323">
        <v>209803</v>
      </c>
      <c r="I221" s="336">
        <f t="shared" si="6"/>
        <v>2922</v>
      </c>
      <c r="M221" s="305">
        <v>3346.704900543652</v>
      </c>
      <c r="N221" s="475">
        <v>9.4171746082507196E-2</v>
      </c>
      <c r="O221" s="330"/>
      <c r="S221" s="334" t="s">
        <v>107</v>
      </c>
      <c r="T221" s="334" t="s">
        <v>1076</v>
      </c>
    </row>
    <row r="222" spans="1:22" s="334" customFormat="1" x14ac:dyDescent="0.3">
      <c r="B222" s="334">
        <v>1805</v>
      </c>
      <c r="C222" s="334" t="s">
        <v>1074</v>
      </c>
      <c r="D222" s="334" t="s">
        <v>1374</v>
      </c>
      <c r="E222" s="334" t="s">
        <v>4</v>
      </c>
      <c r="G222" s="323">
        <v>143774</v>
      </c>
      <c r="H222" s="323">
        <v>151147</v>
      </c>
      <c r="I222" s="336">
        <f t="shared" si="6"/>
        <v>7373</v>
      </c>
      <c r="M222" s="305">
        <v>4257.5559838546924</v>
      </c>
      <c r="N222" s="475">
        <v>9.8560292633703334E-2</v>
      </c>
      <c r="O222" s="330"/>
      <c r="S222" s="334" t="s">
        <v>107</v>
      </c>
      <c r="T222" s="334" t="s">
        <v>1375</v>
      </c>
    </row>
    <row r="223" spans="1:22" s="334" customFormat="1" x14ac:dyDescent="0.3">
      <c r="B223" s="334">
        <v>1825</v>
      </c>
      <c r="C223" s="334" t="s">
        <v>907</v>
      </c>
      <c r="D223" s="334" t="s">
        <v>908</v>
      </c>
      <c r="E223" s="334" t="s">
        <v>4</v>
      </c>
      <c r="G223" s="323">
        <v>258648</v>
      </c>
      <c r="H223" s="323">
        <v>263248</v>
      </c>
      <c r="I223" s="336">
        <f t="shared" si="6"/>
        <v>4600</v>
      </c>
      <c r="M223" s="305">
        <v>2427.4769939238886</v>
      </c>
      <c r="N223" s="475">
        <v>9.8992117045091144E-2</v>
      </c>
      <c r="S223" s="334" t="s">
        <v>301</v>
      </c>
      <c r="T223" s="334" t="s">
        <v>916</v>
      </c>
    </row>
    <row r="224" spans="1:22" s="334" customFormat="1" x14ac:dyDescent="0.3">
      <c r="B224" s="334">
        <v>1825</v>
      </c>
      <c r="C224" s="334" t="s">
        <v>907</v>
      </c>
      <c r="D224" s="334" t="s">
        <v>909</v>
      </c>
      <c r="E224" s="334" t="s">
        <v>4</v>
      </c>
      <c r="G224" s="323">
        <v>286711</v>
      </c>
      <c r="H224" s="323">
        <v>291093</v>
      </c>
      <c r="I224" s="336">
        <f t="shared" si="6"/>
        <v>4382</v>
      </c>
      <c r="M224" s="305">
        <v>2427.4769939238886</v>
      </c>
      <c r="N224" s="475">
        <v>9.8992117045091144E-2</v>
      </c>
      <c r="S224" s="334" t="s">
        <v>301</v>
      </c>
      <c r="T224" s="334" t="s">
        <v>916</v>
      </c>
    </row>
    <row r="225" spans="1:22" s="334" customFormat="1" x14ac:dyDescent="0.3">
      <c r="B225" s="334">
        <v>1825</v>
      </c>
      <c r="C225" s="334" t="s">
        <v>907</v>
      </c>
      <c r="D225" s="334" t="s">
        <v>910</v>
      </c>
      <c r="E225" s="334" t="s">
        <v>4</v>
      </c>
      <c r="G225" s="323">
        <v>258275</v>
      </c>
      <c r="H225" s="323">
        <v>262600</v>
      </c>
      <c r="I225" s="336">
        <f t="shared" si="6"/>
        <v>4325</v>
      </c>
      <c r="M225" s="305">
        <v>2427.4769939238886</v>
      </c>
      <c r="N225" s="475">
        <v>9.8992117045091144E-2</v>
      </c>
      <c r="S225" s="334" t="s">
        <v>301</v>
      </c>
      <c r="T225" s="334" t="s">
        <v>916</v>
      </c>
    </row>
    <row r="226" spans="1:22" s="334" customFormat="1" x14ac:dyDescent="0.3">
      <c r="B226" s="334">
        <v>1825</v>
      </c>
      <c r="C226" s="334" t="s">
        <v>907</v>
      </c>
      <c r="D226" s="334" t="s">
        <v>911</v>
      </c>
      <c r="E226" s="334" t="s">
        <v>4</v>
      </c>
      <c r="G226" s="323">
        <v>268378</v>
      </c>
      <c r="H226" s="323">
        <v>271768</v>
      </c>
      <c r="I226" s="336">
        <f t="shared" si="6"/>
        <v>3390</v>
      </c>
      <c r="M226" s="305">
        <v>2427.4769939238886</v>
      </c>
      <c r="N226" s="475">
        <v>9.8992117045091144E-2</v>
      </c>
      <c r="S226" s="334" t="s">
        <v>301</v>
      </c>
      <c r="T226" s="334" t="s">
        <v>916</v>
      </c>
    </row>
    <row r="227" spans="1:22" s="334" customFormat="1" x14ac:dyDescent="0.3">
      <c r="B227" s="334">
        <v>1825</v>
      </c>
      <c r="C227" s="334" t="s">
        <v>907</v>
      </c>
      <c r="D227" s="334" t="s">
        <v>912</v>
      </c>
      <c r="E227" s="334" t="s">
        <v>4</v>
      </c>
      <c r="G227" s="323">
        <v>269926</v>
      </c>
      <c r="H227" s="323">
        <v>272850</v>
      </c>
      <c r="I227" s="336">
        <f t="shared" si="6"/>
        <v>2924</v>
      </c>
      <c r="M227" s="305">
        <v>2427.4769939238886</v>
      </c>
      <c r="N227" s="475">
        <v>9.8992117045091144E-2</v>
      </c>
      <c r="S227" s="334" t="s">
        <v>301</v>
      </c>
      <c r="T227" s="334" t="s">
        <v>1508</v>
      </c>
      <c r="V227" s="334" t="s">
        <v>916</v>
      </c>
    </row>
    <row r="228" spans="1:22" s="334" customFormat="1" x14ac:dyDescent="0.3">
      <c r="B228" s="321">
        <v>1836</v>
      </c>
      <c r="C228" s="321" t="s">
        <v>944</v>
      </c>
      <c r="D228" s="334" t="s">
        <v>947</v>
      </c>
      <c r="E228" s="334" t="s">
        <v>4</v>
      </c>
      <c r="G228" s="323">
        <v>326581</v>
      </c>
      <c r="H228" s="323">
        <v>334043</v>
      </c>
      <c r="I228" s="336">
        <f t="shared" si="6"/>
        <v>7462</v>
      </c>
      <c r="M228" s="305">
        <v>3427.54</v>
      </c>
      <c r="N228" s="294">
        <v>8.5800000000000001E-2</v>
      </c>
      <c r="O228" s="334" t="s">
        <v>949</v>
      </c>
      <c r="S228" s="334" t="s">
        <v>303</v>
      </c>
      <c r="T228" s="334" t="s">
        <v>948</v>
      </c>
    </row>
    <row r="229" spans="1:22" s="334" customFormat="1" x14ac:dyDescent="0.3">
      <c r="B229" s="186" t="s">
        <v>1862</v>
      </c>
      <c r="C229" s="334" t="s">
        <v>945</v>
      </c>
      <c r="D229" s="334" t="s">
        <v>946</v>
      </c>
      <c r="E229" s="334" t="s">
        <v>4</v>
      </c>
      <c r="G229" s="323">
        <v>187100</v>
      </c>
      <c r="H229" s="323">
        <v>189520</v>
      </c>
      <c r="I229" s="336">
        <f t="shared" si="6"/>
        <v>2420</v>
      </c>
      <c r="M229" s="305">
        <v>2781.1946127375259</v>
      </c>
      <c r="N229" s="475">
        <v>0.11339211704509114</v>
      </c>
      <c r="O229" s="334" t="s">
        <v>950</v>
      </c>
      <c r="S229" s="334" t="s">
        <v>303</v>
      </c>
      <c r="T229" s="334" t="s">
        <v>979</v>
      </c>
      <c r="V229" s="334" t="s">
        <v>1734</v>
      </c>
    </row>
    <row r="230" spans="1:22" s="334" customFormat="1" x14ac:dyDescent="0.3">
      <c r="B230" s="334">
        <v>1837</v>
      </c>
      <c r="C230" s="334" t="s">
        <v>945</v>
      </c>
      <c r="D230" s="334" t="s">
        <v>1175</v>
      </c>
      <c r="E230" s="334" t="s">
        <v>4</v>
      </c>
      <c r="G230" s="323">
        <v>33310</v>
      </c>
      <c r="H230" s="323">
        <v>34430</v>
      </c>
      <c r="I230" s="336">
        <f t="shared" si="6"/>
        <v>1120</v>
      </c>
      <c r="M230" s="305">
        <v>2286.1219535790292</v>
      </c>
      <c r="N230" s="475">
        <v>9.4128078030060763E-2</v>
      </c>
      <c r="O230" s="334" t="s">
        <v>950</v>
      </c>
      <c r="S230" s="334" t="s">
        <v>303</v>
      </c>
      <c r="T230" s="334" t="s">
        <v>1181</v>
      </c>
    </row>
    <row r="231" spans="1:22" s="334" customFormat="1" x14ac:dyDescent="0.3">
      <c r="B231" s="334">
        <v>1837</v>
      </c>
      <c r="C231" s="334" t="s">
        <v>945</v>
      </c>
      <c r="D231" s="334" t="s">
        <v>1176</v>
      </c>
      <c r="E231" s="334" t="s">
        <v>4</v>
      </c>
      <c r="G231" s="323">
        <v>41103</v>
      </c>
      <c r="H231" s="323">
        <v>44755</v>
      </c>
      <c r="I231" s="336">
        <f t="shared" si="6"/>
        <v>3652</v>
      </c>
      <c r="M231" s="305">
        <v>2286.1219535790292</v>
      </c>
      <c r="N231" s="475">
        <v>9.4128078030060763E-2</v>
      </c>
      <c r="O231" s="334" t="s">
        <v>950</v>
      </c>
      <c r="S231" s="334" t="s">
        <v>303</v>
      </c>
      <c r="T231" s="334" t="s">
        <v>1181</v>
      </c>
    </row>
    <row r="232" spans="1:22" s="334" customFormat="1" x14ac:dyDescent="0.3">
      <c r="B232" s="334">
        <v>1837</v>
      </c>
      <c r="C232" s="334" t="s">
        <v>945</v>
      </c>
      <c r="D232" s="334" t="s">
        <v>1183</v>
      </c>
      <c r="E232" s="334" t="s">
        <v>4</v>
      </c>
      <c r="G232" s="323">
        <v>34249</v>
      </c>
      <c r="H232" s="323">
        <v>36760</v>
      </c>
      <c r="I232" s="336">
        <f t="shared" si="6"/>
        <v>2511</v>
      </c>
      <c r="M232" s="305">
        <v>2286.1219535790292</v>
      </c>
      <c r="N232" s="475">
        <v>9.4128078030060763E-2</v>
      </c>
      <c r="O232" s="334" t="s">
        <v>950</v>
      </c>
      <c r="S232" s="334" t="s">
        <v>303</v>
      </c>
      <c r="T232" s="334" t="s">
        <v>1181</v>
      </c>
    </row>
    <row r="233" spans="1:22" s="334" customFormat="1" x14ac:dyDescent="0.3">
      <c r="B233" s="334">
        <v>1837</v>
      </c>
      <c r="C233" s="334" t="s">
        <v>945</v>
      </c>
      <c r="D233" s="334" t="s">
        <v>1184</v>
      </c>
      <c r="E233" s="334" t="s">
        <v>4</v>
      </c>
      <c r="G233" s="323">
        <v>44863</v>
      </c>
      <c r="H233" s="323">
        <v>47316</v>
      </c>
      <c r="I233" s="336">
        <f t="shared" si="6"/>
        <v>2453</v>
      </c>
      <c r="M233" s="305">
        <v>2286.1219535790292</v>
      </c>
      <c r="N233" s="475">
        <v>9.4128078030060763E-2</v>
      </c>
      <c r="O233" s="334" t="s">
        <v>950</v>
      </c>
      <c r="S233" s="334" t="s">
        <v>303</v>
      </c>
      <c r="T233" s="334" t="s">
        <v>1181</v>
      </c>
    </row>
    <row r="234" spans="1:22" s="334" customFormat="1" x14ac:dyDescent="0.3">
      <c r="B234" s="334">
        <v>1837</v>
      </c>
      <c r="C234" s="334" t="s">
        <v>945</v>
      </c>
      <c r="D234" s="334" t="s">
        <v>1404</v>
      </c>
      <c r="E234" s="334" t="s">
        <v>4</v>
      </c>
      <c r="G234" s="323">
        <v>822</v>
      </c>
      <c r="H234" s="323">
        <v>1899</v>
      </c>
      <c r="I234" s="336">
        <f t="shared" si="6"/>
        <v>1077</v>
      </c>
      <c r="M234" s="305">
        <v>2016.2211272665068</v>
      </c>
      <c r="N234" s="475">
        <v>0.11435118029421827</v>
      </c>
      <c r="S234" s="334" t="s">
        <v>303</v>
      </c>
      <c r="T234" s="334" t="s">
        <v>1403</v>
      </c>
    </row>
    <row r="235" spans="1:22" s="334" customFormat="1" x14ac:dyDescent="0.3">
      <c r="B235" s="334">
        <v>1837</v>
      </c>
      <c r="C235" s="334" t="s">
        <v>945</v>
      </c>
      <c r="D235" s="334" t="s">
        <v>1405</v>
      </c>
      <c r="E235" s="334" t="s">
        <v>4</v>
      </c>
      <c r="G235" s="323">
        <v>32025</v>
      </c>
      <c r="H235" s="323">
        <v>33247</v>
      </c>
      <c r="I235" s="336">
        <f t="shared" si="6"/>
        <v>1222</v>
      </c>
      <c r="M235" s="305">
        <v>2016.2211272665068</v>
      </c>
      <c r="N235" s="475">
        <v>0.11435118029421827</v>
      </c>
      <c r="S235" s="334" t="s">
        <v>303</v>
      </c>
      <c r="T235" s="334" t="s">
        <v>1403</v>
      </c>
    </row>
    <row r="236" spans="1:22" s="334" customFormat="1" x14ac:dyDescent="0.3">
      <c r="B236" s="334">
        <v>1837</v>
      </c>
      <c r="C236" s="334" t="s">
        <v>945</v>
      </c>
      <c r="D236" s="334" t="s">
        <v>1406</v>
      </c>
      <c r="E236" s="334" t="s">
        <v>4</v>
      </c>
      <c r="G236" s="323">
        <v>36931</v>
      </c>
      <c r="H236" s="323">
        <v>39635</v>
      </c>
      <c r="I236" s="336">
        <f t="shared" si="6"/>
        <v>2704</v>
      </c>
      <c r="M236" s="305">
        <v>2016.2211272665068</v>
      </c>
      <c r="N236" s="475">
        <v>0.11435118029421827</v>
      </c>
      <c r="S236" s="334" t="s">
        <v>303</v>
      </c>
      <c r="T236" s="334" t="s">
        <v>1403</v>
      </c>
    </row>
    <row r="237" spans="1:22" s="334" customFormat="1" x14ac:dyDescent="0.3">
      <c r="B237" s="334">
        <v>1837</v>
      </c>
      <c r="C237" s="334" t="s">
        <v>945</v>
      </c>
      <c r="D237" s="334" t="s">
        <v>1407</v>
      </c>
      <c r="E237" s="334" t="s">
        <v>4</v>
      </c>
      <c r="G237" s="323">
        <v>1291</v>
      </c>
      <c r="H237" s="323">
        <v>2933</v>
      </c>
      <c r="I237" s="336">
        <f t="shared" si="6"/>
        <v>1642</v>
      </c>
      <c r="M237" s="305">
        <v>2016.2211272665068</v>
      </c>
      <c r="N237" s="475">
        <v>0.11435118029421827</v>
      </c>
      <c r="S237" s="334" t="s">
        <v>303</v>
      </c>
      <c r="T237" s="334" t="s">
        <v>1403</v>
      </c>
    </row>
    <row r="238" spans="1:22" s="334" customFormat="1" x14ac:dyDescent="0.3">
      <c r="B238" s="334">
        <v>1837</v>
      </c>
      <c r="C238" s="334" t="s">
        <v>945</v>
      </c>
      <c r="D238" s="334" t="s">
        <v>1564</v>
      </c>
      <c r="E238" s="334" t="s">
        <v>4</v>
      </c>
      <c r="G238" s="323">
        <v>135900</v>
      </c>
      <c r="H238" s="323">
        <v>144675</v>
      </c>
      <c r="I238" s="336">
        <f t="shared" si="6"/>
        <v>8775</v>
      </c>
      <c r="M238" s="305">
        <v>3832.6207932379712</v>
      </c>
      <c r="N238" s="475">
        <v>8.685143042912874E-2</v>
      </c>
      <c r="S238" s="334" t="s">
        <v>303</v>
      </c>
      <c r="T238" s="334" t="s">
        <v>1565</v>
      </c>
    </row>
    <row r="239" spans="1:22" s="334" customFormat="1" x14ac:dyDescent="0.3">
      <c r="B239" s="334">
        <v>1837</v>
      </c>
      <c r="C239" s="334" t="s">
        <v>945</v>
      </c>
      <c r="D239" s="334" t="s">
        <v>1736</v>
      </c>
      <c r="E239" s="334" t="s">
        <v>4</v>
      </c>
      <c r="G239" s="323">
        <v>28509</v>
      </c>
      <c r="H239" s="323">
        <v>30137</v>
      </c>
      <c r="I239" s="336">
        <f t="shared" si="6"/>
        <v>1628</v>
      </c>
      <c r="M239" s="337">
        <v>2965</v>
      </c>
      <c r="N239" s="334">
        <v>0.09</v>
      </c>
      <c r="S239" s="334" t="s">
        <v>303</v>
      </c>
      <c r="T239" s="334" t="s">
        <v>1737</v>
      </c>
    </row>
    <row r="240" spans="1:22" s="334" customFormat="1" x14ac:dyDescent="0.3">
      <c r="A240" s="331"/>
      <c r="B240" s="343">
        <v>1860</v>
      </c>
      <c r="C240" s="334" t="s">
        <v>1126</v>
      </c>
      <c r="D240" s="334" t="s">
        <v>1127</v>
      </c>
      <c r="E240" s="334" t="s">
        <v>4</v>
      </c>
      <c r="G240" s="323">
        <v>115454</v>
      </c>
      <c r="H240" s="323">
        <v>118499</v>
      </c>
      <c r="I240" s="336">
        <f t="shared" si="6"/>
        <v>3045</v>
      </c>
      <c r="L240" s="336"/>
      <c r="M240" s="305">
        <v>2886.9718704657553</v>
      </c>
      <c r="N240" s="312">
        <v>9.8371746082507205E-2</v>
      </c>
      <c r="O240" s="330">
        <v>0</v>
      </c>
      <c r="P240" s="329"/>
      <c r="Q240" s="329"/>
      <c r="R240" s="330"/>
      <c r="S240" s="334" t="s">
        <v>107</v>
      </c>
      <c r="T240" s="334" t="s">
        <v>1128</v>
      </c>
      <c r="U240" s="321"/>
    </row>
    <row r="241" spans="1:21" s="334" customFormat="1" x14ac:dyDescent="0.3">
      <c r="A241" s="331"/>
      <c r="B241" s="343">
        <v>1860</v>
      </c>
      <c r="C241" s="334" t="s">
        <v>1126</v>
      </c>
      <c r="D241" s="334" t="s">
        <v>1222</v>
      </c>
      <c r="E241" s="334" t="s">
        <v>4</v>
      </c>
      <c r="G241" s="323">
        <v>88663</v>
      </c>
      <c r="H241" s="323">
        <v>92015</v>
      </c>
      <c r="I241" s="336">
        <f t="shared" si="6"/>
        <v>3352</v>
      </c>
      <c r="L241" s="336"/>
      <c r="M241" s="305">
        <v>3664.8764958106599</v>
      </c>
      <c r="N241" s="312">
        <v>9.8760793092420862E-2</v>
      </c>
      <c r="O241" s="330"/>
      <c r="P241" s="329"/>
      <c r="Q241" s="329"/>
      <c r="R241" s="330"/>
      <c r="S241" s="334" t="s">
        <v>107</v>
      </c>
      <c r="T241" s="345" t="s">
        <v>1223</v>
      </c>
      <c r="U241" s="321"/>
    </row>
    <row r="242" spans="1:21" s="334" customFormat="1" x14ac:dyDescent="0.3">
      <c r="A242" s="331"/>
      <c r="B242" s="343">
        <v>1860</v>
      </c>
      <c r="C242" s="334" t="s">
        <v>1126</v>
      </c>
      <c r="D242" s="334" t="s">
        <v>1303</v>
      </c>
      <c r="E242" s="334" t="s">
        <v>4</v>
      </c>
      <c r="G242" s="323">
        <v>71759</v>
      </c>
      <c r="H242" s="323">
        <v>74504</v>
      </c>
      <c r="I242" s="336">
        <f t="shared" si="6"/>
        <v>2745</v>
      </c>
      <c r="L242" s="336"/>
      <c r="M242" s="305">
        <v>3664.8764958106599</v>
      </c>
      <c r="N242" s="312">
        <v>9.8760793092420862E-2</v>
      </c>
      <c r="O242" s="330"/>
      <c r="P242" s="329"/>
      <c r="Q242" s="329"/>
      <c r="R242" s="330"/>
      <c r="S242" s="334" t="s">
        <v>107</v>
      </c>
      <c r="T242" s="345" t="s">
        <v>1304</v>
      </c>
      <c r="U242" s="321"/>
    </row>
    <row r="243" spans="1:21" s="334" customFormat="1" x14ac:dyDescent="0.3">
      <c r="B243" s="269">
        <v>1866</v>
      </c>
      <c r="C243" s="269" t="s">
        <v>1010</v>
      </c>
      <c r="D243" s="290" t="s">
        <v>1011</v>
      </c>
      <c r="E243" s="334" t="s">
        <v>4</v>
      </c>
      <c r="I243" s="336">
        <f t="shared" si="6"/>
        <v>0</v>
      </c>
      <c r="M243" s="305">
        <v>2802.05</v>
      </c>
      <c r="N243" s="334">
        <v>0</v>
      </c>
      <c r="O243" s="211"/>
      <c r="P243" s="211"/>
      <c r="Q243" s="211"/>
      <c r="R243" s="211"/>
      <c r="S243" s="334" t="s">
        <v>107</v>
      </c>
      <c r="T243" s="334" t="s">
        <v>1016</v>
      </c>
      <c r="U243" s="211"/>
    </row>
    <row r="244" spans="1:21" s="334" customFormat="1" x14ac:dyDescent="0.3">
      <c r="B244" s="334">
        <v>1873</v>
      </c>
      <c r="C244" s="334" t="s">
        <v>1138</v>
      </c>
      <c r="D244" s="334" t="s">
        <v>1139</v>
      </c>
      <c r="E244" s="334" t="s">
        <v>4</v>
      </c>
      <c r="G244" s="323">
        <v>88904</v>
      </c>
      <c r="H244" s="323">
        <v>90232</v>
      </c>
      <c r="I244" s="336">
        <f t="shared" si="6"/>
        <v>1328</v>
      </c>
      <c r="M244" s="305">
        <v>3519.95</v>
      </c>
      <c r="N244" s="294">
        <v>0.1217</v>
      </c>
      <c r="S244" s="334" t="s">
        <v>107</v>
      </c>
      <c r="T244" s="334" t="s">
        <v>1140</v>
      </c>
    </row>
    <row r="245" spans="1:21" s="334" customFormat="1" x14ac:dyDescent="0.3">
      <c r="A245" s="408" t="s">
        <v>1416</v>
      </c>
      <c r="B245" s="186" t="s">
        <v>1748</v>
      </c>
      <c r="C245" s="334" t="s">
        <v>1165</v>
      </c>
      <c r="D245" s="334" t="s">
        <v>1166</v>
      </c>
      <c r="E245" s="334" t="s">
        <v>4</v>
      </c>
      <c r="G245" s="323">
        <v>388452</v>
      </c>
      <c r="H245" s="323">
        <v>398224</v>
      </c>
      <c r="I245" s="336">
        <f t="shared" si="6"/>
        <v>9772</v>
      </c>
      <c r="M245" s="305">
        <v>4017.93</v>
      </c>
      <c r="N245" s="294">
        <v>0.1031</v>
      </c>
      <c r="T245" s="334" t="s">
        <v>1168</v>
      </c>
    </row>
    <row r="246" spans="1:21" s="334" customFormat="1" x14ac:dyDescent="0.3">
      <c r="A246" s="364" t="s">
        <v>1259</v>
      </c>
      <c r="B246" s="334">
        <v>1949</v>
      </c>
      <c r="C246" s="334" t="s">
        <v>1144</v>
      </c>
      <c r="D246" s="334" t="s">
        <v>1145</v>
      </c>
      <c r="E246" s="334" t="s">
        <v>4</v>
      </c>
      <c r="G246" s="323">
        <v>69354</v>
      </c>
      <c r="H246" s="323">
        <v>70465</v>
      </c>
      <c r="I246" s="336">
        <f t="shared" si="6"/>
        <v>1111</v>
      </c>
      <c r="M246" s="305">
        <v>1733.71</v>
      </c>
      <c r="N246" s="294">
        <v>0.10050000000000001</v>
      </c>
      <c r="S246" s="334" t="s">
        <v>107</v>
      </c>
      <c r="T246" s="334" t="s">
        <v>1146</v>
      </c>
    </row>
    <row r="247" spans="1:21" s="334" customFormat="1" x14ac:dyDescent="0.3">
      <c r="B247" s="334">
        <v>1963</v>
      </c>
      <c r="C247" s="334" t="s">
        <v>1297</v>
      </c>
      <c r="D247" s="334" t="s">
        <v>1298</v>
      </c>
      <c r="E247" s="334" t="s">
        <v>4</v>
      </c>
      <c r="G247" s="323">
        <v>296154</v>
      </c>
      <c r="H247" s="323">
        <v>305968</v>
      </c>
      <c r="I247" s="336">
        <f t="shared" si="6"/>
        <v>9814</v>
      </c>
      <c r="M247" s="305">
        <v>4639.1099999999997</v>
      </c>
      <c r="N247" s="294">
        <v>0.1051</v>
      </c>
      <c r="S247" s="334" t="s">
        <v>303</v>
      </c>
      <c r="T247" s="334" t="s">
        <v>1300</v>
      </c>
    </row>
    <row r="248" spans="1:21" s="334" customFormat="1" x14ac:dyDescent="0.3">
      <c r="B248" s="334">
        <v>1963</v>
      </c>
      <c r="C248" s="334" t="s">
        <v>1297</v>
      </c>
      <c r="D248" s="334" t="s">
        <v>1299</v>
      </c>
      <c r="E248" s="334" t="s">
        <v>4</v>
      </c>
      <c r="G248" s="323">
        <v>222793</v>
      </c>
      <c r="H248" s="323">
        <v>231783</v>
      </c>
      <c r="I248" s="336">
        <f t="shared" ref="I248" si="7">H248-G248</f>
        <v>8990</v>
      </c>
      <c r="M248" s="305">
        <v>4639.1099999999997</v>
      </c>
      <c r="N248" s="294">
        <v>0.1051</v>
      </c>
      <c r="S248" s="334" t="s">
        <v>303</v>
      </c>
      <c r="T248" s="334" t="s">
        <v>1300</v>
      </c>
    </row>
    <row r="249" spans="1:21" s="334" customFormat="1" x14ac:dyDescent="0.3">
      <c r="B249" s="334">
        <v>1963</v>
      </c>
      <c r="C249" s="334" t="s">
        <v>1297</v>
      </c>
      <c r="D249" s="334" t="s">
        <v>1787</v>
      </c>
      <c r="E249" s="334" t="s">
        <v>4</v>
      </c>
      <c r="G249" s="323">
        <v>41267</v>
      </c>
      <c r="H249" s="323">
        <v>41267</v>
      </c>
      <c r="I249" s="336">
        <f t="shared" si="6"/>
        <v>0</v>
      </c>
      <c r="M249" s="337">
        <v>4764</v>
      </c>
      <c r="N249" s="334">
        <v>9.8000000000000004E-2</v>
      </c>
      <c r="S249" s="334" t="s">
        <v>303</v>
      </c>
      <c r="T249" s="334" t="s">
        <v>1788</v>
      </c>
    </row>
    <row r="250" spans="1:21" s="334" customFormat="1" x14ac:dyDescent="0.3">
      <c r="A250" s="364" t="s">
        <v>1511</v>
      </c>
      <c r="B250" s="334">
        <v>2007</v>
      </c>
      <c r="C250" s="334" t="s">
        <v>1376</v>
      </c>
      <c r="D250" s="334" t="s">
        <v>1377</v>
      </c>
      <c r="E250" s="334" t="s">
        <v>4</v>
      </c>
      <c r="G250" s="323">
        <v>58047</v>
      </c>
      <c r="H250" s="323">
        <v>60789</v>
      </c>
      <c r="I250" s="336">
        <f t="shared" si="6"/>
        <v>2742</v>
      </c>
      <c r="M250" s="305">
        <v>3267.3766964285714</v>
      </c>
      <c r="N250" s="475">
        <v>9.4151785714285716E-2</v>
      </c>
      <c r="S250" s="334" t="s">
        <v>301</v>
      </c>
      <c r="T250" s="334" t="s">
        <v>1378</v>
      </c>
    </row>
    <row r="251" spans="1:21" s="334" customFormat="1" x14ac:dyDescent="0.3">
      <c r="B251" s="321">
        <v>2013</v>
      </c>
      <c r="C251" s="321" t="s">
        <v>1426</v>
      </c>
      <c r="D251" s="321" t="s">
        <v>1441</v>
      </c>
      <c r="E251" s="334" t="s">
        <v>4</v>
      </c>
      <c r="G251" s="323">
        <v>161945</v>
      </c>
      <c r="H251" s="323">
        <v>168015</v>
      </c>
      <c r="I251" s="336">
        <f t="shared" si="6"/>
        <v>6070</v>
      </c>
      <c r="J251" s="334" t="s">
        <v>1683</v>
      </c>
      <c r="M251" s="305">
        <v>3502.9920477137175</v>
      </c>
      <c r="N251" s="475">
        <v>9.429423459244532E-2</v>
      </c>
      <c r="S251" s="334" t="s">
        <v>301</v>
      </c>
      <c r="T251" s="368" t="s">
        <v>1745</v>
      </c>
    </row>
    <row r="252" spans="1:21" s="334" customFormat="1" x14ac:dyDescent="0.3">
      <c r="B252" s="321" t="s">
        <v>1756</v>
      </c>
      <c r="C252" s="321" t="s">
        <v>1426</v>
      </c>
      <c r="D252" s="321" t="s">
        <v>1427</v>
      </c>
      <c r="E252" s="334" t="s">
        <v>4</v>
      </c>
      <c r="G252" s="323">
        <v>179834</v>
      </c>
      <c r="H252" s="323">
        <v>190119</v>
      </c>
      <c r="I252" s="336">
        <f t="shared" si="6"/>
        <v>10285</v>
      </c>
      <c r="J252" s="334" t="s">
        <v>1686</v>
      </c>
      <c r="M252" s="305">
        <v>3530.8508946322067</v>
      </c>
      <c r="N252" s="475">
        <v>9.429423459244532E-2</v>
      </c>
      <c r="S252" s="334" t="s">
        <v>301</v>
      </c>
      <c r="T252" s="368" t="s">
        <v>1746</v>
      </c>
    </row>
    <row r="253" spans="1:21" s="334" customFormat="1" x14ac:dyDescent="0.3">
      <c r="A253" s="334" t="s">
        <v>1502</v>
      </c>
      <c r="B253" s="321">
        <v>2023</v>
      </c>
      <c r="C253" s="321" t="s">
        <v>1445</v>
      </c>
      <c r="D253" s="321" t="s">
        <v>1446</v>
      </c>
      <c r="E253" s="334" t="s">
        <v>4</v>
      </c>
      <c r="G253" s="323">
        <v>58670</v>
      </c>
      <c r="H253" s="323">
        <v>61277</v>
      </c>
      <c r="I253" s="336">
        <f t="shared" si="6"/>
        <v>2607</v>
      </c>
      <c r="M253" s="305">
        <v>2068.5500000000002</v>
      </c>
      <c r="N253" s="294">
        <v>0.1144</v>
      </c>
      <c r="S253" s="334" t="s">
        <v>107</v>
      </c>
      <c r="T253" s="334" t="s">
        <v>1447</v>
      </c>
    </row>
    <row r="254" spans="1:21" s="334" customFormat="1" x14ac:dyDescent="0.3">
      <c r="A254" s="364"/>
      <c r="B254" s="321">
        <v>2027</v>
      </c>
      <c r="C254" s="321" t="s">
        <v>1480</v>
      </c>
      <c r="D254" s="321" t="s">
        <v>1481</v>
      </c>
      <c r="E254" s="334" t="s">
        <v>4</v>
      </c>
      <c r="G254" s="323">
        <v>54939</v>
      </c>
      <c r="H254" s="323">
        <v>56907</v>
      </c>
      <c r="I254" s="336">
        <f t="shared" si="6"/>
        <v>1968</v>
      </c>
      <c r="M254" s="305">
        <v>3756.8399228543876</v>
      </c>
      <c r="N254" s="294">
        <v>0.1177</v>
      </c>
      <c r="S254" s="334" t="s">
        <v>107</v>
      </c>
      <c r="T254" s="334" t="s">
        <v>1484</v>
      </c>
    </row>
    <row r="255" spans="1:21" s="334" customFormat="1" x14ac:dyDescent="0.3">
      <c r="A255" s="364" t="s">
        <v>1503</v>
      </c>
      <c r="B255" s="321">
        <v>2027</v>
      </c>
      <c r="C255" s="321" t="s">
        <v>1480</v>
      </c>
      <c r="D255" s="321" t="s">
        <v>1482</v>
      </c>
      <c r="E255" s="334" t="s">
        <v>4</v>
      </c>
      <c r="G255" s="323">
        <v>41117</v>
      </c>
      <c r="H255" s="323">
        <v>41117</v>
      </c>
      <c r="I255" s="336">
        <f t="shared" si="6"/>
        <v>0</v>
      </c>
      <c r="M255" s="305">
        <v>3602.0353616200578</v>
      </c>
      <c r="N255" s="294">
        <v>0.1177</v>
      </c>
      <c r="S255" s="334" t="s">
        <v>107</v>
      </c>
      <c r="T255" s="334" t="s">
        <v>1485</v>
      </c>
    </row>
    <row r="256" spans="1:21" s="334" customFormat="1" x14ac:dyDescent="0.3">
      <c r="A256" s="364"/>
      <c r="B256" s="321">
        <v>2027</v>
      </c>
      <c r="C256" s="321" t="s">
        <v>1480</v>
      </c>
      <c r="D256" s="321" t="s">
        <v>1483</v>
      </c>
      <c r="E256" s="334" t="s">
        <v>4</v>
      </c>
      <c r="G256" s="323">
        <v>35621</v>
      </c>
      <c r="H256" s="323">
        <v>37590</v>
      </c>
      <c r="I256" s="336">
        <f t="shared" si="6"/>
        <v>1969</v>
      </c>
      <c r="M256" s="305">
        <v>3602.0353616200578</v>
      </c>
      <c r="N256" s="294">
        <v>0.1177</v>
      </c>
      <c r="S256" s="334" t="s">
        <v>107</v>
      </c>
      <c r="T256" s="334" t="s">
        <v>1486</v>
      </c>
    </row>
    <row r="257" spans="1:21" s="334" customFormat="1" x14ac:dyDescent="0.3">
      <c r="A257" s="364" t="s">
        <v>1490</v>
      </c>
      <c r="B257" s="334">
        <v>836257</v>
      </c>
      <c r="C257" s="334" t="s">
        <v>1398</v>
      </c>
      <c r="D257" s="334" t="s">
        <v>1399</v>
      </c>
      <c r="E257" s="334" t="s">
        <v>4</v>
      </c>
      <c r="G257" s="323">
        <v>78138</v>
      </c>
      <c r="H257" s="323">
        <v>82847</v>
      </c>
      <c r="I257" s="336">
        <f t="shared" si="6"/>
        <v>4709</v>
      </c>
      <c r="M257" s="305">
        <v>3379.9849718822361</v>
      </c>
      <c r="N257" s="475">
        <v>0.10254664240820377</v>
      </c>
      <c r="S257" s="334" t="s">
        <v>107</v>
      </c>
      <c r="T257" s="334" t="s">
        <v>1401</v>
      </c>
    </row>
    <row r="258" spans="1:21" s="334" customFormat="1" x14ac:dyDescent="0.3">
      <c r="A258" s="364" t="s">
        <v>1504</v>
      </c>
      <c r="B258" s="334">
        <v>841318</v>
      </c>
      <c r="C258" s="334" t="s">
        <v>1394</v>
      </c>
      <c r="D258" s="334" t="s">
        <v>1395</v>
      </c>
      <c r="E258" s="334" t="s">
        <v>4</v>
      </c>
      <c r="G258" s="323">
        <v>196976</v>
      </c>
      <c r="H258" s="323">
        <v>209429</v>
      </c>
      <c r="I258" s="336">
        <f t="shared" si="6"/>
        <v>12453</v>
      </c>
      <c r="J258" s="334" t="s">
        <v>1731</v>
      </c>
      <c r="M258" s="305">
        <v>5935.1638095238095</v>
      </c>
      <c r="N258" s="475">
        <v>0.10984375</v>
      </c>
      <c r="S258" s="334" t="s">
        <v>107</v>
      </c>
      <c r="T258" s="334" t="s">
        <v>1400</v>
      </c>
    </row>
    <row r="259" spans="1:21" s="334" customFormat="1" x14ac:dyDescent="0.3">
      <c r="B259" s="269">
        <v>835492</v>
      </c>
      <c r="C259" s="269" t="s">
        <v>1384</v>
      </c>
      <c r="D259" s="269" t="s">
        <v>1385</v>
      </c>
      <c r="E259" s="334" t="s">
        <v>4</v>
      </c>
      <c r="I259" s="336">
        <f t="shared" si="6"/>
        <v>0</v>
      </c>
      <c r="M259" s="305">
        <v>9236.01</v>
      </c>
      <c r="N259" s="334">
        <v>0</v>
      </c>
      <c r="O259" s="211"/>
      <c r="P259" s="211"/>
      <c r="Q259" s="211"/>
      <c r="R259" s="211"/>
      <c r="S259" s="334" t="s">
        <v>107</v>
      </c>
      <c r="T259" s="334" t="s">
        <v>1402</v>
      </c>
      <c r="U259" s="211"/>
    </row>
    <row r="260" spans="1:21" s="334" customFormat="1" x14ac:dyDescent="0.3">
      <c r="B260" s="269">
        <v>835492</v>
      </c>
      <c r="C260" s="269" t="s">
        <v>1384</v>
      </c>
      <c r="D260" s="269" t="s">
        <v>1386</v>
      </c>
      <c r="E260" s="334" t="s">
        <v>4</v>
      </c>
      <c r="I260" s="336">
        <f t="shared" si="6"/>
        <v>0</v>
      </c>
      <c r="M260" s="305">
        <v>4693.1499999999996</v>
      </c>
      <c r="N260" s="334">
        <v>0</v>
      </c>
      <c r="O260" s="211"/>
      <c r="P260" s="211"/>
      <c r="Q260" s="211"/>
      <c r="R260" s="211"/>
      <c r="S260" s="334" t="s">
        <v>107</v>
      </c>
      <c r="T260" s="334" t="s">
        <v>1402</v>
      </c>
      <c r="U260" s="211"/>
    </row>
    <row r="261" spans="1:21" s="334" customFormat="1" x14ac:dyDescent="0.3">
      <c r="B261" s="269">
        <v>835492</v>
      </c>
      <c r="C261" s="269" t="s">
        <v>1384</v>
      </c>
      <c r="D261" s="269" t="s">
        <v>1387</v>
      </c>
      <c r="E261" s="334" t="s">
        <v>4</v>
      </c>
      <c r="I261" s="336">
        <f t="shared" si="6"/>
        <v>0</v>
      </c>
      <c r="M261" s="305">
        <v>4466.3100000000004</v>
      </c>
      <c r="N261" s="334">
        <v>0</v>
      </c>
      <c r="O261" s="211"/>
      <c r="P261" s="211"/>
      <c r="Q261" s="211"/>
      <c r="R261" s="211"/>
      <c r="S261" s="334" t="s">
        <v>107</v>
      </c>
      <c r="T261" s="334" t="s">
        <v>1402</v>
      </c>
      <c r="U261" s="211"/>
    </row>
    <row r="262" spans="1:21" s="334" customFormat="1" x14ac:dyDescent="0.3">
      <c r="B262" s="269">
        <v>835492</v>
      </c>
      <c r="C262" s="269" t="s">
        <v>1384</v>
      </c>
      <c r="D262" s="269" t="s">
        <v>1388</v>
      </c>
      <c r="E262" s="334" t="s">
        <v>4</v>
      </c>
      <c r="I262" s="336">
        <f t="shared" si="6"/>
        <v>0</v>
      </c>
      <c r="M262" s="305">
        <v>4466.3100000000004</v>
      </c>
      <c r="N262" s="334">
        <v>0</v>
      </c>
      <c r="O262" s="211"/>
      <c r="P262" s="211"/>
      <c r="Q262" s="211"/>
      <c r="R262" s="211"/>
      <c r="S262" s="334" t="s">
        <v>107</v>
      </c>
      <c r="T262" s="334" t="s">
        <v>1402</v>
      </c>
      <c r="U262" s="211"/>
    </row>
    <row r="263" spans="1:21" s="334" customFormat="1" x14ac:dyDescent="0.3">
      <c r="A263" s="364" t="s">
        <v>1477</v>
      </c>
      <c r="B263" s="321">
        <v>2024</v>
      </c>
      <c r="C263" s="321" t="s">
        <v>1454</v>
      </c>
      <c r="D263" s="321" t="s">
        <v>1473</v>
      </c>
      <c r="E263" s="334" t="s">
        <v>4</v>
      </c>
      <c r="G263" s="323">
        <v>35400</v>
      </c>
      <c r="H263" s="323">
        <v>38551</v>
      </c>
      <c r="I263" s="336">
        <f t="shared" si="6"/>
        <v>3151</v>
      </c>
      <c r="M263" s="305">
        <v>3478.6861660602053</v>
      </c>
      <c r="N263" s="475">
        <v>0.10254664240820377</v>
      </c>
      <c r="S263" s="334" t="s">
        <v>107</v>
      </c>
      <c r="T263" s="334" t="s">
        <v>1456</v>
      </c>
    </row>
    <row r="264" spans="1:21" s="321" customFormat="1" x14ac:dyDescent="0.3">
      <c r="A264" s="321">
        <v>15</v>
      </c>
      <c r="B264" s="327">
        <v>2038</v>
      </c>
      <c r="C264" s="321" t="s">
        <v>1517</v>
      </c>
      <c r="D264" s="322" t="s">
        <v>641</v>
      </c>
      <c r="E264" s="322" t="s">
        <v>4</v>
      </c>
      <c r="G264" s="323">
        <v>280544</v>
      </c>
      <c r="H264" s="323">
        <v>284588</v>
      </c>
      <c r="I264" s="323">
        <f>H264-G264</f>
        <v>4044</v>
      </c>
      <c r="J264" s="324"/>
      <c r="L264" s="323"/>
      <c r="M264" s="470">
        <v>2076.59</v>
      </c>
      <c r="N264" s="471">
        <v>9.7699999999999995E-2</v>
      </c>
      <c r="O264" s="328">
        <v>0</v>
      </c>
      <c r="P264" s="324"/>
      <c r="Q264" s="324"/>
      <c r="R264" s="328"/>
      <c r="S264" s="321" t="s">
        <v>301</v>
      </c>
      <c r="T264" s="321" t="s">
        <v>645</v>
      </c>
    </row>
    <row r="265" spans="1:21" s="321" customFormat="1" x14ac:dyDescent="0.3">
      <c r="A265" s="321">
        <v>15</v>
      </c>
      <c r="B265" s="327">
        <v>2038</v>
      </c>
      <c r="C265" s="321" t="s">
        <v>1517</v>
      </c>
      <c r="D265" s="322" t="s">
        <v>642</v>
      </c>
      <c r="E265" s="322" t="s">
        <v>4</v>
      </c>
      <c r="G265" s="323">
        <v>190591</v>
      </c>
      <c r="H265" s="323">
        <v>193401</v>
      </c>
      <c r="I265" s="323">
        <f>H265-G265</f>
        <v>2810</v>
      </c>
      <c r="J265" s="324"/>
      <c r="L265" s="323"/>
      <c r="M265" s="470">
        <v>2076.59</v>
      </c>
      <c r="N265" s="471">
        <v>9.7699999999999995E-2</v>
      </c>
      <c r="O265" s="328">
        <v>0</v>
      </c>
      <c r="P265" s="324"/>
      <c r="Q265" s="324"/>
      <c r="R265" s="328"/>
      <c r="S265" s="321" t="s">
        <v>301</v>
      </c>
      <c r="T265" s="321" t="s">
        <v>646</v>
      </c>
    </row>
    <row r="266" spans="1:21" s="321" customFormat="1" x14ac:dyDescent="0.3">
      <c r="A266" s="321">
        <v>15</v>
      </c>
      <c r="B266" s="327">
        <v>2038</v>
      </c>
      <c r="C266" s="321" t="s">
        <v>1517</v>
      </c>
      <c r="D266" s="322" t="s">
        <v>643</v>
      </c>
      <c r="E266" s="322" t="s">
        <v>4</v>
      </c>
      <c r="G266" s="323">
        <v>300110</v>
      </c>
      <c r="H266" s="323">
        <v>303960</v>
      </c>
      <c r="I266" s="323">
        <f>H266-G266</f>
        <v>3850</v>
      </c>
      <c r="J266" s="324"/>
      <c r="L266" s="323"/>
      <c r="M266" s="470">
        <v>2076.59</v>
      </c>
      <c r="N266" s="471">
        <v>9.7699999999999995E-2</v>
      </c>
      <c r="O266" s="328">
        <v>0</v>
      </c>
      <c r="P266" s="324"/>
      <c r="Q266" s="324"/>
      <c r="R266" s="328"/>
      <c r="S266" s="321" t="s">
        <v>301</v>
      </c>
      <c r="T266" s="321" t="s">
        <v>646</v>
      </c>
    </row>
    <row r="267" spans="1:21" s="321" customFormat="1" x14ac:dyDescent="0.3">
      <c r="A267" s="321">
        <v>15</v>
      </c>
      <c r="B267" s="327">
        <v>2038</v>
      </c>
      <c r="C267" s="321" t="s">
        <v>1517</v>
      </c>
      <c r="D267" s="322" t="s">
        <v>990</v>
      </c>
      <c r="E267" s="322" t="s">
        <v>4</v>
      </c>
      <c r="G267" s="323">
        <v>161351</v>
      </c>
      <c r="H267" s="323">
        <v>162567</v>
      </c>
      <c r="I267" s="323">
        <f>H267-G267</f>
        <v>1216</v>
      </c>
      <c r="J267" s="324"/>
      <c r="L267" s="323"/>
      <c r="M267" s="470">
        <v>2227.77</v>
      </c>
      <c r="N267" s="471">
        <v>9.1499999999999998E-2</v>
      </c>
      <c r="O267" s="328">
        <v>0</v>
      </c>
      <c r="P267" s="324"/>
      <c r="Q267" s="324"/>
      <c r="R267" s="328"/>
      <c r="S267" s="321" t="s">
        <v>301</v>
      </c>
      <c r="T267" s="321" t="s">
        <v>991</v>
      </c>
    </row>
    <row r="268" spans="1:21" s="321" customFormat="1" x14ac:dyDescent="0.3">
      <c r="A268" s="321">
        <v>15</v>
      </c>
      <c r="B268" s="327">
        <v>2038</v>
      </c>
      <c r="C268" s="321" t="s">
        <v>1517</v>
      </c>
      <c r="D268" s="322" t="s">
        <v>1467</v>
      </c>
      <c r="E268" s="322" t="s">
        <v>4</v>
      </c>
      <c r="G268" s="323">
        <v>89931</v>
      </c>
      <c r="H268" s="323">
        <v>94239</v>
      </c>
      <c r="I268" s="323">
        <f>H268-G268</f>
        <v>4308</v>
      </c>
      <c r="J268" s="324"/>
      <c r="L268" s="323"/>
      <c r="M268" s="470">
        <v>2584.4499999999998</v>
      </c>
      <c r="N268" s="471">
        <v>0.10929999999999999</v>
      </c>
      <c r="O268" s="328"/>
      <c r="P268" s="324"/>
      <c r="Q268" s="324"/>
      <c r="R268" s="328"/>
      <c r="S268" s="321" t="s">
        <v>301</v>
      </c>
      <c r="T268" s="321" t="s">
        <v>1468</v>
      </c>
    </row>
    <row r="269" spans="1:21" s="334" customFormat="1" x14ac:dyDescent="0.3">
      <c r="B269" s="334">
        <v>2070</v>
      </c>
      <c r="C269" s="334" t="s">
        <v>1642</v>
      </c>
      <c r="D269" s="334" t="s">
        <v>1643</v>
      </c>
      <c r="E269" s="334" t="s">
        <v>4</v>
      </c>
      <c r="G269" s="334">
        <v>16789</v>
      </c>
      <c r="H269" s="334">
        <v>16789</v>
      </c>
      <c r="I269" s="334">
        <f t="shared" si="6"/>
        <v>0</v>
      </c>
      <c r="M269" s="305">
        <v>2803.0416554379212</v>
      </c>
      <c r="N269" s="475">
        <v>8.6902069297401352E-2</v>
      </c>
      <c r="S269" s="334" t="s">
        <v>303</v>
      </c>
      <c r="T269" s="334" t="s">
        <v>1638</v>
      </c>
    </row>
    <row r="270" spans="1:21" s="334" customFormat="1" x14ac:dyDescent="0.3">
      <c r="A270" s="364" t="s">
        <v>1848</v>
      </c>
      <c r="B270" s="450">
        <v>2075</v>
      </c>
      <c r="C270" s="451" t="s">
        <v>1706</v>
      </c>
      <c r="D270" s="334" t="s">
        <v>1707</v>
      </c>
      <c r="E270" s="334" t="s">
        <v>4</v>
      </c>
      <c r="G270" s="334">
        <v>9959</v>
      </c>
      <c r="H270" s="334">
        <v>11283</v>
      </c>
      <c r="I270" s="334">
        <f t="shared" si="6"/>
        <v>1324</v>
      </c>
      <c r="J270" s="334" t="s">
        <v>1820</v>
      </c>
      <c r="K270" s="334" t="s">
        <v>1852</v>
      </c>
      <c r="M270" s="337">
        <v>1325</v>
      </c>
      <c r="N270" s="442">
        <v>0.125</v>
      </c>
      <c r="S270" s="334" t="s">
        <v>303</v>
      </c>
      <c r="T270" s="334" t="s">
        <v>1727</v>
      </c>
    </row>
    <row r="271" spans="1:21" s="334" customFormat="1" x14ac:dyDescent="0.3">
      <c r="A271" s="364" t="s">
        <v>1708</v>
      </c>
      <c r="B271" s="450">
        <v>2075</v>
      </c>
      <c r="C271" s="451" t="s">
        <v>1706</v>
      </c>
      <c r="D271" s="334" t="s">
        <v>1728</v>
      </c>
      <c r="E271" s="334" t="s">
        <v>4</v>
      </c>
      <c r="G271" s="334">
        <v>10621</v>
      </c>
      <c r="H271" s="334">
        <v>11613</v>
      </c>
      <c r="I271" s="334">
        <f t="shared" si="6"/>
        <v>992</v>
      </c>
      <c r="J271" s="334" t="s">
        <v>1821</v>
      </c>
      <c r="K271" s="334" t="s">
        <v>1852</v>
      </c>
      <c r="M271" s="337">
        <v>1325</v>
      </c>
      <c r="N271" s="442">
        <v>0.125</v>
      </c>
      <c r="S271" s="334" t="s">
        <v>303</v>
      </c>
      <c r="T271" s="334" t="s">
        <v>1735</v>
      </c>
    </row>
    <row r="272" spans="1:21" s="334" customFormat="1" x14ac:dyDescent="0.3">
      <c r="A272" s="364"/>
      <c r="B272" s="450">
        <v>2075</v>
      </c>
      <c r="C272" s="451" t="s">
        <v>1706</v>
      </c>
      <c r="D272" s="334" t="s">
        <v>1865</v>
      </c>
      <c r="E272" s="334" t="s">
        <v>4</v>
      </c>
      <c r="G272" s="334">
        <v>4213</v>
      </c>
      <c r="H272" s="334">
        <v>5653</v>
      </c>
      <c r="I272" s="334">
        <f t="shared" si="6"/>
        <v>1440</v>
      </c>
      <c r="M272" s="337">
        <v>2669</v>
      </c>
      <c r="N272" s="442">
        <v>0.125</v>
      </c>
      <c r="S272" s="334" t="s">
        <v>303</v>
      </c>
      <c r="T272" s="334" t="s">
        <v>1866</v>
      </c>
    </row>
    <row r="273" spans="1:20" s="334" customFormat="1" x14ac:dyDescent="0.3">
      <c r="A273" s="364"/>
      <c r="B273" s="450">
        <v>2075</v>
      </c>
      <c r="C273" s="451" t="s">
        <v>1706</v>
      </c>
      <c r="D273" s="334" t="s">
        <v>1868</v>
      </c>
      <c r="E273" s="334" t="s">
        <v>4</v>
      </c>
      <c r="G273" s="323">
        <v>0</v>
      </c>
      <c r="H273" s="323">
        <v>0</v>
      </c>
      <c r="I273" s="336">
        <f t="shared" ref="I273:I283" si="8">H273-G273</f>
        <v>0</v>
      </c>
      <c r="M273" s="337">
        <v>155</v>
      </c>
      <c r="N273" s="442">
        <v>0</v>
      </c>
      <c r="S273" s="334" t="s">
        <v>303</v>
      </c>
      <c r="T273" s="334" t="s">
        <v>1867</v>
      </c>
    </row>
    <row r="274" spans="1:20" s="334" customFormat="1" x14ac:dyDescent="0.3">
      <c r="A274" s="364"/>
      <c r="B274" s="450">
        <v>2075</v>
      </c>
      <c r="C274" s="451" t="s">
        <v>1706</v>
      </c>
      <c r="D274" s="334" t="s">
        <v>1869</v>
      </c>
      <c r="E274" s="334" t="s">
        <v>4</v>
      </c>
      <c r="G274" s="323">
        <v>0</v>
      </c>
      <c r="H274" s="323">
        <v>0</v>
      </c>
      <c r="I274" s="336">
        <f t="shared" si="8"/>
        <v>0</v>
      </c>
      <c r="M274" s="337">
        <v>168</v>
      </c>
      <c r="N274" s="442">
        <v>0</v>
      </c>
      <c r="S274" s="334" t="s">
        <v>303</v>
      </c>
      <c r="T274" s="334" t="s">
        <v>1867</v>
      </c>
    </row>
    <row r="275" spans="1:20" s="334" customFormat="1" x14ac:dyDescent="0.3">
      <c r="A275" s="364"/>
      <c r="B275" s="450">
        <v>2075</v>
      </c>
      <c r="C275" s="451" t="s">
        <v>1706</v>
      </c>
      <c r="D275" s="334" t="s">
        <v>1870</v>
      </c>
      <c r="E275" s="334" t="s">
        <v>4</v>
      </c>
      <c r="G275" s="323">
        <v>0</v>
      </c>
      <c r="H275" s="323">
        <v>0</v>
      </c>
      <c r="I275" s="336">
        <f t="shared" si="8"/>
        <v>0</v>
      </c>
      <c r="M275" s="337">
        <v>146</v>
      </c>
      <c r="N275" s="442">
        <v>0</v>
      </c>
      <c r="S275" s="334" t="s">
        <v>303</v>
      </c>
      <c r="T275" s="334" t="s">
        <v>1867</v>
      </c>
    </row>
    <row r="276" spans="1:20" s="334" customFormat="1" x14ac:dyDescent="0.3">
      <c r="A276" s="364"/>
      <c r="B276" s="450">
        <v>2075</v>
      </c>
      <c r="C276" s="451" t="s">
        <v>1706</v>
      </c>
      <c r="D276" s="334" t="s">
        <v>1871</v>
      </c>
      <c r="E276" s="334" t="s">
        <v>4</v>
      </c>
      <c r="G276" s="323">
        <v>0</v>
      </c>
      <c r="H276" s="323">
        <v>0</v>
      </c>
      <c r="I276" s="336">
        <f t="shared" si="8"/>
        <v>0</v>
      </c>
      <c r="M276" s="337">
        <v>169</v>
      </c>
      <c r="N276" s="442">
        <v>0</v>
      </c>
      <c r="S276" s="334" t="s">
        <v>303</v>
      </c>
      <c r="T276" s="334" t="s">
        <v>1867</v>
      </c>
    </row>
    <row r="277" spans="1:20" s="334" customFormat="1" x14ac:dyDescent="0.3">
      <c r="A277" s="364"/>
      <c r="B277" s="450">
        <v>2075</v>
      </c>
      <c r="C277" s="451" t="s">
        <v>1706</v>
      </c>
      <c r="D277" s="334" t="s">
        <v>1872</v>
      </c>
      <c r="E277" s="334" t="s">
        <v>4</v>
      </c>
      <c r="G277" s="323">
        <v>0</v>
      </c>
      <c r="H277" s="323">
        <v>0</v>
      </c>
      <c r="I277" s="336">
        <f t="shared" si="8"/>
        <v>0</v>
      </c>
      <c r="M277" s="337">
        <v>169</v>
      </c>
      <c r="N277" s="442">
        <v>0</v>
      </c>
      <c r="S277" s="334" t="s">
        <v>303</v>
      </c>
      <c r="T277" s="334" t="s">
        <v>1867</v>
      </c>
    </row>
    <row r="278" spans="1:20" s="334" customFormat="1" x14ac:dyDescent="0.3">
      <c r="A278" s="364"/>
      <c r="B278" s="450">
        <v>2075</v>
      </c>
      <c r="C278" s="451" t="s">
        <v>1706</v>
      </c>
      <c r="D278" s="334" t="s">
        <v>1873</v>
      </c>
      <c r="E278" s="334" t="s">
        <v>4</v>
      </c>
      <c r="G278" s="323">
        <v>0</v>
      </c>
      <c r="H278" s="323">
        <v>0</v>
      </c>
      <c r="I278" s="336">
        <f t="shared" si="8"/>
        <v>0</v>
      </c>
      <c r="M278" s="337">
        <v>164</v>
      </c>
      <c r="N278" s="442">
        <v>0</v>
      </c>
      <c r="S278" s="334" t="s">
        <v>303</v>
      </c>
      <c r="T278" s="334" t="s">
        <v>1867</v>
      </c>
    </row>
    <row r="279" spans="1:20" s="334" customFormat="1" x14ac:dyDescent="0.3">
      <c r="A279" s="364"/>
      <c r="B279" s="450">
        <v>2075</v>
      </c>
      <c r="C279" s="451" t="s">
        <v>1706</v>
      </c>
      <c r="D279" s="334" t="s">
        <v>1874</v>
      </c>
      <c r="E279" s="334" t="s">
        <v>4</v>
      </c>
      <c r="G279" s="323">
        <v>0</v>
      </c>
      <c r="H279" s="323">
        <v>0</v>
      </c>
      <c r="I279" s="336">
        <f t="shared" si="8"/>
        <v>0</v>
      </c>
      <c r="M279" s="337">
        <v>164</v>
      </c>
      <c r="N279" s="442">
        <v>0</v>
      </c>
      <c r="S279" s="334" t="s">
        <v>303</v>
      </c>
      <c r="T279" s="334" t="s">
        <v>1867</v>
      </c>
    </row>
    <row r="280" spans="1:20" s="334" customFormat="1" x14ac:dyDescent="0.3">
      <c r="A280" s="364"/>
      <c r="B280" s="450">
        <v>2075</v>
      </c>
      <c r="C280" s="451" t="s">
        <v>1706</v>
      </c>
      <c r="D280" s="334" t="s">
        <v>1875</v>
      </c>
      <c r="E280" s="334" t="s">
        <v>4</v>
      </c>
      <c r="G280" s="323">
        <v>0</v>
      </c>
      <c r="H280" s="323">
        <v>0</v>
      </c>
      <c r="I280" s="336">
        <f t="shared" si="8"/>
        <v>0</v>
      </c>
      <c r="M280" s="337">
        <v>164</v>
      </c>
      <c r="N280" s="442">
        <v>0</v>
      </c>
      <c r="S280" s="334" t="s">
        <v>303</v>
      </c>
      <c r="T280" s="334" t="s">
        <v>1867</v>
      </c>
    </row>
    <row r="281" spans="1:20" s="334" customFormat="1" x14ac:dyDescent="0.3">
      <c r="A281" s="364"/>
      <c r="B281" s="450">
        <v>2075</v>
      </c>
      <c r="C281" s="451" t="s">
        <v>1706</v>
      </c>
      <c r="D281" s="334" t="s">
        <v>1876</v>
      </c>
      <c r="E281" s="334" t="s">
        <v>4</v>
      </c>
      <c r="G281" s="323">
        <v>0</v>
      </c>
      <c r="H281" s="323">
        <v>0</v>
      </c>
      <c r="I281" s="336">
        <f t="shared" si="8"/>
        <v>0</v>
      </c>
      <c r="M281" s="337">
        <v>164</v>
      </c>
      <c r="N281" s="442">
        <v>0</v>
      </c>
      <c r="S281" s="334" t="s">
        <v>303</v>
      </c>
      <c r="T281" s="334" t="s">
        <v>1867</v>
      </c>
    </row>
    <row r="282" spans="1:20" s="334" customFormat="1" x14ac:dyDescent="0.3">
      <c r="A282" s="364"/>
      <c r="B282" s="450">
        <v>2075</v>
      </c>
      <c r="C282" s="451" t="s">
        <v>1706</v>
      </c>
      <c r="D282" s="334" t="s">
        <v>1877</v>
      </c>
      <c r="E282" s="334" t="s">
        <v>4</v>
      </c>
      <c r="G282" s="323">
        <v>0</v>
      </c>
      <c r="H282" s="323">
        <v>0</v>
      </c>
      <c r="I282" s="336">
        <f t="shared" si="8"/>
        <v>0</v>
      </c>
      <c r="M282" s="337">
        <v>164</v>
      </c>
      <c r="N282" s="442">
        <v>0</v>
      </c>
      <c r="S282" s="334" t="s">
        <v>303</v>
      </c>
      <c r="T282" s="334" t="s">
        <v>1867</v>
      </c>
    </row>
    <row r="283" spans="1:20" s="334" customFormat="1" x14ac:dyDescent="0.3">
      <c r="A283" s="364"/>
      <c r="B283" s="450">
        <v>2075</v>
      </c>
      <c r="C283" s="451" t="s">
        <v>1706</v>
      </c>
      <c r="D283" s="334" t="s">
        <v>1878</v>
      </c>
      <c r="E283" s="334" t="s">
        <v>4</v>
      </c>
      <c r="G283" s="323">
        <v>0</v>
      </c>
      <c r="H283" s="323">
        <v>0</v>
      </c>
      <c r="I283" s="336">
        <f t="shared" si="8"/>
        <v>0</v>
      </c>
      <c r="M283" s="337">
        <v>164</v>
      </c>
      <c r="N283" s="442">
        <v>0</v>
      </c>
      <c r="S283" s="334" t="s">
        <v>303</v>
      </c>
      <c r="T283" s="334" t="s">
        <v>1867</v>
      </c>
    </row>
    <row r="284" spans="1:20" s="334" customFormat="1" x14ac:dyDescent="0.3">
      <c r="B284" s="334">
        <v>2076</v>
      </c>
      <c r="C284" s="334" t="s">
        <v>1635</v>
      </c>
      <c r="D284" s="334" t="s">
        <v>1636</v>
      </c>
      <c r="E284" s="334" t="s">
        <v>4</v>
      </c>
      <c r="G284" s="334">
        <v>54024</v>
      </c>
      <c r="H284" s="334">
        <v>59166</v>
      </c>
      <c r="I284" s="336">
        <f t="shared" ref="I284:I345" si="9">H284-G284</f>
        <v>5142</v>
      </c>
      <c r="M284" s="305">
        <v>3259.9172281039459</v>
      </c>
      <c r="N284" s="294">
        <v>0.1125</v>
      </c>
      <c r="S284" s="334" t="s">
        <v>301</v>
      </c>
      <c r="T284" s="334" t="s">
        <v>1638</v>
      </c>
    </row>
    <row r="285" spans="1:20" s="334" customFormat="1" x14ac:dyDescent="0.3">
      <c r="B285" s="334">
        <v>2076</v>
      </c>
      <c r="C285" s="334" t="s">
        <v>1635</v>
      </c>
      <c r="D285" s="334" t="s">
        <v>1637</v>
      </c>
      <c r="E285" s="334" t="s">
        <v>4</v>
      </c>
      <c r="G285" s="334">
        <v>40287</v>
      </c>
      <c r="H285" s="334">
        <v>43276</v>
      </c>
      <c r="I285" s="336">
        <f t="shared" si="9"/>
        <v>2989</v>
      </c>
      <c r="M285" s="305">
        <v>3259.9172281039459</v>
      </c>
      <c r="N285" s="294">
        <v>0.1125</v>
      </c>
      <c r="S285" s="334" t="s">
        <v>301</v>
      </c>
      <c r="T285" s="334" t="s">
        <v>1640</v>
      </c>
    </row>
    <row r="286" spans="1:20" s="334" customFormat="1" x14ac:dyDescent="0.3">
      <c r="B286" s="334">
        <v>2076</v>
      </c>
      <c r="C286" s="334" t="s">
        <v>1635</v>
      </c>
      <c r="D286" s="334" t="s">
        <v>1639</v>
      </c>
      <c r="E286" s="334" t="s">
        <v>4</v>
      </c>
      <c r="G286" s="334">
        <v>53085</v>
      </c>
      <c r="H286" s="334">
        <v>58211</v>
      </c>
      <c r="I286" s="336">
        <f t="shared" si="9"/>
        <v>5126</v>
      </c>
      <c r="M286" s="305">
        <v>3042.7247353224257</v>
      </c>
      <c r="N286" s="294">
        <v>0.1125</v>
      </c>
      <c r="S286" s="334" t="s">
        <v>301</v>
      </c>
      <c r="T286" s="334" t="s">
        <v>1640</v>
      </c>
    </row>
    <row r="287" spans="1:20" s="334" customFormat="1" x14ac:dyDescent="0.3">
      <c r="B287" s="334">
        <v>2076</v>
      </c>
      <c r="C287" s="334" t="s">
        <v>1635</v>
      </c>
      <c r="D287" s="334" t="s">
        <v>1641</v>
      </c>
      <c r="E287" s="334" t="s">
        <v>4</v>
      </c>
      <c r="G287" s="334">
        <v>57117</v>
      </c>
      <c r="H287" s="334">
        <v>62279</v>
      </c>
      <c r="I287" s="336">
        <f t="shared" si="9"/>
        <v>5162</v>
      </c>
      <c r="M287" s="305">
        <v>3042.7247353224257</v>
      </c>
      <c r="N287" s="294">
        <v>0.1125</v>
      </c>
      <c r="S287" s="334" t="s">
        <v>301</v>
      </c>
      <c r="T287" s="334" t="s">
        <v>1638</v>
      </c>
    </row>
    <row r="288" spans="1:20" s="334" customFormat="1" x14ac:dyDescent="0.3">
      <c r="B288" s="334">
        <v>2078</v>
      </c>
      <c r="C288" s="334" t="s">
        <v>1690</v>
      </c>
      <c r="D288" s="334" t="s">
        <v>1723</v>
      </c>
      <c r="E288" s="334" t="s">
        <v>4</v>
      </c>
      <c r="G288" s="334">
        <v>73579</v>
      </c>
      <c r="H288" s="334">
        <v>82500</v>
      </c>
      <c r="I288" s="336">
        <f t="shared" si="9"/>
        <v>8921</v>
      </c>
      <c r="M288" s="337">
        <v>3985</v>
      </c>
      <c r="N288" s="334">
        <v>0.115</v>
      </c>
      <c r="S288" s="334" t="s">
        <v>107</v>
      </c>
      <c r="T288" s="334" t="s">
        <v>1729</v>
      </c>
    </row>
    <row r="289" spans="1:20" s="334" customFormat="1" x14ac:dyDescent="0.3">
      <c r="A289" s="364" t="s">
        <v>1710</v>
      </c>
      <c r="B289" s="334">
        <v>2078</v>
      </c>
      <c r="C289" s="334" t="s">
        <v>1690</v>
      </c>
      <c r="D289" s="334" t="s">
        <v>1699</v>
      </c>
      <c r="E289" s="334" t="s">
        <v>4</v>
      </c>
      <c r="G289" s="334">
        <v>69493</v>
      </c>
      <c r="H289" s="334">
        <v>79105</v>
      </c>
      <c r="I289" s="336">
        <f t="shared" si="9"/>
        <v>9612</v>
      </c>
      <c r="M289" s="337">
        <v>3985</v>
      </c>
      <c r="N289" s="334">
        <v>0.115</v>
      </c>
      <c r="S289" s="334" t="s">
        <v>107</v>
      </c>
      <c r="T289" s="334" t="s">
        <v>1702</v>
      </c>
    </row>
    <row r="290" spans="1:20" s="334" customFormat="1" x14ac:dyDescent="0.3">
      <c r="A290" s="364"/>
      <c r="B290" s="334">
        <v>2078</v>
      </c>
      <c r="C290" s="334" t="s">
        <v>1690</v>
      </c>
      <c r="D290" s="334" t="s">
        <v>1718</v>
      </c>
      <c r="E290" s="334" t="s">
        <v>4</v>
      </c>
      <c r="G290" s="334">
        <v>78386</v>
      </c>
      <c r="H290" s="334">
        <v>88833</v>
      </c>
      <c r="I290" s="336">
        <f t="shared" si="9"/>
        <v>10447</v>
      </c>
      <c r="M290" s="337">
        <v>3985</v>
      </c>
      <c r="N290" s="334">
        <v>0.115</v>
      </c>
      <c r="S290" s="334" t="s">
        <v>107</v>
      </c>
      <c r="T290" s="334" t="s">
        <v>1719</v>
      </c>
    </row>
    <row r="291" spans="1:20" s="334" customFormat="1" x14ac:dyDescent="0.3">
      <c r="A291" s="364"/>
      <c r="B291" s="334">
        <v>2078</v>
      </c>
      <c r="C291" s="334" t="s">
        <v>1690</v>
      </c>
      <c r="D291" s="334" t="s">
        <v>1721</v>
      </c>
      <c r="E291" s="334" t="s">
        <v>4</v>
      </c>
      <c r="G291" s="334">
        <v>66454</v>
      </c>
      <c r="H291" s="334">
        <v>73300</v>
      </c>
      <c r="I291" s="336">
        <f t="shared" si="9"/>
        <v>6846</v>
      </c>
      <c r="M291" s="337">
        <v>3985</v>
      </c>
      <c r="N291" s="334">
        <v>0.115</v>
      </c>
      <c r="S291" s="334" t="s">
        <v>107</v>
      </c>
      <c r="T291" s="334" t="s">
        <v>1720</v>
      </c>
    </row>
    <row r="292" spans="1:20" s="334" customFormat="1" x14ac:dyDescent="0.3">
      <c r="B292" s="334">
        <v>2078</v>
      </c>
      <c r="C292" s="334" t="s">
        <v>1690</v>
      </c>
      <c r="D292" s="334" t="s">
        <v>1692</v>
      </c>
      <c r="E292" s="334" t="s">
        <v>4</v>
      </c>
      <c r="G292" s="334">
        <v>64874</v>
      </c>
      <c r="H292" s="334">
        <v>74266</v>
      </c>
      <c r="I292" s="336">
        <f t="shared" si="9"/>
        <v>9392</v>
      </c>
      <c r="M292" s="337">
        <v>3985</v>
      </c>
      <c r="N292" s="334">
        <v>0.115</v>
      </c>
      <c r="S292" s="334" t="s">
        <v>107</v>
      </c>
      <c r="T292" s="334" t="s">
        <v>1693</v>
      </c>
    </row>
    <row r="293" spans="1:20" s="334" customFormat="1" x14ac:dyDescent="0.3">
      <c r="B293" s="334">
        <v>2078</v>
      </c>
      <c r="C293" s="334" t="s">
        <v>1690</v>
      </c>
      <c r="D293" s="334" t="s">
        <v>1700</v>
      </c>
      <c r="E293" s="334" t="s">
        <v>4</v>
      </c>
      <c r="G293" s="334">
        <v>68073</v>
      </c>
      <c r="H293" s="334">
        <v>77713</v>
      </c>
      <c r="I293" s="336">
        <f t="shared" si="9"/>
        <v>9640</v>
      </c>
      <c r="M293" s="337">
        <v>3985</v>
      </c>
      <c r="N293" s="334">
        <v>0.115</v>
      </c>
      <c r="S293" s="334" t="s">
        <v>107</v>
      </c>
      <c r="T293" s="334" t="s">
        <v>1701</v>
      </c>
    </row>
    <row r="294" spans="1:20" s="334" customFormat="1" x14ac:dyDescent="0.3">
      <c r="B294" s="334">
        <v>2078</v>
      </c>
      <c r="C294" s="334" t="s">
        <v>1690</v>
      </c>
      <c r="D294" s="334" t="s">
        <v>1722</v>
      </c>
      <c r="E294" s="334" t="s">
        <v>4</v>
      </c>
      <c r="G294" s="334">
        <v>89445</v>
      </c>
      <c r="H294" s="334">
        <v>101669</v>
      </c>
      <c r="I294" s="336">
        <f t="shared" si="9"/>
        <v>12224</v>
      </c>
      <c r="M294" s="337">
        <v>3985</v>
      </c>
      <c r="N294" s="334">
        <v>0.115</v>
      </c>
      <c r="S294" s="334" t="s">
        <v>107</v>
      </c>
      <c r="T294" s="334" t="s">
        <v>1720</v>
      </c>
    </row>
    <row r="295" spans="1:20" s="334" customFormat="1" x14ac:dyDescent="0.3">
      <c r="B295" s="334">
        <v>2078</v>
      </c>
      <c r="C295" s="334" t="s">
        <v>1690</v>
      </c>
      <c r="D295" s="334" t="s">
        <v>1691</v>
      </c>
      <c r="E295" s="334" t="s">
        <v>4</v>
      </c>
      <c r="G295" s="334">
        <v>59951</v>
      </c>
      <c r="H295" s="334">
        <v>74096</v>
      </c>
      <c r="I295" s="336">
        <f t="shared" si="9"/>
        <v>14145</v>
      </c>
      <c r="M295" s="337">
        <v>3985</v>
      </c>
      <c r="N295" s="334">
        <v>0.115</v>
      </c>
      <c r="S295" s="334" t="s">
        <v>107</v>
      </c>
      <c r="T295" s="334" t="s">
        <v>1689</v>
      </c>
    </row>
    <row r="296" spans="1:20" s="334" customFormat="1" x14ac:dyDescent="0.3">
      <c r="A296" s="364" t="s">
        <v>1713</v>
      </c>
      <c r="B296" s="334">
        <v>2086</v>
      </c>
      <c r="C296" s="334" t="s">
        <v>1664</v>
      </c>
      <c r="D296" s="334" t="s">
        <v>1665</v>
      </c>
      <c r="E296" s="334" t="s">
        <v>4</v>
      </c>
      <c r="G296" s="323">
        <v>15346</v>
      </c>
      <c r="H296" s="323">
        <v>18085</v>
      </c>
      <c r="I296" s="336">
        <f t="shared" si="9"/>
        <v>2739</v>
      </c>
      <c r="M296" s="337">
        <v>2013.49</v>
      </c>
      <c r="N296" s="334">
        <v>9.5000000000000001E-2</v>
      </c>
      <c r="S296" s="334" t="s">
        <v>107</v>
      </c>
      <c r="T296" s="334" t="s">
        <v>1666</v>
      </c>
    </row>
    <row r="297" spans="1:20" s="334" customFormat="1" x14ac:dyDescent="0.3">
      <c r="A297" s="364" t="s">
        <v>1711</v>
      </c>
      <c r="B297" s="334">
        <v>2087</v>
      </c>
      <c r="C297" s="334" t="s">
        <v>1674</v>
      </c>
      <c r="D297" s="334" t="s">
        <v>1675</v>
      </c>
      <c r="E297" s="334" t="s">
        <v>4</v>
      </c>
      <c r="G297" s="323">
        <v>29000</v>
      </c>
      <c r="H297" s="323">
        <v>33000</v>
      </c>
      <c r="I297" s="336">
        <f t="shared" si="9"/>
        <v>4000</v>
      </c>
      <c r="J297" s="334">
        <v>15</v>
      </c>
      <c r="M297" s="337">
        <v>5285</v>
      </c>
      <c r="N297" s="334">
        <v>0.115</v>
      </c>
      <c r="S297" s="334" t="s">
        <v>301</v>
      </c>
      <c r="T297" s="334" t="s">
        <v>1677</v>
      </c>
    </row>
    <row r="298" spans="1:20" s="334" customFormat="1" x14ac:dyDescent="0.3">
      <c r="B298" s="334">
        <v>2087</v>
      </c>
      <c r="C298" s="334" t="s">
        <v>1674</v>
      </c>
      <c r="D298" s="334" t="s">
        <v>1676</v>
      </c>
      <c r="E298" s="334" t="s">
        <v>4</v>
      </c>
      <c r="G298" s="323">
        <v>29500</v>
      </c>
      <c r="H298" s="323">
        <v>33000</v>
      </c>
      <c r="I298" s="336">
        <f t="shared" si="9"/>
        <v>3500</v>
      </c>
      <c r="J298" s="334">
        <v>16</v>
      </c>
      <c r="M298" s="337">
        <v>5285</v>
      </c>
      <c r="N298" s="334">
        <v>0.115</v>
      </c>
      <c r="S298" s="334" t="s">
        <v>301</v>
      </c>
      <c r="T298" s="334" t="s">
        <v>1682</v>
      </c>
    </row>
    <row r="299" spans="1:20" s="334" customFormat="1" x14ac:dyDescent="0.3">
      <c r="A299" s="334" t="s">
        <v>1696</v>
      </c>
      <c r="B299" s="334" t="s">
        <v>1667</v>
      </c>
      <c r="C299" s="334" t="s">
        <v>1668</v>
      </c>
      <c r="D299" s="334" t="s">
        <v>1717</v>
      </c>
      <c r="E299" s="334" t="s">
        <v>4</v>
      </c>
      <c r="G299" s="323">
        <v>11725</v>
      </c>
      <c r="H299" s="323">
        <v>13047</v>
      </c>
      <c r="I299" s="336">
        <f t="shared" si="9"/>
        <v>1322</v>
      </c>
      <c r="J299" s="334">
        <v>155</v>
      </c>
      <c r="M299" s="337">
        <v>6085</v>
      </c>
      <c r="N299" s="442">
        <v>0.1</v>
      </c>
      <c r="S299" s="334" t="s">
        <v>107</v>
      </c>
      <c r="T299" s="334" t="s">
        <v>1726</v>
      </c>
    </row>
    <row r="300" spans="1:20" s="334" customFormat="1" x14ac:dyDescent="0.3">
      <c r="A300" s="364" t="s">
        <v>1697</v>
      </c>
      <c r="B300" s="334" t="s">
        <v>1667</v>
      </c>
      <c r="C300" s="334" t="s">
        <v>1668</v>
      </c>
      <c r="D300" s="334" t="s">
        <v>1669</v>
      </c>
      <c r="E300" s="334" t="s">
        <v>4</v>
      </c>
      <c r="G300" s="323">
        <v>14623</v>
      </c>
      <c r="H300" s="323">
        <v>16074</v>
      </c>
      <c r="I300" s="336">
        <f t="shared" si="9"/>
        <v>1451</v>
      </c>
      <c r="J300" s="334">
        <v>156</v>
      </c>
      <c r="M300" s="337">
        <v>6085</v>
      </c>
      <c r="N300" s="442">
        <v>0.1</v>
      </c>
      <c r="S300" s="334" t="s">
        <v>107</v>
      </c>
      <c r="T300" s="334" t="s">
        <v>1670</v>
      </c>
    </row>
    <row r="301" spans="1:20" s="334" customFormat="1" x14ac:dyDescent="0.3">
      <c r="A301" s="457"/>
      <c r="B301" s="334">
        <v>2090</v>
      </c>
      <c r="C301" s="334" t="s">
        <v>1778</v>
      </c>
      <c r="D301" s="334" t="s">
        <v>1779</v>
      </c>
      <c r="E301" s="334" t="s">
        <v>4</v>
      </c>
      <c r="G301" s="323">
        <v>7938</v>
      </c>
      <c r="H301" s="323">
        <v>8033</v>
      </c>
      <c r="I301" s="336">
        <f t="shared" si="9"/>
        <v>95</v>
      </c>
      <c r="J301" s="334" t="s">
        <v>1796</v>
      </c>
      <c r="M301" s="337">
        <v>3469</v>
      </c>
      <c r="N301" s="442">
        <v>0.11</v>
      </c>
      <c r="S301" s="334" t="s">
        <v>301</v>
      </c>
      <c r="T301" s="334" t="s">
        <v>1786</v>
      </c>
    </row>
    <row r="302" spans="1:20" s="334" customFormat="1" x14ac:dyDescent="0.3">
      <c r="A302" s="457"/>
      <c r="B302" s="334">
        <v>2090</v>
      </c>
      <c r="C302" s="334" t="s">
        <v>1778</v>
      </c>
      <c r="D302" s="334" t="s">
        <v>1780</v>
      </c>
      <c r="E302" s="334" t="s">
        <v>4</v>
      </c>
      <c r="G302" s="323">
        <v>9337</v>
      </c>
      <c r="H302" s="323">
        <v>14021</v>
      </c>
      <c r="I302" s="336">
        <f t="shared" si="9"/>
        <v>4684</v>
      </c>
      <c r="J302" s="334" t="s">
        <v>1797</v>
      </c>
      <c r="M302" s="337">
        <v>3469</v>
      </c>
      <c r="N302" s="442">
        <v>0.11</v>
      </c>
      <c r="S302" s="334" t="s">
        <v>301</v>
      </c>
      <c r="T302" s="334" t="s">
        <v>1786</v>
      </c>
    </row>
    <row r="303" spans="1:20" s="334" customFormat="1" x14ac:dyDescent="0.3">
      <c r="A303" s="457"/>
      <c r="B303" s="334">
        <v>2090</v>
      </c>
      <c r="C303" s="334" t="s">
        <v>1778</v>
      </c>
      <c r="D303" s="334" t="s">
        <v>1781</v>
      </c>
      <c r="E303" s="334" t="s">
        <v>4</v>
      </c>
      <c r="G303" s="323">
        <v>25147</v>
      </c>
      <c r="H303" s="323">
        <v>31531</v>
      </c>
      <c r="I303" s="336">
        <f t="shared" si="9"/>
        <v>6384</v>
      </c>
      <c r="J303" s="334" t="s">
        <v>1798</v>
      </c>
      <c r="M303" s="337">
        <v>3469</v>
      </c>
      <c r="N303" s="442">
        <v>0.11</v>
      </c>
      <c r="S303" s="334" t="s">
        <v>301</v>
      </c>
      <c r="T303" s="334" t="s">
        <v>1786</v>
      </c>
    </row>
    <row r="304" spans="1:20" s="334" customFormat="1" x14ac:dyDescent="0.3">
      <c r="A304" s="457"/>
      <c r="B304" s="334">
        <v>2090</v>
      </c>
      <c r="C304" s="334" t="s">
        <v>1778</v>
      </c>
      <c r="D304" s="334" t="s">
        <v>1782</v>
      </c>
      <c r="E304" s="334" t="s">
        <v>4</v>
      </c>
      <c r="G304" s="323">
        <v>23366</v>
      </c>
      <c r="H304" s="323">
        <v>30373</v>
      </c>
      <c r="I304" s="336">
        <f t="shared" si="9"/>
        <v>7007</v>
      </c>
      <c r="J304" s="334" t="s">
        <v>1799</v>
      </c>
      <c r="M304" s="337">
        <v>3469</v>
      </c>
      <c r="N304" s="442">
        <v>0.11</v>
      </c>
      <c r="S304" s="334" t="s">
        <v>301</v>
      </c>
      <c r="T304" s="334" t="s">
        <v>1786</v>
      </c>
    </row>
    <row r="305" spans="1:20" s="334" customFormat="1" x14ac:dyDescent="0.3">
      <c r="A305" s="457"/>
      <c r="B305" s="334">
        <v>2090</v>
      </c>
      <c r="C305" s="334" t="s">
        <v>1778</v>
      </c>
      <c r="D305" s="334" t="s">
        <v>1783</v>
      </c>
      <c r="E305" s="334" t="s">
        <v>4</v>
      </c>
      <c r="G305" s="323">
        <v>24578</v>
      </c>
      <c r="H305" s="323">
        <v>30899</v>
      </c>
      <c r="I305" s="336">
        <f t="shared" si="9"/>
        <v>6321</v>
      </c>
      <c r="J305" s="334" t="s">
        <v>1800</v>
      </c>
      <c r="M305" s="337">
        <v>3423</v>
      </c>
      <c r="N305" s="442">
        <v>0.11</v>
      </c>
      <c r="S305" s="334" t="s">
        <v>301</v>
      </c>
      <c r="T305" s="334" t="s">
        <v>1786</v>
      </c>
    </row>
    <row r="306" spans="1:20" s="334" customFormat="1" x14ac:dyDescent="0.3">
      <c r="A306" s="457"/>
      <c r="B306" s="334">
        <v>2090</v>
      </c>
      <c r="C306" s="334" t="s">
        <v>1778</v>
      </c>
      <c r="D306" s="334" t="s">
        <v>1784</v>
      </c>
      <c r="E306" s="334" t="s">
        <v>4</v>
      </c>
      <c r="G306" s="323">
        <v>22664</v>
      </c>
      <c r="H306" s="323">
        <v>28869</v>
      </c>
      <c r="I306" s="336">
        <f t="shared" si="9"/>
        <v>6205</v>
      </c>
      <c r="J306" s="334" t="s">
        <v>1801</v>
      </c>
      <c r="M306" s="337">
        <v>3423</v>
      </c>
      <c r="N306" s="442">
        <v>0.11</v>
      </c>
      <c r="S306" s="334" t="s">
        <v>301</v>
      </c>
      <c r="T306" s="334" t="s">
        <v>1786</v>
      </c>
    </row>
    <row r="307" spans="1:20" s="334" customFormat="1" x14ac:dyDescent="0.3">
      <c r="A307" s="457"/>
      <c r="B307" s="334">
        <v>2090</v>
      </c>
      <c r="C307" s="334" t="s">
        <v>1778</v>
      </c>
      <c r="D307" s="334" t="s">
        <v>1785</v>
      </c>
      <c r="E307" s="334" t="s">
        <v>4</v>
      </c>
      <c r="G307" s="323">
        <v>18720</v>
      </c>
      <c r="H307" s="323">
        <v>24896</v>
      </c>
      <c r="I307" s="336">
        <f t="shared" si="9"/>
        <v>6176</v>
      </c>
      <c r="J307" s="334" t="s">
        <v>1802</v>
      </c>
      <c r="M307" s="337">
        <v>3423</v>
      </c>
      <c r="N307" s="442">
        <v>0.11</v>
      </c>
      <c r="S307" s="334" t="s">
        <v>301</v>
      </c>
      <c r="T307" s="334" t="s">
        <v>1786</v>
      </c>
    </row>
    <row r="308" spans="1:20" s="334" customFormat="1" x14ac:dyDescent="0.3">
      <c r="B308" s="334">
        <v>2099</v>
      </c>
      <c r="C308" s="334" t="s">
        <v>1730</v>
      </c>
      <c r="D308" s="334" t="s">
        <v>1724</v>
      </c>
      <c r="E308" s="334" t="s">
        <v>4</v>
      </c>
      <c r="G308" s="323">
        <v>58842</v>
      </c>
      <c r="H308" s="323">
        <v>63391</v>
      </c>
      <c r="I308" s="334">
        <f t="shared" si="9"/>
        <v>4549</v>
      </c>
      <c r="M308" s="337">
        <v>3529</v>
      </c>
      <c r="N308" s="442">
        <v>8.5000000000000006E-2</v>
      </c>
      <c r="S308" s="334" t="s">
        <v>303</v>
      </c>
      <c r="T308" s="334" t="s">
        <v>1725</v>
      </c>
    </row>
    <row r="309" spans="1:20" s="334" customFormat="1" x14ac:dyDescent="0.3">
      <c r="B309" s="334">
        <v>2099</v>
      </c>
      <c r="C309" s="334" t="s">
        <v>1730</v>
      </c>
      <c r="D309" s="334" t="s">
        <v>1803</v>
      </c>
      <c r="E309" s="334" t="s">
        <v>4</v>
      </c>
      <c r="G309" s="323">
        <v>27830</v>
      </c>
      <c r="H309" s="323">
        <v>35708</v>
      </c>
      <c r="I309" s="334">
        <f t="shared" si="9"/>
        <v>7878</v>
      </c>
      <c r="M309" s="337">
        <v>3435</v>
      </c>
      <c r="N309" s="442">
        <v>0.08</v>
      </c>
      <c r="S309" s="334" t="s">
        <v>303</v>
      </c>
      <c r="T309" s="334" t="s">
        <v>1804</v>
      </c>
    </row>
    <row r="310" spans="1:20" s="334" customFormat="1" x14ac:dyDescent="0.3">
      <c r="B310" s="334">
        <v>2099</v>
      </c>
      <c r="C310" s="334" t="s">
        <v>1730</v>
      </c>
      <c r="D310" s="334" t="s">
        <v>1831</v>
      </c>
      <c r="E310" s="334" t="s">
        <v>4</v>
      </c>
      <c r="G310" s="323">
        <v>1573</v>
      </c>
      <c r="H310" s="323">
        <v>4618</v>
      </c>
      <c r="I310" s="334">
        <f t="shared" si="9"/>
        <v>3045</v>
      </c>
      <c r="M310" s="337">
        <v>3435</v>
      </c>
      <c r="N310" s="442">
        <v>0.08</v>
      </c>
      <c r="S310" s="334" t="s">
        <v>303</v>
      </c>
      <c r="T310" s="334" t="s">
        <v>1834</v>
      </c>
    </row>
    <row r="311" spans="1:20" s="334" customFormat="1" x14ac:dyDescent="0.3">
      <c r="B311" s="334">
        <v>2099</v>
      </c>
      <c r="C311" s="334" t="s">
        <v>1730</v>
      </c>
      <c r="D311" s="334" t="s">
        <v>1838</v>
      </c>
      <c r="E311" s="334" t="s">
        <v>4</v>
      </c>
      <c r="G311" s="323">
        <v>7917</v>
      </c>
      <c r="H311" s="323">
        <v>17080</v>
      </c>
      <c r="I311" s="334">
        <f t="shared" si="9"/>
        <v>9163</v>
      </c>
      <c r="M311" s="337">
        <v>3405</v>
      </c>
      <c r="N311" s="442">
        <v>0.09</v>
      </c>
      <c r="S311" s="334" t="s">
        <v>303</v>
      </c>
      <c r="T311" s="334" t="s">
        <v>1847</v>
      </c>
    </row>
    <row r="312" spans="1:20" s="334" customFormat="1" x14ac:dyDescent="0.3">
      <c r="B312" s="334">
        <v>2099</v>
      </c>
      <c r="C312" s="334" t="s">
        <v>1730</v>
      </c>
      <c r="D312" s="334" t="s">
        <v>1839</v>
      </c>
      <c r="E312" s="334" t="s">
        <v>4</v>
      </c>
      <c r="G312" s="323">
        <v>4372</v>
      </c>
      <c r="H312" s="323">
        <v>7080</v>
      </c>
      <c r="I312" s="334">
        <f t="shared" si="9"/>
        <v>2708</v>
      </c>
      <c r="M312" s="337">
        <v>3405</v>
      </c>
      <c r="N312" s="442">
        <v>0.09</v>
      </c>
      <c r="S312" s="334" t="s">
        <v>303</v>
      </c>
      <c r="T312" s="334" t="s">
        <v>1847</v>
      </c>
    </row>
    <row r="313" spans="1:20" s="334" customFormat="1" x14ac:dyDescent="0.3">
      <c r="B313" s="334">
        <v>2099</v>
      </c>
      <c r="C313" s="334" t="s">
        <v>1730</v>
      </c>
      <c r="D313" s="334" t="s">
        <v>1840</v>
      </c>
      <c r="E313" s="334" t="s">
        <v>4</v>
      </c>
      <c r="G313" s="323">
        <v>7758</v>
      </c>
      <c r="H313" s="323">
        <v>13150</v>
      </c>
      <c r="I313" s="334">
        <f t="shared" si="9"/>
        <v>5392</v>
      </c>
      <c r="M313" s="337">
        <v>3405</v>
      </c>
      <c r="N313" s="442">
        <v>0.09</v>
      </c>
      <c r="S313" s="334" t="s">
        <v>303</v>
      </c>
      <c r="T313" s="334" t="s">
        <v>1841</v>
      </c>
    </row>
    <row r="314" spans="1:20" s="334" customFormat="1" x14ac:dyDescent="0.3">
      <c r="B314" s="334">
        <v>2099</v>
      </c>
      <c r="C314" s="334" t="s">
        <v>1730</v>
      </c>
      <c r="D314" s="334" t="s">
        <v>1879</v>
      </c>
      <c r="E314" s="334" t="s">
        <v>4</v>
      </c>
      <c r="G314" s="323">
        <v>740</v>
      </c>
      <c r="H314" s="323">
        <v>3673</v>
      </c>
      <c r="I314" s="334">
        <f t="shared" si="9"/>
        <v>2933</v>
      </c>
      <c r="M314" s="337">
        <v>3405</v>
      </c>
      <c r="N314" s="442">
        <v>0.09</v>
      </c>
      <c r="S314" s="334" t="s">
        <v>303</v>
      </c>
      <c r="T314" s="334" t="s">
        <v>1882</v>
      </c>
    </row>
    <row r="315" spans="1:20" s="334" customFormat="1" x14ac:dyDescent="0.3">
      <c r="B315" s="334">
        <v>2099</v>
      </c>
      <c r="C315" s="334" t="s">
        <v>1730</v>
      </c>
      <c r="D315" s="334" t="s">
        <v>1880</v>
      </c>
      <c r="E315" s="334" t="s">
        <v>4</v>
      </c>
      <c r="G315" s="323">
        <v>3081</v>
      </c>
      <c r="H315" s="323">
        <v>10260</v>
      </c>
      <c r="I315" s="334">
        <f t="shared" si="9"/>
        <v>7179</v>
      </c>
      <c r="M315" s="337">
        <v>3205</v>
      </c>
      <c r="N315" s="442">
        <v>8.5000000000000006E-2</v>
      </c>
      <c r="S315" s="334" t="s">
        <v>303</v>
      </c>
      <c r="T315" s="334" t="s">
        <v>1882</v>
      </c>
    </row>
    <row r="316" spans="1:20" s="334" customFormat="1" x14ac:dyDescent="0.3">
      <c r="B316" s="334">
        <v>2099</v>
      </c>
      <c r="C316" s="334" t="s">
        <v>1730</v>
      </c>
      <c r="D316" s="334" t="s">
        <v>1881</v>
      </c>
      <c r="E316" s="334" t="s">
        <v>4</v>
      </c>
      <c r="G316" s="323">
        <v>2760</v>
      </c>
      <c r="H316" s="323">
        <v>7609</v>
      </c>
      <c r="I316" s="334">
        <f t="shared" si="9"/>
        <v>4849</v>
      </c>
      <c r="M316" s="337">
        <v>3205</v>
      </c>
      <c r="N316" s="442">
        <v>8.5000000000000006E-2</v>
      </c>
      <c r="S316" s="334" t="s">
        <v>303</v>
      </c>
      <c r="T316" s="334" t="s">
        <v>1882</v>
      </c>
    </row>
    <row r="317" spans="1:20" s="334" customFormat="1" x14ac:dyDescent="0.3">
      <c r="A317" s="364" t="s">
        <v>1818</v>
      </c>
      <c r="B317" s="334">
        <v>2101</v>
      </c>
      <c r="C317" s="334" t="s">
        <v>1808</v>
      </c>
      <c r="D317" s="334" t="s">
        <v>1809</v>
      </c>
      <c r="E317" s="334" t="s">
        <v>4</v>
      </c>
      <c r="G317" s="323">
        <v>9112</v>
      </c>
      <c r="H317" s="323">
        <v>9600</v>
      </c>
      <c r="I317" s="334">
        <f t="shared" si="9"/>
        <v>488</v>
      </c>
      <c r="M317" s="337">
        <v>3825</v>
      </c>
      <c r="N317" s="442">
        <v>8.5000000000000006E-2</v>
      </c>
      <c r="S317" s="334" t="s">
        <v>302</v>
      </c>
      <c r="T317" s="334" t="s">
        <v>1810</v>
      </c>
    </row>
    <row r="318" spans="1:20" s="334" customFormat="1" x14ac:dyDescent="0.3">
      <c r="B318" s="334">
        <v>2102</v>
      </c>
      <c r="C318" s="334" t="s">
        <v>1763</v>
      </c>
      <c r="D318" s="334" t="s">
        <v>1764</v>
      </c>
      <c r="E318" s="334" t="s">
        <v>4</v>
      </c>
      <c r="G318" s="323">
        <v>20718</v>
      </c>
      <c r="H318" s="323">
        <v>27531</v>
      </c>
      <c r="I318" s="334">
        <f t="shared" si="9"/>
        <v>6813</v>
      </c>
      <c r="M318" s="337">
        <v>3169</v>
      </c>
      <c r="N318" s="442">
        <v>9.5000000000000001E-2</v>
      </c>
      <c r="S318" s="334" t="s">
        <v>301</v>
      </c>
      <c r="T318" s="334" t="s">
        <v>1770</v>
      </c>
    </row>
    <row r="319" spans="1:20" s="334" customFormat="1" x14ac:dyDescent="0.3">
      <c r="B319" s="334">
        <v>2102</v>
      </c>
      <c r="C319" s="334" t="s">
        <v>1763</v>
      </c>
      <c r="D319" s="334" t="s">
        <v>1765</v>
      </c>
      <c r="E319" s="334" t="s">
        <v>4</v>
      </c>
      <c r="G319" s="323">
        <v>20199</v>
      </c>
      <c r="H319" s="323">
        <v>24671</v>
      </c>
      <c r="I319" s="334">
        <f t="shared" si="9"/>
        <v>4472</v>
      </c>
      <c r="M319" s="337">
        <v>3169</v>
      </c>
      <c r="N319" s="442">
        <v>9.5000000000000001E-2</v>
      </c>
      <c r="S319" s="334" t="s">
        <v>301</v>
      </c>
      <c r="T319" s="334" t="s">
        <v>1770</v>
      </c>
    </row>
    <row r="320" spans="1:20" s="334" customFormat="1" x14ac:dyDescent="0.3">
      <c r="B320" s="334">
        <v>2102</v>
      </c>
      <c r="C320" s="334" t="s">
        <v>1763</v>
      </c>
      <c r="D320" s="334" t="s">
        <v>1766</v>
      </c>
      <c r="E320" s="334" t="s">
        <v>4</v>
      </c>
      <c r="G320" s="323">
        <v>19267</v>
      </c>
      <c r="H320" s="323">
        <v>25904</v>
      </c>
      <c r="I320" s="334">
        <f t="shared" si="9"/>
        <v>6637</v>
      </c>
      <c r="M320" s="337">
        <v>3169</v>
      </c>
      <c r="N320" s="442">
        <v>9.5000000000000001E-2</v>
      </c>
      <c r="S320" s="334" t="s">
        <v>301</v>
      </c>
      <c r="T320" s="334" t="s">
        <v>1770</v>
      </c>
    </row>
    <row r="321" spans="1:22" s="334" customFormat="1" x14ac:dyDescent="0.3">
      <c r="B321" s="334">
        <v>2102</v>
      </c>
      <c r="C321" s="334" t="s">
        <v>1763</v>
      </c>
      <c r="D321" s="334" t="s">
        <v>1767</v>
      </c>
      <c r="E321" s="334" t="s">
        <v>4</v>
      </c>
      <c r="G321" s="323">
        <v>19486</v>
      </c>
      <c r="H321" s="323">
        <v>24150</v>
      </c>
      <c r="I321" s="334">
        <f t="shared" si="9"/>
        <v>4664</v>
      </c>
      <c r="M321" s="337">
        <v>3169</v>
      </c>
      <c r="N321" s="442">
        <v>9.5000000000000001E-2</v>
      </c>
      <c r="S321" s="334" t="s">
        <v>301</v>
      </c>
      <c r="T321" s="334" t="s">
        <v>1770</v>
      </c>
    </row>
    <row r="322" spans="1:22" s="334" customFormat="1" x14ac:dyDescent="0.3">
      <c r="B322" s="334">
        <v>2102</v>
      </c>
      <c r="C322" s="334" t="s">
        <v>1763</v>
      </c>
      <c r="D322" s="334" t="s">
        <v>1768</v>
      </c>
      <c r="E322" s="334" t="s">
        <v>4</v>
      </c>
      <c r="G322" s="323">
        <v>17021</v>
      </c>
      <c r="H322" s="323">
        <v>21239</v>
      </c>
      <c r="I322" s="334">
        <f t="shared" si="9"/>
        <v>4218</v>
      </c>
      <c r="M322" s="337">
        <v>3169</v>
      </c>
      <c r="N322" s="442">
        <v>9.5000000000000001E-2</v>
      </c>
      <c r="S322" s="334" t="s">
        <v>301</v>
      </c>
      <c r="T322" s="334" t="s">
        <v>1770</v>
      </c>
    </row>
    <row r="323" spans="1:22" s="334" customFormat="1" x14ac:dyDescent="0.3">
      <c r="B323" s="334">
        <v>2102</v>
      </c>
      <c r="C323" s="334" t="s">
        <v>1763</v>
      </c>
      <c r="D323" s="334" t="s">
        <v>1769</v>
      </c>
      <c r="E323" s="334" t="s">
        <v>4</v>
      </c>
      <c r="G323" s="323">
        <v>20821</v>
      </c>
      <c r="H323" s="323">
        <v>22941</v>
      </c>
      <c r="I323" s="334">
        <f t="shared" si="9"/>
        <v>2120</v>
      </c>
      <c r="M323" s="337">
        <v>3269</v>
      </c>
      <c r="N323" s="442">
        <v>9.5000000000000001E-2</v>
      </c>
      <c r="S323" s="334" t="s">
        <v>301</v>
      </c>
      <c r="T323" s="334" t="s">
        <v>1770</v>
      </c>
    </row>
    <row r="324" spans="1:22" s="334" customFormat="1" x14ac:dyDescent="0.3">
      <c r="A324" s="465" t="s">
        <v>1817</v>
      </c>
      <c r="B324" s="334">
        <v>2103</v>
      </c>
      <c r="C324" s="334" t="s">
        <v>1813</v>
      </c>
      <c r="D324" s="334" t="s">
        <v>1814</v>
      </c>
      <c r="E324" s="334" t="s">
        <v>4</v>
      </c>
      <c r="G324" s="323">
        <v>3297</v>
      </c>
      <c r="H324" s="323">
        <v>4101</v>
      </c>
      <c r="I324" s="334">
        <f t="shared" si="9"/>
        <v>804</v>
      </c>
      <c r="M324" s="337">
        <v>3734.63</v>
      </c>
      <c r="N324" s="442">
        <v>0.1</v>
      </c>
      <c r="S324" s="334" t="s">
        <v>301</v>
      </c>
      <c r="T324" s="334" t="s">
        <v>1815</v>
      </c>
    </row>
    <row r="325" spans="1:22" s="334" customFormat="1" x14ac:dyDescent="0.3">
      <c r="A325" s="386" t="s">
        <v>1896</v>
      </c>
      <c r="B325" s="478">
        <v>2104</v>
      </c>
      <c r="C325" s="334" t="s">
        <v>1829</v>
      </c>
      <c r="D325" s="334" t="s">
        <v>1830</v>
      </c>
      <c r="E325" s="334" t="s">
        <v>4</v>
      </c>
      <c r="G325" s="323">
        <v>575</v>
      </c>
      <c r="H325" s="323">
        <v>1716</v>
      </c>
      <c r="I325" s="334">
        <f t="shared" si="9"/>
        <v>1141</v>
      </c>
      <c r="M325" s="337">
        <v>2654</v>
      </c>
      <c r="N325" s="442">
        <v>9.5000000000000001E-2</v>
      </c>
      <c r="S325" s="334" t="s">
        <v>107</v>
      </c>
      <c r="T325" s="334" t="s">
        <v>1832</v>
      </c>
    </row>
    <row r="326" spans="1:22" s="334" customFormat="1" x14ac:dyDescent="0.3">
      <c r="A326" s="465" t="s">
        <v>1885</v>
      </c>
      <c r="B326" s="334">
        <v>2117</v>
      </c>
      <c r="C326" s="334" t="s">
        <v>1805</v>
      </c>
      <c r="D326" s="334" t="s">
        <v>1806</v>
      </c>
      <c r="E326" s="334" t="s">
        <v>4</v>
      </c>
      <c r="G326" s="323">
        <v>9116</v>
      </c>
      <c r="H326" s="323">
        <v>12179</v>
      </c>
      <c r="I326" s="334">
        <f t="shared" si="9"/>
        <v>3063</v>
      </c>
      <c r="M326" s="337">
        <v>5892</v>
      </c>
      <c r="N326" s="442">
        <v>9.5000000000000001E-2</v>
      </c>
      <c r="S326" s="334" t="s">
        <v>301</v>
      </c>
      <c r="T326" s="334" t="s">
        <v>1811</v>
      </c>
    </row>
    <row r="327" spans="1:22" s="334" customFormat="1" x14ac:dyDescent="0.3">
      <c r="A327" s="364" t="s">
        <v>1886</v>
      </c>
      <c r="B327" s="465" t="s">
        <v>1816</v>
      </c>
      <c r="C327" s="334" t="s">
        <v>1805</v>
      </c>
      <c r="D327" s="334" t="s">
        <v>1807</v>
      </c>
      <c r="E327" s="334" t="s">
        <v>4</v>
      </c>
      <c r="G327" s="323">
        <v>11572</v>
      </c>
      <c r="H327" s="323">
        <v>14475</v>
      </c>
      <c r="I327" s="334">
        <f t="shared" si="9"/>
        <v>2903</v>
      </c>
      <c r="M327" s="337">
        <v>5892</v>
      </c>
      <c r="N327" s="442">
        <v>9.5000000000000001E-2</v>
      </c>
      <c r="S327" s="334" t="s">
        <v>301</v>
      </c>
      <c r="T327" s="334" t="s">
        <v>1811</v>
      </c>
    </row>
    <row r="328" spans="1:22" s="334" customFormat="1" x14ac:dyDescent="0.3">
      <c r="A328" s="334" t="s">
        <v>925</v>
      </c>
      <c r="B328" s="334">
        <v>2138</v>
      </c>
      <c r="C328" s="334" t="s">
        <v>1887</v>
      </c>
      <c r="D328" s="334" t="s">
        <v>840</v>
      </c>
      <c r="E328" s="334" t="s">
        <v>4</v>
      </c>
      <c r="G328" s="323">
        <v>83862</v>
      </c>
      <c r="H328" s="323">
        <v>85702</v>
      </c>
      <c r="I328" s="336">
        <f t="shared" si="9"/>
        <v>1840</v>
      </c>
      <c r="M328" s="305">
        <v>2052.797373023277</v>
      </c>
      <c r="N328" s="475">
        <v>8.2393508154780942E-2</v>
      </c>
      <c r="S328" s="334" t="s">
        <v>301</v>
      </c>
      <c r="T328" s="334" t="s">
        <v>842</v>
      </c>
      <c r="V328" s="334" t="s">
        <v>1888</v>
      </c>
    </row>
    <row r="329" spans="1:22" s="334" customFormat="1" x14ac:dyDescent="0.3">
      <c r="A329" s="364" t="s">
        <v>1118</v>
      </c>
      <c r="B329" s="334">
        <v>2138</v>
      </c>
      <c r="C329" s="334" t="s">
        <v>1887</v>
      </c>
      <c r="D329" s="334" t="s">
        <v>841</v>
      </c>
      <c r="E329" s="334" t="s">
        <v>4</v>
      </c>
      <c r="G329" s="323">
        <v>90320</v>
      </c>
      <c r="H329" s="323">
        <v>91910</v>
      </c>
      <c r="I329" s="336">
        <f t="shared" si="9"/>
        <v>1590</v>
      </c>
      <c r="M329" s="305">
        <v>2052.797373023277</v>
      </c>
      <c r="N329" s="475">
        <v>8.2393508154780942E-2</v>
      </c>
      <c r="S329" s="334" t="s">
        <v>301</v>
      </c>
      <c r="T329" s="334" t="s">
        <v>842</v>
      </c>
      <c r="V329" s="334" t="s">
        <v>1888</v>
      </c>
    </row>
    <row r="330" spans="1:22" s="334" customFormat="1" x14ac:dyDescent="0.3">
      <c r="A330" s="334" t="s">
        <v>1119</v>
      </c>
      <c r="B330" s="334">
        <v>2138</v>
      </c>
      <c r="C330" s="334" t="s">
        <v>1887</v>
      </c>
      <c r="D330" s="334" t="s">
        <v>899</v>
      </c>
      <c r="E330" s="334" t="s">
        <v>4</v>
      </c>
      <c r="G330" s="323">
        <v>186095</v>
      </c>
      <c r="H330" s="323">
        <v>189712</v>
      </c>
      <c r="I330" s="336">
        <f t="shared" si="9"/>
        <v>3617</v>
      </c>
      <c r="M330" s="305">
        <v>2342.2167367178236</v>
      </c>
      <c r="N330" s="475">
        <v>8.1193508154780936E-2</v>
      </c>
      <c r="S330" s="334" t="s">
        <v>301</v>
      </c>
      <c r="T330" s="334" t="s">
        <v>898</v>
      </c>
      <c r="V330" s="334" t="s">
        <v>1888</v>
      </c>
    </row>
    <row r="331" spans="1:22" s="334" customFormat="1" ht="19.5" customHeight="1" x14ac:dyDescent="0.3">
      <c r="B331" s="334">
        <v>2138</v>
      </c>
      <c r="C331" s="334" t="s">
        <v>1887</v>
      </c>
      <c r="D331" s="334" t="s">
        <v>900</v>
      </c>
      <c r="E331" s="334" t="s">
        <v>4</v>
      </c>
      <c r="G331" s="323">
        <v>214332</v>
      </c>
      <c r="H331" s="323">
        <v>219133</v>
      </c>
      <c r="I331" s="336">
        <f t="shared" si="9"/>
        <v>4801</v>
      </c>
      <c r="M331" s="305">
        <v>2342.2167367178236</v>
      </c>
      <c r="N331" s="475">
        <v>8.1193508154780936E-2</v>
      </c>
      <c r="S331" s="334" t="s">
        <v>301</v>
      </c>
      <c r="T331" s="334" t="s">
        <v>897</v>
      </c>
      <c r="V331" s="334" t="s">
        <v>1888</v>
      </c>
    </row>
    <row r="332" spans="1:22" s="334" customFormat="1" x14ac:dyDescent="0.3">
      <c r="B332" s="334">
        <v>2138</v>
      </c>
      <c r="C332" s="334" t="s">
        <v>1887</v>
      </c>
      <c r="D332" s="334" t="s">
        <v>901</v>
      </c>
      <c r="E332" s="334" t="s">
        <v>4</v>
      </c>
      <c r="G332" s="323">
        <v>188065</v>
      </c>
      <c r="H332" s="323">
        <v>192216</v>
      </c>
      <c r="I332" s="336">
        <f t="shared" si="9"/>
        <v>4151</v>
      </c>
      <c r="M332" s="305">
        <v>2342.2167367178236</v>
      </c>
      <c r="N332" s="475">
        <v>8.1193508154780936E-2</v>
      </c>
      <c r="S332" s="334" t="s">
        <v>301</v>
      </c>
      <c r="T332" s="334" t="s">
        <v>902</v>
      </c>
      <c r="V332" s="334" t="s">
        <v>1888</v>
      </c>
    </row>
    <row r="333" spans="1:22" s="334" customFormat="1" x14ac:dyDescent="0.3">
      <c r="B333" s="334">
        <v>2138</v>
      </c>
      <c r="C333" s="334" t="s">
        <v>1887</v>
      </c>
      <c r="D333" s="334" t="s">
        <v>892</v>
      </c>
      <c r="E333" s="334" t="s">
        <v>4</v>
      </c>
      <c r="G333" s="323">
        <v>164606</v>
      </c>
      <c r="H333" s="323">
        <v>170067</v>
      </c>
      <c r="I333" s="336">
        <f t="shared" si="9"/>
        <v>5461</v>
      </c>
      <c r="M333" s="305">
        <v>2342.2167367178236</v>
      </c>
      <c r="N333" s="475">
        <v>8.1193508154780936E-2</v>
      </c>
      <c r="S333" s="334" t="s">
        <v>301</v>
      </c>
      <c r="T333" s="334" t="s">
        <v>893</v>
      </c>
      <c r="V333" s="334" t="s">
        <v>1888</v>
      </c>
    </row>
    <row r="334" spans="1:22" s="334" customFormat="1" x14ac:dyDescent="0.3">
      <c r="B334" s="334">
        <v>2138</v>
      </c>
      <c r="C334" s="334" t="s">
        <v>1887</v>
      </c>
      <c r="D334" s="334" t="s">
        <v>1823</v>
      </c>
      <c r="E334" s="334" t="s">
        <v>4</v>
      </c>
      <c r="G334" s="323">
        <v>136501</v>
      </c>
      <c r="H334" s="323">
        <v>138017</v>
      </c>
      <c r="I334" s="336">
        <f t="shared" si="9"/>
        <v>1516</v>
      </c>
      <c r="M334" s="462">
        <v>1789</v>
      </c>
      <c r="N334" s="463">
        <v>6.9000000000000006E-2</v>
      </c>
      <c r="S334" s="334" t="s">
        <v>301</v>
      </c>
      <c r="T334" s="334" t="s">
        <v>1824</v>
      </c>
      <c r="V334" s="334" t="s">
        <v>1888</v>
      </c>
    </row>
    <row r="335" spans="1:22" s="334" customFormat="1" x14ac:dyDescent="0.3">
      <c r="B335" s="334">
        <v>2138</v>
      </c>
      <c r="C335" s="334" t="s">
        <v>1887</v>
      </c>
      <c r="D335" s="334" t="s">
        <v>1825</v>
      </c>
      <c r="E335" s="334" t="s">
        <v>4</v>
      </c>
      <c r="G335" s="323">
        <v>146130</v>
      </c>
      <c r="H335" s="323">
        <v>150605</v>
      </c>
      <c r="I335" s="336">
        <f t="shared" si="9"/>
        <v>4475</v>
      </c>
      <c r="M335" s="337">
        <v>2013.93</v>
      </c>
      <c r="N335" s="334">
        <v>6.9000000000000006E-2</v>
      </c>
      <c r="S335" s="334" t="s">
        <v>301</v>
      </c>
      <c r="T335" s="334" t="s">
        <v>1824</v>
      </c>
      <c r="V335" s="334" t="s">
        <v>1888</v>
      </c>
    </row>
    <row r="336" spans="1:22" s="334" customFormat="1" x14ac:dyDescent="0.3">
      <c r="A336" s="334">
        <v>327</v>
      </c>
      <c r="B336" s="334">
        <v>2140</v>
      </c>
      <c r="C336" s="365" t="s">
        <v>1857</v>
      </c>
      <c r="D336" s="334" t="s">
        <v>1052</v>
      </c>
      <c r="E336" s="366" t="s">
        <v>4</v>
      </c>
      <c r="G336" s="323">
        <v>101717</v>
      </c>
      <c r="H336" s="323">
        <v>104640</v>
      </c>
      <c r="I336" s="336">
        <f t="shared" si="9"/>
        <v>2923</v>
      </c>
      <c r="M336" s="305">
        <v>3941.03</v>
      </c>
      <c r="N336" s="306">
        <v>0.1168</v>
      </c>
      <c r="O336" s="330">
        <v>0</v>
      </c>
      <c r="P336" s="329"/>
      <c r="Q336" s="329"/>
      <c r="R336" s="330">
        <v>0</v>
      </c>
      <c r="S336" s="334" t="s">
        <v>107</v>
      </c>
      <c r="T336" s="334" t="s">
        <v>1053</v>
      </c>
      <c r="V336" s="334" t="s">
        <v>1856</v>
      </c>
    </row>
    <row r="337" spans="1:23" s="334" customFormat="1" x14ac:dyDescent="0.3">
      <c r="A337" s="334">
        <v>327</v>
      </c>
      <c r="B337" s="334">
        <v>2140</v>
      </c>
      <c r="C337" s="365" t="s">
        <v>1857</v>
      </c>
      <c r="D337" s="334" t="s">
        <v>1068</v>
      </c>
      <c r="E337" s="366" t="s">
        <v>4</v>
      </c>
      <c r="G337" s="323">
        <v>117932</v>
      </c>
      <c r="H337" s="323">
        <v>120477</v>
      </c>
      <c r="I337" s="336">
        <f t="shared" si="9"/>
        <v>2545</v>
      </c>
      <c r="M337" s="305">
        <v>4328.53</v>
      </c>
      <c r="N337" s="306">
        <v>0.12330000000000001</v>
      </c>
      <c r="O337" s="330"/>
      <c r="P337" s="329"/>
      <c r="Q337" s="329"/>
      <c r="R337" s="330"/>
      <c r="S337" s="334" t="s">
        <v>107</v>
      </c>
      <c r="T337" s="334" t="s">
        <v>1069</v>
      </c>
      <c r="V337" s="334" t="s">
        <v>1856</v>
      </c>
    </row>
    <row r="338" spans="1:23" s="334" customFormat="1" x14ac:dyDescent="0.3">
      <c r="A338" s="334">
        <v>327</v>
      </c>
      <c r="B338" s="334">
        <v>2140</v>
      </c>
      <c r="C338" s="365" t="s">
        <v>1857</v>
      </c>
      <c r="D338" s="334" t="s">
        <v>1099</v>
      </c>
      <c r="E338" s="366" t="s">
        <v>4</v>
      </c>
      <c r="G338" s="323">
        <v>117103</v>
      </c>
      <c r="H338" s="323">
        <v>119358</v>
      </c>
      <c r="I338" s="336">
        <f t="shared" si="9"/>
        <v>2255</v>
      </c>
      <c r="M338" s="305">
        <v>4328.53</v>
      </c>
      <c r="N338" s="306">
        <v>0.12330000000000001</v>
      </c>
      <c r="O338" s="330"/>
      <c r="P338" s="329"/>
      <c r="Q338" s="329"/>
      <c r="R338" s="330"/>
      <c r="S338" s="334" t="s">
        <v>107</v>
      </c>
      <c r="T338" s="334" t="s">
        <v>1100</v>
      </c>
      <c r="V338" s="334" t="s">
        <v>1856</v>
      </c>
    </row>
    <row r="339" spans="1:23" s="334" customFormat="1" x14ac:dyDescent="0.3">
      <c r="A339" s="334">
        <v>327</v>
      </c>
      <c r="B339" s="334">
        <v>2140</v>
      </c>
      <c r="C339" s="365" t="s">
        <v>1857</v>
      </c>
      <c r="D339" s="334" t="s">
        <v>1121</v>
      </c>
      <c r="E339" s="366" t="s">
        <v>4</v>
      </c>
      <c r="G339" s="323">
        <v>52232</v>
      </c>
      <c r="H339" s="323">
        <v>53132</v>
      </c>
      <c r="I339" s="336">
        <f t="shared" si="9"/>
        <v>900</v>
      </c>
      <c r="M339" s="305">
        <v>3739.34</v>
      </c>
      <c r="N339" s="306">
        <v>0.122</v>
      </c>
      <c r="O339" s="330"/>
      <c r="P339" s="329"/>
      <c r="Q339" s="329"/>
      <c r="R339" s="330"/>
      <c r="S339" s="334" t="s">
        <v>107</v>
      </c>
      <c r="T339" s="334" t="s">
        <v>1142</v>
      </c>
      <c r="V339" s="334" t="s">
        <v>1856</v>
      </c>
    </row>
    <row r="340" spans="1:23" s="334" customFormat="1" x14ac:dyDescent="0.3">
      <c r="A340" s="334">
        <v>327</v>
      </c>
      <c r="B340" s="334">
        <v>2140</v>
      </c>
      <c r="C340" s="365" t="s">
        <v>1857</v>
      </c>
      <c r="D340" s="334" t="s">
        <v>1087</v>
      </c>
      <c r="E340" s="366" t="s">
        <v>4</v>
      </c>
      <c r="G340" s="323">
        <v>141175</v>
      </c>
      <c r="H340" s="323">
        <v>143472</v>
      </c>
      <c r="I340" s="336">
        <f t="shared" si="9"/>
        <v>2297</v>
      </c>
      <c r="M340" s="305">
        <v>4328.53</v>
      </c>
      <c r="N340" s="306">
        <v>0.12330000000000001</v>
      </c>
      <c r="O340" s="330"/>
      <c r="P340" s="329"/>
      <c r="Q340" s="329"/>
      <c r="R340" s="330"/>
      <c r="S340" s="334" t="s">
        <v>107</v>
      </c>
      <c r="T340" s="334" t="s">
        <v>1088</v>
      </c>
      <c r="V340" s="334" t="s">
        <v>1856</v>
      </c>
    </row>
    <row r="341" spans="1:23" s="334" customFormat="1" x14ac:dyDescent="0.3">
      <c r="A341" s="334">
        <v>327</v>
      </c>
      <c r="B341" s="334">
        <v>2140</v>
      </c>
      <c r="C341" s="365" t="s">
        <v>1857</v>
      </c>
      <c r="D341" s="334" t="s">
        <v>1458</v>
      </c>
      <c r="E341" s="366" t="s">
        <v>4</v>
      </c>
      <c r="G341" s="323">
        <v>63758</v>
      </c>
      <c r="H341" s="323">
        <v>63758</v>
      </c>
      <c r="I341" s="336">
        <f t="shared" si="9"/>
        <v>0</v>
      </c>
      <c r="M341" s="305">
        <v>2615.87</v>
      </c>
      <c r="N341" s="306">
        <v>0.1172</v>
      </c>
      <c r="O341" s="330"/>
      <c r="P341" s="329"/>
      <c r="Q341" s="329"/>
      <c r="R341" s="330"/>
      <c r="S341" s="334" t="s">
        <v>107</v>
      </c>
      <c r="T341" s="334" t="s">
        <v>1460</v>
      </c>
      <c r="V341" s="334" t="s">
        <v>1856</v>
      </c>
    </row>
    <row r="342" spans="1:23" s="334" customFormat="1" x14ac:dyDescent="0.3">
      <c r="A342" s="334">
        <v>327</v>
      </c>
      <c r="B342" s="334">
        <v>2140</v>
      </c>
      <c r="C342" s="365" t="s">
        <v>1857</v>
      </c>
      <c r="D342" s="334" t="s">
        <v>1459</v>
      </c>
      <c r="E342" s="366" t="s">
        <v>4</v>
      </c>
      <c r="G342" s="323">
        <v>45108</v>
      </c>
      <c r="H342" s="323">
        <v>47163</v>
      </c>
      <c r="I342" s="336">
        <f t="shared" si="9"/>
        <v>2055</v>
      </c>
      <c r="M342" s="305">
        <v>2615.87</v>
      </c>
      <c r="N342" s="306">
        <v>0.1172</v>
      </c>
      <c r="O342" s="330"/>
      <c r="P342" s="329"/>
      <c r="Q342" s="329"/>
      <c r="R342" s="330"/>
      <c r="S342" s="334" t="s">
        <v>107</v>
      </c>
      <c r="T342" s="334" t="s">
        <v>1515</v>
      </c>
      <c r="V342" s="334" t="s">
        <v>1856</v>
      </c>
    </row>
    <row r="343" spans="1:23" s="334" customFormat="1" x14ac:dyDescent="0.3">
      <c r="A343" s="334">
        <v>327</v>
      </c>
      <c r="B343" s="334">
        <v>2140</v>
      </c>
      <c r="C343" s="365" t="s">
        <v>1857</v>
      </c>
      <c r="D343" s="367" t="s">
        <v>1499</v>
      </c>
      <c r="E343" s="366" t="s">
        <v>4</v>
      </c>
      <c r="G343" s="323">
        <v>83385</v>
      </c>
      <c r="H343" s="323">
        <v>87833</v>
      </c>
      <c r="I343" s="336">
        <f t="shared" si="9"/>
        <v>4448</v>
      </c>
      <c r="M343" s="305">
        <v>4018.49</v>
      </c>
      <c r="N343" s="306">
        <v>0.12559999999999999</v>
      </c>
      <c r="O343" s="330"/>
      <c r="P343" s="329"/>
      <c r="Q343" s="329"/>
      <c r="R343" s="330"/>
      <c r="S343" s="334" t="s">
        <v>107</v>
      </c>
      <c r="T343" s="334" t="s">
        <v>1509</v>
      </c>
      <c r="V343" s="334" t="s">
        <v>1856</v>
      </c>
    </row>
    <row r="344" spans="1:23" s="334" customFormat="1" x14ac:dyDescent="0.3">
      <c r="A344" s="334">
        <v>327</v>
      </c>
      <c r="B344" s="334">
        <v>2140</v>
      </c>
      <c r="C344" s="365" t="s">
        <v>1857</v>
      </c>
      <c r="D344" s="367" t="s">
        <v>1500</v>
      </c>
      <c r="E344" s="366" t="s">
        <v>4</v>
      </c>
      <c r="G344" s="323">
        <v>77106</v>
      </c>
      <c r="H344" s="323">
        <v>80842</v>
      </c>
      <c r="I344" s="336">
        <f t="shared" si="9"/>
        <v>3736</v>
      </c>
      <c r="M344" s="305">
        <v>4018.49</v>
      </c>
      <c r="N344" s="306">
        <v>0.12559999999999999</v>
      </c>
      <c r="O344" s="330"/>
      <c r="P344" s="329"/>
      <c r="Q344" s="329"/>
      <c r="R344" s="330"/>
      <c r="S344" s="334" t="s">
        <v>107</v>
      </c>
      <c r="T344" s="334" t="s">
        <v>1510</v>
      </c>
      <c r="V344" s="334" t="s">
        <v>1856</v>
      </c>
    </row>
    <row r="345" spans="1:23" s="334" customFormat="1" x14ac:dyDescent="0.3">
      <c r="B345" s="334">
        <v>2151</v>
      </c>
      <c r="C345" s="365" t="s">
        <v>1898</v>
      </c>
      <c r="D345" s="367" t="s">
        <v>1899</v>
      </c>
      <c r="E345" s="366" t="s">
        <v>4</v>
      </c>
      <c r="G345" s="323">
        <v>1060</v>
      </c>
      <c r="H345" s="323">
        <v>1060</v>
      </c>
      <c r="I345" s="336">
        <f t="shared" si="9"/>
        <v>0</v>
      </c>
      <c r="M345" s="337">
        <v>2900</v>
      </c>
      <c r="N345" s="347">
        <v>8.5000000000000006E-2</v>
      </c>
      <c r="O345" s="330"/>
      <c r="P345" s="329"/>
      <c r="Q345" s="329"/>
      <c r="R345" s="330"/>
      <c r="S345" s="334" t="s">
        <v>302</v>
      </c>
      <c r="T345" s="334" t="s">
        <v>1900</v>
      </c>
    </row>
    <row r="346" spans="1:23" s="334" customFormat="1" ht="16.5" customHeight="1" x14ac:dyDescent="0.3">
      <c r="A346" s="334">
        <v>114</v>
      </c>
      <c r="B346" s="368">
        <v>2154</v>
      </c>
      <c r="C346" s="378" t="s">
        <v>1894</v>
      </c>
      <c r="D346" s="379" t="s">
        <v>542</v>
      </c>
      <c r="E346" s="335" t="s">
        <v>4</v>
      </c>
      <c r="G346" s="323">
        <v>225893</v>
      </c>
      <c r="H346" s="323">
        <v>228820</v>
      </c>
      <c r="I346" s="336">
        <f t="shared" ref="I346:I354" si="10">H346-G346</f>
        <v>2927</v>
      </c>
      <c r="J346" s="329"/>
      <c r="L346" s="336"/>
      <c r="M346" s="305">
        <v>2071.9899999999998</v>
      </c>
      <c r="N346" s="312">
        <v>8.7800000000000003E-2</v>
      </c>
      <c r="O346" s="330">
        <v>0</v>
      </c>
      <c r="P346" s="329"/>
      <c r="Q346" s="329"/>
      <c r="R346" s="330">
        <v>0</v>
      </c>
      <c r="S346" s="334" t="s">
        <v>303</v>
      </c>
      <c r="T346" s="378" t="s">
        <v>1910</v>
      </c>
      <c r="V346" s="334" t="s">
        <v>1895</v>
      </c>
    </row>
    <row r="347" spans="1:23" s="334" customFormat="1" ht="16.5" customHeight="1" x14ac:dyDescent="0.3">
      <c r="A347" s="334">
        <v>114</v>
      </c>
      <c r="B347" s="368">
        <v>2154</v>
      </c>
      <c r="C347" s="378" t="s">
        <v>1894</v>
      </c>
      <c r="D347" s="379" t="s">
        <v>753</v>
      </c>
      <c r="E347" s="335" t="s">
        <v>4</v>
      </c>
      <c r="G347" s="323">
        <v>337470</v>
      </c>
      <c r="H347" s="323">
        <v>338940</v>
      </c>
      <c r="I347" s="336">
        <f t="shared" si="10"/>
        <v>1470</v>
      </c>
      <c r="J347" s="329"/>
      <c r="L347" s="336"/>
      <c r="M347" s="305">
        <v>2162.1799999999998</v>
      </c>
      <c r="N347" s="312">
        <v>8.7999999999999995E-2</v>
      </c>
      <c r="O347" s="330">
        <v>0</v>
      </c>
      <c r="P347" s="329"/>
      <c r="Q347" s="329"/>
      <c r="R347" s="330">
        <v>0</v>
      </c>
      <c r="S347" s="334" t="s">
        <v>303</v>
      </c>
      <c r="T347" s="378" t="s">
        <v>1911</v>
      </c>
      <c r="V347" s="334" t="s">
        <v>1895</v>
      </c>
      <c r="W347" s="334" t="s">
        <v>754</v>
      </c>
    </row>
    <row r="348" spans="1:23" s="334" customFormat="1" ht="17.25" customHeight="1" x14ac:dyDescent="0.3">
      <c r="A348" s="334">
        <v>114</v>
      </c>
      <c r="B348" s="334">
        <v>2154</v>
      </c>
      <c r="C348" s="334" t="s">
        <v>1894</v>
      </c>
      <c r="D348" s="335" t="s">
        <v>1029</v>
      </c>
      <c r="E348" s="335" t="s">
        <v>4</v>
      </c>
      <c r="G348" s="323">
        <v>135157</v>
      </c>
      <c r="H348" s="323">
        <v>137417</v>
      </c>
      <c r="I348" s="336">
        <f t="shared" si="10"/>
        <v>2260</v>
      </c>
      <c r="J348" s="329"/>
      <c r="L348" s="336"/>
      <c r="M348" s="305">
        <v>2992.84</v>
      </c>
      <c r="N348" s="312">
        <v>8.3199999999999996E-2</v>
      </c>
      <c r="O348" s="330">
        <v>0</v>
      </c>
      <c r="P348" s="329"/>
      <c r="Q348" s="329"/>
      <c r="R348" s="330">
        <v>0</v>
      </c>
      <c r="S348" s="334" t="s">
        <v>303</v>
      </c>
      <c r="T348" s="334" t="s">
        <v>1895</v>
      </c>
      <c r="V348" s="334" t="s">
        <v>1031</v>
      </c>
    </row>
    <row r="349" spans="1:23" s="334" customFormat="1" ht="17.25" customHeight="1" x14ac:dyDescent="0.3">
      <c r="A349" s="334">
        <v>114</v>
      </c>
      <c r="B349" s="334">
        <v>2154</v>
      </c>
      <c r="C349" s="334" t="s">
        <v>1894</v>
      </c>
      <c r="D349" s="335" t="s">
        <v>1095</v>
      </c>
      <c r="E349" s="335" t="s">
        <v>4</v>
      </c>
      <c r="G349" s="323">
        <v>284870</v>
      </c>
      <c r="H349" s="323">
        <v>291706</v>
      </c>
      <c r="I349" s="336">
        <f t="shared" si="10"/>
        <v>6836</v>
      </c>
      <c r="J349" s="329"/>
      <c r="L349" s="336"/>
      <c r="M349" s="305">
        <v>2987.83</v>
      </c>
      <c r="N349" s="312">
        <v>8.3000000000000004E-2</v>
      </c>
      <c r="O349" s="330"/>
      <c r="P349" s="329"/>
      <c r="Q349" s="329"/>
      <c r="R349" s="330"/>
      <c r="S349" s="334" t="s">
        <v>303</v>
      </c>
      <c r="T349" s="334" t="s">
        <v>1895</v>
      </c>
      <c r="V349" s="334" t="s">
        <v>1096</v>
      </c>
    </row>
    <row r="350" spans="1:23" s="334" customFormat="1" ht="17.25" customHeight="1" x14ac:dyDescent="0.3">
      <c r="A350" s="334">
        <v>114</v>
      </c>
      <c r="B350" s="334">
        <v>2154</v>
      </c>
      <c r="C350" s="334" t="s">
        <v>1894</v>
      </c>
      <c r="D350" s="335" t="s">
        <v>1187</v>
      </c>
      <c r="E350" s="335" t="s">
        <v>4</v>
      </c>
      <c r="G350" s="323">
        <v>274506</v>
      </c>
      <c r="H350" s="323">
        <v>280831</v>
      </c>
      <c r="I350" s="336">
        <f t="shared" si="10"/>
        <v>6325</v>
      </c>
      <c r="J350" s="329"/>
      <c r="L350" s="336"/>
      <c r="M350" s="305">
        <v>3162.97</v>
      </c>
      <c r="N350" s="312">
        <v>8.6300000000000002E-2</v>
      </c>
      <c r="O350" s="330"/>
      <c r="P350" s="329" t="s">
        <v>714</v>
      </c>
      <c r="Q350" s="329"/>
      <c r="R350" s="330"/>
      <c r="S350" s="334" t="s">
        <v>303</v>
      </c>
      <c r="T350" s="334" t="s">
        <v>1895</v>
      </c>
      <c r="V350" s="334" t="s">
        <v>1185</v>
      </c>
    </row>
    <row r="351" spans="1:23" s="334" customFormat="1" ht="17.25" customHeight="1" x14ac:dyDescent="0.3">
      <c r="A351" s="334">
        <v>114</v>
      </c>
      <c r="B351" s="334">
        <v>2154</v>
      </c>
      <c r="C351" s="334" t="s">
        <v>1894</v>
      </c>
      <c r="D351" s="335" t="s">
        <v>1188</v>
      </c>
      <c r="E351" s="335" t="s">
        <v>4</v>
      </c>
      <c r="G351" s="323">
        <v>248744</v>
      </c>
      <c r="H351" s="323">
        <v>257842</v>
      </c>
      <c r="I351" s="336">
        <f t="shared" si="10"/>
        <v>9098</v>
      </c>
      <c r="J351" s="329"/>
      <c r="L351" s="336"/>
      <c r="M351" s="305">
        <v>3162.97</v>
      </c>
      <c r="N351" s="312">
        <v>8.6300000000000002E-2</v>
      </c>
      <c r="O351" s="330"/>
      <c r="P351" s="329" t="s">
        <v>714</v>
      </c>
      <c r="Q351" s="329"/>
      <c r="R351" s="330"/>
      <c r="S351" s="334" t="s">
        <v>303</v>
      </c>
      <c r="T351" s="334" t="s">
        <v>1895</v>
      </c>
      <c r="V351" s="334" t="s">
        <v>1189</v>
      </c>
    </row>
    <row r="352" spans="1:23" s="334" customFormat="1" ht="17.25" customHeight="1" x14ac:dyDescent="0.3">
      <c r="A352" s="334">
        <v>114</v>
      </c>
      <c r="B352" s="334">
        <v>2154</v>
      </c>
      <c r="C352" s="334" t="s">
        <v>1894</v>
      </c>
      <c r="D352" s="335" t="s">
        <v>1419</v>
      </c>
      <c r="E352" s="335" t="s">
        <v>4</v>
      </c>
      <c r="G352" s="323">
        <v>41346</v>
      </c>
      <c r="H352" s="323">
        <v>45003</v>
      </c>
      <c r="I352" s="336">
        <f t="shared" si="10"/>
        <v>3657</v>
      </c>
      <c r="J352" s="329"/>
      <c r="L352" s="336"/>
      <c r="M352" s="305">
        <v>3190.31</v>
      </c>
      <c r="N352" s="312">
        <v>9.0399999999999994E-2</v>
      </c>
      <c r="O352" s="330"/>
      <c r="P352" s="329"/>
      <c r="Q352" s="329"/>
      <c r="R352" s="330"/>
      <c r="S352" s="334" t="s">
        <v>303</v>
      </c>
      <c r="T352" s="334" t="s">
        <v>1895</v>
      </c>
      <c r="V352" s="334" t="s">
        <v>1421</v>
      </c>
    </row>
    <row r="353" spans="1:22" s="334" customFormat="1" ht="17.25" customHeight="1" x14ac:dyDescent="0.3">
      <c r="A353" s="334">
        <v>114</v>
      </c>
      <c r="B353" s="334">
        <v>2154</v>
      </c>
      <c r="C353" s="334" t="s">
        <v>1894</v>
      </c>
      <c r="D353" s="335" t="s">
        <v>1409</v>
      </c>
      <c r="E353" s="335" t="s">
        <v>4</v>
      </c>
      <c r="G353" s="323">
        <v>87775</v>
      </c>
      <c r="H353" s="323">
        <v>91646</v>
      </c>
      <c r="I353" s="336">
        <f t="shared" si="10"/>
        <v>3871</v>
      </c>
      <c r="J353" s="329"/>
      <c r="L353" s="336"/>
      <c r="M353" s="305">
        <v>3190.31</v>
      </c>
      <c r="N353" s="312">
        <v>9.0399999999999994E-2</v>
      </c>
      <c r="O353" s="330"/>
      <c r="P353" s="329"/>
      <c r="Q353" s="329"/>
      <c r="R353" s="330"/>
      <c r="S353" s="334" t="s">
        <v>303</v>
      </c>
      <c r="T353" s="334" t="s">
        <v>1895</v>
      </c>
      <c r="V353" s="334" t="s">
        <v>1410</v>
      </c>
    </row>
    <row r="354" spans="1:22" s="334" customFormat="1" ht="17.25" customHeight="1" x14ac:dyDescent="0.3">
      <c r="A354" s="334">
        <v>114</v>
      </c>
      <c r="B354" s="334">
        <v>2154</v>
      </c>
      <c r="C354" s="334" t="s">
        <v>1894</v>
      </c>
      <c r="D354" s="335" t="s">
        <v>1420</v>
      </c>
      <c r="E354" s="335" t="s">
        <v>4</v>
      </c>
      <c r="G354" s="323">
        <v>92045</v>
      </c>
      <c r="H354" s="323">
        <v>95322</v>
      </c>
      <c r="I354" s="336">
        <f t="shared" si="10"/>
        <v>3277</v>
      </c>
      <c r="J354" s="329"/>
      <c r="L354" s="336"/>
      <c r="M354" s="305">
        <v>3190.31</v>
      </c>
      <c r="N354" s="312">
        <v>9.0399999999999994E-2</v>
      </c>
      <c r="O354" s="330"/>
      <c r="P354" s="329"/>
      <c r="Q354" s="329"/>
      <c r="R354" s="330"/>
      <c r="S354" s="334" t="s">
        <v>303</v>
      </c>
      <c r="T354" s="334" t="s">
        <v>1895</v>
      </c>
      <c r="V354" s="334" t="s">
        <v>1422</v>
      </c>
    </row>
    <row r="355" spans="1:22" x14ac:dyDescent="0.3">
      <c r="N355" s="441"/>
    </row>
    <row r="356" spans="1:22" x14ac:dyDescent="0.3">
      <c r="N356" s="441"/>
    </row>
    <row r="357" spans="1:22" x14ac:dyDescent="0.3">
      <c r="N357" s="441"/>
    </row>
    <row r="358" spans="1:22" x14ac:dyDescent="0.3">
      <c r="N358" s="441"/>
    </row>
    <row r="359" spans="1:22" x14ac:dyDescent="0.3">
      <c r="N359" s="441"/>
    </row>
    <row r="360" spans="1:22" x14ac:dyDescent="0.3">
      <c r="N360" s="441"/>
    </row>
    <row r="361" spans="1:22" x14ac:dyDescent="0.3">
      <c r="N361" s="441"/>
    </row>
    <row r="362" spans="1:22" x14ac:dyDescent="0.3">
      <c r="N362" s="441"/>
    </row>
    <row r="363" spans="1:22" x14ac:dyDescent="0.3">
      <c r="N363" s="441"/>
    </row>
    <row r="364" spans="1:22" x14ac:dyDescent="0.3">
      <c r="N364" s="441"/>
    </row>
    <row r="365" spans="1:22" x14ac:dyDescent="0.3">
      <c r="N365" s="441"/>
    </row>
    <row r="366" spans="1:22" x14ac:dyDescent="0.3">
      <c r="N366" s="441"/>
    </row>
    <row r="367" spans="1:22" x14ac:dyDescent="0.3">
      <c r="N367" s="441"/>
    </row>
    <row r="368" spans="1:22" x14ac:dyDescent="0.3">
      <c r="N368" s="441"/>
    </row>
  </sheetData>
  <autoFilter ref="A3:V354" xr:uid="{CA822B9C-CDB4-4930-A7A5-53E5915412FA}">
    <sortState xmlns:xlrd2="http://schemas.microsoft.com/office/spreadsheetml/2017/richdata2" ref="A5:V263">
      <sortCondition sortBy="cellColor" ref="H3:H263" dxfId="984"/>
    </sortState>
  </autoFilter>
  <phoneticPr fontId="8" type="noConversion"/>
  <conditionalFormatting sqref="G4:H27 G55:H68 G87:H148 G205:H242">
    <cfRule type="cellIs" dxfId="120" priority="7" operator="equal">
      <formula>0</formula>
    </cfRule>
    <cfRule type="cellIs" dxfId="119" priority="8" operator="equal">
      <formula>""""""</formula>
    </cfRule>
  </conditionalFormatting>
  <conditionalFormatting sqref="G82:H85">
    <cfRule type="cellIs" dxfId="118" priority="9" operator="equal">
      <formula>0</formula>
    </cfRule>
    <cfRule type="cellIs" dxfId="117" priority="10" operator="equal">
      <formula>""""""</formula>
    </cfRule>
  </conditionalFormatting>
  <conditionalFormatting sqref="G150:H202 G244:H258">
    <cfRule type="cellIs" dxfId="116" priority="11" operator="equal">
      <formula>0</formula>
    </cfRule>
    <cfRule type="cellIs" dxfId="115" priority="12" operator="equal">
      <formula>""""""</formula>
    </cfRule>
  </conditionalFormatting>
  <conditionalFormatting sqref="G263:H354">
    <cfRule type="cellIs" dxfId="114" priority="1" operator="equal">
      <formula>0</formula>
    </cfRule>
    <cfRule type="cellIs" dxfId="113" priority="2" operator="equal">
      <formula>""""""</formula>
    </cfRule>
  </conditionalFormatting>
  <conditionalFormatting sqref="J14:K14">
    <cfRule type="cellIs" dxfId="112" priority="17" operator="equal">
      <formula>0</formula>
    </cfRule>
    <cfRule type="cellIs" dxfId="111" priority="18" operator="equal">
      <formula>""""""</formula>
    </cfRule>
  </conditionalFormatting>
  <conditionalFormatting sqref="J58:K58">
    <cfRule type="cellIs" dxfId="110" priority="15" operator="equal">
      <formula>0</formula>
    </cfRule>
    <cfRule type="cellIs" dxfId="109" priority="16" operator="equal">
      <formula>""""""</formula>
    </cfRule>
  </conditionalFormatting>
  <conditionalFormatting sqref="J205:K206">
    <cfRule type="cellIs" dxfId="108" priority="13" operator="equal">
      <formula>0</formula>
    </cfRule>
    <cfRule type="cellIs" dxfId="107" priority="14" operator="equal">
      <formula>""""""</formula>
    </cfRule>
  </conditionalFormatting>
  <hyperlinks>
    <hyperlink ref="A209" r:id="rId1" xr:uid="{8431153D-798B-4E36-9E30-1DD6E248EA79}"/>
    <hyperlink ref="A151" r:id="rId2" xr:uid="{A7AAD55A-D412-4C0F-A4E0-2748DC3BAC82}"/>
    <hyperlink ref="A210" r:id="rId3" xr:uid="{D6481B9A-4BB7-45BD-801A-D875DA063363}"/>
    <hyperlink ref="A146" r:id="rId4" xr:uid="{6CA85808-FC75-4B8F-8876-32E4C07680C6}"/>
    <hyperlink ref="A329" r:id="rId5" xr:uid="{304A56F3-0AA0-46EE-B6EF-7ECCFFDB9D42}"/>
    <hyperlink ref="A205" r:id="rId6" xr:uid="{B31917A1-C1AC-4BD3-97D8-E61CD238EA09}"/>
    <hyperlink ref="A246" r:id="rId7" xr:uid="{0C3B320C-1D38-44C4-B690-2E68844FEB41}"/>
    <hyperlink ref="B9" r:id="rId8" xr:uid="{4AB1253E-06C9-4B7D-A16F-69A6EE031774}"/>
    <hyperlink ref="B108" r:id="rId9" xr:uid="{0BCF0B0C-5EB6-4EA0-B617-C235FA6D60A4}"/>
    <hyperlink ref="A66" r:id="rId10" xr:uid="{0868C4B1-66FC-498E-B45A-244FC3292115}"/>
    <hyperlink ref="A245" r:id="rId11" display="mailto:madams@bigstarteam.com" xr:uid="{1D3E1E5C-7296-4B35-9419-EC7267D138A2}"/>
    <hyperlink ref="A257" r:id="rId12" xr:uid="{04382F70-D789-4F52-9907-42403EF93BCC}"/>
    <hyperlink ref="A250" r:id="rId13" display="casey@foragecomplete.com" xr:uid="{575C06E5-A0BB-4012-AC42-1CF0F2DD49C8}"/>
    <hyperlink ref="A150" r:id="rId14" xr:uid="{0DB97700-DEC6-4D91-899C-5B80A4840026}"/>
    <hyperlink ref="A263" r:id="rId15" xr:uid="{9F129170-457F-4B13-9B79-6C8A04E72A6B}"/>
    <hyperlink ref="B98" r:id="rId16" display="dmartinez@libertytire.com" xr:uid="{BD3A35D0-F166-4EE1-AC80-290E04AEF959}"/>
    <hyperlink ref="B99" r:id="rId17" xr:uid="{A506862E-A986-4F53-BEFF-420523C3F74F}"/>
    <hyperlink ref="A208" r:id="rId18" xr:uid="{EF0D7DC4-30E7-4FD3-AE49-5E8538285897}"/>
    <hyperlink ref="A255" r:id="rId19" xr:uid="{9C5E9B53-78EB-42C5-8A78-95A452D33C93}"/>
    <hyperlink ref="A258" r:id="rId20" xr:uid="{32FBB28B-47E7-4591-9221-771B12DFCD67}"/>
    <hyperlink ref="A87" r:id="rId21" xr:uid="{2EF4DF9A-54CD-401E-A085-0D03B8529428}"/>
    <hyperlink ref="A4" r:id="rId22" xr:uid="{53650BBF-34F4-42D9-8F23-DCC76E1CA8A6}"/>
    <hyperlink ref="A13" r:id="rId23" xr:uid="{944A7766-E407-449E-A43A-AE17DE52378B}"/>
    <hyperlink ref="A271" r:id="rId24" xr:uid="{9D2FDC5D-875D-49BB-8A66-FB7288637803}"/>
    <hyperlink ref="A289" r:id="rId25" xr:uid="{0940A413-F9F0-4E9F-9498-50320D4E71CF}"/>
    <hyperlink ref="A297" r:id="rId26" xr:uid="{53D3149F-F864-449E-9F48-0DD05BF4B115}"/>
    <hyperlink ref="A296" r:id="rId27" xr:uid="{B964BD5A-35E8-48DE-9DEB-3A04F1CEA1E2}"/>
    <hyperlink ref="B208" r:id="rId28" xr:uid="{5FED15CA-A4E6-48D5-BEE9-180373BAC61C}"/>
    <hyperlink ref="B245" r:id="rId29" xr:uid="{9E21C13D-F929-47B1-8AF9-3FDBC8BDB95E}"/>
    <hyperlink ref="A24" r:id="rId30" xr:uid="{D0BC34FC-4196-42DB-9BC5-7F4C08F4BF19}"/>
    <hyperlink ref="A324" r:id="rId31" display="mailto:tburke@connelloil.com" xr:uid="{D9975BC2-D557-4D08-9D45-E8CD39D3F7B9}"/>
    <hyperlink ref="A317" r:id="rId32" display="mailto:jlong@americantrack.com" xr:uid="{71DC8354-614D-4F8C-80AD-99901F082014}"/>
    <hyperlink ref="A83" r:id="rId33" xr:uid="{E6FFE98D-597B-48D6-A279-892F5DC36028}"/>
    <hyperlink ref="A270" r:id="rId34" xr:uid="{914B4585-7DCE-45DB-8337-3B46518B024F}"/>
    <hyperlink ref="A300" r:id="rId35" xr:uid="{354D91C3-9DF6-4297-8E5C-F037158D890C}"/>
    <hyperlink ref="B229" r:id="rId36" xr:uid="{88E01AAC-3C82-47CC-9E7E-980D4F004DA5}"/>
    <hyperlink ref="B327" r:id="rId37" xr:uid="{D837D2EF-ACD6-40E5-AAC2-6DCF1A13BBA8}"/>
    <hyperlink ref="A326" r:id="rId38" display="mailto:natalie@bridaho.com" xr:uid="{5B75C83D-77B0-44CF-9D8D-212EBE404616}"/>
    <hyperlink ref="A327" r:id="rId39" xr:uid="{BA7CF600-4D0A-43ED-A389-800F8709CB3B}"/>
    <hyperlink ref="B24" r:id="rId40" xr:uid="{F04302F1-E3B1-4567-9C3F-6E27486F1B6D}"/>
    <hyperlink ref="A325" r:id="rId41" xr:uid="{6A76D707-F57C-45AD-A05A-D0BD84A4A69F}"/>
  </hyperlinks>
  <pageMargins left="0.7" right="0.7" top="0.75" bottom="0.75" header="0.3" footer="0.3"/>
  <pageSetup paperSize="5" scale="32" fitToHeight="0" orientation="portrait" r:id="rId4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2008-5E6A-4467-9575-3F8A3B2EE3A7}">
  <sheetPr>
    <pageSetUpPr fitToPage="1"/>
  </sheetPr>
  <dimension ref="A1:V371"/>
  <sheetViews>
    <sheetView topLeftCell="D1" zoomScale="70" zoomScaleNormal="70" workbookViewId="0">
      <pane ySplit="3" topLeftCell="A191" activePane="bottomLeft" state="frozen"/>
      <selection pane="bottomLeft" activeCell="T209" sqref="T209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hidden="1" customWidth="1"/>
    <col min="6" max="6" width="6.42578125" style="211" hidden="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customWidth="1"/>
    <col min="13" max="13" width="14.5703125" style="229" bestFit="1" customWidth="1"/>
    <col min="14" max="14" width="16" style="21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2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2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2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2" s="321" customFormat="1" x14ac:dyDescent="0.3">
      <c r="A4" s="364" t="s">
        <v>1648</v>
      </c>
      <c r="B4" s="327">
        <v>425</v>
      </c>
      <c r="C4" s="321" t="s">
        <v>269</v>
      </c>
      <c r="D4" s="322" t="s">
        <v>718</v>
      </c>
      <c r="E4" s="322" t="s">
        <v>4</v>
      </c>
      <c r="F4" s="322" t="s">
        <v>16</v>
      </c>
      <c r="G4" s="323">
        <v>63919</v>
      </c>
      <c r="H4" s="323">
        <v>65490</v>
      </c>
      <c r="I4" s="323">
        <f t="shared" ref="I4:I44" si="0">H4-G4</f>
        <v>1571</v>
      </c>
      <c r="J4" s="324"/>
      <c r="L4" s="323">
        <f>K4-J4</f>
        <v>0</v>
      </c>
      <c r="M4" s="417">
        <v>2201.56</v>
      </c>
      <c r="N4" s="418">
        <v>9.5600000000000004E-2</v>
      </c>
      <c r="O4" s="328"/>
      <c r="P4" s="324"/>
      <c r="Q4" s="324"/>
      <c r="R4" s="328"/>
      <c r="S4" s="321" t="s">
        <v>301</v>
      </c>
      <c r="T4" s="321" t="s">
        <v>719</v>
      </c>
      <c r="U4" s="321" t="s">
        <v>725</v>
      </c>
    </row>
    <row r="5" spans="1:22" s="321" customFormat="1" ht="18.75" customHeight="1" x14ac:dyDescent="0.3">
      <c r="A5" s="321">
        <v>11.5</v>
      </c>
      <c r="B5" s="327">
        <v>438</v>
      </c>
      <c r="C5" s="321" t="s">
        <v>270</v>
      </c>
      <c r="D5" s="322" t="s">
        <v>1147</v>
      </c>
      <c r="E5" s="322" t="s">
        <v>16</v>
      </c>
      <c r="G5" s="323">
        <v>76631</v>
      </c>
      <c r="H5" s="323">
        <v>78885</v>
      </c>
      <c r="I5" s="323">
        <f t="shared" si="0"/>
        <v>2254</v>
      </c>
      <c r="J5" s="324"/>
      <c r="L5" s="323"/>
      <c r="M5" s="417">
        <v>434.44</v>
      </c>
      <c r="N5" s="418">
        <v>0.1076</v>
      </c>
      <c r="O5" s="328"/>
      <c r="P5" s="329"/>
      <c r="Q5" s="329"/>
      <c r="R5" s="330"/>
      <c r="T5" s="321" t="s">
        <v>1185</v>
      </c>
    </row>
    <row r="6" spans="1:22" s="321" customFormat="1" ht="18.75" customHeight="1" x14ac:dyDescent="0.3">
      <c r="A6" s="321">
        <v>11.5</v>
      </c>
      <c r="B6" s="327">
        <v>438</v>
      </c>
      <c r="C6" s="321" t="s">
        <v>270</v>
      </c>
      <c r="D6" s="322" t="s">
        <v>1549</v>
      </c>
      <c r="E6" s="322" t="s">
        <v>16</v>
      </c>
      <c r="G6" s="323">
        <v>62741</v>
      </c>
      <c r="H6" s="323">
        <v>65448</v>
      </c>
      <c r="I6" s="323">
        <f t="shared" si="0"/>
        <v>2707</v>
      </c>
      <c r="J6" s="324"/>
      <c r="L6" s="323"/>
      <c r="M6" s="417">
        <v>490.4</v>
      </c>
      <c r="N6" s="418">
        <v>0.11600000000000001</v>
      </c>
      <c r="O6" s="328"/>
      <c r="P6" s="329"/>
      <c r="Q6" s="329"/>
      <c r="R6" s="330"/>
      <c r="T6" s="321" t="s">
        <v>1581</v>
      </c>
    </row>
    <row r="7" spans="1:22" s="321" customFormat="1" ht="18.75" customHeight="1" x14ac:dyDescent="0.3">
      <c r="A7" s="321">
        <v>11.5</v>
      </c>
      <c r="B7" s="327">
        <v>438</v>
      </c>
      <c r="C7" s="321" t="s">
        <v>270</v>
      </c>
      <c r="D7" s="322" t="s">
        <v>1551</v>
      </c>
      <c r="E7" s="322" t="s">
        <v>16</v>
      </c>
      <c r="G7" s="323">
        <v>32720</v>
      </c>
      <c r="H7" s="323">
        <v>35454</v>
      </c>
      <c r="I7" s="323">
        <f t="shared" si="0"/>
        <v>2734</v>
      </c>
      <c r="J7" s="324"/>
      <c r="L7" s="323"/>
      <c r="M7" s="417">
        <v>492.8</v>
      </c>
      <c r="N7" s="418">
        <v>0.1167</v>
      </c>
      <c r="O7" s="328"/>
      <c r="P7" s="329"/>
      <c r="Q7" s="329"/>
      <c r="R7" s="330"/>
      <c r="T7" s="321" t="s">
        <v>1550</v>
      </c>
    </row>
    <row r="8" spans="1:22" s="321" customFormat="1" ht="18.75" customHeight="1" x14ac:dyDescent="0.3">
      <c r="A8" s="321">
        <v>11.5</v>
      </c>
      <c r="B8" s="327">
        <v>438</v>
      </c>
      <c r="C8" s="321" t="s">
        <v>270</v>
      </c>
      <c r="D8" s="322" t="s">
        <v>1704</v>
      </c>
      <c r="E8" s="322" t="s">
        <v>16</v>
      </c>
      <c r="G8" s="323">
        <v>19947</v>
      </c>
      <c r="H8" s="323">
        <v>23490</v>
      </c>
      <c r="I8" s="323">
        <f t="shared" si="0"/>
        <v>3543</v>
      </c>
      <c r="J8" s="324"/>
      <c r="L8" s="323"/>
      <c r="M8" s="325">
        <v>495.49</v>
      </c>
      <c r="N8" s="326">
        <v>0.115</v>
      </c>
      <c r="O8" s="328"/>
      <c r="P8" s="329"/>
      <c r="Q8" s="329"/>
      <c r="R8" s="330"/>
      <c r="T8" s="321" t="s">
        <v>1773</v>
      </c>
    </row>
    <row r="9" spans="1:22" s="321" customFormat="1" x14ac:dyDescent="0.3">
      <c r="A9" s="321">
        <v>16</v>
      </c>
      <c r="B9" s="186" t="s">
        <v>1557</v>
      </c>
      <c r="C9" s="321" t="s">
        <v>917</v>
      </c>
      <c r="D9" s="322" t="s">
        <v>918</v>
      </c>
      <c r="E9" s="322" t="s">
        <v>4</v>
      </c>
      <c r="G9" s="323">
        <v>48124</v>
      </c>
      <c r="H9" s="323">
        <v>48283</v>
      </c>
      <c r="I9" s="323">
        <f t="shared" si="0"/>
        <v>159</v>
      </c>
      <c r="J9" s="324"/>
      <c r="L9" s="323"/>
      <c r="M9" s="417">
        <v>1662.8026508026317</v>
      </c>
      <c r="N9" s="418">
        <v>0.1013</v>
      </c>
      <c r="O9" s="328">
        <v>0</v>
      </c>
      <c r="P9" s="324"/>
      <c r="Q9" s="324"/>
      <c r="R9" s="328"/>
      <c r="S9" s="321" t="s">
        <v>107</v>
      </c>
      <c r="T9" s="399" t="s">
        <v>924</v>
      </c>
      <c r="V9" s="321" t="s">
        <v>1846</v>
      </c>
    </row>
    <row r="10" spans="1:22" s="321" customFormat="1" x14ac:dyDescent="0.3">
      <c r="B10" s="478">
        <v>740</v>
      </c>
      <c r="C10" s="321" t="s">
        <v>917</v>
      </c>
      <c r="D10" s="322" t="s">
        <v>980</v>
      </c>
      <c r="E10" s="322" t="s">
        <v>4</v>
      </c>
      <c r="G10" s="323">
        <v>53758</v>
      </c>
      <c r="H10" s="323">
        <v>53758</v>
      </c>
      <c r="I10" s="323">
        <f t="shared" si="0"/>
        <v>0</v>
      </c>
      <c r="J10" s="324" t="s">
        <v>1943</v>
      </c>
      <c r="L10" s="323"/>
      <c r="M10" s="417">
        <v>1769.4526508026318</v>
      </c>
      <c r="N10" s="418">
        <v>0.1016</v>
      </c>
      <c r="O10" s="328">
        <v>0</v>
      </c>
      <c r="P10" s="324"/>
      <c r="Q10" s="324"/>
      <c r="R10" s="328"/>
      <c r="S10" s="321" t="s">
        <v>107</v>
      </c>
      <c r="T10" s="399" t="s">
        <v>981</v>
      </c>
    </row>
    <row r="11" spans="1:22" s="321" customFormat="1" x14ac:dyDescent="0.3">
      <c r="B11" s="478">
        <v>740</v>
      </c>
      <c r="C11" s="321" t="s">
        <v>917</v>
      </c>
      <c r="D11" s="322" t="s">
        <v>1901</v>
      </c>
      <c r="E11" s="322" t="s">
        <v>4</v>
      </c>
      <c r="G11" s="323">
        <v>11</v>
      </c>
      <c r="H11" s="323">
        <v>6260</v>
      </c>
      <c r="I11" s="323">
        <f t="shared" si="0"/>
        <v>6249</v>
      </c>
      <c r="J11" s="324"/>
      <c r="L11" s="323"/>
      <c r="M11" s="325">
        <v>2993.82</v>
      </c>
      <c r="N11" s="326">
        <v>9.8000000000000004E-2</v>
      </c>
      <c r="O11" s="328"/>
      <c r="P11" s="324"/>
      <c r="Q11" s="324"/>
      <c r="R11" s="328"/>
      <c r="S11" s="321" t="s">
        <v>107</v>
      </c>
      <c r="T11" s="321" t="s">
        <v>1902</v>
      </c>
    </row>
    <row r="12" spans="1:22" s="321" customFormat="1" x14ac:dyDescent="0.3">
      <c r="A12" s="321">
        <v>25</v>
      </c>
      <c r="B12" s="274" t="s">
        <v>1860</v>
      </c>
      <c r="C12" s="321" t="s">
        <v>35</v>
      </c>
      <c r="D12" s="322" t="s">
        <v>775</v>
      </c>
      <c r="E12" s="322" t="s">
        <v>4</v>
      </c>
      <c r="G12" s="323">
        <v>200012</v>
      </c>
      <c r="H12" s="323">
        <v>202699</v>
      </c>
      <c r="I12" s="323">
        <f t="shared" si="0"/>
        <v>2687</v>
      </c>
      <c r="J12" s="324"/>
      <c r="L12" s="323"/>
      <c r="M12" s="417">
        <v>1785.06</v>
      </c>
      <c r="N12" s="418">
        <v>0.1045</v>
      </c>
      <c r="O12" s="328">
        <v>0</v>
      </c>
      <c r="P12" s="324"/>
      <c r="Q12" s="324"/>
      <c r="R12" s="328"/>
      <c r="S12" s="321" t="s">
        <v>107</v>
      </c>
      <c r="T12" s="321" t="s">
        <v>928</v>
      </c>
    </row>
    <row r="13" spans="1:22" s="321" customFormat="1" x14ac:dyDescent="0.3">
      <c r="A13" s="364" t="s">
        <v>1655</v>
      </c>
      <c r="B13" s="327">
        <v>881</v>
      </c>
      <c r="C13" s="321" t="s">
        <v>35</v>
      </c>
      <c r="D13" s="322" t="s">
        <v>1274</v>
      </c>
      <c r="E13" s="322" t="s">
        <v>4</v>
      </c>
      <c r="G13" s="323">
        <v>97470</v>
      </c>
      <c r="H13" s="323">
        <v>100450</v>
      </c>
      <c r="I13" s="323">
        <f t="shared" si="0"/>
        <v>2980</v>
      </c>
      <c r="J13" s="324"/>
      <c r="L13" s="323"/>
      <c r="M13" s="417">
        <v>2522.34</v>
      </c>
      <c r="N13" s="418">
        <v>9.8799999999999999E-2</v>
      </c>
      <c r="O13" s="328"/>
      <c r="P13" s="324"/>
      <c r="Q13" s="324"/>
      <c r="R13" s="328"/>
      <c r="S13" s="321" t="s">
        <v>107</v>
      </c>
      <c r="T13" s="321" t="s">
        <v>1275</v>
      </c>
    </row>
    <row r="14" spans="1:22" s="321" customFormat="1" x14ac:dyDescent="0.3">
      <c r="A14" s="321">
        <v>27</v>
      </c>
      <c r="B14" s="321" t="s">
        <v>267</v>
      </c>
      <c r="C14" s="321" t="s">
        <v>275</v>
      </c>
      <c r="D14" s="322" t="s">
        <v>612</v>
      </c>
      <c r="E14" s="322" t="s">
        <v>4</v>
      </c>
      <c r="F14" s="322"/>
      <c r="G14" s="323">
        <v>90500</v>
      </c>
      <c r="H14" s="323">
        <v>90500</v>
      </c>
      <c r="I14" s="323">
        <f t="shared" si="0"/>
        <v>0</v>
      </c>
      <c r="J14" s="323">
        <v>536</v>
      </c>
      <c r="K14" s="323">
        <v>536</v>
      </c>
      <c r="L14" s="323">
        <f>K14-J14</f>
        <v>0</v>
      </c>
      <c r="M14" s="417">
        <v>1911.02</v>
      </c>
      <c r="N14" s="418">
        <v>0.10680000000000001</v>
      </c>
      <c r="O14" s="328"/>
      <c r="P14" s="324"/>
      <c r="Q14" s="324"/>
      <c r="R14" s="328"/>
      <c r="S14" s="321" t="s">
        <v>107</v>
      </c>
      <c r="T14" s="321" t="s">
        <v>1632</v>
      </c>
      <c r="U14" s="321" t="s">
        <v>615</v>
      </c>
    </row>
    <row r="15" spans="1:22" s="321" customFormat="1" ht="16.5" customHeight="1" x14ac:dyDescent="0.3">
      <c r="A15" s="321">
        <v>33</v>
      </c>
      <c r="B15" s="295" t="s">
        <v>1922</v>
      </c>
      <c r="C15" s="321" t="s">
        <v>205</v>
      </c>
      <c r="D15" s="322" t="s">
        <v>1600</v>
      </c>
      <c r="E15" s="335" t="s">
        <v>4</v>
      </c>
      <c r="F15" s="322"/>
      <c r="G15" s="323">
        <v>81443</v>
      </c>
      <c r="H15" s="323">
        <v>85695</v>
      </c>
      <c r="I15" s="323">
        <f t="shared" si="0"/>
        <v>4252</v>
      </c>
      <c r="L15" s="323"/>
      <c r="M15" s="417">
        <v>3993.3</v>
      </c>
      <c r="N15" s="418">
        <v>7.3599999999999999E-2</v>
      </c>
      <c r="O15" s="328"/>
      <c r="P15" s="324"/>
      <c r="Q15" s="324"/>
      <c r="R15" s="328"/>
      <c r="S15" s="321" t="s">
        <v>552</v>
      </c>
      <c r="T15" s="321" t="s">
        <v>1599</v>
      </c>
    </row>
    <row r="16" spans="1:22" s="321" customFormat="1" ht="16.5" customHeight="1" x14ac:dyDescent="0.3">
      <c r="A16" s="321">
        <v>33</v>
      </c>
      <c r="B16" s="327">
        <v>1034</v>
      </c>
      <c r="C16" s="321" t="s">
        <v>205</v>
      </c>
      <c r="D16" s="322" t="s">
        <v>1601</v>
      </c>
      <c r="E16" s="335" t="s">
        <v>4</v>
      </c>
      <c r="F16" s="322"/>
      <c r="G16" s="323">
        <v>96168</v>
      </c>
      <c r="H16" s="323">
        <v>100600</v>
      </c>
      <c r="I16" s="323">
        <f t="shared" si="0"/>
        <v>4432</v>
      </c>
      <c r="L16" s="323"/>
      <c r="M16" s="417">
        <v>3993.3</v>
      </c>
      <c r="N16" s="418">
        <v>7.3599999999999999E-2</v>
      </c>
      <c r="O16" s="328"/>
      <c r="P16" s="324"/>
      <c r="Q16" s="324"/>
      <c r="R16" s="328"/>
      <c r="S16" s="321" t="s">
        <v>552</v>
      </c>
      <c r="T16" s="321" t="s">
        <v>1599</v>
      </c>
    </row>
    <row r="17" spans="1:22" s="321" customFormat="1" ht="16.5" customHeight="1" x14ac:dyDescent="0.3">
      <c r="A17" s="321">
        <v>33</v>
      </c>
      <c r="B17" s="327">
        <v>1034</v>
      </c>
      <c r="C17" s="321" t="s">
        <v>205</v>
      </c>
      <c r="D17" s="322" t="s">
        <v>1602</v>
      </c>
      <c r="E17" s="335" t="s">
        <v>4</v>
      </c>
      <c r="F17" s="322"/>
      <c r="G17" s="323">
        <v>61090</v>
      </c>
      <c r="H17" s="323">
        <v>65077</v>
      </c>
      <c r="I17" s="323">
        <f t="shared" si="0"/>
        <v>3987</v>
      </c>
      <c r="L17" s="323"/>
      <c r="M17" s="417">
        <v>3993.3</v>
      </c>
      <c r="N17" s="418">
        <v>7.3599999999999999E-2</v>
      </c>
      <c r="O17" s="328"/>
      <c r="P17" s="324"/>
      <c r="Q17" s="324"/>
      <c r="R17" s="328"/>
      <c r="S17" s="321" t="s">
        <v>552</v>
      </c>
      <c r="T17" s="321" t="s">
        <v>1599</v>
      </c>
    </row>
    <row r="18" spans="1:22" s="321" customFormat="1" ht="16.5" customHeight="1" x14ac:dyDescent="0.3">
      <c r="A18" s="321">
        <v>33</v>
      </c>
      <c r="B18" s="327">
        <v>1034</v>
      </c>
      <c r="C18" s="321" t="s">
        <v>205</v>
      </c>
      <c r="D18" s="322" t="s">
        <v>1603</v>
      </c>
      <c r="E18" s="335" t="s">
        <v>4</v>
      </c>
      <c r="F18" s="322"/>
      <c r="G18" s="323">
        <v>56698</v>
      </c>
      <c r="H18" s="323">
        <v>60099</v>
      </c>
      <c r="I18" s="323">
        <f t="shared" si="0"/>
        <v>3401</v>
      </c>
      <c r="L18" s="323"/>
      <c r="M18" s="417">
        <v>3993.3</v>
      </c>
      <c r="N18" s="418">
        <v>7.3599999999999999E-2</v>
      </c>
      <c r="O18" s="328"/>
      <c r="P18" s="324"/>
      <c r="Q18" s="324"/>
      <c r="R18" s="328"/>
      <c r="S18" s="321" t="s">
        <v>552</v>
      </c>
      <c r="T18" s="321" t="s">
        <v>1599</v>
      </c>
    </row>
    <row r="19" spans="1:22" s="321" customFormat="1" ht="16.5" customHeight="1" x14ac:dyDescent="0.3">
      <c r="A19" s="321">
        <v>33</v>
      </c>
      <c r="B19" s="327">
        <v>1034</v>
      </c>
      <c r="C19" s="321" t="s">
        <v>205</v>
      </c>
      <c r="D19" s="322" t="s">
        <v>1604</v>
      </c>
      <c r="E19" s="335" t="s">
        <v>4</v>
      </c>
      <c r="F19" s="322"/>
      <c r="G19" s="323">
        <v>56415</v>
      </c>
      <c r="H19" s="323">
        <v>60313</v>
      </c>
      <c r="I19" s="323">
        <f t="shared" si="0"/>
        <v>3898</v>
      </c>
      <c r="L19" s="323"/>
      <c r="M19" s="417">
        <v>3993.3</v>
      </c>
      <c r="N19" s="418">
        <v>7.3599999999999999E-2</v>
      </c>
      <c r="O19" s="328"/>
      <c r="P19" s="324"/>
      <c r="Q19" s="324"/>
      <c r="R19" s="328"/>
      <c r="S19" s="321" t="s">
        <v>552</v>
      </c>
      <c r="T19" s="321" t="s">
        <v>1599</v>
      </c>
    </row>
    <row r="20" spans="1:22" s="321" customFormat="1" ht="16.5" customHeight="1" x14ac:dyDescent="0.3">
      <c r="A20" s="321">
        <v>33</v>
      </c>
      <c r="B20" s="327">
        <v>1034</v>
      </c>
      <c r="C20" s="321" t="s">
        <v>205</v>
      </c>
      <c r="D20" s="322" t="s">
        <v>1605</v>
      </c>
      <c r="E20" s="335" t="s">
        <v>4</v>
      </c>
      <c r="F20" s="322"/>
      <c r="G20" s="323">
        <v>62793</v>
      </c>
      <c r="H20" s="323">
        <v>67559</v>
      </c>
      <c r="I20" s="323">
        <f t="shared" si="0"/>
        <v>4766</v>
      </c>
      <c r="L20" s="323"/>
      <c r="M20" s="417">
        <v>3993.3</v>
      </c>
      <c r="N20" s="418">
        <v>7.3599999999999999E-2</v>
      </c>
      <c r="O20" s="328"/>
      <c r="P20" s="324"/>
      <c r="Q20" s="324"/>
      <c r="R20" s="328"/>
      <c r="S20" s="321" t="s">
        <v>552</v>
      </c>
      <c r="T20" s="321" t="s">
        <v>1599</v>
      </c>
    </row>
    <row r="21" spans="1:22" s="321" customFormat="1" ht="16.5" customHeight="1" x14ac:dyDescent="0.3">
      <c r="A21" s="321">
        <v>33</v>
      </c>
      <c r="B21" s="327">
        <v>1034</v>
      </c>
      <c r="C21" s="321" t="s">
        <v>205</v>
      </c>
      <c r="D21" s="322" t="s">
        <v>1606</v>
      </c>
      <c r="E21" s="335" t="s">
        <v>4</v>
      </c>
      <c r="F21" s="322"/>
      <c r="G21" s="323">
        <v>54865</v>
      </c>
      <c r="H21" s="323">
        <v>57701</v>
      </c>
      <c r="I21" s="323">
        <f t="shared" si="0"/>
        <v>2836</v>
      </c>
      <c r="L21" s="323"/>
      <c r="M21" s="417">
        <v>3993.3</v>
      </c>
      <c r="N21" s="418">
        <v>7.3599999999999999E-2</v>
      </c>
      <c r="O21" s="328"/>
      <c r="P21" s="324"/>
      <c r="Q21" s="324"/>
      <c r="R21" s="328"/>
      <c r="S21" s="321" t="s">
        <v>552</v>
      </c>
      <c r="T21" s="321" t="s">
        <v>1599</v>
      </c>
    </row>
    <row r="22" spans="1:22" s="321" customFormat="1" ht="16.5" customHeight="1" x14ac:dyDescent="0.3">
      <c r="A22" s="321">
        <v>33</v>
      </c>
      <c r="B22" s="327">
        <v>1034</v>
      </c>
      <c r="C22" s="321" t="s">
        <v>205</v>
      </c>
      <c r="D22" s="322" t="s">
        <v>1607</v>
      </c>
      <c r="E22" s="335" t="s">
        <v>4</v>
      </c>
      <c r="F22" s="322"/>
      <c r="G22" s="323">
        <v>65631</v>
      </c>
      <c r="H22" s="323">
        <v>69390</v>
      </c>
      <c r="I22" s="323">
        <f t="shared" si="0"/>
        <v>3759</v>
      </c>
      <c r="L22" s="323"/>
      <c r="M22" s="417">
        <v>3993.3</v>
      </c>
      <c r="N22" s="418">
        <v>7.3599999999999999E-2</v>
      </c>
      <c r="O22" s="328"/>
      <c r="P22" s="324"/>
      <c r="Q22" s="324"/>
      <c r="R22" s="328"/>
      <c r="S22" s="321" t="s">
        <v>552</v>
      </c>
      <c r="T22" s="321" t="s">
        <v>1599</v>
      </c>
    </row>
    <row r="23" spans="1:22" s="321" customFormat="1" ht="16.5" customHeight="1" x14ac:dyDescent="0.3">
      <c r="A23" s="321">
        <v>33</v>
      </c>
      <c r="B23" s="327">
        <v>1034</v>
      </c>
      <c r="C23" s="384" t="s">
        <v>205</v>
      </c>
      <c r="D23" s="385" t="s">
        <v>1789</v>
      </c>
      <c r="E23" s="335" t="s">
        <v>4</v>
      </c>
      <c r="F23" s="322"/>
      <c r="G23" s="323">
        <v>0</v>
      </c>
      <c r="H23" s="323">
        <v>0</v>
      </c>
      <c r="I23" s="323">
        <f t="shared" si="0"/>
        <v>0</v>
      </c>
      <c r="J23" s="384" t="s">
        <v>395</v>
      </c>
      <c r="L23" s="323"/>
      <c r="M23" s="325">
        <v>2964.34</v>
      </c>
      <c r="N23" s="326">
        <v>0.105</v>
      </c>
      <c r="O23" s="328"/>
      <c r="P23" s="324"/>
      <c r="Q23" s="324"/>
      <c r="R23" s="328"/>
      <c r="S23" s="321" t="s">
        <v>552</v>
      </c>
      <c r="T23" s="384" t="s">
        <v>1795</v>
      </c>
      <c r="V23" s="321" t="s">
        <v>1790</v>
      </c>
    </row>
    <row r="24" spans="1:22" s="321" customFormat="1" x14ac:dyDescent="0.3">
      <c r="A24" s="364" t="s">
        <v>1163</v>
      </c>
      <c r="B24" s="186" t="s">
        <v>1750</v>
      </c>
      <c r="C24" s="321" t="s">
        <v>209</v>
      </c>
      <c r="D24" s="322" t="s">
        <v>1574</v>
      </c>
      <c r="E24" s="322" t="s">
        <v>4</v>
      </c>
      <c r="F24" s="322"/>
      <c r="G24" s="323">
        <v>72386</v>
      </c>
      <c r="H24" s="323">
        <v>72900</v>
      </c>
      <c r="I24" s="323">
        <f t="shared" si="0"/>
        <v>514</v>
      </c>
      <c r="L24" s="323"/>
      <c r="M24" s="481">
        <v>2942.66</v>
      </c>
      <c r="N24" s="418">
        <v>9.7199999999999995E-2</v>
      </c>
      <c r="O24" s="328"/>
      <c r="P24" s="324"/>
      <c r="Q24" s="324"/>
      <c r="R24" s="328"/>
      <c r="S24" s="321" t="s">
        <v>107</v>
      </c>
      <c r="T24" s="321" t="s">
        <v>1575</v>
      </c>
    </row>
    <row r="25" spans="1:22" s="321" customFormat="1" x14ac:dyDescent="0.3">
      <c r="A25" s="321">
        <v>47</v>
      </c>
      <c r="B25" s="321" t="s">
        <v>208</v>
      </c>
      <c r="C25" s="321" t="s">
        <v>209</v>
      </c>
      <c r="D25" s="322" t="s">
        <v>1644</v>
      </c>
      <c r="E25" s="322" t="s">
        <v>4</v>
      </c>
      <c r="F25" s="322"/>
      <c r="G25" s="323">
        <v>72367</v>
      </c>
      <c r="H25" s="323">
        <v>80384</v>
      </c>
      <c r="I25" s="323">
        <f t="shared" si="0"/>
        <v>8017</v>
      </c>
      <c r="L25" s="323"/>
      <c r="M25" s="376">
        <v>2896.61</v>
      </c>
      <c r="N25" s="326">
        <v>9.5000000000000001E-2</v>
      </c>
      <c r="O25" s="328"/>
      <c r="P25" s="324"/>
      <c r="Q25" s="324"/>
      <c r="R25" s="328"/>
      <c r="S25" s="321" t="s">
        <v>107</v>
      </c>
      <c r="T25" s="321" t="s">
        <v>1645</v>
      </c>
    </row>
    <row r="26" spans="1:22" s="321" customFormat="1" x14ac:dyDescent="0.3">
      <c r="A26" s="321">
        <v>47</v>
      </c>
      <c r="B26" s="321" t="s">
        <v>208</v>
      </c>
      <c r="C26" s="321" t="s">
        <v>209</v>
      </c>
      <c r="D26" s="322" t="s">
        <v>1828</v>
      </c>
      <c r="E26" s="322" t="s">
        <v>4</v>
      </c>
      <c r="F26" s="322"/>
      <c r="G26" s="323">
        <v>12170</v>
      </c>
      <c r="H26" s="323">
        <v>17586</v>
      </c>
      <c r="I26" s="323">
        <f t="shared" si="0"/>
        <v>5416</v>
      </c>
      <c r="L26" s="323"/>
      <c r="M26" s="376">
        <v>3028.87</v>
      </c>
      <c r="N26" s="326">
        <v>0.95</v>
      </c>
      <c r="O26" s="328"/>
      <c r="P26" s="324"/>
      <c r="Q26" s="324"/>
      <c r="R26" s="328"/>
      <c r="S26" s="321" t="s">
        <v>107</v>
      </c>
      <c r="T26" s="321" t="s">
        <v>1833</v>
      </c>
    </row>
    <row r="27" spans="1:22" s="321" customFormat="1" x14ac:dyDescent="0.3">
      <c r="A27" s="321">
        <v>47</v>
      </c>
      <c r="B27" s="321" t="s">
        <v>208</v>
      </c>
      <c r="C27" s="321" t="s">
        <v>209</v>
      </c>
      <c r="D27" s="322" t="s">
        <v>1843</v>
      </c>
      <c r="E27" s="322" t="s">
        <v>4</v>
      </c>
      <c r="F27" s="322"/>
      <c r="G27" s="323">
        <v>10401</v>
      </c>
      <c r="H27" s="323">
        <v>16548</v>
      </c>
      <c r="I27" s="323">
        <f t="shared" si="0"/>
        <v>6147</v>
      </c>
      <c r="L27" s="323"/>
      <c r="M27" s="376">
        <v>3028.87</v>
      </c>
      <c r="N27" s="326">
        <v>0.95</v>
      </c>
      <c r="O27" s="328"/>
      <c r="P27" s="324"/>
      <c r="Q27" s="324"/>
      <c r="R27" s="328"/>
      <c r="S27" s="321" t="s">
        <v>107</v>
      </c>
      <c r="T27" s="321" t="s">
        <v>1844</v>
      </c>
    </row>
    <row r="28" spans="1:22" s="321" customFormat="1" x14ac:dyDescent="0.3">
      <c r="A28" s="321">
        <v>47</v>
      </c>
      <c r="B28" s="321" t="s">
        <v>208</v>
      </c>
      <c r="C28" s="321" t="s">
        <v>209</v>
      </c>
      <c r="D28" s="322" t="s">
        <v>1521</v>
      </c>
      <c r="E28" s="322" t="s">
        <v>16</v>
      </c>
      <c r="F28" s="322"/>
      <c r="G28" s="334"/>
      <c r="H28" s="334"/>
      <c r="I28" s="336">
        <f t="shared" si="0"/>
        <v>0</v>
      </c>
      <c r="L28" s="323"/>
      <c r="M28" s="481">
        <v>70.72</v>
      </c>
      <c r="N28" s="326">
        <v>0</v>
      </c>
      <c r="O28" s="328"/>
      <c r="P28" s="324"/>
      <c r="Q28" s="324"/>
      <c r="R28" s="328"/>
      <c r="S28" s="321" t="s">
        <v>107</v>
      </c>
      <c r="T28" s="321" t="s">
        <v>1520</v>
      </c>
    </row>
    <row r="29" spans="1:22" s="321" customFormat="1" x14ac:dyDescent="0.3">
      <c r="A29" s="321">
        <v>47</v>
      </c>
      <c r="B29" s="321" t="s">
        <v>208</v>
      </c>
      <c r="C29" s="321" t="s">
        <v>209</v>
      </c>
      <c r="D29" s="322" t="s">
        <v>1522</v>
      </c>
      <c r="E29" s="322" t="s">
        <v>16</v>
      </c>
      <c r="F29" s="322"/>
      <c r="G29" s="334"/>
      <c r="H29" s="334"/>
      <c r="I29" s="336">
        <f t="shared" si="0"/>
        <v>0</v>
      </c>
      <c r="L29" s="323"/>
      <c r="M29" s="481">
        <v>70.72</v>
      </c>
      <c r="N29" s="326">
        <v>0</v>
      </c>
      <c r="O29" s="328"/>
      <c r="P29" s="324"/>
      <c r="Q29" s="324"/>
      <c r="R29" s="328"/>
      <c r="S29" s="321" t="s">
        <v>107</v>
      </c>
      <c r="T29" s="321" t="s">
        <v>1520</v>
      </c>
    </row>
    <row r="30" spans="1:22" s="321" customFormat="1" x14ac:dyDescent="0.3">
      <c r="A30" s="321">
        <v>47</v>
      </c>
      <c r="B30" s="321" t="s">
        <v>208</v>
      </c>
      <c r="C30" s="321" t="s">
        <v>209</v>
      </c>
      <c r="D30" s="322" t="s">
        <v>1523</v>
      </c>
      <c r="E30" s="322" t="s">
        <v>16</v>
      </c>
      <c r="F30" s="322"/>
      <c r="G30" s="334"/>
      <c r="H30" s="334"/>
      <c r="I30" s="336">
        <f t="shared" si="0"/>
        <v>0</v>
      </c>
      <c r="L30" s="323"/>
      <c r="M30" s="481">
        <v>70.72</v>
      </c>
      <c r="N30" s="326">
        <v>0</v>
      </c>
      <c r="O30" s="328"/>
      <c r="P30" s="324"/>
      <c r="Q30" s="324"/>
      <c r="R30" s="328"/>
      <c r="S30" s="321" t="s">
        <v>107</v>
      </c>
      <c r="T30" s="321" t="s">
        <v>1520</v>
      </c>
    </row>
    <row r="31" spans="1:22" s="321" customFormat="1" x14ac:dyDescent="0.3">
      <c r="A31" s="321">
        <v>47</v>
      </c>
      <c r="B31" s="321" t="s">
        <v>208</v>
      </c>
      <c r="C31" s="321" t="s">
        <v>209</v>
      </c>
      <c r="D31" s="322" t="s">
        <v>1524</v>
      </c>
      <c r="E31" s="322" t="s">
        <v>16</v>
      </c>
      <c r="F31" s="322"/>
      <c r="G31" s="334"/>
      <c r="H31" s="334"/>
      <c r="I31" s="336">
        <f t="shared" si="0"/>
        <v>0</v>
      </c>
      <c r="L31" s="323"/>
      <c r="M31" s="481">
        <v>70.72</v>
      </c>
      <c r="N31" s="326">
        <v>0</v>
      </c>
      <c r="O31" s="328"/>
      <c r="P31" s="324"/>
      <c r="Q31" s="324"/>
      <c r="R31" s="328"/>
      <c r="S31" s="321" t="s">
        <v>107</v>
      </c>
      <c r="T31" s="321" t="s">
        <v>1520</v>
      </c>
    </row>
    <row r="32" spans="1:22" s="321" customFormat="1" x14ac:dyDescent="0.3">
      <c r="A32" s="321">
        <v>47</v>
      </c>
      <c r="B32" s="321" t="s">
        <v>208</v>
      </c>
      <c r="C32" s="321" t="s">
        <v>209</v>
      </c>
      <c r="D32" s="322" t="s">
        <v>1525</v>
      </c>
      <c r="E32" s="322" t="s">
        <v>16</v>
      </c>
      <c r="F32" s="322"/>
      <c r="G32" s="334"/>
      <c r="H32" s="334"/>
      <c r="I32" s="336">
        <f t="shared" si="0"/>
        <v>0</v>
      </c>
      <c r="L32" s="323"/>
      <c r="M32" s="481">
        <v>70.72</v>
      </c>
      <c r="N32" s="326">
        <v>0</v>
      </c>
      <c r="O32" s="328"/>
      <c r="P32" s="324"/>
      <c r="Q32" s="324"/>
      <c r="R32" s="328"/>
      <c r="S32" s="321" t="s">
        <v>107</v>
      </c>
      <c r="T32" s="321" t="s">
        <v>1520</v>
      </c>
    </row>
    <row r="33" spans="1:20" s="321" customFormat="1" x14ac:dyDescent="0.3">
      <c r="A33" s="321">
        <v>47</v>
      </c>
      <c r="B33" s="321" t="s">
        <v>208</v>
      </c>
      <c r="C33" s="321" t="s">
        <v>209</v>
      </c>
      <c r="D33" s="322" t="s">
        <v>1526</v>
      </c>
      <c r="E33" s="322" t="s">
        <v>16</v>
      </c>
      <c r="F33" s="322"/>
      <c r="G33" s="334"/>
      <c r="H33" s="334"/>
      <c r="I33" s="336">
        <f t="shared" si="0"/>
        <v>0</v>
      </c>
      <c r="L33" s="323"/>
      <c r="M33" s="481">
        <v>70.72</v>
      </c>
      <c r="N33" s="326">
        <v>0</v>
      </c>
      <c r="O33" s="328"/>
      <c r="P33" s="324"/>
      <c r="Q33" s="324"/>
      <c r="R33" s="328"/>
      <c r="S33" s="321" t="s">
        <v>107</v>
      </c>
      <c r="T33" s="321" t="s">
        <v>1520</v>
      </c>
    </row>
    <row r="34" spans="1:20" s="321" customFormat="1" x14ac:dyDescent="0.3">
      <c r="A34" s="321">
        <v>47</v>
      </c>
      <c r="B34" s="321" t="s">
        <v>208</v>
      </c>
      <c r="C34" s="321" t="s">
        <v>209</v>
      </c>
      <c r="D34" s="322" t="s">
        <v>1527</v>
      </c>
      <c r="E34" s="322" t="s">
        <v>16</v>
      </c>
      <c r="F34" s="322"/>
      <c r="G34" s="334"/>
      <c r="H34" s="334"/>
      <c r="I34" s="336">
        <f t="shared" si="0"/>
        <v>0</v>
      </c>
      <c r="L34" s="323"/>
      <c r="M34" s="481">
        <v>70.72</v>
      </c>
      <c r="N34" s="326">
        <v>0</v>
      </c>
      <c r="O34" s="328"/>
      <c r="P34" s="324"/>
      <c r="Q34" s="324"/>
      <c r="R34" s="328"/>
      <c r="S34" s="321" t="s">
        <v>107</v>
      </c>
      <c r="T34" s="321" t="s">
        <v>1520</v>
      </c>
    </row>
    <row r="35" spans="1:20" s="321" customFormat="1" x14ac:dyDescent="0.3">
      <c r="A35" s="321">
        <v>47</v>
      </c>
      <c r="B35" s="321" t="s">
        <v>208</v>
      </c>
      <c r="C35" s="321" t="s">
        <v>209</v>
      </c>
      <c r="D35" s="322" t="s">
        <v>1528</v>
      </c>
      <c r="E35" s="322" t="s">
        <v>16</v>
      </c>
      <c r="F35" s="322"/>
      <c r="G35" s="334"/>
      <c r="H35" s="334"/>
      <c r="I35" s="336">
        <f t="shared" si="0"/>
        <v>0</v>
      </c>
      <c r="L35" s="323"/>
      <c r="M35" s="481">
        <v>70.72</v>
      </c>
      <c r="N35" s="326">
        <v>0</v>
      </c>
      <c r="O35" s="328"/>
      <c r="P35" s="324"/>
      <c r="Q35" s="324"/>
      <c r="R35" s="328"/>
      <c r="S35" s="321" t="s">
        <v>107</v>
      </c>
      <c r="T35" s="321" t="s">
        <v>1520</v>
      </c>
    </row>
    <row r="36" spans="1:20" s="321" customFormat="1" x14ac:dyDescent="0.3">
      <c r="A36" s="321">
        <v>47</v>
      </c>
      <c r="B36" s="321" t="s">
        <v>208</v>
      </c>
      <c r="C36" s="321" t="s">
        <v>209</v>
      </c>
      <c r="D36" s="322" t="s">
        <v>1529</v>
      </c>
      <c r="E36" s="322" t="s">
        <v>16</v>
      </c>
      <c r="F36" s="322"/>
      <c r="G36" s="334"/>
      <c r="H36" s="334"/>
      <c r="I36" s="336">
        <f t="shared" si="0"/>
        <v>0</v>
      </c>
      <c r="L36" s="323"/>
      <c r="M36" s="481">
        <v>70.72</v>
      </c>
      <c r="N36" s="326">
        <v>0</v>
      </c>
      <c r="O36" s="328"/>
      <c r="P36" s="324"/>
      <c r="Q36" s="324"/>
      <c r="R36" s="328"/>
      <c r="S36" s="321" t="s">
        <v>107</v>
      </c>
      <c r="T36" s="321" t="s">
        <v>1520</v>
      </c>
    </row>
    <row r="37" spans="1:20" s="321" customFormat="1" x14ac:dyDescent="0.3">
      <c r="A37" s="321">
        <v>47</v>
      </c>
      <c r="B37" s="321" t="s">
        <v>208</v>
      </c>
      <c r="C37" s="321" t="s">
        <v>209</v>
      </c>
      <c r="D37" s="322" t="s">
        <v>1530</v>
      </c>
      <c r="E37" s="322" t="s">
        <v>16</v>
      </c>
      <c r="F37" s="322"/>
      <c r="G37" s="334"/>
      <c r="H37" s="334"/>
      <c r="I37" s="336">
        <f t="shared" si="0"/>
        <v>0</v>
      </c>
      <c r="L37" s="323"/>
      <c r="M37" s="481">
        <v>70.72</v>
      </c>
      <c r="N37" s="326">
        <v>0</v>
      </c>
      <c r="O37" s="328"/>
      <c r="P37" s="324"/>
      <c r="Q37" s="324"/>
      <c r="R37" s="328"/>
      <c r="S37" s="321" t="s">
        <v>107</v>
      </c>
      <c r="T37" s="321" t="s">
        <v>1520</v>
      </c>
    </row>
    <row r="38" spans="1:20" s="321" customFormat="1" x14ac:dyDescent="0.3">
      <c r="A38" s="321">
        <v>47</v>
      </c>
      <c r="B38" s="321" t="s">
        <v>208</v>
      </c>
      <c r="C38" s="321" t="s">
        <v>209</v>
      </c>
      <c r="D38" s="322" t="s">
        <v>1531</v>
      </c>
      <c r="E38" s="322" t="s">
        <v>16</v>
      </c>
      <c r="F38" s="322"/>
      <c r="G38" s="334"/>
      <c r="H38" s="334"/>
      <c r="I38" s="336">
        <f t="shared" si="0"/>
        <v>0</v>
      </c>
      <c r="L38" s="323"/>
      <c r="M38" s="481">
        <v>70.72</v>
      </c>
      <c r="N38" s="326">
        <v>0</v>
      </c>
      <c r="O38" s="328"/>
      <c r="P38" s="324"/>
      <c r="Q38" s="324"/>
      <c r="R38" s="328"/>
      <c r="S38" s="321" t="s">
        <v>107</v>
      </c>
      <c r="T38" s="321" t="s">
        <v>1520</v>
      </c>
    </row>
    <row r="39" spans="1:20" s="321" customFormat="1" x14ac:dyDescent="0.3">
      <c r="A39" s="321">
        <v>47</v>
      </c>
      <c r="B39" s="321" t="s">
        <v>208</v>
      </c>
      <c r="C39" s="321" t="s">
        <v>209</v>
      </c>
      <c r="D39" s="322" t="s">
        <v>1532</v>
      </c>
      <c r="E39" s="322" t="s">
        <v>16</v>
      </c>
      <c r="F39" s="322"/>
      <c r="G39" s="334"/>
      <c r="H39" s="334"/>
      <c r="I39" s="336">
        <f t="shared" si="0"/>
        <v>0</v>
      </c>
      <c r="L39" s="323"/>
      <c r="M39" s="481">
        <v>70.72</v>
      </c>
      <c r="N39" s="326">
        <v>0</v>
      </c>
      <c r="O39" s="328"/>
      <c r="P39" s="324"/>
      <c r="Q39" s="324"/>
      <c r="R39" s="328"/>
      <c r="S39" s="321" t="s">
        <v>107</v>
      </c>
      <c r="T39" s="321" t="s">
        <v>1520</v>
      </c>
    </row>
    <row r="40" spans="1:20" s="321" customFormat="1" x14ac:dyDescent="0.3">
      <c r="A40" s="321">
        <v>47</v>
      </c>
      <c r="B40" s="321" t="s">
        <v>208</v>
      </c>
      <c r="C40" s="321" t="s">
        <v>209</v>
      </c>
      <c r="D40" s="322" t="s">
        <v>1533</v>
      </c>
      <c r="E40" s="322" t="s">
        <v>16</v>
      </c>
      <c r="F40" s="322"/>
      <c r="G40" s="334"/>
      <c r="H40" s="334"/>
      <c r="I40" s="336">
        <f t="shared" si="0"/>
        <v>0</v>
      </c>
      <c r="L40" s="323"/>
      <c r="M40" s="481">
        <v>70.72</v>
      </c>
      <c r="N40" s="326">
        <v>0</v>
      </c>
      <c r="O40" s="328"/>
      <c r="P40" s="324"/>
      <c r="Q40" s="324"/>
      <c r="R40" s="328"/>
      <c r="S40" s="321" t="s">
        <v>107</v>
      </c>
      <c r="T40" s="321" t="s">
        <v>1520</v>
      </c>
    </row>
    <row r="41" spans="1:20" s="321" customFormat="1" x14ac:dyDescent="0.3">
      <c r="A41" s="321">
        <v>47</v>
      </c>
      <c r="B41" s="321" t="s">
        <v>208</v>
      </c>
      <c r="C41" s="321" t="s">
        <v>209</v>
      </c>
      <c r="D41" s="322" t="s">
        <v>1534</v>
      </c>
      <c r="E41" s="322" t="s">
        <v>16</v>
      </c>
      <c r="F41" s="322"/>
      <c r="G41" s="334"/>
      <c r="H41" s="334"/>
      <c r="I41" s="336">
        <f t="shared" si="0"/>
        <v>0</v>
      </c>
      <c r="L41" s="323"/>
      <c r="M41" s="481">
        <v>70.72</v>
      </c>
      <c r="N41" s="326">
        <v>0</v>
      </c>
      <c r="O41" s="328"/>
      <c r="P41" s="324"/>
      <c r="Q41" s="324"/>
      <c r="R41" s="328"/>
      <c r="S41" s="321" t="s">
        <v>107</v>
      </c>
      <c r="T41" s="321" t="s">
        <v>1520</v>
      </c>
    </row>
    <row r="42" spans="1:20" s="321" customFormat="1" x14ac:dyDescent="0.3">
      <c r="A42" s="321">
        <v>47</v>
      </c>
      <c r="B42" s="321" t="s">
        <v>208</v>
      </c>
      <c r="C42" s="321" t="s">
        <v>209</v>
      </c>
      <c r="D42" s="322" t="s">
        <v>1535</v>
      </c>
      <c r="E42" s="322" t="s">
        <v>16</v>
      </c>
      <c r="F42" s="322"/>
      <c r="G42" s="334"/>
      <c r="H42" s="334"/>
      <c r="I42" s="336">
        <f t="shared" si="0"/>
        <v>0</v>
      </c>
      <c r="L42" s="323"/>
      <c r="M42" s="481">
        <v>70.72</v>
      </c>
      <c r="N42" s="326">
        <v>0</v>
      </c>
      <c r="O42" s="328"/>
      <c r="P42" s="324"/>
      <c r="Q42" s="324"/>
      <c r="R42" s="328"/>
      <c r="S42" s="321" t="s">
        <v>107</v>
      </c>
      <c r="T42" s="321" t="s">
        <v>1520</v>
      </c>
    </row>
    <row r="43" spans="1:20" s="321" customFormat="1" x14ac:dyDescent="0.3">
      <c r="A43" s="321">
        <v>47</v>
      </c>
      <c r="B43" s="321" t="s">
        <v>208</v>
      </c>
      <c r="C43" s="321" t="s">
        <v>209</v>
      </c>
      <c r="D43" s="322" t="s">
        <v>1536</v>
      </c>
      <c r="E43" s="322" t="s">
        <v>16</v>
      </c>
      <c r="F43" s="322"/>
      <c r="G43" s="334"/>
      <c r="H43" s="334"/>
      <c r="I43" s="336">
        <f t="shared" si="0"/>
        <v>0</v>
      </c>
      <c r="L43" s="323"/>
      <c r="M43" s="481">
        <v>70.72</v>
      </c>
      <c r="N43" s="326">
        <v>0</v>
      </c>
      <c r="O43" s="328"/>
      <c r="P43" s="324"/>
      <c r="Q43" s="324"/>
      <c r="R43" s="328"/>
      <c r="S43" s="321" t="s">
        <v>107</v>
      </c>
      <c r="T43" s="321" t="s">
        <v>1520</v>
      </c>
    </row>
    <row r="44" spans="1:20" s="321" customFormat="1" x14ac:dyDescent="0.3">
      <c r="A44" s="321">
        <v>47</v>
      </c>
      <c r="B44" s="321" t="s">
        <v>208</v>
      </c>
      <c r="C44" s="321" t="s">
        <v>209</v>
      </c>
      <c r="D44" s="322" t="s">
        <v>1537</v>
      </c>
      <c r="E44" s="322" t="s">
        <v>16</v>
      </c>
      <c r="F44" s="322"/>
      <c r="G44" s="334"/>
      <c r="H44" s="334"/>
      <c r="I44" s="336">
        <f t="shared" si="0"/>
        <v>0</v>
      </c>
      <c r="L44" s="323"/>
      <c r="M44" s="481">
        <v>70.72</v>
      </c>
      <c r="N44" s="326">
        <v>0</v>
      </c>
      <c r="O44" s="328"/>
      <c r="P44" s="324"/>
      <c r="Q44" s="324"/>
      <c r="R44" s="328"/>
      <c r="S44" s="321" t="s">
        <v>107</v>
      </c>
      <c r="T44" s="321" t="s">
        <v>1520</v>
      </c>
    </row>
    <row r="45" spans="1:20" s="321" customFormat="1" x14ac:dyDescent="0.3">
      <c r="A45" s="321">
        <v>47</v>
      </c>
      <c r="B45" s="327">
        <v>1141</v>
      </c>
      <c r="C45" s="321" t="s">
        <v>209</v>
      </c>
      <c r="D45" s="322" t="s">
        <v>1652</v>
      </c>
      <c r="E45" s="322" t="s">
        <v>16</v>
      </c>
      <c r="F45" s="322"/>
      <c r="G45" s="334"/>
      <c r="H45" s="334"/>
      <c r="I45" s="336">
        <v>0</v>
      </c>
      <c r="L45" s="323"/>
      <c r="M45" s="481">
        <v>70.72</v>
      </c>
      <c r="N45" s="326">
        <v>0</v>
      </c>
      <c r="O45" s="328"/>
      <c r="P45" s="324"/>
      <c r="Q45" s="324"/>
      <c r="R45" s="328"/>
      <c r="S45" s="321" t="s">
        <v>107</v>
      </c>
      <c r="T45" s="321" t="s">
        <v>1653</v>
      </c>
    </row>
    <row r="46" spans="1:20" s="321" customFormat="1" x14ac:dyDescent="0.3">
      <c r="A46" s="321">
        <v>47</v>
      </c>
      <c r="B46" s="321" t="s">
        <v>208</v>
      </c>
      <c r="C46" s="321" t="s">
        <v>209</v>
      </c>
      <c r="D46" s="322" t="s">
        <v>1538</v>
      </c>
      <c r="E46" s="322" t="s">
        <v>16</v>
      </c>
      <c r="F46" s="322"/>
      <c r="G46" s="334"/>
      <c r="H46" s="334"/>
      <c r="I46" s="336">
        <f t="shared" ref="I46:I80" si="1">H46-G46</f>
        <v>0</v>
      </c>
      <c r="L46" s="323"/>
      <c r="M46" s="481">
        <v>70.72</v>
      </c>
      <c r="N46" s="326">
        <v>0</v>
      </c>
      <c r="O46" s="328"/>
      <c r="P46" s="324"/>
      <c r="Q46" s="324"/>
      <c r="R46" s="328"/>
      <c r="S46" s="321" t="s">
        <v>107</v>
      </c>
      <c r="T46" s="321" t="s">
        <v>1520</v>
      </c>
    </row>
    <row r="47" spans="1:20" s="321" customFormat="1" x14ac:dyDescent="0.3">
      <c r="A47" s="321">
        <v>47</v>
      </c>
      <c r="B47" s="321" t="s">
        <v>208</v>
      </c>
      <c r="C47" s="321" t="s">
        <v>209</v>
      </c>
      <c r="D47" s="322" t="s">
        <v>1540</v>
      </c>
      <c r="E47" s="322" t="s">
        <v>16</v>
      </c>
      <c r="F47" s="322"/>
      <c r="G47" s="334"/>
      <c r="H47" s="334"/>
      <c r="I47" s="336">
        <f t="shared" si="1"/>
        <v>0</v>
      </c>
      <c r="L47" s="323"/>
      <c r="M47" s="481">
        <v>70.72</v>
      </c>
      <c r="N47" s="326">
        <v>0</v>
      </c>
      <c r="O47" s="328"/>
      <c r="P47" s="324"/>
      <c r="Q47" s="324"/>
      <c r="R47" s="328"/>
      <c r="S47" s="321" t="s">
        <v>107</v>
      </c>
      <c r="T47" s="321" t="s">
        <v>1520</v>
      </c>
    </row>
    <row r="48" spans="1:20" s="321" customFormat="1" x14ac:dyDescent="0.3">
      <c r="A48" s="321">
        <v>47</v>
      </c>
      <c r="B48" s="321" t="s">
        <v>208</v>
      </c>
      <c r="C48" s="321" t="s">
        <v>209</v>
      </c>
      <c r="D48" s="322" t="s">
        <v>1541</v>
      </c>
      <c r="E48" s="322" t="s">
        <v>16</v>
      </c>
      <c r="F48" s="322"/>
      <c r="G48" s="334"/>
      <c r="H48" s="334"/>
      <c r="I48" s="336">
        <f t="shared" si="1"/>
        <v>0</v>
      </c>
      <c r="L48" s="323"/>
      <c r="M48" s="481">
        <v>70.72</v>
      </c>
      <c r="N48" s="326">
        <v>0</v>
      </c>
      <c r="O48" s="328"/>
      <c r="P48" s="324"/>
      <c r="Q48" s="324"/>
      <c r="R48" s="328"/>
      <c r="S48" s="321" t="s">
        <v>107</v>
      </c>
      <c r="T48" s="321" t="s">
        <v>1520</v>
      </c>
    </row>
    <row r="49" spans="1:21" s="321" customFormat="1" x14ac:dyDescent="0.3">
      <c r="A49" s="321">
        <v>47</v>
      </c>
      <c r="B49" s="321" t="s">
        <v>208</v>
      </c>
      <c r="C49" s="321" t="s">
        <v>209</v>
      </c>
      <c r="D49" s="322" t="s">
        <v>1542</v>
      </c>
      <c r="E49" s="322" t="s">
        <v>16</v>
      </c>
      <c r="F49" s="322"/>
      <c r="G49" s="334"/>
      <c r="H49" s="334"/>
      <c r="I49" s="336">
        <f t="shared" si="1"/>
        <v>0</v>
      </c>
      <c r="L49" s="323"/>
      <c r="M49" s="481">
        <v>70.72</v>
      </c>
      <c r="N49" s="326">
        <v>0</v>
      </c>
      <c r="O49" s="328"/>
      <c r="P49" s="324"/>
      <c r="Q49" s="324"/>
      <c r="R49" s="328"/>
      <c r="S49" s="321" t="s">
        <v>107</v>
      </c>
      <c r="T49" s="321" t="s">
        <v>1520</v>
      </c>
    </row>
    <row r="50" spans="1:21" s="321" customFormat="1" x14ac:dyDescent="0.3">
      <c r="A50" s="321">
        <v>47</v>
      </c>
      <c r="B50" s="321" t="s">
        <v>208</v>
      </c>
      <c r="C50" s="321" t="s">
        <v>209</v>
      </c>
      <c r="D50" s="322" t="s">
        <v>1543</v>
      </c>
      <c r="E50" s="322" t="s">
        <v>16</v>
      </c>
      <c r="F50" s="322"/>
      <c r="G50" s="334"/>
      <c r="H50" s="334"/>
      <c r="I50" s="336">
        <f t="shared" si="1"/>
        <v>0</v>
      </c>
      <c r="L50" s="323"/>
      <c r="M50" s="481">
        <v>70.72</v>
      </c>
      <c r="N50" s="326">
        <v>0</v>
      </c>
      <c r="O50" s="328"/>
      <c r="P50" s="324"/>
      <c r="Q50" s="324"/>
      <c r="R50" s="328"/>
      <c r="S50" s="321" t="s">
        <v>107</v>
      </c>
      <c r="T50" s="321" t="s">
        <v>1520</v>
      </c>
    </row>
    <row r="51" spans="1:21" s="321" customFormat="1" x14ac:dyDescent="0.3">
      <c r="A51" s="321">
        <v>47</v>
      </c>
      <c r="B51" s="321" t="s">
        <v>208</v>
      </c>
      <c r="C51" s="321" t="s">
        <v>209</v>
      </c>
      <c r="D51" s="322" t="s">
        <v>1544</v>
      </c>
      <c r="E51" s="322" t="s">
        <v>16</v>
      </c>
      <c r="F51" s="322"/>
      <c r="G51" s="334"/>
      <c r="H51" s="334"/>
      <c r="I51" s="336">
        <f t="shared" si="1"/>
        <v>0</v>
      </c>
      <c r="L51" s="323"/>
      <c r="M51" s="481">
        <v>70.72</v>
      </c>
      <c r="N51" s="326">
        <v>0</v>
      </c>
      <c r="O51" s="328"/>
      <c r="P51" s="324"/>
      <c r="Q51" s="324"/>
      <c r="R51" s="328"/>
      <c r="S51" s="321" t="s">
        <v>107</v>
      </c>
      <c r="T51" s="321" t="s">
        <v>1520</v>
      </c>
    </row>
    <row r="52" spans="1:21" s="321" customFormat="1" x14ac:dyDescent="0.3">
      <c r="A52" s="321">
        <v>47</v>
      </c>
      <c r="B52" s="321" t="s">
        <v>208</v>
      </c>
      <c r="C52" s="321" t="s">
        <v>209</v>
      </c>
      <c r="D52" s="322" t="s">
        <v>1545</v>
      </c>
      <c r="E52" s="322" t="s">
        <v>16</v>
      </c>
      <c r="F52" s="322"/>
      <c r="G52" s="334"/>
      <c r="H52" s="334"/>
      <c r="I52" s="336">
        <f t="shared" si="1"/>
        <v>0</v>
      </c>
      <c r="L52" s="323"/>
      <c r="M52" s="481">
        <v>70.72</v>
      </c>
      <c r="N52" s="326">
        <v>0</v>
      </c>
      <c r="O52" s="328"/>
      <c r="P52" s="324"/>
      <c r="Q52" s="324"/>
      <c r="R52" s="328"/>
      <c r="S52" s="321" t="s">
        <v>107</v>
      </c>
      <c r="T52" s="321" t="s">
        <v>1520</v>
      </c>
    </row>
    <row r="53" spans="1:21" s="321" customFormat="1" x14ac:dyDescent="0.3">
      <c r="A53" s="321">
        <v>47</v>
      </c>
      <c r="B53" s="321" t="s">
        <v>208</v>
      </c>
      <c r="C53" s="321" t="s">
        <v>209</v>
      </c>
      <c r="D53" s="322" t="s">
        <v>1546</v>
      </c>
      <c r="E53" s="322" t="s">
        <v>16</v>
      </c>
      <c r="F53" s="322"/>
      <c r="G53" s="334"/>
      <c r="H53" s="334"/>
      <c r="I53" s="336">
        <f t="shared" si="1"/>
        <v>0</v>
      </c>
      <c r="L53" s="323"/>
      <c r="M53" s="481">
        <v>70.72</v>
      </c>
      <c r="N53" s="326">
        <v>0</v>
      </c>
      <c r="O53" s="328"/>
      <c r="P53" s="324"/>
      <c r="Q53" s="324"/>
      <c r="R53" s="328"/>
      <c r="S53" s="321" t="s">
        <v>107</v>
      </c>
      <c r="T53" s="321" t="s">
        <v>1520</v>
      </c>
    </row>
    <row r="54" spans="1:21" s="321" customFormat="1" x14ac:dyDescent="0.3">
      <c r="A54" s="321">
        <v>47</v>
      </c>
      <c r="B54" s="321" t="s">
        <v>208</v>
      </c>
      <c r="C54" s="321" t="s">
        <v>209</v>
      </c>
      <c r="D54" s="322" t="s">
        <v>1547</v>
      </c>
      <c r="E54" s="322" t="s">
        <v>16</v>
      </c>
      <c r="F54" s="322"/>
      <c r="G54" s="334"/>
      <c r="H54" s="334"/>
      <c r="I54" s="336">
        <f t="shared" si="1"/>
        <v>0</v>
      </c>
      <c r="L54" s="323"/>
      <c r="M54" s="481">
        <v>70.72</v>
      </c>
      <c r="N54" s="326">
        <v>0</v>
      </c>
      <c r="O54" s="328"/>
      <c r="P54" s="324"/>
      <c r="Q54" s="324"/>
      <c r="R54" s="328"/>
      <c r="S54" s="321" t="s">
        <v>107</v>
      </c>
      <c r="T54" s="321" t="s">
        <v>1520</v>
      </c>
    </row>
    <row r="55" spans="1:21" s="334" customFormat="1" ht="18" customHeight="1" x14ac:dyDescent="0.3">
      <c r="A55" s="334" t="s">
        <v>1836</v>
      </c>
      <c r="B55" s="321" t="s">
        <v>213</v>
      </c>
      <c r="C55" s="334" t="s">
        <v>214</v>
      </c>
      <c r="D55" s="335" t="s">
        <v>1070</v>
      </c>
      <c r="E55" s="335" t="s">
        <v>4</v>
      </c>
      <c r="G55" s="323">
        <v>127892</v>
      </c>
      <c r="H55" s="323">
        <v>129983</v>
      </c>
      <c r="I55" s="336">
        <f t="shared" si="1"/>
        <v>2091</v>
      </c>
      <c r="J55" s="345"/>
      <c r="L55" s="336"/>
      <c r="M55" s="340">
        <v>2843.02</v>
      </c>
      <c r="N55" s="341">
        <v>8.8200000000000001E-2</v>
      </c>
      <c r="O55" s="330"/>
      <c r="P55" s="329"/>
      <c r="Q55" s="329"/>
      <c r="R55" s="330">
        <v>0</v>
      </c>
      <c r="S55" s="334" t="s">
        <v>107</v>
      </c>
      <c r="T55" s="334" t="s">
        <v>1071</v>
      </c>
    </row>
    <row r="56" spans="1:21" s="334" customFormat="1" ht="18" customHeight="1" x14ac:dyDescent="0.3">
      <c r="A56" s="334">
        <v>59</v>
      </c>
      <c r="B56" s="321" t="s">
        <v>213</v>
      </c>
      <c r="C56" s="334" t="s">
        <v>214</v>
      </c>
      <c r="D56" s="335" t="s">
        <v>1072</v>
      </c>
      <c r="E56" s="335" t="s">
        <v>4</v>
      </c>
      <c r="G56" s="323">
        <v>148522</v>
      </c>
      <c r="H56" s="323">
        <v>151324</v>
      </c>
      <c r="I56" s="336">
        <f t="shared" si="1"/>
        <v>2802</v>
      </c>
      <c r="J56" s="436"/>
      <c r="L56" s="336"/>
      <c r="M56" s="340">
        <v>2843.02</v>
      </c>
      <c r="N56" s="341">
        <v>8.8200000000000001E-2</v>
      </c>
      <c r="O56" s="330"/>
      <c r="P56" s="329"/>
      <c r="Q56" s="329"/>
      <c r="R56" s="330">
        <v>0</v>
      </c>
      <c r="S56" s="334" t="s">
        <v>107</v>
      </c>
      <c r="T56" s="334" t="s">
        <v>1089</v>
      </c>
    </row>
    <row r="57" spans="1:21" s="334" customFormat="1" ht="18" customHeight="1" x14ac:dyDescent="0.3">
      <c r="A57" s="334">
        <v>59</v>
      </c>
      <c r="B57" s="321" t="s">
        <v>213</v>
      </c>
      <c r="C57" s="334" t="s">
        <v>214</v>
      </c>
      <c r="D57" s="335" t="s">
        <v>1113</v>
      </c>
      <c r="E57" s="335" t="s">
        <v>4</v>
      </c>
      <c r="G57" s="323">
        <v>134591</v>
      </c>
      <c r="H57" s="323">
        <v>136329</v>
      </c>
      <c r="I57" s="336">
        <f t="shared" si="1"/>
        <v>1738</v>
      </c>
      <c r="J57" s="436"/>
      <c r="L57" s="336"/>
      <c r="M57" s="340">
        <v>2843.02</v>
      </c>
      <c r="N57" s="341">
        <v>8.8200000000000001E-2</v>
      </c>
      <c r="O57" s="330"/>
      <c r="P57" s="329"/>
      <c r="Q57" s="329"/>
      <c r="R57" s="330">
        <v>0</v>
      </c>
      <c r="S57" s="334" t="s">
        <v>107</v>
      </c>
      <c r="T57" s="334" t="s">
        <v>1112</v>
      </c>
    </row>
    <row r="58" spans="1:21" s="334" customFormat="1" x14ac:dyDescent="0.3">
      <c r="A58" s="334">
        <v>69</v>
      </c>
      <c r="B58" s="334" t="s">
        <v>219</v>
      </c>
      <c r="C58" s="334" t="s">
        <v>220</v>
      </c>
      <c r="D58" s="335" t="s">
        <v>351</v>
      </c>
      <c r="E58" s="335" t="s">
        <v>4</v>
      </c>
      <c r="G58" s="323">
        <v>160130</v>
      </c>
      <c r="H58" s="323">
        <v>160130</v>
      </c>
      <c r="I58" s="336">
        <f t="shared" si="1"/>
        <v>0</v>
      </c>
      <c r="J58" s="339">
        <v>16196</v>
      </c>
      <c r="K58" s="339">
        <v>16196</v>
      </c>
      <c r="L58" s="336">
        <f>K58-J58</f>
        <v>0</v>
      </c>
      <c r="M58" s="340">
        <v>1154.6600000000001</v>
      </c>
      <c r="N58" s="338">
        <v>0</v>
      </c>
      <c r="O58" s="330">
        <v>43745</v>
      </c>
      <c r="P58" s="329"/>
      <c r="Q58" s="329"/>
      <c r="R58" s="330">
        <v>0</v>
      </c>
      <c r="S58" s="334" t="s">
        <v>107</v>
      </c>
      <c r="T58" s="334" t="s">
        <v>728</v>
      </c>
      <c r="U58" s="334" t="s">
        <v>752</v>
      </c>
    </row>
    <row r="59" spans="1:21" s="334" customFormat="1" x14ac:dyDescent="0.3">
      <c r="A59" s="334">
        <v>70</v>
      </c>
      <c r="B59" s="334" t="s">
        <v>219</v>
      </c>
      <c r="C59" s="334" t="s">
        <v>220</v>
      </c>
      <c r="D59" s="335" t="s">
        <v>553</v>
      </c>
      <c r="E59" s="335" t="s">
        <v>4</v>
      </c>
      <c r="G59" s="323">
        <v>174328</v>
      </c>
      <c r="H59" s="323">
        <v>174328</v>
      </c>
      <c r="I59" s="336">
        <f t="shared" si="1"/>
        <v>0</v>
      </c>
      <c r="J59" s="324">
        <v>0</v>
      </c>
      <c r="K59" s="321"/>
      <c r="L59" s="323">
        <f>K59-J59</f>
        <v>0</v>
      </c>
      <c r="M59" s="340">
        <v>1369.89</v>
      </c>
      <c r="N59" s="341">
        <v>9.11E-2</v>
      </c>
      <c r="O59" s="330">
        <v>22</v>
      </c>
      <c r="P59" s="329"/>
      <c r="Q59" s="329"/>
      <c r="R59" s="330">
        <v>0</v>
      </c>
      <c r="S59" s="334" t="s">
        <v>107</v>
      </c>
      <c r="T59" s="334" t="s">
        <v>554</v>
      </c>
    </row>
    <row r="60" spans="1:21" s="334" customFormat="1" x14ac:dyDescent="0.3">
      <c r="A60" s="334">
        <v>71</v>
      </c>
      <c r="B60" s="334" t="s">
        <v>219</v>
      </c>
      <c r="C60" s="334" t="s">
        <v>220</v>
      </c>
      <c r="D60" s="335" t="s">
        <v>536</v>
      </c>
      <c r="E60" s="335" t="s">
        <v>4</v>
      </c>
      <c r="G60" s="323">
        <v>173223</v>
      </c>
      <c r="H60" s="323">
        <v>173223</v>
      </c>
      <c r="I60" s="336">
        <f t="shared" si="1"/>
        <v>0</v>
      </c>
      <c r="J60" s="329"/>
      <c r="L60" s="336">
        <f>K60-J60</f>
        <v>0</v>
      </c>
      <c r="M60" s="340">
        <v>1369.89</v>
      </c>
      <c r="N60" s="341">
        <v>9.11E-2</v>
      </c>
      <c r="O60" s="330">
        <v>329</v>
      </c>
      <c r="P60" s="329"/>
      <c r="Q60" s="329"/>
      <c r="R60" s="330">
        <v>0</v>
      </c>
      <c r="S60" s="334" t="s">
        <v>107</v>
      </c>
      <c r="T60" s="334" t="s">
        <v>1671</v>
      </c>
    </row>
    <row r="61" spans="1:21" s="334" customFormat="1" x14ac:dyDescent="0.3">
      <c r="A61" s="334">
        <v>77</v>
      </c>
      <c r="B61" s="334" t="s">
        <v>219</v>
      </c>
      <c r="C61" s="334" t="s">
        <v>220</v>
      </c>
      <c r="D61" s="335" t="s">
        <v>506</v>
      </c>
      <c r="E61" s="335" t="s">
        <v>4</v>
      </c>
      <c r="F61" s="335"/>
      <c r="G61" s="323">
        <v>197268</v>
      </c>
      <c r="H61" s="323">
        <v>197268</v>
      </c>
      <c r="I61" s="336">
        <f t="shared" si="1"/>
        <v>0</v>
      </c>
      <c r="J61" s="329">
        <v>0</v>
      </c>
      <c r="L61" s="336">
        <f>K61-J61</f>
        <v>0</v>
      </c>
      <c r="M61" s="340">
        <v>1369.89</v>
      </c>
      <c r="N61" s="341">
        <v>9.11E-2</v>
      </c>
      <c r="O61" s="330">
        <v>329</v>
      </c>
      <c r="P61" s="329"/>
      <c r="Q61" s="329"/>
      <c r="R61" s="330">
        <v>0</v>
      </c>
      <c r="S61" s="334" t="s">
        <v>107</v>
      </c>
    </row>
    <row r="62" spans="1:21" s="334" customFormat="1" ht="17.25" customHeight="1" x14ac:dyDescent="0.3">
      <c r="A62" s="334">
        <v>87</v>
      </c>
      <c r="B62" s="334" t="s">
        <v>202</v>
      </c>
      <c r="C62" s="334" t="s">
        <v>87</v>
      </c>
      <c r="D62" s="335" t="s">
        <v>520</v>
      </c>
      <c r="E62" s="335" t="s">
        <v>4</v>
      </c>
      <c r="G62" s="323">
        <v>328815</v>
      </c>
      <c r="H62" s="323">
        <v>331397</v>
      </c>
      <c r="I62" s="336">
        <f t="shared" si="1"/>
        <v>2582</v>
      </c>
      <c r="J62" s="329"/>
      <c r="L62" s="336"/>
      <c r="M62" s="340">
        <v>1885.03</v>
      </c>
      <c r="N62" s="341">
        <v>0.11840000000000001</v>
      </c>
      <c r="O62" s="330">
        <v>242</v>
      </c>
      <c r="P62" s="329"/>
      <c r="Q62" s="329"/>
      <c r="R62" s="330">
        <v>0</v>
      </c>
      <c r="S62" s="334" t="s">
        <v>299</v>
      </c>
      <c r="T62" s="342"/>
    </row>
    <row r="63" spans="1:21" s="334" customFormat="1" ht="16.5" customHeight="1" x14ac:dyDescent="0.3">
      <c r="A63" s="211" t="s">
        <v>1774</v>
      </c>
      <c r="B63" s="334" t="s">
        <v>223</v>
      </c>
      <c r="C63" s="334" t="s">
        <v>224</v>
      </c>
      <c r="D63" s="335" t="s">
        <v>802</v>
      </c>
      <c r="E63" s="335" t="s">
        <v>4</v>
      </c>
      <c r="F63" s="335"/>
      <c r="G63" s="323">
        <v>202129</v>
      </c>
      <c r="H63" s="323">
        <v>205455</v>
      </c>
      <c r="I63" s="336">
        <f t="shared" si="1"/>
        <v>3326</v>
      </c>
      <c r="J63" s="329"/>
      <c r="L63" s="336"/>
      <c r="M63" s="340">
        <v>2299.2600000000002</v>
      </c>
      <c r="N63" s="341">
        <v>0.10059999999999999</v>
      </c>
      <c r="O63" s="330"/>
      <c r="P63" s="329"/>
      <c r="Q63" s="329"/>
      <c r="R63" s="330"/>
      <c r="S63" s="334" t="s">
        <v>107</v>
      </c>
      <c r="T63" s="334" t="s">
        <v>803</v>
      </c>
      <c r="U63" s="334" t="s">
        <v>714</v>
      </c>
    </row>
    <row r="64" spans="1:21" s="334" customFormat="1" ht="17.25" customHeight="1" x14ac:dyDescent="0.3">
      <c r="A64" s="309" t="s">
        <v>1915</v>
      </c>
      <c r="B64" s="334" t="s">
        <v>223</v>
      </c>
      <c r="C64" s="334" t="s">
        <v>224</v>
      </c>
      <c r="D64" s="335" t="s">
        <v>875</v>
      </c>
      <c r="E64" s="335" t="s">
        <v>4</v>
      </c>
      <c r="F64" s="335"/>
      <c r="G64" s="323">
        <v>103031</v>
      </c>
      <c r="H64" s="323">
        <v>106522</v>
      </c>
      <c r="I64" s="336">
        <f t="shared" si="1"/>
        <v>3491</v>
      </c>
      <c r="J64" s="329"/>
      <c r="L64" s="336"/>
      <c r="M64" s="340">
        <v>1959.51</v>
      </c>
      <c r="N64" s="341">
        <v>9.8100000000000007E-2</v>
      </c>
      <c r="O64" s="330"/>
      <c r="P64" s="329"/>
      <c r="Q64" s="329"/>
      <c r="R64" s="330"/>
      <c r="S64" s="334" t="s">
        <v>107</v>
      </c>
      <c r="T64" s="334" t="s">
        <v>876</v>
      </c>
    </row>
    <row r="65" spans="1:22" s="334" customFormat="1" ht="17.25" customHeight="1" x14ac:dyDescent="0.3">
      <c r="A65" s="334">
        <v>94</v>
      </c>
      <c r="B65" s="334" t="s">
        <v>223</v>
      </c>
      <c r="C65" s="334" t="s">
        <v>224</v>
      </c>
      <c r="D65" s="335" t="s">
        <v>1328</v>
      </c>
      <c r="E65" s="335" t="s">
        <v>4</v>
      </c>
      <c r="F65" s="335"/>
      <c r="G65" s="323">
        <v>36041</v>
      </c>
      <c r="H65" s="323">
        <v>36727</v>
      </c>
      <c r="I65" s="336">
        <f t="shared" si="1"/>
        <v>686</v>
      </c>
      <c r="J65" s="329"/>
      <c r="L65" s="336"/>
      <c r="M65" s="340">
        <v>2690.75</v>
      </c>
      <c r="N65" s="341">
        <v>9.8799999999999999E-2</v>
      </c>
      <c r="O65" s="330"/>
      <c r="P65" s="329"/>
      <c r="Q65" s="329"/>
      <c r="R65" s="330"/>
      <c r="S65" s="334" t="s">
        <v>107</v>
      </c>
      <c r="T65" s="334" t="s">
        <v>1329</v>
      </c>
    </row>
    <row r="66" spans="1:22" s="334" customFormat="1" ht="17.25" customHeight="1" x14ac:dyDescent="0.3">
      <c r="A66" s="189" t="s">
        <v>1397</v>
      </c>
      <c r="B66" s="334" t="s">
        <v>223</v>
      </c>
      <c r="C66" s="334" t="s">
        <v>224</v>
      </c>
      <c r="D66" s="335" t="s">
        <v>1358</v>
      </c>
      <c r="E66" s="335" t="s">
        <v>4</v>
      </c>
      <c r="F66" s="335"/>
      <c r="G66" s="323">
        <v>46853</v>
      </c>
      <c r="H66" s="323">
        <v>48443</v>
      </c>
      <c r="I66" s="336">
        <f t="shared" si="1"/>
        <v>1590</v>
      </c>
      <c r="J66" s="329"/>
      <c r="L66" s="336"/>
      <c r="M66" s="340">
        <v>2657.62</v>
      </c>
      <c r="N66" s="341">
        <v>9.1499999999999998E-2</v>
      </c>
      <c r="O66" s="330"/>
      <c r="P66" s="329"/>
      <c r="Q66" s="329"/>
      <c r="R66" s="330"/>
      <c r="S66" s="334" t="s">
        <v>107</v>
      </c>
      <c r="T66" s="334" t="s">
        <v>1359</v>
      </c>
    </row>
    <row r="67" spans="1:22" s="334" customFormat="1" ht="17.25" customHeight="1" x14ac:dyDescent="0.3">
      <c r="A67" s="334">
        <v>94</v>
      </c>
      <c r="B67" s="334" t="s">
        <v>223</v>
      </c>
      <c r="C67" s="334" t="s">
        <v>224</v>
      </c>
      <c r="D67" s="335" t="s">
        <v>1469</v>
      </c>
      <c r="E67" s="335" t="s">
        <v>4</v>
      </c>
      <c r="F67" s="335"/>
      <c r="G67" s="323">
        <v>65716</v>
      </c>
      <c r="H67" s="323">
        <v>68710</v>
      </c>
      <c r="I67" s="336">
        <f t="shared" si="1"/>
        <v>2994</v>
      </c>
      <c r="J67" s="329"/>
      <c r="L67" s="336"/>
      <c r="M67" s="340">
        <v>2561.27</v>
      </c>
      <c r="N67" s="341">
        <v>9.1499999999999998E-2</v>
      </c>
      <c r="O67" s="330"/>
      <c r="P67" s="329"/>
      <c r="Q67" s="329"/>
      <c r="R67" s="330"/>
      <c r="S67" s="334" t="s">
        <v>107</v>
      </c>
      <c r="T67" s="334" t="s">
        <v>1470</v>
      </c>
    </row>
    <row r="68" spans="1:22" s="334" customFormat="1" ht="17.25" customHeight="1" x14ac:dyDescent="0.3">
      <c r="A68" s="334">
        <v>94</v>
      </c>
      <c r="B68" s="334" t="s">
        <v>223</v>
      </c>
      <c r="C68" s="334" t="s">
        <v>224</v>
      </c>
      <c r="D68" s="335" t="s">
        <v>1554</v>
      </c>
      <c r="E68" s="335" t="s">
        <v>4</v>
      </c>
      <c r="F68" s="335"/>
      <c r="G68" s="323">
        <v>65953</v>
      </c>
      <c r="H68" s="323">
        <v>70012</v>
      </c>
      <c r="I68" s="336">
        <f t="shared" si="1"/>
        <v>4059</v>
      </c>
      <c r="J68" s="329"/>
      <c r="L68" s="336"/>
      <c r="M68" s="340">
        <v>2561.27</v>
      </c>
      <c r="N68" s="341">
        <v>9.1499999999999998E-2</v>
      </c>
      <c r="O68" s="330"/>
      <c r="P68" s="329"/>
      <c r="Q68" s="329"/>
      <c r="R68" s="330"/>
      <c r="S68" s="334" t="s">
        <v>107</v>
      </c>
      <c r="T68" s="334" t="s">
        <v>1562</v>
      </c>
    </row>
    <row r="69" spans="1:22" s="334" customFormat="1" x14ac:dyDescent="0.3">
      <c r="B69" s="269">
        <v>1316</v>
      </c>
      <c r="C69" s="269" t="s">
        <v>1033</v>
      </c>
      <c r="D69" s="290" t="s">
        <v>1034</v>
      </c>
      <c r="E69" s="334" t="s">
        <v>16</v>
      </c>
      <c r="I69" s="336">
        <f t="shared" si="1"/>
        <v>0</v>
      </c>
      <c r="M69" s="340">
        <v>52.2</v>
      </c>
      <c r="N69" s="334">
        <v>0</v>
      </c>
      <c r="O69" s="211"/>
      <c r="P69" s="211"/>
      <c r="Q69" s="211"/>
      <c r="R69" s="211"/>
      <c r="S69" s="334" t="s">
        <v>107</v>
      </c>
      <c r="T69" s="226" t="s">
        <v>1752</v>
      </c>
      <c r="U69" s="211"/>
      <c r="V69" s="334" t="s">
        <v>1739</v>
      </c>
    </row>
    <row r="70" spans="1:22" s="334" customFormat="1" x14ac:dyDescent="0.3">
      <c r="B70" s="269">
        <v>1316</v>
      </c>
      <c r="C70" s="269" t="s">
        <v>1033</v>
      </c>
      <c r="D70" s="290" t="s">
        <v>1036</v>
      </c>
      <c r="E70" s="334" t="s">
        <v>16</v>
      </c>
      <c r="I70" s="336">
        <f t="shared" si="1"/>
        <v>0</v>
      </c>
      <c r="M70" s="340">
        <v>52.2</v>
      </c>
      <c r="N70" s="334">
        <v>0</v>
      </c>
      <c r="O70" s="211"/>
      <c r="P70" s="211"/>
      <c r="Q70" s="211"/>
      <c r="R70" s="211"/>
      <c r="S70" s="334" t="s">
        <v>107</v>
      </c>
      <c r="T70" s="226" t="s">
        <v>1752</v>
      </c>
      <c r="U70" s="211"/>
      <c r="V70" s="334" t="s">
        <v>1739</v>
      </c>
    </row>
    <row r="71" spans="1:22" s="334" customFormat="1" x14ac:dyDescent="0.3">
      <c r="B71" s="269">
        <v>1316</v>
      </c>
      <c r="C71" s="269" t="s">
        <v>1033</v>
      </c>
      <c r="D71" s="290" t="s">
        <v>1037</v>
      </c>
      <c r="E71" s="334" t="s">
        <v>16</v>
      </c>
      <c r="I71" s="336">
        <f t="shared" si="1"/>
        <v>0</v>
      </c>
      <c r="M71" s="340">
        <v>52.2</v>
      </c>
      <c r="N71" s="334">
        <v>0</v>
      </c>
      <c r="O71" s="211"/>
      <c r="P71" s="211"/>
      <c r="Q71" s="211"/>
      <c r="R71" s="211"/>
      <c r="S71" s="334" t="s">
        <v>107</v>
      </c>
      <c r="T71" s="226" t="s">
        <v>1752</v>
      </c>
      <c r="U71" s="211"/>
      <c r="V71" s="334" t="s">
        <v>1739</v>
      </c>
    </row>
    <row r="72" spans="1:22" s="334" customFormat="1" x14ac:dyDescent="0.3">
      <c r="B72" s="269">
        <v>1316</v>
      </c>
      <c r="C72" s="269" t="s">
        <v>1033</v>
      </c>
      <c r="D72" s="290" t="s">
        <v>1038</v>
      </c>
      <c r="E72" s="334" t="s">
        <v>16</v>
      </c>
      <c r="I72" s="336">
        <f t="shared" si="1"/>
        <v>0</v>
      </c>
      <c r="M72" s="340">
        <v>52.2</v>
      </c>
      <c r="N72" s="334">
        <v>0</v>
      </c>
      <c r="O72" s="211"/>
      <c r="P72" s="211"/>
      <c r="Q72" s="211"/>
      <c r="R72" s="211"/>
      <c r="S72" s="334" t="s">
        <v>107</v>
      </c>
      <c r="T72" s="226" t="s">
        <v>1752</v>
      </c>
      <c r="U72" s="211"/>
      <c r="V72" s="334" t="s">
        <v>1739</v>
      </c>
    </row>
    <row r="73" spans="1:22" s="334" customFormat="1" x14ac:dyDescent="0.3">
      <c r="B73" s="269">
        <v>1316</v>
      </c>
      <c r="C73" s="269" t="s">
        <v>1033</v>
      </c>
      <c r="D73" s="290" t="s">
        <v>1039</v>
      </c>
      <c r="E73" s="334" t="s">
        <v>16</v>
      </c>
      <c r="I73" s="336">
        <f t="shared" si="1"/>
        <v>0</v>
      </c>
      <c r="M73" s="340">
        <v>52.2</v>
      </c>
      <c r="N73" s="334">
        <v>0</v>
      </c>
      <c r="O73" s="211"/>
      <c r="P73" s="211"/>
      <c r="Q73" s="211"/>
      <c r="R73" s="211"/>
      <c r="S73" s="334" t="s">
        <v>107</v>
      </c>
      <c r="T73" s="226" t="s">
        <v>1752</v>
      </c>
      <c r="U73" s="211"/>
      <c r="V73" s="334" t="s">
        <v>1739</v>
      </c>
    </row>
    <row r="74" spans="1:22" s="334" customFormat="1" x14ac:dyDescent="0.3">
      <c r="B74" s="269">
        <v>1316</v>
      </c>
      <c r="C74" s="269" t="s">
        <v>1033</v>
      </c>
      <c r="D74" s="290" t="s">
        <v>1040</v>
      </c>
      <c r="E74" s="334" t="s">
        <v>16</v>
      </c>
      <c r="I74" s="336">
        <f t="shared" si="1"/>
        <v>0</v>
      </c>
      <c r="M74" s="340">
        <v>52.2</v>
      </c>
      <c r="N74" s="334">
        <v>0</v>
      </c>
      <c r="O74" s="211"/>
      <c r="P74" s="211"/>
      <c r="Q74" s="211"/>
      <c r="R74" s="211"/>
      <c r="S74" s="334" t="s">
        <v>107</v>
      </c>
      <c r="T74" s="226" t="s">
        <v>1752</v>
      </c>
      <c r="U74" s="211"/>
      <c r="V74" s="334" t="s">
        <v>1739</v>
      </c>
    </row>
    <row r="75" spans="1:22" s="334" customFormat="1" x14ac:dyDescent="0.3">
      <c r="B75" s="269">
        <v>1316</v>
      </c>
      <c r="C75" s="269" t="s">
        <v>1033</v>
      </c>
      <c r="D75" s="290" t="s">
        <v>1041</v>
      </c>
      <c r="E75" s="334" t="s">
        <v>16</v>
      </c>
      <c r="I75" s="336">
        <f t="shared" si="1"/>
        <v>0</v>
      </c>
      <c r="M75" s="340">
        <v>52.2</v>
      </c>
      <c r="N75" s="334">
        <v>0</v>
      </c>
      <c r="O75" s="211"/>
      <c r="P75" s="211"/>
      <c r="Q75" s="211"/>
      <c r="R75" s="211"/>
      <c r="S75" s="334" t="s">
        <v>107</v>
      </c>
      <c r="T75" s="226" t="s">
        <v>1752</v>
      </c>
      <c r="U75" s="211"/>
      <c r="V75" s="334" t="s">
        <v>1739</v>
      </c>
    </row>
    <row r="76" spans="1:22" s="334" customFormat="1" x14ac:dyDescent="0.3">
      <c r="B76" s="269">
        <v>1316</v>
      </c>
      <c r="C76" s="269" t="s">
        <v>1033</v>
      </c>
      <c r="D76" s="290" t="s">
        <v>1263</v>
      </c>
      <c r="E76" s="334" t="s">
        <v>16</v>
      </c>
      <c r="I76" s="336">
        <f t="shared" si="1"/>
        <v>0</v>
      </c>
      <c r="M76" s="340">
        <v>102.73</v>
      </c>
      <c r="N76" s="334">
        <v>0</v>
      </c>
      <c r="O76" s="211"/>
      <c r="P76" s="211"/>
      <c r="Q76" s="211"/>
      <c r="R76" s="211"/>
      <c r="S76" s="334" t="s">
        <v>107</v>
      </c>
      <c r="T76" s="334" t="s">
        <v>1262</v>
      </c>
      <c r="U76" s="211"/>
    </row>
    <row r="77" spans="1:22" s="334" customFormat="1" x14ac:dyDescent="0.3">
      <c r="B77" s="269">
        <v>1316</v>
      </c>
      <c r="C77" s="269" t="s">
        <v>1033</v>
      </c>
      <c r="D77" s="290" t="s">
        <v>1264</v>
      </c>
      <c r="E77" s="334" t="s">
        <v>16</v>
      </c>
      <c r="I77" s="336">
        <f t="shared" si="1"/>
        <v>0</v>
      </c>
      <c r="M77" s="340">
        <v>102.73</v>
      </c>
      <c r="N77" s="334">
        <v>0</v>
      </c>
      <c r="O77" s="211"/>
      <c r="P77" s="211"/>
      <c r="Q77" s="211"/>
      <c r="R77" s="211"/>
      <c r="S77" s="334" t="s">
        <v>107</v>
      </c>
      <c r="T77" s="334" t="s">
        <v>1262</v>
      </c>
      <c r="U77" s="211"/>
    </row>
    <row r="78" spans="1:22" s="334" customFormat="1" x14ac:dyDescent="0.3">
      <c r="B78" s="269">
        <v>1316</v>
      </c>
      <c r="C78" s="269" t="s">
        <v>1033</v>
      </c>
      <c r="D78" s="290" t="s">
        <v>1265</v>
      </c>
      <c r="E78" s="334" t="s">
        <v>16</v>
      </c>
      <c r="I78" s="336">
        <f t="shared" si="1"/>
        <v>0</v>
      </c>
      <c r="M78" s="340">
        <v>102.73</v>
      </c>
      <c r="N78" s="334">
        <v>0</v>
      </c>
      <c r="O78" s="211"/>
      <c r="P78" s="211"/>
      <c r="Q78" s="211"/>
      <c r="R78" s="211"/>
      <c r="S78" s="334" t="s">
        <v>107</v>
      </c>
      <c r="T78" s="334" t="s">
        <v>1262</v>
      </c>
      <c r="U78" s="211"/>
    </row>
    <row r="79" spans="1:22" s="334" customFormat="1" x14ac:dyDescent="0.3">
      <c r="B79" s="269">
        <v>1316</v>
      </c>
      <c r="C79" s="269" t="s">
        <v>1033</v>
      </c>
      <c r="D79" s="290" t="s">
        <v>1266</v>
      </c>
      <c r="E79" s="334" t="s">
        <v>16</v>
      </c>
      <c r="I79" s="336">
        <f t="shared" si="1"/>
        <v>0</v>
      </c>
      <c r="M79" s="340">
        <v>102.73</v>
      </c>
      <c r="N79" s="334">
        <v>0</v>
      </c>
      <c r="O79" s="211"/>
      <c r="P79" s="211"/>
      <c r="Q79" s="211"/>
      <c r="R79" s="211"/>
      <c r="S79" s="334" t="s">
        <v>107</v>
      </c>
      <c r="T79" s="334" t="s">
        <v>1262</v>
      </c>
      <c r="U79" s="211"/>
    </row>
    <row r="80" spans="1:22" s="334" customFormat="1" x14ac:dyDescent="0.3">
      <c r="B80" s="269">
        <v>1316</v>
      </c>
      <c r="C80" s="269" t="s">
        <v>1033</v>
      </c>
      <c r="D80" s="290" t="s">
        <v>1267</v>
      </c>
      <c r="E80" s="334" t="s">
        <v>16</v>
      </c>
      <c r="I80" s="336">
        <f t="shared" si="1"/>
        <v>0</v>
      </c>
      <c r="M80" s="340">
        <v>102.73</v>
      </c>
      <c r="N80" s="334">
        <v>0</v>
      </c>
      <c r="O80" s="211"/>
      <c r="P80" s="211"/>
      <c r="Q80" s="211"/>
      <c r="R80" s="211"/>
      <c r="S80" s="334" t="s">
        <v>107</v>
      </c>
      <c r="T80" s="334" t="s">
        <v>1262</v>
      </c>
      <c r="U80" s="211"/>
    </row>
    <row r="81" spans="1:21" s="334" customFormat="1" x14ac:dyDescent="0.3">
      <c r="B81" s="269">
        <v>1316</v>
      </c>
      <c r="C81" s="269" t="s">
        <v>1033</v>
      </c>
      <c r="D81" s="290" t="s">
        <v>1650</v>
      </c>
      <c r="E81" s="334" t="s">
        <v>16</v>
      </c>
      <c r="I81" s="336">
        <v>0</v>
      </c>
      <c r="M81" s="340">
        <v>125</v>
      </c>
      <c r="N81" s="334">
        <v>0</v>
      </c>
      <c r="O81" s="211"/>
      <c r="P81" s="211"/>
      <c r="Q81" s="211"/>
      <c r="R81" s="211"/>
      <c r="S81" s="334" t="s">
        <v>107</v>
      </c>
      <c r="T81" s="334" t="s">
        <v>1651</v>
      </c>
      <c r="U81" s="211"/>
    </row>
    <row r="82" spans="1:21" s="334" customFormat="1" ht="17.25" customHeight="1" x14ac:dyDescent="0.3">
      <c r="A82" s="334">
        <v>143</v>
      </c>
      <c r="B82" s="334" t="s">
        <v>234</v>
      </c>
      <c r="C82" s="334" t="s">
        <v>476</v>
      </c>
      <c r="D82" s="335" t="s">
        <v>567</v>
      </c>
      <c r="E82" s="335" t="s">
        <v>4</v>
      </c>
      <c r="G82" s="323">
        <v>64843</v>
      </c>
      <c r="H82" s="323">
        <v>65455</v>
      </c>
      <c r="I82" s="336">
        <f t="shared" ref="I82:I113" si="2">H82-G82</f>
        <v>612</v>
      </c>
      <c r="J82" s="329"/>
      <c r="L82" s="336">
        <f>K82-J82</f>
        <v>0</v>
      </c>
      <c r="M82" s="340">
        <v>1447.05</v>
      </c>
      <c r="N82" s="341">
        <v>0.10050000000000001</v>
      </c>
      <c r="O82" s="330">
        <v>0</v>
      </c>
      <c r="P82" s="329"/>
      <c r="Q82" s="329"/>
      <c r="R82" s="330">
        <v>0</v>
      </c>
      <c r="S82" s="334" t="s">
        <v>107</v>
      </c>
      <c r="T82" s="334" t="s">
        <v>568</v>
      </c>
    </row>
    <row r="83" spans="1:21" s="334" customFormat="1" ht="17.25" customHeight="1" x14ac:dyDescent="0.3">
      <c r="A83" s="364" t="s">
        <v>1819</v>
      </c>
      <c r="B83" s="334" t="s">
        <v>234</v>
      </c>
      <c r="C83" s="334" t="s">
        <v>476</v>
      </c>
      <c r="D83" s="335" t="s">
        <v>576</v>
      </c>
      <c r="E83" s="335" t="s">
        <v>4</v>
      </c>
      <c r="G83" s="323">
        <v>69593</v>
      </c>
      <c r="H83" s="323">
        <v>70474</v>
      </c>
      <c r="I83" s="336">
        <f t="shared" si="2"/>
        <v>881</v>
      </c>
      <c r="J83" s="329"/>
      <c r="L83" s="336">
        <f>K83-J83</f>
        <v>0</v>
      </c>
      <c r="M83" s="340">
        <v>1447.05</v>
      </c>
      <c r="N83" s="341">
        <v>0.10050000000000001</v>
      </c>
      <c r="O83" s="330">
        <v>0</v>
      </c>
      <c r="P83" s="329"/>
      <c r="Q83" s="329"/>
      <c r="R83" s="330">
        <v>0</v>
      </c>
      <c r="S83" s="334" t="s">
        <v>107</v>
      </c>
      <c r="T83" s="334" t="s">
        <v>578</v>
      </c>
    </row>
    <row r="84" spans="1:21" s="334" customFormat="1" ht="17.25" customHeight="1" x14ac:dyDescent="0.3">
      <c r="A84" s="334">
        <v>143</v>
      </c>
      <c r="B84" s="334" t="s">
        <v>234</v>
      </c>
      <c r="C84" s="334" t="s">
        <v>476</v>
      </c>
      <c r="D84" s="335" t="s">
        <v>590</v>
      </c>
      <c r="E84" s="335" t="s">
        <v>4</v>
      </c>
      <c r="G84" s="323">
        <v>72087</v>
      </c>
      <c r="H84" s="323">
        <v>73295</v>
      </c>
      <c r="I84" s="336">
        <f t="shared" si="2"/>
        <v>1208</v>
      </c>
      <c r="J84" s="329"/>
      <c r="L84" s="336">
        <f>K84-J84</f>
        <v>0</v>
      </c>
      <c r="M84" s="340">
        <v>1447.05</v>
      </c>
      <c r="N84" s="341">
        <v>0.10050000000000001</v>
      </c>
      <c r="O84" s="330">
        <v>0</v>
      </c>
      <c r="P84" s="329"/>
      <c r="Q84" s="329"/>
      <c r="R84" s="330">
        <v>0</v>
      </c>
      <c r="S84" s="334" t="s">
        <v>107</v>
      </c>
      <c r="T84" s="334" t="s">
        <v>592</v>
      </c>
    </row>
    <row r="85" spans="1:21" s="334" customFormat="1" ht="17.25" customHeight="1" x14ac:dyDescent="0.3">
      <c r="A85" s="334">
        <v>143</v>
      </c>
      <c r="B85" s="334" t="s">
        <v>234</v>
      </c>
      <c r="C85" s="334" t="s">
        <v>476</v>
      </c>
      <c r="D85" s="335" t="s">
        <v>1576</v>
      </c>
      <c r="E85" s="335" t="s">
        <v>4</v>
      </c>
      <c r="G85" s="323">
        <v>12650</v>
      </c>
      <c r="H85" s="323">
        <v>13100</v>
      </c>
      <c r="I85" s="336">
        <f t="shared" si="2"/>
        <v>450</v>
      </c>
      <c r="J85" s="329"/>
      <c r="L85" s="336"/>
      <c r="M85" s="340">
        <v>2019.24</v>
      </c>
      <c r="N85" s="341">
        <v>0.1003</v>
      </c>
      <c r="O85" s="330"/>
      <c r="P85" s="329"/>
      <c r="Q85" s="329"/>
      <c r="R85" s="330"/>
      <c r="S85" s="334" t="s">
        <v>107</v>
      </c>
      <c r="T85" s="334" t="s">
        <v>1577</v>
      </c>
    </row>
    <row r="86" spans="1:21" s="334" customFormat="1" ht="19.5" customHeight="1" x14ac:dyDescent="0.3">
      <c r="A86" s="334">
        <v>156</v>
      </c>
      <c r="B86" s="334" t="s">
        <v>237</v>
      </c>
      <c r="C86" s="334" t="s">
        <v>477</v>
      </c>
      <c r="D86" s="335" t="s">
        <v>715</v>
      </c>
      <c r="E86" s="335" t="s">
        <v>4</v>
      </c>
      <c r="I86" s="336">
        <f t="shared" si="2"/>
        <v>0</v>
      </c>
      <c r="J86" s="329"/>
      <c r="L86" s="336">
        <f>K86-J86</f>
        <v>0</v>
      </c>
      <c r="M86" s="340">
        <v>3265.64</v>
      </c>
      <c r="N86" s="338">
        <v>0</v>
      </c>
      <c r="O86" s="330">
        <v>0</v>
      </c>
      <c r="P86" s="329"/>
      <c r="Q86" s="329"/>
      <c r="R86" s="330"/>
      <c r="S86" s="334" t="s">
        <v>107</v>
      </c>
      <c r="T86" s="334" t="s">
        <v>746</v>
      </c>
    </row>
    <row r="87" spans="1:21" s="334" customFormat="1" x14ac:dyDescent="0.3">
      <c r="A87" s="189" t="s">
        <v>1573</v>
      </c>
      <c r="B87" s="334">
        <v>1352</v>
      </c>
      <c r="C87" s="334" t="s">
        <v>477</v>
      </c>
      <c r="D87" s="334" t="s">
        <v>1364</v>
      </c>
      <c r="E87" s="334" t="s">
        <v>4</v>
      </c>
      <c r="G87" s="445">
        <v>51572</v>
      </c>
      <c r="H87" s="445">
        <v>51572</v>
      </c>
      <c r="I87" s="336">
        <f t="shared" si="2"/>
        <v>0</v>
      </c>
      <c r="M87" s="340">
        <v>3973.88</v>
      </c>
      <c r="N87" s="368">
        <v>9.6000000000000002E-2</v>
      </c>
      <c r="S87" s="334" t="s">
        <v>107</v>
      </c>
      <c r="T87" s="334" t="s">
        <v>1372</v>
      </c>
    </row>
    <row r="88" spans="1:21" s="334" customFormat="1" x14ac:dyDescent="0.3">
      <c r="A88" s="334">
        <v>156</v>
      </c>
      <c r="B88" s="334">
        <v>1352</v>
      </c>
      <c r="C88" s="334" t="s">
        <v>477</v>
      </c>
      <c r="D88" s="334" t="s">
        <v>1392</v>
      </c>
      <c r="E88" s="334" t="s">
        <v>4</v>
      </c>
      <c r="G88" s="444">
        <v>45843</v>
      </c>
      <c r="H88" s="444">
        <v>45843</v>
      </c>
      <c r="I88" s="336">
        <f t="shared" si="2"/>
        <v>0</v>
      </c>
      <c r="M88" s="340">
        <v>3973.88</v>
      </c>
      <c r="N88" s="368">
        <v>9.6000000000000002E-2</v>
      </c>
      <c r="S88" s="334" t="s">
        <v>107</v>
      </c>
      <c r="T88" s="334" t="s">
        <v>1393</v>
      </c>
    </row>
    <row r="89" spans="1:21" s="334" customFormat="1" x14ac:dyDescent="0.3">
      <c r="A89" s="334">
        <v>156</v>
      </c>
      <c r="B89" s="334">
        <v>1352</v>
      </c>
      <c r="C89" s="334" t="s">
        <v>477</v>
      </c>
      <c r="D89" s="334" t="s">
        <v>1365</v>
      </c>
      <c r="E89" s="334" t="s">
        <v>4</v>
      </c>
      <c r="G89" s="444">
        <v>69750</v>
      </c>
      <c r="H89" s="444">
        <v>69750</v>
      </c>
      <c r="I89" s="336">
        <f t="shared" si="2"/>
        <v>0</v>
      </c>
      <c r="M89" s="340">
        <v>3973.88</v>
      </c>
      <c r="N89" s="368">
        <v>9.6000000000000002E-2</v>
      </c>
      <c r="S89" s="334" t="s">
        <v>107</v>
      </c>
      <c r="T89" s="334" t="s">
        <v>1372</v>
      </c>
    </row>
    <row r="90" spans="1:21" s="334" customFormat="1" x14ac:dyDescent="0.3">
      <c r="A90" s="334">
        <v>156</v>
      </c>
      <c r="B90" s="334">
        <v>1352</v>
      </c>
      <c r="C90" s="334" t="s">
        <v>477</v>
      </c>
      <c r="D90" s="334" t="s">
        <v>1366</v>
      </c>
      <c r="E90" s="334" t="s">
        <v>4</v>
      </c>
      <c r="G90" s="444">
        <v>54877</v>
      </c>
      <c r="H90" s="444">
        <v>55750</v>
      </c>
      <c r="I90" s="336">
        <f t="shared" si="2"/>
        <v>873</v>
      </c>
      <c r="M90" s="340">
        <v>3973.88</v>
      </c>
      <c r="N90" s="368">
        <v>9.6000000000000002E-2</v>
      </c>
      <c r="S90" s="334" t="s">
        <v>107</v>
      </c>
      <c r="T90" s="334" t="s">
        <v>1372</v>
      </c>
    </row>
    <row r="91" spans="1:21" s="334" customFormat="1" ht="21" customHeight="1" x14ac:dyDescent="0.3">
      <c r="A91" s="334">
        <v>156</v>
      </c>
      <c r="B91" s="334">
        <v>1352</v>
      </c>
      <c r="C91" s="334" t="s">
        <v>477</v>
      </c>
      <c r="D91" s="334" t="s">
        <v>1411</v>
      </c>
      <c r="E91" s="334" t="s">
        <v>4</v>
      </c>
      <c r="G91" s="444">
        <v>52698</v>
      </c>
      <c r="H91" s="444">
        <v>52698</v>
      </c>
      <c r="I91" s="336">
        <f t="shared" si="2"/>
        <v>0</v>
      </c>
      <c r="M91" s="340">
        <v>3973.88</v>
      </c>
      <c r="N91" s="368">
        <v>9.6000000000000002E-2</v>
      </c>
      <c r="S91" s="334" t="s">
        <v>107</v>
      </c>
      <c r="T91" s="334" t="s">
        <v>1412</v>
      </c>
    </row>
    <row r="92" spans="1:21" s="334" customFormat="1" x14ac:dyDescent="0.3">
      <c r="A92" s="334">
        <v>156</v>
      </c>
      <c r="B92" s="334">
        <v>1352</v>
      </c>
      <c r="C92" s="334" t="s">
        <v>477</v>
      </c>
      <c r="D92" s="334" t="s">
        <v>1368</v>
      </c>
      <c r="E92" s="334" t="s">
        <v>4</v>
      </c>
      <c r="G92" s="444">
        <v>142977</v>
      </c>
      <c r="H92" s="444">
        <v>152738</v>
      </c>
      <c r="I92" s="336">
        <f t="shared" si="2"/>
        <v>9761</v>
      </c>
      <c r="M92" s="340">
        <v>3973.88</v>
      </c>
      <c r="N92" s="368">
        <v>9.6000000000000002E-2</v>
      </c>
      <c r="S92" s="334" t="s">
        <v>107</v>
      </c>
      <c r="T92" s="334" t="s">
        <v>1373</v>
      </c>
    </row>
    <row r="93" spans="1:21" s="334" customFormat="1" x14ac:dyDescent="0.3">
      <c r="A93" s="334">
        <v>156</v>
      </c>
      <c r="B93" s="334">
        <v>1352</v>
      </c>
      <c r="C93" s="334" t="s">
        <v>477</v>
      </c>
      <c r="D93" s="334" t="s">
        <v>1369</v>
      </c>
      <c r="E93" s="334" t="s">
        <v>4</v>
      </c>
      <c r="G93" s="444">
        <v>135267</v>
      </c>
      <c r="H93" s="444">
        <v>143695</v>
      </c>
      <c r="I93" s="336">
        <f t="shared" si="2"/>
        <v>8428</v>
      </c>
      <c r="M93" s="340">
        <v>3973.88</v>
      </c>
      <c r="N93" s="368">
        <v>9.6000000000000002E-2</v>
      </c>
      <c r="S93" s="334" t="s">
        <v>107</v>
      </c>
      <c r="T93" s="334" t="s">
        <v>1373</v>
      </c>
    </row>
    <row r="94" spans="1:21" s="334" customFormat="1" x14ac:dyDescent="0.3">
      <c r="A94" s="334">
        <v>156</v>
      </c>
      <c r="B94" s="334">
        <v>1352</v>
      </c>
      <c r="C94" s="334" t="s">
        <v>477</v>
      </c>
      <c r="D94" s="334" t="s">
        <v>1370</v>
      </c>
      <c r="E94" s="334" t="s">
        <v>4</v>
      </c>
      <c r="G94" s="444">
        <v>149656</v>
      </c>
      <c r="H94" s="444">
        <v>159710</v>
      </c>
      <c r="I94" s="336">
        <f t="shared" si="2"/>
        <v>10054</v>
      </c>
      <c r="M94" s="340">
        <v>3973.88</v>
      </c>
      <c r="N94" s="368">
        <v>9.6000000000000002E-2</v>
      </c>
      <c r="S94" s="334" t="s">
        <v>107</v>
      </c>
      <c r="T94" s="334" t="s">
        <v>1373</v>
      </c>
    </row>
    <row r="95" spans="1:21" s="334" customFormat="1" x14ac:dyDescent="0.3">
      <c r="A95" s="334">
        <v>156</v>
      </c>
      <c r="B95" s="334">
        <v>1352</v>
      </c>
      <c r="C95" s="334" t="s">
        <v>477</v>
      </c>
      <c r="D95" s="334" t="s">
        <v>1371</v>
      </c>
      <c r="E95" s="334" t="s">
        <v>4</v>
      </c>
      <c r="G95" s="444">
        <v>137696</v>
      </c>
      <c r="H95" s="444">
        <v>147008</v>
      </c>
      <c r="I95" s="336">
        <f t="shared" si="2"/>
        <v>9312</v>
      </c>
      <c r="M95" s="340">
        <v>3973.88</v>
      </c>
      <c r="N95" s="368">
        <v>9.6000000000000002E-2</v>
      </c>
      <c r="S95" s="334" t="s">
        <v>107</v>
      </c>
      <c r="T95" s="334" t="s">
        <v>1373</v>
      </c>
    </row>
    <row r="96" spans="1:21" s="334" customFormat="1" x14ac:dyDescent="0.3">
      <c r="A96" s="334">
        <v>156</v>
      </c>
      <c r="B96" s="334">
        <v>1352</v>
      </c>
      <c r="C96" s="334" t="s">
        <v>477</v>
      </c>
      <c r="D96" s="334" t="s">
        <v>1760</v>
      </c>
      <c r="E96" s="334" t="s">
        <v>4</v>
      </c>
      <c r="G96" s="444">
        <v>42282</v>
      </c>
      <c r="H96" s="444">
        <v>51417</v>
      </c>
      <c r="I96" s="336">
        <f t="shared" si="2"/>
        <v>9135</v>
      </c>
      <c r="M96" s="340">
        <v>3858.67</v>
      </c>
      <c r="N96" s="368">
        <v>9.2999999999999999E-2</v>
      </c>
      <c r="S96" s="334" t="s">
        <v>107</v>
      </c>
      <c r="T96" s="334" t="s">
        <v>1761</v>
      </c>
    </row>
    <row r="97" spans="1:21" s="334" customFormat="1" ht="18.75" customHeight="1" x14ac:dyDescent="0.3">
      <c r="A97" s="334">
        <v>180</v>
      </c>
      <c r="B97" s="364">
        <v>1372</v>
      </c>
      <c r="C97" s="334" t="s">
        <v>478</v>
      </c>
      <c r="D97" s="335" t="s">
        <v>1097</v>
      </c>
      <c r="E97" s="335" t="s">
        <v>4</v>
      </c>
      <c r="G97" s="323">
        <v>161195</v>
      </c>
      <c r="H97" s="323">
        <v>164213</v>
      </c>
      <c r="I97" s="336">
        <f t="shared" si="2"/>
        <v>3018</v>
      </c>
      <c r="J97" s="321"/>
      <c r="L97" s="336"/>
      <c r="M97" s="340">
        <v>3191.84</v>
      </c>
      <c r="N97" s="341">
        <v>9.6199999999999994E-2</v>
      </c>
      <c r="O97" s="330"/>
      <c r="P97" s="329"/>
      <c r="Q97" s="329"/>
      <c r="R97" s="330"/>
      <c r="S97" s="334" t="s">
        <v>107</v>
      </c>
      <c r="T97" s="334" t="s">
        <v>1098</v>
      </c>
    </row>
    <row r="98" spans="1:21" s="334" customFormat="1" x14ac:dyDescent="0.3">
      <c r="A98" s="334">
        <v>180</v>
      </c>
      <c r="B98" s="186" t="s">
        <v>1492</v>
      </c>
      <c r="C98" s="334" t="s">
        <v>478</v>
      </c>
      <c r="D98" s="335" t="s">
        <v>1109</v>
      </c>
      <c r="E98" s="335" t="s">
        <v>4</v>
      </c>
      <c r="G98" s="323">
        <v>165942</v>
      </c>
      <c r="H98" s="323">
        <v>169292</v>
      </c>
      <c r="I98" s="336">
        <f t="shared" si="2"/>
        <v>3350</v>
      </c>
      <c r="J98" s="321"/>
      <c r="L98" s="336"/>
      <c r="M98" s="340">
        <v>3191.84</v>
      </c>
      <c r="N98" s="341">
        <v>9.6199999999999994E-2</v>
      </c>
      <c r="O98" s="330"/>
      <c r="P98" s="329"/>
      <c r="Q98" s="329"/>
      <c r="R98" s="330"/>
      <c r="S98" s="334" t="s">
        <v>107</v>
      </c>
      <c r="T98" s="334" t="s">
        <v>1111</v>
      </c>
    </row>
    <row r="99" spans="1:21" s="334" customFormat="1" ht="18.75" customHeight="1" x14ac:dyDescent="0.3">
      <c r="A99" s="334">
        <v>180</v>
      </c>
      <c r="B99" s="334">
        <v>1372</v>
      </c>
      <c r="C99" s="334" t="s">
        <v>478</v>
      </c>
      <c r="D99" s="335" t="s">
        <v>1110</v>
      </c>
      <c r="E99" s="335" t="s">
        <v>4</v>
      </c>
      <c r="G99" s="323">
        <v>193350</v>
      </c>
      <c r="H99" s="323">
        <v>199533</v>
      </c>
      <c r="I99" s="336">
        <f t="shared" si="2"/>
        <v>6183</v>
      </c>
      <c r="J99" s="321"/>
      <c r="L99" s="336"/>
      <c r="M99" s="340">
        <v>3191.84</v>
      </c>
      <c r="N99" s="341">
        <v>9.6199999999999994E-2</v>
      </c>
      <c r="O99" s="330"/>
      <c r="P99" s="329"/>
      <c r="Q99" s="329"/>
      <c r="R99" s="330"/>
      <c r="S99" s="334" t="s">
        <v>107</v>
      </c>
      <c r="T99" s="334" t="s">
        <v>1111</v>
      </c>
    </row>
    <row r="100" spans="1:21" s="334" customFormat="1" x14ac:dyDescent="0.3">
      <c r="A100" s="334">
        <v>192</v>
      </c>
      <c r="B100" s="343">
        <v>1394</v>
      </c>
      <c r="C100" s="334" t="s">
        <v>243</v>
      </c>
      <c r="D100" s="335" t="s">
        <v>859</v>
      </c>
      <c r="E100" s="335" t="s">
        <v>4</v>
      </c>
      <c r="G100" s="323">
        <v>233072</v>
      </c>
      <c r="H100" s="323">
        <v>233914</v>
      </c>
      <c r="I100" s="336">
        <f t="shared" si="2"/>
        <v>842</v>
      </c>
      <c r="J100" s="329"/>
      <c r="L100" s="336"/>
      <c r="M100" s="482">
        <v>2509.34</v>
      </c>
      <c r="N100" s="341">
        <v>9.9900000000000003E-2</v>
      </c>
      <c r="O100" s="330"/>
      <c r="P100" s="329"/>
      <c r="Q100" s="329"/>
      <c r="R100" s="330"/>
      <c r="S100" s="334" t="s">
        <v>107</v>
      </c>
      <c r="T100" s="334" t="s">
        <v>873</v>
      </c>
    </row>
    <row r="101" spans="1:21" s="334" customFormat="1" x14ac:dyDescent="0.3">
      <c r="A101" s="334">
        <v>192</v>
      </c>
      <c r="B101" s="343">
        <v>1394</v>
      </c>
      <c r="C101" s="334" t="s">
        <v>243</v>
      </c>
      <c r="D101" s="335" t="s">
        <v>1136</v>
      </c>
      <c r="E101" s="335" t="s">
        <v>4</v>
      </c>
      <c r="G101" s="323">
        <v>184623</v>
      </c>
      <c r="H101" s="323">
        <v>189025</v>
      </c>
      <c r="I101" s="336">
        <f t="shared" si="2"/>
        <v>4402</v>
      </c>
      <c r="J101" s="329"/>
      <c r="L101" s="336"/>
      <c r="M101" s="482">
        <v>3857.2</v>
      </c>
      <c r="N101" s="341">
        <v>9.5200000000000007E-2</v>
      </c>
      <c r="O101" s="330"/>
      <c r="P101" s="329"/>
      <c r="Q101" s="329"/>
      <c r="R101" s="330"/>
      <c r="S101" s="334" t="s">
        <v>107</v>
      </c>
      <c r="T101" s="334" t="s">
        <v>1137</v>
      </c>
    </row>
    <row r="102" spans="1:21" s="334" customFormat="1" x14ac:dyDescent="0.3">
      <c r="A102" s="334">
        <v>192</v>
      </c>
      <c r="B102" s="343">
        <v>1394</v>
      </c>
      <c r="C102" s="334" t="s">
        <v>243</v>
      </c>
      <c r="D102" s="335" t="s">
        <v>1152</v>
      </c>
      <c r="E102" s="335" t="s">
        <v>4</v>
      </c>
      <c r="G102" s="323">
        <v>218609</v>
      </c>
      <c r="H102" s="323">
        <v>223644</v>
      </c>
      <c r="I102" s="336">
        <f t="shared" si="2"/>
        <v>5035</v>
      </c>
      <c r="J102" s="329"/>
      <c r="L102" s="336"/>
      <c r="M102" s="482">
        <v>3548.23</v>
      </c>
      <c r="N102" s="341">
        <v>9.9199999999999997E-2</v>
      </c>
      <c r="O102" s="330"/>
      <c r="P102" s="329"/>
      <c r="Q102" s="329"/>
      <c r="R102" s="330"/>
      <c r="S102" s="334" t="s">
        <v>107</v>
      </c>
      <c r="T102" s="334" t="s">
        <v>1154</v>
      </c>
    </row>
    <row r="103" spans="1:21" s="334" customFormat="1" x14ac:dyDescent="0.3">
      <c r="A103" s="334">
        <v>192</v>
      </c>
      <c r="B103" s="343">
        <v>1394</v>
      </c>
      <c r="C103" s="334" t="s">
        <v>243</v>
      </c>
      <c r="D103" s="335" t="s">
        <v>1153</v>
      </c>
      <c r="E103" s="335" t="s">
        <v>4</v>
      </c>
      <c r="G103" s="323">
        <v>180162</v>
      </c>
      <c r="H103" s="323">
        <v>184215</v>
      </c>
      <c r="I103" s="336">
        <f t="shared" si="2"/>
        <v>4053</v>
      </c>
      <c r="J103" s="329"/>
      <c r="L103" s="336"/>
      <c r="M103" s="482">
        <v>3548.23</v>
      </c>
      <c r="N103" s="341">
        <v>9.9199999999999997E-2</v>
      </c>
      <c r="O103" s="330"/>
      <c r="P103" s="329"/>
      <c r="Q103" s="329"/>
      <c r="R103" s="330"/>
      <c r="S103" s="334" t="s">
        <v>107</v>
      </c>
      <c r="T103" s="334" t="s">
        <v>1155</v>
      </c>
    </row>
    <row r="104" spans="1:21" s="334" customFormat="1" x14ac:dyDescent="0.3">
      <c r="A104" s="334">
        <v>192</v>
      </c>
      <c r="B104" s="343">
        <v>1394</v>
      </c>
      <c r="C104" s="334" t="s">
        <v>243</v>
      </c>
      <c r="D104" s="335" t="s">
        <v>1586</v>
      </c>
      <c r="E104" s="335" t="s">
        <v>4</v>
      </c>
      <c r="G104" s="323">
        <v>74974</v>
      </c>
      <c r="H104" s="323">
        <v>79688</v>
      </c>
      <c r="I104" s="336">
        <f t="shared" si="2"/>
        <v>4714</v>
      </c>
      <c r="J104" s="329"/>
      <c r="L104" s="336"/>
      <c r="M104" s="482">
        <v>4277.4799999999996</v>
      </c>
      <c r="N104" s="341">
        <v>0.107</v>
      </c>
      <c r="O104" s="330"/>
      <c r="P104" s="329"/>
      <c r="Q104" s="329"/>
      <c r="R104" s="330"/>
      <c r="S104" s="334" t="s">
        <v>107</v>
      </c>
      <c r="T104" s="334" t="s">
        <v>1588</v>
      </c>
    </row>
    <row r="105" spans="1:21" s="334" customFormat="1" x14ac:dyDescent="0.3">
      <c r="A105" s="334">
        <v>192</v>
      </c>
      <c r="B105" s="343">
        <v>1394</v>
      </c>
      <c r="C105" s="334" t="s">
        <v>243</v>
      </c>
      <c r="D105" s="335" t="s">
        <v>1587</v>
      </c>
      <c r="E105" s="335" t="s">
        <v>4</v>
      </c>
      <c r="G105" s="323">
        <v>69117</v>
      </c>
      <c r="H105" s="323">
        <v>75018</v>
      </c>
      <c r="I105" s="336">
        <f t="shared" si="2"/>
        <v>5901</v>
      </c>
      <c r="J105" s="329"/>
      <c r="L105" s="336"/>
      <c r="M105" s="482">
        <v>4277.4799999999996</v>
      </c>
      <c r="N105" s="341">
        <v>0.107</v>
      </c>
      <c r="O105" s="330"/>
      <c r="P105" s="329"/>
      <c r="Q105" s="329"/>
      <c r="R105" s="330"/>
      <c r="S105" s="334" t="s">
        <v>107</v>
      </c>
      <c r="T105" s="334" t="s">
        <v>1589</v>
      </c>
    </row>
    <row r="106" spans="1:21" s="334" customFormat="1" x14ac:dyDescent="0.3">
      <c r="A106" s="334">
        <v>242</v>
      </c>
      <c r="B106" s="269" t="s">
        <v>250</v>
      </c>
      <c r="C106" s="269" t="s">
        <v>479</v>
      </c>
      <c r="D106" s="290" t="s">
        <v>421</v>
      </c>
      <c r="E106" s="335" t="s">
        <v>4</v>
      </c>
      <c r="G106" s="323">
        <v>134586</v>
      </c>
      <c r="H106" s="323">
        <v>134586</v>
      </c>
      <c r="I106" s="336">
        <f t="shared" si="2"/>
        <v>0</v>
      </c>
      <c r="J106" s="329" t="s">
        <v>1709</v>
      </c>
      <c r="L106" s="336"/>
      <c r="M106" s="340">
        <v>2096.02</v>
      </c>
      <c r="N106" s="338">
        <v>0</v>
      </c>
      <c r="O106" s="267">
        <v>12286</v>
      </c>
      <c r="P106" s="266"/>
      <c r="Q106" s="266"/>
      <c r="R106" s="267">
        <v>0</v>
      </c>
      <c r="S106" s="334" t="s">
        <v>107</v>
      </c>
      <c r="T106" s="334" t="s">
        <v>776</v>
      </c>
      <c r="U106" s="211"/>
    </row>
    <row r="107" spans="1:21" s="334" customFormat="1" x14ac:dyDescent="0.3">
      <c r="A107" s="334">
        <v>248</v>
      </c>
      <c r="B107" s="375" t="s">
        <v>1578</v>
      </c>
      <c r="C107" s="334" t="s">
        <v>481</v>
      </c>
      <c r="D107" s="335" t="s">
        <v>951</v>
      </c>
      <c r="E107" s="335" t="s">
        <v>4</v>
      </c>
      <c r="G107" s="323">
        <v>286919</v>
      </c>
      <c r="H107" s="323">
        <v>286919</v>
      </c>
      <c r="I107" s="336">
        <f t="shared" si="2"/>
        <v>0</v>
      </c>
      <c r="J107" s="329"/>
      <c r="L107" s="336"/>
      <c r="M107" s="340">
        <v>3705.73</v>
      </c>
      <c r="N107" s="341">
        <v>9.8000000000000004E-2</v>
      </c>
      <c r="O107" s="330"/>
      <c r="P107" s="329"/>
      <c r="Q107" s="329"/>
      <c r="R107" s="330"/>
      <c r="S107" s="334" t="s">
        <v>107</v>
      </c>
      <c r="T107" s="334" t="s">
        <v>952</v>
      </c>
    </row>
    <row r="108" spans="1:21" s="334" customFormat="1" x14ac:dyDescent="0.3">
      <c r="A108" s="334">
        <v>248</v>
      </c>
      <c r="B108" s="343">
        <v>1447</v>
      </c>
      <c r="C108" s="334" t="s">
        <v>481</v>
      </c>
      <c r="D108" s="335" t="s">
        <v>1179</v>
      </c>
      <c r="E108" s="335" t="s">
        <v>4</v>
      </c>
      <c r="G108" s="323">
        <v>182785</v>
      </c>
      <c r="H108" s="323">
        <v>188798</v>
      </c>
      <c r="I108" s="336">
        <f t="shared" si="2"/>
        <v>6013</v>
      </c>
      <c r="J108" s="329"/>
      <c r="L108" s="336"/>
      <c r="M108" s="340">
        <v>5082.2</v>
      </c>
      <c r="N108" s="341">
        <v>9.35E-2</v>
      </c>
      <c r="O108" s="330"/>
      <c r="P108" s="329"/>
      <c r="Q108" s="329"/>
      <c r="R108" s="330"/>
      <c r="S108" s="334" t="s">
        <v>107</v>
      </c>
      <c r="T108" s="334" t="s">
        <v>1250</v>
      </c>
    </row>
    <row r="109" spans="1:21" s="334" customFormat="1" x14ac:dyDescent="0.3">
      <c r="A109" s="334">
        <v>248</v>
      </c>
      <c r="B109" s="343">
        <v>1447</v>
      </c>
      <c r="C109" s="334" t="s">
        <v>481</v>
      </c>
      <c r="D109" s="335" t="s">
        <v>1212</v>
      </c>
      <c r="E109" s="335" t="s">
        <v>4</v>
      </c>
      <c r="G109" s="323">
        <v>207231</v>
      </c>
      <c r="H109" s="323">
        <v>215277</v>
      </c>
      <c r="I109" s="336">
        <f t="shared" si="2"/>
        <v>8046</v>
      </c>
      <c r="J109" s="329"/>
      <c r="L109" s="336"/>
      <c r="M109" s="340">
        <v>5082.2</v>
      </c>
      <c r="N109" s="341">
        <v>9.35E-2</v>
      </c>
      <c r="O109" s="330"/>
      <c r="P109" s="329"/>
      <c r="Q109" s="329"/>
      <c r="R109" s="330"/>
      <c r="S109" s="334" t="s">
        <v>107</v>
      </c>
      <c r="T109" s="334" t="s">
        <v>1251</v>
      </c>
    </row>
    <row r="110" spans="1:21" s="334" customFormat="1" x14ac:dyDescent="0.3">
      <c r="A110" s="334">
        <v>248</v>
      </c>
      <c r="B110" s="343">
        <v>1447</v>
      </c>
      <c r="C110" s="334" t="s">
        <v>481</v>
      </c>
      <c r="D110" s="335" t="s">
        <v>1213</v>
      </c>
      <c r="E110" s="335" t="s">
        <v>4</v>
      </c>
      <c r="G110" s="323">
        <v>216000</v>
      </c>
      <c r="H110" s="323">
        <v>222750</v>
      </c>
      <c r="I110" s="336">
        <f t="shared" si="2"/>
        <v>6750</v>
      </c>
      <c r="J110" s="329"/>
      <c r="L110" s="336"/>
      <c r="M110" s="340">
        <v>5082.2</v>
      </c>
      <c r="N110" s="341">
        <v>9.35E-2</v>
      </c>
      <c r="O110" s="330"/>
      <c r="P110" s="329"/>
      <c r="Q110" s="329"/>
      <c r="R110" s="330"/>
      <c r="S110" s="334" t="s">
        <v>107</v>
      </c>
      <c r="T110" s="334" t="s">
        <v>1252</v>
      </c>
    </row>
    <row r="111" spans="1:21" s="334" customFormat="1" x14ac:dyDescent="0.3">
      <c r="A111" s="334">
        <v>268</v>
      </c>
      <c r="B111" s="334" t="s">
        <v>281</v>
      </c>
      <c r="C111" s="334" t="s">
        <v>482</v>
      </c>
      <c r="D111" s="335" t="s">
        <v>647</v>
      </c>
      <c r="E111" s="335" t="s">
        <v>4</v>
      </c>
      <c r="G111" s="323">
        <v>231794</v>
      </c>
      <c r="H111" s="323">
        <v>231794</v>
      </c>
      <c r="I111" s="336">
        <f t="shared" si="2"/>
        <v>0</v>
      </c>
      <c r="J111" s="329"/>
      <c r="L111" s="336">
        <f>K111-J111</f>
        <v>0</v>
      </c>
      <c r="M111" s="340">
        <v>2236.04</v>
      </c>
      <c r="N111" s="341">
        <v>0.1045</v>
      </c>
      <c r="O111" s="330">
        <v>0</v>
      </c>
      <c r="P111" s="329"/>
      <c r="Q111" s="329"/>
      <c r="R111" s="330">
        <v>0</v>
      </c>
      <c r="S111" s="334" t="s">
        <v>107</v>
      </c>
      <c r="T111" s="334" t="s">
        <v>645</v>
      </c>
    </row>
    <row r="112" spans="1:21" s="334" customFormat="1" x14ac:dyDescent="0.3">
      <c r="A112" s="334">
        <v>268</v>
      </c>
      <c r="B112" s="334" t="s">
        <v>281</v>
      </c>
      <c r="C112" s="334" t="s">
        <v>482</v>
      </c>
      <c r="D112" s="335" t="s">
        <v>654</v>
      </c>
      <c r="E112" s="335" t="s">
        <v>4</v>
      </c>
      <c r="G112" s="323">
        <v>227439</v>
      </c>
      <c r="H112" s="323">
        <v>227843</v>
      </c>
      <c r="I112" s="336">
        <f t="shared" si="2"/>
        <v>404</v>
      </c>
      <c r="J112" s="329"/>
      <c r="L112" s="336"/>
      <c r="M112" s="340">
        <v>2236.04</v>
      </c>
      <c r="N112" s="341">
        <v>0.1045</v>
      </c>
      <c r="O112" s="330">
        <v>0</v>
      </c>
      <c r="P112" s="329"/>
      <c r="Q112" s="329"/>
      <c r="R112" s="330"/>
      <c r="S112" s="334" t="s">
        <v>107</v>
      </c>
      <c r="T112" s="334" t="s">
        <v>653</v>
      </c>
    </row>
    <row r="113" spans="1:22" s="334" customFormat="1" x14ac:dyDescent="0.3">
      <c r="A113" s="334">
        <v>278</v>
      </c>
      <c r="B113" s="334" t="s">
        <v>371</v>
      </c>
      <c r="C113" s="378" t="s">
        <v>388</v>
      </c>
      <c r="D113" s="379" t="s">
        <v>690</v>
      </c>
      <c r="E113" s="335" t="s">
        <v>4</v>
      </c>
      <c r="G113" s="323">
        <v>239611</v>
      </c>
      <c r="H113" s="323">
        <v>239612</v>
      </c>
      <c r="I113" s="336">
        <f t="shared" si="2"/>
        <v>1</v>
      </c>
      <c r="J113" s="329"/>
      <c r="L113" s="336"/>
      <c r="M113" s="340">
        <v>1664.35</v>
      </c>
      <c r="N113" s="341">
        <v>9.9900000000000003E-2</v>
      </c>
      <c r="O113" s="330"/>
      <c r="P113" s="329"/>
      <c r="Q113" s="329"/>
      <c r="R113" s="330"/>
      <c r="S113" s="334" t="s">
        <v>107</v>
      </c>
      <c r="T113" s="378" t="s">
        <v>1919</v>
      </c>
      <c r="U113" s="334" t="s">
        <v>752</v>
      </c>
      <c r="V113" s="334" t="s">
        <v>728</v>
      </c>
    </row>
    <row r="114" spans="1:22" s="334" customFormat="1" x14ac:dyDescent="0.3">
      <c r="A114" s="334">
        <v>278</v>
      </c>
      <c r="B114" s="334" t="s">
        <v>371</v>
      </c>
      <c r="C114" s="334" t="s">
        <v>388</v>
      </c>
      <c r="D114" s="335" t="s">
        <v>695</v>
      </c>
      <c r="E114" s="335" t="s">
        <v>4</v>
      </c>
      <c r="G114" s="323">
        <v>254140</v>
      </c>
      <c r="H114" s="323">
        <v>255056</v>
      </c>
      <c r="I114" s="336">
        <f t="shared" ref="I114:I147" si="3">H114-G114</f>
        <v>916</v>
      </c>
      <c r="J114" s="329"/>
      <c r="L114" s="336"/>
      <c r="M114" s="340">
        <v>1664.35</v>
      </c>
      <c r="N114" s="341">
        <v>9.9900000000000003E-2</v>
      </c>
      <c r="O114" s="330"/>
      <c r="P114" s="329"/>
      <c r="Q114" s="329"/>
      <c r="R114" s="330"/>
      <c r="S114" s="334" t="s">
        <v>107</v>
      </c>
      <c r="T114" s="345" t="s">
        <v>696</v>
      </c>
      <c r="U114" s="334">
        <v>84</v>
      </c>
    </row>
    <row r="115" spans="1:22" s="334" customFormat="1" x14ac:dyDescent="0.3">
      <c r="A115" s="334">
        <v>278</v>
      </c>
      <c r="B115" s="334" t="s">
        <v>371</v>
      </c>
      <c r="C115" s="378" t="s">
        <v>388</v>
      </c>
      <c r="D115" s="379" t="s">
        <v>703</v>
      </c>
      <c r="E115" s="335" t="s">
        <v>4</v>
      </c>
      <c r="G115" s="323">
        <v>216619</v>
      </c>
      <c r="H115" s="323">
        <v>216620</v>
      </c>
      <c r="I115" s="336">
        <f t="shared" si="3"/>
        <v>1</v>
      </c>
      <c r="J115" s="329"/>
      <c r="L115" s="336"/>
      <c r="M115" s="340">
        <v>1664.35</v>
      </c>
      <c r="N115" s="341">
        <v>9.9900000000000003E-2</v>
      </c>
      <c r="O115" s="330"/>
      <c r="P115" s="329"/>
      <c r="Q115" s="329"/>
      <c r="R115" s="330"/>
      <c r="S115" s="334" t="s">
        <v>107</v>
      </c>
      <c r="T115" s="378" t="s">
        <v>1923</v>
      </c>
      <c r="U115" s="334">
        <v>84</v>
      </c>
      <c r="V115" s="345" t="s">
        <v>705</v>
      </c>
    </row>
    <row r="116" spans="1:22" s="334" customFormat="1" x14ac:dyDescent="0.3">
      <c r="A116" s="334">
        <v>278</v>
      </c>
      <c r="B116" s="334" t="s">
        <v>371</v>
      </c>
      <c r="C116" s="334" t="s">
        <v>388</v>
      </c>
      <c r="D116" s="335" t="s">
        <v>974</v>
      </c>
      <c r="E116" s="335" t="s">
        <v>4</v>
      </c>
      <c r="G116" s="323">
        <v>137333</v>
      </c>
      <c r="H116" s="323">
        <v>140483</v>
      </c>
      <c r="I116" s="336">
        <f t="shared" si="3"/>
        <v>3150</v>
      </c>
      <c r="J116" s="329" t="s">
        <v>1759</v>
      </c>
      <c r="L116" s="336"/>
      <c r="M116" s="340">
        <v>1648.32</v>
      </c>
      <c r="N116" s="341">
        <v>9.8400000000000001E-2</v>
      </c>
      <c r="O116" s="330"/>
      <c r="P116" s="329"/>
      <c r="Q116" s="329"/>
      <c r="R116" s="330"/>
      <c r="S116" s="334" t="s">
        <v>107</v>
      </c>
      <c r="T116" s="334" t="s">
        <v>976</v>
      </c>
    </row>
    <row r="117" spans="1:22" s="334" customFormat="1" x14ac:dyDescent="0.3">
      <c r="A117" s="334">
        <v>278</v>
      </c>
      <c r="B117" s="334" t="s">
        <v>371</v>
      </c>
      <c r="C117" s="334" t="s">
        <v>388</v>
      </c>
      <c r="D117" s="335" t="s">
        <v>975</v>
      </c>
      <c r="E117" s="335" t="s">
        <v>4</v>
      </c>
      <c r="G117" s="323">
        <v>182324</v>
      </c>
      <c r="H117" s="323">
        <v>183668</v>
      </c>
      <c r="I117" s="336">
        <f t="shared" si="3"/>
        <v>1344</v>
      </c>
      <c r="J117" s="329"/>
      <c r="L117" s="336"/>
      <c r="M117" s="340">
        <v>1648.32</v>
      </c>
      <c r="N117" s="341">
        <v>9.8400000000000001E-2</v>
      </c>
      <c r="O117" s="330"/>
      <c r="P117" s="329"/>
      <c r="Q117" s="329"/>
      <c r="R117" s="330"/>
      <c r="S117" s="334" t="s">
        <v>107</v>
      </c>
      <c r="T117" s="334" t="s">
        <v>976</v>
      </c>
    </row>
    <row r="118" spans="1:22" s="334" customFormat="1" x14ac:dyDescent="0.3">
      <c r="A118" s="334">
        <v>278</v>
      </c>
      <c r="B118" s="334" t="s">
        <v>371</v>
      </c>
      <c r="C118" s="334" t="s">
        <v>388</v>
      </c>
      <c r="D118" s="335" t="s">
        <v>998</v>
      </c>
      <c r="E118" s="335" t="s">
        <v>4</v>
      </c>
      <c r="G118" s="323">
        <v>158000</v>
      </c>
      <c r="H118" s="323">
        <v>160450</v>
      </c>
      <c r="I118" s="336">
        <f t="shared" si="3"/>
        <v>2450</v>
      </c>
      <c r="J118" s="329"/>
      <c r="L118" s="336"/>
      <c r="M118" s="340">
        <v>1648.32</v>
      </c>
      <c r="N118" s="341">
        <v>9.8400000000000001E-2</v>
      </c>
      <c r="O118" s="330"/>
      <c r="P118" s="329"/>
      <c r="Q118" s="329"/>
      <c r="R118" s="330"/>
      <c r="S118" s="334" t="s">
        <v>107</v>
      </c>
      <c r="T118" s="334" t="s">
        <v>999</v>
      </c>
    </row>
    <row r="119" spans="1:22" s="334" customFormat="1" x14ac:dyDescent="0.3">
      <c r="A119" s="334">
        <v>278</v>
      </c>
      <c r="B119" s="334" t="s">
        <v>371</v>
      </c>
      <c r="C119" s="334" t="s">
        <v>388</v>
      </c>
      <c r="D119" s="335" t="s">
        <v>1019</v>
      </c>
      <c r="E119" s="335" t="s">
        <v>4</v>
      </c>
      <c r="G119" s="323">
        <v>172293</v>
      </c>
      <c r="H119" s="323">
        <v>175132</v>
      </c>
      <c r="I119" s="336">
        <f t="shared" si="3"/>
        <v>2839</v>
      </c>
      <c r="J119" s="329"/>
      <c r="L119" s="336"/>
      <c r="M119" s="340">
        <v>1648.32</v>
      </c>
      <c r="N119" s="341">
        <v>9.8400000000000001E-2</v>
      </c>
      <c r="O119" s="330"/>
      <c r="P119" s="329"/>
      <c r="Q119" s="329"/>
      <c r="R119" s="330"/>
      <c r="S119" s="334" t="s">
        <v>107</v>
      </c>
      <c r="T119" s="334" t="s">
        <v>1018</v>
      </c>
    </row>
    <row r="120" spans="1:22" s="334" customFormat="1" x14ac:dyDescent="0.3">
      <c r="A120" s="334">
        <v>278</v>
      </c>
      <c r="B120" s="334" t="s">
        <v>371</v>
      </c>
      <c r="C120" s="334" t="s">
        <v>388</v>
      </c>
      <c r="D120" s="335" t="s">
        <v>1056</v>
      </c>
      <c r="E120" s="335" t="s">
        <v>4</v>
      </c>
      <c r="G120" s="323">
        <v>135878</v>
      </c>
      <c r="H120" s="323">
        <v>135878</v>
      </c>
      <c r="I120" s="336">
        <f t="shared" si="3"/>
        <v>0</v>
      </c>
      <c r="J120" s="329"/>
      <c r="L120" s="336"/>
      <c r="M120" s="340">
        <v>1648.32</v>
      </c>
      <c r="N120" s="341">
        <v>9.8400000000000001E-2</v>
      </c>
      <c r="O120" s="330"/>
      <c r="P120" s="329"/>
      <c r="Q120" s="329"/>
      <c r="R120" s="330"/>
      <c r="S120" s="334" t="s">
        <v>107</v>
      </c>
      <c r="T120" s="334" t="s">
        <v>1057</v>
      </c>
    </row>
    <row r="121" spans="1:22" s="334" customFormat="1" x14ac:dyDescent="0.3">
      <c r="A121" s="334">
        <v>278</v>
      </c>
      <c r="B121" s="334" t="s">
        <v>371</v>
      </c>
      <c r="C121" s="334" t="s">
        <v>388</v>
      </c>
      <c r="D121" s="335" t="s">
        <v>1024</v>
      </c>
      <c r="E121" s="335" t="s">
        <v>4</v>
      </c>
      <c r="G121" s="323">
        <v>180620</v>
      </c>
      <c r="H121" s="323">
        <v>181740</v>
      </c>
      <c r="I121" s="336">
        <f t="shared" si="3"/>
        <v>1120</v>
      </c>
      <c r="J121" s="329"/>
      <c r="L121" s="336"/>
      <c r="M121" s="340">
        <v>1648.32</v>
      </c>
      <c r="N121" s="341">
        <v>9.8400000000000001E-2</v>
      </c>
      <c r="O121" s="330"/>
      <c r="P121" s="329"/>
      <c r="Q121" s="329"/>
      <c r="R121" s="330"/>
      <c r="S121" s="334" t="s">
        <v>107</v>
      </c>
      <c r="T121" s="334" t="s">
        <v>1025</v>
      </c>
    </row>
    <row r="122" spans="1:22" s="334" customFormat="1" x14ac:dyDescent="0.3">
      <c r="A122" s="334">
        <v>278</v>
      </c>
      <c r="B122" s="343">
        <v>1471</v>
      </c>
      <c r="C122" s="334" t="s">
        <v>388</v>
      </c>
      <c r="D122" s="335" t="s">
        <v>1623</v>
      </c>
      <c r="E122" s="335" t="s">
        <v>4</v>
      </c>
      <c r="G122" s="323">
        <v>55358</v>
      </c>
      <c r="H122" s="323">
        <v>57343</v>
      </c>
      <c r="I122" s="336">
        <f t="shared" si="3"/>
        <v>1985</v>
      </c>
      <c r="J122" s="329"/>
      <c r="L122" s="336"/>
      <c r="M122" s="340">
        <v>1802.89</v>
      </c>
      <c r="N122" s="341">
        <v>9.8400000000000001E-2</v>
      </c>
      <c r="O122" s="330"/>
      <c r="P122" s="329"/>
      <c r="Q122" s="329"/>
      <c r="R122" s="330"/>
      <c r="S122" s="334" t="s">
        <v>107</v>
      </c>
      <c r="T122" s="334" t="s">
        <v>1624</v>
      </c>
    </row>
    <row r="123" spans="1:22" s="334" customFormat="1" x14ac:dyDescent="0.3">
      <c r="A123" s="334">
        <v>278</v>
      </c>
      <c r="B123" s="343">
        <v>1471</v>
      </c>
      <c r="C123" s="334" t="s">
        <v>388</v>
      </c>
      <c r="D123" s="335" t="s">
        <v>1849</v>
      </c>
      <c r="E123" s="335" t="s">
        <v>4</v>
      </c>
      <c r="G123" s="323">
        <v>5315</v>
      </c>
      <c r="H123" s="323">
        <v>7072</v>
      </c>
      <c r="I123" s="336">
        <f t="shared" si="3"/>
        <v>1757</v>
      </c>
      <c r="J123" s="329"/>
      <c r="L123" s="336"/>
      <c r="M123" s="337">
        <v>1977.63</v>
      </c>
      <c r="N123" s="338">
        <v>0.105</v>
      </c>
      <c r="O123" s="330"/>
      <c r="P123" s="329"/>
      <c r="Q123" s="329"/>
      <c r="R123" s="330"/>
      <c r="S123" s="334" t="s">
        <v>107</v>
      </c>
      <c r="T123" s="334" t="s">
        <v>1851</v>
      </c>
    </row>
    <row r="124" spans="1:22" s="334" customFormat="1" x14ac:dyDescent="0.3">
      <c r="A124" s="334">
        <v>278</v>
      </c>
      <c r="B124" s="343">
        <v>1471</v>
      </c>
      <c r="C124" s="334" t="s">
        <v>388</v>
      </c>
      <c r="D124" s="335" t="s">
        <v>1945</v>
      </c>
      <c r="E124" s="335"/>
      <c r="G124" s="323">
        <v>66</v>
      </c>
      <c r="H124" s="323">
        <v>66</v>
      </c>
      <c r="I124" s="336">
        <f t="shared" si="3"/>
        <v>0</v>
      </c>
      <c r="J124" s="329"/>
      <c r="L124" s="336"/>
      <c r="M124" s="337">
        <v>1977.63</v>
      </c>
      <c r="N124" s="338">
        <v>0.105</v>
      </c>
      <c r="O124" s="330"/>
      <c r="P124" s="329"/>
      <c r="Q124" s="329"/>
      <c r="R124" s="330"/>
      <c r="S124" s="334" t="s">
        <v>107</v>
      </c>
      <c r="T124" s="334" t="s">
        <v>1947</v>
      </c>
    </row>
    <row r="125" spans="1:22" s="334" customFormat="1" x14ac:dyDescent="0.3">
      <c r="A125" s="334">
        <v>278</v>
      </c>
      <c r="B125" s="343">
        <v>1471</v>
      </c>
      <c r="C125" s="334" t="s">
        <v>388</v>
      </c>
      <c r="D125" s="335" t="s">
        <v>1946</v>
      </c>
      <c r="E125" s="335"/>
      <c r="G125" s="323">
        <v>46</v>
      </c>
      <c r="H125" s="323">
        <v>46</v>
      </c>
      <c r="I125" s="336">
        <f t="shared" si="3"/>
        <v>0</v>
      </c>
      <c r="J125" s="329"/>
      <c r="L125" s="336"/>
      <c r="M125" s="337">
        <v>1977.63</v>
      </c>
      <c r="N125" s="338">
        <v>0.105</v>
      </c>
      <c r="O125" s="330"/>
      <c r="P125" s="329"/>
      <c r="Q125" s="329"/>
      <c r="R125" s="330"/>
      <c r="S125" s="334" t="s">
        <v>107</v>
      </c>
      <c r="T125" s="334" t="s">
        <v>1948</v>
      </c>
    </row>
    <row r="126" spans="1:22" s="334" customFormat="1" x14ac:dyDescent="0.3">
      <c r="A126" s="334">
        <v>278</v>
      </c>
      <c r="B126" s="343">
        <v>1471</v>
      </c>
      <c r="C126" s="334" t="s">
        <v>388</v>
      </c>
      <c r="D126" s="335" t="s">
        <v>1853</v>
      </c>
      <c r="E126" s="335" t="s">
        <v>4</v>
      </c>
      <c r="G126" s="323">
        <v>8182</v>
      </c>
      <c r="H126" s="323">
        <v>12132</v>
      </c>
      <c r="I126" s="336">
        <f t="shared" si="3"/>
        <v>3950</v>
      </c>
      <c r="J126" s="329"/>
      <c r="L126" s="336"/>
      <c r="M126" s="337">
        <v>1977.63</v>
      </c>
      <c r="N126" s="338">
        <v>0.105</v>
      </c>
      <c r="O126" s="330"/>
      <c r="P126" s="329"/>
      <c r="Q126" s="329"/>
      <c r="R126" s="330"/>
      <c r="S126" s="334" t="s">
        <v>107</v>
      </c>
      <c r="T126" s="334" t="s">
        <v>1854</v>
      </c>
    </row>
    <row r="127" spans="1:22" s="334" customFormat="1" x14ac:dyDescent="0.3">
      <c r="A127" s="334">
        <v>278</v>
      </c>
      <c r="B127" s="343">
        <v>1471</v>
      </c>
      <c r="C127" s="334" t="s">
        <v>388</v>
      </c>
      <c r="D127" s="335" t="s">
        <v>1903</v>
      </c>
      <c r="E127" s="335" t="s">
        <v>4</v>
      </c>
      <c r="G127" s="323">
        <v>43</v>
      </c>
      <c r="H127" s="323">
        <v>10281</v>
      </c>
      <c r="I127" s="336">
        <f t="shared" si="3"/>
        <v>10238</v>
      </c>
      <c r="J127" s="329"/>
      <c r="L127" s="336"/>
      <c r="M127" s="337">
        <v>1977.63</v>
      </c>
      <c r="N127" s="338">
        <v>0.105</v>
      </c>
      <c r="O127" s="330"/>
      <c r="P127" s="329"/>
      <c r="Q127" s="329"/>
      <c r="R127" s="330"/>
      <c r="S127" s="334" t="s">
        <v>107</v>
      </c>
      <c r="T127" s="334" t="s">
        <v>1908</v>
      </c>
    </row>
    <row r="128" spans="1:22" s="334" customFormat="1" x14ac:dyDescent="0.3">
      <c r="A128" s="334">
        <v>278</v>
      </c>
      <c r="B128" s="343">
        <v>1471</v>
      </c>
      <c r="C128" s="334" t="s">
        <v>388</v>
      </c>
      <c r="D128" s="335" t="s">
        <v>1904</v>
      </c>
      <c r="E128" s="335" t="s">
        <v>4</v>
      </c>
      <c r="G128" s="323">
        <v>53</v>
      </c>
      <c r="H128" s="323">
        <v>2761</v>
      </c>
      <c r="I128" s="336">
        <f t="shared" si="3"/>
        <v>2708</v>
      </c>
      <c r="J128" s="329"/>
      <c r="L128" s="336"/>
      <c r="M128" s="337">
        <v>1977.63</v>
      </c>
      <c r="N128" s="338">
        <v>0.105</v>
      </c>
      <c r="O128" s="330"/>
      <c r="P128" s="329"/>
      <c r="Q128" s="329"/>
      <c r="R128" s="330"/>
      <c r="S128" s="334" t="s">
        <v>107</v>
      </c>
      <c r="T128" s="334" t="s">
        <v>1908</v>
      </c>
    </row>
    <row r="129" spans="1:22" s="334" customFormat="1" x14ac:dyDescent="0.3">
      <c r="A129" s="334">
        <v>278</v>
      </c>
      <c r="B129" s="343">
        <v>1471</v>
      </c>
      <c r="C129" s="334" t="s">
        <v>388</v>
      </c>
      <c r="D129" s="335" t="s">
        <v>1905</v>
      </c>
      <c r="E129" s="335" t="s">
        <v>4</v>
      </c>
      <c r="G129" s="323">
        <v>54</v>
      </c>
      <c r="H129" s="323">
        <v>5739</v>
      </c>
      <c r="I129" s="336">
        <f t="shared" si="3"/>
        <v>5685</v>
      </c>
      <c r="J129" s="329"/>
      <c r="L129" s="336"/>
      <c r="M129" s="337">
        <v>1977.63</v>
      </c>
      <c r="N129" s="338">
        <v>0.105</v>
      </c>
      <c r="O129" s="330"/>
      <c r="P129" s="329"/>
      <c r="Q129" s="329"/>
      <c r="R129" s="330"/>
      <c r="S129" s="334" t="s">
        <v>107</v>
      </c>
      <c r="T129" s="334" t="s">
        <v>1908</v>
      </c>
    </row>
    <row r="130" spans="1:22" s="334" customFormat="1" x14ac:dyDescent="0.3">
      <c r="A130" s="334">
        <v>278</v>
      </c>
      <c r="B130" s="343">
        <v>1471</v>
      </c>
      <c r="C130" s="334" t="s">
        <v>388</v>
      </c>
      <c r="D130" s="335" t="s">
        <v>1906</v>
      </c>
      <c r="E130" s="335" t="s">
        <v>4</v>
      </c>
      <c r="G130" s="323">
        <v>53</v>
      </c>
      <c r="H130" s="323">
        <v>2240</v>
      </c>
      <c r="I130" s="336">
        <f t="shared" si="3"/>
        <v>2187</v>
      </c>
      <c r="J130" s="329"/>
      <c r="L130" s="336"/>
      <c r="M130" s="337">
        <v>1977.63</v>
      </c>
      <c r="N130" s="338">
        <v>0.105</v>
      </c>
      <c r="O130" s="330"/>
      <c r="P130" s="329"/>
      <c r="Q130" s="329"/>
      <c r="R130" s="330"/>
      <c r="S130" s="334" t="s">
        <v>107</v>
      </c>
      <c r="T130" s="334" t="s">
        <v>1909</v>
      </c>
    </row>
    <row r="131" spans="1:22" s="334" customFormat="1" x14ac:dyDescent="0.3">
      <c r="A131" s="334">
        <v>278</v>
      </c>
      <c r="B131" s="343">
        <v>1471</v>
      </c>
      <c r="C131" s="334" t="s">
        <v>388</v>
      </c>
      <c r="D131" s="335" t="s">
        <v>1907</v>
      </c>
      <c r="E131" s="335" t="s">
        <v>4</v>
      </c>
      <c r="G131" s="323">
        <v>55</v>
      </c>
      <c r="H131" s="323">
        <v>4905</v>
      </c>
      <c r="I131" s="336">
        <f t="shared" si="3"/>
        <v>4850</v>
      </c>
      <c r="J131" s="329"/>
      <c r="L131" s="336"/>
      <c r="M131" s="337">
        <v>1977.63</v>
      </c>
      <c r="N131" s="338">
        <v>0.105</v>
      </c>
      <c r="O131" s="330"/>
      <c r="P131" s="329"/>
      <c r="Q131" s="329"/>
      <c r="R131" s="330"/>
      <c r="S131" s="334" t="s">
        <v>107</v>
      </c>
      <c r="T131" s="334" t="s">
        <v>1908</v>
      </c>
    </row>
    <row r="132" spans="1:22" s="334" customFormat="1" x14ac:dyDescent="0.3">
      <c r="A132" s="334">
        <v>295</v>
      </c>
      <c r="B132" s="343">
        <v>1501</v>
      </c>
      <c r="C132" s="334" t="s">
        <v>383</v>
      </c>
      <c r="D132" s="335" t="s">
        <v>1058</v>
      </c>
      <c r="E132" s="335" t="s">
        <v>4</v>
      </c>
      <c r="G132" s="323">
        <v>88666</v>
      </c>
      <c r="H132" s="323">
        <v>89837</v>
      </c>
      <c r="I132" s="336">
        <f t="shared" si="3"/>
        <v>1171</v>
      </c>
      <c r="J132" s="329"/>
      <c r="L132" s="336"/>
      <c r="M132" s="340">
        <v>1988.02</v>
      </c>
      <c r="N132" s="341">
        <v>0.104</v>
      </c>
      <c r="O132" s="330"/>
      <c r="P132" s="329"/>
      <c r="Q132" s="329"/>
      <c r="R132" s="330"/>
      <c r="S132" s="334" t="s">
        <v>107</v>
      </c>
      <c r="T132" s="334" t="s">
        <v>1059</v>
      </c>
    </row>
    <row r="133" spans="1:22" s="334" customFormat="1" x14ac:dyDescent="0.3">
      <c r="A133" s="334">
        <v>295</v>
      </c>
      <c r="B133" s="343">
        <v>1501</v>
      </c>
      <c r="C133" s="334" t="s">
        <v>383</v>
      </c>
      <c r="D133" s="335" t="s">
        <v>1559</v>
      </c>
      <c r="E133" s="335" t="s">
        <v>4</v>
      </c>
      <c r="G133" s="323">
        <v>43350</v>
      </c>
      <c r="H133" s="323">
        <v>45594</v>
      </c>
      <c r="I133" s="336">
        <f t="shared" si="3"/>
        <v>2244</v>
      </c>
      <c r="J133" s="329"/>
      <c r="L133" s="336"/>
      <c r="M133" s="340">
        <v>2375.0500000000002</v>
      </c>
      <c r="N133" s="341">
        <v>0.1096</v>
      </c>
      <c r="O133" s="330"/>
      <c r="P133" s="329"/>
      <c r="Q133" s="329"/>
      <c r="R133" s="330"/>
      <c r="S133" s="334" t="s">
        <v>107</v>
      </c>
      <c r="T133" s="334" t="s">
        <v>1560</v>
      </c>
    </row>
    <row r="134" spans="1:22" s="334" customFormat="1" x14ac:dyDescent="0.3">
      <c r="A134" s="334">
        <v>301</v>
      </c>
      <c r="B134" s="343">
        <v>1514</v>
      </c>
      <c r="C134" s="334" t="s">
        <v>675</v>
      </c>
      <c r="D134" s="335" t="s">
        <v>1326</v>
      </c>
      <c r="E134" s="335" t="s">
        <v>4</v>
      </c>
      <c r="G134" s="323">
        <v>51578</v>
      </c>
      <c r="H134" s="323">
        <v>52673</v>
      </c>
      <c r="I134" s="336">
        <f t="shared" si="3"/>
        <v>1095</v>
      </c>
      <c r="J134" s="329"/>
      <c r="L134" s="336"/>
      <c r="M134" s="340">
        <v>3933.73</v>
      </c>
      <c r="N134" s="341">
        <v>0.1258</v>
      </c>
      <c r="O134" s="330"/>
      <c r="P134" s="329"/>
      <c r="Q134" s="329"/>
      <c r="R134" s="330"/>
      <c r="S134" s="334" t="s">
        <v>107</v>
      </c>
      <c r="T134" s="334" t="s">
        <v>1327</v>
      </c>
    </row>
    <row r="135" spans="1:22" s="334" customFormat="1" x14ac:dyDescent="0.3">
      <c r="A135" s="334">
        <v>301</v>
      </c>
      <c r="B135" s="343">
        <v>1514</v>
      </c>
      <c r="C135" s="334" t="s">
        <v>675</v>
      </c>
      <c r="D135" s="335" t="s">
        <v>1555</v>
      </c>
      <c r="E135" s="335" t="s">
        <v>4</v>
      </c>
      <c r="G135" s="323">
        <v>33213</v>
      </c>
      <c r="H135" s="323">
        <v>34053</v>
      </c>
      <c r="I135" s="336">
        <f t="shared" si="3"/>
        <v>840</v>
      </c>
      <c r="J135" s="329"/>
      <c r="L135" s="336"/>
      <c r="M135" s="340">
        <v>3860.7</v>
      </c>
      <c r="N135" s="341">
        <v>0.12330000000000001</v>
      </c>
      <c r="O135" s="330"/>
      <c r="P135" s="329"/>
      <c r="Q135" s="329"/>
      <c r="R135" s="330"/>
      <c r="S135" s="334" t="s">
        <v>107</v>
      </c>
      <c r="T135" s="334" t="s">
        <v>1561</v>
      </c>
    </row>
    <row r="136" spans="1:22" s="334" customFormat="1" x14ac:dyDescent="0.3">
      <c r="A136" s="334">
        <v>311</v>
      </c>
      <c r="B136" s="343">
        <v>1520</v>
      </c>
      <c r="C136" s="334" t="s">
        <v>484</v>
      </c>
      <c r="D136" s="335" t="s">
        <v>1232</v>
      </c>
      <c r="E136" s="335" t="s">
        <v>4</v>
      </c>
      <c r="G136" s="323">
        <v>217720</v>
      </c>
      <c r="H136" s="323">
        <v>225399</v>
      </c>
      <c r="I136" s="336">
        <f t="shared" si="3"/>
        <v>7679</v>
      </c>
      <c r="J136" s="329"/>
      <c r="L136" s="336"/>
      <c r="M136" s="340">
        <v>4913.54</v>
      </c>
      <c r="N136" s="341">
        <v>9.2499999999999999E-2</v>
      </c>
      <c r="O136" s="330"/>
      <c r="P136" s="329"/>
      <c r="Q136" s="329"/>
      <c r="R136" s="330"/>
      <c r="S136" s="334" t="s">
        <v>299</v>
      </c>
      <c r="T136" s="334" t="s">
        <v>1413</v>
      </c>
      <c r="V136" s="334" t="s">
        <v>1233</v>
      </c>
    </row>
    <row r="137" spans="1:22" s="334" customFormat="1" x14ac:dyDescent="0.3">
      <c r="A137" s="334">
        <v>311</v>
      </c>
      <c r="B137" s="343">
        <v>1520</v>
      </c>
      <c r="C137" s="334" t="s">
        <v>484</v>
      </c>
      <c r="D137" s="335" t="s">
        <v>1200</v>
      </c>
      <c r="E137" s="335" t="s">
        <v>4</v>
      </c>
      <c r="G137" s="323">
        <v>249140</v>
      </c>
      <c r="H137" s="323">
        <v>258051</v>
      </c>
      <c r="I137" s="336">
        <f t="shared" si="3"/>
        <v>8911</v>
      </c>
      <c r="J137" s="329"/>
      <c r="L137" s="336"/>
      <c r="M137" s="340">
        <v>5752.37</v>
      </c>
      <c r="N137" s="341">
        <v>9.2499999999999999E-2</v>
      </c>
      <c r="O137" s="330"/>
      <c r="P137" s="329"/>
      <c r="Q137" s="329"/>
      <c r="R137" s="330"/>
      <c r="S137" s="334" t="s">
        <v>299</v>
      </c>
      <c r="T137" s="334" t="s">
        <v>1413</v>
      </c>
      <c r="V137" s="334" t="s">
        <v>1218</v>
      </c>
    </row>
    <row r="138" spans="1:22" s="334" customFormat="1" x14ac:dyDescent="0.3">
      <c r="A138" s="334">
        <v>311</v>
      </c>
      <c r="B138" s="343">
        <v>1520</v>
      </c>
      <c r="C138" s="334" t="s">
        <v>484</v>
      </c>
      <c r="D138" s="335" t="s">
        <v>1201</v>
      </c>
      <c r="E138" s="335" t="s">
        <v>4</v>
      </c>
      <c r="G138" s="323">
        <v>273986</v>
      </c>
      <c r="H138" s="323">
        <v>282468</v>
      </c>
      <c r="I138" s="336">
        <f t="shared" si="3"/>
        <v>8482</v>
      </c>
      <c r="J138" s="329"/>
      <c r="L138" s="336"/>
      <c r="M138" s="340">
        <v>5072.75</v>
      </c>
      <c r="N138" s="341">
        <v>9.2499999999999999E-2</v>
      </c>
      <c r="O138" s="330"/>
      <c r="P138" s="329"/>
      <c r="Q138" s="329"/>
      <c r="R138" s="330"/>
      <c r="S138" s="334" t="s">
        <v>299</v>
      </c>
      <c r="T138" s="334" t="s">
        <v>1413</v>
      </c>
      <c r="V138" s="334" t="s">
        <v>1208</v>
      </c>
    </row>
    <row r="139" spans="1:22" s="334" customFormat="1" x14ac:dyDescent="0.3">
      <c r="A139" s="334">
        <v>311</v>
      </c>
      <c r="B139" s="343">
        <v>1520</v>
      </c>
      <c r="C139" s="334" t="s">
        <v>484</v>
      </c>
      <c r="D139" s="335" t="s">
        <v>1202</v>
      </c>
      <c r="E139" s="335" t="s">
        <v>4</v>
      </c>
      <c r="G139" s="323">
        <v>265919</v>
      </c>
      <c r="H139" s="323">
        <v>270362</v>
      </c>
      <c r="I139" s="336">
        <f t="shared" si="3"/>
        <v>4443</v>
      </c>
      <c r="J139" s="329"/>
      <c r="L139" s="336"/>
      <c r="M139" s="340">
        <v>5072.75</v>
      </c>
      <c r="N139" s="341">
        <v>9.2499999999999999E-2</v>
      </c>
      <c r="O139" s="330"/>
      <c r="P139" s="329"/>
      <c r="Q139" s="329"/>
      <c r="R139" s="330"/>
      <c r="S139" s="334" t="s">
        <v>299</v>
      </c>
      <c r="T139" s="334" t="s">
        <v>1413</v>
      </c>
      <c r="V139" s="334" t="s">
        <v>1203</v>
      </c>
    </row>
    <row r="140" spans="1:22" s="334" customFormat="1" x14ac:dyDescent="0.3">
      <c r="A140" s="334">
        <v>319</v>
      </c>
      <c r="B140" s="343">
        <v>1577</v>
      </c>
      <c r="C140" s="334" t="s">
        <v>448</v>
      </c>
      <c r="D140" s="335" t="s">
        <v>1590</v>
      </c>
      <c r="E140" s="335" t="s">
        <v>4</v>
      </c>
      <c r="G140" s="323">
        <v>65962</v>
      </c>
      <c r="H140" s="323">
        <v>70128</v>
      </c>
      <c r="I140" s="336">
        <f t="shared" si="3"/>
        <v>4166</v>
      </c>
      <c r="J140" s="329"/>
      <c r="L140" s="336"/>
      <c r="M140" s="340">
        <v>2069.09</v>
      </c>
      <c r="N140" s="483">
        <v>9.7600000000000006E-2</v>
      </c>
      <c r="O140" s="339"/>
      <c r="P140" s="329"/>
      <c r="Q140" s="329"/>
      <c r="R140" s="339"/>
      <c r="S140" s="334" t="s">
        <v>107</v>
      </c>
      <c r="T140" s="334" t="s">
        <v>1591</v>
      </c>
    </row>
    <row r="141" spans="1:22" s="334" customFormat="1" x14ac:dyDescent="0.3">
      <c r="A141" s="334">
        <v>325</v>
      </c>
      <c r="B141" s="343">
        <v>1604</v>
      </c>
      <c r="C141" s="365" t="s">
        <v>534</v>
      </c>
      <c r="D141" s="334" t="s">
        <v>1592</v>
      </c>
      <c r="E141" s="366" t="s">
        <v>4</v>
      </c>
      <c r="G141" s="323">
        <v>21313</v>
      </c>
      <c r="H141" s="323">
        <v>22377</v>
      </c>
      <c r="I141" s="336">
        <f t="shared" si="3"/>
        <v>1064</v>
      </c>
      <c r="M141" s="340">
        <v>2010.32</v>
      </c>
      <c r="N141" s="348">
        <v>0.1067</v>
      </c>
      <c r="P141" s="329"/>
      <c r="Q141" s="329"/>
      <c r="R141" s="339"/>
      <c r="S141" s="334" t="s">
        <v>107</v>
      </c>
      <c r="T141" s="334" t="s">
        <v>1593</v>
      </c>
    </row>
    <row r="142" spans="1:22" s="334" customFormat="1" x14ac:dyDescent="0.3">
      <c r="A142" s="334">
        <v>325</v>
      </c>
      <c r="B142" s="343">
        <v>1604</v>
      </c>
      <c r="C142" s="365" t="s">
        <v>534</v>
      </c>
      <c r="D142" s="334" t="s">
        <v>1662</v>
      </c>
      <c r="E142" s="366" t="s">
        <v>4</v>
      </c>
      <c r="G142" s="323">
        <v>27535</v>
      </c>
      <c r="H142" s="323">
        <v>28356</v>
      </c>
      <c r="I142" s="336">
        <f t="shared" si="3"/>
        <v>821</v>
      </c>
      <c r="M142" s="337">
        <v>1978.83</v>
      </c>
      <c r="N142" s="347">
        <v>0.105</v>
      </c>
      <c r="P142" s="329"/>
      <c r="Q142" s="329"/>
      <c r="R142" s="339"/>
      <c r="S142" s="334" t="s">
        <v>107</v>
      </c>
      <c r="T142" s="334" t="s">
        <v>1663</v>
      </c>
    </row>
    <row r="143" spans="1:22" s="334" customFormat="1" x14ac:dyDescent="0.3">
      <c r="A143" s="334">
        <v>325</v>
      </c>
      <c r="B143" s="343">
        <v>1604</v>
      </c>
      <c r="C143" s="365" t="s">
        <v>534</v>
      </c>
      <c r="D143" s="334" t="s">
        <v>1775</v>
      </c>
      <c r="E143" s="366" t="s">
        <v>4</v>
      </c>
      <c r="G143" s="323">
        <v>9955</v>
      </c>
      <c r="H143" s="323">
        <v>12439</v>
      </c>
      <c r="I143" s="336">
        <f t="shared" si="3"/>
        <v>2484</v>
      </c>
      <c r="M143" s="337">
        <v>1793.56</v>
      </c>
      <c r="N143" s="347">
        <v>0.105</v>
      </c>
      <c r="P143" s="329"/>
      <c r="Q143" s="329"/>
      <c r="R143" s="339"/>
      <c r="S143" s="334" t="s">
        <v>107</v>
      </c>
      <c r="T143" s="334" t="s">
        <v>1812</v>
      </c>
    </row>
    <row r="144" spans="1:22" s="334" customFormat="1" x14ac:dyDescent="0.3">
      <c r="A144" s="334">
        <v>325</v>
      </c>
      <c r="B144" s="343">
        <v>1604</v>
      </c>
      <c r="C144" s="365" t="s">
        <v>534</v>
      </c>
      <c r="D144" s="334" t="s">
        <v>1776</v>
      </c>
      <c r="E144" s="366" t="s">
        <v>4</v>
      </c>
      <c r="G144" s="323">
        <v>17113</v>
      </c>
      <c r="H144" s="323">
        <v>17113</v>
      </c>
      <c r="I144" s="336">
        <f t="shared" si="3"/>
        <v>0</v>
      </c>
      <c r="J144" s="334" t="s">
        <v>1859</v>
      </c>
      <c r="M144" s="337">
        <v>2045</v>
      </c>
      <c r="N144" s="347">
        <v>0.105</v>
      </c>
      <c r="P144" s="329"/>
      <c r="Q144" s="329"/>
      <c r="R144" s="339"/>
      <c r="S144" s="334" t="s">
        <v>107</v>
      </c>
      <c r="T144" s="334" t="s">
        <v>1777</v>
      </c>
    </row>
    <row r="145" spans="1:22" s="334" customFormat="1" x14ac:dyDescent="0.3">
      <c r="A145" s="189" t="s">
        <v>1027</v>
      </c>
      <c r="B145" s="343">
        <v>1636</v>
      </c>
      <c r="C145" s="334" t="s">
        <v>496</v>
      </c>
      <c r="D145" s="367" t="s">
        <v>1055</v>
      </c>
      <c r="E145" s="334" t="s">
        <v>4</v>
      </c>
      <c r="G145" s="323">
        <v>67049</v>
      </c>
      <c r="H145" s="323">
        <v>68486</v>
      </c>
      <c r="I145" s="336">
        <f t="shared" si="3"/>
        <v>1437</v>
      </c>
      <c r="M145" s="340">
        <v>1473.82</v>
      </c>
      <c r="N145" s="348">
        <v>0.10299999999999999</v>
      </c>
      <c r="P145" s="329"/>
      <c r="Q145" s="329"/>
      <c r="R145" s="330"/>
      <c r="S145" s="334" t="s">
        <v>107</v>
      </c>
      <c r="T145" s="334" t="s">
        <v>1054</v>
      </c>
    </row>
    <row r="146" spans="1:22" s="334" customFormat="1" x14ac:dyDescent="0.3">
      <c r="A146" s="334">
        <v>325</v>
      </c>
      <c r="B146" s="343">
        <v>1642</v>
      </c>
      <c r="C146" s="334" t="s">
        <v>543</v>
      </c>
      <c r="D146" s="334" t="s">
        <v>1114</v>
      </c>
      <c r="E146" s="335" t="s">
        <v>4</v>
      </c>
      <c r="G146" s="323">
        <v>285136</v>
      </c>
      <c r="H146" s="323">
        <v>291280</v>
      </c>
      <c r="I146" s="336">
        <f t="shared" si="3"/>
        <v>6144</v>
      </c>
      <c r="M146" s="337">
        <v>4065.45</v>
      </c>
      <c r="O146" s="330"/>
      <c r="P146" s="329"/>
      <c r="Q146" s="329"/>
      <c r="R146" s="330"/>
      <c r="S146" s="334" t="s">
        <v>552</v>
      </c>
      <c r="T146" s="368" t="s">
        <v>1913</v>
      </c>
      <c r="V146" s="334" t="s">
        <v>1115</v>
      </c>
    </row>
    <row r="147" spans="1:22" s="334" customFormat="1" x14ac:dyDescent="0.3">
      <c r="A147" s="334">
        <v>325</v>
      </c>
      <c r="B147" s="343">
        <v>1642</v>
      </c>
      <c r="C147" s="334" t="s">
        <v>543</v>
      </c>
      <c r="D147" s="334" t="s">
        <v>1423</v>
      </c>
      <c r="E147" s="335" t="s">
        <v>4</v>
      </c>
      <c r="G147" s="323">
        <v>196543</v>
      </c>
      <c r="H147" s="323">
        <v>204487</v>
      </c>
      <c r="I147" s="336">
        <f t="shared" si="3"/>
        <v>7944</v>
      </c>
      <c r="M147" s="340">
        <v>4283.75</v>
      </c>
      <c r="N147" s="368">
        <v>9.2399999999999996E-2</v>
      </c>
      <c r="O147" s="330"/>
      <c r="P147" s="329"/>
      <c r="Q147" s="329"/>
      <c r="R147" s="330"/>
      <c r="S147" s="334" t="s">
        <v>552</v>
      </c>
      <c r="T147" s="334" t="s">
        <v>1424</v>
      </c>
    </row>
    <row r="148" spans="1:22" s="334" customFormat="1" ht="18" customHeight="1" x14ac:dyDescent="0.3">
      <c r="A148" s="334">
        <v>322</v>
      </c>
      <c r="B148" s="458">
        <v>1645</v>
      </c>
      <c r="C148" s="269" t="s">
        <v>507</v>
      </c>
      <c r="D148" s="269" t="s">
        <v>1090</v>
      </c>
      <c r="E148" s="334" t="s">
        <v>4</v>
      </c>
      <c r="I148" s="336">
        <f t="shared" ref="I148:I179" si="4">H148-G148</f>
        <v>0</v>
      </c>
      <c r="M148" s="340">
        <v>4325.42</v>
      </c>
      <c r="O148" s="211"/>
      <c r="P148" s="266"/>
      <c r="Q148" s="266"/>
      <c r="R148" s="267"/>
      <c r="S148" s="334" t="s">
        <v>107</v>
      </c>
      <c r="T148" s="334" t="s">
        <v>1091</v>
      </c>
      <c r="U148" s="211"/>
    </row>
    <row r="149" spans="1:22" s="334" customFormat="1" x14ac:dyDescent="0.3">
      <c r="A149" s="307" t="s">
        <v>931</v>
      </c>
      <c r="B149" s="343">
        <v>1647</v>
      </c>
      <c r="C149" s="321" t="s">
        <v>546</v>
      </c>
      <c r="D149" s="321" t="s">
        <v>545</v>
      </c>
      <c r="E149" s="335" t="s">
        <v>4</v>
      </c>
      <c r="G149" s="323">
        <v>337633</v>
      </c>
      <c r="H149" s="323">
        <v>337633</v>
      </c>
      <c r="I149" s="336">
        <f t="shared" si="4"/>
        <v>0</v>
      </c>
      <c r="M149" s="340">
        <v>2401.16</v>
      </c>
      <c r="N149" s="348">
        <v>0.1038</v>
      </c>
      <c r="O149" s="330">
        <v>0</v>
      </c>
      <c r="P149" s="329"/>
      <c r="Q149" s="329"/>
      <c r="R149" s="330">
        <v>0</v>
      </c>
      <c r="S149" s="334" t="s">
        <v>107</v>
      </c>
      <c r="T149" s="334" t="s">
        <v>1124</v>
      </c>
    </row>
    <row r="150" spans="1:22" s="334" customFormat="1" x14ac:dyDescent="0.3">
      <c r="A150" s="307" t="s">
        <v>931</v>
      </c>
      <c r="B150" s="343">
        <v>1647</v>
      </c>
      <c r="C150" s="321" t="s">
        <v>546</v>
      </c>
      <c r="D150" s="321" t="s">
        <v>551</v>
      </c>
      <c r="E150" s="335" t="s">
        <v>4</v>
      </c>
      <c r="G150" s="323">
        <v>270355</v>
      </c>
      <c r="H150" s="323">
        <v>270355</v>
      </c>
      <c r="I150" s="336">
        <f t="shared" si="4"/>
        <v>0</v>
      </c>
      <c r="J150" s="334" t="s">
        <v>1861</v>
      </c>
      <c r="M150" s="340">
        <v>2239.3000000000002</v>
      </c>
      <c r="N150" s="348">
        <v>0.1038</v>
      </c>
      <c r="O150" s="330">
        <v>0</v>
      </c>
      <c r="P150" s="329"/>
      <c r="Q150" s="329"/>
      <c r="R150" s="330">
        <v>0</v>
      </c>
      <c r="S150" s="334" t="s">
        <v>107</v>
      </c>
      <c r="T150" s="334" t="s">
        <v>836</v>
      </c>
    </row>
    <row r="151" spans="1:22" s="334" customFormat="1" x14ac:dyDescent="0.3">
      <c r="A151" s="334">
        <v>330</v>
      </c>
      <c r="B151" s="343">
        <v>1661</v>
      </c>
      <c r="C151" s="334" t="s">
        <v>627</v>
      </c>
      <c r="D151" s="440" t="s">
        <v>969</v>
      </c>
      <c r="E151" s="334" t="s">
        <v>4</v>
      </c>
      <c r="G151" s="323">
        <v>371901</v>
      </c>
      <c r="H151" s="323">
        <v>376878</v>
      </c>
      <c r="I151" s="336">
        <f t="shared" si="4"/>
        <v>4977</v>
      </c>
      <c r="M151" s="340">
        <v>3921.3341093700033</v>
      </c>
      <c r="N151" s="484">
        <v>0.1035717460825072</v>
      </c>
      <c r="O151" s="330" t="s">
        <v>638</v>
      </c>
      <c r="S151" s="334" t="s">
        <v>299</v>
      </c>
      <c r="T151" s="334" t="s">
        <v>970</v>
      </c>
    </row>
    <row r="152" spans="1:22" s="334" customFormat="1" x14ac:dyDescent="0.3">
      <c r="A152" s="410" t="s">
        <v>1914</v>
      </c>
      <c r="B152" s="343">
        <v>1661</v>
      </c>
      <c r="C152" s="334" t="s">
        <v>627</v>
      </c>
      <c r="D152" s="440" t="s">
        <v>1083</v>
      </c>
      <c r="E152" s="334" t="s">
        <v>4</v>
      </c>
      <c r="G152" s="323">
        <v>256388</v>
      </c>
      <c r="H152" s="323">
        <v>265954</v>
      </c>
      <c r="I152" s="336">
        <f t="shared" si="4"/>
        <v>9566</v>
      </c>
      <c r="M152" s="340">
        <v>4184.8141093700033</v>
      </c>
      <c r="N152" s="484">
        <v>0.1035717460825072</v>
      </c>
      <c r="O152" s="330"/>
      <c r="S152" s="334" t="s">
        <v>299</v>
      </c>
      <c r="T152" s="334" t="s">
        <v>1084</v>
      </c>
    </row>
    <row r="153" spans="1:22" s="334" customFormat="1" x14ac:dyDescent="0.3">
      <c r="A153" s="334">
        <v>330</v>
      </c>
      <c r="B153" s="343">
        <v>1661</v>
      </c>
      <c r="C153" s="334" t="s">
        <v>627</v>
      </c>
      <c r="D153" s="440" t="s">
        <v>1085</v>
      </c>
      <c r="E153" s="334" t="s">
        <v>4</v>
      </c>
      <c r="G153" s="323">
        <v>200555</v>
      </c>
      <c r="H153" s="323">
        <v>202996</v>
      </c>
      <c r="I153" s="336">
        <f t="shared" si="4"/>
        <v>2441</v>
      </c>
      <c r="M153" s="340">
        <v>3423.8386856411894</v>
      </c>
      <c r="N153" s="484">
        <v>0.10515137511992326</v>
      </c>
      <c r="O153" s="330"/>
      <c r="S153" s="334" t="s">
        <v>299</v>
      </c>
      <c r="T153" s="334" t="s">
        <v>1084</v>
      </c>
    </row>
    <row r="154" spans="1:22" s="334" customFormat="1" x14ac:dyDescent="0.3">
      <c r="A154" s="334">
        <v>330</v>
      </c>
      <c r="B154" s="343">
        <v>1661</v>
      </c>
      <c r="C154" s="334" t="s">
        <v>627</v>
      </c>
      <c r="D154" s="447" t="s">
        <v>1236</v>
      </c>
      <c r="E154" s="334" t="s">
        <v>4</v>
      </c>
      <c r="G154" s="323">
        <v>89115</v>
      </c>
      <c r="H154" s="323">
        <v>93467</v>
      </c>
      <c r="I154" s="336">
        <f t="shared" si="4"/>
        <v>4352</v>
      </c>
      <c r="J154" s="368" t="s">
        <v>1659</v>
      </c>
      <c r="M154" s="340">
        <v>4000.5321138471381</v>
      </c>
      <c r="N154" s="485">
        <v>0.11425986568596098</v>
      </c>
      <c r="O154" s="330"/>
      <c r="S154" s="334" t="s">
        <v>299</v>
      </c>
      <c r="T154" s="334" t="s">
        <v>1280</v>
      </c>
    </row>
    <row r="155" spans="1:22" s="334" customFormat="1" x14ac:dyDescent="0.3">
      <c r="A155" s="334">
        <v>330</v>
      </c>
      <c r="B155" s="343">
        <v>1661</v>
      </c>
      <c r="C155" s="334" t="s">
        <v>627</v>
      </c>
      <c r="D155" s="440" t="s">
        <v>1237</v>
      </c>
      <c r="E155" s="334" t="s">
        <v>4</v>
      </c>
      <c r="G155" s="323">
        <v>99933</v>
      </c>
      <c r="H155" s="323">
        <v>104570</v>
      </c>
      <c r="I155" s="336">
        <f t="shared" si="4"/>
        <v>4637</v>
      </c>
      <c r="M155" s="340">
        <v>4000.5321138471381</v>
      </c>
      <c r="N155" s="485">
        <v>0.11425986568596098</v>
      </c>
      <c r="O155" s="330"/>
      <c r="S155" s="334" t="s">
        <v>299</v>
      </c>
      <c r="T155" s="334" t="s">
        <v>1269</v>
      </c>
    </row>
    <row r="156" spans="1:22" s="334" customFormat="1" x14ac:dyDescent="0.3">
      <c r="A156" s="334">
        <v>330</v>
      </c>
      <c r="B156" s="343">
        <v>1661</v>
      </c>
      <c r="C156" s="334" t="s">
        <v>627</v>
      </c>
      <c r="D156" s="440" t="s">
        <v>1348</v>
      </c>
      <c r="E156" s="334" t="s">
        <v>4</v>
      </c>
      <c r="G156" s="323">
        <v>96873</v>
      </c>
      <c r="H156" s="323">
        <v>100460</v>
      </c>
      <c r="I156" s="336">
        <f t="shared" si="4"/>
        <v>3587</v>
      </c>
      <c r="M156" s="340">
        <v>4148.9978157978894</v>
      </c>
      <c r="N156" s="485">
        <v>0.11425986568596098</v>
      </c>
      <c r="O156" s="330"/>
      <c r="S156" s="334" t="s">
        <v>299</v>
      </c>
      <c r="T156" s="334" t="s">
        <v>1347</v>
      </c>
    </row>
    <row r="157" spans="1:22" s="334" customFormat="1" x14ac:dyDescent="0.3">
      <c r="A157" s="334">
        <v>330</v>
      </c>
      <c r="B157" s="343">
        <v>1661</v>
      </c>
      <c r="C157" s="334" t="s">
        <v>627</v>
      </c>
      <c r="D157" s="447" t="s">
        <v>1238</v>
      </c>
      <c r="E157" s="334" t="s">
        <v>4</v>
      </c>
      <c r="G157" s="323">
        <v>48346</v>
      </c>
      <c r="H157" s="323">
        <v>51426</v>
      </c>
      <c r="I157" s="336">
        <f t="shared" si="4"/>
        <v>3080</v>
      </c>
      <c r="J157" s="368" t="s">
        <v>1659</v>
      </c>
      <c r="M157" s="340">
        <v>3890.9787831787653</v>
      </c>
      <c r="N157" s="485">
        <v>0.10959350815478094</v>
      </c>
      <c r="O157" s="330"/>
      <c r="S157" s="334" t="s">
        <v>299</v>
      </c>
      <c r="T157" s="334" t="s">
        <v>1281</v>
      </c>
    </row>
    <row r="158" spans="1:22" s="334" customFormat="1" ht="21" customHeight="1" x14ac:dyDescent="0.3">
      <c r="A158" s="334">
        <v>330</v>
      </c>
      <c r="B158" s="343">
        <v>1661</v>
      </c>
      <c r="C158" s="334" t="s">
        <v>627</v>
      </c>
      <c r="D158" s="447" t="s">
        <v>1342</v>
      </c>
      <c r="E158" s="334" t="s">
        <v>4</v>
      </c>
      <c r="G158" s="323">
        <v>36291</v>
      </c>
      <c r="H158" s="323">
        <v>37307</v>
      </c>
      <c r="I158" s="336">
        <f t="shared" si="4"/>
        <v>1016</v>
      </c>
      <c r="J158" s="368" t="s">
        <v>1659</v>
      </c>
      <c r="M158" s="340">
        <v>3890.9787831787653</v>
      </c>
      <c r="N158" s="485">
        <v>0.10959350815478094</v>
      </c>
      <c r="O158" s="330"/>
      <c r="S158" s="334" t="s">
        <v>299</v>
      </c>
      <c r="T158" s="334" t="s">
        <v>1343</v>
      </c>
    </row>
    <row r="159" spans="1:22" s="334" customFormat="1" ht="21" customHeight="1" x14ac:dyDescent="0.3">
      <c r="A159" s="334">
        <v>330</v>
      </c>
      <c r="B159" s="343">
        <v>1661</v>
      </c>
      <c r="C159" s="334" t="s">
        <v>627</v>
      </c>
      <c r="D159" s="440" t="s">
        <v>1278</v>
      </c>
      <c r="E159" s="334" t="s">
        <v>4</v>
      </c>
      <c r="G159" s="323">
        <v>171569</v>
      </c>
      <c r="H159" s="323">
        <v>181466</v>
      </c>
      <c r="I159" s="336">
        <f t="shared" si="4"/>
        <v>9897</v>
      </c>
      <c r="M159" s="340">
        <v>4570.3186152862163</v>
      </c>
      <c r="N159" s="485">
        <v>9.8760793092420862E-2</v>
      </c>
      <c r="O159" s="330"/>
      <c r="S159" s="334" t="s">
        <v>299</v>
      </c>
      <c r="T159" s="334" t="s">
        <v>1282</v>
      </c>
    </row>
    <row r="160" spans="1:22" s="334" customFormat="1" ht="21" customHeight="1" x14ac:dyDescent="0.3">
      <c r="A160" s="334">
        <v>330</v>
      </c>
      <c r="B160" s="343">
        <v>1661</v>
      </c>
      <c r="C160" s="334" t="s">
        <v>627</v>
      </c>
      <c r="D160" s="440" t="s">
        <v>1294</v>
      </c>
      <c r="E160" s="334" t="s">
        <v>4</v>
      </c>
      <c r="G160" s="323">
        <v>208276</v>
      </c>
      <c r="H160" s="323">
        <v>219971</v>
      </c>
      <c r="I160" s="336">
        <f t="shared" si="4"/>
        <v>11695</v>
      </c>
      <c r="M160" s="340">
        <v>4570.3186152862163</v>
      </c>
      <c r="N160" s="485">
        <v>9.8760793092420862E-2</v>
      </c>
      <c r="O160" s="330"/>
      <c r="S160" s="334" t="s">
        <v>299</v>
      </c>
      <c r="T160" s="334" t="s">
        <v>1302</v>
      </c>
    </row>
    <row r="161" spans="1:21" s="334" customFormat="1" ht="21" customHeight="1" x14ac:dyDescent="0.3">
      <c r="A161" s="334">
        <v>330</v>
      </c>
      <c r="B161" s="343">
        <v>1661</v>
      </c>
      <c r="C161" s="334" t="s">
        <v>627</v>
      </c>
      <c r="D161" s="440" t="s">
        <v>1316</v>
      </c>
      <c r="E161" s="334" t="s">
        <v>4</v>
      </c>
      <c r="G161" s="323">
        <v>234130</v>
      </c>
      <c r="H161" s="323">
        <v>240336</v>
      </c>
      <c r="I161" s="336">
        <f t="shared" si="4"/>
        <v>6206</v>
      </c>
      <c r="M161" s="340">
        <v>4570.3186152862163</v>
      </c>
      <c r="N161" s="485">
        <v>9.8760793092420862E-2</v>
      </c>
      <c r="O161" s="330"/>
      <c r="S161" s="334" t="s">
        <v>299</v>
      </c>
      <c r="T161" s="334" t="s">
        <v>1317</v>
      </c>
    </row>
    <row r="162" spans="1:21" s="334" customFormat="1" ht="21" customHeight="1" x14ac:dyDescent="0.3">
      <c r="A162" s="334">
        <v>330</v>
      </c>
      <c r="B162" s="343">
        <v>1661</v>
      </c>
      <c r="C162" s="334" t="s">
        <v>627</v>
      </c>
      <c r="D162" s="440" t="s">
        <v>1318</v>
      </c>
      <c r="E162" s="334" t="s">
        <v>4</v>
      </c>
      <c r="G162" s="323">
        <v>177999</v>
      </c>
      <c r="H162" s="323">
        <v>188605</v>
      </c>
      <c r="I162" s="336">
        <f t="shared" si="4"/>
        <v>10606</v>
      </c>
      <c r="M162" s="340">
        <v>4570.3186152862163</v>
      </c>
      <c r="N162" s="485">
        <v>9.8760793092420862E-2</v>
      </c>
      <c r="O162" s="330"/>
      <c r="S162" s="334" t="s">
        <v>299</v>
      </c>
      <c r="T162" s="334" t="s">
        <v>1317</v>
      </c>
    </row>
    <row r="163" spans="1:21" s="334" customFormat="1" ht="21" customHeight="1" x14ac:dyDescent="0.3">
      <c r="A163" s="334">
        <v>330</v>
      </c>
      <c r="B163" s="343">
        <v>1661</v>
      </c>
      <c r="C163" s="334" t="s">
        <v>627</v>
      </c>
      <c r="D163" s="440" t="s">
        <v>1330</v>
      </c>
      <c r="E163" s="334" t="s">
        <v>4</v>
      </c>
      <c r="G163" s="323">
        <v>206578</v>
      </c>
      <c r="H163" s="323">
        <v>213010</v>
      </c>
      <c r="I163" s="336">
        <f t="shared" si="4"/>
        <v>6432</v>
      </c>
      <c r="M163" s="340">
        <v>4544.3469603453796</v>
      </c>
      <c r="N163" s="485">
        <v>9.8760793092420862E-2</v>
      </c>
      <c r="O163" s="330"/>
      <c r="S163" s="334" t="s">
        <v>299</v>
      </c>
      <c r="T163" s="334" t="s">
        <v>1336</v>
      </c>
    </row>
    <row r="164" spans="1:21" s="334" customFormat="1" ht="21" customHeight="1" x14ac:dyDescent="0.3">
      <c r="A164" s="334">
        <v>330</v>
      </c>
      <c r="B164" s="343">
        <v>1661</v>
      </c>
      <c r="C164" s="334" t="s">
        <v>627</v>
      </c>
      <c r="D164" s="440" t="s">
        <v>1331</v>
      </c>
      <c r="E164" s="334" t="s">
        <v>4</v>
      </c>
      <c r="G164" s="323">
        <v>216179</v>
      </c>
      <c r="H164" s="323">
        <v>223526</v>
      </c>
      <c r="I164" s="336">
        <f t="shared" si="4"/>
        <v>7347</v>
      </c>
      <c r="M164" s="340">
        <v>4544.3469603453796</v>
      </c>
      <c r="N164" s="485">
        <v>9.8760793092420862E-2</v>
      </c>
      <c r="O164" s="330"/>
      <c r="S164" s="334" t="s">
        <v>299</v>
      </c>
      <c r="T164" s="334" t="s">
        <v>1337</v>
      </c>
    </row>
    <row r="165" spans="1:21" s="334" customFormat="1" x14ac:dyDescent="0.3">
      <c r="A165" s="334">
        <v>330</v>
      </c>
      <c r="B165" s="343">
        <v>1661</v>
      </c>
      <c r="C165" s="334" t="s">
        <v>627</v>
      </c>
      <c r="D165" s="440" t="s">
        <v>1332</v>
      </c>
      <c r="E165" s="334" t="s">
        <v>4</v>
      </c>
      <c r="G165" s="323">
        <v>269850</v>
      </c>
      <c r="H165" s="323">
        <v>279132</v>
      </c>
      <c r="I165" s="336">
        <f t="shared" si="4"/>
        <v>9282</v>
      </c>
      <c r="M165" s="340">
        <v>5011.5234314039017</v>
      </c>
      <c r="N165" s="485">
        <v>9.8760793092420862E-2</v>
      </c>
      <c r="O165" s="330"/>
      <c r="S165" s="334" t="s">
        <v>299</v>
      </c>
      <c r="T165" s="334" t="s">
        <v>1338</v>
      </c>
    </row>
    <row r="166" spans="1:21" s="334" customFormat="1" x14ac:dyDescent="0.3">
      <c r="A166" s="334">
        <v>330</v>
      </c>
      <c r="B166" s="343">
        <v>1661</v>
      </c>
      <c r="C166" s="334" t="s">
        <v>627</v>
      </c>
      <c r="D166" s="440" t="s">
        <v>1333</v>
      </c>
      <c r="E166" s="334" t="s">
        <v>4</v>
      </c>
      <c r="G166" s="323">
        <v>195882</v>
      </c>
      <c r="H166" s="323">
        <v>203277</v>
      </c>
      <c r="I166" s="336">
        <f t="shared" si="4"/>
        <v>7395</v>
      </c>
      <c r="M166" s="340">
        <v>5011.5234314039017</v>
      </c>
      <c r="N166" s="485">
        <v>9.8760793092420862E-2</v>
      </c>
      <c r="O166" s="330"/>
      <c r="S166" s="334" t="s">
        <v>299</v>
      </c>
      <c r="T166" s="334" t="s">
        <v>1339</v>
      </c>
    </row>
    <row r="167" spans="1:21" s="334" customFormat="1" x14ac:dyDescent="0.3">
      <c r="A167" s="334">
        <v>330</v>
      </c>
      <c r="B167" s="343">
        <v>1661</v>
      </c>
      <c r="C167" s="334" t="s">
        <v>627</v>
      </c>
      <c r="D167" s="440" t="s">
        <v>1334</v>
      </c>
      <c r="E167" s="334" t="s">
        <v>4</v>
      </c>
      <c r="G167" s="323">
        <v>254833</v>
      </c>
      <c r="H167" s="323">
        <v>264798</v>
      </c>
      <c r="I167" s="336">
        <f t="shared" si="4"/>
        <v>9965</v>
      </c>
      <c r="M167" s="340">
        <v>5011.5234314039017</v>
      </c>
      <c r="N167" s="485">
        <v>9.8760793092420862E-2</v>
      </c>
      <c r="O167" s="330"/>
      <c r="S167" s="334" t="s">
        <v>299</v>
      </c>
      <c r="T167" s="334" t="s">
        <v>1338</v>
      </c>
    </row>
    <row r="168" spans="1:21" s="334" customFormat="1" x14ac:dyDescent="0.3">
      <c r="A168" s="334">
        <v>330</v>
      </c>
      <c r="B168" s="343">
        <v>1661</v>
      </c>
      <c r="C168" s="334" t="s">
        <v>627</v>
      </c>
      <c r="D168" s="440" t="s">
        <v>1349</v>
      </c>
      <c r="E168" s="334" t="s">
        <v>4</v>
      </c>
      <c r="G168" s="323">
        <v>66767</v>
      </c>
      <c r="H168" s="323">
        <v>71398</v>
      </c>
      <c r="I168" s="336">
        <f t="shared" si="4"/>
        <v>4631</v>
      </c>
      <c r="M168" s="340">
        <v>3783.8765957787018</v>
      </c>
      <c r="N168" s="485">
        <v>0.10959350815478094</v>
      </c>
      <c r="O168" s="330"/>
      <c r="S168" s="334" t="s">
        <v>299</v>
      </c>
      <c r="T168" s="334" t="s">
        <v>1347</v>
      </c>
    </row>
    <row r="169" spans="1:21" s="334" customFormat="1" x14ac:dyDescent="0.3">
      <c r="A169" s="334">
        <v>330</v>
      </c>
      <c r="B169" s="343">
        <v>1661</v>
      </c>
      <c r="C169" s="334" t="s">
        <v>627</v>
      </c>
      <c r="D169" s="446" t="s">
        <v>1352</v>
      </c>
      <c r="E169" s="334" t="s">
        <v>4</v>
      </c>
      <c r="G169" s="323">
        <v>32022</v>
      </c>
      <c r="H169" s="323">
        <v>33155</v>
      </c>
      <c r="I169" s="336">
        <f t="shared" si="4"/>
        <v>1133</v>
      </c>
      <c r="J169" s="368" t="s">
        <v>1658</v>
      </c>
      <c r="M169" s="340">
        <v>2106.676595778702</v>
      </c>
      <c r="N169" s="485">
        <v>0.11139350815478094</v>
      </c>
      <c r="O169" s="330"/>
      <c r="S169" s="334" t="s">
        <v>299</v>
      </c>
      <c r="T169" s="334" t="s">
        <v>1353</v>
      </c>
    </row>
    <row r="170" spans="1:21" s="334" customFormat="1" x14ac:dyDescent="0.3">
      <c r="A170" s="334">
        <v>330</v>
      </c>
      <c r="B170" s="343">
        <v>1661</v>
      </c>
      <c r="C170" s="334" t="s">
        <v>627</v>
      </c>
      <c r="D170" s="440" t="s">
        <v>1335</v>
      </c>
      <c r="E170" s="334" t="s">
        <v>4</v>
      </c>
      <c r="G170" s="323">
        <v>181688</v>
      </c>
      <c r="H170" s="323">
        <v>190131</v>
      </c>
      <c r="I170" s="336">
        <f t="shared" si="4"/>
        <v>8443</v>
      </c>
      <c r="M170" s="340">
        <v>5011.5234314039017</v>
      </c>
      <c r="N170" s="485">
        <v>9.8760793092420862E-2</v>
      </c>
      <c r="O170" s="330"/>
      <c r="S170" s="334" t="s">
        <v>299</v>
      </c>
      <c r="T170" s="334" t="s">
        <v>1338</v>
      </c>
    </row>
    <row r="171" spans="1:21" s="334" customFormat="1" x14ac:dyDescent="0.3">
      <c r="A171" s="334">
        <v>330</v>
      </c>
      <c r="B171" s="343">
        <v>1661</v>
      </c>
      <c r="C171" s="334" t="s">
        <v>627</v>
      </c>
      <c r="D171" s="446" t="s">
        <v>1506</v>
      </c>
      <c r="E171" s="334" t="s">
        <v>4</v>
      </c>
      <c r="G171" s="323">
        <v>57847</v>
      </c>
      <c r="H171" s="323">
        <v>63070</v>
      </c>
      <c r="I171" s="336">
        <f t="shared" si="4"/>
        <v>5223</v>
      </c>
      <c r="J171" s="368" t="s">
        <v>1658</v>
      </c>
      <c r="M171" s="340">
        <v>4172.9141184254049</v>
      </c>
      <c r="N171" s="485">
        <v>0.11752596758187231</v>
      </c>
      <c r="O171" s="330"/>
      <c r="S171" s="334" t="s">
        <v>299</v>
      </c>
      <c r="T171" s="334" t="s">
        <v>1507</v>
      </c>
    </row>
    <row r="172" spans="1:21" s="334" customFormat="1" x14ac:dyDescent="0.3">
      <c r="A172" s="334">
        <v>330</v>
      </c>
      <c r="B172" s="343">
        <v>1661</v>
      </c>
      <c r="C172" s="334" t="s">
        <v>627</v>
      </c>
      <c r="D172" s="446" t="s">
        <v>1656</v>
      </c>
      <c r="E172" s="334" t="s">
        <v>4</v>
      </c>
      <c r="G172" s="323">
        <v>67638</v>
      </c>
      <c r="H172" s="323">
        <v>72609</v>
      </c>
      <c r="I172" s="336">
        <f t="shared" si="4"/>
        <v>4971</v>
      </c>
      <c r="J172" s="368" t="s">
        <v>1658</v>
      </c>
      <c r="M172" s="340">
        <v>4172.9141184254049</v>
      </c>
      <c r="N172" s="485">
        <v>0.11752596758187231</v>
      </c>
      <c r="O172" s="330"/>
      <c r="S172" s="334" t="s">
        <v>299</v>
      </c>
      <c r="T172" s="334" t="s">
        <v>1657</v>
      </c>
    </row>
    <row r="173" spans="1:21" s="334" customFormat="1" x14ac:dyDescent="0.3">
      <c r="A173" s="334">
        <v>330</v>
      </c>
      <c r="B173" s="343">
        <v>1661</v>
      </c>
      <c r="C173" s="334" t="s">
        <v>627</v>
      </c>
      <c r="D173" s="440" t="s">
        <v>1621</v>
      </c>
      <c r="E173" s="334" t="s">
        <v>4</v>
      </c>
      <c r="G173" s="323">
        <v>133714</v>
      </c>
      <c r="H173" s="323">
        <v>141839</v>
      </c>
      <c r="I173" s="336">
        <f t="shared" si="4"/>
        <v>8125</v>
      </c>
      <c r="M173" s="340">
        <v>4376.8602403846153</v>
      </c>
      <c r="N173" s="485">
        <v>0.10651442307692308</v>
      </c>
      <c r="O173" s="330"/>
      <c r="S173" s="334" t="s">
        <v>299</v>
      </c>
      <c r="T173" s="334" t="s">
        <v>1622</v>
      </c>
    </row>
    <row r="174" spans="1:21" s="334" customFormat="1" x14ac:dyDescent="0.3">
      <c r="A174" s="334">
        <v>330</v>
      </c>
      <c r="B174" s="343">
        <v>1661</v>
      </c>
      <c r="C174" s="334" t="s">
        <v>627</v>
      </c>
      <c r="D174" s="440" t="s">
        <v>1594</v>
      </c>
      <c r="E174" s="334" t="s">
        <v>4</v>
      </c>
      <c r="G174" s="323">
        <v>56952</v>
      </c>
      <c r="H174" s="323">
        <v>61670</v>
      </c>
      <c r="I174" s="336">
        <f t="shared" si="4"/>
        <v>4718</v>
      </c>
      <c r="M174" s="340">
        <v>4376.8602403846153</v>
      </c>
      <c r="N174" s="485">
        <v>0.10651442307692308</v>
      </c>
      <c r="O174" s="330"/>
      <c r="S174" s="334" t="s">
        <v>299</v>
      </c>
      <c r="T174" s="334" t="s">
        <v>1595</v>
      </c>
    </row>
    <row r="175" spans="1:21" s="334" customFormat="1" x14ac:dyDescent="0.3">
      <c r="A175" s="334">
        <v>330</v>
      </c>
      <c r="B175" s="343">
        <v>1661</v>
      </c>
      <c r="C175" s="334" t="s">
        <v>627</v>
      </c>
      <c r="D175" s="440" t="s">
        <v>1633</v>
      </c>
      <c r="E175" s="334" t="s">
        <v>4</v>
      </c>
      <c r="G175" s="323">
        <v>140933</v>
      </c>
      <c r="H175" s="323">
        <v>141256</v>
      </c>
      <c r="I175" s="336">
        <f t="shared" si="4"/>
        <v>323</v>
      </c>
      <c r="M175" s="337">
        <v>4593.79</v>
      </c>
      <c r="N175" s="338">
        <v>0.105</v>
      </c>
      <c r="O175" s="330"/>
      <c r="S175" s="334" t="s">
        <v>299</v>
      </c>
      <c r="T175" s="334" t="s">
        <v>1634</v>
      </c>
    </row>
    <row r="176" spans="1:21" s="334" customFormat="1" x14ac:dyDescent="0.3">
      <c r="A176" s="334">
        <v>326</v>
      </c>
      <c r="B176" s="327">
        <v>1665</v>
      </c>
      <c r="C176" s="334" t="s">
        <v>571</v>
      </c>
      <c r="D176" s="334" t="s">
        <v>672</v>
      </c>
      <c r="E176" s="334" t="s">
        <v>4</v>
      </c>
      <c r="G176" s="323">
        <v>169931</v>
      </c>
      <c r="H176" s="323">
        <v>169931</v>
      </c>
      <c r="I176" s="336">
        <f t="shared" si="4"/>
        <v>0</v>
      </c>
      <c r="J176" s="329"/>
      <c r="L176" s="336"/>
      <c r="M176" s="340">
        <v>3339.5987607930924</v>
      </c>
      <c r="N176" s="485">
        <v>0.10765137511992326</v>
      </c>
      <c r="O176" s="330"/>
      <c r="P176" s="329"/>
      <c r="Q176" s="329"/>
      <c r="R176" s="330"/>
      <c r="S176" s="321" t="s">
        <v>303</v>
      </c>
      <c r="T176" s="334" t="s">
        <v>750</v>
      </c>
      <c r="U176" s="334" t="s">
        <v>762</v>
      </c>
    </row>
    <row r="177" spans="1:20" s="334" customFormat="1" x14ac:dyDescent="0.3">
      <c r="A177" s="334">
        <v>326</v>
      </c>
      <c r="B177" s="327">
        <v>1665</v>
      </c>
      <c r="C177" s="334" t="s">
        <v>571</v>
      </c>
      <c r="D177" s="334" t="s">
        <v>849</v>
      </c>
      <c r="E177" s="334" t="s">
        <v>4</v>
      </c>
      <c r="G177" s="323">
        <v>535246</v>
      </c>
      <c r="H177" s="323">
        <v>546578</v>
      </c>
      <c r="I177" s="336">
        <f t="shared" si="4"/>
        <v>11332</v>
      </c>
      <c r="J177" s="329"/>
      <c r="L177" s="336"/>
      <c r="M177" s="340">
        <v>2746.7880713944651</v>
      </c>
      <c r="N177" s="484">
        <v>0.10123193156379917</v>
      </c>
      <c r="O177" s="330">
        <v>0</v>
      </c>
      <c r="P177" s="329"/>
      <c r="Q177" s="329"/>
      <c r="R177" s="330"/>
      <c r="S177" s="321" t="s">
        <v>303</v>
      </c>
      <c r="T177" s="334" t="s">
        <v>852</v>
      </c>
    </row>
    <row r="178" spans="1:20" s="334" customFormat="1" x14ac:dyDescent="0.3">
      <c r="A178" s="334">
        <v>326</v>
      </c>
      <c r="B178" s="327">
        <v>1665</v>
      </c>
      <c r="C178" s="334" t="s">
        <v>571</v>
      </c>
      <c r="D178" s="334" t="s">
        <v>851</v>
      </c>
      <c r="E178" s="334" t="s">
        <v>4</v>
      </c>
      <c r="G178" s="323">
        <v>564696</v>
      </c>
      <c r="H178" s="323">
        <v>572058</v>
      </c>
      <c r="I178" s="336">
        <f t="shared" si="4"/>
        <v>7362</v>
      </c>
      <c r="J178" s="329"/>
      <c r="L178" s="336"/>
      <c r="M178" s="340">
        <v>2746.7880713944651</v>
      </c>
      <c r="N178" s="484">
        <v>0.10123193156379917</v>
      </c>
      <c r="O178" s="330">
        <v>0</v>
      </c>
      <c r="P178" s="329"/>
      <c r="Q178" s="329"/>
      <c r="R178" s="330"/>
      <c r="S178" s="321" t="s">
        <v>303</v>
      </c>
      <c r="T178" s="334" t="s">
        <v>854</v>
      </c>
    </row>
    <row r="179" spans="1:20" s="334" customFormat="1" x14ac:dyDescent="0.3">
      <c r="A179" s="334">
        <v>326</v>
      </c>
      <c r="B179" s="327">
        <v>1665</v>
      </c>
      <c r="C179" s="334" t="s">
        <v>571</v>
      </c>
      <c r="D179" s="334" t="s">
        <v>903</v>
      </c>
      <c r="E179" s="334" t="s">
        <v>4</v>
      </c>
      <c r="G179" s="323">
        <v>447093</v>
      </c>
      <c r="H179" s="323">
        <v>459451</v>
      </c>
      <c r="I179" s="336">
        <f t="shared" si="4"/>
        <v>12358</v>
      </c>
      <c r="J179" s="329"/>
      <c r="L179" s="336"/>
      <c r="M179" s="340">
        <v>2962.0589329995141</v>
      </c>
      <c r="N179" s="484">
        <v>0.11315091141669331</v>
      </c>
      <c r="O179" s="330">
        <v>0</v>
      </c>
      <c r="P179" s="329"/>
      <c r="Q179" s="329"/>
      <c r="R179" s="330"/>
      <c r="S179" s="321" t="s">
        <v>303</v>
      </c>
      <c r="T179" s="334" t="s">
        <v>905</v>
      </c>
    </row>
    <row r="180" spans="1:20" s="334" customFormat="1" ht="18" customHeight="1" x14ac:dyDescent="0.3">
      <c r="A180" s="334">
        <v>326</v>
      </c>
      <c r="B180" s="327">
        <v>1665</v>
      </c>
      <c r="C180" s="334" t="s">
        <v>571</v>
      </c>
      <c r="D180" s="334" t="s">
        <v>983</v>
      </c>
      <c r="E180" s="334" t="s">
        <v>4</v>
      </c>
      <c r="G180" s="323">
        <v>324246</v>
      </c>
      <c r="H180" s="323">
        <v>332213</v>
      </c>
      <c r="I180" s="336">
        <f t="shared" ref="I180:I200" si="5">H180-G180</f>
        <v>7967</v>
      </c>
      <c r="J180" s="329"/>
      <c r="L180" s="336"/>
      <c r="M180" s="340">
        <v>3246.2184214426238</v>
      </c>
      <c r="N180" s="484">
        <v>0.11345091141669332</v>
      </c>
      <c r="O180" s="330">
        <v>0</v>
      </c>
      <c r="P180" s="329"/>
      <c r="Q180" s="329"/>
      <c r="R180" s="330"/>
      <c r="S180" s="321" t="s">
        <v>303</v>
      </c>
      <c r="T180" s="334" t="s">
        <v>1001</v>
      </c>
    </row>
    <row r="181" spans="1:20" s="334" customFormat="1" x14ac:dyDescent="0.3">
      <c r="A181" s="334">
        <v>326</v>
      </c>
      <c r="B181" s="327">
        <v>1665</v>
      </c>
      <c r="C181" s="334" t="s">
        <v>571</v>
      </c>
      <c r="D181" s="334" t="s">
        <v>984</v>
      </c>
      <c r="E181" s="334" t="s">
        <v>4</v>
      </c>
      <c r="G181" s="323">
        <v>335642</v>
      </c>
      <c r="H181" s="323">
        <v>335801</v>
      </c>
      <c r="I181" s="336">
        <f t="shared" si="5"/>
        <v>159</v>
      </c>
      <c r="J181" s="329"/>
      <c r="L181" s="336"/>
      <c r="M181" s="340">
        <v>3318.3734610186102</v>
      </c>
      <c r="N181" s="484">
        <v>9.5231931563799166E-2</v>
      </c>
      <c r="O181" s="330">
        <v>0</v>
      </c>
      <c r="P181" s="329"/>
      <c r="Q181" s="329"/>
      <c r="R181" s="330"/>
      <c r="S181" s="321" t="s">
        <v>303</v>
      </c>
      <c r="T181" s="334" t="s">
        <v>987</v>
      </c>
    </row>
    <row r="182" spans="1:20" s="334" customFormat="1" x14ac:dyDescent="0.3">
      <c r="A182" s="334">
        <v>326</v>
      </c>
      <c r="B182" s="327">
        <v>1665</v>
      </c>
      <c r="C182" s="334" t="s">
        <v>571</v>
      </c>
      <c r="D182" s="334" t="s">
        <v>986</v>
      </c>
      <c r="E182" s="334" t="s">
        <v>4</v>
      </c>
      <c r="G182" s="323">
        <v>262918</v>
      </c>
      <c r="H182" s="323">
        <v>272715</v>
      </c>
      <c r="I182" s="336">
        <f t="shared" si="5"/>
        <v>9797</v>
      </c>
      <c r="J182" s="329"/>
      <c r="L182" s="336"/>
      <c r="M182" s="340">
        <v>2965.2425330197616</v>
      </c>
      <c r="N182" s="484">
        <v>9.5331931563799169E-2</v>
      </c>
      <c r="O182" s="330">
        <v>0</v>
      </c>
      <c r="P182" s="329"/>
      <c r="Q182" s="329"/>
      <c r="R182" s="330"/>
      <c r="S182" s="321" t="s">
        <v>303</v>
      </c>
      <c r="T182" s="334" t="s">
        <v>989</v>
      </c>
    </row>
    <row r="183" spans="1:20" s="334" customFormat="1" x14ac:dyDescent="0.3">
      <c r="A183" s="334">
        <v>326</v>
      </c>
      <c r="B183" s="327">
        <v>1665</v>
      </c>
      <c r="C183" s="334" t="s">
        <v>571</v>
      </c>
      <c r="D183" s="334" t="s">
        <v>1073</v>
      </c>
      <c r="E183" s="334" t="s">
        <v>4</v>
      </c>
      <c r="G183" s="323">
        <v>463090</v>
      </c>
      <c r="H183" s="323">
        <v>476140</v>
      </c>
      <c r="I183" s="336">
        <f t="shared" si="5"/>
        <v>13050</v>
      </c>
      <c r="J183" s="329"/>
      <c r="L183" s="336"/>
      <c r="M183" s="340">
        <v>3863.1377259198425</v>
      </c>
      <c r="N183" s="484">
        <v>0.10205091141669331</v>
      </c>
      <c r="O183" s="330">
        <v>0</v>
      </c>
      <c r="P183" s="329"/>
      <c r="Q183" s="329"/>
      <c r="R183" s="330"/>
      <c r="S183" s="321" t="s">
        <v>303</v>
      </c>
      <c r="T183" s="334" t="s">
        <v>1077</v>
      </c>
    </row>
    <row r="184" spans="1:20" s="334" customFormat="1" x14ac:dyDescent="0.3">
      <c r="A184" s="334">
        <v>326</v>
      </c>
      <c r="B184" s="327">
        <v>1665</v>
      </c>
      <c r="C184" s="334" t="s">
        <v>571</v>
      </c>
      <c r="D184" s="334" t="s">
        <v>1101</v>
      </c>
      <c r="E184" s="334" t="s">
        <v>4</v>
      </c>
      <c r="G184" s="323">
        <v>292002</v>
      </c>
      <c r="H184" s="323">
        <v>300036</v>
      </c>
      <c r="I184" s="336">
        <f t="shared" si="5"/>
        <v>8034</v>
      </c>
      <c r="J184" s="329"/>
      <c r="L184" s="336"/>
      <c r="M184" s="340">
        <v>3916.4618749089341</v>
      </c>
      <c r="N184" s="484">
        <v>0.10835091141669331</v>
      </c>
      <c r="O184" s="330"/>
      <c r="P184" s="329"/>
      <c r="Q184" s="329"/>
      <c r="R184" s="330"/>
      <c r="S184" s="321" t="s">
        <v>303</v>
      </c>
      <c r="T184" s="334" t="s">
        <v>1098</v>
      </c>
    </row>
    <row r="185" spans="1:20" s="334" customFormat="1" x14ac:dyDescent="0.3">
      <c r="A185" s="334">
        <v>326</v>
      </c>
      <c r="B185" s="327">
        <v>1665</v>
      </c>
      <c r="C185" s="334" t="s">
        <v>571</v>
      </c>
      <c r="D185" s="334" t="s">
        <v>1122</v>
      </c>
      <c r="E185" s="334" t="s">
        <v>4</v>
      </c>
      <c r="G185" s="323">
        <v>275129</v>
      </c>
      <c r="H185" s="323">
        <v>281440</v>
      </c>
      <c r="I185" s="336">
        <f t="shared" si="5"/>
        <v>6311</v>
      </c>
      <c r="J185" s="329"/>
      <c r="L185" s="336"/>
      <c r="M185" s="340">
        <v>3598.1488796246012</v>
      </c>
      <c r="N185" s="484">
        <v>0.11197081867604733</v>
      </c>
      <c r="O185" s="330"/>
      <c r="P185" s="329"/>
      <c r="Q185" s="329"/>
      <c r="R185" s="330"/>
      <c r="S185" s="321" t="s">
        <v>303</v>
      </c>
      <c r="T185" s="334" t="s">
        <v>1123</v>
      </c>
    </row>
    <row r="186" spans="1:20" s="334" customFormat="1" x14ac:dyDescent="0.3">
      <c r="A186" s="334">
        <v>326</v>
      </c>
      <c r="B186" s="327">
        <v>1665</v>
      </c>
      <c r="C186" s="334" t="s">
        <v>571</v>
      </c>
      <c r="D186" s="334" t="s">
        <v>1307</v>
      </c>
      <c r="E186" s="334" t="s">
        <v>4</v>
      </c>
      <c r="G186" s="323">
        <v>251454</v>
      </c>
      <c r="H186" s="323">
        <v>263378</v>
      </c>
      <c r="I186" s="336">
        <f t="shared" si="5"/>
        <v>11924</v>
      </c>
      <c r="J186" s="329"/>
      <c r="L186" s="336"/>
      <c r="M186" s="340">
        <v>4741.5514577568438</v>
      </c>
      <c r="N186" s="484">
        <v>0.1067</v>
      </c>
      <c r="O186" s="330"/>
      <c r="P186" s="329"/>
      <c r="Q186" s="329"/>
      <c r="R186" s="330"/>
      <c r="S186" s="321" t="s">
        <v>303</v>
      </c>
      <c r="T186" s="334" t="s">
        <v>1308</v>
      </c>
    </row>
    <row r="187" spans="1:20" s="334" customFormat="1" ht="18" customHeight="1" x14ac:dyDescent="0.3">
      <c r="A187" s="334">
        <v>326</v>
      </c>
      <c r="B187" s="327">
        <v>1665</v>
      </c>
      <c r="C187" s="334" t="s">
        <v>571</v>
      </c>
      <c r="D187" s="334" t="s">
        <v>1309</v>
      </c>
      <c r="E187" s="334" t="s">
        <v>4</v>
      </c>
      <c r="G187" s="323">
        <v>172986</v>
      </c>
      <c r="H187" s="323">
        <v>179142</v>
      </c>
      <c r="I187" s="336">
        <f t="shared" si="5"/>
        <v>6156</v>
      </c>
      <c r="J187" s="329"/>
      <c r="L187" s="336"/>
      <c r="M187" s="340">
        <v>4405.8887455810327</v>
      </c>
      <c r="N187" s="484">
        <v>0.1067</v>
      </c>
      <c r="O187" s="330"/>
      <c r="P187" s="329"/>
      <c r="Q187" s="329"/>
      <c r="R187" s="330"/>
      <c r="S187" s="321" t="s">
        <v>303</v>
      </c>
      <c r="T187" s="334" t="s">
        <v>1308</v>
      </c>
    </row>
    <row r="188" spans="1:20" s="334" customFormat="1" x14ac:dyDescent="0.3">
      <c r="A188" s="334">
        <v>326</v>
      </c>
      <c r="B188" s="327">
        <v>1665</v>
      </c>
      <c r="C188" s="334" t="s">
        <v>571</v>
      </c>
      <c r="D188" s="334" t="s">
        <v>1311</v>
      </c>
      <c r="E188" s="334" t="s">
        <v>4</v>
      </c>
      <c r="G188" s="323">
        <v>248127</v>
      </c>
      <c r="H188" s="323">
        <v>252563</v>
      </c>
      <c r="I188" s="336">
        <f t="shared" si="5"/>
        <v>4436</v>
      </c>
      <c r="J188" s="329"/>
      <c r="L188" s="336"/>
      <c r="M188" s="340">
        <v>4208.7579555133825</v>
      </c>
      <c r="N188" s="484">
        <v>0.1067</v>
      </c>
      <c r="O188" s="330"/>
      <c r="P188" s="329"/>
      <c r="Q188" s="329"/>
      <c r="R188" s="330"/>
      <c r="S188" s="321" t="s">
        <v>303</v>
      </c>
      <c r="T188" s="334" t="s">
        <v>1312</v>
      </c>
    </row>
    <row r="189" spans="1:20" s="334" customFormat="1" ht="18" customHeight="1" x14ac:dyDescent="0.3">
      <c r="A189" s="334">
        <v>326</v>
      </c>
      <c r="B189" s="327">
        <v>1665</v>
      </c>
      <c r="C189" s="334" t="s">
        <v>571</v>
      </c>
      <c r="D189" s="334" t="s">
        <v>1461</v>
      </c>
      <c r="E189" s="334" t="s">
        <v>4</v>
      </c>
      <c r="G189" s="323">
        <v>195601</v>
      </c>
      <c r="H189" s="323">
        <v>203354</v>
      </c>
      <c r="I189" s="336">
        <f t="shared" si="5"/>
        <v>7753</v>
      </c>
      <c r="J189" s="329"/>
      <c r="L189" s="336"/>
      <c r="M189" s="340">
        <v>4192.8864511873353</v>
      </c>
      <c r="N189" s="484">
        <v>0.10190600263852244</v>
      </c>
      <c r="O189" s="330"/>
      <c r="P189" s="329"/>
      <c r="Q189" s="329"/>
      <c r="R189" s="330"/>
      <c r="S189" s="321" t="s">
        <v>303</v>
      </c>
      <c r="T189" s="334" t="s">
        <v>1465</v>
      </c>
    </row>
    <row r="190" spans="1:20" s="334" customFormat="1" ht="18" customHeight="1" x14ac:dyDescent="0.3">
      <c r="A190" s="334">
        <v>326</v>
      </c>
      <c r="B190" s="327">
        <v>1665</v>
      </c>
      <c r="C190" s="334" t="s">
        <v>571</v>
      </c>
      <c r="D190" s="334" t="s">
        <v>1462</v>
      </c>
      <c r="E190" s="334" t="s">
        <v>4</v>
      </c>
      <c r="G190" s="323">
        <v>159654</v>
      </c>
      <c r="H190" s="323">
        <v>166042</v>
      </c>
      <c r="I190" s="336">
        <f t="shared" si="5"/>
        <v>6388</v>
      </c>
      <c r="J190" s="329"/>
      <c r="L190" s="336"/>
      <c r="M190" s="340">
        <v>4192.8864511873353</v>
      </c>
      <c r="N190" s="484">
        <v>0.10190600263852244</v>
      </c>
      <c r="O190" s="330"/>
      <c r="P190" s="329"/>
      <c r="Q190" s="329"/>
      <c r="R190" s="330"/>
      <c r="S190" s="321" t="s">
        <v>303</v>
      </c>
      <c r="T190" s="334" t="s">
        <v>1465</v>
      </c>
    </row>
    <row r="191" spans="1:20" s="334" customFormat="1" ht="18" customHeight="1" x14ac:dyDescent="0.3">
      <c r="A191" s="334">
        <v>326</v>
      </c>
      <c r="B191" s="327">
        <v>1665</v>
      </c>
      <c r="C191" s="334" t="s">
        <v>571</v>
      </c>
      <c r="D191" s="334" t="s">
        <v>1463</v>
      </c>
      <c r="E191" s="334" t="s">
        <v>4</v>
      </c>
      <c r="G191" s="323">
        <v>154270</v>
      </c>
      <c r="H191" s="323">
        <v>164301</v>
      </c>
      <c r="I191" s="336">
        <f t="shared" si="5"/>
        <v>10031</v>
      </c>
      <c r="J191" s="329"/>
      <c r="L191" s="336"/>
      <c r="M191" s="340">
        <v>3910.7509333773087</v>
      </c>
      <c r="N191" s="484">
        <v>0.10293535620052771</v>
      </c>
      <c r="O191" s="330"/>
      <c r="P191" s="329"/>
      <c r="Q191" s="329"/>
      <c r="R191" s="330"/>
      <c r="S191" s="321" t="s">
        <v>303</v>
      </c>
      <c r="T191" s="334" t="s">
        <v>1465</v>
      </c>
    </row>
    <row r="192" spans="1:20" s="334" customFormat="1" ht="18" customHeight="1" x14ac:dyDescent="0.3">
      <c r="A192" s="334">
        <v>326</v>
      </c>
      <c r="B192" s="327">
        <v>1665</v>
      </c>
      <c r="C192" s="334" t="s">
        <v>571</v>
      </c>
      <c r="D192" s="334" t="s">
        <v>1455</v>
      </c>
      <c r="E192" s="334" t="s">
        <v>4</v>
      </c>
      <c r="G192" s="323">
        <v>202923</v>
      </c>
      <c r="H192" s="323">
        <v>209777</v>
      </c>
      <c r="I192" s="336">
        <f t="shared" si="5"/>
        <v>6854</v>
      </c>
      <c r="J192" s="329"/>
      <c r="L192" s="336"/>
      <c r="M192" s="340">
        <v>3910.7509333773087</v>
      </c>
      <c r="N192" s="484">
        <v>0.10293535620052771</v>
      </c>
      <c r="O192" s="330"/>
      <c r="P192" s="329"/>
      <c r="Q192" s="329"/>
      <c r="R192" s="330"/>
      <c r="S192" s="321" t="s">
        <v>303</v>
      </c>
      <c r="T192" s="334" t="s">
        <v>1465</v>
      </c>
    </row>
    <row r="193" spans="1:21" s="334" customFormat="1" ht="18" customHeight="1" x14ac:dyDescent="0.3">
      <c r="A193" s="334">
        <v>326</v>
      </c>
      <c r="B193" s="327">
        <v>1665</v>
      </c>
      <c r="C193" s="334" t="s">
        <v>571</v>
      </c>
      <c r="D193" s="334" t="s">
        <v>1464</v>
      </c>
      <c r="E193" s="334" t="s">
        <v>4</v>
      </c>
      <c r="G193" s="323">
        <v>169985</v>
      </c>
      <c r="H193" s="323">
        <v>170213</v>
      </c>
      <c r="I193" s="336">
        <f t="shared" si="5"/>
        <v>228</v>
      </c>
      <c r="J193" s="329"/>
      <c r="L193" s="336"/>
      <c r="M193" s="340">
        <v>3802.8952671503957</v>
      </c>
      <c r="N193" s="484">
        <v>0.10293535620052771</v>
      </c>
      <c r="O193" s="330"/>
      <c r="P193" s="329"/>
      <c r="Q193" s="329"/>
      <c r="R193" s="330"/>
      <c r="S193" s="321" t="s">
        <v>303</v>
      </c>
      <c r="T193" s="334" t="s">
        <v>1465</v>
      </c>
    </row>
    <row r="194" spans="1:21" s="334" customFormat="1" ht="18" customHeight="1" x14ac:dyDescent="0.3">
      <c r="A194" s="334">
        <v>326</v>
      </c>
      <c r="B194" s="327">
        <v>1665</v>
      </c>
      <c r="C194" s="334" t="s">
        <v>571</v>
      </c>
      <c r="D194" s="334" t="s">
        <v>1476</v>
      </c>
      <c r="E194" s="334" t="s">
        <v>4</v>
      </c>
      <c r="G194" s="323">
        <v>157631</v>
      </c>
      <c r="H194" s="323">
        <v>167535</v>
      </c>
      <c r="I194" s="336">
        <f t="shared" si="5"/>
        <v>9904</v>
      </c>
      <c r="J194" s="329"/>
      <c r="L194" s="336"/>
      <c r="M194" s="340">
        <v>4192.8864511873353</v>
      </c>
      <c r="N194" s="484">
        <v>0.10190600263852244</v>
      </c>
      <c r="O194" s="330"/>
      <c r="P194" s="329"/>
      <c r="Q194" s="329"/>
      <c r="R194" s="330"/>
      <c r="S194" s="321" t="s">
        <v>303</v>
      </c>
      <c r="T194" s="334" t="s">
        <v>1478</v>
      </c>
    </row>
    <row r="195" spans="1:21" s="334" customFormat="1" ht="18" customHeight="1" x14ac:dyDescent="0.3">
      <c r="A195" s="334">
        <v>326</v>
      </c>
      <c r="B195" s="327">
        <v>1665</v>
      </c>
      <c r="C195" s="334" t="s">
        <v>571</v>
      </c>
      <c r="D195" s="334" t="s">
        <v>1627</v>
      </c>
      <c r="E195" s="334" t="s">
        <v>4</v>
      </c>
      <c r="G195" s="323">
        <v>93729</v>
      </c>
      <c r="H195" s="323">
        <v>98640</v>
      </c>
      <c r="I195" s="336">
        <f t="shared" si="5"/>
        <v>4911</v>
      </c>
      <c r="J195" s="329"/>
      <c r="L195" s="336"/>
      <c r="M195" s="340">
        <v>3667.3981262327416</v>
      </c>
      <c r="N195" s="484">
        <v>0.10173372781065089</v>
      </c>
      <c r="O195" s="330"/>
      <c r="P195" s="329"/>
      <c r="Q195" s="329"/>
      <c r="R195" s="330"/>
      <c r="S195" s="321" t="s">
        <v>303</v>
      </c>
      <c r="T195" s="334" t="s">
        <v>1629</v>
      </c>
    </row>
    <row r="196" spans="1:21" s="334" customFormat="1" ht="18" customHeight="1" x14ac:dyDescent="0.3">
      <c r="A196" s="334">
        <v>326</v>
      </c>
      <c r="B196" s="327">
        <v>1665</v>
      </c>
      <c r="C196" s="334" t="s">
        <v>571</v>
      </c>
      <c r="D196" s="334" t="s">
        <v>1625</v>
      </c>
      <c r="E196" s="334" t="s">
        <v>4</v>
      </c>
      <c r="G196" s="323">
        <v>100590</v>
      </c>
      <c r="H196" s="323">
        <v>110084</v>
      </c>
      <c r="I196" s="336">
        <f t="shared" si="5"/>
        <v>9494</v>
      </c>
      <c r="J196" s="329"/>
      <c r="L196" s="336"/>
      <c r="M196" s="340">
        <v>3741.4428594986807</v>
      </c>
      <c r="N196" s="484">
        <v>0.10293535620052771</v>
      </c>
      <c r="O196" s="330"/>
      <c r="P196" s="329"/>
      <c r="Q196" s="329"/>
      <c r="R196" s="330"/>
      <c r="S196" s="321" t="s">
        <v>303</v>
      </c>
      <c r="T196" s="334" t="s">
        <v>1626</v>
      </c>
    </row>
    <row r="197" spans="1:21" s="334" customFormat="1" ht="18" customHeight="1" x14ac:dyDescent="0.3">
      <c r="A197" s="334">
        <v>326</v>
      </c>
      <c r="B197" s="327">
        <v>1665</v>
      </c>
      <c r="C197" s="334" t="s">
        <v>571</v>
      </c>
      <c r="D197" s="334" t="s">
        <v>1628</v>
      </c>
      <c r="E197" s="334" t="s">
        <v>4</v>
      </c>
      <c r="G197" s="323">
        <v>88244</v>
      </c>
      <c r="H197" s="323">
        <v>96734</v>
      </c>
      <c r="I197" s="336">
        <f t="shared" si="5"/>
        <v>8490</v>
      </c>
      <c r="J197" s="329"/>
      <c r="L197" s="336"/>
      <c r="M197" s="340">
        <v>3616.2140150303803</v>
      </c>
      <c r="N197" s="484">
        <v>0.10031387911736489</v>
      </c>
      <c r="O197" s="330"/>
      <c r="P197" s="329"/>
      <c r="Q197" s="329"/>
      <c r="R197" s="330"/>
      <c r="S197" s="321" t="s">
        <v>303</v>
      </c>
      <c r="T197" s="334" t="s">
        <v>1630</v>
      </c>
    </row>
    <row r="198" spans="1:21" s="334" customFormat="1" ht="18" customHeight="1" x14ac:dyDescent="0.3">
      <c r="A198" s="334">
        <v>326</v>
      </c>
      <c r="B198" s="327">
        <v>1665</v>
      </c>
      <c r="C198" s="334" t="s">
        <v>571</v>
      </c>
      <c r="D198" s="334" t="s">
        <v>1680</v>
      </c>
      <c r="E198" s="334" t="s">
        <v>4</v>
      </c>
      <c r="G198" s="323">
        <v>107201</v>
      </c>
      <c r="H198" s="323">
        <v>120214</v>
      </c>
      <c r="I198" s="336">
        <f t="shared" si="5"/>
        <v>13013</v>
      </c>
      <c r="J198" s="329"/>
      <c r="L198" s="336"/>
      <c r="M198" s="337">
        <v>3857.5</v>
      </c>
      <c r="N198" s="347">
        <v>9.9000000000000005E-2</v>
      </c>
      <c r="O198" s="330"/>
      <c r="P198" s="329"/>
      <c r="Q198" s="329"/>
      <c r="R198" s="330"/>
      <c r="S198" s="321" t="s">
        <v>303</v>
      </c>
      <c r="T198" s="334" t="s">
        <v>1681</v>
      </c>
    </row>
    <row r="199" spans="1:21" s="334" customFormat="1" ht="18" customHeight="1" x14ac:dyDescent="0.3">
      <c r="A199" s="334">
        <v>326</v>
      </c>
      <c r="B199" s="327">
        <v>1665</v>
      </c>
      <c r="C199" s="334" t="s">
        <v>571</v>
      </c>
      <c r="D199" s="334" t="s">
        <v>1732</v>
      </c>
      <c r="E199" s="334" t="s">
        <v>4</v>
      </c>
      <c r="G199" s="323">
        <v>69583</v>
      </c>
      <c r="H199" s="323">
        <v>77607</v>
      </c>
      <c r="I199" s="336">
        <f t="shared" si="5"/>
        <v>8024</v>
      </c>
      <c r="J199" s="329"/>
      <c r="L199" s="336"/>
      <c r="M199" s="337">
        <v>3857.5</v>
      </c>
      <c r="N199" s="347">
        <v>9.9000000000000005E-2</v>
      </c>
      <c r="O199" s="330"/>
      <c r="P199" s="329"/>
      <c r="Q199" s="329"/>
      <c r="R199" s="330"/>
      <c r="S199" s="321" t="s">
        <v>303</v>
      </c>
      <c r="T199" s="334" t="s">
        <v>1733</v>
      </c>
    </row>
    <row r="200" spans="1:21" s="334" customFormat="1" ht="18" customHeight="1" x14ac:dyDescent="0.3">
      <c r="A200" s="334">
        <v>326</v>
      </c>
      <c r="B200" s="327">
        <v>1665</v>
      </c>
      <c r="C200" s="334" t="s">
        <v>571</v>
      </c>
      <c r="D200" s="334" t="s">
        <v>1742</v>
      </c>
      <c r="E200" s="334" t="s">
        <v>4</v>
      </c>
      <c r="G200" s="323">
        <v>76862</v>
      </c>
      <c r="H200" s="323">
        <v>84747</v>
      </c>
      <c r="I200" s="336">
        <f t="shared" si="5"/>
        <v>7885</v>
      </c>
      <c r="J200" s="455">
        <v>1043</v>
      </c>
      <c r="L200" s="336"/>
      <c r="M200" s="337">
        <v>3857.5</v>
      </c>
      <c r="N200" s="347">
        <v>9.9000000000000005E-2</v>
      </c>
      <c r="O200" s="330"/>
      <c r="P200" s="329"/>
      <c r="Q200" s="329"/>
      <c r="R200" s="330"/>
      <c r="S200" s="321" t="s">
        <v>303</v>
      </c>
      <c r="T200" s="334" t="s">
        <v>1743</v>
      </c>
    </row>
    <row r="201" spans="1:21" s="334" customFormat="1" ht="17.25" customHeight="1" x14ac:dyDescent="0.3">
      <c r="A201" s="334">
        <v>325</v>
      </c>
      <c r="B201" s="459">
        <v>1671</v>
      </c>
      <c r="C201" s="228" t="s">
        <v>555</v>
      </c>
      <c r="D201" s="228" t="s">
        <v>1209</v>
      </c>
      <c r="E201" s="334" t="s">
        <v>4</v>
      </c>
      <c r="I201" s="336">
        <v>0</v>
      </c>
      <c r="J201" s="329"/>
      <c r="L201" s="336"/>
      <c r="M201" s="340">
        <v>5065.34</v>
      </c>
      <c r="N201" s="338">
        <v>0</v>
      </c>
      <c r="O201" s="267"/>
      <c r="P201" s="266"/>
      <c r="Q201" s="266"/>
      <c r="R201" s="267"/>
      <c r="S201" s="334" t="s">
        <v>301</v>
      </c>
      <c r="T201" s="334" t="s">
        <v>1211</v>
      </c>
      <c r="U201" s="211"/>
    </row>
    <row r="202" spans="1:21" s="334" customFormat="1" x14ac:dyDescent="0.3">
      <c r="A202" s="334">
        <v>325</v>
      </c>
      <c r="B202" s="459">
        <v>1671</v>
      </c>
      <c r="C202" s="228" t="s">
        <v>555</v>
      </c>
      <c r="D202" s="228" t="s">
        <v>1305</v>
      </c>
      <c r="E202" s="334" t="s">
        <v>4</v>
      </c>
      <c r="I202" s="336">
        <v>0</v>
      </c>
      <c r="J202" s="329"/>
      <c r="L202" s="336"/>
      <c r="M202" s="340">
        <v>5065.34</v>
      </c>
      <c r="N202" s="338">
        <v>0</v>
      </c>
      <c r="O202" s="267"/>
      <c r="P202" s="266"/>
      <c r="Q202" s="266"/>
      <c r="R202" s="267"/>
      <c r="S202" s="334" t="s">
        <v>301</v>
      </c>
      <c r="T202" s="334" t="s">
        <v>1306</v>
      </c>
      <c r="U202" s="211"/>
    </row>
    <row r="203" spans="1:21" s="334" customFormat="1" x14ac:dyDescent="0.3">
      <c r="A203" s="189" t="s">
        <v>1143</v>
      </c>
      <c r="B203" s="327">
        <v>1673</v>
      </c>
      <c r="C203" s="321" t="s">
        <v>682</v>
      </c>
      <c r="D203" s="321" t="s">
        <v>683</v>
      </c>
      <c r="E203" s="334" t="s">
        <v>4</v>
      </c>
      <c r="F203" s="334" t="s">
        <v>804</v>
      </c>
      <c r="G203" s="323">
        <v>180731</v>
      </c>
      <c r="H203" s="323">
        <v>181422</v>
      </c>
      <c r="I203" s="336">
        <f t="shared" ref="I203:I272" si="6">H203-G203</f>
        <v>691</v>
      </c>
      <c r="J203" s="339">
        <v>8845</v>
      </c>
      <c r="K203" s="339">
        <v>8858</v>
      </c>
      <c r="L203" s="336">
        <f>K203-J203</f>
        <v>13</v>
      </c>
      <c r="M203" s="340">
        <v>1932.4124848097217</v>
      </c>
      <c r="N203" s="341">
        <v>9.1532858970259035E-2</v>
      </c>
      <c r="O203" s="330"/>
      <c r="P203" s="329"/>
      <c r="Q203" s="329"/>
      <c r="R203" s="330"/>
      <c r="S203" s="334" t="s">
        <v>107</v>
      </c>
      <c r="T203" s="334" t="s">
        <v>749</v>
      </c>
      <c r="U203" s="334" t="s">
        <v>463</v>
      </c>
    </row>
    <row r="204" spans="1:21" s="334" customFormat="1" x14ac:dyDescent="0.3">
      <c r="A204" s="364"/>
      <c r="B204" s="327">
        <v>1673</v>
      </c>
      <c r="C204" s="321" t="s">
        <v>682</v>
      </c>
      <c r="D204" s="321" t="s">
        <v>1497</v>
      </c>
      <c r="E204" s="334" t="s">
        <v>4</v>
      </c>
      <c r="G204" s="323">
        <v>35931</v>
      </c>
      <c r="H204" s="323">
        <v>37067</v>
      </c>
      <c r="I204" s="336">
        <f t="shared" si="6"/>
        <v>1136</v>
      </c>
      <c r="J204" s="339">
        <v>1413</v>
      </c>
      <c r="K204" s="339">
        <v>1437</v>
      </c>
      <c r="L204" s="336">
        <f>K204-J204</f>
        <v>24</v>
      </c>
      <c r="M204" s="340">
        <v>3067.4793003638765</v>
      </c>
      <c r="N204" s="341">
        <v>9.9407459477340393E-2</v>
      </c>
      <c r="O204" s="330"/>
      <c r="P204" s="329"/>
      <c r="Q204" s="329"/>
      <c r="R204" s="330"/>
      <c r="S204" s="334" t="s">
        <v>107</v>
      </c>
      <c r="T204" s="334" t="s">
        <v>1608</v>
      </c>
    </row>
    <row r="205" spans="1:21" s="334" customFormat="1" ht="18" customHeight="1" x14ac:dyDescent="0.3">
      <c r="A205" s="334">
        <v>328</v>
      </c>
      <c r="B205" s="343">
        <v>1679</v>
      </c>
      <c r="C205" s="334" t="s">
        <v>616</v>
      </c>
      <c r="D205" s="334" t="s">
        <v>1066</v>
      </c>
      <c r="E205" s="334" t="s">
        <v>4</v>
      </c>
      <c r="G205" s="323">
        <v>176867</v>
      </c>
      <c r="H205" s="323">
        <v>182100</v>
      </c>
      <c r="I205" s="336">
        <f t="shared" si="6"/>
        <v>5233</v>
      </c>
      <c r="M205" s="340">
        <v>3551.1106443875919</v>
      </c>
      <c r="N205" s="484">
        <v>9.5571746082507195E-2</v>
      </c>
      <c r="O205" s="330"/>
      <c r="S205" s="334" t="s">
        <v>107</v>
      </c>
      <c r="T205" s="334" t="s">
        <v>1067</v>
      </c>
    </row>
    <row r="206" spans="1:21" s="334" customFormat="1" ht="18" customHeight="1" x14ac:dyDescent="0.3">
      <c r="A206" s="189" t="s">
        <v>1792</v>
      </c>
      <c r="B206" s="460" t="s">
        <v>1747</v>
      </c>
      <c r="C206" s="334" t="s">
        <v>616</v>
      </c>
      <c r="D206" s="334" t="s">
        <v>1296</v>
      </c>
      <c r="E206" s="334" t="s">
        <v>4</v>
      </c>
      <c r="G206" s="323">
        <v>119376</v>
      </c>
      <c r="H206" s="323">
        <v>125313</v>
      </c>
      <c r="I206" s="336">
        <f t="shared" si="6"/>
        <v>5937</v>
      </c>
      <c r="M206" s="340">
        <v>4191.3689182591979</v>
      </c>
      <c r="N206" s="484">
        <v>0.10381387911736488</v>
      </c>
      <c r="O206" s="330"/>
      <c r="S206" s="334" t="s">
        <v>107</v>
      </c>
      <c r="T206" s="334" t="s">
        <v>1295</v>
      </c>
    </row>
    <row r="207" spans="1:21" s="334" customFormat="1" ht="16.5" customHeight="1" x14ac:dyDescent="0.3">
      <c r="A207" s="307" t="s">
        <v>920</v>
      </c>
      <c r="B207" s="327">
        <v>1683</v>
      </c>
      <c r="C207" s="334" t="s">
        <v>636</v>
      </c>
      <c r="D207" s="334" t="s">
        <v>637</v>
      </c>
      <c r="E207" s="334" t="s">
        <v>4</v>
      </c>
      <c r="G207" s="323">
        <v>134135</v>
      </c>
      <c r="H207" s="323">
        <v>134240</v>
      </c>
      <c r="I207" s="336">
        <f t="shared" si="6"/>
        <v>105</v>
      </c>
      <c r="M207" s="340">
        <v>2190.7377854173328</v>
      </c>
      <c r="N207" s="484">
        <v>9.757267348896706E-2</v>
      </c>
      <c r="O207" s="330" t="s">
        <v>638</v>
      </c>
      <c r="S207" s="334" t="s">
        <v>107</v>
      </c>
      <c r="T207" s="349"/>
    </row>
    <row r="208" spans="1:21" s="334" customFormat="1" ht="16.5" customHeight="1" x14ac:dyDescent="0.3">
      <c r="A208" s="307" t="s">
        <v>920</v>
      </c>
      <c r="B208" s="327">
        <v>1683</v>
      </c>
      <c r="C208" s="334" t="s">
        <v>636</v>
      </c>
      <c r="D208" s="334" t="s">
        <v>997</v>
      </c>
      <c r="E208" s="334" t="s">
        <v>4</v>
      </c>
      <c r="G208" s="323">
        <v>28555</v>
      </c>
      <c r="H208" s="323">
        <v>29404</v>
      </c>
      <c r="I208" s="336">
        <f t="shared" si="6"/>
        <v>849</v>
      </c>
      <c r="M208" s="340">
        <v>2270.9266213623282</v>
      </c>
      <c r="N208" s="484">
        <v>9.9292117045091152E-2</v>
      </c>
      <c r="O208" s="330" t="s">
        <v>638</v>
      </c>
      <c r="S208" s="334" t="s">
        <v>107</v>
      </c>
      <c r="T208" s="349" t="s">
        <v>1001</v>
      </c>
    </row>
    <row r="209" spans="1:22" s="334" customFormat="1" ht="16.5" customHeight="1" x14ac:dyDescent="0.3">
      <c r="A209" s="331"/>
      <c r="B209" s="327">
        <v>1683</v>
      </c>
      <c r="C209" s="334" t="s">
        <v>636</v>
      </c>
      <c r="D209" s="334" t="s">
        <v>1596</v>
      </c>
      <c r="E209" s="334" t="s">
        <v>4</v>
      </c>
      <c r="G209" s="323">
        <v>9974</v>
      </c>
      <c r="H209" s="323">
        <v>10315</v>
      </c>
      <c r="I209" s="336">
        <f t="shared" si="6"/>
        <v>341</v>
      </c>
      <c r="M209" s="340">
        <v>2538.1193209221569</v>
      </c>
      <c r="N209" s="484">
        <v>9.1144087006848659E-2</v>
      </c>
      <c r="O209" s="330"/>
      <c r="S209" s="334" t="s">
        <v>107</v>
      </c>
      <c r="T209" s="435" t="s">
        <v>1597</v>
      </c>
    </row>
    <row r="210" spans="1:22" s="334" customFormat="1" x14ac:dyDescent="0.3">
      <c r="B210" s="334">
        <v>1784</v>
      </c>
      <c r="C210" s="334" t="s">
        <v>936</v>
      </c>
      <c r="D210" s="334" t="s">
        <v>937</v>
      </c>
      <c r="E210" s="334" t="s">
        <v>4</v>
      </c>
      <c r="G210" s="323">
        <v>425035</v>
      </c>
      <c r="H210" s="323">
        <v>425510</v>
      </c>
      <c r="I210" s="336">
        <f t="shared" si="6"/>
        <v>475</v>
      </c>
      <c r="M210" s="340">
        <v>2980.1752286536616</v>
      </c>
      <c r="N210" s="368">
        <v>0.11409999999999999</v>
      </c>
      <c r="O210" s="330" t="s">
        <v>638</v>
      </c>
      <c r="S210" s="334" t="s">
        <v>303</v>
      </c>
      <c r="T210" s="334" t="s">
        <v>938</v>
      </c>
    </row>
    <row r="211" spans="1:22" s="334" customFormat="1" x14ac:dyDescent="0.3">
      <c r="B211" s="269">
        <v>1745</v>
      </c>
      <c r="C211" s="269" t="s">
        <v>972</v>
      </c>
      <c r="D211" s="269" t="s">
        <v>973</v>
      </c>
      <c r="E211" s="334" t="s">
        <v>4</v>
      </c>
      <c r="G211" s="323">
        <v>245848</v>
      </c>
      <c r="H211" s="323">
        <v>251588</v>
      </c>
      <c r="I211" s="336">
        <f t="shared" si="6"/>
        <v>5740</v>
      </c>
      <c r="M211" s="340">
        <v>2476.42</v>
      </c>
      <c r="N211" s="368">
        <v>9.8400000000000001E-2</v>
      </c>
      <c r="O211" s="211"/>
      <c r="P211" s="211"/>
      <c r="Q211" s="211"/>
      <c r="R211" s="211"/>
      <c r="S211" s="334" t="s">
        <v>107</v>
      </c>
      <c r="T211" s="334" t="s">
        <v>971</v>
      </c>
      <c r="U211" s="211"/>
    </row>
    <row r="212" spans="1:22" s="334" customFormat="1" x14ac:dyDescent="0.3">
      <c r="B212" s="269">
        <v>1745</v>
      </c>
      <c r="C212" s="269" t="s">
        <v>972</v>
      </c>
      <c r="D212" s="269" t="s">
        <v>1004</v>
      </c>
      <c r="E212" s="334" t="s">
        <v>4</v>
      </c>
      <c r="G212" s="323">
        <v>95202</v>
      </c>
      <c r="H212" s="323">
        <v>99522</v>
      </c>
      <c r="I212" s="336">
        <f t="shared" si="6"/>
        <v>4320</v>
      </c>
      <c r="M212" s="340">
        <v>2417.04</v>
      </c>
      <c r="N212" s="368">
        <v>9.8400000000000001E-2</v>
      </c>
      <c r="O212" s="211"/>
      <c r="P212" s="211" t="s">
        <v>107</v>
      </c>
      <c r="Q212" s="211"/>
      <c r="R212" s="211"/>
      <c r="S212" s="334" t="s">
        <v>107</v>
      </c>
      <c r="T212" s="334" t="s">
        <v>1005</v>
      </c>
      <c r="U212" s="211"/>
    </row>
    <row r="213" spans="1:22" s="334" customFormat="1" x14ac:dyDescent="0.3">
      <c r="A213" s="334">
        <v>333</v>
      </c>
      <c r="B213" s="334">
        <v>1753</v>
      </c>
      <c r="C213" s="334" t="s">
        <v>805</v>
      </c>
      <c r="D213" s="334" t="s">
        <v>806</v>
      </c>
      <c r="E213" s="334" t="s">
        <v>4</v>
      </c>
      <c r="G213" s="323">
        <v>460098</v>
      </c>
      <c r="H213" s="323">
        <v>465513</v>
      </c>
      <c r="I213" s="336">
        <f t="shared" si="6"/>
        <v>5415</v>
      </c>
      <c r="M213" s="340">
        <v>2200.0648762617038</v>
      </c>
      <c r="N213" s="486">
        <v>9.839211704509114E-2</v>
      </c>
      <c r="O213" s="330">
        <v>0</v>
      </c>
      <c r="S213" s="334" t="s">
        <v>301</v>
      </c>
      <c r="T213" s="334" t="s">
        <v>812</v>
      </c>
      <c r="U213" s="334">
        <v>916.49</v>
      </c>
      <c r="V213" s="334" t="s">
        <v>813</v>
      </c>
    </row>
    <row r="214" spans="1:22" s="334" customFormat="1" x14ac:dyDescent="0.3">
      <c r="A214" s="334">
        <v>333</v>
      </c>
      <c r="B214" s="334">
        <v>1753</v>
      </c>
      <c r="C214" s="334" t="s">
        <v>805</v>
      </c>
      <c r="D214" s="334" t="s">
        <v>807</v>
      </c>
      <c r="E214" s="334" t="s">
        <v>4</v>
      </c>
      <c r="G214" s="323">
        <v>526956</v>
      </c>
      <c r="H214" s="323">
        <v>534472</v>
      </c>
      <c r="I214" s="336">
        <f t="shared" si="6"/>
        <v>7516</v>
      </c>
      <c r="M214" s="340">
        <v>2200.0648762617038</v>
      </c>
      <c r="N214" s="486">
        <v>9.839211704509114E-2</v>
      </c>
      <c r="O214" s="330">
        <v>0</v>
      </c>
      <c r="S214" s="334" t="s">
        <v>301</v>
      </c>
      <c r="T214" s="334" t="s">
        <v>812</v>
      </c>
      <c r="U214" s="334">
        <v>916.49</v>
      </c>
      <c r="V214" s="334" t="s">
        <v>813</v>
      </c>
    </row>
    <row r="215" spans="1:22" s="334" customFormat="1" x14ac:dyDescent="0.3">
      <c r="A215" s="334">
        <v>333</v>
      </c>
      <c r="B215" s="334">
        <v>1753</v>
      </c>
      <c r="C215" s="334" t="s">
        <v>805</v>
      </c>
      <c r="D215" s="334" t="s">
        <v>808</v>
      </c>
      <c r="E215" s="334" t="s">
        <v>4</v>
      </c>
      <c r="G215" s="323">
        <v>434377</v>
      </c>
      <c r="H215" s="323">
        <v>440740</v>
      </c>
      <c r="I215" s="336">
        <f t="shared" si="6"/>
        <v>6363</v>
      </c>
      <c r="M215" s="340">
        <v>2200.0648762617038</v>
      </c>
      <c r="N215" s="486">
        <v>9.839211704509114E-2</v>
      </c>
      <c r="O215" s="330">
        <v>0</v>
      </c>
      <c r="S215" s="334" t="s">
        <v>301</v>
      </c>
      <c r="T215" s="334" t="s">
        <v>812</v>
      </c>
      <c r="U215" s="334">
        <v>916.49</v>
      </c>
      <c r="V215" s="334" t="s">
        <v>813</v>
      </c>
    </row>
    <row r="216" spans="1:22" s="334" customFormat="1" x14ac:dyDescent="0.3">
      <c r="A216" s="334">
        <v>333</v>
      </c>
      <c r="B216" s="334">
        <v>1753</v>
      </c>
      <c r="C216" s="334" t="s">
        <v>805</v>
      </c>
      <c r="D216" s="334" t="s">
        <v>810</v>
      </c>
      <c r="E216" s="334" t="s">
        <v>4</v>
      </c>
      <c r="G216" s="323">
        <v>310397</v>
      </c>
      <c r="H216" s="323">
        <v>314815</v>
      </c>
      <c r="I216" s="336">
        <f t="shared" si="6"/>
        <v>4418</v>
      </c>
      <c r="M216" s="340">
        <v>1969.6642539181234</v>
      </c>
      <c r="N216" s="486">
        <v>9.839211704509114E-2</v>
      </c>
      <c r="O216" s="330">
        <v>0</v>
      </c>
      <c r="S216" s="334" t="s">
        <v>301</v>
      </c>
      <c r="T216" s="334" t="s">
        <v>812</v>
      </c>
      <c r="U216" s="334">
        <v>820.51</v>
      </c>
      <c r="V216" s="334" t="s">
        <v>813</v>
      </c>
    </row>
    <row r="217" spans="1:22" s="334" customFormat="1" x14ac:dyDescent="0.3">
      <c r="A217" s="334">
        <v>333</v>
      </c>
      <c r="B217" s="334">
        <v>1753</v>
      </c>
      <c r="C217" s="334" t="s">
        <v>805</v>
      </c>
      <c r="D217" s="334" t="s">
        <v>819</v>
      </c>
      <c r="E217" s="334" t="s">
        <v>4</v>
      </c>
      <c r="G217" s="323">
        <v>351735</v>
      </c>
      <c r="H217" s="323">
        <v>352077</v>
      </c>
      <c r="I217" s="336">
        <f t="shared" si="6"/>
        <v>342</v>
      </c>
      <c r="M217" s="340">
        <v>1969.6642539181234</v>
      </c>
      <c r="N217" s="486">
        <v>9.839211704509114E-2</v>
      </c>
      <c r="O217" s="330">
        <v>0</v>
      </c>
      <c r="S217" s="334" t="s">
        <v>301</v>
      </c>
      <c r="T217" s="334" t="s">
        <v>820</v>
      </c>
      <c r="U217" s="334">
        <v>820.51</v>
      </c>
      <c r="V217" s="334" t="s">
        <v>813</v>
      </c>
    </row>
    <row r="218" spans="1:22" s="334" customFormat="1" x14ac:dyDescent="0.3">
      <c r="A218" s="334">
        <v>333</v>
      </c>
      <c r="B218" s="334">
        <v>1753</v>
      </c>
      <c r="C218" s="334" t="s">
        <v>805</v>
      </c>
      <c r="D218" s="334" t="s">
        <v>811</v>
      </c>
      <c r="E218" s="334" t="s">
        <v>4</v>
      </c>
      <c r="G218" s="323">
        <v>422713</v>
      </c>
      <c r="H218" s="323">
        <v>428420</v>
      </c>
      <c r="I218" s="336">
        <f t="shared" si="6"/>
        <v>5707</v>
      </c>
      <c r="M218" s="340">
        <v>1969.6642539181234</v>
      </c>
      <c r="N218" s="486">
        <v>9.839211704509114E-2</v>
      </c>
      <c r="O218" s="330">
        <v>0</v>
      </c>
      <c r="S218" s="334" t="s">
        <v>301</v>
      </c>
      <c r="T218" s="334" t="s">
        <v>812</v>
      </c>
      <c r="U218" s="334">
        <v>820.51</v>
      </c>
      <c r="V218" s="334" t="s">
        <v>813</v>
      </c>
    </row>
    <row r="219" spans="1:22" s="334" customFormat="1" ht="17.25" customHeight="1" x14ac:dyDescent="0.3">
      <c r="B219" s="334">
        <v>1805</v>
      </c>
      <c r="C219" s="334" t="s">
        <v>1074</v>
      </c>
      <c r="D219" s="334" t="s">
        <v>1075</v>
      </c>
      <c r="E219" s="334" t="s">
        <v>4</v>
      </c>
      <c r="G219" s="323">
        <v>209803</v>
      </c>
      <c r="H219" s="323">
        <v>214201</v>
      </c>
      <c r="I219" s="336">
        <f t="shared" si="6"/>
        <v>4398</v>
      </c>
      <c r="M219" s="337">
        <v>3346.704900543652</v>
      </c>
      <c r="N219" s="487">
        <v>9.4171746082507196E-2</v>
      </c>
      <c r="O219" s="330"/>
      <c r="S219" s="334" t="s">
        <v>107</v>
      </c>
      <c r="T219" s="334" t="s">
        <v>1076</v>
      </c>
    </row>
    <row r="220" spans="1:22" s="334" customFormat="1" x14ac:dyDescent="0.3">
      <c r="B220" s="334">
        <v>1805</v>
      </c>
      <c r="C220" s="378" t="s">
        <v>1074</v>
      </c>
      <c r="D220" s="378" t="s">
        <v>1374</v>
      </c>
      <c r="E220" s="334" t="s">
        <v>4</v>
      </c>
      <c r="G220" s="323">
        <v>151147</v>
      </c>
      <c r="H220" s="323">
        <v>152396</v>
      </c>
      <c r="I220" s="336">
        <f t="shared" si="6"/>
        <v>1249</v>
      </c>
      <c r="M220" s="337">
        <v>4257.5559838546924</v>
      </c>
      <c r="N220" s="487">
        <v>9.8560292633703334E-2</v>
      </c>
      <c r="O220" s="330"/>
      <c r="S220" s="334" t="s">
        <v>107</v>
      </c>
      <c r="T220" s="378" t="s">
        <v>1917</v>
      </c>
      <c r="V220" s="334" t="s">
        <v>1375</v>
      </c>
    </row>
    <row r="221" spans="1:22" s="334" customFormat="1" x14ac:dyDescent="0.3">
      <c r="B221" s="334">
        <v>1805</v>
      </c>
      <c r="C221" s="334" t="s">
        <v>1074</v>
      </c>
      <c r="D221" s="334" t="s">
        <v>1932</v>
      </c>
      <c r="G221" s="323">
        <v>1248</v>
      </c>
      <c r="H221" s="323">
        <v>1248</v>
      </c>
      <c r="I221" s="336">
        <f t="shared" si="6"/>
        <v>0</v>
      </c>
      <c r="M221" s="337">
        <v>3998.49</v>
      </c>
      <c r="N221" s="487">
        <v>9.5000000000000001E-2</v>
      </c>
      <c r="O221" s="330"/>
      <c r="S221" s="334" t="s">
        <v>107</v>
      </c>
      <c r="T221" s="334" t="s">
        <v>1939</v>
      </c>
    </row>
    <row r="222" spans="1:22" s="334" customFormat="1" x14ac:dyDescent="0.3">
      <c r="B222" s="334">
        <v>1825</v>
      </c>
      <c r="C222" s="334" t="s">
        <v>907</v>
      </c>
      <c r="D222" s="334" t="s">
        <v>908</v>
      </c>
      <c r="E222" s="334" t="s">
        <v>4</v>
      </c>
      <c r="G222" s="323">
        <v>263248</v>
      </c>
      <c r="H222" s="323">
        <v>266942</v>
      </c>
      <c r="I222" s="336">
        <f t="shared" si="6"/>
        <v>3694</v>
      </c>
      <c r="M222" s="340">
        <v>2427.4769939238886</v>
      </c>
      <c r="N222" s="486">
        <v>9.8992117045091144E-2</v>
      </c>
      <c r="S222" s="334" t="s">
        <v>301</v>
      </c>
      <c r="T222" s="334" t="s">
        <v>916</v>
      </c>
    </row>
    <row r="223" spans="1:22" s="334" customFormat="1" x14ac:dyDescent="0.3">
      <c r="B223" s="334">
        <v>1825</v>
      </c>
      <c r="C223" s="334" t="s">
        <v>907</v>
      </c>
      <c r="D223" s="334" t="s">
        <v>909</v>
      </c>
      <c r="E223" s="334" t="s">
        <v>4</v>
      </c>
      <c r="G223" s="323">
        <v>291093</v>
      </c>
      <c r="H223" s="323">
        <v>295075</v>
      </c>
      <c r="I223" s="336">
        <f t="shared" si="6"/>
        <v>3982</v>
      </c>
      <c r="M223" s="340">
        <v>2427.4769939238886</v>
      </c>
      <c r="N223" s="486">
        <v>9.8992117045091144E-2</v>
      </c>
      <c r="S223" s="334" t="s">
        <v>301</v>
      </c>
      <c r="T223" s="334" t="s">
        <v>916</v>
      </c>
    </row>
    <row r="224" spans="1:22" s="334" customFormat="1" x14ac:dyDescent="0.3">
      <c r="B224" s="334">
        <v>1825</v>
      </c>
      <c r="C224" s="334" t="s">
        <v>907</v>
      </c>
      <c r="D224" s="334" t="s">
        <v>910</v>
      </c>
      <c r="E224" s="334" t="s">
        <v>4</v>
      </c>
      <c r="G224" s="323">
        <v>262600</v>
      </c>
      <c r="H224" s="323">
        <v>267600</v>
      </c>
      <c r="I224" s="336">
        <f t="shared" si="6"/>
        <v>5000</v>
      </c>
      <c r="M224" s="340">
        <v>2427.4769939238886</v>
      </c>
      <c r="N224" s="486">
        <v>9.8992117045091144E-2</v>
      </c>
      <c r="S224" s="334" t="s">
        <v>301</v>
      </c>
      <c r="T224" s="334" t="s">
        <v>916</v>
      </c>
    </row>
    <row r="225" spans="1:22" s="334" customFormat="1" x14ac:dyDescent="0.3">
      <c r="B225" s="334">
        <v>1825</v>
      </c>
      <c r="C225" s="334" t="s">
        <v>907</v>
      </c>
      <c r="D225" s="334" t="s">
        <v>911</v>
      </c>
      <c r="E225" s="334" t="s">
        <v>4</v>
      </c>
      <c r="G225" s="323">
        <v>271768</v>
      </c>
      <c r="H225" s="323">
        <v>275800</v>
      </c>
      <c r="I225" s="336">
        <f t="shared" si="6"/>
        <v>4032</v>
      </c>
      <c r="M225" s="340">
        <v>2427.4769939238886</v>
      </c>
      <c r="N225" s="486">
        <v>9.8992117045091144E-2</v>
      </c>
      <c r="S225" s="334" t="s">
        <v>301</v>
      </c>
      <c r="T225" s="334" t="s">
        <v>916</v>
      </c>
    </row>
    <row r="226" spans="1:22" s="334" customFormat="1" x14ac:dyDescent="0.3">
      <c r="B226" s="334">
        <v>1825</v>
      </c>
      <c r="C226" s="334" t="s">
        <v>907</v>
      </c>
      <c r="D226" s="334" t="s">
        <v>912</v>
      </c>
      <c r="E226" s="334" t="s">
        <v>4</v>
      </c>
      <c r="G226" s="323">
        <v>272850</v>
      </c>
      <c r="H226" s="323">
        <v>275249</v>
      </c>
      <c r="I226" s="336">
        <f t="shared" si="6"/>
        <v>2399</v>
      </c>
      <c r="M226" s="340">
        <v>2427.4769939238886</v>
      </c>
      <c r="N226" s="486">
        <v>9.8992117045091144E-2</v>
      </c>
      <c r="S226" s="334" t="s">
        <v>301</v>
      </c>
      <c r="T226" s="334" t="s">
        <v>1508</v>
      </c>
      <c r="V226" s="334" t="s">
        <v>916</v>
      </c>
    </row>
    <row r="227" spans="1:22" s="334" customFormat="1" x14ac:dyDescent="0.3">
      <c r="B227" s="321">
        <v>1836</v>
      </c>
      <c r="C227" s="321" t="s">
        <v>944</v>
      </c>
      <c r="D227" s="334" t="s">
        <v>947</v>
      </c>
      <c r="E227" s="334" t="s">
        <v>4</v>
      </c>
      <c r="G227" s="323">
        <v>334043</v>
      </c>
      <c r="H227" s="323">
        <v>344379</v>
      </c>
      <c r="I227" s="336">
        <f t="shared" si="6"/>
        <v>10336</v>
      </c>
      <c r="M227" s="340">
        <v>3427.54</v>
      </c>
      <c r="N227" s="368">
        <v>8.5800000000000001E-2</v>
      </c>
      <c r="O227" s="334" t="s">
        <v>949</v>
      </c>
      <c r="S227" s="334" t="s">
        <v>303</v>
      </c>
      <c r="T227" s="334" t="s">
        <v>948</v>
      </c>
    </row>
    <row r="228" spans="1:22" s="334" customFormat="1" x14ac:dyDescent="0.3">
      <c r="B228" s="186" t="s">
        <v>1862</v>
      </c>
      <c r="C228" s="334" t="s">
        <v>945</v>
      </c>
      <c r="D228" s="334" t="s">
        <v>946</v>
      </c>
      <c r="E228" s="334" t="s">
        <v>4</v>
      </c>
      <c r="G228" s="323">
        <v>189520</v>
      </c>
      <c r="H228" s="323">
        <v>199209</v>
      </c>
      <c r="I228" s="336">
        <f t="shared" si="6"/>
        <v>9689</v>
      </c>
      <c r="M228" s="340">
        <v>2781.1946127375259</v>
      </c>
      <c r="N228" s="486">
        <v>0.11339211704509114</v>
      </c>
      <c r="O228" s="334" t="s">
        <v>950</v>
      </c>
      <c r="S228" s="334" t="s">
        <v>303</v>
      </c>
      <c r="T228" s="334" t="s">
        <v>979</v>
      </c>
      <c r="V228" s="334" t="s">
        <v>1734</v>
      </c>
    </row>
    <row r="229" spans="1:22" s="334" customFormat="1" x14ac:dyDescent="0.3">
      <c r="B229" s="334">
        <v>1837</v>
      </c>
      <c r="C229" s="334" t="s">
        <v>945</v>
      </c>
      <c r="D229" s="334" t="s">
        <v>1175</v>
      </c>
      <c r="E229" s="334" t="s">
        <v>4</v>
      </c>
      <c r="G229" s="323">
        <v>34430</v>
      </c>
      <c r="H229" s="323">
        <v>34430</v>
      </c>
      <c r="I229" s="336">
        <f t="shared" si="6"/>
        <v>0</v>
      </c>
      <c r="M229" s="340">
        <v>2286.1219535790292</v>
      </c>
      <c r="N229" s="486">
        <v>9.4128078030060763E-2</v>
      </c>
      <c r="O229" s="334" t="s">
        <v>950</v>
      </c>
      <c r="S229" s="334" t="s">
        <v>303</v>
      </c>
      <c r="T229" s="334" t="s">
        <v>1181</v>
      </c>
    </row>
    <row r="230" spans="1:22" s="334" customFormat="1" x14ac:dyDescent="0.3">
      <c r="B230" s="334">
        <v>1837</v>
      </c>
      <c r="C230" s="334" t="s">
        <v>945</v>
      </c>
      <c r="D230" s="334" t="s">
        <v>1176</v>
      </c>
      <c r="E230" s="334" t="s">
        <v>4</v>
      </c>
      <c r="G230" s="323">
        <v>44755</v>
      </c>
      <c r="H230" s="323">
        <v>45945</v>
      </c>
      <c r="I230" s="336">
        <f t="shared" si="6"/>
        <v>1190</v>
      </c>
      <c r="M230" s="340">
        <v>2286.1219535790292</v>
      </c>
      <c r="N230" s="486">
        <v>9.4128078030060763E-2</v>
      </c>
      <c r="O230" s="334" t="s">
        <v>950</v>
      </c>
      <c r="S230" s="334" t="s">
        <v>303</v>
      </c>
      <c r="T230" s="334" t="s">
        <v>1181</v>
      </c>
    </row>
    <row r="231" spans="1:22" s="334" customFormat="1" x14ac:dyDescent="0.3">
      <c r="B231" s="334">
        <v>1837</v>
      </c>
      <c r="C231" s="334" t="s">
        <v>945</v>
      </c>
      <c r="D231" s="334" t="s">
        <v>1183</v>
      </c>
      <c r="E231" s="334" t="s">
        <v>4</v>
      </c>
      <c r="G231" s="323">
        <v>36760</v>
      </c>
      <c r="H231" s="323">
        <v>38909</v>
      </c>
      <c r="I231" s="336">
        <f t="shared" si="6"/>
        <v>2149</v>
      </c>
      <c r="M231" s="340">
        <v>2286.1219535790292</v>
      </c>
      <c r="N231" s="486">
        <v>9.4128078030060763E-2</v>
      </c>
      <c r="O231" s="334" t="s">
        <v>950</v>
      </c>
      <c r="S231" s="334" t="s">
        <v>303</v>
      </c>
      <c r="T231" s="334" t="s">
        <v>1181</v>
      </c>
    </row>
    <row r="232" spans="1:22" s="334" customFormat="1" x14ac:dyDescent="0.3">
      <c r="B232" s="334">
        <v>1837</v>
      </c>
      <c r="C232" s="334" t="s">
        <v>945</v>
      </c>
      <c r="D232" s="334" t="s">
        <v>1184</v>
      </c>
      <c r="E232" s="334" t="s">
        <v>4</v>
      </c>
      <c r="G232" s="323">
        <v>47316</v>
      </c>
      <c r="H232" s="323">
        <v>48681</v>
      </c>
      <c r="I232" s="336">
        <f t="shared" si="6"/>
        <v>1365</v>
      </c>
      <c r="M232" s="340">
        <v>2286.1219535790292</v>
      </c>
      <c r="N232" s="486">
        <v>9.4128078030060763E-2</v>
      </c>
      <c r="O232" s="334" t="s">
        <v>950</v>
      </c>
      <c r="S232" s="334" t="s">
        <v>303</v>
      </c>
      <c r="T232" s="334" t="s">
        <v>1181</v>
      </c>
    </row>
    <row r="233" spans="1:22" s="334" customFormat="1" x14ac:dyDescent="0.3">
      <c r="B233" s="334">
        <v>1837</v>
      </c>
      <c r="C233" s="334" t="s">
        <v>945</v>
      </c>
      <c r="D233" s="334" t="s">
        <v>1404</v>
      </c>
      <c r="E233" s="334" t="s">
        <v>4</v>
      </c>
      <c r="G233" s="323">
        <v>1899</v>
      </c>
      <c r="H233" s="323">
        <v>3719</v>
      </c>
      <c r="I233" s="336">
        <f t="shared" si="6"/>
        <v>1820</v>
      </c>
      <c r="M233" s="340">
        <v>2016.2211272665068</v>
      </c>
      <c r="N233" s="486">
        <v>0.11435118029421827</v>
      </c>
      <c r="S233" s="334" t="s">
        <v>303</v>
      </c>
      <c r="T233" s="334" t="s">
        <v>1403</v>
      </c>
    </row>
    <row r="234" spans="1:22" s="334" customFormat="1" x14ac:dyDescent="0.3">
      <c r="B234" s="334">
        <v>1837</v>
      </c>
      <c r="C234" s="378" t="s">
        <v>945</v>
      </c>
      <c r="D234" s="378" t="s">
        <v>1405</v>
      </c>
      <c r="E234" s="334" t="s">
        <v>4</v>
      </c>
      <c r="G234" s="323">
        <v>33247</v>
      </c>
      <c r="H234" s="323">
        <v>33247</v>
      </c>
      <c r="I234" s="336">
        <f t="shared" si="6"/>
        <v>0</v>
      </c>
      <c r="M234" s="340">
        <v>2016.2211272665068</v>
      </c>
      <c r="N234" s="486">
        <v>0.11435118029421827</v>
      </c>
      <c r="S234" s="334" t="s">
        <v>303</v>
      </c>
      <c r="T234" s="378" t="s">
        <v>1944</v>
      </c>
      <c r="V234" s="334" t="s">
        <v>1403</v>
      </c>
    </row>
    <row r="235" spans="1:22" s="334" customFormat="1" x14ac:dyDescent="0.3">
      <c r="B235" s="334">
        <v>1837</v>
      </c>
      <c r="C235" s="334" t="s">
        <v>945</v>
      </c>
      <c r="D235" s="334" t="s">
        <v>1406</v>
      </c>
      <c r="E235" s="334" t="s">
        <v>4</v>
      </c>
      <c r="G235" s="323">
        <v>39635</v>
      </c>
      <c r="H235" s="323">
        <v>42243</v>
      </c>
      <c r="I235" s="336">
        <f t="shared" si="6"/>
        <v>2608</v>
      </c>
      <c r="M235" s="340">
        <v>2016.2211272665068</v>
      </c>
      <c r="N235" s="486">
        <v>0.11435118029421827</v>
      </c>
      <c r="S235" s="334" t="s">
        <v>303</v>
      </c>
      <c r="T235" s="334" t="s">
        <v>1403</v>
      </c>
    </row>
    <row r="236" spans="1:22" s="334" customFormat="1" x14ac:dyDescent="0.3">
      <c r="B236" s="334">
        <v>1837</v>
      </c>
      <c r="C236" s="334" t="s">
        <v>945</v>
      </c>
      <c r="D236" s="334" t="s">
        <v>1407</v>
      </c>
      <c r="E236" s="334" t="s">
        <v>4</v>
      </c>
      <c r="G236" s="323">
        <v>2933</v>
      </c>
      <c r="H236" s="323">
        <v>4490</v>
      </c>
      <c r="I236" s="336">
        <f t="shared" si="6"/>
        <v>1557</v>
      </c>
      <c r="M236" s="340">
        <v>2016.2211272665068</v>
      </c>
      <c r="N236" s="486">
        <v>0.11435118029421827</v>
      </c>
      <c r="S236" s="334" t="s">
        <v>303</v>
      </c>
      <c r="T236" s="334" t="s">
        <v>1403</v>
      </c>
    </row>
    <row r="237" spans="1:22" s="334" customFormat="1" x14ac:dyDescent="0.3">
      <c r="B237" s="334">
        <v>1837</v>
      </c>
      <c r="C237" s="334" t="s">
        <v>945</v>
      </c>
      <c r="D237" s="334" t="s">
        <v>1564</v>
      </c>
      <c r="E237" s="334" t="s">
        <v>4</v>
      </c>
      <c r="G237" s="323">
        <v>144675</v>
      </c>
      <c r="H237" s="323">
        <v>150655</v>
      </c>
      <c r="I237" s="336">
        <f t="shared" si="6"/>
        <v>5980</v>
      </c>
      <c r="M237" s="340">
        <v>3832.6207932379712</v>
      </c>
      <c r="N237" s="486">
        <v>8.685143042912874E-2</v>
      </c>
      <c r="S237" s="334" t="s">
        <v>303</v>
      </c>
      <c r="T237" s="334" t="s">
        <v>1565</v>
      </c>
    </row>
    <row r="238" spans="1:22" s="334" customFormat="1" x14ac:dyDescent="0.3">
      <c r="B238" s="334">
        <v>1837</v>
      </c>
      <c r="C238" s="334" t="s">
        <v>945</v>
      </c>
      <c r="D238" s="334" t="s">
        <v>1736</v>
      </c>
      <c r="E238" s="334" t="s">
        <v>4</v>
      </c>
      <c r="G238" s="323">
        <v>30137</v>
      </c>
      <c r="H238" s="323">
        <v>31558</v>
      </c>
      <c r="I238" s="336">
        <f t="shared" si="6"/>
        <v>1421</v>
      </c>
      <c r="M238" s="337">
        <v>2965</v>
      </c>
      <c r="N238" s="334">
        <v>0.09</v>
      </c>
      <c r="S238" s="334" t="s">
        <v>303</v>
      </c>
      <c r="T238" s="334" t="s">
        <v>1737</v>
      </c>
    </row>
    <row r="239" spans="1:22" s="334" customFormat="1" x14ac:dyDescent="0.3">
      <c r="A239" s="331"/>
      <c r="B239" s="343">
        <v>1860</v>
      </c>
      <c r="C239" s="334" t="s">
        <v>1126</v>
      </c>
      <c r="D239" s="334" t="s">
        <v>1127</v>
      </c>
      <c r="E239" s="334" t="s">
        <v>4</v>
      </c>
      <c r="G239" s="323">
        <v>118499</v>
      </c>
      <c r="H239" s="323">
        <v>120299</v>
      </c>
      <c r="I239" s="336">
        <f t="shared" si="6"/>
        <v>1800</v>
      </c>
      <c r="L239" s="336"/>
      <c r="M239" s="340">
        <v>2886.9718704657553</v>
      </c>
      <c r="N239" s="341">
        <v>9.8371746082507205E-2</v>
      </c>
      <c r="O239" s="330">
        <v>0</v>
      </c>
      <c r="P239" s="329"/>
      <c r="Q239" s="329"/>
      <c r="R239" s="330"/>
      <c r="S239" s="334" t="s">
        <v>107</v>
      </c>
      <c r="T239" s="334" t="s">
        <v>1128</v>
      </c>
      <c r="U239" s="321"/>
    </row>
    <row r="240" spans="1:22" s="334" customFormat="1" x14ac:dyDescent="0.3">
      <c r="A240" s="331"/>
      <c r="B240" s="343">
        <v>1860</v>
      </c>
      <c r="C240" s="334" t="s">
        <v>1126</v>
      </c>
      <c r="D240" s="334" t="s">
        <v>1222</v>
      </c>
      <c r="E240" s="334" t="s">
        <v>4</v>
      </c>
      <c r="G240" s="323">
        <v>92015</v>
      </c>
      <c r="H240" s="323">
        <v>94325</v>
      </c>
      <c r="I240" s="336">
        <f t="shared" si="6"/>
        <v>2310</v>
      </c>
      <c r="L240" s="336"/>
      <c r="M240" s="340">
        <v>3664.8764958106599</v>
      </c>
      <c r="N240" s="341">
        <v>9.8760793092420862E-2</v>
      </c>
      <c r="O240" s="330"/>
      <c r="P240" s="329"/>
      <c r="Q240" s="329"/>
      <c r="R240" s="330"/>
      <c r="S240" s="334" t="s">
        <v>107</v>
      </c>
      <c r="T240" s="345" t="s">
        <v>1223</v>
      </c>
      <c r="U240" s="321"/>
    </row>
    <row r="241" spans="1:21" s="334" customFormat="1" x14ac:dyDescent="0.3">
      <c r="A241" s="331"/>
      <c r="B241" s="343">
        <v>1860</v>
      </c>
      <c r="C241" s="334" t="s">
        <v>1126</v>
      </c>
      <c r="D241" s="334" t="s">
        <v>1303</v>
      </c>
      <c r="E241" s="334" t="s">
        <v>4</v>
      </c>
      <c r="G241" s="323">
        <v>74504</v>
      </c>
      <c r="H241" s="323">
        <v>77341</v>
      </c>
      <c r="I241" s="336">
        <f t="shared" si="6"/>
        <v>2837</v>
      </c>
      <c r="L241" s="336"/>
      <c r="M241" s="340">
        <v>3664.8764958106599</v>
      </c>
      <c r="N241" s="341">
        <v>9.8760793092420862E-2</v>
      </c>
      <c r="O241" s="330"/>
      <c r="P241" s="329"/>
      <c r="Q241" s="329"/>
      <c r="R241" s="330"/>
      <c r="S241" s="334" t="s">
        <v>107</v>
      </c>
      <c r="T241" s="345" t="s">
        <v>1304</v>
      </c>
      <c r="U241" s="321"/>
    </row>
    <row r="242" spans="1:21" s="334" customFormat="1" x14ac:dyDescent="0.3">
      <c r="B242" s="269">
        <v>1866</v>
      </c>
      <c r="C242" s="269" t="s">
        <v>1010</v>
      </c>
      <c r="D242" s="290" t="s">
        <v>1011</v>
      </c>
      <c r="E242" s="334" t="s">
        <v>4</v>
      </c>
      <c r="I242" s="336">
        <f t="shared" si="6"/>
        <v>0</v>
      </c>
      <c r="M242" s="340">
        <v>2802.05</v>
      </c>
      <c r="N242" s="334">
        <v>0</v>
      </c>
      <c r="O242" s="211"/>
      <c r="P242" s="211"/>
      <c r="Q242" s="211"/>
      <c r="R242" s="211"/>
      <c r="S242" s="334" t="s">
        <v>107</v>
      </c>
      <c r="T242" s="334" t="s">
        <v>1016</v>
      </c>
      <c r="U242" s="211"/>
    </row>
    <row r="243" spans="1:21" s="334" customFormat="1" x14ac:dyDescent="0.3">
      <c r="B243" s="334">
        <v>1873</v>
      </c>
      <c r="C243" s="334" t="s">
        <v>1138</v>
      </c>
      <c r="D243" s="334" t="s">
        <v>1139</v>
      </c>
      <c r="E243" s="334" t="s">
        <v>4</v>
      </c>
      <c r="G243" s="323">
        <v>90232</v>
      </c>
      <c r="H243" s="323">
        <v>92107</v>
      </c>
      <c r="I243" s="336">
        <f t="shared" si="6"/>
        <v>1875</v>
      </c>
      <c r="M243" s="340">
        <v>3519.95</v>
      </c>
      <c r="N243" s="368">
        <v>0.1217</v>
      </c>
      <c r="S243" s="334" t="s">
        <v>107</v>
      </c>
      <c r="T243" s="334" t="s">
        <v>1140</v>
      </c>
    </row>
    <row r="244" spans="1:21" s="334" customFormat="1" x14ac:dyDescent="0.3">
      <c r="A244" s="443" t="s">
        <v>1416</v>
      </c>
      <c r="B244" s="186" t="s">
        <v>1748</v>
      </c>
      <c r="C244" s="334" t="s">
        <v>1165</v>
      </c>
      <c r="D244" s="334" t="s">
        <v>1166</v>
      </c>
      <c r="E244" s="334" t="s">
        <v>4</v>
      </c>
      <c r="G244" s="323">
        <v>398224</v>
      </c>
      <c r="H244" s="323">
        <v>407893</v>
      </c>
      <c r="I244" s="336">
        <f t="shared" si="6"/>
        <v>9669</v>
      </c>
      <c r="M244" s="340">
        <v>4017.93</v>
      </c>
      <c r="N244" s="368">
        <v>0.1031</v>
      </c>
      <c r="T244" s="334" t="s">
        <v>1168</v>
      </c>
    </row>
    <row r="245" spans="1:21" s="334" customFormat="1" x14ac:dyDescent="0.3">
      <c r="A245" s="364" t="s">
        <v>1259</v>
      </c>
      <c r="B245" s="334">
        <v>1949</v>
      </c>
      <c r="C245" s="334" t="s">
        <v>1144</v>
      </c>
      <c r="D245" s="334" t="s">
        <v>1145</v>
      </c>
      <c r="E245" s="334" t="s">
        <v>4</v>
      </c>
      <c r="G245" s="323">
        <v>70465</v>
      </c>
      <c r="H245" s="323">
        <v>72150</v>
      </c>
      <c r="I245" s="336">
        <f t="shared" si="6"/>
        <v>1685</v>
      </c>
      <c r="M245" s="340">
        <v>1733.71</v>
      </c>
      <c r="N245" s="368">
        <v>0.10050000000000001</v>
      </c>
      <c r="S245" s="334" t="s">
        <v>107</v>
      </c>
      <c r="T245" s="334" t="s">
        <v>1146</v>
      </c>
    </row>
    <row r="246" spans="1:21" s="334" customFormat="1" x14ac:dyDescent="0.3">
      <c r="B246" s="334">
        <v>1963</v>
      </c>
      <c r="C246" s="334" t="s">
        <v>1297</v>
      </c>
      <c r="D246" s="334" t="s">
        <v>1298</v>
      </c>
      <c r="E246" s="334" t="s">
        <v>4</v>
      </c>
      <c r="G246" s="323">
        <v>305968</v>
      </c>
      <c r="H246" s="323">
        <v>315606</v>
      </c>
      <c r="I246" s="336">
        <f t="shared" si="6"/>
        <v>9638</v>
      </c>
      <c r="M246" s="340">
        <v>4639.1099999999997</v>
      </c>
      <c r="N246" s="368">
        <v>0.1051</v>
      </c>
      <c r="S246" s="334" t="s">
        <v>303</v>
      </c>
      <c r="T246" s="334" t="s">
        <v>1300</v>
      </c>
    </row>
    <row r="247" spans="1:21" s="334" customFormat="1" x14ac:dyDescent="0.3">
      <c r="B247" s="334">
        <v>1963</v>
      </c>
      <c r="C247" s="334" t="s">
        <v>1297</v>
      </c>
      <c r="D247" s="334" t="s">
        <v>1299</v>
      </c>
      <c r="E247" s="334" t="s">
        <v>4</v>
      </c>
      <c r="G247" s="323">
        <v>231783</v>
      </c>
      <c r="H247" s="323">
        <v>241322</v>
      </c>
      <c r="I247" s="336">
        <f t="shared" si="6"/>
        <v>9539</v>
      </c>
      <c r="M247" s="340">
        <v>4639.1099999999997</v>
      </c>
      <c r="N247" s="368">
        <v>0.1051</v>
      </c>
      <c r="S247" s="334" t="s">
        <v>303</v>
      </c>
      <c r="T247" s="334" t="s">
        <v>1300</v>
      </c>
    </row>
    <row r="248" spans="1:21" s="334" customFormat="1" x14ac:dyDescent="0.3">
      <c r="B248" s="334">
        <v>1963</v>
      </c>
      <c r="C248" s="334" t="s">
        <v>1297</v>
      </c>
      <c r="D248" s="334" t="s">
        <v>1787</v>
      </c>
      <c r="E248" s="334" t="s">
        <v>4</v>
      </c>
      <c r="G248" s="323">
        <v>41267</v>
      </c>
      <c r="H248" s="323">
        <v>41267</v>
      </c>
      <c r="I248" s="336">
        <f t="shared" si="6"/>
        <v>0</v>
      </c>
      <c r="M248" s="337">
        <v>4764</v>
      </c>
      <c r="N248" s="334">
        <v>9.8000000000000004E-2</v>
      </c>
      <c r="S248" s="334" t="s">
        <v>303</v>
      </c>
      <c r="T248" s="334" t="s">
        <v>1788</v>
      </c>
    </row>
    <row r="249" spans="1:21" s="334" customFormat="1" x14ac:dyDescent="0.3">
      <c r="A249" s="189" t="s">
        <v>1511</v>
      </c>
      <c r="B249" s="334">
        <v>2007</v>
      </c>
      <c r="C249" s="334" t="s">
        <v>1376</v>
      </c>
      <c r="D249" s="334" t="s">
        <v>1377</v>
      </c>
      <c r="E249" s="334" t="s">
        <v>4</v>
      </c>
      <c r="G249" s="323">
        <v>60789</v>
      </c>
      <c r="H249" s="323">
        <v>65169</v>
      </c>
      <c r="I249" s="336">
        <f t="shared" si="6"/>
        <v>4380</v>
      </c>
      <c r="M249" s="340">
        <v>3267.3766964285714</v>
      </c>
      <c r="N249" s="486">
        <v>9.4151785714285716E-2</v>
      </c>
      <c r="S249" s="334" t="s">
        <v>301</v>
      </c>
      <c r="T249" s="334" t="s">
        <v>1378</v>
      </c>
    </row>
    <row r="250" spans="1:21" s="334" customFormat="1" x14ac:dyDescent="0.3">
      <c r="B250" s="321">
        <v>2013</v>
      </c>
      <c r="C250" s="321" t="s">
        <v>1426</v>
      </c>
      <c r="D250" s="321" t="s">
        <v>1441</v>
      </c>
      <c r="E250" s="334" t="s">
        <v>4</v>
      </c>
      <c r="G250" s="323">
        <v>168015</v>
      </c>
      <c r="H250" s="323">
        <v>176219</v>
      </c>
      <c r="I250" s="336">
        <f t="shared" si="6"/>
        <v>8204</v>
      </c>
      <c r="J250" s="334" t="s">
        <v>1683</v>
      </c>
      <c r="M250" s="340">
        <v>3502.9920477137175</v>
      </c>
      <c r="N250" s="486">
        <v>9.429423459244532E-2</v>
      </c>
      <c r="S250" s="334" t="s">
        <v>301</v>
      </c>
      <c r="T250" s="368" t="s">
        <v>1745</v>
      </c>
    </row>
    <row r="251" spans="1:21" s="334" customFormat="1" x14ac:dyDescent="0.3">
      <c r="B251" s="321" t="s">
        <v>1756</v>
      </c>
      <c r="C251" s="321" t="s">
        <v>1426</v>
      </c>
      <c r="D251" s="321" t="s">
        <v>1427</v>
      </c>
      <c r="E251" s="334" t="s">
        <v>4</v>
      </c>
      <c r="G251" s="323">
        <v>190119</v>
      </c>
      <c r="H251" s="323">
        <v>199575</v>
      </c>
      <c r="I251" s="336">
        <f t="shared" si="6"/>
        <v>9456</v>
      </c>
      <c r="J251" s="334" t="s">
        <v>1686</v>
      </c>
      <c r="M251" s="340">
        <v>3530.8508946322067</v>
      </c>
      <c r="N251" s="486">
        <v>9.429423459244532E-2</v>
      </c>
      <c r="S251" s="334" t="s">
        <v>301</v>
      </c>
      <c r="T251" s="368" t="s">
        <v>1746</v>
      </c>
    </row>
    <row r="252" spans="1:21" s="334" customFormat="1" x14ac:dyDescent="0.3">
      <c r="A252" s="334" t="s">
        <v>1502</v>
      </c>
      <c r="B252" s="321">
        <v>2023</v>
      </c>
      <c r="C252" s="321" t="s">
        <v>1445</v>
      </c>
      <c r="D252" s="321" t="s">
        <v>1446</v>
      </c>
      <c r="E252" s="334" t="s">
        <v>4</v>
      </c>
      <c r="G252" s="323">
        <v>61277</v>
      </c>
      <c r="H252" s="323">
        <v>63962</v>
      </c>
      <c r="I252" s="336">
        <f t="shared" si="6"/>
        <v>2685</v>
      </c>
      <c r="M252" s="340">
        <v>2068.5500000000002</v>
      </c>
      <c r="N252" s="368">
        <v>0.1144</v>
      </c>
      <c r="S252" s="334" t="s">
        <v>107</v>
      </c>
      <c r="T252" s="334" t="s">
        <v>1447</v>
      </c>
    </row>
    <row r="253" spans="1:21" s="334" customFormat="1" x14ac:dyDescent="0.3">
      <c r="A253" s="364"/>
      <c r="B253" s="321">
        <v>2027</v>
      </c>
      <c r="C253" s="321" t="s">
        <v>1480</v>
      </c>
      <c r="D253" s="321" t="s">
        <v>1481</v>
      </c>
      <c r="E253" s="334" t="s">
        <v>4</v>
      </c>
      <c r="G253" s="323">
        <v>56907</v>
      </c>
      <c r="H253" s="323">
        <v>58282</v>
      </c>
      <c r="I253" s="336">
        <f t="shared" si="6"/>
        <v>1375</v>
      </c>
      <c r="M253" s="340">
        <v>3756.8399228543876</v>
      </c>
      <c r="N253" s="368">
        <v>0.1177</v>
      </c>
      <c r="S253" s="334" t="s">
        <v>107</v>
      </c>
      <c r="T253" s="334" t="s">
        <v>1484</v>
      </c>
    </row>
    <row r="254" spans="1:21" s="334" customFormat="1" x14ac:dyDescent="0.3">
      <c r="A254" s="189" t="s">
        <v>1503</v>
      </c>
      <c r="B254" s="321">
        <v>2027</v>
      </c>
      <c r="C254" s="321" t="s">
        <v>1480</v>
      </c>
      <c r="D254" s="321" t="s">
        <v>1482</v>
      </c>
      <c r="E254" s="334" t="s">
        <v>4</v>
      </c>
      <c r="G254" s="323">
        <v>41117</v>
      </c>
      <c r="H254" s="323">
        <v>44768</v>
      </c>
      <c r="I254" s="336">
        <f t="shared" si="6"/>
        <v>3651</v>
      </c>
      <c r="M254" s="340">
        <v>3602.0353616200578</v>
      </c>
      <c r="N254" s="368">
        <v>0.1177</v>
      </c>
      <c r="S254" s="334" t="s">
        <v>107</v>
      </c>
      <c r="T254" s="334" t="s">
        <v>1485</v>
      </c>
    </row>
    <row r="255" spans="1:21" s="334" customFormat="1" x14ac:dyDescent="0.3">
      <c r="A255" s="364"/>
      <c r="B255" s="321">
        <v>2027</v>
      </c>
      <c r="C255" s="321" t="s">
        <v>1480</v>
      </c>
      <c r="D255" s="321" t="s">
        <v>1483</v>
      </c>
      <c r="E255" s="334" t="s">
        <v>4</v>
      </c>
      <c r="G255" s="323">
        <v>37590</v>
      </c>
      <c r="H255" s="323">
        <v>38284</v>
      </c>
      <c r="I255" s="336">
        <f t="shared" si="6"/>
        <v>694</v>
      </c>
      <c r="M255" s="340">
        <v>3602.0353616200578</v>
      </c>
      <c r="N255" s="368">
        <v>0.1177</v>
      </c>
      <c r="S255" s="334" t="s">
        <v>107</v>
      </c>
      <c r="T255" s="334" t="s">
        <v>1486</v>
      </c>
    </row>
    <row r="256" spans="1:21" s="334" customFormat="1" x14ac:dyDescent="0.3">
      <c r="A256" s="189" t="s">
        <v>1490</v>
      </c>
      <c r="B256" s="334">
        <v>836257</v>
      </c>
      <c r="C256" s="334" t="s">
        <v>1398</v>
      </c>
      <c r="D256" s="334" t="s">
        <v>1399</v>
      </c>
      <c r="E256" s="334" t="s">
        <v>4</v>
      </c>
      <c r="G256" s="323">
        <v>82847</v>
      </c>
      <c r="H256" s="323">
        <v>85514</v>
      </c>
      <c r="I256" s="336">
        <f t="shared" si="6"/>
        <v>2667</v>
      </c>
      <c r="M256" s="340">
        <v>3379.9849718822361</v>
      </c>
      <c r="N256" s="486">
        <v>0.10254664240820377</v>
      </c>
      <c r="S256" s="334" t="s">
        <v>107</v>
      </c>
      <c r="T256" s="334" t="s">
        <v>1401</v>
      </c>
    </row>
    <row r="257" spans="1:22" s="334" customFormat="1" x14ac:dyDescent="0.3">
      <c r="A257" s="189" t="s">
        <v>1504</v>
      </c>
      <c r="B257" s="334">
        <v>841318</v>
      </c>
      <c r="C257" s="334" t="s">
        <v>1394</v>
      </c>
      <c r="D257" s="334" t="s">
        <v>1395</v>
      </c>
      <c r="E257" s="334" t="s">
        <v>4</v>
      </c>
      <c r="G257" s="323">
        <v>209429</v>
      </c>
      <c r="H257" s="323">
        <v>219895</v>
      </c>
      <c r="I257" s="336">
        <f t="shared" si="6"/>
        <v>10466</v>
      </c>
      <c r="J257" s="334" t="s">
        <v>1731</v>
      </c>
      <c r="M257" s="340">
        <v>5935.1638095238095</v>
      </c>
      <c r="N257" s="486">
        <v>0.10984375</v>
      </c>
      <c r="S257" s="334" t="s">
        <v>107</v>
      </c>
      <c r="T257" s="334" t="s">
        <v>1400</v>
      </c>
    </row>
    <row r="258" spans="1:22" s="334" customFormat="1" x14ac:dyDescent="0.3">
      <c r="B258" s="269">
        <v>835492</v>
      </c>
      <c r="C258" s="269" t="s">
        <v>1384</v>
      </c>
      <c r="D258" s="269" t="s">
        <v>1385</v>
      </c>
      <c r="E258" s="334" t="s">
        <v>4</v>
      </c>
      <c r="I258" s="336">
        <f t="shared" si="6"/>
        <v>0</v>
      </c>
      <c r="M258" s="340">
        <v>9236.01</v>
      </c>
      <c r="N258" s="334">
        <v>0</v>
      </c>
      <c r="O258" s="211"/>
      <c r="P258" s="211"/>
      <c r="Q258" s="211"/>
      <c r="R258" s="211"/>
      <c r="S258" s="334" t="s">
        <v>107</v>
      </c>
      <c r="T258" s="334" t="s">
        <v>1402</v>
      </c>
      <c r="U258" s="211"/>
    </row>
    <row r="259" spans="1:22" s="334" customFormat="1" x14ac:dyDescent="0.3">
      <c r="B259" s="269">
        <v>835492</v>
      </c>
      <c r="C259" s="269" t="s">
        <v>1384</v>
      </c>
      <c r="D259" s="269" t="s">
        <v>1386</v>
      </c>
      <c r="E259" s="334" t="s">
        <v>4</v>
      </c>
      <c r="I259" s="336">
        <f t="shared" si="6"/>
        <v>0</v>
      </c>
      <c r="M259" s="340">
        <v>4693.1499999999996</v>
      </c>
      <c r="N259" s="334">
        <v>0</v>
      </c>
      <c r="O259" s="211"/>
      <c r="P259" s="211"/>
      <c r="Q259" s="211"/>
      <c r="R259" s="211"/>
      <c r="S259" s="334" t="s">
        <v>107</v>
      </c>
      <c r="T259" s="334" t="s">
        <v>1402</v>
      </c>
      <c r="U259" s="211"/>
    </row>
    <row r="260" spans="1:22" s="334" customFormat="1" x14ac:dyDescent="0.3">
      <c r="B260" s="269">
        <v>835492</v>
      </c>
      <c r="C260" s="269" t="s">
        <v>1384</v>
      </c>
      <c r="D260" s="269" t="s">
        <v>1387</v>
      </c>
      <c r="E260" s="334" t="s">
        <v>4</v>
      </c>
      <c r="I260" s="336">
        <f t="shared" si="6"/>
        <v>0</v>
      </c>
      <c r="M260" s="340">
        <v>4466.3100000000004</v>
      </c>
      <c r="N260" s="334">
        <v>0</v>
      </c>
      <c r="O260" s="211"/>
      <c r="P260" s="211"/>
      <c r="Q260" s="211"/>
      <c r="R260" s="211"/>
      <c r="S260" s="334" t="s">
        <v>107</v>
      </c>
      <c r="T260" s="334" t="s">
        <v>1402</v>
      </c>
      <c r="U260" s="211"/>
    </row>
    <row r="261" spans="1:22" s="334" customFormat="1" x14ac:dyDescent="0.3">
      <c r="B261" s="269">
        <v>835492</v>
      </c>
      <c r="C261" s="269" t="s">
        <v>1384</v>
      </c>
      <c r="D261" s="269" t="s">
        <v>1388</v>
      </c>
      <c r="E261" s="334" t="s">
        <v>4</v>
      </c>
      <c r="I261" s="336">
        <f t="shared" si="6"/>
        <v>0</v>
      </c>
      <c r="M261" s="340">
        <v>4466.3100000000004</v>
      </c>
      <c r="N261" s="334">
        <v>0</v>
      </c>
      <c r="O261" s="211"/>
      <c r="P261" s="211"/>
      <c r="Q261" s="211"/>
      <c r="R261" s="211"/>
      <c r="S261" s="334" t="s">
        <v>107</v>
      </c>
      <c r="T261" s="334" t="s">
        <v>1402</v>
      </c>
      <c r="U261" s="211"/>
    </row>
    <row r="262" spans="1:22" s="334" customFormat="1" x14ac:dyDescent="0.3">
      <c r="A262" s="189" t="s">
        <v>1477</v>
      </c>
      <c r="B262" s="321">
        <v>2024</v>
      </c>
      <c r="C262" s="321" t="s">
        <v>1454</v>
      </c>
      <c r="D262" s="321" t="s">
        <v>1473</v>
      </c>
      <c r="E262" s="334" t="s">
        <v>4</v>
      </c>
      <c r="G262" s="323">
        <v>38551</v>
      </c>
      <c r="H262" s="323">
        <v>38996</v>
      </c>
      <c r="I262" s="336">
        <f t="shared" si="6"/>
        <v>445</v>
      </c>
      <c r="M262" s="340">
        <v>3478.6861660602053</v>
      </c>
      <c r="N262" s="486">
        <v>0.10254664240820377</v>
      </c>
      <c r="S262" s="334" t="s">
        <v>107</v>
      </c>
      <c r="T262" s="334" t="s">
        <v>1456</v>
      </c>
    </row>
    <row r="263" spans="1:22" s="321" customFormat="1" x14ac:dyDescent="0.3">
      <c r="A263" s="321">
        <v>15</v>
      </c>
      <c r="B263" s="327">
        <v>2038</v>
      </c>
      <c r="C263" s="384" t="s">
        <v>1517</v>
      </c>
      <c r="D263" s="385" t="s">
        <v>641</v>
      </c>
      <c r="E263" s="322" t="s">
        <v>4</v>
      </c>
      <c r="G263" s="323">
        <v>284588</v>
      </c>
      <c r="H263" s="323">
        <v>290982</v>
      </c>
      <c r="I263" s="323">
        <f>H263-G263</f>
        <v>6394</v>
      </c>
      <c r="J263" s="324"/>
      <c r="L263" s="323"/>
      <c r="M263" s="417">
        <v>2076.59</v>
      </c>
      <c r="N263" s="418">
        <v>9.7699999999999995E-2</v>
      </c>
      <c r="O263" s="328">
        <v>0</v>
      </c>
      <c r="P263" s="324"/>
      <c r="Q263" s="324"/>
      <c r="R263" s="328"/>
      <c r="S263" s="321" t="s">
        <v>301</v>
      </c>
      <c r="T263" s="384" t="s">
        <v>1928</v>
      </c>
      <c r="V263" s="321" t="s">
        <v>645</v>
      </c>
    </row>
    <row r="264" spans="1:22" s="321" customFormat="1" x14ac:dyDescent="0.3">
      <c r="A264" s="321">
        <v>15</v>
      </c>
      <c r="B264" s="327">
        <v>2038</v>
      </c>
      <c r="C264" s="384" t="s">
        <v>1517</v>
      </c>
      <c r="D264" s="385" t="s">
        <v>642</v>
      </c>
      <c r="E264" s="322" t="s">
        <v>4</v>
      </c>
      <c r="G264" s="323">
        <v>193401</v>
      </c>
      <c r="H264" s="323">
        <v>194828</v>
      </c>
      <c r="I264" s="323">
        <f>H264-G264</f>
        <v>1427</v>
      </c>
      <c r="J264" s="324"/>
      <c r="L264" s="323"/>
      <c r="M264" s="417">
        <v>2076.59</v>
      </c>
      <c r="N264" s="418">
        <v>9.7699999999999995E-2</v>
      </c>
      <c r="O264" s="328">
        <v>0</v>
      </c>
      <c r="P264" s="324"/>
      <c r="Q264" s="324"/>
      <c r="R264" s="328"/>
      <c r="S264" s="321" t="s">
        <v>301</v>
      </c>
      <c r="T264" s="384" t="s">
        <v>1929</v>
      </c>
      <c r="V264" s="321" t="s">
        <v>646</v>
      </c>
    </row>
    <row r="265" spans="1:22" s="321" customFormat="1" x14ac:dyDescent="0.3">
      <c r="A265" s="321">
        <v>15</v>
      </c>
      <c r="B265" s="327">
        <v>2038</v>
      </c>
      <c r="C265" s="384" t="s">
        <v>1517</v>
      </c>
      <c r="D265" s="385" t="s">
        <v>643</v>
      </c>
      <c r="E265" s="322" t="s">
        <v>4</v>
      </c>
      <c r="G265" s="323">
        <v>303960</v>
      </c>
      <c r="H265" s="323">
        <v>303976</v>
      </c>
      <c r="I265" s="323">
        <f>H265-G265</f>
        <v>16</v>
      </c>
      <c r="J265" s="324"/>
      <c r="L265" s="323"/>
      <c r="M265" s="417">
        <v>2076.59</v>
      </c>
      <c r="N265" s="418">
        <v>9.7699999999999995E-2</v>
      </c>
      <c r="O265" s="328">
        <v>0</v>
      </c>
      <c r="P265" s="324"/>
      <c r="Q265" s="324"/>
      <c r="R265" s="328"/>
      <c r="S265" s="321" t="s">
        <v>301</v>
      </c>
      <c r="T265" s="384" t="s">
        <v>1891</v>
      </c>
      <c r="V265" s="321" t="s">
        <v>646</v>
      </c>
    </row>
    <row r="266" spans="1:22" s="321" customFormat="1" x14ac:dyDescent="0.3">
      <c r="A266" s="321">
        <v>15</v>
      </c>
      <c r="B266" s="327">
        <v>2038</v>
      </c>
      <c r="C266" s="321" t="s">
        <v>1517</v>
      </c>
      <c r="D266" s="322" t="s">
        <v>990</v>
      </c>
      <c r="E266" s="322" t="s">
        <v>4</v>
      </c>
      <c r="G266" s="323">
        <v>162567</v>
      </c>
      <c r="H266" s="323">
        <v>164798</v>
      </c>
      <c r="I266" s="323">
        <f>H266-G266</f>
        <v>2231</v>
      </c>
      <c r="J266" s="324"/>
      <c r="L266" s="323"/>
      <c r="M266" s="417">
        <v>2227.77</v>
      </c>
      <c r="N266" s="418">
        <v>9.1499999999999998E-2</v>
      </c>
      <c r="O266" s="328">
        <v>0</v>
      </c>
      <c r="P266" s="324"/>
      <c r="Q266" s="324"/>
      <c r="R266" s="328"/>
      <c r="S266" s="321" t="s">
        <v>301</v>
      </c>
      <c r="T266" s="321" t="s">
        <v>991</v>
      </c>
    </row>
    <row r="267" spans="1:22" s="321" customFormat="1" x14ac:dyDescent="0.3">
      <c r="A267" s="321">
        <v>15</v>
      </c>
      <c r="B267" s="327">
        <v>2038</v>
      </c>
      <c r="C267" s="321" t="s">
        <v>1517</v>
      </c>
      <c r="D267" s="322" t="s">
        <v>1467</v>
      </c>
      <c r="E267" s="322" t="s">
        <v>4</v>
      </c>
      <c r="G267" s="323">
        <v>94239</v>
      </c>
      <c r="H267" s="323">
        <v>97203</v>
      </c>
      <c r="I267" s="323">
        <f>H267-G267</f>
        <v>2964</v>
      </c>
      <c r="J267" s="324"/>
      <c r="L267" s="323"/>
      <c r="M267" s="417">
        <v>2584.4499999999998</v>
      </c>
      <c r="N267" s="418">
        <v>0.10929999999999999</v>
      </c>
      <c r="O267" s="328"/>
      <c r="P267" s="324"/>
      <c r="Q267" s="324"/>
      <c r="R267" s="328"/>
      <c r="S267" s="321" t="s">
        <v>301</v>
      </c>
      <c r="T267" s="321" t="s">
        <v>1468</v>
      </c>
    </row>
    <row r="268" spans="1:22" s="334" customFormat="1" x14ac:dyDescent="0.3">
      <c r="B268" s="334">
        <v>2070</v>
      </c>
      <c r="C268" s="334" t="s">
        <v>1642</v>
      </c>
      <c r="D268" s="334" t="s">
        <v>1643</v>
      </c>
      <c r="E268" s="334" t="s">
        <v>4</v>
      </c>
      <c r="G268" s="334">
        <v>16789</v>
      </c>
      <c r="H268" s="334">
        <v>17467</v>
      </c>
      <c r="I268" s="334">
        <f t="shared" si="6"/>
        <v>678</v>
      </c>
      <c r="M268" s="340">
        <v>2803.0416554379212</v>
      </c>
      <c r="N268" s="486">
        <v>8.6902069297401352E-2</v>
      </c>
      <c r="S268" s="334" t="s">
        <v>303</v>
      </c>
      <c r="T268" s="334" t="s">
        <v>1638</v>
      </c>
    </row>
    <row r="269" spans="1:22" s="334" customFormat="1" x14ac:dyDescent="0.3">
      <c r="A269" s="189" t="s">
        <v>1848</v>
      </c>
      <c r="B269" s="450">
        <v>2075</v>
      </c>
      <c r="C269" s="451" t="s">
        <v>1706</v>
      </c>
      <c r="D269" s="318" t="s">
        <v>1707</v>
      </c>
      <c r="E269" s="334" t="s">
        <v>4</v>
      </c>
      <c r="G269" s="334">
        <v>11283</v>
      </c>
      <c r="H269" s="334">
        <v>12658</v>
      </c>
      <c r="I269" s="334">
        <f t="shared" si="6"/>
        <v>1375</v>
      </c>
      <c r="J269" s="334" t="s">
        <v>1820</v>
      </c>
      <c r="K269" s="334" t="s">
        <v>1852</v>
      </c>
      <c r="M269" s="337">
        <v>1325</v>
      </c>
      <c r="N269" s="442">
        <v>0.125</v>
      </c>
      <c r="S269" s="334" t="s">
        <v>303</v>
      </c>
      <c r="T269" s="334" t="s">
        <v>1727</v>
      </c>
    </row>
    <row r="270" spans="1:22" s="334" customFormat="1" x14ac:dyDescent="0.3">
      <c r="A270" s="189" t="s">
        <v>1708</v>
      </c>
      <c r="B270" s="450">
        <v>2075</v>
      </c>
      <c r="C270" s="451" t="s">
        <v>1706</v>
      </c>
      <c r="D270" s="318" t="s">
        <v>1728</v>
      </c>
      <c r="E270" s="334" t="s">
        <v>4</v>
      </c>
      <c r="G270" s="334">
        <v>11613</v>
      </c>
      <c r="H270" s="334">
        <v>12988</v>
      </c>
      <c r="I270" s="334">
        <f t="shared" si="6"/>
        <v>1375</v>
      </c>
      <c r="J270" s="334" t="s">
        <v>1821</v>
      </c>
      <c r="K270" s="334" t="s">
        <v>1852</v>
      </c>
      <c r="M270" s="337">
        <v>1325</v>
      </c>
      <c r="N270" s="442">
        <v>0.125</v>
      </c>
      <c r="S270" s="334" t="s">
        <v>303</v>
      </c>
      <c r="T270" s="334" t="s">
        <v>1735</v>
      </c>
    </row>
    <row r="271" spans="1:22" s="334" customFormat="1" x14ac:dyDescent="0.3">
      <c r="A271" s="364"/>
      <c r="B271" s="450">
        <v>2075</v>
      </c>
      <c r="C271" s="451" t="s">
        <v>1706</v>
      </c>
      <c r="D271" s="334" t="s">
        <v>1865</v>
      </c>
      <c r="E271" s="334" t="s">
        <v>4</v>
      </c>
      <c r="G271" s="334">
        <v>5653</v>
      </c>
      <c r="H271" s="334">
        <v>6714</v>
      </c>
      <c r="I271" s="334">
        <f t="shared" si="6"/>
        <v>1061</v>
      </c>
      <c r="M271" s="337">
        <v>2669</v>
      </c>
      <c r="N271" s="442">
        <v>0.125</v>
      </c>
      <c r="S271" s="334" t="s">
        <v>303</v>
      </c>
      <c r="T271" s="334" t="s">
        <v>1866</v>
      </c>
    </row>
    <row r="272" spans="1:22" s="334" customFormat="1" x14ac:dyDescent="0.3">
      <c r="A272" s="364"/>
      <c r="B272" s="450">
        <v>2075</v>
      </c>
      <c r="C272" s="451" t="s">
        <v>1706</v>
      </c>
      <c r="D272" s="334" t="s">
        <v>1941</v>
      </c>
      <c r="G272" s="334">
        <v>2808</v>
      </c>
      <c r="H272" s="334">
        <v>2808</v>
      </c>
      <c r="I272" s="334">
        <f t="shared" si="6"/>
        <v>0</v>
      </c>
      <c r="M272" s="337">
        <v>2862</v>
      </c>
      <c r="N272" s="442">
        <v>9.5000000000000001E-2</v>
      </c>
      <c r="S272" s="334" t="s">
        <v>303</v>
      </c>
      <c r="T272" s="334" t="s">
        <v>1942</v>
      </c>
    </row>
    <row r="273" spans="1:22" s="334" customFormat="1" x14ac:dyDescent="0.3">
      <c r="A273" s="364"/>
      <c r="B273" s="450">
        <v>2075</v>
      </c>
      <c r="C273" s="451" t="s">
        <v>1706</v>
      </c>
      <c r="D273" s="334" t="s">
        <v>1868</v>
      </c>
      <c r="E273" s="334" t="s">
        <v>4</v>
      </c>
      <c r="G273" s="323">
        <v>0</v>
      </c>
      <c r="H273" s="323">
        <v>0</v>
      </c>
      <c r="I273" s="336">
        <f t="shared" ref="I273:I341" si="7">H273-G273</f>
        <v>0</v>
      </c>
      <c r="M273" s="337">
        <v>155</v>
      </c>
      <c r="N273" s="442">
        <v>0</v>
      </c>
      <c r="S273" s="334" t="s">
        <v>303</v>
      </c>
      <c r="T273" s="334" t="s">
        <v>1867</v>
      </c>
    </row>
    <row r="274" spans="1:22" s="334" customFormat="1" x14ac:dyDescent="0.3">
      <c r="A274" s="364"/>
      <c r="B274" s="450">
        <v>2075</v>
      </c>
      <c r="C274" s="451" t="s">
        <v>1706</v>
      </c>
      <c r="D274" s="334" t="s">
        <v>1869</v>
      </c>
      <c r="E274" s="334" t="s">
        <v>4</v>
      </c>
      <c r="G274" s="323">
        <v>0</v>
      </c>
      <c r="H274" s="323">
        <v>0</v>
      </c>
      <c r="I274" s="336">
        <f t="shared" si="7"/>
        <v>0</v>
      </c>
      <c r="M274" s="337">
        <v>168</v>
      </c>
      <c r="N274" s="442">
        <v>0</v>
      </c>
      <c r="S274" s="334" t="s">
        <v>303</v>
      </c>
      <c r="T274" s="334" t="s">
        <v>1867</v>
      </c>
    </row>
    <row r="275" spans="1:22" s="334" customFormat="1" x14ac:dyDescent="0.3">
      <c r="A275" s="364"/>
      <c r="B275" s="450">
        <v>2075</v>
      </c>
      <c r="C275" s="451" t="s">
        <v>1706</v>
      </c>
      <c r="D275" s="334" t="s">
        <v>1870</v>
      </c>
      <c r="E275" s="334" t="s">
        <v>4</v>
      </c>
      <c r="G275" s="323">
        <v>0</v>
      </c>
      <c r="H275" s="323">
        <v>0</v>
      </c>
      <c r="I275" s="336">
        <f t="shared" si="7"/>
        <v>0</v>
      </c>
      <c r="M275" s="337">
        <v>146</v>
      </c>
      <c r="N275" s="442">
        <v>0</v>
      </c>
      <c r="S275" s="334" t="s">
        <v>303</v>
      </c>
      <c r="T275" s="334" t="s">
        <v>1867</v>
      </c>
    </row>
    <row r="276" spans="1:22" s="334" customFormat="1" x14ac:dyDescent="0.3">
      <c r="A276" s="364"/>
      <c r="B276" s="450">
        <v>2075</v>
      </c>
      <c r="C276" s="451" t="s">
        <v>1706</v>
      </c>
      <c r="D276" s="334" t="s">
        <v>1871</v>
      </c>
      <c r="E276" s="334" t="s">
        <v>4</v>
      </c>
      <c r="G276" s="323">
        <v>0</v>
      </c>
      <c r="H276" s="323">
        <v>0</v>
      </c>
      <c r="I276" s="336">
        <f t="shared" si="7"/>
        <v>0</v>
      </c>
      <c r="M276" s="337">
        <v>169</v>
      </c>
      <c r="N276" s="442">
        <v>0</v>
      </c>
      <c r="S276" s="334" t="s">
        <v>303</v>
      </c>
      <c r="T276" s="334" t="s">
        <v>1867</v>
      </c>
    </row>
    <row r="277" spans="1:22" s="334" customFormat="1" x14ac:dyDescent="0.3">
      <c r="A277" s="364"/>
      <c r="B277" s="450">
        <v>2075</v>
      </c>
      <c r="C277" s="451" t="s">
        <v>1706</v>
      </c>
      <c r="D277" s="334" t="s">
        <v>1872</v>
      </c>
      <c r="E277" s="334" t="s">
        <v>4</v>
      </c>
      <c r="G277" s="323">
        <v>0</v>
      </c>
      <c r="H277" s="323">
        <v>0</v>
      </c>
      <c r="I277" s="336">
        <f t="shared" si="7"/>
        <v>0</v>
      </c>
      <c r="M277" s="337">
        <v>169</v>
      </c>
      <c r="N277" s="442">
        <v>0</v>
      </c>
      <c r="S277" s="334" t="s">
        <v>303</v>
      </c>
      <c r="T277" s="334" t="s">
        <v>1867</v>
      </c>
    </row>
    <row r="278" spans="1:22" s="334" customFormat="1" x14ac:dyDescent="0.3">
      <c r="A278" s="364"/>
      <c r="B278" s="450">
        <v>2075</v>
      </c>
      <c r="C278" s="451" t="s">
        <v>1706</v>
      </c>
      <c r="D278" s="334" t="s">
        <v>1873</v>
      </c>
      <c r="E278" s="334" t="s">
        <v>4</v>
      </c>
      <c r="G278" s="323">
        <v>0</v>
      </c>
      <c r="H278" s="323">
        <v>0</v>
      </c>
      <c r="I278" s="336">
        <f t="shared" si="7"/>
        <v>0</v>
      </c>
      <c r="M278" s="337">
        <v>164</v>
      </c>
      <c r="N278" s="442">
        <v>0</v>
      </c>
      <c r="S278" s="334" t="s">
        <v>303</v>
      </c>
      <c r="T278" s="334" t="s">
        <v>1867</v>
      </c>
    </row>
    <row r="279" spans="1:22" s="334" customFormat="1" x14ac:dyDescent="0.3">
      <c r="A279" s="364"/>
      <c r="B279" s="450">
        <v>2075</v>
      </c>
      <c r="C279" s="451" t="s">
        <v>1706</v>
      </c>
      <c r="D279" s="334" t="s">
        <v>1874</v>
      </c>
      <c r="E279" s="334" t="s">
        <v>4</v>
      </c>
      <c r="G279" s="323">
        <v>0</v>
      </c>
      <c r="H279" s="323">
        <v>0</v>
      </c>
      <c r="I279" s="336">
        <f t="shared" si="7"/>
        <v>0</v>
      </c>
      <c r="M279" s="337">
        <v>164</v>
      </c>
      <c r="N279" s="442">
        <v>0</v>
      </c>
      <c r="S279" s="334" t="s">
        <v>303</v>
      </c>
      <c r="T279" s="334" t="s">
        <v>1867</v>
      </c>
    </row>
    <row r="280" spans="1:22" s="334" customFormat="1" x14ac:dyDescent="0.3">
      <c r="A280" s="364"/>
      <c r="B280" s="450">
        <v>2075</v>
      </c>
      <c r="C280" s="451" t="s">
        <v>1706</v>
      </c>
      <c r="D280" s="334" t="s">
        <v>1875</v>
      </c>
      <c r="E280" s="334" t="s">
        <v>4</v>
      </c>
      <c r="G280" s="323">
        <v>0</v>
      </c>
      <c r="H280" s="323">
        <v>0</v>
      </c>
      <c r="I280" s="336">
        <f t="shared" si="7"/>
        <v>0</v>
      </c>
      <c r="M280" s="337">
        <v>164</v>
      </c>
      <c r="N280" s="442">
        <v>0</v>
      </c>
      <c r="S280" s="334" t="s">
        <v>303</v>
      </c>
      <c r="T280" s="334" t="s">
        <v>1867</v>
      </c>
    </row>
    <row r="281" spans="1:22" s="334" customFormat="1" x14ac:dyDescent="0.3">
      <c r="A281" s="364"/>
      <c r="B281" s="450">
        <v>2075</v>
      </c>
      <c r="C281" s="451" t="s">
        <v>1706</v>
      </c>
      <c r="D281" s="334" t="s">
        <v>1876</v>
      </c>
      <c r="E281" s="334" t="s">
        <v>4</v>
      </c>
      <c r="G281" s="323">
        <v>0</v>
      </c>
      <c r="H281" s="323">
        <v>0</v>
      </c>
      <c r="I281" s="336">
        <f t="shared" si="7"/>
        <v>0</v>
      </c>
      <c r="M281" s="337">
        <v>164</v>
      </c>
      <c r="N281" s="442">
        <v>0</v>
      </c>
      <c r="S281" s="334" t="s">
        <v>303</v>
      </c>
      <c r="T281" s="334" t="s">
        <v>1867</v>
      </c>
    </row>
    <row r="282" spans="1:22" s="334" customFormat="1" x14ac:dyDescent="0.3">
      <c r="A282" s="364"/>
      <c r="B282" s="450">
        <v>2075</v>
      </c>
      <c r="C282" s="451" t="s">
        <v>1706</v>
      </c>
      <c r="D282" s="334" t="s">
        <v>1877</v>
      </c>
      <c r="E282" s="334" t="s">
        <v>4</v>
      </c>
      <c r="G282" s="323">
        <v>0</v>
      </c>
      <c r="H282" s="323">
        <v>0</v>
      </c>
      <c r="I282" s="336">
        <f t="shared" si="7"/>
        <v>0</v>
      </c>
      <c r="M282" s="337">
        <v>164</v>
      </c>
      <c r="N282" s="442">
        <v>0</v>
      </c>
      <c r="S282" s="334" t="s">
        <v>303</v>
      </c>
      <c r="T282" s="334" t="s">
        <v>1867</v>
      </c>
    </row>
    <row r="283" spans="1:22" s="334" customFormat="1" x14ac:dyDescent="0.3">
      <c r="A283" s="364"/>
      <c r="B283" s="450">
        <v>2075</v>
      </c>
      <c r="C283" s="451" t="s">
        <v>1706</v>
      </c>
      <c r="D283" s="334" t="s">
        <v>1878</v>
      </c>
      <c r="E283" s="334" t="s">
        <v>4</v>
      </c>
      <c r="G283" s="323">
        <v>0</v>
      </c>
      <c r="H283" s="323">
        <v>0</v>
      </c>
      <c r="I283" s="336">
        <f t="shared" si="7"/>
        <v>0</v>
      </c>
      <c r="M283" s="337">
        <v>164</v>
      </c>
      <c r="N283" s="442">
        <v>0</v>
      </c>
      <c r="S283" s="334" t="s">
        <v>303</v>
      </c>
      <c r="T283" s="334" t="s">
        <v>1867</v>
      </c>
    </row>
    <row r="284" spans="1:22" s="334" customFormat="1" x14ac:dyDescent="0.3">
      <c r="B284" s="334">
        <v>2076</v>
      </c>
      <c r="C284" s="334" t="s">
        <v>1635</v>
      </c>
      <c r="D284" s="334" t="s">
        <v>1636</v>
      </c>
      <c r="E284" s="334" t="s">
        <v>4</v>
      </c>
      <c r="G284" s="334">
        <v>59166</v>
      </c>
      <c r="H284" s="334">
        <v>64262</v>
      </c>
      <c r="I284" s="336">
        <f t="shared" si="7"/>
        <v>5096</v>
      </c>
      <c r="M284" s="340">
        <v>3259.9172281039459</v>
      </c>
      <c r="N284" s="368">
        <v>0.1125</v>
      </c>
      <c r="S284" s="334" t="s">
        <v>301</v>
      </c>
      <c r="T284" s="334" t="s">
        <v>1638</v>
      </c>
    </row>
    <row r="285" spans="1:22" s="334" customFormat="1" x14ac:dyDescent="0.3">
      <c r="B285" s="334">
        <v>2076</v>
      </c>
      <c r="C285" s="334" t="s">
        <v>1635</v>
      </c>
      <c r="D285" s="334" t="s">
        <v>1637</v>
      </c>
      <c r="E285" s="334" t="s">
        <v>4</v>
      </c>
      <c r="G285" s="334">
        <v>43276</v>
      </c>
      <c r="H285" s="334">
        <v>46089</v>
      </c>
      <c r="I285" s="336">
        <f t="shared" si="7"/>
        <v>2813</v>
      </c>
      <c r="M285" s="340">
        <v>3259.9172281039459</v>
      </c>
      <c r="N285" s="368">
        <v>0.1125</v>
      </c>
      <c r="S285" s="334" t="s">
        <v>301</v>
      </c>
      <c r="T285" s="334" t="s">
        <v>1640</v>
      </c>
    </row>
    <row r="286" spans="1:22" s="334" customFormat="1" x14ac:dyDescent="0.3">
      <c r="B286" s="334">
        <v>2076</v>
      </c>
      <c r="C286" s="334" t="s">
        <v>1635</v>
      </c>
      <c r="D286" s="334" t="s">
        <v>1639</v>
      </c>
      <c r="E286" s="334" t="s">
        <v>4</v>
      </c>
      <c r="G286" s="334">
        <v>58211</v>
      </c>
      <c r="H286" s="334">
        <v>63044</v>
      </c>
      <c r="I286" s="336">
        <f t="shared" si="7"/>
        <v>4833</v>
      </c>
      <c r="M286" s="340">
        <v>3042.7247353224257</v>
      </c>
      <c r="N286" s="368">
        <v>0.1125</v>
      </c>
      <c r="S286" s="334" t="s">
        <v>301</v>
      </c>
      <c r="T286" s="334" t="s">
        <v>1640</v>
      </c>
    </row>
    <row r="287" spans="1:22" s="334" customFormat="1" x14ac:dyDescent="0.3">
      <c r="B287" s="334">
        <v>2076</v>
      </c>
      <c r="C287" s="334" t="s">
        <v>1635</v>
      </c>
      <c r="D287" s="334" t="s">
        <v>1641</v>
      </c>
      <c r="E287" s="334" t="s">
        <v>4</v>
      </c>
      <c r="G287" s="334">
        <v>62279</v>
      </c>
      <c r="H287" s="334">
        <v>66934</v>
      </c>
      <c r="I287" s="336">
        <f t="shared" si="7"/>
        <v>4655</v>
      </c>
      <c r="M287" s="340">
        <v>3042.7247353224257</v>
      </c>
      <c r="N287" s="368">
        <v>0.1125</v>
      </c>
      <c r="S287" s="334" t="s">
        <v>301</v>
      </c>
      <c r="T287" s="334" t="s">
        <v>1638</v>
      </c>
    </row>
    <row r="288" spans="1:22" s="334" customFormat="1" x14ac:dyDescent="0.3">
      <c r="B288" s="334">
        <v>2078</v>
      </c>
      <c r="C288" s="378" t="s">
        <v>1690</v>
      </c>
      <c r="D288" s="378" t="s">
        <v>1723</v>
      </c>
      <c r="E288" s="334" t="s">
        <v>4</v>
      </c>
      <c r="G288" s="334">
        <v>82500</v>
      </c>
      <c r="H288" s="334">
        <v>90709</v>
      </c>
      <c r="I288" s="336">
        <f t="shared" si="7"/>
        <v>8209</v>
      </c>
      <c r="M288" s="337">
        <v>3985</v>
      </c>
      <c r="N288" s="334">
        <v>0.115</v>
      </c>
      <c r="S288" s="334" t="s">
        <v>107</v>
      </c>
      <c r="T288" s="378" t="s">
        <v>1924</v>
      </c>
      <c r="V288" s="334" t="s">
        <v>1729</v>
      </c>
    </row>
    <row r="289" spans="1:22" s="334" customFormat="1" x14ac:dyDescent="0.3">
      <c r="A289" s="364" t="s">
        <v>1710</v>
      </c>
      <c r="B289" s="334">
        <v>2078</v>
      </c>
      <c r="C289" s="378" t="s">
        <v>1690</v>
      </c>
      <c r="D289" s="378" t="s">
        <v>1699</v>
      </c>
      <c r="E289" s="334" t="s">
        <v>4</v>
      </c>
      <c r="G289" s="334">
        <v>79105</v>
      </c>
      <c r="H289" s="334">
        <v>89834</v>
      </c>
      <c r="I289" s="336">
        <f t="shared" si="7"/>
        <v>10729</v>
      </c>
      <c r="M289" s="337">
        <v>3985</v>
      </c>
      <c r="N289" s="334">
        <v>0.115</v>
      </c>
      <c r="S289" s="334" t="s">
        <v>107</v>
      </c>
      <c r="T289" s="378" t="s">
        <v>1924</v>
      </c>
      <c r="V289" s="334" t="s">
        <v>1702</v>
      </c>
    </row>
    <row r="290" spans="1:22" s="334" customFormat="1" x14ac:dyDescent="0.3">
      <c r="A290" s="364"/>
      <c r="B290" s="334">
        <v>2078</v>
      </c>
      <c r="C290" s="378" t="s">
        <v>1690</v>
      </c>
      <c r="D290" s="378" t="s">
        <v>1718</v>
      </c>
      <c r="E290" s="334" t="s">
        <v>4</v>
      </c>
      <c r="G290" s="334">
        <v>88833</v>
      </c>
      <c r="H290" s="334">
        <v>103942</v>
      </c>
      <c r="I290" s="336">
        <f t="shared" si="7"/>
        <v>15109</v>
      </c>
      <c r="M290" s="337">
        <v>3985</v>
      </c>
      <c r="N290" s="334">
        <v>0.115</v>
      </c>
      <c r="S290" s="334" t="s">
        <v>107</v>
      </c>
      <c r="T290" s="378" t="s">
        <v>1927</v>
      </c>
      <c r="V290" s="334" t="s">
        <v>1719</v>
      </c>
    </row>
    <row r="291" spans="1:22" s="334" customFormat="1" x14ac:dyDescent="0.3">
      <c r="A291" s="364"/>
      <c r="B291" s="334">
        <v>2078</v>
      </c>
      <c r="C291" s="378" t="s">
        <v>1690</v>
      </c>
      <c r="D291" s="378" t="s">
        <v>1721</v>
      </c>
      <c r="E291" s="334" t="s">
        <v>4</v>
      </c>
      <c r="G291" s="334">
        <v>73300</v>
      </c>
      <c r="H291" s="334">
        <v>87980</v>
      </c>
      <c r="I291" s="336">
        <f t="shared" si="7"/>
        <v>14680</v>
      </c>
      <c r="M291" s="337">
        <v>3985</v>
      </c>
      <c r="N291" s="334">
        <v>0.115</v>
      </c>
      <c r="S291" s="334" t="s">
        <v>107</v>
      </c>
      <c r="T291" s="378" t="s">
        <v>1927</v>
      </c>
      <c r="V291" s="334" t="s">
        <v>1720</v>
      </c>
    </row>
    <row r="292" spans="1:22" s="334" customFormat="1" x14ac:dyDescent="0.3">
      <c r="B292" s="334">
        <v>2078</v>
      </c>
      <c r="C292" s="378" t="s">
        <v>1690</v>
      </c>
      <c r="D292" s="378" t="s">
        <v>1692</v>
      </c>
      <c r="E292" s="334" t="s">
        <v>4</v>
      </c>
      <c r="G292" s="334">
        <v>74266</v>
      </c>
      <c r="H292" s="334">
        <v>77965</v>
      </c>
      <c r="I292" s="336">
        <f t="shared" si="7"/>
        <v>3699</v>
      </c>
      <c r="M292" s="337">
        <v>3985</v>
      </c>
      <c r="N292" s="334">
        <v>0.115</v>
      </c>
      <c r="S292" s="334" t="s">
        <v>107</v>
      </c>
      <c r="T292" s="378" t="s">
        <v>1924</v>
      </c>
      <c r="V292" s="334" t="s">
        <v>1693</v>
      </c>
    </row>
    <row r="293" spans="1:22" s="334" customFormat="1" x14ac:dyDescent="0.3">
      <c r="B293" s="334">
        <v>2078</v>
      </c>
      <c r="C293" s="378" t="s">
        <v>1690</v>
      </c>
      <c r="D293" s="378" t="s">
        <v>1700</v>
      </c>
      <c r="E293" s="334" t="s">
        <v>4</v>
      </c>
      <c r="G293" s="334">
        <v>77713</v>
      </c>
      <c r="H293" s="334">
        <v>85740</v>
      </c>
      <c r="I293" s="336">
        <f t="shared" si="7"/>
        <v>8027</v>
      </c>
      <c r="M293" s="337">
        <v>3985</v>
      </c>
      <c r="N293" s="334">
        <v>0.115</v>
      </c>
      <c r="S293" s="334" t="s">
        <v>107</v>
      </c>
      <c r="T293" s="378" t="s">
        <v>1924</v>
      </c>
      <c r="V293" s="334" t="s">
        <v>1701</v>
      </c>
    </row>
    <row r="294" spans="1:22" s="334" customFormat="1" x14ac:dyDescent="0.3">
      <c r="B294" s="334">
        <v>2078</v>
      </c>
      <c r="C294" s="378" t="s">
        <v>1690</v>
      </c>
      <c r="D294" s="378" t="s">
        <v>1722</v>
      </c>
      <c r="E294" s="334" t="s">
        <v>4</v>
      </c>
      <c r="G294" s="334">
        <v>101669</v>
      </c>
      <c r="H294" s="334">
        <v>119003</v>
      </c>
      <c r="I294" s="336">
        <f t="shared" si="7"/>
        <v>17334</v>
      </c>
      <c r="M294" s="337">
        <v>3985</v>
      </c>
      <c r="N294" s="334">
        <v>0.115</v>
      </c>
      <c r="S294" s="334" t="s">
        <v>107</v>
      </c>
      <c r="T294" s="378" t="s">
        <v>1927</v>
      </c>
      <c r="V294" s="334" t="s">
        <v>1720</v>
      </c>
    </row>
    <row r="295" spans="1:22" s="334" customFormat="1" x14ac:dyDescent="0.3">
      <c r="B295" s="334">
        <v>2078</v>
      </c>
      <c r="C295" s="378" t="s">
        <v>1690</v>
      </c>
      <c r="D295" s="378" t="s">
        <v>1691</v>
      </c>
      <c r="E295" s="334" t="s">
        <v>4</v>
      </c>
      <c r="G295" s="334">
        <v>74096</v>
      </c>
      <c r="H295" s="334">
        <v>81279</v>
      </c>
      <c r="I295" s="336">
        <f t="shared" si="7"/>
        <v>7183</v>
      </c>
      <c r="M295" s="337">
        <v>3985</v>
      </c>
      <c r="N295" s="334">
        <v>0.115</v>
      </c>
      <c r="S295" s="334" t="s">
        <v>107</v>
      </c>
      <c r="T295" s="378" t="s">
        <v>1924</v>
      </c>
      <c r="V295" s="334" t="s">
        <v>1689</v>
      </c>
    </row>
    <row r="296" spans="1:22" s="334" customFormat="1" x14ac:dyDescent="0.3">
      <c r="A296" s="189" t="s">
        <v>1713</v>
      </c>
      <c r="B296" s="334">
        <v>2086</v>
      </c>
      <c r="C296" s="334" t="s">
        <v>1664</v>
      </c>
      <c r="D296" s="334" t="s">
        <v>1665</v>
      </c>
      <c r="E296" s="334" t="s">
        <v>4</v>
      </c>
      <c r="G296" s="323">
        <v>18085</v>
      </c>
      <c r="H296" s="323">
        <v>19374</v>
      </c>
      <c r="I296" s="336">
        <f t="shared" si="7"/>
        <v>1289</v>
      </c>
      <c r="M296" s="337">
        <v>2013.49</v>
      </c>
      <c r="N296" s="334">
        <v>9.5000000000000001E-2</v>
      </c>
      <c r="S296" s="334" t="s">
        <v>107</v>
      </c>
      <c r="T296" s="334" t="s">
        <v>1666</v>
      </c>
    </row>
    <row r="297" spans="1:22" s="334" customFormat="1" x14ac:dyDescent="0.3">
      <c r="A297" s="189" t="s">
        <v>1711</v>
      </c>
      <c r="B297" s="334">
        <v>2087</v>
      </c>
      <c r="C297" s="334" t="s">
        <v>1674</v>
      </c>
      <c r="D297" s="334" t="s">
        <v>1675</v>
      </c>
      <c r="E297" s="334" t="s">
        <v>4</v>
      </c>
      <c r="G297" s="323">
        <v>33000</v>
      </c>
      <c r="H297" s="323">
        <v>35000</v>
      </c>
      <c r="I297" s="336">
        <f t="shared" si="7"/>
        <v>2000</v>
      </c>
      <c r="J297" s="334">
        <v>15</v>
      </c>
      <c r="M297" s="337">
        <v>5285</v>
      </c>
      <c r="N297" s="334">
        <v>0.115</v>
      </c>
      <c r="S297" s="334" t="s">
        <v>301</v>
      </c>
      <c r="T297" s="334" t="s">
        <v>1677</v>
      </c>
    </row>
    <row r="298" spans="1:22" s="334" customFormat="1" x14ac:dyDescent="0.3">
      <c r="B298" s="334">
        <v>2087</v>
      </c>
      <c r="C298" s="334" t="s">
        <v>1674</v>
      </c>
      <c r="D298" s="334" t="s">
        <v>1676</v>
      </c>
      <c r="E298" s="334" t="s">
        <v>4</v>
      </c>
      <c r="G298" s="323">
        <v>33000</v>
      </c>
      <c r="H298" s="323">
        <v>35000</v>
      </c>
      <c r="I298" s="336">
        <f t="shared" si="7"/>
        <v>2000</v>
      </c>
      <c r="J298" s="334">
        <v>16</v>
      </c>
      <c r="M298" s="337">
        <v>5285</v>
      </c>
      <c r="N298" s="334">
        <v>0.115</v>
      </c>
      <c r="S298" s="334" t="s">
        <v>301</v>
      </c>
      <c r="T298" s="334" t="s">
        <v>1682</v>
      </c>
    </row>
    <row r="299" spans="1:22" s="334" customFormat="1" x14ac:dyDescent="0.3">
      <c r="A299" s="334" t="s">
        <v>1696</v>
      </c>
      <c r="B299" s="334" t="s">
        <v>1667</v>
      </c>
      <c r="C299" s="334" t="s">
        <v>1668</v>
      </c>
      <c r="D299" s="334" t="s">
        <v>1717</v>
      </c>
      <c r="E299" s="334" t="s">
        <v>4</v>
      </c>
      <c r="G299" s="323">
        <v>13047</v>
      </c>
      <c r="H299" s="323">
        <v>14321</v>
      </c>
      <c r="I299" s="336">
        <f t="shared" si="7"/>
        <v>1274</v>
      </c>
      <c r="J299" s="334">
        <v>155</v>
      </c>
      <c r="M299" s="337">
        <v>6085</v>
      </c>
      <c r="N299" s="442">
        <v>0.1</v>
      </c>
      <c r="S299" s="334" t="s">
        <v>107</v>
      </c>
      <c r="T299" s="334" t="s">
        <v>1726</v>
      </c>
    </row>
    <row r="300" spans="1:22" s="334" customFormat="1" x14ac:dyDescent="0.3">
      <c r="A300" s="189" t="s">
        <v>1697</v>
      </c>
      <c r="B300" s="334" t="s">
        <v>1667</v>
      </c>
      <c r="C300" s="334" t="s">
        <v>1668</v>
      </c>
      <c r="D300" s="334" t="s">
        <v>1669</v>
      </c>
      <c r="E300" s="334" t="s">
        <v>4</v>
      </c>
      <c r="G300" s="323">
        <v>16074</v>
      </c>
      <c r="H300" s="323">
        <v>17714</v>
      </c>
      <c r="I300" s="336">
        <f t="shared" si="7"/>
        <v>1640</v>
      </c>
      <c r="J300" s="334">
        <v>156</v>
      </c>
      <c r="M300" s="337">
        <v>6085</v>
      </c>
      <c r="N300" s="442">
        <v>0.1</v>
      </c>
      <c r="S300" s="334" t="s">
        <v>107</v>
      </c>
      <c r="T300" s="334" t="s">
        <v>1670</v>
      </c>
    </row>
    <row r="301" spans="1:22" s="334" customFormat="1" x14ac:dyDescent="0.3">
      <c r="A301" s="457"/>
      <c r="B301" s="334">
        <v>2090</v>
      </c>
      <c r="C301" s="334" t="s">
        <v>1778</v>
      </c>
      <c r="D301" s="334" t="s">
        <v>1779</v>
      </c>
      <c r="E301" s="334" t="s">
        <v>4</v>
      </c>
      <c r="G301" s="323">
        <v>8033</v>
      </c>
      <c r="H301" s="323">
        <v>8335</v>
      </c>
      <c r="I301" s="336">
        <f t="shared" si="7"/>
        <v>302</v>
      </c>
      <c r="J301" s="334" t="s">
        <v>1796</v>
      </c>
      <c r="M301" s="337">
        <v>3469</v>
      </c>
      <c r="N301" s="442">
        <v>0.11</v>
      </c>
      <c r="S301" s="334" t="s">
        <v>301</v>
      </c>
      <c r="T301" s="334" t="s">
        <v>1786</v>
      </c>
    </row>
    <row r="302" spans="1:22" s="334" customFormat="1" x14ac:dyDescent="0.3">
      <c r="A302" s="457"/>
      <c r="B302" s="334">
        <v>2090</v>
      </c>
      <c r="C302" s="334" t="s">
        <v>1778</v>
      </c>
      <c r="D302" s="334" t="s">
        <v>1780</v>
      </c>
      <c r="E302" s="334" t="s">
        <v>4</v>
      </c>
      <c r="G302" s="323">
        <v>14021</v>
      </c>
      <c r="H302" s="323">
        <v>16925</v>
      </c>
      <c r="I302" s="336">
        <f t="shared" si="7"/>
        <v>2904</v>
      </c>
      <c r="J302" s="334" t="s">
        <v>1797</v>
      </c>
      <c r="M302" s="337">
        <v>3469</v>
      </c>
      <c r="N302" s="442">
        <v>0.11</v>
      </c>
      <c r="S302" s="334" t="s">
        <v>301</v>
      </c>
      <c r="T302" s="334" t="s">
        <v>1786</v>
      </c>
    </row>
    <row r="303" spans="1:22" s="334" customFormat="1" x14ac:dyDescent="0.3">
      <c r="A303" s="457"/>
      <c r="B303" s="334">
        <v>2090</v>
      </c>
      <c r="C303" s="334" t="s">
        <v>1778</v>
      </c>
      <c r="D303" s="334" t="s">
        <v>1781</v>
      </c>
      <c r="E303" s="334" t="s">
        <v>4</v>
      </c>
      <c r="G303" s="323">
        <v>31531</v>
      </c>
      <c r="H303" s="323">
        <v>35838</v>
      </c>
      <c r="I303" s="336">
        <f t="shared" si="7"/>
        <v>4307</v>
      </c>
      <c r="J303" s="334" t="s">
        <v>1798</v>
      </c>
      <c r="M303" s="337">
        <v>3469</v>
      </c>
      <c r="N303" s="442">
        <v>0.11</v>
      </c>
      <c r="S303" s="334" t="s">
        <v>301</v>
      </c>
      <c r="T303" s="334" t="s">
        <v>1786</v>
      </c>
    </row>
    <row r="304" spans="1:22" s="334" customFormat="1" x14ac:dyDescent="0.3">
      <c r="A304" s="457"/>
      <c r="B304" s="334">
        <v>2090</v>
      </c>
      <c r="C304" s="334" t="s">
        <v>1778</v>
      </c>
      <c r="D304" s="334" t="s">
        <v>1782</v>
      </c>
      <c r="E304" s="334" t="s">
        <v>4</v>
      </c>
      <c r="G304" s="323">
        <v>30373</v>
      </c>
      <c r="H304" s="323">
        <v>34179</v>
      </c>
      <c r="I304" s="336">
        <f t="shared" si="7"/>
        <v>3806</v>
      </c>
      <c r="J304" s="334" t="s">
        <v>1799</v>
      </c>
      <c r="M304" s="337">
        <v>3469</v>
      </c>
      <c r="N304" s="442">
        <v>0.11</v>
      </c>
      <c r="S304" s="334" t="s">
        <v>301</v>
      </c>
      <c r="T304" s="334" t="s">
        <v>1786</v>
      </c>
    </row>
    <row r="305" spans="1:20" s="334" customFormat="1" x14ac:dyDescent="0.3">
      <c r="A305" s="457"/>
      <c r="B305" s="334">
        <v>2090</v>
      </c>
      <c r="C305" s="334" t="s">
        <v>1778</v>
      </c>
      <c r="D305" s="334" t="s">
        <v>1783</v>
      </c>
      <c r="E305" s="334" t="s">
        <v>4</v>
      </c>
      <c r="G305" s="323">
        <v>30899</v>
      </c>
      <c r="H305" s="323">
        <v>35286</v>
      </c>
      <c r="I305" s="336">
        <f t="shared" si="7"/>
        <v>4387</v>
      </c>
      <c r="J305" s="334" t="s">
        <v>1800</v>
      </c>
      <c r="M305" s="337">
        <v>3423</v>
      </c>
      <c r="N305" s="442">
        <v>0.11</v>
      </c>
      <c r="S305" s="334" t="s">
        <v>301</v>
      </c>
      <c r="T305" s="334" t="s">
        <v>1786</v>
      </c>
    </row>
    <row r="306" spans="1:20" s="334" customFormat="1" x14ac:dyDescent="0.3">
      <c r="A306" s="457"/>
      <c r="B306" s="334">
        <v>2090</v>
      </c>
      <c r="C306" s="334" t="s">
        <v>1778</v>
      </c>
      <c r="D306" s="334" t="s">
        <v>1784</v>
      </c>
      <c r="E306" s="334" t="s">
        <v>4</v>
      </c>
      <c r="G306" s="323">
        <v>28869</v>
      </c>
      <c r="H306" s="323">
        <v>33211</v>
      </c>
      <c r="I306" s="336">
        <f t="shared" si="7"/>
        <v>4342</v>
      </c>
      <c r="J306" s="334" t="s">
        <v>1801</v>
      </c>
      <c r="M306" s="337">
        <v>3423</v>
      </c>
      <c r="N306" s="442">
        <v>0.11</v>
      </c>
      <c r="S306" s="334" t="s">
        <v>301</v>
      </c>
      <c r="T306" s="334" t="s">
        <v>1786</v>
      </c>
    </row>
    <row r="307" spans="1:20" s="334" customFormat="1" x14ac:dyDescent="0.3">
      <c r="A307" s="457"/>
      <c r="B307" s="334">
        <v>2090</v>
      </c>
      <c r="C307" s="334" t="s">
        <v>1778</v>
      </c>
      <c r="D307" s="334" t="s">
        <v>1785</v>
      </c>
      <c r="E307" s="334" t="s">
        <v>4</v>
      </c>
      <c r="G307" s="323">
        <v>24896</v>
      </c>
      <c r="H307" s="323">
        <v>29491</v>
      </c>
      <c r="I307" s="336">
        <f t="shared" si="7"/>
        <v>4595</v>
      </c>
      <c r="J307" s="334" t="s">
        <v>1802</v>
      </c>
      <c r="M307" s="337">
        <v>3423</v>
      </c>
      <c r="N307" s="442">
        <v>0.11</v>
      </c>
      <c r="S307" s="334" t="s">
        <v>301</v>
      </c>
      <c r="T307" s="334" t="s">
        <v>1786</v>
      </c>
    </row>
    <row r="308" spans="1:20" s="334" customFormat="1" x14ac:dyDescent="0.3">
      <c r="A308" s="186" t="s">
        <v>1925</v>
      </c>
      <c r="B308" s="211">
        <v>2099</v>
      </c>
      <c r="C308" s="334" t="s">
        <v>1730</v>
      </c>
      <c r="D308" s="334" t="s">
        <v>1724</v>
      </c>
      <c r="E308" s="334" t="s">
        <v>4</v>
      </c>
      <c r="G308" s="323">
        <v>63391</v>
      </c>
      <c r="H308" s="323">
        <v>68650</v>
      </c>
      <c r="I308" s="334">
        <f t="shared" si="7"/>
        <v>5259</v>
      </c>
      <c r="M308" s="337">
        <v>3529</v>
      </c>
      <c r="N308" s="442">
        <v>8.5000000000000006E-2</v>
      </c>
      <c r="S308" s="334" t="s">
        <v>303</v>
      </c>
      <c r="T308" s="334" t="s">
        <v>1725</v>
      </c>
    </row>
    <row r="309" spans="1:20" s="334" customFormat="1" x14ac:dyDescent="0.3">
      <c r="A309" s="309" t="s">
        <v>1926</v>
      </c>
      <c r="B309" s="211">
        <v>2099</v>
      </c>
      <c r="C309" s="334" t="s">
        <v>1730</v>
      </c>
      <c r="D309" s="334" t="s">
        <v>1803</v>
      </c>
      <c r="E309" s="334" t="s">
        <v>4</v>
      </c>
      <c r="G309" s="323">
        <v>35708</v>
      </c>
      <c r="H309" s="323">
        <v>44301</v>
      </c>
      <c r="I309" s="334">
        <f t="shared" si="7"/>
        <v>8593</v>
      </c>
      <c r="M309" s="337">
        <v>3435</v>
      </c>
      <c r="N309" s="442">
        <v>0.08</v>
      </c>
      <c r="S309" s="334" t="s">
        <v>303</v>
      </c>
      <c r="T309" s="334" t="s">
        <v>1804</v>
      </c>
    </row>
    <row r="310" spans="1:20" s="334" customFormat="1" x14ac:dyDescent="0.3">
      <c r="B310" s="334">
        <v>2099</v>
      </c>
      <c r="C310" s="334" t="s">
        <v>1730</v>
      </c>
      <c r="D310" s="334" t="s">
        <v>1831</v>
      </c>
      <c r="E310" s="334" t="s">
        <v>4</v>
      </c>
      <c r="G310" s="323">
        <v>4618</v>
      </c>
      <c r="H310" s="323">
        <v>18094</v>
      </c>
      <c r="I310" s="334">
        <f t="shared" si="7"/>
        <v>13476</v>
      </c>
      <c r="M310" s="337">
        <v>3435</v>
      </c>
      <c r="N310" s="442">
        <v>0.08</v>
      </c>
      <c r="S310" s="334" t="s">
        <v>303</v>
      </c>
      <c r="T310" s="334" t="s">
        <v>1834</v>
      </c>
    </row>
    <row r="311" spans="1:20" s="334" customFormat="1" x14ac:dyDescent="0.3">
      <c r="B311" s="334">
        <v>2099</v>
      </c>
      <c r="C311" s="334" t="s">
        <v>1730</v>
      </c>
      <c r="D311" s="334" t="s">
        <v>1838</v>
      </c>
      <c r="E311" s="334" t="s">
        <v>4</v>
      </c>
      <c r="G311" s="323">
        <v>17080</v>
      </c>
      <c r="H311" s="323">
        <v>22718</v>
      </c>
      <c r="I311" s="334">
        <f t="shared" si="7"/>
        <v>5638</v>
      </c>
      <c r="M311" s="337">
        <v>3405</v>
      </c>
      <c r="N311" s="442">
        <v>0.09</v>
      </c>
      <c r="S311" s="334" t="s">
        <v>303</v>
      </c>
      <c r="T311" s="334" t="s">
        <v>1847</v>
      </c>
    </row>
    <row r="312" spans="1:20" s="334" customFormat="1" x14ac:dyDescent="0.3">
      <c r="B312" s="334">
        <v>2099</v>
      </c>
      <c r="C312" s="334" t="s">
        <v>1730</v>
      </c>
      <c r="D312" s="334" t="s">
        <v>1839</v>
      </c>
      <c r="E312" s="334" t="s">
        <v>4</v>
      </c>
      <c r="G312" s="323">
        <v>7080</v>
      </c>
      <c r="H312" s="323">
        <v>16161</v>
      </c>
      <c r="I312" s="334">
        <f t="shared" si="7"/>
        <v>9081</v>
      </c>
      <c r="M312" s="337">
        <v>3405</v>
      </c>
      <c r="N312" s="442">
        <v>0.09</v>
      </c>
      <c r="S312" s="334" t="s">
        <v>303</v>
      </c>
      <c r="T312" s="334" t="s">
        <v>1847</v>
      </c>
    </row>
    <row r="313" spans="1:20" s="334" customFormat="1" x14ac:dyDescent="0.3">
      <c r="B313" s="334">
        <v>2099</v>
      </c>
      <c r="C313" s="334" t="s">
        <v>1730</v>
      </c>
      <c r="D313" s="334" t="s">
        <v>1840</v>
      </c>
      <c r="E313" s="334" t="s">
        <v>4</v>
      </c>
      <c r="G313" s="323">
        <v>13150</v>
      </c>
      <c r="H313" s="323">
        <v>18624</v>
      </c>
      <c r="I313" s="334">
        <f t="shared" si="7"/>
        <v>5474</v>
      </c>
      <c r="M313" s="337">
        <v>3405</v>
      </c>
      <c r="N313" s="442">
        <v>0.09</v>
      </c>
      <c r="S313" s="334" t="s">
        <v>303</v>
      </c>
      <c r="T313" s="334" t="s">
        <v>1841</v>
      </c>
    </row>
    <row r="314" spans="1:20" s="334" customFormat="1" x14ac:dyDescent="0.3">
      <c r="B314" s="334">
        <v>2099</v>
      </c>
      <c r="C314" s="334" t="s">
        <v>1730</v>
      </c>
      <c r="D314" s="334" t="s">
        <v>1879</v>
      </c>
      <c r="E314" s="334" t="s">
        <v>4</v>
      </c>
      <c r="G314" s="323">
        <v>3673</v>
      </c>
      <c r="H314" s="323">
        <v>10471</v>
      </c>
      <c r="I314" s="334">
        <f t="shared" si="7"/>
        <v>6798</v>
      </c>
      <c r="M314" s="337">
        <v>3405</v>
      </c>
      <c r="N314" s="442">
        <v>0.09</v>
      </c>
      <c r="S314" s="334" t="s">
        <v>303</v>
      </c>
      <c r="T314" s="334" t="s">
        <v>1882</v>
      </c>
    </row>
    <row r="315" spans="1:20" s="334" customFormat="1" x14ac:dyDescent="0.3">
      <c r="B315" s="334">
        <v>2099</v>
      </c>
      <c r="C315" s="334" t="s">
        <v>1730</v>
      </c>
      <c r="D315" s="334" t="s">
        <v>1880</v>
      </c>
      <c r="E315" s="334" t="s">
        <v>4</v>
      </c>
      <c r="G315" s="323">
        <v>10260</v>
      </c>
      <c r="H315" s="323">
        <v>16392</v>
      </c>
      <c r="I315" s="334">
        <f t="shared" si="7"/>
        <v>6132</v>
      </c>
      <c r="M315" s="337">
        <v>3205</v>
      </c>
      <c r="N315" s="442">
        <v>8.5000000000000006E-2</v>
      </c>
      <c r="S315" s="334" t="s">
        <v>303</v>
      </c>
      <c r="T315" s="334" t="s">
        <v>1882</v>
      </c>
    </row>
    <row r="316" spans="1:20" s="334" customFormat="1" x14ac:dyDescent="0.3">
      <c r="B316" s="334">
        <v>2099</v>
      </c>
      <c r="C316" s="334" t="s">
        <v>1730</v>
      </c>
      <c r="D316" s="334" t="s">
        <v>1881</v>
      </c>
      <c r="E316" s="334" t="s">
        <v>4</v>
      </c>
      <c r="G316" s="323">
        <v>7609</v>
      </c>
      <c r="H316" s="323">
        <v>12258</v>
      </c>
      <c r="I316" s="334">
        <f t="shared" si="7"/>
        <v>4649</v>
      </c>
      <c r="M316" s="337">
        <v>3205</v>
      </c>
      <c r="N316" s="442">
        <v>8.5000000000000006E-2</v>
      </c>
      <c r="S316" s="334" t="s">
        <v>303</v>
      </c>
      <c r="T316" s="334" t="s">
        <v>1882</v>
      </c>
    </row>
    <row r="317" spans="1:20" s="334" customFormat="1" x14ac:dyDescent="0.3">
      <c r="B317" s="334">
        <v>2099</v>
      </c>
      <c r="C317" s="334" t="s">
        <v>1730</v>
      </c>
      <c r="D317" s="334" t="s">
        <v>1933</v>
      </c>
      <c r="G317" s="323">
        <v>799</v>
      </c>
      <c r="H317" s="323">
        <v>799</v>
      </c>
      <c r="I317" s="334">
        <f t="shared" si="7"/>
        <v>0</v>
      </c>
      <c r="M317" s="337">
        <v>3469</v>
      </c>
      <c r="N317" s="442">
        <v>0.08</v>
      </c>
      <c r="S317" s="334" t="s">
        <v>303</v>
      </c>
      <c r="T317" s="334" t="s">
        <v>1940</v>
      </c>
    </row>
    <row r="318" spans="1:20" s="334" customFormat="1" x14ac:dyDescent="0.3">
      <c r="B318" s="334">
        <v>2099</v>
      </c>
      <c r="C318" s="334" t="s">
        <v>1730</v>
      </c>
      <c r="D318" s="334" t="s">
        <v>1934</v>
      </c>
      <c r="G318" s="323">
        <v>720</v>
      </c>
      <c r="H318" s="323">
        <v>720</v>
      </c>
      <c r="I318" s="334">
        <f t="shared" si="7"/>
        <v>0</v>
      </c>
      <c r="M318" s="337">
        <v>3469</v>
      </c>
      <c r="N318" s="442">
        <v>0.08</v>
      </c>
      <c r="S318" s="334" t="s">
        <v>303</v>
      </c>
      <c r="T318" s="334" t="s">
        <v>1940</v>
      </c>
    </row>
    <row r="319" spans="1:20" s="334" customFormat="1" x14ac:dyDescent="0.3">
      <c r="B319" s="334">
        <v>2099</v>
      </c>
      <c r="C319" s="334" t="s">
        <v>1730</v>
      </c>
      <c r="D319" s="334" t="s">
        <v>1935</v>
      </c>
      <c r="G319" s="323">
        <v>1259</v>
      </c>
      <c r="H319" s="323">
        <v>1259</v>
      </c>
      <c r="I319" s="334">
        <f t="shared" si="7"/>
        <v>0</v>
      </c>
      <c r="M319" s="337">
        <v>3469</v>
      </c>
      <c r="N319" s="442">
        <v>0.08</v>
      </c>
      <c r="S319" s="334" t="s">
        <v>303</v>
      </c>
      <c r="T319" s="334" t="s">
        <v>1940</v>
      </c>
    </row>
    <row r="320" spans="1:20" s="334" customFormat="1" x14ac:dyDescent="0.3">
      <c r="B320" s="334">
        <v>2099</v>
      </c>
      <c r="C320" s="334" t="s">
        <v>1730</v>
      </c>
      <c r="D320" s="334" t="s">
        <v>1936</v>
      </c>
      <c r="G320" s="323">
        <v>794</v>
      </c>
      <c r="H320" s="323">
        <v>794</v>
      </c>
      <c r="I320" s="334">
        <f t="shared" si="7"/>
        <v>0</v>
      </c>
      <c r="M320" s="337">
        <v>3469</v>
      </c>
      <c r="N320" s="442">
        <v>0.08</v>
      </c>
      <c r="S320" s="334" t="s">
        <v>303</v>
      </c>
      <c r="T320" s="334" t="s">
        <v>1938</v>
      </c>
    </row>
    <row r="321" spans="1:22" s="334" customFormat="1" x14ac:dyDescent="0.3">
      <c r="B321" s="334">
        <v>2099</v>
      </c>
      <c r="C321" s="334" t="s">
        <v>1730</v>
      </c>
      <c r="D321" s="334" t="s">
        <v>1937</v>
      </c>
      <c r="G321" s="323">
        <v>2142</v>
      </c>
      <c r="H321" s="323">
        <v>2142</v>
      </c>
      <c r="I321" s="334">
        <f t="shared" si="7"/>
        <v>0</v>
      </c>
      <c r="M321" s="337">
        <v>3322</v>
      </c>
      <c r="N321" s="442">
        <v>0.08</v>
      </c>
      <c r="S321" s="334" t="s">
        <v>303</v>
      </c>
      <c r="T321" s="334" t="s">
        <v>1938</v>
      </c>
    </row>
    <row r="322" spans="1:22" s="334" customFormat="1" x14ac:dyDescent="0.3">
      <c r="A322" s="189" t="s">
        <v>1818</v>
      </c>
      <c r="B322" s="334">
        <v>2101</v>
      </c>
      <c r="C322" s="334" t="s">
        <v>1808</v>
      </c>
      <c r="D322" s="334" t="s">
        <v>1809</v>
      </c>
      <c r="E322" s="334" t="s">
        <v>4</v>
      </c>
      <c r="G322" s="323">
        <v>9600</v>
      </c>
      <c r="H322" s="323">
        <v>10607</v>
      </c>
      <c r="I322" s="334">
        <f t="shared" si="7"/>
        <v>1007</v>
      </c>
      <c r="M322" s="337">
        <v>3825</v>
      </c>
      <c r="N322" s="442">
        <v>8.5000000000000006E-2</v>
      </c>
      <c r="S322" s="334" t="s">
        <v>302</v>
      </c>
      <c r="T322" s="334" t="s">
        <v>1810</v>
      </c>
    </row>
    <row r="323" spans="1:22" s="334" customFormat="1" x14ac:dyDescent="0.3">
      <c r="B323" s="334">
        <v>2102</v>
      </c>
      <c r="C323" s="334" t="s">
        <v>1763</v>
      </c>
      <c r="D323" s="334" t="s">
        <v>1764</v>
      </c>
      <c r="E323" s="334" t="s">
        <v>4</v>
      </c>
      <c r="G323" s="323">
        <v>27531</v>
      </c>
      <c r="H323" s="323">
        <v>32533</v>
      </c>
      <c r="I323" s="334">
        <f t="shared" si="7"/>
        <v>5002</v>
      </c>
      <c r="M323" s="337">
        <v>3169</v>
      </c>
      <c r="N323" s="442">
        <v>9.5000000000000001E-2</v>
      </c>
      <c r="S323" s="334" t="s">
        <v>301</v>
      </c>
      <c r="T323" s="334" t="s">
        <v>1770</v>
      </c>
    </row>
    <row r="324" spans="1:22" s="334" customFormat="1" x14ac:dyDescent="0.3">
      <c r="B324" s="334">
        <v>2102</v>
      </c>
      <c r="C324" s="334" t="s">
        <v>1763</v>
      </c>
      <c r="D324" s="334" t="s">
        <v>1765</v>
      </c>
      <c r="E324" s="334" t="s">
        <v>4</v>
      </c>
      <c r="G324" s="323">
        <v>24671</v>
      </c>
      <c r="H324" s="323">
        <v>28800</v>
      </c>
      <c r="I324" s="334">
        <f t="shared" si="7"/>
        <v>4129</v>
      </c>
      <c r="M324" s="337">
        <v>3169</v>
      </c>
      <c r="N324" s="442">
        <v>9.5000000000000001E-2</v>
      </c>
      <c r="S324" s="334" t="s">
        <v>301</v>
      </c>
      <c r="T324" s="334" t="s">
        <v>1770</v>
      </c>
    </row>
    <row r="325" spans="1:22" s="334" customFormat="1" x14ac:dyDescent="0.3">
      <c r="B325" s="334">
        <v>2102</v>
      </c>
      <c r="C325" s="334" t="s">
        <v>1763</v>
      </c>
      <c r="D325" s="334" t="s">
        <v>1766</v>
      </c>
      <c r="E325" s="334" t="s">
        <v>4</v>
      </c>
      <c r="G325" s="323">
        <v>25904</v>
      </c>
      <c r="H325" s="323">
        <v>31163</v>
      </c>
      <c r="I325" s="334">
        <f t="shared" si="7"/>
        <v>5259</v>
      </c>
      <c r="M325" s="337">
        <v>3169</v>
      </c>
      <c r="N325" s="442">
        <v>9.5000000000000001E-2</v>
      </c>
      <c r="S325" s="334" t="s">
        <v>301</v>
      </c>
      <c r="T325" s="334" t="s">
        <v>1770</v>
      </c>
    </row>
    <row r="326" spans="1:22" s="334" customFormat="1" x14ac:dyDescent="0.3">
      <c r="B326" s="334">
        <v>2102</v>
      </c>
      <c r="C326" s="334" t="s">
        <v>1763</v>
      </c>
      <c r="D326" s="334" t="s">
        <v>1767</v>
      </c>
      <c r="E326" s="334" t="s">
        <v>4</v>
      </c>
      <c r="G326" s="323">
        <v>24150</v>
      </c>
      <c r="H326" s="323">
        <v>27698</v>
      </c>
      <c r="I326" s="334">
        <f t="shared" si="7"/>
        <v>3548</v>
      </c>
      <c r="M326" s="337">
        <v>3169</v>
      </c>
      <c r="N326" s="442">
        <v>9.5000000000000001E-2</v>
      </c>
      <c r="S326" s="334" t="s">
        <v>301</v>
      </c>
      <c r="T326" s="334" t="s">
        <v>1770</v>
      </c>
    </row>
    <row r="327" spans="1:22" s="334" customFormat="1" x14ac:dyDescent="0.3">
      <c r="B327" s="334">
        <v>2102</v>
      </c>
      <c r="C327" s="334" t="s">
        <v>1763</v>
      </c>
      <c r="D327" s="334" t="s">
        <v>1768</v>
      </c>
      <c r="E327" s="334" t="s">
        <v>4</v>
      </c>
      <c r="G327" s="323">
        <v>21239</v>
      </c>
      <c r="H327" s="323">
        <v>26487</v>
      </c>
      <c r="I327" s="334">
        <f t="shared" si="7"/>
        <v>5248</v>
      </c>
      <c r="M327" s="337">
        <v>3169</v>
      </c>
      <c r="N327" s="442">
        <v>9.5000000000000001E-2</v>
      </c>
      <c r="S327" s="334" t="s">
        <v>301</v>
      </c>
      <c r="T327" s="334" t="s">
        <v>1770</v>
      </c>
    </row>
    <row r="328" spans="1:22" s="334" customFormat="1" x14ac:dyDescent="0.3">
      <c r="B328" s="334">
        <v>2102</v>
      </c>
      <c r="C328" s="334" t="s">
        <v>1763</v>
      </c>
      <c r="D328" s="334" t="s">
        <v>1769</v>
      </c>
      <c r="E328" s="334" t="s">
        <v>4</v>
      </c>
      <c r="G328" s="323">
        <v>22941</v>
      </c>
      <c r="H328" s="323">
        <v>25878</v>
      </c>
      <c r="I328" s="334">
        <f t="shared" si="7"/>
        <v>2937</v>
      </c>
      <c r="M328" s="337">
        <v>3269</v>
      </c>
      <c r="N328" s="442">
        <v>9.5000000000000001E-2</v>
      </c>
      <c r="S328" s="334" t="s">
        <v>301</v>
      </c>
      <c r="T328" s="334" t="s">
        <v>1770</v>
      </c>
    </row>
    <row r="329" spans="1:22" s="334" customFormat="1" x14ac:dyDescent="0.3">
      <c r="A329" s="466" t="s">
        <v>1817</v>
      </c>
      <c r="B329" s="334">
        <v>2103</v>
      </c>
      <c r="C329" s="334" t="s">
        <v>1813</v>
      </c>
      <c r="D329" s="334" t="s">
        <v>1814</v>
      </c>
      <c r="E329" s="334" t="s">
        <v>4</v>
      </c>
      <c r="G329" s="323">
        <v>4101</v>
      </c>
      <c r="H329" s="323">
        <v>4657</v>
      </c>
      <c r="I329" s="334">
        <f t="shared" si="7"/>
        <v>556</v>
      </c>
      <c r="M329" s="337">
        <v>3734.63</v>
      </c>
      <c r="N329" s="442">
        <v>0.1</v>
      </c>
      <c r="S329" s="334" t="s">
        <v>301</v>
      </c>
      <c r="T329" s="334" t="s">
        <v>1815</v>
      </c>
    </row>
    <row r="330" spans="1:22" s="334" customFormat="1" x14ac:dyDescent="0.3">
      <c r="A330" s="466" t="s">
        <v>1896</v>
      </c>
      <c r="B330" s="478">
        <v>2104</v>
      </c>
      <c r="C330" s="334" t="s">
        <v>1829</v>
      </c>
      <c r="D330" s="334" t="s">
        <v>1830</v>
      </c>
      <c r="E330" s="334" t="s">
        <v>4</v>
      </c>
      <c r="G330" s="323">
        <v>1716</v>
      </c>
      <c r="H330" s="323">
        <v>3131</v>
      </c>
      <c r="I330" s="334">
        <f t="shared" si="7"/>
        <v>1415</v>
      </c>
      <c r="M330" s="337">
        <v>2654</v>
      </c>
      <c r="N330" s="442">
        <v>9.5000000000000001E-2</v>
      </c>
      <c r="S330" s="334" t="s">
        <v>107</v>
      </c>
      <c r="T330" s="334" t="s">
        <v>1832</v>
      </c>
    </row>
    <row r="331" spans="1:22" s="334" customFormat="1" x14ac:dyDescent="0.3">
      <c r="A331" s="386" t="s">
        <v>1885</v>
      </c>
      <c r="B331" s="334">
        <v>2117</v>
      </c>
      <c r="C331" s="334" t="s">
        <v>1805</v>
      </c>
      <c r="D331" s="334" t="s">
        <v>1806</v>
      </c>
      <c r="E331" s="334" t="s">
        <v>4</v>
      </c>
      <c r="G331" s="323">
        <v>12179</v>
      </c>
      <c r="H331" s="323">
        <v>16613</v>
      </c>
      <c r="I331" s="334">
        <f t="shared" si="7"/>
        <v>4434</v>
      </c>
      <c r="M331" s="337">
        <v>5892</v>
      </c>
      <c r="N331" s="442">
        <v>9.5000000000000001E-2</v>
      </c>
      <c r="S331" s="334" t="s">
        <v>301</v>
      </c>
      <c r="T331" s="334" t="s">
        <v>1811</v>
      </c>
    </row>
    <row r="332" spans="1:22" s="334" customFormat="1" x14ac:dyDescent="0.3">
      <c r="A332" s="364"/>
      <c r="B332" s="465">
        <v>2117</v>
      </c>
      <c r="C332" s="334" t="s">
        <v>1805</v>
      </c>
      <c r="D332" s="334" t="s">
        <v>1807</v>
      </c>
      <c r="E332" s="334" t="s">
        <v>4</v>
      </c>
      <c r="G332" s="323">
        <v>14475</v>
      </c>
      <c r="H332" s="323">
        <v>14475</v>
      </c>
      <c r="I332" s="334">
        <f t="shared" si="7"/>
        <v>0</v>
      </c>
      <c r="J332" s="334" t="s">
        <v>1918</v>
      </c>
      <c r="M332" s="337">
        <v>5892</v>
      </c>
      <c r="N332" s="442">
        <v>9.5000000000000001E-2</v>
      </c>
      <c r="S332" s="334" t="s">
        <v>301</v>
      </c>
      <c r="T332" s="334" t="s">
        <v>1811</v>
      </c>
    </row>
    <row r="333" spans="1:22" s="334" customFormat="1" x14ac:dyDescent="0.3">
      <c r="A333" s="334" t="s">
        <v>925</v>
      </c>
      <c r="B333" s="334">
        <v>2138</v>
      </c>
      <c r="C333" s="334" t="s">
        <v>1887</v>
      </c>
      <c r="D333" s="334" t="s">
        <v>840</v>
      </c>
      <c r="E333" s="334" t="s">
        <v>4</v>
      </c>
      <c r="G333" s="323">
        <v>85702</v>
      </c>
      <c r="H333" s="323">
        <v>88103</v>
      </c>
      <c r="I333" s="336">
        <f t="shared" si="7"/>
        <v>2401</v>
      </c>
      <c r="M333" s="340">
        <v>2052.797373023277</v>
      </c>
      <c r="N333" s="486">
        <v>8.2393508154780942E-2</v>
      </c>
      <c r="S333" s="334" t="s">
        <v>301</v>
      </c>
      <c r="T333" s="334" t="s">
        <v>842</v>
      </c>
      <c r="V333" s="334" t="s">
        <v>1888</v>
      </c>
    </row>
    <row r="334" spans="1:22" s="334" customFormat="1" x14ac:dyDescent="0.3">
      <c r="A334" s="189" t="s">
        <v>1118</v>
      </c>
      <c r="B334" s="334">
        <v>2138</v>
      </c>
      <c r="C334" s="334" t="s">
        <v>1887</v>
      </c>
      <c r="D334" s="334" t="s">
        <v>841</v>
      </c>
      <c r="E334" s="334" t="s">
        <v>4</v>
      </c>
      <c r="G334" s="323">
        <v>91910</v>
      </c>
      <c r="H334" s="323">
        <v>93210</v>
      </c>
      <c r="I334" s="336">
        <f t="shared" si="7"/>
        <v>1300</v>
      </c>
      <c r="M334" s="340">
        <v>2052.797373023277</v>
      </c>
      <c r="N334" s="486">
        <v>8.2393508154780942E-2</v>
      </c>
      <c r="S334" s="334" t="s">
        <v>301</v>
      </c>
      <c r="T334" s="334" t="s">
        <v>842</v>
      </c>
      <c r="V334" s="334" t="s">
        <v>1888</v>
      </c>
    </row>
    <row r="335" spans="1:22" s="334" customFormat="1" x14ac:dyDescent="0.3">
      <c r="A335" s="410" t="s">
        <v>1920</v>
      </c>
      <c r="B335" s="334">
        <v>2138</v>
      </c>
      <c r="C335" s="334" t="s">
        <v>1887</v>
      </c>
      <c r="D335" s="334" t="s">
        <v>899</v>
      </c>
      <c r="E335" s="334" t="s">
        <v>4</v>
      </c>
      <c r="G335" s="323">
        <v>189712</v>
      </c>
      <c r="H335" s="323">
        <v>195017</v>
      </c>
      <c r="I335" s="336">
        <f t="shared" si="7"/>
        <v>5305</v>
      </c>
      <c r="M335" s="340">
        <v>2342.2167367178236</v>
      </c>
      <c r="N335" s="486">
        <v>8.1193508154780936E-2</v>
      </c>
      <c r="S335" s="334" t="s">
        <v>301</v>
      </c>
      <c r="T335" s="334" t="s">
        <v>898</v>
      </c>
      <c r="V335" s="334" t="s">
        <v>1888</v>
      </c>
    </row>
    <row r="336" spans="1:22" s="334" customFormat="1" ht="19.5" customHeight="1" x14ac:dyDescent="0.3">
      <c r="A336" s="410" t="s">
        <v>1921</v>
      </c>
      <c r="B336" s="334">
        <v>2138</v>
      </c>
      <c r="C336" s="334" t="s">
        <v>1887</v>
      </c>
      <c r="D336" s="334" t="s">
        <v>900</v>
      </c>
      <c r="E336" s="334" t="s">
        <v>4</v>
      </c>
      <c r="G336" s="323">
        <v>219133</v>
      </c>
      <c r="H336" s="323">
        <v>223759</v>
      </c>
      <c r="I336" s="336">
        <f t="shared" si="7"/>
        <v>4626</v>
      </c>
      <c r="M336" s="340">
        <v>2342.2167367178236</v>
      </c>
      <c r="N336" s="486">
        <v>8.1193508154780936E-2</v>
      </c>
      <c r="S336" s="334" t="s">
        <v>301</v>
      </c>
      <c r="T336" s="334" t="s">
        <v>897</v>
      </c>
      <c r="V336" s="334" t="s">
        <v>1888</v>
      </c>
    </row>
    <row r="337" spans="1:22" s="334" customFormat="1" x14ac:dyDescent="0.3">
      <c r="B337" s="334">
        <v>2138</v>
      </c>
      <c r="C337" s="334" t="s">
        <v>1887</v>
      </c>
      <c r="D337" s="334" t="s">
        <v>901</v>
      </c>
      <c r="E337" s="334" t="s">
        <v>4</v>
      </c>
      <c r="G337" s="323">
        <v>192216</v>
      </c>
      <c r="H337" s="323">
        <v>197239</v>
      </c>
      <c r="I337" s="336">
        <f t="shared" si="7"/>
        <v>5023</v>
      </c>
      <c r="M337" s="340">
        <v>2342.2167367178236</v>
      </c>
      <c r="N337" s="486">
        <v>8.1193508154780936E-2</v>
      </c>
      <c r="S337" s="334" t="s">
        <v>301</v>
      </c>
      <c r="T337" s="334" t="s">
        <v>902</v>
      </c>
      <c r="V337" s="334" t="s">
        <v>1888</v>
      </c>
    </row>
    <row r="338" spans="1:22" s="334" customFormat="1" x14ac:dyDescent="0.3">
      <c r="B338" s="334">
        <v>2138</v>
      </c>
      <c r="C338" s="334" t="s">
        <v>1887</v>
      </c>
      <c r="D338" s="334" t="s">
        <v>892</v>
      </c>
      <c r="E338" s="334" t="s">
        <v>4</v>
      </c>
      <c r="G338" s="323">
        <v>170067</v>
      </c>
      <c r="H338" s="323">
        <v>175949</v>
      </c>
      <c r="I338" s="336">
        <f t="shared" si="7"/>
        <v>5882</v>
      </c>
      <c r="M338" s="340">
        <v>2342.2167367178236</v>
      </c>
      <c r="N338" s="486">
        <v>8.1193508154780936E-2</v>
      </c>
      <c r="S338" s="334" t="s">
        <v>301</v>
      </c>
      <c r="T338" s="334" t="s">
        <v>893</v>
      </c>
      <c r="V338" s="334" t="s">
        <v>1888</v>
      </c>
    </row>
    <row r="339" spans="1:22" s="334" customFormat="1" x14ac:dyDescent="0.3">
      <c r="B339" s="334">
        <v>2138</v>
      </c>
      <c r="C339" s="334" t="s">
        <v>1887</v>
      </c>
      <c r="D339" s="334" t="s">
        <v>1823</v>
      </c>
      <c r="E339" s="334" t="s">
        <v>4</v>
      </c>
      <c r="G339" s="323">
        <v>138017</v>
      </c>
      <c r="H339" s="323">
        <v>139728</v>
      </c>
      <c r="I339" s="336">
        <f t="shared" si="7"/>
        <v>1711</v>
      </c>
      <c r="M339" s="462">
        <v>1789</v>
      </c>
      <c r="N339" s="463">
        <v>6.9000000000000006E-2</v>
      </c>
      <c r="S339" s="334" t="s">
        <v>301</v>
      </c>
      <c r="T339" s="334" t="s">
        <v>1824</v>
      </c>
      <c r="V339" s="334" t="s">
        <v>1888</v>
      </c>
    </row>
    <row r="340" spans="1:22" s="334" customFormat="1" x14ac:dyDescent="0.3">
      <c r="B340" s="334">
        <v>2138</v>
      </c>
      <c r="C340" s="334" t="s">
        <v>1887</v>
      </c>
      <c r="D340" s="334" t="s">
        <v>1825</v>
      </c>
      <c r="E340" s="334" t="s">
        <v>4</v>
      </c>
      <c r="G340" s="323">
        <v>150605</v>
      </c>
      <c r="H340" s="323">
        <v>155206</v>
      </c>
      <c r="I340" s="336">
        <f t="shared" si="7"/>
        <v>4601</v>
      </c>
      <c r="M340" s="337">
        <v>2013.93</v>
      </c>
      <c r="N340" s="334">
        <v>6.9000000000000006E-2</v>
      </c>
      <c r="S340" s="334" t="s">
        <v>301</v>
      </c>
      <c r="T340" s="334" t="s">
        <v>1824</v>
      </c>
      <c r="V340" s="334" t="s">
        <v>1888</v>
      </c>
    </row>
    <row r="341" spans="1:22" s="334" customFormat="1" x14ac:dyDescent="0.3">
      <c r="A341" s="334">
        <v>327</v>
      </c>
      <c r="B341" s="334">
        <v>2140</v>
      </c>
      <c r="C341" s="365" t="s">
        <v>1857</v>
      </c>
      <c r="D341" s="334" t="s">
        <v>1052</v>
      </c>
      <c r="E341" s="366" t="s">
        <v>4</v>
      </c>
      <c r="G341" s="323">
        <v>104640</v>
      </c>
      <c r="H341" s="323">
        <v>107536</v>
      </c>
      <c r="I341" s="336">
        <f t="shared" si="7"/>
        <v>2896</v>
      </c>
      <c r="M341" s="340">
        <v>3941.03</v>
      </c>
      <c r="N341" s="348">
        <v>0.1168</v>
      </c>
      <c r="O341" s="330">
        <v>0</v>
      </c>
      <c r="P341" s="329"/>
      <c r="Q341" s="329"/>
      <c r="R341" s="330">
        <v>0</v>
      </c>
      <c r="S341" s="334" t="s">
        <v>107</v>
      </c>
      <c r="T341" s="334" t="s">
        <v>1053</v>
      </c>
      <c r="V341" s="334" t="s">
        <v>1856</v>
      </c>
    </row>
    <row r="342" spans="1:22" s="334" customFormat="1" x14ac:dyDescent="0.3">
      <c r="A342" s="334">
        <v>327</v>
      </c>
      <c r="B342" s="334">
        <v>2140</v>
      </c>
      <c r="C342" s="365" t="s">
        <v>1857</v>
      </c>
      <c r="D342" s="334" t="s">
        <v>1068</v>
      </c>
      <c r="E342" s="366" t="s">
        <v>4</v>
      </c>
      <c r="G342" s="323">
        <v>120477</v>
      </c>
      <c r="H342" s="323">
        <v>122872</v>
      </c>
      <c r="I342" s="336">
        <f t="shared" ref="I342:I357" si="8">H342-G342</f>
        <v>2395</v>
      </c>
      <c r="M342" s="340">
        <v>4328.53</v>
      </c>
      <c r="N342" s="348">
        <v>0.12330000000000001</v>
      </c>
      <c r="O342" s="330"/>
      <c r="P342" s="329"/>
      <c r="Q342" s="329"/>
      <c r="R342" s="330"/>
      <c r="S342" s="334" t="s">
        <v>107</v>
      </c>
      <c r="T342" s="334" t="s">
        <v>1069</v>
      </c>
      <c r="V342" s="334" t="s">
        <v>1856</v>
      </c>
    </row>
    <row r="343" spans="1:22" s="334" customFormat="1" x14ac:dyDescent="0.3">
      <c r="A343" s="334">
        <v>327</v>
      </c>
      <c r="B343" s="334">
        <v>2140</v>
      </c>
      <c r="C343" s="365" t="s">
        <v>1857</v>
      </c>
      <c r="D343" s="334" t="s">
        <v>1099</v>
      </c>
      <c r="E343" s="366" t="s">
        <v>4</v>
      </c>
      <c r="G343" s="323">
        <v>119358</v>
      </c>
      <c r="H343" s="323">
        <v>120244</v>
      </c>
      <c r="I343" s="336">
        <f t="shared" si="8"/>
        <v>886</v>
      </c>
      <c r="M343" s="340">
        <v>4328.53</v>
      </c>
      <c r="N343" s="348">
        <v>0.12330000000000001</v>
      </c>
      <c r="O343" s="330"/>
      <c r="P343" s="329"/>
      <c r="Q343" s="329"/>
      <c r="R343" s="330"/>
      <c r="S343" s="334" t="s">
        <v>107</v>
      </c>
      <c r="T343" s="334" t="s">
        <v>1100</v>
      </c>
      <c r="V343" s="334" t="s">
        <v>1856</v>
      </c>
    </row>
    <row r="344" spans="1:22" s="334" customFormat="1" x14ac:dyDescent="0.3">
      <c r="A344" s="334">
        <v>327</v>
      </c>
      <c r="B344" s="334">
        <v>2140</v>
      </c>
      <c r="C344" s="365" t="s">
        <v>1857</v>
      </c>
      <c r="D344" s="334" t="s">
        <v>1121</v>
      </c>
      <c r="E344" s="366" t="s">
        <v>4</v>
      </c>
      <c r="G344" s="323">
        <v>53132</v>
      </c>
      <c r="H344" s="323">
        <v>54550</v>
      </c>
      <c r="I344" s="336">
        <f t="shared" si="8"/>
        <v>1418</v>
      </c>
      <c r="M344" s="340">
        <v>3739.34</v>
      </c>
      <c r="N344" s="348">
        <v>0.122</v>
      </c>
      <c r="O344" s="330"/>
      <c r="P344" s="329"/>
      <c r="Q344" s="329"/>
      <c r="R344" s="330"/>
      <c r="S344" s="334" t="s">
        <v>107</v>
      </c>
      <c r="T344" s="334" t="s">
        <v>1142</v>
      </c>
      <c r="V344" s="334" t="s">
        <v>1856</v>
      </c>
    </row>
    <row r="345" spans="1:22" s="334" customFormat="1" x14ac:dyDescent="0.3">
      <c r="A345" s="334">
        <v>327</v>
      </c>
      <c r="B345" s="334">
        <v>2140</v>
      </c>
      <c r="C345" s="365" t="s">
        <v>1857</v>
      </c>
      <c r="D345" s="334" t="s">
        <v>1087</v>
      </c>
      <c r="E345" s="366" t="s">
        <v>4</v>
      </c>
      <c r="G345" s="323">
        <v>143472</v>
      </c>
      <c r="H345" s="323">
        <v>147387</v>
      </c>
      <c r="I345" s="336">
        <f t="shared" si="8"/>
        <v>3915</v>
      </c>
      <c r="M345" s="340">
        <v>4328.53</v>
      </c>
      <c r="N345" s="348">
        <v>0.12330000000000001</v>
      </c>
      <c r="O345" s="330"/>
      <c r="P345" s="329"/>
      <c r="Q345" s="329"/>
      <c r="R345" s="330"/>
      <c r="S345" s="334" t="s">
        <v>107</v>
      </c>
      <c r="T345" s="334" t="s">
        <v>1088</v>
      </c>
      <c r="V345" s="334" t="s">
        <v>1856</v>
      </c>
    </row>
    <row r="346" spans="1:22" s="334" customFormat="1" x14ac:dyDescent="0.3">
      <c r="A346" s="334">
        <v>327</v>
      </c>
      <c r="B346" s="334">
        <v>2140</v>
      </c>
      <c r="C346" s="365" t="s">
        <v>1857</v>
      </c>
      <c r="D346" s="334" t="s">
        <v>1458</v>
      </c>
      <c r="E346" s="366" t="s">
        <v>4</v>
      </c>
      <c r="G346" s="323">
        <v>63758</v>
      </c>
      <c r="H346" s="323">
        <v>63759</v>
      </c>
      <c r="I346" s="336">
        <f t="shared" si="8"/>
        <v>1</v>
      </c>
      <c r="M346" s="340">
        <v>2615.87</v>
      </c>
      <c r="N346" s="348">
        <v>0.1172</v>
      </c>
      <c r="O346" s="330"/>
      <c r="P346" s="329"/>
      <c r="Q346" s="329"/>
      <c r="R346" s="330"/>
      <c r="S346" s="334" t="s">
        <v>107</v>
      </c>
      <c r="T346" s="334" t="s">
        <v>1460</v>
      </c>
      <c r="V346" s="334" t="s">
        <v>1856</v>
      </c>
    </row>
    <row r="347" spans="1:22" s="334" customFormat="1" x14ac:dyDescent="0.3">
      <c r="A347" s="334">
        <v>327</v>
      </c>
      <c r="B347" s="334">
        <v>2140</v>
      </c>
      <c r="C347" s="365" t="s">
        <v>1857</v>
      </c>
      <c r="D347" s="334" t="s">
        <v>1459</v>
      </c>
      <c r="E347" s="366" t="s">
        <v>4</v>
      </c>
      <c r="G347" s="323">
        <v>47163</v>
      </c>
      <c r="H347" s="323">
        <v>48233</v>
      </c>
      <c r="I347" s="336">
        <f t="shared" si="8"/>
        <v>1070</v>
      </c>
      <c r="M347" s="340">
        <v>2615.87</v>
      </c>
      <c r="N347" s="348">
        <v>0.1172</v>
      </c>
      <c r="O347" s="330"/>
      <c r="P347" s="329"/>
      <c r="Q347" s="329"/>
      <c r="R347" s="330"/>
      <c r="S347" s="334" t="s">
        <v>107</v>
      </c>
      <c r="T347" s="334" t="s">
        <v>1515</v>
      </c>
      <c r="V347" s="334" t="s">
        <v>1856</v>
      </c>
    </row>
    <row r="348" spans="1:22" s="334" customFormat="1" x14ac:dyDescent="0.3">
      <c r="A348" s="334">
        <v>327</v>
      </c>
      <c r="B348" s="334">
        <v>2140</v>
      </c>
      <c r="C348" s="365" t="s">
        <v>1857</v>
      </c>
      <c r="D348" s="367" t="s">
        <v>1499</v>
      </c>
      <c r="E348" s="366" t="s">
        <v>4</v>
      </c>
      <c r="G348" s="323">
        <v>87833</v>
      </c>
      <c r="H348" s="323">
        <v>91908</v>
      </c>
      <c r="I348" s="336">
        <f t="shared" si="8"/>
        <v>4075</v>
      </c>
      <c r="M348" s="340">
        <v>4018.49</v>
      </c>
      <c r="N348" s="348">
        <v>0.12559999999999999</v>
      </c>
      <c r="O348" s="330"/>
      <c r="P348" s="329"/>
      <c r="Q348" s="329"/>
      <c r="R348" s="330"/>
      <c r="S348" s="334" t="s">
        <v>107</v>
      </c>
      <c r="T348" s="334" t="s">
        <v>1509</v>
      </c>
      <c r="V348" s="334" t="s">
        <v>1856</v>
      </c>
    </row>
    <row r="349" spans="1:22" s="334" customFormat="1" x14ac:dyDescent="0.3">
      <c r="A349" s="334">
        <v>327</v>
      </c>
      <c r="B349" s="334">
        <v>2140</v>
      </c>
      <c r="C349" s="365" t="s">
        <v>1857</v>
      </c>
      <c r="D349" s="367" t="s">
        <v>1500</v>
      </c>
      <c r="E349" s="366" t="s">
        <v>4</v>
      </c>
      <c r="G349" s="323">
        <v>80842</v>
      </c>
      <c r="H349" s="323">
        <v>85320</v>
      </c>
      <c r="I349" s="336">
        <f t="shared" si="8"/>
        <v>4478</v>
      </c>
      <c r="M349" s="340">
        <v>4018.49</v>
      </c>
      <c r="N349" s="348">
        <v>0.12559999999999999</v>
      </c>
      <c r="O349" s="330"/>
      <c r="P349" s="329"/>
      <c r="Q349" s="329"/>
      <c r="R349" s="330"/>
      <c r="S349" s="334" t="s">
        <v>107</v>
      </c>
      <c r="T349" s="334" t="s">
        <v>1510</v>
      </c>
      <c r="V349" s="334" t="s">
        <v>1856</v>
      </c>
    </row>
    <row r="350" spans="1:22" s="334" customFormat="1" x14ac:dyDescent="0.3">
      <c r="A350" s="480" t="s">
        <v>1916</v>
      </c>
      <c r="B350" s="334">
        <v>2151</v>
      </c>
      <c r="C350" s="365" t="s">
        <v>1898</v>
      </c>
      <c r="D350" s="367" t="s">
        <v>1899</v>
      </c>
      <c r="E350" s="366" t="s">
        <v>4</v>
      </c>
      <c r="G350" s="323">
        <v>1060</v>
      </c>
      <c r="H350" s="323">
        <v>1722</v>
      </c>
      <c r="I350" s="336">
        <f t="shared" si="8"/>
        <v>662</v>
      </c>
      <c r="M350" s="337">
        <v>2900</v>
      </c>
      <c r="N350" s="347">
        <v>8.5000000000000006E-2</v>
      </c>
      <c r="O350" s="330"/>
      <c r="P350" s="329"/>
      <c r="Q350" s="329"/>
      <c r="R350" s="330"/>
      <c r="S350" s="334" t="s">
        <v>302</v>
      </c>
      <c r="T350" s="334" t="s">
        <v>1900</v>
      </c>
    </row>
    <row r="351" spans="1:22" s="334" customFormat="1" ht="17.25" customHeight="1" x14ac:dyDescent="0.3">
      <c r="A351" s="334">
        <v>114</v>
      </c>
      <c r="B351" s="334">
        <v>2154</v>
      </c>
      <c r="C351" s="334" t="s">
        <v>1894</v>
      </c>
      <c r="D351" s="335" t="s">
        <v>1029</v>
      </c>
      <c r="E351" s="335" t="s">
        <v>4</v>
      </c>
      <c r="G351" s="323">
        <v>137417</v>
      </c>
      <c r="H351" s="323">
        <v>140107</v>
      </c>
      <c r="I351" s="336">
        <f t="shared" si="8"/>
        <v>2690</v>
      </c>
      <c r="J351" s="329"/>
      <c r="L351" s="336"/>
      <c r="M351" s="340">
        <v>2992.84</v>
      </c>
      <c r="N351" s="341">
        <v>8.3199999999999996E-2</v>
      </c>
      <c r="O351" s="330">
        <v>0</v>
      </c>
      <c r="P351" s="329"/>
      <c r="Q351" s="329"/>
      <c r="R351" s="330">
        <v>0</v>
      </c>
      <c r="S351" s="334" t="s">
        <v>303</v>
      </c>
      <c r="T351" s="334" t="s">
        <v>1895</v>
      </c>
      <c r="V351" s="334" t="s">
        <v>1031</v>
      </c>
    </row>
    <row r="352" spans="1:22" s="334" customFormat="1" ht="17.25" customHeight="1" x14ac:dyDescent="0.3">
      <c r="A352" s="334">
        <v>114</v>
      </c>
      <c r="B352" s="334">
        <v>2154</v>
      </c>
      <c r="C352" s="334" t="s">
        <v>1894</v>
      </c>
      <c r="D352" s="335" t="s">
        <v>1095</v>
      </c>
      <c r="E352" s="335" t="s">
        <v>4</v>
      </c>
      <c r="G352" s="323">
        <v>291706</v>
      </c>
      <c r="H352" s="323">
        <v>299959</v>
      </c>
      <c r="I352" s="336">
        <f t="shared" si="8"/>
        <v>8253</v>
      </c>
      <c r="J352" s="329"/>
      <c r="L352" s="336"/>
      <c r="M352" s="340">
        <v>2987.83</v>
      </c>
      <c r="N352" s="341">
        <v>8.3000000000000004E-2</v>
      </c>
      <c r="O352" s="330"/>
      <c r="P352" s="329"/>
      <c r="Q352" s="329"/>
      <c r="R352" s="330"/>
      <c r="S352" s="334" t="s">
        <v>303</v>
      </c>
      <c r="T352" s="334" t="s">
        <v>1895</v>
      </c>
      <c r="V352" s="334" t="s">
        <v>1096</v>
      </c>
    </row>
    <row r="353" spans="1:22" s="334" customFormat="1" ht="17.25" customHeight="1" x14ac:dyDescent="0.3">
      <c r="A353" s="334">
        <v>114</v>
      </c>
      <c r="B353" s="334">
        <v>2154</v>
      </c>
      <c r="C353" s="334" t="s">
        <v>1894</v>
      </c>
      <c r="D353" s="335" t="s">
        <v>1187</v>
      </c>
      <c r="E353" s="335" t="s">
        <v>4</v>
      </c>
      <c r="G353" s="323">
        <v>280831</v>
      </c>
      <c r="H353" s="323">
        <v>287002</v>
      </c>
      <c r="I353" s="336">
        <f t="shared" si="8"/>
        <v>6171</v>
      </c>
      <c r="J353" s="329"/>
      <c r="L353" s="336"/>
      <c r="M353" s="340">
        <v>3162.97</v>
      </c>
      <c r="N353" s="341">
        <v>8.6300000000000002E-2</v>
      </c>
      <c r="O353" s="330"/>
      <c r="P353" s="329" t="s">
        <v>714</v>
      </c>
      <c r="Q353" s="329"/>
      <c r="R353" s="330"/>
      <c r="S353" s="334" t="s">
        <v>303</v>
      </c>
      <c r="T353" s="334" t="s">
        <v>1895</v>
      </c>
      <c r="V353" s="334" t="s">
        <v>1185</v>
      </c>
    </row>
    <row r="354" spans="1:22" s="334" customFormat="1" ht="17.25" customHeight="1" x14ac:dyDescent="0.3">
      <c r="A354" s="334">
        <v>114</v>
      </c>
      <c r="B354" s="334">
        <v>2154</v>
      </c>
      <c r="C354" s="334" t="s">
        <v>1894</v>
      </c>
      <c r="D354" s="335" t="s">
        <v>1188</v>
      </c>
      <c r="E354" s="335" t="s">
        <v>4</v>
      </c>
      <c r="G354" s="323">
        <v>257842</v>
      </c>
      <c r="H354" s="323">
        <v>270015</v>
      </c>
      <c r="I354" s="336">
        <f t="shared" si="8"/>
        <v>12173</v>
      </c>
      <c r="J354" s="329"/>
      <c r="L354" s="336"/>
      <c r="M354" s="340">
        <v>3162.97</v>
      </c>
      <c r="N354" s="341">
        <v>8.6300000000000002E-2</v>
      </c>
      <c r="O354" s="330"/>
      <c r="P354" s="329" t="s">
        <v>714</v>
      </c>
      <c r="Q354" s="329"/>
      <c r="R354" s="330"/>
      <c r="S354" s="334" t="s">
        <v>303</v>
      </c>
      <c r="T354" s="334" t="s">
        <v>1895</v>
      </c>
      <c r="V354" s="334" t="s">
        <v>1189</v>
      </c>
    </row>
    <row r="355" spans="1:22" s="334" customFormat="1" ht="17.25" customHeight="1" x14ac:dyDescent="0.3">
      <c r="A355" s="334">
        <v>114</v>
      </c>
      <c r="B355" s="334">
        <v>2154</v>
      </c>
      <c r="C355" s="334" t="s">
        <v>1894</v>
      </c>
      <c r="D355" s="335" t="s">
        <v>1419</v>
      </c>
      <c r="E355" s="335" t="s">
        <v>4</v>
      </c>
      <c r="G355" s="323">
        <v>45003</v>
      </c>
      <c r="H355" s="323">
        <v>48705</v>
      </c>
      <c r="I355" s="336">
        <f t="shared" si="8"/>
        <v>3702</v>
      </c>
      <c r="J355" s="329"/>
      <c r="L355" s="336"/>
      <c r="M355" s="340">
        <v>3190.31</v>
      </c>
      <c r="N355" s="341">
        <v>9.0399999999999994E-2</v>
      </c>
      <c r="O355" s="330"/>
      <c r="P355" s="329"/>
      <c r="Q355" s="329"/>
      <c r="R355" s="330"/>
      <c r="S355" s="334" t="s">
        <v>303</v>
      </c>
      <c r="T355" s="334" t="s">
        <v>1895</v>
      </c>
      <c r="V355" s="334" t="s">
        <v>1421</v>
      </c>
    </row>
    <row r="356" spans="1:22" s="334" customFormat="1" ht="17.25" customHeight="1" x14ac:dyDescent="0.3">
      <c r="A356" s="334">
        <v>114</v>
      </c>
      <c r="B356" s="334">
        <v>2154</v>
      </c>
      <c r="C356" s="334" t="s">
        <v>1894</v>
      </c>
      <c r="D356" s="335" t="s">
        <v>1409</v>
      </c>
      <c r="E356" s="335" t="s">
        <v>4</v>
      </c>
      <c r="G356" s="323">
        <v>91646</v>
      </c>
      <c r="H356" s="323">
        <v>95762</v>
      </c>
      <c r="I356" s="336">
        <f t="shared" si="8"/>
        <v>4116</v>
      </c>
      <c r="J356" s="329"/>
      <c r="L356" s="336"/>
      <c r="M356" s="340">
        <v>3190.31</v>
      </c>
      <c r="N356" s="341">
        <v>9.0399999999999994E-2</v>
      </c>
      <c r="O356" s="330"/>
      <c r="P356" s="329"/>
      <c r="Q356" s="329"/>
      <c r="R356" s="330"/>
      <c r="S356" s="334" t="s">
        <v>303</v>
      </c>
      <c r="T356" s="334" t="s">
        <v>1895</v>
      </c>
      <c r="V356" s="334" t="s">
        <v>1410</v>
      </c>
    </row>
    <row r="357" spans="1:22" s="334" customFormat="1" ht="17.25" customHeight="1" x14ac:dyDescent="0.3">
      <c r="A357" s="334">
        <v>114</v>
      </c>
      <c r="B357" s="334">
        <v>2154</v>
      </c>
      <c r="C357" s="334" t="s">
        <v>1894</v>
      </c>
      <c r="D357" s="335" t="s">
        <v>1420</v>
      </c>
      <c r="E357" s="335" t="s">
        <v>4</v>
      </c>
      <c r="G357" s="323">
        <v>95322</v>
      </c>
      <c r="H357" s="323">
        <v>98409</v>
      </c>
      <c r="I357" s="336">
        <f t="shared" si="8"/>
        <v>3087</v>
      </c>
      <c r="J357" s="329"/>
      <c r="L357" s="336"/>
      <c r="M357" s="340">
        <v>3190.31</v>
      </c>
      <c r="N357" s="341">
        <v>9.0399999999999994E-2</v>
      </c>
      <c r="O357" s="330"/>
      <c r="P357" s="329"/>
      <c r="Q357" s="329"/>
      <c r="R357" s="330"/>
      <c r="S357" s="334" t="s">
        <v>303</v>
      </c>
      <c r="T357" s="334" t="s">
        <v>1895</v>
      </c>
      <c r="V357" s="334" t="s">
        <v>1422</v>
      </c>
    </row>
    <row r="358" spans="1:22" x14ac:dyDescent="0.3">
      <c r="N358" s="441"/>
    </row>
    <row r="359" spans="1:22" x14ac:dyDescent="0.3">
      <c r="N359" s="441"/>
    </row>
    <row r="360" spans="1:22" x14ac:dyDescent="0.3">
      <c r="N360" s="441"/>
    </row>
    <row r="361" spans="1:22" x14ac:dyDescent="0.3">
      <c r="N361" s="441"/>
    </row>
    <row r="362" spans="1:22" x14ac:dyDescent="0.3">
      <c r="N362" s="441"/>
    </row>
    <row r="363" spans="1:22" x14ac:dyDescent="0.3">
      <c r="N363" s="441"/>
    </row>
    <row r="364" spans="1:22" x14ac:dyDescent="0.3">
      <c r="N364" s="441"/>
    </row>
    <row r="365" spans="1:22" x14ac:dyDescent="0.3">
      <c r="N365" s="441"/>
    </row>
    <row r="366" spans="1:22" x14ac:dyDescent="0.3">
      <c r="N366" s="441"/>
    </row>
    <row r="367" spans="1:22" x14ac:dyDescent="0.3">
      <c r="N367" s="441"/>
    </row>
    <row r="368" spans="1:22" x14ac:dyDescent="0.3">
      <c r="N368" s="441"/>
    </row>
    <row r="369" spans="14:14" x14ac:dyDescent="0.3">
      <c r="N369" s="441"/>
    </row>
    <row r="370" spans="14:14" x14ac:dyDescent="0.3">
      <c r="N370" s="441"/>
    </row>
    <row r="371" spans="14:14" x14ac:dyDescent="0.3">
      <c r="N371" s="441"/>
    </row>
  </sheetData>
  <autoFilter ref="A3:V357" xr:uid="{CA822B9C-CDB4-4930-A7A5-53E5915412FA}">
    <sortState xmlns:xlrd2="http://schemas.microsoft.com/office/spreadsheetml/2017/richdata2" ref="A5:V262">
      <sortCondition sortBy="cellColor" ref="H3:H262" dxfId="983"/>
    </sortState>
  </autoFilter>
  <phoneticPr fontId="8" type="noConversion"/>
  <conditionalFormatting sqref="G4:H27 G55:H68 G87:H147 G203:H241">
    <cfRule type="cellIs" dxfId="106" priority="3" operator="equal">
      <formula>0</formula>
    </cfRule>
    <cfRule type="cellIs" dxfId="105" priority="4" operator="equal">
      <formula>""""""</formula>
    </cfRule>
  </conditionalFormatting>
  <conditionalFormatting sqref="G82:H85">
    <cfRule type="cellIs" dxfId="104" priority="5" operator="equal">
      <formula>0</formula>
    </cfRule>
    <cfRule type="cellIs" dxfId="103" priority="6" operator="equal">
      <formula>""""""</formula>
    </cfRule>
  </conditionalFormatting>
  <conditionalFormatting sqref="G149:H200 G243:H257">
    <cfRule type="cellIs" dxfId="102" priority="7" operator="equal">
      <formula>0</formula>
    </cfRule>
    <cfRule type="cellIs" dxfId="101" priority="8" operator="equal">
      <formula>""""""</formula>
    </cfRule>
  </conditionalFormatting>
  <conditionalFormatting sqref="G262:H357">
    <cfRule type="cellIs" dxfId="100" priority="1" operator="equal">
      <formula>0</formula>
    </cfRule>
    <cfRule type="cellIs" dxfId="99" priority="2" operator="equal">
      <formula>""""""</formula>
    </cfRule>
  </conditionalFormatting>
  <conditionalFormatting sqref="J14:K14">
    <cfRule type="cellIs" dxfId="98" priority="13" operator="equal">
      <formula>0</formula>
    </cfRule>
    <cfRule type="cellIs" dxfId="97" priority="14" operator="equal">
      <formula>""""""</formula>
    </cfRule>
  </conditionalFormatting>
  <conditionalFormatting sqref="J58:K58">
    <cfRule type="cellIs" dxfId="96" priority="11" operator="equal">
      <formula>0</formula>
    </cfRule>
    <cfRule type="cellIs" dxfId="95" priority="12" operator="equal">
      <formula>""""""</formula>
    </cfRule>
  </conditionalFormatting>
  <conditionalFormatting sqref="J203:K204">
    <cfRule type="cellIs" dxfId="94" priority="9" operator="equal">
      <formula>0</formula>
    </cfRule>
    <cfRule type="cellIs" dxfId="93" priority="10" operator="equal">
      <formula>""""""</formula>
    </cfRule>
  </conditionalFormatting>
  <hyperlinks>
    <hyperlink ref="A207" r:id="rId1" xr:uid="{5F6A4888-F62F-4F73-B789-0CC223B5D243}"/>
    <hyperlink ref="A150" r:id="rId2" xr:uid="{9DC12CC6-26B6-4ACB-8EB2-ADADFF8ACAA6}"/>
    <hyperlink ref="A208" r:id="rId3" xr:uid="{2C9ABF10-3C93-4C3C-B3C0-C86869433308}"/>
    <hyperlink ref="A145" r:id="rId4" xr:uid="{D5D549C0-8DD4-48F4-8DFF-C8B4CC152220}"/>
    <hyperlink ref="A334" r:id="rId5" xr:uid="{C705BD4D-B27E-4705-A046-08B69C36E072}"/>
    <hyperlink ref="A203" r:id="rId6" xr:uid="{9E729132-0A5A-4299-B8B1-879F716961A7}"/>
    <hyperlink ref="A245" r:id="rId7" xr:uid="{BB5B6E7E-47D9-48C7-8C91-04B28536A1B6}"/>
    <hyperlink ref="B9" r:id="rId8" xr:uid="{8B221BB3-8A2D-484C-A582-D9F4EC1301E8}"/>
    <hyperlink ref="B107" r:id="rId9" xr:uid="{E7F1A0F7-D287-43BD-9CDF-FA792FA4FD86}"/>
    <hyperlink ref="A66" r:id="rId10" xr:uid="{38D3AE90-8F08-44AC-9806-C039794EDB30}"/>
    <hyperlink ref="A244" r:id="rId11" display="mailto:madams@bigstarteam.com" xr:uid="{CCA311B0-D814-4E2D-83BC-34FEC746D43F}"/>
    <hyperlink ref="A256" r:id="rId12" xr:uid="{73D98917-FE81-4D95-BD74-CD8C2A27E1C7}"/>
    <hyperlink ref="A249" r:id="rId13" display="casey@foragecomplete.com" xr:uid="{073FA6C3-4F40-4C73-B30A-2C63B1073887}"/>
    <hyperlink ref="A149" r:id="rId14" xr:uid="{09F843FA-0779-4C00-B5E3-A5B568F45ABD}"/>
    <hyperlink ref="A262" r:id="rId15" xr:uid="{E421AD16-09AA-4B4F-BC05-866D50B8C256}"/>
    <hyperlink ref="B97" r:id="rId16" display="dmartinez@libertytire.com" xr:uid="{AB373070-C819-459C-8AE4-F02DA17ECEF3}"/>
    <hyperlink ref="B98" r:id="rId17" xr:uid="{95FA99AD-2C3D-4278-A50A-9FFE5E14CA47}"/>
    <hyperlink ref="A206" r:id="rId18" xr:uid="{C5C90FD6-A3FD-4902-B15D-DC89C29AD448}"/>
    <hyperlink ref="A254" r:id="rId19" xr:uid="{7EF32083-E743-4556-AECD-AAF3EC1615AC}"/>
    <hyperlink ref="A257" r:id="rId20" xr:uid="{E148D3C2-BB83-4EB7-9B44-A6993EB4D4B1}"/>
    <hyperlink ref="A4" r:id="rId21" xr:uid="{370F98C0-737A-45A6-BD2C-1E1E954FBE39}"/>
    <hyperlink ref="A13" r:id="rId22" xr:uid="{29F774AB-CEF5-47C9-99DF-E3179F0DB1F6}"/>
    <hyperlink ref="A270" r:id="rId23" xr:uid="{025D1521-3F42-401A-94DB-44E27758543C}"/>
    <hyperlink ref="A289" r:id="rId24" xr:uid="{9BBECCEE-B4B0-48A1-A197-0C4C077109E0}"/>
    <hyperlink ref="A297" r:id="rId25" xr:uid="{52FB9A40-0D22-4DB0-B9C8-660595A7A962}"/>
    <hyperlink ref="A296" r:id="rId26" xr:uid="{E8D1E17E-B155-4A17-8FBF-B4837A671F95}"/>
    <hyperlink ref="B206" r:id="rId27" xr:uid="{3CDF5732-2C59-4ACE-BFF7-612D46BA61D5}"/>
    <hyperlink ref="B244" r:id="rId28" xr:uid="{9072D335-88C3-4B41-A0A2-D552CA8E0D45}"/>
    <hyperlink ref="A24" r:id="rId29" xr:uid="{643058F0-25C3-47D6-AF26-55F2D432E3A4}"/>
    <hyperlink ref="A329" r:id="rId30" display="mailto:tburke@connelloil.com" xr:uid="{FA85B90C-DCFA-4982-B7AF-0F41389A551F}"/>
    <hyperlink ref="A322" r:id="rId31" display="mailto:jlong@americantrack.com" xr:uid="{B186D623-3FB4-4DCA-A68E-B0394ACCD908}"/>
    <hyperlink ref="A83" r:id="rId32" xr:uid="{01C3ECE1-C4AE-424D-8C4E-C4805F64321D}"/>
    <hyperlink ref="A269" r:id="rId33" xr:uid="{34140C1A-EFB0-4BE4-9C0B-62C901A8BF1D}"/>
    <hyperlink ref="A300" r:id="rId34" xr:uid="{D2478742-C4A9-4764-A027-A1423902A905}"/>
    <hyperlink ref="B228" r:id="rId35" xr:uid="{43798386-CCE7-4BE7-9B71-E366DCE913C4}"/>
    <hyperlink ref="A331" r:id="rId36" display="mailto:natalie@bridaho.com" xr:uid="{1C5AD31E-FE7B-472E-A15A-D3EED6E2857E}"/>
    <hyperlink ref="B24" r:id="rId37" xr:uid="{2E57F635-2D2F-45B3-A6A9-F59008B8AAFA}"/>
    <hyperlink ref="A330" r:id="rId38" xr:uid="{CE03531A-242C-414E-9842-58DD9023A2A9}"/>
    <hyperlink ref="A152" r:id="rId39" xr:uid="{8157031A-3721-4ED1-8369-E49EDEDC64A1}"/>
    <hyperlink ref="A350" r:id="rId40" display="mailto:swhiting@bhlignite.com" xr:uid="{BDF448B4-32C6-4CF4-BF88-2F48FA8C340B}"/>
    <hyperlink ref="A335" r:id="rId41" xr:uid="{37E75E06-DA49-47A2-A4FF-402C8A624911}"/>
    <hyperlink ref="A336" r:id="rId42" xr:uid="{59F3724B-401B-4295-924A-8330ABF3B45D}"/>
    <hyperlink ref="A308" r:id="rId43" xr:uid="{1253725E-65FE-4C06-9B0B-E984CAB1502D}"/>
    <hyperlink ref="A87" r:id="rId44" xr:uid="{25AFD61F-D208-460D-9CDC-67615D51A6F8}"/>
  </hyperlinks>
  <pageMargins left="0.7" right="0.7" top="0.75" bottom="0.75" header="0.3" footer="0.3"/>
  <pageSetup paperSize="5" scale="32" fitToHeight="0" orientation="portrait" r:id="rId4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2361-2C91-45DB-9FD6-086AFD437095}">
  <sheetPr>
    <pageSetUpPr fitToPage="1"/>
  </sheetPr>
  <dimension ref="A1:V364"/>
  <sheetViews>
    <sheetView tabSelected="1" zoomScale="70" zoomScaleNormal="70" workbookViewId="0">
      <pane ySplit="3" topLeftCell="A4" activePane="bottomLeft" state="frozen"/>
      <selection pane="bottomLeft" activeCell="B62" sqref="B62"/>
    </sheetView>
  </sheetViews>
  <sheetFormatPr defaultColWidth="8.85546875" defaultRowHeight="18.75" x14ac:dyDescent="0.3"/>
  <cols>
    <col min="1" max="1" width="22.42578125" style="211" customWidth="1"/>
    <col min="2" max="2" width="17.85546875" style="211" customWidth="1"/>
    <col min="3" max="3" width="56.7109375" style="211" bestFit="1" customWidth="1"/>
    <col min="4" max="4" width="12.7109375" style="211" bestFit="1" customWidth="1"/>
    <col min="5" max="5" width="4.85546875" style="211" hidden="1" customWidth="1"/>
    <col min="6" max="6" width="6.42578125" style="211" hidden="1" customWidth="1"/>
    <col min="7" max="7" width="12.28515625" style="211" customWidth="1"/>
    <col min="8" max="8" width="14.5703125" style="211" customWidth="1"/>
    <col min="9" max="9" width="13.140625" style="211" customWidth="1"/>
    <col min="10" max="10" width="17.42578125" style="211" customWidth="1"/>
    <col min="11" max="11" width="10.85546875" style="211" customWidth="1"/>
    <col min="12" max="12" width="17.28515625" style="211" customWidth="1"/>
    <col min="13" max="13" width="14.5703125" style="229" bestFit="1" customWidth="1"/>
    <col min="14" max="14" width="16" style="211" customWidth="1"/>
    <col min="15" max="15" width="12.28515625" style="211" hidden="1" customWidth="1"/>
    <col min="16" max="16" width="8.85546875" style="211" hidden="1" customWidth="1"/>
    <col min="17" max="17" width="14.5703125" style="211" hidden="1" customWidth="1"/>
    <col min="18" max="18" width="12.42578125" style="211" hidden="1" customWidth="1"/>
    <col min="19" max="19" width="10.28515625" style="211" bestFit="1" customWidth="1"/>
    <col min="20" max="20" width="102.42578125" style="211" bestFit="1" customWidth="1"/>
    <col min="21" max="21" width="108.7109375" style="211" hidden="1" customWidth="1"/>
    <col min="22" max="22" width="29.28515625" style="211" bestFit="1" customWidth="1"/>
    <col min="23" max="16384" width="8.85546875" style="211"/>
  </cols>
  <sheetData>
    <row r="1" spans="1:22" x14ac:dyDescent="0.3">
      <c r="A1" s="208" t="s">
        <v>1021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10"/>
      <c r="N1" s="209"/>
      <c r="O1" s="209"/>
      <c r="P1" s="209"/>
      <c r="Q1" s="209"/>
      <c r="R1" s="209"/>
      <c r="S1" s="209"/>
      <c r="T1" s="209"/>
    </row>
    <row r="2" spans="1:22" x14ac:dyDescent="0.3">
      <c r="A2" s="212" t="s">
        <v>308</v>
      </c>
      <c r="B2" s="213">
        <v>44551</v>
      </c>
      <c r="C2" s="214"/>
      <c r="D2" s="214"/>
      <c r="E2" s="214"/>
      <c r="F2" s="214"/>
      <c r="G2" s="215"/>
      <c r="H2" s="214"/>
      <c r="I2" s="214"/>
      <c r="J2" s="214"/>
      <c r="K2" s="214"/>
      <c r="L2" s="214"/>
      <c r="M2" s="216"/>
      <c r="N2" s="214"/>
      <c r="O2" s="214"/>
      <c r="P2" s="214"/>
      <c r="Q2" s="214"/>
      <c r="R2" s="214"/>
      <c r="S2" s="214"/>
      <c r="T2" s="214"/>
    </row>
    <row r="3" spans="1:22" ht="56.25" x14ac:dyDescent="0.3">
      <c r="A3" s="217" t="s">
        <v>184</v>
      </c>
      <c r="B3" s="217" t="s">
        <v>185</v>
      </c>
      <c r="C3" s="217" t="s">
        <v>186</v>
      </c>
      <c r="D3" s="218" t="s">
        <v>0</v>
      </c>
      <c r="E3" s="218" t="s">
        <v>1</v>
      </c>
      <c r="F3" s="218" t="s">
        <v>2</v>
      </c>
      <c r="G3" s="219" t="s">
        <v>310</v>
      </c>
      <c r="H3" s="219" t="s">
        <v>309</v>
      </c>
      <c r="I3" s="219" t="s">
        <v>313</v>
      </c>
      <c r="J3" s="220" t="s">
        <v>311</v>
      </c>
      <c r="K3" s="219" t="s">
        <v>312</v>
      </c>
      <c r="L3" s="219" t="s">
        <v>315</v>
      </c>
      <c r="M3" s="221" t="s">
        <v>314</v>
      </c>
      <c r="N3" s="218" t="s">
        <v>300</v>
      </c>
      <c r="O3" s="220" t="s">
        <v>316</v>
      </c>
      <c r="P3" s="220" t="s">
        <v>317</v>
      </c>
      <c r="Q3" s="220" t="s">
        <v>318</v>
      </c>
      <c r="R3" s="220" t="s">
        <v>319</v>
      </c>
      <c r="S3" s="220" t="s">
        <v>320</v>
      </c>
      <c r="T3" s="220" t="s">
        <v>372</v>
      </c>
    </row>
    <row r="4" spans="1:22" s="321" customFormat="1" x14ac:dyDescent="0.3">
      <c r="A4" s="334"/>
      <c r="B4" s="334">
        <v>2138</v>
      </c>
      <c r="C4" s="334" t="s">
        <v>1887</v>
      </c>
      <c r="D4" s="334" t="s">
        <v>1823</v>
      </c>
      <c r="E4" s="334" t="s">
        <v>4</v>
      </c>
      <c r="F4" s="334"/>
      <c r="G4" s="323">
        <v>139728</v>
      </c>
      <c r="H4" s="323">
        <v>141450</v>
      </c>
      <c r="I4" s="336">
        <f>H4-G4</f>
        <v>1722</v>
      </c>
      <c r="J4" s="334"/>
      <c r="K4" s="334"/>
      <c r="L4" s="334"/>
      <c r="M4" s="462">
        <v>1789</v>
      </c>
      <c r="N4" s="463">
        <v>6.9000000000000006E-2</v>
      </c>
      <c r="O4" s="334"/>
      <c r="P4" s="334"/>
      <c r="Q4" s="334"/>
      <c r="R4" s="334"/>
      <c r="S4" s="334" t="s">
        <v>301</v>
      </c>
      <c r="T4" s="334" t="s">
        <v>1824</v>
      </c>
      <c r="U4" s="334"/>
      <c r="V4" s="334" t="s">
        <v>1888</v>
      </c>
    </row>
    <row r="5" spans="1:22" s="321" customFormat="1" ht="18.75" customHeight="1" x14ac:dyDescent="0.3">
      <c r="A5" s="334"/>
      <c r="B5" s="334">
        <v>2138</v>
      </c>
      <c r="C5" s="334" t="s">
        <v>1887</v>
      </c>
      <c r="D5" s="334" t="s">
        <v>1825</v>
      </c>
      <c r="E5" s="334" t="s">
        <v>4</v>
      </c>
      <c r="F5" s="334"/>
      <c r="G5" s="323">
        <v>155206</v>
      </c>
      <c r="H5" s="323">
        <v>160431</v>
      </c>
      <c r="I5" s="336">
        <f>H5-G5</f>
        <v>5225</v>
      </c>
      <c r="J5" s="334"/>
      <c r="K5" s="334"/>
      <c r="L5" s="334"/>
      <c r="M5" s="337">
        <v>2013.93</v>
      </c>
      <c r="N5" s="334">
        <v>6.9000000000000006E-2</v>
      </c>
      <c r="O5" s="334"/>
      <c r="P5" s="334"/>
      <c r="Q5" s="334"/>
      <c r="R5" s="334"/>
      <c r="S5" s="334" t="s">
        <v>301</v>
      </c>
      <c r="T5" s="334" t="s">
        <v>1824</v>
      </c>
      <c r="U5" s="334"/>
      <c r="V5" s="334" t="s">
        <v>1888</v>
      </c>
    </row>
    <row r="6" spans="1:22" s="321" customFormat="1" ht="18.75" customHeight="1" x14ac:dyDescent="0.3">
      <c r="A6" s="334">
        <v>143</v>
      </c>
      <c r="B6" s="334" t="s">
        <v>234</v>
      </c>
      <c r="C6" s="334" t="s">
        <v>476</v>
      </c>
      <c r="D6" s="335" t="s">
        <v>567</v>
      </c>
      <c r="E6" s="335" t="s">
        <v>4</v>
      </c>
      <c r="F6" s="334"/>
      <c r="G6" s="323">
        <v>65455</v>
      </c>
      <c r="H6" s="323">
        <v>67433</v>
      </c>
      <c r="I6" s="336">
        <f>H6-G6</f>
        <v>1978</v>
      </c>
      <c r="J6" s="329"/>
      <c r="K6" s="334"/>
      <c r="L6" s="336">
        <f>K6-J6</f>
        <v>0</v>
      </c>
      <c r="M6" s="340">
        <v>1447.05</v>
      </c>
      <c r="N6" s="341">
        <v>0.10050000000000001</v>
      </c>
      <c r="O6" s="330">
        <v>0</v>
      </c>
      <c r="P6" s="329"/>
      <c r="Q6" s="329"/>
      <c r="R6" s="330">
        <v>0</v>
      </c>
      <c r="S6" s="334" t="s">
        <v>107</v>
      </c>
      <c r="T6" s="334" t="s">
        <v>568</v>
      </c>
      <c r="U6" s="334"/>
      <c r="V6" s="334"/>
    </row>
    <row r="7" spans="1:22" s="321" customFormat="1" ht="18.75" customHeight="1" x14ac:dyDescent="0.3">
      <c r="A7" s="189" t="s">
        <v>1819</v>
      </c>
      <c r="B7" s="334" t="s">
        <v>234</v>
      </c>
      <c r="C7" s="334" t="s">
        <v>476</v>
      </c>
      <c r="D7" s="335" t="s">
        <v>576</v>
      </c>
      <c r="E7" s="335" t="s">
        <v>4</v>
      </c>
      <c r="F7" s="334"/>
      <c r="G7" s="323">
        <v>70474</v>
      </c>
      <c r="H7" s="323">
        <v>71391</v>
      </c>
      <c r="I7" s="336">
        <f>H7-G7</f>
        <v>917</v>
      </c>
      <c r="J7" s="329"/>
      <c r="K7" s="334"/>
      <c r="L7" s="336">
        <f>K7-J7</f>
        <v>0</v>
      </c>
      <c r="M7" s="340">
        <v>1447.05</v>
      </c>
      <c r="N7" s="341">
        <v>0.10050000000000001</v>
      </c>
      <c r="O7" s="330">
        <v>0</v>
      </c>
      <c r="P7" s="329"/>
      <c r="Q7" s="329"/>
      <c r="R7" s="330">
        <v>0</v>
      </c>
      <c r="S7" s="334" t="s">
        <v>107</v>
      </c>
      <c r="T7" s="334" t="s">
        <v>578</v>
      </c>
      <c r="U7" s="334"/>
      <c r="V7" s="334"/>
    </row>
    <row r="8" spans="1:22" s="321" customFormat="1" ht="18.75" customHeight="1" x14ac:dyDescent="0.3">
      <c r="A8" s="334">
        <v>143</v>
      </c>
      <c r="B8" s="334" t="s">
        <v>234</v>
      </c>
      <c r="C8" s="334" t="s">
        <v>476</v>
      </c>
      <c r="D8" s="335" t="s">
        <v>590</v>
      </c>
      <c r="E8" s="335" t="s">
        <v>4</v>
      </c>
      <c r="F8" s="334"/>
      <c r="G8" s="323">
        <v>73295</v>
      </c>
      <c r="H8" s="323">
        <v>73854</v>
      </c>
      <c r="I8" s="336">
        <f>H8-G8</f>
        <v>559</v>
      </c>
      <c r="J8" s="329"/>
      <c r="K8" s="334"/>
      <c r="L8" s="336">
        <f>K8-J8</f>
        <v>0</v>
      </c>
      <c r="M8" s="340">
        <v>1447.05</v>
      </c>
      <c r="N8" s="341">
        <v>0.10050000000000001</v>
      </c>
      <c r="O8" s="330">
        <v>0</v>
      </c>
      <c r="P8" s="329"/>
      <c r="Q8" s="329"/>
      <c r="R8" s="330">
        <v>0</v>
      </c>
      <c r="S8" s="334" t="s">
        <v>107</v>
      </c>
      <c r="T8" s="334" t="s">
        <v>592</v>
      </c>
      <c r="U8" s="334"/>
      <c r="V8" s="334"/>
    </row>
    <row r="9" spans="1:22" s="321" customFormat="1" x14ac:dyDescent="0.3">
      <c r="A9" s="334">
        <v>156</v>
      </c>
      <c r="B9" s="334" t="s">
        <v>237</v>
      </c>
      <c r="C9" s="334" t="s">
        <v>477</v>
      </c>
      <c r="D9" s="335" t="s">
        <v>715</v>
      </c>
      <c r="E9" s="335" t="s">
        <v>4</v>
      </c>
      <c r="F9" s="334"/>
      <c r="G9" s="334"/>
      <c r="H9" s="334"/>
      <c r="I9" s="336">
        <f>H9-G9</f>
        <v>0</v>
      </c>
      <c r="J9" s="329"/>
      <c r="K9" s="334"/>
      <c r="L9" s="336">
        <f>K9-J9</f>
        <v>0</v>
      </c>
      <c r="M9" s="340">
        <v>3265.64</v>
      </c>
      <c r="N9" s="338">
        <v>0</v>
      </c>
      <c r="O9" s="330">
        <v>0</v>
      </c>
      <c r="P9" s="329"/>
      <c r="Q9" s="329"/>
      <c r="R9" s="330"/>
      <c r="S9" s="334" t="s">
        <v>107</v>
      </c>
      <c r="T9" s="334" t="s">
        <v>746</v>
      </c>
      <c r="U9" s="334"/>
      <c r="V9" s="334"/>
    </row>
    <row r="10" spans="1:22" s="321" customFormat="1" x14ac:dyDescent="0.3">
      <c r="A10" s="189" t="s">
        <v>1573</v>
      </c>
      <c r="B10" s="334">
        <v>1352</v>
      </c>
      <c r="C10" s="334" t="s">
        <v>477</v>
      </c>
      <c r="D10" s="334" t="s">
        <v>1364</v>
      </c>
      <c r="E10" s="334" t="s">
        <v>4</v>
      </c>
      <c r="F10" s="334"/>
      <c r="G10" s="445">
        <v>51572</v>
      </c>
      <c r="H10" s="445">
        <v>51572</v>
      </c>
      <c r="I10" s="336">
        <f>H10-G10</f>
        <v>0</v>
      </c>
      <c r="J10" s="334"/>
      <c r="K10" s="334"/>
      <c r="L10" s="334"/>
      <c r="M10" s="340">
        <v>3973.88</v>
      </c>
      <c r="N10" s="368">
        <v>9.6000000000000002E-2</v>
      </c>
      <c r="O10" s="334"/>
      <c r="P10" s="334"/>
      <c r="Q10" s="334"/>
      <c r="R10" s="334"/>
      <c r="S10" s="334" t="s">
        <v>107</v>
      </c>
      <c r="T10" s="334" t="s">
        <v>1372</v>
      </c>
      <c r="U10" s="334"/>
      <c r="V10" s="334"/>
    </row>
    <row r="11" spans="1:22" s="321" customFormat="1" x14ac:dyDescent="0.3">
      <c r="A11" s="334">
        <v>156</v>
      </c>
      <c r="B11" s="334">
        <v>1352</v>
      </c>
      <c r="C11" s="334" t="s">
        <v>477</v>
      </c>
      <c r="D11" s="334" t="s">
        <v>1392</v>
      </c>
      <c r="E11" s="334" t="s">
        <v>4</v>
      </c>
      <c r="F11" s="334"/>
      <c r="G11" s="444">
        <v>45843</v>
      </c>
      <c r="H11" s="444">
        <v>45843</v>
      </c>
      <c r="I11" s="336">
        <f>H11-G11</f>
        <v>0</v>
      </c>
      <c r="J11" s="334"/>
      <c r="K11" s="334"/>
      <c r="L11" s="334"/>
      <c r="M11" s="340">
        <v>3973.88</v>
      </c>
      <c r="N11" s="368">
        <v>9.6000000000000002E-2</v>
      </c>
      <c r="O11" s="334"/>
      <c r="P11" s="334"/>
      <c r="Q11" s="334"/>
      <c r="R11" s="334"/>
      <c r="S11" s="334" t="s">
        <v>107</v>
      </c>
      <c r="T11" s="334" t="s">
        <v>1393</v>
      </c>
      <c r="U11" s="334"/>
      <c r="V11" s="334"/>
    </row>
    <row r="12" spans="1:22" s="321" customFormat="1" x14ac:dyDescent="0.3">
      <c r="A12" s="334">
        <v>156</v>
      </c>
      <c r="B12" s="334">
        <v>1352</v>
      </c>
      <c r="C12" s="334" t="s">
        <v>477</v>
      </c>
      <c r="D12" s="334" t="s">
        <v>1365</v>
      </c>
      <c r="E12" s="334" t="s">
        <v>4</v>
      </c>
      <c r="F12" s="334"/>
      <c r="G12" s="444">
        <v>69750</v>
      </c>
      <c r="H12" s="444">
        <v>69788</v>
      </c>
      <c r="I12" s="336">
        <f>H12-G12</f>
        <v>38</v>
      </c>
      <c r="J12" s="334"/>
      <c r="K12" s="334"/>
      <c r="L12" s="334"/>
      <c r="M12" s="340">
        <v>3973.88</v>
      </c>
      <c r="N12" s="368">
        <v>9.6000000000000002E-2</v>
      </c>
      <c r="O12" s="334"/>
      <c r="P12" s="334"/>
      <c r="Q12" s="334"/>
      <c r="R12" s="334"/>
      <c r="S12" s="334" t="s">
        <v>107</v>
      </c>
      <c r="T12" s="334" t="s">
        <v>1372</v>
      </c>
      <c r="U12" s="334"/>
      <c r="V12" s="334"/>
    </row>
    <row r="13" spans="1:22" s="321" customFormat="1" x14ac:dyDescent="0.3">
      <c r="A13" s="334">
        <v>156</v>
      </c>
      <c r="B13" s="334">
        <v>1352</v>
      </c>
      <c r="C13" s="334" t="s">
        <v>477</v>
      </c>
      <c r="D13" s="334" t="s">
        <v>1366</v>
      </c>
      <c r="E13" s="334" t="s">
        <v>4</v>
      </c>
      <c r="F13" s="334"/>
      <c r="G13" s="444">
        <v>55750</v>
      </c>
      <c r="H13" s="444">
        <v>56609</v>
      </c>
      <c r="I13" s="336">
        <f>H13-G13</f>
        <v>859</v>
      </c>
      <c r="J13" s="334"/>
      <c r="K13" s="334"/>
      <c r="L13" s="334"/>
      <c r="M13" s="340">
        <v>3973.88</v>
      </c>
      <c r="N13" s="368">
        <v>9.6000000000000002E-2</v>
      </c>
      <c r="O13" s="334"/>
      <c r="P13" s="334"/>
      <c r="Q13" s="334"/>
      <c r="R13" s="334"/>
      <c r="S13" s="334" t="s">
        <v>107</v>
      </c>
      <c r="T13" s="334" t="s">
        <v>1372</v>
      </c>
      <c r="U13" s="334"/>
      <c r="V13" s="334"/>
    </row>
    <row r="14" spans="1:22" s="321" customFormat="1" x14ac:dyDescent="0.3">
      <c r="A14" s="334">
        <v>156</v>
      </c>
      <c r="B14" s="334">
        <v>1352</v>
      </c>
      <c r="C14" s="334" t="s">
        <v>477</v>
      </c>
      <c r="D14" s="334" t="s">
        <v>1411</v>
      </c>
      <c r="E14" s="334" t="s">
        <v>4</v>
      </c>
      <c r="F14" s="334"/>
      <c r="G14" s="444">
        <v>52698</v>
      </c>
      <c r="H14" s="444">
        <v>52698</v>
      </c>
      <c r="I14" s="336">
        <f>H14-G14</f>
        <v>0</v>
      </c>
      <c r="J14" s="334"/>
      <c r="K14" s="334"/>
      <c r="L14" s="334"/>
      <c r="M14" s="340">
        <v>3973.88</v>
      </c>
      <c r="N14" s="368">
        <v>9.6000000000000002E-2</v>
      </c>
      <c r="O14" s="334"/>
      <c r="P14" s="334"/>
      <c r="Q14" s="334"/>
      <c r="R14" s="334"/>
      <c r="S14" s="334" t="s">
        <v>107</v>
      </c>
      <c r="T14" s="334" t="s">
        <v>1412</v>
      </c>
      <c r="U14" s="334"/>
      <c r="V14" s="334"/>
    </row>
    <row r="15" spans="1:22" s="321" customFormat="1" ht="16.5" customHeight="1" x14ac:dyDescent="0.3">
      <c r="A15" s="334">
        <v>156</v>
      </c>
      <c r="B15" s="334">
        <v>1352</v>
      </c>
      <c r="C15" s="334" t="s">
        <v>477</v>
      </c>
      <c r="D15" s="334" t="s">
        <v>1368</v>
      </c>
      <c r="E15" s="334" t="s">
        <v>4</v>
      </c>
      <c r="F15" s="334"/>
      <c r="G15" s="444">
        <v>152738</v>
      </c>
      <c r="H15" s="444">
        <v>166643</v>
      </c>
      <c r="I15" s="336">
        <f>H15-G15</f>
        <v>13905</v>
      </c>
      <c r="J15" s="334"/>
      <c r="K15" s="334"/>
      <c r="L15" s="334"/>
      <c r="M15" s="340">
        <v>3973.88</v>
      </c>
      <c r="N15" s="368">
        <v>9.6000000000000002E-2</v>
      </c>
      <c r="O15" s="334"/>
      <c r="P15" s="334"/>
      <c r="Q15" s="334"/>
      <c r="R15" s="334"/>
      <c r="S15" s="334" t="s">
        <v>107</v>
      </c>
      <c r="T15" s="334" t="s">
        <v>1373</v>
      </c>
      <c r="U15" s="334"/>
      <c r="V15" s="334"/>
    </row>
    <row r="16" spans="1:22" s="321" customFormat="1" ht="16.5" customHeight="1" x14ac:dyDescent="0.3">
      <c r="A16" s="334">
        <v>156</v>
      </c>
      <c r="B16" s="334">
        <v>1352</v>
      </c>
      <c r="C16" s="334" t="s">
        <v>477</v>
      </c>
      <c r="D16" s="334" t="s">
        <v>1369</v>
      </c>
      <c r="E16" s="334" t="s">
        <v>4</v>
      </c>
      <c r="F16" s="334"/>
      <c r="G16" s="444">
        <v>143695</v>
      </c>
      <c r="H16" s="444">
        <v>157157</v>
      </c>
      <c r="I16" s="336">
        <f>H16-G16</f>
        <v>13462</v>
      </c>
      <c r="J16" s="334"/>
      <c r="K16" s="334"/>
      <c r="L16" s="334"/>
      <c r="M16" s="340">
        <v>3973.88</v>
      </c>
      <c r="N16" s="368">
        <v>9.6000000000000002E-2</v>
      </c>
      <c r="O16" s="334"/>
      <c r="P16" s="334"/>
      <c r="Q16" s="334"/>
      <c r="R16" s="334"/>
      <c r="S16" s="334" t="s">
        <v>107</v>
      </c>
      <c r="T16" s="334" t="s">
        <v>1373</v>
      </c>
      <c r="U16" s="334"/>
      <c r="V16" s="334"/>
    </row>
    <row r="17" spans="1:22" s="321" customFormat="1" ht="16.5" customHeight="1" x14ac:dyDescent="0.3">
      <c r="A17" s="334">
        <v>156</v>
      </c>
      <c r="B17" s="334">
        <v>1352</v>
      </c>
      <c r="C17" s="334" t="s">
        <v>477</v>
      </c>
      <c r="D17" s="334" t="s">
        <v>1370</v>
      </c>
      <c r="E17" s="334" t="s">
        <v>4</v>
      </c>
      <c r="F17" s="334"/>
      <c r="G17" s="444">
        <v>159710</v>
      </c>
      <c r="H17" s="444">
        <v>171859</v>
      </c>
      <c r="I17" s="336">
        <f>H17-G17</f>
        <v>12149</v>
      </c>
      <c r="J17" s="334"/>
      <c r="K17" s="334"/>
      <c r="L17" s="334"/>
      <c r="M17" s="340">
        <v>3973.88</v>
      </c>
      <c r="N17" s="368">
        <v>9.6000000000000002E-2</v>
      </c>
      <c r="O17" s="334"/>
      <c r="P17" s="334"/>
      <c r="Q17" s="334"/>
      <c r="R17" s="334"/>
      <c r="S17" s="334" t="s">
        <v>107</v>
      </c>
      <c r="T17" s="334" t="s">
        <v>1373</v>
      </c>
      <c r="U17" s="334"/>
      <c r="V17" s="334"/>
    </row>
    <row r="18" spans="1:22" s="321" customFormat="1" ht="16.5" customHeight="1" x14ac:dyDescent="0.3">
      <c r="A18" s="334">
        <v>156</v>
      </c>
      <c r="B18" s="334">
        <v>1352</v>
      </c>
      <c r="C18" s="334" t="s">
        <v>477</v>
      </c>
      <c r="D18" s="334" t="s">
        <v>1371</v>
      </c>
      <c r="E18" s="334" t="s">
        <v>4</v>
      </c>
      <c r="F18" s="334"/>
      <c r="G18" s="444">
        <v>147008</v>
      </c>
      <c r="H18" s="444">
        <v>159831</v>
      </c>
      <c r="I18" s="336">
        <f>H18-G18</f>
        <v>12823</v>
      </c>
      <c r="J18" s="334"/>
      <c r="K18" s="334"/>
      <c r="L18" s="334"/>
      <c r="M18" s="340">
        <v>3973.88</v>
      </c>
      <c r="N18" s="368">
        <v>9.6000000000000002E-2</v>
      </c>
      <c r="O18" s="334"/>
      <c r="P18" s="334"/>
      <c r="Q18" s="334"/>
      <c r="R18" s="334"/>
      <c r="S18" s="334" t="s">
        <v>107</v>
      </c>
      <c r="T18" s="334" t="s">
        <v>1373</v>
      </c>
      <c r="U18" s="334"/>
      <c r="V18" s="334"/>
    </row>
    <row r="19" spans="1:22" s="321" customFormat="1" ht="16.5" customHeight="1" x14ac:dyDescent="0.3">
      <c r="A19" s="364"/>
      <c r="B19" s="321">
        <v>2027</v>
      </c>
      <c r="C19" s="321" t="s">
        <v>1480</v>
      </c>
      <c r="D19" s="321" t="s">
        <v>1481</v>
      </c>
      <c r="E19" s="334" t="s">
        <v>4</v>
      </c>
      <c r="F19" s="334"/>
      <c r="G19" s="323">
        <v>58282</v>
      </c>
      <c r="H19" s="323">
        <v>63079</v>
      </c>
      <c r="I19" s="336">
        <f>H19-G19</f>
        <v>4797</v>
      </c>
      <c r="J19" s="334"/>
      <c r="K19" s="334"/>
      <c r="L19" s="334"/>
      <c r="M19" s="340">
        <v>3756.8399228543876</v>
      </c>
      <c r="N19" s="368">
        <v>0.1177</v>
      </c>
      <c r="O19" s="334"/>
      <c r="P19" s="334"/>
      <c r="Q19" s="334"/>
      <c r="R19" s="334"/>
      <c r="S19" s="334" t="s">
        <v>107</v>
      </c>
      <c r="T19" s="334" t="s">
        <v>1484</v>
      </c>
      <c r="U19" s="334"/>
      <c r="V19" s="334"/>
    </row>
    <row r="20" spans="1:22" s="321" customFormat="1" ht="16.5" customHeight="1" x14ac:dyDescent="0.3">
      <c r="A20" s="189" t="s">
        <v>1503</v>
      </c>
      <c r="B20" s="321">
        <v>2027</v>
      </c>
      <c r="C20" s="321" t="s">
        <v>1480</v>
      </c>
      <c r="D20" s="321" t="s">
        <v>1482</v>
      </c>
      <c r="E20" s="334" t="s">
        <v>4</v>
      </c>
      <c r="F20" s="334"/>
      <c r="G20" s="323">
        <v>44768</v>
      </c>
      <c r="H20" s="323">
        <v>49875</v>
      </c>
      <c r="I20" s="336">
        <f>H20-G20</f>
        <v>5107</v>
      </c>
      <c r="J20" s="334"/>
      <c r="K20" s="334"/>
      <c r="L20" s="334"/>
      <c r="M20" s="340">
        <v>3602.0353616200578</v>
      </c>
      <c r="N20" s="368">
        <v>0.1177</v>
      </c>
      <c r="O20" s="334"/>
      <c r="P20" s="334"/>
      <c r="Q20" s="334"/>
      <c r="R20" s="334"/>
      <c r="S20" s="334" t="s">
        <v>107</v>
      </c>
      <c r="T20" s="334" t="s">
        <v>1485</v>
      </c>
      <c r="U20" s="334"/>
      <c r="V20" s="334"/>
    </row>
    <row r="21" spans="1:22" s="321" customFormat="1" ht="16.5" customHeight="1" x14ac:dyDescent="0.3">
      <c r="A21" s="364"/>
      <c r="B21" s="321">
        <v>2027</v>
      </c>
      <c r="C21" s="321" t="s">
        <v>1480</v>
      </c>
      <c r="D21" s="321" t="s">
        <v>1483</v>
      </c>
      <c r="E21" s="334" t="s">
        <v>4</v>
      </c>
      <c r="F21" s="334"/>
      <c r="G21" s="323">
        <v>38284</v>
      </c>
      <c r="H21" s="323">
        <v>43942</v>
      </c>
      <c r="I21" s="336">
        <f>H21-G21</f>
        <v>5658</v>
      </c>
      <c r="J21" s="334"/>
      <c r="K21" s="334"/>
      <c r="L21" s="334"/>
      <c r="M21" s="340">
        <v>3602.0353616200578</v>
      </c>
      <c r="N21" s="368">
        <v>0.1177</v>
      </c>
      <c r="O21" s="334"/>
      <c r="P21" s="334"/>
      <c r="Q21" s="334"/>
      <c r="R21" s="334"/>
      <c r="S21" s="334" t="s">
        <v>107</v>
      </c>
      <c r="T21" s="334" t="s">
        <v>1486</v>
      </c>
      <c r="U21" s="334"/>
      <c r="V21" s="334"/>
    </row>
    <row r="22" spans="1:22" s="321" customFormat="1" ht="16.5" customHeight="1" x14ac:dyDescent="0.3">
      <c r="A22" s="334">
        <v>143</v>
      </c>
      <c r="B22" s="334" t="s">
        <v>234</v>
      </c>
      <c r="C22" s="334" t="s">
        <v>476</v>
      </c>
      <c r="D22" s="335" t="s">
        <v>1576</v>
      </c>
      <c r="E22" s="335" t="s">
        <v>4</v>
      </c>
      <c r="F22" s="334"/>
      <c r="G22" s="323">
        <v>13100</v>
      </c>
      <c r="H22" s="323">
        <v>14530</v>
      </c>
      <c r="I22" s="336">
        <f>H22-G22</f>
        <v>1430</v>
      </c>
      <c r="J22" s="329"/>
      <c r="K22" s="334"/>
      <c r="L22" s="336"/>
      <c r="M22" s="340">
        <v>2019.24</v>
      </c>
      <c r="N22" s="341">
        <v>0.1003</v>
      </c>
      <c r="O22" s="330"/>
      <c r="P22" s="329"/>
      <c r="Q22" s="329"/>
      <c r="R22" s="330"/>
      <c r="S22" s="334" t="s">
        <v>107</v>
      </c>
      <c r="T22" s="334" t="s">
        <v>1577</v>
      </c>
      <c r="U22" s="334"/>
      <c r="V22" s="334"/>
    </row>
    <row r="23" spans="1:22" s="321" customFormat="1" ht="16.5" customHeight="1" x14ac:dyDescent="0.3">
      <c r="A23" s="334">
        <v>156</v>
      </c>
      <c r="B23" s="334">
        <v>1352</v>
      </c>
      <c r="C23" s="334" t="s">
        <v>477</v>
      </c>
      <c r="D23" s="334" t="s">
        <v>1760</v>
      </c>
      <c r="E23" s="334" t="s">
        <v>4</v>
      </c>
      <c r="F23" s="334"/>
      <c r="G23" s="444">
        <v>51417</v>
      </c>
      <c r="H23" s="444">
        <v>64899</v>
      </c>
      <c r="I23" s="336">
        <f>H23-G23</f>
        <v>13482</v>
      </c>
      <c r="J23" s="334"/>
      <c r="K23" s="334"/>
      <c r="L23" s="334"/>
      <c r="M23" s="340">
        <v>3858.67</v>
      </c>
      <c r="N23" s="368">
        <v>9.2999999999999999E-2</v>
      </c>
      <c r="O23" s="334"/>
      <c r="P23" s="334"/>
      <c r="Q23" s="334"/>
      <c r="R23" s="334"/>
      <c r="S23" s="334" t="s">
        <v>107</v>
      </c>
      <c r="T23" s="334" t="s">
        <v>1761</v>
      </c>
      <c r="U23" s="334"/>
      <c r="V23" s="334"/>
    </row>
    <row r="24" spans="1:22" s="321" customFormat="1" x14ac:dyDescent="0.3">
      <c r="A24" s="334">
        <v>87</v>
      </c>
      <c r="B24" s="334" t="s">
        <v>202</v>
      </c>
      <c r="C24" s="334" t="s">
        <v>87</v>
      </c>
      <c r="D24" s="335" t="s">
        <v>520</v>
      </c>
      <c r="E24" s="335" t="s">
        <v>4</v>
      </c>
      <c r="F24" s="334"/>
      <c r="G24" s="323">
        <v>331397</v>
      </c>
      <c r="H24" s="323">
        <v>335201</v>
      </c>
      <c r="I24" s="336">
        <f>H24-G24</f>
        <v>3804</v>
      </c>
      <c r="J24" s="329"/>
      <c r="K24" s="334"/>
      <c r="L24" s="336"/>
      <c r="M24" s="340">
        <v>1885.03</v>
      </c>
      <c r="N24" s="341">
        <v>0.11840000000000001</v>
      </c>
      <c r="O24" s="330">
        <v>242</v>
      </c>
      <c r="P24" s="329"/>
      <c r="Q24" s="329"/>
      <c r="R24" s="330">
        <v>0</v>
      </c>
      <c r="S24" s="334" t="s">
        <v>299</v>
      </c>
      <c r="T24" s="342"/>
      <c r="U24" s="334"/>
      <c r="V24" s="334"/>
    </row>
    <row r="25" spans="1:22" s="321" customFormat="1" x14ac:dyDescent="0.3">
      <c r="A25" s="334">
        <v>330</v>
      </c>
      <c r="B25" s="343">
        <v>1661</v>
      </c>
      <c r="C25" s="334" t="s">
        <v>627</v>
      </c>
      <c r="D25" s="440" t="s">
        <v>969</v>
      </c>
      <c r="E25" s="334" t="s">
        <v>4</v>
      </c>
      <c r="F25" s="334"/>
      <c r="G25" s="323">
        <v>376878</v>
      </c>
      <c r="H25" s="323">
        <v>382558</v>
      </c>
      <c r="I25" s="336">
        <f>H25-G25</f>
        <v>5680</v>
      </c>
      <c r="J25" s="334"/>
      <c r="K25" s="334"/>
      <c r="L25" s="334"/>
      <c r="M25" s="340">
        <v>3921.3341093700033</v>
      </c>
      <c r="N25" s="484">
        <v>0.1035717460825072</v>
      </c>
      <c r="O25" s="330" t="s">
        <v>638</v>
      </c>
      <c r="P25" s="334"/>
      <c r="Q25" s="334"/>
      <c r="R25" s="334"/>
      <c r="S25" s="334" t="s">
        <v>299</v>
      </c>
      <c r="T25" s="334" t="s">
        <v>970</v>
      </c>
      <c r="U25" s="334"/>
      <c r="V25" s="334"/>
    </row>
    <row r="26" spans="1:22" s="321" customFormat="1" x14ac:dyDescent="0.3">
      <c r="A26" s="334">
        <v>311</v>
      </c>
      <c r="B26" s="343">
        <v>1520</v>
      </c>
      <c r="C26" s="334" t="s">
        <v>484</v>
      </c>
      <c r="D26" s="335" t="s">
        <v>1232</v>
      </c>
      <c r="E26" s="335" t="s">
        <v>4</v>
      </c>
      <c r="F26" s="334"/>
      <c r="G26" s="323">
        <v>225399</v>
      </c>
      <c r="H26" s="323">
        <v>230251</v>
      </c>
      <c r="I26" s="336">
        <f>H26-G26</f>
        <v>4852</v>
      </c>
      <c r="J26" s="329"/>
      <c r="K26" s="334"/>
      <c r="L26" s="336"/>
      <c r="M26" s="340">
        <v>4913.54</v>
      </c>
      <c r="N26" s="341">
        <v>9.2499999999999999E-2</v>
      </c>
      <c r="O26" s="330"/>
      <c r="P26" s="329"/>
      <c r="Q26" s="329"/>
      <c r="R26" s="330"/>
      <c r="S26" s="334" t="s">
        <v>299</v>
      </c>
      <c r="T26" s="334" t="s">
        <v>1413</v>
      </c>
      <c r="U26" s="334"/>
      <c r="V26" s="334" t="s">
        <v>1233</v>
      </c>
    </row>
    <row r="27" spans="1:22" s="321" customFormat="1" x14ac:dyDescent="0.3">
      <c r="A27" s="189" t="s">
        <v>1914</v>
      </c>
      <c r="B27" s="343">
        <v>1661</v>
      </c>
      <c r="C27" s="334" t="s">
        <v>627</v>
      </c>
      <c r="D27" s="440" t="s">
        <v>1083</v>
      </c>
      <c r="E27" s="334" t="s">
        <v>4</v>
      </c>
      <c r="F27" s="334"/>
      <c r="G27" s="323">
        <v>265954</v>
      </c>
      <c r="H27" s="323">
        <v>268041</v>
      </c>
      <c r="I27" s="336">
        <f>H27-G27</f>
        <v>2087</v>
      </c>
      <c r="J27" s="334"/>
      <c r="K27" s="334"/>
      <c r="L27" s="334"/>
      <c r="M27" s="340">
        <v>4184.8141093700033</v>
      </c>
      <c r="N27" s="484">
        <v>0.1035717460825072</v>
      </c>
      <c r="O27" s="330"/>
      <c r="P27" s="334"/>
      <c r="Q27" s="334"/>
      <c r="R27" s="334"/>
      <c r="S27" s="334" t="s">
        <v>299</v>
      </c>
      <c r="T27" s="334" t="s">
        <v>1084</v>
      </c>
      <c r="U27" s="334"/>
      <c r="V27" s="334"/>
    </row>
    <row r="28" spans="1:22" s="321" customFormat="1" x14ac:dyDescent="0.3">
      <c r="A28" s="334">
        <v>330</v>
      </c>
      <c r="B28" s="343">
        <v>1661</v>
      </c>
      <c r="C28" s="334" t="s">
        <v>627</v>
      </c>
      <c r="D28" s="440" t="s">
        <v>1085</v>
      </c>
      <c r="E28" s="334" t="s">
        <v>4</v>
      </c>
      <c r="F28" s="334"/>
      <c r="G28" s="323">
        <v>202996</v>
      </c>
      <c r="H28" s="323">
        <v>207561</v>
      </c>
      <c r="I28" s="336">
        <f>H28-G28</f>
        <v>4565</v>
      </c>
      <c r="J28" s="334"/>
      <c r="K28" s="334"/>
      <c r="L28" s="334"/>
      <c r="M28" s="340">
        <v>3423.8386856411894</v>
      </c>
      <c r="N28" s="484">
        <v>0.10515137511992326</v>
      </c>
      <c r="O28" s="330"/>
      <c r="P28" s="334"/>
      <c r="Q28" s="334"/>
      <c r="R28" s="334"/>
      <c r="S28" s="334" t="s">
        <v>299</v>
      </c>
      <c r="T28" s="334" t="s">
        <v>1084</v>
      </c>
      <c r="U28" s="334"/>
      <c r="V28" s="334"/>
    </row>
    <row r="29" spans="1:22" s="321" customFormat="1" x14ac:dyDescent="0.3">
      <c r="A29" s="334">
        <v>311</v>
      </c>
      <c r="B29" s="343">
        <v>1520</v>
      </c>
      <c r="C29" s="334" t="s">
        <v>484</v>
      </c>
      <c r="D29" s="335" t="s">
        <v>1200</v>
      </c>
      <c r="E29" s="335" t="s">
        <v>4</v>
      </c>
      <c r="F29" s="334"/>
      <c r="G29" s="323">
        <v>258051</v>
      </c>
      <c r="H29" s="323">
        <v>268610</v>
      </c>
      <c r="I29" s="336">
        <f>H29-G29</f>
        <v>10559</v>
      </c>
      <c r="J29" s="329"/>
      <c r="K29" s="334"/>
      <c r="L29" s="336"/>
      <c r="M29" s="340">
        <v>5752.37</v>
      </c>
      <c r="N29" s="341">
        <v>9.2499999999999999E-2</v>
      </c>
      <c r="O29" s="330"/>
      <c r="P29" s="329"/>
      <c r="Q29" s="329"/>
      <c r="R29" s="330"/>
      <c r="S29" s="334" t="s">
        <v>299</v>
      </c>
      <c r="T29" s="334" t="s">
        <v>1413</v>
      </c>
      <c r="U29" s="334"/>
      <c r="V29" s="334" t="s">
        <v>1218</v>
      </c>
    </row>
    <row r="30" spans="1:22" s="321" customFormat="1" x14ac:dyDescent="0.3">
      <c r="A30" s="334">
        <v>311</v>
      </c>
      <c r="B30" s="343">
        <v>1520</v>
      </c>
      <c r="C30" s="334" t="s">
        <v>484</v>
      </c>
      <c r="D30" s="335" t="s">
        <v>1201</v>
      </c>
      <c r="E30" s="335" t="s">
        <v>4</v>
      </c>
      <c r="F30" s="334"/>
      <c r="G30" s="323">
        <v>282468</v>
      </c>
      <c r="H30" s="323">
        <v>290950</v>
      </c>
      <c r="I30" s="336">
        <f>H30-G30</f>
        <v>8482</v>
      </c>
      <c r="J30" s="329"/>
      <c r="K30" s="334"/>
      <c r="L30" s="336"/>
      <c r="M30" s="340">
        <v>5072.75</v>
      </c>
      <c r="N30" s="341">
        <v>9.2499999999999999E-2</v>
      </c>
      <c r="O30" s="330"/>
      <c r="P30" s="329"/>
      <c r="Q30" s="329"/>
      <c r="R30" s="330"/>
      <c r="S30" s="334" t="s">
        <v>299</v>
      </c>
      <c r="T30" s="334" t="s">
        <v>1413</v>
      </c>
      <c r="U30" s="334"/>
      <c r="V30" s="334" t="s">
        <v>1208</v>
      </c>
    </row>
    <row r="31" spans="1:22" s="321" customFormat="1" x14ac:dyDescent="0.3">
      <c r="A31" s="334">
        <v>311</v>
      </c>
      <c r="B31" s="343">
        <v>1520</v>
      </c>
      <c r="C31" s="334" t="s">
        <v>484</v>
      </c>
      <c r="D31" s="335" t="s">
        <v>1202</v>
      </c>
      <c r="E31" s="335" t="s">
        <v>4</v>
      </c>
      <c r="F31" s="334"/>
      <c r="G31" s="323">
        <v>270362</v>
      </c>
      <c r="H31" s="323">
        <v>280057</v>
      </c>
      <c r="I31" s="336">
        <f>H31-G31</f>
        <v>9695</v>
      </c>
      <c r="J31" s="329"/>
      <c r="K31" s="334"/>
      <c r="L31" s="336"/>
      <c r="M31" s="340">
        <v>5072.75</v>
      </c>
      <c r="N31" s="341">
        <v>9.2499999999999999E-2</v>
      </c>
      <c r="O31" s="330"/>
      <c r="P31" s="329"/>
      <c r="Q31" s="329"/>
      <c r="R31" s="330"/>
      <c r="S31" s="334" t="s">
        <v>299</v>
      </c>
      <c r="T31" s="334" t="s">
        <v>1413</v>
      </c>
      <c r="U31" s="334"/>
      <c r="V31" s="334" t="s">
        <v>1203</v>
      </c>
    </row>
    <row r="32" spans="1:22" s="321" customFormat="1" x14ac:dyDescent="0.3">
      <c r="A32" s="334">
        <v>330</v>
      </c>
      <c r="B32" s="343">
        <v>1661</v>
      </c>
      <c r="C32" s="334" t="s">
        <v>627</v>
      </c>
      <c r="D32" s="447" t="s">
        <v>1236</v>
      </c>
      <c r="E32" s="334" t="s">
        <v>4</v>
      </c>
      <c r="F32" s="334"/>
      <c r="G32" s="323">
        <v>93467</v>
      </c>
      <c r="H32" s="323">
        <v>97585</v>
      </c>
      <c r="I32" s="336">
        <f>H32-G32</f>
        <v>4118</v>
      </c>
      <c r="J32" s="368" t="s">
        <v>1659</v>
      </c>
      <c r="K32" s="334"/>
      <c r="L32" s="334"/>
      <c r="M32" s="340">
        <v>4000.5321138471381</v>
      </c>
      <c r="N32" s="485">
        <v>0.11425986568596098</v>
      </c>
      <c r="O32" s="330"/>
      <c r="P32" s="334"/>
      <c r="Q32" s="334"/>
      <c r="R32" s="334"/>
      <c r="S32" s="334" t="s">
        <v>299</v>
      </c>
      <c r="T32" s="334" t="s">
        <v>1280</v>
      </c>
      <c r="U32" s="334"/>
      <c r="V32" s="334"/>
    </row>
    <row r="33" spans="1:22" s="321" customFormat="1" x14ac:dyDescent="0.3">
      <c r="A33" s="334">
        <v>330</v>
      </c>
      <c r="B33" s="343">
        <v>1661</v>
      </c>
      <c r="C33" s="334" t="s">
        <v>627</v>
      </c>
      <c r="D33" s="440" t="s">
        <v>1237</v>
      </c>
      <c r="E33" s="334" t="s">
        <v>4</v>
      </c>
      <c r="F33" s="334"/>
      <c r="G33" s="323">
        <v>104570</v>
      </c>
      <c r="H33" s="323">
        <v>109041</v>
      </c>
      <c r="I33" s="336">
        <f>H33-G33</f>
        <v>4471</v>
      </c>
      <c r="J33" s="334"/>
      <c r="K33" s="334"/>
      <c r="L33" s="334"/>
      <c r="M33" s="340">
        <v>4000.5321138471381</v>
      </c>
      <c r="N33" s="485">
        <v>0.11425986568596098</v>
      </c>
      <c r="O33" s="330"/>
      <c r="P33" s="334"/>
      <c r="Q33" s="334"/>
      <c r="R33" s="334"/>
      <c r="S33" s="334" t="s">
        <v>299</v>
      </c>
      <c r="T33" s="334" t="s">
        <v>1269</v>
      </c>
      <c r="U33" s="334"/>
      <c r="V33" s="334"/>
    </row>
    <row r="34" spans="1:22" s="321" customFormat="1" x14ac:dyDescent="0.3">
      <c r="A34" s="334">
        <v>330</v>
      </c>
      <c r="B34" s="343">
        <v>1661</v>
      </c>
      <c r="C34" s="334" t="s">
        <v>627</v>
      </c>
      <c r="D34" s="440" t="s">
        <v>1348</v>
      </c>
      <c r="E34" s="334" t="s">
        <v>4</v>
      </c>
      <c r="F34" s="334"/>
      <c r="G34" s="323">
        <v>100460</v>
      </c>
      <c r="H34" s="323">
        <v>105574</v>
      </c>
      <c r="I34" s="336">
        <f>H34-G34</f>
        <v>5114</v>
      </c>
      <c r="J34" s="334"/>
      <c r="K34" s="334"/>
      <c r="L34" s="334"/>
      <c r="M34" s="340">
        <v>4148.9978157978894</v>
      </c>
      <c r="N34" s="485">
        <v>0.11425986568596098</v>
      </c>
      <c r="O34" s="330"/>
      <c r="P34" s="334"/>
      <c r="Q34" s="334"/>
      <c r="R34" s="334"/>
      <c r="S34" s="334" t="s">
        <v>299</v>
      </c>
      <c r="T34" s="334" t="s">
        <v>1347</v>
      </c>
      <c r="U34" s="334"/>
      <c r="V34" s="334"/>
    </row>
    <row r="35" spans="1:22" s="321" customFormat="1" x14ac:dyDescent="0.3">
      <c r="A35" s="334">
        <v>330</v>
      </c>
      <c r="B35" s="343">
        <v>1661</v>
      </c>
      <c r="C35" s="334" t="s">
        <v>627</v>
      </c>
      <c r="D35" s="447" t="s">
        <v>1238</v>
      </c>
      <c r="E35" s="334" t="s">
        <v>4</v>
      </c>
      <c r="F35" s="334"/>
      <c r="G35" s="323">
        <v>51426</v>
      </c>
      <c r="H35" s="323">
        <v>55962</v>
      </c>
      <c r="I35" s="336">
        <f>H35-G35</f>
        <v>4536</v>
      </c>
      <c r="J35" s="368" t="s">
        <v>1659</v>
      </c>
      <c r="K35" s="334"/>
      <c r="L35" s="334"/>
      <c r="M35" s="340">
        <v>3890.9787831787653</v>
      </c>
      <c r="N35" s="485">
        <v>0.10959350815478094</v>
      </c>
      <c r="O35" s="330"/>
      <c r="P35" s="334"/>
      <c r="Q35" s="334"/>
      <c r="R35" s="334"/>
      <c r="S35" s="334" t="s">
        <v>299</v>
      </c>
      <c r="T35" s="334" t="s">
        <v>1281</v>
      </c>
      <c r="U35" s="334"/>
      <c r="V35" s="334"/>
    </row>
    <row r="36" spans="1:22" s="321" customFormat="1" x14ac:dyDescent="0.3">
      <c r="A36" s="334">
        <v>330</v>
      </c>
      <c r="B36" s="343">
        <v>1661</v>
      </c>
      <c r="C36" s="334" t="s">
        <v>627</v>
      </c>
      <c r="D36" s="447" t="s">
        <v>1342</v>
      </c>
      <c r="E36" s="334" t="s">
        <v>4</v>
      </c>
      <c r="F36" s="334"/>
      <c r="G36" s="323">
        <v>37307</v>
      </c>
      <c r="H36" s="323">
        <v>37682</v>
      </c>
      <c r="I36" s="336">
        <f>H36-G36</f>
        <v>375</v>
      </c>
      <c r="J36" s="368" t="s">
        <v>1659</v>
      </c>
      <c r="K36" s="334"/>
      <c r="L36" s="334"/>
      <c r="M36" s="340">
        <v>3890.9787831787653</v>
      </c>
      <c r="N36" s="485">
        <v>0.10959350815478094</v>
      </c>
      <c r="O36" s="330"/>
      <c r="P36" s="334"/>
      <c r="Q36" s="334"/>
      <c r="R36" s="334"/>
      <c r="S36" s="334" t="s">
        <v>299</v>
      </c>
      <c r="T36" s="334" t="s">
        <v>1343</v>
      </c>
      <c r="U36" s="334"/>
      <c r="V36" s="334"/>
    </row>
    <row r="37" spans="1:22" s="321" customFormat="1" x14ac:dyDescent="0.3">
      <c r="A37" s="334">
        <v>330</v>
      </c>
      <c r="B37" s="343">
        <v>1661</v>
      </c>
      <c r="C37" s="334" t="s">
        <v>627</v>
      </c>
      <c r="D37" s="440" t="s">
        <v>1278</v>
      </c>
      <c r="E37" s="334" t="s">
        <v>4</v>
      </c>
      <c r="F37" s="334"/>
      <c r="G37" s="323">
        <v>181466</v>
      </c>
      <c r="H37" s="323">
        <v>191459</v>
      </c>
      <c r="I37" s="336">
        <f>H37-G37</f>
        <v>9993</v>
      </c>
      <c r="J37" s="334"/>
      <c r="K37" s="334"/>
      <c r="L37" s="334"/>
      <c r="M37" s="340">
        <v>4570.3186152862163</v>
      </c>
      <c r="N37" s="485">
        <v>9.8760793092420862E-2</v>
      </c>
      <c r="O37" s="330"/>
      <c r="P37" s="334"/>
      <c r="Q37" s="334"/>
      <c r="R37" s="334"/>
      <c r="S37" s="334" t="s">
        <v>299</v>
      </c>
      <c r="T37" s="334" t="s">
        <v>1282</v>
      </c>
      <c r="U37" s="334"/>
      <c r="V37" s="334"/>
    </row>
    <row r="38" spans="1:22" s="321" customFormat="1" x14ac:dyDescent="0.3">
      <c r="A38" s="334">
        <v>330</v>
      </c>
      <c r="B38" s="343">
        <v>1661</v>
      </c>
      <c r="C38" s="334" t="s">
        <v>627</v>
      </c>
      <c r="D38" s="440" t="s">
        <v>1294</v>
      </c>
      <c r="E38" s="334" t="s">
        <v>4</v>
      </c>
      <c r="F38" s="334"/>
      <c r="G38" s="323">
        <v>219971</v>
      </c>
      <c r="H38" s="323">
        <v>230408</v>
      </c>
      <c r="I38" s="336">
        <f>H38-G38</f>
        <v>10437</v>
      </c>
      <c r="J38" s="334"/>
      <c r="K38" s="334"/>
      <c r="L38" s="334"/>
      <c r="M38" s="340">
        <v>4570.3186152862163</v>
      </c>
      <c r="N38" s="485">
        <v>9.8760793092420862E-2</v>
      </c>
      <c r="O38" s="330"/>
      <c r="P38" s="334"/>
      <c r="Q38" s="334"/>
      <c r="R38" s="334"/>
      <c r="S38" s="334" t="s">
        <v>299</v>
      </c>
      <c r="T38" s="334" t="s">
        <v>1302</v>
      </c>
      <c r="U38" s="334"/>
      <c r="V38" s="334"/>
    </row>
    <row r="39" spans="1:22" s="321" customFormat="1" x14ac:dyDescent="0.3">
      <c r="A39" s="334">
        <v>330</v>
      </c>
      <c r="B39" s="343">
        <v>1661</v>
      </c>
      <c r="C39" s="334" t="s">
        <v>627</v>
      </c>
      <c r="D39" s="440" t="s">
        <v>1316</v>
      </c>
      <c r="E39" s="334" t="s">
        <v>4</v>
      </c>
      <c r="F39" s="334"/>
      <c r="G39" s="323">
        <v>240336</v>
      </c>
      <c r="H39" s="323">
        <v>249785</v>
      </c>
      <c r="I39" s="336">
        <f>H39-G39</f>
        <v>9449</v>
      </c>
      <c r="J39" s="334"/>
      <c r="K39" s="334"/>
      <c r="L39" s="334"/>
      <c r="M39" s="340">
        <v>4570.3186152862163</v>
      </c>
      <c r="N39" s="485">
        <v>9.8760793092420862E-2</v>
      </c>
      <c r="O39" s="330"/>
      <c r="P39" s="334"/>
      <c r="Q39" s="334"/>
      <c r="R39" s="334"/>
      <c r="S39" s="334" t="s">
        <v>299</v>
      </c>
      <c r="T39" s="334" t="s">
        <v>1317</v>
      </c>
      <c r="U39" s="334"/>
      <c r="V39" s="334"/>
    </row>
    <row r="40" spans="1:22" s="321" customFormat="1" x14ac:dyDescent="0.3">
      <c r="A40" s="334">
        <v>330</v>
      </c>
      <c r="B40" s="343">
        <v>1661</v>
      </c>
      <c r="C40" s="334" t="s">
        <v>627</v>
      </c>
      <c r="D40" s="440" t="s">
        <v>1318</v>
      </c>
      <c r="E40" s="334" t="s">
        <v>4</v>
      </c>
      <c r="F40" s="334"/>
      <c r="G40" s="323">
        <v>188605</v>
      </c>
      <c r="H40" s="323">
        <v>200404</v>
      </c>
      <c r="I40" s="336">
        <f>H40-G40</f>
        <v>11799</v>
      </c>
      <c r="J40" s="334"/>
      <c r="K40" s="334"/>
      <c r="L40" s="334"/>
      <c r="M40" s="340">
        <v>4570.3186152862163</v>
      </c>
      <c r="N40" s="485">
        <v>9.8760793092420862E-2</v>
      </c>
      <c r="O40" s="330"/>
      <c r="P40" s="334"/>
      <c r="Q40" s="334"/>
      <c r="R40" s="334"/>
      <c r="S40" s="334" t="s">
        <v>299</v>
      </c>
      <c r="T40" s="334" t="s">
        <v>1317</v>
      </c>
      <c r="U40" s="334"/>
      <c r="V40" s="334"/>
    </row>
    <row r="41" spans="1:22" s="321" customFormat="1" x14ac:dyDescent="0.3">
      <c r="A41" s="334">
        <v>330</v>
      </c>
      <c r="B41" s="343">
        <v>1661</v>
      </c>
      <c r="C41" s="334" t="s">
        <v>627</v>
      </c>
      <c r="D41" s="440" t="s">
        <v>1330</v>
      </c>
      <c r="E41" s="334" t="s">
        <v>4</v>
      </c>
      <c r="F41" s="334"/>
      <c r="G41" s="323">
        <v>213010</v>
      </c>
      <c r="H41" s="323">
        <v>218948</v>
      </c>
      <c r="I41" s="336">
        <f>H41-G41</f>
        <v>5938</v>
      </c>
      <c r="J41" s="334"/>
      <c r="K41" s="334"/>
      <c r="L41" s="334"/>
      <c r="M41" s="340">
        <v>4544.3469603453796</v>
      </c>
      <c r="N41" s="485">
        <v>9.8760793092420862E-2</v>
      </c>
      <c r="O41" s="330"/>
      <c r="P41" s="334"/>
      <c r="Q41" s="334"/>
      <c r="R41" s="334"/>
      <c r="S41" s="334" t="s">
        <v>299</v>
      </c>
      <c r="T41" s="334" t="s">
        <v>1336</v>
      </c>
      <c r="U41" s="334"/>
      <c r="V41" s="334"/>
    </row>
    <row r="42" spans="1:22" s="321" customFormat="1" x14ac:dyDescent="0.3">
      <c r="A42" s="334">
        <v>330</v>
      </c>
      <c r="B42" s="343">
        <v>1661</v>
      </c>
      <c r="C42" s="334" t="s">
        <v>627</v>
      </c>
      <c r="D42" s="440" t="s">
        <v>1331</v>
      </c>
      <c r="E42" s="334" t="s">
        <v>4</v>
      </c>
      <c r="F42" s="334"/>
      <c r="G42" s="323">
        <v>223526</v>
      </c>
      <c r="H42" s="323">
        <v>232136</v>
      </c>
      <c r="I42" s="336">
        <f>H42-G42</f>
        <v>8610</v>
      </c>
      <c r="J42" s="334"/>
      <c r="K42" s="334"/>
      <c r="L42" s="334"/>
      <c r="M42" s="340">
        <v>4544.3469603453796</v>
      </c>
      <c r="N42" s="485">
        <v>9.8760793092420862E-2</v>
      </c>
      <c r="O42" s="330"/>
      <c r="P42" s="334"/>
      <c r="Q42" s="334"/>
      <c r="R42" s="334"/>
      <c r="S42" s="334" t="s">
        <v>299</v>
      </c>
      <c r="T42" s="334" t="s">
        <v>1337</v>
      </c>
      <c r="U42" s="334"/>
      <c r="V42" s="334"/>
    </row>
    <row r="43" spans="1:22" s="321" customFormat="1" x14ac:dyDescent="0.3">
      <c r="A43" s="334">
        <v>330</v>
      </c>
      <c r="B43" s="343">
        <v>1661</v>
      </c>
      <c r="C43" s="334" t="s">
        <v>627</v>
      </c>
      <c r="D43" s="440" t="s">
        <v>1332</v>
      </c>
      <c r="E43" s="334" t="s">
        <v>4</v>
      </c>
      <c r="F43" s="334"/>
      <c r="G43" s="323">
        <v>279132</v>
      </c>
      <c r="H43" s="323">
        <v>286102</v>
      </c>
      <c r="I43" s="336">
        <f>H43-G43</f>
        <v>6970</v>
      </c>
      <c r="J43" s="334"/>
      <c r="K43" s="334"/>
      <c r="L43" s="334"/>
      <c r="M43" s="340">
        <v>5011.5234314039017</v>
      </c>
      <c r="N43" s="485">
        <v>9.8760793092420862E-2</v>
      </c>
      <c r="O43" s="330"/>
      <c r="P43" s="334"/>
      <c r="Q43" s="334"/>
      <c r="R43" s="334"/>
      <c r="S43" s="334" t="s">
        <v>299</v>
      </c>
      <c r="T43" s="334" t="s">
        <v>1338</v>
      </c>
      <c r="U43" s="334"/>
      <c r="V43" s="334"/>
    </row>
    <row r="44" spans="1:22" s="321" customFormat="1" x14ac:dyDescent="0.3">
      <c r="A44" s="334">
        <v>330</v>
      </c>
      <c r="B44" s="343">
        <v>1661</v>
      </c>
      <c r="C44" s="334" t="s">
        <v>627</v>
      </c>
      <c r="D44" s="440" t="s">
        <v>1333</v>
      </c>
      <c r="E44" s="334" t="s">
        <v>4</v>
      </c>
      <c r="F44" s="334"/>
      <c r="G44" s="323">
        <v>203277</v>
      </c>
      <c r="H44" s="323">
        <v>213618</v>
      </c>
      <c r="I44" s="336">
        <f>H44-G44</f>
        <v>10341</v>
      </c>
      <c r="J44" s="334"/>
      <c r="K44" s="334"/>
      <c r="L44" s="334"/>
      <c r="M44" s="340">
        <v>5011.5234314039017</v>
      </c>
      <c r="N44" s="485">
        <v>9.8760793092420862E-2</v>
      </c>
      <c r="O44" s="330"/>
      <c r="P44" s="334"/>
      <c r="Q44" s="334"/>
      <c r="R44" s="334"/>
      <c r="S44" s="334" t="s">
        <v>299</v>
      </c>
      <c r="T44" s="334" t="s">
        <v>1339</v>
      </c>
      <c r="U44" s="334"/>
      <c r="V44" s="334"/>
    </row>
    <row r="45" spans="1:22" s="321" customFormat="1" x14ac:dyDescent="0.3">
      <c r="A45" s="334">
        <v>330</v>
      </c>
      <c r="B45" s="343">
        <v>1661</v>
      </c>
      <c r="C45" s="334" t="s">
        <v>627</v>
      </c>
      <c r="D45" s="440" t="s">
        <v>1334</v>
      </c>
      <c r="E45" s="334" t="s">
        <v>4</v>
      </c>
      <c r="F45" s="334"/>
      <c r="G45" s="323">
        <v>264798</v>
      </c>
      <c r="H45" s="323">
        <v>272326</v>
      </c>
      <c r="I45" s="336">
        <f>H45-G45</f>
        <v>7528</v>
      </c>
      <c r="J45" s="334"/>
      <c r="K45" s="334"/>
      <c r="L45" s="334"/>
      <c r="M45" s="340">
        <v>5011.5234314039017</v>
      </c>
      <c r="N45" s="485">
        <v>9.8760793092420862E-2</v>
      </c>
      <c r="O45" s="330"/>
      <c r="P45" s="334"/>
      <c r="Q45" s="334"/>
      <c r="R45" s="334"/>
      <c r="S45" s="334" t="s">
        <v>299</v>
      </c>
      <c r="T45" s="334" t="s">
        <v>1338</v>
      </c>
      <c r="U45" s="334"/>
      <c r="V45" s="334"/>
    </row>
    <row r="46" spans="1:22" s="321" customFormat="1" x14ac:dyDescent="0.3">
      <c r="A46" s="334">
        <v>330</v>
      </c>
      <c r="B46" s="343">
        <v>1661</v>
      </c>
      <c r="C46" s="334" t="s">
        <v>627</v>
      </c>
      <c r="D46" s="440" t="s">
        <v>1349</v>
      </c>
      <c r="E46" s="334" t="s">
        <v>4</v>
      </c>
      <c r="F46" s="334"/>
      <c r="G46" s="323">
        <v>71398</v>
      </c>
      <c r="H46" s="323">
        <v>76466</v>
      </c>
      <c r="I46" s="336">
        <f>H46-G46</f>
        <v>5068</v>
      </c>
      <c r="J46" s="334"/>
      <c r="K46" s="334"/>
      <c r="L46" s="334"/>
      <c r="M46" s="340">
        <v>3783.8765957787018</v>
      </c>
      <c r="N46" s="485">
        <v>0.10959350815478094</v>
      </c>
      <c r="O46" s="330"/>
      <c r="P46" s="334"/>
      <c r="Q46" s="334"/>
      <c r="R46" s="334"/>
      <c r="S46" s="334" t="s">
        <v>299</v>
      </c>
      <c r="T46" s="334" t="s">
        <v>1347</v>
      </c>
      <c r="U46" s="334"/>
      <c r="V46" s="334"/>
    </row>
    <row r="47" spans="1:22" s="321" customFormat="1" x14ac:dyDescent="0.3">
      <c r="A47" s="334">
        <v>330</v>
      </c>
      <c r="B47" s="343">
        <v>1661</v>
      </c>
      <c r="C47" s="334" t="s">
        <v>627</v>
      </c>
      <c r="D47" s="446" t="s">
        <v>1352</v>
      </c>
      <c r="E47" s="334" t="s">
        <v>4</v>
      </c>
      <c r="F47" s="334"/>
      <c r="G47" s="323">
        <v>33155</v>
      </c>
      <c r="H47" s="323">
        <v>34409</v>
      </c>
      <c r="I47" s="336">
        <f>H47-G47</f>
        <v>1254</v>
      </c>
      <c r="J47" s="368" t="s">
        <v>1658</v>
      </c>
      <c r="K47" s="334"/>
      <c r="L47" s="334"/>
      <c r="M47" s="340">
        <v>2106.676595778702</v>
      </c>
      <c r="N47" s="485">
        <v>0.11139350815478094</v>
      </c>
      <c r="O47" s="330"/>
      <c r="P47" s="334"/>
      <c r="Q47" s="334"/>
      <c r="R47" s="334"/>
      <c r="S47" s="334" t="s">
        <v>299</v>
      </c>
      <c r="T47" s="334" t="s">
        <v>1353</v>
      </c>
      <c r="U47" s="334"/>
      <c r="V47" s="334"/>
    </row>
    <row r="48" spans="1:22" s="321" customFormat="1" x14ac:dyDescent="0.3">
      <c r="A48" s="334">
        <v>330</v>
      </c>
      <c r="B48" s="343">
        <v>1661</v>
      </c>
      <c r="C48" s="334" t="s">
        <v>627</v>
      </c>
      <c r="D48" s="440" t="s">
        <v>1335</v>
      </c>
      <c r="E48" s="334" t="s">
        <v>4</v>
      </c>
      <c r="F48" s="334"/>
      <c r="G48" s="323">
        <v>190131</v>
      </c>
      <c r="H48" s="323">
        <v>195556</v>
      </c>
      <c r="I48" s="336">
        <f>H48-G48</f>
        <v>5425</v>
      </c>
      <c r="J48" s="334"/>
      <c r="K48" s="334"/>
      <c r="L48" s="334"/>
      <c r="M48" s="340">
        <v>5011.5234314039017</v>
      </c>
      <c r="N48" s="485">
        <v>9.8760793092420862E-2</v>
      </c>
      <c r="O48" s="330"/>
      <c r="P48" s="334"/>
      <c r="Q48" s="334"/>
      <c r="R48" s="334"/>
      <c r="S48" s="334" t="s">
        <v>299</v>
      </c>
      <c r="T48" s="334" t="s">
        <v>1338</v>
      </c>
      <c r="U48" s="334"/>
      <c r="V48" s="334"/>
    </row>
    <row r="49" spans="1:22" s="321" customFormat="1" x14ac:dyDescent="0.3">
      <c r="A49" s="334">
        <v>330</v>
      </c>
      <c r="B49" s="343">
        <v>1661</v>
      </c>
      <c r="C49" s="334" t="s">
        <v>627</v>
      </c>
      <c r="D49" s="446" t="s">
        <v>1506</v>
      </c>
      <c r="E49" s="334" t="s">
        <v>4</v>
      </c>
      <c r="F49" s="334"/>
      <c r="G49" s="323">
        <v>63070</v>
      </c>
      <c r="H49" s="323">
        <v>66659</v>
      </c>
      <c r="I49" s="336">
        <f>H49-G49</f>
        <v>3589</v>
      </c>
      <c r="J49" s="368" t="s">
        <v>1658</v>
      </c>
      <c r="K49" s="334"/>
      <c r="L49" s="334"/>
      <c r="M49" s="340">
        <v>4172.9141184254049</v>
      </c>
      <c r="N49" s="485">
        <v>0.11752596758187231</v>
      </c>
      <c r="O49" s="330"/>
      <c r="P49" s="334"/>
      <c r="Q49" s="334"/>
      <c r="R49" s="334"/>
      <c r="S49" s="334" t="s">
        <v>299</v>
      </c>
      <c r="T49" s="334" t="s">
        <v>1507</v>
      </c>
      <c r="U49" s="334"/>
      <c r="V49" s="334"/>
    </row>
    <row r="50" spans="1:22" s="321" customFormat="1" x14ac:dyDescent="0.3">
      <c r="A50" s="334">
        <v>330</v>
      </c>
      <c r="B50" s="343">
        <v>1661</v>
      </c>
      <c r="C50" s="334" t="s">
        <v>627</v>
      </c>
      <c r="D50" s="446" t="s">
        <v>1656</v>
      </c>
      <c r="E50" s="334" t="s">
        <v>4</v>
      </c>
      <c r="F50" s="334"/>
      <c r="G50" s="323">
        <v>72609</v>
      </c>
      <c r="H50" s="323">
        <v>77567</v>
      </c>
      <c r="I50" s="336">
        <f>H50-G50</f>
        <v>4958</v>
      </c>
      <c r="J50" s="368" t="s">
        <v>1658</v>
      </c>
      <c r="K50" s="334"/>
      <c r="L50" s="334"/>
      <c r="M50" s="340">
        <v>4172.9141184254049</v>
      </c>
      <c r="N50" s="485">
        <v>0.11752596758187231</v>
      </c>
      <c r="O50" s="330"/>
      <c r="P50" s="334"/>
      <c r="Q50" s="334"/>
      <c r="R50" s="334"/>
      <c r="S50" s="334" t="s">
        <v>299</v>
      </c>
      <c r="T50" s="334" t="s">
        <v>1657</v>
      </c>
      <c r="U50" s="334"/>
      <c r="V50" s="334"/>
    </row>
    <row r="51" spans="1:22" s="321" customFormat="1" x14ac:dyDescent="0.3">
      <c r="A51" s="334">
        <v>330</v>
      </c>
      <c r="B51" s="343">
        <v>1661</v>
      </c>
      <c r="C51" s="334" t="s">
        <v>627</v>
      </c>
      <c r="D51" s="440" t="s">
        <v>1621</v>
      </c>
      <c r="E51" s="334" t="s">
        <v>4</v>
      </c>
      <c r="F51" s="334"/>
      <c r="G51" s="323">
        <v>141839</v>
      </c>
      <c r="H51" s="323">
        <v>149656</v>
      </c>
      <c r="I51" s="336">
        <f>H51-G51</f>
        <v>7817</v>
      </c>
      <c r="J51" s="334"/>
      <c r="K51" s="334"/>
      <c r="L51" s="334"/>
      <c r="M51" s="340">
        <v>4376.8602403846153</v>
      </c>
      <c r="N51" s="485">
        <v>0.10651442307692308</v>
      </c>
      <c r="O51" s="330"/>
      <c r="P51" s="334"/>
      <c r="Q51" s="334"/>
      <c r="R51" s="334"/>
      <c r="S51" s="334" t="s">
        <v>299</v>
      </c>
      <c r="T51" s="334" t="s">
        <v>1622</v>
      </c>
      <c r="U51" s="334"/>
      <c r="V51" s="334"/>
    </row>
    <row r="52" spans="1:22" s="321" customFormat="1" x14ac:dyDescent="0.3">
      <c r="A52" s="334">
        <v>330</v>
      </c>
      <c r="B52" s="343">
        <v>1661</v>
      </c>
      <c r="C52" s="334" t="s">
        <v>627</v>
      </c>
      <c r="D52" s="440" t="s">
        <v>1594</v>
      </c>
      <c r="E52" s="334" t="s">
        <v>4</v>
      </c>
      <c r="F52" s="334"/>
      <c r="G52" s="323">
        <v>61670</v>
      </c>
      <c r="H52" s="323">
        <v>62555</v>
      </c>
      <c r="I52" s="336">
        <f>H52-G52</f>
        <v>885</v>
      </c>
      <c r="J52" s="334"/>
      <c r="K52" s="334"/>
      <c r="L52" s="334"/>
      <c r="M52" s="340">
        <v>4376.8602403846153</v>
      </c>
      <c r="N52" s="485">
        <v>0.10651442307692308</v>
      </c>
      <c r="O52" s="330"/>
      <c r="P52" s="334"/>
      <c r="Q52" s="334"/>
      <c r="R52" s="334"/>
      <c r="S52" s="334" t="s">
        <v>299</v>
      </c>
      <c r="T52" s="334" t="s">
        <v>1595</v>
      </c>
      <c r="U52" s="334"/>
      <c r="V52" s="334"/>
    </row>
    <row r="53" spans="1:22" s="321" customFormat="1" x14ac:dyDescent="0.3">
      <c r="A53" s="334">
        <v>330</v>
      </c>
      <c r="B53" s="343">
        <v>1661</v>
      </c>
      <c r="C53" s="334" t="s">
        <v>627</v>
      </c>
      <c r="D53" s="440" t="s">
        <v>1633</v>
      </c>
      <c r="E53" s="334" t="s">
        <v>4</v>
      </c>
      <c r="F53" s="334"/>
      <c r="G53" s="323">
        <v>141256</v>
      </c>
      <c r="H53" s="323">
        <v>141256</v>
      </c>
      <c r="I53" s="336">
        <f>H53-G53</f>
        <v>0</v>
      </c>
      <c r="J53" s="334"/>
      <c r="K53" s="334"/>
      <c r="L53" s="334"/>
      <c r="M53" s="337">
        <v>4593.79</v>
      </c>
      <c r="N53" s="338">
        <v>0.105</v>
      </c>
      <c r="O53" s="330"/>
      <c r="P53" s="334"/>
      <c r="Q53" s="334"/>
      <c r="R53" s="334"/>
      <c r="S53" s="334" t="s">
        <v>299</v>
      </c>
      <c r="T53" s="334" t="s">
        <v>1634</v>
      </c>
      <c r="U53" s="334"/>
      <c r="V53" s="334"/>
    </row>
    <row r="54" spans="1:22" s="321" customFormat="1" x14ac:dyDescent="0.3">
      <c r="A54" s="189" t="s">
        <v>1648</v>
      </c>
      <c r="B54" s="327">
        <v>425</v>
      </c>
      <c r="C54" s="321" t="s">
        <v>269</v>
      </c>
      <c r="D54" s="322" t="s">
        <v>718</v>
      </c>
      <c r="E54" s="322" t="s">
        <v>4</v>
      </c>
      <c r="F54" s="322" t="s">
        <v>16</v>
      </c>
      <c r="G54" s="323">
        <v>65490</v>
      </c>
      <c r="H54" s="323">
        <v>66684</v>
      </c>
      <c r="I54" s="323">
        <f>H54-G54</f>
        <v>1194</v>
      </c>
      <c r="J54" s="324"/>
      <c r="L54" s="323">
        <f>K54-J54</f>
        <v>0</v>
      </c>
      <c r="M54" s="417">
        <v>2201.56</v>
      </c>
      <c r="N54" s="418">
        <v>9.5600000000000004E-2</v>
      </c>
      <c r="O54" s="328"/>
      <c r="P54" s="324"/>
      <c r="Q54" s="324"/>
      <c r="R54" s="328"/>
      <c r="S54" s="321" t="s">
        <v>301</v>
      </c>
      <c r="T54" s="321" t="s">
        <v>719</v>
      </c>
      <c r="U54" s="321" t="s">
        <v>725</v>
      </c>
    </row>
    <row r="55" spans="1:22" s="334" customFormat="1" ht="18" customHeight="1" x14ac:dyDescent="0.3">
      <c r="A55" s="334">
        <v>333</v>
      </c>
      <c r="B55" s="334">
        <v>1753</v>
      </c>
      <c r="C55" s="334" t="s">
        <v>805</v>
      </c>
      <c r="D55" s="334" t="s">
        <v>806</v>
      </c>
      <c r="E55" s="334" t="s">
        <v>4</v>
      </c>
      <c r="G55" s="323">
        <v>465513</v>
      </c>
      <c r="H55" s="323">
        <v>470809</v>
      </c>
      <c r="I55" s="336">
        <f>H55-G55</f>
        <v>5296</v>
      </c>
      <c r="M55" s="340">
        <v>2200.0648762617038</v>
      </c>
      <c r="N55" s="486">
        <v>9.839211704509114E-2</v>
      </c>
      <c r="O55" s="330">
        <v>0</v>
      </c>
      <c r="S55" s="334" t="s">
        <v>301</v>
      </c>
      <c r="T55" s="334" t="s">
        <v>812</v>
      </c>
      <c r="U55" s="334">
        <v>916.49</v>
      </c>
      <c r="V55" s="334" t="s">
        <v>813</v>
      </c>
    </row>
    <row r="56" spans="1:22" s="334" customFormat="1" ht="18" customHeight="1" x14ac:dyDescent="0.3">
      <c r="A56" s="334">
        <v>333</v>
      </c>
      <c r="B56" s="334">
        <v>1753</v>
      </c>
      <c r="C56" s="334" t="s">
        <v>805</v>
      </c>
      <c r="D56" s="334" t="s">
        <v>807</v>
      </c>
      <c r="E56" s="334" t="s">
        <v>4</v>
      </c>
      <c r="G56" s="323">
        <v>534472</v>
      </c>
      <c r="H56" s="323">
        <v>540639</v>
      </c>
      <c r="I56" s="336">
        <f>H56-G56</f>
        <v>6167</v>
      </c>
      <c r="M56" s="340">
        <v>2200.0648762617038</v>
      </c>
      <c r="N56" s="486">
        <v>9.839211704509114E-2</v>
      </c>
      <c r="O56" s="330">
        <v>0</v>
      </c>
      <c r="S56" s="334" t="s">
        <v>301</v>
      </c>
      <c r="T56" s="334" t="s">
        <v>812</v>
      </c>
      <c r="U56" s="334">
        <v>916.49</v>
      </c>
      <c r="V56" s="334" t="s">
        <v>813</v>
      </c>
    </row>
    <row r="57" spans="1:22" s="334" customFormat="1" ht="18" customHeight="1" x14ac:dyDescent="0.3">
      <c r="A57" s="334">
        <v>333</v>
      </c>
      <c r="B57" s="334">
        <v>1753</v>
      </c>
      <c r="C57" s="334" t="s">
        <v>805</v>
      </c>
      <c r="D57" s="334" t="s">
        <v>808</v>
      </c>
      <c r="E57" s="334" t="s">
        <v>4</v>
      </c>
      <c r="G57" s="323">
        <v>440740</v>
      </c>
      <c r="H57" s="323">
        <v>446403</v>
      </c>
      <c r="I57" s="336">
        <f>H57-G57</f>
        <v>5663</v>
      </c>
      <c r="M57" s="340">
        <v>2200.0648762617038</v>
      </c>
      <c r="N57" s="486">
        <v>9.839211704509114E-2</v>
      </c>
      <c r="O57" s="330">
        <v>0</v>
      </c>
      <c r="S57" s="334" t="s">
        <v>301</v>
      </c>
      <c r="T57" s="334" t="s">
        <v>812</v>
      </c>
      <c r="U57" s="334">
        <v>916.49</v>
      </c>
      <c r="V57" s="334" t="s">
        <v>813</v>
      </c>
    </row>
    <row r="58" spans="1:22" s="334" customFormat="1" x14ac:dyDescent="0.3">
      <c r="A58" s="334">
        <v>333</v>
      </c>
      <c r="B58" s="334">
        <v>1753</v>
      </c>
      <c r="C58" s="334" t="s">
        <v>805</v>
      </c>
      <c r="D58" s="334" t="s">
        <v>810</v>
      </c>
      <c r="E58" s="334" t="s">
        <v>4</v>
      </c>
      <c r="G58" s="323">
        <v>314815</v>
      </c>
      <c r="H58" s="323">
        <v>319661</v>
      </c>
      <c r="I58" s="336">
        <f>H58-G58</f>
        <v>4846</v>
      </c>
      <c r="M58" s="340">
        <v>1969.6642539181234</v>
      </c>
      <c r="N58" s="486">
        <v>9.839211704509114E-2</v>
      </c>
      <c r="O58" s="330">
        <v>0</v>
      </c>
      <c r="S58" s="334" t="s">
        <v>301</v>
      </c>
      <c r="T58" s="334" t="s">
        <v>812</v>
      </c>
      <c r="U58" s="334">
        <v>820.51</v>
      </c>
      <c r="V58" s="334" t="s">
        <v>813</v>
      </c>
    </row>
    <row r="59" spans="1:22" s="334" customFormat="1" x14ac:dyDescent="0.3">
      <c r="A59" s="334">
        <v>333</v>
      </c>
      <c r="B59" s="334">
        <v>1753</v>
      </c>
      <c r="C59" s="334" t="s">
        <v>805</v>
      </c>
      <c r="D59" s="334" t="s">
        <v>819</v>
      </c>
      <c r="E59" s="334" t="s">
        <v>4</v>
      </c>
      <c r="G59" s="323">
        <v>352077</v>
      </c>
      <c r="H59" s="323">
        <v>356170</v>
      </c>
      <c r="I59" s="336">
        <f>H59-G59</f>
        <v>4093</v>
      </c>
      <c r="M59" s="340">
        <v>1969.6642539181234</v>
      </c>
      <c r="N59" s="486">
        <v>9.839211704509114E-2</v>
      </c>
      <c r="O59" s="330">
        <v>0</v>
      </c>
      <c r="S59" s="334" t="s">
        <v>301</v>
      </c>
      <c r="T59" s="334" t="s">
        <v>820</v>
      </c>
      <c r="U59" s="334">
        <v>820.51</v>
      </c>
      <c r="V59" s="334" t="s">
        <v>813</v>
      </c>
    </row>
    <row r="60" spans="1:22" s="334" customFormat="1" x14ac:dyDescent="0.3">
      <c r="A60" s="334">
        <v>333</v>
      </c>
      <c r="B60" s="334">
        <v>1753</v>
      </c>
      <c r="C60" s="334" t="s">
        <v>805</v>
      </c>
      <c r="D60" s="334" t="s">
        <v>811</v>
      </c>
      <c r="E60" s="334" t="s">
        <v>4</v>
      </c>
      <c r="G60" s="323">
        <v>428420</v>
      </c>
      <c r="H60" s="323">
        <v>434279</v>
      </c>
      <c r="I60" s="336">
        <f>H60-G60</f>
        <v>5859</v>
      </c>
      <c r="M60" s="340">
        <v>1969.6642539181234</v>
      </c>
      <c r="N60" s="486">
        <v>9.839211704509114E-2</v>
      </c>
      <c r="O60" s="330">
        <v>0</v>
      </c>
      <c r="S60" s="334" t="s">
        <v>301</v>
      </c>
      <c r="T60" s="334" t="s">
        <v>812</v>
      </c>
      <c r="U60" s="334">
        <v>820.51</v>
      </c>
      <c r="V60" s="334" t="s">
        <v>813</v>
      </c>
    </row>
    <row r="61" spans="1:22" s="334" customFormat="1" x14ac:dyDescent="0.3">
      <c r="A61" s="334" t="s">
        <v>925</v>
      </c>
      <c r="B61" s="334">
        <v>2138</v>
      </c>
      <c r="C61" s="334" t="s">
        <v>1887</v>
      </c>
      <c r="D61" s="334" t="s">
        <v>840</v>
      </c>
      <c r="E61" s="334" t="s">
        <v>4</v>
      </c>
      <c r="G61" s="323">
        <v>88103</v>
      </c>
      <c r="H61" s="323">
        <v>90143</v>
      </c>
      <c r="I61" s="336">
        <f>H61-G61</f>
        <v>2040</v>
      </c>
      <c r="M61" s="340">
        <v>2052.797373023277</v>
      </c>
      <c r="N61" s="486">
        <v>8.2393508154780942E-2</v>
      </c>
      <c r="S61" s="334" t="s">
        <v>301</v>
      </c>
      <c r="T61" s="334" t="s">
        <v>842</v>
      </c>
      <c r="V61" s="334" t="s">
        <v>1888</v>
      </c>
    </row>
    <row r="62" spans="1:22" s="334" customFormat="1" ht="17.25" customHeight="1" x14ac:dyDescent="0.3">
      <c r="A62" s="189" t="s">
        <v>1118</v>
      </c>
      <c r="B62" s="334">
        <v>2138</v>
      </c>
      <c r="C62" s="334" t="s">
        <v>1887</v>
      </c>
      <c r="D62" s="334" t="s">
        <v>841</v>
      </c>
      <c r="E62" s="334" t="s">
        <v>4</v>
      </c>
      <c r="G62" s="323">
        <v>93210</v>
      </c>
      <c r="H62" s="323">
        <v>93645</v>
      </c>
      <c r="I62" s="336">
        <f>H62-G62</f>
        <v>435</v>
      </c>
      <c r="M62" s="340">
        <v>2052.797373023277</v>
      </c>
      <c r="N62" s="486">
        <v>8.2393508154780942E-2</v>
      </c>
      <c r="S62" s="334" t="s">
        <v>301</v>
      </c>
      <c r="T62" s="334" t="s">
        <v>842</v>
      </c>
      <c r="V62" s="334" t="s">
        <v>1888</v>
      </c>
    </row>
    <row r="63" spans="1:22" s="334" customFormat="1" ht="16.5" customHeight="1" x14ac:dyDescent="0.3">
      <c r="A63" s="189" t="s">
        <v>1920</v>
      </c>
      <c r="B63" s="334">
        <v>2138</v>
      </c>
      <c r="C63" s="334" t="s">
        <v>1887</v>
      </c>
      <c r="D63" s="334" t="s">
        <v>899</v>
      </c>
      <c r="E63" s="334" t="s">
        <v>4</v>
      </c>
      <c r="G63" s="323">
        <v>195017</v>
      </c>
      <c r="H63" s="323">
        <v>199278</v>
      </c>
      <c r="I63" s="336">
        <f>H63-G63</f>
        <v>4261</v>
      </c>
      <c r="M63" s="340">
        <v>2342.2167367178236</v>
      </c>
      <c r="N63" s="486">
        <v>8.1193508154780936E-2</v>
      </c>
      <c r="S63" s="334" t="s">
        <v>301</v>
      </c>
      <c r="T63" s="334" t="s">
        <v>898</v>
      </c>
      <c r="V63" s="334" t="s">
        <v>1888</v>
      </c>
    </row>
    <row r="64" spans="1:22" s="334" customFormat="1" ht="17.25" customHeight="1" x14ac:dyDescent="0.3">
      <c r="A64" s="189" t="s">
        <v>1921</v>
      </c>
      <c r="B64" s="334">
        <v>2138</v>
      </c>
      <c r="C64" s="334" t="s">
        <v>1887</v>
      </c>
      <c r="D64" s="334" t="s">
        <v>900</v>
      </c>
      <c r="E64" s="334" t="s">
        <v>4</v>
      </c>
      <c r="G64" s="323">
        <v>223759</v>
      </c>
      <c r="H64" s="323">
        <v>229279</v>
      </c>
      <c r="I64" s="336">
        <f>H64-G64</f>
        <v>5520</v>
      </c>
      <c r="M64" s="340">
        <v>2342.2167367178236</v>
      </c>
      <c r="N64" s="486">
        <v>8.1193508154780936E-2</v>
      </c>
      <c r="S64" s="334" t="s">
        <v>301</v>
      </c>
      <c r="T64" s="334" t="s">
        <v>897</v>
      </c>
      <c r="V64" s="334" t="s">
        <v>1888</v>
      </c>
    </row>
    <row r="65" spans="1:22" s="334" customFormat="1" ht="17.25" customHeight="1" x14ac:dyDescent="0.3">
      <c r="B65" s="334">
        <v>2138</v>
      </c>
      <c r="C65" s="334" t="s">
        <v>1887</v>
      </c>
      <c r="D65" s="334" t="s">
        <v>901</v>
      </c>
      <c r="E65" s="334" t="s">
        <v>4</v>
      </c>
      <c r="G65" s="323">
        <v>197239</v>
      </c>
      <c r="H65" s="323">
        <v>201695</v>
      </c>
      <c r="I65" s="336">
        <f>H65-G65</f>
        <v>4456</v>
      </c>
      <c r="M65" s="340">
        <v>2342.2167367178236</v>
      </c>
      <c r="N65" s="486">
        <v>8.1193508154780936E-2</v>
      </c>
      <c r="S65" s="334" t="s">
        <v>301</v>
      </c>
      <c r="T65" s="334" t="s">
        <v>902</v>
      </c>
      <c r="V65" s="334" t="s">
        <v>1888</v>
      </c>
    </row>
    <row r="66" spans="1:22" s="334" customFormat="1" ht="17.25" customHeight="1" x14ac:dyDescent="0.3">
      <c r="B66" s="334">
        <v>2138</v>
      </c>
      <c r="C66" s="334" t="s">
        <v>1887</v>
      </c>
      <c r="D66" s="334" t="s">
        <v>892</v>
      </c>
      <c r="E66" s="334" t="s">
        <v>4</v>
      </c>
      <c r="G66" s="323">
        <v>175949</v>
      </c>
      <c r="H66" s="323">
        <v>182150</v>
      </c>
      <c r="I66" s="336">
        <f>H66-G66</f>
        <v>6201</v>
      </c>
      <c r="M66" s="340">
        <v>2342.2167367178236</v>
      </c>
      <c r="N66" s="486">
        <v>8.1193508154780936E-2</v>
      </c>
      <c r="S66" s="334" t="s">
        <v>301</v>
      </c>
      <c r="T66" s="334" t="s">
        <v>893</v>
      </c>
      <c r="V66" s="334" t="s">
        <v>1888</v>
      </c>
    </row>
    <row r="67" spans="1:22" s="334" customFormat="1" ht="17.25" customHeight="1" x14ac:dyDescent="0.3">
      <c r="A67" s="189" t="s">
        <v>1817</v>
      </c>
      <c r="B67" s="334">
        <v>2103</v>
      </c>
      <c r="C67" s="334" t="s">
        <v>1813</v>
      </c>
      <c r="D67" s="334" t="s">
        <v>1814</v>
      </c>
      <c r="E67" s="334" t="s">
        <v>4</v>
      </c>
      <c r="G67" s="323">
        <v>4657</v>
      </c>
      <c r="H67" s="323">
        <v>8136</v>
      </c>
      <c r="I67" s="334">
        <f>H67-G67</f>
        <v>3479</v>
      </c>
      <c r="M67" s="337">
        <v>3734.63</v>
      </c>
      <c r="N67" s="442">
        <v>0.1</v>
      </c>
      <c r="S67" s="334" t="s">
        <v>301</v>
      </c>
      <c r="T67" s="334" t="s">
        <v>1815</v>
      </c>
    </row>
    <row r="68" spans="1:22" s="334" customFormat="1" ht="17.25" customHeight="1" x14ac:dyDescent="0.3">
      <c r="A68" s="189" t="s">
        <v>1711</v>
      </c>
      <c r="B68" s="334">
        <v>2087</v>
      </c>
      <c r="C68" s="334" t="s">
        <v>1674</v>
      </c>
      <c r="D68" s="334" t="s">
        <v>1675</v>
      </c>
      <c r="E68" s="334" t="s">
        <v>4</v>
      </c>
      <c r="G68" s="323">
        <v>35000</v>
      </c>
      <c r="H68" s="323">
        <v>39000</v>
      </c>
      <c r="I68" s="336">
        <f>H68-G68</f>
        <v>4000</v>
      </c>
      <c r="J68" s="334">
        <v>15</v>
      </c>
      <c r="M68" s="337">
        <v>5285</v>
      </c>
      <c r="N68" s="334">
        <v>0.115</v>
      </c>
      <c r="S68" s="334" t="s">
        <v>301</v>
      </c>
      <c r="T68" s="334" t="s">
        <v>1677</v>
      </c>
    </row>
    <row r="69" spans="1:22" s="334" customFormat="1" x14ac:dyDescent="0.3">
      <c r="B69" s="334">
        <v>2087</v>
      </c>
      <c r="C69" s="334" t="s">
        <v>1674</v>
      </c>
      <c r="D69" s="334" t="s">
        <v>1676</v>
      </c>
      <c r="E69" s="334" t="s">
        <v>4</v>
      </c>
      <c r="G69" s="323">
        <v>35000</v>
      </c>
      <c r="H69" s="323">
        <v>40000</v>
      </c>
      <c r="I69" s="336">
        <f>H69-G69</f>
        <v>5000</v>
      </c>
      <c r="J69" s="334">
        <v>16</v>
      </c>
      <c r="M69" s="337">
        <v>5285</v>
      </c>
      <c r="N69" s="334">
        <v>0.115</v>
      </c>
      <c r="S69" s="334" t="s">
        <v>301</v>
      </c>
      <c r="T69" s="334" t="s">
        <v>1682</v>
      </c>
    </row>
    <row r="70" spans="1:22" s="334" customFormat="1" x14ac:dyDescent="0.3">
      <c r="A70" s="189" t="s">
        <v>1885</v>
      </c>
      <c r="B70" s="334">
        <v>2117</v>
      </c>
      <c r="C70" s="334" t="s">
        <v>1805</v>
      </c>
      <c r="D70" s="334" t="s">
        <v>1806</v>
      </c>
      <c r="E70" s="334" t="s">
        <v>4</v>
      </c>
      <c r="G70" s="323">
        <v>16613</v>
      </c>
      <c r="H70" s="323">
        <v>15471</v>
      </c>
      <c r="I70" s="334">
        <f>H70-G70</f>
        <v>-1142</v>
      </c>
      <c r="J70" s="334" t="s">
        <v>1966</v>
      </c>
      <c r="M70" s="337">
        <v>5892</v>
      </c>
      <c r="N70" s="442">
        <v>9.5000000000000001E-2</v>
      </c>
      <c r="S70" s="334" t="s">
        <v>301</v>
      </c>
      <c r="T70" s="334" t="s">
        <v>1811</v>
      </c>
    </row>
    <row r="71" spans="1:22" s="334" customFormat="1" x14ac:dyDescent="0.3">
      <c r="B71" s="334">
        <v>2076</v>
      </c>
      <c r="C71" s="334" t="s">
        <v>1635</v>
      </c>
      <c r="D71" s="334" t="s">
        <v>1636</v>
      </c>
      <c r="E71" s="334" t="s">
        <v>4</v>
      </c>
      <c r="G71" s="334">
        <v>64262</v>
      </c>
      <c r="H71" s="334">
        <v>69322</v>
      </c>
      <c r="I71" s="336">
        <f>H71-G71</f>
        <v>5060</v>
      </c>
      <c r="M71" s="340">
        <v>3259.9172281039459</v>
      </c>
      <c r="N71" s="368">
        <v>0.1125</v>
      </c>
      <c r="S71" s="334" t="s">
        <v>301</v>
      </c>
      <c r="T71" s="334" t="s">
        <v>1638</v>
      </c>
    </row>
    <row r="72" spans="1:22" s="334" customFormat="1" x14ac:dyDescent="0.3">
      <c r="B72" s="334">
        <v>2076</v>
      </c>
      <c r="C72" s="334" t="s">
        <v>1635</v>
      </c>
      <c r="D72" s="334" t="s">
        <v>1637</v>
      </c>
      <c r="E72" s="334" t="s">
        <v>4</v>
      </c>
      <c r="G72" s="334">
        <v>46089</v>
      </c>
      <c r="H72" s="334">
        <v>50232</v>
      </c>
      <c r="I72" s="336">
        <f>H72-G72</f>
        <v>4143</v>
      </c>
      <c r="M72" s="340">
        <v>3259.9172281039459</v>
      </c>
      <c r="N72" s="368">
        <v>0.1125</v>
      </c>
      <c r="S72" s="334" t="s">
        <v>301</v>
      </c>
      <c r="T72" s="334" t="s">
        <v>1640</v>
      </c>
    </row>
    <row r="73" spans="1:22" s="334" customFormat="1" x14ac:dyDescent="0.3">
      <c r="B73" s="334">
        <v>2076</v>
      </c>
      <c r="C73" s="334" t="s">
        <v>1635</v>
      </c>
      <c r="D73" s="334" t="s">
        <v>1639</v>
      </c>
      <c r="E73" s="334" t="s">
        <v>4</v>
      </c>
      <c r="G73" s="334">
        <v>63044</v>
      </c>
      <c r="H73" s="334">
        <v>67707</v>
      </c>
      <c r="I73" s="336">
        <f>H73-G73</f>
        <v>4663</v>
      </c>
      <c r="M73" s="340">
        <v>3042.7247353224257</v>
      </c>
      <c r="N73" s="368">
        <v>0.1125</v>
      </c>
      <c r="S73" s="334" t="s">
        <v>301</v>
      </c>
      <c r="T73" s="334" t="s">
        <v>1640</v>
      </c>
    </row>
    <row r="74" spans="1:22" s="334" customFormat="1" x14ac:dyDescent="0.3">
      <c r="B74" s="334">
        <v>2076</v>
      </c>
      <c r="C74" s="334" t="s">
        <v>1635</v>
      </c>
      <c r="D74" s="334" t="s">
        <v>1641</v>
      </c>
      <c r="E74" s="334" t="s">
        <v>4</v>
      </c>
      <c r="G74" s="334">
        <v>66934</v>
      </c>
      <c r="H74" s="334">
        <v>72092</v>
      </c>
      <c r="I74" s="336">
        <f>H74-G74</f>
        <v>5158</v>
      </c>
      <c r="M74" s="340">
        <v>3042.7247353224257</v>
      </c>
      <c r="N74" s="368">
        <v>0.1125</v>
      </c>
      <c r="S74" s="334" t="s">
        <v>301</v>
      </c>
      <c r="T74" s="334" t="s">
        <v>1638</v>
      </c>
    </row>
    <row r="75" spans="1:22" s="334" customFormat="1" x14ac:dyDescent="0.3">
      <c r="A75" s="457"/>
      <c r="B75" s="334">
        <v>2090</v>
      </c>
      <c r="C75" s="334" t="s">
        <v>1778</v>
      </c>
      <c r="D75" s="334" t="s">
        <v>1779</v>
      </c>
      <c r="E75" s="334" t="s">
        <v>4</v>
      </c>
      <c r="G75" s="323">
        <v>8335</v>
      </c>
      <c r="H75" s="323">
        <v>9161</v>
      </c>
      <c r="I75" s="336">
        <f>H75-G75</f>
        <v>826</v>
      </c>
      <c r="J75" s="334" t="s">
        <v>1796</v>
      </c>
      <c r="M75" s="337">
        <v>3469</v>
      </c>
      <c r="N75" s="442">
        <v>0.11</v>
      </c>
      <c r="S75" s="334" t="s">
        <v>301</v>
      </c>
      <c r="T75" s="334" t="s">
        <v>1786</v>
      </c>
    </row>
    <row r="76" spans="1:22" s="334" customFormat="1" x14ac:dyDescent="0.3">
      <c r="A76" s="457"/>
      <c r="B76" s="334">
        <v>2090</v>
      </c>
      <c r="C76" s="334" t="s">
        <v>1778</v>
      </c>
      <c r="D76" s="334" t="s">
        <v>1780</v>
      </c>
      <c r="E76" s="334" t="s">
        <v>4</v>
      </c>
      <c r="G76" s="323">
        <v>16925</v>
      </c>
      <c r="H76" s="323">
        <v>18268</v>
      </c>
      <c r="I76" s="336">
        <f>H76-G76</f>
        <v>1343</v>
      </c>
      <c r="J76" s="334" t="s">
        <v>1797</v>
      </c>
      <c r="M76" s="337">
        <v>3469</v>
      </c>
      <c r="N76" s="442">
        <v>0.11</v>
      </c>
      <c r="S76" s="334" t="s">
        <v>301</v>
      </c>
      <c r="T76" s="334" t="s">
        <v>1786</v>
      </c>
    </row>
    <row r="77" spans="1:22" s="334" customFormat="1" x14ac:dyDescent="0.3">
      <c r="A77" s="457"/>
      <c r="B77" s="334">
        <v>2090</v>
      </c>
      <c r="C77" s="334" t="s">
        <v>1778</v>
      </c>
      <c r="D77" s="334" t="s">
        <v>1781</v>
      </c>
      <c r="E77" s="334" t="s">
        <v>4</v>
      </c>
      <c r="G77" s="323">
        <v>35838</v>
      </c>
      <c r="H77" s="323">
        <v>41609</v>
      </c>
      <c r="I77" s="336">
        <f>H77-G77</f>
        <v>5771</v>
      </c>
      <c r="J77" s="334" t="s">
        <v>1798</v>
      </c>
      <c r="M77" s="337">
        <v>3469</v>
      </c>
      <c r="N77" s="442">
        <v>0.11</v>
      </c>
      <c r="S77" s="334" t="s">
        <v>301</v>
      </c>
      <c r="T77" s="334" t="s">
        <v>1786</v>
      </c>
    </row>
    <row r="78" spans="1:22" s="334" customFormat="1" x14ac:dyDescent="0.3">
      <c r="A78" s="457"/>
      <c r="B78" s="334">
        <v>2090</v>
      </c>
      <c r="C78" s="334" t="s">
        <v>1778</v>
      </c>
      <c r="D78" s="334" t="s">
        <v>1782</v>
      </c>
      <c r="E78" s="334" t="s">
        <v>4</v>
      </c>
      <c r="G78" s="323">
        <v>34179</v>
      </c>
      <c r="H78" s="323">
        <v>42221</v>
      </c>
      <c r="I78" s="336">
        <f>H78-G78</f>
        <v>8042</v>
      </c>
      <c r="J78" s="334" t="s">
        <v>1799</v>
      </c>
      <c r="M78" s="337">
        <v>3469</v>
      </c>
      <c r="N78" s="442">
        <v>0.11</v>
      </c>
      <c r="S78" s="334" t="s">
        <v>301</v>
      </c>
      <c r="T78" s="334" t="s">
        <v>1786</v>
      </c>
    </row>
    <row r="79" spans="1:22" s="334" customFormat="1" x14ac:dyDescent="0.3">
      <c r="A79" s="457"/>
      <c r="B79" s="334">
        <v>2090</v>
      </c>
      <c r="C79" s="334" t="s">
        <v>1778</v>
      </c>
      <c r="D79" s="334" t="s">
        <v>1783</v>
      </c>
      <c r="E79" s="334" t="s">
        <v>4</v>
      </c>
      <c r="G79" s="323">
        <v>35286</v>
      </c>
      <c r="H79" s="323">
        <v>38956</v>
      </c>
      <c r="I79" s="336">
        <f>H79-G79</f>
        <v>3670</v>
      </c>
      <c r="J79" s="334" t="s">
        <v>1800</v>
      </c>
      <c r="M79" s="337">
        <v>3423</v>
      </c>
      <c r="N79" s="442">
        <v>0.11</v>
      </c>
      <c r="S79" s="334" t="s">
        <v>301</v>
      </c>
      <c r="T79" s="334" t="s">
        <v>1786</v>
      </c>
    </row>
    <row r="80" spans="1:22" s="334" customFormat="1" x14ac:dyDescent="0.3">
      <c r="A80" s="457"/>
      <c r="B80" s="334">
        <v>2090</v>
      </c>
      <c r="C80" s="334" t="s">
        <v>1778</v>
      </c>
      <c r="D80" s="334" t="s">
        <v>1784</v>
      </c>
      <c r="E80" s="334" t="s">
        <v>4</v>
      </c>
      <c r="G80" s="323">
        <v>33211</v>
      </c>
      <c r="H80" s="323">
        <v>39537</v>
      </c>
      <c r="I80" s="336">
        <f>H80-G80</f>
        <v>6326</v>
      </c>
      <c r="J80" s="334" t="s">
        <v>1801</v>
      </c>
      <c r="M80" s="337">
        <v>3423</v>
      </c>
      <c r="N80" s="442">
        <v>0.11</v>
      </c>
      <c r="S80" s="334" t="s">
        <v>301</v>
      </c>
      <c r="T80" s="334" t="s">
        <v>1786</v>
      </c>
    </row>
    <row r="81" spans="1:22" s="334" customFormat="1" x14ac:dyDescent="0.3">
      <c r="A81" s="457"/>
      <c r="B81" s="334">
        <v>2090</v>
      </c>
      <c r="C81" s="334" t="s">
        <v>1778</v>
      </c>
      <c r="D81" s="334" t="s">
        <v>1785</v>
      </c>
      <c r="E81" s="334" t="s">
        <v>4</v>
      </c>
      <c r="G81" s="323">
        <v>29491</v>
      </c>
      <c r="H81" s="323">
        <v>35990</v>
      </c>
      <c r="I81" s="336">
        <f>H81-G81</f>
        <v>6499</v>
      </c>
      <c r="J81" s="334" t="s">
        <v>1802</v>
      </c>
      <c r="M81" s="337">
        <v>3423</v>
      </c>
      <c r="N81" s="442">
        <v>0.11</v>
      </c>
      <c r="S81" s="334" t="s">
        <v>301</v>
      </c>
      <c r="T81" s="334" t="s">
        <v>1786</v>
      </c>
    </row>
    <row r="82" spans="1:22" s="334" customFormat="1" ht="17.25" customHeight="1" x14ac:dyDescent="0.3">
      <c r="A82" s="364"/>
      <c r="B82" s="334">
        <v>2117</v>
      </c>
      <c r="C82" s="334" t="s">
        <v>1805</v>
      </c>
      <c r="D82" s="334" t="s">
        <v>1807</v>
      </c>
      <c r="E82" s="334" t="s">
        <v>4</v>
      </c>
      <c r="G82" s="323">
        <v>14475</v>
      </c>
      <c r="H82" s="323">
        <v>21026</v>
      </c>
      <c r="I82" s="334">
        <f>H82-G82</f>
        <v>6551</v>
      </c>
      <c r="M82" s="337">
        <v>5892</v>
      </c>
      <c r="N82" s="442">
        <v>9.5000000000000001E-2</v>
      </c>
      <c r="S82" s="334" t="s">
        <v>301</v>
      </c>
      <c r="T82" s="334" t="s">
        <v>1811</v>
      </c>
    </row>
    <row r="83" spans="1:22" s="334" customFormat="1" ht="17.25" customHeight="1" x14ac:dyDescent="0.3">
      <c r="A83" s="364"/>
      <c r="B83" s="492">
        <v>2135</v>
      </c>
      <c r="C83" s="334" t="s">
        <v>1956</v>
      </c>
      <c r="D83" s="334" t="s">
        <v>1957</v>
      </c>
      <c r="G83" s="323">
        <v>2185</v>
      </c>
      <c r="H83" s="323">
        <v>2185</v>
      </c>
      <c r="I83" s="334">
        <f>H83-G83</f>
        <v>0</v>
      </c>
      <c r="M83" s="337">
        <v>4334</v>
      </c>
      <c r="N83" s="442">
        <v>8.5000000000000006E-2</v>
      </c>
      <c r="S83" s="334" t="s">
        <v>301</v>
      </c>
      <c r="T83" s="334" t="s">
        <v>1958</v>
      </c>
    </row>
    <row r="84" spans="1:22" s="334" customFormat="1" ht="17.25" customHeight="1" x14ac:dyDescent="0.3">
      <c r="B84" s="334">
        <v>1825</v>
      </c>
      <c r="C84" s="334" t="s">
        <v>907</v>
      </c>
      <c r="D84" s="334" t="s">
        <v>908</v>
      </c>
      <c r="E84" s="334" t="s">
        <v>4</v>
      </c>
      <c r="G84" s="323">
        <v>266942</v>
      </c>
      <c r="H84" s="323">
        <v>270873</v>
      </c>
      <c r="I84" s="336">
        <f>H84-G84</f>
        <v>3931</v>
      </c>
      <c r="M84" s="340">
        <v>2427.4769939238886</v>
      </c>
      <c r="N84" s="486">
        <v>9.8992117045091144E-2</v>
      </c>
      <c r="S84" s="334" t="s">
        <v>301</v>
      </c>
      <c r="T84" s="334" t="s">
        <v>916</v>
      </c>
    </row>
    <row r="85" spans="1:22" s="334" customFormat="1" ht="17.25" customHeight="1" x14ac:dyDescent="0.3">
      <c r="B85" s="334">
        <v>1825</v>
      </c>
      <c r="C85" s="334" t="s">
        <v>907</v>
      </c>
      <c r="D85" s="334" t="s">
        <v>909</v>
      </c>
      <c r="E85" s="334" t="s">
        <v>4</v>
      </c>
      <c r="G85" s="323">
        <v>295075</v>
      </c>
      <c r="H85" s="323">
        <v>298615</v>
      </c>
      <c r="I85" s="336">
        <f>H85-G85</f>
        <v>3540</v>
      </c>
      <c r="M85" s="340">
        <v>2427.4769939238886</v>
      </c>
      <c r="N85" s="486">
        <v>9.8992117045091144E-2</v>
      </c>
      <c r="S85" s="334" t="s">
        <v>301</v>
      </c>
      <c r="T85" s="334" t="s">
        <v>916</v>
      </c>
    </row>
    <row r="86" spans="1:22" s="334" customFormat="1" ht="19.5" customHeight="1" x14ac:dyDescent="0.3">
      <c r="B86" s="334">
        <v>1825</v>
      </c>
      <c r="C86" s="334" t="s">
        <v>907</v>
      </c>
      <c r="D86" s="334" t="s">
        <v>910</v>
      </c>
      <c r="E86" s="334" t="s">
        <v>4</v>
      </c>
      <c r="G86" s="323">
        <v>267600</v>
      </c>
      <c r="H86" s="323">
        <v>273124</v>
      </c>
      <c r="I86" s="336">
        <f>H86-G86</f>
        <v>5524</v>
      </c>
      <c r="M86" s="340">
        <v>2427.4769939238886</v>
      </c>
      <c r="N86" s="486">
        <v>9.8992117045091144E-2</v>
      </c>
      <c r="S86" s="334" t="s">
        <v>301</v>
      </c>
      <c r="T86" s="334" t="s">
        <v>916</v>
      </c>
    </row>
    <row r="87" spans="1:22" s="334" customFormat="1" x14ac:dyDescent="0.3">
      <c r="B87" s="334">
        <v>1825</v>
      </c>
      <c r="C87" s="334" t="s">
        <v>907</v>
      </c>
      <c r="D87" s="334" t="s">
        <v>911</v>
      </c>
      <c r="E87" s="334" t="s">
        <v>4</v>
      </c>
      <c r="G87" s="323">
        <v>275800</v>
      </c>
      <c r="H87" s="323">
        <v>279330</v>
      </c>
      <c r="I87" s="336">
        <f>H87-G87</f>
        <v>3530</v>
      </c>
      <c r="M87" s="340">
        <v>2427.4769939238886</v>
      </c>
      <c r="N87" s="486">
        <v>9.8992117045091144E-2</v>
      </c>
      <c r="S87" s="334" t="s">
        <v>301</v>
      </c>
      <c r="T87" s="334" t="s">
        <v>916</v>
      </c>
    </row>
    <row r="88" spans="1:22" s="334" customFormat="1" x14ac:dyDescent="0.3">
      <c r="B88" s="334">
        <v>1825</v>
      </c>
      <c r="C88" s="334" t="s">
        <v>907</v>
      </c>
      <c r="D88" s="334" t="s">
        <v>912</v>
      </c>
      <c r="E88" s="334" t="s">
        <v>4</v>
      </c>
      <c r="G88" s="323">
        <v>275249</v>
      </c>
      <c r="H88" s="323">
        <v>277316</v>
      </c>
      <c r="I88" s="336">
        <f>H88-G88</f>
        <v>2067</v>
      </c>
      <c r="M88" s="340">
        <v>2427.4769939238886</v>
      </c>
      <c r="N88" s="486">
        <v>9.8992117045091144E-2</v>
      </c>
      <c r="S88" s="334" t="s">
        <v>301</v>
      </c>
      <c r="T88" s="334" t="s">
        <v>1508</v>
      </c>
      <c r="V88" s="334" t="s">
        <v>916</v>
      </c>
    </row>
    <row r="89" spans="1:22" s="334" customFormat="1" x14ac:dyDescent="0.3">
      <c r="A89" s="321">
        <v>15</v>
      </c>
      <c r="B89" s="327">
        <v>2038</v>
      </c>
      <c r="C89" s="321" t="s">
        <v>1517</v>
      </c>
      <c r="D89" s="322" t="s">
        <v>990</v>
      </c>
      <c r="E89" s="322" t="s">
        <v>4</v>
      </c>
      <c r="F89" s="321"/>
      <c r="G89" s="323">
        <v>164798</v>
      </c>
      <c r="H89" s="323">
        <v>167113</v>
      </c>
      <c r="I89" s="323">
        <f>H89-G89</f>
        <v>2315</v>
      </c>
      <c r="J89" s="324"/>
      <c r="K89" s="321"/>
      <c r="L89" s="323"/>
      <c r="M89" s="417">
        <v>2227.77</v>
      </c>
      <c r="N89" s="418">
        <v>9.1499999999999998E-2</v>
      </c>
      <c r="O89" s="328">
        <v>0</v>
      </c>
      <c r="P89" s="324"/>
      <c r="Q89" s="324"/>
      <c r="R89" s="328"/>
      <c r="S89" s="321" t="s">
        <v>301</v>
      </c>
      <c r="T89" s="321" t="s">
        <v>991</v>
      </c>
      <c r="U89" s="321"/>
      <c r="V89" s="321"/>
    </row>
    <row r="90" spans="1:22" s="334" customFormat="1" x14ac:dyDescent="0.3">
      <c r="A90" s="334">
        <v>325</v>
      </c>
      <c r="B90" s="459">
        <v>1671</v>
      </c>
      <c r="C90" s="228" t="s">
        <v>555</v>
      </c>
      <c r="D90" s="228" t="s">
        <v>1209</v>
      </c>
      <c r="E90" s="211" t="s">
        <v>4</v>
      </c>
      <c r="F90" s="211"/>
      <c r="I90" s="336">
        <v>0</v>
      </c>
      <c r="J90" s="329"/>
      <c r="L90" s="336"/>
      <c r="M90" s="340">
        <v>5065.34</v>
      </c>
      <c r="N90" s="338">
        <v>0</v>
      </c>
      <c r="O90" s="267"/>
      <c r="P90" s="266"/>
      <c r="Q90" s="266"/>
      <c r="R90" s="267"/>
      <c r="S90" s="334" t="s">
        <v>301</v>
      </c>
      <c r="T90" s="334" t="s">
        <v>1211</v>
      </c>
      <c r="U90" s="211"/>
    </row>
    <row r="91" spans="1:22" s="334" customFormat="1" ht="21" customHeight="1" x14ac:dyDescent="0.3">
      <c r="A91" s="334">
        <v>325</v>
      </c>
      <c r="B91" s="459">
        <v>1671</v>
      </c>
      <c r="C91" s="228" t="s">
        <v>555</v>
      </c>
      <c r="D91" s="228" t="s">
        <v>1305</v>
      </c>
      <c r="E91" s="211" t="s">
        <v>4</v>
      </c>
      <c r="F91" s="211"/>
      <c r="I91" s="336">
        <v>0</v>
      </c>
      <c r="J91" s="329"/>
      <c r="L91" s="336"/>
      <c r="M91" s="340">
        <v>5065.34</v>
      </c>
      <c r="N91" s="338">
        <v>0</v>
      </c>
      <c r="O91" s="267"/>
      <c r="P91" s="266"/>
      <c r="Q91" s="266"/>
      <c r="R91" s="267"/>
      <c r="S91" s="334" t="s">
        <v>301</v>
      </c>
      <c r="T91" s="334" t="s">
        <v>1306</v>
      </c>
      <c r="U91" s="211"/>
    </row>
    <row r="92" spans="1:22" s="334" customFormat="1" x14ac:dyDescent="0.3">
      <c r="A92" s="189" t="s">
        <v>1511</v>
      </c>
      <c r="B92" s="334">
        <v>2007</v>
      </c>
      <c r="C92" s="334" t="s">
        <v>1376</v>
      </c>
      <c r="D92" s="318" t="s">
        <v>1377</v>
      </c>
      <c r="E92" s="334" t="s">
        <v>4</v>
      </c>
      <c r="G92" s="323">
        <v>65169</v>
      </c>
      <c r="H92" s="323">
        <v>80026</v>
      </c>
      <c r="I92" s="336">
        <f>H92-G92</f>
        <v>14857</v>
      </c>
      <c r="M92" s="340">
        <v>3267.3766964285714</v>
      </c>
      <c r="N92" s="486">
        <v>9.4151785714285716E-2</v>
      </c>
      <c r="S92" s="334" t="s">
        <v>301</v>
      </c>
      <c r="T92" s="334" t="s">
        <v>1378</v>
      </c>
    </row>
    <row r="93" spans="1:22" s="334" customFormat="1" x14ac:dyDescent="0.3">
      <c r="A93" s="321">
        <v>15</v>
      </c>
      <c r="B93" s="327">
        <v>2038</v>
      </c>
      <c r="C93" s="321" t="s">
        <v>1517</v>
      </c>
      <c r="D93" s="322" t="s">
        <v>1467</v>
      </c>
      <c r="E93" s="322" t="s">
        <v>4</v>
      </c>
      <c r="F93" s="321"/>
      <c r="G93" s="323">
        <v>97203</v>
      </c>
      <c r="H93" s="323">
        <v>100700</v>
      </c>
      <c r="I93" s="323">
        <f>H93-G93</f>
        <v>3497</v>
      </c>
      <c r="J93" s="324"/>
      <c r="K93" s="321"/>
      <c r="L93" s="323"/>
      <c r="M93" s="417">
        <v>2584.4499999999998</v>
      </c>
      <c r="N93" s="418">
        <v>0.10929999999999999</v>
      </c>
      <c r="O93" s="328"/>
      <c r="P93" s="324"/>
      <c r="Q93" s="324"/>
      <c r="R93" s="328"/>
      <c r="S93" s="321" t="s">
        <v>301</v>
      </c>
      <c r="T93" s="321" t="s">
        <v>1468</v>
      </c>
      <c r="U93" s="321"/>
      <c r="V93" s="321"/>
    </row>
    <row r="94" spans="1:22" s="334" customFormat="1" x14ac:dyDescent="0.3">
      <c r="B94" s="321">
        <v>2013</v>
      </c>
      <c r="C94" s="321" t="s">
        <v>1426</v>
      </c>
      <c r="D94" s="321" t="s">
        <v>1441</v>
      </c>
      <c r="E94" s="334" t="s">
        <v>4</v>
      </c>
      <c r="G94" s="323">
        <v>176219</v>
      </c>
      <c r="H94" s="323">
        <v>187994</v>
      </c>
      <c r="I94" s="336">
        <f>H94-G94</f>
        <v>11775</v>
      </c>
      <c r="J94" s="334" t="s">
        <v>1683</v>
      </c>
      <c r="M94" s="340">
        <v>3502.9920477137175</v>
      </c>
      <c r="N94" s="486">
        <v>9.429423459244532E-2</v>
      </c>
      <c r="S94" s="334" t="s">
        <v>301</v>
      </c>
      <c r="T94" s="368" t="s">
        <v>1745</v>
      </c>
    </row>
    <row r="95" spans="1:22" s="334" customFormat="1" x14ac:dyDescent="0.3">
      <c r="B95" s="321" t="s">
        <v>1756</v>
      </c>
      <c r="C95" s="321" t="s">
        <v>1426</v>
      </c>
      <c r="D95" s="321" t="s">
        <v>1427</v>
      </c>
      <c r="E95" s="334" t="s">
        <v>4</v>
      </c>
      <c r="G95" s="323">
        <v>199575</v>
      </c>
      <c r="H95" s="323">
        <v>210259</v>
      </c>
      <c r="I95" s="336">
        <f>H95-G95</f>
        <v>10684</v>
      </c>
      <c r="J95" s="334" t="s">
        <v>1686</v>
      </c>
      <c r="M95" s="340">
        <v>3530.8508946322067</v>
      </c>
      <c r="N95" s="486">
        <v>9.429423459244532E-2</v>
      </c>
      <c r="S95" s="334" t="s">
        <v>301</v>
      </c>
      <c r="T95" s="368" t="s">
        <v>1746</v>
      </c>
    </row>
    <row r="96" spans="1:22" s="334" customFormat="1" x14ac:dyDescent="0.3">
      <c r="B96" s="334">
        <v>2102</v>
      </c>
      <c r="C96" s="334" t="s">
        <v>1763</v>
      </c>
      <c r="D96" s="334" t="s">
        <v>1764</v>
      </c>
      <c r="E96" s="334" t="s">
        <v>4</v>
      </c>
      <c r="G96" s="323">
        <v>32533</v>
      </c>
      <c r="H96" s="323">
        <v>36191</v>
      </c>
      <c r="I96" s="334">
        <f>H96-G96</f>
        <v>3658</v>
      </c>
      <c r="M96" s="337">
        <v>3169</v>
      </c>
      <c r="N96" s="442">
        <v>9.5000000000000001E-2</v>
      </c>
      <c r="S96" s="334" t="s">
        <v>301</v>
      </c>
      <c r="T96" s="334" t="s">
        <v>1770</v>
      </c>
    </row>
    <row r="97" spans="1:22" s="334" customFormat="1" ht="18.75" customHeight="1" x14ac:dyDescent="0.3">
      <c r="B97" s="334">
        <v>2102</v>
      </c>
      <c r="C97" s="334" t="s">
        <v>1763</v>
      </c>
      <c r="D97" s="334" t="s">
        <v>1765</v>
      </c>
      <c r="E97" s="334" t="s">
        <v>4</v>
      </c>
      <c r="G97" s="323">
        <v>28800</v>
      </c>
      <c r="H97" s="323">
        <v>30865</v>
      </c>
      <c r="I97" s="334">
        <f>H97-G97</f>
        <v>2065</v>
      </c>
      <c r="M97" s="337">
        <v>3169</v>
      </c>
      <c r="N97" s="442">
        <v>9.5000000000000001E-2</v>
      </c>
      <c r="S97" s="334" t="s">
        <v>301</v>
      </c>
      <c r="T97" s="334" t="s">
        <v>1770</v>
      </c>
    </row>
    <row r="98" spans="1:22" s="334" customFormat="1" x14ac:dyDescent="0.3">
      <c r="B98" s="334">
        <v>2102</v>
      </c>
      <c r="C98" s="334" t="s">
        <v>1763</v>
      </c>
      <c r="D98" s="334" t="s">
        <v>1766</v>
      </c>
      <c r="E98" s="334" t="s">
        <v>4</v>
      </c>
      <c r="G98" s="323">
        <v>31163</v>
      </c>
      <c r="H98" s="323">
        <v>33956</v>
      </c>
      <c r="I98" s="334">
        <f>H98-G98</f>
        <v>2793</v>
      </c>
      <c r="M98" s="337">
        <v>3169</v>
      </c>
      <c r="N98" s="442">
        <v>9.5000000000000001E-2</v>
      </c>
      <c r="S98" s="334" t="s">
        <v>301</v>
      </c>
      <c r="T98" s="334" t="s">
        <v>1770</v>
      </c>
    </row>
    <row r="99" spans="1:22" s="334" customFormat="1" ht="18.75" customHeight="1" x14ac:dyDescent="0.3">
      <c r="B99" s="334">
        <v>2102</v>
      </c>
      <c r="C99" s="334" t="s">
        <v>1763</v>
      </c>
      <c r="D99" s="334" t="s">
        <v>1767</v>
      </c>
      <c r="E99" s="334" t="s">
        <v>4</v>
      </c>
      <c r="G99" s="323">
        <v>27698</v>
      </c>
      <c r="H99" s="323">
        <v>30932</v>
      </c>
      <c r="I99" s="334">
        <f>H99-G99</f>
        <v>3234</v>
      </c>
      <c r="M99" s="337">
        <v>3169</v>
      </c>
      <c r="N99" s="442">
        <v>9.5000000000000001E-2</v>
      </c>
      <c r="S99" s="334" t="s">
        <v>301</v>
      </c>
      <c r="T99" s="334" t="s">
        <v>1770</v>
      </c>
    </row>
    <row r="100" spans="1:22" s="334" customFormat="1" x14ac:dyDescent="0.3">
      <c r="B100" s="334">
        <v>2102</v>
      </c>
      <c r="C100" s="334" t="s">
        <v>1763</v>
      </c>
      <c r="D100" s="334" t="s">
        <v>1768</v>
      </c>
      <c r="E100" s="334" t="s">
        <v>4</v>
      </c>
      <c r="G100" s="323">
        <v>26487</v>
      </c>
      <c r="H100" s="323">
        <v>29866</v>
      </c>
      <c r="I100" s="334">
        <f>H100-G100</f>
        <v>3379</v>
      </c>
      <c r="M100" s="337">
        <v>3169</v>
      </c>
      <c r="N100" s="442">
        <v>9.5000000000000001E-2</v>
      </c>
      <c r="S100" s="334" t="s">
        <v>301</v>
      </c>
      <c r="T100" s="334" t="s">
        <v>1770</v>
      </c>
    </row>
    <row r="101" spans="1:22" s="334" customFormat="1" x14ac:dyDescent="0.3">
      <c r="B101" s="334">
        <v>2102</v>
      </c>
      <c r="C101" s="334" t="s">
        <v>1763</v>
      </c>
      <c r="D101" s="334" t="s">
        <v>1769</v>
      </c>
      <c r="E101" s="334" t="s">
        <v>4</v>
      </c>
      <c r="G101" s="323">
        <v>25878</v>
      </c>
      <c r="H101" s="323">
        <v>27388</v>
      </c>
      <c r="I101" s="334">
        <f>H101-G101</f>
        <v>1510</v>
      </c>
      <c r="M101" s="337">
        <v>3269</v>
      </c>
      <c r="N101" s="442">
        <v>9.5000000000000001E-2</v>
      </c>
      <c r="S101" s="334" t="s">
        <v>301</v>
      </c>
      <c r="T101" s="334" t="s">
        <v>1770</v>
      </c>
    </row>
    <row r="102" spans="1:22" s="334" customFormat="1" x14ac:dyDescent="0.3">
      <c r="A102" s="334">
        <v>69</v>
      </c>
      <c r="B102" s="334" t="s">
        <v>219</v>
      </c>
      <c r="C102" s="334" t="s">
        <v>220</v>
      </c>
      <c r="D102" s="335" t="s">
        <v>351</v>
      </c>
      <c r="E102" s="335" t="s">
        <v>4</v>
      </c>
      <c r="G102" s="323">
        <v>160130</v>
      </c>
      <c r="H102" s="323">
        <v>160130</v>
      </c>
      <c r="I102" s="336">
        <f>H102-G102</f>
        <v>0</v>
      </c>
      <c r="J102" s="339">
        <v>16196</v>
      </c>
      <c r="K102" s="339">
        <v>16196</v>
      </c>
      <c r="L102" s="336">
        <f>K102-J102</f>
        <v>0</v>
      </c>
      <c r="M102" s="340">
        <v>1154.6600000000001</v>
      </c>
      <c r="N102" s="338">
        <v>0</v>
      </c>
      <c r="O102" s="330">
        <v>43745</v>
      </c>
      <c r="P102" s="329"/>
      <c r="Q102" s="329"/>
      <c r="R102" s="330">
        <v>0</v>
      </c>
      <c r="S102" s="334" t="s">
        <v>107</v>
      </c>
      <c r="T102" s="334" t="s">
        <v>728</v>
      </c>
      <c r="U102" s="334" t="s">
        <v>752</v>
      </c>
    </row>
    <row r="103" spans="1:22" s="334" customFormat="1" x14ac:dyDescent="0.3">
      <c r="A103" s="334">
        <v>70</v>
      </c>
      <c r="B103" s="334" t="s">
        <v>219</v>
      </c>
      <c r="C103" s="334" t="s">
        <v>220</v>
      </c>
      <c r="D103" s="335" t="s">
        <v>553</v>
      </c>
      <c r="E103" s="335" t="s">
        <v>4</v>
      </c>
      <c r="G103" s="323">
        <v>174328</v>
      </c>
      <c r="H103" s="323">
        <v>174328</v>
      </c>
      <c r="I103" s="336">
        <f>H103-G103</f>
        <v>0</v>
      </c>
      <c r="J103" s="324">
        <v>0</v>
      </c>
      <c r="K103" s="321"/>
      <c r="L103" s="323">
        <f>K103-J103</f>
        <v>0</v>
      </c>
      <c r="M103" s="340">
        <v>1369.89</v>
      </c>
      <c r="N103" s="338">
        <v>0</v>
      </c>
      <c r="O103" s="330">
        <v>22</v>
      </c>
      <c r="P103" s="329"/>
      <c r="Q103" s="329"/>
      <c r="R103" s="330">
        <v>0</v>
      </c>
      <c r="S103" s="334" t="s">
        <v>107</v>
      </c>
      <c r="T103" s="334" t="s">
        <v>554</v>
      </c>
    </row>
    <row r="104" spans="1:22" s="334" customFormat="1" x14ac:dyDescent="0.3">
      <c r="A104" s="334">
        <v>71</v>
      </c>
      <c r="B104" s="334" t="s">
        <v>219</v>
      </c>
      <c r="C104" s="334" t="s">
        <v>220</v>
      </c>
      <c r="D104" s="335" t="s">
        <v>536</v>
      </c>
      <c r="E104" s="335" t="s">
        <v>4</v>
      </c>
      <c r="G104" s="323">
        <v>173223</v>
      </c>
      <c r="H104" s="323">
        <v>173223</v>
      </c>
      <c r="I104" s="336">
        <f>H104-G104</f>
        <v>0</v>
      </c>
      <c r="J104" s="329"/>
      <c r="L104" s="336">
        <f>K104-J104</f>
        <v>0</v>
      </c>
      <c r="M104" s="340">
        <v>1369.89</v>
      </c>
      <c r="N104" s="338">
        <v>0</v>
      </c>
      <c r="O104" s="330">
        <v>329</v>
      </c>
      <c r="P104" s="329"/>
      <c r="Q104" s="329"/>
      <c r="R104" s="330">
        <v>0</v>
      </c>
      <c r="S104" s="334" t="s">
        <v>107</v>
      </c>
      <c r="T104" s="334" t="s">
        <v>1671</v>
      </c>
    </row>
    <row r="105" spans="1:22" s="334" customFormat="1" x14ac:dyDescent="0.3">
      <c r="A105" s="334">
        <v>77</v>
      </c>
      <c r="B105" s="334" t="s">
        <v>219</v>
      </c>
      <c r="C105" s="334" t="s">
        <v>220</v>
      </c>
      <c r="D105" s="335" t="s">
        <v>506</v>
      </c>
      <c r="E105" s="335" t="s">
        <v>4</v>
      </c>
      <c r="F105" s="335"/>
      <c r="G105" s="323">
        <v>197268</v>
      </c>
      <c r="H105" s="323">
        <v>197268</v>
      </c>
      <c r="I105" s="336">
        <f>H105-G105</f>
        <v>0</v>
      </c>
      <c r="J105" s="329">
        <v>0</v>
      </c>
      <c r="L105" s="336">
        <f>K105-J105</f>
        <v>0</v>
      </c>
      <c r="M105" s="340">
        <v>1369.89</v>
      </c>
      <c r="N105" s="338">
        <v>0</v>
      </c>
      <c r="O105" s="330">
        <v>329</v>
      </c>
      <c r="P105" s="329"/>
      <c r="Q105" s="329"/>
      <c r="R105" s="330">
        <v>0</v>
      </c>
      <c r="S105" s="334" t="s">
        <v>107</v>
      </c>
    </row>
    <row r="106" spans="1:22" s="334" customFormat="1" x14ac:dyDescent="0.3">
      <c r="A106" s="307" t="s">
        <v>931</v>
      </c>
      <c r="B106" s="343">
        <v>1647</v>
      </c>
      <c r="C106" s="321" t="s">
        <v>546</v>
      </c>
      <c r="D106" s="321" t="s">
        <v>545</v>
      </c>
      <c r="E106" s="335" t="s">
        <v>4</v>
      </c>
      <c r="G106" s="323">
        <v>337633</v>
      </c>
      <c r="H106" s="323">
        <v>339562</v>
      </c>
      <c r="I106" s="336">
        <f>H106-G106</f>
        <v>1929</v>
      </c>
      <c r="M106" s="340">
        <v>2401.16</v>
      </c>
      <c r="N106" s="348">
        <v>0.1038</v>
      </c>
      <c r="O106" s="330">
        <v>0</v>
      </c>
      <c r="P106" s="329"/>
      <c r="Q106" s="329"/>
      <c r="R106" s="330">
        <v>0</v>
      </c>
      <c r="S106" s="334" t="s">
        <v>107</v>
      </c>
      <c r="T106" s="334" t="s">
        <v>1124</v>
      </c>
    </row>
    <row r="107" spans="1:22" s="334" customFormat="1" x14ac:dyDescent="0.3">
      <c r="A107" s="307" t="s">
        <v>931</v>
      </c>
      <c r="B107" s="343">
        <v>1647</v>
      </c>
      <c r="C107" s="321" t="s">
        <v>546</v>
      </c>
      <c r="D107" s="321" t="s">
        <v>551</v>
      </c>
      <c r="E107" s="335" t="s">
        <v>4</v>
      </c>
      <c r="G107" s="323">
        <v>270355</v>
      </c>
      <c r="H107" s="323">
        <v>266052</v>
      </c>
      <c r="I107" s="336">
        <f>H107-G107</f>
        <v>-4303</v>
      </c>
      <c r="J107" s="334" t="s">
        <v>1861</v>
      </c>
      <c r="M107" s="340">
        <v>2239.3000000000002</v>
      </c>
      <c r="N107" s="348">
        <v>0.1038</v>
      </c>
      <c r="O107" s="330">
        <v>0</v>
      </c>
      <c r="P107" s="329"/>
      <c r="Q107" s="329"/>
      <c r="R107" s="330">
        <v>0</v>
      </c>
      <c r="S107" s="334" t="s">
        <v>107</v>
      </c>
      <c r="T107" s="334" t="s">
        <v>836</v>
      </c>
    </row>
    <row r="108" spans="1:22" s="334" customFormat="1" x14ac:dyDescent="0.3">
      <c r="A108" s="321">
        <v>27</v>
      </c>
      <c r="B108" s="321" t="s">
        <v>267</v>
      </c>
      <c r="C108" s="321" t="s">
        <v>275</v>
      </c>
      <c r="D108" s="322" t="s">
        <v>612</v>
      </c>
      <c r="E108" s="322" t="s">
        <v>4</v>
      </c>
      <c r="F108" s="322"/>
      <c r="G108" s="323">
        <v>90500</v>
      </c>
      <c r="H108" s="323">
        <v>90500</v>
      </c>
      <c r="I108" s="323">
        <f>H108-G108</f>
        <v>0</v>
      </c>
      <c r="J108" s="323">
        <v>536</v>
      </c>
      <c r="K108" s="323">
        <v>536</v>
      </c>
      <c r="L108" s="323">
        <f>K108-J108</f>
        <v>0</v>
      </c>
      <c r="M108" s="417">
        <v>1911.02</v>
      </c>
      <c r="N108" s="418">
        <v>0.10680000000000001</v>
      </c>
      <c r="O108" s="328"/>
      <c r="P108" s="324"/>
      <c r="Q108" s="324"/>
      <c r="R108" s="328"/>
      <c r="S108" s="321" t="s">
        <v>107</v>
      </c>
      <c r="T108" s="321" t="s">
        <v>1632</v>
      </c>
      <c r="U108" s="321" t="s">
        <v>615</v>
      </c>
      <c r="V108" s="321"/>
    </row>
    <row r="109" spans="1:22" s="334" customFormat="1" x14ac:dyDescent="0.3">
      <c r="A109" s="189" t="s">
        <v>1143</v>
      </c>
      <c r="B109" s="327">
        <v>1673</v>
      </c>
      <c r="C109" s="321" t="s">
        <v>682</v>
      </c>
      <c r="D109" s="321" t="s">
        <v>683</v>
      </c>
      <c r="E109" s="334" t="s">
        <v>4</v>
      </c>
      <c r="F109" s="334" t="s">
        <v>804</v>
      </c>
      <c r="G109" s="323">
        <v>181422</v>
      </c>
      <c r="H109" s="323">
        <v>182121</v>
      </c>
      <c r="I109" s="336">
        <f>H109-G109</f>
        <v>699</v>
      </c>
      <c r="J109" s="339">
        <v>8858</v>
      </c>
      <c r="K109" s="339">
        <v>8899</v>
      </c>
      <c r="L109" s="336">
        <f>K109-J109</f>
        <v>41</v>
      </c>
      <c r="M109" s="340">
        <v>1932.4124848097217</v>
      </c>
      <c r="N109" s="341">
        <v>9.1532858970259035E-2</v>
      </c>
      <c r="O109" s="330"/>
      <c r="P109" s="329"/>
      <c r="Q109" s="329"/>
      <c r="R109" s="330"/>
      <c r="S109" s="334" t="s">
        <v>107</v>
      </c>
      <c r="T109" s="334" t="s">
        <v>749</v>
      </c>
      <c r="U109" s="334" t="s">
        <v>463</v>
      </c>
    </row>
    <row r="110" spans="1:22" s="334" customFormat="1" x14ac:dyDescent="0.3">
      <c r="A110" s="307" t="s">
        <v>920</v>
      </c>
      <c r="B110" s="327">
        <v>1683</v>
      </c>
      <c r="C110" s="334" t="s">
        <v>636</v>
      </c>
      <c r="D110" s="334" t="s">
        <v>637</v>
      </c>
      <c r="E110" s="334" t="s">
        <v>4</v>
      </c>
      <c r="G110" s="323">
        <v>134240</v>
      </c>
      <c r="H110" s="323">
        <v>134308</v>
      </c>
      <c r="I110" s="336">
        <f>H110-G110</f>
        <v>68</v>
      </c>
      <c r="M110" s="340">
        <v>2190.7377854173328</v>
      </c>
      <c r="N110" s="484">
        <v>9.757267348896706E-2</v>
      </c>
      <c r="O110" s="330" t="s">
        <v>638</v>
      </c>
      <c r="S110" s="334" t="s">
        <v>107</v>
      </c>
      <c r="T110" s="349"/>
    </row>
    <row r="111" spans="1:22" s="334" customFormat="1" x14ac:dyDescent="0.3">
      <c r="A111" s="334">
        <v>268</v>
      </c>
      <c r="B111" s="334" t="s">
        <v>281</v>
      </c>
      <c r="C111" s="334" t="s">
        <v>482</v>
      </c>
      <c r="D111" s="335" t="s">
        <v>647</v>
      </c>
      <c r="E111" s="335" t="s">
        <v>4</v>
      </c>
      <c r="G111" s="323">
        <v>231794</v>
      </c>
      <c r="H111" s="323">
        <v>231794</v>
      </c>
      <c r="I111" s="336">
        <f>H111-G111</f>
        <v>0</v>
      </c>
      <c r="J111" s="329"/>
      <c r="L111" s="336">
        <f>K111-J111</f>
        <v>0</v>
      </c>
      <c r="M111" s="340">
        <v>2236.04</v>
      </c>
      <c r="N111" s="341">
        <v>0.1045</v>
      </c>
      <c r="O111" s="330">
        <v>0</v>
      </c>
      <c r="P111" s="329"/>
      <c r="Q111" s="329"/>
      <c r="R111" s="330">
        <v>0</v>
      </c>
      <c r="S111" s="334" t="s">
        <v>107</v>
      </c>
      <c r="T111" s="334" t="s">
        <v>645</v>
      </c>
    </row>
    <row r="112" spans="1:22" s="334" customFormat="1" x14ac:dyDescent="0.3">
      <c r="A112" s="334">
        <v>268</v>
      </c>
      <c r="B112" s="334" t="s">
        <v>281</v>
      </c>
      <c r="C112" s="334" t="s">
        <v>482</v>
      </c>
      <c r="D112" s="335" t="s">
        <v>654</v>
      </c>
      <c r="E112" s="335" t="s">
        <v>4</v>
      </c>
      <c r="G112" s="323">
        <v>227843</v>
      </c>
      <c r="H112" s="323">
        <v>227869</v>
      </c>
      <c r="I112" s="336">
        <f>H112-G112</f>
        <v>26</v>
      </c>
      <c r="J112" s="329"/>
      <c r="L112" s="336"/>
      <c r="M112" s="340">
        <v>2236.04</v>
      </c>
      <c r="N112" s="341">
        <v>0.1045</v>
      </c>
      <c r="O112" s="330">
        <v>0</v>
      </c>
      <c r="P112" s="329"/>
      <c r="Q112" s="329"/>
      <c r="R112" s="330"/>
      <c r="S112" s="334" t="s">
        <v>107</v>
      </c>
      <c r="T112" s="334" t="s">
        <v>653</v>
      </c>
    </row>
    <row r="113" spans="1:22" s="334" customFormat="1" x14ac:dyDescent="0.3">
      <c r="A113" s="334">
        <v>326</v>
      </c>
      <c r="B113" s="327">
        <v>1665</v>
      </c>
      <c r="C113" s="334" t="s">
        <v>571</v>
      </c>
      <c r="D113" s="334" t="s">
        <v>672</v>
      </c>
      <c r="E113" s="334" t="s">
        <v>4</v>
      </c>
      <c r="G113" s="323">
        <v>169931</v>
      </c>
      <c r="H113" s="323">
        <v>169931</v>
      </c>
      <c r="I113" s="336">
        <f>H113-G113</f>
        <v>0</v>
      </c>
      <c r="J113" s="329"/>
      <c r="L113" s="336"/>
      <c r="M113" s="340">
        <v>3339.5987607930924</v>
      </c>
      <c r="N113" s="485">
        <v>0.10765137511992326</v>
      </c>
      <c r="O113" s="330"/>
      <c r="P113" s="329"/>
      <c r="Q113" s="329"/>
      <c r="R113" s="330"/>
      <c r="S113" s="321" t="s">
        <v>303</v>
      </c>
      <c r="T113" s="334" t="s">
        <v>750</v>
      </c>
      <c r="U113" s="334" t="s">
        <v>762</v>
      </c>
    </row>
    <row r="114" spans="1:22" s="334" customFormat="1" x14ac:dyDescent="0.3">
      <c r="A114" s="321">
        <v>25</v>
      </c>
      <c r="B114" s="274" t="s">
        <v>1860</v>
      </c>
      <c r="C114" s="321" t="s">
        <v>35</v>
      </c>
      <c r="D114" s="322" t="s">
        <v>775</v>
      </c>
      <c r="E114" s="322" t="s">
        <v>4</v>
      </c>
      <c r="F114" s="321"/>
      <c r="G114" s="323">
        <v>202699</v>
      </c>
      <c r="H114" s="323">
        <v>206181</v>
      </c>
      <c r="I114" s="323">
        <f>H114-G114</f>
        <v>3482</v>
      </c>
      <c r="J114" s="324"/>
      <c r="K114" s="321"/>
      <c r="L114" s="323"/>
      <c r="M114" s="417">
        <v>1785.06</v>
      </c>
      <c r="N114" s="418">
        <v>0.1045</v>
      </c>
      <c r="O114" s="328">
        <v>0</v>
      </c>
      <c r="P114" s="324"/>
      <c r="Q114" s="324"/>
      <c r="R114" s="328"/>
      <c r="S114" s="321" t="s">
        <v>107</v>
      </c>
      <c r="T114" s="321" t="s">
        <v>928</v>
      </c>
      <c r="U114" s="321"/>
      <c r="V114" s="321"/>
    </row>
    <row r="115" spans="1:22" s="334" customFormat="1" x14ac:dyDescent="0.3">
      <c r="A115" s="211" t="s">
        <v>1774</v>
      </c>
      <c r="B115" s="334" t="s">
        <v>223</v>
      </c>
      <c r="C115" s="334" t="s">
        <v>224</v>
      </c>
      <c r="D115" s="335" t="s">
        <v>802</v>
      </c>
      <c r="E115" s="335" t="s">
        <v>4</v>
      </c>
      <c r="F115" s="335"/>
      <c r="G115" s="323">
        <v>205455</v>
      </c>
      <c r="H115" s="323">
        <v>208154</v>
      </c>
      <c r="I115" s="336">
        <f>H115-G115</f>
        <v>2699</v>
      </c>
      <c r="J115" s="329"/>
      <c r="L115" s="336"/>
      <c r="M115" s="340">
        <v>2299.2600000000002</v>
      </c>
      <c r="N115" s="341">
        <v>0.10059999999999999</v>
      </c>
      <c r="O115" s="330"/>
      <c r="P115" s="329"/>
      <c r="Q115" s="329"/>
      <c r="R115" s="330"/>
      <c r="S115" s="334" t="s">
        <v>107</v>
      </c>
      <c r="T115" s="334" t="s">
        <v>803</v>
      </c>
      <c r="U115" s="334" t="s">
        <v>714</v>
      </c>
    </row>
    <row r="116" spans="1:22" s="334" customFormat="1" x14ac:dyDescent="0.3">
      <c r="A116" s="321">
        <v>16</v>
      </c>
      <c r="B116" s="186" t="s">
        <v>1557</v>
      </c>
      <c r="C116" s="321" t="s">
        <v>917</v>
      </c>
      <c r="D116" s="322" t="s">
        <v>918</v>
      </c>
      <c r="E116" s="322" t="s">
        <v>4</v>
      </c>
      <c r="F116" s="321"/>
      <c r="G116" s="323">
        <v>48283</v>
      </c>
      <c r="H116" s="323">
        <v>49016</v>
      </c>
      <c r="I116" s="323">
        <f>H116-G116</f>
        <v>733</v>
      </c>
      <c r="J116" s="324"/>
      <c r="K116" s="321"/>
      <c r="L116" s="323"/>
      <c r="M116" s="417">
        <v>1662.8026508026317</v>
      </c>
      <c r="N116" s="418">
        <v>0.1013</v>
      </c>
      <c r="O116" s="328">
        <v>0</v>
      </c>
      <c r="P116" s="324"/>
      <c r="Q116" s="324"/>
      <c r="R116" s="328"/>
      <c r="S116" s="321" t="s">
        <v>107</v>
      </c>
      <c r="T116" s="399" t="s">
        <v>924</v>
      </c>
      <c r="U116" s="321"/>
      <c r="V116" s="321" t="s">
        <v>1846</v>
      </c>
    </row>
    <row r="117" spans="1:22" s="334" customFormat="1" x14ac:dyDescent="0.3">
      <c r="A117" s="334">
        <v>326</v>
      </c>
      <c r="B117" s="327">
        <v>1665</v>
      </c>
      <c r="C117" s="334" t="s">
        <v>571</v>
      </c>
      <c r="D117" s="334" t="s">
        <v>849</v>
      </c>
      <c r="E117" s="334" t="s">
        <v>4</v>
      </c>
      <c r="G117" s="323">
        <v>546578</v>
      </c>
      <c r="H117" s="323">
        <v>556392</v>
      </c>
      <c r="I117" s="336">
        <f>H117-G117</f>
        <v>9814</v>
      </c>
      <c r="J117" s="329"/>
      <c r="L117" s="336"/>
      <c r="M117" s="340">
        <v>2746.7880713944651</v>
      </c>
      <c r="N117" s="484">
        <v>0.10123193156379917</v>
      </c>
      <c r="O117" s="330">
        <v>0</v>
      </c>
      <c r="P117" s="329"/>
      <c r="Q117" s="329"/>
      <c r="R117" s="330"/>
      <c r="S117" s="321" t="s">
        <v>303</v>
      </c>
      <c r="T117" s="334" t="s">
        <v>852</v>
      </c>
    </row>
    <row r="118" spans="1:22" s="334" customFormat="1" x14ac:dyDescent="0.3">
      <c r="A118" s="334">
        <v>326</v>
      </c>
      <c r="B118" s="327">
        <v>1665</v>
      </c>
      <c r="C118" s="334" t="s">
        <v>571</v>
      </c>
      <c r="D118" s="334" t="s">
        <v>851</v>
      </c>
      <c r="E118" s="334" t="s">
        <v>4</v>
      </c>
      <c r="G118" s="323">
        <v>572058</v>
      </c>
      <c r="H118" s="323">
        <v>583217</v>
      </c>
      <c r="I118" s="336">
        <f>H118-G118</f>
        <v>11159</v>
      </c>
      <c r="J118" s="329"/>
      <c r="L118" s="336"/>
      <c r="M118" s="340">
        <v>2746.7880713944651</v>
      </c>
      <c r="N118" s="484">
        <v>0.10123193156379917</v>
      </c>
      <c r="O118" s="330">
        <v>0</v>
      </c>
      <c r="P118" s="329"/>
      <c r="Q118" s="329"/>
      <c r="R118" s="330"/>
      <c r="S118" s="321" t="s">
        <v>303</v>
      </c>
      <c r="T118" s="334" t="s">
        <v>854</v>
      </c>
    </row>
    <row r="119" spans="1:22" s="334" customFormat="1" x14ac:dyDescent="0.3">
      <c r="B119" s="334">
        <v>1784</v>
      </c>
      <c r="C119" s="334" t="s">
        <v>936</v>
      </c>
      <c r="D119" s="334" t="s">
        <v>937</v>
      </c>
      <c r="E119" s="334" t="s">
        <v>4</v>
      </c>
      <c r="G119" s="323">
        <v>425510</v>
      </c>
      <c r="H119" s="323">
        <v>450431</v>
      </c>
      <c r="I119" s="336">
        <f>H119-G119</f>
        <v>24921</v>
      </c>
      <c r="M119" s="340">
        <v>2980.1752286536616</v>
      </c>
      <c r="N119" s="368">
        <v>0.11409999999999999</v>
      </c>
      <c r="O119" s="330" t="s">
        <v>638</v>
      </c>
      <c r="S119" s="334" t="s">
        <v>303</v>
      </c>
      <c r="T119" s="334" t="s">
        <v>938</v>
      </c>
    </row>
    <row r="120" spans="1:22" s="334" customFormat="1" x14ac:dyDescent="0.3">
      <c r="A120" s="334">
        <v>192</v>
      </c>
      <c r="B120" s="343">
        <v>1394</v>
      </c>
      <c r="C120" s="334" t="s">
        <v>243</v>
      </c>
      <c r="D120" s="335" t="s">
        <v>859</v>
      </c>
      <c r="E120" s="335" t="s">
        <v>4</v>
      </c>
      <c r="G120" s="323">
        <v>233914</v>
      </c>
      <c r="H120" s="323">
        <v>235027</v>
      </c>
      <c r="I120" s="336">
        <f>H120-G120</f>
        <v>1113</v>
      </c>
      <c r="J120" s="329"/>
      <c r="L120" s="336"/>
      <c r="M120" s="482">
        <v>2509.34</v>
      </c>
      <c r="N120" s="341">
        <v>0</v>
      </c>
      <c r="O120" s="330"/>
      <c r="P120" s="329"/>
      <c r="Q120" s="329"/>
      <c r="R120" s="330"/>
      <c r="S120" s="334" t="s">
        <v>107</v>
      </c>
      <c r="T120" s="334" t="s">
        <v>1955</v>
      </c>
      <c r="V120" s="334" t="s">
        <v>873</v>
      </c>
    </row>
    <row r="121" spans="1:22" s="334" customFormat="1" x14ac:dyDescent="0.3">
      <c r="B121" s="269">
        <v>1745</v>
      </c>
      <c r="C121" s="269" t="s">
        <v>972</v>
      </c>
      <c r="D121" s="269" t="s">
        <v>973</v>
      </c>
      <c r="E121" s="211" t="s">
        <v>4</v>
      </c>
      <c r="F121" s="211"/>
      <c r="G121" s="323">
        <v>251588</v>
      </c>
      <c r="H121" s="323">
        <v>257859</v>
      </c>
      <c r="I121" s="336">
        <f>H121-G121</f>
        <v>6271</v>
      </c>
      <c r="M121" s="340">
        <v>2476.42</v>
      </c>
      <c r="N121" s="368">
        <v>9.8400000000000001E-2</v>
      </c>
      <c r="O121" s="211"/>
      <c r="P121" s="211"/>
      <c r="Q121" s="211"/>
      <c r="R121" s="211"/>
      <c r="S121" s="334" t="s">
        <v>107</v>
      </c>
      <c r="T121" s="334" t="s">
        <v>971</v>
      </c>
      <c r="U121" s="211"/>
    </row>
    <row r="122" spans="1:22" s="334" customFormat="1" x14ac:dyDescent="0.3">
      <c r="A122" s="309" t="s">
        <v>1915</v>
      </c>
      <c r="B122" s="334" t="s">
        <v>223</v>
      </c>
      <c r="C122" s="334" t="s">
        <v>224</v>
      </c>
      <c r="D122" s="335" t="s">
        <v>875</v>
      </c>
      <c r="E122" s="335" t="s">
        <v>4</v>
      </c>
      <c r="F122" s="335"/>
      <c r="G122" s="323">
        <v>106522</v>
      </c>
      <c r="H122" s="323">
        <v>108776</v>
      </c>
      <c r="I122" s="336">
        <f>H122-G122</f>
        <v>2254</v>
      </c>
      <c r="J122" s="329"/>
      <c r="L122" s="336"/>
      <c r="M122" s="340">
        <v>1959.51</v>
      </c>
      <c r="N122" s="341">
        <v>9.8100000000000007E-2</v>
      </c>
      <c r="O122" s="330"/>
      <c r="P122" s="329"/>
      <c r="Q122" s="329"/>
      <c r="R122" s="330"/>
      <c r="S122" s="334" t="s">
        <v>107</v>
      </c>
      <c r="T122" s="334" t="s">
        <v>876</v>
      </c>
    </row>
    <row r="123" spans="1:22" s="334" customFormat="1" x14ac:dyDescent="0.3">
      <c r="A123" s="307" t="s">
        <v>920</v>
      </c>
      <c r="B123" s="327">
        <v>1683</v>
      </c>
      <c r="C123" s="334" t="s">
        <v>636</v>
      </c>
      <c r="D123" s="334" t="s">
        <v>997</v>
      </c>
      <c r="E123" s="334" t="s">
        <v>4</v>
      </c>
      <c r="G123" s="323">
        <v>29404</v>
      </c>
      <c r="H123" s="323">
        <v>29590</v>
      </c>
      <c r="I123" s="336">
        <f>H123-G123</f>
        <v>186</v>
      </c>
      <c r="M123" s="340">
        <v>2270.9266213623282</v>
      </c>
      <c r="N123" s="484">
        <v>9.9292117045091152E-2</v>
      </c>
      <c r="O123" s="330" t="s">
        <v>638</v>
      </c>
      <c r="S123" s="334" t="s">
        <v>107</v>
      </c>
      <c r="T123" s="349" t="s">
        <v>1001</v>
      </c>
    </row>
    <row r="124" spans="1:22" s="334" customFormat="1" x14ac:dyDescent="0.3">
      <c r="A124" s="334">
        <v>326</v>
      </c>
      <c r="B124" s="327">
        <v>1665</v>
      </c>
      <c r="C124" s="334" t="s">
        <v>571</v>
      </c>
      <c r="D124" s="334" t="s">
        <v>903</v>
      </c>
      <c r="E124" s="334" t="s">
        <v>4</v>
      </c>
      <c r="G124" s="323">
        <v>459451</v>
      </c>
      <c r="H124" s="323">
        <v>466695</v>
      </c>
      <c r="I124" s="336">
        <f>H124-G124</f>
        <v>7244</v>
      </c>
      <c r="J124" s="329"/>
      <c r="L124" s="336"/>
      <c r="M124" s="340">
        <v>2962.0589329995141</v>
      </c>
      <c r="N124" s="484">
        <v>0.11315091141669331</v>
      </c>
      <c r="O124" s="330">
        <v>0</v>
      </c>
      <c r="P124" s="329"/>
      <c r="Q124" s="329"/>
      <c r="R124" s="330"/>
      <c r="S124" s="321" t="s">
        <v>303</v>
      </c>
      <c r="T124" s="334" t="s">
        <v>905</v>
      </c>
    </row>
    <row r="125" spans="1:22" s="334" customFormat="1" x14ac:dyDescent="0.3">
      <c r="A125" s="189" t="s">
        <v>1259</v>
      </c>
      <c r="B125" s="334">
        <v>1949</v>
      </c>
      <c r="C125" s="334" t="s">
        <v>1144</v>
      </c>
      <c r="D125" s="334" t="s">
        <v>1145</v>
      </c>
      <c r="E125" s="334" t="s">
        <v>4</v>
      </c>
      <c r="G125" s="323">
        <v>72150</v>
      </c>
      <c r="H125" s="323">
        <v>74200</v>
      </c>
      <c r="I125" s="336">
        <f>H125-G125</f>
        <v>2050</v>
      </c>
      <c r="M125" s="340">
        <v>1733.71</v>
      </c>
      <c r="N125" s="368">
        <v>0.10050000000000001</v>
      </c>
      <c r="S125" s="334" t="s">
        <v>107</v>
      </c>
      <c r="T125" s="334" t="s">
        <v>1146</v>
      </c>
    </row>
    <row r="126" spans="1:22" s="334" customFormat="1" x14ac:dyDescent="0.3">
      <c r="A126" s="321"/>
      <c r="B126" s="478">
        <v>740</v>
      </c>
      <c r="C126" s="321" t="s">
        <v>917</v>
      </c>
      <c r="D126" s="322" t="s">
        <v>980</v>
      </c>
      <c r="E126" s="322" t="s">
        <v>4</v>
      </c>
      <c r="F126" s="321"/>
      <c r="G126" s="323">
        <v>53758</v>
      </c>
      <c r="H126" s="323">
        <v>44316</v>
      </c>
      <c r="I126" s="323">
        <f>H126-G126</f>
        <v>-9442</v>
      </c>
      <c r="J126" s="324" t="s">
        <v>1943</v>
      </c>
      <c r="K126" s="321"/>
      <c r="L126" s="323"/>
      <c r="M126" s="417">
        <v>1769.4526508026318</v>
      </c>
      <c r="N126" s="418">
        <v>0.1016</v>
      </c>
      <c r="O126" s="328">
        <v>0</v>
      </c>
      <c r="P126" s="324"/>
      <c r="Q126" s="324"/>
      <c r="R126" s="328"/>
      <c r="S126" s="321" t="s">
        <v>107</v>
      </c>
      <c r="T126" s="399" t="s">
        <v>981</v>
      </c>
      <c r="U126" s="321"/>
      <c r="V126" s="321"/>
    </row>
    <row r="127" spans="1:22" s="334" customFormat="1" x14ac:dyDescent="0.3">
      <c r="A127" s="334">
        <v>295</v>
      </c>
      <c r="B127" s="343">
        <v>1501</v>
      </c>
      <c r="C127" s="334" t="s">
        <v>383</v>
      </c>
      <c r="D127" s="335" t="s">
        <v>1058</v>
      </c>
      <c r="E127" s="335" t="s">
        <v>4</v>
      </c>
      <c r="G127" s="323">
        <v>89837</v>
      </c>
      <c r="H127" s="323">
        <v>91155</v>
      </c>
      <c r="I127" s="336">
        <f>H127-G127</f>
        <v>1318</v>
      </c>
      <c r="J127" s="329"/>
      <c r="L127" s="336"/>
      <c r="M127" s="340">
        <v>1988.02</v>
      </c>
      <c r="N127" s="341">
        <v>0.104</v>
      </c>
      <c r="O127" s="330"/>
      <c r="P127" s="329"/>
      <c r="Q127" s="329"/>
      <c r="R127" s="330"/>
      <c r="S127" s="334" t="s">
        <v>107</v>
      </c>
      <c r="T127" s="334" t="s">
        <v>1059</v>
      </c>
    </row>
    <row r="128" spans="1:22" s="334" customFormat="1" x14ac:dyDescent="0.3">
      <c r="A128" s="334">
        <v>326</v>
      </c>
      <c r="B128" s="327">
        <v>1665</v>
      </c>
      <c r="C128" s="334" t="s">
        <v>571</v>
      </c>
      <c r="D128" s="334" t="s">
        <v>983</v>
      </c>
      <c r="E128" s="334" t="s">
        <v>4</v>
      </c>
      <c r="G128" s="323">
        <v>332213</v>
      </c>
      <c r="H128" s="323">
        <v>341033</v>
      </c>
      <c r="I128" s="336">
        <f>H128-G128</f>
        <v>8820</v>
      </c>
      <c r="J128" s="329"/>
      <c r="L128" s="336"/>
      <c r="M128" s="340">
        <v>3246.2184214426238</v>
      </c>
      <c r="N128" s="484">
        <v>0.11345091141669332</v>
      </c>
      <c r="O128" s="330">
        <v>0</v>
      </c>
      <c r="P128" s="329"/>
      <c r="Q128" s="329"/>
      <c r="R128" s="330"/>
      <c r="S128" s="321" t="s">
        <v>303</v>
      </c>
      <c r="T128" s="334" t="s">
        <v>1001</v>
      </c>
    </row>
    <row r="129" spans="1:22" s="334" customFormat="1" x14ac:dyDescent="0.3">
      <c r="A129" s="334">
        <v>326</v>
      </c>
      <c r="B129" s="327">
        <v>1665</v>
      </c>
      <c r="C129" s="334" t="s">
        <v>571</v>
      </c>
      <c r="D129" s="334" t="s">
        <v>984</v>
      </c>
      <c r="E129" s="334" t="s">
        <v>4</v>
      </c>
      <c r="G129" s="323">
        <v>335801</v>
      </c>
      <c r="H129" s="323">
        <v>340066</v>
      </c>
      <c r="I129" s="336">
        <f>H129-G129</f>
        <v>4265</v>
      </c>
      <c r="J129" s="329"/>
      <c r="L129" s="336"/>
      <c r="M129" s="340">
        <v>3318.3734610186102</v>
      </c>
      <c r="N129" s="484">
        <v>9.5231931563799166E-2</v>
      </c>
      <c r="O129" s="330">
        <v>0</v>
      </c>
      <c r="P129" s="329"/>
      <c r="Q129" s="329"/>
      <c r="R129" s="330"/>
      <c r="S129" s="321" t="s">
        <v>303</v>
      </c>
      <c r="T129" s="334" t="s">
        <v>987</v>
      </c>
    </row>
    <row r="130" spans="1:22" s="334" customFormat="1" x14ac:dyDescent="0.3">
      <c r="A130" s="334">
        <v>326</v>
      </c>
      <c r="B130" s="327">
        <v>1665</v>
      </c>
      <c r="C130" s="334" t="s">
        <v>571</v>
      </c>
      <c r="D130" s="334" t="s">
        <v>986</v>
      </c>
      <c r="E130" s="334" t="s">
        <v>4</v>
      </c>
      <c r="G130" s="323">
        <v>272715</v>
      </c>
      <c r="H130" s="323">
        <v>284106</v>
      </c>
      <c r="I130" s="336">
        <f>H130-G130</f>
        <v>11391</v>
      </c>
      <c r="J130" s="329"/>
      <c r="L130" s="336"/>
      <c r="M130" s="340">
        <v>2965.2425330197616</v>
      </c>
      <c r="N130" s="484">
        <v>9.5331931563799169E-2</v>
      </c>
      <c r="O130" s="330">
        <v>0</v>
      </c>
      <c r="P130" s="329"/>
      <c r="Q130" s="329"/>
      <c r="R130" s="330"/>
      <c r="S130" s="321" t="s">
        <v>303</v>
      </c>
      <c r="T130" s="334" t="s">
        <v>989</v>
      </c>
    </row>
    <row r="131" spans="1:22" s="334" customFormat="1" x14ac:dyDescent="0.3">
      <c r="A131" s="334">
        <v>325</v>
      </c>
      <c r="B131" s="343">
        <v>1642</v>
      </c>
      <c r="C131" s="334" t="s">
        <v>543</v>
      </c>
      <c r="D131" s="334" t="s">
        <v>1114</v>
      </c>
      <c r="E131" s="335" t="s">
        <v>4</v>
      </c>
      <c r="G131" s="323">
        <v>291280</v>
      </c>
      <c r="H131" s="323">
        <v>297209</v>
      </c>
      <c r="I131" s="336">
        <f>H131-G131</f>
        <v>5929</v>
      </c>
      <c r="M131" s="337">
        <v>4065.45</v>
      </c>
      <c r="O131" s="330"/>
      <c r="P131" s="329"/>
      <c r="Q131" s="329"/>
      <c r="R131" s="330"/>
      <c r="S131" s="334" t="s">
        <v>552</v>
      </c>
      <c r="T131" s="368" t="s">
        <v>1913</v>
      </c>
      <c r="V131" s="334" t="s">
        <v>1115</v>
      </c>
    </row>
    <row r="132" spans="1:22" s="334" customFormat="1" x14ac:dyDescent="0.3">
      <c r="B132" s="269">
        <v>1866</v>
      </c>
      <c r="C132" s="269" t="s">
        <v>1010</v>
      </c>
      <c r="D132" s="290" t="s">
        <v>1011</v>
      </c>
      <c r="E132" s="211" t="s">
        <v>4</v>
      </c>
      <c r="F132" s="211"/>
      <c r="I132" s="336">
        <f>H132-G132</f>
        <v>0</v>
      </c>
      <c r="M132" s="340">
        <v>2802.05</v>
      </c>
      <c r="N132" s="334">
        <v>0</v>
      </c>
      <c r="O132" s="211"/>
      <c r="P132" s="211"/>
      <c r="Q132" s="211"/>
      <c r="R132" s="211"/>
      <c r="S132" s="334" t="s">
        <v>107</v>
      </c>
      <c r="T132" s="334" t="s">
        <v>1016</v>
      </c>
      <c r="U132" s="211"/>
    </row>
    <row r="133" spans="1:22" s="334" customFormat="1" x14ac:dyDescent="0.3">
      <c r="A133" s="189" t="s">
        <v>1027</v>
      </c>
      <c r="B133" s="343">
        <v>1636</v>
      </c>
      <c r="C133" s="334" t="s">
        <v>496</v>
      </c>
      <c r="D133" s="334" t="s">
        <v>1055</v>
      </c>
      <c r="E133" s="334" t="s">
        <v>4</v>
      </c>
      <c r="G133" s="323">
        <v>68486</v>
      </c>
      <c r="H133" s="323">
        <v>69794</v>
      </c>
      <c r="I133" s="336">
        <f>H133-G133</f>
        <v>1308</v>
      </c>
      <c r="M133" s="340">
        <v>1473.82</v>
      </c>
      <c r="N133" s="348">
        <v>0.10299999999999999</v>
      </c>
      <c r="P133" s="329"/>
      <c r="Q133" s="329"/>
      <c r="R133" s="330"/>
      <c r="S133" s="334" t="s">
        <v>107</v>
      </c>
      <c r="T133" s="334" t="s">
        <v>1054</v>
      </c>
    </row>
    <row r="134" spans="1:22" s="334" customFormat="1" x14ac:dyDescent="0.3">
      <c r="B134" s="269">
        <v>1316</v>
      </c>
      <c r="C134" s="269" t="s">
        <v>1033</v>
      </c>
      <c r="D134" s="290" t="s">
        <v>1034</v>
      </c>
      <c r="E134" s="211" t="s">
        <v>16</v>
      </c>
      <c r="F134" s="211"/>
      <c r="I134" s="336">
        <f>H134-G134</f>
        <v>0</v>
      </c>
      <c r="M134" s="340">
        <v>52.2</v>
      </c>
      <c r="N134" s="334">
        <v>0</v>
      </c>
      <c r="O134" s="211"/>
      <c r="P134" s="211"/>
      <c r="Q134" s="211"/>
      <c r="R134" s="211"/>
      <c r="S134" s="334" t="s">
        <v>107</v>
      </c>
      <c r="T134" s="226" t="s">
        <v>1752</v>
      </c>
      <c r="U134" s="211"/>
      <c r="V134" s="334" t="s">
        <v>1739</v>
      </c>
    </row>
    <row r="135" spans="1:22" s="334" customFormat="1" x14ac:dyDescent="0.3">
      <c r="B135" s="269">
        <v>1316</v>
      </c>
      <c r="C135" s="269" t="s">
        <v>1033</v>
      </c>
      <c r="D135" s="290" t="s">
        <v>1036</v>
      </c>
      <c r="E135" s="211" t="s">
        <v>16</v>
      </c>
      <c r="F135" s="211"/>
      <c r="I135" s="336">
        <f>H135-G135</f>
        <v>0</v>
      </c>
      <c r="M135" s="340">
        <v>52.2</v>
      </c>
      <c r="N135" s="334">
        <v>0</v>
      </c>
      <c r="O135" s="211"/>
      <c r="P135" s="211"/>
      <c r="Q135" s="211"/>
      <c r="R135" s="211"/>
      <c r="S135" s="334" t="s">
        <v>107</v>
      </c>
      <c r="T135" s="226" t="s">
        <v>1752</v>
      </c>
      <c r="U135" s="211"/>
      <c r="V135" s="334" t="s">
        <v>1739</v>
      </c>
    </row>
    <row r="136" spans="1:22" s="334" customFormat="1" x14ac:dyDescent="0.3">
      <c r="B136" s="269">
        <v>1316</v>
      </c>
      <c r="C136" s="269" t="s">
        <v>1033</v>
      </c>
      <c r="D136" s="290" t="s">
        <v>1037</v>
      </c>
      <c r="E136" s="211" t="s">
        <v>16</v>
      </c>
      <c r="F136" s="211"/>
      <c r="I136" s="336">
        <f>H136-G136</f>
        <v>0</v>
      </c>
      <c r="M136" s="340">
        <v>52.2</v>
      </c>
      <c r="N136" s="334">
        <v>0</v>
      </c>
      <c r="O136" s="211"/>
      <c r="P136" s="211"/>
      <c r="Q136" s="211"/>
      <c r="R136" s="211"/>
      <c r="S136" s="334" t="s">
        <v>107</v>
      </c>
      <c r="T136" s="226" t="s">
        <v>1752</v>
      </c>
      <c r="U136" s="211"/>
      <c r="V136" s="334" t="s">
        <v>1739</v>
      </c>
    </row>
    <row r="137" spans="1:22" s="334" customFormat="1" x14ac:dyDescent="0.3">
      <c r="B137" s="269">
        <v>1316</v>
      </c>
      <c r="C137" s="269" t="s">
        <v>1033</v>
      </c>
      <c r="D137" s="290" t="s">
        <v>1038</v>
      </c>
      <c r="E137" s="211" t="s">
        <v>16</v>
      </c>
      <c r="F137" s="211"/>
      <c r="I137" s="336">
        <f>H137-G137</f>
        <v>0</v>
      </c>
      <c r="M137" s="340">
        <v>52.2</v>
      </c>
      <c r="N137" s="334">
        <v>0</v>
      </c>
      <c r="O137" s="211"/>
      <c r="P137" s="211"/>
      <c r="Q137" s="211"/>
      <c r="R137" s="211"/>
      <c r="S137" s="334" t="s">
        <v>107</v>
      </c>
      <c r="T137" s="226" t="s">
        <v>1752</v>
      </c>
      <c r="U137" s="211"/>
      <c r="V137" s="334" t="s">
        <v>1739</v>
      </c>
    </row>
    <row r="138" spans="1:22" s="334" customFormat="1" x14ac:dyDescent="0.3">
      <c r="B138" s="269">
        <v>1316</v>
      </c>
      <c r="C138" s="269" t="s">
        <v>1033</v>
      </c>
      <c r="D138" s="290" t="s">
        <v>1039</v>
      </c>
      <c r="E138" s="211" t="s">
        <v>16</v>
      </c>
      <c r="F138" s="211"/>
      <c r="I138" s="336">
        <f>H138-G138</f>
        <v>0</v>
      </c>
      <c r="M138" s="340">
        <v>52.2</v>
      </c>
      <c r="N138" s="334">
        <v>0</v>
      </c>
      <c r="O138" s="211"/>
      <c r="P138" s="211"/>
      <c r="Q138" s="211"/>
      <c r="R138" s="211"/>
      <c r="S138" s="334" t="s">
        <v>107</v>
      </c>
      <c r="T138" s="226" t="s">
        <v>1752</v>
      </c>
      <c r="U138" s="211"/>
      <c r="V138" s="334" t="s">
        <v>1739</v>
      </c>
    </row>
    <row r="139" spans="1:22" s="334" customFormat="1" x14ac:dyDescent="0.3">
      <c r="B139" s="269">
        <v>1316</v>
      </c>
      <c r="C139" s="497" t="s">
        <v>1033</v>
      </c>
      <c r="D139" s="290" t="s">
        <v>1040</v>
      </c>
      <c r="E139" s="396" t="s">
        <v>16</v>
      </c>
      <c r="F139" s="211"/>
      <c r="I139" s="336">
        <f>H139-G139</f>
        <v>0</v>
      </c>
      <c r="M139" s="340">
        <v>52.2</v>
      </c>
      <c r="N139" s="334">
        <v>0</v>
      </c>
      <c r="O139" s="211"/>
      <c r="P139" s="211"/>
      <c r="Q139" s="211"/>
      <c r="R139" s="211"/>
      <c r="S139" s="334" t="s">
        <v>107</v>
      </c>
      <c r="T139" s="226" t="s">
        <v>1752</v>
      </c>
      <c r="U139" s="211"/>
      <c r="V139" s="334" t="s">
        <v>1739</v>
      </c>
    </row>
    <row r="140" spans="1:22" s="334" customFormat="1" x14ac:dyDescent="0.3">
      <c r="B140" s="269">
        <v>1316</v>
      </c>
      <c r="C140" s="497" t="s">
        <v>1033</v>
      </c>
      <c r="D140" s="290" t="s">
        <v>1041</v>
      </c>
      <c r="E140" s="396" t="s">
        <v>16</v>
      </c>
      <c r="F140" s="211"/>
      <c r="I140" s="336">
        <f>H140-G140</f>
        <v>0</v>
      </c>
      <c r="M140" s="340">
        <v>52.2</v>
      </c>
      <c r="N140" s="334">
        <v>0</v>
      </c>
      <c r="O140" s="211"/>
      <c r="P140" s="211"/>
      <c r="Q140" s="211"/>
      <c r="R140" s="211"/>
      <c r="S140" s="334" t="s">
        <v>107</v>
      </c>
      <c r="T140" s="226" t="s">
        <v>1752</v>
      </c>
      <c r="U140" s="211"/>
      <c r="V140" s="334" t="s">
        <v>1739</v>
      </c>
    </row>
    <row r="141" spans="1:22" s="334" customFormat="1" x14ac:dyDescent="0.3">
      <c r="A141" s="334">
        <v>326</v>
      </c>
      <c r="B141" s="327">
        <v>1665</v>
      </c>
      <c r="C141" s="365" t="s">
        <v>571</v>
      </c>
      <c r="D141" s="334" t="s">
        <v>1073</v>
      </c>
      <c r="E141" s="366" t="s">
        <v>4</v>
      </c>
      <c r="G141" s="323">
        <v>476140</v>
      </c>
      <c r="H141" s="323">
        <v>488584</v>
      </c>
      <c r="I141" s="336">
        <f>H141-G141</f>
        <v>12444</v>
      </c>
      <c r="J141" s="329"/>
      <c r="L141" s="336"/>
      <c r="M141" s="340">
        <v>3863.1377259198425</v>
      </c>
      <c r="N141" s="484">
        <v>0.10205091141669331</v>
      </c>
      <c r="O141" s="330">
        <v>0</v>
      </c>
      <c r="P141" s="329"/>
      <c r="Q141" s="329"/>
      <c r="R141" s="330"/>
      <c r="S141" s="321" t="s">
        <v>303</v>
      </c>
      <c r="T141" s="334" t="s">
        <v>1077</v>
      </c>
    </row>
    <row r="142" spans="1:22" s="334" customFormat="1" x14ac:dyDescent="0.3">
      <c r="A142" s="334" t="s">
        <v>1836</v>
      </c>
      <c r="B142" s="321" t="s">
        <v>213</v>
      </c>
      <c r="C142" s="365" t="s">
        <v>214</v>
      </c>
      <c r="D142" s="319" t="s">
        <v>1070</v>
      </c>
      <c r="E142" s="501" t="s">
        <v>4</v>
      </c>
      <c r="G142" s="323">
        <v>129983</v>
      </c>
      <c r="H142" s="323">
        <v>134521</v>
      </c>
      <c r="I142" s="336">
        <f>H142-G142</f>
        <v>4538</v>
      </c>
      <c r="J142" s="345" t="s">
        <v>1967</v>
      </c>
      <c r="L142" s="336"/>
      <c r="M142" s="340">
        <v>2843.02</v>
      </c>
      <c r="N142" s="341">
        <v>8.8200000000000001E-2</v>
      </c>
      <c r="O142" s="330"/>
      <c r="P142" s="329"/>
      <c r="Q142" s="329"/>
      <c r="R142" s="330">
        <v>0</v>
      </c>
      <c r="S142" s="334" t="s">
        <v>107</v>
      </c>
      <c r="T142" s="334" t="s">
        <v>1071</v>
      </c>
    </row>
    <row r="143" spans="1:22" s="334" customFormat="1" x14ac:dyDescent="0.3">
      <c r="A143" s="334">
        <v>59</v>
      </c>
      <c r="B143" s="321" t="s">
        <v>213</v>
      </c>
      <c r="C143" s="334" t="s">
        <v>214</v>
      </c>
      <c r="D143" s="499" t="s">
        <v>1072</v>
      </c>
      <c r="E143" s="335" t="s">
        <v>4</v>
      </c>
      <c r="G143" s="323">
        <v>151324</v>
      </c>
      <c r="H143" s="323">
        <v>154947</v>
      </c>
      <c r="I143" s="336">
        <f>H143-G143</f>
        <v>3623</v>
      </c>
      <c r="J143" s="436"/>
      <c r="L143" s="336"/>
      <c r="M143" s="340">
        <v>2843.02</v>
      </c>
      <c r="N143" s="341">
        <v>8.8200000000000001E-2</v>
      </c>
      <c r="O143" s="330"/>
      <c r="P143" s="329"/>
      <c r="Q143" s="329"/>
      <c r="R143" s="330">
        <v>0</v>
      </c>
      <c r="S143" s="334" t="s">
        <v>107</v>
      </c>
      <c r="T143" s="334" t="s">
        <v>1089</v>
      </c>
    </row>
    <row r="144" spans="1:22" s="334" customFormat="1" x14ac:dyDescent="0.3">
      <c r="A144" s="334">
        <v>192</v>
      </c>
      <c r="B144" s="343">
        <v>1394</v>
      </c>
      <c r="C144" s="334" t="s">
        <v>243</v>
      </c>
      <c r="D144" s="335" t="s">
        <v>1136</v>
      </c>
      <c r="E144" s="335" t="s">
        <v>4</v>
      </c>
      <c r="G144" s="323">
        <v>189025</v>
      </c>
      <c r="H144" s="323">
        <v>195402</v>
      </c>
      <c r="I144" s="336">
        <f>H144-G144</f>
        <v>6377</v>
      </c>
      <c r="J144" s="329"/>
      <c r="L144" s="336"/>
      <c r="M144" s="482">
        <v>3857.2</v>
      </c>
      <c r="N144" s="341">
        <v>9.5200000000000007E-2</v>
      </c>
      <c r="O144" s="330"/>
      <c r="P144" s="329"/>
      <c r="Q144" s="329"/>
      <c r="R144" s="330"/>
      <c r="S144" s="334" t="s">
        <v>107</v>
      </c>
      <c r="T144" s="334" t="s">
        <v>1137</v>
      </c>
    </row>
    <row r="145" spans="1:22" s="334" customFormat="1" x14ac:dyDescent="0.3">
      <c r="A145" s="334">
        <v>326</v>
      </c>
      <c r="B145" s="327">
        <v>1665</v>
      </c>
      <c r="C145" s="334" t="s">
        <v>571</v>
      </c>
      <c r="D145" s="334" t="s">
        <v>1101</v>
      </c>
      <c r="E145" s="334" t="s">
        <v>4</v>
      </c>
      <c r="G145" s="323">
        <v>300036</v>
      </c>
      <c r="H145" s="323">
        <v>305675</v>
      </c>
      <c r="I145" s="336">
        <f>H145-G145</f>
        <v>5639</v>
      </c>
      <c r="J145" s="329"/>
      <c r="L145" s="336"/>
      <c r="M145" s="340">
        <v>3916.4618749089341</v>
      </c>
      <c r="N145" s="484">
        <v>0.10835091141669331</v>
      </c>
      <c r="O145" s="330"/>
      <c r="P145" s="329"/>
      <c r="Q145" s="329"/>
      <c r="R145" s="330"/>
      <c r="S145" s="321" t="s">
        <v>303</v>
      </c>
      <c r="T145" s="334" t="s">
        <v>1098</v>
      </c>
    </row>
    <row r="146" spans="1:22" s="334" customFormat="1" ht="18" customHeight="1" x14ac:dyDescent="0.3">
      <c r="A146" s="334">
        <v>59</v>
      </c>
      <c r="B146" s="321" t="s">
        <v>213</v>
      </c>
      <c r="C146" s="334" t="s">
        <v>214</v>
      </c>
      <c r="D146" s="335" t="s">
        <v>1113</v>
      </c>
      <c r="E146" s="335" t="s">
        <v>4</v>
      </c>
      <c r="G146" s="323">
        <v>136329</v>
      </c>
      <c r="H146" s="323">
        <v>140441</v>
      </c>
      <c r="I146" s="336">
        <f>H146-G146</f>
        <v>4112</v>
      </c>
      <c r="J146" s="436"/>
      <c r="L146" s="336"/>
      <c r="M146" s="340">
        <v>2843.02</v>
      </c>
      <c r="N146" s="341">
        <v>8.8200000000000001E-2</v>
      </c>
      <c r="O146" s="330"/>
      <c r="P146" s="329"/>
      <c r="Q146" s="329"/>
      <c r="R146" s="330">
        <v>0</v>
      </c>
      <c r="S146" s="334" t="s">
        <v>107</v>
      </c>
      <c r="T146" s="334" t="s">
        <v>1112</v>
      </c>
    </row>
    <row r="147" spans="1:22" s="334" customFormat="1" x14ac:dyDescent="0.3">
      <c r="A147" s="334">
        <v>180</v>
      </c>
      <c r="B147" s="492">
        <v>1372</v>
      </c>
      <c r="C147" s="334" t="s">
        <v>478</v>
      </c>
      <c r="D147" s="335" t="s">
        <v>1097</v>
      </c>
      <c r="E147" s="335" t="s">
        <v>4</v>
      </c>
      <c r="G147" s="323">
        <v>164213</v>
      </c>
      <c r="H147" s="323">
        <v>165893</v>
      </c>
      <c r="I147" s="336">
        <f>H147-G147</f>
        <v>1680</v>
      </c>
      <c r="J147" s="321"/>
      <c r="L147" s="336"/>
      <c r="M147" s="340">
        <v>3191.84</v>
      </c>
      <c r="N147" s="341">
        <v>9.6199999999999994E-2</v>
      </c>
      <c r="O147" s="330"/>
      <c r="P147" s="329"/>
      <c r="Q147" s="329"/>
      <c r="R147" s="330"/>
      <c r="S147" s="334" t="s">
        <v>107</v>
      </c>
      <c r="T147" s="334" t="s">
        <v>1098</v>
      </c>
    </row>
    <row r="148" spans="1:22" s="334" customFormat="1" x14ac:dyDescent="0.3">
      <c r="A148" s="334">
        <v>180</v>
      </c>
      <c r="B148" s="186" t="s">
        <v>1492</v>
      </c>
      <c r="C148" s="334" t="s">
        <v>478</v>
      </c>
      <c r="D148" s="335" t="s">
        <v>1109</v>
      </c>
      <c r="E148" s="335" t="s">
        <v>4</v>
      </c>
      <c r="G148" s="323">
        <v>169292</v>
      </c>
      <c r="H148" s="323">
        <v>174303</v>
      </c>
      <c r="I148" s="336">
        <f>H148-G148</f>
        <v>5011</v>
      </c>
      <c r="J148" s="321"/>
      <c r="L148" s="336"/>
      <c r="M148" s="340">
        <v>3191.84</v>
      </c>
      <c r="N148" s="341">
        <v>9.6199999999999994E-2</v>
      </c>
      <c r="O148" s="330"/>
      <c r="P148" s="329"/>
      <c r="Q148" s="329"/>
      <c r="R148" s="330"/>
      <c r="S148" s="334" t="s">
        <v>107</v>
      </c>
      <c r="T148" s="334" t="s">
        <v>1111</v>
      </c>
    </row>
    <row r="149" spans="1:22" s="334" customFormat="1" x14ac:dyDescent="0.3">
      <c r="A149" s="334">
        <v>180</v>
      </c>
      <c r="B149" s="334">
        <v>1372</v>
      </c>
      <c r="C149" s="334" t="s">
        <v>478</v>
      </c>
      <c r="D149" s="335" t="s">
        <v>1110</v>
      </c>
      <c r="E149" s="335" t="s">
        <v>4</v>
      </c>
      <c r="G149" s="323">
        <v>199533</v>
      </c>
      <c r="H149" s="323">
        <v>206033</v>
      </c>
      <c r="I149" s="336">
        <f>H149-G149</f>
        <v>6500</v>
      </c>
      <c r="J149" s="321"/>
      <c r="L149" s="336"/>
      <c r="M149" s="340">
        <v>3191.84</v>
      </c>
      <c r="N149" s="341">
        <v>9.6199999999999994E-2</v>
      </c>
      <c r="O149" s="330"/>
      <c r="P149" s="329"/>
      <c r="Q149" s="329"/>
      <c r="R149" s="330"/>
      <c r="S149" s="334" t="s">
        <v>107</v>
      </c>
      <c r="T149" s="334" t="s">
        <v>1111</v>
      </c>
    </row>
    <row r="150" spans="1:22" s="334" customFormat="1" x14ac:dyDescent="0.3">
      <c r="B150" s="334">
        <v>1873</v>
      </c>
      <c r="C150" s="334" t="s">
        <v>1138</v>
      </c>
      <c r="D150" s="334" t="s">
        <v>1139</v>
      </c>
      <c r="E150" s="334" t="s">
        <v>4</v>
      </c>
      <c r="G150" s="323">
        <v>92107</v>
      </c>
      <c r="H150" s="323">
        <v>94622</v>
      </c>
      <c r="I150" s="336">
        <f>H150-G150</f>
        <v>2515</v>
      </c>
      <c r="M150" s="340">
        <v>3519.95</v>
      </c>
      <c r="N150" s="368">
        <v>0.1217</v>
      </c>
      <c r="S150" s="334" t="s">
        <v>107</v>
      </c>
      <c r="T150" s="334" t="s">
        <v>1140</v>
      </c>
    </row>
    <row r="151" spans="1:22" s="334" customFormat="1" x14ac:dyDescent="0.3">
      <c r="A151" s="189" t="s">
        <v>1655</v>
      </c>
      <c r="B151" s="327">
        <v>881</v>
      </c>
      <c r="C151" s="321" t="s">
        <v>35</v>
      </c>
      <c r="D151" s="322" t="s">
        <v>1274</v>
      </c>
      <c r="E151" s="322" t="s">
        <v>4</v>
      </c>
      <c r="F151" s="321"/>
      <c r="G151" s="323">
        <v>100450</v>
      </c>
      <c r="H151" s="323">
        <v>102575</v>
      </c>
      <c r="I151" s="323">
        <f>H151-G151</f>
        <v>2125</v>
      </c>
      <c r="J151" s="324"/>
      <c r="K151" s="321"/>
      <c r="L151" s="323"/>
      <c r="M151" s="417">
        <v>2522.34</v>
      </c>
      <c r="N151" s="418">
        <v>9.8799999999999999E-2</v>
      </c>
      <c r="O151" s="328"/>
      <c r="P151" s="324"/>
      <c r="Q151" s="324"/>
      <c r="R151" s="328"/>
      <c r="S151" s="321" t="s">
        <v>107</v>
      </c>
      <c r="T151" s="321" t="s">
        <v>1275</v>
      </c>
      <c r="U151" s="321"/>
      <c r="V151" s="321"/>
    </row>
    <row r="152" spans="1:22" s="334" customFormat="1" x14ac:dyDescent="0.3">
      <c r="A152" s="331"/>
      <c r="B152" s="343">
        <v>1860</v>
      </c>
      <c r="C152" s="334" t="s">
        <v>1126</v>
      </c>
      <c r="D152" s="334" t="s">
        <v>1127</v>
      </c>
      <c r="E152" s="334" t="s">
        <v>4</v>
      </c>
      <c r="G152" s="323">
        <v>120299</v>
      </c>
      <c r="H152" s="323">
        <v>123879</v>
      </c>
      <c r="I152" s="336">
        <f>H152-G152</f>
        <v>3580</v>
      </c>
      <c r="L152" s="336"/>
      <c r="M152" s="340">
        <v>2886.9718704657553</v>
      </c>
      <c r="N152" s="341">
        <v>9.8371746082507205E-2</v>
      </c>
      <c r="O152" s="330">
        <v>0</v>
      </c>
      <c r="P152" s="329"/>
      <c r="Q152" s="329"/>
      <c r="R152" s="330"/>
      <c r="S152" s="334" t="s">
        <v>107</v>
      </c>
      <c r="T152" s="334" t="s">
        <v>1128</v>
      </c>
      <c r="U152" s="321"/>
    </row>
    <row r="153" spans="1:22" s="334" customFormat="1" x14ac:dyDescent="0.3">
      <c r="A153" s="334">
        <v>326</v>
      </c>
      <c r="B153" s="327">
        <v>1665</v>
      </c>
      <c r="C153" s="334" t="s">
        <v>571</v>
      </c>
      <c r="D153" s="334" t="s">
        <v>1122</v>
      </c>
      <c r="E153" s="334" t="s">
        <v>4</v>
      </c>
      <c r="G153" s="323">
        <v>281440</v>
      </c>
      <c r="H153" s="323">
        <v>289293</v>
      </c>
      <c r="I153" s="336">
        <f>H153-G153</f>
        <v>7853</v>
      </c>
      <c r="J153" s="329"/>
      <c r="L153" s="336"/>
      <c r="M153" s="340">
        <v>3598.1488796246012</v>
      </c>
      <c r="N153" s="484">
        <v>0.11197081867604733</v>
      </c>
      <c r="O153" s="330"/>
      <c r="P153" s="329"/>
      <c r="Q153" s="329"/>
      <c r="R153" s="330"/>
      <c r="S153" s="321" t="s">
        <v>303</v>
      </c>
      <c r="T153" s="334" t="s">
        <v>1123</v>
      </c>
    </row>
    <row r="154" spans="1:22" s="334" customFormat="1" x14ac:dyDescent="0.3">
      <c r="A154" s="321">
        <v>11.5</v>
      </c>
      <c r="B154" s="327">
        <v>438</v>
      </c>
      <c r="C154" s="321" t="s">
        <v>270</v>
      </c>
      <c r="D154" s="322" t="s">
        <v>1147</v>
      </c>
      <c r="E154" s="322" t="s">
        <v>16</v>
      </c>
      <c r="F154" s="321"/>
      <c r="G154" s="323">
        <v>78885</v>
      </c>
      <c r="H154" s="323">
        <v>81526</v>
      </c>
      <c r="I154" s="323">
        <f>H154-G154</f>
        <v>2641</v>
      </c>
      <c r="J154" s="324"/>
      <c r="K154" s="321"/>
      <c r="L154" s="323"/>
      <c r="M154" s="417">
        <v>434.44</v>
      </c>
      <c r="N154" s="418">
        <v>0.1076</v>
      </c>
      <c r="O154" s="328"/>
      <c r="P154" s="329"/>
      <c r="Q154" s="329"/>
      <c r="R154" s="330"/>
      <c r="S154" s="321"/>
      <c r="T154" s="321" t="s">
        <v>1185</v>
      </c>
      <c r="U154" s="321"/>
      <c r="V154" s="321"/>
    </row>
    <row r="155" spans="1:22" s="334" customFormat="1" x14ac:dyDescent="0.3">
      <c r="A155" s="334">
        <v>192</v>
      </c>
      <c r="B155" s="343">
        <v>1394</v>
      </c>
      <c r="C155" s="334" t="s">
        <v>243</v>
      </c>
      <c r="D155" s="335" t="s">
        <v>1152</v>
      </c>
      <c r="E155" s="335" t="s">
        <v>4</v>
      </c>
      <c r="G155" s="323">
        <v>223644</v>
      </c>
      <c r="H155" s="323">
        <v>231203</v>
      </c>
      <c r="I155" s="336">
        <f>H155-G155</f>
        <v>7559</v>
      </c>
      <c r="J155" s="329"/>
      <c r="L155" s="336"/>
      <c r="M155" s="482">
        <v>3548.23</v>
      </c>
      <c r="N155" s="341">
        <v>9.9199999999999997E-2</v>
      </c>
      <c r="O155" s="330"/>
      <c r="P155" s="329"/>
      <c r="Q155" s="329"/>
      <c r="R155" s="330"/>
      <c r="S155" s="334" t="s">
        <v>107</v>
      </c>
      <c r="T155" s="334" t="s">
        <v>1154</v>
      </c>
    </row>
    <row r="156" spans="1:22" s="334" customFormat="1" ht="21" customHeight="1" x14ac:dyDescent="0.3">
      <c r="A156" s="334">
        <v>192</v>
      </c>
      <c r="B156" s="343">
        <v>1394</v>
      </c>
      <c r="C156" s="334" t="s">
        <v>243</v>
      </c>
      <c r="D156" s="335" t="s">
        <v>1153</v>
      </c>
      <c r="E156" s="335" t="s">
        <v>4</v>
      </c>
      <c r="G156" s="323">
        <v>184215</v>
      </c>
      <c r="H156" s="323">
        <v>190742</v>
      </c>
      <c r="I156" s="336">
        <f>H156-G156</f>
        <v>6527</v>
      </c>
      <c r="J156" s="329"/>
      <c r="L156" s="336"/>
      <c r="M156" s="482">
        <v>3548.23</v>
      </c>
      <c r="N156" s="341">
        <v>9.9199999999999997E-2</v>
      </c>
      <c r="O156" s="330"/>
      <c r="P156" s="329"/>
      <c r="Q156" s="329"/>
      <c r="R156" s="330"/>
      <c r="S156" s="334" t="s">
        <v>107</v>
      </c>
      <c r="T156" s="334" t="s">
        <v>1155</v>
      </c>
    </row>
    <row r="157" spans="1:22" s="334" customFormat="1" ht="21" customHeight="1" x14ac:dyDescent="0.3">
      <c r="A157" s="331"/>
      <c r="B157" s="343">
        <v>1860</v>
      </c>
      <c r="C157" s="334" t="s">
        <v>1126</v>
      </c>
      <c r="D157" s="334" t="s">
        <v>1222</v>
      </c>
      <c r="E157" s="334" t="s">
        <v>4</v>
      </c>
      <c r="G157" s="323">
        <v>94325</v>
      </c>
      <c r="H157" s="323">
        <v>97298</v>
      </c>
      <c r="I157" s="336">
        <f>H157-G157</f>
        <v>2973</v>
      </c>
      <c r="L157" s="336"/>
      <c r="M157" s="340">
        <v>3664.8764958106599</v>
      </c>
      <c r="N157" s="341">
        <v>9.8760793092420862E-2</v>
      </c>
      <c r="O157" s="330"/>
      <c r="P157" s="329"/>
      <c r="Q157" s="329"/>
      <c r="R157" s="330"/>
      <c r="S157" s="334" t="s">
        <v>107</v>
      </c>
      <c r="T157" s="345" t="s">
        <v>1223</v>
      </c>
      <c r="U157" s="321"/>
    </row>
    <row r="158" spans="1:22" s="334" customFormat="1" ht="21" customHeight="1" x14ac:dyDescent="0.3">
      <c r="B158" s="269">
        <v>835492</v>
      </c>
      <c r="C158" s="269" t="s">
        <v>1384</v>
      </c>
      <c r="D158" s="378" t="s">
        <v>1385</v>
      </c>
      <c r="E158" s="211" t="s">
        <v>4</v>
      </c>
      <c r="F158" s="211"/>
      <c r="I158" s="336">
        <f>H158-G158</f>
        <v>0</v>
      </c>
      <c r="M158" s="340">
        <v>9236.01</v>
      </c>
      <c r="N158" s="334">
        <v>0</v>
      </c>
      <c r="O158" s="211"/>
      <c r="P158" s="211"/>
      <c r="Q158" s="211"/>
      <c r="R158" s="211"/>
      <c r="S158" s="334" t="s">
        <v>107</v>
      </c>
      <c r="T158" s="378" t="s">
        <v>1949</v>
      </c>
      <c r="U158" s="211"/>
      <c r="V158" s="334" t="s">
        <v>1402</v>
      </c>
    </row>
    <row r="159" spans="1:22" s="334" customFormat="1" ht="21" customHeight="1" x14ac:dyDescent="0.3">
      <c r="B159" s="269">
        <v>835492</v>
      </c>
      <c r="C159" s="269" t="s">
        <v>1384</v>
      </c>
      <c r="D159" s="269" t="s">
        <v>1386</v>
      </c>
      <c r="E159" s="211" t="s">
        <v>4</v>
      </c>
      <c r="F159" s="211"/>
      <c r="I159" s="336">
        <f>H159-G159</f>
        <v>0</v>
      </c>
      <c r="M159" s="340">
        <v>4693.1499999999996</v>
      </c>
      <c r="N159" s="334">
        <v>0</v>
      </c>
      <c r="O159" s="211"/>
      <c r="P159" s="211"/>
      <c r="Q159" s="211"/>
      <c r="R159" s="211"/>
      <c r="S159" s="334" t="s">
        <v>107</v>
      </c>
      <c r="T159" s="334" t="s">
        <v>1402</v>
      </c>
      <c r="U159" s="211"/>
    </row>
    <row r="160" spans="1:22" s="334" customFormat="1" ht="21" customHeight="1" x14ac:dyDescent="0.3">
      <c r="B160" s="269">
        <v>835492</v>
      </c>
      <c r="C160" s="269" t="s">
        <v>1384</v>
      </c>
      <c r="D160" s="269" t="s">
        <v>1387</v>
      </c>
      <c r="E160" s="211" t="s">
        <v>4</v>
      </c>
      <c r="F160" s="211"/>
      <c r="I160" s="336">
        <f>H160-G160</f>
        <v>0</v>
      </c>
      <c r="M160" s="340">
        <v>4466.3100000000004</v>
      </c>
      <c r="N160" s="334">
        <v>0</v>
      </c>
      <c r="O160" s="211"/>
      <c r="P160" s="211"/>
      <c r="Q160" s="211"/>
      <c r="R160" s="211"/>
      <c r="S160" s="334" t="s">
        <v>107</v>
      </c>
      <c r="T160" s="334" t="s">
        <v>1402</v>
      </c>
      <c r="U160" s="211"/>
    </row>
    <row r="161" spans="1:21" s="334" customFormat="1" ht="21" customHeight="1" x14ac:dyDescent="0.3">
      <c r="B161" s="269">
        <v>835492</v>
      </c>
      <c r="C161" s="269" t="s">
        <v>1384</v>
      </c>
      <c r="D161" s="269" t="s">
        <v>1388</v>
      </c>
      <c r="E161" s="211" t="s">
        <v>4</v>
      </c>
      <c r="F161" s="211"/>
      <c r="I161" s="336">
        <f>H161-G161</f>
        <v>0</v>
      </c>
      <c r="M161" s="340">
        <v>4466.3100000000004</v>
      </c>
      <c r="N161" s="334">
        <v>0</v>
      </c>
      <c r="O161" s="211"/>
      <c r="P161" s="211"/>
      <c r="Q161" s="211"/>
      <c r="R161" s="211"/>
      <c r="S161" s="334" t="s">
        <v>107</v>
      </c>
      <c r="T161" s="334" t="s">
        <v>1402</v>
      </c>
      <c r="U161" s="211"/>
    </row>
    <row r="162" spans="1:21" s="334" customFormat="1" ht="21" customHeight="1" x14ac:dyDescent="0.3">
      <c r="A162" s="334">
        <v>326</v>
      </c>
      <c r="B162" s="327">
        <v>1665</v>
      </c>
      <c r="C162" s="334" t="s">
        <v>571</v>
      </c>
      <c r="D162" s="334" t="s">
        <v>1307</v>
      </c>
      <c r="E162" s="334" t="s">
        <v>4</v>
      </c>
      <c r="G162" s="323">
        <v>263378</v>
      </c>
      <c r="H162" s="323">
        <v>273133</v>
      </c>
      <c r="I162" s="336">
        <f>H162-G162</f>
        <v>9755</v>
      </c>
      <c r="J162" s="329"/>
      <c r="L162" s="336"/>
      <c r="M162" s="340">
        <v>4741.5514577568438</v>
      </c>
      <c r="N162" s="484">
        <v>0.1067</v>
      </c>
      <c r="O162" s="330"/>
      <c r="P162" s="329"/>
      <c r="Q162" s="329"/>
      <c r="R162" s="330"/>
      <c r="S162" s="321" t="s">
        <v>303</v>
      </c>
      <c r="T162" s="334" t="s">
        <v>1308</v>
      </c>
    </row>
    <row r="163" spans="1:21" s="334" customFormat="1" x14ac:dyDescent="0.3">
      <c r="A163" s="334">
        <v>326</v>
      </c>
      <c r="B163" s="327">
        <v>1665</v>
      </c>
      <c r="C163" s="334" t="s">
        <v>571</v>
      </c>
      <c r="D163" s="334" t="s">
        <v>1309</v>
      </c>
      <c r="E163" s="334" t="s">
        <v>4</v>
      </c>
      <c r="G163" s="323">
        <v>179142</v>
      </c>
      <c r="H163" s="323">
        <v>188302</v>
      </c>
      <c r="I163" s="336">
        <f>H163-G163</f>
        <v>9160</v>
      </c>
      <c r="J163" s="329"/>
      <c r="L163" s="336"/>
      <c r="M163" s="340">
        <v>4405.8887455810327</v>
      </c>
      <c r="N163" s="484">
        <v>0.1067</v>
      </c>
      <c r="O163" s="330"/>
      <c r="P163" s="329"/>
      <c r="Q163" s="329"/>
      <c r="R163" s="330"/>
      <c r="S163" s="321" t="s">
        <v>303</v>
      </c>
      <c r="T163" s="334" t="s">
        <v>1308</v>
      </c>
    </row>
    <row r="164" spans="1:21" s="334" customFormat="1" x14ac:dyDescent="0.3">
      <c r="A164" s="334">
        <v>326</v>
      </c>
      <c r="B164" s="327">
        <v>1665</v>
      </c>
      <c r="C164" s="334" t="s">
        <v>571</v>
      </c>
      <c r="D164" s="334" t="s">
        <v>1311</v>
      </c>
      <c r="E164" s="334" t="s">
        <v>4</v>
      </c>
      <c r="G164" s="323">
        <v>252563</v>
      </c>
      <c r="H164" s="323">
        <v>264079</v>
      </c>
      <c r="I164" s="336">
        <f>H164-G164</f>
        <v>11516</v>
      </c>
      <c r="J164" s="329"/>
      <c r="L164" s="336"/>
      <c r="M164" s="340">
        <v>4208.7579555133825</v>
      </c>
      <c r="N164" s="484">
        <v>0.1067</v>
      </c>
      <c r="O164" s="330"/>
      <c r="P164" s="329"/>
      <c r="Q164" s="329"/>
      <c r="R164" s="330"/>
      <c r="S164" s="321" t="s">
        <v>303</v>
      </c>
      <c r="T164" s="334" t="s">
        <v>1312</v>
      </c>
    </row>
    <row r="165" spans="1:21" s="334" customFormat="1" x14ac:dyDescent="0.3">
      <c r="A165" s="334">
        <v>94</v>
      </c>
      <c r="B165" s="334" t="s">
        <v>223</v>
      </c>
      <c r="C165" s="334" t="s">
        <v>224</v>
      </c>
      <c r="D165" s="335" t="s">
        <v>1328</v>
      </c>
      <c r="E165" s="335" t="s">
        <v>4</v>
      </c>
      <c r="F165" s="335"/>
      <c r="G165" s="323">
        <v>36727</v>
      </c>
      <c r="H165" s="323">
        <v>36780</v>
      </c>
      <c r="I165" s="336">
        <f>H165-G165</f>
        <v>53</v>
      </c>
      <c r="J165" s="329"/>
      <c r="L165" s="336"/>
      <c r="M165" s="340">
        <v>2690.75</v>
      </c>
      <c r="N165" s="341">
        <v>9.8799999999999999E-2</v>
      </c>
      <c r="O165" s="330"/>
      <c r="P165" s="329"/>
      <c r="Q165" s="329"/>
      <c r="R165" s="330"/>
      <c r="S165" s="334" t="s">
        <v>107</v>
      </c>
      <c r="T165" s="334" t="s">
        <v>1329</v>
      </c>
    </row>
    <row r="166" spans="1:21" s="334" customFormat="1" x14ac:dyDescent="0.3">
      <c r="A166" s="331"/>
      <c r="B166" s="343">
        <v>1860</v>
      </c>
      <c r="C166" s="334" t="s">
        <v>1126</v>
      </c>
      <c r="D166" s="334" t="s">
        <v>1303</v>
      </c>
      <c r="E166" s="334" t="s">
        <v>4</v>
      </c>
      <c r="G166" s="323">
        <v>77341</v>
      </c>
      <c r="H166" s="323">
        <v>80618</v>
      </c>
      <c r="I166" s="336">
        <f>H166-G166</f>
        <v>3277</v>
      </c>
      <c r="L166" s="336"/>
      <c r="M166" s="340">
        <v>3664.8764958106599</v>
      </c>
      <c r="N166" s="341">
        <v>9.8760793092420862E-2</v>
      </c>
      <c r="O166" s="330"/>
      <c r="P166" s="329"/>
      <c r="Q166" s="329"/>
      <c r="R166" s="330"/>
      <c r="S166" s="334" t="s">
        <v>107</v>
      </c>
      <c r="T166" s="345" t="s">
        <v>1304</v>
      </c>
      <c r="U166" s="321"/>
    </row>
    <row r="167" spans="1:21" s="334" customFormat="1" x14ac:dyDescent="0.3">
      <c r="B167" s="334">
        <v>1963</v>
      </c>
      <c r="C167" s="334" t="s">
        <v>1297</v>
      </c>
      <c r="D167" s="334" t="s">
        <v>1298</v>
      </c>
      <c r="E167" s="334" t="s">
        <v>4</v>
      </c>
      <c r="G167" s="323">
        <v>315606</v>
      </c>
      <c r="H167" s="323">
        <v>326479</v>
      </c>
      <c r="I167" s="336">
        <f>H167-G167</f>
        <v>10873</v>
      </c>
      <c r="M167" s="340">
        <v>4639.1099999999997</v>
      </c>
      <c r="N167" s="368">
        <v>0.1051</v>
      </c>
      <c r="S167" s="334" t="s">
        <v>303</v>
      </c>
      <c r="T167" s="334" t="s">
        <v>1300</v>
      </c>
    </row>
    <row r="168" spans="1:21" s="334" customFormat="1" x14ac:dyDescent="0.3">
      <c r="B168" s="334">
        <v>1963</v>
      </c>
      <c r="C168" s="334" t="s">
        <v>1297</v>
      </c>
      <c r="D168" s="334" t="s">
        <v>1299</v>
      </c>
      <c r="E168" s="334" t="s">
        <v>4</v>
      </c>
      <c r="G168" s="323">
        <v>241322</v>
      </c>
      <c r="H168" s="323">
        <v>253079</v>
      </c>
      <c r="I168" s="336">
        <f>H168-G168</f>
        <v>11757</v>
      </c>
      <c r="M168" s="340">
        <v>4639.1099999999997</v>
      </c>
      <c r="N168" s="368">
        <v>0.1051</v>
      </c>
      <c r="S168" s="334" t="s">
        <v>303</v>
      </c>
      <c r="T168" s="334" t="s">
        <v>1300</v>
      </c>
    </row>
    <row r="169" spans="1:21" s="334" customFormat="1" x14ac:dyDescent="0.3">
      <c r="B169" s="269">
        <v>1316</v>
      </c>
      <c r="C169" s="269" t="s">
        <v>1033</v>
      </c>
      <c r="D169" s="290" t="s">
        <v>1263</v>
      </c>
      <c r="E169" s="211" t="s">
        <v>16</v>
      </c>
      <c r="F169" s="211"/>
      <c r="I169" s="336">
        <f>H169-G169</f>
        <v>0</v>
      </c>
      <c r="M169" s="340">
        <v>102.73</v>
      </c>
      <c r="N169" s="334">
        <v>0</v>
      </c>
      <c r="O169" s="211"/>
      <c r="P169" s="211"/>
      <c r="Q169" s="211"/>
      <c r="R169" s="211"/>
      <c r="S169" s="334" t="s">
        <v>107</v>
      </c>
      <c r="T169" s="334" t="s">
        <v>1262</v>
      </c>
      <c r="U169" s="211"/>
    </row>
    <row r="170" spans="1:21" s="334" customFormat="1" x14ac:dyDescent="0.3">
      <c r="B170" s="269">
        <v>1316</v>
      </c>
      <c r="C170" s="269" t="s">
        <v>1033</v>
      </c>
      <c r="D170" s="290" t="s">
        <v>1264</v>
      </c>
      <c r="E170" s="211" t="s">
        <v>16</v>
      </c>
      <c r="F170" s="211"/>
      <c r="I170" s="336">
        <f>H170-G170</f>
        <v>0</v>
      </c>
      <c r="M170" s="340">
        <v>102.73</v>
      </c>
      <c r="N170" s="334">
        <v>0</v>
      </c>
      <c r="O170" s="211"/>
      <c r="P170" s="211"/>
      <c r="Q170" s="211"/>
      <c r="R170" s="211"/>
      <c r="S170" s="334" t="s">
        <v>107</v>
      </c>
      <c r="T170" s="334" t="s">
        <v>1262</v>
      </c>
      <c r="U170" s="211"/>
    </row>
    <row r="171" spans="1:21" s="334" customFormat="1" x14ac:dyDescent="0.3">
      <c r="B171" s="269">
        <v>1316</v>
      </c>
      <c r="C171" s="269" t="s">
        <v>1033</v>
      </c>
      <c r="D171" s="290" t="s">
        <v>1265</v>
      </c>
      <c r="E171" s="211" t="s">
        <v>16</v>
      </c>
      <c r="F171" s="211"/>
      <c r="I171" s="336">
        <f>H171-G171</f>
        <v>0</v>
      </c>
      <c r="M171" s="340">
        <v>102.73</v>
      </c>
      <c r="N171" s="334">
        <v>0</v>
      </c>
      <c r="O171" s="211"/>
      <c r="P171" s="211"/>
      <c r="Q171" s="211"/>
      <c r="R171" s="211"/>
      <c r="S171" s="334" t="s">
        <v>107</v>
      </c>
      <c r="T171" s="334" t="s">
        <v>1262</v>
      </c>
      <c r="U171" s="211"/>
    </row>
    <row r="172" spans="1:21" s="334" customFormat="1" x14ac:dyDescent="0.3">
      <c r="B172" s="269">
        <v>1316</v>
      </c>
      <c r="C172" s="269" t="s">
        <v>1033</v>
      </c>
      <c r="D172" s="290" t="s">
        <v>1266</v>
      </c>
      <c r="E172" s="211" t="s">
        <v>16</v>
      </c>
      <c r="F172" s="211"/>
      <c r="I172" s="336">
        <f>H172-G172</f>
        <v>0</v>
      </c>
      <c r="M172" s="340">
        <v>102.73</v>
      </c>
      <c r="N172" s="334">
        <v>0</v>
      </c>
      <c r="O172" s="211"/>
      <c r="P172" s="211"/>
      <c r="Q172" s="211"/>
      <c r="R172" s="211"/>
      <c r="S172" s="334" t="s">
        <v>107</v>
      </c>
      <c r="T172" s="334" t="s">
        <v>1262</v>
      </c>
      <c r="U172" s="211"/>
    </row>
    <row r="173" spans="1:21" s="334" customFormat="1" x14ac:dyDescent="0.3">
      <c r="B173" s="269">
        <v>1316</v>
      </c>
      <c r="C173" s="269" t="s">
        <v>1033</v>
      </c>
      <c r="D173" s="290" t="s">
        <v>1267</v>
      </c>
      <c r="E173" s="211" t="s">
        <v>16</v>
      </c>
      <c r="F173" s="211"/>
      <c r="I173" s="336">
        <f>H173-G173</f>
        <v>0</v>
      </c>
      <c r="M173" s="340">
        <v>102.73</v>
      </c>
      <c r="N173" s="334">
        <v>0</v>
      </c>
      <c r="O173" s="211"/>
      <c r="P173" s="211"/>
      <c r="Q173" s="211"/>
      <c r="R173" s="211"/>
      <c r="S173" s="334" t="s">
        <v>107</v>
      </c>
      <c r="T173" s="334" t="s">
        <v>1262</v>
      </c>
      <c r="U173" s="211"/>
    </row>
    <row r="174" spans="1:21" s="334" customFormat="1" x14ac:dyDescent="0.3">
      <c r="A174" s="189" t="s">
        <v>1504</v>
      </c>
      <c r="B174" s="334">
        <v>841318</v>
      </c>
      <c r="C174" s="334" t="s">
        <v>1394</v>
      </c>
      <c r="D174" s="334" t="s">
        <v>1395</v>
      </c>
      <c r="E174" s="334" t="s">
        <v>4</v>
      </c>
      <c r="G174" s="323">
        <v>219895</v>
      </c>
      <c r="H174" s="323">
        <v>227910</v>
      </c>
      <c r="I174" s="336">
        <f>H174-G174</f>
        <v>8015</v>
      </c>
      <c r="J174" s="334" t="s">
        <v>1731</v>
      </c>
      <c r="M174" s="340">
        <v>5935.1638095238095</v>
      </c>
      <c r="N174" s="486">
        <v>0.10984375</v>
      </c>
      <c r="S174" s="334" t="s">
        <v>107</v>
      </c>
      <c r="T174" s="334" t="s">
        <v>1400</v>
      </c>
    </row>
    <row r="175" spans="1:21" s="334" customFormat="1" x14ac:dyDescent="0.3">
      <c r="A175" s="364"/>
      <c r="B175" s="327">
        <v>1673</v>
      </c>
      <c r="C175" s="321" t="s">
        <v>682</v>
      </c>
      <c r="D175" s="321" t="s">
        <v>1497</v>
      </c>
      <c r="E175" s="334" t="s">
        <v>4</v>
      </c>
      <c r="G175" s="323">
        <v>37067</v>
      </c>
      <c r="H175" s="323">
        <v>38916</v>
      </c>
      <c r="I175" s="336">
        <f>H175-G175</f>
        <v>1849</v>
      </c>
      <c r="J175" s="339">
        <v>1437</v>
      </c>
      <c r="K175" s="339">
        <v>1502</v>
      </c>
      <c r="L175" s="336">
        <f>K175-J175</f>
        <v>65</v>
      </c>
      <c r="M175" s="340">
        <v>3067.4793003638765</v>
      </c>
      <c r="N175" s="341">
        <v>9.9407459477340393E-2</v>
      </c>
      <c r="O175" s="330"/>
      <c r="P175" s="329"/>
      <c r="Q175" s="329"/>
      <c r="R175" s="330"/>
      <c r="S175" s="334" t="s">
        <v>107</v>
      </c>
      <c r="T175" s="334" t="s">
        <v>1608</v>
      </c>
    </row>
    <row r="176" spans="1:21" s="334" customFormat="1" x14ac:dyDescent="0.3">
      <c r="A176" s="334">
        <v>301</v>
      </c>
      <c r="B176" s="343">
        <v>1514</v>
      </c>
      <c r="C176" s="334" t="s">
        <v>675</v>
      </c>
      <c r="D176" s="335" t="s">
        <v>1326</v>
      </c>
      <c r="E176" s="335" t="s">
        <v>4</v>
      </c>
      <c r="G176" s="323">
        <v>52673</v>
      </c>
      <c r="H176" s="323">
        <v>54106</v>
      </c>
      <c r="I176" s="336">
        <f>H176-G176</f>
        <v>1433</v>
      </c>
      <c r="J176" s="329"/>
      <c r="L176" s="336"/>
      <c r="M176" s="340">
        <v>3933.73</v>
      </c>
      <c r="N176" s="341">
        <v>0.1258</v>
      </c>
      <c r="O176" s="330"/>
      <c r="P176" s="329"/>
      <c r="Q176" s="329"/>
      <c r="R176" s="330"/>
      <c r="S176" s="334" t="s">
        <v>107</v>
      </c>
      <c r="T176" s="334" t="s">
        <v>1327</v>
      </c>
    </row>
    <row r="177" spans="1:22" s="334" customFormat="1" x14ac:dyDescent="0.3">
      <c r="A177" s="189" t="s">
        <v>1477</v>
      </c>
      <c r="B177" s="321">
        <v>2024</v>
      </c>
      <c r="C177" s="321" t="s">
        <v>1454</v>
      </c>
      <c r="D177" s="321" t="s">
        <v>1473</v>
      </c>
      <c r="E177" s="334" t="s">
        <v>4</v>
      </c>
      <c r="G177" s="323">
        <v>38996</v>
      </c>
      <c r="H177" s="323">
        <v>41600</v>
      </c>
      <c r="I177" s="336">
        <f>H177-G177</f>
        <v>2604</v>
      </c>
      <c r="M177" s="340">
        <v>3478.6861660602053</v>
      </c>
      <c r="N177" s="486">
        <v>0.10254664240820377</v>
      </c>
      <c r="S177" s="334" t="s">
        <v>107</v>
      </c>
      <c r="T177" s="334" t="s">
        <v>1456</v>
      </c>
    </row>
    <row r="178" spans="1:22" s="334" customFormat="1" ht="18" customHeight="1" x14ac:dyDescent="0.3">
      <c r="A178" s="189" t="s">
        <v>1490</v>
      </c>
      <c r="B178" s="334">
        <v>836257</v>
      </c>
      <c r="C178" s="334" t="s">
        <v>1398</v>
      </c>
      <c r="D178" s="334" t="s">
        <v>1399</v>
      </c>
      <c r="E178" s="334" t="s">
        <v>4</v>
      </c>
      <c r="G178" s="323">
        <v>85514</v>
      </c>
      <c r="H178" s="323">
        <v>88538</v>
      </c>
      <c r="I178" s="336">
        <f>H178-G178</f>
        <v>3024</v>
      </c>
      <c r="M178" s="340">
        <v>3379.9849718822361</v>
      </c>
      <c r="N178" s="486">
        <v>0.10254664240820377</v>
      </c>
      <c r="S178" s="334" t="s">
        <v>107</v>
      </c>
      <c r="T178" s="334" t="s">
        <v>1401</v>
      </c>
    </row>
    <row r="179" spans="1:22" s="334" customFormat="1" x14ac:dyDescent="0.3">
      <c r="A179" s="189" t="s">
        <v>1397</v>
      </c>
      <c r="B179" s="334" t="s">
        <v>223</v>
      </c>
      <c r="C179" s="334" t="s">
        <v>224</v>
      </c>
      <c r="D179" s="335" t="s">
        <v>1358</v>
      </c>
      <c r="E179" s="335" t="s">
        <v>4</v>
      </c>
      <c r="F179" s="335"/>
      <c r="G179" s="323">
        <v>48443</v>
      </c>
      <c r="H179" s="323">
        <v>50570</v>
      </c>
      <c r="I179" s="336">
        <f>H179-G179</f>
        <v>2127</v>
      </c>
      <c r="J179" s="329"/>
      <c r="L179" s="336"/>
      <c r="M179" s="340">
        <v>2657.62</v>
      </c>
      <c r="N179" s="341">
        <v>9.1499999999999998E-2</v>
      </c>
      <c r="O179" s="330"/>
      <c r="P179" s="329"/>
      <c r="Q179" s="329"/>
      <c r="R179" s="330"/>
      <c r="S179" s="334" t="s">
        <v>107</v>
      </c>
      <c r="T179" s="334" t="s">
        <v>1359</v>
      </c>
    </row>
    <row r="180" spans="1:22" s="334" customFormat="1" x14ac:dyDescent="0.3">
      <c r="A180" s="334">
        <v>325</v>
      </c>
      <c r="B180" s="343">
        <v>1642</v>
      </c>
      <c r="C180" s="334" t="s">
        <v>543</v>
      </c>
      <c r="D180" s="334" t="s">
        <v>1423</v>
      </c>
      <c r="E180" s="335" t="s">
        <v>4</v>
      </c>
      <c r="G180" s="323">
        <v>204487</v>
      </c>
      <c r="H180" s="323">
        <v>206399</v>
      </c>
      <c r="I180" s="336">
        <f>H180-G180</f>
        <v>1912</v>
      </c>
      <c r="M180" s="340">
        <v>4283.75</v>
      </c>
      <c r="N180" s="368">
        <v>9.2399999999999996E-2</v>
      </c>
      <c r="O180" s="330"/>
      <c r="P180" s="329"/>
      <c r="Q180" s="329"/>
      <c r="R180" s="330"/>
      <c r="S180" s="334" t="s">
        <v>552</v>
      </c>
      <c r="T180" s="334" t="s">
        <v>1424</v>
      </c>
    </row>
    <row r="181" spans="1:22" s="334" customFormat="1" x14ac:dyDescent="0.3">
      <c r="A181" s="334" t="s">
        <v>1502</v>
      </c>
      <c r="B181" s="321">
        <v>2023</v>
      </c>
      <c r="C181" s="321" t="s">
        <v>1445</v>
      </c>
      <c r="D181" s="321" t="s">
        <v>1446</v>
      </c>
      <c r="E181" s="334" t="s">
        <v>4</v>
      </c>
      <c r="G181" s="323">
        <v>63962</v>
      </c>
      <c r="H181" s="323">
        <v>67821</v>
      </c>
      <c r="I181" s="336">
        <f>H181-G181</f>
        <v>3859</v>
      </c>
      <c r="M181" s="340">
        <v>2068.5500000000002</v>
      </c>
      <c r="N181" s="368">
        <v>0.1144</v>
      </c>
      <c r="S181" s="334" t="s">
        <v>107</v>
      </c>
      <c r="T181" s="334" t="s">
        <v>1447</v>
      </c>
    </row>
    <row r="182" spans="1:22" s="334" customFormat="1" x14ac:dyDescent="0.3">
      <c r="A182" s="334">
        <v>295</v>
      </c>
      <c r="B182" s="343">
        <v>1501</v>
      </c>
      <c r="C182" s="334" t="s">
        <v>383</v>
      </c>
      <c r="D182" s="335" t="s">
        <v>1559</v>
      </c>
      <c r="E182" s="335" t="s">
        <v>4</v>
      </c>
      <c r="G182" s="323">
        <v>45594</v>
      </c>
      <c r="H182" s="323">
        <v>48455</v>
      </c>
      <c r="I182" s="336">
        <f>H182-G182</f>
        <v>2861</v>
      </c>
      <c r="J182" s="329"/>
      <c r="L182" s="336"/>
      <c r="M182" s="340">
        <v>2375.0500000000002</v>
      </c>
      <c r="N182" s="341">
        <v>0.1096</v>
      </c>
      <c r="O182" s="330"/>
      <c r="P182" s="329"/>
      <c r="Q182" s="329"/>
      <c r="R182" s="330"/>
      <c r="S182" s="334" t="s">
        <v>107</v>
      </c>
      <c r="T182" s="334" t="s">
        <v>1560</v>
      </c>
    </row>
    <row r="183" spans="1:22" s="334" customFormat="1" x14ac:dyDescent="0.3">
      <c r="A183" s="334">
        <v>326</v>
      </c>
      <c r="B183" s="327">
        <v>1665</v>
      </c>
      <c r="C183" s="334" t="s">
        <v>571</v>
      </c>
      <c r="D183" s="334" t="s">
        <v>1461</v>
      </c>
      <c r="E183" s="334" t="s">
        <v>4</v>
      </c>
      <c r="G183" s="323">
        <v>203354</v>
      </c>
      <c r="H183" s="323">
        <v>211906</v>
      </c>
      <c r="I183" s="336">
        <f>H183-G183</f>
        <v>8552</v>
      </c>
      <c r="J183" s="329"/>
      <c r="L183" s="336"/>
      <c r="M183" s="340">
        <v>4192.8864511873353</v>
      </c>
      <c r="N183" s="484">
        <v>0.10190600263852244</v>
      </c>
      <c r="O183" s="330"/>
      <c r="P183" s="329"/>
      <c r="Q183" s="329"/>
      <c r="R183" s="330"/>
      <c r="S183" s="321" t="s">
        <v>303</v>
      </c>
      <c r="T183" s="334" t="s">
        <v>1465</v>
      </c>
    </row>
    <row r="184" spans="1:22" s="334" customFormat="1" x14ac:dyDescent="0.3">
      <c r="A184" s="334">
        <v>326</v>
      </c>
      <c r="B184" s="327">
        <v>1665</v>
      </c>
      <c r="C184" s="334" t="s">
        <v>571</v>
      </c>
      <c r="D184" s="334" t="s">
        <v>1462</v>
      </c>
      <c r="E184" s="334" t="s">
        <v>4</v>
      </c>
      <c r="G184" s="323">
        <v>166042</v>
      </c>
      <c r="H184" s="323">
        <v>166547</v>
      </c>
      <c r="I184" s="336">
        <f>H184-G184</f>
        <v>505</v>
      </c>
      <c r="J184" s="329"/>
      <c r="L184" s="336"/>
      <c r="M184" s="340">
        <v>4192.8864511873353</v>
      </c>
      <c r="N184" s="484">
        <v>0.10190600263852244</v>
      </c>
      <c r="O184" s="330"/>
      <c r="P184" s="329"/>
      <c r="Q184" s="329"/>
      <c r="R184" s="330"/>
      <c r="S184" s="321" t="s">
        <v>303</v>
      </c>
      <c r="T184" s="334" t="s">
        <v>1465</v>
      </c>
    </row>
    <row r="185" spans="1:22" s="334" customFormat="1" ht="18" customHeight="1" x14ac:dyDescent="0.3">
      <c r="A185" s="334">
        <v>326</v>
      </c>
      <c r="B185" s="327">
        <v>1665</v>
      </c>
      <c r="C185" s="334" t="s">
        <v>571</v>
      </c>
      <c r="D185" s="334" t="s">
        <v>1463</v>
      </c>
      <c r="E185" s="334" t="s">
        <v>4</v>
      </c>
      <c r="G185" s="323">
        <v>164301</v>
      </c>
      <c r="H185" s="323">
        <v>174752</v>
      </c>
      <c r="I185" s="336">
        <f>H185-G185</f>
        <v>10451</v>
      </c>
      <c r="J185" s="329"/>
      <c r="L185" s="336"/>
      <c r="M185" s="340">
        <v>3910.7509333773087</v>
      </c>
      <c r="N185" s="484">
        <v>0.10293535620052771</v>
      </c>
      <c r="O185" s="330"/>
      <c r="P185" s="329"/>
      <c r="Q185" s="329"/>
      <c r="R185" s="330"/>
      <c r="S185" s="321" t="s">
        <v>303</v>
      </c>
      <c r="T185" s="334" t="s">
        <v>1465</v>
      </c>
    </row>
    <row r="186" spans="1:22" s="334" customFormat="1" x14ac:dyDescent="0.3">
      <c r="A186" s="334">
        <v>326</v>
      </c>
      <c r="B186" s="327">
        <v>1665</v>
      </c>
      <c r="C186" s="334" t="s">
        <v>571</v>
      </c>
      <c r="D186" s="334" t="s">
        <v>1455</v>
      </c>
      <c r="E186" s="334" t="s">
        <v>4</v>
      </c>
      <c r="G186" s="323">
        <v>209777</v>
      </c>
      <c r="H186" s="323">
        <v>220080</v>
      </c>
      <c r="I186" s="336">
        <f>H186-G186</f>
        <v>10303</v>
      </c>
      <c r="J186" s="329"/>
      <c r="L186" s="336"/>
      <c r="M186" s="340">
        <v>3910.7509333773087</v>
      </c>
      <c r="N186" s="484">
        <v>0.10293535620052771</v>
      </c>
      <c r="O186" s="330"/>
      <c r="P186" s="329"/>
      <c r="Q186" s="329"/>
      <c r="R186" s="330"/>
      <c r="S186" s="321" t="s">
        <v>303</v>
      </c>
      <c r="T186" s="334" t="s">
        <v>1465</v>
      </c>
    </row>
    <row r="187" spans="1:22" s="334" customFormat="1" ht="18" customHeight="1" x14ac:dyDescent="0.3">
      <c r="A187" s="334">
        <v>326</v>
      </c>
      <c r="B187" s="327">
        <v>1665</v>
      </c>
      <c r="C187" s="334" t="s">
        <v>571</v>
      </c>
      <c r="D187" s="334" t="s">
        <v>1464</v>
      </c>
      <c r="E187" s="334" t="s">
        <v>4</v>
      </c>
      <c r="G187" s="323">
        <v>170213</v>
      </c>
      <c r="H187" s="323">
        <v>179807</v>
      </c>
      <c r="I187" s="336">
        <f>H187-G187</f>
        <v>9594</v>
      </c>
      <c r="J187" s="329"/>
      <c r="L187" s="336"/>
      <c r="M187" s="340">
        <v>3802.8952671503957</v>
      </c>
      <c r="N187" s="484">
        <v>0.10293535620052771</v>
      </c>
      <c r="O187" s="330"/>
      <c r="P187" s="329"/>
      <c r="Q187" s="329"/>
      <c r="R187" s="330"/>
      <c r="S187" s="321" t="s">
        <v>303</v>
      </c>
      <c r="T187" s="334" t="s">
        <v>1465</v>
      </c>
    </row>
    <row r="188" spans="1:22" s="334" customFormat="1" ht="18" customHeight="1" x14ac:dyDescent="0.3">
      <c r="A188" s="334">
        <v>326</v>
      </c>
      <c r="B188" s="327">
        <v>1665</v>
      </c>
      <c r="C188" s="334" t="s">
        <v>571</v>
      </c>
      <c r="D188" s="334" t="s">
        <v>1476</v>
      </c>
      <c r="E188" s="334" t="s">
        <v>4</v>
      </c>
      <c r="G188" s="323">
        <v>167535</v>
      </c>
      <c r="H188" s="323">
        <v>170412</v>
      </c>
      <c r="I188" s="336">
        <f>H188-G188</f>
        <v>2877</v>
      </c>
      <c r="J188" s="329"/>
      <c r="L188" s="336"/>
      <c r="M188" s="340">
        <v>4192.8864511873353</v>
      </c>
      <c r="N188" s="484">
        <v>0.10190600263852244</v>
      </c>
      <c r="O188" s="330"/>
      <c r="P188" s="329"/>
      <c r="Q188" s="329"/>
      <c r="R188" s="330"/>
      <c r="S188" s="321" t="s">
        <v>303</v>
      </c>
      <c r="T188" s="334" t="s">
        <v>1478</v>
      </c>
    </row>
    <row r="189" spans="1:22" s="334" customFormat="1" ht="18" customHeight="1" x14ac:dyDescent="0.3">
      <c r="A189" s="334">
        <v>94</v>
      </c>
      <c r="B189" s="334" t="s">
        <v>223</v>
      </c>
      <c r="C189" s="334" t="s">
        <v>224</v>
      </c>
      <c r="D189" s="335" t="s">
        <v>1469</v>
      </c>
      <c r="E189" s="335" t="s">
        <v>4</v>
      </c>
      <c r="F189" s="335"/>
      <c r="G189" s="323">
        <v>68710</v>
      </c>
      <c r="H189" s="323">
        <v>70148</v>
      </c>
      <c r="I189" s="336">
        <f>H189-G189</f>
        <v>1438</v>
      </c>
      <c r="J189" s="329"/>
      <c r="L189" s="336"/>
      <c r="M189" s="340">
        <v>2561.27</v>
      </c>
      <c r="N189" s="341">
        <v>9.1499999999999998E-2</v>
      </c>
      <c r="O189" s="330"/>
      <c r="P189" s="329"/>
      <c r="Q189" s="329"/>
      <c r="R189" s="330"/>
      <c r="S189" s="334" t="s">
        <v>107</v>
      </c>
      <c r="T189" s="334" t="s">
        <v>1470</v>
      </c>
    </row>
    <row r="190" spans="1:22" s="334" customFormat="1" ht="18" customHeight="1" x14ac:dyDescent="0.3">
      <c r="A190" s="334">
        <v>94</v>
      </c>
      <c r="B190" s="334" t="s">
        <v>223</v>
      </c>
      <c r="C190" s="334" t="s">
        <v>224</v>
      </c>
      <c r="D190" s="335" t="s">
        <v>1554</v>
      </c>
      <c r="E190" s="335" t="s">
        <v>4</v>
      </c>
      <c r="F190" s="335"/>
      <c r="G190" s="323">
        <v>70012</v>
      </c>
      <c r="H190" s="323">
        <v>73459</v>
      </c>
      <c r="I190" s="336">
        <f>H190-G190</f>
        <v>3447</v>
      </c>
      <c r="J190" s="329"/>
      <c r="L190" s="336"/>
      <c r="M190" s="340">
        <v>2561.27</v>
      </c>
      <c r="N190" s="341">
        <v>9.1499999999999998E-2</v>
      </c>
      <c r="O190" s="330"/>
      <c r="P190" s="329"/>
      <c r="Q190" s="329"/>
      <c r="R190" s="330"/>
      <c r="S190" s="334" t="s">
        <v>107</v>
      </c>
      <c r="T190" s="334" t="s">
        <v>1562</v>
      </c>
    </row>
    <row r="191" spans="1:22" s="334" customFormat="1" ht="18" customHeight="1" x14ac:dyDescent="0.3">
      <c r="A191" s="321">
        <v>11.5</v>
      </c>
      <c r="B191" s="327">
        <v>438</v>
      </c>
      <c r="C191" s="321" t="s">
        <v>270</v>
      </c>
      <c r="D191" s="322" t="s">
        <v>1549</v>
      </c>
      <c r="E191" s="322" t="s">
        <v>16</v>
      </c>
      <c r="F191" s="321"/>
      <c r="G191" s="323">
        <v>65448</v>
      </c>
      <c r="H191" s="323">
        <v>69711</v>
      </c>
      <c r="I191" s="323">
        <f>H191-G191</f>
        <v>4263</v>
      </c>
      <c r="J191" s="324"/>
      <c r="K191" s="321"/>
      <c r="L191" s="323"/>
      <c r="M191" s="417">
        <v>490.4</v>
      </c>
      <c r="N191" s="418">
        <v>0.11600000000000001</v>
      </c>
      <c r="O191" s="328"/>
      <c r="P191" s="329"/>
      <c r="Q191" s="329"/>
      <c r="R191" s="330"/>
      <c r="S191" s="321"/>
      <c r="T191" s="321" t="s">
        <v>1581</v>
      </c>
      <c r="U191" s="321"/>
      <c r="V191" s="321"/>
    </row>
    <row r="192" spans="1:22" s="334" customFormat="1" ht="18" customHeight="1" x14ac:dyDescent="0.3">
      <c r="A192" s="211" t="s">
        <v>1696</v>
      </c>
      <c r="B192" s="334" t="s">
        <v>1667</v>
      </c>
      <c r="C192" s="334" t="s">
        <v>1668</v>
      </c>
      <c r="D192" s="334" t="s">
        <v>1717</v>
      </c>
      <c r="E192" s="334" t="s">
        <v>4</v>
      </c>
      <c r="G192" s="323">
        <v>14321</v>
      </c>
      <c r="H192" s="323">
        <v>17099</v>
      </c>
      <c r="I192" s="336">
        <f>H192-G192</f>
        <v>2778</v>
      </c>
      <c r="J192" s="334">
        <v>155</v>
      </c>
      <c r="M192" s="337">
        <v>6085</v>
      </c>
      <c r="N192" s="442">
        <v>0.1</v>
      </c>
      <c r="S192" s="334" t="s">
        <v>107</v>
      </c>
      <c r="T192" s="334" t="s">
        <v>1726</v>
      </c>
    </row>
    <row r="193" spans="1:22" s="334" customFormat="1" ht="18" customHeight="1" x14ac:dyDescent="0.3">
      <c r="A193" s="189" t="s">
        <v>1697</v>
      </c>
      <c r="B193" s="334" t="s">
        <v>1667</v>
      </c>
      <c r="C193" s="334" t="s">
        <v>1668</v>
      </c>
      <c r="D193" s="334" t="s">
        <v>1669</v>
      </c>
      <c r="E193" s="334" t="s">
        <v>4</v>
      </c>
      <c r="G193" s="323">
        <v>17714</v>
      </c>
      <c r="H193" s="323">
        <v>20581</v>
      </c>
      <c r="I193" s="336">
        <f>H193-G193</f>
        <v>2867</v>
      </c>
      <c r="J193" s="334">
        <v>156</v>
      </c>
      <c r="M193" s="337">
        <v>6085</v>
      </c>
      <c r="N193" s="442">
        <v>0.1</v>
      </c>
      <c r="S193" s="334" t="s">
        <v>107</v>
      </c>
      <c r="T193" s="334" t="s">
        <v>1670</v>
      </c>
    </row>
    <row r="194" spans="1:22" s="334" customFormat="1" ht="18" customHeight="1" x14ac:dyDescent="0.3">
      <c r="A194" s="334">
        <v>301</v>
      </c>
      <c r="B194" s="343">
        <v>1514</v>
      </c>
      <c r="C194" s="334" t="s">
        <v>675</v>
      </c>
      <c r="D194" s="335" t="s">
        <v>1555</v>
      </c>
      <c r="E194" s="335" t="s">
        <v>4</v>
      </c>
      <c r="G194" s="323">
        <v>34053</v>
      </c>
      <c r="H194" s="323">
        <v>34973</v>
      </c>
      <c r="I194" s="336">
        <f>H194-G194</f>
        <v>920</v>
      </c>
      <c r="J194" s="329"/>
      <c r="L194" s="336"/>
      <c r="M194" s="340">
        <v>3860.7</v>
      </c>
      <c r="N194" s="341">
        <v>0.12330000000000001</v>
      </c>
      <c r="O194" s="330"/>
      <c r="P194" s="329"/>
      <c r="Q194" s="329"/>
      <c r="R194" s="330"/>
      <c r="S194" s="334" t="s">
        <v>107</v>
      </c>
      <c r="T194" s="334" t="s">
        <v>1561</v>
      </c>
    </row>
    <row r="195" spans="1:22" s="334" customFormat="1" ht="18" customHeight="1" x14ac:dyDescent="0.3">
      <c r="A195" s="331"/>
      <c r="B195" s="327">
        <v>1683</v>
      </c>
      <c r="C195" s="334" t="s">
        <v>636</v>
      </c>
      <c r="D195" s="334" t="s">
        <v>1596</v>
      </c>
      <c r="E195" s="334" t="s">
        <v>4</v>
      </c>
      <c r="G195" s="323">
        <v>10315</v>
      </c>
      <c r="H195" s="323">
        <v>10336</v>
      </c>
      <c r="I195" s="336">
        <f>H195-G195</f>
        <v>21</v>
      </c>
      <c r="M195" s="340">
        <v>2538.1193209221569</v>
      </c>
      <c r="N195" s="484">
        <v>9.1144087006848659E-2</v>
      </c>
      <c r="O195" s="330"/>
      <c r="S195" s="334" t="s">
        <v>107</v>
      </c>
      <c r="T195" s="435" t="s">
        <v>1597</v>
      </c>
    </row>
    <row r="196" spans="1:22" s="334" customFormat="1" ht="18" customHeight="1" x14ac:dyDescent="0.3">
      <c r="A196" s="334">
        <v>192</v>
      </c>
      <c r="B196" s="343">
        <v>1394</v>
      </c>
      <c r="C196" s="334" t="s">
        <v>243</v>
      </c>
      <c r="D196" s="335" t="s">
        <v>1586</v>
      </c>
      <c r="E196" s="335" t="s">
        <v>4</v>
      </c>
      <c r="G196" s="323">
        <v>79688</v>
      </c>
      <c r="H196" s="323">
        <v>86636</v>
      </c>
      <c r="I196" s="336">
        <f>H196-G196</f>
        <v>6948</v>
      </c>
      <c r="J196" s="329"/>
      <c r="L196" s="336"/>
      <c r="M196" s="482">
        <v>4277.4799999999996</v>
      </c>
      <c r="N196" s="341">
        <v>0.107</v>
      </c>
      <c r="O196" s="330"/>
      <c r="P196" s="329"/>
      <c r="Q196" s="329"/>
      <c r="R196" s="330"/>
      <c r="S196" s="334" t="s">
        <v>107</v>
      </c>
      <c r="T196" s="334" t="s">
        <v>1588</v>
      </c>
    </row>
    <row r="197" spans="1:22" s="334" customFormat="1" ht="18" customHeight="1" x14ac:dyDescent="0.3">
      <c r="A197" s="334">
        <v>192</v>
      </c>
      <c r="B197" s="343">
        <v>1394</v>
      </c>
      <c r="C197" s="334" t="s">
        <v>243</v>
      </c>
      <c r="D197" s="335" t="s">
        <v>1587</v>
      </c>
      <c r="E197" s="335" t="s">
        <v>4</v>
      </c>
      <c r="G197" s="323">
        <v>75018</v>
      </c>
      <c r="H197" s="323">
        <v>81802</v>
      </c>
      <c r="I197" s="336">
        <f>H197-G197</f>
        <v>6784</v>
      </c>
      <c r="J197" s="329"/>
      <c r="L197" s="336"/>
      <c r="M197" s="482">
        <v>4277.4799999999996</v>
      </c>
      <c r="N197" s="341">
        <v>0.107</v>
      </c>
      <c r="O197" s="330"/>
      <c r="P197" s="329"/>
      <c r="Q197" s="329"/>
      <c r="R197" s="330"/>
      <c r="S197" s="334" t="s">
        <v>107</v>
      </c>
      <c r="T197" s="334" t="s">
        <v>1589</v>
      </c>
    </row>
    <row r="198" spans="1:22" s="334" customFormat="1" ht="18" customHeight="1" x14ac:dyDescent="0.3">
      <c r="A198" s="334">
        <v>325</v>
      </c>
      <c r="B198" s="343">
        <v>1604</v>
      </c>
      <c r="C198" s="334" t="s">
        <v>534</v>
      </c>
      <c r="D198" s="334" t="s">
        <v>1592</v>
      </c>
      <c r="E198" s="334" t="s">
        <v>4</v>
      </c>
      <c r="G198" s="323">
        <v>22377</v>
      </c>
      <c r="H198" s="323">
        <v>23551</v>
      </c>
      <c r="I198" s="336">
        <f>H198-G198</f>
        <v>1174</v>
      </c>
      <c r="M198" s="340">
        <v>2010.32</v>
      </c>
      <c r="N198" s="348">
        <v>0.1067</v>
      </c>
      <c r="P198" s="329"/>
      <c r="Q198" s="329"/>
      <c r="R198" s="339"/>
      <c r="S198" s="334" t="s">
        <v>107</v>
      </c>
      <c r="T198" s="334" t="s">
        <v>1593</v>
      </c>
    </row>
    <row r="199" spans="1:22" s="334" customFormat="1" ht="17.25" customHeight="1" x14ac:dyDescent="0.3">
      <c r="A199" s="189" t="s">
        <v>1163</v>
      </c>
      <c r="B199" s="186" t="s">
        <v>1750</v>
      </c>
      <c r="C199" s="321" t="s">
        <v>209</v>
      </c>
      <c r="D199" s="322" t="s">
        <v>1574</v>
      </c>
      <c r="E199" s="322" t="s">
        <v>4</v>
      </c>
      <c r="F199" s="322"/>
      <c r="G199" s="323">
        <v>72900</v>
      </c>
      <c r="H199" s="323">
        <v>73507</v>
      </c>
      <c r="I199" s="323">
        <f>H199-G199</f>
        <v>607</v>
      </c>
      <c r="J199" s="321"/>
      <c r="K199" s="321"/>
      <c r="L199" s="323"/>
      <c r="M199" s="481">
        <v>2942.66</v>
      </c>
      <c r="N199" s="418">
        <v>9.7199999999999995E-2</v>
      </c>
      <c r="O199" s="328"/>
      <c r="P199" s="324"/>
      <c r="Q199" s="324"/>
      <c r="R199" s="328"/>
      <c r="S199" s="321" t="s">
        <v>107</v>
      </c>
      <c r="T199" s="321" t="s">
        <v>1575</v>
      </c>
      <c r="U199" s="321"/>
      <c r="V199" s="321"/>
    </row>
    <row r="200" spans="1:22" s="334" customFormat="1" x14ac:dyDescent="0.3">
      <c r="B200" s="334">
        <v>1837</v>
      </c>
      <c r="C200" s="334" t="s">
        <v>945</v>
      </c>
      <c r="D200" s="334" t="s">
        <v>1736</v>
      </c>
      <c r="E200" s="334" t="s">
        <v>4</v>
      </c>
      <c r="G200" s="323">
        <v>31558</v>
      </c>
      <c r="H200" s="323">
        <v>33241</v>
      </c>
      <c r="I200" s="336">
        <f>H200-G200</f>
        <v>1683</v>
      </c>
      <c r="M200" s="337">
        <v>2965</v>
      </c>
      <c r="N200" s="334">
        <v>0.09</v>
      </c>
      <c r="S200" s="334" t="s">
        <v>303</v>
      </c>
      <c r="T200" s="334" t="s">
        <v>1737</v>
      </c>
    </row>
    <row r="201" spans="1:22" s="334" customFormat="1" x14ac:dyDescent="0.3">
      <c r="A201" s="334">
        <v>319</v>
      </c>
      <c r="B201" s="343">
        <v>1577</v>
      </c>
      <c r="C201" s="334" t="s">
        <v>448</v>
      </c>
      <c r="D201" s="335" t="s">
        <v>1590</v>
      </c>
      <c r="E201" s="335" t="s">
        <v>4</v>
      </c>
      <c r="G201" s="323">
        <v>70128</v>
      </c>
      <c r="H201" s="323">
        <v>75584</v>
      </c>
      <c r="I201" s="336">
        <f>H201-G201</f>
        <v>5456</v>
      </c>
      <c r="J201" s="329"/>
      <c r="L201" s="336"/>
      <c r="M201" s="340">
        <v>2069.09</v>
      </c>
      <c r="N201" s="483">
        <v>9.7600000000000006E-2</v>
      </c>
      <c r="O201" s="339"/>
      <c r="P201" s="329"/>
      <c r="Q201" s="329"/>
      <c r="R201" s="339"/>
      <c r="S201" s="334" t="s">
        <v>107</v>
      </c>
      <c r="T201" s="334" t="s">
        <v>1591</v>
      </c>
    </row>
    <row r="202" spans="1:22" s="334" customFormat="1" x14ac:dyDescent="0.3">
      <c r="A202" s="334">
        <v>326</v>
      </c>
      <c r="B202" s="327">
        <v>1665</v>
      </c>
      <c r="C202" s="334" t="s">
        <v>571</v>
      </c>
      <c r="D202" s="334" t="s">
        <v>1627</v>
      </c>
      <c r="E202" s="334" t="s">
        <v>4</v>
      </c>
      <c r="G202" s="323">
        <v>98640</v>
      </c>
      <c r="H202" s="323">
        <v>98640</v>
      </c>
      <c r="I202" s="336">
        <f>H202-G202</f>
        <v>0</v>
      </c>
      <c r="J202" s="329"/>
      <c r="L202" s="336"/>
      <c r="M202" s="340">
        <v>3667.3981262327416</v>
      </c>
      <c r="N202" s="484">
        <v>0.10173372781065089</v>
      </c>
      <c r="O202" s="330"/>
      <c r="P202" s="329"/>
      <c r="Q202" s="329"/>
      <c r="R202" s="330"/>
      <c r="S202" s="321" t="s">
        <v>303</v>
      </c>
      <c r="T202" s="334" t="s">
        <v>1629</v>
      </c>
    </row>
    <row r="203" spans="1:22" s="334" customFormat="1" ht="18" customHeight="1" x14ac:dyDescent="0.3">
      <c r="A203" s="334">
        <v>326</v>
      </c>
      <c r="B203" s="327">
        <v>1665</v>
      </c>
      <c r="C203" s="334" t="s">
        <v>571</v>
      </c>
      <c r="D203" s="334" t="s">
        <v>1625</v>
      </c>
      <c r="E203" s="334" t="s">
        <v>4</v>
      </c>
      <c r="G203" s="323">
        <v>110084</v>
      </c>
      <c r="H203" s="323">
        <v>114754</v>
      </c>
      <c r="I203" s="336">
        <f>H203-G203</f>
        <v>4670</v>
      </c>
      <c r="J203" s="329"/>
      <c r="L203" s="336"/>
      <c r="M203" s="340">
        <v>3741.4428594986807</v>
      </c>
      <c r="N203" s="484">
        <v>0.10293535620052771</v>
      </c>
      <c r="O203" s="330"/>
      <c r="P203" s="329"/>
      <c r="Q203" s="329"/>
      <c r="R203" s="330"/>
      <c r="S203" s="321" t="s">
        <v>303</v>
      </c>
      <c r="T203" s="334" t="s">
        <v>1626</v>
      </c>
    </row>
    <row r="204" spans="1:22" s="334" customFormat="1" ht="18" customHeight="1" x14ac:dyDescent="0.3">
      <c r="A204" s="321">
        <v>11.5</v>
      </c>
      <c r="B204" s="327">
        <v>438</v>
      </c>
      <c r="C204" s="321" t="s">
        <v>270</v>
      </c>
      <c r="D204" s="322" t="s">
        <v>1551</v>
      </c>
      <c r="E204" s="322" t="s">
        <v>16</v>
      </c>
      <c r="F204" s="321"/>
      <c r="G204" s="323">
        <v>35454</v>
      </c>
      <c r="H204" s="323">
        <v>38326</v>
      </c>
      <c r="I204" s="323">
        <f>H204-G204</f>
        <v>2872</v>
      </c>
      <c r="J204" s="324"/>
      <c r="K204" s="321"/>
      <c r="L204" s="323"/>
      <c r="M204" s="417">
        <v>492.8</v>
      </c>
      <c r="N204" s="418">
        <v>0.1167</v>
      </c>
      <c r="O204" s="328"/>
      <c r="P204" s="329"/>
      <c r="Q204" s="329"/>
      <c r="R204" s="330"/>
      <c r="S204" s="321"/>
      <c r="T204" s="321" t="s">
        <v>1550</v>
      </c>
      <c r="U204" s="321"/>
      <c r="V204" s="321"/>
    </row>
    <row r="205" spans="1:22" s="334" customFormat="1" ht="16.5" customHeight="1" x14ac:dyDescent="0.3">
      <c r="A205" s="334">
        <v>326</v>
      </c>
      <c r="B205" s="327">
        <v>1665</v>
      </c>
      <c r="C205" s="334" t="s">
        <v>571</v>
      </c>
      <c r="D205" s="334" t="s">
        <v>1628</v>
      </c>
      <c r="E205" s="334" t="s">
        <v>4</v>
      </c>
      <c r="G205" s="323">
        <v>96734</v>
      </c>
      <c r="H205" s="323">
        <v>110208</v>
      </c>
      <c r="I205" s="336">
        <f>H205-G205</f>
        <v>13474</v>
      </c>
      <c r="J205" s="329"/>
      <c r="L205" s="336"/>
      <c r="M205" s="340">
        <v>3616.2140150303803</v>
      </c>
      <c r="N205" s="484">
        <v>0.10031387911736489</v>
      </c>
      <c r="O205" s="330"/>
      <c r="P205" s="329"/>
      <c r="Q205" s="329"/>
      <c r="R205" s="330"/>
      <c r="S205" s="321" t="s">
        <v>303</v>
      </c>
      <c r="T205" s="334" t="s">
        <v>1630</v>
      </c>
    </row>
    <row r="206" spans="1:22" s="334" customFormat="1" ht="16.5" customHeight="1" x14ac:dyDescent="0.3">
      <c r="A206" s="189" t="s">
        <v>1713</v>
      </c>
      <c r="B206" s="334">
        <v>2086</v>
      </c>
      <c r="C206" s="334" t="s">
        <v>1664</v>
      </c>
      <c r="D206" s="334" t="s">
        <v>1665</v>
      </c>
      <c r="E206" s="334" t="s">
        <v>4</v>
      </c>
      <c r="G206" s="323">
        <v>19374</v>
      </c>
      <c r="H206" s="323">
        <v>21118</v>
      </c>
      <c r="I206" s="336">
        <f>H206-G206</f>
        <v>1744</v>
      </c>
      <c r="M206" s="337">
        <v>2013.49</v>
      </c>
      <c r="N206" s="334">
        <v>9.5000000000000001E-2</v>
      </c>
      <c r="S206" s="334" t="s">
        <v>107</v>
      </c>
      <c r="T206" s="334" t="s">
        <v>1666</v>
      </c>
    </row>
    <row r="207" spans="1:22" s="334" customFormat="1" ht="16.5" customHeight="1" x14ac:dyDescent="0.3">
      <c r="A207" s="334">
        <v>325</v>
      </c>
      <c r="B207" s="343">
        <v>1604</v>
      </c>
      <c r="C207" s="334" t="s">
        <v>534</v>
      </c>
      <c r="D207" s="334" t="s">
        <v>1662</v>
      </c>
      <c r="E207" s="334" t="s">
        <v>4</v>
      </c>
      <c r="G207" s="323">
        <v>28356</v>
      </c>
      <c r="H207" s="323">
        <v>31163</v>
      </c>
      <c r="I207" s="336">
        <f>H207-G207</f>
        <v>2807</v>
      </c>
      <c r="M207" s="337">
        <v>1978.83</v>
      </c>
      <c r="N207" s="347">
        <v>0.105</v>
      </c>
      <c r="P207" s="329"/>
      <c r="Q207" s="329"/>
      <c r="R207" s="339"/>
      <c r="S207" s="334" t="s">
        <v>107</v>
      </c>
      <c r="T207" s="334" t="s">
        <v>1663</v>
      </c>
    </row>
    <row r="208" spans="1:22" s="334" customFormat="1" x14ac:dyDescent="0.3">
      <c r="A208" s="334">
        <v>326</v>
      </c>
      <c r="B208" s="327">
        <v>1665</v>
      </c>
      <c r="C208" s="334" t="s">
        <v>571</v>
      </c>
      <c r="D208" s="334" t="s">
        <v>1680</v>
      </c>
      <c r="E208" s="334" t="s">
        <v>4</v>
      </c>
      <c r="G208" s="323">
        <v>120214</v>
      </c>
      <c r="H208" s="323">
        <v>132825</v>
      </c>
      <c r="I208" s="336">
        <f>H208-G208</f>
        <v>12611</v>
      </c>
      <c r="J208" s="329"/>
      <c r="L208" s="336"/>
      <c r="M208" s="337">
        <v>3857.5</v>
      </c>
      <c r="N208" s="347">
        <v>9.9000000000000005E-2</v>
      </c>
      <c r="O208" s="330"/>
      <c r="P208" s="329"/>
      <c r="Q208" s="329"/>
      <c r="R208" s="330"/>
      <c r="S208" s="321" t="s">
        <v>303</v>
      </c>
      <c r="T208" s="334" t="s">
        <v>1681</v>
      </c>
    </row>
    <row r="209" spans="1:22" s="334" customFormat="1" x14ac:dyDescent="0.3">
      <c r="B209" s="269">
        <v>1316</v>
      </c>
      <c r="C209" s="269" t="s">
        <v>1033</v>
      </c>
      <c r="D209" s="290" t="s">
        <v>1650</v>
      </c>
      <c r="E209" s="211" t="s">
        <v>16</v>
      </c>
      <c r="F209" s="211"/>
      <c r="I209" s="336">
        <v>0</v>
      </c>
      <c r="M209" s="340">
        <v>125</v>
      </c>
      <c r="N209" s="334">
        <v>0</v>
      </c>
      <c r="O209" s="211"/>
      <c r="P209" s="211"/>
      <c r="Q209" s="211"/>
      <c r="R209" s="211"/>
      <c r="S209" s="334" t="s">
        <v>107</v>
      </c>
      <c r="T209" s="334" t="s">
        <v>1651</v>
      </c>
      <c r="U209" s="211"/>
    </row>
    <row r="210" spans="1:22" s="334" customFormat="1" x14ac:dyDescent="0.3">
      <c r="A210" s="189" t="s">
        <v>1710</v>
      </c>
      <c r="B210" s="334">
        <v>2078</v>
      </c>
      <c r="C210" s="378" t="s">
        <v>1690</v>
      </c>
      <c r="D210" s="378" t="s">
        <v>1699</v>
      </c>
      <c r="E210" s="334" t="s">
        <v>4</v>
      </c>
      <c r="G210" s="334">
        <v>89834</v>
      </c>
      <c r="H210" s="334">
        <v>89834</v>
      </c>
      <c r="I210" s="336">
        <f>H210-G210</f>
        <v>0</v>
      </c>
      <c r="M210" s="337">
        <v>3985</v>
      </c>
      <c r="N210" s="334">
        <v>0.115</v>
      </c>
      <c r="S210" s="334" t="s">
        <v>107</v>
      </c>
      <c r="T210" s="378" t="s">
        <v>1924</v>
      </c>
      <c r="V210" s="334" t="s">
        <v>1702</v>
      </c>
    </row>
    <row r="211" spans="1:22" s="334" customFormat="1" x14ac:dyDescent="0.3">
      <c r="A211" s="334">
        <v>326</v>
      </c>
      <c r="B211" s="327">
        <v>1665</v>
      </c>
      <c r="C211" s="334" t="s">
        <v>571</v>
      </c>
      <c r="D211" s="334" t="s">
        <v>1732</v>
      </c>
      <c r="E211" s="334" t="s">
        <v>4</v>
      </c>
      <c r="G211" s="323">
        <v>77607</v>
      </c>
      <c r="H211" s="323">
        <v>87128</v>
      </c>
      <c r="I211" s="336">
        <f>H211-G211</f>
        <v>9521</v>
      </c>
      <c r="J211" s="329"/>
      <c r="L211" s="336"/>
      <c r="M211" s="337">
        <v>3857.5</v>
      </c>
      <c r="N211" s="347">
        <v>9.9000000000000005E-2</v>
      </c>
      <c r="O211" s="330"/>
      <c r="P211" s="329"/>
      <c r="Q211" s="329"/>
      <c r="R211" s="330"/>
      <c r="S211" s="321" t="s">
        <v>303</v>
      </c>
      <c r="T211" s="334" t="s">
        <v>1733</v>
      </c>
    </row>
    <row r="212" spans="1:22" s="334" customFormat="1" x14ac:dyDescent="0.3">
      <c r="A212" s="334">
        <v>326</v>
      </c>
      <c r="B212" s="327">
        <v>1665</v>
      </c>
      <c r="C212" s="334" t="s">
        <v>571</v>
      </c>
      <c r="D212" s="334" t="s">
        <v>1742</v>
      </c>
      <c r="E212" s="334" t="s">
        <v>4</v>
      </c>
      <c r="G212" s="323">
        <v>84747</v>
      </c>
      <c r="H212" s="323">
        <v>97104</v>
      </c>
      <c r="I212" s="336">
        <f>H212-G212</f>
        <v>12357</v>
      </c>
      <c r="J212" s="455">
        <v>1043</v>
      </c>
      <c r="L212" s="336"/>
      <c r="M212" s="337">
        <v>3857.5</v>
      </c>
      <c r="N212" s="347">
        <v>9.9000000000000005E-2</v>
      </c>
      <c r="O212" s="330"/>
      <c r="P212" s="329"/>
      <c r="Q212" s="329"/>
      <c r="R212" s="330"/>
      <c r="S212" s="321" t="s">
        <v>303</v>
      </c>
      <c r="T212" s="334" t="s">
        <v>1743</v>
      </c>
    </row>
    <row r="213" spans="1:22" s="334" customFormat="1" x14ac:dyDescent="0.3">
      <c r="A213" s="334">
        <v>325</v>
      </c>
      <c r="B213" s="343">
        <v>1604</v>
      </c>
      <c r="C213" s="334" t="s">
        <v>534</v>
      </c>
      <c r="D213" s="334" t="s">
        <v>1775</v>
      </c>
      <c r="E213" s="334" t="s">
        <v>4</v>
      </c>
      <c r="G213" s="323">
        <v>12439</v>
      </c>
      <c r="H213" s="323">
        <v>14667</v>
      </c>
      <c r="I213" s="336">
        <f>H213-G213</f>
        <v>2228</v>
      </c>
      <c r="M213" s="337">
        <v>1793.56</v>
      </c>
      <c r="N213" s="347">
        <v>0.105</v>
      </c>
      <c r="P213" s="329"/>
      <c r="Q213" s="329"/>
      <c r="R213" s="339"/>
      <c r="S213" s="334" t="s">
        <v>107</v>
      </c>
      <c r="T213" s="334" t="s">
        <v>1812</v>
      </c>
    </row>
    <row r="214" spans="1:22" s="334" customFormat="1" x14ac:dyDescent="0.3">
      <c r="A214" s="334">
        <v>325</v>
      </c>
      <c r="B214" s="343">
        <v>1604</v>
      </c>
      <c r="C214" s="334" t="s">
        <v>534</v>
      </c>
      <c r="D214" s="334" t="s">
        <v>1776</v>
      </c>
      <c r="E214" s="334" t="s">
        <v>4</v>
      </c>
      <c r="G214" s="323">
        <v>17113</v>
      </c>
      <c r="H214" s="323">
        <v>12692</v>
      </c>
      <c r="I214" s="336">
        <f>H214-G214</f>
        <v>-4421</v>
      </c>
      <c r="J214" s="334" t="s">
        <v>1859</v>
      </c>
      <c r="M214" s="337">
        <v>2045</v>
      </c>
      <c r="N214" s="347">
        <v>0.105</v>
      </c>
      <c r="P214" s="329"/>
      <c r="Q214" s="329"/>
      <c r="R214" s="339"/>
      <c r="S214" s="334" t="s">
        <v>107</v>
      </c>
      <c r="T214" s="334" t="s">
        <v>1777</v>
      </c>
    </row>
    <row r="215" spans="1:22" s="334" customFormat="1" x14ac:dyDescent="0.3">
      <c r="A215" s="321">
        <v>47</v>
      </c>
      <c r="B215" s="321" t="s">
        <v>208</v>
      </c>
      <c r="C215" s="321" t="s">
        <v>209</v>
      </c>
      <c r="D215" s="322" t="s">
        <v>1828</v>
      </c>
      <c r="E215" s="322" t="s">
        <v>4</v>
      </c>
      <c r="F215" s="322"/>
      <c r="G215" s="323">
        <v>17586</v>
      </c>
      <c r="H215" s="323">
        <v>22468</v>
      </c>
      <c r="I215" s="323">
        <f>H215-G215</f>
        <v>4882</v>
      </c>
      <c r="J215" s="321"/>
      <c r="K215" s="321"/>
      <c r="L215" s="323"/>
      <c r="M215" s="376">
        <v>3028.87</v>
      </c>
      <c r="N215" s="326">
        <v>0.95</v>
      </c>
      <c r="O215" s="328"/>
      <c r="P215" s="324"/>
      <c r="Q215" s="324"/>
      <c r="R215" s="328"/>
      <c r="S215" s="321" t="s">
        <v>107</v>
      </c>
      <c r="T215" s="321" t="s">
        <v>1833</v>
      </c>
      <c r="U215" s="321"/>
      <c r="V215" s="321"/>
    </row>
    <row r="216" spans="1:22" s="334" customFormat="1" x14ac:dyDescent="0.3">
      <c r="A216" s="321">
        <v>47</v>
      </c>
      <c r="B216" s="321" t="s">
        <v>208</v>
      </c>
      <c r="C216" s="321" t="s">
        <v>209</v>
      </c>
      <c r="D216" s="322" t="s">
        <v>1843</v>
      </c>
      <c r="E216" s="322" t="s">
        <v>4</v>
      </c>
      <c r="F216" s="322"/>
      <c r="G216" s="323">
        <v>16548</v>
      </c>
      <c r="H216" s="323">
        <v>21983</v>
      </c>
      <c r="I216" s="323">
        <f>H216-G216</f>
        <v>5435</v>
      </c>
      <c r="J216" s="321"/>
      <c r="K216" s="321"/>
      <c r="L216" s="323"/>
      <c r="M216" s="376">
        <v>3028.87</v>
      </c>
      <c r="N216" s="326">
        <v>0.95</v>
      </c>
      <c r="O216" s="328"/>
      <c r="P216" s="324"/>
      <c r="Q216" s="324"/>
      <c r="R216" s="328"/>
      <c r="S216" s="321" t="s">
        <v>107</v>
      </c>
      <c r="T216" s="321" t="s">
        <v>1844</v>
      </c>
      <c r="U216" s="321"/>
      <c r="V216" s="321"/>
    </row>
    <row r="217" spans="1:22" s="334" customFormat="1" ht="17.25" customHeight="1" x14ac:dyDescent="0.3">
      <c r="B217" s="334">
        <v>1963</v>
      </c>
      <c r="C217" s="334" t="s">
        <v>1297</v>
      </c>
      <c r="D217" s="334" t="s">
        <v>1787</v>
      </c>
      <c r="E217" s="334" t="s">
        <v>4</v>
      </c>
      <c r="G217" s="323">
        <v>41267</v>
      </c>
      <c r="H217" s="323">
        <v>41287</v>
      </c>
      <c r="I217" s="336">
        <f>H217-G217</f>
        <v>20</v>
      </c>
      <c r="M217" s="337">
        <v>4764</v>
      </c>
      <c r="N217" s="334">
        <v>9.8000000000000004E-2</v>
      </c>
      <c r="S217" s="334" t="s">
        <v>303</v>
      </c>
      <c r="T217" s="334" t="s">
        <v>1788</v>
      </c>
    </row>
    <row r="218" spans="1:22" s="334" customFormat="1" x14ac:dyDescent="0.3">
      <c r="A218" s="321">
        <v>11.5</v>
      </c>
      <c r="B218" s="327">
        <v>438</v>
      </c>
      <c r="C218" s="321" t="s">
        <v>270</v>
      </c>
      <c r="D218" s="322" t="s">
        <v>1704</v>
      </c>
      <c r="E218" s="322" t="s">
        <v>16</v>
      </c>
      <c r="F218" s="321"/>
      <c r="G218" s="323">
        <v>23490</v>
      </c>
      <c r="H218" s="323">
        <v>27716</v>
      </c>
      <c r="I218" s="323">
        <f>H218-G218</f>
        <v>4226</v>
      </c>
      <c r="J218" s="324"/>
      <c r="K218" s="321"/>
      <c r="L218" s="323"/>
      <c r="M218" s="325">
        <v>495.49</v>
      </c>
      <c r="N218" s="326">
        <v>0.115</v>
      </c>
      <c r="O218" s="328"/>
      <c r="P218" s="329"/>
      <c r="Q218" s="329"/>
      <c r="R218" s="330"/>
      <c r="S218" s="321"/>
      <c r="T218" s="321" t="s">
        <v>1773</v>
      </c>
      <c r="U218" s="321"/>
      <c r="V218" s="321"/>
    </row>
    <row r="219" spans="1:22" s="334" customFormat="1" x14ac:dyDescent="0.3">
      <c r="A219" s="189" t="s">
        <v>1896</v>
      </c>
      <c r="B219" s="478">
        <v>2104</v>
      </c>
      <c r="C219" s="334" t="s">
        <v>1829</v>
      </c>
      <c r="D219" s="334" t="s">
        <v>1830</v>
      </c>
      <c r="E219" s="334" t="s">
        <v>4</v>
      </c>
      <c r="G219" s="323">
        <v>3131</v>
      </c>
      <c r="H219" s="323">
        <v>5517</v>
      </c>
      <c r="I219" s="334">
        <f>H219-G219</f>
        <v>2386</v>
      </c>
      <c r="M219" s="337">
        <v>2654</v>
      </c>
      <c r="N219" s="442">
        <v>9.5000000000000001E-2</v>
      </c>
      <c r="S219" s="334" t="s">
        <v>107</v>
      </c>
      <c r="T219" s="334" t="s">
        <v>1832</v>
      </c>
    </row>
    <row r="220" spans="1:22" s="334" customFormat="1" x14ac:dyDescent="0.3">
      <c r="A220" s="321"/>
      <c r="B220" s="478">
        <v>740</v>
      </c>
      <c r="C220" s="321" t="s">
        <v>917</v>
      </c>
      <c r="D220" s="322" t="s">
        <v>1901</v>
      </c>
      <c r="E220" s="322" t="s">
        <v>4</v>
      </c>
      <c r="F220" s="321"/>
      <c r="G220" s="323">
        <v>6260</v>
      </c>
      <c r="H220" s="323">
        <v>7272</v>
      </c>
      <c r="I220" s="323">
        <f>H220-G220</f>
        <v>1012</v>
      </c>
      <c r="J220" s="324"/>
      <c r="K220" s="321"/>
      <c r="L220" s="323"/>
      <c r="M220" s="325">
        <v>2993.82</v>
      </c>
      <c r="N220" s="326">
        <v>9.8000000000000004E-2</v>
      </c>
      <c r="O220" s="328"/>
      <c r="P220" s="324"/>
      <c r="Q220" s="324"/>
      <c r="R220" s="328"/>
      <c r="S220" s="321" t="s">
        <v>107</v>
      </c>
      <c r="T220" s="321" t="s">
        <v>1902</v>
      </c>
      <c r="U220" s="321"/>
      <c r="V220" s="321"/>
    </row>
    <row r="221" spans="1:22" s="334" customFormat="1" x14ac:dyDescent="0.3">
      <c r="A221" s="334">
        <v>248</v>
      </c>
      <c r="B221" s="375" t="s">
        <v>1578</v>
      </c>
      <c r="C221" s="334" t="s">
        <v>481</v>
      </c>
      <c r="D221" s="335" t="s">
        <v>951</v>
      </c>
      <c r="E221" s="335" t="s">
        <v>4</v>
      </c>
      <c r="G221" s="323">
        <v>286919</v>
      </c>
      <c r="H221" s="323">
        <v>286919</v>
      </c>
      <c r="I221" s="336">
        <f>H221-G221</f>
        <v>0</v>
      </c>
      <c r="J221" s="329"/>
      <c r="L221" s="336"/>
      <c r="M221" s="340">
        <v>3705.73</v>
      </c>
      <c r="N221" s="341">
        <v>9.8000000000000004E-2</v>
      </c>
      <c r="O221" s="330"/>
      <c r="P221" s="329"/>
      <c r="Q221" s="329"/>
      <c r="R221" s="330"/>
      <c r="S221" s="334" t="s">
        <v>107</v>
      </c>
      <c r="T221" s="334" t="s">
        <v>952</v>
      </c>
    </row>
    <row r="222" spans="1:22" s="334" customFormat="1" x14ac:dyDescent="0.3">
      <c r="A222" s="494" t="s">
        <v>1416</v>
      </c>
      <c r="B222" s="186" t="s">
        <v>1748</v>
      </c>
      <c r="C222" s="334" t="s">
        <v>1165</v>
      </c>
      <c r="D222" s="334" t="s">
        <v>1166</v>
      </c>
      <c r="E222" s="334" t="s">
        <v>4</v>
      </c>
      <c r="G222" s="323">
        <v>407893</v>
      </c>
      <c r="H222" s="323">
        <v>419874</v>
      </c>
      <c r="I222" s="336">
        <f>H222-G222</f>
        <v>11981</v>
      </c>
      <c r="M222" s="340">
        <v>4017.93</v>
      </c>
      <c r="N222" s="368">
        <v>0.1031</v>
      </c>
      <c r="T222" s="334" t="s">
        <v>1168</v>
      </c>
    </row>
    <row r="223" spans="1:22" s="334" customFormat="1" x14ac:dyDescent="0.3">
      <c r="A223" s="334">
        <v>248</v>
      </c>
      <c r="B223" s="343">
        <v>1447</v>
      </c>
      <c r="C223" s="334" t="s">
        <v>481</v>
      </c>
      <c r="D223" s="335" t="s">
        <v>1179</v>
      </c>
      <c r="E223" s="335" t="s">
        <v>4</v>
      </c>
      <c r="G223" s="323">
        <v>188798</v>
      </c>
      <c r="H223" s="323">
        <v>194389</v>
      </c>
      <c r="I223" s="336">
        <f>H223-G223</f>
        <v>5591</v>
      </c>
      <c r="J223" s="329"/>
      <c r="L223" s="336"/>
      <c r="M223" s="340">
        <v>5082.2</v>
      </c>
      <c r="N223" s="341">
        <v>9.35E-2</v>
      </c>
      <c r="O223" s="330"/>
      <c r="P223" s="329"/>
      <c r="Q223" s="329"/>
      <c r="R223" s="330"/>
      <c r="S223" s="334" t="s">
        <v>107</v>
      </c>
      <c r="T223" s="334" t="s">
        <v>1250</v>
      </c>
    </row>
    <row r="224" spans="1:22" s="334" customFormat="1" x14ac:dyDescent="0.3">
      <c r="A224" s="334">
        <v>248</v>
      </c>
      <c r="B224" s="343">
        <v>1447</v>
      </c>
      <c r="C224" s="334" t="s">
        <v>481</v>
      </c>
      <c r="D224" s="335" t="s">
        <v>1212</v>
      </c>
      <c r="E224" s="335" t="s">
        <v>4</v>
      </c>
      <c r="G224" s="323">
        <v>215277</v>
      </c>
      <c r="H224" s="323">
        <v>224194</v>
      </c>
      <c r="I224" s="336">
        <f>H224-G224</f>
        <v>8917</v>
      </c>
      <c r="J224" s="329"/>
      <c r="L224" s="336"/>
      <c r="M224" s="340">
        <v>5082.2</v>
      </c>
      <c r="N224" s="341">
        <v>9.35E-2</v>
      </c>
      <c r="O224" s="330"/>
      <c r="P224" s="329"/>
      <c r="Q224" s="329"/>
      <c r="R224" s="330"/>
      <c r="S224" s="334" t="s">
        <v>107</v>
      </c>
      <c r="T224" s="334" t="s">
        <v>1251</v>
      </c>
    </row>
    <row r="225" spans="1:22" s="334" customFormat="1" x14ac:dyDescent="0.3">
      <c r="A225" s="334">
        <v>248</v>
      </c>
      <c r="B225" s="343">
        <v>1447</v>
      </c>
      <c r="C225" s="334" t="s">
        <v>481</v>
      </c>
      <c r="D225" s="335" t="s">
        <v>1213</v>
      </c>
      <c r="E225" s="335" t="s">
        <v>4</v>
      </c>
      <c r="G225" s="323">
        <v>222750</v>
      </c>
      <c r="H225" s="323">
        <v>232725</v>
      </c>
      <c r="I225" s="336">
        <f>H225-G225</f>
        <v>9975</v>
      </c>
      <c r="J225" s="329"/>
      <c r="L225" s="336"/>
      <c r="M225" s="340">
        <v>5082.2</v>
      </c>
      <c r="N225" s="341">
        <v>9.35E-2</v>
      </c>
      <c r="O225" s="330"/>
      <c r="P225" s="329"/>
      <c r="Q225" s="329"/>
      <c r="R225" s="330"/>
      <c r="S225" s="334" t="s">
        <v>107</v>
      </c>
      <c r="T225" s="334" t="s">
        <v>1252</v>
      </c>
    </row>
    <row r="226" spans="1:22" s="334" customFormat="1" x14ac:dyDescent="0.3">
      <c r="A226" s="321">
        <v>47</v>
      </c>
      <c r="B226" s="321" t="s">
        <v>208</v>
      </c>
      <c r="C226" s="321" t="s">
        <v>209</v>
      </c>
      <c r="D226" s="322" t="s">
        <v>1644</v>
      </c>
      <c r="E226" s="322" t="s">
        <v>4</v>
      </c>
      <c r="F226" s="322"/>
      <c r="G226" s="323">
        <v>80384</v>
      </c>
      <c r="H226" s="323">
        <v>87425</v>
      </c>
      <c r="I226" s="323">
        <f>H226-G226</f>
        <v>7041</v>
      </c>
      <c r="J226" s="321"/>
      <c r="K226" s="321"/>
      <c r="L226" s="323"/>
      <c r="M226" s="376">
        <v>2896.61</v>
      </c>
      <c r="N226" s="326">
        <v>9.5000000000000001E-2</v>
      </c>
      <c r="O226" s="328"/>
      <c r="P226" s="324"/>
      <c r="Q226" s="324"/>
      <c r="R226" s="328"/>
      <c r="S226" s="321" t="s">
        <v>107</v>
      </c>
      <c r="T226" s="321" t="s">
        <v>1645</v>
      </c>
      <c r="U226" s="321"/>
      <c r="V226" s="321"/>
    </row>
    <row r="227" spans="1:22" s="334" customFormat="1" x14ac:dyDescent="0.3">
      <c r="A227" s="189" t="s">
        <v>1818</v>
      </c>
      <c r="B227" s="334">
        <v>2101</v>
      </c>
      <c r="C227" s="334" t="s">
        <v>1808</v>
      </c>
      <c r="D227" s="334" t="s">
        <v>1809</v>
      </c>
      <c r="E227" s="334" t="s">
        <v>4</v>
      </c>
      <c r="G227" s="323">
        <v>10607</v>
      </c>
      <c r="H227" s="323">
        <v>12826</v>
      </c>
      <c r="I227" s="334">
        <f>H227-G227</f>
        <v>2219</v>
      </c>
      <c r="M227" s="337">
        <v>3825</v>
      </c>
      <c r="N227" s="442">
        <v>8.5000000000000006E-2</v>
      </c>
      <c r="S227" s="334" t="s">
        <v>302</v>
      </c>
      <c r="T227" s="334" t="s">
        <v>1810</v>
      </c>
    </row>
    <row r="228" spans="1:22" s="334" customFormat="1" x14ac:dyDescent="0.3">
      <c r="A228" s="364"/>
      <c r="B228" s="478">
        <v>2111</v>
      </c>
      <c r="C228" s="334" t="s">
        <v>1951</v>
      </c>
      <c r="D228" s="334" t="s">
        <v>1952</v>
      </c>
      <c r="G228" s="323">
        <v>2100</v>
      </c>
      <c r="H228" s="323">
        <v>2100</v>
      </c>
      <c r="I228" s="334">
        <f>H228-G228</f>
        <v>0</v>
      </c>
      <c r="M228" s="337">
        <v>3489</v>
      </c>
      <c r="N228" s="442">
        <v>9.5000000000000001E-2</v>
      </c>
      <c r="S228" s="334" t="s">
        <v>302</v>
      </c>
      <c r="T228" s="334" t="s">
        <v>1950</v>
      </c>
    </row>
    <row r="229" spans="1:22" s="334" customFormat="1" x14ac:dyDescent="0.3">
      <c r="A229" s="189" t="s">
        <v>1916</v>
      </c>
      <c r="B229" s="334">
        <v>2151</v>
      </c>
      <c r="C229" s="334" t="s">
        <v>1898</v>
      </c>
      <c r="D229" s="334" t="s">
        <v>1899</v>
      </c>
      <c r="E229" s="334" t="s">
        <v>4</v>
      </c>
      <c r="G229" s="323">
        <v>1722</v>
      </c>
      <c r="H229" s="323">
        <v>4885</v>
      </c>
      <c r="I229" s="336">
        <f>H229-G229</f>
        <v>3163</v>
      </c>
      <c r="M229" s="337">
        <v>2900</v>
      </c>
      <c r="N229" s="347">
        <v>8.5000000000000006E-2</v>
      </c>
      <c r="O229" s="330"/>
      <c r="P229" s="329"/>
      <c r="Q229" s="329"/>
      <c r="R229" s="330"/>
      <c r="S229" s="334" t="s">
        <v>302</v>
      </c>
      <c r="T229" s="334" t="s">
        <v>1900</v>
      </c>
    </row>
    <row r="230" spans="1:22" s="334" customFormat="1" x14ac:dyDescent="0.3">
      <c r="B230" s="334">
        <v>1837</v>
      </c>
      <c r="C230" s="334" t="s">
        <v>945</v>
      </c>
      <c r="D230" s="334" t="s">
        <v>1175</v>
      </c>
      <c r="E230" s="334" t="s">
        <v>4</v>
      </c>
      <c r="G230" s="323">
        <v>34430</v>
      </c>
      <c r="H230" s="323">
        <v>34618</v>
      </c>
      <c r="I230" s="336">
        <f>H230-G230</f>
        <v>188</v>
      </c>
      <c r="M230" s="340">
        <v>2286.1219535790292</v>
      </c>
      <c r="N230" s="486">
        <v>9.4128078030060763E-2</v>
      </c>
      <c r="O230" s="334" t="s">
        <v>950</v>
      </c>
      <c r="S230" s="334" t="s">
        <v>303</v>
      </c>
      <c r="T230" s="334" t="s">
        <v>1181</v>
      </c>
    </row>
    <row r="231" spans="1:22" s="334" customFormat="1" x14ac:dyDescent="0.3">
      <c r="B231" s="334">
        <v>1837</v>
      </c>
      <c r="C231" s="334" t="s">
        <v>945</v>
      </c>
      <c r="D231" s="334" t="s">
        <v>1176</v>
      </c>
      <c r="E231" s="334" t="s">
        <v>4</v>
      </c>
      <c r="G231" s="323">
        <v>45945</v>
      </c>
      <c r="H231" s="323">
        <v>47629</v>
      </c>
      <c r="I231" s="336">
        <f>H231-G231</f>
        <v>1684</v>
      </c>
      <c r="M231" s="340">
        <v>2286.1219535790292</v>
      </c>
      <c r="N231" s="486">
        <v>9.4128078030060763E-2</v>
      </c>
      <c r="O231" s="334" t="s">
        <v>950</v>
      </c>
      <c r="S231" s="334" t="s">
        <v>303</v>
      </c>
      <c r="T231" s="334" t="s">
        <v>1181</v>
      </c>
    </row>
    <row r="232" spans="1:22" s="334" customFormat="1" x14ac:dyDescent="0.3">
      <c r="B232" s="334">
        <v>1837</v>
      </c>
      <c r="C232" s="334" t="s">
        <v>945</v>
      </c>
      <c r="D232" s="334" t="s">
        <v>1183</v>
      </c>
      <c r="E232" s="334" t="s">
        <v>4</v>
      </c>
      <c r="G232" s="323">
        <v>38909</v>
      </c>
      <c r="H232" s="323">
        <v>41699</v>
      </c>
      <c r="I232" s="336">
        <f>H232-G232</f>
        <v>2790</v>
      </c>
      <c r="M232" s="340">
        <v>2286.1219535790292</v>
      </c>
      <c r="N232" s="486">
        <v>9.4128078030060763E-2</v>
      </c>
      <c r="O232" s="334" t="s">
        <v>950</v>
      </c>
      <c r="S232" s="334" t="s">
        <v>303</v>
      </c>
      <c r="T232" s="334" t="s">
        <v>1181</v>
      </c>
    </row>
    <row r="233" spans="1:22" s="334" customFormat="1" x14ac:dyDescent="0.3">
      <c r="B233" s="334">
        <v>1837</v>
      </c>
      <c r="C233" s="334" t="s">
        <v>945</v>
      </c>
      <c r="D233" s="334" t="s">
        <v>1184</v>
      </c>
      <c r="E233" s="334" t="s">
        <v>4</v>
      </c>
      <c r="G233" s="323">
        <v>48681</v>
      </c>
      <c r="H233" s="323">
        <v>49656</v>
      </c>
      <c r="I233" s="336">
        <f>H233-G233</f>
        <v>975</v>
      </c>
      <c r="M233" s="340">
        <v>2286.1219535790292</v>
      </c>
      <c r="N233" s="486">
        <v>9.4128078030060763E-2</v>
      </c>
      <c r="O233" s="334" t="s">
        <v>950</v>
      </c>
      <c r="S233" s="334" t="s">
        <v>303</v>
      </c>
      <c r="T233" s="334" t="s">
        <v>1181</v>
      </c>
    </row>
    <row r="234" spans="1:22" s="334" customFormat="1" x14ac:dyDescent="0.3">
      <c r="B234" s="186" t="s">
        <v>1862</v>
      </c>
      <c r="C234" s="334" t="s">
        <v>945</v>
      </c>
      <c r="D234" s="334" t="s">
        <v>946</v>
      </c>
      <c r="E234" s="334" t="s">
        <v>4</v>
      </c>
      <c r="G234" s="323">
        <v>199209</v>
      </c>
      <c r="H234" s="323">
        <v>202818</v>
      </c>
      <c r="I234" s="336">
        <f>H234-G234</f>
        <v>3609</v>
      </c>
      <c r="M234" s="340">
        <v>2781.1946127375259</v>
      </c>
      <c r="N234" s="486">
        <v>0.11339211704509114</v>
      </c>
      <c r="O234" s="334" t="s">
        <v>950</v>
      </c>
      <c r="S234" s="334" t="s">
        <v>303</v>
      </c>
      <c r="T234" s="334" t="s">
        <v>979</v>
      </c>
      <c r="V234" s="334" t="s">
        <v>1734</v>
      </c>
    </row>
    <row r="235" spans="1:22" s="334" customFormat="1" x14ac:dyDescent="0.3">
      <c r="B235" s="321">
        <v>1836</v>
      </c>
      <c r="C235" s="321" t="s">
        <v>944</v>
      </c>
      <c r="D235" s="334" t="s">
        <v>947</v>
      </c>
      <c r="E235" s="334" t="s">
        <v>4</v>
      </c>
      <c r="G235" s="323">
        <v>344379</v>
      </c>
      <c r="H235" s="323">
        <v>352218</v>
      </c>
      <c r="I235" s="336">
        <f>H235-G235</f>
        <v>7839</v>
      </c>
      <c r="M235" s="340">
        <v>3427.54</v>
      </c>
      <c r="N235" s="368">
        <v>8.5800000000000001E-2</v>
      </c>
      <c r="O235" s="334" t="s">
        <v>949</v>
      </c>
      <c r="S235" s="334" t="s">
        <v>303</v>
      </c>
      <c r="T235" s="334" t="s">
        <v>948</v>
      </c>
    </row>
    <row r="236" spans="1:22" s="334" customFormat="1" x14ac:dyDescent="0.3">
      <c r="B236" s="269">
        <v>1745</v>
      </c>
      <c r="C236" s="269" t="s">
        <v>972</v>
      </c>
      <c r="D236" s="269" t="s">
        <v>1004</v>
      </c>
      <c r="E236" s="211" t="s">
        <v>4</v>
      </c>
      <c r="F236" s="211"/>
      <c r="G236" s="323">
        <v>99522</v>
      </c>
      <c r="H236" s="323">
        <v>103943</v>
      </c>
      <c r="I236" s="336">
        <f>H236-G236</f>
        <v>4421</v>
      </c>
      <c r="M236" s="340">
        <v>2417.04</v>
      </c>
      <c r="N236" s="368">
        <v>9.8400000000000001E-2</v>
      </c>
      <c r="O236" s="211"/>
      <c r="P236" s="211" t="s">
        <v>107</v>
      </c>
      <c r="Q236" s="211"/>
      <c r="R236" s="211"/>
      <c r="S236" s="334" t="s">
        <v>107</v>
      </c>
      <c r="T236" s="334" t="s">
        <v>1005</v>
      </c>
      <c r="U236" s="211"/>
    </row>
    <row r="237" spans="1:22" s="334" customFormat="1" x14ac:dyDescent="0.3">
      <c r="B237" s="334">
        <v>1837</v>
      </c>
      <c r="C237" s="334" t="s">
        <v>945</v>
      </c>
      <c r="D237" s="334" t="s">
        <v>1404</v>
      </c>
      <c r="E237" s="334" t="s">
        <v>4</v>
      </c>
      <c r="G237" s="323">
        <v>3719</v>
      </c>
      <c r="H237" s="323">
        <v>6022</v>
      </c>
      <c r="I237" s="336">
        <f>H237-G237</f>
        <v>2303</v>
      </c>
      <c r="M237" s="340">
        <v>2016.2211272665068</v>
      </c>
      <c r="N237" s="486">
        <v>0.11435118029421827</v>
      </c>
      <c r="S237" s="334" t="s">
        <v>303</v>
      </c>
      <c r="T237" s="334" t="s">
        <v>1403</v>
      </c>
    </row>
    <row r="238" spans="1:22" s="334" customFormat="1" x14ac:dyDescent="0.3">
      <c r="B238" s="334">
        <v>1837</v>
      </c>
      <c r="C238" s="334" t="s">
        <v>945</v>
      </c>
      <c r="D238" s="334" t="s">
        <v>1406</v>
      </c>
      <c r="E238" s="334" t="s">
        <v>4</v>
      </c>
      <c r="G238" s="323">
        <v>42243</v>
      </c>
      <c r="H238" s="323">
        <v>44971</v>
      </c>
      <c r="I238" s="336">
        <f>H238-G238</f>
        <v>2728</v>
      </c>
      <c r="M238" s="340">
        <v>2016.2211272665068</v>
      </c>
      <c r="N238" s="486">
        <v>0.11435118029421827</v>
      </c>
      <c r="S238" s="334" t="s">
        <v>303</v>
      </c>
      <c r="T238" s="334" t="s">
        <v>1403</v>
      </c>
    </row>
    <row r="239" spans="1:22" s="334" customFormat="1" x14ac:dyDescent="0.3">
      <c r="B239" s="334">
        <v>1837</v>
      </c>
      <c r="C239" s="334" t="s">
        <v>945</v>
      </c>
      <c r="D239" s="334" t="s">
        <v>1407</v>
      </c>
      <c r="E239" s="334" t="s">
        <v>4</v>
      </c>
      <c r="G239" s="323">
        <v>4490</v>
      </c>
      <c r="H239" s="323">
        <v>5435</v>
      </c>
      <c r="I239" s="336">
        <f>H239-G239</f>
        <v>945</v>
      </c>
      <c r="M239" s="340">
        <v>2016.2211272665068</v>
      </c>
      <c r="N239" s="486">
        <v>0.11435118029421827</v>
      </c>
      <c r="S239" s="334" t="s">
        <v>303</v>
      </c>
      <c r="T239" s="334" t="s">
        <v>1403</v>
      </c>
    </row>
    <row r="240" spans="1:22" s="334" customFormat="1" x14ac:dyDescent="0.3">
      <c r="A240" s="493"/>
      <c r="B240" s="334">
        <v>1837</v>
      </c>
      <c r="C240" s="334" t="s">
        <v>945</v>
      </c>
      <c r="D240" s="334" t="s">
        <v>1564</v>
      </c>
      <c r="E240" s="334" t="s">
        <v>4</v>
      </c>
      <c r="G240" s="323">
        <v>150655</v>
      </c>
      <c r="H240" s="323">
        <v>158506</v>
      </c>
      <c r="I240" s="336">
        <f>H240-G240</f>
        <v>7851</v>
      </c>
      <c r="M240" s="340">
        <v>3832.6207932379712</v>
      </c>
      <c r="N240" s="486">
        <v>8.685143042912874E-2</v>
      </c>
      <c r="S240" s="334" t="s">
        <v>303</v>
      </c>
      <c r="T240" s="334" t="s">
        <v>1565</v>
      </c>
    </row>
    <row r="241" spans="1:20" s="334" customFormat="1" x14ac:dyDescent="0.3">
      <c r="B241" s="334">
        <v>2070</v>
      </c>
      <c r="C241" s="334" t="s">
        <v>1642</v>
      </c>
      <c r="D241" s="334" t="s">
        <v>1643</v>
      </c>
      <c r="E241" s="334" t="s">
        <v>4</v>
      </c>
      <c r="G241" s="334">
        <v>17467</v>
      </c>
      <c r="H241" s="334">
        <v>17948</v>
      </c>
      <c r="I241" s="334">
        <f>H241-G241</f>
        <v>481</v>
      </c>
      <c r="M241" s="340">
        <v>2803.0416554379212</v>
      </c>
      <c r="N241" s="486">
        <v>8.6902069297401352E-2</v>
      </c>
      <c r="S241" s="334" t="s">
        <v>303</v>
      </c>
      <c r="T241" s="334" t="s">
        <v>1638</v>
      </c>
    </row>
    <row r="242" spans="1:20" s="334" customFormat="1" x14ac:dyDescent="0.3">
      <c r="A242" s="189" t="s">
        <v>1848</v>
      </c>
      <c r="B242" s="450">
        <v>2075</v>
      </c>
      <c r="C242" s="451" t="s">
        <v>1706</v>
      </c>
      <c r="D242" s="334" t="s">
        <v>1707</v>
      </c>
      <c r="E242" s="334" t="s">
        <v>4</v>
      </c>
      <c r="G242" s="334">
        <v>12658</v>
      </c>
      <c r="H242" s="334">
        <v>13344</v>
      </c>
      <c r="I242" s="334">
        <f>H242-G242</f>
        <v>686</v>
      </c>
      <c r="J242" s="334" t="s">
        <v>1820</v>
      </c>
      <c r="K242" s="334" t="s">
        <v>1852</v>
      </c>
      <c r="M242" s="337">
        <v>1325</v>
      </c>
      <c r="N242" s="442">
        <v>0.125</v>
      </c>
      <c r="S242" s="334" t="s">
        <v>303</v>
      </c>
      <c r="T242" s="334" t="s">
        <v>1727</v>
      </c>
    </row>
    <row r="243" spans="1:20" s="334" customFormat="1" x14ac:dyDescent="0.3">
      <c r="A243" s="189" t="s">
        <v>1708</v>
      </c>
      <c r="B243" s="450">
        <v>2075</v>
      </c>
      <c r="C243" s="451" t="s">
        <v>1706</v>
      </c>
      <c r="D243" s="334" t="s">
        <v>1728</v>
      </c>
      <c r="E243" s="334" t="s">
        <v>4</v>
      </c>
      <c r="G243" s="334">
        <v>12988</v>
      </c>
      <c r="H243" s="334">
        <v>13892</v>
      </c>
      <c r="I243" s="334">
        <f>H243-G243</f>
        <v>904</v>
      </c>
      <c r="J243" s="334" t="s">
        <v>1821</v>
      </c>
      <c r="K243" s="334" t="s">
        <v>1852</v>
      </c>
      <c r="M243" s="337">
        <v>1325</v>
      </c>
      <c r="N243" s="442">
        <v>0.125</v>
      </c>
      <c r="S243" s="334" t="s">
        <v>303</v>
      </c>
      <c r="T243" s="334" t="s">
        <v>1735</v>
      </c>
    </row>
    <row r="244" spans="1:20" s="334" customFormat="1" x14ac:dyDescent="0.3">
      <c r="A244" s="189" t="s">
        <v>1925</v>
      </c>
      <c r="B244" s="334">
        <v>2099</v>
      </c>
      <c r="C244" s="334" t="s">
        <v>1730</v>
      </c>
      <c r="D244" s="334" t="s">
        <v>1724</v>
      </c>
      <c r="E244" s="334" t="s">
        <v>4</v>
      </c>
      <c r="G244" s="323">
        <v>68650</v>
      </c>
      <c r="H244" s="323">
        <v>75664</v>
      </c>
      <c r="I244" s="334">
        <f>H244-G244</f>
        <v>7014</v>
      </c>
      <c r="M244" s="337">
        <v>3529</v>
      </c>
      <c r="N244" s="442">
        <v>8.5000000000000006E-2</v>
      </c>
      <c r="S244" s="334" t="s">
        <v>303</v>
      </c>
      <c r="T244" s="334" t="s">
        <v>1725</v>
      </c>
    </row>
    <row r="245" spans="1:20" s="334" customFormat="1" x14ac:dyDescent="0.3">
      <c r="A245" s="211" t="s">
        <v>1926</v>
      </c>
      <c r="B245" s="334">
        <v>2099</v>
      </c>
      <c r="C245" s="334" t="s">
        <v>1730</v>
      </c>
      <c r="D245" s="334" t="s">
        <v>1803</v>
      </c>
      <c r="E245" s="334" t="s">
        <v>4</v>
      </c>
      <c r="G245" s="323">
        <v>44301</v>
      </c>
      <c r="H245" s="323">
        <v>56620</v>
      </c>
      <c r="I245" s="334">
        <f>H245-G245</f>
        <v>12319</v>
      </c>
      <c r="M245" s="337">
        <v>3435</v>
      </c>
      <c r="N245" s="442">
        <v>0.08</v>
      </c>
      <c r="S245" s="334" t="s">
        <v>303</v>
      </c>
      <c r="T245" s="334" t="s">
        <v>1804</v>
      </c>
    </row>
    <row r="246" spans="1:20" s="334" customFormat="1" x14ac:dyDescent="0.3">
      <c r="B246" s="334">
        <v>2099</v>
      </c>
      <c r="C246" s="334" t="s">
        <v>1730</v>
      </c>
      <c r="D246" s="334" t="s">
        <v>1831</v>
      </c>
      <c r="E246" s="334" t="s">
        <v>4</v>
      </c>
      <c r="G246" s="323">
        <v>18094</v>
      </c>
      <c r="H246" s="323">
        <v>27154</v>
      </c>
      <c r="I246" s="334">
        <f>H246-G246</f>
        <v>9060</v>
      </c>
      <c r="M246" s="337">
        <v>3435</v>
      </c>
      <c r="N246" s="442">
        <v>0.08</v>
      </c>
      <c r="S246" s="334" t="s">
        <v>303</v>
      </c>
      <c r="T246" s="334" t="s">
        <v>1834</v>
      </c>
    </row>
    <row r="247" spans="1:20" s="334" customFormat="1" x14ac:dyDescent="0.3">
      <c r="A247" s="364"/>
      <c r="B247" s="450">
        <v>2075</v>
      </c>
      <c r="C247" s="451" t="s">
        <v>1706</v>
      </c>
      <c r="D247" s="334" t="s">
        <v>1865</v>
      </c>
      <c r="E247" s="334" t="s">
        <v>4</v>
      </c>
      <c r="G247" s="334">
        <v>6714</v>
      </c>
      <c r="H247" s="334">
        <v>7544</v>
      </c>
      <c r="I247" s="334">
        <f>H247-G247</f>
        <v>830</v>
      </c>
      <c r="M247" s="337">
        <v>2669</v>
      </c>
      <c r="N247" s="442">
        <v>0.125</v>
      </c>
      <c r="S247" s="334" t="s">
        <v>303</v>
      </c>
      <c r="T247" s="334" t="s">
        <v>1866</v>
      </c>
    </row>
    <row r="248" spans="1:20" s="334" customFormat="1" x14ac:dyDescent="0.3">
      <c r="B248" s="334">
        <v>2099</v>
      </c>
      <c r="C248" s="334" t="s">
        <v>1730</v>
      </c>
      <c r="D248" s="334" t="s">
        <v>1838</v>
      </c>
      <c r="E248" s="334" t="s">
        <v>4</v>
      </c>
      <c r="G248" s="323">
        <v>22718</v>
      </c>
      <c r="H248" s="323">
        <v>30026</v>
      </c>
      <c r="I248" s="334">
        <f>H248-G248</f>
        <v>7308</v>
      </c>
      <c r="M248" s="337">
        <v>3405</v>
      </c>
      <c r="N248" s="442">
        <v>0.09</v>
      </c>
      <c r="S248" s="334" t="s">
        <v>303</v>
      </c>
      <c r="T248" s="334" t="s">
        <v>1847</v>
      </c>
    </row>
    <row r="249" spans="1:20" s="334" customFormat="1" x14ac:dyDescent="0.3">
      <c r="B249" s="334">
        <v>2099</v>
      </c>
      <c r="C249" s="334" t="s">
        <v>1730</v>
      </c>
      <c r="D249" s="334" t="s">
        <v>1839</v>
      </c>
      <c r="E249" s="334" t="s">
        <v>4</v>
      </c>
      <c r="G249" s="323">
        <v>16161</v>
      </c>
      <c r="H249" s="323">
        <v>29519</v>
      </c>
      <c r="I249" s="334">
        <f>H249-G249</f>
        <v>13358</v>
      </c>
      <c r="M249" s="337">
        <v>3405</v>
      </c>
      <c r="N249" s="442">
        <v>0.09</v>
      </c>
      <c r="S249" s="334" t="s">
        <v>303</v>
      </c>
      <c r="T249" s="334" t="s">
        <v>1847</v>
      </c>
    </row>
    <row r="250" spans="1:20" s="334" customFormat="1" x14ac:dyDescent="0.3">
      <c r="B250" s="334">
        <v>2099</v>
      </c>
      <c r="C250" s="334" t="s">
        <v>1730</v>
      </c>
      <c r="D250" s="334" t="s">
        <v>1840</v>
      </c>
      <c r="E250" s="334" t="s">
        <v>4</v>
      </c>
      <c r="G250" s="323">
        <v>18624</v>
      </c>
      <c r="H250" s="323">
        <v>23991</v>
      </c>
      <c r="I250" s="334">
        <f>H250-G250</f>
        <v>5367</v>
      </c>
      <c r="M250" s="337">
        <v>3405</v>
      </c>
      <c r="N250" s="442">
        <v>0.09</v>
      </c>
      <c r="S250" s="334" t="s">
        <v>303</v>
      </c>
      <c r="T250" s="334" t="s">
        <v>1841</v>
      </c>
    </row>
    <row r="251" spans="1:20" s="334" customFormat="1" x14ac:dyDescent="0.3">
      <c r="B251" s="334">
        <v>2099</v>
      </c>
      <c r="C251" s="334" t="s">
        <v>1730</v>
      </c>
      <c r="D251" s="334" t="s">
        <v>1879</v>
      </c>
      <c r="E251" s="334" t="s">
        <v>4</v>
      </c>
      <c r="G251" s="323">
        <v>10471</v>
      </c>
      <c r="H251" s="323">
        <v>17295</v>
      </c>
      <c r="I251" s="334">
        <f>H251-G251</f>
        <v>6824</v>
      </c>
      <c r="M251" s="337">
        <v>3405</v>
      </c>
      <c r="N251" s="442">
        <v>0.09</v>
      </c>
      <c r="S251" s="334" t="s">
        <v>303</v>
      </c>
      <c r="T251" s="334" t="s">
        <v>1882</v>
      </c>
    </row>
    <row r="252" spans="1:20" s="334" customFormat="1" x14ac:dyDescent="0.3">
      <c r="B252" s="334">
        <v>2099</v>
      </c>
      <c r="C252" s="334" t="s">
        <v>1730</v>
      </c>
      <c r="D252" s="334" t="s">
        <v>1880</v>
      </c>
      <c r="E252" s="334" t="s">
        <v>4</v>
      </c>
      <c r="G252" s="323">
        <v>16392</v>
      </c>
      <c r="H252" s="323">
        <v>24191</v>
      </c>
      <c r="I252" s="334">
        <f>H252-G252</f>
        <v>7799</v>
      </c>
      <c r="M252" s="337">
        <v>3205</v>
      </c>
      <c r="N252" s="442">
        <v>8.5000000000000006E-2</v>
      </c>
      <c r="S252" s="334" t="s">
        <v>303</v>
      </c>
      <c r="T252" s="334" t="s">
        <v>1882</v>
      </c>
    </row>
    <row r="253" spans="1:20" s="334" customFormat="1" x14ac:dyDescent="0.3">
      <c r="B253" s="334">
        <v>2099</v>
      </c>
      <c r="C253" s="334" t="s">
        <v>1730</v>
      </c>
      <c r="D253" s="334" t="s">
        <v>1881</v>
      </c>
      <c r="E253" s="334" t="s">
        <v>4</v>
      </c>
      <c r="G253" s="323">
        <v>12258</v>
      </c>
      <c r="H253" s="323">
        <v>25027</v>
      </c>
      <c r="I253" s="334">
        <f>H253-G253</f>
        <v>12769</v>
      </c>
      <c r="M253" s="337">
        <v>3205</v>
      </c>
      <c r="N253" s="442">
        <v>8.5000000000000006E-2</v>
      </c>
      <c r="S253" s="334" t="s">
        <v>303</v>
      </c>
      <c r="T253" s="334" t="s">
        <v>1882</v>
      </c>
    </row>
    <row r="254" spans="1:20" s="334" customFormat="1" x14ac:dyDescent="0.3">
      <c r="B254" s="334">
        <v>2099</v>
      </c>
      <c r="C254" s="334" t="s">
        <v>1730</v>
      </c>
      <c r="D254" s="334" t="s">
        <v>1933</v>
      </c>
      <c r="G254" s="323">
        <v>799</v>
      </c>
      <c r="H254" s="323">
        <v>8649</v>
      </c>
      <c r="I254" s="334">
        <f>H254-G254</f>
        <v>7850</v>
      </c>
      <c r="M254" s="337">
        <v>3469</v>
      </c>
      <c r="N254" s="442">
        <v>0.08</v>
      </c>
      <c r="S254" s="334" t="s">
        <v>303</v>
      </c>
      <c r="T254" s="334" t="s">
        <v>1940</v>
      </c>
    </row>
    <row r="255" spans="1:20" s="334" customFormat="1" x14ac:dyDescent="0.3">
      <c r="B255" s="334">
        <v>2099</v>
      </c>
      <c r="C255" s="334" t="s">
        <v>1730</v>
      </c>
      <c r="D255" s="334" t="s">
        <v>1934</v>
      </c>
      <c r="G255" s="323">
        <v>720</v>
      </c>
      <c r="H255" s="323">
        <v>10120</v>
      </c>
      <c r="I255" s="334">
        <f>H255-G255</f>
        <v>9400</v>
      </c>
      <c r="M255" s="337">
        <v>3469</v>
      </c>
      <c r="N255" s="442">
        <v>0.08</v>
      </c>
      <c r="S255" s="334" t="s">
        <v>303</v>
      </c>
      <c r="T255" s="334" t="s">
        <v>1940</v>
      </c>
    </row>
    <row r="256" spans="1:20" s="334" customFormat="1" x14ac:dyDescent="0.3">
      <c r="B256" s="334">
        <v>2099</v>
      </c>
      <c r="C256" s="334" t="s">
        <v>1730</v>
      </c>
      <c r="D256" s="334" t="s">
        <v>1959</v>
      </c>
      <c r="G256" s="323">
        <v>2135</v>
      </c>
      <c r="H256" s="323">
        <v>2135</v>
      </c>
      <c r="I256" s="334">
        <f>H256-G256</f>
        <v>0</v>
      </c>
      <c r="M256" s="337">
        <v>3469</v>
      </c>
      <c r="N256" s="442">
        <v>0.08</v>
      </c>
      <c r="S256" s="334" t="s">
        <v>303</v>
      </c>
      <c r="T256" s="334" t="s">
        <v>1962</v>
      </c>
    </row>
    <row r="257" spans="1:22" s="334" customFormat="1" x14ac:dyDescent="0.3">
      <c r="B257" s="334">
        <v>2099</v>
      </c>
      <c r="C257" s="334" t="s">
        <v>1730</v>
      </c>
      <c r="D257" s="334" t="s">
        <v>1960</v>
      </c>
      <c r="G257" s="323">
        <v>2164</v>
      </c>
      <c r="H257" s="323">
        <v>2164</v>
      </c>
      <c r="I257" s="334">
        <f>H257-G257</f>
        <v>0</v>
      </c>
      <c r="M257" s="337">
        <v>3469</v>
      </c>
      <c r="N257" s="442">
        <v>0.08</v>
      </c>
      <c r="S257" s="334" t="s">
        <v>303</v>
      </c>
      <c r="T257" s="334" t="s">
        <v>1962</v>
      </c>
    </row>
    <row r="258" spans="1:22" s="334" customFormat="1" x14ac:dyDescent="0.3">
      <c r="B258" s="334">
        <v>2099</v>
      </c>
      <c r="C258" s="334" t="s">
        <v>1730</v>
      </c>
      <c r="D258" s="334" t="s">
        <v>1935</v>
      </c>
      <c r="G258" s="323">
        <v>1259</v>
      </c>
      <c r="H258" s="323">
        <v>8856</v>
      </c>
      <c r="I258" s="334">
        <f>H258-G258</f>
        <v>7597</v>
      </c>
      <c r="M258" s="337">
        <v>3469</v>
      </c>
      <c r="N258" s="442">
        <v>0.08</v>
      </c>
      <c r="S258" s="334" t="s">
        <v>303</v>
      </c>
      <c r="T258" s="334" t="s">
        <v>1940</v>
      </c>
    </row>
    <row r="259" spans="1:22" s="321" customFormat="1" x14ac:dyDescent="0.3">
      <c r="A259" s="334"/>
      <c r="B259" s="334">
        <v>2099</v>
      </c>
      <c r="C259" s="334" t="s">
        <v>1730</v>
      </c>
      <c r="D259" s="334" t="s">
        <v>1936</v>
      </c>
      <c r="E259" s="334"/>
      <c r="F259" s="334"/>
      <c r="G259" s="323">
        <v>794</v>
      </c>
      <c r="H259" s="323">
        <v>5606</v>
      </c>
      <c r="I259" s="334">
        <f>H259-G259</f>
        <v>4812</v>
      </c>
      <c r="J259" s="334"/>
      <c r="K259" s="334"/>
      <c r="L259" s="334"/>
      <c r="M259" s="337">
        <v>3469</v>
      </c>
      <c r="N259" s="442">
        <v>0.08</v>
      </c>
      <c r="O259" s="334"/>
      <c r="P259" s="334"/>
      <c r="Q259" s="334"/>
      <c r="R259" s="334"/>
      <c r="S259" s="334" t="s">
        <v>303</v>
      </c>
      <c r="T259" s="334" t="s">
        <v>1938</v>
      </c>
      <c r="U259" s="334"/>
      <c r="V259" s="334"/>
    </row>
    <row r="260" spans="1:22" s="321" customFormat="1" x14ac:dyDescent="0.3">
      <c r="A260" s="334"/>
      <c r="B260" s="334">
        <v>2099</v>
      </c>
      <c r="C260" s="334" t="s">
        <v>1730</v>
      </c>
      <c r="D260" s="334" t="s">
        <v>1937</v>
      </c>
      <c r="E260" s="334"/>
      <c r="F260" s="334"/>
      <c r="G260" s="323">
        <v>2142</v>
      </c>
      <c r="H260" s="323">
        <v>9232</v>
      </c>
      <c r="I260" s="334">
        <f>H260-G260</f>
        <v>7090</v>
      </c>
      <c r="J260" s="334"/>
      <c r="K260" s="334"/>
      <c r="L260" s="334"/>
      <c r="M260" s="337">
        <v>3322</v>
      </c>
      <c r="N260" s="442">
        <v>0.08</v>
      </c>
      <c r="O260" s="334"/>
      <c r="P260" s="334"/>
      <c r="Q260" s="334"/>
      <c r="R260" s="334"/>
      <c r="S260" s="334" t="s">
        <v>303</v>
      </c>
      <c r="T260" s="334" t="s">
        <v>1938</v>
      </c>
      <c r="U260" s="334"/>
      <c r="V260" s="334"/>
    </row>
    <row r="261" spans="1:22" s="334" customFormat="1" x14ac:dyDescent="0.3">
      <c r="B261" s="334">
        <v>2099</v>
      </c>
      <c r="C261" s="334" t="s">
        <v>1730</v>
      </c>
      <c r="D261" s="334" t="s">
        <v>1961</v>
      </c>
      <c r="G261" s="323">
        <v>740</v>
      </c>
      <c r="H261" s="323">
        <v>740</v>
      </c>
      <c r="I261" s="334">
        <f>H261-G261</f>
        <v>0</v>
      </c>
      <c r="M261" s="337">
        <v>3322</v>
      </c>
      <c r="N261" s="442">
        <v>0.08</v>
      </c>
      <c r="S261" s="334" t="s">
        <v>303</v>
      </c>
      <c r="T261" s="334" t="s">
        <v>1962</v>
      </c>
    </row>
    <row r="262" spans="1:22" s="334" customFormat="1" x14ac:dyDescent="0.3">
      <c r="B262" s="334">
        <v>2099</v>
      </c>
      <c r="C262" s="334" t="s">
        <v>1730</v>
      </c>
      <c r="D262" s="334" t="s">
        <v>1963</v>
      </c>
      <c r="G262" s="323">
        <v>2137</v>
      </c>
      <c r="H262" s="323">
        <v>2137</v>
      </c>
      <c r="I262" s="334">
        <f>H262-G262</f>
        <v>0</v>
      </c>
      <c r="M262" s="337">
        <v>3322</v>
      </c>
      <c r="N262" s="442">
        <v>0.08</v>
      </c>
      <c r="S262" s="334" t="s">
        <v>303</v>
      </c>
      <c r="T262" s="334" t="s">
        <v>1965</v>
      </c>
    </row>
    <row r="263" spans="1:22" s="334" customFormat="1" x14ac:dyDescent="0.3">
      <c r="B263" s="334">
        <v>2099</v>
      </c>
      <c r="C263" s="334" t="s">
        <v>1730</v>
      </c>
      <c r="D263" s="334" t="s">
        <v>1964</v>
      </c>
      <c r="G263" s="323">
        <v>2165</v>
      </c>
      <c r="H263" s="323">
        <v>2165</v>
      </c>
      <c r="I263" s="334">
        <f>H263-G263</f>
        <v>0</v>
      </c>
      <c r="M263" s="337">
        <v>3322</v>
      </c>
      <c r="N263" s="442">
        <v>0.08</v>
      </c>
      <c r="S263" s="334" t="s">
        <v>303</v>
      </c>
      <c r="T263" s="334" t="s">
        <v>1965</v>
      </c>
    </row>
    <row r="264" spans="1:22" s="334" customFormat="1" x14ac:dyDescent="0.3">
      <c r="A264" s="364"/>
      <c r="B264" s="450">
        <v>2075</v>
      </c>
      <c r="C264" s="451" t="s">
        <v>1706</v>
      </c>
      <c r="D264" s="334" t="s">
        <v>1941</v>
      </c>
      <c r="G264" s="334">
        <v>2808</v>
      </c>
      <c r="H264" s="334">
        <v>2808</v>
      </c>
      <c r="I264" s="334">
        <f>H264-G264</f>
        <v>0</v>
      </c>
      <c r="M264" s="337">
        <v>2862</v>
      </c>
      <c r="N264" s="442">
        <v>9.5000000000000001E-2</v>
      </c>
      <c r="S264" s="334" t="s">
        <v>303</v>
      </c>
      <c r="T264" s="334" t="s">
        <v>1942</v>
      </c>
    </row>
    <row r="265" spans="1:22" s="334" customFormat="1" x14ac:dyDescent="0.3">
      <c r="A265" s="364"/>
      <c r="B265" s="450">
        <v>2075</v>
      </c>
      <c r="C265" s="451" t="s">
        <v>1706</v>
      </c>
      <c r="D265" s="334" t="s">
        <v>1868</v>
      </c>
      <c r="E265" s="334" t="s">
        <v>4</v>
      </c>
      <c r="G265" s="323">
        <v>0</v>
      </c>
      <c r="H265" s="323"/>
      <c r="I265" s="336">
        <f>H265-G265</f>
        <v>0</v>
      </c>
      <c r="M265" s="337">
        <v>155</v>
      </c>
      <c r="N265" s="442">
        <v>0</v>
      </c>
      <c r="S265" s="334" t="s">
        <v>303</v>
      </c>
      <c r="T265" s="334" t="s">
        <v>1867</v>
      </c>
    </row>
    <row r="266" spans="1:22" s="334" customFormat="1" x14ac:dyDescent="0.3">
      <c r="A266" s="364"/>
      <c r="B266" s="450">
        <v>2075</v>
      </c>
      <c r="C266" s="451" t="s">
        <v>1706</v>
      </c>
      <c r="D266" s="334" t="s">
        <v>1869</v>
      </c>
      <c r="E266" s="334" t="s">
        <v>4</v>
      </c>
      <c r="G266" s="323">
        <v>0</v>
      </c>
      <c r="H266" s="323"/>
      <c r="I266" s="336">
        <f>H266-G266</f>
        <v>0</v>
      </c>
      <c r="M266" s="337">
        <v>168</v>
      </c>
      <c r="N266" s="442">
        <v>0</v>
      </c>
      <c r="S266" s="334" t="s">
        <v>303</v>
      </c>
      <c r="T266" s="334" t="s">
        <v>1867</v>
      </c>
    </row>
    <row r="267" spans="1:22" s="334" customFormat="1" x14ac:dyDescent="0.3">
      <c r="A267" s="364"/>
      <c r="B267" s="450">
        <v>2075</v>
      </c>
      <c r="C267" s="451" t="s">
        <v>1706</v>
      </c>
      <c r="D267" s="334" t="s">
        <v>1870</v>
      </c>
      <c r="E267" s="334" t="s">
        <v>4</v>
      </c>
      <c r="G267" s="323">
        <v>0</v>
      </c>
      <c r="H267" s="323"/>
      <c r="I267" s="336">
        <f>H267-G267</f>
        <v>0</v>
      </c>
      <c r="M267" s="337">
        <v>146</v>
      </c>
      <c r="N267" s="442">
        <v>0</v>
      </c>
      <c r="S267" s="334" t="s">
        <v>303</v>
      </c>
      <c r="T267" s="334" t="s">
        <v>1867</v>
      </c>
    </row>
    <row r="268" spans="1:22" s="334" customFormat="1" x14ac:dyDescent="0.3">
      <c r="A268" s="364"/>
      <c r="B268" s="450">
        <v>2075</v>
      </c>
      <c r="C268" s="451" t="s">
        <v>1706</v>
      </c>
      <c r="D268" s="334" t="s">
        <v>1871</v>
      </c>
      <c r="E268" s="334" t="s">
        <v>4</v>
      </c>
      <c r="G268" s="323">
        <v>0</v>
      </c>
      <c r="H268" s="323"/>
      <c r="I268" s="336">
        <f>H268-G268</f>
        <v>0</v>
      </c>
      <c r="M268" s="337">
        <v>169</v>
      </c>
      <c r="N268" s="442">
        <v>0</v>
      </c>
      <c r="S268" s="334" t="s">
        <v>303</v>
      </c>
      <c r="T268" s="334" t="s">
        <v>1867</v>
      </c>
    </row>
    <row r="269" spans="1:22" s="334" customFormat="1" x14ac:dyDescent="0.3">
      <c r="A269" s="364"/>
      <c r="B269" s="450">
        <v>2075</v>
      </c>
      <c r="C269" s="451" t="s">
        <v>1706</v>
      </c>
      <c r="D269" s="334" t="s">
        <v>1872</v>
      </c>
      <c r="E269" s="334" t="s">
        <v>4</v>
      </c>
      <c r="G269" s="323">
        <v>0</v>
      </c>
      <c r="H269" s="323"/>
      <c r="I269" s="336">
        <f>H269-G269</f>
        <v>0</v>
      </c>
      <c r="M269" s="337">
        <v>169</v>
      </c>
      <c r="N269" s="442">
        <v>0</v>
      </c>
      <c r="S269" s="334" t="s">
        <v>303</v>
      </c>
      <c r="T269" s="334" t="s">
        <v>1867</v>
      </c>
    </row>
    <row r="270" spans="1:22" s="334" customFormat="1" x14ac:dyDescent="0.3">
      <c r="A270" s="364"/>
      <c r="B270" s="450">
        <v>2075</v>
      </c>
      <c r="C270" s="451" t="s">
        <v>1706</v>
      </c>
      <c r="D270" s="334" t="s">
        <v>1873</v>
      </c>
      <c r="E270" s="334" t="s">
        <v>4</v>
      </c>
      <c r="G270" s="323">
        <v>0</v>
      </c>
      <c r="H270" s="323"/>
      <c r="I270" s="336">
        <f>H270-G270</f>
        <v>0</v>
      </c>
      <c r="M270" s="337">
        <v>164</v>
      </c>
      <c r="N270" s="442">
        <v>0</v>
      </c>
      <c r="S270" s="334" t="s">
        <v>303</v>
      </c>
      <c r="T270" s="334" t="s">
        <v>1867</v>
      </c>
    </row>
    <row r="271" spans="1:22" s="334" customFormat="1" x14ac:dyDescent="0.3">
      <c r="A271" s="364"/>
      <c r="B271" s="450">
        <v>2075</v>
      </c>
      <c r="C271" s="451" t="s">
        <v>1706</v>
      </c>
      <c r="D271" s="334" t="s">
        <v>1874</v>
      </c>
      <c r="E271" s="334" t="s">
        <v>4</v>
      </c>
      <c r="G271" s="323">
        <v>0</v>
      </c>
      <c r="H271" s="323"/>
      <c r="I271" s="336">
        <f>H271-G271</f>
        <v>0</v>
      </c>
      <c r="M271" s="337">
        <v>164</v>
      </c>
      <c r="N271" s="442">
        <v>0</v>
      </c>
      <c r="S271" s="334" t="s">
        <v>303</v>
      </c>
      <c r="T271" s="334" t="s">
        <v>1867</v>
      </c>
    </row>
    <row r="272" spans="1:22" s="334" customFormat="1" x14ac:dyDescent="0.3">
      <c r="A272" s="364"/>
      <c r="B272" s="450">
        <v>2075</v>
      </c>
      <c r="C272" s="451" t="s">
        <v>1706</v>
      </c>
      <c r="D272" s="334" t="s">
        <v>1875</v>
      </c>
      <c r="E272" s="334" t="s">
        <v>4</v>
      </c>
      <c r="G272" s="323">
        <v>0</v>
      </c>
      <c r="H272" s="323"/>
      <c r="I272" s="336">
        <f>H272-G272</f>
        <v>0</v>
      </c>
      <c r="M272" s="337">
        <v>164</v>
      </c>
      <c r="N272" s="442">
        <v>0</v>
      </c>
      <c r="S272" s="334" t="s">
        <v>303</v>
      </c>
      <c r="T272" s="334" t="s">
        <v>1867</v>
      </c>
    </row>
    <row r="273" spans="1:22" s="334" customFormat="1" x14ac:dyDescent="0.3">
      <c r="A273" s="364"/>
      <c r="B273" s="450">
        <v>2075</v>
      </c>
      <c r="C273" s="451" t="s">
        <v>1706</v>
      </c>
      <c r="D273" s="334" t="s">
        <v>1876</v>
      </c>
      <c r="E273" s="334" t="s">
        <v>4</v>
      </c>
      <c r="G273" s="323">
        <v>0</v>
      </c>
      <c r="H273" s="323"/>
      <c r="I273" s="336">
        <f>H273-G273</f>
        <v>0</v>
      </c>
      <c r="M273" s="337">
        <v>164</v>
      </c>
      <c r="N273" s="442">
        <v>0</v>
      </c>
      <c r="S273" s="334" t="s">
        <v>303</v>
      </c>
      <c r="T273" s="334" t="s">
        <v>1867</v>
      </c>
    </row>
    <row r="274" spans="1:22" s="334" customFormat="1" x14ac:dyDescent="0.3">
      <c r="A274" s="364"/>
      <c r="B274" s="450">
        <v>2075</v>
      </c>
      <c r="C274" s="451" t="s">
        <v>1706</v>
      </c>
      <c r="D274" s="334" t="s">
        <v>1877</v>
      </c>
      <c r="E274" s="334" t="s">
        <v>4</v>
      </c>
      <c r="G274" s="323">
        <v>0</v>
      </c>
      <c r="H274" s="323"/>
      <c r="I274" s="336">
        <f>H274-G274</f>
        <v>0</v>
      </c>
      <c r="M274" s="337">
        <v>164</v>
      </c>
      <c r="N274" s="442">
        <v>0</v>
      </c>
      <c r="S274" s="334" t="s">
        <v>303</v>
      </c>
      <c r="T274" s="334" t="s">
        <v>1867</v>
      </c>
    </row>
    <row r="275" spans="1:22" s="334" customFormat="1" x14ac:dyDescent="0.3">
      <c r="A275" s="364"/>
      <c r="B275" s="450">
        <v>2075</v>
      </c>
      <c r="C275" s="451" t="s">
        <v>1706</v>
      </c>
      <c r="D275" s="334" t="s">
        <v>1878</v>
      </c>
      <c r="E275" s="334" t="s">
        <v>4</v>
      </c>
      <c r="G275" s="323">
        <v>0</v>
      </c>
      <c r="H275" s="323"/>
      <c r="I275" s="336">
        <f>H275-G275</f>
        <v>0</v>
      </c>
      <c r="M275" s="337">
        <v>164</v>
      </c>
      <c r="N275" s="442">
        <v>0</v>
      </c>
      <c r="S275" s="334" t="s">
        <v>303</v>
      </c>
      <c r="T275" s="334" t="s">
        <v>1867</v>
      </c>
    </row>
    <row r="276" spans="1:22" s="334" customFormat="1" x14ac:dyDescent="0.3">
      <c r="A276" s="334">
        <v>242</v>
      </c>
      <c r="B276" s="269" t="s">
        <v>250</v>
      </c>
      <c r="C276" s="269" t="s">
        <v>479</v>
      </c>
      <c r="D276" s="290" t="s">
        <v>421</v>
      </c>
      <c r="E276" s="224" t="s">
        <v>4</v>
      </c>
      <c r="F276" s="211"/>
      <c r="G276" s="323">
        <v>134586</v>
      </c>
      <c r="H276" s="323">
        <v>134586</v>
      </c>
      <c r="I276" s="336">
        <f>H276-G276</f>
        <v>0</v>
      </c>
      <c r="J276" s="329" t="s">
        <v>1709</v>
      </c>
      <c r="L276" s="336"/>
      <c r="M276" s="340">
        <v>2096.02</v>
      </c>
      <c r="N276" s="338">
        <v>0</v>
      </c>
      <c r="O276" s="267">
        <v>12286</v>
      </c>
      <c r="P276" s="266"/>
      <c r="Q276" s="266"/>
      <c r="R276" s="267">
        <v>0</v>
      </c>
      <c r="S276" s="334" t="s">
        <v>107</v>
      </c>
      <c r="T276" s="334" t="s">
        <v>776</v>
      </c>
      <c r="U276" s="211"/>
    </row>
    <row r="277" spans="1:22" s="334" customFormat="1" x14ac:dyDescent="0.3">
      <c r="A277" s="334">
        <v>328</v>
      </c>
      <c r="B277" s="343">
        <v>1679</v>
      </c>
      <c r="C277" s="334" t="s">
        <v>616</v>
      </c>
      <c r="D277" s="334" t="s">
        <v>1066</v>
      </c>
      <c r="E277" s="334" t="s">
        <v>4</v>
      </c>
      <c r="G277" s="323">
        <v>182100</v>
      </c>
      <c r="H277" s="323">
        <v>185636</v>
      </c>
      <c r="I277" s="336">
        <f>H277-G277</f>
        <v>3536</v>
      </c>
      <c r="M277" s="340">
        <v>3551.1106443875919</v>
      </c>
      <c r="N277" s="484">
        <v>9.5571746082507195E-2</v>
      </c>
      <c r="O277" s="330"/>
      <c r="S277" s="334" t="s">
        <v>107</v>
      </c>
      <c r="T277" s="334" t="s">
        <v>1067</v>
      </c>
    </row>
    <row r="278" spans="1:22" s="334" customFormat="1" x14ac:dyDescent="0.3">
      <c r="A278" s="334">
        <v>327</v>
      </c>
      <c r="B278" s="334">
        <v>2140</v>
      </c>
      <c r="C278" s="334" t="s">
        <v>1857</v>
      </c>
      <c r="D278" s="334" t="s">
        <v>1052</v>
      </c>
      <c r="E278" s="334" t="s">
        <v>4</v>
      </c>
      <c r="G278" s="323">
        <v>107536</v>
      </c>
      <c r="H278" s="323">
        <v>110934</v>
      </c>
      <c r="I278" s="336">
        <f>H278-G278</f>
        <v>3398</v>
      </c>
      <c r="M278" s="340">
        <v>3941.03</v>
      </c>
      <c r="N278" s="348">
        <v>0.1168</v>
      </c>
      <c r="O278" s="330">
        <v>0</v>
      </c>
      <c r="P278" s="329"/>
      <c r="Q278" s="329"/>
      <c r="R278" s="330">
        <v>0</v>
      </c>
      <c r="S278" s="334" t="s">
        <v>107</v>
      </c>
      <c r="T278" s="334" t="s">
        <v>1053</v>
      </c>
      <c r="V278" s="334" t="s">
        <v>1856</v>
      </c>
    </row>
    <row r="279" spans="1:22" s="334" customFormat="1" x14ac:dyDescent="0.3">
      <c r="A279" s="334">
        <v>327</v>
      </c>
      <c r="B279" s="334">
        <v>2140</v>
      </c>
      <c r="C279" s="334" t="s">
        <v>1857</v>
      </c>
      <c r="D279" s="334" t="s">
        <v>1068</v>
      </c>
      <c r="E279" s="334" t="s">
        <v>4</v>
      </c>
      <c r="G279" s="323">
        <v>122872</v>
      </c>
      <c r="H279" s="323">
        <v>125779</v>
      </c>
      <c r="I279" s="336">
        <f>H279-G279</f>
        <v>2907</v>
      </c>
      <c r="M279" s="340">
        <v>4328.53</v>
      </c>
      <c r="N279" s="348">
        <v>0.12330000000000001</v>
      </c>
      <c r="O279" s="330"/>
      <c r="P279" s="329"/>
      <c r="Q279" s="329"/>
      <c r="R279" s="330"/>
      <c r="S279" s="334" t="s">
        <v>107</v>
      </c>
      <c r="T279" s="334" t="s">
        <v>1069</v>
      </c>
      <c r="V279" s="334" t="s">
        <v>1856</v>
      </c>
    </row>
    <row r="280" spans="1:22" s="334" customFormat="1" x14ac:dyDescent="0.3">
      <c r="A280" s="334">
        <v>327</v>
      </c>
      <c r="B280" s="334">
        <v>2140</v>
      </c>
      <c r="C280" s="334" t="s">
        <v>1857</v>
      </c>
      <c r="D280" s="334" t="s">
        <v>1099</v>
      </c>
      <c r="E280" s="334" t="s">
        <v>4</v>
      </c>
      <c r="G280" s="323">
        <v>120244</v>
      </c>
      <c r="H280" s="323">
        <v>122006</v>
      </c>
      <c r="I280" s="336">
        <f>H280-G280</f>
        <v>1762</v>
      </c>
      <c r="M280" s="340">
        <v>4328.53</v>
      </c>
      <c r="N280" s="348">
        <v>0.12330000000000001</v>
      </c>
      <c r="O280" s="330"/>
      <c r="P280" s="329"/>
      <c r="Q280" s="329"/>
      <c r="R280" s="330"/>
      <c r="S280" s="334" t="s">
        <v>107</v>
      </c>
      <c r="T280" s="334" t="s">
        <v>1100</v>
      </c>
      <c r="V280" s="334" t="s">
        <v>1856</v>
      </c>
    </row>
    <row r="281" spans="1:22" s="334" customFormat="1" x14ac:dyDescent="0.3">
      <c r="A281" s="334">
        <v>327</v>
      </c>
      <c r="B281" s="334">
        <v>2140</v>
      </c>
      <c r="C281" s="334" t="s">
        <v>1857</v>
      </c>
      <c r="D281" s="334" t="s">
        <v>1121</v>
      </c>
      <c r="E281" s="334" t="s">
        <v>4</v>
      </c>
      <c r="G281" s="323">
        <v>54550</v>
      </c>
      <c r="H281" s="323">
        <v>56433</v>
      </c>
      <c r="I281" s="336">
        <f>H281-G281</f>
        <v>1883</v>
      </c>
      <c r="M281" s="340">
        <v>3739.34</v>
      </c>
      <c r="N281" s="348">
        <v>0.122</v>
      </c>
      <c r="O281" s="330"/>
      <c r="P281" s="329"/>
      <c r="Q281" s="329"/>
      <c r="R281" s="330"/>
      <c r="S281" s="334" t="s">
        <v>107</v>
      </c>
      <c r="T281" s="334" t="s">
        <v>1142</v>
      </c>
      <c r="V281" s="334" t="s">
        <v>1856</v>
      </c>
    </row>
    <row r="282" spans="1:22" s="334" customFormat="1" x14ac:dyDescent="0.3">
      <c r="A282" s="334">
        <v>327</v>
      </c>
      <c r="B282" s="334">
        <v>2140</v>
      </c>
      <c r="C282" s="334" t="s">
        <v>1857</v>
      </c>
      <c r="D282" s="334" t="s">
        <v>1087</v>
      </c>
      <c r="E282" s="334" t="s">
        <v>4</v>
      </c>
      <c r="G282" s="323">
        <v>147387</v>
      </c>
      <c r="H282" s="323">
        <v>151223</v>
      </c>
      <c r="I282" s="336">
        <f>H282-G282</f>
        <v>3836</v>
      </c>
      <c r="M282" s="340">
        <v>4328.53</v>
      </c>
      <c r="N282" s="348">
        <v>0.12330000000000001</v>
      </c>
      <c r="O282" s="330"/>
      <c r="P282" s="329"/>
      <c r="Q282" s="329"/>
      <c r="R282" s="330"/>
      <c r="S282" s="334" t="s">
        <v>107</v>
      </c>
      <c r="T282" s="334" t="s">
        <v>1088</v>
      </c>
      <c r="V282" s="334" t="s">
        <v>1856</v>
      </c>
    </row>
    <row r="283" spans="1:22" s="334" customFormat="1" x14ac:dyDescent="0.3">
      <c r="A283" s="334">
        <v>322</v>
      </c>
      <c r="B283" s="458">
        <v>1645</v>
      </c>
      <c r="C283" s="269" t="s">
        <v>507</v>
      </c>
      <c r="D283" s="269" t="s">
        <v>1090</v>
      </c>
      <c r="E283" s="211" t="s">
        <v>4</v>
      </c>
      <c r="F283" s="211"/>
      <c r="I283" s="336">
        <f>H283-G283</f>
        <v>0</v>
      </c>
      <c r="M283" s="340">
        <v>4325.42</v>
      </c>
      <c r="O283" s="211"/>
      <c r="P283" s="266"/>
      <c r="Q283" s="266"/>
      <c r="R283" s="267"/>
      <c r="S283" s="334" t="s">
        <v>107</v>
      </c>
      <c r="T283" s="334" t="s">
        <v>1091</v>
      </c>
      <c r="U283" s="211"/>
    </row>
    <row r="284" spans="1:22" s="334" customFormat="1" x14ac:dyDescent="0.3">
      <c r="A284" s="189" t="s">
        <v>1792</v>
      </c>
      <c r="B284" s="460" t="s">
        <v>1747</v>
      </c>
      <c r="C284" s="334" t="s">
        <v>616</v>
      </c>
      <c r="D284" s="334" t="s">
        <v>1296</v>
      </c>
      <c r="E284" s="334" t="s">
        <v>4</v>
      </c>
      <c r="G284" s="323">
        <v>125313</v>
      </c>
      <c r="H284" s="323">
        <v>130454</v>
      </c>
      <c r="I284" s="336">
        <f>H284-G284</f>
        <v>5141</v>
      </c>
      <c r="M284" s="340">
        <v>4191.3689182591979</v>
      </c>
      <c r="N284" s="484">
        <v>0.10381387911736488</v>
      </c>
      <c r="O284" s="330"/>
      <c r="S284" s="334" t="s">
        <v>107</v>
      </c>
      <c r="T284" s="334" t="s">
        <v>1295</v>
      </c>
    </row>
    <row r="285" spans="1:22" s="334" customFormat="1" x14ac:dyDescent="0.3">
      <c r="A285" s="334">
        <v>327</v>
      </c>
      <c r="B285" s="334">
        <v>2140</v>
      </c>
      <c r="C285" s="334" t="s">
        <v>1857</v>
      </c>
      <c r="D285" s="334" t="s">
        <v>1458</v>
      </c>
      <c r="E285" s="334" t="s">
        <v>4</v>
      </c>
      <c r="G285" s="323">
        <v>63759</v>
      </c>
      <c r="H285" s="323">
        <v>63801</v>
      </c>
      <c r="I285" s="336">
        <f>H285-G285</f>
        <v>42</v>
      </c>
      <c r="M285" s="340">
        <v>2615.87</v>
      </c>
      <c r="N285" s="348">
        <v>0.1172</v>
      </c>
      <c r="O285" s="330"/>
      <c r="P285" s="329"/>
      <c r="Q285" s="329"/>
      <c r="R285" s="330"/>
      <c r="S285" s="334" t="s">
        <v>107</v>
      </c>
      <c r="T285" s="334" t="s">
        <v>1460</v>
      </c>
      <c r="V285" s="334" t="s">
        <v>1856</v>
      </c>
    </row>
    <row r="286" spans="1:22" s="334" customFormat="1" x14ac:dyDescent="0.3">
      <c r="A286" s="334">
        <v>327</v>
      </c>
      <c r="B286" s="334">
        <v>2140</v>
      </c>
      <c r="C286" s="334" t="s">
        <v>1857</v>
      </c>
      <c r="D286" s="334" t="s">
        <v>1459</v>
      </c>
      <c r="E286" s="334" t="s">
        <v>4</v>
      </c>
      <c r="G286" s="323">
        <v>48233</v>
      </c>
      <c r="H286" s="323">
        <v>50677</v>
      </c>
      <c r="I286" s="336">
        <f>H286-G286</f>
        <v>2444</v>
      </c>
      <c r="M286" s="340">
        <v>2615.87</v>
      </c>
      <c r="N286" s="348">
        <v>0.1172</v>
      </c>
      <c r="O286" s="330"/>
      <c r="P286" s="329"/>
      <c r="Q286" s="329"/>
      <c r="R286" s="330"/>
      <c r="S286" s="334" t="s">
        <v>107</v>
      </c>
      <c r="T286" s="334" t="s">
        <v>1515</v>
      </c>
      <c r="V286" s="334" t="s">
        <v>1856</v>
      </c>
    </row>
    <row r="287" spans="1:22" s="334" customFormat="1" x14ac:dyDescent="0.3">
      <c r="A287" s="334">
        <v>327</v>
      </c>
      <c r="B287" s="334">
        <v>2140</v>
      </c>
      <c r="C287" s="334" t="s">
        <v>1857</v>
      </c>
      <c r="D287" s="334" t="s">
        <v>1499</v>
      </c>
      <c r="E287" s="334" t="s">
        <v>4</v>
      </c>
      <c r="G287" s="323">
        <v>91908</v>
      </c>
      <c r="H287" s="323">
        <v>98605</v>
      </c>
      <c r="I287" s="336">
        <f>H287-G287</f>
        <v>6697</v>
      </c>
      <c r="M287" s="340">
        <v>4018.49</v>
      </c>
      <c r="N287" s="348">
        <v>0.12559999999999999</v>
      </c>
      <c r="O287" s="330"/>
      <c r="P287" s="329"/>
      <c r="Q287" s="329"/>
      <c r="R287" s="330"/>
      <c r="S287" s="334" t="s">
        <v>107</v>
      </c>
      <c r="T287" s="334" t="s">
        <v>1509</v>
      </c>
      <c r="V287" s="334" t="s">
        <v>1856</v>
      </c>
    </row>
    <row r="288" spans="1:22" s="334" customFormat="1" x14ac:dyDescent="0.3">
      <c r="A288" s="334">
        <v>327</v>
      </c>
      <c r="B288" s="334">
        <v>2140</v>
      </c>
      <c r="C288" s="334" t="s">
        <v>1857</v>
      </c>
      <c r="D288" s="334" t="s">
        <v>1500</v>
      </c>
      <c r="E288" s="334" t="s">
        <v>4</v>
      </c>
      <c r="G288" s="323">
        <v>85320</v>
      </c>
      <c r="H288" s="323">
        <v>89887</v>
      </c>
      <c r="I288" s="336">
        <f>H288-G288</f>
        <v>4567</v>
      </c>
      <c r="M288" s="340">
        <v>4018.49</v>
      </c>
      <c r="N288" s="348">
        <v>0.12559999999999999</v>
      </c>
      <c r="O288" s="330"/>
      <c r="P288" s="329"/>
      <c r="Q288" s="329"/>
      <c r="R288" s="330"/>
      <c r="S288" s="334" t="s">
        <v>107</v>
      </c>
      <c r="T288" s="334" t="s">
        <v>1510</v>
      </c>
      <c r="V288" s="334" t="s">
        <v>1856</v>
      </c>
    </row>
    <row r="289" spans="1:22" s="334" customFormat="1" x14ac:dyDescent="0.3">
      <c r="A289" s="321">
        <v>33</v>
      </c>
      <c r="B289" s="295" t="s">
        <v>1953</v>
      </c>
      <c r="C289" s="321" t="s">
        <v>205</v>
      </c>
      <c r="D289" s="322" t="s">
        <v>1600</v>
      </c>
      <c r="E289" s="335" t="s">
        <v>4</v>
      </c>
      <c r="F289" s="322"/>
      <c r="G289" s="323">
        <v>85695</v>
      </c>
      <c r="H289" s="323">
        <v>90102</v>
      </c>
      <c r="I289" s="323">
        <f>H289-G289</f>
        <v>4407</v>
      </c>
      <c r="J289" s="321"/>
      <c r="K289" s="321"/>
      <c r="L289" s="323"/>
      <c r="M289" s="417">
        <v>3993.3</v>
      </c>
      <c r="N289" s="418">
        <v>7.3599999999999999E-2</v>
      </c>
      <c r="O289" s="328"/>
      <c r="P289" s="324"/>
      <c r="Q289" s="324"/>
      <c r="R289" s="328"/>
      <c r="S289" s="321" t="s">
        <v>552</v>
      </c>
      <c r="T289" s="321" t="s">
        <v>1599</v>
      </c>
      <c r="U289" s="321"/>
      <c r="V289" s="321"/>
    </row>
    <row r="290" spans="1:22" s="334" customFormat="1" x14ac:dyDescent="0.3">
      <c r="A290" s="321">
        <v>33</v>
      </c>
      <c r="B290" s="327">
        <v>1034</v>
      </c>
      <c r="C290" s="321" t="s">
        <v>205</v>
      </c>
      <c r="D290" s="322" t="s">
        <v>1601</v>
      </c>
      <c r="E290" s="335" t="s">
        <v>4</v>
      </c>
      <c r="F290" s="322"/>
      <c r="G290" s="323">
        <v>100600</v>
      </c>
      <c r="H290" s="323">
        <v>105099</v>
      </c>
      <c r="I290" s="323">
        <f>H290-G290</f>
        <v>4499</v>
      </c>
      <c r="J290" s="321"/>
      <c r="K290" s="321"/>
      <c r="L290" s="323"/>
      <c r="M290" s="417">
        <v>3993.3</v>
      </c>
      <c r="N290" s="418">
        <v>7.3599999999999999E-2</v>
      </c>
      <c r="O290" s="328"/>
      <c r="P290" s="324"/>
      <c r="Q290" s="324"/>
      <c r="R290" s="328"/>
      <c r="S290" s="321" t="s">
        <v>552</v>
      </c>
      <c r="T290" s="321" t="s">
        <v>1599</v>
      </c>
      <c r="U290" s="321"/>
      <c r="V290" s="321"/>
    </row>
    <row r="291" spans="1:22" s="334" customFormat="1" x14ac:dyDescent="0.3">
      <c r="A291" s="321">
        <v>33</v>
      </c>
      <c r="B291" s="327">
        <v>1034</v>
      </c>
      <c r="C291" s="321" t="s">
        <v>205</v>
      </c>
      <c r="D291" s="322" t="s">
        <v>1602</v>
      </c>
      <c r="E291" s="335" t="s">
        <v>4</v>
      </c>
      <c r="F291" s="322"/>
      <c r="G291" s="323">
        <v>65077</v>
      </c>
      <c r="H291" s="323">
        <v>68570</v>
      </c>
      <c r="I291" s="323">
        <f>H291-G291</f>
        <v>3493</v>
      </c>
      <c r="J291" s="321"/>
      <c r="K291" s="321"/>
      <c r="L291" s="323"/>
      <c r="M291" s="417">
        <v>3993.3</v>
      </c>
      <c r="N291" s="418">
        <v>7.3599999999999999E-2</v>
      </c>
      <c r="O291" s="328"/>
      <c r="P291" s="324"/>
      <c r="Q291" s="324"/>
      <c r="R291" s="328"/>
      <c r="S291" s="321" t="s">
        <v>552</v>
      </c>
      <c r="T291" s="321" t="s">
        <v>1599</v>
      </c>
      <c r="U291" s="321"/>
      <c r="V291" s="321"/>
    </row>
    <row r="292" spans="1:22" s="334" customFormat="1" x14ac:dyDescent="0.3">
      <c r="A292" s="321">
        <v>33</v>
      </c>
      <c r="B292" s="327">
        <v>1034</v>
      </c>
      <c r="C292" s="321" t="s">
        <v>205</v>
      </c>
      <c r="D292" s="322" t="s">
        <v>1603</v>
      </c>
      <c r="E292" s="335" t="s">
        <v>4</v>
      </c>
      <c r="F292" s="322"/>
      <c r="G292" s="323">
        <v>60099</v>
      </c>
      <c r="H292" s="323">
        <v>63479</v>
      </c>
      <c r="I292" s="323">
        <f>H292-G292</f>
        <v>3380</v>
      </c>
      <c r="J292" s="321"/>
      <c r="K292" s="321"/>
      <c r="L292" s="323"/>
      <c r="M292" s="417">
        <v>3993.3</v>
      </c>
      <c r="N292" s="418">
        <v>7.3599999999999999E-2</v>
      </c>
      <c r="O292" s="328"/>
      <c r="P292" s="324"/>
      <c r="Q292" s="324"/>
      <c r="R292" s="328"/>
      <c r="S292" s="321" t="s">
        <v>552</v>
      </c>
      <c r="T292" s="321" t="s">
        <v>1599</v>
      </c>
      <c r="U292" s="321"/>
      <c r="V292" s="321"/>
    </row>
    <row r="293" spans="1:22" s="334" customFormat="1" x14ac:dyDescent="0.3">
      <c r="A293" s="321">
        <v>33</v>
      </c>
      <c r="B293" s="327">
        <v>1034</v>
      </c>
      <c r="C293" s="321" t="s">
        <v>205</v>
      </c>
      <c r="D293" s="322" t="s">
        <v>1604</v>
      </c>
      <c r="E293" s="335" t="s">
        <v>4</v>
      </c>
      <c r="F293" s="322"/>
      <c r="G293" s="323">
        <v>60313</v>
      </c>
      <c r="H293" s="323">
        <v>64833</v>
      </c>
      <c r="I293" s="323">
        <f>H293-G293</f>
        <v>4520</v>
      </c>
      <c r="J293" s="321"/>
      <c r="K293" s="321"/>
      <c r="L293" s="323"/>
      <c r="M293" s="417">
        <v>3993.3</v>
      </c>
      <c r="N293" s="418">
        <v>7.3599999999999999E-2</v>
      </c>
      <c r="O293" s="328"/>
      <c r="P293" s="324"/>
      <c r="Q293" s="324"/>
      <c r="R293" s="328"/>
      <c r="S293" s="321" t="s">
        <v>552</v>
      </c>
      <c r="T293" s="321" t="s">
        <v>1599</v>
      </c>
      <c r="U293" s="321"/>
      <c r="V293" s="321"/>
    </row>
    <row r="294" spans="1:22" s="334" customFormat="1" x14ac:dyDescent="0.3">
      <c r="A294" s="321">
        <v>33</v>
      </c>
      <c r="B294" s="327">
        <v>1034</v>
      </c>
      <c r="C294" s="321" t="s">
        <v>205</v>
      </c>
      <c r="D294" s="322" t="s">
        <v>1605</v>
      </c>
      <c r="E294" s="335" t="s">
        <v>4</v>
      </c>
      <c r="F294" s="322"/>
      <c r="G294" s="323">
        <v>67559</v>
      </c>
      <c r="H294" s="323">
        <v>72588</v>
      </c>
      <c r="I294" s="323">
        <f>H294-G294</f>
        <v>5029</v>
      </c>
      <c r="J294" s="321"/>
      <c r="K294" s="321"/>
      <c r="L294" s="323"/>
      <c r="M294" s="417">
        <v>3993.3</v>
      </c>
      <c r="N294" s="418">
        <v>7.3599999999999999E-2</v>
      </c>
      <c r="O294" s="328"/>
      <c r="P294" s="324"/>
      <c r="Q294" s="324"/>
      <c r="R294" s="328"/>
      <c r="S294" s="321" t="s">
        <v>552</v>
      </c>
      <c r="T294" s="321" t="s">
        <v>1599</v>
      </c>
      <c r="U294" s="321"/>
      <c r="V294" s="321"/>
    </row>
    <row r="295" spans="1:22" s="334" customFormat="1" x14ac:dyDescent="0.3">
      <c r="A295" s="321">
        <v>33</v>
      </c>
      <c r="B295" s="327">
        <v>1034</v>
      </c>
      <c r="C295" s="321" t="s">
        <v>205</v>
      </c>
      <c r="D295" s="322" t="s">
        <v>1606</v>
      </c>
      <c r="E295" s="335" t="s">
        <v>4</v>
      </c>
      <c r="F295" s="322"/>
      <c r="G295" s="323">
        <v>57701</v>
      </c>
      <c r="H295" s="323">
        <v>61579</v>
      </c>
      <c r="I295" s="323">
        <f>H295-G295</f>
        <v>3878</v>
      </c>
      <c r="J295" s="321"/>
      <c r="K295" s="321"/>
      <c r="L295" s="323"/>
      <c r="M295" s="325">
        <v>3993.3</v>
      </c>
      <c r="N295" s="326">
        <v>7.3599999999999999E-2</v>
      </c>
      <c r="O295" s="328"/>
      <c r="P295" s="324"/>
      <c r="Q295" s="324"/>
      <c r="R295" s="328"/>
      <c r="S295" s="321" t="s">
        <v>552</v>
      </c>
      <c r="T295" s="321" t="s">
        <v>1599</v>
      </c>
      <c r="U295" s="321"/>
      <c r="V295" s="321"/>
    </row>
    <row r="296" spans="1:22" s="334" customFormat="1" x14ac:dyDescent="0.3">
      <c r="A296" s="321">
        <v>33</v>
      </c>
      <c r="B296" s="327">
        <v>1034</v>
      </c>
      <c r="C296" s="321" t="s">
        <v>205</v>
      </c>
      <c r="D296" s="322" t="s">
        <v>1607</v>
      </c>
      <c r="E296" s="335" t="s">
        <v>4</v>
      </c>
      <c r="F296" s="322"/>
      <c r="G296" s="323">
        <v>69390</v>
      </c>
      <c r="H296" s="323">
        <v>73717</v>
      </c>
      <c r="I296" s="323">
        <f>H296-G296</f>
        <v>4327</v>
      </c>
      <c r="J296" s="321"/>
      <c r="K296" s="321"/>
      <c r="L296" s="323"/>
      <c r="M296" s="325">
        <v>3993.3</v>
      </c>
      <c r="N296" s="326">
        <v>7.3599999999999999E-2</v>
      </c>
      <c r="O296" s="328"/>
      <c r="P296" s="324"/>
      <c r="Q296" s="324"/>
      <c r="R296" s="328"/>
      <c r="S296" s="321" t="s">
        <v>552</v>
      </c>
      <c r="T296" s="321" t="s">
        <v>1599</v>
      </c>
      <c r="U296" s="321"/>
      <c r="V296" s="321"/>
    </row>
    <row r="297" spans="1:22" s="334" customFormat="1" x14ac:dyDescent="0.3">
      <c r="A297" s="321">
        <v>33</v>
      </c>
      <c r="B297" s="327">
        <v>1034</v>
      </c>
      <c r="C297" s="321" t="s">
        <v>205</v>
      </c>
      <c r="D297" s="322" t="s">
        <v>1789</v>
      </c>
      <c r="E297" s="335" t="s">
        <v>4</v>
      </c>
      <c r="F297" s="322"/>
      <c r="G297" s="323">
        <v>1360</v>
      </c>
      <c r="H297" s="323">
        <v>1360</v>
      </c>
      <c r="I297" s="323">
        <f>H297-G297</f>
        <v>0</v>
      </c>
      <c r="J297" s="321"/>
      <c r="K297" s="321"/>
      <c r="L297" s="323"/>
      <c r="M297" s="325">
        <v>2964.34</v>
      </c>
      <c r="N297" s="326">
        <v>0.105</v>
      </c>
      <c r="O297" s="328"/>
      <c r="P297" s="324"/>
      <c r="Q297" s="324"/>
      <c r="R297" s="328"/>
      <c r="S297" s="321" t="s">
        <v>552</v>
      </c>
      <c r="T297" s="321" t="s">
        <v>1954</v>
      </c>
      <c r="U297" s="321"/>
      <c r="V297" s="321" t="s">
        <v>1790</v>
      </c>
    </row>
    <row r="298" spans="1:22" s="334" customFormat="1" x14ac:dyDescent="0.3">
      <c r="A298" s="334">
        <v>278</v>
      </c>
      <c r="B298" s="334" t="s">
        <v>371</v>
      </c>
      <c r="C298" s="334" t="s">
        <v>388</v>
      </c>
      <c r="D298" s="335" t="s">
        <v>695</v>
      </c>
      <c r="E298" s="335" t="s">
        <v>4</v>
      </c>
      <c r="G298" s="323">
        <v>255056</v>
      </c>
      <c r="H298" s="323">
        <v>260599</v>
      </c>
      <c r="I298" s="336">
        <f>H298-G298</f>
        <v>5543</v>
      </c>
      <c r="J298" s="329"/>
      <c r="L298" s="336"/>
      <c r="M298" s="340">
        <v>1664.35</v>
      </c>
      <c r="N298" s="341">
        <v>9.9900000000000003E-2</v>
      </c>
      <c r="O298" s="330"/>
      <c r="P298" s="329"/>
      <c r="Q298" s="329"/>
      <c r="R298" s="330"/>
      <c r="S298" s="334" t="s">
        <v>107</v>
      </c>
      <c r="T298" s="345" t="s">
        <v>696</v>
      </c>
      <c r="U298" s="334">
        <v>84</v>
      </c>
    </row>
    <row r="299" spans="1:22" s="334" customFormat="1" x14ac:dyDescent="0.3">
      <c r="A299" s="334">
        <v>278</v>
      </c>
      <c r="B299" s="334" t="s">
        <v>371</v>
      </c>
      <c r="C299" s="334" t="s">
        <v>388</v>
      </c>
      <c r="D299" s="335" t="s">
        <v>974</v>
      </c>
      <c r="E299" s="335" t="s">
        <v>4</v>
      </c>
      <c r="G299" s="323">
        <v>140483</v>
      </c>
      <c r="H299" s="323">
        <v>146019</v>
      </c>
      <c r="I299" s="336">
        <f>H299-G299</f>
        <v>5536</v>
      </c>
      <c r="J299" s="329" t="s">
        <v>1759</v>
      </c>
      <c r="L299" s="336"/>
      <c r="M299" s="340">
        <v>1648.32</v>
      </c>
      <c r="N299" s="341">
        <v>9.8400000000000001E-2</v>
      </c>
      <c r="O299" s="330"/>
      <c r="P299" s="329"/>
      <c r="Q299" s="329"/>
      <c r="R299" s="330"/>
      <c r="S299" s="334" t="s">
        <v>107</v>
      </c>
      <c r="T299" s="334" t="s">
        <v>976</v>
      </c>
    </row>
    <row r="300" spans="1:22" s="334" customFormat="1" x14ac:dyDescent="0.3">
      <c r="A300" s="334">
        <v>278</v>
      </c>
      <c r="B300" s="334" t="s">
        <v>371</v>
      </c>
      <c r="C300" s="334" t="s">
        <v>388</v>
      </c>
      <c r="D300" s="335" t="s">
        <v>975</v>
      </c>
      <c r="E300" s="335" t="s">
        <v>4</v>
      </c>
      <c r="G300" s="323">
        <v>183668</v>
      </c>
      <c r="H300" s="323">
        <v>185381</v>
      </c>
      <c r="I300" s="336">
        <f>H300-G300</f>
        <v>1713</v>
      </c>
      <c r="J300" s="329"/>
      <c r="L300" s="336"/>
      <c r="M300" s="340">
        <v>1648.32</v>
      </c>
      <c r="N300" s="341">
        <v>9.8400000000000001E-2</v>
      </c>
      <c r="O300" s="330"/>
      <c r="P300" s="329"/>
      <c r="Q300" s="329"/>
      <c r="R300" s="330"/>
      <c r="S300" s="334" t="s">
        <v>107</v>
      </c>
      <c r="T300" s="334" t="s">
        <v>976</v>
      </c>
    </row>
    <row r="301" spans="1:22" s="334" customFormat="1" x14ac:dyDescent="0.3">
      <c r="A301" s="334">
        <v>278</v>
      </c>
      <c r="B301" s="334" t="s">
        <v>371</v>
      </c>
      <c r="C301" s="334" t="s">
        <v>388</v>
      </c>
      <c r="D301" s="335" t="s">
        <v>998</v>
      </c>
      <c r="E301" s="335" t="s">
        <v>4</v>
      </c>
      <c r="G301" s="323">
        <v>160450</v>
      </c>
      <c r="H301" s="323">
        <v>163900</v>
      </c>
      <c r="I301" s="336">
        <f>H301-G301</f>
        <v>3450</v>
      </c>
      <c r="J301" s="329"/>
      <c r="L301" s="336"/>
      <c r="M301" s="340">
        <v>1648.32</v>
      </c>
      <c r="N301" s="341">
        <v>9.8400000000000001E-2</v>
      </c>
      <c r="O301" s="330"/>
      <c r="P301" s="329"/>
      <c r="Q301" s="329"/>
      <c r="R301" s="330"/>
      <c r="S301" s="334" t="s">
        <v>107</v>
      </c>
      <c r="T301" s="334" t="s">
        <v>999</v>
      </c>
    </row>
    <row r="302" spans="1:22" s="334" customFormat="1" x14ac:dyDescent="0.3">
      <c r="A302" s="334">
        <v>278</v>
      </c>
      <c r="B302" s="334" t="s">
        <v>371</v>
      </c>
      <c r="C302" s="334" t="s">
        <v>388</v>
      </c>
      <c r="D302" s="335" t="s">
        <v>1019</v>
      </c>
      <c r="E302" s="335" t="s">
        <v>4</v>
      </c>
      <c r="G302" s="323">
        <v>175132</v>
      </c>
      <c r="H302" s="323">
        <v>178701</v>
      </c>
      <c r="I302" s="336">
        <f>H302-G302</f>
        <v>3569</v>
      </c>
      <c r="J302" s="329"/>
      <c r="L302" s="336"/>
      <c r="M302" s="340">
        <v>1648.32</v>
      </c>
      <c r="N302" s="341">
        <v>9.8400000000000001E-2</v>
      </c>
      <c r="O302" s="330"/>
      <c r="P302" s="329"/>
      <c r="Q302" s="329"/>
      <c r="R302" s="330"/>
      <c r="S302" s="334" t="s">
        <v>107</v>
      </c>
      <c r="T302" s="334" t="s">
        <v>1018</v>
      </c>
    </row>
    <row r="303" spans="1:22" s="334" customFormat="1" x14ac:dyDescent="0.3">
      <c r="A303" s="334">
        <v>278</v>
      </c>
      <c r="B303" s="334" t="s">
        <v>371</v>
      </c>
      <c r="C303" s="334" t="s">
        <v>388</v>
      </c>
      <c r="D303" s="335" t="s">
        <v>1056</v>
      </c>
      <c r="E303" s="335" t="s">
        <v>4</v>
      </c>
      <c r="G303" s="323">
        <v>135878</v>
      </c>
      <c r="H303" s="323">
        <v>135878</v>
      </c>
      <c r="I303" s="336">
        <f>H303-G303</f>
        <v>0</v>
      </c>
      <c r="J303" s="329"/>
      <c r="L303" s="336"/>
      <c r="M303" s="340">
        <v>1648.32</v>
      </c>
      <c r="N303" s="341">
        <v>9.8400000000000001E-2</v>
      </c>
      <c r="O303" s="330"/>
      <c r="P303" s="329"/>
      <c r="Q303" s="329"/>
      <c r="R303" s="330"/>
      <c r="S303" s="334" t="s">
        <v>107</v>
      </c>
      <c r="T303" s="334" t="s">
        <v>1057</v>
      </c>
    </row>
    <row r="304" spans="1:22" s="334" customFormat="1" x14ac:dyDescent="0.3">
      <c r="A304" s="334">
        <v>278</v>
      </c>
      <c r="B304" s="334" t="s">
        <v>371</v>
      </c>
      <c r="C304" s="334" t="s">
        <v>388</v>
      </c>
      <c r="D304" s="335" t="s">
        <v>1024</v>
      </c>
      <c r="E304" s="335" t="s">
        <v>4</v>
      </c>
      <c r="G304" s="323">
        <v>181740</v>
      </c>
      <c r="H304" s="323">
        <v>183381</v>
      </c>
      <c r="I304" s="336">
        <f>H304-G304</f>
        <v>1641</v>
      </c>
      <c r="J304" s="329"/>
      <c r="L304" s="336"/>
      <c r="M304" s="340">
        <v>1648.32</v>
      </c>
      <c r="N304" s="341">
        <v>9.8400000000000001E-2</v>
      </c>
      <c r="O304" s="330"/>
      <c r="P304" s="329"/>
      <c r="Q304" s="329"/>
      <c r="R304" s="330"/>
      <c r="S304" s="334" t="s">
        <v>107</v>
      </c>
      <c r="T304" s="334" t="s">
        <v>1025</v>
      </c>
    </row>
    <row r="305" spans="1:22" s="334" customFormat="1" x14ac:dyDescent="0.3">
      <c r="A305" s="334">
        <v>114</v>
      </c>
      <c r="B305" s="334">
        <v>2154</v>
      </c>
      <c r="C305" s="334" t="s">
        <v>1894</v>
      </c>
      <c r="D305" s="335" t="s">
        <v>1029</v>
      </c>
      <c r="E305" s="335" t="s">
        <v>4</v>
      </c>
      <c r="G305" s="323">
        <v>140107</v>
      </c>
      <c r="H305" s="323">
        <v>143096</v>
      </c>
      <c r="I305" s="336">
        <f>H305-G305</f>
        <v>2989</v>
      </c>
      <c r="J305" s="329"/>
      <c r="L305" s="336"/>
      <c r="M305" s="340">
        <v>2992.84</v>
      </c>
      <c r="N305" s="341">
        <v>8.3199999999999996E-2</v>
      </c>
      <c r="O305" s="330">
        <v>0</v>
      </c>
      <c r="P305" s="329"/>
      <c r="Q305" s="329"/>
      <c r="R305" s="330">
        <v>0</v>
      </c>
      <c r="S305" s="334" t="s">
        <v>303</v>
      </c>
      <c r="T305" s="334" t="s">
        <v>1895</v>
      </c>
      <c r="V305" s="334" t="s">
        <v>1031</v>
      </c>
    </row>
    <row r="306" spans="1:22" s="334" customFormat="1" x14ac:dyDescent="0.3">
      <c r="A306" s="334">
        <v>114</v>
      </c>
      <c r="B306" s="334">
        <v>2154</v>
      </c>
      <c r="C306" s="334" t="s">
        <v>1894</v>
      </c>
      <c r="D306" s="335" t="s">
        <v>1095</v>
      </c>
      <c r="E306" s="335" t="s">
        <v>4</v>
      </c>
      <c r="G306" s="323">
        <v>299959</v>
      </c>
      <c r="H306" s="323">
        <v>307240</v>
      </c>
      <c r="I306" s="336">
        <f>H306-G306</f>
        <v>7281</v>
      </c>
      <c r="J306" s="329"/>
      <c r="L306" s="336"/>
      <c r="M306" s="340">
        <v>2987.83</v>
      </c>
      <c r="N306" s="341">
        <v>8.3000000000000004E-2</v>
      </c>
      <c r="O306" s="330"/>
      <c r="P306" s="329"/>
      <c r="Q306" s="329"/>
      <c r="R306" s="330"/>
      <c r="S306" s="334" t="s">
        <v>303</v>
      </c>
      <c r="T306" s="334" t="s">
        <v>1895</v>
      </c>
      <c r="V306" s="334" t="s">
        <v>1096</v>
      </c>
    </row>
    <row r="307" spans="1:22" s="334" customFormat="1" x14ac:dyDescent="0.3">
      <c r="B307" s="334">
        <v>1805</v>
      </c>
      <c r="C307" s="334" t="s">
        <v>1074</v>
      </c>
      <c r="D307" s="334" t="s">
        <v>1075</v>
      </c>
      <c r="E307" s="334" t="s">
        <v>4</v>
      </c>
      <c r="G307" s="323">
        <v>214201</v>
      </c>
      <c r="H307" s="323">
        <v>216840</v>
      </c>
      <c r="I307" s="336">
        <f>H307-G307</f>
        <v>2639</v>
      </c>
      <c r="M307" s="337">
        <v>3346.704900543652</v>
      </c>
      <c r="N307" s="487">
        <v>9.4171746082507196E-2</v>
      </c>
      <c r="O307" s="330"/>
      <c r="S307" s="334" t="s">
        <v>107</v>
      </c>
      <c r="T307" s="334" t="s">
        <v>1076</v>
      </c>
    </row>
    <row r="308" spans="1:22" s="334" customFormat="1" x14ac:dyDescent="0.3">
      <c r="A308" s="334">
        <v>114</v>
      </c>
      <c r="B308" s="334">
        <v>2154</v>
      </c>
      <c r="C308" s="334" t="s">
        <v>1894</v>
      </c>
      <c r="D308" s="335" t="s">
        <v>1187</v>
      </c>
      <c r="E308" s="335" t="s">
        <v>4</v>
      </c>
      <c r="G308" s="323">
        <v>287002</v>
      </c>
      <c r="H308" s="323">
        <v>298246</v>
      </c>
      <c r="I308" s="336">
        <f>H308-G308</f>
        <v>11244</v>
      </c>
      <c r="J308" s="329"/>
      <c r="L308" s="336"/>
      <c r="M308" s="340">
        <v>3162.97</v>
      </c>
      <c r="N308" s="341">
        <v>8.6300000000000002E-2</v>
      </c>
      <c r="O308" s="330"/>
      <c r="P308" s="329" t="s">
        <v>714</v>
      </c>
      <c r="Q308" s="329"/>
      <c r="R308" s="330"/>
      <c r="S308" s="334" t="s">
        <v>303</v>
      </c>
      <c r="T308" s="334" t="s">
        <v>1895</v>
      </c>
      <c r="V308" s="334" t="s">
        <v>1185</v>
      </c>
    </row>
    <row r="309" spans="1:22" s="334" customFormat="1" x14ac:dyDescent="0.3">
      <c r="A309" s="334">
        <v>114</v>
      </c>
      <c r="B309" s="334">
        <v>2154</v>
      </c>
      <c r="C309" s="334" t="s">
        <v>1894</v>
      </c>
      <c r="D309" s="335" t="s">
        <v>1188</v>
      </c>
      <c r="E309" s="335" t="s">
        <v>4</v>
      </c>
      <c r="G309" s="323">
        <v>270015</v>
      </c>
      <c r="H309" s="323">
        <v>276392</v>
      </c>
      <c r="I309" s="336">
        <f>H309-G309</f>
        <v>6377</v>
      </c>
      <c r="J309" s="329"/>
      <c r="L309" s="336"/>
      <c r="M309" s="340">
        <v>3162.97</v>
      </c>
      <c r="N309" s="341">
        <v>8.6300000000000002E-2</v>
      </c>
      <c r="O309" s="330"/>
      <c r="P309" s="329" t="s">
        <v>714</v>
      </c>
      <c r="Q309" s="329"/>
      <c r="R309" s="330"/>
      <c r="S309" s="334" t="s">
        <v>303</v>
      </c>
      <c r="T309" s="334" t="s">
        <v>1895</v>
      </c>
      <c r="V309" s="334" t="s">
        <v>1189</v>
      </c>
    </row>
    <row r="310" spans="1:22" s="334" customFormat="1" x14ac:dyDescent="0.3">
      <c r="A310" s="334">
        <v>114</v>
      </c>
      <c r="B310" s="334">
        <v>2154</v>
      </c>
      <c r="C310" s="334" t="s">
        <v>1894</v>
      </c>
      <c r="D310" s="335" t="s">
        <v>1419</v>
      </c>
      <c r="E310" s="335" t="s">
        <v>4</v>
      </c>
      <c r="G310" s="323">
        <v>48705</v>
      </c>
      <c r="H310" s="323">
        <v>52416</v>
      </c>
      <c r="I310" s="336">
        <f>H310-G310</f>
        <v>3711</v>
      </c>
      <c r="J310" s="329"/>
      <c r="L310" s="336"/>
      <c r="M310" s="340">
        <v>3190.31</v>
      </c>
      <c r="N310" s="341">
        <v>9.0399999999999994E-2</v>
      </c>
      <c r="O310" s="330"/>
      <c r="P310" s="329"/>
      <c r="Q310" s="329"/>
      <c r="R310" s="330"/>
      <c r="S310" s="334" t="s">
        <v>303</v>
      </c>
      <c r="T310" s="334" t="s">
        <v>1895</v>
      </c>
      <c r="V310" s="334" t="s">
        <v>1421</v>
      </c>
    </row>
    <row r="311" spans="1:22" s="334" customFormat="1" x14ac:dyDescent="0.3">
      <c r="A311" s="334">
        <v>114</v>
      </c>
      <c r="B311" s="334">
        <v>2154</v>
      </c>
      <c r="C311" s="334" t="s">
        <v>1894</v>
      </c>
      <c r="D311" s="335" t="s">
        <v>1409</v>
      </c>
      <c r="E311" s="335" t="s">
        <v>4</v>
      </c>
      <c r="G311" s="323">
        <v>95762</v>
      </c>
      <c r="H311" s="323">
        <v>100334</v>
      </c>
      <c r="I311" s="336">
        <f>H311-G311</f>
        <v>4572</v>
      </c>
      <c r="J311" s="329"/>
      <c r="L311" s="336"/>
      <c r="M311" s="340">
        <v>3190.31</v>
      </c>
      <c r="N311" s="341">
        <v>9.0399999999999994E-2</v>
      </c>
      <c r="O311" s="330"/>
      <c r="P311" s="329"/>
      <c r="Q311" s="329"/>
      <c r="R311" s="330"/>
      <c r="S311" s="334" t="s">
        <v>303</v>
      </c>
      <c r="T311" s="334" t="s">
        <v>1895</v>
      </c>
      <c r="V311" s="334" t="s">
        <v>1410</v>
      </c>
    </row>
    <row r="312" spans="1:22" s="334" customFormat="1" x14ac:dyDescent="0.3">
      <c r="A312" s="334">
        <v>114</v>
      </c>
      <c r="B312" s="334">
        <v>2154</v>
      </c>
      <c r="C312" s="334" t="s">
        <v>1894</v>
      </c>
      <c r="D312" s="335" t="s">
        <v>1420</v>
      </c>
      <c r="E312" s="335" t="s">
        <v>4</v>
      </c>
      <c r="G312" s="323">
        <v>98409</v>
      </c>
      <c r="H312" s="323">
        <v>103412</v>
      </c>
      <c r="I312" s="336">
        <f>H312-G312</f>
        <v>5003</v>
      </c>
      <c r="J312" s="329"/>
      <c r="L312" s="336"/>
      <c r="M312" s="340">
        <v>3190.31</v>
      </c>
      <c r="N312" s="341">
        <v>9.0399999999999994E-2</v>
      </c>
      <c r="O312" s="330"/>
      <c r="P312" s="329"/>
      <c r="Q312" s="329"/>
      <c r="R312" s="330"/>
      <c r="S312" s="334" t="s">
        <v>303</v>
      </c>
      <c r="T312" s="334" t="s">
        <v>1895</v>
      </c>
      <c r="V312" s="334" t="s">
        <v>1422</v>
      </c>
    </row>
    <row r="313" spans="1:22" s="334" customFormat="1" x14ac:dyDescent="0.3">
      <c r="A313" s="334">
        <v>278</v>
      </c>
      <c r="B313" s="343">
        <v>1471</v>
      </c>
      <c r="C313" s="334" t="s">
        <v>388</v>
      </c>
      <c r="D313" s="335" t="s">
        <v>1623</v>
      </c>
      <c r="E313" s="335" t="s">
        <v>4</v>
      </c>
      <c r="G313" s="323">
        <v>57343</v>
      </c>
      <c r="H313" s="323">
        <v>65572</v>
      </c>
      <c r="I313" s="336">
        <f>H313-G313</f>
        <v>8229</v>
      </c>
      <c r="J313" s="329"/>
      <c r="L313" s="336"/>
      <c r="M313" s="340">
        <v>1802.89</v>
      </c>
      <c r="N313" s="341">
        <v>9.8400000000000001E-2</v>
      </c>
      <c r="O313" s="330"/>
      <c r="P313" s="329"/>
      <c r="Q313" s="329"/>
      <c r="R313" s="330"/>
      <c r="S313" s="334" t="s">
        <v>107</v>
      </c>
      <c r="T313" s="334" t="s">
        <v>1624</v>
      </c>
    </row>
    <row r="314" spans="1:22" s="334" customFormat="1" x14ac:dyDescent="0.3">
      <c r="A314" s="334">
        <v>278</v>
      </c>
      <c r="B314" s="343">
        <v>1471</v>
      </c>
      <c r="C314" s="334" t="s">
        <v>388</v>
      </c>
      <c r="D314" s="335" t="s">
        <v>1849</v>
      </c>
      <c r="E314" s="335" t="s">
        <v>4</v>
      </c>
      <c r="G314" s="323">
        <v>7072</v>
      </c>
      <c r="H314" s="323">
        <v>9411</v>
      </c>
      <c r="I314" s="336">
        <f>H314-G314</f>
        <v>2339</v>
      </c>
      <c r="J314" s="329"/>
      <c r="L314" s="336"/>
      <c r="M314" s="337">
        <v>1977.63</v>
      </c>
      <c r="N314" s="338">
        <v>0.105</v>
      </c>
      <c r="O314" s="330"/>
      <c r="P314" s="329"/>
      <c r="Q314" s="329"/>
      <c r="R314" s="330"/>
      <c r="S314" s="334" t="s">
        <v>107</v>
      </c>
      <c r="T314" s="334" t="s">
        <v>1851</v>
      </c>
    </row>
    <row r="315" spans="1:22" s="334" customFormat="1" x14ac:dyDescent="0.3">
      <c r="A315" s="334">
        <v>278</v>
      </c>
      <c r="B315" s="343">
        <v>1471</v>
      </c>
      <c r="C315" s="334" t="s">
        <v>388</v>
      </c>
      <c r="D315" s="335" t="s">
        <v>1945</v>
      </c>
      <c r="E315" s="335"/>
      <c r="G315" s="323">
        <v>66</v>
      </c>
      <c r="H315" s="323">
        <v>15013</v>
      </c>
      <c r="I315" s="336">
        <f>H315-G315</f>
        <v>14947</v>
      </c>
      <c r="J315" s="329"/>
      <c r="L315" s="336"/>
      <c r="M315" s="337">
        <v>1977.63</v>
      </c>
      <c r="N315" s="338">
        <v>0.105</v>
      </c>
      <c r="O315" s="330"/>
      <c r="P315" s="329"/>
      <c r="Q315" s="329"/>
      <c r="R315" s="330"/>
      <c r="S315" s="334" t="s">
        <v>107</v>
      </c>
      <c r="T315" s="334" t="s">
        <v>1947</v>
      </c>
    </row>
    <row r="316" spans="1:22" s="334" customFormat="1" x14ac:dyDescent="0.3">
      <c r="A316" s="334">
        <v>278</v>
      </c>
      <c r="B316" s="343">
        <v>1471</v>
      </c>
      <c r="C316" s="334" t="s">
        <v>388</v>
      </c>
      <c r="D316" s="335" t="s">
        <v>1946</v>
      </c>
      <c r="E316" s="335"/>
      <c r="G316" s="323">
        <v>46</v>
      </c>
      <c r="H316" s="323">
        <v>6756</v>
      </c>
      <c r="I316" s="336">
        <f>H316-G316</f>
        <v>6710</v>
      </c>
      <c r="J316" s="329"/>
      <c r="L316" s="336"/>
      <c r="M316" s="337">
        <v>1977.63</v>
      </c>
      <c r="N316" s="338">
        <v>0.105</v>
      </c>
      <c r="O316" s="330"/>
      <c r="P316" s="329"/>
      <c r="Q316" s="329"/>
      <c r="R316" s="330"/>
      <c r="S316" s="334" t="s">
        <v>107</v>
      </c>
      <c r="T316" s="334" t="s">
        <v>1948</v>
      </c>
    </row>
    <row r="317" spans="1:22" s="334" customFormat="1" x14ac:dyDescent="0.3">
      <c r="A317" s="334">
        <v>278</v>
      </c>
      <c r="B317" s="343">
        <v>1471</v>
      </c>
      <c r="C317" s="334" t="s">
        <v>388</v>
      </c>
      <c r="D317" s="335" t="s">
        <v>1853</v>
      </c>
      <c r="E317" s="335" t="s">
        <v>4</v>
      </c>
      <c r="G317" s="323">
        <v>12132</v>
      </c>
      <c r="H317" s="323">
        <v>17159</v>
      </c>
      <c r="I317" s="336">
        <f>H317-G317</f>
        <v>5027</v>
      </c>
      <c r="J317" s="329"/>
      <c r="L317" s="336"/>
      <c r="M317" s="337">
        <v>1977.63</v>
      </c>
      <c r="N317" s="338">
        <v>0.105</v>
      </c>
      <c r="O317" s="330"/>
      <c r="P317" s="329"/>
      <c r="Q317" s="329"/>
      <c r="R317" s="330"/>
      <c r="S317" s="334" t="s">
        <v>107</v>
      </c>
      <c r="T317" s="334" t="s">
        <v>1854</v>
      </c>
    </row>
    <row r="318" spans="1:22" s="334" customFormat="1" x14ac:dyDescent="0.3">
      <c r="A318" s="334">
        <v>278</v>
      </c>
      <c r="B318" s="343">
        <v>1471</v>
      </c>
      <c r="C318" s="334" t="s">
        <v>388</v>
      </c>
      <c r="D318" s="335" t="s">
        <v>1903</v>
      </c>
      <c r="E318" s="335" t="s">
        <v>4</v>
      </c>
      <c r="G318" s="323">
        <v>10281</v>
      </c>
      <c r="H318" s="323">
        <v>13541</v>
      </c>
      <c r="I318" s="336">
        <f>H318-G318</f>
        <v>3260</v>
      </c>
      <c r="J318" s="329"/>
      <c r="L318" s="336"/>
      <c r="M318" s="337">
        <v>1977.63</v>
      </c>
      <c r="N318" s="338">
        <v>0.105</v>
      </c>
      <c r="O318" s="330"/>
      <c r="P318" s="329"/>
      <c r="Q318" s="329"/>
      <c r="R318" s="330"/>
      <c r="S318" s="334" t="s">
        <v>107</v>
      </c>
      <c r="T318" s="334" t="s">
        <v>1908</v>
      </c>
    </row>
    <row r="319" spans="1:22" s="334" customFormat="1" x14ac:dyDescent="0.3">
      <c r="A319" s="334">
        <v>278</v>
      </c>
      <c r="B319" s="343">
        <v>1471</v>
      </c>
      <c r="C319" s="334" t="s">
        <v>388</v>
      </c>
      <c r="D319" s="335" t="s">
        <v>1904</v>
      </c>
      <c r="E319" s="335" t="s">
        <v>4</v>
      </c>
      <c r="G319" s="323">
        <v>2761</v>
      </c>
      <c r="H319" s="323">
        <v>5301</v>
      </c>
      <c r="I319" s="336">
        <f>H319-G319</f>
        <v>2540</v>
      </c>
      <c r="J319" s="329"/>
      <c r="L319" s="336"/>
      <c r="M319" s="337">
        <v>1977.63</v>
      </c>
      <c r="N319" s="338">
        <v>0.105</v>
      </c>
      <c r="O319" s="330"/>
      <c r="P319" s="329"/>
      <c r="Q319" s="329"/>
      <c r="R319" s="330"/>
      <c r="S319" s="334" t="s">
        <v>107</v>
      </c>
      <c r="T319" s="334" t="s">
        <v>1908</v>
      </c>
    </row>
    <row r="320" spans="1:22" s="334" customFormat="1" x14ac:dyDescent="0.3">
      <c r="A320" s="493">
        <v>278</v>
      </c>
      <c r="B320" s="343">
        <v>1471</v>
      </c>
      <c r="C320" s="334" t="s">
        <v>388</v>
      </c>
      <c r="D320" s="335" t="s">
        <v>1905</v>
      </c>
      <c r="E320" s="335" t="s">
        <v>4</v>
      </c>
      <c r="G320" s="323">
        <v>5739</v>
      </c>
      <c r="H320" s="323">
        <v>9856</v>
      </c>
      <c r="I320" s="336">
        <f>H320-G320</f>
        <v>4117</v>
      </c>
      <c r="J320" s="329"/>
      <c r="L320" s="336"/>
      <c r="M320" s="337">
        <v>1977.63</v>
      </c>
      <c r="N320" s="338">
        <v>0.105</v>
      </c>
      <c r="O320" s="330"/>
      <c r="P320" s="329"/>
      <c r="Q320" s="329"/>
      <c r="R320" s="330"/>
      <c r="S320" s="334" t="s">
        <v>107</v>
      </c>
      <c r="T320" s="334" t="s">
        <v>1908</v>
      </c>
    </row>
    <row r="321" spans="1:22" s="334" customFormat="1" x14ac:dyDescent="0.3">
      <c r="A321" s="493">
        <v>278</v>
      </c>
      <c r="B321" s="343">
        <v>1471</v>
      </c>
      <c r="C321" s="334" t="s">
        <v>388</v>
      </c>
      <c r="D321" s="335" t="s">
        <v>1906</v>
      </c>
      <c r="E321" s="335" t="s">
        <v>4</v>
      </c>
      <c r="G321" s="323">
        <v>2240</v>
      </c>
      <c r="H321" s="323">
        <v>5683</v>
      </c>
      <c r="I321" s="336">
        <f>H321-G321</f>
        <v>3443</v>
      </c>
      <c r="J321" s="329"/>
      <c r="L321" s="336"/>
      <c r="M321" s="337">
        <v>1977.63</v>
      </c>
      <c r="N321" s="338">
        <v>0.105</v>
      </c>
      <c r="O321" s="330"/>
      <c r="P321" s="329"/>
      <c r="Q321" s="329"/>
      <c r="R321" s="330"/>
      <c r="S321" s="334" t="s">
        <v>107</v>
      </c>
      <c r="T321" s="334" t="s">
        <v>1909</v>
      </c>
    </row>
    <row r="322" spans="1:22" s="334" customFormat="1" x14ac:dyDescent="0.3">
      <c r="A322" s="493">
        <v>278</v>
      </c>
      <c r="B322" s="343">
        <v>1471</v>
      </c>
      <c r="C322" s="334" t="s">
        <v>388</v>
      </c>
      <c r="D322" s="335" t="s">
        <v>1907</v>
      </c>
      <c r="E322" s="335" t="s">
        <v>4</v>
      </c>
      <c r="G322" s="323">
        <v>4905</v>
      </c>
      <c r="H322" s="323">
        <v>12159</v>
      </c>
      <c r="I322" s="336">
        <f>H322-G322</f>
        <v>7254</v>
      </c>
      <c r="J322" s="329"/>
      <c r="L322" s="336"/>
      <c r="M322" s="337">
        <v>1977.63</v>
      </c>
      <c r="N322" s="338">
        <v>0.105</v>
      </c>
      <c r="O322" s="330"/>
      <c r="P322" s="329"/>
      <c r="Q322" s="329"/>
      <c r="R322" s="330"/>
      <c r="S322" s="334" t="s">
        <v>107</v>
      </c>
      <c r="T322" s="334" t="s">
        <v>1908</v>
      </c>
    </row>
    <row r="323" spans="1:22" s="334" customFormat="1" x14ac:dyDescent="0.3">
      <c r="A323" s="493"/>
      <c r="B323" s="334">
        <v>1805</v>
      </c>
      <c r="C323" s="334" t="s">
        <v>1074</v>
      </c>
      <c r="D323" s="334" t="s">
        <v>1932</v>
      </c>
      <c r="G323" s="323">
        <v>1248</v>
      </c>
      <c r="H323" s="323">
        <v>10187</v>
      </c>
      <c r="I323" s="336">
        <f>H323-G323</f>
        <v>8939</v>
      </c>
      <c r="M323" s="337">
        <v>3998.49</v>
      </c>
      <c r="N323" s="487">
        <v>9.5000000000000001E-2</v>
      </c>
      <c r="O323" s="330"/>
      <c r="S323" s="334" t="s">
        <v>107</v>
      </c>
      <c r="T323" s="334" t="s">
        <v>1939</v>
      </c>
    </row>
    <row r="324" spans="1:22" s="334" customFormat="1" x14ac:dyDescent="0.3">
      <c r="A324" s="321">
        <v>47</v>
      </c>
      <c r="B324" s="321" t="s">
        <v>208</v>
      </c>
      <c r="C324" s="321" t="s">
        <v>209</v>
      </c>
      <c r="D324" s="322" t="s">
        <v>1521</v>
      </c>
      <c r="E324" s="322" t="s">
        <v>16</v>
      </c>
      <c r="F324" s="322"/>
      <c r="I324" s="336">
        <f>H324-G324</f>
        <v>0</v>
      </c>
      <c r="J324" s="321"/>
      <c r="K324" s="321"/>
      <c r="L324" s="323"/>
      <c r="M324" s="481">
        <v>70.72</v>
      </c>
      <c r="N324" s="326">
        <v>0</v>
      </c>
      <c r="O324" s="328"/>
      <c r="P324" s="324"/>
      <c r="Q324" s="324"/>
      <c r="R324" s="328"/>
      <c r="S324" s="321" t="s">
        <v>107</v>
      </c>
      <c r="T324" s="321" t="s">
        <v>1520</v>
      </c>
      <c r="U324" s="321"/>
      <c r="V324" s="321"/>
    </row>
    <row r="325" spans="1:22" s="334" customFormat="1" x14ac:dyDescent="0.3">
      <c r="A325" s="321">
        <v>47</v>
      </c>
      <c r="B325" s="495" t="s">
        <v>208</v>
      </c>
      <c r="C325" s="321" t="s">
        <v>209</v>
      </c>
      <c r="D325" s="322" t="s">
        <v>1522</v>
      </c>
      <c r="E325" s="322" t="s">
        <v>16</v>
      </c>
      <c r="F325" s="322"/>
      <c r="I325" s="336">
        <f>H325-G325</f>
        <v>0</v>
      </c>
      <c r="J325" s="321"/>
      <c r="K325" s="321"/>
      <c r="L325" s="323"/>
      <c r="M325" s="481">
        <v>70.72</v>
      </c>
      <c r="N325" s="326">
        <v>0</v>
      </c>
      <c r="O325" s="328"/>
      <c r="P325" s="324"/>
      <c r="Q325" s="324"/>
      <c r="R325" s="328"/>
      <c r="S325" s="321" t="s">
        <v>107</v>
      </c>
      <c r="T325" s="321" t="s">
        <v>1520</v>
      </c>
      <c r="U325" s="321"/>
      <c r="V325" s="321"/>
    </row>
    <row r="326" spans="1:22" s="334" customFormat="1" x14ac:dyDescent="0.3">
      <c r="A326" s="321">
        <v>47</v>
      </c>
      <c r="B326" s="321" t="s">
        <v>208</v>
      </c>
      <c r="C326" s="321" t="s">
        <v>209</v>
      </c>
      <c r="D326" s="322" t="s">
        <v>1523</v>
      </c>
      <c r="E326" s="322" t="s">
        <v>16</v>
      </c>
      <c r="F326" s="322"/>
      <c r="I326" s="336">
        <f>H326-G326</f>
        <v>0</v>
      </c>
      <c r="J326" s="321"/>
      <c r="K326" s="321"/>
      <c r="L326" s="323"/>
      <c r="M326" s="481">
        <v>70.72</v>
      </c>
      <c r="N326" s="326">
        <v>0</v>
      </c>
      <c r="O326" s="328"/>
      <c r="P326" s="324"/>
      <c r="Q326" s="324"/>
      <c r="R326" s="328"/>
      <c r="S326" s="321" t="s">
        <v>107</v>
      </c>
      <c r="T326" s="321" t="s">
        <v>1520</v>
      </c>
      <c r="U326" s="321"/>
      <c r="V326" s="321"/>
    </row>
    <row r="327" spans="1:22" s="334" customFormat="1" x14ac:dyDescent="0.3">
      <c r="A327" s="321">
        <v>47</v>
      </c>
      <c r="B327" s="321" t="s">
        <v>208</v>
      </c>
      <c r="C327" s="321" t="s">
        <v>209</v>
      </c>
      <c r="D327" s="322" t="s">
        <v>1524</v>
      </c>
      <c r="E327" s="322" t="s">
        <v>16</v>
      </c>
      <c r="F327" s="322"/>
      <c r="I327" s="336">
        <f>H327-G327</f>
        <v>0</v>
      </c>
      <c r="J327" s="321"/>
      <c r="K327" s="321"/>
      <c r="L327" s="323"/>
      <c r="M327" s="481">
        <v>70.72</v>
      </c>
      <c r="N327" s="326">
        <v>0</v>
      </c>
      <c r="O327" s="328"/>
      <c r="P327" s="324"/>
      <c r="Q327" s="324"/>
      <c r="R327" s="328"/>
      <c r="S327" s="321" t="s">
        <v>107</v>
      </c>
      <c r="T327" s="321" t="s">
        <v>1520</v>
      </c>
      <c r="U327" s="321"/>
      <c r="V327" s="321"/>
    </row>
    <row r="328" spans="1:22" s="334" customFormat="1" x14ac:dyDescent="0.3">
      <c r="A328" s="321">
        <v>47</v>
      </c>
      <c r="B328" s="321" t="s">
        <v>208</v>
      </c>
      <c r="C328" s="321" t="s">
        <v>209</v>
      </c>
      <c r="D328" s="322" t="s">
        <v>1525</v>
      </c>
      <c r="E328" s="322" t="s">
        <v>16</v>
      </c>
      <c r="F328" s="322"/>
      <c r="I328" s="336">
        <f>H328-G328</f>
        <v>0</v>
      </c>
      <c r="J328" s="321"/>
      <c r="K328" s="321"/>
      <c r="L328" s="323"/>
      <c r="M328" s="481">
        <v>70.72</v>
      </c>
      <c r="N328" s="326">
        <v>0</v>
      </c>
      <c r="O328" s="328"/>
      <c r="P328" s="324"/>
      <c r="Q328" s="324"/>
      <c r="R328" s="328"/>
      <c r="S328" s="321" t="s">
        <v>107</v>
      </c>
      <c r="T328" s="321" t="s">
        <v>1520</v>
      </c>
      <c r="U328" s="321"/>
      <c r="V328" s="321"/>
    </row>
    <row r="329" spans="1:22" s="334" customFormat="1" ht="19.5" customHeight="1" x14ac:dyDescent="0.3">
      <c r="A329" s="321">
        <v>47</v>
      </c>
      <c r="B329" s="321" t="s">
        <v>208</v>
      </c>
      <c r="C329" s="321" t="s">
        <v>209</v>
      </c>
      <c r="D329" s="322" t="s">
        <v>1526</v>
      </c>
      <c r="E329" s="322" t="s">
        <v>16</v>
      </c>
      <c r="F329" s="322"/>
      <c r="I329" s="336">
        <f>H329-G329</f>
        <v>0</v>
      </c>
      <c r="J329" s="321"/>
      <c r="K329" s="321"/>
      <c r="L329" s="323"/>
      <c r="M329" s="481">
        <v>70.72</v>
      </c>
      <c r="N329" s="326">
        <v>0</v>
      </c>
      <c r="O329" s="328"/>
      <c r="P329" s="324"/>
      <c r="Q329" s="324"/>
      <c r="R329" s="328"/>
      <c r="S329" s="321" t="s">
        <v>107</v>
      </c>
      <c r="T329" s="321" t="s">
        <v>1520</v>
      </c>
      <c r="U329" s="321"/>
      <c r="V329" s="321"/>
    </row>
    <row r="330" spans="1:22" s="334" customFormat="1" x14ac:dyDescent="0.3">
      <c r="A330" s="321">
        <v>47</v>
      </c>
      <c r="B330" s="321" t="s">
        <v>208</v>
      </c>
      <c r="C330" s="321" t="s">
        <v>209</v>
      </c>
      <c r="D330" s="322" t="s">
        <v>1527</v>
      </c>
      <c r="E330" s="322" t="s">
        <v>16</v>
      </c>
      <c r="F330" s="322"/>
      <c r="I330" s="336">
        <f>H330-G330</f>
        <v>0</v>
      </c>
      <c r="J330" s="321"/>
      <c r="K330" s="321"/>
      <c r="L330" s="323"/>
      <c r="M330" s="481">
        <v>70.72</v>
      </c>
      <c r="N330" s="326">
        <v>0</v>
      </c>
      <c r="O330" s="328"/>
      <c r="P330" s="324"/>
      <c r="Q330" s="324"/>
      <c r="R330" s="328"/>
      <c r="S330" s="321" t="s">
        <v>107</v>
      </c>
      <c r="T330" s="321" t="s">
        <v>1520</v>
      </c>
      <c r="U330" s="321"/>
      <c r="V330" s="321"/>
    </row>
    <row r="331" spans="1:22" s="334" customFormat="1" x14ac:dyDescent="0.3">
      <c r="A331" s="321">
        <v>47</v>
      </c>
      <c r="B331" s="321" t="s">
        <v>208</v>
      </c>
      <c r="C331" s="321" t="s">
        <v>209</v>
      </c>
      <c r="D331" s="322" t="s">
        <v>1528</v>
      </c>
      <c r="E331" s="322" t="s">
        <v>16</v>
      </c>
      <c r="F331" s="322"/>
      <c r="I331" s="336">
        <f>H331-G331</f>
        <v>0</v>
      </c>
      <c r="J331" s="321"/>
      <c r="K331" s="321"/>
      <c r="L331" s="323"/>
      <c r="M331" s="481">
        <v>70.72</v>
      </c>
      <c r="N331" s="326">
        <v>0</v>
      </c>
      <c r="O331" s="328"/>
      <c r="P331" s="324"/>
      <c r="Q331" s="324"/>
      <c r="R331" s="328"/>
      <c r="S331" s="321" t="s">
        <v>107</v>
      </c>
      <c r="T331" s="321" t="s">
        <v>1520</v>
      </c>
      <c r="U331" s="321"/>
      <c r="V331" s="321"/>
    </row>
    <row r="332" spans="1:22" s="334" customFormat="1" x14ac:dyDescent="0.3">
      <c r="A332" s="321">
        <v>47</v>
      </c>
      <c r="B332" s="321" t="s">
        <v>208</v>
      </c>
      <c r="C332" s="321" t="s">
        <v>209</v>
      </c>
      <c r="D332" s="322" t="s">
        <v>1529</v>
      </c>
      <c r="E332" s="322" t="s">
        <v>16</v>
      </c>
      <c r="F332" s="322"/>
      <c r="I332" s="336">
        <f>H332-G332</f>
        <v>0</v>
      </c>
      <c r="J332" s="321"/>
      <c r="K332" s="321"/>
      <c r="L332" s="323"/>
      <c r="M332" s="481">
        <v>70.72</v>
      </c>
      <c r="N332" s="326">
        <v>0</v>
      </c>
      <c r="O332" s="328"/>
      <c r="P332" s="324"/>
      <c r="Q332" s="324"/>
      <c r="R332" s="328"/>
      <c r="S332" s="321" t="s">
        <v>107</v>
      </c>
      <c r="T332" s="321" t="s">
        <v>1520</v>
      </c>
      <c r="U332" s="321"/>
      <c r="V332" s="321"/>
    </row>
    <row r="333" spans="1:22" s="334" customFormat="1" x14ac:dyDescent="0.3">
      <c r="A333" s="321">
        <v>47</v>
      </c>
      <c r="B333" s="321" t="s">
        <v>208</v>
      </c>
      <c r="C333" s="321" t="s">
        <v>209</v>
      </c>
      <c r="D333" s="322" t="s">
        <v>1530</v>
      </c>
      <c r="E333" s="322" t="s">
        <v>16</v>
      </c>
      <c r="F333" s="322"/>
      <c r="I333" s="336">
        <f>H333-G333</f>
        <v>0</v>
      </c>
      <c r="J333" s="321"/>
      <c r="K333" s="321"/>
      <c r="L333" s="323"/>
      <c r="M333" s="481">
        <v>70.72</v>
      </c>
      <c r="N333" s="326">
        <v>0</v>
      </c>
      <c r="O333" s="328"/>
      <c r="P333" s="324"/>
      <c r="Q333" s="324"/>
      <c r="R333" s="328"/>
      <c r="S333" s="321" t="s">
        <v>107</v>
      </c>
      <c r="T333" s="321" t="s">
        <v>1520</v>
      </c>
      <c r="U333" s="321"/>
      <c r="V333" s="321"/>
    </row>
    <row r="334" spans="1:22" s="334" customFormat="1" x14ac:dyDescent="0.3">
      <c r="A334" s="321">
        <v>47</v>
      </c>
      <c r="B334" s="321" t="s">
        <v>208</v>
      </c>
      <c r="C334" s="496" t="s">
        <v>209</v>
      </c>
      <c r="D334" s="322" t="s">
        <v>1531</v>
      </c>
      <c r="E334" s="500" t="s">
        <v>16</v>
      </c>
      <c r="F334" s="322"/>
      <c r="I334" s="336">
        <f>H334-G334</f>
        <v>0</v>
      </c>
      <c r="J334" s="321"/>
      <c r="K334" s="321"/>
      <c r="L334" s="323"/>
      <c r="M334" s="481">
        <v>70.72</v>
      </c>
      <c r="N334" s="326">
        <v>0</v>
      </c>
      <c r="O334" s="328"/>
      <c r="P334" s="324"/>
      <c r="Q334" s="324"/>
      <c r="R334" s="328"/>
      <c r="S334" s="321" t="s">
        <v>107</v>
      </c>
      <c r="T334" s="321" t="s">
        <v>1520</v>
      </c>
      <c r="U334" s="321"/>
      <c r="V334" s="321"/>
    </row>
    <row r="335" spans="1:22" s="334" customFormat="1" x14ac:dyDescent="0.3">
      <c r="A335" s="321">
        <v>47</v>
      </c>
      <c r="B335" s="321" t="s">
        <v>208</v>
      </c>
      <c r="C335" s="496" t="s">
        <v>209</v>
      </c>
      <c r="D335" s="322" t="s">
        <v>1532</v>
      </c>
      <c r="E335" s="500" t="s">
        <v>16</v>
      </c>
      <c r="F335" s="322"/>
      <c r="I335" s="336">
        <f>H335-G335</f>
        <v>0</v>
      </c>
      <c r="J335" s="321"/>
      <c r="K335" s="321"/>
      <c r="L335" s="323"/>
      <c r="M335" s="481">
        <v>70.72</v>
      </c>
      <c r="N335" s="326">
        <v>0</v>
      </c>
      <c r="O335" s="328"/>
      <c r="P335" s="324"/>
      <c r="Q335" s="324"/>
      <c r="R335" s="328"/>
      <c r="S335" s="321" t="s">
        <v>107</v>
      </c>
      <c r="T335" s="321" t="s">
        <v>1520</v>
      </c>
      <c r="U335" s="321"/>
      <c r="V335" s="321"/>
    </row>
    <row r="336" spans="1:22" s="334" customFormat="1" x14ac:dyDescent="0.3">
      <c r="A336" s="321">
        <v>47</v>
      </c>
      <c r="B336" s="321" t="s">
        <v>208</v>
      </c>
      <c r="C336" s="496" t="s">
        <v>209</v>
      </c>
      <c r="D336" s="322" t="s">
        <v>1533</v>
      </c>
      <c r="E336" s="500" t="s">
        <v>16</v>
      </c>
      <c r="F336" s="322"/>
      <c r="I336" s="336">
        <f>H336-G336</f>
        <v>0</v>
      </c>
      <c r="J336" s="321"/>
      <c r="K336" s="321"/>
      <c r="L336" s="323"/>
      <c r="M336" s="481">
        <v>70.72</v>
      </c>
      <c r="N336" s="326">
        <v>0</v>
      </c>
      <c r="O336" s="328"/>
      <c r="P336" s="324"/>
      <c r="Q336" s="324"/>
      <c r="R336" s="328"/>
      <c r="S336" s="321" t="s">
        <v>107</v>
      </c>
      <c r="T336" s="321" t="s">
        <v>1520</v>
      </c>
      <c r="U336" s="321"/>
      <c r="V336" s="321"/>
    </row>
    <row r="337" spans="1:22" s="334" customFormat="1" x14ac:dyDescent="0.3">
      <c r="A337" s="321">
        <v>47</v>
      </c>
      <c r="B337" s="321" t="s">
        <v>208</v>
      </c>
      <c r="C337" s="496" t="s">
        <v>209</v>
      </c>
      <c r="D337" s="322" t="s">
        <v>1534</v>
      </c>
      <c r="E337" s="500" t="s">
        <v>16</v>
      </c>
      <c r="F337" s="322"/>
      <c r="I337" s="336">
        <f>H337-G337</f>
        <v>0</v>
      </c>
      <c r="J337" s="321"/>
      <c r="K337" s="321"/>
      <c r="L337" s="323"/>
      <c r="M337" s="481">
        <v>70.72</v>
      </c>
      <c r="N337" s="326">
        <v>0</v>
      </c>
      <c r="O337" s="328"/>
      <c r="P337" s="324"/>
      <c r="Q337" s="324"/>
      <c r="R337" s="328"/>
      <c r="S337" s="321" t="s">
        <v>107</v>
      </c>
      <c r="T337" s="321" t="s">
        <v>1520</v>
      </c>
      <c r="U337" s="321"/>
      <c r="V337" s="321"/>
    </row>
    <row r="338" spans="1:22" s="334" customFormat="1" x14ac:dyDescent="0.3">
      <c r="A338" s="321">
        <v>47</v>
      </c>
      <c r="B338" s="321" t="s">
        <v>208</v>
      </c>
      <c r="C338" s="496" t="s">
        <v>209</v>
      </c>
      <c r="D338" s="322" t="s">
        <v>1535</v>
      </c>
      <c r="E338" s="500" t="s">
        <v>16</v>
      </c>
      <c r="F338" s="322"/>
      <c r="I338" s="336">
        <f>H338-G338</f>
        <v>0</v>
      </c>
      <c r="J338" s="321"/>
      <c r="K338" s="321"/>
      <c r="L338" s="323"/>
      <c r="M338" s="481">
        <v>70.72</v>
      </c>
      <c r="N338" s="326">
        <v>0</v>
      </c>
      <c r="O338" s="328"/>
      <c r="P338" s="324"/>
      <c r="Q338" s="324"/>
      <c r="R338" s="328"/>
      <c r="S338" s="321" t="s">
        <v>107</v>
      </c>
      <c r="T338" s="321" t="s">
        <v>1520</v>
      </c>
      <c r="U338" s="321"/>
      <c r="V338" s="321"/>
    </row>
    <row r="339" spans="1:22" s="334" customFormat="1" x14ac:dyDescent="0.3">
      <c r="A339" s="321">
        <v>47</v>
      </c>
      <c r="B339" s="321" t="s">
        <v>208</v>
      </c>
      <c r="C339" s="496" t="s">
        <v>209</v>
      </c>
      <c r="D339" s="322" t="s">
        <v>1536</v>
      </c>
      <c r="E339" s="500" t="s">
        <v>16</v>
      </c>
      <c r="F339" s="322"/>
      <c r="I339" s="336">
        <f>H339-G339</f>
        <v>0</v>
      </c>
      <c r="J339" s="321"/>
      <c r="K339" s="321"/>
      <c r="L339" s="323"/>
      <c r="M339" s="481">
        <v>70.72</v>
      </c>
      <c r="N339" s="326">
        <v>0</v>
      </c>
      <c r="O339" s="328"/>
      <c r="P339" s="324"/>
      <c r="Q339" s="324"/>
      <c r="R339" s="328"/>
      <c r="S339" s="321" t="s">
        <v>107</v>
      </c>
      <c r="T339" s="321" t="s">
        <v>1520</v>
      </c>
      <c r="U339" s="321"/>
      <c r="V339" s="321"/>
    </row>
    <row r="340" spans="1:22" s="334" customFormat="1" x14ac:dyDescent="0.3">
      <c r="A340" s="321">
        <v>47</v>
      </c>
      <c r="B340" s="321" t="s">
        <v>208</v>
      </c>
      <c r="C340" s="496" t="s">
        <v>209</v>
      </c>
      <c r="D340" s="322" t="s">
        <v>1537</v>
      </c>
      <c r="E340" s="500" t="s">
        <v>16</v>
      </c>
      <c r="F340" s="322"/>
      <c r="I340" s="336">
        <f>H340-G340</f>
        <v>0</v>
      </c>
      <c r="J340" s="321"/>
      <c r="K340" s="321"/>
      <c r="L340" s="323"/>
      <c r="M340" s="481">
        <v>70.72</v>
      </c>
      <c r="N340" s="326">
        <v>0</v>
      </c>
      <c r="O340" s="328"/>
      <c r="P340" s="324"/>
      <c r="Q340" s="324"/>
      <c r="R340" s="328"/>
      <c r="S340" s="321" t="s">
        <v>107</v>
      </c>
      <c r="T340" s="321" t="s">
        <v>1520</v>
      </c>
      <c r="U340" s="321"/>
      <c r="V340" s="321"/>
    </row>
    <row r="341" spans="1:22" s="334" customFormat="1" x14ac:dyDescent="0.3">
      <c r="A341" s="321">
        <v>47</v>
      </c>
      <c r="B341" s="327">
        <v>1141</v>
      </c>
      <c r="C341" s="496" t="s">
        <v>209</v>
      </c>
      <c r="D341" s="498" t="s">
        <v>1652</v>
      </c>
      <c r="E341" s="500" t="s">
        <v>16</v>
      </c>
      <c r="F341" s="322"/>
      <c r="I341" s="336">
        <v>0</v>
      </c>
      <c r="J341" s="321"/>
      <c r="K341" s="321"/>
      <c r="L341" s="323"/>
      <c r="M341" s="481">
        <v>70.72</v>
      </c>
      <c r="N341" s="326">
        <v>0</v>
      </c>
      <c r="O341" s="328"/>
      <c r="P341" s="324"/>
      <c r="Q341" s="324"/>
      <c r="R341" s="328"/>
      <c r="S341" s="321" t="s">
        <v>107</v>
      </c>
      <c r="T341" s="321" t="s">
        <v>1653</v>
      </c>
      <c r="U341" s="321"/>
      <c r="V341" s="321"/>
    </row>
    <row r="342" spans="1:22" s="334" customFormat="1" x14ac:dyDescent="0.3">
      <c r="A342" s="321">
        <v>47</v>
      </c>
      <c r="B342" s="321" t="s">
        <v>208</v>
      </c>
      <c r="C342" s="496" t="s">
        <v>209</v>
      </c>
      <c r="D342" s="498" t="s">
        <v>1538</v>
      </c>
      <c r="E342" s="500" t="s">
        <v>16</v>
      </c>
      <c r="F342" s="322"/>
      <c r="I342" s="336">
        <f>H342-G342</f>
        <v>0</v>
      </c>
      <c r="J342" s="321"/>
      <c r="K342" s="321"/>
      <c r="L342" s="323"/>
      <c r="M342" s="481">
        <v>70.72</v>
      </c>
      <c r="N342" s="326">
        <v>0</v>
      </c>
      <c r="O342" s="328"/>
      <c r="P342" s="324"/>
      <c r="Q342" s="324"/>
      <c r="R342" s="328"/>
      <c r="S342" s="321" t="s">
        <v>107</v>
      </c>
      <c r="T342" s="321" t="s">
        <v>1520</v>
      </c>
      <c r="U342" s="321"/>
      <c r="V342" s="321"/>
    </row>
    <row r="343" spans="1:22" s="334" customFormat="1" x14ac:dyDescent="0.3">
      <c r="A343" s="495">
        <v>47</v>
      </c>
      <c r="B343" s="321" t="s">
        <v>208</v>
      </c>
      <c r="C343" s="496" t="s">
        <v>209</v>
      </c>
      <c r="D343" s="498" t="s">
        <v>1540</v>
      </c>
      <c r="E343" s="500" t="s">
        <v>16</v>
      </c>
      <c r="F343" s="322"/>
      <c r="I343" s="336">
        <f>H343-G343</f>
        <v>0</v>
      </c>
      <c r="J343" s="321"/>
      <c r="K343" s="321"/>
      <c r="L343" s="323"/>
      <c r="M343" s="481">
        <v>70.72</v>
      </c>
      <c r="N343" s="326">
        <v>0</v>
      </c>
      <c r="O343" s="328"/>
      <c r="P343" s="324"/>
      <c r="Q343" s="324"/>
      <c r="R343" s="328"/>
      <c r="S343" s="321" t="s">
        <v>107</v>
      </c>
      <c r="T343" s="321" t="s">
        <v>1520</v>
      </c>
      <c r="U343" s="321"/>
      <c r="V343" s="321"/>
    </row>
    <row r="344" spans="1:22" s="334" customFormat="1" ht="17.25" customHeight="1" x14ac:dyDescent="0.3">
      <c r="A344" s="321">
        <v>47</v>
      </c>
      <c r="B344" s="321" t="s">
        <v>208</v>
      </c>
      <c r="C344" s="321" t="s">
        <v>209</v>
      </c>
      <c r="D344" s="322" t="s">
        <v>1541</v>
      </c>
      <c r="E344" s="322" t="s">
        <v>16</v>
      </c>
      <c r="F344" s="322"/>
      <c r="I344" s="336">
        <f>H344-G344</f>
        <v>0</v>
      </c>
      <c r="J344" s="321"/>
      <c r="K344" s="321"/>
      <c r="L344" s="323"/>
      <c r="M344" s="481">
        <v>70.72</v>
      </c>
      <c r="N344" s="326">
        <v>0</v>
      </c>
      <c r="O344" s="328"/>
      <c r="P344" s="324"/>
      <c r="Q344" s="324"/>
      <c r="R344" s="328"/>
      <c r="S344" s="321" t="s">
        <v>107</v>
      </c>
      <c r="T344" s="321" t="s">
        <v>1520</v>
      </c>
      <c r="U344" s="321"/>
      <c r="V344" s="321"/>
    </row>
    <row r="345" spans="1:22" s="334" customFormat="1" ht="17.25" customHeight="1" x14ac:dyDescent="0.3">
      <c r="A345" s="321">
        <v>47</v>
      </c>
      <c r="B345" s="321" t="s">
        <v>208</v>
      </c>
      <c r="C345" s="321" t="s">
        <v>209</v>
      </c>
      <c r="D345" s="322" t="s">
        <v>1542</v>
      </c>
      <c r="E345" s="322" t="s">
        <v>16</v>
      </c>
      <c r="F345" s="322"/>
      <c r="I345" s="336">
        <f>H345-G345</f>
        <v>0</v>
      </c>
      <c r="J345" s="321"/>
      <c r="K345" s="321"/>
      <c r="L345" s="323"/>
      <c r="M345" s="481">
        <v>70.72</v>
      </c>
      <c r="N345" s="326">
        <v>0</v>
      </c>
      <c r="O345" s="328"/>
      <c r="P345" s="324"/>
      <c r="Q345" s="324"/>
      <c r="R345" s="328"/>
      <c r="S345" s="321" t="s">
        <v>107</v>
      </c>
      <c r="T345" s="321" t="s">
        <v>1520</v>
      </c>
      <c r="U345" s="321"/>
      <c r="V345" s="321"/>
    </row>
    <row r="346" spans="1:22" s="334" customFormat="1" ht="17.25" customHeight="1" x14ac:dyDescent="0.3">
      <c r="A346" s="321">
        <v>47</v>
      </c>
      <c r="B346" s="321" t="s">
        <v>208</v>
      </c>
      <c r="C346" s="321" t="s">
        <v>209</v>
      </c>
      <c r="D346" s="322" t="s">
        <v>1543</v>
      </c>
      <c r="E346" s="322" t="s">
        <v>16</v>
      </c>
      <c r="F346" s="322"/>
      <c r="I346" s="336">
        <f>H346-G346</f>
        <v>0</v>
      </c>
      <c r="J346" s="321"/>
      <c r="K346" s="321"/>
      <c r="L346" s="323"/>
      <c r="M346" s="481">
        <v>70.72</v>
      </c>
      <c r="N346" s="326">
        <v>0</v>
      </c>
      <c r="O346" s="328"/>
      <c r="P346" s="324"/>
      <c r="Q346" s="324"/>
      <c r="R346" s="328"/>
      <c r="S346" s="321" t="s">
        <v>107</v>
      </c>
      <c r="T346" s="321" t="s">
        <v>1520</v>
      </c>
      <c r="U346" s="321"/>
      <c r="V346" s="321"/>
    </row>
    <row r="347" spans="1:22" s="334" customFormat="1" ht="17.25" customHeight="1" x14ac:dyDescent="0.3">
      <c r="A347" s="321">
        <v>47</v>
      </c>
      <c r="B347" s="321" t="s">
        <v>208</v>
      </c>
      <c r="C347" s="321" t="s">
        <v>209</v>
      </c>
      <c r="D347" s="322" t="s">
        <v>1544</v>
      </c>
      <c r="E347" s="322" t="s">
        <v>16</v>
      </c>
      <c r="F347" s="322"/>
      <c r="I347" s="336">
        <f>H347-G347</f>
        <v>0</v>
      </c>
      <c r="J347" s="321"/>
      <c r="K347" s="321"/>
      <c r="L347" s="323"/>
      <c r="M347" s="481">
        <v>70.72</v>
      </c>
      <c r="N347" s="326">
        <v>0</v>
      </c>
      <c r="O347" s="328"/>
      <c r="P347" s="324"/>
      <c r="Q347" s="324"/>
      <c r="R347" s="328"/>
      <c r="S347" s="321" t="s">
        <v>107</v>
      </c>
      <c r="T347" s="321" t="s">
        <v>1520</v>
      </c>
      <c r="U347" s="321"/>
      <c r="V347" s="321"/>
    </row>
    <row r="348" spans="1:22" s="334" customFormat="1" ht="17.25" customHeight="1" x14ac:dyDescent="0.3">
      <c r="A348" s="321">
        <v>47</v>
      </c>
      <c r="B348" s="321" t="s">
        <v>208</v>
      </c>
      <c r="C348" s="321" t="s">
        <v>209</v>
      </c>
      <c r="D348" s="322" t="s">
        <v>1545</v>
      </c>
      <c r="E348" s="322" t="s">
        <v>16</v>
      </c>
      <c r="F348" s="322"/>
      <c r="I348" s="336">
        <f>H348-G348</f>
        <v>0</v>
      </c>
      <c r="J348" s="321"/>
      <c r="K348" s="321"/>
      <c r="L348" s="323"/>
      <c r="M348" s="481">
        <v>70.72</v>
      </c>
      <c r="N348" s="326">
        <v>0</v>
      </c>
      <c r="O348" s="328"/>
      <c r="P348" s="324"/>
      <c r="Q348" s="324"/>
      <c r="R348" s="328"/>
      <c r="S348" s="321" t="s">
        <v>107</v>
      </c>
      <c r="T348" s="321" t="s">
        <v>1520</v>
      </c>
      <c r="U348" s="321"/>
      <c r="V348" s="321"/>
    </row>
    <row r="349" spans="1:22" s="334" customFormat="1" ht="17.25" customHeight="1" x14ac:dyDescent="0.3">
      <c r="A349" s="321">
        <v>47</v>
      </c>
      <c r="B349" s="321" t="s">
        <v>208</v>
      </c>
      <c r="C349" s="321" t="s">
        <v>209</v>
      </c>
      <c r="D349" s="322" t="s">
        <v>1546</v>
      </c>
      <c r="E349" s="322" t="s">
        <v>16</v>
      </c>
      <c r="F349" s="322"/>
      <c r="I349" s="336">
        <f>H349-G349</f>
        <v>0</v>
      </c>
      <c r="J349" s="321"/>
      <c r="K349" s="321"/>
      <c r="L349" s="323"/>
      <c r="M349" s="481">
        <v>70.72</v>
      </c>
      <c r="N349" s="326">
        <v>0</v>
      </c>
      <c r="O349" s="328"/>
      <c r="P349" s="324"/>
      <c r="Q349" s="324"/>
      <c r="R349" s="328"/>
      <c r="S349" s="321" t="s">
        <v>107</v>
      </c>
      <c r="T349" s="321" t="s">
        <v>1520</v>
      </c>
      <c r="U349" s="321"/>
      <c r="V349" s="321"/>
    </row>
    <row r="350" spans="1:22" s="334" customFormat="1" ht="17.25" customHeight="1" x14ac:dyDescent="0.3">
      <c r="A350" s="321">
        <v>47</v>
      </c>
      <c r="B350" s="321" t="s">
        <v>208</v>
      </c>
      <c r="C350" s="321" t="s">
        <v>209</v>
      </c>
      <c r="D350" s="322" t="s">
        <v>1547</v>
      </c>
      <c r="E350" s="322" t="s">
        <v>16</v>
      </c>
      <c r="F350" s="322"/>
      <c r="I350" s="336">
        <f>H350-G350</f>
        <v>0</v>
      </c>
      <c r="J350" s="321"/>
      <c r="K350" s="321"/>
      <c r="L350" s="323"/>
      <c r="M350" s="481">
        <v>70.72</v>
      </c>
      <c r="N350" s="326">
        <v>0</v>
      </c>
      <c r="O350" s="328"/>
      <c r="P350" s="324"/>
      <c r="Q350" s="324"/>
      <c r="R350" s="328"/>
      <c r="S350" s="321" t="s">
        <v>107</v>
      </c>
      <c r="T350" s="321" t="s">
        <v>1520</v>
      </c>
      <c r="U350" s="321"/>
      <c r="V350" s="321"/>
    </row>
    <row r="351" spans="1:22" x14ac:dyDescent="0.3">
      <c r="N351" s="441"/>
    </row>
    <row r="352" spans="1:22" x14ac:dyDescent="0.3">
      <c r="N352" s="441"/>
    </row>
    <row r="353" spans="14:14" x14ac:dyDescent="0.3">
      <c r="N353" s="441"/>
    </row>
    <row r="354" spans="14:14" x14ac:dyDescent="0.3">
      <c r="N354" s="441"/>
    </row>
    <row r="355" spans="14:14" x14ac:dyDescent="0.3">
      <c r="N355" s="441"/>
    </row>
    <row r="356" spans="14:14" x14ac:dyDescent="0.3">
      <c r="N356" s="441"/>
    </row>
    <row r="357" spans="14:14" x14ac:dyDescent="0.3">
      <c r="N357" s="441"/>
    </row>
    <row r="358" spans="14:14" x14ac:dyDescent="0.3">
      <c r="N358" s="441"/>
    </row>
    <row r="359" spans="14:14" x14ac:dyDescent="0.3">
      <c r="N359" s="441"/>
    </row>
    <row r="360" spans="14:14" x14ac:dyDescent="0.3">
      <c r="N360" s="441"/>
    </row>
    <row r="361" spans="14:14" x14ac:dyDescent="0.3">
      <c r="N361" s="441"/>
    </row>
    <row r="362" spans="14:14" x14ac:dyDescent="0.3">
      <c r="N362" s="441"/>
    </row>
    <row r="363" spans="14:14" x14ac:dyDescent="0.3">
      <c r="N363" s="441"/>
    </row>
    <row r="364" spans="14:14" x14ac:dyDescent="0.3">
      <c r="N364" s="441"/>
    </row>
  </sheetData>
  <autoFilter ref="A3:V350" xr:uid="{CA822B9C-CDB4-4930-A7A5-53E5915412FA}">
    <sortState xmlns:xlrd2="http://schemas.microsoft.com/office/spreadsheetml/2017/richdata2" ref="A4:V350">
      <sortCondition ref="D3:D350"/>
    </sortState>
  </autoFilter>
  <conditionalFormatting sqref="G4:H27 G55:H68 G87:H145 G201:H237">
    <cfRule type="cellIs" dxfId="92" priority="3" operator="equal">
      <formula>0</formula>
    </cfRule>
    <cfRule type="cellIs" dxfId="91" priority="4" operator="equal">
      <formula>""""""</formula>
    </cfRule>
  </conditionalFormatting>
  <conditionalFormatting sqref="G82:H85">
    <cfRule type="cellIs" dxfId="90" priority="5" operator="equal">
      <formula>0</formula>
    </cfRule>
    <cfRule type="cellIs" dxfId="89" priority="6" operator="equal">
      <formula>""""""</formula>
    </cfRule>
  </conditionalFormatting>
  <conditionalFormatting sqref="G147:H198 G239:H253">
    <cfRule type="cellIs" dxfId="88" priority="7" operator="equal">
      <formula>0</formula>
    </cfRule>
    <cfRule type="cellIs" dxfId="87" priority="8" operator="equal">
      <formula>""""""</formula>
    </cfRule>
  </conditionalFormatting>
  <conditionalFormatting sqref="G258:H350">
    <cfRule type="cellIs" dxfId="86" priority="1" operator="equal">
      <formula>0</formula>
    </cfRule>
    <cfRule type="cellIs" dxfId="85" priority="2" operator="equal">
      <formula>""""""</formula>
    </cfRule>
  </conditionalFormatting>
  <conditionalFormatting sqref="J14:K14">
    <cfRule type="cellIs" dxfId="84" priority="13" operator="equal">
      <formula>0</formula>
    </cfRule>
    <cfRule type="cellIs" dxfId="83" priority="14" operator="equal">
      <formula>""""""</formula>
    </cfRule>
  </conditionalFormatting>
  <conditionalFormatting sqref="J58:K58">
    <cfRule type="cellIs" dxfId="82" priority="11" operator="equal">
      <formula>0</formula>
    </cfRule>
    <cfRule type="cellIs" dxfId="81" priority="12" operator="equal">
      <formula>""""""</formula>
    </cfRule>
  </conditionalFormatting>
  <conditionalFormatting sqref="J201:K202">
    <cfRule type="cellIs" dxfId="80" priority="9" operator="equal">
      <formula>0</formula>
    </cfRule>
    <cfRule type="cellIs" dxfId="79" priority="10" operator="equal">
      <formula>""""""</formula>
    </cfRule>
  </conditionalFormatting>
  <hyperlinks>
    <hyperlink ref="A110" r:id="rId1" xr:uid="{8925F853-5948-4D43-A91D-FA9D91D4DC70}"/>
    <hyperlink ref="A107" r:id="rId2" xr:uid="{D6B7A7DD-A76A-41BF-9D7D-DE58C2A0929C}"/>
    <hyperlink ref="A123" r:id="rId3" xr:uid="{31CAC63B-20E3-40BB-8221-58DF497E5AE3}"/>
    <hyperlink ref="A133" r:id="rId4" xr:uid="{33C1C9EF-14A7-4800-8C6D-5209602E13B0}"/>
    <hyperlink ref="A62" r:id="rId5" xr:uid="{21704D51-6465-468D-93D1-F075D6D4B9A9}"/>
    <hyperlink ref="A109" r:id="rId6" xr:uid="{FAC99770-DCFA-491A-8019-F00E0D2DD7B4}"/>
    <hyperlink ref="A125" r:id="rId7" xr:uid="{4321E2FB-734F-4673-86E9-08F0626D9AE7}"/>
    <hyperlink ref="B116" r:id="rId8" xr:uid="{56F73112-C597-4C30-888F-87DA179C4CB9}"/>
    <hyperlink ref="B221" r:id="rId9" xr:uid="{544F9D47-F820-411E-8341-A047DF1F3557}"/>
    <hyperlink ref="A179" r:id="rId10" xr:uid="{FC464D7D-2B02-4C1A-987D-5DEC5B4ED269}"/>
    <hyperlink ref="A222" r:id="rId11" display="mailto:madams@bigstarteam.com" xr:uid="{CAF21C35-9419-4CD1-8034-EB7E3458B12B}"/>
    <hyperlink ref="A178" r:id="rId12" xr:uid="{06DB32E6-653A-4841-834B-01B0415A78C0}"/>
    <hyperlink ref="A92" r:id="rId13" display="casey@foragecomplete.com" xr:uid="{141785A1-82DF-429E-A349-F8450CE5AB33}"/>
    <hyperlink ref="A106" r:id="rId14" xr:uid="{BE21DFBC-8BD1-4A74-A465-B2ECC0805B8F}"/>
    <hyperlink ref="A177" r:id="rId15" xr:uid="{ACBA46D9-C7BC-4276-B76D-D18FFFCE4BDC}"/>
    <hyperlink ref="B147" r:id="rId16" display="dmartinez@libertytire.com" xr:uid="{B318EBC9-E924-4945-AD91-62D5DA579108}"/>
    <hyperlink ref="B148" r:id="rId17" xr:uid="{B6886299-5EF8-4556-82A5-6183C7D5B74B}"/>
    <hyperlink ref="A284" r:id="rId18" xr:uid="{6EEC8850-2C65-4C38-96D5-630D993F0E91}"/>
    <hyperlink ref="A20" r:id="rId19" xr:uid="{EF8B4F08-3335-4184-841F-403A6B6ED5CC}"/>
    <hyperlink ref="A174" r:id="rId20" xr:uid="{22C79E28-5CF1-4165-820C-C4864EB830CE}"/>
    <hyperlink ref="A54" r:id="rId21" xr:uid="{65DABC5F-4536-4250-AB3F-32CFAB786407}"/>
    <hyperlink ref="A151" r:id="rId22" xr:uid="{1FD46281-E97D-43BF-96F6-C294A87F36CD}"/>
    <hyperlink ref="A243" r:id="rId23" xr:uid="{ACD8E2D5-C19D-4B36-BD53-E44C6E4BB64F}"/>
    <hyperlink ref="A210" r:id="rId24" xr:uid="{7EC7D614-4644-44DF-A7B4-6C85C1E82638}"/>
    <hyperlink ref="A68" r:id="rId25" xr:uid="{1A698EFC-E495-46D2-BBD2-7FBD6BE39E9A}"/>
    <hyperlink ref="A206" r:id="rId26" xr:uid="{6FE537B1-216A-4B8B-9063-04B78EA82152}"/>
    <hyperlink ref="B284" r:id="rId27" xr:uid="{F2C82E00-C285-4117-9E67-5904EE4C917E}"/>
    <hyperlink ref="B222" r:id="rId28" xr:uid="{46B454B5-6FD6-44C5-A162-33D924F5A1C4}"/>
    <hyperlink ref="A199" r:id="rId29" xr:uid="{CF956838-D97C-457C-95A3-7BF02EC8D66B}"/>
    <hyperlink ref="A67" r:id="rId30" display="mailto:tburke@connelloil.com" xr:uid="{FFD63685-1DE6-4462-AD70-ED0FB59B7159}"/>
    <hyperlink ref="A227" r:id="rId31" display="mailto:jlong@americantrack.com" xr:uid="{F9177926-B3F0-4CF8-9C65-65E0179035E5}"/>
    <hyperlink ref="A7" r:id="rId32" xr:uid="{5B8594BA-F62A-458E-BDBC-04D6B6BBCF98}"/>
    <hyperlink ref="A242" r:id="rId33" xr:uid="{BABF7510-B431-4957-A380-1E195E28C424}"/>
    <hyperlink ref="A193" r:id="rId34" xr:uid="{A119EAF6-BC76-437E-A6A0-F127B2444735}"/>
    <hyperlink ref="B234" r:id="rId35" xr:uid="{E0CE0E05-BB71-40D4-BC39-059BD2229CA3}"/>
    <hyperlink ref="A70" r:id="rId36" display="mailto:natalie@bridaho.com" xr:uid="{1CB86413-D731-4275-A565-BAD9D1FEB610}"/>
    <hyperlink ref="B199" r:id="rId37" xr:uid="{E9EE00B4-E50E-48F7-B65E-170A53E9D63B}"/>
    <hyperlink ref="A219" r:id="rId38" xr:uid="{C18B9EF8-667D-489E-B7E8-51995F22CD51}"/>
    <hyperlink ref="A27" r:id="rId39" xr:uid="{BFC20DCE-D2FB-4DF1-B8A5-0A10C263EC97}"/>
    <hyperlink ref="A229" r:id="rId40" display="mailto:swhiting@bhlignite.com" xr:uid="{36297D28-E7C0-406E-B417-53CBF22D9387}"/>
    <hyperlink ref="A63" r:id="rId41" xr:uid="{9BF2A72F-37D2-441E-A4CA-A90A7372E735}"/>
    <hyperlink ref="A64" r:id="rId42" xr:uid="{FB33157E-42BE-407E-966F-770C5A8EA12B}"/>
    <hyperlink ref="A244" r:id="rId43" xr:uid="{6AA6897C-66BA-4CFA-8513-E77EFE8D1240}"/>
    <hyperlink ref="A10" r:id="rId44" xr:uid="{841824FE-1FD0-4516-8FC8-AC13FBEA20E7}"/>
  </hyperlinks>
  <pageMargins left="0.7" right="0.7" top="0.75" bottom="0.75" header="0.3" footer="0.3"/>
  <pageSetup paperSize="5" scale="32" fitToHeight="0" orientation="portrait" r:id="rId45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89"/>
  <dimension ref="A1:XFC473"/>
  <sheetViews>
    <sheetView topLeftCell="A455" zoomScale="115" zoomScaleNormal="115" workbookViewId="0">
      <selection activeCell="A468" sqref="A468:XFD473"/>
    </sheetView>
  </sheetViews>
  <sheetFormatPr defaultColWidth="8.85546875" defaultRowHeight="11.25" x14ac:dyDescent="0.2"/>
  <cols>
    <col min="1" max="1" width="7.28515625" style="3" customWidth="1"/>
    <col min="2" max="2" width="8.5703125" style="3" customWidth="1"/>
    <col min="3" max="3" width="28" style="3" bestFit="1" customWidth="1"/>
    <col min="4" max="4" width="10.7109375" style="3" bestFit="1" customWidth="1"/>
    <col min="5" max="5" width="3.7109375" style="3" customWidth="1"/>
    <col min="6" max="6" width="4.42578125" style="3" customWidth="1"/>
    <col min="7" max="8" width="12.28515625" style="3" bestFit="1" customWidth="1"/>
    <col min="9" max="9" width="13.140625" style="3" bestFit="1" customWidth="1"/>
    <col min="10" max="11" width="10.85546875" style="3" bestFit="1" customWidth="1"/>
    <col min="12" max="12" width="7.5703125" style="3" customWidth="1"/>
    <col min="13" max="13" width="15.42578125" style="3" customWidth="1"/>
    <col min="14" max="14" width="17.140625" style="3" bestFit="1" customWidth="1"/>
    <col min="15" max="15" width="12.28515625" style="3" bestFit="1" customWidth="1"/>
    <col min="16" max="16" width="7.28515625" style="3" customWidth="1"/>
    <col min="17" max="17" width="14.85546875" style="3" customWidth="1"/>
    <col min="18" max="18" width="7.28515625" style="3" customWidth="1"/>
    <col min="19" max="19" width="10.28515625" style="3" bestFit="1" customWidth="1"/>
    <col min="20" max="20" width="42.42578125" style="3" bestFit="1" customWidth="1"/>
    <col min="21" max="16384" width="8.85546875" style="3"/>
  </cols>
  <sheetData>
    <row r="1" spans="1:27" ht="12.75" x14ac:dyDescent="0.2">
      <c r="A1" s="8" t="s">
        <v>307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7" x14ac:dyDescent="0.2">
      <c r="A2" s="9" t="s">
        <v>308</v>
      </c>
      <c r="B2" s="14">
        <v>42598</v>
      </c>
      <c r="C2" s="5"/>
      <c r="D2" s="5"/>
      <c r="E2" s="5"/>
      <c r="F2" s="5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7" ht="33.75" x14ac:dyDescent="0.2">
      <c r="A3" s="10" t="s">
        <v>184</v>
      </c>
      <c r="B3" s="10" t="s">
        <v>185</v>
      </c>
      <c r="C3" s="10" t="s">
        <v>186</v>
      </c>
      <c r="D3" s="11" t="s">
        <v>0</v>
      </c>
      <c r="E3" s="11" t="s">
        <v>1</v>
      </c>
      <c r="F3" s="11" t="s">
        <v>2</v>
      </c>
      <c r="G3" s="12" t="s">
        <v>310</v>
      </c>
      <c r="H3" s="12" t="s">
        <v>309</v>
      </c>
      <c r="I3" s="12" t="s">
        <v>313</v>
      </c>
      <c r="J3" s="13" t="s">
        <v>311</v>
      </c>
      <c r="K3" s="12" t="s">
        <v>312</v>
      </c>
      <c r="L3" s="12" t="s">
        <v>315</v>
      </c>
      <c r="M3" s="12" t="s">
        <v>314</v>
      </c>
      <c r="N3" s="11" t="s">
        <v>300</v>
      </c>
      <c r="O3" s="13" t="s">
        <v>316</v>
      </c>
      <c r="P3" s="13" t="s">
        <v>317</v>
      </c>
      <c r="Q3" s="13" t="s">
        <v>318</v>
      </c>
      <c r="R3" s="13" t="s">
        <v>319</v>
      </c>
      <c r="S3" s="13" t="s">
        <v>320</v>
      </c>
    </row>
    <row r="4" spans="1:27" s="19" customFormat="1" x14ac:dyDescent="0.2">
      <c r="A4" s="19">
        <v>22</v>
      </c>
      <c r="B4" s="22" t="s">
        <v>261</v>
      </c>
      <c r="C4" s="19" t="s">
        <v>271</v>
      </c>
      <c r="D4" s="22" t="s">
        <v>21</v>
      </c>
      <c r="E4" s="22" t="s">
        <v>4</v>
      </c>
      <c r="F4" s="22" t="s">
        <v>5</v>
      </c>
      <c r="G4" s="24"/>
      <c r="H4" s="24"/>
      <c r="I4" s="25">
        <f>H4-G4</f>
        <v>0</v>
      </c>
      <c r="J4" s="26">
        <v>0</v>
      </c>
      <c r="K4" s="24"/>
      <c r="L4" s="25">
        <f>K4-J4</f>
        <v>0</v>
      </c>
      <c r="M4" s="28">
        <v>1858</v>
      </c>
      <c r="N4" s="27">
        <v>0</v>
      </c>
      <c r="O4" s="28"/>
      <c r="S4" s="22"/>
      <c r="AA4" s="45"/>
    </row>
    <row r="5" spans="1:27" s="19" customFormat="1" ht="10.5" customHeight="1" x14ac:dyDescent="0.2">
      <c r="A5" s="19">
        <v>69</v>
      </c>
      <c r="B5" s="22" t="s">
        <v>210</v>
      </c>
      <c r="C5" s="19" t="s">
        <v>211</v>
      </c>
      <c r="D5" s="22" t="s">
        <v>53</v>
      </c>
      <c r="E5" s="22" t="s">
        <v>4</v>
      </c>
      <c r="F5" s="22" t="s">
        <v>16</v>
      </c>
      <c r="G5" s="24">
        <v>296259</v>
      </c>
      <c r="H5" s="24">
        <v>296259</v>
      </c>
      <c r="I5" s="25">
        <f>H5-G5</f>
        <v>0</v>
      </c>
      <c r="J5" s="26">
        <v>0</v>
      </c>
      <c r="K5" s="24"/>
      <c r="L5" s="25">
        <f>K5-J5</f>
        <v>0</v>
      </c>
      <c r="M5" s="28">
        <v>1744.5</v>
      </c>
      <c r="N5" s="27">
        <v>7.0000000000000007E-2</v>
      </c>
      <c r="O5" s="23">
        <v>45415</v>
      </c>
      <c r="R5" s="22"/>
      <c r="S5" s="19" t="s">
        <v>107</v>
      </c>
      <c r="T5" s="19" t="s">
        <v>322</v>
      </c>
      <c r="U5" s="19" t="s">
        <v>345</v>
      </c>
    </row>
    <row r="6" spans="1:27" s="19" customFormat="1" x14ac:dyDescent="0.2">
      <c r="A6" s="19">
        <v>124</v>
      </c>
      <c r="B6" s="41" t="s">
        <v>221</v>
      </c>
      <c r="C6" s="41" t="s">
        <v>222</v>
      </c>
      <c r="D6" s="22" t="s">
        <v>88</v>
      </c>
      <c r="E6" s="22" t="s">
        <v>4</v>
      </c>
      <c r="G6" s="24"/>
      <c r="H6" s="24"/>
      <c r="I6" s="25">
        <f t="shared" ref="I6:I12" si="0">H6-G6</f>
        <v>0</v>
      </c>
      <c r="J6" s="26">
        <v>0</v>
      </c>
      <c r="K6" s="24"/>
      <c r="L6" s="25">
        <f t="shared" ref="L6:L12" si="1">K6-J6</f>
        <v>0</v>
      </c>
      <c r="M6" s="28">
        <v>2748.29</v>
      </c>
      <c r="N6" s="27">
        <v>8.5000000000000006E-2</v>
      </c>
      <c r="O6" s="23">
        <v>151090</v>
      </c>
      <c r="R6" s="22"/>
      <c r="S6" s="22" t="s">
        <v>107</v>
      </c>
    </row>
    <row r="7" spans="1:27" s="19" customFormat="1" x14ac:dyDescent="0.2">
      <c r="A7" s="19">
        <v>125</v>
      </c>
      <c r="B7" s="41" t="s">
        <v>221</v>
      </c>
      <c r="C7" s="41" t="s">
        <v>222</v>
      </c>
      <c r="D7" s="22" t="s">
        <v>89</v>
      </c>
      <c r="E7" s="22" t="s">
        <v>4</v>
      </c>
      <c r="G7" s="24"/>
      <c r="H7" s="24"/>
      <c r="I7" s="25">
        <f t="shared" si="0"/>
        <v>0</v>
      </c>
      <c r="J7" s="26">
        <v>0</v>
      </c>
      <c r="K7" s="24"/>
      <c r="L7" s="25">
        <f t="shared" si="1"/>
        <v>0</v>
      </c>
      <c r="M7" s="28">
        <v>2626.8</v>
      </c>
      <c r="N7" s="27">
        <v>8.5000000000000006E-2</v>
      </c>
      <c r="O7" s="23">
        <v>213364</v>
      </c>
      <c r="R7" s="22"/>
      <c r="S7" s="22" t="s">
        <v>107</v>
      </c>
    </row>
    <row r="8" spans="1:27" s="19" customFormat="1" x14ac:dyDescent="0.2">
      <c r="A8" s="19">
        <v>126</v>
      </c>
      <c r="B8" s="41" t="s">
        <v>221</v>
      </c>
      <c r="C8" s="41" t="s">
        <v>222</v>
      </c>
      <c r="D8" s="22" t="s">
        <v>90</v>
      </c>
      <c r="E8" s="22" t="s">
        <v>4</v>
      </c>
      <c r="G8" s="24"/>
      <c r="H8" s="24"/>
      <c r="I8" s="25">
        <f t="shared" si="0"/>
        <v>0</v>
      </c>
      <c r="J8" s="26">
        <v>0</v>
      </c>
      <c r="K8" s="24"/>
      <c r="L8" s="25">
        <f t="shared" si="1"/>
        <v>0</v>
      </c>
      <c r="M8" s="28">
        <v>2626.8</v>
      </c>
      <c r="N8" s="27">
        <v>8.5000000000000006E-2</v>
      </c>
      <c r="O8" s="23">
        <v>225859</v>
      </c>
      <c r="R8" s="22"/>
      <c r="S8" s="22" t="s">
        <v>107</v>
      </c>
    </row>
    <row r="9" spans="1:27" s="19" customFormat="1" x14ac:dyDescent="0.2">
      <c r="A9" s="19">
        <v>127</v>
      </c>
      <c r="B9" s="41" t="s">
        <v>221</v>
      </c>
      <c r="C9" s="41" t="s">
        <v>222</v>
      </c>
      <c r="D9" s="22" t="s">
        <v>91</v>
      </c>
      <c r="E9" s="22" t="s">
        <v>4</v>
      </c>
      <c r="F9" s="22" t="s">
        <v>5</v>
      </c>
      <c r="G9" s="24"/>
      <c r="H9" s="24"/>
      <c r="I9" s="25">
        <f t="shared" si="0"/>
        <v>0</v>
      </c>
      <c r="J9" s="26">
        <v>0</v>
      </c>
      <c r="K9" s="24"/>
      <c r="L9" s="25">
        <f t="shared" si="1"/>
        <v>0</v>
      </c>
      <c r="M9" s="28">
        <v>2552.5700000000002</v>
      </c>
      <c r="N9" s="27">
        <v>0</v>
      </c>
      <c r="O9" s="23">
        <v>0</v>
      </c>
      <c r="Q9" s="22"/>
      <c r="S9" s="19" t="s">
        <v>107</v>
      </c>
    </row>
    <row r="10" spans="1:27" s="19" customFormat="1" x14ac:dyDescent="0.2">
      <c r="A10" s="19">
        <v>128</v>
      </c>
      <c r="B10" s="41" t="s">
        <v>221</v>
      </c>
      <c r="C10" s="41" t="s">
        <v>222</v>
      </c>
      <c r="D10" s="22" t="s">
        <v>92</v>
      </c>
      <c r="E10" s="22" t="s">
        <v>4</v>
      </c>
      <c r="F10" s="22" t="s">
        <v>5</v>
      </c>
      <c r="G10" s="24"/>
      <c r="H10" s="24"/>
      <c r="I10" s="25">
        <f t="shared" si="0"/>
        <v>0</v>
      </c>
      <c r="J10" s="26">
        <v>0</v>
      </c>
      <c r="K10" s="24"/>
      <c r="L10" s="25">
        <f t="shared" si="1"/>
        <v>0</v>
      </c>
      <c r="M10" s="28">
        <v>2552.5700000000002</v>
      </c>
      <c r="N10" s="27">
        <v>0</v>
      </c>
      <c r="O10" s="23">
        <v>0</v>
      </c>
      <c r="Q10" s="22"/>
      <c r="S10" s="19" t="s">
        <v>107</v>
      </c>
    </row>
    <row r="11" spans="1:27" s="19" customFormat="1" x14ac:dyDescent="0.2">
      <c r="A11" s="19">
        <v>129</v>
      </c>
      <c r="B11" s="41" t="s">
        <v>221</v>
      </c>
      <c r="C11" s="41" t="s">
        <v>222</v>
      </c>
      <c r="D11" s="22" t="s">
        <v>93</v>
      </c>
      <c r="E11" s="22" t="s">
        <v>4</v>
      </c>
      <c r="F11" s="22" t="s">
        <v>5</v>
      </c>
      <c r="G11" s="24"/>
      <c r="H11" s="24"/>
      <c r="I11" s="25">
        <f t="shared" si="0"/>
        <v>0</v>
      </c>
      <c r="J11" s="26">
        <v>0</v>
      </c>
      <c r="K11" s="24"/>
      <c r="L11" s="25">
        <f t="shared" si="1"/>
        <v>0</v>
      </c>
      <c r="M11" s="28">
        <v>2552.5700000000002</v>
      </c>
      <c r="N11" s="27">
        <v>0</v>
      </c>
      <c r="O11" s="23">
        <v>0</v>
      </c>
      <c r="Q11" s="22"/>
      <c r="S11" s="19" t="s">
        <v>107</v>
      </c>
    </row>
    <row r="12" spans="1:27" s="19" customFormat="1" x14ac:dyDescent="0.2">
      <c r="A12" s="19">
        <v>130</v>
      </c>
      <c r="B12" s="22" t="s">
        <v>221</v>
      </c>
      <c r="C12" s="19" t="s">
        <v>222</v>
      </c>
      <c r="D12" s="22" t="s">
        <v>94</v>
      </c>
      <c r="E12" s="22" t="s">
        <v>4</v>
      </c>
      <c r="F12" s="22" t="s">
        <v>5</v>
      </c>
      <c r="G12" s="24"/>
      <c r="H12" s="24"/>
      <c r="I12" s="25">
        <f t="shared" si="0"/>
        <v>0</v>
      </c>
      <c r="J12" s="26">
        <v>0</v>
      </c>
      <c r="K12" s="24"/>
      <c r="L12" s="25">
        <f t="shared" si="1"/>
        <v>0</v>
      </c>
      <c r="M12" s="28">
        <v>2552.5700000000002</v>
      </c>
      <c r="N12" s="27">
        <v>0</v>
      </c>
      <c r="O12" s="23">
        <v>0</v>
      </c>
      <c r="Q12" s="22"/>
      <c r="S12" s="19" t="s">
        <v>107</v>
      </c>
    </row>
    <row r="13" spans="1:27" x14ac:dyDescent="0.2">
      <c r="A13" s="51"/>
      <c r="B13" s="61" t="s">
        <v>244</v>
      </c>
      <c r="C13" s="51" t="s">
        <v>245</v>
      </c>
      <c r="D13" s="53" t="s">
        <v>152</v>
      </c>
      <c r="E13" s="53" t="s">
        <v>4</v>
      </c>
      <c r="F13" s="53" t="s">
        <v>5</v>
      </c>
      <c r="G13" s="52">
        <v>533742</v>
      </c>
      <c r="H13" s="52">
        <v>533742</v>
      </c>
      <c r="I13" s="54">
        <f t="shared" ref="I13:I19" si="2">H13-G13</f>
        <v>0</v>
      </c>
      <c r="J13" s="55">
        <v>0</v>
      </c>
      <c r="K13" s="52"/>
      <c r="L13" s="54">
        <f t="shared" ref="L13:L19" si="3">K13-J13</f>
        <v>0</v>
      </c>
      <c r="M13" s="56">
        <v>2305.6</v>
      </c>
      <c r="N13" s="57">
        <v>8.2299999999999998E-2</v>
      </c>
      <c r="O13" s="58">
        <v>124946</v>
      </c>
      <c r="P13" s="51"/>
      <c r="Q13" s="53"/>
      <c r="R13" s="53"/>
      <c r="S13" s="51" t="s">
        <v>303</v>
      </c>
      <c r="T13" s="51" t="s">
        <v>352</v>
      </c>
      <c r="U13" s="3" t="s">
        <v>198</v>
      </c>
    </row>
    <row r="14" spans="1:27" x14ac:dyDescent="0.2">
      <c r="A14" s="51"/>
      <c r="B14" s="51" t="s">
        <v>276</v>
      </c>
      <c r="C14" s="59" t="s">
        <v>12</v>
      </c>
      <c r="D14" s="53" t="s">
        <v>9</v>
      </c>
      <c r="E14" s="53" t="s">
        <v>4</v>
      </c>
      <c r="F14" s="51"/>
      <c r="G14" s="52"/>
      <c r="H14" s="52"/>
      <c r="I14" s="54">
        <f t="shared" si="2"/>
        <v>0</v>
      </c>
      <c r="J14" s="55">
        <v>0</v>
      </c>
      <c r="K14" s="52"/>
      <c r="L14" s="54">
        <f t="shared" si="3"/>
        <v>0</v>
      </c>
      <c r="M14" s="56">
        <v>2270</v>
      </c>
      <c r="N14" s="57">
        <v>0</v>
      </c>
      <c r="O14" s="58">
        <v>0</v>
      </c>
      <c r="P14" s="51"/>
      <c r="Q14" s="51"/>
      <c r="R14" s="60"/>
      <c r="S14" s="53"/>
      <c r="T14" s="51"/>
      <c r="U14" s="3" t="s">
        <v>276</v>
      </c>
    </row>
    <row r="15" spans="1:27" s="51" customFormat="1" x14ac:dyDescent="0.2">
      <c r="B15" s="51" t="s">
        <v>276</v>
      </c>
      <c r="C15" s="59" t="s">
        <v>12</v>
      </c>
      <c r="D15" s="53" t="s">
        <v>10</v>
      </c>
      <c r="E15" s="53" t="s">
        <v>4</v>
      </c>
      <c r="G15" s="52"/>
      <c r="H15" s="52"/>
      <c r="I15" s="54">
        <f t="shared" si="2"/>
        <v>0</v>
      </c>
      <c r="J15" s="55">
        <v>0</v>
      </c>
      <c r="K15" s="52"/>
      <c r="L15" s="54">
        <f t="shared" si="3"/>
        <v>0</v>
      </c>
      <c r="M15" s="56">
        <v>2270</v>
      </c>
      <c r="N15" s="57">
        <v>0</v>
      </c>
      <c r="O15" s="58">
        <v>0</v>
      </c>
      <c r="R15" s="60"/>
      <c r="S15" s="53"/>
      <c r="T15" s="51" t="s">
        <v>363</v>
      </c>
      <c r="U15" s="51" t="s">
        <v>276</v>
      </c>
    </row>
    <row r="16" spans="1:27" x14ac:dyDescent="0.2">
      <c r="B16" s="2" t="s">
        <v>282</v>
      </c>
      <c r="C16" s="3" t="s">
        <v>283</v>
      </c>
      <c r="D16" s="1" t="s">
        <v>292</v>
      </c>
      <c r="E16" s="1" t="s">
        <v>4</v>
      </c>
      <c r="F16" s="1"/>
      <c r="G16" s="29"/>
      <c r="H16" s="29"/>
      <c r="I16" s="16">
        <f t="shared" si="2"/>
        <v>0</v>
      </c>
      <c r="J16" s="15">
        <v>0</v>
      </c>
      <c r="K16" s="29"/>
      <c r="L16" s="16">
        <f t="shared" si="3"/>
        <v>0</v>
      </c>
      <c r="M16" s="33">
        <v>2700</v>
      </c>
      <c r="N16" s="30">
        <v>0</v>
      </c>
      <c r="O16" s="31">
        <v>0</v>
      </c>
      <c r="Q16" s="1"/>
      <c r="R16" s="1"/>
      <c r="S16" s="3" t="s">
        <v>107</v>
      </c>
      <c r="U16" s="3" t="s">
        <v>371</v>
      </c>
    </row>
    <row r="17" spans="1:20" s="48" customFormat="1" x14ac:dyDescent="0.2">
      <c r="A17" s="48">
        <v>74</v>
      </c>
      <c r="B17" s="48" t="s">
        <v>215</v>
      </c>
      <c r="C17" s="48" t="s">
        <v>216</v>
      </c>
      <c r="D17" s="48" t="s">
        <v>62</v>
      </c>
      <c r="E17" s="48" t="s">
        <v>4</v>
      </c>
      <c r="F17" s="48" t="s">
        <v>5</v>
      </c>
      <c r="G17" s="49"/>
      <c r="H17" s="50">
        <v>0</v>
      </c>
      <c r="I17" s="67">
        <f t="shared" si="2"/>
        <v>0</v>
      </c>
      <c r="L17" s="67">
        <f t="shared" si="3"/>
        <v>0</v>
      </c>
      <c r="M17" s="68">
        <v>2100</v>
      </c>
      <c r="N17" s="69">
        <v>0</v>
      </c>
      <c r="O17" s="49">
        <v>0</v>
      </c>
      <c r="R17" s="70">
        <v>0</v>
      </c>
      <c r="S17" s="48" t="s">
        <v>385</v>
      </c>
      <c r="T17" s="48" t="s">
        <v>395</v>
      </c>
    </row>
    <row r="18" spans="1:20" s="48" customFormat="1" x14ac:dyDescent="0.2">
      <c r="A18" s="48">
        <v>75</v>
      </c>
      <c r="B18" s="48" t="s">
        <v>215</v>
      </c>
      <c r="C18" s="48" t="s">
        <v>216</v>
      </c>
      <c r="D18" s="48" t="s">
        <v>63</v>
      </c>
      <c r="E18" s="48" t="s">
        <v>4</v>
      </c>
      <c r="F18" s="48" t="s">
        <v>5</v>
      </c>
      <c r="G18" s="49"/>
      <c r="H18" s="50">
        <v>0</v>
      </c>
      <c r="I18" s="67">
        <f t="shared" si="2"/>
        <v>0</v>
      </c>
      <c r="L18" s="67">
        <f t="shared" si="3"/>
        <v>0</v>
      </c>
      <c r="M18" s="68">
        <v>2100</v>
      </c>
      <c r="N18" s="69">
        <v>0</v>
      </c>
      <c r="O18" s="49">
        <v>0</v>
      </c>
      <c r="R18" s="70">
        <v>0</v>
      </c>
      <c r="S18" s="48" t="s">
        <v>385</v>
      </c>
      <c r="T18" s="48" t="s">
        <v>395</v>
      </c>
    </row>
    <row r="19" spans="1:20" s="48" customFormat="1" x14ac:dyDescent="0.2">
      <c r="A19" s="48">
        <v>76</v>
      </c>
      <c r="B19" s="48" t="s">
        <v>215</v>
      </c>
      <c r="C19" s="48" t="s">
        <v>216</v>
      </c>
      <c r="D19" s="48" t="s">
        <v>64</v>
      </c>
      <c r="E19" s="48" t="s">
        <v>4</v>
      </c>
      <c r="F19" s="48" t="s">
        <v>5</v>
      </c>
      <c r="G19" s="49"/>
      <c r="H19" s="50">
        <v>0</v>
      </c>
      <c r="I19" s="67">
        <f t="shared" si="2"/>
        <v>0</v>
      </c>
      <c r="L19" s="67">
        <f t="shared" si="3"/>
        <v>0</v>
      </c>
      <c r="M19" s="68">
        <v>2100</v>
      </c>
      <c r="N19" s="69">
        <v>0</v>
      </c>
      <c r="O19" s="49">
        <v>0</v>
      </c>
      <c r="R19" s="70">
        <v>0</v>
      </c>
      <c r="S19" s="48" t="s">
        <v>385</v>
      </c>
      <c r="T19" s="48" t="s">
        <v>395</v>
      </c>
    </row>
    <row r="20" spans="1:20" s="51" customFormat="1" x14ac:dyDescent="0.2">
      <c r="A20" s="51">
        <v>11</v>
      </c>
      <c r="B20" s="51" t="s">
        <v>258</v>
      </c>
      <c r="C20" s="51" t="s">
        <v>394</v>
      </c>
      <c r="D20" s="51" t="s">
        <v>13</v>
      </c>
      <c r="E20" s="51" t="s">
        <v>4</v>
      </c>
      <c r="F20" s="51" t="s">
        <v>5</v>
      </c>
      <c r="G20" s="54">
        <v>0</v>
      </c>
      <c r="H20" s="54"/>
      <c r="I20" s="72">
        <f t="shared" ref="I20:I27" si="4">H20-G20</f>
        <v>0</v>
      </c>
      <c r="L20" s="72">
        <f t="shared" ref="L20:L27" si="5">K20-J20</f>
        <v>0</v>
      </c>
      <c r="M20" s="73">
        <v>2153.64</v>
      </c>
      <c r="N20" s="74">
        <v>0</v>
      </c>
      <c r="O20" s="52">
        <v>0</v>
      </c>
      <c r="R20" s="75">
        <v>0</v>
      </c>
      <c r="S20" s="51" t="s">
        <v>385</v>
      </c>
      <c r="T20" s="51" t="s">
        <v>401</v>
      </c>
    </row>
    <row r="21" spans="1:20" s="51" customFormat="1" x14ac:dyDescent="0.2">
      <c r="A21" s="51">
        <v>242</v>
      </c>
      <c r="B21" s="59" t="s">
        <v>250</v>
      </c>
      <c r="C21" s="51" t="s">
        <v>251</v>
      </c>
      <c r="D21" s="51" t="s">
        <v>170</v>
      </c>
      <c r="E21" s="51" t="s">
        <v>4</v>
      </c>
      <c r="G21" s="54">
        <v>12396</v>
      </c>
      <c r="H21" s="54">
        <v>12396</v>
      </c>
      <c r="I21" s="72">
        <f t="shared" si="4"/>
        <v>0</v>
      </c>
      <c r="L21" s="72">
        <f t="shared" si="5"/>
        <v>0</v>
      </c>
      <c r="M21" s="73">
        <v>2057.31</v>
      </c>
      <c r="N21" s="74">
        <v>7.2499999999999995E-2</v>
      </c>
      <c r="O21" s="52">
        <v>11662</v>
      </c>
      <c r="R21" s="75">
        <v>0</v>
      </c>
      <c r="S21" s="51" t="s">
        <v>107</v>
      </c>
      <c r="T21" s="51" t="s">
        <v>400</v>
      </c>
    </row>
    <row r="22" spans="1:20" x14ac:dyDescent="0.2">
      <c r="A22" s="3">
        <v>183</v>
      </c>
      <c r="B22" s="3" t="s">
        <v>193</v>
      </c>
      <c r="C22" s="3" t="s">
        <v>194</v>
      </c>
      <c r="D22" s="3" t="s">
        <v>143</v>
      </c>
      <c r="E22" s="3" t="s">
        <v>4</v>
      </c>
      <c r="G22" s="16">
        <v>51055</v>
      </c>
      <c r="H22" s="16"/>
      <c r="I22" s="66">
        <f t="shared" si="4"/>
        <v>-51055</v>
      </c>
      <c r="L22" s="66">
        <f t="shared" si="5"/>
        <v>0</v>
      </c>
      <c r="M22" s="32">
        <v>1561.14</v>
      </c>
      <c r="N22" s="34">
        <v>8.14E-2</v>
      </c>
      <c r="O22" s="29">
        <v>49100</v>
      </c>
      <c r="R22" s="76">
        <v>0</v>
      </c>
      <c r="S22" s="3" t="s">
        <v>107</v>
      </c>
      <c r="T22" s="3" t="s">
        <v>398</v>
      </c>
    </row>
    <row r="23" spans="1:20" x14ac:dyDescent="0.2">
      <c r="A23" s="3">
        <v>184</v>
      </c>
      <c r="B23" s="4" t="s">
        <v>193</v>
      </c>
      <c r="C23" s="3" t="s">
        <v>194</v>
      </c>
      <c r="D23" s="3" t="s">
        <v>144</v>
      </c>
      <c r="E23" s="3" t="s">
        <v>4</v>
      </c>
      <c r="G23" s="16">
        <v>92073</v>
      </c>
      <c r="H23" s="16"/>
      <c r="I23" s="66">
        <f t="shared" si="4"/>
        <v>-92073</v>
      </c>
      <c r="L23" s="66">
        <f t="shared" si="5"/>
        <v>0</v>
      </c>
      <c r="M23" s="32">
        <v>1561.14</v>
      </c>
      <c r="N23" s="34">
        <v>8.14E-2</v>
      </c>
      <c r="O23" s="29">
        <v>87849</v>
      </c>
      <c r="R23" s="76">
        <v>0</v>
      </c>
      <c r="S23" s="3" t="s">
        <v>107</v>
      </c>
      <c r="T23" s="3" t="s">
        <v>399</v>
      </c>
    </row>
    <row r="24" spans="1:20" s="51" customFormat="1" ht="15" x14ac:dyDescent="0.25">
      <c r="A24" s="51">
        <v>246</v>
      </c>
      <c r="B24" s="59" t="s">
        <v>253</v>
      </c>
      <c r="C24" s="51" t="s">
        <v>254</v>
      </c>
      <c r="D24" s="51" t="s">
        <v>172</v>
      </c>
      <c r="E24" s="51" t="s">
        <v>4</v>
      </c>
      <c r="G24" s="54">
        <v>241323</v>
      </c>
      <c r="H24" s="54">
        <v>252171</v>
      </c>
      <c r="I24" s="72">
        <f t="shared" si="4"/>
        <v>10848</v>
      </c>
      <c r="L24" s="72">
        <f t="shared" si="5"/>
        <v>0</v>
      </c>
      <c r="M24" s="73">
        <v>2667.89</v>
      </c>
      <c r="N24" s="74">
        <v>8.3099999999999993E-2</v>
      </c>
      <c r="O24" s="52">
        <v>229426</v>
      </c>
      <c r="R24" s="75">
        <v>0</v>
      </c>
      <c r="S24" s="51" t="s">
        <v>303</v>
      </c>
      <c r="T24" s="77" t="s">
        <v>402</v>
      </c>
    </row>
    <row r="25" spans="1:20" s="51" customFormat="1" x14ac:dyDescent="0.2">
      <c r="A25" s="51">
        <v>77</v>
      </c>
      <c r="B25" s="51" t="s">
        <v>215</v>
      </c>
      <c r="C25" s="51" t="s">
        <v>216</v>
      </c>
      <c r="D25" s="51" t="s">
        <v>65</v>
      </c>
      <c r="E25" s="51" t="s">
        <v>4</v>
      </c>
      <c r="F25" s="51" t="s">
        <v>5</v>
      </c>
      <c r="G25" s="54"/>
      <c r="H25" s="54"/>
      <c r="I25" s="72">
        <f t="shared" si="4"/>
        <v>0</v>
      </c>
      <c r="L25" s="72">
        <f t="shared" si="5"/>
        <v>0</v>
      </c>
      <c r="M25" s="73">
        <v>2100</v>
      </c>
      <c r="N25" s="74">
        <v>0</v>
      </c>
      <c r="O25" s="52">
        <v>0</v>
      </c>
      <c r="R25" s="75">
        <v>0</v>
      </c>
      <c r="S25" s="51" t="s">
        <v>385</v>
      </c>
      <c r="T25" s="51" t="s">
        <v>403</v>
      </c>
    </row>
    <row r="26" spans="1:20" s="51" customFormat="1" x14ac:dyDescent="0.2">
      <c r="A26" s="51">
        <v>78</v>
      </c>
      <c r="B26" s="51" t="s">
        <v>215</v>
      </c>
      <c r="C26" s="51" t="s">
        <v>216</v>
      </c>
      <c r="D26" s="51" t="s">
        <v>66</v>
      </c>
      <c r="E26" s="51" t="s">
        <v>4</v>
      </c>
      <c r="F26" s="51" t="s">
        <v>5</v>
      </c>
      <c r="G26" s="54"/>
      <c r="H26" s="54"/>
      <c r="I26" s="72">
        <f t="shared" si="4"/>
        <v>0</v>
      </c>
      <c r="L26" s="72">
        <f t="shared" si="5"/>
        <v>0</v>
      </c>
      <c r="M26" s="73">
        <v>2100</v>
      </c>
      <c r="N26" s="74">
        <v>0</v>
      </c>
      <c r="O26" s="52">
        <v>0</v>
      </c>
      <c r="R26" s="75">
        <v>0</v>
      </c>
      <c r="S26" s="51" t="s">
        <v>385</v>
      </c>
      <c r="T26" s="51" t="s">
        <v>403</v>
      </c>
    </row>
    <row r="27" spans="1:20" s="51" customFormat="1" x14ac:dyDescent="0.2">
      <c r="A27" s="51">
        <v>79</v>
      </c>
      <c r="B27" s="59" t="s">
        <v>215</v>
      </c>
      <c r="C27" s="51" t="s">
        <v>216</v>
      </c>
      <c r="D27" s="51" t="s">
        <v>67</v>
      </c>
      <c r="E27" s="51" t="s">
        <v>4</v>
      </c>
      <c r="F27" s="51" t="s">
        <v>5</v>
      </c>
      <c r="G27" s="54"/>
      <c r="H27" s="54"/>
      <c r="I27" s="72">
        <f t="shared" si="4"/>
        <v>0</v>
      </c>
      <c r="L27" s="72">
        <f t="shared" si="5"/>
        <v>0</v>
      </c>
      <c r="M27" s="73">
        <v>2100</v>
      </c>
      <c r="N27" s="74">
        <v>0</v>
      </c>
      <c r="O27" s="52">
        <v>0</v>
      </c>
      <c r="R27" s="75">
        <v>0</v>
      </c>
      <c r="S27" s="51" t="s">
        <v>385</v>
      </c>
      <c r="T27" s="51" t="s">
        <v>403</v>
      </c>
    </row>
    <row r="28" spans="1:20" s="51" customFormat="1" x14ac:dyDescent="0.2">
      <c r="A28" s="51">
        <v>9</v>
      </c>
      <c r="B28" s="59" t="s">
        <v>276</v>
      </c>
      <c r="C28" s="51" t="s">
        <v>12</v>
      </c>
      <c r="D28" s="51" t="s">
        <v>11</v>
      </c>
      <c r="E28" s="51" t="s">
        <v>4</v>
      </c>
      <c r="G28" s="54"/>
      <c r="H28" s="54"/>
      <c r="I28" s="72">
        <f>H28-G28</f>
        <v>0</v>
      </c>
      <c r="L28" s="72">
        <f>K28-J28</f>
        <v>0</v>
      </c>
      <c r="M28" s="73">
        <v>2270</v>
      </c>
      <c r="N28" s="74">
        <v>0</v>
      </c>
      <c r="O28" s="52">
        <v>0</v>
      </c>
      <c r="R28" s="75">
        <v>0</v>
      </c>
      <c r="S28" s="51" t="s">
        <v>385</v>
      </c>
      <c r="T28" s="51" t="s">
        <v>407</v>
      </c>
    </row>
    <row r="29" spans="1:20" s="51" customFormat="1" x14ac:dyDescent="0.2">
      <c r="A29" s="51">
        <v>54</v>
      </c>
      <c r="B29" s="51" t="s">
        <v>208</v>
      </c>
      <c r="C29" s="51" t="s">
        <v>209</v>
      </c>
      <c r="D29" s="51" t="s">
        <v>45</v>
      </c>
      <c r="E29" s="51" t="s">
        <v>4</v>
      </c>
      <c r="F29" s="51" t="s">
        <v>16</v>
      </c>
      <c r="G29" s="54">
        <v>296897</v>
      </c>
      <c r="H29" s="54">
        <v>298605</v>
      </c>
      <c r="I29" s="72">
        <f>H29-G29</f>
        <v>1708</v>
      </c>
      <c r="L29" s="72">
        <f>K29-J29</f>
        <v>0</v>
      </c>
      <c r="M29" s="73">
        <v>1722.66</v>
      </c>
      <c r="N29" s="74">
        <v>8.3400000000000002E-2</v>
      </c>
      <c r="O29" s="52">
        <v>252117</v>
      </c>
      <c r="R29" s="75">
        <v>0</v>
      </c>
      <c r="S29" s="51" t="s">
        <v>107</v>
      </c>
      <c r="T29" s="51" t="s">
        <v>406</v>
      </c>
    </row>
    <row r="30" spans="1:20" s="48" customFormat="1" x14ac:dyDescent="0.2">
      <c r="A30" s="48">
        <v>85</v>
      </c>
      <c r="B30" s="48" t="s">
        <v>189</v>
      </c>
      <c r="C30" s="48" t="s">
        <v>190</v>
      </c>
      <c r="D30" s="48" t="s">
        <v>71</v>
      </c>
      <c r="E30" s="48" t="s">
        <v>4</v>
      </c>
      <c r="F30" s="48" t="s">
        <v>16</v>
      </c>
      <c r="G30" s="50">
        <v>64795</v>
      </c>
      <c r="H30" s="50">
        <v>65875</v>
      </c>
      <c r="I30" s="67">
        <f>H30-G30</f>
        <v>1080</v>
      </c>
      <c r="L30" s="67">
        <f>K30-J30</f>
        <v>0</v>
      </c>
      <c r="M30" s="68">
        <v>2423.5100000000002</v>
      </c>
      <c r="N30" s="69">
        <v>7.8899999999999998E-2</v>
      </c>
      <c r="O30" s="49">
        <v>682011</v>
      </c>
      <c r="R30" s="70">
        <v>0</v>
      </c>
      <c r="S30" s="48" t="s">
        <v>305</v>
      </c>
      <c r="T30" s="48" t="s">
        <v>408</v>
      </c>
    </row>
    <row r="31" spans="1:20" s="48" customFormat="1" x14ac:dyDescent="0.2">
      <c r="A31" s="48">
        <v>248</v>
      </c>
      <c r="B31" s="78" t="s">
        <v>255</v>
      </c>
      <c r="C31" s="48" t="s">
        <v>256</v>
      </c>
      <c r="D31" s="48" t="s">
        <v>173</v>
      </c>
      <c r="E31" s="48" t="s">
        <v>4</v>
      </c>
      <c r="G31" s="50">
        <v>448743</v>
      </c>
      <c r="H31" s="50">
        <v>459647</v>
      </c>
      <c r="I31" s="67">
        <f t="shared" ref="I31:I37" si="6">H31-G31</f>
        <v>10904</v>
      </c>
      <c r="L31" s="67">
        <f t="shared" ref="L31:L37" si="7">K31-J31</f>
        <v>0</v>
      </c>
      <c r="M31" s="68">
        <v>2016.65</v>
      </c>
      <c r="N31" s="69">
        <v>7.1199999999999999E-2</v>
      </c>
      <c r="O31" s="49">
        <v>278118</v>
      </c>
      <c r="R31" s="70">
        <v>0</v>
      </c>
      <c r="S31" s="48" t="s">
        <v>107</v>
      </c>
      <c r="T31" s="48" t="s">
        <v>344</v>
      </c>
    </row>
    <row r="32" spans="1:20" s="48" customFormat="1" x14ac:dyDescent="0.2">
      <c r="A32" s="48">
        <v>38</v>
      </c>
      <c r="B32" s="78" t="s">
        <v>266</v>
      </c>
      <c r="C32" s="48" t="s">
        <v>274</v>
      </c>
      <c r="D32" s="48" t="s">
        <v>33</v>
      </c>
      <c r="E32" s="48" t="s">
        <v>4</v>
      </c>
      <c r="F32" s="48" t="s">
        <v>16</v>
      </c>
      <c r="G32" s="50">
        <v>520979</v>
      </c>
      <c r="H32" s="50"/>
      <c r="I32" s="67">
        <f t="shared" si="6"/>
        <v>-520979</v>
      </c>
      <c r="L32" s="67">
        <f t="shared" si="7"/>
        <v>0</v>
      </c>
      <c r="M32" s="68">
        <v>2240.42</v>
      </c>
      <c r="N32" s="69">
        <v>7.4899999999999994E-2</v>
      </c>
      <c r="O32" s="49">
        <v>436143</v>
      </c>
      <c r="R32" s="70">
        <v>0</v>
      </c>
      <c r="S32" s="48" t="s">
        <v>107</v>
      </c>
      <c r="T32" s="48" t="s">
        <v>409</v>
      </c>
    </row>
    <row r="33" spans="1:20" x14ac:dyDescent="0.2">
      <c r="A33" s="3">
        <v>12</v>
      </c>
      <c r="B33" s="4" t="s">
        <v>258</v>
      </c>
      <c r="C33" s="3" t="s">
        <v>394</v>
      </c>
      <c r="D33" s="3" t="s">
        <v>14</v>
      </c>
      <c r="E33" s="3" t="s">
        <v>4</v>
      </c>
      <c r="F33" s="3" t="s">
        <v>5</v>
      </c>
      <c r="G33" s="16"/>
      <c r="H33" s="16"/>
      <c r="I33" s="66">
        <f t="shared" si="6"/>
        <v>0</v>
      </c>
      <c r="L33" s="66">
        <f t="shared" si="7"/>
        <v>0</v>
      </c>
      <c r="M33" s="32">
        <v>2232.9299999999998</v>
      </c>
      <c r="N33" s="34">
        <v>0</v>
      </c>
      <c r="O33" s="29">
        <v>0</v>
      </c>
      <c r="R33" s="76">
        <v>0</v>
      </c>
      <c r="S33" s="3" t="s">
        <v>385</v>
      </c>
      <c r="T33" s="3" t="s">
        <v>411</v>
      </c>
    </row>
    <row r="34" spans="1:20" x14ac:dyDescent="0.2">
      <c r="A34" s="3">
        <v>300</v>
      </c>
      <c r="B34" s="3" t="s">
        <v>287</v>
      </c>
      <c r="C34" s="3" t="s">
        <v>286</v>
      </c>
      <c r="D34" s="3" t="s">
        <v>288</v>
      </c>
      <c r="E34" s="3" t="s">
        <v>4</v>
      </c>
      <c r="G34" s="16"/>
      <c r="H34" s="16"/>
      <c r="I34" s="66">
        <f t="shared" si="6"/>
        <v>0</v>
      </c>
      <c r="L34" s="66">
        <f t="shared" si="7"/>
        <v>0</v>
      </c>
      <c r="M34" s="32">
        <v>2650</v>
      </c>
      <c r="N34" s="34">
        <v>0</v>
      </c>
      <c r="O34" s="29">
        <v>38331</v>
      </c>
      <c r="R34" s="76">
        <v>0</v>
      </c>
      <c r="S34" s="3" t="s">
        <v>107</v>
      </c>
      <c r="T34" s="3" t="s">
        <v>410</v>
      </c>
    </row>
    <row r="35" spans="1:20" s="48" customFormat="1" x14ac:dyDescent="0.2">
      <c r="A35" s="48">
        <v>55</v>
      </c>
      <c r="B35" s="48" t="s">
        <v>208</v>
      </c>
      <c r="C35" s="48" t="s">
        <v>209</v>
      </c>
      <c r="D35" s="48" t="s">
        <v>46</v>
      </c>
      <c r="E35" s="48" t="s">
        <v>4</v>
      </c>
      <c r="F35" s="48" t="s">
        <v>16</v>
      </c>
      <c r="G35" s="50">
        <v>400703</v>
      </c>
      <c r="H35" s="50">
        <v>400703</v>
      </c>
      <c r="I35" s="67">
        <f t="shared" si="6"/>
        <v>0</v>
      </c>
      <c r="L35" s="67">
        <f t="shared" si="7"/>
        <v>0</v>
      </c>
      <c r="M35" s="68">
        <v>1916.94</v>
      </c>
      <c r="N35" s="69">
        <v>8.3400000000000002E-2</v>
      </c>
      <c r="O35" s="49">
        <v>315605</v>
      </c>
      <c r="R35" s="70">
        <v>0</v>
      </c>
      <c r="S35" s="48" t="s">
        <v>107</v>
      </c>
      <c r="T35" s="48" t="s">
        <v>417</v>
      </c>
    </row>
    <row r="36" spans="1:20" s="48" customFormat="1" x14ac:dyDescent="0.2">
      <c r="A36" s="48">
        <v>166</v>
      </c>
      <c r="B36" s="48" t="s">
        <v>191</v>
      </c>
      <c r="C36" s="48" t="s">
        <v>192</v>
      </c>
      <c r="D36" s="48" t="s">
        <v>128</v>
      </c>
      <c r="E36" s="48" t="s">
        <v>4</v>
      </c>
      <c r="F36" s="48" t="s">
        <v>42</v>
      </c>
      <c r="G36" s="50">
        <v>381903</v>
      </c>
      <c r="H36" s="50">
        <v>391966</v>
      </c>
      <c r="I36" s="67">
        <f t="shared" si="6"/>
        <v>10063</v>
      </c>
      <c r="L36" s="67">
        <f t="shared" si="7"/>
        <v>0</v>
      </c>
      <c r="M36" s="68">
        <v>2579.5100000000002</v>
      </c>
      <c r="N36" s="69">
        <v>8.6400000000000005E-2</v>
      </c>
      <c r="O36" s="49">
        <v>182286</v>
      </c>
      <c r="P36" s="3"/>
      <c r="Q36" s="3"/>
      <c r="R36" s="76">
        <v>0</v>
      </c>
      <c r="S36" s="48" t="s">
        <v>304</v>
      </c>
      <c r="T36" s="48" t="s">
        <v>418</v>
      </c>
    </row>
    <row r="37" spans="1:20" s="48" customFormat="1" x14ac:dyDescent="0.2">
      <c r="A37" s="48">
        <v>28</v>
      </c>
      <c r="B37" s="78" t="s">
        <v>263</v>
      </c>
      <c r="C37" s="48" t="s">
        <v>273</v>
      </c>
      <c r="D37" s="48" t="s">
        <v>26</v>
      </c>
      <c r="E37" s="48" t="s">
        <v>4</v>
      </c>
      <c r="F37" s="80">
        <v>1</v>
      </c>
      <c r="G37" s="50"/>
      <c r="H37" s="50"/>
      <c r="I37" s="67">
        <f t="shared" si="6"/>
        <v>0</v>
      </c>
      <c r="L37" s="67">
        <f t="shared" si="7"/>
        <v>0</v>
      </c>
      <c r="M37" s="68">
        <v>2700</v>
      </c>
      <c r="N37" s="69">
        <v>0</v>
      </c>
      <c r="O37" s="49">
        <v>0</v>
      </c>
      <c r="P37" s="3"/>
      <c r="Q37" s="3"/>
      <c r="R37" s="76">
        <v>0</v>
      </c>
      <c r="S37" s="48" t="s">
        <v>302</v>
      </c>
      <c r="T37" s="48" t="s">
        <v>423</v>
      </c>
    </row>
    <row r="38" spans="1:20" s="48" customFormat="1" x14ac:dyDescent="0.2">
      <c r="A38" s="48">
        <v>301</v>
      </c>
      <c r="B38" s="48" t="s">
        <v>287</v>
      </c>
      <c r="C38" s="48" t="s">
        <v>286</v>
      </c>
      <c r="D38" s="48" t="s">
        <v>289</v>
      </c>
      <c r="E38" s="48" t="s">
        <v>4</v>
      </c>
      <c r="G38" s="50"/>
      <c r="H38" s="50"/>
      <c r="I38" s="67">
        <f t="shared" ref="I38:I44" si="8">H38-G38</f>
        <v>0</v>
      </c>
      <c r="L38" s="67">
        <f t="shared" ref="L38:L44" si="9">K38-J38</f>
        <v>0</v>
      </c>
      <c r="M38" s="68">
        <v>2775</v>
      </c>
      <c r="N38" s="69">
        <v>0</v>
      </c>
      <c r="O38" s="49">
        <v>0</v>
      </c>
      <c r="P38" s="3"/>
      <c r="Q38" s="3"/>
      <c r="R38" s="76">
        <v>0</v>
      </c>
      <c r="S38" s="48" t="s">
        <v>107</v>
      </c>
      <c r="T38" s="48" t="s">
        <v>424</v>
      </c>
    </row>
    <row r="39" spans="1:20" s="48" customFormat="1" x14ac:dyDescent="0.2">
      <c r="A39" s="48">
        <v>302</v>
      </c>
      <c r="B39" s="48" t="s">
        <v>287</v>
      </c>
      <c r="C39" s="48" t="s">
        <v>286</v>
      </c>
      <c r="D39" s="48" t="s">
        <v>290</v>
      </c>
      <c r="E39" s="48" t="s">
        <v>4</v>
      </c>
      <c r="G39" s="50"/>
      <c r="H39" s="50"/>
      <c r="I39" s="67">
        <f t="shared" si="8"/>
        <v>0</v>
      </c>
      <c r="L39" s="67">
        <f t="shared" si="9"/>
        <v>0</v>
      </c>
      <c r="M39" s="68">
        <v>2775</v>
      </c>
      <c r="N39" s="69">
        <v>0</v>
      </c>
      <c r="O39" s="49">
        <v>0</v>
      </c>
      <c r="P39" s="3"/>
      <c r="Q39" s="3"/>
      <c r="R39" s="76">
        <v>0</v>
      </c>
      <c r="S39" s="48" t="s">
        <v>107</v>
      </c>
      <c r="T39" s="48" t="s">
        <v>424</v>
      </c>
    </row>
    <row r="40" spans="1:20" s="48" customFormat="1" x14ac:dyDescent="0.2">
      <c r="A40" s="48">
        <v>303</v>
      </c>
      <c r="B40" s="81" t="s">
        <v>287</v>
      </c>
      <c r="C40" s="48" t="s">
        <v>286</v>
      </c>
      <c r="D40" s="48" t="s">
        <v>291</v>
      </c>
      <c r="E40" s="48" t="s">
        <v>4</v>
      </c>
      <c r="G40" s="50"/>
      <c r="H40" s="50"/>
      <c r="I40" s="67">
        <f t="shared" si="8"/>
        <v>0</v>
      </c>
      <c r="L40" s="67">
        <f t="shared" si="9"/>
        <v>0</v>
      </c>
      <c r="M40" s="68">
        <v>2793.18</v>
      </c>
      <c r="N40" s="69">
        <v>0</v>
      </c>
      <c r="O40" s="49">
        <v>0</v>
      </c>
      <c r="P40" s="3"/>
      <c r="Q40" s="3"/>
      <c r="R40" s="76">
        <v>0</v>
      </c>
      <c r="S40" s="48" t="s">
        <v>107</v>
      </c>
      <c r="T40" s="48" t="s">
        <v>424</v>
      </c>
    </row>
    <row r="41" spans="1:20" s="48" customFormat="1" x14ac:dyDescent="0.2">
      <c r="A41" s="48">
        <v>56</v>
      </c>
      <c r="B41" s="48" t="s">
        <v>208</v>
      </c>
      <c r="C41" s="48" t="s">
        <v>209</v>
      </c>
      <c r="D41" s="48" t="s">
        <v>47</v>
      </c>
      <c r="E41" s="48" t="s">
        <v>4</v>
      </c>
      <c r="F41" s="48" t="s">
        <v>16</v>
      </c>
      <c r="G41" s="50">
        <v>510712</v>
      </c>
      <c r="H41" s="50">
        <v>510712</v>
      </c>
      <c r="I41" s="67">
        <f t="shared" si="8"/>
        <v>0</v>
      </c>
      <c r="L41" s="67">
        <f t="shared" si="9"/>
        <v>0</v>
      </c>
      <c r="M41" s="68">
        <v>1916.94</v>
      </c>
      <c r="N41" s="69">
        <v>8.3400000000000002E-2</v>
      </c>
      <c r="O41" s="49">
        <v>386205</v>
      </c>
      <c r="R41" s="70">
        <v>0</v>
      </c>
      <c r="S41" s="48" t="s">
        <v>107</v>
      </c>
      <c r="T41" s="48" t="s">
        <v>432</v>
      </c>
    </row>
    <row r="42" spans="1:20" s="48" customFormat="1" x14ac:dyDescent="0.2">
      <c r="A42" s="48">
        <v>82</v>
      </c>
      <c r="B42" s="48" t="s">
        <v>217</v>
      </c>
      <c r="C42" s="48" t="s">
        <v>218</v>
      </c>
      <c r="D42" s="48" t="s">
        <v>69</v>
      </c>
      <c r="E42" s="48" t="s">
        <v>4</v>
      </c>
      <c r="F42" s="48" t="s">
        <v>16</v>
      </c>
      <c r="G42" s="50">
        <v>265295</v>
      </c>
      <c r="H42" s="50">
        <v>265295</v>
      </c>
      <c r="I42" s="67">
        <f t="shared" si="8"/>
        <v>0</v>
      </c>
      <c r="L42" s="67">
        <f t="shared" si="9"/>
        <v>0</v>
      </c>
      <c r="M42" s="68">
        <v>2654.22</v>
      </c>
      <c r="N42" s="69">
        <v>0.1008</v>
      </c>
      <c r="O42" s="49">
        <v>214878</v>
      </c>
      <c r="R42" s="70">
        <v>0</v>
      </c>
      <c r="S42" s="48" t="s">
        <v>107</v>
      </c>
      <c r="T42" s="48" t="s">
        <v>433</v>
      </c>
    </row>
    <row r="43" spans="1:20" s="48" customFormat="1" x14ac:dyDescent="0.2">
      <c r="A43" s="48">
        <v>83</v>
      </c>
      <c r="B43" s="78" t="s">
        <v>217</v>
      </c>
      <c r="C43" s="48" t="s">
        <v>218</v>
      </c>
      <c r="D43" s="48" t="s">
        <v>70</v>
      </c>
      <c r="E43" s="48" t="s">
        <v>4</v>
      </c>
      <c r="F43" s="48" t="s">
        <v>16</v>
      </c>
      <c r="G43" s="50">
        <v>369118</v>
      </c>
      <c r="H43" s="50">
        <v>369118</v>
      </c>
      <c r="I43" s="67">
        <f t="shared" si="8"/>
        <v>0</v>
      </c>
      <c r="L43" s="67">
        <f t="shared" si="9"/>
        <v>0</v>
      </c>
      <c r="M43" s="68">
        <v>2654.22</v>
      </c>
      <c r="N43" s="69">
        <v>0.1008</v>
      </c>
      <c r="O43" s="49">
        <v>306662</v>
      </c>
      <c r="R43" s="70">
        <v>0</v>
      </c>
      <c r="S43" s="48" t="s">
        <v>107</v>
      </c>
      <c r="T43" s="48" t="s">
        <v>434</v>
      </c>
    </row>
    <row r="44" spans="1:20" s="82" customFormat="1" x14ac:dyDescent="0.2">
      <c r="A44" s="82">
        <v>164</v>
      </c>
      <c r="B44" s="82" t="s">
        <v>191</v>
      </c>
      <c r="C44" s="82" t="s">
        <v>192</v>
      </c>
      <c r="D44" s="82" t="s">
        <v>127</v>
      </c>
      <c r="E44" s="82" t="s">
        <v>4</v>
      </c>
      <c r="F44" s="82" t="s">
        <v>16</v>
      </c>
      <c r="G44" s="83">
        <v>367917</v>
      </c>
      <c r="H44" s="83">
        <v>367917</v>
      </c>
      <c r="I44" s="83">
        <f t="shared" si="8"/>
        <v>0</v>
      </c>
      <c r="L44" s="83">
        <f t="shared" si="9"/>
        <v>0</v>
      </c>
      <c r="M44" s="84">
        <v>3347.33</v>
      </c>
      <c r="N44" s="85">
        <v>8.2100000000000006E-2</v>
      </c>
      <c r="O44" s="86">
        <v>311041</v>
      </c>
      <c r="R44" s="87">
        <v>0</v>
      </c>
      <c r="S44" s="82" t="s">
        <v>304</v>
      </c>
      <c r="T44" s="82" t="s">
        <v>431</v>
      </c>
    </row>
    <row r="45" spans="1:20" x14ac:dyDescent="0.2">
      <c r="A45" s="19">
        <v>2</v>
      </c>
      <c r="B45" s="19" t="s">
        <v>257</v>
      </c>
      <c r="C45" s="19" t="s">
        <v>268</v>
      </c>
      <c r="D45" s="19" t="s">
        <v>3</v>
      </c>
      <c r="E45" s="19" t="s">
        <v>4</v>
      </c>
      <c r="F45" s="19" t="s">
        <v>5</v>
      </c>
      <c r="G45" s="24">
        <v>0</v>
      </c>
      <c r="H45" s="24"/>
      <c r="I45" s="89">
        <f t="shared" ref="I45:I61" si="10">H45-G45</f>
        <v>0</v>
      </c>
      <c r="J45" s="19"/>
      <c r="K45" s="19"/>
      <c r="L45" s="89">
        <f t="shared" ref="L45:L59" si="11">K45-J45</f>
        <v>0</v>
      </c>
      <c r="M45" s="90">
        <v>2025</v>
      </c>
      <c r="N45" s="91">
        <v>0</v>
      </c>
      <c r="O45" s="24">
        <v>0</v>
      </c>
      <c r="P45" s="19"/>
      <c r="Q45" s="19"/>
      <c r="R45" s="92">
        <v>0</v>
      </c>
      <c r="S45" s="19" t="s">
        <v>303</v>
      </c>
      <c r="T45" s="19" t="s">
        <v>440</v>
      </c>
    </row>
    <row r="46" spans="1:20" x14ac:dyDescent="0.2">
      <c r="A46" s="19">
        <v>3</v>
      </c>
      <c r="B46" s="19" t="s">
        <v>257</v>
      </c>
      <c r="C46" s="19" t="s">
        <v>268</v>
      </c>
      <c r="D46" s="19" t="s">
        <v>6</v>
      </c>
      <c r="E46" s="19" t="s">
        <v>4</v>
      </c>
      <c r="F46" s="19" t="s">
        <v>5</v>
      </c>
      <c r="G46" s="24">
        <v>0</v>
      </c>
      <c r="H46" s="24"/>
      <c r="I46" s="89">
        <f t="shared" si="10"/>
        <v>0</v>
      </c>
      <c r="J46" s="19"/>
      <c r="K46" s="19"/>
      <c r="L46" s="89">
        <f t="shared" si="11"/>
        <v>0</v>
      </c>
      <c r="M46" s="90">
        <v>2025</v>
      </c>
      <c r="N46" s="91">
        <v>0</v>
      </c>
      <c r="O46" s="24">
        <v>0</v>
      </c>
      <c r="P46" s="19"/>
      <c r="Q46" s="19"/>
      <c r="R46" s="92">
        <v>0</v>
      </c>
      <c r="S46" s="19" t="s">
        <v>303</v>
      </c>
      <c r="T46" s="19" t="s">
        <v>440</v>
      </c>
    </row>
    <row r="47" spans="1:20" x14ac:dyDescent="0.2">
      <c r="A47" s="19">
        <v>4</v>
      </c>
      <c r="B47" s="19" t="s">
        <v>257</v>
      </c>
      <c r="C47" s="19" t="s">
        <v>268</v>
      </c>
      <c r="D47" s="19" t="s">
        <v>7</v>
      </c>
      <c r="E47" s="19" t="s">
        <v>4</v>
      </c>
      <c r="F47" s="19" t="s">
        <v>5</v>
      </c>
      <c r="G47" s="24">
        <v>0</v>
      </c>
      <c r="H47" s="24"/>
      <c r="I47" s="89">
        <f t="shared" si="10"/>
        <v>0</v>
      </c>
      <c r="J47" s="19"/>
      <c r="K47" s="19"/>
      <c r="L47" s="89">
        <f t="shared" si="11"/>
        <v>0</v>
      </c>
      <c r="M47" s="90">
        <v>2025</v>
      </c>
      <c r="N47" s="91">
        <v>0</v>
      </c>
      <c r="O47" s="24">
        <v>0</v>
      </c>
      <c r="P47" s="19"/>
      <c r="Q47" s="19"/>
      <c r="R47" s="92">
        <v>0</v>
      </c>
      <c r="S47" s="19" t="s">
        <v>303</v>
      </c>
      <c r="T47" s="19" t="s">
        <v>440</v>
      </c>
    </row>
    <row r="48" spans="1:20" x14ac:dyDescent="0.2">
      <c r="A48" s="19">
        <v>5</v>
      </c>
      <c r="B48" s="41" t="s">
        <v>257</v>
      </c>
      <c r="C48" s="19" t="s">
        <v>268</v>
      </c>
      <c r="D48" s="19" t="s">
        <v>8</v>
      </c>
      <c r="E48" s="19" t="s">
        <v>4</v>
      </c>
      <c r="F48" s="19" t="s">
        <v>5</v>
      </c>
      <c r="G48" s="24">
        <v>0</v>
      </c>
      <c r="H48" s="24"/>
      <c r="I48" s="89">
        <f t="shared" si="10"/>
        <v>0</v>
      </c>
      <c r="J48" s="19"/>
      <c r="K48" s="19"/>
      <c r="L48" s="89">
        <f t="shared" si="11"/>
        <v>0</v>
      </c>
      <c r="M48" s="90">
        <v>2025</v>
      </c>
      <c r="N48" s="91">
        <v>0</v>
      </c>
      <c r="O48" s="24">
        <v>0</v>
      </c>
      <c r="P48" s="19"/>
      <c r="Q48" s="19"/>
      <c r="R48" s="92">
        <v>0</v>
      </c>
      <c r="S48" s="19" t="s">
        <v>303</v>
      </c>
      <c r="T48" s="19" t="s">
        <v>440</v>
      </c>
    </row>
    <row r="49" spans="1:21" s="19" customFormat="1" x14ac:dyDescent="0.2">
      <c r="A49" s="19">
        <v>135</v>
      </c>
      <c r="B49" s="41" t="s">
        <v>229</v>
      </c>
      <c r="C49" s="19" t="s">
        <v>230</v>
      </c>
      <c r="D49" s="19" t="s">
        <v>108</v>
      </c>
      <c r="E49" s="19" t="s">
        <v>4</v>
      </c>
      <c r="F49" s="19" t="s">
        <v>16</v>
      </c>
      <c r="G49" s="25">
        <v>786119</v>
      </c>
      <c r="H49" s="25">
        <v>787238</v>
      </c>
      <c r="I49" s="89">
        <f t="shared" si="10"/>
        <v>1119</v>
      </c>
      <c r="L49" s="89">
        <f t="shared" si="11"/>
        <v>0</v>
      </c>
      <c r="M49" s="90">
        <v>2913.88</v>
      </c>
      <c r="N49" s="91">
        <v>6.0999999999999999E-2</v>
      </c>
      <c r="O49" s="24">
        <v>688912</v>
      </c>
      <c r="R49" s="92">
        <v>0</v>
      </c>
      <c r="S49" s="19" t="s">
        <v>107</v>
      </c>
      <c r="T49" s="19" t="s">
        <v>439</v>
      </c>
    </row>
    <row r="50" spans="1:21" s="48" customFormat="1" x14ac:dyDescent="0.2">
      <c r="A50" s="48">
        <v>81</v>
      </c>
      <c r="B50" s="48" t="s">
        <v>217</v>
      </c>
      <c r="C50" s="48" t="s">
        <v>218</v>
      </c>
      <c r="D50" s="48" t="s">
        <v>68</v>
      </c>
      <c r="E50" s="48" t="s">
        <v>4</v>
      </c>
      <c r="F50" s="48" t="s">
        <v>16</v>
      </c>
      <c r="G50" s="50">
        <v>413707</v>
      </c>
      <c r="H50" s="50">
        <v>418169</v>
      </c>
      <c r="I50" s="67">
        <f t="shared" si="10"/>
        <v>4462</v>
      </c>
      <c r="L50" s="67">
        <f t="shared" si="11"/>
        <v>0</v>
      </c>
      <c r="M50" s="94">
        <v>2654.22</v>
      </c>
      <c r="N50" s="69">
        <v>0.1008</v>
      </c>
      <c r="O50" s="49">
        <v>324140</v>
      </c>
      <c r="R50" s="70">
        <v>0</v>
      </c>
      <c r="S50" s="48" t="s">
        <v>107</v>
      </c>
      <c r="T50" s="48" t="s">
        <v>450</v>
      </c>
    </row>
    <row r="51" spans="1:21" s="48" customFormat="1" x14ac:dyDescent="0.2">
      <c r="A51" s="48">
        <v>119</v>
      </c>
      <c r="B51" s="48" t="s">
        <v>225</v>
      </c>
      <c r="C51" s="48" t="s">
        <v>226</v>
      </c>
      <c r="D51" s="48" t="s">
        <v>101</v>
      </c>
      <c r="E51" s="48" t="s">
        <v>4</v>
      </c>
      <c r="F51" s="48" t="s">
        <v>16</v>
      </c>
      <c r="G51" s="50">
        <v>520843</v>
      </c>
      <c r="H51" s="50">
        <v>529972</v>
      </c>
      <c r="I51" s="67">
        <f t="shared" si="10"/>
        <v>9129</v>
      </c>
      <c r="L51" s="67">
        <f t="shared" si="11"/>
        <v>0</v>
      </c>
      <c r="M51" s="94">
        <v>2210.46</v>
      </c>
      <c r="N51" s="69">
        <v>8.9200000000000002E-2</v>
      </c>
      <c r="O51" s="49">
        <v>424248</v>
      </c>
      <c r="R51" s="70">
        <v>0</v>
      </c>
      <c r="S51" s="48" t="s">
        <v>301</v>
      </c>
      <c r="T51" s="48" t="s">
        <v>443</v>
      </c>
    </row>
    <row r="52" spans="1:21" s="48" customFormat="1" x14ac:dyDescent="0.2">
      <c r="A52" s="48">
        <v>120</v>
      </c>
      <c r="B52" s="48" t="s">
        <v>225</v>
      </c>
      <c r="C52" s="48" t="s">
        <v>226</v>
      </c>
      <c r="D52" s="48" t="s">
        <v>102</v>
      </c>
      <c r="E52" s="48" t="s">
        <v>4</v>
      </c>
      <c r="F52" s="48" t="s">
        <v>16</v>
      </c>
      <c r="G52" s="50">
        <v>387375</v>
      </c>
      <c r="H52" s="50">
        <v>393103</v>
      </c>
      <c r="I52" s="67">
        <f t="shared" si="10"/>
        <v>5728</v>
      </c>
      <c r="L52" s="67">
        <f t="shared" si="11"/>
        <v>0</v>
      </c>
      <c r="M52" s="94">
        <v>2210.46</v>
      </c>
      <c r="N52" s="69">
        <v>8.9200000000000002E-2</v>
      </c>
      <c r="O52" s="49">
        <v>325864</v>
      </c>
      <c r="R52" s="70">
        <v>0</v>
      </c>
      <c r="S52" s="48" t="s">
        <v>301</v>
      </c>
      <c r="T52" s="48" t="s">
        <v>443</v>
      </c>
    </row>
    <row r="53" spans="1:21" x14ac:dyDescent="0.2">
      <c r="A53" s="3">
        <v>107</v>
      </c>
      <c r="B53" s="3" t="s">
        <v>202</v>
      </c>
      <c r="C53" s="3" t="s">
        <v>87</v>
      </c>
      <c r="D53" s="3" t="s">
        <v>85</v>
      </c>
      <c r="E53" s="3" t="s">
        <v>4</v>
      </c>
      <c r="F53" s="3" t="s">
        <v>16</v>
      </c>
      <c r="G53" s="16">
        <v>225643</v>
      </c>
      <c r="H53" s="16"/>
      <c r="I53" s="66">
        <f t="shared" si="10"/>
        <v>-225643</v>
      </c>
      <c r="L53" s="66">
        <f t="shared" si="11"/>
        <v>0</v>
      </c>
      <c r="M53" s="93">
        <v>1465.23</v>
      </c>
      <c r="N53" s="34">
        <v>0.1002</v>
      </c>
      <c r="O53" s="29">
        <v>95064</v>
      </c>
      <c r="R53" s="76">
        <v>0</v>
      </c>
      <c r="S53" s="3" t="s">
        <v>299</v>
      </c>
      <c r="T53" s="3" t="s">
        <v>453</v>
      </c>
    </row>
    <row r="54" spans="1:21" x14ac:dyDescent="0.2">
      <c r="A54" s="3">
        <v>109</v>
      </c>
      <c r="B54" s="3" t="s">
        <v>202</v>
      </c>
      <c r="C54" s="3" t="s">
        <v>87</v>
      </c>
      <c r="D54" s="3" t="s">
        <v>86</v>
      </c>
      <c r="E54" s="3" t="s">
        <v>4</v>
      </c>
      <c r="F54" s="3" t="s">
        <v>16</v>
      </c>
      <c r="G54" s="16">
        <v>210720</v>
      </c>
      <c r="H54" s="16"/>
      <c r="I54" s="66">
        <f t="shared" si="10"/>
        <v>-210720</v>
      </c>
      <c r="L54" s="66">
        <f t="shared" si="11"/>
        <v>0</v>
      </c>
      <c r="M54" s="93">
        <v>1465.23</v>
      </c>
      <c r="N54" s="34">
        <v>0.1002</v>
      </c>
      <c r="O54" s="29">
        <v>110156</v>
      </c>
      <c r="R54" s="76">
        <v>0</v>
      </c>
      <c r="S54" s="3" t="s">
        <v>299</v>
      </c>
      <c r="T54" s="3" t="s">
        <v>453</v>
      </c>
    </row>
    <row r="55" spans="1:21" s="48" customFormat="1" x14ac:dyDescent="0.2">
      <c r="A55" s="48">
        <v>278</v>
      </c>
      <c r="B55" s="48" t="s">
        <v>326</v>
      </c>
      <c r="C55" s="48" t="s">
        <v>387</v>
      </c>
      <c r="D55" s="48" t="s">
        <v>324</v>
      </c>
      <c r="E55" s="48" t="s">
        <v>4</v>
      </c>
      <c r="G55" s="50">
        <v>132053</v>
      </c>
      <c r="H55" s="50">
        <v>141157</v>
      </c>
      <c r="I55" s="67">
        <f t="shared" si="10"/>
        <v>9104</v>
      </c>
      <c r="L55" s="67">
        <f t="shared" si="11"/>
        <v>0</v>
      </c>
      <c r="M55" s="94">
        <v>1798</v>
      </c>
      <c r="N55" s="69">
        <v>8.5000000000000006E-2</v>
      </c>
      <c r="O55" s="49">
        <v>68369</v>
      </c>
      <c r="R55" s="70">
        <v>0</v>
      </c>
      <c r="S55" s="48" t="s">
        <v>107</v>
      </c>
      <c r="T55" s="48" t="s">
        <v>441</v>
      </c>
      <c r="U55" s="48" t="s">
        <v>458</v>
      </c>
    </row>
    <row r="56" spans="1:21" s="48" customFormat="1" x14ac:dyDescent="0.2">
      <c r="A56" s="48">
        <v>280</v>
      </c>
      <c r="B56" s="78" t="s">
        <v>326</v>
      </c>
      <c r="C56" s="48" t="s">
        <v>387</v>
      </c>
      <c r="D56" s="48" t="s">
        <v>325</v>
      </c>
      <c r="E56" s="48" t="s">
        <v>4</v>
      </c>
      <c r="G56" s="50">
        <v>117238</v>
      </c>
      <c r="H56" s="50">
        <v>125422</v>
      </c>
      <c r="I56" s="67">
        <f t="shared" si="10"/>
        <v>8184</v>
      </c>
      <c r="L56" s="67">
        <f t="shared" si="11"/>
        <v>0</v>
      </c>
      <c r="M56" s="94">
        <v>1798</v>
      </c>
      <c r="N56" s="69">
        <v>8.5000000000000006E-2</v>
      </c>
      <c r="O56" s="49">
        <v>75145</v>
      </c>
      <c r="R56" s="70">
        <v>0</v>
      </c>
      <c r="S56" s="48" t="s">
        <v>107</v>
      </c>
      <c r="T56" s="48" t="s">
        <v>441</v>
      </c>
      <c r="U56" s="48" t="s">
        <v>458</v>
      </c>
    </row>
    <row r="57" spans="1:21" s="48" customFormat="1" x14ac:dyDescent="0.2">
      <c r="A57" s="48">
        <v>64</v>
      </c>
      <c r="B57" s="48" t="s">
        <v>187</v>
      </c>
      <c r="C57" s="48" t="s">
        <v>188</v>
      </c>
      <c r="D57" s="48" t="s">
        <v>54</v>
      </c>
      <c r="E57" s="48" t="s">
        <v>4</v>
      </c>
      <c r="G57" s="50">
        <v>407115</v>
      </c>
      <c r="H57" s="50">
        <v>419443</v>
      </c>
      <c r="I57" s="67">
        <f t="shared" si="10"/>
        <v>12328</v>
      </c>
      <c r="L57" s="67">
        <f t="shared" si="11"/>
        <v>0</v>
      </c>
      <c r="M57" s="94">
        <v>2248.52</v>
      </c>
      <c r="N57" s="69">
        <v>7.6300000000000007E-2</v>
      </c>
      <c r="O57" s="49">
        <v>310264</v>
      </c>
      <c r="R57" s="70">
        <v>0</v>
      </c>
      <c r="S57" s="48" t="s">
        <v>303</v>
      </c>
      <c r="T57" s="48" t="s">
        <v>454</v>
      </c>
    </row>
    <row r="58" spans="1:21" x14ac:dyDescent="0.2">
      <c r="A58" s="3">
        <v>65</v>
      </c>
      <c r="B58" s="3" t="s">
        <v>187</v>
      </c>
      <c r="C58" s="3" t="s">
        <v>188</v>
      </c>
      <c r="D58" s="3" t="s">
        <v>55</v>
      </c>
      <c r="E58" s="3" t="s">
        <v>4</v>
      </c>
      <c r="G58" s="97">
        <v>471231</v>
      </c>
      <c r="H58" s="97"/>
      <c r="I58" s="66">
        <f t="shared" si="10"/>
        <v>-471231</v>
      </c>
      <c r="L58" s="66">
        <f t="shared" si="11"/>
        <v>0</v>
      </c>
      <c r="M58" s="93">
        <v>2237.1999999999998</v>
      </c>
      <c r="N58" s="34">
        <v>7.6300000000000007E-2</v>
      </c>
      <c r="O58" s="29">
        <v>354098</v>
      </c>
      <c r="R58" s="76">
        <v>0</v>
      </c>
      <c r="S58" s="3" t="s">
        <v>303</v>
      </c>
      <c r="T58" s="3" t="s">
        <v>464</v>
      </c>
    </row>
    <row r="59" spans="1:21" x14ac:dyDescent="0.2">
      <c r="A59" s="3">
        <v>66</v>
      </c>
      <c r="B59" s="4" t="s">
        <v>187</v>
      </c>
      <c r="C59" s="3" t="s">
        <v>188</v>
      </c>
      <c r="D59" s="3" t="s">
        <v>56</v>
      </c>
      <c r="E59" s="3" t="s">
        <v>4</v>
      </c>
      <c r="G59" s="97">
        <v>597079</v>
      </c>
      <c r="H59" s="97"/>
      <c r="I59" s="66">
        <f t="shared" si="10"/>
        <v>-597079</v>
      </c>
      <c r="L59" s="66">
        <f t="shared" si="11"/>
        <v>0</v>
      </c>
      <c r="M59" s="93">
        <v>2341.23</v>
      </c>
      <c r="N59" s="34">
        <v>7.6999999999999999E-2</v>
      </c>
      <c r="O59" s="29">
        <v>460878</v>
      </c>
      <c r="R59" s="76">
        <v>0</v>
      </c>
      <c r="S59" s="3" t="s">
        <v>303</v>
      </c>
      <c r="T59" s="3" t="s">
        <v>464</v>
      </c>
    </row>
    <row r="60" spans="1:21" ht="10.5" customHeight="1" x14ac:dyDescent="0.2">
      <c r="A60" s="3">
        <v>68</v>
      </c>
      <c r="B60" s="4" t="s">
        <v>212</v>
      </c>
      <c r="C60" s="3" t="s">
        <v>393</v>
      </c>
      <c r="D60" s="3" t="s">
        <v>58</v>
      </c>
      <c r="E60" s="3" t="s">
        <v>4</v>
      </c>
      <c r="G60" s="97">
        <v>494986</v>
      </c>
      <c r="H60" s="97"/>
      <c r="I60" s="66">
        <f t="shared" si="10"/>
        <v>-494986</v>
      </c>
      <c r="L60" s="66">
        <f t="shared" ref="L60:L65" si="12">K60-J60</f>
        <v>0</v>
      </c>
      <c r="M60" s="93">
        <v>2753.06</v>
      </c>
      <c r="N60" s="34">
        <v>9.2399999999999996E-2</v>
      </c>
      <c r="O60" s="29">
        <v>383938</v>
      </c>
      <c r="R60" s="76">
        <v>0</v>
      </c>
      <c r="S60" s="3" t="s">
        <v>303</v>
      </c>
      <c r="T60" s="3" t="s">
        <v>466</v>
      </c>
    </row>
    <row r="61" spans="1:21" x14ac:dyDescent="0.2">
      <c r="A61" s="3">
        <v>124</v>
      </c>
      <c r="B61" s="3" t="s">
        <v>227</v>
      </c>
      <c r="C61" s="3" t="s">
        <v>228</v>
      </c>
      <c r="D61" s="3" t="s">
        <v>105</v>
      </c>
      <c r="E61" s="3" t="s">
        <v>4</v>
      </c>
      <c r="G61" s="97">
        <v>295031</v>
      </c>
      <c r="H61" s="97"/>
      <c r="I61" s="66">
        <f t="shared" si="10"/>
        <v>-295031</v>
      </c>
      <c r="L61" s="66">
        <f t="shared" si="12"/>
        <v>0</v>
      </c>
      <c r="M61" s="93">
        <v>1674.49</v>
      </c>
      <c r="N61" s="34">
        <v>7.0499999999999993E-2</v>
      </c>
      <c r="O61" s="29">
        <v>215445</v>
      </c>
      <c r="R61" s="76">
        <v>0</v>
      </c>
      <c r="S61" s="3" t="s">
        <v>107</v>
      </c>
      <c r="T61" s="3" t="s">
        <v>465</v>
      </c>
    </row>
    <row r="62" spans="1:21" x14ac:dyDescent="0.2">
      <c r="A62" s="3">
        <v>156</v>
      </c>
      <c r="B62" s="4" t="s">
        <v>235</v>
      </c>
      <c r="C62" s="3" t="s">
        <v>236</v>
      </c>
      <c r="D62" s="3" t="s">
        <v>124</v>
      </c>
      <c r="E62" s="3" t="s">
        <v>4</v>
      </c>
      <c r="G62" s="66">
        <v>0</v>
      </c>
      <c r="H62" s="66"/>
      <c r="I62" s="66">
        <v>0</v>
      </c>
      <c r="L62" s="66">
        <f t="shared" si="12"/>
        <v>0</v>
      </c>
      <c r="M62" s="93">
        <v>2437.1999999999998</v>
      </c>
      <c r="N62" s="34">
        <v>0</v>
      </c>
      <c r="O62" s="29">
        <v>0</v>
      </c>
      <c r="R62" s="76">
        <v>0</v>
      </c>
      <c r="S62" s="3" t="s">
        <v>303</v>
      </c>
      <c r="T62" s="3" t="s">
        <v>469</v>
      </c>
    </row>
    <row r="63" spans="1:21" x14ac:dyDescent="0.2">
      <c r="A63" s="3">
        <v>185</v>
      </c>
      <c r="B63" s="3" t="s">
        <v>195</v>
      </c>
      <c r="C63" s="3" t="s">
        <v>196</v>
      </c>
      <c r="D63" s="4" t="s">
        <v>148</v>
      </c>
      <c r="E63" s="4" t="s">
        <v>4</v>
      </c>
      <c r="G63" s="3">
        <v>72658</v>
      </c>
      <c r="H63" s="3">
        <v>73833</v>
      </c>
      <c r="I63" s="66">
        <f>H63-G63</f>
        <v>1175</v>
      </c>
      <c r="J63" s="99"/>
      <c r="L63" s="66">
        <f t="shared" si="12"/>
        <v>0</v>
      </c>
      <c r="M63" s="93">
        <v>1659.22</v>
      </c>
      <c r="N63" s="34">
        <v>8.2299999999999998E-2</v>
      </c>
      <c r="O63" s="29">
        <v>77381</v>
      </c>
      <c r="P63" s="99"/>
      <c r="Q63" s="99"/>
      <c r="R63" s="29">
        <v>0</v>
      </c>
      <c r="S63" s="3" t="s">
        <v>303</v>
      </c>
      <c r="T63" s="3" t="s">
        <v>488</v>
      </c>
    </row>
    <row r="64" spans="1:21" x14ac:dyDescent="0.2">
      <c r="A64" s="3">
        <v>151</v>
      </c>
      <c r="B64" s="3" t="s">
        <v>191</v>
      </c>
      <c r="C64" s="3" t="s">
        <v>192</v>
      </c>
      <c r="D64" s="4" t="s">
        <v>126</v>
      </c>
      <c r="E64" s="4" t="s">
        <v>4</v>
      </c>
      <c r="F64" s="4" t="s">
        <v>16</v>
      </c>
      <c r="G64" s="97">
        <v>424458</v>
      </c>
      <c r="H64" s="97">
        <v>423234</v>
      </c>
      <c r="I64" s="66">
        <f>H64-G64</f>
        <v>-1224</v>
      </c>
      <c r="J64" s="99"/>
      <c r="L64" s="66">
        <f t="shared" si="12"/>
        <v>0</v>
      </c>
      <c r="M64" s="93">
        <v>3378.91</v>
      </c>
      <c r="N64" s="34">
        <v>8.3299999999999999E-2</v>
      </c>
      <c r="O64" s="29">
        <v>411688</v>
      </c>
      <c r="P64" s="99"/>
      <c r="Q64" s="99"/>
      <c r="R64" s="29">
        <v>0</v>
      </c>
      <c r="S64" s="3" t="s">
        <v>304</v>
      </c>
      <c r="T64" s="3" t="s">
        <v>487</v>
      </c>
    </row>
    <row r="65" spans="1:21" x14ac:dyDescent="0.2">
      <c r="A65" s="3">
        <v>182</v>
      </c>
      <c r="B65" s="3" t="s">
        <v>240</v>
      </c>
      <c r="C65" s="3" t="s">
        <v>241</v>
      </c>
      <c r="D65" s="4" t="s">
        <v>146</v>
      </c>
      <c r="E65" s="4" t="s">
        <v>4</v>
      </c>
      <c r="G65" s="97">
        <v>422911</v>
      </c>
      <c r="H65" s="97"/>
      <c r="I65" s="66">
        <f>H65-G65</f>
        <v>-422911</v>
      </c>
      <c r="J65" s="99"/>
      <c r="L65" s="66">
        <f t="shared" si="12"/>
        <v>0</v>
      </c>
      <c r="M65" s="93">
        <v>2223.14</v>
      </c>
      <c r="N65" s="34">
        <v>8.4500000000000006E-2</v>
      </c>
      <c r="O65" s="29">
        <v>386879</v>
      </c>
      <c r="P65" s="100"/>
      <c r="Q65" s="100"/>
      <c r="R65" s="39">
        <v>0</v>
      </c>
      <c r="S65" s="3" t="s">
        <v>303</v>
      </c>
      <c r="T65" s="3" t="s">
        <v>492</v>
      </c>
    </row>
    <row r="66" spans="1:21" x14ac:dyDescent="0.2">
      <c r="A66" s="3">
        <v>317</v>
      </c>
      <c r="B66" s="3" t="s">
        <v>473</v>
      </c>
      <c r="C66" s="3" t="s">
        <v>455</v>
      </c>
      <c r="D66" s="4" t="s">
        <v>456</v>
      </c>
      <c r="E66" s="4" t="s">
        <v>4</v>
      </c>
      <c r="G66" s="97">
        <v>44102</v>
      </c>
      <c r="H66" s="97"/>
      <c r="I66" s="66">
        <v>-44102</v>
      </c>
      <c r="J66" s="99"/>
      <c r="L66" s="66">
        <v>0</v>
      </c>
      <c r="M66" s="93">
        <v>3124.39</v>
      </c>
      <c r="N66" s="34">
        <v>0.08</v>
      </c>
      <c r="O66" s="29">
        <v>44041</v>
      </c>
      <c r="P66" s="3" t="s">
        <v>303</v>
      </c>
      <c r="Q66" s="3" t="s">
        <v>491</v>
      </c>
    </row>
    <row r="67" spans="1:21" x14ac:dyDescent="0.2">
      <c r="A67" s="3">
        <v>298</v>
      </c>
      <c r="B67" s="3" t="s">
        <v>366</v>
      </c>
      <c r="C67" s="48" t="s">
        <v>382</v>
      </c>
      <c r="D67" s="78" t="s">
        <v>337</v>
      </c>
      <c r="E67" s="4" t="s">
        <v>4</v>
      </c>
      <c r="G67" s="97">
        <v>28337</v>
      </c>
      <c r="H67" s="97"/>
      <c r="I67" s="66">
        <f>H67-G67</f>
        <v>-28337</v>
      </c>
      <c r="J67" s="99"/>
      <c r="L67" s="66">
        <f>K67-J67</f>
        <v>0</v>
      </c>
      <c r="M67" s="93">
        <v>1899.05</v>
      </c>
      <c r="N67" s="34">
        <v>8.1699999999999995E-2</v>
      </c>
      <c r="O67" s="29">
        <v>29149</v>
      </c>
      <c r="P67" s="100"/>
      <c r="Q67" s="100"/>
      <c r="R67" s="39">
        <v>0</v>
      </c>
      <c r="S67" s="3" t="s">
        <v>107</v>
      </c>
      <c r="T67" s="3" t="s">
        <v>497</v>
      </c>
    </row>
    <row r="68" spans="1:21" x14ac:dyDescent="0.2">
      <c r="A68" s="3">
        <v>54</v>
      </c>
      <c r="B68" s="3" t="s">
        <v>187</v>
      </c>
      <c r="C68" s="3" t="s">
        <v>188</v>
      </c>
      <c r="D68" s="4" t="s">
        <v>460</v>
      </c>
      <c r="E68" s="4" t="s">
        <v>4</v>
      </c>
      <c r="I68" s="66">
        <v>0</v>
      </c>
      <c r="J68" s="99"/>
      <c r="L68" s="66">
        <v>0</v>
      </c>
      <c r="M68" s="93">
        <v>3529.56</v>
      </c>
      <c r="N68" s="34">
        <v>0</v>
      </c>
      <c r="O68" s="29">
        <v>0</v>
      </c>
      <c r="P68" s="3" t="s">
        <v>303</v>
      </c>
      <c r="Q68" s="3" t="s">
        <v>498</v>
      </c>
    </row>
    <row r="69" spans="1:21" x14ac:dyDescent="0.2">
      <c r="A69" s="3">
        <v>55</v>
      </c>
      <c r="B69" s="3" t="s">
        <v>187</v>
      </c>
      <c r="C69" s="3" t="s">
        <v>188</v>
      </c>
      <c r="D69" s="4" t="s">
        <v>468</v>
      </c>
      <c r="E69" s="4" t="s">
        <v>4</v>
      </c>
      <c r="I69" s="66">
        <v>0</v>
      </c>
      <c r="J69" s="99"/>
      <c r="L69" s="66">
        <v>0</v>
      </c>
      <c r="M69" s="93">
        <v>3456.81</v>
      </c>
      <c r="N69" s="34">
        <v>0</v>
      </c>
      <c r="O69" s="29">
        <v>0</v>
      </c>
      <c r="P69" s="3" t="s">
        <v>385</v>
      </c>
      <c r="Q69" s="3" t="s">
        <v>498</v>
      </c>
    </row>
    <row r="70" spans="1:21" x14ac:dyDescent="0.2">
      <c r="A70" s="3">
        <v>313</v>
      </c>
      <c r="B70" s="3" t="s">
        <v>405</v>
      </c>
      <c r="C70" s="3" t="s">
        <v>404</v>
      </c>
      <c r="D70" s="4" t="s">
        <v>67</v>
      </c>
      <c r="E70" s="4" t="s">
        <v>4</v>
      </c>
      <c r="F70" s="4" t="s">
        <v>5</v>
      </c>
      <c r="I70" s="66">
        <f t="shared" ref="I70:I75" si="13">H70-G70</f>
        <v>0</v>
      </c>
      <c r="J70" s="99"/>
      <c r="L70" s="66">
        <f t="shared" ref="L70:L75" si="14">K70-J70</f>
        <v>0</v>
      </c>
      <c r="M70" s="93">
        <v>2100</v>
      </c>
      <c r="N70" s="34">
        <v>0</v>
      </c>
      <c r="O70" s="29">
        <v>0</v>
      </c>
      <c r="P70" s="100"/>
      <c r="Q70" s="100"/>
      <c r="R70" s="39">
        <v>0</v>
      </c>
      <c r="S70" s="3" t="s">
        <v>303</v>
      </c>
      <c r="T70" s="3" t="s">
        <v>494</v>
      </c>
    </row>
    <row r="71" spans="1:21" x14ac:dyDescent="0.2">
      <c r="A71" s="3">
        <v>121</v>
      </c>
      <c r="B71" s="3" t="s">
        <v>231</v>
      </c>
      <c r="C71" s="48" t="s">
        <v>392</v>
      </c>
      <c r="D71" s="78" t="s">
        <v>110</v>
      </c>
      <c r="E71" s="4" t="s">
        <v>4</v>
      </c>
      <c r="I71" s="66">
        <f t="shared" si="13"/>
        <v>0</v>
      </c>
      <c r="J71" s="99"/>
      <c r="L71" s="66">
        <f t="shared" si="14"/>
        <v>0</v>
      </c>
      <c r="M71" s="93">
        <v>2040</v>
      </c>
      <c r="N71" s="34">
        <v>0</v>
      </c>
      <c r="O71" s="29">
        <v>0</v>
      </c>
      <c r="P71" s="100"/>
      <c r="Q71" s="100"/>
      <c r="R71" s="39">
        <v>0</v>
      </c>
      <c r="S71" s="3" t="s">
        <v>301</v>
      </c>
      <c r="T71" s="3" t="s">
        <v>504</v>
      </c>
    </row>
    <row r="72" spans="1:21" x14ac:dyDescent="0.2">
      <c r="A72" s="3">
        <v>147</v>
      </c>
      <c r="B72" s="3" t="s">
        <v>191</v>
      </c>
      <c r="C72" s="48" t="s">
        <v>192</v>
      </c>
      <c r="D72" s="4" t="s">
        <v>125</v>
      </c>
      <c r="E72" s="4" t="s">
        <v>4</v>
      </c>
      <c r="G72" s="97">
        <v>428263</v>
      </c>
      <c r="H72" s="97"/>
      <c r="I72" s="66">
        <f t="shared" si="13"/>
        <v>-428263</v>
      </c>
      <c r="J72" s="99"/>
      <c r="L72" s="66">
        <f t="shared" si="14"/>
        <v>0</v>
      </c>
      <c r="M72" s="93">
        <v>2612.96</v>
      </c>
      <c r="N72" s="34">
        <v>8.8099999999999998E-2</v>
      </c>
      <c r="O72" s="29">
        <v>295153</v>
      </c>
      <c r="P72" s="100"/>
      <c r="Q72" s="100"/>
      <c r="R72" s="39">
        <v>0</v>
      </c>
      <c r="S72" s="3" t="s">
        <v>304</v>
      </c>
      <c r="T72" s="3" t="s">
        <v>503</v>
      </c>
    </row>
    <row r="73" spans="1:21" x14ac:dyDescent="0.2">
      <c r="A73" s="3">
        <v>149</v>
      </c>
      <c r="B73" s="3" t="s">
        <v>191</v>
      </c>
      <c r="C73" s="48" t="s">
        <v>192</v>
      </c>
      <c r="D73" s="4" t="s">
        <v>57</v>
      </c>
      <c r="E73" s="4" t="s">
        <v>4</v>
      </c>
      <c r="G73" s="97">
        <v>400946</v>
      </c>
      <c r="H73" s="97"/>
      <c r="I73" s="66">
        <f t="shared" si="13"/>
        <v>-400946</v>
      </c>
      <c r="J73" s="99"/>
      <c r="L73" s="66">
        <f t="shared" si="14"/>
        <v>0</v>
      </c>
      <c r="M73" s="93">
        <v>3041.4</v>
      </c>
      <c r="N73" s="34">
        <v>8.2500000000000004E-2</v>
      </c>
      <c r="O73" s="29">
        <v>194662</v>
      </c>
      <c r="P73" s="100"/>
      <c r="Q73" s="100"/>
      <c r="R73" s="39">
        <v>0</v>
      </c>
      <c r="S73" s="3" t="s">
        <v>304</v>
      </c>
    </row>
    <row r="74" spans="1:21" x14ac:dyDescent="0.2">
      <c r="A74" s="3">
        <v>183</v>
      </c>
      <c r="B74" s="3" t="s">
        <v>240</v>
      </c>
      <c r="C74" s="48" t="s">
        <v>241</v>
      </c>
      <c r="D74" s="4" t="s">
        <v>147</v>
      </c>
      <c r="E74" s="4" t="s">
        <v>4</v>
      </c>
      <c r="G74" s="97">
        <v>474500</v>
      </c>
      <c r="H74" s="97"/>
      <c r="I74" s="66">
        <f t="shared" si="13"/>
        <v>-474500</v>
      </c>
      <c r="J74" s="99"/>
      <c r="L74" s="66">
        <f t="shared" si="14"/>
        <v>0</v>
      </c>
      <c r="M74" s="93">
        <v>2323.09</v>
      </c>
      <c r="N74" s="34">
        <v>8.4500000000000006E-2</v>
      </c>
      <c r="O74" s="29">
        <v>419830</v>
      </c>
      <c r="P74" s="101"/>
      <c r="Q74" s="101"/>
      <c r="R74" s="24">
        <v>0</v>
      </c>
      <c r="S74" s="3" t="s">
        <v>303</v>
      </c>
      <c r="T74" s="3" t="s">
        <v>502</v>
      </c>
    </row>
    <row r="75" spans="1:21" x14ac:dyDescent="0.2">
      <c r="A75" s="3">
        <v>281</v>
      </c>
      <c r="B75" s="3" t="s">
        <v>284</v>
      </c>
      <c r="C75" s="82" t="s">
        <v>285</v>
      </c>
      <c r="D75" s="102" t="s">
        <v>298</v>
      </c>
      <c r="E75" s="4" t="s">
        <v>4</v>
      </c>
      <c r="G75" s="97">
        <v>142226</v>
      </c>
      <c r="H75" s="97">
        <v>142226</v>
      </c>
      <c r="I75" s="66">
        <f t="shared" si="13"/>
        <v>0</v>
      </c>
      <c r="J75" s="99"/>
      <c r="L75" s="66">
        <f t="shared" si="14"/>
        <v>0</v>
      </c>
      <c r="M75" s="93">
        <v>2173.7800000000002</v>
      </c>
      <c r="N75" s="34">
        <v>7.6600000000000001E-2</v>
      </c>
      <c r="O75" s="29">
        <v>99425</v>
      </c>
      <c r="P75" s="100"/>
      <c r="Q75" s="100"/>
      <c r="R75" s="39">
        <v>0</v>
      </c>
      <c r="S75" s="3" t="s">
        <v>107</v>
      </c>
      <c r="T75" s="3" t="s">
        <v>513</v>
      </c>
    </row>
    <row r="76" spans="1:21" x14ac:dyDescent="0.2">
      <c r="A76" s="3">
        <v>120</v>
      </c>
      <c r="B76" s="3" t="s">
        <v>231</v>
      </c>
      <c r="C76" s="3" t="s">
        <v>392</v>
      </c>
      <c r="D76" s="4" t="s">
        <v>109</v>
      </c>
      <c r="E76" s="4" t="s">
        <v>4</v>
      </c>
      <c r="I76" s="66">
        <f t="shared" ref="I76:I83" si="15">H76-G76</f>
        <v>0</v>
      </c>
      <c r="J76" s="99"/>
      <c r="L76" s="66">
        <f t="shared" ref="L76:L83" si="16">K76-J76</f>
        <v>0</v>
      </c>
      <c r="M76" s="93">
        <v>2040</v>
      </c>
      <c r="N76" s="34">
        <v>0</v>
      </c>
      <c r="O76" s="29">
        <v>0</v>
      </c>
      <c r="P76" s="99"/>
      <c r="Q76" s="99"/>
      <c r="R76" s="29">
        <v>0</v>
      </c>
      <c r="S76" s="3" t="s">
        <v>301</v>
      </c>
      <c r="T76" s="98" t="s">
        <v>521</v>
      </c>
      <c r="U76" s="3" t="s">
        <v>522</v>
      </c>
    </row>
    <row r="77" spans="1:21" x14ac:dyDescent="0.2">
      <c r="A77" s="3">
        <v>122</v>
      </c>
      <c r="B77" s="3" t="s">
        <v>231</v>
      </c>
      <c r="C77" s="3" t="s">
        <v>392</v>
      </c>
      <c r="D77" s="4" t="s">
        <v>111</v>
      </c>
      <c r="E77" s="4" t="s">
        <v>4</v>
      </c>
      <c r="I77" s="66">
        <f t="shared" si="15"/>
        <v>0</v>
      </c>
      <c r="J77" s="99"/>
      <c r="L77" s="66">
        <f t="shared" si="16"/>
        <v>0</v>
      </c>
      <c r="M77" s="93">
        <v>2126.83</v>
      </c>
      <c r="N77" s="34">
        <v>0</v>
      </c>
      <c r="O77" s="29">
        <v>0</v>
      </c>
      <c r="P77" s="99"/>
      <c r="Q77" s="99"/>
      <c r="R77" s="29">
        <v>0</v>
      </c>
      <c r="S77" s="3" t="s">
        <v>301</v>
      </c>
      <c r="T77" s="98" t="s">
        <v>521</v>
      </c>
      <c r="U77" s="3" t="s">
        <v>523</v>
      </c>
    </row>
    <row r="78" spans="1:21" x14ac:dyDescent="0.2">
      <c r="A78" s="3">
        <v>123</v>
      </c>
      <c r="B78" s="3" t="s">
        <v>231</v>
      </c>
      <c r="C78" s="3" t="s">
        <v>392</v>
      </c>
      <c r="D78" s="4" t="s">
        <v>112</v>
      </c>
      <c r="E78" s="4" t="s">
        <v>4</v>
      </c>
      <c r="I78" s="66">
        <f t="shared" si="15"/>
        <v>0</v>
      </c>
      <c r="J78" s="99"/>
      <c r="L78" s="66">
        <f t="shared" si="16"/>
        <v>0</v>
      </c>
      <c r="M78" s="93">
        <v>2340</v>
      </c>
      <c r="N78" s="34">
        <v>0</v>
      </c>
      <c r="O78" s="29">
        <v>0</v>
      </c>
      <c r="P78" s="99"/>
      <c r="Q78" s="99"/>
      <c r="R78" s="29">
        <v>0</v>
      </c>
      <c r="S78" s="3" t="s">
        <v>301</v>
      </c>
      <c r="T78" s="3" t="s">
        <v>525</v>
      </c>
    </row>
    <row r="79" spans="1:21" x14ac:dyDescent="0.2">
      <c r="A79" s="3">
        <v>124</v>
      </c>
      <c r="B79" s="3" t="s">
        <v>231</v>
      </c>
      <c r="C79" s="3" t="s">
        <v>392</v>
      </c>
      <c r="D79" s="4" t="s">
        <v>113</v>
      </c>
      <c r="E79" s="4" t="s">
        <v>4</v>
      </c>
      <c r="I79" s="66">
        <f t="shared" si="15"/>
        <v>0</v>
      </c>
      <c r="J79" s="99"/>
      <c r="L79" s="66">
        <f t="shared" si="16"/>
        <v>0</v>
      </c>
      <c r="M79" s="93">
        <v>2340</v>
      </c>
      <c r="N79" s="34">
        <v>0</v>
      </c>
      <c r="O79" s="29">
        <v>0</v>
      </c>
      <c r="P79" s="99"/>
      <c r="Q79" s="99"/>
      <c r="R79" s="29">
        <v>0</v>
      </c>
      <c r="S79" s="3" t="s">
        <v>301</v>
      </c>
      <c r="T79" s="3" t="s">
        <v>525</v>
      </c>
    </row>
    <row r="80" spans="1:21" x14ac:dyDescent="0.2">
      <c r="A80" s="3">
        <v>125</v>
      </c>
      <c r="B80" s="3" t="s">
        <v>231</v>
      </c>
      <c r="C80" s="3" t="s">
        <v>392</v>
      </c>
      <c r="D80" s="4" t="s">
        <v>114</v>
      </c>
      <c r="E80" s="4" t="s">
        <v>4</v>
      </c>
      <c r="I80" s="66">
        <f t="shared" si="15"/>
        <v>0</v>
      </c>
      <c r="J80" s="99"/>
      <c r="L80" s="66">
        <f t="shared" si="16"/>
        <v>0</v>
      </c>
      <c r="M80" s="93">
        <v>2340</v>
      </c>
      <c r="N80" s="34">
        <v>0</v>
      </c>
      <c r="O80" s="29">
        <v>0</v>
      </c>
      <c r="P80" s="99"/>
      <c r="Q80" s="99"/>
      <c r="R80" s="29">
        <v>0</v>
      </c>
      <c r="S80" s="3" t="s">
        <v>301</v>
      </c>
      <c r="T80" s="3" t="s">
        <v>525</v>
      </c>
    </row>
    <row r="81" spans="1:20" x14ac:dyDescent="0.2">
      <c r="A81" s="3">
        <v>76</v>
      </c>
      <c r="B81" s="3" t="s">
        <v>219</v>
      </c>
      <c r="C81" s="3" t="s">
        <v>220</v>
      </c>
      <c r="D81" s="4" t="s">
        <v>83</v>
      </c>
      <c r="E81" s="4" t="s">
        <v>4</v>
      </c>
      <c r="F81" s="4" t="s">
        <v>16</v>
      </c>
      <c r="G81" s="97">
        <v>113998</v>
      </c>
      <c r="H81" s="97"/>
      <c r="I81" s="66">
        <f t="shared" si="15"/>
        <v>-113998</v>
      </c>
      <c r="J81" s="16">
        <v>7309</v>
      </c>
      <c r="K81" s="16"/>
      <c r="L81" s="66">
        <f t="shared" si="16"/>
        <v>-7309</v>
      </c>
      <c r="M81" s="93">
        <v>1588.22</v>
      </c>
      <c r="N81" s="34">
        <v>7.4399999999999994E-2</v>
      </c>
      <c r="O81" s="29">
        <v>107133</v>
      </c>
      <c r="P81" s="99"/>
      <c r="Q81" s="99">
        <v>1.01</v>
      </c>
      <c r="R81" s="29">
        <v>3702</v>
      </c>
      <c r="S81" s="3" t="s">
        <v>107</v>
      </c>
      <c r="T81" s="3" t="s">
        <v>511</v>
      </c>
    </row>
    <row r="82" spans="1:20" x14ac:dyDescent="0.2">
      <c r="A82" s="3">
        <v>75</v>
      </c>
      <c r="B82" s="48" t="s">
        <v>219</v>
      </c>
      <c r="C82" s="48" t="s">
        <v>220</v>
      </c>
      <c r="D82" s="78" t="s">
        <v>82</v>
      </c>
      <c r="E82" s="4" t="s">
        <v>4</v>
      </c>
      <c r="F82" s="4" t="s">
        <v>16</v>
      </c>
      <c r="G82" s="97">
        <v>78295</v>
      </c>
      <c r="H82" s="97">
        <v>78295</v>
      </c>
      <c r="I82" s="66">
        <f>H82-G82</f>
        <v>0</v>
      </c>
      <c r="J82" s="16">
        <v>5587</v>
      </c>
      <c r="K82" s="16">
        <v>5587</v>
      </c>
      <c r="L82" s="66">
        <f>K82-J82</f>
        <v>0</v>
      </c>
      <c r="M82" s="93">
        <v>1566.93</v>
      </c>
      <c r="N82" s="34">
        <v>7.4399999999999994E-2</v>
      </c>
      <c r="O82" s="29">
        <v>73302</v>
      </c>
      <c r="P82" s="99"/>
      <c r="Q82" s="99">
        <v>1.01</v>
      </c>
      <c r="R82" s="29">
        <v>2097</v>
      </c>
      <c r="S82" s="3" t="s">
        <v>107</v>
      </c>
      <c r="T82" s="3" t="s">
        <v>527</v>
      </c>
    </row>
    <row r="83" spans="1:20" s="65" customFormat="1" x14ac:dyDescent="0.2">
      <c r="A83" s="65">
        <v>4</v>
      </c>
      <c r="B83" s="65" t="s">
        <v>259</v>
      </c>
      <c r="C83" s="65" t="s">
        <v>269</v>
      </c>
      <c r="D83" s="64" t="s">
        <v>17</v>
      </c>
      <c r="E83" s="64" t="s">
        <v>4</v>
      </c>
      <c r="F83" s="64" t="s">
        <v>16</v>
      </c>
      <c r="G83" s="97">
        <v>116087</v>
      </c>
      <c r="H83" s="97"/>
      <c r="I83" s="97">
        <f t="shared" si="15"/>
        <v>-116087</v>
      </c>
      <c r="J83" s="107"/>
      <c r="L83" s="97">
        <f t="shared" si="16"/>
        <v>0</v>
      </c>
      <c r="M83" s="108">
        <v>1142.0999999999999</v>
      </c>
      <c r="N83" s="109">
        <v>7.4999999999999997E-2</v>
      </c>
      <c r="O83" s="110">
        <v>128532</v>
      </c>
      <c r="P83" s="107"/>
      <c r="Q83" s="107"/>
      <c r="R83" s="110">
        <v>0</v>
      </c>
      <c r="S83" s="65" t="s">
        <v>301</v>
      </c>
      <c r="T83" s="65" t="s">
        <v>519</v>
      </c>
    </row>
    <row r="84" spans="1:20" x14ac:dyDescent="0.2">
      <c r="A84" s="3">
        <v>78</v>
      </c>
      <c r="B84" s="48" t="s">
        <v>202</v>
      </c>
      <c r="C84" s="48" t="s">
        <v>87</v>
      </c>
      <c r="D84" s="78" t="s">
        <v>84</v>
      </c>
      <c r="E84" s="4" t="s">
        <v>4</v>
      </c>
      <c r="G84" s="97">
        <v>207466</v>
      </c>
      <c r="H84" s="97">
        <v>207466</v>
      </c>
      <c r="I84" s="66">
        <f t="shared" ref="I84:I91" si="17">H84-G84</f>
        <v>0</v>
      </c>
      <c r="J84" s="99"/>
      <c r="L84" s="66">
        <f t="shared" ref="L84:L91" si="18">K84-J84</f>
        <v>0</v>
      </c>
      <c r="M84" s="93">
        <v>1278.8599999999999</v>
      </c>
      <c r="N84" s="34">
        <v>9.9299999999999999E-2</v>
      </c>
      <c r="O84" s="29">
        <v>153936</v>
      </c>
      <c r="P84" s="99"/>
      <c r="Q84" s="99"/>
      <c r="R84" s="29">
        <v>0</v>
      </c>
      <c r="S84" s="3" t="s">
        <v>299</v>
      </c>
      <c r="T84" s="3" t="s">
        <v>529</v>
      </c>
    </row>
    <row r="85" spans="1:20" x14ac:dyDescent="0.2">
      <c r="A85" s="3">
        <v>292</v>
      </c>
      <c r="B85" s="48" t="s">
        <v>368</v>
      </c>
      <c r="C85" s="48" t="s">
        <v>384</v>
      </c>
      <c r="D85" s="78" t="s">
        <v>327</v>
      </c>
      <c r="E85" s="4" t="s">
        <v>4</v>
      </c>
      <c r="I85" s="66">
        <f t="shared" si="17"/>
        <v>0</v>
      </c>
      <c r="J85" s="99"/>
      <c r="L85" s="66">
        <f t="shared" si="18"/>
        <v>0</v>
      </c>
      <c r="M85" s="93">
        <v>3177.05</v>
      </c>
      <c r="N85" s="34">
        <v>0</v>
      </c>
      <c r="O85" s="29">
        <v>0</v>
      </c>
      <c r="P85" s="99"/>
      <c r="Q85" s="99"/>
      <c r="R85" s="29">
        <v>0</v>
      </c>
      <c r="S85" s="3" t="s">
        <v>303</v>
      </c>
      <c r="T85" s="3" t="s">
        <v>530</v>
      </c>
    </row>
    <row r="86" spans="1:20" x14ac:dyDescent="0.2">
      <c r="A86" s="3">
        <v>93</v>
      </c>
      <c r="B86" s="3" t="s">
        <v>223</v>
      </c>
      <c r="C86" s="3" t="s">
        <v>224</v>
      </c>
      <c r="D86" s="4" t="s">
        <v>96</v>
      </c>
      <c r="E86" s="4" t="s">
        <v>4</v>
      </c>
      <c r="F86" s="4" t="s">
        <v>16</v>
      </c>
      <c r="G86" s="97">
        <v>234385</v>
      </c>
      <c r="H86" s="97">
        <v>234385</v>
      </c>
      <c r="I86" s="66">
        <f t="shared" si="17"/>
        <v>0</v>
      </c>
      <c r="J86" s="99"/>
      <c r="L86" s="66">
        <f t="shared" si="18"/>
        <v>0</v>
      </c>
      <c r="M86" s="93">
        <v>1518.59</v>
      </c>
      <c r="N86" s="34">
        <v>7.5499999999999998E-2</v>
      </c>
      <c r="O86" s="29">
        <v>207994</v>
      </c>
      <c r="P86" s="99"/>
      <c r="Q86" s="99"/>
      <c r="R86" s="29">
        <v>0</v>
      </c>
      <c r="S86" s="3" t="s">
        <v>107</v>
      </c>
      <c r="T86" s="3" t="s">
        <v>528</v>
      </c>
    </row>
    <row r="87" spans="1:20" x14ac:dyDescent="0.2">
      <c r="A87" s="3">
        <v>230</v>
      </c>
      <c r="B87" s="3" t="s">
        <v>246</v>
      </c>
      <c r="C87" s="48" t="s">
        <v>247</v>
      </c>
      <c r="D87" s="4" t="s">
        <v>167</v>
      </c>
      <c r="E87" s="4" t="s">
        <v>4</v>
      </c>
      <c r="G87" s="97">
        <v>503463</v>
      </c>
      <c r="H87" s="97">
        <v>503463</v>
      </c>
      <c r="I87" s="66">
        <f t="shared" si="17"/>
        <v>0</v>
      </c>
      <c r="J87" s="99"/>
      <c r="L87" s="66">
        <f t="shared" si="18"/>
        <v>0</v>
      </c>
      <c r="M87" s="93">
        <v>3294.37</v>
      </c>
      <c r="N87" s="34">
        <v>6.6900000000000001E-2</v>
      </c>
      <c r="O87" s="29">
        <v>393011</v>
      </c>
      <c r="P87" s="99"/>
      <c r="Q87" s="99"/>
      <c r="R87" s="29">
        <v>0</v>
      </c>
      <c r="S87" s="3" t="s">
        <v>107</v>
      </c>
      <c r="T87" s="3" t="s">
        <v>541</v>
      </c>
    </row>
    <row r="88" spans="1:20" x14ac:dyDescent="0.2">
      <c r="A88" s="3">
        <v>103</v>
      </c>
      <c r="B88" s="3" t="s">
        <v>225</v>
      </c>
      <c r="C88" s="48" t="s">
        <v>226</v>
      </c>
      <c r="D88" s="4" t="s">
        <v>103</v>
      </c>
      <c r="E88" s="4" t="s">
        <v>4</v>
      </c>
      <c r="F88" s="4" t="s">
        <v>16</v>
      </c>
      <c r="G88" s="97">
        <v>531447</v>
      </c>
      <c r="H88" s="97">
        <v>531447</v>
      </c>
      <c r="I88" s="66">
        <f t="shared" si="17"/>
        <v>0</v>
      </c>
      <c r="J88" s="99"/>
      <c r="L88" s="66">
        <f t="shared" si="18"/>
        <v>0</v>
      </c>
      <c r="M88" s="93">
        <v>1917.46</v>
      </c>
      <c r="N88" s="34">
        <v>8.8900000000000007E-2</v>
      </c>
      <c r="O88" s="29">
        <v>536756</v>
      </c>
      <c r="P88" s="99"/>
      <c r="Q88" s="99"/>
      <c r="R88" s="29">
        <v>0</v>
      </c>
      <c r="S88" s="3" t="s">
        <v>301</v>
      </c>
      <c r="T88" s="3" t="s">
        <v>539</v>
      </c>
    </row>
    <row r="89" spans="1:20" x14ac:dyDescent="0.2">
      <c r="A89" s="3">
        <v>104</v>
      </c>
      <c r="B89" s="3" t="s">
        <v>225</v>
      </c>
      <c r="C89" s="48" t="s">
        <v>226</v>
      </c>
      <c r="D89" s="4" t="s">
        <v>104</v>
      </c>
      <c r="E89" s="4" t="s">
        <v>4</v>
      </c>
      <c r="F89" s="4" t="s">
        <v>16</v>
      </c>
      <c r="G89" s="97">
        <v>520267</v>
      </c>
      <c r="H89" s="97">
        <v>520267</v>
      </c>
      <c r="I89" s="66">
        <f t="shared" si="17"/>
        <v>0</v>
      </c>
      <c r="J89" s="99"/>
      <c r="L89" s="66">
        <f t="shared" si="18"/>
        <v>0</v>
      </c>
      <c r="M89" s="93">
        <v>1917.46</v>
      </c>
      <c r="N89" s="34">
        <v>8.8900000000000007E-2</v>
      </c>
      <c r="O89" s="29">
        <v>461342</v>
      </c>
      <c r="P89" s="99"/>
      <c r="Q89" s="99"/>
      <c r="R89" s="29">
        <v>0</v>
      </c>
      <c r="S89" s="3" t="s">
        <v>301</v>
      </c>
      <c r="T89" s="3" t="s">
        <v>540</v>
      </c>
    </row>
    <row r="90" spans="1:20" s="65" customFormat="1" x14ac:dyDescent="0.2">
      <c r="A90" s="65">
        <v>45</v>
      </c>
      <c r="B90" s="65" t="s">
        <v>208</v>
      </c>
      <c r="C90" s="65" t="s">
        <v>209</v>
      </c>
      <c r="D90" s="64" t="s">
        <v>44</v>
      </c>
      <c r="E90" s="64" t="s">
        <v>4</v>
      </c>
      <c r="F90" s="64" t="s">
        <v>16</v>
      </c>
      <c r="G90" s="97">
        <v>367316</v>
      </c>
      <c r="H90" s="97"/>
      <c r="I90" s="97">
        <f t="shared" si="17"/>
        <v>-367316</v>
      </c>
      <c r="J90" s="107"/>
      <c r="L90" s="97">
        <f t="shared" si="18"/>
        <v>0</v>
      </c>
      <c r="M90" s="108">
        <v>1742.08</v>
      </c>
      <c r="N90" s="109">
        <v>8.4699999999999998E-2</v>
      </c>
      <c r="O90" s="110">
        <v>317930</v>
      </c>
      <c r="P90" s="107"/>
      <c r="Q90" s="107"/>
      <c r="R90" s="110">
        <v>0</v>
      </c>
      <c r="S90" s="65" t="s">
        <v>107</v>
      </c>
      <c r="T90" s="65" t="s">
        <v>550</v>
      </c>
    </row>
    <row r="91" spans="1:20" s="65" customFormat="1" x14ac:dyDescent="0.2">
      <c r="A91" s="65">
        <v>46</v>
      </c>
      <c r="B91" s="65" t="s">
        <v>208</v>
      </c>
      <c r="C91" s="65" t="s">
        <v>209</v>
      </c>
      <c r="D91" s="64" t="s">
        <v>48</v>
      </c>
      <c r="E91" s="64" t="s">
        <v>4</v>
      </c>
      <c r="F91" s="64" t="s">
        <v>16</v>
      </c>
      <c r="G91" s="97">
        <v>422131</v>
      </c>
      <c r="H91" s="97"/>
      <c r="I91" s="97">
        <f t="shared" si="17"/>
        <v>-422131</v>
      </c>
      <c r="J91" s="107"/>
      <c r="L91" s="97">
        <f t="shared" si="18"/>
        <v>0</v>
      </c>
      <c r="M91" s="108">
        <v>1738.04</v>
      </c>
      <c r="N91" s="109">
        <v>8.4599999999999995E-2</v>
      </c>
      <c r="O91" s="110">
        <v>362311</v>
      </c>
      <c r="P91" s="107"/>
      <c r="Q91" s="107"/>
      <c r="R91" s="110">
        <v>0</v>
      </c>
      <c r="S91" s="65" t="s">
        <v>107</v>
      </c>
      <c r="T91" s="65" t="s">
        <v>548</v>
      </c>
    </row>
    <row r="92" spans="1:20" x14ac:dyDescent="0.2">
      <c r="A92" s="3">
        <v>74</v>
      </c>
      <c r="B92" s="3" t="s">
        <v>219</v>
      </c>
      <c r="C92" s="3" t="s">
        <v>220</v>
      </c>
      <c r="D92" s="4" t="s">
        <v>81</v>
      </c>
      <c r="E92" s="4" t="s">
        <v>4</v>
      </c>
      <c r="F92" s="4" t="s">
        <v>16</v>
      </c>
      <c r="G92" s="97">
        <v>104178</v>
      </c>
      <c r="H92" s="97"/>
      <c r="I92" s="66">
        <f t="shared" ref="I92:I97" si="19">H92-G92</f>
        <v>-104178</v>
      </c>
      <c r="J92" s="16">
        <v>8356</v>
      </c>
      <c r="K92" s="16"/>
      <c r="L92" s="66">
        <f>K92-J92</f>
        <v>-8356</v>
      </c>
      <c r="M92" s="93">
        <v>1588.22</v>
      </c>
      <c r="N92" s="34">
        <v>7.4399999999999994E-2</v>
      </c>
      <c r="O92" s="29">
        <v>99257</v>
      </c>
      <c r="P92" s="99"/>
      <c r="Q92" s="99">
        <v>1.01</v>
      </c>
      <c r="R92" s="29">
        <v>4061</v>
      </c>
      <c r="S92" s="3" t="s">
        <v>107</v>
      </c>
      <c r="T92" s="3" t="s">
        <v>561</v>
      </c>
    </row>
    <row r="93" spans="1:20" x14ac:dyDescent="0.2">
      <c r="A93" s="3">
        <v>77</v>
      </c>
      <c r="B93" s="48" t="s">
        <v>219</v>
      </c>
      <c r="C93" s="48" t="s">
        <v>220</v>
      </c>
      <c r="D93" s="78" t="s">
        <v>515</v>
      </c>
      <c r="E93" s="4" t="s">
        <v>4</v>
      </c>
      <c r="F93" s="4"/>
      <c r="G93" s="97">
        <v>10500</v>
      </c>
      <c r="H93" s="97">
        <v>10500</v>
      </c>
      <c r="I93" s="66">
        <f t="shared" si="19"/>
        <v>0</v>
      </c>
      <c r="J93" s="99"/>
      <c r="L93" s="66"/>
      <c r="M93" s="93">
        <v>1198.24</v>
      </c>
      <c r="N93" s="34">
        <v>7.4999999999999997E-2</v>
      </c>
      <c r="O93" s="29">
        <v>329</v>
      </c>
      <c r="P93" s="99"/>
      <c r="Q93" s="99"/>
      <c r="R93" s="29">
        <v>0</v>
      </c>
      <c r="S93" s="3" t="s">
        <v>107</v>
      </c>
      <c r="T93" s="3" t="s">
        <v>574</v>
      </c>
    </row>
    <row r="94" spans="1:20" x14ac:dyDescent="0.2">
      <c r="A94" s="3">
        <v>283</v>
      </c>
      <c r="B94" s="48" t="s">
        <v>370</v>
      </c>
      <c r="C94" s="48" t="s">
        <v>483</v>
      </c>
      <c r="D94" s="78" t="s">
        <v>334</v>
      </c>
      <c r="E94" s="4" t="s">
        <v>4</v>
      </c>
      <c r="G94" s="97">
        <v>314393</v>
      </c>
      <c r="H94" s="97"/>
      <c r="I94" s="66">
        <f t="shared" si="19"/>
        <v>-314393</v>
      </c>
      <c r="J94" s="99"/>
      <c r="L94" s="66">
        <f t="shared" ref="L94:L99" si="20">K94-J94</f>
        <v>0</v>
      </c>
      <c r="M94" s="93">
        <v>2705.52</v>
      </c>
      <c r="N94" s="34">
        <v>8.7999999999999995E-2</v>
      </c>
      <c r="O94" s="29">
        <v>182331</v>
      </c>
      <c r="P94" s="99"/>
      <c r="Q94" s="99"/>
      <c r="R94" s="29">
        <v>0</v>
      </c>
      <c r="S94" s="3" t="s">
        <v>299</v>
      </c>
      <c r="T94" s="3" t="s">
        <v>575</v>
      </c>
    </row>
    <row r="95" spans="1:20" x14ac:dyDescent="0.2">
      <c r="A95" s="3">
        <v>285</v>
      </c>
      <c r="B95" s="48" t="s">
        <v>370</v>
      </c>
      <c r="C95" s="48" t="s">
        <v>483</v>
      </c>
      <c r="D95" s="78" t="s">
        <v>335</v>
      </c>
      <c r="E95" s="4" t="s">
        <v>4</v>
      </c>
      <c r="G95" s="97">
        <v>305224</v>
      </c>
      <c r="H95" s="97"/>
      <c r="I95" s="66">
        <f t="shared" si="19"/>
        <v>-305224</v>
      </c>
      <c r="J95" s="99"/>
      <c r="L95" s="66">
        <f t="shared" si="20"/>
        <v>0</v>
      </c>
      <c r="M95" s="93">
        <v>2705.52</v>
      </c>
      <c r="N95" s="34">
        <v>8.7999999999999995E-2</v>
      </c>
      <c r="O95" s="29">
        <v>205754</v>
      </c>
      <c r="P95" s="99"/>
      <c r="Q95" s="99"/>
      <c r="R95" s="29">
        <v>0</v>
      </c>
      <c r="S95" s="3" t="s">
        <v>299</v>
      </c>
      <c r="T95" s="3" t="s">
        <v>575</v>
      </c>
    </row>
    <row r="96" spans="1:20" x14ac:dyDescent="0.2">
      <c r="A96" s="3">
        <v>292</v>
      </c>
      <c r="B96" s="48" t="s">
        <v>368</v>
      </c>
      <c r="C96" s="48" t="s">
        <v>384</v>
      </c>
      <c r="D96" s="78" t="s">
        <v>531</v>
      </c>
      <c r="E96" s="4" t="s">
        <v>4</v>
      </c>
      <c r="I96" s="66">
        <f t="shared" si="19"/>
        <v>0</v>
      </c>
      <c r="J96" s="99"/>
      <c r="L96" s="66">
        <f t="shared" si="20"/>
        <v>0</v>
      </c>
      <c r="M96" s="93">
        <v>3262.17</v>
      </c>
      <c r="N96" s="34">
        <v>0</v>
      </c>
      <c r="O96" s="29">
        <v>0</v>
      </c>
      <c r="P96" s="99"/>
      <c r="Q96" s="99"/>
      <c r="R96" s="29">
        <v>0</v>
      </c>
      <c r="S96" s="3" t="s">
        <v>303</v>
      </c>
      <c r="T96" s="3" t="s">
        <v>565</v>
      </c>
    </row>
    <row r="97" spans="1:21" x14ac:dyDescent="0.2">
      <c r="A97" s="3">
        <v>142</v>
      </c>
      <c r="B97" s="48" t="s">
        <v>234</v>
      </c>
      <c r="C97" s="48" t="s">
        <v>476</v>
      </c>
      <c r="D97" s="78" t="s">
        <v>122</v>
      </c>
      <c r="E97" s="4" t="s">
        <v>4</v>
      </c>
      <c r="G97" s="97">
        <v>57579</v>
      </c>
      <c r="H97" s="97"/>
      <c r="I97" s="66">
        <f t="shared" si="19"/>
        <v>-57579</v>
      </c>
      <c r="J97" s="99"/>
      <c r="L97" s="66">
        <f t="shared" si="20"/>
        <v>0</v>
      </c>
      <c r="M97" s="93">
        <v>1158.5</v>
      </c>
      <c r="N97" s="34">
        <v>8.4500000000000006E-2</v>
      </c>
      <c r="O97" s="29">
        <v>46622</v>
      </c>
      <c r="P97" s="99"/>
      <c r="Q97" s="99"/>
      <c r="R97" s="29">
        <v>0</v>
      </c>
      <c r="S97" s="3" t="s">
        <v>107</v>
      </c>
      <c r="T97" s="3" t="s">
        <v>566</v>
      </c>
    </row>
    <row r="98" spans="1:21" x14ac:dyDescent="0.2">
      <c r="A98" s="3">
        <v>139</v>
      </c>
      <c r="B98" s="3" t="s">
        <v>234</v>
      </c>
      <c r="C98" s="3" t="s">
        <v>476</v>
      </c>
      <c r="D98" s="4" t="s">
        <v>119</v>
      </c>
      <c r="E98" s="4" t="s">
        <v>4</v>
      </c>
      <c r="G98" s="97">
        <v>59376</v>
      </c>
      <c r="H98" s="97">
        <v>60403</v>
      </c>
      <c r="I98" s="66">
        <f>H98-G98</f>
        <v>1027</v>
      </c>
      <c r="J98" s="99"/>
      <c r="L98" s="66">
        <f t="shared" si="20"/>
        <v>0</v>
      </c>
      <c r="M98" s="93">
        <v>1158.5</v>
      </c>
      <c r="N98" s="34">
        <v>8.4500000000000006E-2</v>
      </c>
      <c r="O98" s="29">
        <v>46643</v>
      </c>
      <c r="P98" s="99"/>
      <c r="Q98" s="99"/>
      <c r="R98" s="29">
        <v>0</v>
      </c>
      <c r="S98" s="3" t="s">
        <v>107</v>
      </c>
      <c r="T98" s="3" t="s">
        <v>582</v>
      </c>
    </row>
    <row r="99" spans="1:21" x14ac:dyDescent="0.2">
      <c r="A99" s="3">
        <v>143</v>
      </c>
      <c r="B99" s="3" t="s">
        <v>234</v>
      </c>
      <c r="C99" s="3" t="s">
        <v>476</v>
      </c>
      <c r="D99" s="4" t="s">
        <v>123</v>
      </c>
      <c r="E99" s="4" t="s">
        <v>4</v>
      </c>
      <c r="G99" s="97">
        <v>53893</v>
      </c>
      <c r="H99" s="97">
        <v>54363</v>
      </c>
      <c r="I99" s="66">
        <f>H99-G99</f>
        <v>470</v>
      </c>
      <c r="J99" s="99"/>
      <c r="L99" s="66">
        <f t="shared" si="20"/>
        <v>0</v>
      </c>
      <c r="M99" s="93">
        <v>1158.5</v>
      </c>
      <c r="N99" s="34">
        <v>8.4500000000000006E-2</v>
      </c>
      <c r="O99" s="29">
        <v>53708</v>
      </c>
      <c r="P99" s="99"/>
      <c r="Q99" s="99"/>
      <c r="R99" s="29">
        <v>0</v>
      </c>
      <c r="S99" s="3" t="s">
        <v>107</v>
      </c>
      <c r="T99" s="3" t="s">
        <v>582</v>
      </c>
    </row>
    <row r="100" spans="1:21" x14ac:dyDescent="0.2">
      <c r="A100" s="48">
        <v>73</v>
      </c>
      <c r="B100" s="48" t="s">
        <v>219</v>
      </c>
      <c r="C100" s="48" t="s">
        <v>220</v>
      </c>
      <c r="D100" s="78" t="s">
        <v>80</v>
      </c>
      <c r="E100" s="4" t="s">
        <v>4</v>
      </c>
      <c r="F100" s="4" t="s">
        <v>16</v>
      </c>
      <c r="G100" s="97">
        <v>89060</v>
      </c>
      <c r="H100" s="97">
        <v>89273</v>
      </c>
      <c r="I100" s="66">
        <f>H100-G100</f>
        <v>213</v>
      </c>
      <c r="J100" s="42">
        <v>2660</v>
      </c>
      <c r="K100" s="42">
        <v>2660</v>
      </c>
      <c r="L100" s="88">
        <f t="shared" ref="L100:L109" si="21">K100-J100</f>
        <v>0</v>
      </c>
      <c r="M100" s="93">
        <v>1181</v>
      </c>
      <c r="N100" s="34">
        <v>7.5200000000000003E-2</v>
      </c>
      <c r="O100" s="29">
        <v>83414</v>
      </c>
      <c r="P100" s="99"/>
      <c r="Q100" s="99"/>
      <c r="R100" s="29">
        <v>0</v>
      </c>
      <c r="S100" s="3" t="s">
        <v>107</v>
      </c>
      <c r="T100" s="3" t="s">
        <v>583</v>
      </c>
    </row>
    <row r="101" spans="1:21" x14ac:dyDescent="0.2">
      <c r="A101" s="3">
        <v>140</v>
      </c>
      <c r="B101" s="48" t="s">
        <v>234</v>
      </c>
      <c r="C101" s="48" t="s">
        <v>476</v>
      </c>
      <c r="D101" s="78" t="s">
        <v>120</v>
      </c>
      <c r="E101" s="4" t="s">
        <v>4</v>
      </c>
      <c r="G101" s="96">
        <v>55064</v>
      </c>
      <c r="H101" s="96">
        <v>55617</v>
      </c>
      <c r="I101" s="71">
        <f>H101-G101</f>
        <v>553</v>
      </c>
      <c r="J101" s="99"/>
      <c r="L101" s="66">
        <f t="shared" si="21"/>
        <v>0</v>
      </c>
      <c r="M101" s="93">
        <v>1158.5</v>
      </c>
      <c r="N101" s="34">
        <v>8.4500000000000006E-2</v>
      </c>
      <c r="O101" s="29">
        <v>50270</v>
      </c>
      <c r="P101" s="99"/>
      <c r="Q101" s="99"/>
      <c r="R101" s="29">
        <v>0</v>
      </c>
      <c r="S101" s="3" t="s">
        <v>107</v>
      </c>
      <c r="T101" s="3" t="s">
        <v>589</v>
      </c>
    </row>
    <row r="102" spans="1:21" x14ac:dyDescent="0.2">
      <c r="A102" s="3">
        <v>141</v>
      </c>
      <c r="B102" s="48" t="s">
        <v>234</v>
      </c>
      <c r="C102" s="48" t="s">
        <v>476</v>
      </c>
      <c r="D102" s="78" t="s">
        <v>121</v>
      </c>
      <c r="E102" s="4" t="s">
        <v>4</v>
      </c>
      <c r="G102" s="96">
        <v>59923</v>
      </c>
      <c r="H102" s="96">
        <v>60413</v>
      </c>
      <c r="I102" s="71">
        <f>H102-G102</f>
        <v>490</v>
      </c>
      <c r="J102" s="99"/>
      <c r="L102" s="66">
        <f t="shared" si="21"/>
        <v>0</v>
      </c>
      <c r="M102" s="93">
        <v>1158.5</v>
      </c>
      <c r="N102" s="34">
        <v>8.4500000000000006E-2</v>
      </c>
      <c r="O102" s="29">
        <v>50065</v>
      </c>
      <c r="P102" s="99"/>
      <c r="Q102" s="99"/>
      <c r="R102" s="29">
        <v>0</v>
      </c>
      <c r="S102" s="3" t="s">
        <v>107</v>
      </c>
      <c r="T102" s="3" t="s">
        <v>589</v>
      </c>
    </row>
    <row r="103" spans="1:21" x14ac:dyDescent="0.2">
      <c r="A103" s="3">
        <v>267</v>
      </c>
      <c r="B103" s="48" t="s">
        <v>281</v>
      </c>
      <c r="C103" s="48" t="s">
        <v>482</v>
      </c>
      <c r="D103" s="78" t="s">
        <v>296</v>
      </c>
      <c r="E103" s="4" t="s">
        <v>4</v>
      </c>
      <c r="G103" s="97">
        <v>112684</v>
      </c>
      <c r="H103" s="97">
        <v>114052</v>
      </c>
      <c r="I103" s="66">
        <f t="shared" ref="I103:I109" si="22">H103-G103</f>
        <v>1368</v>
      </c>
      <c r="J103" s="99"/>
      <c r="L103" s="66">
        <f t="shared" si="21"/>
        <v>0</v>
      </c>
      <c r="M103" s="93">
        <v>1655.02</v>
      </c>
      <c r="N103" s="34">
        <v>8.2799999999999999E-2</v>
      </c>
      <c r="O103" s="29">
        <v>73105</v>
      </c>
      <c r="P103" s="99"/>
      <c r="Q103" s="99"/>
      <c r="R103" s="29">
        <v>0</v>
      </c>
      <c r="S103" s="3" t="s">
        <v>107</v>
      </c>
      <c r="T103" s="48" t="s">
        <v>604</v>
      </c>
    </row>
    <row r="104" spans="1:21" ht="10.5" customHeight="1" x14ac:dyDescent="0.2">
      <c r="A104" s="3">
        <v>232</v>
      </c>
      <c r="B104" s="17" t="s">
        <v>248</v>
      </c>
      <c r="C104" s="17" t="s">
        <v>249</v>
      </c>
      <c r="D104" s="18" t="s">
        <v>168</v>
      </c>
      <c r="E104" s="4" t="s">
        <v>4</v>
      </c>
      <c r="G104" s="97">
        <v>474183</v>
      </c>
      <c r="H104" s="97"/>
      <c r="I104" s="66">
        <f t="shared" si="22"/>
        <v>-474183</v>
      </c>
      <c r="J104" s="99"/>
      <c r="L104" s="66">
        <f t="shared" si="21"/>
        <v>0</v>
      </c>
      <c r="M104" s="93">
        <v>1807.01</v>
      </c>
      <c r="N104" s="34">
        <v>8.2100000000000006E-2</v>
      </c>
      <c r="O104" s="29">
        <v>381268</v>
      </c>
      <c r="P104" s="99"/>
      <c r="Q104" s="99"/>
      <c r="R104" s="29">
        <v>0</v>
      </c>
      <c r="S104" s="3" t="s">
        <v>303</v>
      </c>
      <c r="T104" s="3" t="s">
        <v>595</v>
      </c>
    </row>
    <row r="105" spans="1:21" x14ac:dyDescent="0.2">
      <c r="A105" s="3">
        <v>168</v>
      </c>
      <c r="B105" s="3" t="s">
        <v>238</v>
      </c>
      <c r="C105" s="3" t="s">
        <v>239</v>
      </c>
      <c r="D105" s="4" t="s">
        <v>145</v>
      </c>
      <c r="E105" s="4" t="s">
        <v>4</v>
      </c>
      <c r="G105" s="97">
        <v>502433</v>
      </c>
      <c r="H105" s="97">
        <v>514019</v>
      </c>
      <c r="I105" s="66">
        <f t="shared" si="22"/>
        <v>11586</v>
      </c>
      <c r="J105" s="99"/>
      <c r="L105" s="66">
        <f t="shared" si="21"/>
        <v>0</v>
      </c>
      <c r="M105" s="93">
        <v>2901.79</v>
      </c>
      <c r="N105" s="34">
        <v>7.1099999999999997E-2</v>
      </c>
      <c r="O105" s="29">
        <v>421841</v>
      </c>
      <c r="P105" s="99"/>
      <c r="Q105" s="99"/>
      <c r="R105" s="29">
        <v>0</v>
      </c>
      <c r="S105" s="3" t="s">
        <v>107</v>
      </c>
      <c r="T105" s="3" t="s">
        <v>610</v>
      </c>
    </row>
    <row r="106" spans="1:21" x14ac:dyDescent="0.2">
      <c r="A106" s="3">
        <v>216</v>
      </c>
      <c r="B106" s="3" t="s">
        <v>198</v>
      </c>
      <c r="C106" s="3" t="s">
        <v>199</v>
      </c>
      <c r="D106" s="4" t="s">
        <v>163</v>
      </c>
      <c r="E106" s="4" t="s">
        <v>4</v>
      </c>
      <c r="G106" s="97">
        <v>255860</v>
      </c>
      <c r="H106" s="97">
        <v>264107</v>
      </c>
      <c r="I106" s="66">
        <f t="shared" si="22"/>
        <v>8247</v>
      </c>
      <c r="J106" s="99"/>
      <c r="L106" s="66">
        <f t="shared" si="21"/>
        <v>0</v>
      </c>
      <c r="M106" s="93">
        <v>1975.15</v>
      </c>
      <c r="N106" s="34">
        <v>8.3900000000000002E-2</v>
      </c>
      <c r="O106" s="29">
        <v>190326</v>
      </c>
      <c r="P106" s="99"/>
      <c r="Q106" s="99"/>
      <c r="R106" s="29">
        <v>0</v>
      </c>
      <c r="S106" s="3" t="s">
        <v>299</v>
      </c>
      <c r="T106" s="3" t="s">
        <v>610</v>
      </c>
    </row>
    <row r="107" spans="1:21" x14ac:dyDescent="0.2">
      <c r="A107" s="3">
        <v>223</v>
      </c>
      <c r="B107" s="3" t="s">
        <v>198</v>
      </c>
      <c r="C107" s="3" t="s">
        <v>199</v>
      </c>
      <c r="D107" s="4" t="s">
        <v>164</v>
      </c>
      <c r="E107" s="4" t="s">
        <v>4</v>
      </c>
      <c r="G107" s="97">
        <v>256068</v>
      </c>
      <c r="H107" s="97">
        <v>257730</v>
      </c>
      <c r="I107" s="66">
        <f t="shared" si="22"/>
        <v>1662</v>
      </c>
      <c r="J107" s="99"/>
      <c r="L107" s="66">
        <f t="shared" si="21"/>
        <v>0</v>
      </c>
      <c r="M107" s="93">
        <v>1975.15</v>
      </c>
      <c r="N107" s="34">
        <v>8.3900000000000002E-2</v>
      </c>
      <c r="O107" s="29">
        <v>199105</v>
      </c>
      <c r="P107" s="99"/>
      <c r="Q107" s="99"/>
      <c r="R107" s="29">
        <v>0</v>
      </c>
      <c r="S107" s="3" t="s">
        <v>299</v>
      </c>
      <c r="T107" s="3" t="s">
        <v>610</v>
      </c>
    </row>
    <row r="108" spans="1:21" x14ac:dyDescent="0.2">
      <c r="A108" s="3">
        <v>225</v>
      </c>
      <c r="B108" s="3" t="s">
        <v>198</v>
      </c>
      <c r="C108" s="3" t="s">
        <v>199</v>
      </c>
      <c r="D108" s="4" t="s">
        <v>165</v>
      </c>
      <c r="E108" s="4" t="s">
        <v>4</v>
      </c>
      <c r="G108" s="97">
        <v>246087</v>
      </c>
      <c r="H108" s="97">
        <v>247994</v>
      </c>
      <c r="I108" s="66">
        <f t="shared" si="22"/>
        <v>1907</v>
      </c>
      <c r="J108" s="99"/>
      <c r="L108" s="66">
        <f t="shared" si="21"/>
        <v>0</v>
      </c>
      <c r="M108" s="93">
        <v>1975.15</v>
      </c>
      <c r="N108" s="34">
        <v>8.3900000000000002E-2</v>
      </c>
      <c r="O108" s="29">
        <v>174676</v>
      </c>
      <c r="P108" s="99"/>
      <c r="Q108" s="99"/>
      <c r="R108" s="29">
        <v>0</v>
      </c>
      <c r="S108" s="3" t="s">
        <v>299</v>
      </c>
      <c r="T108" s="3" t="s">
        <v>608</v>
      </c>
    </row>
    <row r="109" spans="1:21" x14ac:dyDescent="0.2">
      <c r="A109" s="3">
        <v>227</v>
      </c>
      <c r="B109" s="3" t="s">
        <v>198</v>
      </c>
      <c r="C109" s="3" t="s">
        <v>199</v>
      </c>
      <c r="D109" s="4" t="s">
        <v>166</v>
      </c>
      <c r="E109" s="4" t="s">
        <v>4</v>
      </c>
      <c r="G109" s="97">
        <v>186914</v>
      </c>
      <c r="H109" s="97">
        <v>189019</v>
      </c>
      <c r="I109" s="66">
        <f t="shared" si="22"/>
        <v>2105</v>
      </c>
      <c r="J109" s="99"/>
      <c r="L109" s="66">
        <f t="shared" si="21"/>
        <v>0</v>
      </c>
      <c r="M109" s="93">
        <v>1975.15</v>
      </c>
      <c r="N109" s="34">
        <v>8.3900000000000002E-2</v>
      </c>
      <c r="O109" s="29">
        <v>126326</v>
      </c>
      <c r="P109" s="99"/>
      <c r="Q109" s="99"/>
      <c r="R109" s="29">
        <v>0</v>
      </c>
      <c r="S109" s="3" t="s">
        <v>299</v>
      </c>
      <c r="T109" s="3" t="s">
        <v>605</v>
      </c>
    </row>
    <row r="110" spans="1:21" s="65" customFormat="1" x14ac:dyDescent="0.2">
      <c r="A110" s="65">
        <v>27</v>
      </c>
      <c r="B110" s="82" t="s">
        <v>267</v>
      </c>
      <c r="C110" s="82" t="s">
        <v>275</v>
      </c>
      <c r="D110" s="102" t="s">
        <v>36</v>
      </c>
      <c r="E110" s="64" t="s">
        <v>4</v>
      </c>
      <c r="F110" s="64" t="s">
        <v>16</v>
      </c>
      <c r="G110" s="97">
        <v>29753</v>
      </c>
      <c r="H110" s="97">
        <v>29753</v>
      </c>
      <c r="I110" s="97">
        <f t="shared" ref="I110:I118" si="23">H110-G110</f>
        <v>0</v>
      </c>
      <c r="J110" s="97">
        <v>1365</v>
      </c>
      <c r="K110" s="97">
        <v>1378</v>
      </c>
      <c r="L110" s="97">
        <f t="shared" ref="L110:L118" si="24">K110-J110</f>
        <v>13</v>
      </c>
      <c r="M110" s="108">
        <v>1674.15</v>
      </c>
      <c r="N110" s="109">
        <v>8.5300000000000001E-2</v>
      </c>
      <c r="O110" s="110">
        <v>49090</v>
      </c>
      <c r="P110" s="107"/>
      <c r="Q110" s="107">
        <v>1.0672999999999999</v>
      </c>
      <c r="R110" s="110">
        <v>1457.2</v>
      </c>
      <c r="S110" s="65" t="s">
        <v>107</v>
      </c>
      <c r="T110" s="65" t="s">
        <v>614</v>
      </c>
      <c r="U110" s="65" t="s">
        <v>563</v>
      </c>
    </row>
    <row r="111" spans="1:21" x14ac:dyDescent="0.2">
      <c r="A111" s="3">
        <v>161</v>
      </c>
      <c r="B111" s="80">
        <v>1630</v>
      </c>
      <c r="C111" s="48" t="s">
        <v>493</v>
      </c>
      <c r="D111" s="78" t="s">
        <v>137</v>
      </c>
      <c r="E111" s="4" t="s">
        <v>4</v>
      </c>
      <c r="G111" s="97">
        <v>273948</v>
      </c>
      <c r="H111" s="97">
        <v>273948</v>
      </c>
      <c r="I111" s="66">
        <f t="shared" si="23"/>
        <v>0</v>
      </c>
      <c r="J111" s="99"/>
      <c r="L111" s="66">
        <f t="shared" si="24"/>
        <v>0</v>
      </c>
      <c r="M111" s="93">
        <v>2494.54</v>
      </c>
      <c r="N111" s="34">
        <v>6.25E-2</v>
      </c>
      <c r="O111" s="29">
        <v>236046</v>
      </c>
      <c r="P111" s="99"/>
      <c r="Q111" s="99"/>
      <c r="R111" s="29">
        <v>0</v>
      </c>
      <c r="S111" s="3" t="s">
        <v>107</v>
      </c>
      <c r="T111" s="3" t="s">
        <v>634</v>
      </c>
    </row>
    <row r="112" spans="1:21" x14ac:dyDescent="0.2">
      <c r="A112" s="3">
        <v>187</v>
      </c>
      <c r="B112" s="48" t="s">
        <v>277</v>
      </c>
      <c r="C112" s="48" t="s">
        <v>150</v>
      </c>
      <c r="D112" s="78" t="s">
        <v>149</v>
      </c>
      <c r="E112" s="4" t="s">
        <v>4</v>
      </c>
      <c r="G112" s="97">
        <v>425626</v>
      </c>
      <c r="H112" s="97">
        <v>432973</v>
      </c>
      <c r="I112" s="66">
        <f t="shared" si="23"/>
        <v>7347</v>
      </c>
      <c r="J112" s="99">
        <v>0</v>
      </c>
      <c r="L112" s="66">
        <f t="shared" si="24"/>
        <v>0</v>
      </c>
      <c r="M112" s="93">
        <v>2160.23</v>
      </c>
      <c r="N112" s="34">
        <v>7.2999999999999995E-2</v>
      </c>
      <c r="O112" s="29">
        <v>365873</v>
      </c>
      <c r="P112" s="99"/>
      <c r="Q112" s="99"/>
      <c r="R112" s="29">
        <v>0</v>
      </c>
      <c r="S112" s="3" t="s">
        <v>303</v>
      </c>
      <c r="T112" s="3" t="s">
        <v>635</v>
      </c>
    </row>
    <row r="113" spans="1:21" s="65" customFormat="1" x14ac:dyDescent="0.2">
      <c r="A113" s="65">
        <v>12</v>
      </c>
      <c r="B113" s="82" t="s">
        <v>262</v>
      </c>
      <c r="C113" s="82" t="s">
        <v>272</v>
      </c>
      <c r="D113" s="102" t="s">
        <v>22</v>
      </c>
      <c r="E113" s="64" t="s">
        <v>4</v>
      </c>
      <c r="G113" s="97">
        <v>247699</v>
      </c>
      <c r="H113" s="97">
        <v>254528</v>
      </c>
      <c r="I113" s="97">
        <f t="shared" si="23"/>
        <v>6829</v>
      </c>
      <c r="J113" s="107"/>
      <c r="L113" s="97">
        <f t="shared" si="24"/>
        <v>0</v>
      </c>
      <c r="M113" s="108">
        <v>1852.81</v>
      </c>
      <c r="N113" s="109">
        <v>7.8299999999999995E-2</v>
      </c>
      <c r="O113" s="110">
        <v>180304</v>
      </c>
      <c r="P113" s="107"/>
      <c r="Q113" s="107"/>
      <c r="R113" s="110">
        <v>0</v>
      </c>
      <c r="S113" s="65" t="s">
        <v>301</v>
      </c>
      <c r="T113" s="65" t="s">
        <v>649</v>
      </c>
    </row>
    <row r="114" spans="1:21" s="65" customFormat="1" x14ac:dyDescent="0.2">
      <c r="A114" s="65">
        <v>13</v>
      </c>
      <c r="B114" s="82" t="s">
        <v>262</v>
      </c>
      <c r="C114" s="82" t="s">
        <v>272</v>
      </c>
      <c r="D114" s="102" t="s">
        <v>23</v>
      </c>
      <c r="E114" s="64" t="s">
        <v>4</v>
      </c>
      <c r="G114" s="97">
        <v>259669</v>
      </c>
      <c r="H114" s="97">
        <v>265784</v>
      </c>
      <c r="I114" s="97">
        <f t="shared" si="23"/>
        <v>6115</v>
      </c>
      <c r="J114" s="107"/>
      <c r="L114" s="97">
        <f t="shared" si="24"/>
        <v>0</v>
      </c>
      <c r="M114" s="108">
        <v>1852.81</v>
      </c>
      <c r="N114" s="109">
        <v>7.8299999999999995E-2</v>
      </c>
      <c r="O114" s="110">
        <v>186117</v>
      </c>
      <c r="P114" s="107"/>
      <c r="Q114" s="107"/>
      <c r="R114" s="110">
        <v>0</v>
      </c>
      <c r="S114" s="65" t="s">
        <v>301</v>
      </c>
      <c r="T114" s="65" t="s">
        <v>649</v>
      </c>
    </row>
    <row r="115" spans="1:21" s="65" customFormat="1" x14ac:dyDescent="0.2">
      <c r="A115" s="65">
        <v>14</v>
      </c>
      <c r="B115" s="82" t="s">
        <v>262</v>
      </c>
      <c r="C115" s="82" t="s">
        <v>272</v>
      </c>
      <c r="D115" s="102" t="s">
        <v>24</v>
      </c>
      <c r="E115" s="64" t="s">
        <v>4</v>
      </c>
      <c r="G115" s="97">
        <v>147764</v>
      </c>
      <c r="H115" s="97">
        <v>152300</v>
      </c>
      <c r="I115" s="97">
        <f t="shared" si="23"/>
        <v>4536</v>
      </c>
      <c r="J115" s="107"/>
      <c r="L115" s="97">
        <f t="shared" si="24"/>
        <v>0</v>
      </c>
      <c r="M115" s="108">
        <v>1852.81</v>
      </c>
      <c r="N115" s="109">
        <v>7.8299999999999995E-2</v>
      </c>
      <c r="O115" s="110">
        <v>102778</v>
      </c>
      <c r="P115" s="107"/>
      <c r="Q115" s="107"/>
      <c r="R115" s="110">
        <v>0</v>
      </c>
      <c r="S115" s="65" t="s">
        <v>301</v>
      </c>
      <c r="T115" s="65" t="s">
        <v>650</v>
      </c>
    </row>
    <row r="116" spans="1:21" s="65" customFormat="1" x14ac:dyDescent="0.2">
      <c r="A116" s="65">
        <v>15</v>
      </c>
      <c r="B116" s="82" t="s">
        <v>262</v>
      </c>
      <c r="C116" s="82" t="s">
        <v>272</v>
      </c>
      <c r="D116" s="102" t="s">
        <v>25</v>
      </c>
      <c r="E116" s="64" t="s">
        <v>4</v>
      </c>
      <c r="G116" s="97">
        <v>251862</v>
      </c>
      <c r="H116" s="97">
        <v>257272</v>
      </c>
      <c r="I116" s="97">
        <f t="shared" si="23"/>
        <v>5410</v>
      </c>
      <c r="J116" s="107"/>
      <c r="L116" s="97">
        <f t="shared" si="24"/>
        <v>0</v>
      </c>
      <c r="M116" s="108">
        <v>1852.81</v>
      </c>
      <c r="N116" s="109">
        <v>7.8299999999999995E-2</v>
      </c>
      <c r="O116" s="110">
        <v>179911</v>
      </c>
      <c r="P116" s="107"/>
      <c r="Q116" s="107"/>
      <c r="R116" s="110">
        <v>0</v>
      </c>
      <c r="S116" s="65" t="s">
        <v>301</v>
      </c>
      <c r="T116" s="65" t="s">
        <v>650</v>
      </c>
    </row>
    <row r="117" spans="1:21" s="37" customFormat="1" x14ac:dyDescent="0.2">
      <c r="A117" s="37">
        <v>95</v>
      </c>
      <c r="B117" s="37" t="s">
        <v>225</v>
      </c>
      <c r="C117" s="37" t="s">
        <v>226</v>
      </c>
      <c r="D117" s="38" t="s">
        <v>97</v>
      </c>
      <c r="E117" s="38" t="s">
        <v>4</v>
      </c>
      <c r="G117" s="96">
        <v>442783</v>
      </c>
      <c r="H117" s="96">
        <v>449695</v>
      </c>
      <c r="I117" s="71">
        <f t="shared" si="23"/>
        <v>6912</v>
      </c>
      <c r="J117" s="100"/>
      <c r="L117" s="71">
        <f t="shared" si="24"/>
        <v>0</v>
      </c>
      <c r="M117" s="95">
        <v>2057.0700000000002</v>
      </c>
      <c r="N117" s="40">
        <v>8.8800000000000004E-2</v>
      </c>
      <c r="O117" s="39">
        <v>308884</v>
      </c>
      <c r="P117" s="100"/>
      <c r="Q117" s="100"/>
      <c r="R117" s="39">
        <v>0</v>
      </c>
      <c r="S117" s="37" t="s">
        <v>301</v>
      </c>
      <c r="T117" s="37" t="s">
        <v>659</v>
      </c>
    </row>
    <row r="118" spans="1:21" s="37" customFormat="1" x14ac:dyDescent="0.2">
      <c r="A118" s="37">
        <v>96</v>
      </c>
      <c r="B118" s="37" t="s">
        <v>225</v>
      </c>
      <c r="C118" s="37" t="s">
        <v>226</v>
      </c>
      <c r="D118" s="38" t="s">
        <v>98</v>
      </c>
      <c r="E118" s="38" t="s">
        <v>4</v>
      </c>
      <c r="G118" s="96">
        <v>469384</v>
      </c>
      <c r="H118" s="96">
        <v>480703</v>
      </c>
      <c r="I118" s="71">
        <f t="shared" si="23"/>
        <v>11319</v>
      </c>
      <c r="J118" s="100"/>
      <c r="L118" s="71">
        <f t="shared" si="24"/>
        <v>0</v>
      </c>
      <c r="M118" s="95">
        <v>2057.0700000000002</v>
      </c>
      <c r="N118" s="40">
        <v>8.8800000000000004E-2</v>
      </c>
      <c r="O118" s="39">
        <v>345922</v>
      </c>
      <c r="P118" s="100"/>
      <c r="Q118" s="100"/>
      <c r="R118" s="39">
        <v>0</v>
      </c>
      <c r="S118" s="37" t="s">
        <v>301</v>
      </c>
      <c r="T118" s="37" t="s">
        <v>660</v>
      </c>
    </row>
    <row r="119" spans="1:21" s="37" customFormat="1" x14ac:dyDescent="0.2">
      <c r="A119" s="48">
        <v>193</v>
      </c>
      <c r="B119" s="3" t="s">
        <v>197</v>
      </c>
      <c r="C119" s="3" t="s">
        <v>391</v>
      </c>
      <c r="D119" s="4" t="s">
        <v>153</v>
      </c>
      <c r="E119" s="4" t="s">
        <v>4</v>
      </c>
      <c r="F119" s="3"/>
      <c r="G119" s="97">
        <v>91238</v>
      </c>
      <c r="H119" s="97">
        <v>91620</v>
      </c>
      <c r="I119" s="66">
        <f t="shared" ref="I119:I130" si="25">H119-G119</f>
        <v>382</v>
      </c>
      <c r="J119" s="99"/>
      <c r="K119" s="3"/>
      <c r="L119" s="66">
        <f t="shared" ref="L119:L130" si="26">K119-J119</f>
        <v>0</v>
      </c>
      <c r="M119" s="93">
        <v>1736.16</v>
      </c>
      <c r="N119" s="34">
        <v>8.5300000000000001E-2</v>
      </c>
      <c r="O119" s="39">
        <v>56040</v>
      </c>
      <c r="P119" s="99"/>
      <c r="Q119" s="99"/>
      <c r="R119" s="29">
        <v>0</v>
      </c>
      <c r="S119" s="37" t="s">
        <v>299</v>
      </c>
      <c r="T119" s="37" t="s">
        <v>652</v>
      </c>
      <c r="U119" s="37">
        <v>10416.959999999999</v>
      </c>
    </row>
    <row r="120" spans="1:21" s="37" customFormat="1" x14ac:dyDescent="0.2">
      <c r="A120" s="48">
        <v>195</v>
      </c>
      <c r="B120" s="3" t="s">
        <v>197</v>
      </c>
      <c r="C120" s="3" t="s">
        <v>391</v>
      </c>
      <c r="D120" s="4" t="s">
        <v>154</v>
      </c>
      <c r="E120" s="4" t="s">
        <v>4</v>
      </c>
      <c r="F120" s="3"/>
      <c r="G120" s="97">
        <v>108249</v>
      </c>
      <c r="H120" s="97">
        <v>108769</v>
      </c>
      <c r="I120" s="66">
        <f t="shared" si="25"/>
        <v>520</v>
      </c>
      <c r="J120" s="99"/>
      <c r="K120" s="3"/>
      <c r="L120" s="66">
        <f t="shared" si="26"/>
        <v>0</v>
      </c>
      <c r="M120" s="93">
        <v>1736.16</v>
      </c>
      <c r="N120" s="34">
        <v>8.5300000000000001E-2</v>
      </c>
      <c r="O120" s="39">
        <v>48483</v>
      </c>
      <c r="P120" s="99"/>
      <c r="Q120" s="99"/>
      <c r="R120" s="29">
        <v>0</v>
      </c>
      <c r="S120" s="37" t="s">
        <v>299</v>
      </c>
      <c r="T120" s="37" t="s">
        <v>652</v>
      </c>
      <c r="U120" s="37">
        <v>10416.959999999999</v>
      </c>
    </row>
    <row r="121" spans="1:21" s="37" customFormat="1" x14ac:dyDescent="0.2">
      <c r="A121" s="48">
        <v>197</v>
      </c>
      <c r="B121" s="3" t="s">
        <v>197</v>
      </c>
      <c r="C121" s="3" t="s">
        <v>391</v>
      </c>
      <c r="D121" s="4" t="s">
        <v>155</v>
      </c>
      <c r="E121" s="4" t="s">
        <v>4</v>
      </c>
      <c r="F121" s="3"/>
      <c r="G121" s="97">
        <v>94291</v>
      </c>
      <c r="H121" s="97">
        <v>95456</v>
      </c>
      <c r="I121" s="66">
        <f t="shared" si="25"/>
        <v>1165</v>
      </c>
      <c r="J121" s="99"/>
      <c r="K121" s="3"/>
      <c r="L121" s="66">
        <f t="shared" si="26"/>
        <v>0</v>
      </c>
      <c r="M121" s="93">
        <v>1736.16</v>
      </c>
      <c r="N121" s="34">
        <v>8.5300000000000001E-2</v>
      </c>
      <c r="O121" s="39">
        <v>66156</v>
      </c>
      <c r="P121" s="99"/>
      <c r="Q121" s="99"/>
      <c r="R121" s="29">
        <v>0</v>
      </c>
      <c r="S121" s="37" t="s">
        <v>299</v>
      </c>
      <c r="T121" s="37" t="s">
        <v>652</v>
      </c>
      <c r="U121" s="37">
        <v>10416.959999999999</v>
      </c>
    </row>
    <row r="122" spans="1:21" s="37" customFormat="1" x14ac:dyDescent="0.2">
      <c r="A122" s="48">
        <v>199</v>
      </c>
      <c r="B122" s="3" t="s">
        <v>197</v>
      </c>
      <c r="C122" s="3" t="s">
        <v>391</v>
      </c>
      <c r="D122" s="4" t="s">
        <v>156</v>
      </c>
      <c r="E122" s="4" t="s">
        <v>4</v>
      </c>
      <c r="F122" s="3"/>
      <c r="G122" s="97">
        <v>101876</v>
      </c>
      <c r="H122" s="97">
        <v>104035</v>
      </c>
      <c r="I122" s="66">
        <f t="shared" si="25"/>
        <v>2159</v>
      </c>
      <c r="J122" s="99"/>
      <c r="K122" s="3"/>
      <c r="L122" s="66">
        <f t="shared" si="26"/>
        <v>0</v>
      </c>
      <c r="M122" s="93">
        <v>1736.16</v>
      </c>
      <c r="N122" s="34">
        <v>8.5300000000000001E-2</v>
      </c>
      <c r="O122" s="39">
        <v>71094</v>
      </c>
      <c r="P122" s="99"/>
      <c r="Q122" s="99"/>
      <c r="R122" s="29">
        <v>0</v>
      </c>
      <c r="S122" s="37" t="s">
        <v>299</v>
      </c>
      <c r="T122" s="37" t="s">
        <v>655</v>
      </c>
      <c r="U122" s="37">
        <v>10416.959999999999</v>
      </c>
    </row>
    <row r="123" spans="1:21" s="37" customFormat="1" x14ac:dyDescent="0.2">
      <c r="A123" s="48">
        <v>201</v>
      </c>
      <c r="B123" s="3" t="s">
        <v>197</v>
      </c>
      <c r="C123" s="3" t="s">
        <v>391</v>
      </c>
      <c r="D123" s="4" t="s">
        <v>157</v>
      </c>
      <c r="E123" s="4" t="s">
        <v>4</v>
      </c>
      <c r="F123" s="3"/>
      <c r="G123" s="97">
        <v>141106</v>
      </c>
      <c r="H123" s="97">
        <v>141814</v>
      </c>
      <c r="I123" s="66">
        <f t="shared" si="25"/>
        <v>708</v>
      </c>
      <c r="J123" s="99"/>
      <c r="K123" s="3"/>
      <c r="L123" s="66">
        <f t="shared" si="26"/>
        <v>0</v>
      </c>
      <c r="M123" s="93">
        <v>1736.16</v>
      </c>
      <c r="N123" s="34">
        <v>8.5300000000000001E-2</v>
      </c>
      <c r="O123" s="39">
        <v>114130</v>
      </c>
      <c r="P123" s="99"/>
      <c r="Q123" s="99"/>
      <c r="R123" s="29">
        <v>0</v>
      </c>
      <c r="S123" s="37" t="s">
        <v>299</v>
      </c>
      <c r="T123" s="37" t="s">
        <v>655</v>
      </c>
      <c r="U123" s="37">
        <v>10416.959999999999</v>
      </c>
    </row>
    <row r="124" spans="1:21" s="37" customFormat="1" x14ac:dyDescent="0.2">
      <c r="A124" s="48">
        <v>203</v>
      </c>
      <c r="B124" s="3" t="s">
        <v>197</v>
      </c>
      <c r="C124" s="3" t="s">
        <v>391</v>
      </c>
      <c r="D124" s="4" t="s">
        <v>158</v>
      </c>
      <c r="E124" s="4" t="s">
        <v>4</v>
      </c>
      <c r="F124" s="3"/>
      <c r="G124" s="97">
        <v>64312</v>
      </c>
      <c r="H124" s="97">
        <v>65437</v>
      </c>
      <c r="I124" s="66">
        <f t="shared" si="25"/>
        <v>1125</v>
      </c>
      <c r="J124" s="99"/>
      <c r="K124" s="3"/>
      <c r="L124" s="66">
        <f t="shared" si="26"/>
        <v>0</v>
      </c>
      <c r="M124" s="93">
        <v>1763.01</v>
      </c>
      <c r="N124" s="34">
        <v>8.5900000000000004E-2</v>
      </c>
      <c r="O124" s="39">
        <v>36281</v>
      </c>
      <c r="P124" s="99"/>
      <c r="Q124" s="99"/>
      <c r="R124" s="29">
        <v>0</v>
      </c>
      <c r="S124" s="37" t="s">
        <v>299</v>
      </c>
      <c r="T124" s="37" t="s">
        <v>652</v>
      </c>
      <c r="U124" s="37">
        <v>5289.03</v>
      </c>
    </row>
    <row r="125" spans="1:21" s="37" customFormat="1" x14ac:dyDescent="0.2">
      <c r="A125" s="48">
        <v>205</v>
      </c>
      <c r="B125" s="3" t="s">
        <v>197</v>
      </c>
      <c r="C125" s="3" t="s">
        <v>391</v>
      </c>
      <c r="D125" s="4" t="s">
        <v>159</v>
      </c>
      <c r="E125" s="4" t="s">
        <v>4</v>
      </c>
      <c r="F125" s="3"/>
      <c r="G125" s="97">
        <v>167805</v>
      </c>
      <c r="H125" s="97">
        <v>170131</v>
      </c>
      <c r="I125" s="66">
        <f t="shared" si="25"/>
        <v>2326</v>
      </c>
      <c r="J125" s="99"/>
      <c r="K125" s="3"/>
      <c r="L125" s="66">
        <f t="shared" si="26"/>
        <v>0</v>
      </c>
      <c r="M125" s="93">
        <v>1803.14</v>
      </c>
      <c r="N125" s="34">
        <v>8.5599999999999996E-2</v>
      </c>
      <c r="O125" s="39">
        <v>103761</v>
      </c>
      <c r="P125" s="99"/>
      <c r="Q125" s="99"/>
      <c r="R125" s="29">
        <v>0</v>
      </c>
      <c r="S125" s="37" t="s">
        <v>299</v>
      </c>
      <c r="T125" s="37" t="s">
        <v>655</v>
      </c>
      <c r="U125" s="37">
        <v>5409.42</v>
      </c>
    </row>
    <row r="126" spans="1:21" s="37" customFormat="1" x14ac:dyDescent="0.2">
      <c r="A126" s="48">
        <v>207</v>
      </c>
      <c r="B126" s="3" t="s">
        <v>197</v>
      </c>
      <c r="C126" s="3" t="s">
        <v>391</v>
      </c>
      <c r="D126" s="4" t="s">
        <v>160</v>
      </c>
      <c r="E126" s="4" t="s">
        <v>4</v>
      </c>
      <c r="F126" s="3"/>
      <c r="G126" s="97">
        <v>139383</v>
      </c>
      <c r="H126" s="97">
        <v>142299</v>
      </c>
      <c r="I126" s="66">
        <f t="shared" si="25"/>
        <v>2916</v>
      </c>
      <c r="J126" s="99"/>
      <c r="K126" s="3"/>
      <c r="L126" s="66">
        <f t="shared" si="26"/>
        <v>0</v>
      </c>
      <c r="M126" s="93">
        <v>1803.14</v>
      </c>
      <c r="N126" s="34">
        <v>8.5599999999999996E-2</v>
      </c>
      <c r="O126" s="39">
        <v>79492</v>
      </c>
      <c r="P126" s="99"/>
      <c r="Q126" s="99"/>
      <c r="R126" s="29">
        <v>0</v>
      </c>
      <c r="S126" s="37" t="s">
        <v>299</v>
      </c>
      <c r="T126" s="37" t="s">
        <v>655</v>
      </c>
      <c r="U126" s="37">
        <v>5409.42</v>
      </c>
    </row>
    <row r="127" spans="1:21" s="37" customFormat="1" x14ac:dyDescent="0.2">
      <c r="A127" s="48">
        <v>209</v>
      </c>
      <c r="B127" s="3" t="s">
        <v>197</v>
      </c>
      <c r="C127" s="3" t="s">
        <v>391</v>
      </c>
      <c r="D127" s="4" t="s">
        <v>161</v>
      </c>
      <c r="E127" s="4" t="s">
        <v>4</v>
      </c>
      <c r="F127" s="3"/>
      <c r="G127" s="97">
        <v>163540</v>
      </c>
      <c r="H127" s="97">
        <v>165921</v>
      </c>
      <c r="I127" s="66">
        <f t="shared" si="25"/>
        <v>2381</v>
      </c>
      <c r="J127" s="99"/>
      <c r="K127" s="3"/>
      <c r="L127" s="66">
        <f t="shared" si="26"/>
        <v>0</v>
      </c>
      <c r="M127" s="93">
        <v>1803.14</v>
      </c>
      <c r="N127" s="34">
        <v>8.5599999999999996E-2</v>
      </c>
      <c r="O127" s="39">
        <v>103287</v>
      </c>
      <c r="P127" s="99"/>
      <c r="Q127" s="99"/>
      <c r="R127" s="29">
        <v>0</v>
      </c>
      <c r="S127" s="37" t="s">
        <v>299</v>
      </c>
      <c r="T127" s="37" t="s">
        <v>655</v>
      </c>
      <c r="U127" s="37">
        <v>5409.42</v>
      </c>
    </row>
    <row r="128" spans="1:21" s="37" customFormat="1" x14ac:dyDescent="0.2">
      <c r="A128" s="48">
        <v>211</v>
      </c>
      <c r="B128" s="3" t="s">
        <v>197</v>
      </c>
      <c r="C128" s="3" t="s">
        <v>391</v>
      </c>
      <c r="D128" s="4" t="s">
        <v>162</v>
      </c>
      <c r="E128" s="4" t="s">
        <v>4</v>
      </c>
      <c r="F128" s="3"/>
      <c r="G128" s="97">
        <v>144848</v>
      </c>
      <c r="H128" s="97">
        <v>147069</v>
      </c>
      <c r="I128" s="66">
        <f t="shared" si="25"/>
        <v>2221</v>
      </c>
      <c r="J128" s="99"/>
      <c r="K128" s="3"/>
      <c r="L128" s="66">
        <f t="shared" si="26"/>
        <v>0</v>
      </c>
      <c r="M128" s="93">
        <v>1803.14</v>
      </c>
      <c r="N128" s="34">
        <v>8.5599999999999996E-2</v>
      </c>
      <c r="O128" s="39">
        <v>84491</v>
      </c>
      <c r="P128" s="99"/>
      <c r="Q128" s="99"/>
      <c r="R128" s="29">
        <v>0</v>
      </c>
      <c r="S128" s="37" t="s">
        <v>299</v>
      </c>
      <c r="T128" s="37" t="s">
        <v>655</v>
      </c>
      <c r="U128" s="37">
        <v>5409.42</v>
      </c>
    </row>
    <row r="129" spans="1:21" s="37" customFormat="1" x14ac:dyDescent="0.2">
      <c r="A129" s="48">
        <v>213</v>
      </c>
      <c r="B129" s="3" t="s">
        <v>197</v>
      </c>
      <c r="C129" s="3" t="s">
        <v>391</v>
      </c>
      <c r="D129" s="4" t="s">
        <v>442</v>
      </c>
      <c r="E129" s="4" t="s">
        <v>4</v>
      </c>
      <c r="F129" s="3"/>
      <c r="G129" s="97">
        <v>81516</v>
      </c>
      <c r="H129" s="97">
        <v>82514</v>
      </c>
      <c r="I129" s="66">
        <f t="shared" si="25"/>
        <v>998</v>
      </c>
      <c r="J129" s="99">
        <v>0</v>
      </c>
      <c r="K129" s="3"/>
      <c r="L129" s="66">
        <f t="shared" si="26"/>
        <v>0</v>
      </c>
      <c r="M129" s="93">
        <v>1907.38</v>
      </c>
      <c r="N129" s="34">
        <v>8.5099999999999995E-2</v>
      </c>
      <c r="O129" s="39">
        <v>18079</v>
      </c>
      <c r="P129" s="99"/>
      <c r="Q129" s="99"/>
      <c r="R129" s="29">
        <v>0</v>
      </c>
      <c r="S129" s="37" t="s">
        <v>299</v>
      </c>
      <c r="T129" s="37" t="s">
        <v>655</v>
      </c>
      <c r="U129" s="37">
        <v>22888.560000000001</v>
      </c>
    </row>
    <row r="130" spans="1:21" s="20" customFormat="1" x14ac:dyDescent="0.2">
      <c r="A130" s="20">
        <v>246</v>
      </c>
      <c r="B130" s="20" t="s">
        <v>255</v>
      </c>
      <c r="C130" s="20" t="s">
        <v>481</v>
      </c>
      <c r="D130" s="35" t="s">
        <v>428</v>
      </c>
      <c r="E130" s="35" t="s">
        <v>4</v>
      </c>
      <c r="G130" s="111">
        <v>331907</v>
      </c>
      <c r="H130" s="111">
        <v>348009</v>
      </c>
      <c r="I130" s="79">
        <f t="shared" si="25"/>
        <v>16102</v>
      </c>
      <c r="J130" s="112"/>
      <c r="L130" s="79">
        <f t="shared" si="26"/>
        <v>0</v>
      </c>
      <c r="M130" s="113">
        <v>2925.35</v>
      </c>
      <c r="N130" s="36">
        <v>7.6899999999999996E-2</v>
      </c>
      <c r="O130" s="21">
        <v>106957</v>
      </c>
      <c r="P130" s="112"/>
      <c r="Q130" s="112"/>
      <c r="R130" s="21">
        <v>0</v>
      </c>
      <c r="S130" s="20" t="s">
        <v>107</v>
      </c>
      <c r="T130" s="20" t="s">
        <v>662</v>
      </c>
    </row>
    <row r="131" spans="1:21" s="47" customFormat="1" x14ac:dyDescent="0.2">
      <c r="A131" s="47">
        <v>33</v>
      </c>
      <c r="B131" s="47" t="s">
        <v>204</v>
      </c>
      <c r="C131" s="47" t="s">
        <v>205</v>
      </c>
      <c r="D131" s="46" t="s">
        <v>41</v>
      </c>
      <c r="E131" s="46" t="s">
        <v>4</v>
      </c>
      <c r="F131" s="46" t="s">
        <v>42</v>
      </c>
      <c r="G131" s="111">
        <v>246764</v>
      </c>
      <c r="H131" s="111">
        <v>249975</v>
      </c>
      <c r="I131" s="111">
        <f t="shared" ref="I131:I149" si="27">H131-G131</f>
        <v>3211</v>
      </c>
      <c r="J131" s="114"/>
      <c r="L131" s="111">
        <f t="shared" ref="L131:L137" si="28">K131-J131</f>
        <v>0</v>
      </c>
      <c r="M131" s="115">
        <v>2078.81</v>
      </c>
      <c r="N131" s="116">
        <v>5.7599999999999998E-2</v>
      </c>
      <c r="O131" s="117">
        <v>146887</v>
      </c>
      <c r="P131" s="114"/>
      <c r="Q131" s="114"/>
      <c r="R131" s="117">
        <v>0</v>
      </c>
      <c r="S131" s="47" t="s">
        <v>385</v>
      </c>
      <c r="T131" s="47" t="s">
        <v>685</v>
      </c>
    </row>
    <row r="132" spans="1:21" s="20" customFormat="1" x14ac:dyDescent="0.2">
      <c r="A132" s="20">
        <v>273</v>
      </c>
      <c r="B132" s="20" t="s">
        <v>371</v>
      </c>
      <c r="C132" s="20" t="s">
        <v>388</v>
      </c>
      <c r="D132" s="35" t="s">
        <v>331</v>
      </c>
      <c r="E132" s="35" t="s">
        <v>4</v>
      </c>
      <c r="G132" s="111">
        <v>138726</v>
      </c>
      <c r="H132" s="111">
        <v>143374</v>
      </c>
      <c r="I132" s="79">
        <f t="shared" si="27"/>
        <v>4648</v>
      </c>
      <c r="J132" s="112"/>
      <c r="L132" s="79">
        <f t="shared" si="28"/>
        <v>0</v>
      </c>
      <c r="M132" s="113">
        <v>1392.85</v>
      </c>
      <c r="N132" s="36">
        <v>8.6599999999999996E-2</v>
      </c>
      <c r="O132" s="21">
        <v>89869</v>
      </c>
      <c r="P132" s="112"/>
      <c r="Q132" s="112"/>
      <c r="R132" s="21">
        <v>0</v>
      </c>
      <c r="S132" s="20" t="s">
        <v>107</v>
      </c>
      <c r="T132" s="20" t="s">
        <v>680</v>
      </c>
    </row>
    <row r="133" spans="1:21" s="20" customFormat="1" x14ac:dyDescent="0.2">
      <c r="A133" s="20">
        <v>275</v>
      </c>
      <c r="B133" s="20" t="s">
        <v>371</v>
      </c>
      <c r="C133" s="20" t="s">
        <v>388</v>
      </c>
      <c r="D133" s="35" t="s">
        <v>333</v>
      </c>
      <c r="E133" s="35" t="s">
        <v>4</v>
      </c>
      <c r="G133" s="111">
        <v>136330</v>
      </c>
      <c r="H133" s="111">
        <v>137571</v>
      </c>
      <c r="I133" s="79">
        <f t="shared" si="27"/>
        <v>1241</v>
      </c>
      <c r="J133" s="112"/>
      <c r="L133" s="79">
        <f t="shared" si="28"/>
        <v>0</v>
      </c>
      <c r="M133" s="113">
        <v>1392.85</v>
      </c>
      <c r="N133" s="36">
        <v>8.6599999999999996E-2</v>
      </c>
      <c r="O133" s="21">
        <v>73303</v>
      </c>
      <c r="P133" s="112"/>
      <c r="Q133" s="112"/>
      <c r="R133" s="21">
        <v>0</v>
      </c>
      <c r="S133" s="20" t="s">
        <v>107</v>
      </c>
      <c r="T133" s="20" t="s">
        <v>684</v>
      </c>
    </row>
    <row r="134" spans="1:21" s="47" customFormat="1" x14ac:dyDescent="0.2">
      <c r="A134" s="47">
        <v>29</v>
      </c>
      <c r="B134" s="47" t="s">
        <v>204</v>
      </c>
      <c r="C134" s="47" t="s">
        <v>205</v>
      </c>
      <c r="D134" s="46" t="s">
        <v>37</v>
      </c>
      <c r="E134" s="46" t="s">
        <v>4</v>
      </c>
      <c r="G134" s="111">
        <v>250768</v>
      </c>
      <c r="H134" s="111">
        <v>253841</v>
      </c>
      <c r="I134" s="111">
        <f t="shared" si="27"/>
        <v>3073</v>
      </c>
      <c r="J134" s="114"/>
      <c r="L134" s="111">
        <f t="shared" si="28"/>
        <v>0</v>
      </c>
      <c r="M134" s="115">
        <v>2078.81</v>
      </c>
      <c r="N134" s="116">
        <v>5.7599999999999998E-2</v>
      </c>
      <c r="O134" s="117">
        <v>148909</v>
      </c>
      <c r="P134" s="114"/>
      <c r="Q134" s="114"/>
      <c r="R134" s="117">
        <v>0</v>
      </c>
      <c r="S134" s="47" t="s">
        <v>385</v>
      </c>
      <c r="T134" s="47" t="s">
        <v>687</v>
      </c>
    </row>
    <row r="135" spans="1:21" s="47" customFormat="1" x14ac:dyDescent="0.2">
      <c r="A135" s="47">
        <v>30</v>
      </c>
      <c r="B135" s="47" t="s">
        <v>204</v>
      </c>
      <c r="C135" s="47" t="s">
        <v>205</v>
      </c>
      <c r="D135" s="46" t="s">
        <v>38</v>
      </c>
      <c r="E135" s="46" t="s">
        <v>4</v>
      </c>
      <c r="G135" s="111">
        <v>233264</v>
      </c>
      <c r="H135" s="111">
        <v>234906</v>
      </c>
      <c r="I135" s="111">
        <f t="shared" si="27"/>
        <v>1642</v>
      </c>
      <c r="J135" s="114"/>
      <c r="L135" s="111">
        <f t="shared" si="28"/>
        <v>0</v>
      </c>
      <c r="M135" s="115">
        <v>2078.81</v>
      </c>
      <c r="N135" s="116">
        <v>5.7599999999999998E-2</v>
      </c>
      <c r="O135" s="117">
        <v>141367</v>
      </c>
      <c r="P135" s="114"/>
      <c r="Q135" s="114"/>
      <c r="R135" s="117">
        <v>0</v>
      </c>
      <c r="S135" s="47" t="s">
        <v>385</v>
      </c>
      <c r="T135" s="47" t="s">
        <v>687</v>
      </c>
    </row>
    <row r="136" spans="1:21" s="47" customFormat="1" x14ac:dyDescent="0.2">
      <c r="A136" s="47">
        <v>31</v>
      </c>
      <c r="B136" s="47" t="s">
        <v>204</v>
      </c>
      <c r="C136" s="47" t="s">
        <v>205</v>
      </c>
      <c r="D136" s="46" t="s">
        <v>39</v>
      </c>
      <c r="E136" s="46" t="s">
        <v>4</v>
      </c>
      <c r="G136" s="111">
        <v>210526</v>
      </c>
      <c r="H136" s="111">
        <v>212746</v>
      </c>
      <c r="I136" s="111">
        <f t="shared" si="27"/>
        <v>2220</v>
      </c>
      <c r="J136" s="114"/>
      <c r="L136" s="111">
        <f t="shared" si="28"/>
        <v>0</v>
      </c>
      <c r="M136" s="115">
        <v>2078.81</v>
      </c>
      <c r="N136" s="116">
        <v>5.7599999999999998E-2</v>
      </c>
      <c r="O136" s="117">
        <v>125791</v>
      </c>
      <c r="P136" s="114"/>
      <c r="Q136" s="114"/>
      <c r="R136" s="117">
        <v>0</v>
      </c>
      <c r="S136" s="47" t="s">
        <v>385</v>
      </c>
      <c r="T136" s="47" t="s">
        <v>687</v>
      </c>
    </row>
    <row r="137" spans="1:21" s="47" customFormat="1" x14ac:dyDescent="0.2">
      <c r="A137" s="47">
        <v>32</v>
      </c>
      <c r="B137" s="47" t="s">
        <v>204</v>
      </c>
      <c r="C137" s="47" t="s">
        <v>205</v>
      </c>
      <c r="D137" s="46" t="s">
        <v>40</v>
      </c>
      <c r="E137" s="46" t="s">
        <v>4</v>
      </c>
      <c r="G137" s="111">
        <v>238771</v>
      </c>
      <c r="H137" s="111">
        <v>241368</v>
      </c>
      <c r="I137" s="111">
        <f t="shared" si="27"/>
        <v>2597</v>
      </c>
      <c r="J137" s="114"/>
      <c r="L137" s="111">
        <f t="shared" si="28"/>
        <v>0</v>
      </c>
      <c r="M137" s="115">
        <v>2078.81</v>
      </c>
      <c r="N137" s="116">
        <v>5.7599999999999998E-2</v>
      </c>
      <c r="O137" s="117">
        <v>135197</v>
      </c>
      <c r="P137" s="114"/>
      <c r="Q137" s="114"/>
      <c r="R137" s="117">
        <v>0</v>
      </c>
      <c r="S137" s="47" t="s">
        <v>385</v>
      </c>
      <c r="T137" s="47" t="s">
        <v>687</v>
      </c>
    </row>
    <row r="138" spans="1:21" s="47" customFormat="1" x14ac:dyDescent="0.2">
      <c r="A138" s="47">
        <v>33</v>
      </c>
      <c r="B138" s="47" t="s">
        <v>204</v>
      </c>
      <c r="C138" s="47" t="s">
        <v>205</v>
      </c>
      <c r="D138" s="46" t="s">
        <v>41</v>
      </c>
      <c r="E138" s="46" t="s">
        <v>4</v>
      </c>
      <c r="G138" s="111">
        <v>249975</v>
      </c>
      <c r="H138" s="111">
        <v>250031</v>
      </c>
      <c r="I138" s="111">
        <f t="shared" si="27"/>
        <v>56</v>
      </c>
      <c r="J138" s="114"/>
      <c r="L138" s="111"/>
      <c r="M138" s="115"/>
      <c r="N138" s="116"/>
      <c r="O138" s="117"/>
      <c r="P138" s="114"/>
      <c r="Q138" s="114"/>
      <c r="R138" s="117"/>
      <c r="T138" s="47" t="s">
        <v>691</v>
      </c>
    </row>
    <row r="139" spans="1:21" s="20" customFormat="1" x14ac:dyDescent="0.2">
      <c r="A139" s="20">
        <v>71</v>
      </c>
      <c r="B139" s="20" t="s">
        <v>219</v>
      </c>
      <c r="C139" s="20" t="s">
        <v>220</v>
      </c>
      <c r="D139" s="35" t="s">
        <v>78</v>
      </c>
      <c r="E139" s="35" t="s">
        <v>4</v>
      </c>
      <c r="F139" s="35" t="s">
        <v>16</v>
      </c>
      <c r="G139" s="111">
        <v>308978</v>
      </c>
      <c r="H139" s="111">
        <v>308982</v>
      </c>
      <c r="I139" s="79">
        <f t="shared" si="27"/>
        <v>4</v>
      </c>
      <c r="J139" s="112"/>
      <c r="L139" s="79">
        <f t="shared" ref="L139:L147" si="29">K139-J139</f>
        <v>0</v>
      </c>
      <c r="M139" s="113">
        <v>1635.72</v>
      </c>
      <c r="N139" s="36">
        <v>8.2199999999999995E-2</v>
      </c>
      <c r="O139" s="21">
        <v>287075</v>
      </c>
      <c r="P139" s="112"/>
      <c r="Q139" s="112">
        <v>0</v>
      </c>
      <c r="R139" s="21">
        <v>0</v>
      </c>
      <c r="S139" s="20" t="s">
        <v>107</v>
      </c>
      <c r="T139" s="20" t="s">
        <v>687</v>
      </c>
    </row>
    <row r="140" spans="1:21" s="20" customFormat="1" x14ac:dyDescent="0.2">
      <c r="A140" s="20">
        <v>136</v>
      </c>
      <c r="B140" s="20" t="s">
        <v>203</v>
      </c>
      <c r="C140" s="20" t="s">
        <v>118</v>
      </c>
      <c r="D140" s="35" t="s">
        <v>117</v>
      </c>
      <c r="E140" s="35" t="s">
        <v>4</v>
      </c>
      <c r="F140" s="35" t="s">
        <v>16</v>
      </c>
      <c r="G140" s="111">
        <v>254833</v>
      </c>
      <c r="H140" s="111">
        <v>258910</v>
      </c>
      <c r="I140" s="79">
        <f t="shared" si="27"/>
        <v>4077</v>
      </c>
      <c r="J140" s="112"/>
      <c r="L140" s="79">
        <f t="shared" si="29"/>
        <v>0</v>
      </c>
      <c r="M140" s="113">
        <v>1914.49</v>
      </c>
      <c r="N140" s="36">
        <v>8.9499999999999996E-2</v>
      </c>
      <c r="O140" s="21">
        <v>180778</v>
      </c>
      <c r="P140" s="112"/>
      <c r="Q140" s="112"/>
      <c r="R140" s="21">
        <v>0</v>
      </c>
      <c r="S140" s="20" t="s">
        <v>306</v>
      </c>
    </row>
    <row r="141" spans="1:21" s="20" customFormat="1" x14ac:dyDescent="0.2">
      <c r="A141" s="20">
        <v>156</v>
      </c>
      <c r="B141" s="20" t="s">
        <v>237</v>
      </c>
      <c r="C141" s="20" t="s">
        <v>477</v>
      </c>
      <c r="D141" s="35" t="s">
        <v>501</v>
      </c>
      <c r="E141" s="35" t="s">
        <v>4</v>
      </c>
      <c r="I141" s="79">
        <f t="shared" si="27"/>
        <v>0</v>
      </c>
      <c r="J141" s="112"/>
      <c r="L141" s="79">
        <f t="shared" si="29"/>
        <v>0</v>
      </c>
      <c r="M141" s="113">
        <v>2334.79</v>
      </c>
      <c r="N141" s="36">
        <v>0</v>
      </c>
      <c r="O141" s="21">
        <v>0</v>
      </c>
      <c r="P141" s="112"/>
      <c r="Q141" s="112"/>
      <c r="R141" s="21">
        <v>0</v>
      </c>
      <c r="S141" s="20" t="s">
        <v>107</v>
      </c>
      <c r="T141" s="20" t="s">
        <v>684</v>
      </c>
    </row>
    <row r="142" spans="1:21" s="20" customFormat="1" x14ac:dyDescent="0.2">
      <c r="A142" s="20">
        <v>274</v>
      </c>
      <c r="B142" s="20" t="s">
        <v>371</v>
      </c>
      <c r="C142" s="20" t="s">
        <v>388</v>
      </c>
      <c r="D142" s="35" t="s">
        <v>332</v>
      </c>
      <c r="E142" s="35" t="s">
        <v>4</v>
      </c>
      <c r="G142" s="111">
        <v>169802</v>
      </c>
      <c r="H142" s="111">
        <v>173592</v>
      </c>
      <c r="I142" s="79">
        <f t="shared" si="27"/>
        <v>3790</v>
      </c>
      <c r="J142" s="112"/>
      <c r="L142" s="79">
        <f t="shared" si="29"/>
        <v>0</v>
      </c>
      <c r="M142" s="113">
        <v>1392.85</v>
      </c>
      <c r="N142" s="36">
        <v>8.6599999999999996E-2</v>
      </c>
      <c r="O142" s="21">
        <v>98568</v>
      </c>
      <c r="P142" s="112"/>
      <c r="Q142" s="112"/>
      <c r="R142" s="21">
        <v>0</v>
      </c>
      <c r="S142" s="20" t="s">
        <v>107</v>
      </c>
      <c r="T142" s="20" t="s">
        <v>694</v>
      </c>
    </row>
    <row r="143" spans="1:21" s="20" customFormat="1" x14ac:dyDescent="0.2">
      <c r="A143" s="20">
        <v>276</v>
      </c>
      <c r="B143" s="20" t="s">
        <v>371</v>
      </c>
      <c r="C143" s="20" t="s">
        <v>388</v>
      </c>
      <c r="D143" s="35" t="s">
        <v>341</v>
      </c>
      <c r="E143" s="35" t="s">
        <v>4</v>
      </c>
      <c r="G143" s="111">
        <v>173395</v>
      </c>
      <c r="H143" s="111">
        <v>178136</v>
      </c>
      <c r="I143" s="79">
        <f t="shared" si="27"/>
        <v>4741</v>
      </c>
      <c r="J143" s="112">
        <v>0</v>
      </c>
      <c r="L143" s="79">
        <f t="shared" si="29"/>
        <v>0</v>
      </c>
      <c r="M143" s="113">
        <v>1425.25</v>
      </c>
      <c r="N143" s="36">
        <v>8.6599999999999996E-2</v>
      </c>
      <c r="O143" s="21">
        <v>87872</v>
      </c>
      <c r="P143" s="112"/>
      <c r="Q143" s="112"/>
      <c r="R143" s="21">
        <v>0</v>
      </c>
      <c r="S143" s="20" t="s">
        <v>107</v>
      </c>
      <c r="T143" s="20" t="s">
        <v>693</v>
      </c>
    </row>
    <row r="144" spans="1:21" s="20" customFormat="1" x14ac:dyDescent="0.2">
      <c r="A144" s="20">
        <v>324</v>
      </c>
      <c r="B144" s="62">
        <v>1653</v>
      </c>
      <c r="C144" s="20" t="s">
        <v>526</v>
      </c>
      <c r="D144" s="35" t="s">
        <v>112</v>
      </c>
      <c r="E144" s="35" t="s">
        <v>4</v>
      </c>
      <c r="I144" s="79">
        <f t="shared" si="27"/>
        <v>0</v>
      </c>
      <c r="J144" s="112"/>
      <c r="L144" s="79">
        <f t="shared" si="29"/>
        <v>0</v>
      </c>
      <c r="M144" s="113">
        <v>2430.12</v>
      </c>
      <c r="N144" s="36">
        <v>0</v>
      </c>
      <c r="O144" s="21">
        <v>0</v>
      </c>
      <c r="P144" s="112"/>
      <c r="Q144" s="112"/>
      <c r="R144" s="21">
        <v>0</v>
      </c>
      <c r="S144" s="20" t="s">
        <v>552</v>
      </c>
      <c r="T144" s="20" t="s">
        <v>684</v>
      </c>
    </row>
    <row r="145" spans="1:20" s="20" customFormat="1" x14ac:dyDescent="0.2">
      <c r="A145" s="20">
        <v>324</v>
      </c>
      <c r="B145" s="62">
        <v>1653</v>
      </c>
      <c r="C145" s="20" t="s">
        <v>526</v>
      </c>
      <c r="D145" s="35" t="s">
        <v>113</v>
      </c>
      <c r="E145" s="35" t="s">
        <v>4</v>
      </c>
      <c r="I145" s="79">
        <f t="shared" si="27"/>
        <v>0</v>
      </c>
      <c r="J145" s="112"/>
      <c r="L145" s="79">
        <f t="shared" si="29"/>
        <v>0</v>
      </c>
      <c r="M145" s="113">
        <v>2430.12</v>
      </c>
      <c r="N145" s="36">
        <v>0</v>
      </c>
      <c r="O145" s="21">
        <v>0</v>
      </c>
      <c r="P145" s="112"/>
      <c r="Q145" s="112"/>
      <c r="R145" s="21">
        <v>0</v>
      </c>
      <c r="S145" s="20" t="s">
        <v>552</v>
      </c>
      <c r="T145" s="20" t="s">
        <v>684</v>
      </c>
    </row>
    <row r="146" spans="1:20" s="20" customFormat="1" x14ac:dyDescent="0.2">
      <c r="A146" s="20">
        <v>324</v>
      </c>
      <c r="B146" s="62">
        <v>1653</v>
      </c>
      <c r="C146" s="20" t="s">
        <v>526</v>
      </c>
      <c r="D146" s="35" t="s">
        <v>114</v>
      </c>
      <c r="E146" s="35" t="s">
        <v>4</v>
      </c>
      <c r="I146" s="79">
        <f t="shared" si="27"/>
        <v>0</v>
      </c>
      <c r="J146" s="112"/>
      <c r="L146" s="79">
        <f t="shared" si="29"/>
        <v>0</v>
      </c>
      <c r="M146" s="113">
        <v>2430.12</v>
      </c>
      <c r="N146" s="36">
        <v>0</v>
      </c>
      <c r="O146" s="21">
        <v>0</v>
      </c>
      <c r="P146" s="112"/>
      <c r="Q146" s="112"/>
      <c r="R146" s="21">
        <v>0</v>
      </c>
      <c r="S146" s="20" t="s">
        <v>552</v>
      </c>
      <c r="T146" s="20" t="s">
        <v>684</v>
      </c>
    </row>
    <row r="147" spans="1:20" s="20" customFormat="1" x14ac:dyDescent="0.2">
      <c r="A147" s="20">
        <v>247</v>
      </c>
      <c r="B147" s="20" t="s">
        <v>255</v>
      </c>
      <c r="C147" s="20" t="s">
        <v>481</v>
      </c>
      <c r="D147" s="35" t="s">
        <v>438</v>
      </c>
      <c r="E147" s="35" t="s">
        <v>4</v>
      </c>
      <c r="G147" s="111">
        <v>321197</v>
      </c>
      <c r="H147" s="111">
        <v>330338</v>
      </c>
      <c r="I147" s="79">
        <f t="shared" si="27"/>
        <v>9141</v>
      </c>
      <c r="J147" s="112"/>
      <c r="L147" s="79">
        <f t="shared" si="29"/>
        <v>0</v>
      </c>
      <c r="M147" s="113">
        <v>2947.39</v>
      </c>
      <c r="N147" s="36">
        <v>7.6899999999999996E-2</v>
      </c>
      <c r="O147" s="21">
        <v>74247</v>
      </c>
      <c r="P147" s="112"/>
      <c r="Q147" s="112"/>
      <c r="R147" s="21">
        <v>0</v>
      </c>
      <c r="S147" s="20" t="s">
        <v>107</v>
      </c>
      <c r="T147" s="20" t="s">
        <v>700</v>
      </c>
    </row>
    <row r="148" spans="1:20" s="20" customFormat="1" x14ac:dyDescent="0.2">
      <c r="A148" s="20">
        <v>270</v>
      </c>
      <c r="B148" s="20" t="s">
        <v>371</v>
      </c>
      <c r="C148" s="20" t="s">
        <v>388</v>
      </c>
      <c r="D148" s="35" t="s">
        <v>328</v>
      </c>
      <c r="E148" s="35" t="s">
        <v>4</v>
      </c>
      <c r="G148" s="111">
        <v>149676</v>
      </c>
      <c r="H148" s="111">
        <v>151803</v>
      </c>
      <c r="I148" s="79">
        <f t="shared" si="27"/>
        <v>2127</v>
      </c>
      <c r="J148" s="112">
        <v>0</v>
      </c>
      <c r="L148" s="79">
        <f t="shared" ref="L148:L158" si="30">K148-J148</f>
        <v>0</v>
      </c>
      <c r="M148" s="113">
        <v>1392.85</v>
      </c>
      <c r="N148" s="36">
        <v>8.6599999999999996E-2</v>
      </c>
      <c r="O148" s="21">
        <v>84951</v>
      </c>
      <c r="P148" s="112"/>
      <c r="Q148" s="112"/>
      <c r="R148" s="21">
        <v>0</v>
      </c>
      <c r="S148" s="20" t="s">
        <v>107</v>
      </c>
      <c r="T148" s="20" t="s">
        <v>710</v>
      </c>
    </row>
    <row r="149" spans="1:20" s="20" customFormat="1" x14ac:dyDescent="0.2">
      <c r="A149" s="20">
        <v>271</v>
      </c>
      <c r="B149" s="20" t="s">
        <v>371</v>
      </c>
      <c r="C149" s="20" t="s">
        <v>388</v>
      </c>
      <c r="D149" s="35" t="s">
        <v>329</v>
      </c>
      <c r="E149" s="35" t="s">
        <v>4</v>
      </c>
      <c r="G149" s="111">
        <v>127194</v>
      </c>
      <c r="H149" s="111">
        <v>129742</v>
      </c>
      <c r="I149" s="79">
        <f t="shared" si="27"/>
        <v>2548</v>
      </c>
      <c r="J149" s="112"/>
      <c r="L149" s="79">
        <f t="shared" si="30"/>
        <v>0</v>
      </c>
      <c r="M149" s="113">
        <v>1392.85</v>
      </c>
      <c r="N149" s="36">
        <v>8.6599999999999996E-2</v>
      </c>
      <c r="O149" s="21">
        <v>83944</v>
      </c>
      <c r="P149" s="112"/>
      <c r="Q149" s="112"/>
      <c r="R149" s="21">
        <v>0</v>
      </c>
      <c r="S149" s="20" t="s">
        <v>107</v>
      </c>
      <c r="T149" s="20" t="s">
        <v>711</v>
      </c>
    </row>
    <row r="150" spans="1:20" s="44" customFormat="1" x14ac:dyDescent="0.2">
      <c r="A150" s="44">
        <v>5</v>
      </c>
      <c r="B150" s="44" t="s">
        <v>259</v>
      </c>
      <c r="C150" s="82" t="s">
        <v>269</v>
      </c>
      <c r="D150" s="102" t="s">
        <v>18</v>
      </c>
      <c r="E150" s="43" t="s">
        <v>4</v>
      </c>
      <c r="F150" s="43" t="s">
        <v>16</v>
      </c>
      <c r="G150" s="96">
        <v>96669</v>
      </c>
      <c r="H150" s="96">
        <v>97727</v>
      </c>
      <c r="I150" s="96">
        <f t="shared" ref="I150:I158" si="31">H150-G150</f>
        <v>1058</v>
      </c>
      <c r="J150" s="103"/>
      <c r="L150" s="96">
        <f t="shared" si="30"/>
        <v>0</v>
      </c>
      <c r="M150" s="105">
        <v>1668.86</v>
      </c>
      <c r="N150" s="106">
        <v>7.5600000000000001E-2</v>
      </c>
      <c r="O150" s="104">
        <v>97952</v>
      </c>
      <c r="P150" s="103"/>
      <c r="Q150" s="103"/>
      <c r="R150" s="104">
        <v>0</v>
      </c>
      <c r="S150" s="44" t="s">
        <v>301</v>
      </c>
      <c r="T150" s="44" t="s">
        <v>716</v>
      </c>
    </row>
    <row r="151" spans="1:20" s="37" customFormat="1" x14ac:dyDescent="0.2">
      <c r="A151" s="37">
        <v>72</v>
      </c>
      <c r="B151" s="37" t="s">
        <v>219</v>
      </c>
      <c r="C151" s="48" t="s">
        <v>220</v>
      </c>
      <c r="D151" s="78" t="s">
        <v>79</v>
      </c>
      <c r="E151" s="38" t="s">
        <v>4</v>
      </c>
      <c r="F151" s="38" t="s">
        <v>16</v>
      </c>
      <c r="G151" s="96">
        <v>266097</v>
      </c>
      <c r="H151" s="96">
        <v>268224</v>
      </c>
      <c r="I151" s="71">
        <f t="shared" si="31"/>
        <v>2127</v>
      </c>
      <c r="J151" s="100"/>
      <c r="L151" s="71">
        <f t="shared" si="30"/>
        <v>0</v>
      </c>
      <c r="M151" s="95">
        <v>1635.72</v>
      </c>
      <c r="N151" s="40">
        <v>8.2199999999999995E-2</v>
      </c>
      <c r="O151" s="39">
        <v>245804</v>
      </c>
      <c r="P151" s="100"/>
      <c r="Q151" s="100"/>
      <c r="R151" s="39">
        <v>0</v>
      </c>
      <c r="S151" s="37" t="s">
        <v>107</v>
      </c>
      <c r="T151" s="37" t="s">
        <v>717</v>
      </c>
    </row>
    <row r="152" spans="1:20" x14ac:dyDescent="0.2">
      <c r="A152" s="3">
        <v>251</v>
      </c>
      <c r="B152" s="48" t="s">
        <v>200</v>
      </c>
      <c r="C152" s="48" t="s">
        <v>201</v>
      </c>
      <c r="D152" s="18" t="s">
        <v>176</v>
      </c>
      <c r="E152" s="4" t="s">
        <v>4</v>
      </c>
      <c r="G152" s="97">
        <v>397873</v>
      </c>
      <c r="H152" s="97">
        <v>407436</v>
      </c>
      <c r="I152" s="66">
        <f t="shared" si="31"/>
        <v>9563</v>
      </c>
      <c r="J152" s="99"/>
      <c r="L152" s="66">
        <f t="shared" si="30"/>
        <v>0</v>
      </c>
      <c r="M152" s="93">
        <v>2043.68</v>
      </c>
      <c r="N152" s="34">
        <v>7.3400000000000007E-2</v>
      </c>
      <c r="O152" s="29">
        <v>197668</v>
      </c>
      <c r="P152" s="99"/>
      <c r="Q152" s="99"/>
      <c r="R152" s="29">
        <v>0</v>
      </c>
      <c r="S152" s="3" t="s">
        <v>301</v>
      </c>
      <c r="T152" s="3" t="s">
        <v>736</v>
      </c>
    </row>
    <row r="153" spans="1:20" ht="12" customHeight="1" x14ac:dyDescent="0.2">
      <c r="A153" s="3">
        <v>252</v>
      </c>
      <c r="B153" s="48" t="s">
        <v>200</v>
      </c>
      <c r="C153" s="48" t="s">
        <v>201</v>
      </c>
      <c r="D153" s="18" t="s">
        <v>177</v>
      </c>
      <c r="E153" s="4" t="s">
        <v>4</v>
      </c>
      <c r="G153" s="97">
        <v>284336</v>
      </c>
      <c r="H153" s="97">
        <v>276327</v>
      </c>
      <c r="I153" s="66">
        <f t="shared" si="31"/>
        <v>-8009</v>
      </c>
      <c r="J153" s="99"/>
      <c r="L153" s="66">
        <f t="shared" si="30"/>
        <v>0</v>
      </c>
      <c r="M153" s="93">
        <v>2043.68</v>
      </c>
      <c r="N153" s="34">
        <v>7.3400000000000007E-2</v>
      </c>
      <c r="O153" s="29">
        <v>165568</v>
      </c>
      <c r="P153" s="99"/>
      <c r="Q153" s="99"/>
      <c r="R153" s="29">
        <v>0</v>
      </c>
      <c r="S153" s="3" t="s">
        <v>301</v>
      </c>
      <c r="T153" s="3" t="s">
        <v>736</v>
      </c>
    </row>
    <row r="154" spans="1:20" x14ac:dyDescent="0.2">
      <c r="A154" s="3">
        <v>253</v>
      </c>
      <c r="B154" s="48" t="s">
        <v>200</v>
      </c>
      <c r="C154" s="48" t="s">
        <v>201</v>
      </c>
      <c r="D154" s="18" t="s">
        <v>178</v>
      </c>
      <c r="E154" s="4" t="s">
        <v>4</v>
      </c>
      <c r="G154" s="97">
        <v>351639</v>
      </c>
      <c r="H154" s="97">
        <v>360059</v>
      </c>
      <c r="I154" s="66">
        <f t="shared" si="31"/>
        <v>8420</v>
      </c>
      <c r="J154" s="99"/>
      <c r="L154" s="66">
        <f t="shared" si="30"/>
        <v>0</v>
      </c>
      <c r="M154" s="93">
        <v>2043.68</v>
      </c>
      <c r="N154" s="34">
        <v>7.3400000000000007E-2</v>
      </c>
      <c r="O154" s="29">
        <v>183693</v>
      </c>
      <c r="P154" s="99"/>
      <c r="Q154" s="99"/>
      <c r="R154" s="29">
        <v>0</v>
      </c>
      <c r="S154" s="3" t="s">
        <v>301</v>
      </c>
      <c r="T154" s="3" t="s">
        <v>736</v>
      </c>
    </row>
    <row r="155" spans="1:20" x14ac:dyDescent="0.2">
      <c r="A155" s="3">
        <v>254</v>
      </c>
      <c r="B155" s="48" t="s">
        <v>200</v>
      </c>
      <c r="C155" s="48" t="s">
        <v>201</v>
      </c>
      <c r="D155" s="18" t="s">
        <v>179</v>
      </c>
      <c r="E155" s="4" t="s">
        <v>4</v>
      </c>
      <c r="G155" s="97">
        <v>253698</v>
      </c>
      <c r="H155" s="97">
        <v>250712</v>
      </c>
      <c r="I155" s="66">
        <f t="shared" si="31"/>
        <v>-2986</v>
      </c>
      <c r="J155" s="99"/>
      <c r="L155" s="66">
        <f t="shared" si="30"/>
        <v>0</v>
      </c>
      <c r="M155" s="93">
        <v>2043.68</v>
      </c>
      <c r="N155" s="34">
        <v>7.3400000000000007E-2</v>
      </c>
      <c r="O155" s="29">
        <v>152407</v>
      </c>
      <c r="P155" s="99"/>
      <c r="Q155" s="99"/>
      <c r="R155" s="29">
        <v>0</v>
      </c>
      <c r="S155" s="3" t="s">
        <v>301</v>
      </c>
      <c r="T155" s="3" t="s">
        <v>736</v>
      </c>
    </row>
    <row r="156" spans="1:20" x14ac:dyDescent="0.2">
      <c r="A156" s="3">
        <v>255</v>
      </c>
      <c r="B156" s="48" t="s">
        <v>200</v>
      </c>
      <c r="C156" s="48" t="s">
        <v>201</v>
      </c>
      <c r="D156" s="18" t="s">
        <v>180</v>
      </c>
      <c r="E156" s="4" t="s">
        <v>4</v>
      </c>
      <c r="G156" s="97">
        <v>163613</v>
      </c>
      <c r="H156" s="97">
        <v>161810</v>
      </c>
      <c r="I156" s="66">
        <f t="shared" si="31"/>
        <v>-1803</v>
      </c>
      <c r="J156" s="99"/>
      <c r="L156" s="66">
        <f t="shared" si="30"/>
        <v>0</v>
      </c>
      <c r="M156" s="93">
        <v>1812.87</v>
      </c>
      <c r="N156" s="34">
        <v>8.3900000000000002E-2</v>
      </c>
      <c r="O156" s="29">
        <v>90450</v>
      </c>
      <c r="P156" s="99"/>
      <c r="Q156" s="99"/>
      <c r="R156" s="29">
        <v>0</v>
      </c>
      <c r="S156" s="3" t="s">
        <v>301</v>
      </c>
      <c r="T156" s="3" t="s">
        <v>736</v>
      </c>
    </row>
    <row r="157" spans="1:20" x14ac:dyDescent="0.2">
      <c r="A157" s="3">
        <v>256</v>
      </c>
      <c r="B157" s="48" t="s">
        <v>200</v>
      </c>
      <c r="C157" s="48" t="s">
        <v>201</v>
      </c>
      <c r="D157" s="18" t="s">
        <v>181</v>
      </c>
      <c r="E157" s="4" t="s">
        <v>4</v>
      </c>
      <c r="G157" s="97">
        <v>192990</v>
      </c>
      <c r="H157" s="97">
        <v>196294</v>
      </c>
      <c r="I157" s="66">
        <f t="shared" si="31"/>
        <v>3304</v>
      </c>
      <c r="J157" s="99"/>
      <c r="L157" s="66">
        <f t="shared" si="30"/>
        <v>0</v>
      </c>
      <c r="M157" s="93">
        <v>1812.87</v>
      </c>
      <c r="N157" s="34">
        <v>8.3900000000000002E-2</v>
      </c>
      <c r="O157" s="29">
        <v>123443</v>
      </c>
      <c r="P157" s="99"/>
      <c r="Q157" s="99"/>
      <c r="R157" s="29">
        <v>0</v>
      </c>
      <c r="S157" s="3" t="s">
        <v>301</v>
      </c>
      <c r="T157" s="3" t="s">
        <v>736</v>
      </c>
    </row>
    <row r="158" spans="1:20" x14ac:dyDescent="0.2">
      <c r="A158" s="3">
        <v>257</v>
      </c>
      <c r="B158" s="48" t="s">
        <v>200</v>
      </c>
      <c r="C158" s="48" t="s">
        <v>201</v>
      </c>
      <c r="D158" s="18" t="s">
        <v>182</v>
      </c>
      <c r="E158" s="4" t="s">
        <v>4</v>
      </c>
      <c r="G158" s="97">
        <v>176811</v>
      </c>
      <c r="H158" s="97">
        <v>169698</v>
      </c>
      <c r="I158" s="66">
        <f t="shared" si="31"/>
        <v>-7113</v>
      </c>
      <c r="J158" s="99"/>
      <c r="L158" s="66">
        <f t="shared" si="30"/>
        <v>0</v>
      </c>
      <c r="M158" s="93">
        <v>1812.87</v>
      </c>
      <c r="N158" s="34">
        <v>8.3900000000000002E-2</v>
      </c>
      <c r="O158" s="29">
        <v>111413</v>
      </c>
      <c r="P158" s="99"/>
      <c r="Q158" s="99"/>
      <c r="R158" s="29">
        <v>0</v>
      </c>
      <c r="S158" s="3" t="s">
        <v>301</v>
      </c>
      <c r="T158" s="3" t="s">
        <v>736</v>
      </c>
    </row>
    <row r="159" spans="1:20" s="44" customFormat="1" x14ac:dyDescent="0.2">
      <c r="A159" s="44">
        <v>17</v>
      </c>
      <c r="B159" s="82" t="s">
        <v>264</v>
      </c>
      <c r="C159" s="82" t="s">
        <v>475</v>
      </c>
      <c r="D159" s="102" t="s">
        <v>27</v>
      </c>
      <c r="E159" s="43" t="s">
        <v>4</v>
      </c>
      <c r="G159" s="96">
        <v>52177</v>
      </c>
      <c r="H159" s="96">
        <v>52636</v>
      </c>
      <c r="I159" s="96">
        <f>H159-G159</f>
        <v>459</v>
      </c>
      <c r="J159" s="103"/>
      <c r="L159" s="96">
        <f>K159-J159</f>
        <v>0</v>
      </c>
      <c r="M159" s="105">
        <v>2284.33</v>
      </c>
      <c r="N159" s="106">
        <v>0.1047</v>
      </c>
      <c r="O159" s="104">
        <v>32168</v>
      </c>
      <c r="P159" s="103"/>
      <c r="Q159" s="103"/>
      <c r="R159" s="104">
        <v>0</v>
      </c>
      <c r="S159" s="44" t="s">
        <v>107</v>
      </c>
      <c r="T159" s="44" t="s">
        <v>737</v>
      </c>
    </row>
    <row r="160" spans="1:20" ht="10.5" customHeight="1" x14ac:dyDescent="0.2">
      <c r="A160" s="3">
        <v>106</v>
      </c>
      <c r="B160" s="48" t="s">
        <v>227</v>
      </c>
      <c r="C160" s="48" t="s">
        <v>228</v>
      </c>
      <c r="D160" s="78" t="s">
        <v>106</v>
      </c>
      <c r="E160" s="4" t="s">
        <v>4</v>
      </c>
      <c r="G160" s="97">
        <v>222746</v>
      </c>
      <c r="H160" s="97">
        <v>223304</v>
      </c>
      <c r="I160" s="66">
        <f>H160-G160</f>
        <v>558</v>
      </c>
      <c r="J160" s="99"/>
      <c r="L160" s="66">
        <f>K160-J160</f>
        <v>0</v>
      </c>
      <c r="M160" s="93">
        <v>1946.48</v>
      </c>
      <c r="N160" s="34">
        <v>7.5999999999999998E-2</v>
      </c>
      <c r="O160" s="29">
        <v>152042</v>
      </c>
      <c r="P160" s="99"/>
      <c r="Q160" s="99"/>
      <c r="R160" s="29">
        <v>0</v>
      </c>
      <c r="S160" s="3" t="s">
        <v>107</v>
      </c>
      <c r="T160" s="3" t="s">
        <v>743</v>
      </c>
    </row>
    <row r="161" spans="1:21" x14ac:dyDescent="0.2">
      <c r="A161" s="3">
        <v>272</v>
      </c>
      <c r="B161" s="48" t="s">
        <v>371</v>
      </c>
      <c r="C161" s="48" t="s">
        <v>388</v>
      </c>
      <c r="D161" s="78" t="s">
        <v>330</v>
      </c>
      <c r="E161" s="4" t="s">
        <v>4</v>
      </c>
      <c r="G161" s="97">
        <v>144257</v>
      </c>
      <c r="H161" s="97">
        <v>147839</v>
      </c>
      <c r="I161" s="66">
        <f t="shared" ref="I161:I171" si="32">H161-G161</f>
        <v>3582</v>
      </c>
      <c r="J161" s="99">
        <v>0</v>
      </c>
      <c r="L161" s="66">
        <f>K161-J161</f>
        <v>0</v>
      </c>
      <c r="M161" s="93">
        <v>1392.85</v>
      </c>
      <c r="N161" s="34">
        <v>8.6599999999999996E-2</v>
      </c>
      <c r="O161" s="29">
        <v>69715</v>
      </c>
      <c r="P161" s="99"/>
      <c r="Q161" s="99"/>
      <c r="R161" s="29">
        <v>0</v>
      </c>
      <c r="S161" s="3" t="s">
        <v>107</v>
      </c>
      <c r="T161" s="3" t="s">
        <v>738</v>
      </c>
    </row>
    <row r="162" spans="1:21" ht="9.75" customHeight="1" x14ac:dyDescent="0.2">
      <c r="A162" s="3">
        <v>320</v>
      </c>
      <c r="B162" s="63">
        <v>1344</v>
      </c>
      <c r="C162" s="3" t="s">
        <v>490</v>
      </c>
      <c r="D162" s="4" t="s">
        <v>456</v>
      </c>
      <c r="E162" s="4" t="s">
        <v>4</v>
      </c>
      <c r="G162" s="97">
        <v>301697</v>
      </c>
      <c r="H162" s="97">
        <v>301697</v>
      </c>
      <c r="I162" s="66">
        <f t="shared" si="32"/>
        <v>0</v>
      </c>
      <c r="J162" s="99"/>
      <c r="L162" s="66">
        <v>0</v>
      </c>
      <c r="M162" s="93">
        <v>3178.33</v>
      </c>
      <c r="N162" s="34">
        <v>8.2100000000000006E-2</v>
      </c>
      <c r="O162" s="29">
        <v>44041</v>
      </c>
      <c r="P162" s="99"/>
      <c r="Q162" s="99"/>
      <c r="R162" s="29">
        <v>0</v>
      </c>
      <c r="S162" s="3" t="s">
        <v>303</v>
      </c>
      <c r="T162" s="3" t="s">
        <v>748</v>
      </c>
    </row>
    <row r="163" spans="1:21" ht="10.5" customHeight="1" x14ac:dyDescent="0.2">
      <c r="A163" s="3">
        <v>115</v>
      </c>
      <c r="B163" s="3" t="s">
        <v>229</v>
      </c>
      <c r="C163" s="48" t="s">
        <v>230</v>
      </c>
      <c r="D163" s="78" t="s">
        <v>353</v>
      </c>
      <c r="E163" s="4" t="s">
        <v>4</v>
      </c>
      <c r="G163" s="97">
        <v>687340</v>
      </c>
      <c r="H163" s="97">
        <v>687340</v>
      </c>
      <c r="I163" s="66">
        <f t="shared" si="32"/>
        <v>0</v>
      </c>
      <c r="J163" s="99"/>
      <c r="L163" s="66">
        <f t="shared" ref="L163:L177" si="33">K163-J163</f>
        <v>0</v>
      </c>
      <c r="M163" s="93">
        <v>3035.17</v>
      </c>
      <c r="N163" s="34">
        <v>6.6799999999999998E-2</v>
      </c>
      <c r="O163" s="29">
        <v>331097</v>
      </c>
      <c r="P163" s="99"/>
      <c r="Q163" s="99"/>
      <c r="R163" s="29">
        <v>0</v>
      </c>
      <c r="S163" s="3" t="s">
        <v>107</v>
      </c>
      <c r="T163" s="3" t="s">
        <v>745</v>
      </c>
    </row>
    <row r="164" spans="1:21" s="37" customFormat="1" x14ac:dyDescent="0.2">
      <c r="A164" s="37">
        <v>233</v>
      </c>
      <c r="B164" s="48" t="s">
        <v>248</v>
      </c>
      <c r="C164" s="48" t="s">
        <v>249</v>
      </c>
      <c r="D164" s="78" t="s">
        <v>169</v>
      </c>
      <c r="E164" s="38" t="s">
        <v>4</v>
      </c>
      <c r="G164" s="96">
        <v>453536</v>
      </c>
      <c r="H164" s="96"/>
      <c r="I164" s="71">
        <f t="shared" si="32"/>
        <v>-453536</v>
      </c>
      <c r="J164" s="100"/>
      <c r="L164" s="71">
        <f t="shared" si="33"/>
        <v>0</v>
      </c>
      <c r="M164" s="95">
        <v>2524.66</v>
      </c>
      <c r="N164" s="40">
        <v>7.8299999999999995E-2</v>
      </c>
      <c r="O164" s="39">
        <v>195656</v>
      </c>
      <c r="P164" s="99"/>
      <c r="Q164" s="99"/>
      <c r="R164" s="29">
        <v>0</v>
      </c>
      <c r="S164" s="37" t="s">
        <v>303</v>
      </c>
      <c r="T164" s="48" t="s">
        <v>751</v>
      </c>
    </row>
    <row r="165" spans="1:21" s="37" customFormat="1" ht="10.5" customHeight="1" x14ac:dyDescent="0.2">
      <c r="A165" s="37">
        <v>116</v>
      </c>
      <c r="B165" s="48" t="s">
        <v>229</v>
      </c>
      <c r="C165" s="48" t="s">
        <v>230</v>
      </c>
      <c r="D165" s="78" t="s">
        <v>356</v>
      </c>
      <c r="E165" s="38" t="s">
        <v>4</v>
      </c>
      <c r="G165" s="96">
        <v>718753</v>
      </c>
      <c r="H165" s="96">
        <v>719720</v>
      </c>
      <c r="I165" s="71">
        <f t="shared" si="32"/>
        <v>967</v>
      </c>
      <c r="J165" s="100"/>
      <c r="L165" s="71">
        <f t="shared" si="33"/>
        <v>0</v>
      </c>
      <c r="M165" s="95">
        <v>3035.17</v>
      </c>
      <c r="N165" s="40">
        <v>6.6799999999999998E-2</v>
      </c>
      <c r="O165" s="39">
        <v>402987</v>
      </c>
      <c r="P165" s="100"/>
      <c r="Q165" s="100"/>
      <c r="R165" s="39">
        <v>0</v>
      </c>
      <c r="S165" s="37" t="s">
        <v>107</v>
      </c>
      <c r="T165" s="37" t="s">
        <v>760</v>
      </c>
    </row>
    <row r="166" spans="1:21" s="37" customFormat="1" ht="10.5" customHeight="1" x14ac:dyDescent="0.2">
      <c r="A166" s="37">
        <v>117</v>
      </c>
      <c r="B166" s="48" t="s">
        <v>229</v>
      </c>
      <c r="C166" s="48" t="s">
        <v>230</v>
      </c>
      <c r="D166" s="78" t="s">
        <v>377</v>
      </c>
      <c r="E166" s="38" t="s">
        <v>4</v>
      </c>
      <c r="G166" s="96">
        <v>721975</v>
      </c>
      <c r="H166" s="96">
        <v>722523</v>
      </c>
      <c r="I166" s="71">
        <f t="shared" si="32"/>
        <v>548</v>
      </c>
      <c r="J166" s="100"/>
      <c r="L166" s="71">
        <f t="shared" si="33"/>
        <v>0</v>
      </c>
      <c r="M166" s="95">
        <v>3057.08</v>
      </c>
      <c r="N166" s="40">
        <v>6.7799999999999999E-2</v>
      </c>
      <c r="O166" s="39">
        <v>227934</v>
      </c>
      <c r="P166" s="100"/>
      <c r="Q166" s="100"/>
      <c r="R166" s="39">
        <v>0</v>
      </c>
      <c r="S166" s="37" t="s">
        <v>107</v>
      </c>
      <c r="T166" s="37" t="s">
        <v>759</v>
      </c>
    </row>
    <row r="167" spans="1:21" s="37" customFormat="1" ht="10.5" customHeight="1" x14ac:dyDescent="0.2">
      <c r="A167" s="37">
        <v>118</v>
      </c>
      <c r="B167" s="48" t="s">
        <v>229</v>
      </c>
      <c r="C167" s="48" t="s">
        <v>230</v>
      </c>
      <c r="D167" s="78" t="s">
        <v>378</v>
      </c>
      <c r="E167" s="38" t="s">
        <v>4</v>
      </c>
      <c r="G167" s="96">
        <v>664168</v>
      </c>
      <c r="H167" s="96">
        <v>664723</v>
      </c>
      <c r="I167" s="71">
        <f t="shared" si="32"/>
        <v>555</v>
      </c>
      <c r="J167" s="100"/>
      <c r="L167" s="71">
        <f t="shared" si="33"/>
        <v>0</v>
      </c>
      <c r="M167" s="95">
        <v>3057.08</v>
      </c>
      <c r="N167" s="40">
        <v>6.7799999999999999E-2</v>
      </c>
      <c r="O167" s="39">
        <v>298660</v>
      </c>
      <c r="P167" s="100"/>
      <c r="Q167" s="100"/>
      <c r="R167" s="39">
        <v>0</v>
      </c>
      <c r="S167" s="37" t="s">
        <v>107</v>
      </c>
      <c r="T167" s="37" t="s">
        <v>759</v>
      </c>
    </row>
    <row r="168" spans="1:21" s="37" customFormat="1" x14ac:dyDescent="0.2">
      <c r="A168" s="37">
        <v>53</v>
      </c>
      <c r="B168" s="48" t="s">
        <v>187</v>
      </c>
      <c r="C168" s="48" t="s">
        <v>188</v>
      </c>
      <c r="D168" s="78" t="s">
        <v>461</v>
      </c>
      <c r="E168" s="38" t="s">
        <v>4</v>
      </c>
      <c r="I168" s="71">
        <f t="shared" si="32"/>
        <v>0</v>
      </c>
      <c r="J168" s="100"/>
      <c r="L168" s="71">
        <f t="shared" si="33"/>
        <v>0</v>
      </c>
      <c r="M168" s="95">
        <v>3529.56</v>
      </c>
      <c r="N168" s="40">
        <v>0</v>
      </c>
      <c r="O168" s="39">
        <v>0</v>
      </c>
      <c r="P168" s="100"/>
      <c r="Q168" s="100"/>
      <c r="R168" s="39">
        <v>0</v>
      </c>
      <c r="S168" s="37" t="s">
        <v>303</v>
      </c>
      <c r="T168" s="37" t="s">
        <v>770</v>
      </c>
    </row>
    <row r="169" spans="1:21" s="65" customFormat="1" x14ac:dyDescent="0.2">
      <c r="A169" s="65">
        <v>18</v>
      </c>
      <c r="B169" s="82" t="s">
        <v>264</v>
      </c>
      <c r="C169" s="82" t="s">
        <v>475</v>
      </c>
      <c r="D169" s="102" t="s">
        <v>28</v>
      </c>
      <c r="E169" s="64" t="s">
        <v>4</v>
      </c>
      <c r="G169" s="97">
        <v>59600</v>
      </c>
      <c r="H169" s="97">
        <v>59600</v>
      </c>
      <c r="I169" s="97">
        <f t="shared" si="32"/>
        <v>0</v>
      </c>
      <c r="J169" s="107"/>
      <c r="L169" s="97">
        <f t="shared" si="33"/>
        <v>0</v>
      </c>
      <c r="M169" s="108">
        <v>2387.13</v>
      </c>
      <c r="N169" s="109">
        <v>0.1047</v>
      </c>
      <c r="O169" s="110">
        <v>28164</v>
      </c>
      <c r="P169" s="107"/>
      <c r="Q169" s="107"/>
      <c r="R169" s="110">
        <v>0</v>
      </c>
      <c r="S169" s="65" t="s">
        <v>107</v>
      </c>
      <c r="T169" s="82" t="s">
        <v>758</v>
      </c>
    </row>
    <row r="170" spans="1:21" s="44" customFormat="1" x14ac:dyDescent="0.2">
      <c r="A170" s="44">
        <v>25</v>
      </c>
      <c r="B170" s="82" t="s">
        <v>279</v>
      </c>
      <c r="C170" s="82" t="s">
        <v>35</v>
      </c>
      <c r="D170" s="102" t="s">
        <v>34</v>
      </c>
      <c r="E170" s="43" t="s">
        <v>4</v>
      </c>
      <c r="G170" s="96">
        <v>146448</v>
      </c>
      <c r="H170" s="96">
        <v>147674</v>
      </c>
      <c r="I170" s="96">
        <f t="shared" si="32"/>
        <v>1226</v>
      </c>
      <c r="J170" s="103"/>
      <c r="L170" s="96">
        <f t="shared" si="33"/>
        <v>0</v>
      </c>
      <c r="M170" s="105">
        <v>1679.28</v>
      </c>
      <c r="N170" s="106">
        <v>8.2900000000000001E-2</v>
      </c>
      <c r="O170" s="104">
        <v>80160</v>
      </c>
      <c r="P170" s="103"/>
      <c r="Q170" s="103"/>
      <c r="R170" s="104">
        <v>0</v>
      </c>
      <c r="S170" s="44" t="s">
        <v>107</v>
      </c>
      <c r="T170" s="44" t="s">
        <v>773</v>
      </c>
    </row>
    <row r="171" spans="1:21" s="65" customFormat="1" x14ac:dyDescent="0.2">
      <c r="A171" s="65">
        <v>3</v>
      </c>
      <c r="B171" s="82" t="s">
        <v>259</v>
      </c>
      <c r="C171" s="82" t="s">
        <v>269</v>
      </c>
      <c r="D171" s="102" t="s">
        <v>15</v>
      </c>
      <c r="E171" s="64" t="s">
        <v>4</v>
      </c>
      <c r="F171" s="64" t="s">
        <v>16</v>
      </c>
      <c r="G171" s="97">
        <v>136093</v>
      </c>
      <c r="H171" s="97">
        <v>136299</v>
      </c>
      <c r="I171" s="97">
        <f t="shared" si="32"/>
        <v>206</v>
      </c>
      <c r="J171" s="107"/>
      <c r="L171" s="97">
        <f t="shared" si="33"/>
        <v>0</v>
      </c>
      <c r="M171" s="108">
        <v>1150.54</v>
      </c>
      <c r="N171" s="109">
        <v>7.5600000000000001E-2</v>
      </c>
      <c r="O171" s="110">
        <v>124883</v>
      </c>
      <c r="P171" s="107"/>
      <c r="Q171" s="107"/>
      <c r="R171" s="110">
        <v>0</v>
      </c>
      <c r="S171" s="65" t="s">
        <v>301</v>
      </c>
      <c r="T171" s="65" t="s">
        <v>774</v>
      </c>
    </row>
    <row r="172" spans="1:21" s="121" customFormat="1" x14ac:dyDescent="0.2">
      <c r="A172" s="121">
        <v>244</v>
      </c>
      <c r="B172" s="145" t="s">
        <v>252</v>
      </c>
      <c r="C172" s="145" t="s">
        <v>480</v>
      </c>
      <c r="D172" s="146" t="s">
        <v>171</v>
      </c>
      <c r="E172" s="172" t="s">
        <v>4</v>
      </c>
      <c r="G172" s="133">
        <v>191138</v>
      </c>
      <c r="H172" s="133"/>
      <c r="I172" s="173">
        <f t="shared" ref="I172:I177" si="34">H172-G172</f>
        <v>-191138</v>
      </c>
      <c r="J172" s="138"/>
      <c r="L172" s="173">
        <f t="shared" si="33"/>
        <v>0</v>
      </c>
      <c r="M172" s="142">
        <v>1628.58</v>
      </c>
      <c r="N172" s="174">
        <v>8.5800000000000001E-2</v>
      </c>
      <c r="O172" s="139">
        <v>105648</v>
      </c>
      <c r="P172" s="138"/>
      <c r="Q172" s="138"/>
      <c r="R172" s="139">
        <v>0</v>
      </c>
      <c r="S172" s="121" t="s">
        <v>107</v>
      </c>
      <c r="T172" s="121" t="s">
        <v>777</v>
      </c>
    </row>
    <row r="173" spans="1:21" s="148" customFormat="1" x14ac:dyDescent="0.2">
      <c r="A173" s="148">
        <v>6</v>
      </c>
      <c r="B173" s="148" t="s">
        <v>259</v>
      </c>
      <c r="C173" s="148" t="s">
        <v>269</v>
      </c>
      <c r="D173" s="149" t="s">
        <v>593</v>
      </c>
      <c r="E173" s="149" t="s">
        <v>4</v>
      </c>
      <c r="F173" s="149" t="s">
        <v>16</v>
      </c>
      <c r="G173" s="151">
        <v>32000</v>
      </c>
      <c r="H173" s="151">
        <v>36772</v>
      </c>
      <c r="I173" s="151">
        <f t="shared" si="34"/>
        <v>4772</v>
      </c>
      <c r="J173" s="159"/>
      <c r="L173" s="151">
        <f t="shared" si="33"/>
        <v>0</v>
      </c>
      <c r="M173" s="160">
        <v>1385</v>
      </c>
      <c r="N173" s="161">
        <v>7.4999999999999997E-2</v>
      </c>
      <c r="O173" s="162"/>
      <c r="P173" s="159"/>
      <c r="Q173" s="159"/>
      <c r="R173" s="162">
        <v>0</v>
      </c>
      <c r="S173" s="148" t="s">
        <v>301</v>
      </c>
      <c r="T173" s="148" t="s">
        <v>594</v>
      </c>
      <c r="U173" s="148" t="s">
        <v>779</v>
      </c>
    </row>
    <row r="174" spans="1:21" s="148" customFormat="1" x14ac:dyDescent="0.2">
      <c r="A174" s="148">
        <v>20</v>
      </c>
      <c r="B174" s="140" t="s">
        <v>278</v>
      </c>
      <c r="C174" s="140" t="s">
        <v>31</v>
      </c>
      <c r="D174" s="175" t="s">
        <v>29</v>
      </c>
      <c r="E174" s="149" t="s">
        <v>4</v>
      </c>
      <c r="G174" s="151">
        <v>104188</v>
      </c>
      <c r="H174" s="151">
        <v>104595</v>
      </c>
      <c r="I174" s="151">
        <f t="shared" si="34"/>
        <v>407</v>
      </c>
      <c r="J174" s="159">
        <v>0</v>
      </c>
      <c r="L174" s="151">
        <f t="shared" si="33"/>
        <v>0</v>
      </c>
      <c r="M174" s="160">
        <v>1363.18</v>
      </c>
      <c r="N174" s="161">
        <v>8.48E-2</v>
      </c>
      <c r="O174" s="162">
        <v>61589</v>
      </c>
      <c r="P174" s="159"/>
      <c r="Q174" s="159"/>
      <c r="R174" s="162">
        <v>0</v>
      </c>
      <c r="S174" s="148" t="s">
        <v>107</v>
      </c>
      <c r="T174" s="148" t="s">
        <v>782</v>
      </c>
      <c r="U174" s="148" t="s">
        <v>744</v>
      </c>
    </row>
    <row r="175" spans="1:21" s="148" customFormat="1" x14ac:dyDescent="0.2">
      <c r="A175" s="148">
        <v>21</v>
      </c>
      <c r="B175" s="140" t="s">
        <v>278</v>
      </c>
      <c r="C175" s="140" t="s">
        <v>31</v>
      </c>
      <c r="D175" s="175" t="s">
        <v>30</v>
      </c>
      <c r="E175" s="149" t="s">
        <v>4</v>
      </c>
      <c r="G175" s="151">
        <v>58113</v>
      </c>
      <c r="H175" s="151">
        <v>58538</v>
      </c>
      <c r="I175" s="151">
        <f t="shared" si="34"/>
        <v>425</v>
      </c>
      <c r="J175" s="159"/>
      <c r="L175" s="151">
        <f t="shared" si="33"/>
        <v>0</v>
      </c>
      <c r="M175" s="160">
        <v>1363.18</v>
      </c>
      <c r="N175" s="161">
        <v>8.48E-2</v>
      </c>
      <c r="O175" s="162">
        <v>42141</v>
      </c>
      <c r="P175" s="159"/>
      <c r="Q175" s="159"/>
      <c r="R175" s="162">
        <v>0</v>
      </c>
      <c r="S175" s="148" t="s">
        <v>107</v>
      </c>
      <c r="T175" s="148" t="s">
        <v>782</v>
      </c>
      <c r="U175" s="148" t="s">
        <v>761</v>
      </c>
    </row>
    <row r="176" spans="1:21" s="147" customFormat="1" x14ac:dyDescent="0.2">
      <c r="A176" s="147">
        <v>288</v>
      </c>
      <c r="B176" s="145" t="s">
        <v>369</v>
      </c>
      <c r="C176" s="145" t="s">
        <v>386</v>
      </c>
      <c r="D176" s="146" t="s">
        <v>338</v>
      </c>
      <c r="E176" s="150" t="s">
        <v>4</v>
      </c>
      <c r="G176" s="151">
        <v>469213</v>
      </c>
      <c r="H176" s="151">
        <v>470206</v>
      </c>
      <c r="I176" s="152">
        <f t="shared" si="34"/>
        <v>993</v>
      </c>
      <c r="J176" s="153"/>
      <c r="L176" s="152">
        <f t="shared" si="33"/>
        <v>0</v>
      </c>
      <c r="M176" s="154">
        <v>2518.2800000000002</v>
      </c>
      <c r="N176" s="155">
        <v>6.7299999999999999E-2</v>
      </c>
      <c r="O176" s="156">
        <v>223058</v>
      </c>
      <c r="P176" s="153"/>
      <c r="Q176" s="153"/>
      <c r="R176" s="156">
        <v>0</v>
      </c>
      <c r="S176" s="147" t="s">
        <v>303</v>
      </c>
      <c r="T176" s="147" t="s">
        <v>781</v>
      </c>
    </row>
    <row r="177" spans="1:21" s="148" customFormat="1" ht="10.5" customHeight="1" x14ac:dyDescent="0.2">
      <c r="A177" s="148">
        <v>51</v>
      </c>
      <c r="B177" s="140" t="s">
        <v>210</v>
      </c>
      <c r="C177" s="140" t="s">
        <v>211</v>
      </c>
      <c r="D177" s="175" t="s">
        <v>52</v>
      </c>
      <c r="E177" s="149" t="s">
        <v>4</v>
      </c>
      <c r="G177" s="151">
        <v>441833</v>
      </c>
      <c r="H177" s="151">
        <v>455426</v>
      </c>
      <c r="I177" s="151">
        <f t="shared" si="34"/>
        <v>13593</v>
      </c>
      <c r="J177" s="159"/>
      <c r="L177" s="151">
        <f t="shared" si="33"/>
        <v>0</v>
      </c>
      <c r="M177" s="160">
        <v>1748.22</v>
      </c>
      <c r="N177" s="161">
        <v>8.6999999999999994E-2</v>
      </c>
      <c r="O177" s="162">
        <v>218909</v>
      </c>
      <c r="P177" s="159"/>
      <c r="Q177" s="159"/>
      <c r="R177" s="162">
        <v>0</v>
      </c>
      <c r="S177" s="148" t="s">
        <v>107</v>
      </c>
      <c r="T177" s="148" t="s">
        <v>831</v>
      </c>
      <c r="U177" s="148" t="s">
        <v>462</v>
      </c>
    </row>
    <row r="178" spans="1:21" s="121" customFormat="1" x14ac:dyDescent="0.2">
      <c r="B178" s="145">
        <v>1775</v>
      </c>
      <c r="C178" s="145" t="s">
        <v>822</v>
      </c>
      <c r="D178" s="145" t="s">
        <v>829</v>
      </c>
      <c r="G178" s="133">
        <v>20048</v>
      </c>
      <c r="H178" s="133"/>
      <c r="I178" s="173">
        <f t="shared" ref="I178:I187" si="35">H178-G178</f>
        <v>-20048</v>
      </c>
      <c r="M178" s="142">
        <v>4675</v>
      </c>
      <c r="N178" s="121">
        <v>8.5000000000000006E-2</v>
      </c>
      <c r="O178" s="139">
        <v>0</v>
      </c>
      <c r="S178" s="121" t="s">
        <v>303</v>
      </c>
    </row>
    <row r="179" spans="1:21" s="121" customFormat="1" x14ac:dyDescent="0.2">
      <c r="B179" s="145">
        <v>1775</v>
      </c>
      <c r="C179" s="145" t="s">
        <v>822</v>
      </c>
      <c r="D179" s="145" t="s">
        <v>830</v>
      </c>
      <c r="G179" s="133">
        <v>5000</v>
      </c>
      <c r="H179" s="133"/>
      <c r="I179" s="173">
        <f t="shared" si="35"/>
        <v>-5000</v>
      </c>
      <c r="M179" s="142">
        <v>348.36</v>
      </c>
      <c r="N179" s="121">
        <v>3.5000000000000003E-2</v>
      </c>
      <c r="O179" s="139">
        <v>0</v>
      </c>
      <c r="S179" s="121" t="s">
        <v>303</v>
      </c>
    </row>
    <row r="180" spans="1:21" s="131" customFormat="1" x14ac:dyDescent="0.2">
      <c r="A180" s="131">
        <v>44</v>
      </c>
      <c r="B180" s="131" t="s">
        <v>208</v>
      </c>
      <c r="C180" s="131" t="s">
        <v>209</v>
      </c>
      <c r="D180" s="132" t="s">
        <v>430</v>
      </c>
      <c r="E180" s="132" t="s">
        <v>4</v>
      </c>
      <c r="G180" s="133">
        <v>135138</v>
      </c>
      <c r="H180" s="133">
        <v>135138</v>
      </c>
      <c r="I180" s="133">
        <f t="shared" si="35"/>
        <v>0</v>
      </c>
      <c r="J180" s="134"/>
      <c r="L180" s="133">
        <f>K180-J180</f>
        <v>0</v>
      </c>
      <c r="M180" s="135">
        <v>1853.37</v>
      </c>
      <c r="N180" s="136">
        <v>9.64E-2</v>
      </c>
      <c r="O180" s="137">
        <v>36819</v>
      </c>
      <c r="P180" s="134"/>
      <c r="Q180" s="134"/>
      <c r="R180" s="137">
        <v>0</v>
      </c>
      <c r="S180" s="131" t="s">
        <v>107</v>
      </c>
      <c r="T180" s="131" t="s">
        <v>834</v>
      </c>
    </row>
    <row r="181" spans="1:21" s="131" customFormat="1" x14ac:dyDescent="0.2">
      <c r="A181" s="131">
        <v>33</v>
      </c>
      <c r="B181" s="131" t="s">
        <v>204</v>
      </c>
      <c r="C181" s="131" t="s">
        <v>205</v>
      </c>
      <c r="D181" s="132" t="s">
        <v>631</v>
      </c>
      <c r="E181" s="132" t="s">
        <v>4</v>
      </c>
      <c r="F181" s="132"/>
      <c r="G181" s="133">
        <v>34505</v>
      </c>
      <c r="H181" s="133">
        <v>36569</v>
      </c>
      <c r="I181" s="133">
        <f t="shared" si="35"/>
        <v>2064</v>
      </c>
      <c r="J181" s="134"/>
      <c r="L181" s="133"/>
      <c r="M181" s="135">
        <v>3061.36</v>
      </c>
      <c r="N181" s="136">
        <v>7.4999999999999997E-2</v>
      </c>
      <c r="O181" s="137"/>
      <c r="P181" s="134"/>
      <c r="Q181" s="134"/>
      <c r="R181" s="137"/>
      <c r="T181" s="131" t="s">
        <v>839</v>
      </c>
    </row>
    <row r="182" spans="1:21" s="131" customFormat="1" x14ac:dyDescent="0.2">
      <c r="A182" s="131">
        <v>48</v>
      </c>
      <c r="B182" s="131" t="s">
        <v>210</v>
      </c>
      <c r="C182" s="131" t="s">
        <v>211</v>
      </c>
      <c r="D182" s="132" t="s">
        <v>49</v>
      </c>
      <c r="E182" s="132" t="s">
        <v>4</v>
      </c>
      <c r="G182" s="133">
        <v>307956</v>
      </c>
      <c r="H182" s="133">
        <v>308234</v>
      </c>
      <c r="I182" s="133">
        <f t="shared" si="35"/>
        <v>278</v>
      </c>
      <c r="J182" s="134"/>
      <c r="L182" s="133">
        <f t="shared" ref="L182:L187" si="36">K182-J182</f>
        <v>0</v>
      </c>
      <c r="M182" s="135">
        <v>2170.9</v>
      </c>
      <c r="N182" s="136">
        <v>8.6300000000000002E-2</v>
      </c>
      <c r="O182" s="137">
        <v>284706</v>
      </c>
      <c r="P182" s="134"/>
      <c r="Q182" s="134"/>
      <c r="R182" s="137">
        <v>0</v>
      </c>
      <c r="S182" s="131" t="s">
        <v>107</v>
      </c>
      <c r="T182" s="131" t="s">
        <v>846</v>
      </c>
      <c r="U182" s="131" t="s">
        <v>462</v>
      </c>
    </row>
    <row r="183" spans="1:21" s="131" customFormat="1" x14ac:dyDescent="0.2">
      <c r="A183" s="131">
        <v>50</v>
      </c>
      <c r="B183" s="131" t="s">
        <v>210</v>
      </c>
      <c r="C183" s="131" t="s">
        <v>211</v>
      </c>
      <c r="D183" s="132" t="s">
        <v>51</v>
      </c>
      <c r="E183" s="132" t="s">
        <v>4</v>
      </c>
      <c r="G183" s="133">
        <v>306124</v>
      </c>
      <c r="H183" s="133">
        <v>308324</v>
      </c>
      <c r="I183" s="133">
        <f t="shared" si="35"/>
        <v>2200</v>
      </c>
      <c r="J183" s="134"/>
      <c r="L183" s="133">
        <f t="shared" si="36"/>
        <v>0</v>
      </c>
      <c r="M183" s="135">
        <v>1748.1</v>
      </c>
      <c r="N183" s="136">
        <v>8.6999999999999994E-2</v>
      </c>
      <c r="O183" s="137">
        <v>207456</v>
      </c>
      <c r="P183" s="134"/>
      <c r="Q183" s="134"/>
      <c r="R183" s="137">
        <v>0</v>
      </c>
      <c r="S183" s="131" t="s">
        <v>107</v>
      </c>
      <c r="T183" s="131" t="s">
        <v>846</v>
      </c>
      <c r="U183" s="131" t="s">
        <v>462</v>
      </c>
    </row>
    <row r="184" spans="1:21" s="121" customFormat="1" ht="10.5" customHeight="1" x14ac:dyDescent="0.2">
      <c r="A184" s="121">
        <v>134</v>
      </c>
      <c r="B184" s="121" t="s">
        <v>232</v>
      </c>
      <c r="C184" s="121" t="s">
        <v>233</v>
      </c>
      <c r="D184" s="172" t="s">
        <v>116</v>
      </c>
      <c r="E184" s="172" t="s">
        <v>4</v>
      </c>
      <c r="G184" s="133">
        <v>192762</v>
      </c>
      <c r="H184" s="133">
        <v>197745</v>
      </c>
      <c r="I184" s="173">
        <f t="shared" si="35"/>
        <v>4983</v>
      </c>
      <c r="J184" s="138"/>
      <c r="L184" s="173">
        <f t="shared" si="36"/>
        <v>0</v>
      </c>
      <c r="M184" s="142">
        <v>1553.24</v>
      </c>
      <c r="N184" s="174">
        <v>7.2599999999999998E-2</v>
      </c>
      <c r="O184" s="139">
        <v>113858</v>
      </c>
      <c r="P184" s="138"/>
      <c r="Q184" s="138"/>
      <c r="R184" s="139">
        <v>0</v>
      </c>
      <c r="S184" s="121" t="s">
        <v>107</v>
      </c>
      <c r="T184" s="121" t="s">
        <v>847</v>
      </c>
    </row>
    <row r="185" spans="1:21" s="121" customFormat="1" ht="10.5" customHeight="1" x14ac:dyDescent="0.2">
      <c r="A185" s="121">
        <v>154</v>
      </c>
      <c r="B185" s="121" t="s">
        <v>237</v>
      </c>
      <c r="C185" s="121" t="s">
        <v>477</v>
      </c>
      <c r="D185" s="172" t="s">
        <v>131</v>
      </c>
      <c r="E185" s="172" t="s">
        <v>4</v>
      </c>
      <c r="I185" s="173">
        <f t="shared" si="35"/>
        <v>0</v>
      </c>
      <c r="J185" s="138"/>
      <c r="L185" s="173">
        <f t="shared" si="36"/>
        <v>0</v>
      </c>
      <c r="M185" s="142">
        <v>2322.85</v>
      </c>
      <c r="N185" s="174">
        <v>0</v>
      </c>
      <c r="O185" s="139">
        <v>0</v>
      </c>
      <c r="P185" s="138"/>
      <c r="Q185" s="138"/>
      <c r="R185" s="139">
        <v>0</v>
      </c>
      <c r="S185" s="121" t="s">
        <v>107</v>
      </c>
      <c r="T185" s="121" t="s">
        <v>844</v>
      </c>
    </row>
    <row r="186" spans="1:21" s="121" customFormat="1" ht="10.5" customHeight="1" x14ac:dyDescent="0.2">
      <c r="A186" s="121">
        <v>155</v>
      </c>
      <c r="B186" s="121" t="s">
        <v>237</v>
      </c>
      <c r="C186" s="121" t="s">
        <v>477</v>
      </c>
      <c r="D186" s="172" t="s">
        <v>132</v>
      </c>
      <c r="E186" s="172" t="s">
        <v>4</v>
      </c>
      <c r="I186" s="173">
        <f t="shared" si="35"/>
        <v>0</v>
      </c>
      <c r="J186" s="138"/>
      <c r="L186" s="173">
        <f t="shared" si="36"/>
        <v>0</v>
      </c>
      <c r="M186" s="142">
        <v>2322.85</v>
      </c>
      <c r="N186" s="174">
        <v>0</v>
      </c>
      <c r="O186" s="139">
        <v>0</v>
      </c>
      <c r="P186" s="138"/>
      <c r="Q186" s="138"/>
      <c r="R186" s="139">
        <v>0</v>
      </c>
      <c r="S186" s="121" t="s">
        <v>107</v>
      </c>
      <c r="T186" s="121" t="s">
        <v>844</v>
      </c>
    </row>
    <row r="187" spans="1:21" s="121" customFormat="1" x14ac:dyDescent="0.2">
      <c r="A187" s="121">
        <v>290</v>
      </c>
      <c r="B187" s="121" t="s">
        <v>369</v>
      </c>
      <c r="C187" s="121" t="s">
        <v>386</v>
      </c>
      <c r="D187" s="172" t="s">
        <v>376</v>
      </c>
      <c r="E187" s="172" t="s">
        <v>4</v>
      </c>
      <c r="G187" s="133">
        <v>125394</v>
      </c>
      <c r="H187" s="133">
        <v>126779</v>
      </c>
      <c r="I187" s="173">
        <f t="shared" si="35"/>
        <v>1385</v>
      </c>
      <c r="J187" s="138"/>
      <c r="L187" s="173">
        <f t="shared" si="36"/>
        <v>0</v>
      </c>
      <c r="M187" s="142">
        <v>2279.5700000000002</v>
      </c>
      <c r="N187" s="174">
        <v>6.6600000000000006E-2</v>
      </c>
      <c r="O187" s="139">
        <v>182458</v>
      </c>
      <c r="P187" s="138"/>
      <c r="Q187" s="138"/>
      <c r="R187" s="139">
        <v>0</v>
      </c>
      <c r="S187" s="121" t="s">
        <v>385</v>
      </c>
      <c r="T187" s="121" t="s">
        <v>573</v>
      </c>
      <c r="U187" s="121" t="s">
        <v>833</v>
      </c>
    </row>
    <row r="188" spans="1:21" s="147" customFormat="1" x14ac:dyDescent="0.2">
      <c r="A188" s="147">
        <v>189</v>
      </c>
      <c r="B188" s="144" t="s">
        <v>242</v>
      </c>
      <c r="C188" s="145" t="s">
        <v>243</v>
      </c>
      <c r="D188" s="146" t="s">
        <v>151</v>
      </c>
      <c r="E188" s="150" t="s">
        <v>4</v>
      </c>
      <c r="G188" s="151">
        <v>495414</v>
      </c>
      <c r="H188" s="151">
        <v>499000</v>
      </c>
      <c r="I188" s="152">
        <f t="shared" ref="I188:I196" si="37">H188-G188</f>
        <v>3586</v>
      </c>
      <c r="J188" s="153"/>
      <c r="L188" s="152">
        <f>K188-J188</f>
        <v>0</v>
      </c>
      <c r="M188" s="178">
        <v>1988.601140246325</v>
      </c>
      <c r="N188" s="155">
        <v>8.9123718712753278E-2</v>
      </c>
      <c r="O188" s="156">
        <v>318308</v>
      </c>
      <c r="P188" s="153"/>
      <c r="Q188" s="153"/>
      <c r="R188" s="156">
        <v>0</v>
      </c>
      <c r="S188" s="147" t="s">
        <v>107</v>
      </c>
      <c r="T188" s="147" t="s">
        <v>342</v>
      </c>
      <c r="U188" s="147" t="s">
        <v>856</v>
      </c>
    </row>
    <row r="189" spans="1:21" s="147" customFormat="1" x14ac:dyDescent="0.2">
      <c r="A189" s="147">
        <v>258</v>
      </c>
      <c r="B189" s="147" t="s">
        <v>200</v>
      </c>
      <c r="C189" s="145" t="s">
        <v>201</v>
      </c>
      <c r="D189" s="146" t="s">
        <v>183</v>
      </c>
      <c r="E189" s="150" t="s">
        <v>4</v>
      </c>
      <c r="G189" s="151">
        <v>329248</v>
      </c>
      <c r="H189" s="151">
        <v>334248</v>
      </c>
      <c r="I189" s="152">
        <f t="shared" si="37"/>
        <v>5000</v>
      </c>
      <c r="J189" s="153"/>
      <c r="L189" s="152">
        <f>K189-J189</f>
        <v>0</v>
      </c>
      <c r="M189" s="154">
        <v>2114.89</v>
      </c>
      <c r="N189" s="155">
        <v>8.3900000000000002E-2</v>
      </c>
      <c r="O189" s="156">
        <v>173878</v>
      </c>
      <c r="P189" s="153"/>
      <c r="Q189" s="153"/>
      <c r="R189" s="156">
        <v>0</v>
      </c>
      <c r="S189" s="147" t="s">
        <v>301</v>
      </c>
      <c r="T189" s="147" t="s">
        <v>857</v>
      </c>
    </row>
    <row r="190" spans="1:21" s="121" customFormat="1" x14ac:dyDescent="0.2">
      <c r="A190" s="121">
        <v>308</v>
      </c>
      <c r="B190" s="121" t="s">
        <v>471</v>
      </c>
      <c r="C190" s="121" t="s">
        <v>484</v>
      </c>
      <c r="D190" s="172" t="s">
        <v>413</v>
      </c>
      <c r="E190" s="172" t="s">
        <v>4</v>
      </c>
      <c r="G190" s="133">
        <v>341195</v>
      </c>
      <c r="H190" s="133">
        <v>344736</v>
      </c>
      <c r="I190" s="173">
        <f t="shared" si="37"/>
        <v>3541</v>
      </c>
      <c r="J190" s="138"/>
      <c r="L190" s="173">
        <f>K190-J190</f>
        <v>0</v>
      </c>
      <c r="M190" s="142">
        <v>2631.9999841080653</v>
      </c>
      <c r="N190" s="174">
        <v>7.9660190703218114E-2</v>
      </c>
      <c r="O190" s="139">
        <v>70795</v>
      </c>
      <c r="P190" s="138"/>
      <c r="Q190" s="138"/>
      <c r="R190" s="139">
        <v>0</v>
      </c>
      <c r="S190" s="121" t="s">
        <v>299</v>
      </c>
      <c r="T190" s="121" t="s">
        <v>863</v>
      </c>
    </row>
    <row r="191" spans="1:21" s="131" customFormat="1" x14ac:dyDescent="0.2">
      <c r="A191" s="131">
        <v>15</v>
      </c>
      <c r="B191" s="131" t="s">
        <v>262</v>
      </c>
      <c r="C191" s="131" t="s">
        <v>272</v>
      </c>
      <c r="D191" s="132" t="s">
        <v>644</v>
      </c>
      <c r="E191" s="132" t="s">
        <v>4</v>
      </c>
      <c r="G191" s="133">
        <v>73713</v>
      </c>
      <c r="H191" s="133">
        <v>76948</v>
      </c>
      <c r="I191" s="133">
        <f t="shared" si="37"/>
        <v>3235</v>
      </c>
      <c r="J191" s="134"/>
      <c r="L191" s="133"/>
      <c r="M191" s="135">
        <v>1888.3905726965343</v>
      </c>
      <c r="N191" s="136">
        <v>8.5235524091293327E-2</v>
      </c>
      <c r="O191" s="137">
        <v>0</v>
      </c>
      <c r="P191" s="134"/>
      <c r="Q191" s="134"/>
      <c r="R191" s="137"/>
      <c r="S191" s="131" t="s">
        <v>301</v>
      </c>
      <c r="T191" s="131" t="s">
        <v>870</v>
      </c>
    </row>
    <row r="192" spans="1:21" s="121" customFormat="1" x14ac:dyDescent="0.2">
      <c r="B192" s="121">
        <v>1776</v>
      </c>
      <c r="C192" s="121" t="s">
        <v>823</v>
      </c>
      <c r="D192" s="121" t="s">
        <v>824</v>
      </c>
      <c r="E192" s="121" t="s">
        <v>4</v>
      </c>
      <c r="G192" s="133">
        <v>351448</v>
      </c>
      <c r="H192" s="133">
        <v>351448</v>
      </c>
      <c r="I192" s="173">
        <f t="shared" si="37"/>
        <v>0</v>
      </c>
      <c r="M192" s="142">
        <v>3308.8</v>
      </c>
      <c r="N192" s="121">
        <v>0</v>
      </c>
      <c r="O192" s="139">
        <v>0</v>
      </c>
      <c r="S192" s="121" t="s">
        <v>303</v>
      </c>
      <c r="T192" s="121" t="s">
        <v>865</v>
      </c>
    </row>
    <row r="193" spans="1:21" s="121" customFormat="1" x14ac:dyDescent="0.2">
      <c r="B193" s="121">
        <v>1776</v>
      </c>
      <c r="C193" s="121" t="s">
        <v>823</v>
      </c>
      <c r="D193" s="121" t="s">
        <v>825</v>
      </c>
      <c r="E193" s="121" t="s">
        <v>4</v>
      </c>
      <c r="G193" s="133">
        <v>314436</v>
      </c>
      <c r="H193" s="133">
        <v>314436</v>
      </c>
      <c r="I193" s="173">
        <f t="shared" si="37"/>
        <v>0</v>
      </c>
      <c r="M193" s="142">
        <v>3308.8</v>
      </c>
      <c r="N193" s="121">
        <v>0</v>
      </c>
      <c r="O193" s="139">
        <v>0</v>
      </c>
      <c r="S193" s="121" t="s">
        <v>303</v>
      </c>
      <c r="T193" s="121" t="s">
        <v>867</v>
      </c>
    </row>
    <row r="194" spans="1:21" s="121" customFormat="1" x14ac:dyDescent="0.2">
      <c r="B194" s="121">
        <v>1776</v>
      </c>
      <c r="C194" s="121" t="s">
        <v>823</v>
      </c>
      <c r="D194" s="121" t="s">
        <v>826</v>
      </c>
      <c r="E194" s="121" t="s">
        <v>4</v>
      </c>
      <c r="G194" s="133">
        <v>342323</v>
      </c>
      <c r="H194" s="133">
        <v>342323</v>
      </c>
      <c r="I194" s="173">
        <f t="shared" si="37"/>
        <v>0</v>
      </c>
      <c r="M194" s="142">
        <v>3308.8</v>
      </c>
      <c r="N194" s="121">
        <v>0</v>
      </c>
      <c r="O194" s="139">
        <v>0</v>
      </c>
      <c r="S194" s="121" t="s">
        <v>303</v>
      </c>
      <c r="T194" s="121" t="s">
        <v>866</v>
      </c>
    </row>
    <row r="195" spans="1:21" s="121" customFormat="1" x14ac:dyDescent="0.2">
      <c r="B195" s="121">
        <v>1776</v>
      </c>
      <c r="C195" s="121" t="s">
        <v>823</v>
      </c>
      <c r="D195" s="121" t="s">
        <v>827</v>
      </c>
      <c r="E195" s="121" t="s">
        <v>4</v>
      </c>
      <c r="G195" s="133">
        <v>330242</v>
      </c>
      <c r="H195" s="133">
        <v>330242</v>
      </c>
      <c r="I195" s="173">
        <f t="shared" si="37"/>
        <v>0</v>
      </c>
      <c r="M195" s="142">
        <v>3308.8</v>
      </c>
      <c r="N195" s="121">
        <v>0</v>
      </c>
      <c r="O195" s="139">
        <v>0</v>
      </c>
      <c r="S195" s="121" t="s">
        <v>303</v>
      </c>
      <c r="T195" s="121" t="s">
        <v>867</v>
      </c>
    </row>
    <row r="196" spans="1:21" s="121" customFormat="1" ht="10.5" customHeight="1" x14ac:dyDescent="0.2">
      <c r="A196" s="121">
        <v>176</v>
      </c>
      <c r="B196" s="121" t="s">
        <v>364</v>
      </c>
      <c r="C196" s="121" t="s">
        <v>478</v>
      </c>
      <c r="D196" s="172" t="s">
        <v>396</v>
      </c>
      <c r="E196" s="172" t="s">
        <v>4</v>
      </c>
      <c r="G196" s="133">
        <v>390643</v>
      </c>
      <c r="H196" s="133">
        <v>390750</v>
      </c>
      <c r="I196" s="173">
        <f t="shared" si="37"/>
        <v>107</v>
      </c>
      <c r="J196" s="138"/>
      <c r="L196" s="173">
        <f t="shared" ref="L196:L202" si="38">K196-J196</f>
        <v>0</v>
      </c>
      <c r="M196" s="142">
        <v>1920.0513230035758</v>
      </c>
      <c r="N196" s="174">
        <v>7.5136114421930883E-2</v>
      </c>
      <c r="O196" s="139">
        <v>54150</v>
      </c>
      <c r="P196" s="138"/>
      <c r="Q196" s="138"/>
      <c r="R196" s="139">
        <v>0</v>
      </c>
      <c r="S196" s="121" t="s">
        <v>107</v>
      </c>
      <c r="T196" s="121" t="s">
        <v>864</v>
      </c>
      <c r="U196" s="121" t="s">
        <v>752</v>
      </c>
    </row>
    <row r="197" spans="1:21" s="121" customFormat="1" ht="10.5" customHeight="1" x14ac:dyDescent="0.2">
      <c r="A197" s="121">
        <v>126</v>
      </c>
      <c r="B197" s="121">
        <v>1653</v>
      </c>
      <c r="C197" s="121" t="s">
        <v>526</v>
      </c>
      <c r="D197" s="172" t="s">
        <v>115</v>
      </c>
      <c r="E197" s="172" t="s">
        <v>4</v>
      </c>
      <c r="I197" s="173">
        <f t="shared" ref="I197:I213" si="39">H197-G197</f>
        <v>0</v>
      </c>
      <c r="J197" s="138"/>
      <c r="L197" s="173">
        <f t="shared" si="38"/>
        <v>0</v>
      </c>
      <c r="M197" s="142">
        <v>2413.17</v>
      </c>
      <c r="N197" s="174">
        <v>0</v>
      </c>
      <c r="O197" s="139">
        <v>0</v>
      </c>
      <c r="P197" s="138"/>
      <c r="Q197" s="138"/>
      <c r="R197" s="139">
        <v>0</v>
      </c>
      <c r="S197" s="121" t="s">
        <v>301</v>
      </c>
      <c r="T197" s="121" t="s">
        <v>872</v>
      </c>
    </row>
    <row r="198" spans="1:21" s="121" customFormat="1" ht="10.5" customHeight="1" x14ac:dyDescent="0.2">
      <c r="A198" s="121">
        <v>97</v>
      </c>
      <c r="B198" s="121" t="s">
        <v>225</v>
      </c>
      <c r="C198" s="121" t="s">
        <v>226</v>
      </c>
      <c r="D198" s="172" t="s">
        <v>99</v>
      </c>
      <c r="E198" s="172" t="s">
        <v>4</v>
      </c>
      <c r="G198" s="133">
        <v>458232</v>
      </c>
      <c r="H198" s="133">
        <v>459592</v>
      </c>
      <c r="I198" s="173">
        <f t="shared" si="39"/>
        <v>1360</v>
      </c>
      <c r="J198" s="138"/>
      <c r="L198" s="173">
        <f t="shared" si="38"/>
        <v>0</v>
      </c>
      <c r="M198" s="142">
        <v>2098.9077393722687</v>
      </c>
      <c r="N198" s="174">
        <v>9.1482121573301545E-2</v>
      </c>
      <c r="O198" s="139">
        <v>218686</v>
      </c>
      <c r="P198" s="138"/>
      <c r="Q198" s="138"/>
      <c r="R198" s="139">
        <v>0</v>
      </c>
      <c r="S198" s="121" t="s">
        <v>301</v>
      </c>
      <c r="T198" s="121" t="s">
        <v>874</v>
      </c>
    </row>
    <row r="199" spans="1:21" s="121" customFormat="1" ht="10.5" customHeight="1" x14ac:dyDescent="0.2">
      <c r="A199" s="121">
        <v>98</v>
      </c>
      <c r="B199" s="121" t="s">
        <v>225</v>
      </c>
      <c r="C199" s="121" t="s">
        <v>226</v>
      </c>
      <c r="D199" s="172" t="s">
        <v>100</v>
      </c>
      <c r="E199" s="172" t="s">
        <v>4</v>
      </c>
      <c r="G199" s="133">
        <v>450938</v>
      </c>
      <c r="H199" s="133">
        <v>471064</v>
      </c>
      <c r="I199" s="173">
        <f t="shared" si="39"/>
        <v>20126</v>
      </c>
      <c r="J199" s="138"/>
      <c r="L199" s="173">
        <f t="shared" si="38"/>
        <v>0</v>
      </c>
      <c r="M199" s="142">
        <v>2098.9077393722687</v>
      </c>
      <c r="N199" s="174">
        <v>9.1482121573301545E-2</v>
      </c>
      <c r="O199" s="139">
        <v>233920</v>
      </c>
      <c r="P199" s="138"/>
      <c r="Q199" s="138"/>
      <c r="R199" s="139">
        <v>0</v>
      </c>
      <c r="S199" s="121" t="s">
        <v>301</v>
      </c>
      <c r="T199" s="121" t="s">
        <v>874</v>
      </c>
    </row>
    <row r="200" spans="1:21" s="131" customFormat="1" x14ac:dyDescent="0.2">
      <c r="A200" s="131">
        <v>49</v>
      </c>
      <c r="B200" s="140" t="s">
        <v>210</v>
      </c>
      <c r="C200" s="140" t="s">
        <v>211</v>
      </c>
      <c r="D200" s="175" t="s">
        <v>50</v>
      </c>
      <c r="E200" s="132" t="s">
        <v>4</v>
      </c>
      <c r="G200" s="133">
        <v>255333</v>
      </c>
      <c r="H200" s="133"/>
      <c r="I200" s="133">
        <f t="shared" si="39"/>
        <v>-255333</v>
      </c>
      <c r="J200" s="134"/>
      <c r="L200" s="133">
        <f t="shared" si="38"/>
        <v>0</v>
      </c>
      <c r="M200" s="135">
        <v>1781.35</v>
      </c>
      <c r="N200" s="136">
        <v>8.9499999999999996E-2</v>
      </c>
      <c r="O200" s="137">
        <v>152908</v>
      </c>
      <c r="P200" s="134"/>
      <c r="Q200" s="134"/>
      <c r="R200" s="137">
        <v>0</v>
      </c>
      <c r="S200" s="131" t="s">
        <v>107</v>
      </c>
      <c r="T200" s="131" t="s">
        <v>374</v>
      </c>
      <c r="U200" s="131" t="s">
        <v>878</v>
      </c>
    </row>
    <row r="201" spans="1:21" s="131" customFormat="1" ht="11.25" customHeight="1" x14ac:dyDescent="0.2">
      <c r="A201" s="131">
        <v>1</v>
      </c>
      <c r="B201" s="131" t="s">
        <v>258</v>
      </c>
      <c r="C201" s="131" t="s">
        <v>394</v>
      </c>
      <c r="D201" s="132" t="s">
        <v>412</v>
      </c>
      <c r="E201" s="132" t="s">
        <v>4</v>
      </c>
      <c r="I201" s="133">
        <f t="shared" si="39"/>
        <v>0</v>
      </c>
      <c r="J201" s="134"/>
      <c r="L201" s="133">
        <f t="shared" si="38"/>
        <v>0</v>
      </c>
      <c r="M201" s="135">
        <v>2438.0071911005166</v>
      </c>
      <c r="N201" s="136">
        <v>0</v>
      </c>
      <c r="O201" s="137">
        <v>0</v>
      </c>
      <c r="P201" s="134"/>
      <c r="Q201" s="134"/>
      <c r="R201" s="137">
        <v>0</v>
      </c>
      <c r="S201" s="131" t="s">
        <v>107</v>
      </c>
      <c r="T201" s="131" t="s">
        <v>882</v>
      </c>
    </row>
    <row r="202" spans="1:21" s="121" customFormat="1" ht="10.5" customHeight="1" x14ac:dyDescent="0.2">
      <c r="A202" s="121">
        <v>90</v>
      </c>
      <c r="B202" s="121" t="s">
        <v>223</v>
      </c>
      <c r="C202" s="121" t="s">
        <v>224</v>
      </c>
      <c r="D202" s="172" t="s">
        <v>95</v>
      </c>
      <c r="E202" s="172" t="s">
        <v>4</v>
      </c>
      <c r="G202" s="133">
        <v>231748</v>
      </c>
      <c r="H202" s="133">
        <v>231748</v>
      </c>
      <c r="I202" s="173">
        <f t="shared" si="39"/>
        <v>0</v>
      </c>
      <c r="J202" s="138">
        <v>0</v>
      </c>
      <c r="L202" s="173">
        <f t="shared" si="38"/>
        <v>0</v>
      </c>
      <c r="M202" s="142">
        <v>1690.1315375446961</v>
      </c>
      <c r="N202" s="174">
        <v>8.6865315852205013E-2</v>
      </c>
      <c r="O202" s="139">
        <v>92629</v>
      </c>
      <c r="P202" s="138"/>
      <c r="Q202" s="138"/>
      <c r="R202" s="139">
        <v>0</v>
      </c>
      <c r="S202" s="121" t="s">
        <v>107</v>
      </c>
      <c r="T202" s="121" t="s">
        <v>877</v>
      </c>
    </row>
    <row r="203" spans="1:21" s="121" customFormat="1" ht="10.5" customHeight="1" x14ac:dyDescent="0.2">
      <c r="A203" s="121">
        <v>227</v>
      </c>
      <c r="B203" s="121" t="s">
        <v>198</v>
      </c>
      <c r="C203" s="121" t="s">
        <v>199</v>
      </c>
      <c r="D203" s="172" t="s">
        <v>599</v>
      </c>
      <c r="E203" s="172" t="s">
        <v>4</v>
      </c>
      <c r="G203" s="133">
        <v>70698</v>
      </c>
      <c r="H203" s="133">
        <v>70698</v>
      </c>
      <c r="I203" s="173">
        <f t="shared" si="39"/>
        <v>0</v>
      </c>
      <c r="J203" s="138"/>
      <c r="L203" s="173"/>
      <c r="M203" s="142">
        <v>2500</v>
      </c>
      <c r="N203" s="174">
        <v>8.8607090012330456E-2</v>
      </c>
      <c r="O203" s="139"/>
      <c r="P203" s="138"/>
      <c r="Q203" s="138"/>
      <c r="R203" s="139">
        <v>0</v>
      </c>
      <c r="S203" s="121" t="s">
        <v>299</v>
      </c>
      <c r="T203" s="121" t="s">
        <v>858</v>
      </c>
    </row>
    <row r="204" spans="1:21" s="121" customFormat="1" ht="12" customHeight="1" x14ac:dyDescent="0.2">
      <c r="A204" s="121">
        <v>227</v>
      </c>
      <c r="B204" s="121" t="s">
        <v>198</v>
      </c>
      <c r="C204" s="121" t="s">
        <v>199</v>
      </c>
      <c r="D204" s="172" t="s">
        <v>607</v>
      </c>
      <c r="E204" s="172" t="s">
        <v>4</v>
      </c>
      <c r="G204" s="133">
        <v>104292</v>
      </c>
      <c r="H204" s="133">
        <v>104292</v>
      </c>
      <c r="I204" s="173">
        <f t="shared" si="39"/>
        <v>0</v>
      </c>
      <c r="J204" s="138"/>
      <c r="L204" s="173"/>
      <c r="M204" s="142">
        <v>2500</v>
      </c>
      <c r="N204" s="174">
        <v>8.8607090012330456E-2</v>
      </c>
      <c r="O204" s="139"/>
      <c r="P204" s="138"/>
      <c r="Q204" s="138"/>
      <c r="R204" s="139">
        <v>0</v>
      </c>
      <c r="S204" s="121" t="s">
        <v>299</v>
      </c>
      <c r="T204" s="121" t="s">
        <v>858</v>
      </c>
    </row>
    <row r="205" spans="1:21" s="121" customFormat="1" x14ac:dyDescent="0.2">
      <c r="A205" s="121">
        <v>334</v>
      </c>
      <c r="B205" s="121">
        <v>1524</v>
      </c>
      <c r="C205" s="121" t="s">
        <v>789</v>
      </c>
      <c r="D205" s="121" t="s">
        <v>845</v>
      </c>
      <c r="E205" s="121" t="s">
        <v>16</v>
      </c>
      <c r="G205" s="121">
        <v>66504</v>
      </c>
      <c r="H205" s="121">
        <v>83335</v>
      </c>
      <c r="I205" s="173">
        <f t="shared" si="39"/>
        <v>16831</v>
      </c>
      <c r="M205" s="142">
        <v>375</v>
      </c>
      <c r="N205" s="121">
        <v>0.11700000000000001</v>
      </c>
      <c r="O205" s="139">
        <v>0</v>
      </c>
      <c r="S205" s="121" t="s">
        <v>299</v>
      </c>
      <c r="T205" s="121" t="s">
        <v>881</v>
      </c>
    </row>
    <row r="206" spans="1:21" s="121" customFormat="1" x14ac:dyDescent="0.2">
      <c r="A206" s="121">
        <v>157</v>
      </c>
      <c r="B206" s="182">
        <v>1630</v>
      </c>
      <c r="C206" s="121" t="s">
        <v>493</v>
      </c>
      <c r="D206" s="172" t="s">
        <v>133</v>
      </c>
      <c r="E206" s="172" t="s">
        <v>4</v>
      </c>
      <c r="G206" s="133">
        <v>357037</v>
      </c>
      <c r="H206" s="133">
        <v>357189</v>
      </c>
      <c r="I206" s="173">
        <f t="shared" si="39"/>
        <v>152</v>
      </c>
      <c r="J206" s="138"/>
      <c r="L206" s="173">
        <f t="shared" ref="L206:L213" si="40">K206-J206</f>
        <v>0</v>
      </c>
      <c r="M206" s="142">
        <v>2541.7489789431866</v>
      </c>
      <c r="N206" s="174">
        <v>6.425208581644816E-2</v>
      </c>
      <c r="O206" s="139">
        <v>146859</v>
      </c>
      <c r="P206" s="138"/>
      <c r="Q206" s="138"/>
      <c r="R206" s="139">
        <v>0</v>
      </c>
      <c r="S206" s="121" t="s">
        <v>107</v>
      </c>
      <c r="T206" s="121" t="s">
        <v>880</v>
      </c>
    </row>
    <row r="207" spans="1:21" s="121" customFormat="1" x14ac:dyDescent="0.2">
      <c r="A207" s="121">
        <v>159</v>
      </c>
      <c r="B207" s="182">
        <v>1630</v>
      </c>
      <c r="C207" s="121" t="s">
        <v>493</v>
      </c>
      <c r="D207" s="172" t="s">
        <v>135</v>
      </c>
      <c r="E207" s="172" t="s">
        <v>4</v>
      </c>
      <c r="G207" s="133">
        <v>410548</v>
      </c>
      <c r="H207" s="133">
        <v>410718</v>
      </c>
      <c r="I207" s="173">
        <f t="shared" si="39"/>
        <v>170</v>
      </c>
      <c r="J207" s="138"/>
      <c r="L207" s="173">
        <f t="shared" si="40"/>
        <v>0</v>
      </c>
      <c r="M207" s="142">
        <v>2541.7489789431866</v>
      </c>
      <c r="N207" s="174">
        <v>6.425208581644816E-2</v>
      </c>
      <c r="O207" s="139">
        <v>200540</v>
      </c>
      <c r="P207" s="138"/>
      <c r="Q207" s="138"/>
      <c r="R207" s="139">
        <v>0</v>
      </c>
      <c r="S207" s="121" t="s">
        <v>107</v>
      </c>
      <c r="T207" s="121" t="s">
        <v>880</v>
      </c>
    </row>
    <row r="208" spans="1:21" s="121" customFormat="1" x14ac:dyDescent="0.2">
      <c r="A208" s="121">
        <v>160</v>
      </c>
      <c r="B208" s="182">
        <v>1630</v>
      </c>
      <c r="C208" s="121" t="s">
        <v>493</v>
      </c>
      <c r="D208" s="172" t="s">
        <v>136</v>
      </c>
      <c r="E208" s="172" t="s">
        <v>4</v>
      </c>
      <c r="G208" s="133">
        <v>273696</v>
      </c>
      <c r="H208" s="133">
        <v>273696</v>
      </c>
      <c r="I208" s="173">
        <f t="shared" si="39"/>
        <v>0</v>
      </c>
      <c r="J208" s="138"/>
      <c r="L208" s="173">
        <f t="shared" si="40"/>
        <v>0</v>
      </c>
      <c r="M208" s="142">
        <v>2541.7489789431866</v>
      </c>
      <c r="N208" s="174">
        <v>6.425208581644816E-2</v>
      </c>
      <c r="O208" s="139">
        <v>229626</v>
      </c>
      <c r="P208" s="138"/>
      <c r="Q208" s="138"/>
      <c r="R208" s="139">
        <v>0</v>
      </c>
      <c r="S208" s="121" t="s">
        <v>107</v>
      </c>
      <c r="T208" s="121" t="s">
        <v>880</v>
      </c>
    </row>
    <row r="209" spans="1:21" s="121" customFormat="1" x14ac:dyDescent="0.2">
      <c r="A209" s="121">
        <v>162</v>
      </c>
      <c r="B209" s="182">
        <v>1630</v>
      </c>
      <c r="C209" s="121" t="s">
        <v>493</v>
      </c>
      <c r="D209" s="172" t="s">
        <v>138</v>
      </c>
      <c r="E209" s="172" t="s">
        <v>4</v>
      </c>
      <c r="G209" s="133">
        <v>266668</v>
      </c>
      <c r="H209" s="133">
        <v>266696</v>
      </c>
      <c r="I209" s="173">
        <f t="shared" si="39"/>
        <v>28</v>
      </c>
      <c r="J209" s="138"/>
      <c r="L209" s="173">
        <f t="shared" si="40"/>
        <v>0</v>
      </c>
      <c r="M209" s="142">
        <v>2541.7489789431866</v>
      </c>
      <c r="N209" s="174">
        <v>6.425208581644816E-2</v>
      </c>
      <c r="O209" s="139">
        <v>118612</v>
      </c>
      <c r="P209" s="138"/>
      <c r="Q209" s="138"/>
      <c r="R209" s="139">
        <v>0</v>
      </c>
      <c r="S209" s="121" t="s">
        <v>107</v>
      </c>
      <c r="T209" s="121" t="s">
        <v>880</v>
      </c>
    </row>
    <row r="210" spans="1:21" s="121" customFormat="1" x14ac:dyDescent="0.2">
      <c r="A210" s="121">
        <v>163</v>
      </c>
      <c r="B210" s="182">
        <v>1630</v>
      </c>
      <c r="C210" s="121" t="s">
        <v>493</v>
      </c>
      <c r="D210" s="172" t="s">
        <v>139</v>
      </c>
      <c r="E210" s="172" t="s">
        <v>4</v>
      </c>
      <c r="G210" s="133">
        <v>268719</v>
      </c>
      <c r="H210" s="133">
        <v>268719</v>
      </c>
      <c r="I210" s="173">
        <f t="shared" si="39"/>
        <v>0</v>
      </c>
      <c r="J210" s="138"/>
      <c r="L210" s="173">
        <f t="shared" si="40"/>
        <v>0</v>
      </c>
      <c r="M210" s="142">
        <v>2546.7489789431866</v>
      </c>
      <c r="N210" s="174">
        <v>6.425208581644816E-2</v>
      </c>
      <c r="O210" s="139">
        <v>233053</v>
      </c>
      <c r="P210" s="138"/>
      <c r="Q210" s="138"/>
      <c r="R210" s="139">
        <v>0</v>
      </c>
      <c r="S210" s="121" t="s">
        <v>107</v>
      </c>
      <c r="T210" s="121" t="s">
        <v>880</v>
      </c>
    </row>
    <row r="211" spans="1:21" s="121" customFormat="1" x14ac:dyDescent="0.2">
      <c r="A211" s="121">
        <v>164</v>
      </c>
      <c r="B211" s="182">
        <v>1630</v>
      </c>
      <c r="C211" s="121" t="s">
        <v>493</v>
      </c>
      <c r="D211" s="172" t="s">
        <v>140</v>
      </c>
      <c r="E211" s="172" t="s">
        <v>4</v>
      </c>
      <c r="G211" s="133">
        <v>399107</v>
      </c>
      <c r="H211" s="133">
        <v>400324</v>
      </c>
      <c r="I211" s="173">
        <f t="shared" si="39"/>
        <v>1217</v>
      </c>
      <c r="J211" s="138"/>
      <c r="L211" s="173">
        <f t="shared" si="40"/>
        <v>0</v>
      </c>
      <c r="M211" s="142">
        <v>2541.7489789431866</v>
      </c>
      <c r="N211" s="174">
        <v>6.425208581644816E-2</v>
      </c>
      <c r="O211" s="139">
        <v>217279</v>
      </c>
      <c r="P211" s="138"/>
      <c r="Q211" s="138"/>
      <c r="R211" s="139">
        <v>0</v>
      </c>
      <c r="S211" s="121" t="s">
        <v>107</v>
      </c>
      <c r="T211" s="121" t="s">
        <v>880</v>
      </c>
    </row>
    <row r="212" spans="1:21" s="121" customFormat="1" x14ac:dyDescent="0.2">
      <c r="A212" s="121">
        <v>165</v>
      </c>
      <c r="B212" s="182">
        <v>1630</v>
      </c>
      <c r="C212" s="121" t="s">
        <v>493</v>
      </c>
      <c r="D212" s="172" t="s">
        <v>141</v>
      </c>
      <c r="E212" s="172" t="s">
        <v>4</v>
      </c>
      <c r="G212" s="133">
        <v>325775</v>
      </c>
      <c r="H212" s="133">
        <v>325775</v>
      </c>
      <c r="I212" s="173">
        <f t="shared" si="39"/>
        <v>0</v>
      </c>
      <c r="J212" s="138"/>
      <c r="L212" s="173">
        <f t="shared" si="40"/>
        <v>0</v>
      </c>
      <c r="M212" s="142">
        <v>2541.7489789431866</v>
      </c>
      <c r="N212" s="174">
        <v>6.425208581644816E-2</v>
      </c>
      <c r="O212" s="139">
        <v>277530</v>
      </c>
      <c r="P212" s="138"/>
      <c r="Q212" s="138"/>
      <c r="R212" s="139">
        <v>0</v>
      </c>
      <c r="S212" s="121" t="s">
        <v>107</v>
      </c>
      <c r="T212" s="121" t="s">
        <v>880</v>
      </c>
    </row>
    <row r="213" spans="1:21" s="121" customFormat="1" x14ac:dyDescent="0.2">
      <c r="A213" s="121">
        <v>166</v>
      </c>
      <c r="B213" s="182">
        <v>1630</v>
      </c>
      <c r="C213" s="121" t="s">
        <v>493</v>
      </c>
      <c r="D213" s="172" t="s">
        <v>142</v>
      </c>
      <c r="E213" s="172" t="s">
        <v>4</v>
      </c>
      <c r="G213" s="133">
        <v>354469</v>
      </c>
      <c r="H213" s="133">
        <v>354482</v>
      </c>
      <c r="I213" s="173">
        <f t="shared" si="39"/>
        <v>13</v>
      </c>
      <c r="J213" s="138"/>
      <c r="L213" s="173">
        <f t="shared" si="40"/>
        <v>0</v>
      </c>
      <c r="M213" s="142">
        <v>2541.7489789431866</v>
      </c>
      <c r="N213" s="174">
        <v>6.425208581644816E-2</v>
      </c>
      <c r="O213" s="139">
        <v>148500</v>
      </c>
      <c r="P213" s="138"/>
      <c r="Q213" s="138"/>
      <c r="R213" s="139">
        <v>0</v>
      </c>
      <c r="S213" s="121" t="s">
        <v>107</v>
      </c>
      <c r="T213" s="121" t="s">
        <v>880</v>
      </c>
    </row>
    <row r="214" spans="1:21" s="121" customFormat="1" x14ac:dyDescent="0.2">
      <c r="A214" s="121">
        <v>333</v>
      </c>
      <c r="B214" s="183">
        <v>1607</v>
      </c>
      <c r="C214" s="183" t="s">
        <v>780</v>
      </c>
      <c r="D214" s="183" t="s">
        <v>785</v>
      </c>
      <c r="E214" s="121" t="s">
        <v>16</v>
      </c>
      <c r="G214" s="121">
        <v>49211</v>
      </c>
      <c r="I214" s="173">
        <f t="shared" ref="I214:I219" si="41">H214-G214</f>
        <v>-49211</v>
      </c>
      <c r="M214" s="142">
        <v>315.97000000000003</v>
      </c>
      <c r="N214" s="121">
        <v>9.0999999999999998E-2</v>
      </c>
      <c r="O214" s="139">
        <v>0</v>
      </c>
      <c r="S214" s="121" t="s">
        <v>107</v>
      </c>
      <c r="T214" s="121" t="s">
        <v>788</v>
      </c>
      <c r="U214" s="121" t="s">
        <v>884</v>
      </c>
    </row>
    <row r="215" spans="1:21" s="121" customFormat="1" x14ac:dyDescent="0.2">
      <c r="A215" s="121">
        <v>333</v>
      </c>
      <c r="B215" s="183">
        <v>1607</v>
      </c>
      <c r="C215" s="183" t="s">
        <v>780</v>
      </c>
      <c r="D215" s="183" t="s">
        <v>786</v>
      </c>
      <c r="E215" s="121" t="s">
        <v>16</v>
      </c>
      <c r="G215" s="121">
        <v>59794</v>
      </c>
      <c r="I215" s="173">
        <f t="shared" si="41"/>
        <v>-59794</v>
      </c>
      <c r="M215" s="142">
        <v>315.97000000000003</v>
      </c>
      <c r="N215" s="121">
        <v>9.0999999999999998E-2</v>
      </c>
      <c r="O215" s="139">
        <v>0</v>
      </c>
      <c r="S215" s="121" t="s">
        <v>107</v>
      </c>
      <c r="T215" s="121" t="s">
        <v>788</v>
      </c>
      <c r="U215" s="121" t="s">
        <v>884</v>
      </c>
    </row>
    <row r="216" spans="1:21" s="121" customFormat="1" x14ac:dyDescent="0.2">
      <c r="A216" s="121">
        <v>333</v>
      </c>
      <c r="B216" s="183">
        <v>1607</v>
      </c>
      <c r="C216" s="183" t="s">
        <v>780</v>
      </c>
      <c r="D216" s="183" t="s">
        <v>787</v>
      </c>
      <c r="E216" s="121" t="s">
        <v>16</v>
      </c>
      <c r="G216" s="121">
        <v>84117</v>
      </c>
      <c r="I216" s="173">
        <f t="shared" si="41"/>
        <v>-84117</v>
      </c>
      <c r="M216" s="142">
        <v>315.97000000000003</v>
      </c>
      <c r="N216" s="121">
        <v>9.0999999999999998E-2</v>
      </c>
      <c r="O216" s="139">
        <v>0</v>
      </c>
      <c r="S216" s="121" t="s">
        <v>107</v>
      </c>
      <c r="T216" s="121" t="s">
        <v>788</v>
      </c>
      <c r="U216" s="121" t="s">
        <v>884</v>
      </c>
    </row>
    <row r="217" spans="1:21" s="147" customFormat="1" x14ac:dyDescent="0.2">
      <c r="A217" s="147">
        <v>294</v>
      </c>
      <c r="B217" s="145" t="s">
        <v>367</v>
      </c>
      <c r="C217" s="145" t="s">
        <v>383</v>
      </c>
      <c r="D217" s="146" t="s">
        <v>347</v>
      </c>
      <c r="E217" s="150" t="s">
        <v>4</v>
      </c>
      <c r="G217" s="151">
        <v>147459</v>
      </c>
      <c r="H217" s="151">
        <v>149980</v>
      </c>
      <c r="I217" s="152">
        <f t="shared" si="41"/>
        <v>2521</v>
      </c>
      <c r="J217" s="153"/>
      <c r="L217" s="152">
        <f>K217-J217</f>
        <v>0</v>
      </c>
      <c r="M217" s="154">
        <v>1448.0433611442193</v>
      </c>
      <c r="N217" s="155">
        <v>8.7594517282479148E-2</v>
      </c>
      <c r="O217" s="156">
        <v>57878</v>
      </c>
      <c r="P217" s="138"/>
      <c r="Q217" s="138"/>
      <c r="R217" s="139">
        <v>0</v>
      </c>
      <c r="S217" s="147" t="s">
        <v>107</v>
      </c>
      <c r="T217" s="147" t="s">
        <v>886</v>
      </c>
    </row>
    <row r="218" spans="1:21" s="147" customFormat="1" x14ac:dyDescent="0.2">
      <c r="B218" s="181">
        <v>1693</v>
      </c>
      <c r="C218" s="145" t="s">
        <v>726</v>
      </c>
      <c r="D218" s="145" t="s">
        <v>739</v>
      </c>
      <c r="E218" s="147" t="s">
        <v>4</v>
      </c>
      <c r="G218" s="151">
        <v>86851</v>
      </c>
      <c r="H218" s="151">
        <v>87835</v>
      </c>
      <c r="I218" s="152">
        <f t="shared" si="41"/>
        <v>984</v>
      </c>
      <c r="M218" s="154">
        <v>2333.84</v>
      </c>
      <c r="N218" s="147">
        <v>0.09</v>
      </c>
      <c r="O218" s="156"/>
      <c r="P218" s="121"/>
      <c r="Q218" s="121"/>
      <c r="R218" s="121"/>
      <c r="S218" s="147" t="s">
        <v>299</v>
      </c>
      <c r="T218" s="147" t="s">
        <v>883</v>
      </c>
      <c r="U218" s="147" t="s">
        <v>741</v>
      </c>
    </row>
    <row r="219" spans="1:21" s="131" customFormat="1" x14ac:dyDescent="0.2">
      <c r="A219" s="131">
        <v>6</v>
      </c>
      <c r="B219" s="140" t="s">
        <v>259</v>
      </c>
      <c r="C219" s="140" t="s">
        <v>269</v>
      </c>
      <c r="D219" s="175" t="s">
        <v>19</v>
      </c>
      <c r="E219" s="132" t="s">
        <v>4</v>
      </c>
      <c r="F219" s="132" t="s">
        <v>16</v>
      </c>
      <c r="G219" s="133">
        <v>149092</v>
      </c>
      <c r="H219" s="133">
        <v>149092</v>
      </c>
      <c r="I219" s="133">
        <f t="shared" si="41"/>
        <v>0</v>
      </c>
      <c r="J219" s="134"/>
      <c r="L219" s="133">
        <f>K219-J219</f>
        <v>0</v>
      </c>
      <c r="M219" s="135">
        <v>1166.1199999999999</v>
      </c>
      <c r="N219" s="136">
        <v>7.7899999999999997E-2</v>
      </c>
      <c r="O219" s="137">
        <v>90298</v>
      </c>
      <c r="P219" s="134"/>
      <c r="Q219" s="134"/>
      <c r="R219" s="137">
        <v>0</v>
      </c>
      <c r="S219" s="131" t="s">
        <v>301</v>
      </c>
      <c r="T219" s="131" t="s">
        <v>891</v>
      </c>
    </row>
    <row r="220" spans="1:21" s="121" customFormat="1" x14ac:dyDescent="0.2">
      <c r="A220" s="121">
        <v>158</v>
      </c>
      <c r="B220" s="182">
        <v>1630</v>
      </c>
      <c r="C220" s="121" t="s">
        <v>493</v>
      </c>
      <c r="D220" s="172" t="s">
        <v>134</v>
      </c>
      <c r="E220" s="172" t="s">
        <v>4</v>
      </c>
      <c r="G220" s="133">
        <v>401124</v>
      </c>
      <c r="H220" s="133">
        <v>403263</v>
      </c>
      <c r="I220" s="173">
        <f t="shared" ref="I220:I233" si="42">H220-G220</f>
        <v>2139</v>
      </c>
      <c r="J220" s="138"/>
      <c r="L220" s="173">
        <f>K220-J220</f>
        <v>0</v>
      </c>
      <c r="M220" s="142">
        <v>2541.7489789431866</v>
      </c>
      <c r="N220" s="174">
        <v>6.425208581644816E-2</v>
      </c>
      <c r="O220" s="139">
        <v>200570</v>
      </c>
      <c r="P220" s="138"/>
      <c r="Q220" s="138"/>
      <c r="R220" s="139">
        <v>0</v>
      </c>
      <c r="S220" s="121" t="s">
        <v>107</v>
      </c>
      <c r="T220" s="121" t="s">
        <v>890</v>
      </c>
    </row>
    <row r="221" spans="1:21" s="121" customFormat="1" x14ac:dyDescent="0.2">
      <c r="A221" s="121">
        <v>334</v>
      </c>
      <c r="B221" s="121">
        <v>1524</v>
      </c>
      <c r="C221" s="121" t="s">
        <v>789</v>
      </c>
      <c r="D221" s="121" t="s">
        <v>790</v>
      </c>
      <c r="E221" s="121" t="s">
        <v>16</v>
      </c>
      <c r="G221" s="121">
        <v>90403</v>
      </c>
      <c r="H221" s="121">
        <v>110636</v>
      </c>
      <c r="I221" s="173">
        <f t="shared" si="42"/>
        <v>20233</v>
      </c>
      <c r="M221" s="142">
        <v>375</v>
      </c>
      <c r="N221" s="121">
        <v>0.11700000000000001</v>
      </c>
      <c r="O221" s="139">
        <v>0</v>
      </c>
      <c r="S221" s="121" t="s">
        <v>299</v>
      </c>
      <c r="T221" s="121" t="s">
        <v>894</v>
      </c>
      <c r="U221" s="121">
        <v>320.55</v>
      </c>
    </row>
    <row r="222" spans="1:21" s="121" customFormat="1" x14ac:dyDescent="0.2">
      <c r="A222" s="121">
        <v>334</v>
      </c>
      <c r="B222" s="121">
        <v>1524</v>
      </c>
      <c r="C222" s="121" t="s">
        <v>789</v>
      </c>
      <c r="D222" s="121" t="s">
        <v>791</v>
      </c>
      <c r="E222" s="121" t="s">
        <v>16</v>
      </c>
      <c r="G222" s="121">
        <v>126823</v>
      </c>
      <c r="H222" s="121">
        <v>146233</v>
      </c>
      <c r="I222" s="173">
        <f t="shared" si="42"/>
        <v>19410</v>
      </c>
      <c r="M222" s="142">
        <v>375</v>
      </c>
      <c r="N222" s="121">
        <v>0.11700000000000001</v>
      </c>
      <c r="O222" s="139">
        <v>0</v>
      </c>
      <c r="S222" s="121" t="s">
        <v>299</v>
      </c>
      <c r="T222" s="121" t="s">
        <v>894</v>
      </c>
      <c r="U222" s="121">
        <v>320.55</v>
      </c>
    </row>
    <row r="223" spans="1:21" s="121" customFormat="1" x14ac:dyDescent="0.2">
      <c r="A223" s="121">
        <v>334</v>
      </c>
      <c r="B223" s="121">
        <v>1524</v>
      </c>
      <c r="C223" s="121" t="s">
        <v>789</v>
      </c>
      <c r="D223" s="121" t="s">
        <v>792</v>
      </c>
      <c r="E223" s="121" t="s">
        <v>16</v>
      </c>
      <c r="G223" s="121">
        <v>118784</v>
      </c>
      <c r="H223" s="121">
        <v>135362</v>
      </c>
      <c r="I223" s="173">
        <f t="shared" si="42"/>
        <v>16578</v>
      </c>
      <c r="M223" s="142">
        <v>375</v>
      </c>
      <c r="N223" s="121">
        <v>0.11700000000000001</v>
      </c>
      <c r="O223" s="139">
        <v>0</v>
      </c>
      <c r="S223" s="121" t="s">
        <v>299</v>
      </c>
      <c r="T223" s="121" t="s">
        <v>894</v>
      </c>
      <c r="U223" s="121">
        <v>98.64</v>
      </c>
    </row>
    <row r="224" spans="1:21" s="121" customFormat="1" x14ac:dyDescent="0.2">
      <c r="A224" s="121">
        <v>334</v>
      </c>
      <c r="B224" s="121">
        <v>1524</v>
      </c>
      <c r="C224" s="121" t="s">
        <v>789</v>
      </c>
      <c r="D224" s="121" t="s">
        <v>793</v>
      </c>
      <c r="E224" s="121" t="s">
        <v>16</v>
      </c>
      <c r="G224" s="121">
        <v>90113</v>
      </c>
      <c r="H224" s="121">
        <v>111557</v>
      </c>
      <c r="I224" s="173">
        <f t="shared" si="42"/>
        <v>21444</v>
      </c>
      <c r="M224" s="142">
        <v>375</v>
      </c>
      <c r="N224" s="121">
        <v>0.11700000000000001</v>
      </c>
      <c r="O224" s="139">
        <v>0</v>
      </c>
      <c r="S224" s="121" t="s">
        <v>299</v>
      </c>
      <c r="T224" s="121" t="s">
        <v>894</v>
      </c>
      <c r="U224" s="121">
        <v>320.55</v>
      </c>
    </row>
    <row r="225" spans="1:21" s="121" customFormat="1" x14ac:dyDescent="0.2">
      <c r="A225" s="121">
        <v>334</v>
      </c>
      <c r="B225" s="121">
        <v>1524</v>
      </c>
      <c r="C225" s="121" t="s">
        <v>789</v>
      </c>
      <c r="D225" s="121" t="s">
        <v>794</v>
      </c>
      <c r="E225" s="121" t="s">
        <v>16</v>
      </c>
      <c r="G225" s="121">
        <v>157854</v>
      </c>
      <c r="H225" s="121">
        <v>169658</v>
      </c>
      <c r="I225" s="173">
        <f t="shared" si="42"/>
        <v>11804</v>
      </c>
      <c r="M225" s="142">
        <v>375</v>
      </c>
      <c r="N225" s="121">
        <v>0.11700000000000001</v>
      </c>
      <c r="O225" s="139">
        <v>0</v>
      </c>
      <c r="S225" s="121" t="s">
        <v>299</v>
      </c>
      <c r="T225" s="121" t="s">
        <v>894</v>
      </c>
      <c r="U225" s="121">
        <v>135.63</v>
      </c>
    </row>
    <row r="226" spans="1:21" s="121" customFormat="1" x14ac:dyDescent="0.2">
      <c r="A226" s="121">
        <v>334</v>
      </c>
      <c r="B226" s="121">
        <v>1524</v>
      </c>
      <c r="C226" s="121" t="s">
        <v>789</v>
      </c>
      <c r="D226" s="121" t="s">
        <v>795</v>
      </c>
      <c r="E226" s="121" t="s">
        <v>16</v>
      </c>
      <c r="G226" s="121">
        <v>135491</v>
      </c>
      <c r="H226" s="121">
        <v>149218</v>
      </c>
      <c r="I226" s="173">
        <f t="shared" si="42"/>
        <v>13727</v>
      </c>
      <c r="M226" s="142">
        <v>375</v>
      </c>
      <c r="N226" s="121">
        <v>0.11700000000000001</v>
      </c>
      <c r="O226" s="139">
        <v>0</v>
      </c>
      <c r="S226" s="121" t="s">
        <v>299</v>
      </c>
      <c r="T226" s="121" t="s">
        <v>894</v>
      </c>
      <c r="U226" s="121">
        <v>110.97</v>
      </c>
    </row>
    <row r="227" spans="1:21" s="121" customFormat="1" x14ac:dyDescent="0.2">
      <c r="A227" s="121">
        <v>334</v>
      </c>
      <c r="B227" s="121">
        <v>1524</v>
      </c>
      <c r="C227" s="121" t="s">
        <v>789</v>
      </c>
      <c r="D227" s="121" t="s">
        <v>796</v>
      </c>
      <c r="E227" s="121" t="s">
        <v>16</v>
      </c>
      <c r="G227" s="121">
        <v>97181</v>
      </c>
      <c r="H227" s="121">
        <v>120014</v>
      </c>
      <c r="I227" s="173">
        <f t="shared" si="42"/>
        <v>22833</v>
      </c>
      <c r="M227" s="142">
        <v>375</v>
      </c>
      <c r="N227" s="121">
        <v>0.11700000000000001</v>
      </c>
      <c r="O227" s="139">
        <v>0</v>
      </c>
      <c r="S227" s="121" t="s">
        <v>299</v>
      </c>
      <c r="T227" s="121" t="s">
        <v>894</v>
      </c>
      <c r="U227" s="121">
        <v>98.64</v>
      </c>
    </row>
    <row r="228" spans="1:21" s="121" customFormat="1" x14ac:dyDescent="0.2">
      <c r="A228" s="121">
        <v>334</v>
      </c>
      <c r="B228" s="121">
        <v>1524</v>
      </c>
      <c r="C228" s="121" t="s">
        <v>789</v>
      </c>
      <c r="D228" s="121" t="s">
        <v>797</v>
      </c>
      <c r="E228" s="121" t="s">
        <v>16</v>
      </c>
      <c r="G228" s="121">
        <v>132408</v>
      </c>
      <c r="H228" s="121">
        <v>150264</v>
      </c>
      <c r="I228" s="173">
        <f t="shared" si="42"/>
        <v>17856</v>
      </c>
      <c r="M228" s="142">
        <v>375</v>
      </c>
      <c r="N228" s="121">
        <v>0.11700000000000001</v>
      </c>
      <c r="O228" s="139">
        <v>0</v>
      </c>
      <c r="S228" s="121" t="s">
        <v>299</v>
      </c>
      <c r="T228" s="121" t="s">
        <v>894</v>
      </c>
      <c r="U228" s="121">
        <v>221.94</v>
      </c>
    </row>
    <row r="229" spans="1:21" s="121" customFormat="1" x14ac:dyDescent="0.2">
      <c r="A229" s="121">
        <v>334</v>
      </c>
      <c r="B229" s="121">
        <v>1524</v>
      </c>
      <c r="C229" s="121" t="s">
        <v>789</v>
      </c>
      <c r="D229" s="121" t="s">
        <v>798</v>
      </c>
      <c r="E229" s="121" t="s">
        <v>16</v>
      </c>
      <c r="G229" s="121">
        <v>99318</v>
      </c>
      <c r="H229" s="121">
        <v>122630</v>
      </c>
      <c r="I229" s="173">
        <f t="shared" si="42"/>
        <v>23312</v>
      </c>
      <c r="M229" s="142">
        <v>375</v>
      </c>
      <c r="N229" s="121">
        <v>0.11700000000000001</v>
      </c>
      <c r="O229" s="139">
        <v>0</v>
      </c>
      <c r="S229" s="121" t="s">
        <v>299</v>
      </c>
      <c r="T229" s="121" t="s">
        <v>894</v>
      </c>
      <c r="U229" s="121">
        <v>98.64</v>
      </c>
    </row>
    <row r="230" spans="1:21" s="121" customFormat="1" x14ac:dyDescent="0.2">
      <c r="A230" s="121">
        <v>334</v>
      </c>
      <c r="B230" s="121">
        <v>1524</v>
      </c>
      <c r="C230" s="121" t="s">
        <v>789</v>
      </c>
      <c r="D230" s="121" t="s">
        <v>799</v>
      </c>
      <c r="E230" s="121" t="s">
        <v>16</v>
      </c>
      <c r="G230" s="121">
        <v>86913</v>
      </c>
      <c r="H230" s="121">
        <v>109187</v>
      </c>
      <c r="I230" s="173">
        <f t="shared" si="42"/>
        <v>22274</v>
      </c>
      <c r="M230" s="142">
        <v>375</v>
      </c>
      <c r="N230" s="121">
        <v>0.11700000000000001</v>
      </c>
      <c r="O230" s="139">
        <v>0</v>
      </c>
      <c r="S230" s="121" t="s">
        <v>299</v>
      </c>
      <c r="T230" s="121" t="s">
        <v>894</v>
      </c>
    </row>
    <row r="231" spans="1:21" s="121" customFormat="1" x14ac:dyDescent="0.2">
      <c r="A231" s="121">
        <v>334</v>
      </c>
      <c r="B231" s="121">
        <v>1524</v>
      </c>
      <c r="C231" s="121" t="s">
        <v>789</v>
      </c>
      <c r="D231" s="121" t="s">
        <v>800</v>
      </c>
      <c r="E231" s="121" t="s">
        <v>16</v>
      </c>
      <c r="G231" s="121">
        <v>146406</v>
      </c>
      <c r="H231" s="121">
        <v>170421</v>
      </c>
      <c r="I231" s="173">
        <f t="shared" si="42"/>
        <v>24015</v>
      </c>
      <c r="M231" s="142">
        <v>375</v>
      </c>
      <c r="N231" s="121">
        <v>0.11700000000000001</v>
      </c>
      <c r="O231" s="139">
        <v>0</v>
      </c>
      <c r="S231" s="121" t="s">
        <v>299</v>
      </c>
      <c r="T231" s="121" t="s">
        <v>894</v>
      </c>
      <c r="U231" s="121">
        <v>221.94</v>
      </c>
    </row>
    <row r="232" spans="1:21" s="121" customFormat="1" x14ac:dyDescent="0.2">
      <c r="A232" s="121">
        <v>334</v>
      </c>
      <c r="B232" s="121">
        <v>1524</v>
      </c>
      <c r="C232" s="121" t="s">
        <v>789</v>
      </c>
      <c r="D232" s="121" t="s">
        <v>801</v>
      </c>
      <c r="E232" s="121" t="s">
        <v>16</v>
      </c>
      <c r="G232" s="121">
        <v>138627</v>
      </c>
      <c r="H232" s="121">
        <v>158198</v>
      </c>
      <c r="I232" s="173">
        <f t="shared" si="42"/>
        <v>19571</v>
      </c>
      <c r="M232" s="142">
        <v>375</v>
      </c>
      <c r="N232" s="121">
        <v>0.11700000000000001</v>
      </c>
      <c r="O232" s="139">
        <v>0</v>
      </c>
      <c r="S232" s="121" t="s">
        <v>299</v>
      </c>
      <c r="T232" s="121" t="s">
        <v>894</v>
      </c>
    </row>
    <row r="233" spans="1:21" s="121" customFormat="1" x14ac:dyDescent="0.2">
      <c r="A233" s="121">
        <v>237</v>
      </c>
      <c r="B233" s="121" t="s">
        <v>248</v>
      </c>
      <c r="C233" s="121" t="s">
        <v>249</v>
      </c>
      <c r="D233" s="172" t="s">
        <v>415</v>
      </c>
      <c r="E233" s="172" t="s">
        <v>4</v>
      </c>
      <c r="G233" s="133">
        <v>459792</v>
      </c>
      <c r="H233" s="133">
        <v>467285</v>
      </c>
      <c r="I233" s="173">
        <f t="shared" si="42"/>
        <v>7493</v>
      </c>
      <c r="J233" s="138"/>
      <c r="L233" s="173">
        <f>K233-J233</f>
        <v>0</v>
      </c>
      <c r="M233" s="142">
        <v>2286.3153714739769</v>
      </c>
      <c r="N233" s="174">
        <v>7.9590107270560193E-2</v>
      </c>
      <c r="O233" s="139">
        <v>107213</v>
      </c>
      <c r="P233" s="138"/>
      <c r="Q233" s="138"/>
      <c r="R233" s="139">
        <v>0</v>
      </c>
      <c r="S233" s="121" t="s">
        <v>303</v>
      </c>
      <c r="T233" s="121" t="s">
        <v>895</v>
      </c>
    </row>
    <row r="234" spans="1:21" s="121" customFormat="1" x14ac:dyDescent="0.2">
      <c r="B234" s="121">
        <v>1781</v>
      </c>
      <c r="C234" s="121" t="s">
        <v>868</v>
      </c>
      <c r="D234" s="121" t="s">
        <v>869</v>
      </c>
      <c r="E234" s="121" t="s">
        <v>16</v>
      </c>
      <c r="G234" s="133">
        <v>41006</v>
      </c>
      <c r="H234" s="133">
        <v>48015</v>
      </c>
      <c r="I234" s="173">
        <f t="shared" ref="I234:I242" si="43">H234-G234</f>
        <v>7009</v>
      </c>
      <c r="M234" s="142">
        <v>350.5</v>
      </c>
      <c r="N234" s="121">
        <v>8.8999999999999996E-2</v>
      </c>
      <c r="S234" s="121" t="s">
        <v>299</v>
      </c>
      <c r="T234" s="121" t="s">
        <v>896</v>
      </c>
    </row>
    <row r="235" spans="1:21" s="121" customFormat="1" x14ac:dyDescent="0.2">
      <c r="A235" s="121">
        <v>239</v>
      </c>
      <c r="B235" s="145" t="s">
        <v>390</v>
      </c>
      <c r="C235" s="145" t="s">
        <v>389</v>
      </c>
      <c r="D235" s="146" t="s">
        <v>129</v>
      </c>
      <c r="E235" s="172" t="s">
        <v>4</v>
      </c>
      <c r="G235" s="133">
        <v>129419</v>
      </c>
      <c r="H235" s="133"/>
      <c r="I235" s="173">
        <f t="shared" si="43"/>
        <v>-129419</v>
      </c>
      <c r="J235" s="138"/>
      <c r="L235" s="173">
        <f t="shared" ref="L235:L241" si="44">K235-J235</f>
        <v>0</v>
      </c>
      <c r="M235" s="142">
        <v>1350.3707628128723</v>
      </c>
      <c r="N235" s="174">
        <v>8.7536114421930877E-2</v>
      </c>
      <c r="O235" s="139">
        <v>17371</v>
      </c>
      <c r="P235" s="138"/>
      <c r="Q235" s="138"/>
      <c r="R235" s="139">
        <v>0</v>
      </c>
      <c r="S235" s="121" t="s">
        <v>107</v>
      </c>
    </row>
    <row r="236" spans="1:21" s="121" customFormat="1" x14ac:dyDescent="0.2">
      <c r="A236" s="121">
        <v>240</v>
      </c>
      <c r="B236" s="145" t="s">
        <v>390</v>
      </c>
      <c r="C236" s="145" t="s">
        <v>389</v>
      </c>
      <c r="D236" s="146" t="s">
        <v>130</v>
      </c>
      <c r="E236" s="172" t="s">
        <v>4</v>
      </c>
      <c r="G236" s="133">
        <v>127852</v>
      </c>
      <c r="H236" s="133"/>
      <c r="I236" s="173">
        <f t="shared" si="43"/>
        <v>-127852</v>
      </c>
      <c r="J236" s="138"/>
      <c r="L236" s="173">
        <f t="shared" si="44"/>
        <v>0</v>
      </c>
      <c r="M236" s="142">
        <v>1350.3707628128723</v>
      </c>
      <c r="N236" s="174">
        <v>8.7536114421930877E-2</v>
      </c>
      <c r="O236" s="139">
        <v>32187</v>
      </c>
      <c r="P236" s="138"/>
      <c r="Q236" s="138"/>
      <c r="R236" s="139">
        <v>0</v>
      </c>
      <c r="S236" s="121" t="s">
        <v>107</v>
      </c>
    </row>
    <row r="237" spans="1:21" s="147" customFormat="1" x14ac:dyDescent="0.2">
      <c r="A237" s="147">
        <v>57</v>
      </c>
      <c r="B237" s="145" t="s">
        <v>213</v>
      </c>
      <c r="C237" s="145" t="s">
        <v>214</v>
      </c>
      <c r="D237" s="146" t="s">
        <v>59</v>
      </c>
      <c r="E237" s="150" t="s">
        <v>4</v>
      </c>
      <c r="G237" s="151">
        <v>380683</v>
      </c>
      <c r="H237" s="151">
        <v>383866</v>
      </c>
      <c r="I237" s="152">
        <f t="shared" si="43"/>
        <v>3183</v>
      </c>
      <c r="J237" s="153"/>
      <c r="L237" s="152">
        <f t="shared" si="44"/>
        <v>0</v>
      </c>
      <c r="M237" s="154">
        <v>1883.4543782280493</v>
      </c>
      <c r="N237" s="155">
        <v>7.5144100119189511E-2</v>
      </c>
      <c r="O237" s="156">
        <v>188708</v>
      </c>
      <c r="P237" s="138"/>
      <c r="Q237" s="138"/>
      <c r="R237" s="139">
        <v>0</v>
      </c>
      <c r="S237" s="147" t="s">
        <v>107</v>
      </c>
      <c r="T237" s="147" t="s">
        <v>935</v>
      </c>
    </row>
    <row r="238" spans="1:21" s="131" customFormat="1" ht="12" customHeight="1" x14ac:dyDescent="0.25">
      <c r="A238" s="131">
        <v>40</v>
      </c>
      <c r="B238" s="131" t="s">
        <v>206</v>
      </c>
      <c r="C238" s="131" t="s">
        <v>207</v>
      </c>
      <c r="D238" s="132" t="s">
        <v>43</v>
      </c>
      <c r="E238" s="132" t="s">
        <v>4</v>
      </c>
      <c r="G238" s="133">
        <v>252893</v>
      </c>
      <c r="H238" s="133">
        <v>249204</v>
      </c>
      <c r="I238" s="133">
        <f t="shared" si="43"/>
        <v>-3689</v>
      </c>
      <c r="J238" s="134"/>
      <c r="L238" s="133">
        <f t="shared" si="44"/>
        <v>0</v>
      </c>
      <c r="M238" s="135">
        <v>2352.8200000000002</v>
      </c>
      <c r="N238" s="136">
        <v>9.4399999999999998E-2</v>
      </c>
      <c r="O238" s="137">
        <v>146902</v>
      </c>
      <c r="P238" s="134"/>
      <c r="Q238" s="134"/>
      <c r="R238" s="137">
        <v>0</v>
      </c>
      <c r="S238" s="131" t="s">
        <v>301</v>
      </c>
      <c r="T238" s="189" t="s">
        <v>954</v>
      </c>
      <c r="U238" s="189"/>
    </row>
    <row r="239" spans="1:21" s="131" customFormat="1" x14ac:dyDescent="0.2">
      <c r="A239" s="131">
        <v>42</v>
      </c>
      <c r="B239" s="131" t="s">
        <v>208</v>
      </c>
      <c r="C239" s="131" t="s">
        <v>209</v>
      </c>
      <c r="D239" s="132" t="s">
        <v>323</v>
      </c>
      <c r="E239" s="132" t="s">
        <v>4</v>
      </c>
      <c r="G239" s="133">
        <v>84440</v>
      </c>
      <c r="H239" s="133">
        <v>84422</v>
      </c>
      <c r="I239" s="133">
        <f t="shared" si="43"/>
        <v>-18</v>
      </c>
      <c r="J239" s="134">
        <v>0</v>
      </c>
      <c r="L239" s="133">
        <f t="shared" si="44"/>
        <v>0</v>
      </c>
      <c r="M239" s="135">
        <v>1359.5</v>
      </c>
      <c r="N239" s="136">
        <v>8.3699999999999997E-2</v>
      </c>
      <c r="O239" s="137">
        <v>19425</v>
      </c>
      <c r="P239" s="134"/>
      <c r="Q239" s="134"/>
      <c r="R239" s="137">
        <v>0</v>
      </c>
      <c r="S239" s="131" t="s">
        <v>107</v>
      </c>
      <c r="T239" s="131" t="s">
        <v>953</v>
      </c>
    </row>
    <row r="240" spans="1:21" s="121" customFormat="1" x14ac:dyDescent="0.2">
      <c r="A240" s="121">
        <v>289</v>
      </c>
      <c r="B240" s="121" t="s">
        <v>369</v>
      </c>
      <c r="C240" s="121" t="s">
        <v>386</v>
      </c>
      <c r="D240" s="172" t="s">
        <v>375</v>
      </c>
      <c r="E240" s="172" t="s">
        <v>4</v>
      </c>
      <c r="G240" s="133">
        <v>267141</v>
      </c>
      <c r="H240" s="133">
        <v>267200</v>
      </c>
      <c r="I240" s="173">
        <f t="shared" si="43"/>
        <v>59</v>
      </c>
      <c r="J240" s="138"/>
      <c r="L240" s="173">
        <f t="shared" si="44"/>
        <v>0</v>
      </c>
      <c r="M240" s="142">
        <v>2291.1999999999998</v>
      </c>
      <c r="N240" s="174">
        <v>8.2400000000000001E-2</v>
      </c>
      <c r="O240" s="139">
        <v>65791</v>
      </c>
      <c r="P240" s="138"/>
      <c r="Q240" s="138"/>
      <c r="R240" s="139">
        <v>0</v>
      </c>
      <c r="S240" s="121" t="s">
        <v>385</v>
      </c>
      <c r="T240" s="121" t="s">
        <v>941</v>
      </c>
    </row>
    <row r="241" spans="1:21" s="147" customFormat="1" x14ac:dyDescent="0.2">
      <c r="A241" s="147">
        <v>300</v>
      </c>
      <c r="B241" s="145" t="s">
        <v>365</v>
      </c>
      <c r="C241" s="145" t="s">
        <v>381</v>
      </c>
      <c r="D241" s="143" t="s">
        <v>346</v>
      </c>
      <c r="E241" s="150" t="s">
        <v>4</v>
      </c>
      <c r="G241" s="151">
        <v>265138</v>
      </c>
      <c r="H241" s="151">
        <v>259192</v>
      </c>
      <c r="I241" s="152">
        <f t="shared" si="43"/>
        <v>-5946</v>
      </c>
      <c r="J241" s="153"/>
      <c r="L241" s="152">
        <f t="shared" si="44"/>
        <v>0</v>
      </c>
      <c r="M241" s="154">
        <v>1914.88</v>
      </c>
      <c r="N241" s="155">
        <v>8.8900000000000007E-2</v>
      </c>
      <c r="O241" s="156">
        <v>82639</v>
      </c>
      <c r="P241" s="138"/>
      <c r="Q241" s="138"/>
      <c r="R241" s="139">
        <v>0</v>
      </c>
      <c r="S241" s="147" t="s">
        <v>357</v>
      </c>
      <c r="T241" s="145" t="s">
        <v>955</v>
      </c>
      <c r="U241" s="147" t="s">
        <v>956</v>
      </c>
    </row>
    <row r="242" spans="1:21" s="147" customFormat="1" x14ac:dyDescent="0.2">
      <c r="A242" s="147">
        <v>326</v>
      </c>
      <c r="B242" s="204">
        <v>1665</v>
      </c>
      <c r="C242" s="145" t="s">
        <v>571</v>
      </c>
      <c r="D242" s="145" t="s">
        <v>850</v>
      </c>
      <c r="E242" s="147" t="s">
        <v>4</v>
      </c>
      <c r="G242" s="151">
        <v>102938</v>
      </c>
      <c r="H242" s="151">
        <v>102938</v>
      </c>
      <c r="I242" s="152">
        <f t="shared" si="43"/>
        <v>0</v>
      </c>
      <c r="J242" s="153"/>
      <c r="L242" s="152"/>
      <c r="M242" s="154">
        <v>2476.1999999999998</v>
      </c>
      <c r="N242" s="147">
        <v>8.6999999999999994E-2</v>
      </c>
      <c r="O242" s="156">
        <v>0</v>
      </c>
      <c r="P242" s="138"/>
      <c r="Q242" s="138"/>
      <c r="R242" s="139"/>
      <c r="S242" s="148" t="s">
        <v>303</v>
      </c>
      <c r="T242" s="145" t="s">
        <v>942</v>
      </c>
    </row>
    <row r="243" spans="1:21" s="131" customFormat="1" x14ac:dyDescent="0.2">
      <c r="A243" s="131">
        <v>23</v>
      </c>
      <c r="B243" s="131" t="s">
        <v>265</v>
      </c>
      <c r="C243" s="131" t="s">
        <v>562</v>
      </c>
      <c r="D243" s="132" t="s">
        <v>32</v>
      </c>
      <c r="E243" s="132" t="s">
        <v>4</v>
      </c>
      <c r="I243" s="133">
        <f t="shared" ref="I243:I249" si="45">H243-G243</f>
        <v>0</v>
      </c>
      <c r="J243" s="134"/>
      <c r="L243" s="133">
        <f t="shared" ref="L243:L248" si="46">K243-J243</f>
        <v>0</v>
      </c>
      <c r="M243" s="135">
        <v>2522.0100000000002</v>
      </c>
      <c r="N243" s="136">
        <v>0</v>
      </c>
      <c r="O243" s="137">
        <v>0</v>
      </c>
      <c r="P243" s="134"/>
      <c r="Q243" s="134"/>
      <c r="R243" s="137">
        <v>0</v>
      </c>
      <c r="S243" s="131" t="s">
        <v>303</v>
      </c>
      <c r="T243" s="188" t="s">
        <v>960</v>
      </c>
    </row>
    <row r="244" spans="1:21" s="131" customFormat="1" x14ac:dyDescent="0.2">
      <c r="A244" s="131">
        <v>9</v>
      </c>
      <c r="B244" s="140" t="s">
        <v>260</v>
      </c>
      <c r="C244" s="140" t="s">
        <v>270</v>
      </c>
      <c r="D244" s="175" t="s">
        <v>379</v>
      </c>
      <c r="E244" s="132" t="s">
        <v>16</v>
      </c>
      <c r="G244" s="133">
        <v>120445</v>
      </c>
      <c r="H244" s="133">
        <v>123331</v>
      </c>
      <c r="I244" s="133">
        <f t="shared" si="45"/>
        <v>2886</v>
      </c>
      <c r="J244" s="134"/>
      <c r="L244" s="133">
        <f t="shared" si="46"/>
        <v>0</v>
      </c>
      <c r="M244" s="135">
        <v>402.94</v>
      </c>
      <c r="N244" s="136">
        <v>0.105</v>
      </c>
      <c r="O244" s="137">
        <v>20057</v>
      </c>
      <c r="P244" s="134"/>
      <c r="Q244" s="134"/>
      <c r="R244" s="137">
        <v>0</v>
      </c>
      <c r="S244" s="131" t="s">
        <v>385</v>
      </c>
      <c r="T244" s="140" t="s">
        <v>958</v>
      </c>
    </row>
    <row r="245" spans="1:21" s="131" customFormat="1" x14ac:dyDescent="0.2">
      <c r="A245" s="131">
        <v>10</v>
      </c>
      <c r="B245" s="140" t="s">
        <v>260</v>
      </c>
      <c r="C245" s="140" t="s">
        <v>270</v>
      </c>
      <c r="D245" s="175" t="s">
        <v>380</v>
      </c>
      <c r="E245" s="132" t="s">
        <v>16</v>
      </c>
      <c r="G245" s="133">
        <v>155409</v>
      </c>
      <c r="H245" s="133">
        <v>158626</v>
      </c>
      <c r="I245" s="133">
        <f t="shared" si="45"/>
        <v>3217</v>
      </c>
      <c r="J245" s="134"/>
      <c r="L245" s="133">
        <f t="shared" si="46"/>
        <v>0</v>
      </c>
      <c r="M245" s="135">
        <v>343.81</v>
      </c>
      <c r="N245" s="136">
        <v>0.1047</v>
      </c>
      <c r="O245" s="137">
        <v>32171</v>
      </c>
      <c r="P245" s="134"/>
      <c r="Q245" s="134"/>
      <c r="R245" s="137">
        <v>0</v>
      </c>
      <c r="S245" s="131" t="s">
        <v>385</v>
      </c>
      <c r="T245" s="140" t="s">
        <v>958</v>
      </c>
    </row>
    <row r="246" spans="1:21" s="121" customFormat="1" x14ac:dyDescent="0.2">
      <c r="A246" s="121">
        <v>234</v>
      </c>
      <c r="B246" s="145" t="s">
        <v>248</v>
      </c>
      <c r="C246" s="145" t="s">
        <v>249</v>
      </c>
      <c r="D246" s="146" t="s">
        <v>354</v>
      </c>
      <c r="E246" s="172" t="s">
        <v>4</v>
      </c>
      <c r="G246" s="133">
        <v>676292</v>
      </c>
      <c r="H246" s="133">
        <v>676354</v>
      </c>
      <c r="I246" s="173">
        <f t="shared" si="45"/>
        <v>62</v>
      </c>
      <c r="J246" s="138"/>
      <c r="L246" s="173">
        <f t="shared" si="46"/>
        <v>0</v>
      </c>
      <c r="M246" s="142">
        <v>2354.25</v>
      </c>
      <c r="N246" s="174">
        <v>8.3099999999999993E-2</v>
      </c>
      <c r="O246" s="139">
        <v>199589</v>
      </c>
      <c r="P246" s="138"/>
      <c r="Q246" s="138"/>
      <c r="R246" s="139">
        <v>0</v>
      </c>
      <c r="S246" s="121" t="s">
        <v>303</v>
      </c>
      <c r="T246" s="145" t="s">
        <v>957</v>
      </c>
    </row>
    <row r="247" spans="1:21" s="121" customFormat="1" x14ac:dyDescent="0.2">
      <c r="A247" s="121">
        <v>235</v>
      </c>
      <c r="B247" s="145" t="s">
        <v>248</v>
      </c>
      <c r="C247" s="145" t="s">
        <v>249</v>
      </c>
      <c r="D247" s="146" t="s">
        <v>355</v>
      </c>
      <c r="E247" s="172" t="s">
        <v>4</v>
      </c>
      <c r="G247" s="133">
        <v>709769</v>
      </c>
      <c r="H247" s="133">
        <v>717501</v>
      </c>
      <c r="I247" s="173">
        <f t="shared" si="45"/>
        <v>7732</v>
      </c>
      <c r="J247" s="138"/>
      <c r="L247" s="173">
        <f t="shared" si="46"/>
        <v>0</v>
      </c>
      <c r="M247" s="142">
        <v>2354.25</v>
      </c>
      <c r="N247" s="174">
        <v>8.3099999999999993E-2</v>
      </c>
      <c r="O247" s="139">
        <v>222096</v>
      </c>
      <c r="P247" s="138"/>
      <c r="Q247" s="138"/>
      <c r="R247" s="139">
        <v>0</v>
      </c>
      <c r="S247" s="121" t="s">
        <v>303</v>
      </c>
      <c r="T247" s="145" t="s">
        <v>957</v>
      </c>
    </row>
    <row r="248" spans="1:21" s="121" customFormat="1" x14ac:dyDescent="0.2">
      <c r="A248" s="121">
        <v>315</v>
      </c>
      <c r="B248" s="145" t="s">
        <v>472</v>
      </c>
      <c r="C248" s="145" t="s">
        <v>485</v>
      </c>
      <c r="D248" s="146" t="s">
        <v>457</v>
      </c>
      <c r="E248" s="172" t="s">
        <v>4</v>
      </c>
      <c r="I248" s="173">
        <f t="shared" si="45"/>
        <v>0</v>
      </c>
      <c r="J248" s="138"/>
      <c r="L248" s="173">
        <f t="shared" si="46"/>
        <v>0</v>
      </c>
      <c r="M248" s="142">
        <v>2787.44</v>
      </c>
      <c r="N248" s="174">
        <v>0</v>
      </c>
      <c r="O248" s="139">
        <v>0</v>
      </c>
      <c r="P248" s="138"/>
      <c r="Q248" s="138"/>
      <c r="R248" s="139">
        <v>0</v>
      </c>
      <c r="S248" s="121" t="s">
        <v>107</v>
      </c>
      <c r="T248" s="145" t="s">
        <v>962</v>
      </c>
    </row>
    <row r="249" spans="1:21" s="121" customFormat="1" ht="12" customHeight="1" x14ac:dyDescent="0.2">
      <c r="A249" s="121">
        <v>248</v>
      </c>
      <c r="B249" s="145" t="s">
        <v>255</v>
      </c>
      <c r="C249" s="145" t="s">
        <v>481</v>
      </c>
      <c r="D249" s="146" t="s">
        <v>505</v>
      </c>
      <c r="E249" s="172" t="s">
        <v>4</v>
      </c>
      <c r="G249" s="133">
        <v>320541</v>
      </c>
      <c r="H249" s="133">
        <v>319629</v>
      </c>
      <c r="I249" s="173">
        <f t="shared" si="45"/>
        <v>-912</v>
      </c>
      <c r="J249" s="138"/>
      <c r="L249" s="173"/>
      <c r="M249" s="142">
        <v>3203.79</v>
      </c>
      <c r="N249" s="174">
        <v>8.3799999999999999E-2</v>
      </c>
      <c r="O249" s="139">
        <v>8</v>
      </c>
      <c r="P249" s="138"/>
      <c r="Q249" s="138"/>
      <c r="R249" s="139"/>
      <c r="S249" s="121" t="s">
        <v>107</v>
      </c>
      <c r="T249" s="121" t="s">
        <v>963</v>
      </c>
    </row>
    <row r="250" spans="1:21" s="121" customFormat="1" x14ac:dyDescent="0.2">
      <c r="A250" s="121">
        <v>332</v>
      </c>
      <c r="B250" s="182">
        <v>1723</v>
      </c>
      <c r="C250" s="121" t="s">
        <v>720</v>
      </c>
      <c r="D250" s="121" t="s">
        <v>721</v>
      </c>
      <c r="E250" s="121" t="s">
        <v>16</v>
      </c>
      <c r="G250" s="133">
        <v>126514</v>
      </c>
      <c r="H250" s="133">
        <v>132344</v>
      </c>
      <c r="I250" s="173">
        <f>H250-G250</f>
        <v>5830</v>
      </c>
      <c r="M250" s="142">
        <v>363.59</v>
      </c>
      <c r="N250" s="206">
        <v>0.1061</v>
      </c>
      <c r="O250" s="139">
        <v>0</v>
      </c>
      <c r="S250" s="121" t="s">
        <v>107</v>
      </c>
      <c r="T250" s="121" t="s">
        <v>943</v>
      </c>
      <c r="U250" s="121" t="s">
        <v>724</v>
      </c>
    </row>
    <row r="251" spans="1:21" s="121" customFormat="1" x14ac:dyDescent="0.2">
      <c r="A251" s="121">
        <v>332</v>
      </c>
      <c r="B251" s="182">
        <v>1723</v>
      </c>
      <c r="C251" s="121" t="s">
        <v>720</v>
      </c>
      <c r="D251" s="121" t="s">
        <v>722</v>
      </c>
      <c r="E251" s="121" t="s">
        <v>16</v>
      </c>
      <c r="G251" s="133">
        <v>78003</v>
      </c>
      <c r="H251" s="133">
        <v>81742</v>
      </c>
      <c r="I251" s="173">
        <f>H251-G251</f>
        <v>3739</v>
      </c>
      <c r="M251" s="142">
        <v>363.59</v>
      </c>
      <c r="N251" s="206">
        <v>0.1061</v>
      </c>
      <c r="O251" s="139">
        <v>0</v>
      </c>
      <c r="S251" s="121" t="s">
        <v>107</v>
      </c>
      <c r="T251" s="121" t="s">
        <v>943</v>
      </c>
      <c r="U251" s="121" t="s">
        <v>724</v>
      </c>
    </row>
    <row r="252" spans="1:21" s="121" customFormat="1" x14ac:dyDescent="0.2">
      <c r="A252" s="121">
        <v>333</v>
      </c>
      <c r="B252" s="182">
        <v>1696</v>
      </c>
      <c r="C252" s="121" t="s">
        <v>755</v>
      </c>
      <c r="D252" s="121" t="s">
        <v>756</v>
      </c>
      <c r="E252" s="121" t="s">
        <v>4</v>
      </c>
      <c r="G252" s="121">
        <v>346999</v>
      </c>
      <c r="H252" s="121">
        <v>347107</v>
      </c>
      <c r="I252" s="173">
        <f>H252-G252</f>
        <v>108</v>
      </c>
      <c r="M252" s="142">
        <v>3137.87</v>
      </c>
      <c r="N252" s="121">
        <v>0.1371</v>
      </c>
      <c r="S252" s="121" t="s">
        <v>107</v>
      </c>
      <c r="T252" s="121" t="s">
        <v>1002</v>
      </c>
    </row>
    <row r="253" spans="1:21" s="121" customFormat="1" ht="10.5" customHeight="1" x14ac:dyDescent="0.2">
      <c r="A253" s="121">
        <v>102</v>
      </c>
      <c r="B253" s="121" t="s">
        <v>225</v>
      </c>
      <c r="C253" s="121" t="s">
        <v>226</v>
      </c>
      <c r="D253" s="172" t="s">
        <v>447</v>
      </c>
      <c r="E253" s="172" t="s">
        <v>4</v>
      </c>
      <c r="G253" s="133">
        <v>370683</v>
      </c>
      <c r="H253" s="133">
        <v>375207</v>
      </c>
      <c r="I253" s="173">
        <f>H253-G253</f>
        <v>4524</v>
      </c>
      <c r="J253" s="138"/>
      <c r="L253" s="173">
        <f>K253-J253</f>
        <v>0</v>
      </c>
      <c r="M253" s="142">
        <v>2582.13</v>
      </c>
      <c r="N253" s="174">
        <v>9.5899999999999999E-2</v>
      </c>
      <c r="O253" s="139">
        <v>27773</v>
      </c>
      <c r="P253" s="138"/>
      <c r="Q253" s="138"/>
      <c r="R253" s="139">
        <v>0</v>
      </c>
      <c r="S253" s="121" t="s">
        <v>301</v>
      </c>
      <c r="T253" s="121" t="s">
        <v>1000</v>
      </c>
    </row>
    <row r="254" spans="1:21" s="121" customFormat="1" x14ac:dyDescent="0.2">
      <c r="A254" s="147">
        <v>334</v>
      </c>
      <c r="B254" s="145">
        <v>1770</v>
      </c>
      <c r="C254" s="145" t="s">
        <v>814</v>
      </c>
      <c r="D254" s="184" t="s">
        <v>815</v>
      </c>
      <c r="E254" s="121" t="s">
        <v>4</v>
      </c>
      <c r="G254" s="184">
        <v>1863</v>
      </c>
      <c r="I254" s="121">
        <f>H254-G254</f>
        <v>-1863</v>
      </c>
      <c r="M254" s="142">
        <v>4317.01</v>
      </c>
      <c r="N254" s="121">
        <v>0</v>
      </c>
      <c r="O254" s="139">
        <v>0</v>
      </c>
      <c r="S254" s="121" t="s">
        <v>107</v>
      </c>
      <c r="T254" s="121" t="s">
        <v>1009</v>
      </c>
    </row>
    <row r="255" spans="1:21" s="121" customFormat="1" x14ac:dyDescent="0.2">
      <c r="A255" s="147">
        <v>334</v>
      </c>
      <c r="B255" s="145">
        <v>1770</v>
      </c>
      <c r="C255" s="145" t="s">
        <v>814</v>
      </c>
      <c r="D255" s="184" t="s">
        <v>816</v>
      </c>
      <c r="E255" s="121" t="s">
        <v>4</v>
      </c>
      <c r="G255" s="184">
        <v>1863</v>
      </c>
      <c r="I255" s="121">
        <v>0</v>
      </c>
      <c r="M255" s="142">
        <v>4317.01</v>
      </c>
      <c r="N255" s="121">
        <v>0</v>
      </c>
      <c r="O255" s="139">
        <v>0</v>
      </c>
      <c r="S255" s="121" t="s">
        <v>107</v>
      </c>
      <c r="T255" s="121" t="s">
        <v>1009</v>
      </c>
    </row>
    <row r="256" spans="1:21" s="121" customFormat="1" x14ac:dyDescent="0.2">
      <c r="A256" s="147">
        <v>334</v>
      </c>
      <c r="B256" s="145">
        <v>1770</v>
      </c>
      <c r="C256" s="145" t="s">
        <v>814</v>
      </c>
      <c r="D256" s="184" t="s">
        <v>887</v>
      </c>
      <c r="E256" s="121" t="s">
        <v>4</v>
      </c>
      <c r="G256" s="184">
        <v>1863</v>
      </c>
      <c r="I256" s="121">
        <v>0</v>
      </c>
      <c r="M256" s="142">
        <v>4348.91</v>
      </c>
      <c r="N256" s="121">
        <v>0</v>
      </c>
      <c r="O256" s="139">
        <v>0</v>
      </c>
      <c r="S256" s="121" t="s">
        <v>107</v>
      </c>
      <c r="T256" s="121" t="s">
        <v>1009</v>
      </c>
    </row>
    <row r="257" spans="1:21" s="121" customFormat="1" x14ac:dyDescent="0.2">
      <c r="A257" s="147">
        <v>334</v>
      </c>
      <c r="B257" s="145">
        <v>1770</v>
      </c>
      <c r="C257" s="145" t="s">
        <v>814</v>
      </c>
      <c r="D257" s="184" t="s">
        <v>921</v>
      </c>
      <c r="E257" s="121" t="s">
        <v>4</v>
      </c>
      <c r="G257" s="184">
        <v>1864</v>
      </c>
      <c r="I257" s="121">
        <v>0</v>
      </c>
      <c r="M257" s="142">
        <v>4348.91</v>
      </c>
      <c r="N257" s="121">
        <v>0</v>
      </c>
      <c r="O257" s="139">
        <v>0</v>
      </c>
      <c r="S257" s="121" t="s">
        <v>107</v>
      </c>
      <c r="T257" s="121" t="s">
        <v>1009</v>
      </c>
    </row>
    <row r="258" spans="1:21" s="121" customFormat="1" x14ac:dyDescent="0.2">
      <c r="A258" s="147">
        <v>334</v>
      </c>
      <c r="B258" s="145">
        <v>1770</v>
      </c>
      <c r="C258" s="145" t="s">
        <v>814</v>
      </c>
      <c r="D258" s="184" t="s">
        <v>888</v>
      </c>
      <c r="E258" s="121" t="s">
        <v>4</v>
      </c>
      <c r="G258" s="184">
        <v>1863</v>
      </c>
      <c r="I258" s="121">
        <v>0</v>
      </c>
      <c r="M258" s="142">
        <v>4348.91</v>
      </c>
      <c r="N258" s="121">
        <v>0</v>
      </c>
      <c r="O258" s="139">
        <v>0</v>
      </c>
      <c r="S258" s="121" t="s">
        <v>107</v>
      </c>
      <c r="T258" s="121" t="s">
        <v>1009</v>
      </c>
    </row>
    <row r="259" spans="1:21" s="121" customFormat="1" x14ac:dyDescent="0.2">
      <c r="A259" s="147">
        <v>334</v>
      </c>
      <c r="B259" s="145">
        <v>1770</v>
      </c>
      <c r="C259" s="145" t="s">
        <v>814</v>
      </c>
      <c r="D259" s="184" t="s">
        <v>922</v>
      </c>
      <c r="E259" s="121" t="s">
        <v>4</v>
      </c>
      <c r="G259" s="184">
        <v>1864</v>
      </c>
      <c r="I259" s="121">
        <v>0</v>
      </c>
      <c r="M259" s="142">
        <v>4348.91</v>
      </c>
      <c r="N259" s="121">
        <v>0</v>
      </c>
      <c r="O259" s="139">
        <v>0</v>
      </c>
      <c r="S259" s="121" t="s">
        <v>107</v>
      </c>
      <c r="T259" s="121" t="s">
        <v>1009</v>
      </c>
    </row>
    <row r="260" spans="1:21" s="121" customFormat="1" x14ac:dyDescent="0.2">
      <c r="A260" s="147">
        <v>334</v>
      </c>
      <c r="B260" s="145">
        <v>1770</v>
      </c>
      <c r="C260" s="145" t="s">
        <v>814</v>
      </c>
      <c r="D260" s="184" t="s">
        <v>964</v>
      </c>
      <c r="E260" s="121" t="s">
        <v>4</v>
      </c>
      <c r="G260" s="184">
        <v>1863</v>
      </c>
      <c r="I260" s="121">
        <v>0</v>
      </c>
      <c r="M260" s="142">
        <v>4348.91</v>
      </c>
      <c r="N260" s="121">
        <v>0</v>
      </c>
      <c r="O260" s="139">
        <v>0</v>
      </c>
      <c r="S260" s="121" t="s">
        <v>107</v>
      </c>
      <c r="T260" s="121" t="s">
        <v>1009</v>
      </c>
    </row>
    <row r="261" spans="1:21" s="121" customFormat="1" x14ac:dyDescent="0.2">
      <c r="A261" s="147">
        <v>334</v>
      </c>
      <c r="B261" s="145">
        <v>1770</v>
      </c>
      <c r="C261" s="145" t="s">
        <v>814</v>
      </c>
      <c r="D261" s="184" t="s">
        <v>965</v>
      </c>
      <c r="E261" s="121" t="s">
        <v>4</v>
      </c>
      <c r="G261" s="184">
        <v>1863</v>
      </c>
      <c r="I261" s="121">
        <v>0</v>
      </c>
      <c r="M261" s="142">
        <v>4348.91</v>
      </c>
      <c r="N261" s="121">
        <v>0</v>
      </c>
      <c r="O261" s="139">
        <v>0</v>
      </c>
      <c r="S261" s="121" t="s">
        <v>107</v>
      </c>
      <c r="T261" s="121" t="s">
        <v>1009</v>
      </c>
    </row>
    <row r="262" spans="1:21" s="121" customFormat="1" x14ac:dyDescent="0.2">
      <c r="A262" s="147">
        <v>334</v>
      </c>
      <c r="B262" s="145">
        <v>1770</v>
      </c>
      <c r="C262" s="145" t="s">
        <v>814</v>
      </c>
      <c r="D262" s="184" t="s">
        <v>966</v>
      </c>
      <c r="E262" s="121" t="s">
        <v>4</v>
      </c>
      <c r="G262" s="184">
        <v>1863</v>
      </c>
      <c r="I262" s="121">
        <v>0</v>
      </c>
      <c r="M262" s="142">
        <v>4348.91</v>
      </c>
      <c r="N262" s="121">
        <v>0</v>
      </c>
      <c r="O262" s="139">
        <v>0</v>
      </c>
      <c r="S262" s="121" t="s">
        <v>107</v>
      </c>
      <c r="T262" s="121" t="s">
        <v>1009</v>
      </c>
    </row>
    <row r="263" spans="1:21" s="121" customFormat="1" x14ac:dyDescent="0.2">
      <c r="A263" s="147">
        <v>334</v>
      </c>
      <c r="B263" s="145">
        <v>1770</v>
      </c>
      <c r="C263" s="145" t="s">
        <v>814</v>
      </c>
      <c r="D263" s="184" t="s">
        <v>967</v>
      </c>
      <c r="E263" s="121" t="s">
        <v>4</v>
      </c>
      <c r="G263" s="184">
        <v>1864</v>
      </c>
      <c r="I263" s="121">
        <v>0</v>
      </c>
      <c r="M263" s="142">
        <v>4348.91</v>
      </c>
      <c r="N263" s="121">
        <v>0</v>
      </c>
      <c r="O263" s="139">
        <v>0</v>
      </c>
      <c r="S263" s="121" t="s">
        <v>107</v>
      </c>
      <c r="T263" s="121" t="s">
        <v>1009</v>
      </c>
    </row>
    <row r="264" spans="1:21" s="257" customFormat="1" ht="12.75" x14ac:dyDescent="0.2">
      <c r="A264" s="257">
        <v>277</v>
      </c>
      <c r="B264" s="257" t="s">
        <v>371</v>
      </c>
      <c r="C264" s="257" t="s">
        <v>388</v>
      </c>
      <c r="D264" s="258" t="s">
        <v>425</v>
      </c>
      <c r="E264" s="258" t="s">
        <v>4</v>
      </c>
      <c r="G264" s="259">
        <v>190625</v>
      </c>
      <c r="H264" s="259">
        <v>194290</v>
      </c>
      <c r="I264" s="260">
        <f>H264-G264</f>
        <v>3665</v>
      </c>
      <c r="J264" s="261"/>
      <c r="L264" s="260">
        <f t="shared" ref="L264:L269" si="47">K264-J264</f>
        <v>0</v>
      </c>
      <c r="M264" s="262">
        <v>1470.19</v>
      </c>
      <c r="N264" s="263">
        <v>9.1399999999999995E-2</v>
      </c>
      <c r="O264" s="264">
        <v>21685</v>
      </c>
      <c r="P264" s="261"/>
      <c r="Q264" s="261"/>
      <c r="R264" s="264">
        <v>0</v>
      </c>
      <c r="S264" s="257" t="s">
        <v>107</v>
      </c>
      <c r="T264" s="257" t="s">
        <v>1012</v>
      </c>
      <c r="U264" s="257" t="s">
        <v>752</v>
      </c>
    </row>
    <row r="265" spans="1:21" s="257" customFormat="1" ht="12.75" x14ac:dyDescent="0.2">
      <c r="A265" s="257">
        <v>236</v>
      </c>
      <c r="B265" s="257" t="s">
        <v>248</v>
      </c>
      <c r="C265" s="257" t="s">
        <v>249</v>
      </c>
      <c r="D265" s="258" t="s">
        <v>416</v>
      </c>
      <c r="E265" s="258" t="s">
        <v>4</v>
      </c>
      <c r="G265" s="259">
        <v>626000</v>
      </c>
      <c r="H265" s="259">
        <v>635479</v>
      </c>
      <c r="I265" s="260">
        <f>H265-G265</f>
        <v>9479</v>
      </c>
      <c r="J265" s="261"/>
      <c r="L265" s="260">
        <f t="shared" si="47"/>
        <v>0</v>
      </c>
      <c r="M265" s="262">
        <v>2355.1799999999998</v>
      </c>
      <c r="N265" s="263">
        <v>8.3099999999999993E-2</v>
      </c>
      <c r="O265" s="264">
        <v>94962</v>
      </c>
      <c r="P265" s="261"/>
      <c r="Q265" s="261"/>
      <c r="R265" s="264">
        <v>0</v>
      </c>
      <c r="S265" s="257" t="s">
        <v>303</v>
      </c>
      <c r="T265" s="257" t="s">
        <v>1017</v>
      </c>
    </row>
    <row r="266" spans="1:21" s="211" customFormat="1" ht="18.75" x14ac:dyDescent="0.3">
      <c r="A266" s="211">
        <v>65</v>
      </c>
      <c r="B266" s="226" t="s">
        <v>219</v>
      </c>
      <c r="C266" s="226" t="s">
        <v>220</v>
      </c>
      <c r="D266" s="227" t="s">
        <v>75</v>
      </c>
      <c r="E266" s="224" t="s">
        <v>4</v>
      </c>
      <c r="G266" s="281">
        <v>199365</v>
      </c>
      <c r="H266" s="281">
        <v>199365</v>
      </c>
      <c r="I266" s="287">
        <f t="shared" ref="I266:I274" si="48">H266-G266</f>
        <v>0</v>
      </c>
      <c r="L266" s="287">
        <f t="shared" si="47"/>
        <v>0</v>
      </c>
      <c r="M266" s="272">
        <v>1163.07</v>
      </c>
      <c r="N266" s="273">
        <v>0</v>
      </c>
      <c r="O266" s="267">
        <v>79616</v>
      </c>
      <c r="P266" s="266"/>
      <c r="Q266" s="266"/>
      <c r="R266" s="267">
        <v>14</v>
      </c>
      <c r="S266" s="211" t="s">
        <v>107</v>
      </c>
      <c r="T266" s="226" t="s">
        <v>1060</v>
      </c>
    </row>
    <row r="267" spans="1:21" s="211" customFormat="1" ht="17.25" customHeight="1" x14ac:dyDescent="0.3">
      <c r="A267" s="211">
        <v>101</v>
      </c>
      <c r="B267" s="211" t="s">
        <v>225</v>
      </c>
      <c r="C267" s="211" t="s">
        <v>226</v>
      </c>
      <c r="D267" s="224" t="s">
        <v>446</v>
      </c>
      <c r="E267" s="224" t="s">
        <v>4</v>
      </c>
      <c r="G267" s="281">
        <v>381421</v>
      </c>
      <c r="H267" s="281">
        <v>386203</v>
      </c>
      <c r="I267" s="287">
        <f t="shared" si="48"/>
        <v>4782</v>
      </c>
      <c r="J267" s="266"/>
      <c r="L267" s="287">
        <f t="shared" si="47"/>
        <v>0</v>
      </c>
      <c r="M267" s="272">
        <v>2582.13</v>
      </c>
      <c r="N267" s="273">
        <v>9.5899999999999999E-2</v>
      </c>
      <c r="O267" s="267">
        <v>28869</v>
      </c>
      <c r="P267" s="266"/>
      <c r="Q267" s="266"/>
      <c r="R267" s="267">
        <v>0</v>
      </c>
      <c r="S267" s="211" t="s">
        <v>301</v>
      </c>
      <c r="T267" s="211" t="s">
        <v>1047</v>
      </c>
    </row>
    <row r="268" spans="1:21" s="211" customFormat="1" ht="17.25" customHeight="1" x14ac:dyDescent="0.3">
      <c r="A268" s="211">
        <v>108</v>
      </c>
      <c r="B268" s="211" t="s">
        <v>227</v>
      </c>
      <c r="C268" s="211" t="s">
        <v>228</v>
      </c>
      <c r="D268" s="224" t="s">
        <v>340</v>
      </c>
      <c r="E268" s="224" t="s">
        <v>4</v>
      </c>
      <c r="G268" s="281">
        <v>303054</v>
      </c>
      <c r="H268" s="281">
        <v>304121</v>
      </c>
      <c r="I268" s="287">
        <f t="shared" si="48"/>
        <v>1067</v>
      </c>
      <c r="J268" s="266"/>
      <c r="L268" s="287">
        <f t="shared" si="47"/>
        <v>0</v>
      </c>
      <c r="M268" s="272">
        <v>1972.83</v>
      </c>
      <c r="N268" s="273">
        <v>8.1000000000000003E-2</v>
      </c>
      <c r="O268" s="267">
        <v>147892</v>
      </c>
      <c r="P268" s="266"/>
      <c r="Q268" s="266"/>
      <c r="R268" s="267">
        <v>0</v>
      </c>
      <c r="S268" s="211" t="s">
        <v>107</v>
      </c>
      <c r="T268" s="211" t="s">
        <v>1044</v>
      </c>
    </row>
    <row r="269" spans="1:21" s="211" customFormat="1" ht="17.25" customHeight="1" x14ac:dyDescent="0.3">
      <c r="A269" s="211">
        <v>109</v>
      </c>
      <c r="B269" s="211" t="s">
        <v>227</v>
      </c>
      <c r="C269" s="211" t="s">
        <v>228</v>
      </c>
      <c r="D269" s="224" t="s">
        <v>358</v>
      </c>
      <c r="E269" s="224" t="s">
        <v>4</v>
      </c>
      <c r="G269" s="281">
        <v>616674</v>
      </c>
      <c r="H269" s="281">
        <v>621013</v>
      </c>
      <c r="I269" s="287">
        <f t="shared" si="48"/>
        <v>4339</v>
      </c>
      <c r="J269" s="266"/>
      <c r="L269" s="287">
        <f t="shared" si="47"/>
        <v>0</v>
      </c>
      <c r="M269" s="272">
        <v>1892.49</v>
      </c>
      <c r="N269" s="273">
        <v>8.1600000000000006E-2</v>
      </c>
      <c r="O269" s="267">
        <v>124085</v>
      </c>
      <c r="P269" s="266"/>
      <c r="Q269" s="266"/>
      <c r="R269" s="267">
        <v>0</v>
      </c>
      <c r="S269" s="211" t="s">
        <v>107</v>
      </c>
      <c r="T269" s="211" t="s">
        <v>1045</v>
      </c>
    </row>
    <row r="270" spans="1:21" s="211" customFormat="1" ht="18.75" x14ac:dyDescent="0.3">
      <c r="A270" s="211">
        <v>326</v>
      </c>
      <c r="B270" s="280">
        <v>1665</v>
      </c>
      <c r="C270" s="211" t="s">
        <v>571</v>
      </c>
      <c r="D270" s="211" t="s">
        <v>585</v>
      </c>
      <c r="E270" s="211" t="s">
        <v>4</v>
      </c>
      <c r="G270" s="281">
        <v>300662</v>
      </c>
      <c r="H270" s="281">
        <v>304474</v>
      </c>
      <c r="I270" s="287">
        <f t="shared" si="48"/>
        <v>3812</v>
      </c>
      <c r="M270" s="272">
        <v>2564.77</v>
      </c>
      <c r="N270" s="273">
        <v>0.1026</v>
      </c>
      <c r="O270" s="267"/>
      <c r="P270" s="266"/>
      <c r="Q270" s="266"/>
      <c r="R270" s="267"/>
      <c r="S270" s="265" t="s">
        <v>303</v>
      </c>
      <c r="T270" s="211" t="s">
        <v>1049</v>
      </c>
    </row>
    <row r="271" spans="1:21" s="211" customFormat="1" ht="17.25" customHeight="1" x14ac:dyDescent="0.3">
      <c r="A271" s="211">
        <v>99</v>
      </c>
      <c r="B271" s="226" t="s">
        <v>225</v>
      </c>
      <c r="C271" s="226" t="s">
        <v>226</v>
      </c>
      <c r="D271" s="227" t="s">
        <v>444</v>
      </c>
      <c r="E271" s="224" t="s">
        <v>4</v>
      </c>
      <c r="G271" s="281">
        <v>378273</v>
      </c>
      <c r="H271" s="281">
        <v>378273</v>
      </c>
      <c r="I271" s="287">
        <f t="shared" si="48"/>
        <v>0</v>
      </c>
      <c r="J271" s="266"/>
      <c r="L271" s="287">
        <f>K271-J271</f>
        <v>0</v>
      </c>
      <c r="M271" s="272">
        <v>2582.13</v>
      </c>
      <c r="N271" s="273">
        <v>9.5899999999999999E-2</v>
      </c>
      <c r="O271" s="267">
        <v>24611</v>
      </c>
      <c r="P271" s="266"/>
      <c r="Q271" s="266"/>
      <c r="R271" s="267">
        <v>0</v>
      </c>
      <c r="S271" s="211" t="s">
        <v>301</v>
      </c>
      <c r="T271" s="226" t="s">
        <v>1061</v>
      </c>
    </row>
    <row r="272" spans="1:21" s="211" customFormat="1" ht="17.25" customHeight="1" x14ac:dyDescent="0.3">
      <c r="A272" s="211">
        <v>107</v>
      </c>
      <c r="B272" s="226" t="s">
        <v>227</v>
      </c>
      <c r="C272" s="226" t="s">
        <v>228</v>
      </c>
      <c r="D272" s="227" t="s">
        <v>339</v>
      </c>
      <c r="E272" s="224" t="s">
        <v>4</v>
      </c>
      <c r="G272" s="281">
        <v>490841</v>
      </c>
      <c r="H272" s="281">
        <v>490841</v>
      </c>
      <c r="I272" s="287">
        <f t="shared" si="48"/>
        <v>0</v>
      </c>
      <c r="J272" s="266"/>
      <c r="L272" s="287">
        <f>K272-J272</f>
        <v>0</v>
      </c>
      <c r="M272" s="272">
        <v>2012.05</v>
      </c>
      <c r="N272" s="273">
        <v>8.1000000000000003E-2</v>
      </c>
      <c r="O272" s="267">
        <v>163634</v>
      </c>
      <c r="P272" s="266"/>
      <c r="Q272" s="266"/>
      <c r="R272" s="267">
        <v>0</v>
      </c>
      <c r="S272" s="211" t="s">
        <v>107</v>
      </c>
      <c r="T272" s="226" t="s">
        <v>1063</v>
      </c>
    </row>
    <row r="273" spans="1:16380" s="211" customFormat="1" ht="18.75" x14ac:dyDescent="0.3">
      <c r="A273" s="211">
        <v>278</v>
      </c>
      <c r="B273" s="226" t="s">
        <v>371</v>
      </c>
      <c r="C273" s="226" t="s">
        <v>388</v>
      </c>
      <c r="D273" s="310" t="s">
        <v>426</v>
      </c>
      <c r="E273" s="227" t="s">
        <v>4</v>
      </c>
      <c r="G273" s="281">
        <v>234951</v>
      </c>
      <c r="H273" s="281">
        <v>234951</v>
      </c>
      <c r="I273" s="287">
        <f t="shared" si="48"/>
        <v>0</v>
      </c>
      <c r="J273" s="266"/>
      <c r="L273" s="287">
        <f>K273-J273</f>
        <v>0</v>
      </c>
      <c r="M273" s="272">
        <v>1470.19</v>
      </c>
      <c r="N273" s="273">
        <v>9.1399999999999995E-2</v>
      </c>
      <c r="O273" s="267">
        <v>30619</v>
      </c>
      <c r="P273" s="266"/>
      <c r="Q273" s="266"/>
      <c r="R273" s="267">
        <v>0</v>
      </c>
      <c r="S273" s="211" t="s">
        <v>107</v>
      </c>
      <c r="T273" s="226" t="s">
        <v>1062</v>
      </c>
    </row>
    <row r="274" spans="1:16380" s="211" customFormat="1" ht="18.75" x14ac:dyDescent="0.3">
      <c r="B274" s="275">
        <v>1636</v>
      </c>
      <c r="C274" s="226" t="s">
        <v>496</v>
      </c>
      <c r="D274" s="226" t="s">
        <v>495</v>
      </c>
      <c r="E274" s="211" t="s">
        <v>4</v>
      </c>
      <c r="G274" s="281">
        <v>92711</v>
      </c>
      <c r="H274" s="281">
        <v>92711</v>
      </c>
      <c r="I274" s="287">
        <f t="shared" si="48"/>
        <v>0</v>
      </c>
      <c r="M274" s="272">
        <v>1421.49</v>
      </c>
      <c r="N274" s="211">
        <v>9.4399999999999998E-2</v>
      </c>
      <c r="P274" s="266"/>
      <c r="Q274" s="266"/>
      <c r="R274" s="267">
        <v>0</v>
      </c>
      <c r="S274" s="211" t="s">
        <v>107</v>
      </c>
      <c r="T274" s="226" t="s">
        <v>1064</v>
      </c>
    </row>
    <row r="275" spans="1:16380" ht="18.75" x14ac:dyDescent="0.3">
      <c r="A275" s="299">
        <v>322</v>
      </c>
      <c r="B275" s="300">
        <v>1645</v>
      </c>
      <c r="C275" s="301" t="s">
        <v>507</v>
      </c>
      <c r="D275" s="301" t="s">
        <v>508</v>
      </c>
      <c r="E275" s="299" t="s">
        <v>4</v>
      </c>
      <c r="F275" s="299"/>
      <c r="G275" s="299"/>
      <c r="H275" s="299"/>
      <c r="I275" s="302">
        <v>0</v>
      </c>
      <c r="J275" s="299"/>
      <c r="K275" s="299"/>
      <c r="L275" s="299"/>
      <c r="M275" s="303">
        <v>3231.51</v>
      </c>
      <c r="N275" s="299"/>
      <c r="O275" s="211"/>
      <c r="P275" s="266"/>
      <c r="Q275" s="266"/>
      <c r="R275" s="267">
        <v>0</v>
      </c>
      <c r="S275" s="299" t="s">
        <v>107</v>
      </c>
      <c r="T275" s="301" t="s">
        <v>1092</v>
      </c>
      <c r="U275" s="299"/>
      <c r="V275" s="299"/>
      <c r="W275" s="299"/>
      <c r="X275" s="299"/>
      <c r="Y275" s="299"/>
      <c r="Z275" s="299"/>
      <c r="AA275" s="299"/>
      <c r="AB275" s="299"/>
      <c r="AC275" s="299"/>
      <c r="AD275" s="299"/>
      <c r="AE275" s="299"/>
      <c r="AF275" s="299"/>
      <c r="AG275" s="299"/>
      <c r="AH275" s="299"/>
      <c r="AI275" s="299"/>
      <c r="AJ275" s="299"/>
      <c r="AK275" s="299"/>
      <c r="AL275" s="299"/>
      <c r="AM275" s="299"/>
      <c r="AN275" s="299"/>
      <c r="AO275" s="299"/>
      <c r="AP275" s="299"/>
      <c r="AQ275" s="299"/>
      <c r="AR275" s="299"/>
      <c r="AS275" s="299"/>
      <c r="AT275" s="299"/>
      <c r="AU275" s="299"/>
      <c r="AV275" s="299"/>
      <c r="AW275" s="299"/>
      <c r="AX275" s="299"/>
      <c r="AY275" s="299"/>
      <c r="AZ275" s="299"/>
      <c r="BA275" s="299"/>
      <c r="BB275" s="299"/>
      <c r="BC275" s="299"/>
      <c r="BD275" s="299"/>
      <c r="BE275" s="299"/>
      <c r="BF275" s="299"/>
      <c r="BG275" s="299"/>
      <c r="BH275" s="299"/>
      <c r="BI275" s="299"/>
      <c r="BJ275" s="299"/>
      <c r="BK275" s="299"/>
      <c r="BL275" s="299"/>
      <c r="BM275" s="299"/>
      <c r="BN275" s="299"/>
      <c r="BO275" s="299"/>
      <c r="BP275" s="299"/>
      <c r="BQ275" s="299"/>
      <c r="BR275" s="299"/>
      <c r="BS275" s="299"/>
      <c r="BT275" s="299"/>
      <c r="BU275" s="299"/>
      <c r="BV275" s="299"/>
      <c r="BW275" s="299"/>
      <c r="BX275" s="299"/>
      <c r="BY275" s="299"/>
      <c r="BZ275" s="299"/>
      <c r="CA275" s="299"/>
      <c r="CB275" s="299"/>
      <c r="CC275" s="299"/>
      <c r="CD275" s="299"/>
      <c r="CE275" s="299"/>
      <c r="CF275" s="299"/>
      <c r="CG275" s="299"/>
      <c r="CH275" s="299"/>
      <c r="CI275" s="299"/>
      <c r="CJ275" s="299"/>
      <c r="CK275" s="299"/>
      <c r="CL275" s="299"/>
      <c r="CM275" s="299"/>
      <c r="CN275" s="299"/>
      <c r="CO275" s="299"/>
      <c r="CP275" s="299"/>
      <c r="CQ275" s="299"/>
      <c r="CR275" s="299"/>
      <c r="CS275" s="299"/>
      <c r="CT275" s="299"/>
      <c r="CU275" s="299"/>
      <c r="CV275" s="299"/>
      <c r="CW275" s="299"/>
      <c r="CX275" s="299"/>
      <c r="CY275" s="299"/>
      <c r="CZ275" s="299"/>
      <c r="DA275" s="299"/>
      <c r="DB275" s="299"/>
      <c r="DC275" s="299"/>
      <c r="DD275" s="299"/>
      <c r="DE275" s="299"/>
      <c r="DF275" s="299"/>
      <c r="DG275" s="299"/>
      <c r="DH275" s="299"/>
      <c r="DI275" s="299"/>
      <c r="DJ275" s="299"/>
      <c r="DK275" s="299"/>
      <c r="DL275" s="299"/>
      <c r="DM275" s="299"/>
      <c r="DN275" s="299"/>
      <c r="DO275" s="299"/>
      <c r="DP275" s="299"/>
      <c r="DQ275" s="299"/>
      <c r="DR275" s="299"/>
      <c r="DS275" s="299"/>
      <c r="DT275" s="299"/>
      <c r="DU275" s="299"/>
      <c r="DV275" s="299"/>
      <c r="DW275" s="299"/>
      <c r="DX275" s="299"/>
      <c r="DY275" s="299"/>
      <c r="DZ275" s="299"/>
      <c r="EA275" s="299"/>
      <c r="EB275" s="299"/>
      <c r="EC275" s="299"/>
      <c r="ED275" s="299"/>
      <c r="EE275" s="299"/>
      <c r="EF275" s="299"/>
      <c r="EG275" s="299"/>
      <c r="EH275" s="299"/>
      <c r="EI275" s="299"/>
      <c r="EJ275" s="299"/>
      <c r="EK275" s="299"/>
      <c r="EL275" s="299"/>
      <c r="EM275" s="299"/>
      <c r="EN275" s="299"/>
      <c r="EO275" s="299"/>
      <c r="EP275" s="299"/>
      <c r="EQ275" s="299"/>
      <c r="ER275" s="299"/>
      <c r="ES275" s="299"/>
      <c r="ET275" s="299"/>
      <c r="EU275" s="299"/>
      <c r="EV275" s="299"/>
      <c r="EW275" s="299"/>
      <c r="EX275" s="299"/>
      <c r="EY275" s="299"/>
      <c r="EZ275" s="299"/>
      <c r="FA275" s="299"/>
      <c r="FB275" s="299"/>
      <c r="FC275" s="299"/>
      <c r="FD275" s="299"/>
      <c r="FE275" s="299"/>
      <c r="FF275" s="299"/>
      <c r="FG275" s="299"/>
      <c r="FH275" s="299"/>
      <c r="FI275" s="299"/>
      <c r="FJ275" s="299"/>
      <c r="FK275" s="299"/>
      <c r="FL275" s="299"/>
      <c r="FM275" s="299"/>
      <c r="FN275" s="299"/>
      <c r="FO275" s="299"/>
      <c r="FP275" s="299"/>
      <c r="FQ275" s="299"/>
      <c r="FR275" s="299"/>
      <c r="FS275" s="299"/>
      <c r="FT275" s="299"/>
      <c r="FU275" s="299"/>
      <c r="FV275" s="299"/>
      <c r="FW275" s="299"/>
      <c r="FX275" s="299"/>
      <c r="FY275" s="299"/>
      <c r="FZ275" s="299"/>
      <c r="GA275" s="299"/>
      <c r="GB275" s="299"/>
      <c r="GC275" s="299"/>
      <c r="GD275" s="299"/>
      <c r="GE275" s="299"/>
      <c r="GF275" s="299"/>
      <c r="GG275" s="299"/>
      <c r="GH275" s="299"/>
      <c r="GI275" s="299"/>
      <c r="GJ275" s="299"/>
      <c r="GK275" s="299"/>
      <c r="GL275" s="299"/>
      <c r="GM275" s="299"/>
      <c r="GN275" s="299"/>
      <c r="GO275" s="299"/>
      <c r="GP275" s="299"/>
      <c r="GQ275" s="299"/>
      <c r="GR275" s="299"/>
      <c r="GS275" s="299"/>
      <c r="GT275" s="299"/>
      <c r="GU275" s="299"/>
      <c r="GV275" s="299"/>
      <c r="GW275" s="299"/>
      <c r="GX275" s="299"/>
      <c r="GY275" s="299"/>
      <c r="GZ275" s="299"/>
      <c r="HA275" s="299"/>
      <c r="HB275" s="299"/>
      <c r="HC275" s="299"/>
      <c r="HD275" s="299"/>
      <c r="HE275" s="299"/>
      <c r="HF275" s="299"/>
      <c r="HG275" s="299"/>
      <c r="HH275" s="299"/>
      <c r="HI275" s="299"/>
      <c r="HJ275" s="299"/>
      <c r="HK275" s="299"/>
      <c r="HL275" s="299"/>
      <c r="HM275" s="299"/>
      <c r="HN275" s="299"/>
      <c r="HO275" s="299"/>
      <c r="HP275" s="299"/>
      <c r="HQ275" s="299"/>
      <c r="HR275" s="299"/>
      <c r="HS275" s="299"/>
      <c r="HT275" s="299"/>
      <c r="HU275" s="299"/>
      <c r="HV275" s="299"/>
      <c r="HW275" s="299"/>
      <c r="HX275" s="299"/>
      <c r="HY275" s="299"/>
      <c r="HZ275" s="299"/>
      <c r="IA275" s="299"/>
      <c r="IB275" s="299"/>
      <c r="IC275" s="299"/>
      <c r="ID275" s="299"/>
      <c r="IE275" s="299"/>
      <c r="IF275" s="299"/>
      <c r="IG275" s="299"/>
      <c r="IH275" s="299"/>
      <c r="II275" s="299"/>
      <c r="IJ275" s="299"/>
      <c r="IK275" s="299"/>
      <c r="IL275" s="299"/>
      <c r="IM275" s="299"/>
      <c r="IN275" s="299"/>
      <c r="IO275" s="299"/>
      <c r="IP275" s="299"/>
      <c r="IQ275" s="299"/>
      <c r="IR275" s="299"/>
      <c r="IS275" s="299"/>
      <c r="IT275" s="299"/>
      <c r="IU275" s="299"/>
      <c r="IV275" s="299"/>
      <c r="IW275" s="299"/>
      <c r="IX275" s="299"/>
      <c r="IY275" s="299"/>
      <c r="IZ275" s="299"/>
      <c r="JA275" s="299"/>
      <c r="JB275" s="299"/>
      <c r="JC275" s="299"/>
      <c r="JD275" s="299"/>
      <c r="JE275" s="299"/>
      <c r="JF275" s="299"/>
      <c r="JG275" s="299"/>
      <c r="JH275" s="299"/>
      <c r="JI275" s="299"/>
      <c r="JJ275" s="299"/>
      <c r="JK275" s="299"/>
      <c r="JL275" s="299"/>
      <c r="JM275" s="299"/>
      <c r="JN275" s="299"/>
      <c r="JO275" s="299"/>
      <c r="JP275" s="299"/>
      <c r="JQ275" s="299"/>
      <c r="JR275" s="299"/>
      <c r="JS275" s="299"/>
      <c r="JT275" s="299"/>
      <c r="JU275" s="299"/>
      <c r="JV275" s="299"/>
      <c r="JW275" s="299"/>
      <c r="JX275" s="299"/>
      <c r="JY275" s="299"/>
      <c r="JZ275" s="299"/>
      <c r="KA275" s="299"/>
      <c r="KB275" s="299"/>
      <c r="KC275" s="299"/>
      <c r="KD275" s="299"/>
      <c r="KE275" s="299"/>
      <c r="KF275" s="299"/>
      <c r="KG275" s="299"/>
      <c r="KH275" s="299"/>
      <c r="KI275" s="299"/>
      <c r="KJ275" s="299"/>
      <c r="KK275" s="299"/>
      <c r="KL275" s="299"/>
      <c r="KM275" s="299"/>
      <c r="KN275" s="299"/>
      <c r="KO275" s="299"/>
      <c r="KP275" s="299"/>
      <c r="KQ275" s="299"/>
      <c r="KR275" s="299"/>
      <c r="KS275" s="299"/>
      <c r="KT275" s="299"/>
      <c r="KU275" s="299"/>
      <c r="KV275" s="299"/>
      <c r="KW275" s="299"/>
      <c r="KX275" s="299"/>
      <c r="KY275" s="299"/>
      <c r="KZ275" s="299"/>
      <c r="LA275" s="299"/>
      <c r="LB275" s="299"/>
      <c r="LC275" s="299"/>
      <c r="LD275" s="299"/>
      <c r="LE275" s="299"/>
      <c r="LF275" s="299"/>
      <c r="LG275" s="299"/>
      <c r="LH275" s="299"/>
      <c r="LI275" s="299"/>
      <c r="LJ275" s="299"/>
      <c r="LK275" s="299"/>
      <c r="LL275" s="299"/>
      <c r="LM275" s="299"/>
      <c r="LN275" s="299"/>
      <c r="LO275" s="299"/>
      <c r="LP275" s="299"/>
      <c r="LQ275" s="299"/>
      <c r="LR275" s="299"/>
      <c r="LS275" s="299"/>
      <c r="LT275" s="299"/>
      <c r="LU275" s="299"/>
      <c r="LV275" s="299"/>
      <c r="LW275" s="299"/>
      <c r="LX275" s="299"/>
      <c r="LY275" s="299"/>
      <c r="LZ275" s="299"/>
      <c r="MA275" s="299"/>
      <c r="MB275" s="299"/>
      <c r="MC275" s="299"/>
      <c r="MD275" s="299"/>
      <c r="ME275" s="299"/>
      <c r="MF275" s="299"/>
      <c r="MG275" s="299"/>
      <c r="MH275" s="299"/>
      <c r="MI275" s="299"/>
      <c r="MJ275" s="299"/>
      <c r="MK275" s="299"/>
      <c r="ML275" s="299"/>
      <c r="MM275" s="299"/>
      <c r="MN275" s="299"/>
      <c r="MO275" s="299"/>
      <c r="MP275" s="299"/>
      <c r="MQ275" s="299"/>
      <c r="MR275" s="299"/>
      <c r="MS275" s="299"/>
      <c r="MT275" s="299"/>
      <c r="MU275" s="299"/>
      <c r="MV275" s="299"/>
      <c r="MW275" s="299"/>
      <c r="MX275" s="299"/>
      <c r="MY275" s="299"/>
      <c r="MZ275" s="299"/>
      <c r="NA275" s="299"/>
      <c r="NB275" s="299"/>
      <c r="NC275" s="299"/>
      <c r="ND275" s="299"/>
      <c r="NE275" s="299"/>
      <c r="NF275" s="299"/>
      <c r="NG275" s="299"/>
      <c r="NH275" s="299"/>
      <c r="NI275" s="299"/>
      <c r="NJ275" s="299"/>
      <c r="NK275" s="299"/>
      <c r="NL275" s="299"/>
      <c r="NM275" s="299"/>
      <c r="NN275" s="299"/>
      <c r="NO275" s="299"/>
      <c r="NP275" s="299"/>
      <c r="NQ275" s="299"/>
      <c r="NR275" s="299"/>
      <c r="NS275" s="299"/>
      <c r="NT275" s="299"/>
      <c r="NU275" s="299"/>
      <c r="NV275" s="299"/>
      <c r="NW275" s="299"/>
      <c r="NX275" s="299"/>
      <c r="NY275" s="299"/>
      <c r="NZ275" s="299"/>
      <c r="OA275" s="299"/>
      <c r="OB275" s="299"/>
      <c r="OC275" s="299"/>
      <c r="OD275" s="299"/>
      <c r="OE275" s="299"/>
      <c r="OF275" s="299"/>
      <c r="OG275" s="299"/>
      <c r="OH275" s="299"/>
      <c r="OI275" s="299"/>
      <c r="OJ275" s="299"/>
      <c r="OK275" s="299"/>
      <c r="OL275" s="299"/>
      <c r="OM275" s="299"/>
      <c r="ON275" s="299"/>
      <c r="OO275" s="299"/>
      <c r="OP275" s="299"/>
      <c r="OQ275" s="299"/>
      <c r="OR275" s="299"/>
      <c r="OS275" s="299"/>
      <c r="OT275" s="299"/>
      <c r="OU275" s="299"/>
      <c r="OV275" s="299"/>
      <c r="OW275" s="299"/>
      <c r="OX275" s="299"/>
      <c r="OY275" s="299"/>
      <c r="OZ275" s="299"/>
      <c r="PA275" s="299"/>
      <c r="PB275" s="299"/>
      <c r="PC275" s="299"/>
      <c r="PD275" s="299"/>
      <c r="PE275" s="299"/>
      <c r="PF275" s="299"/>
      <c r="PG275" s="299"/>
      <c r="PH275" s="299"/>
      <c r="PI275" s="299"/>
      <c r="PJ275" s="299"/>
      <c r="PK275" s="299"/>
      <c r="PL275" s="299"/>
      <c r="PM275" s="299"/>
      <c r="PN275" s="299"/>
      <c r="PO275" s="299"/>
      <c r="PP275" s="299"/>
      <c r="PQ275" s="299"/>
      <c r="PR275" s="299"/>
      <c r="PS275" s="299"/>
      <c r="PT275" s="299"/>
      <c r="PU275" s="299"/>
      <c r="PV275" s="299"/>
      <c r="PW275" s="299"/>
      <c r="PX275" s="299"/>
      <c r="PY275" s="299"/>
      <c r="PZ275" s="299"/>
      <c r="QA275" s="299"/>
      <c r="QB275" s="299"/>
      <c r="QC275" s="299"/>
      <c r="QD275" s="299"/>
      <c r="QE275" s="299"/>
      <c r="QF275" s="299"/>
      <c r="QG275" s="299"/>
      <c r="QH275" s="299"/>
      <c r="QI275" s="299"/>
      <c r="QJ275" s="299"/>
      <c r="QK275" s="299"/>
      <c r="QL275" s="299"/>
      <c r="QM275" s="299"/>
      <c r="QN275" s="299"/>
      <c r="QO275" s="299"/>
      <c r="QP275" s="299"/>
      <c r="QQ275" s="299"/>
      <c r="QR275" s="299"/>
      <c r="QS275" s="299"/>
      <c r="QT275" s="299"/>
      <c r="QU275" s="299"/>
      <c r="QV275" s="299"/>
      <c r="QW275" s="299"/>
      <c r="QX275" s="299"/>
      <c r="QY275" s="299"/>
      <c r="QZ275" s="299"/>
      <c r="RA275" s="299"/>
      <c r="RB275" s="299"/>
      <c r="RC275" s="299"/>
      <c r="RD275" s="299"/>
      <c r="RE275" s="299"/>
      <c r="RF275" s="299"/>
      <c r="RG275" s="299"/>
      <c r="RH275" s="299"/>
      <c r="RI275" s="299"/>
      <c r="RJ275" s="299"/>
      <c r="RK275" s="299"/>
      <c r="RL275" s="299"/>
      <c r="RM275" s="299"/>
      <c r="RN275" s="299"/>
      <c r="RO275" s="299"/>
      <c r="RP275" s="299"/>
      <c r="RQ275" s="299"/>
      <c r="RR275" s="299"/>
      <c r="RS275" s="299"/>
      <c r="RT275" s="299"/>
      <c r="RU275" s="299"/>
      <c r="RV275" s="299"/>
      <c r="RW275" s="299"/>
      <c r="RX275" s="299"/>
      <c r="RY275" s="299"/>
      <c r="RZ275" s="299"/>
      <c r="SA275" s="299"/>
      <c r="SB275" s="299"/>
      <c r="SC275" s="299"/>
      <c r="SD275" s="299"/>
      <c r="SE275" s="299"/>
      <c r="SF275" s="299"/>
      <c r="SG275" s="299"/>
      <c r="SH275" s="299"/>
      <c r="SI275" s="299"/>
      <c r="SJ275" s="299"/>
      <c r="SK275" s="299"/>
      <c r="SL275" s="299"/>
      <c r="SM275" s="299"/>
      <c r="SN275" s="299"/>
      <c r="SO275" s="299"/>
      <c r="SP275" s="299"/>
      <c r="SQ275" s="299"/>
      <c r="SR275" s="299"/>
      <c r="SS275" s="299"/>
      <c r="ST275" s="299"/>
      <c r="SU275" s="299"/>
      <c r="SV275" s="299"/>
      <c r="SW275" s="299"/>
      <c r="SX275" s="299"/>
      <c r="SY275" s="299"/>
      <c r="SZ275" s="299"/>
      <c r="TA275" s="299"/>
      <c r="TB275" s="299"/>
      <c r="TC275" s="299"/>
      <c r="TD275" s="299"/>
      <c r="TE275" s="299"/>
      <c r="TF275" s="299"/>
      <c r="TG275" s="299"/>
      <c r="TH275" s="299"/>
      <c r="TI275" s="299"/>
      <c r="TJ275" s="299"/>
      <c r="TK275" s="299"/>
      <c r="TL275" s="299"/>
      <c r="TM275" s="299"/>
      <c r="TN275" s="299"/>
      <c r="TO275" s="299"/>
      <c r="TP275" s="299"/>
      <c r="TQ275" s="299"/>
      <c r="TR275" s="299"/>
      <c r="TS275" s="299"/>
      <c r="TT275" s="299"/>
      <c r="TU275" s="299"/>
      <c r="TV275" s="299"/>
      <c r="TW275" s="299"/>
      <c r="TX275" s="299"/>
      <c r="TY275" s="299"/>
      <c r="TZ275" s="299"/>
      <c r="UA275" s="299"/>
      <c r="UB275" s="299"/>
      <c r="UC275" s="299"/>
      <c r="UD275" s="299"/>
      <c r="UE275" s="299"/>
      <c r="UF275" s="299"/>
      <c r="UG275" s="299"/>
      <c r="UH275" s="299"/>
      <c r="UI275" s="299"/>
      <c r="UJ275" s="299"/>
      <c r="UK275" s="299"/>
      <c r="UL275" s="299"/>
      <c r="UM275" s="299"/>
      <c r="UN275" s="299"/>
      <c r="UO275" s="299"/>
      <c r="UP275" s="299"/>
      <c r="UQ275" s="299"/>
      <c r="UR275" s="299"/>
      <c r="US275" s="299"/>
      <c r="UT275" s="299"/>
      <c r="UU275" s="299"/>
      <c r="UV275" s="299"/>
      <c r="UW275" s="299"/>
      <c r="UX275" s="299"/>
      <c r="UY275" s="299"/>
      <c r="UZ275" s="299"/>
      <c r="VA275" s="299"/>
      <c r="VB275" s="299"/>
      <c r="VC275" s="299"/>
      <c r="VD275" s="299"/>
      <c r="VE275" s="299"/>
      <c r="VF275" s="299"/>
      <c r="VG275" s="299"/>
      <c r="VH275" s="299"/>
      <c r="VI275" s="299"/>
      <c r="VJ275" s="299"/>
      <c r="VK275" s="299"/>
      <c r="VL275" s="299"/>
      <c r="VM275" s="299"/>
      <c r="VN275" s="299"/>
      <c r="VO275" s="299"/>
      <c r="VP275" s="299"/>
      <c r="VQ275" s="299"/>
      <c r="VR275" s="299"/>
      <c r="VS275" s="299"/>
      <c r="VT275" s="299"/>
      <c r="VU275" s="299"/>
      <c r="VV275" s="299"/>
      <c r="VW275" s="299"/>
      <c r="VX275" s="299"/>
      <c r="VY275" s="299"/>
      <c r="VZ275" s="299"/>
      <c r="WA275" s="299"/>
      <c r="WB275" s="299"/>
      <c r="WC275" s="299"/>
      <c r="WD275" s="299"/>
      <c r="WE275" s="299"/>
      <c r="WF275" s="299"/>
      <c r="WG275" s="299"/>
      <c r="WH275" s="299"/>
      <c r="WI275" s="299"/>
      <c r="WJ275" s="299"/>
      <c r="WK275" s="299"/>
      <c r="WL275" s="299"/>
      <c r="WM275" s="299"/>
      <c r="WN275" s="299"/>
      <c r="WO275" s="299"/>
      <c r="WP275" s="299"/>
      <c r="WQ275" s="299"/>
      <c r="WR275" s="299"/>
      <c r="WS275" s="299"/>
      <c r="WT275" s="299"/>
      <c r="WU275" s="299"/>
      <c r="WV275" s="299"/>
      <c r="WW275" s="299"/>
      <c r="WX275" s="299"/>
      <c r="WY275" s="299"/>
      <c r="WZ275" s="299"/>
      <c r="XA275" s="299"/>
      <c r="XB275" s="299"/>
      <c r="XC275" s="299"/>
      <c r="XD275" s="299"/>
      <c r="XE275" s="299"/>
      <c r="XF275" s="299"/>
      <c r="XG275" s="299"/>
      <c r="XH275" s="299"/>
      <c r="XI275" s="299"/>
      <c r="XJ275" s="299"/>
      <c r="XK275" s="299"/>
      <c r="XL275" s="299"/>
      <c r="XM275" s="299"/>
      <c r="XN275" s="299"/>
      <c r="XO275" s="299"/>
      <c r="XP275" s="299"/>
      <c r="XQ275" s="299"/>
      <c r="XR275" s="299"/>
      <c r="XS275" s="299"/>
      <c r="XT275" s="299"/>
      <c r="XU275" s="299"/>
      <c r="XV275" s="299"/>
      <c r="XW275" s="299"/>
      <c r="XX275" s="299"/>
      <c r="XY275" s="299"/>
      <c r="XZ275" s="299"/>
      <c r="YA275" s="299"/>
      <c r="YB275" s="299"/>
      <c r="YC275" s="299"/>
      <c r="YD275" s="299"/>
      <c r="YE275" s="299"/>
      <c r="YF275" s="299"/>
      <c r="YG275" s="299"/>
      <c r="YH275" s="299"/>
      <c r="YI275" s="299"/>
      <c r="YJ275" s="299"/>
      <c r="YK275" s="299"/>
      <c r="YL275" s="299"/>
      <c r="YM275" s="299"/>
      <c r="YN275" s="299"/>
      <c r="YO275" s="299"/>
      <c r="YP275" s="299"/>
      <c r="YQ275" s="299"/>
      <c r="YR275" s="299"/>
      <c r="YS275" s="299"/>
      <c r="YT275" s="299"/>
      <c r="YU275" s="299"/>
      <c r="YV275" s="299"/>
      <c r="YW275" s="299"/>
      <c r="YX275" s="299"/>
      <c r="YY275" s="299"/>
      <c r="YZ275" s="299"/>
      <c r="ZA275" s="299"/>
      <c r="ZB275" s="299"/>
      <c r="ZC275" s="299"/>
      <c r="ZD275" s="299"/>
      <c r="ZE275" s="299"/>
      <c r="ZF275" s="299"/>
      <c r="ZG275" s="299"/>
      <c r="ZH275" s="299"/>
      <c r="ZI275" s="299"/>
      <c r="ZJ275" s="299"/>
      <c r="ZK275" s="299"/>
      <c r="ZL275" s="299"/>
      <c r="ZM275" s="299"/>
      <c r="ZN275" s="299"/>
      <c r="ZO275" s="299"/>
      <c r="ZP275" s="299"/>
      <c r="ZQ275" s="299"/>
      <c r="ZR275" s="299"/>
      <c r="ZS275" s="299"/>
      <c r="ZT275" s="299"/>
      <c r="ZU275" s="299"/>
      <c r="ZV275" s="299"/>
      <c r="ZW275" s="299"/>
      <c r="ZX275" s="299"/>
      <c r="ZY275" s="299"/>
      <c r="ZZ275" s="299"/>
      <c r="AAA275" s="299"/>
      <c r="AAB275" s="299"/>
      <c r="AAC275" s="299"/>
      <c r="AAD275" s="299"/>
      <c r="AAE275" s="299"/>
      <c r="AAF275" s="299"/>
      <c r="AAG275" s="299"/>
      <c r="AAH275" s="299"/>
      <c r="AAI275" s="299"/>
      <c r="AAJ275" s="299"/>
      <c r="AAK275" s="299"/>
      <c r="AAL275" s="299"/>
      <c r="AAM275" s="299"/>
      <c r="AAN275" s="299"/>
      <c r="AAO275" s="299"/>
      <c r="AAP275" s="299"/>
      <c r="AAQ275" s="299"/>
      <c r="AAR275" s="299"/>
      <c r="AAS275" s="299"/>
      <c r="AAT275" s="299"/>
      <c r="AAU275" s="299"/>
      <c r="AAV275" s="299"/>
      <c r="AAW275" s="299"/>
      <c r="AAX275" s="299"/>
      <c r="AAY275" s="299"/>
      <c r="AAZ275" s="299"/>
      <c r="ABA275" s="299"/>
      <c r="ABB275" s="299"/>
      <c r="ABC275" s="299"/>
      <c r="ABD275" s="299"/>
      <c r="ABE275" s="299"/>
      <c r="ABF275" s="299"/>
      <c r="ABG275" s="299"/>
      <c r="ABH275" s="299"/>
      <c r="ABI275" s="299"/>
      <c r="ABJ275" s="299"/>
      <c r="ABK275" s="299"/>
      <c r="ABL275" s="299"/>
      <c r="ABM275" s="299"/>
      <c r="ABN275" s="299"/>
      <c r="ABO275" s="299"/>
      <c r="ABP275" s="299"/>
      <c r="ABQ275" s="299"/>
      <c r="ABR275" s="299"/>
      <c r="ABS275" s="299"/>
      <c r="ABT275" s="299"/>
      <c r="ABU275" s="299"/>
      <c r="ABV275" s="299"/>
      <c r="ABW275" s="299"/>
      <c r="ABX275" s="299"/>
      <c r="ABY275" s="299"/>
      <c r="ABZ275" s="299"/>
      <c r="ACA275" s="299"/>
      <c r="ACB275" s="299"/>
      <c r="ACC275" s="299"/>
      <c r="ACD275" s="299"/>
      <c r="ACE275" s="299"/>
      <c r="ACF275" s="299"/>
      <c r="ACG275" s="299"/>
      <c r="ACH275" s="299"/>
      <c r="ACI275" s="299"/>
      <c r="ACJ275" s="299"/>
      <c r="ACK275" s="299"/>
      <c r="ACL275" s="299"/>
      <c r="ACM275" s="299"/>
      <c r="ACN275" s="299"/>
      <c r="ACO275" s="299"/>
      <c r="ACP275" s="299"/>
      <c r="ACQ275" s="299"/>
      <c r="ACR275" s="299"/>
      <c r="ACS275" s="299"/>
      <c r="ACT275" s="299"/>
      <c r="ACU275" s="299"/>
      <c r="ACV275" s="299"/>
      <c r="ACW275" s="299"/>
      <c r="ACX275" s="299"/>
      <c r="ACY275" s="299"/>
      <c r="ACZ275" s="299"/>
      <c r="ADA275" s="299"/>
      <c r="ADB275" s="299"/>
      <c r="ADC275" s="299"/>
      <c r="ADD275" s="299"/>
      <c r="ADE275" s="299"/>
      <c r="ADF275" s="299"/>
      <c r="ADG275" s="299"/>
      <c r="ADH275" s="299"/>
      <c r="ADI275" s="299"/>
      <c r="ADJ275" s="299"/>
      <c r="ADK275" s="299"/>
      <c r="ADL275" s="299"/>
      <c r="ADM275" s="299"/>
      <c r="ADN275" s="299"/>
      <c r="ADO275" s="299"/>
      <c r="ADP275" s="299"/>
      <c r="ADQ275" s="299"/>
      <c r="ADR275" s="299"/>
      <c r="ADS275" s="299"/>
      <c r="ADT275" s="299"/>
      <c r="ADU275" s="299"/>
      <c r="ADV275" s="299"/>
      <c r="ADW275" s="299"/>
      <c r="ADX275" s="299"/>
      <c r="ADY275" s="299"/>
      <c r="ADZ275" s="299"/>
      <c r="AEA275" s="299"/>
      <c r="AEB275" s="299"/>
      <c r="AEC275" s="299"/>
      <c r="AED275" s="299"/>
      <c r="AEE275" s="299"/>
      <c r="AEF275" s="299"/>
      <c r="AEG275" s="299"/>
      <c r="AEH275" s="299"/>
      <c r="AEI275" s="299"/>
      <c r="AEJ275" s="299"/>
      <c r="AEK275" s="299"/>
      <c r="AEL275" s="299"/>
      <c r="AEM275" s="299"/>
      <c r="AEN275" s="299"/>
      <c r="AEO275" s="299"/>
      <c r="AEP275" s="299"/>
      <c r="AEQ275" s="299"/>
      <c r="AER275" s="299"/>
      <c r="AES275" s="299"/>
      <c r="AET275" s="299"/>
      <c r="AEU275" s="299"/>
      <c r="AEV275" s="299"/>
      <c r="AEW275" s="299"/>
      <c r="AEX275" s="299"/>
      <c r="AEY275" s="299"/>
      <c r="AEZ275" s="299"/>
      <c r="AFA275" s="299"/>
      <c r="AFB275" s="299"/>
      <c r="AFC275" s="299"/>
      <c r="AFD275" s="299"/>
      <c r="AFE275" s="299"/>
      <c r="AFF275" s="299"/>
      <c r="AFG275" s="299"/>
      <c r="AFH275" s="299"/>
      <c r="AFI275" s="299"/>
      <c r="AFJ275" s="299"/>
      <c r="AFK275" s="299"/>
      <c r="AFL275" s="299"/>
      <c r="AFM275" s="299"/>
      <c r="AFN275" s="299"/>
      <c r="AFO275" s="299"/>
      <c r="AFP275" s="299"/>
      <c r="AFQ275" s="299"/>
      <c r="AFR275" s="299"/>
      <c r="AFS275" s="299"/>
      <c r="AFT275" s="299"/>
      <c r="AFU275" s="299"/>
      <c r="AFV275" s="299"/>
      <c r="AFW275" s="299"/>
      <c r="AFX275" s="299"/>
      <c r="AFY275" s="299"/>
      <c r="AFZ275" s="299"/>
      <c r="AGA275" s="299"/>
      <c r="AGB275" s="299"/>
      <c r="AGC275" s="299"/>
      <c r="AGD275" s="299"/>
      <c r="AGE275" s="299"/>
      <c r="AGF275" s="299"/>
      <c r="AGG275" s="299"/>
      <c r="AGH275" s="299"/>
      <c r="AGI275" s="299"/>
      <c r="AGJ275" s="299"/>
      <c r="AGK275" s="299"/>
      <c r="AGL275" s="299"/>
      <c r="AGM275" s="299"/>
      <c r="AGN275" s="299"/>
      <c r="AGO275" s="299"/>
      <c r="AGP275" s="299"/>
      <c r="AGQ275" s="299"/>
      <c r="AGR275" s="299"/>
      <c r="AGS275" s="299"/>
      <c r="AGT275" s="299"/>
      <c r="AGU275" s="299"/>
      <c r="AGV275" s="299"/>
      <c r="AGW275" s="299"/>
      <c r="AGX275" s="299"/>
      <c r="AGY275" s="299"/>
      <c r="AGZ275" s="299"/>
      <c r="AHA275" s="299"/>
      <c r="AHB275" s="299"/>
      <c r="AHC275" s="299"/>
      <c r="AHD275" s="299"/>
      <c r="AHE275" s="299"/>
      <c r="AHF275" s="299"/>
      <c r="AHG275" s="299"/>
      <c r="AHH275" s="299"/>
      <c r="AHI275" s="299"/>
      <c r="AHJ275" s="299"/>
      <c r="AHK275" s="299"/>
      <c r="AHL275" s="299"/>
      <c r="AHM275" s="299"/>
      <c r="AHN275" s="299"/>
      <c r="AHO275" s="299"/>
      <c r="AHP275" s="299"/>
      <c r="AHQ275" s="299"/>
      <c r="AHR275" s="299"/>
      <c r="AHS275" s="299"/>
      <c r="AHT275" s="299"/>
      <c r="AHU275" s="299"/>
      <c r="AHV275" s="299"/>
      <c r="AHW275" s="299"/>
      <c r="AHX275" s="299"/>
      <c r="AHY275" s="299"/>
      <c r="AHZ275" s="299"/>
      <c r="AIA275" s="299"/>
      <c r="AIB275" s="299"/>
      <c r="AIC275" s="299"/>
      <c r="AID275" s="299"/>
      <c r="AIE275" s="299"/>
      <c r="AIF275" s="299"/>
      <c r="AIG275" s="299"/>
      <c r="AIH275" s="299"/>
      <c r="AII275" s="299"/>
      <c r="AIJ275" s="299"/>
      <c r="AIK275" s="299"/>
      <c r="AIL275" s="299"/>
      <c r="AIM275" s="299"/>
      <c r="AIN275" s="299"/>
      <c r="AIO275" s="299"/>
      <c r="AIP275" s="299"/>
      <c r="AIQ275" s="299"/>
      <c r="AIR275" s="299"/>
      <c r="AIS275" s="299"/>
      <c r="AIT275" s="299"/>
      <c r="AIU275" s="299"/>
      <c r="AIV275" s="299"/>
      <c r="AIW275" s="299"/>
      <c r="AIX275" s="299"/>
      <c r="AIY275" s="299"/>
      <c r="AIZ275" s="299"/>
      <c r="AJA275" s="299"/>
      <c r="AJB275" s="299"/>
      <c r="AJC275" s="299"/>
      <c r="AJD275" s="299"/>
      <c r="AJE275" s="299"/>
      <c r="AJF275" s="299"/>
      <c r="AJG275" s="299"/>
      <c r="AJH275" s="299"/>
      <c r="AJI275" s="299"/>
      <c r="AJJ275" s="299"/>
      <c r="AJK275" s="299"/>
      <c r="AJL275" s="299"/>
      <c r="AJM275" s="299"/>
      <c r="AJN275" s="299"/>
      <c r="AJO275" s="299"/>
      <c r="AJP275" s="299"/>
      <c r="AJQ275" s="299"/>
      <c r="AJR275" s="299"/>
      <c r="AJS275" s="299"/>
      <c r="AJT275" s="299"/>
      <c r="AJU275" s="299"/>
      <c r="AJV275" s="299"/>
      <c r="AJW275" s="299"/>
      <c r="AJX275" s="299"/>
      <c r="AJY275" s="299"/>
      <c r="AJZ275" s="299"/>
      <c r="AKA275" s="299"/>
      <c r="AKB275" s="299"/>
      <c r="AKC275" s="299"/>
      <c r="AKD275" s="299"/>
      <c r="AKE275" s="299"/>
      <c r="AKF275" s="299"/>
      <c r="AKG275" s="299"/>
      <c r="AKH275" s="299"/>
      <c r="AKI275" s="299"/>
      <c r="AKJ275" s="299"/>
      <c r="AKK275" s="299"/>
      <c r="AKL275" s="299"/>
      <c r="AKM275" s="299"/>
      <c r="AKN275" s="299"/>
      <c r="AKO275" s="299"/>
      <c r="AKP275" s="299"/>
      <c r="AKQ275" s="299"/>
      <c r="AKR275" s="299"/>
      <c r="AKS275" s="299"/>
      <c r="AKT275" s="299"/>
      <c r="AKU275" s="299"/>
      <c r="AKV275" s="299"/>
      <c r="AKW275" s="299"/>
      <c r="AKX275" s="299"/>
      <c r="AKY275" s="299"/>
      <c r="AKZ275" s="299"/>
      <c r="ALA275" s="299"/>
      <c r="ALB275" s="299"/>
      <c r="ALC275" s="299"/>
      <c r="ALD275" s="299"/>
      <c r="ALE275" s="299"/>
      <c r="ALF275" s="299"/>
      <c r="ALG275" s="299"/>
      <c r="ALH275" s="299"/>
      <c r="ALI275" s="299"/>
      <c r="ALJ275" s="299"/>
      <c r="ALK275" s="299"/>
      <c r="ALL275" s="299"/>
      <c r="ALM275" s="299"/>
      <c r="ALN275" s="299"/>
      <c r="ALO275" s="299"/>
      <c r="ALP275" s="299"/>
      <c r="ALQ275" s="299"/>
      <c r="ALR275" s="299"/>
      <c r="ALS275" s="299"/>
      <c r="ALT275" s="299"/>
      <c r="ALU275" s="299"/>
      <c r="ALV275" s="299"/>
      <c r="ALW275" s="299"/>
      <c r="ALX275" s="299"/>
      <c r="ALY275" s="299"/>
      <c r="ALZ275" s="299"/>
      <c r="AMA275" s="299"/>
      <c r="AMB275" s="299"/>
      <c r="AMC275" s="299"/>
      <c r="AMD275" s="299"/>
      <c r="AME275" s="299"/>
      <c r="AMF275" s="299"/>
      <c r="AMG275" s="299"/>
      <c r="AMH275" s="299"/>
      <c r="AMI275" s="299"/>
      <c r="AMJ275" s="299"/>
      <c r="AMK275" s="299"/>
      <c r="AML275" s="299"/>
      <c r="AMM275" s="299"/>
      <c r="AMN275" s="299"/>
      <c r="AMO275" s="299"/>
      <c r="AMP275" s="299"/>
      <c r="AMQ275" s="299"/>
      <c r="AMR275" s="299"/>
      <c r="AMS275" s="299"/>
      <c r="AMT275" s="299"/>
      <c r="AMU275" s="299"/>
      <c r="AMV275" s="299"/>
      <c r="AMW275" s="299"/>
      <c r="AMX275" s="299"/>
      <c r="AMY275" s="299"/>
      <c r="AMZ275" s="299"/>
      <c r="ANA275" s="299"/>
      <c r="ANB275" s="299"/>
      <c r="ANC275" s="299"/>
      <c r="AND275" s="299"/>
      <c r="ANE275" s="299"/>
      <c r="ANF275" s="299"/>
      <c r="ANG275" s="299"/>
      <c r="ANH275" s="299"/>
      <c r="ANI275" s="299"/>
      <c r="ANJ275" s="299"/>
      <c r="ANK275" s="299"/>
      <c r="ANL275" s="299"/>
      <c r="ANM275" s="299"/>
      <c r="ANN275" s="299"/>
      <c r="ANO275" s="299"/>
      <c r="ANP275" s="299"/>
      <c r="ANQ275" s="299"/>
      <c r="ANR275" s="299"/>
      <c r="ANS275" s="299"/>
      <c r="ANT275" s="299"/>
      <c r="ANU275" s="299"/>
      <c r="ANV275" s="299"/>
      <c r="ANW275" s="299"/>
      <c r="ANX275" s="299"/>
      <c r="ANY275" s="299"/>
      <c r="ANZ275" s="299"/>
      <c r="AOA275" s="299"/>
      <c r="AOB275" s="299"/>
      <c r="AOC275" s="299"/>
      <c r="AOD275" s="299"/>
      <c r="AOE275" s="299"/>
      <c r="AOF275" s="299"/>
      <c r="AOG275" s="299"/>
      <c r="AOH275" s="299"/>
      <c r="AOI275" s="299"/>
      <c r="AOJ275" s="299"/>
      <c r="AOK275" s="299"/>
      <c r="AOL275" s="299"/>
      <c r="AOM275" s="299"/>
      <c r="AON275" s="299"/>
      <c r="AOO275" s="299"/>
      <c r="AOP275" s="299"/>
      <c r="AOQ275" s="299"/>
      <c r="AOR275" s="299"/>
      <c r="AOS275" s="299"/>
      <c r="AOT275" s="299"/>
      <c r="AOU275" s="299"/>
      <c r="AOV275" s="299"/>
      <c r="AOW275" s="299"/>
      <c r="AOX275" s="299"/>
      <c r="AOY275" s="299"/>
      <c r="AOZ275" s="299"/>
      <c r="APA275" s="299"/>
      <c r="APB275" s="299"/>
      <c r="APC275" s="299"/>
      <c r="APD275" s="299"/>
      <c r="APE275" s="299"/>
      <c r="APF275" s="299"/>
      <c r="APG275" s="299"/>
      <c r="APH275" s="299"/>
      <c r="API275" s="299"/>
      <c r="APJ275" s="299"/>
      <c r="APK275" s="299"/>
      <c r="APL275" s="299"/>
      <c r="APM275" s="299"/>
      <c r="APN275" s="299"/>
      <c r="APO275" s="299"/>
      <c r="APP275" s="299"/>
      <c r="APQ275" s="299"/>
      <c r="APR275" s="299"/>
      <c r="APS275" s="299"/>
      <c r="APT275" s="299"/>
      <c r="APU275" s="299"/>
      <c r="APV275" s="299"/>
      <c r="APW275" s="299"/>
      <c r="APX275" s="299"/>
      <c r="APY275" s="299"/>
      <c r="APZ275" s="299"/>
      <c r="AQA275" s="299"/>
      <c r="AQB275" s="299"/>
      <c r="AQC275" s="299"/>
      <c r="AQD275" s="299"/>
      <c r="AQE275" s="299"/>
      <c r="AQF275" s="299"/>
      <c r="AQG275" s="299"/>
      <c r="AQH275" s="299"/>
      <c r="AQI275" s="299"/>
      <c r="AQJ275" s="299"/>
      <c r="AQK275" s="299"/>
      <c r="AQL275" s="299"/>
      <c r="AQM275" s="299"/>
      <c r="AQN275" s="299"/>
      <c r="AQO275" s="299"/>
      <c r="AQP275" s="299"/>
      <c r="AQQ275" s="299"/>
      <c r="AQR275" s="299"/>
      <c r="AQS275" s="299"/>
      <c r="AQT275" s="299"/>
      <c r="AQU275" s="299"/>
      <c r="AQV275" s="299"/>
      <c r="AQW275" s="299"/>
      <c r="AQX275" s="299"/>
      <c r="AQY275" s="299"/>
      <c r="AQZ275" s="299"/>
      <c r="ARA275" s="299"/>
      <c r="ARB275" s="299"/>
      <c r="ARC275" s="299"/>
      <c r="ARD275" s="299"/>
      <c r="ARE275" s="299"/>
      <c r="ARF275" s="299"/>
      <c r="ARG275" s="299"/>
      <c r="ARH275" s="299"/>
      <c r="ARI275" s="299"/>
      <c r="ARJ275" s="299"/>
      <c r="ARK275" s="299"/>
      <c r="ARL275" s="299"/>
      <c r="ARM275" s="299"/>
      <c r="ARN275" s="299"/>
      <c r="ARO275" s="299"/>
      <c r="ARP275" s="299"/>
      <c r="ARQ275" s="299"/>
      <c r="ARR275" s="299"/>
      <c r="ARS275" s="299"/>
      <c r="ART275" s="299"/>
      <c r="ARU275" s="299"/>
      <c r="ARV275" s="299"/>
      <c r="ARW275" s="299"/>
      <c r="ARX275" s="299"/>
      <c r="ARY275" s="299"/>
      <c r="ARZ275" s="299"/>
      <c r="ASA275" s="299"/>
      <c r="ASB275" s="299"/>
      <c r="ASC275" s="299"/>
      <c r="ASD275" s="299"/>
      <c r="ASE275" s="299"/>
      <c r="ASF275" s="299"/>
      <c r="ASG275" s="299"/>
      <c r="ASH275" s="299"/>
      <c r="ASI275" s="299"/>
      <c r="ASJ275" s="299"/>
      <c r="ASK275" s="299"/>
      <c r="ASL275" s="299"/>
      <c r="ASM275" s="299"/>
      <c r="ASN275" s="299"/>
      <c r="ASO275" s="299"/>
      <c r="ASP275" s="299"/>
      <c r="ASQ275" s="299"/>
      <c r="ASR275" s="299"/>
      <c r="ASS275" s="299"/>
      <c r="AST275" s="299"/>
      <c r="ASU275" s="299"/>
      <c r="ASV275" s="299"/>
      <c r="ASW275" s="299"/>
      <c r="ASX275" s="299"/>
      <c r="ASY275" s="299"/>
      <c r="ASZ275" s="299"/>
      <c r="ATA275" s="299"/>
      <c r="ATB275" s="299"/>
      <c r="ATC275" s="299"/>
      <c r="ATD275" s="299"/>
      <c r="ATE275" s="299"/>
      <c r="ATF275" s="299"/>
      <c r="ATG275" s="299"/>
      <c r="ATH275" s="299"/>
      <c r="ATI275" s="299"/>
      <c r="ATJ275" s="299"/>
      <c r="ATK275" s="299"/>
      <c r="ATL275" s="299"/>
      <c r="ATM275" s="299"/>
      <c r="ATN275" s="299"/>
      <c r="ATO275" s="299"/>
      <c r="ATP275" s="299"/>
      <c r="ATQ275" s="299"/>
      <c r="ATR275" s="299"/>
      <c r="ATS275" s="299"/>
      <c r="ATT275" s="299"/>
      <c r="ATU275" s="299"/>
      <c r="ATV275" s="299"/>
      <c r="ATW275" s="299"/>
      <c r="ATX275" s="299"/>
      <c r="ATY275" s="299"/>
      <c r="ATZ275" s="299"/>
      <c r="AUA275" s="299"/>
      <c r="AUB275" s="299"/>
      <c r="AUC275" s="299"/>
      <c r="AUD275" s="299"/>
      <c r="AUE275" s="299"/>
      <c r="AUF275" s="299"/>
      <c r="AUG275" s="299"/>
      <c r="AUH275" s="299"/>
      <c r="AUI275" s="299"/>
      <c r="AUJ275" s="299"/>
      <c r="AUK275" s="299"/>
      <c r="AUL275" s="299"/>
      <c r="AUM275" s="299"/>
      <c r="AUN275" s="299"/>
      <c r="AUO275" s="299"/>
      <c r="AUP275" s="299"/>
      <c r="AUQ275" s="299"/>
      <c r="AUR275" s="299"/>
      <c r="AUS275" s="299"/>
      <c r="AUT275" s="299"/>
      <c r="AUU275" s="299"/>
      <c r="AUV275" s="299"/>
      <c r="AUW275" s="299"/>
      <c r="AUX275" s="299"/>
      <c r="AUY275" s="299"/>
      <c r="AUZ275" s="299"/>
      <c r="AVA275" s="299"/>
      <c r="AVB275" s="299"/>
      <c r="AVC275" s="299"/>
      <c r="AVD275" s="299"/>
      <c r="AVE275" s="299"/>
      <c r="AVF275" s="299"/>
      <c r="AVG275" s="299"/>
      <c r="AVH275" s="299"/>
      <c r="AVI275" s="299"/>
      <c r="AVJ275" s="299"/>
      <c r="AVK275" s="299"/>
      <c r="AVL275" s="299"/>
      <c r="AVM275" s="299"/>
      <c r="AVN275" s="299"/>
      <c r="AVO275" s="299"/>
      <c r="AVP275" s="299"/>
      <c r="AVQ275" s="299"/>
      <c r="AVR275" s="299"/>
      <c r="AVS275" s="299"/>
      <c r="AVT275" s="299"/>
      <c r="AVU275" s="299"/>
      <c r="AVV275" s="299"/>
      <c r="AVW275" s="299"/>
      <c r="AVX275" s="299"/>
      <c r="AVY275" s="299"/>
      <c r="AVZ275" s="299"/>
      <c r="AWA275" s="299"/>
      <c r="AWB275" s="299"/>
      <c r="AWC275" s="299"/>
      <c r="AWD275" s="299"/>
      <c r="AWE275" s="299"/>
      <c r="AWF275" s="299"/>
      <c r="AWG275" s="299"/>
      <c r="AWH275" s="299"/>
      <c r="AWI275" s="299"/>
      <c r="AWJ275" s="299"/>
      <c r="AWK275" s="299"/>
      <c r="AWL275" s="299"/>
      <c r="AWM275" s="299"/>
      <c r="AWN275" s="299"/>
      <c r="AWO275" s="299"/>
      <c r="AWP275" s="299"/>
      <c r="AWQ275" s="299"/>
      <c r="AWR275" s="299"/>
      <c r="AWS275" s="299"/>
      <c r="AWT275" s="299"/>
      <c r="AWU275" s="299"/>
      <c r="AWV275" s="299"/>
      <c r="AWW275" s="299"/>
      <c r="AWX275" s="299"/>
      <c r="AWY275" s="299"/>
      <c r="AWZ275" s="299"/>
      <c r="AXA275" s="299"/>
      <c r="AXB275" s="299"/>
      <c r="AXC275" s="299"/>
      <c r="AXD275" s="299"/>
      <c r="AXE275" s="299"/>
      <c r="AXF275" s="299"/>
      <c r="AXG275" s="299"/>
      <c r="AXH275" s="299"/>
      <c r="AXI275" s="299"/>
      <c r="AXJ275" s="299"/>
      <c r="AXK275" s="299"/>
      <c r="AXL275" s="299"/>
      <c r="AXM275" s="299"/>
      <c r="AXN275" s="299"/>
      <c r="AXO275" s="299"/>
      <c r="AXP275" s="299"/>
      <c r="AXQ275" s="299"/>
      <c r="AXR275" s="299"/>
      <c r="AXS275" s="299"/>
      <c r="AXT275" s="299"/>
      <c r="AXU275" s="299"/>
      <c r="AXV275" s="299"/>
      <c r="AXW275" s="299"/>
      <c r="AXX275" s="299"/>
      <c r="AXY275" s="299"/>
      <c r="AXZ275" s="299"/>
      <c r="AYA275" s="299"/>
      <c r="AYB275" s="299"/>
      <c r="AYC275" s="299"/>
      <c r="AYD275" s="299"/>
      <c r="AYE275" s="299"/>
      <c r="AYF275" s="299"/>
      <c r="AYG275" s="299"/>
      <c r="AYH275" s="299"/>
      <c r="AYI275" s="299"/>
      <c r="AYJ275" s="299"/>
      <c r="AYK275" s="299"/>
      <c r="AYL275" s="299"/>
      <c r="AYM275" s="299"/>
      <c r="AYN275" s="299"/>
      <c r="AYO275" s="299"/>
      <c r="AYP275" s="299"/>
      <c r="AYQ275" s="299"/>
      <c r="AYR275" s="299"/>
      <c r="AYS275" s="299"/>
      <c r="AYT275" s="299"/>
      <c r="AYU275" s="299"/>
      <c r="AYV275" s="299"/>
      <c r="AYW275" s="299"/>
      <c r="AYX275" s="299"/>
      <c r="AYY275" s="299"/>
      <c r="AYZ275" s="299"/>
      <c r="AZA275" s="299"/>
      <c r="AZB275" s="299"/>
      <c r="AZC275" s="299"/>
      <c r="AZD275" s="299"/>
      <c r="AZE275" s="299"/>
      <c r="AZF275" s="299"/>
      <c r="AZG275" s="299"/>
      <c r="AZH275" s="299"/>
      <c r="AZI275" s="299"/>
      <c r="AZJ275" s="299"/>
      <c r="AZK275" s="299"/>
      <c r="AZL275" s="299"/>
      <c r="AZM275" s="299"/>
      <c r="AZN275" s="299"/>
      <c r="AZO275" s="299"/>
      <c r="AZP275" s="299"/>
      <c r="AZQ275" s="299"/>
      <c r="AZR275" s="299"/>
      <c r="AZS275" s="299"/>
      <c r="AZT275" s="299"/>
      <c r="AZU275" s="299"/>
      <c r="AZV275" s="299"/>
      <c r="AZW275" s="299"/>
      <c r="AZX275" s="299"/>
      <c r="AZY275" s="299"/>
      <c r="AZZ275" s="299"/>
      <c r="BAA275" s="299"/>
      <c r="BAB275" s="299"/>
      <c r="BAC275" s="299"/>
      <c r="BAD275" s="299"/>
      <c r="BAE275" s="299"/>
      <c r="BAF275" s="299"/>
      <c r="BAG275" s="299"/>
      <c r="BAH275" s="299"/>
      <c r="BAI275" s="299"/>
      <c r="BAJ275" s="299"/>
      <c r="BAK275" s="299"/>
      <c r="BAL275" s="299"/>
      <c r="BAM275" s="299"/>
      <c r="BAN275" s="299"/>
      <c r="BAO275" s="299"/>
      <c r="BAP275" s="299"/>
      <c r="BAQ275" s="299"/>
      <c r="BAR275" s="299"/>
      <c r="BAS275" s="299"/>
      <c r="BAT275" s="299"/>
      <c r="BAU275" s="299"/>
      <c r="BAV275" s="299"/>
      <c r="BAW275" s="299"/>
      <c r="BAX275" s="299"/>
      <c r="BAY275" s="299"/>
      <c r="BAZ275" s="299"/>
      <c r="BBA275" s="299"/>
      <c r="BBB275" s="299"/>
      <c r="BBC275" s="299"/>
      <c r="BBD275" s="299"/>
      <c r="BBE275" s="299"/>
      <c r="BBF275" s="299"/>
      <c r="BBG275" s="299"/>
      <c r="BBH275" s="299"/>
      <c r="BBI275" s="299"/>
      <c r="BBJ275" s="299"/>
      <c r="BBK275" s="299"/>
      <c r="BBL275" s="299"/>
      <c r="BBM275" s="299"/>
      <c r="BBN275" s="299"/>
      <c r="BBO275" s="299"/>
      <c r="BBP275" s="299"/>
      <c r="BBQ275" s="299"/>
      <c r="BBR275" s="299"/>
      <c r="BBS275" s="299"/>
      <c r="BBT275" s="299"/>
      <c r="BBU275" s="299"/>
      <c r="BBV275" s="299"/>
      <c r="BBW275" s="299"/>
      <c r="BBX275" s="299"/>
      <c r="BBY275" s="299"/>
      <c r="BBZ275" s="299"/>
      <c r="BCA275" s="299"/>
      <c r="BCB275" s="299"/>
      <c r="BCC275" s="299"/>
      <c r="BCD275" s="299"/>
      <c r="BCE275" s="299"/>
      <c r="BCF275" s="299"/>
      <c r="BCG275" s="299"/>
      <c r="BCH275" s="299"/>
      <c r="BCI275" s="299"/>
      <c r="BCJ275" s="299"/>
      <c r="BCK275" s="299"/>
      <c r="BCL275" s="299"/>
      <c r="BCM275" s="299"/>
      <c r="BCN275" s="299"/>
      <c r="BCO275" s="299"/>
      <c r="BCP275" s="299"/>
      <c r="BCQ275" s="299"/>
      <c r="BCR275" s="299"/>
      <c r="BCS275" s="299"/>
      <c r="BCT275" s="299"/>
      <c r="BCU275" s="299"/>
      <c r="BCV275" s="299"/>
      <c r="BCW275" s="299"/>
      <c r="BCX275" s="299"/>
      <c r="BCY275" s="299"/>
      <c r="BCZ275" s="299"/>
      <c r="BDA275" s="299"/>
      <c r="BDB275" s="299"/>
      <c r="BDC275" s="299"/>
      <c r="BDD275" s="299"/>
      <c r="BDE275" s="299"/>
      <c r="BDF275" s="299"/>
      <c r="BDG275" s="299"/>
      <c r="BDH275" s="299"/>
      <c r="BDI275" s="299"/>
      <c r="BDJ275" s="299"/>
      <c r="BDK275" s="299"/>
      <c r="BDL275" s="299"/>
      <c r="BDM275" s="299"/>
      <c r="BDN275" s="299"/>
      <c r="BDO275" s="299"/>
      <c r="BDP275" s="299"/>
      <c r="BDQ275" s="299"/>
      <c r="BDR275" s="299"/>
      <c r="BDS275" s="299"/>
      <c r="BDT275" s="299"/>
      <c r="BDU275" s="299"/>
      <c r="BDV275" s="299"/>
      <c r="BDW275" s="299"/>
      <c r="BDX275" s="299"/>
      <c r="BDY275" s="299"/>
      <c r="BDZ275" s="299"/>
      <c r="BEA275" s="299"/>
      <c r="BEB275" s="299"/>
      <c r="BEC275" s="299"/>
      <c r="BED275" s="299"/>
      <c r="BEE275" s="299"/>
      <c r="BEF275" s="299"/>
      <c r="BEG275" s="299"/>
      <c r="BEH275" s="299"/>
      <c r="BEI275" s="299"/>
      <c r="BEJ275" s="299"/>
      <c r="BEK275" s="299"/>
      <c r="BEL275" s="299"/>
      <c r="BEM275" s="299"/>
      <c r="BEN275" s="299"/>
      <c r="BEO275" s="299"/>
      <c r="BEP275" s="299"/>
      <c r="BEQ275" s="299"/>
      <c r="BER275" s="299"/>
      <c r="BES275" s="299"/>
      <c r="BET275" s="299"/>
      <c r="BEU275" s="299"/>
      <c r="BEV275" s="299"/>
      <c r="BEW275" s="299"/>
      <c r="BEX275" s="299"/>
      <c r="BEY275" s="299"/>
      <c r="BEZ275" s="299"/>
      <c r="BFA275" s="299"/>
      <c r="BFB275" s="299"/>
      <c r="BFC275" s="299"/>
      <c r="BFD275" s="299"/>
      <c r="BFE275" s="299"/>
      <c r="BFF275" s="299"/>
      <c r="BFG275" s="299"/>
      <c r="BFH275" s="299"/>
      <c r="BFI275" s="299"/>
      <c r="BFJ275" s="299"/>
      <c r="BFK275" s="299"/>
      <c r="BFL275" s="299"/>
      <c r="BFM275" s="299"/>
      <c r="BFN275" s="299"/>
      <c r="BFO275" s="299"/>
      <c r="BFP275" s="299"/>
      <c r="BFQ275" s="299"/>
      <c r="BFR275" s="299"/>
      <c r="BFS275" s="299"/>
      <c r="BFT275" s="299"/>
      <c r="BFU275" s="299"/>
      <c r="BFV275" s="299"/>
      <c r="BFW275" s="299"/>
      <c r="BFX275" s="299"/>
      <c r="BFY275" s="299"/>
      <c r="BFZ275" s="299"/>
      <c r="BGA275" s="299"/>
      <c r="BGB275" s="299"/>
      <c r="BGC275" s="299"/>
      <c r="BGD275" s="299"/>
      <c r="BGE275" s="299"/>
      <c r="BGF275" s="299"/>
      <c r="BGG275" s="299"/>
      <c r="BGH275" s="299"/>
      <c r="BGI275" s="299"/>
      <c r="BGJ275" s="299"/>
      <c r="BGK275" s="299"/>
      <c r="BGL275" s="299"/>
      <c r="BGM275" s="299"/>
      <c r="BGN275" s="299"/>
      <c r="BGO275" s="299"/>
      <c r="BGP275" s="299"/>
      <c r="BGQ275" s="299"/>
      <c r="BGR275" s="299"/>
      <c r="BGS275" s="299"/>
      <c r="BGT275" s="299"/>
      <c r="BGU275" s="299"/>
      <c r="BGV275" s="299"/>
      <c r="BGW275" s="299"/>
      <c r="BGX275" s="299"/>
      <c r="BGY275" s="299"/>
      <c r="BGZ275" s="299"/>
      <c r="BHA275" s="299"/>
      <c r="BHB275" s="299"/>
      <c r="BHC275" s="299"/>
      <c r="BHD275" s="299"/>
      <c r="BHE275" s="299"/>
      <c r="BHF275" s="299"/>
      <c r="BHG275" s="299"/>
      <c r="BHH275" s="299"/>
      <c r="BHI275" s="299"/>
      <c r="BHJ275" s="299"/>
      <c r="BHK275" s="299"/>
      <c r="BHL275" s="299"/>
      <c r="BHM275" s="299"/>
      <c r="BHN275" s="299"/>
      <c r="BHO275" s="299"/>
      <c r="BHP275" s="299"/>
      <c r="BHQ275" s="299"/>
      <c r="BHR275" s="299"/>
      <c r="BHS275" s="299"/>
      <c r="BHT275" s="299"/>
      <c r="BHU275" s="299"/>
      <c r="BHV275" s="299"/>
      <c r="BHW275" s="299"/>
      <c r="BHX275" s="299"/>
      <c r="BHY275" s="299"/>
      <c r="BHZ275" s="299"/>
      <c r="BIA275" s="299"/>
      <c r="BIB275" s="299"/>
      <c r="BIC275" s="299"/>
      <c r="BID275" s="299"/>
      <c r="BIE275" s="299"/>
      <c r="BIF275" s="299"/>
      <c r="BIG275" s="299"/>
      <c r="BIH275" s="299"/>
      <c r="BII275" s="299"/>
      <c r="BIJ275" s="299"/>
      <c r="BIK275" s="299"/>
      <c r="BIL275" s="299"/>
      <c r="BIM275" s="299"/>
      <c r="BIN275" s="299"/>
      <c r="BIO275" s="299"/>
      <c r="BIP275" s="299"/>
      <c r="BIQ275" s="299"/>
      <c r="BIR275" s="299"/>
      <c r="BIS275" s="299"/>
      <c r="BIT275" s="299"/>
      <c r="BIU275" s="299"/>
      <c r="BIV275" s="299"/>
      <c r="BIW275" s="299"/>
      <c r="BIX275" s="299"/>
      <c r="BIY275" s="299"/>
      <c r="BIZ275" s="299"/>
      <c r="BJA275" s="299"/>
      <c r="BJB275" s="299"/>
      <c r="BJC275" s="299"/>
      <c r="BJD275" s="299"/>
      <c r="BJE275" s="299"/>
      <c r="BJF275" s="299"/>
      <c r="BJG275" s="299"/>
      <c r="BJH275" s="299"/>
      <c r="BJI275" s="299"/>
      <c r="BJJ275" s="299"/>
      <c r="BJK275" s="299"/>
      <c r="BJL275" s="299"/>
      <c r="BJM275" s="299"/>
      <c r="BJN275" s="299"/>
      <c r="BJO275" s="299"/>
      <c r="BJP275" s="299"/>
      <c r="BJQ275" s="299"/>
      <c r="BJR275" s="299"/>
      <c r="BJS275" s="299"/>
      <c r="BJT275" s="299"/>
      <c r="BJU275" s="299"/>
      <c r="BJV275" s="299"/>
      <c r="BJW275" s="299"/>
      <c r="BJX275" s="299"/>
      <c r="BJY275" s="299"/>
      <c r="BJZ275" s="299"/>
      <c r="BKA275" s="299"/>
      <c r="BKB275" s="299"/>
      <c r="BKC275" s="299"/>
      <c r="BKD275" s="299"/>
      <c r="BKE275" s="299"/>
      <c r="BKF275" s="299"/>
      <c r="BKG275" s="299"/>
      <c r="BKH275" s="299"/>
      <c r="BKI275" s="299"/>
      <c r="BKJ275" s="299"/>
      <c r="BKK275" s="299"/>
      <c r="BKL275" s="299"/>
      <c r="BKM275" s="299"/>
      <c r="BKN275" s="299"/>
      <c r="BKO275" s="299"/>
      <c r="BKP275" s="299"/>
      <c r="BKQ275" s="299"/>
      <c r="BKR275" s="299"/>
      <c r="BKS275" s="299"/>
      <c r="BKT275" s="299"/>
      <c r="BKU275" s="299"/>
      <c r="BKV275" s="299"/>
      <c r="BKW275" s="299"/>
      <c r="BKX275" s="299"/>
      <c r="BKY275" s="299"/>
      <c r="BKZ275" s="299"/>
      <c r="BLA275" s="299"/>
      <c r="BLB275" s="299"/>
      <c r="BLC275" s="299"/>
      <c r="BLD275" s="299"/>
      <c r="BLE275" s="299"/>
      <c r="BLF275" s="299"/>
      <c r="BLG275" s="299"/>
      <c r="BLH275" s="299"/>
      <c r="BLI275" s="299"/>
      <c r="BLJ275" s="299"/>
      <c r="BLK275" s="299"/>
      <c r="BLL275" s="299"/>
      <c r="BLM275" s="299"/>
      <c r="BLN275" s="299"/>
      <c r="BLO275" s="299"/>
      <c r="BLP275" s="299"/>
      <c r="BLQ275" s="299"/>
      <c r="BLR275" s="299"/>
      <c r="BLS275" s="299"/>
      <c r="BLT275" s="299"/>
      <c r="BLU275" s="299"/>
      <c r="BLV275" s="299"/>
      <c r="BLW275" s="299"/>
      <c r="BLX275" s="299"/>
      <c r="BLY275" s="299"/>
      <c r="BLZ275" s="299"/>
      <c r="BMA275" s="299"/>
      <c r="BMB275" s="299"/>
      <c r="BMC275" s="299"/>
      <c r="BMD275" s="299"/>
      <c r="BME275" s="299"/>
      <c r="BMF275" s="299"/>
      <c r="BMG275" s="299"/>
      <c r="BMH275" s="299"/>
      <c r="BMI275" s="299"/>
      <c r="BMJ275" s="299"/>
      <c r="BMK275" s="299"/>
      <c r="BML275" s="299"/>
      <c r="BMM275" s="299"/>
      <c r="BMN275" s="299"/>
      <c r="BMO275" s="299"/>
      <c r="BMP275" s="299"/>
      <c r="BMQ275" s="299"/>
      <c r="BMR275" s="299"/>
      <c r="BMS275" s="299"/>
      <c r="BMT275" s="299"/>
      <c r="BMU275" s="299"/>
      <c r="BMV275" s="299"/>
      <c r="BMW275" s="299"/>
      <c r="BMX275" s="299"/>
      <c r="BMY275" s="299"/>
      <c r="BMZ275" s="299"/>
      <c r="BNA275" s="299"/>
      <c r="BNB275" s="299"/>
      <c r="BNC275" s="299"/>
      <c r="BND275" s="299"/>
      <c r="BNE275" s="299"/>
      <c r="BNF275" s="299"/>
      <c r="BNG275" s="299"/>
      <c r="BNH275" s="299"/>
      <c r="BNI275" s="299"/>
      <c r="BNJ275" s="299"/>
      <c r="BNK275" s="299"/>
      <c r="BNL275" s="299"/>
      <c r="BNM275" s="299"/>
      <c r="BNN275" s="299"/>
      <c r="BNO275" s="299"/>
      <c r="BNP275" s="299"/>
      <c r="BNQ275" s="299"/>
      <c r="BNR275" s="299"/>
      <c r="BNS275" s="299"/>
      <c r="BNT275" s="299"/>
      <c r="BNU275" s="299"/>
      <c r="BNV275" s="299"/>
      <c r="BNW275" s="299"/>
      <c r="BNX275" s="299"/>
      <c r="BNY275" s="299"/>
      <c r="BNZ275" s="299"/>
      <c r="BOA275" s="299"/>
      <c r="BOB275" s="299"/>
      <c r="BOC275" s="299"/>
      <c r="BOD275" s="299"/>
      <c r="BOE275" s="299"/>
      <c r="BOF275" s="299"/>
      <c r="BOG275" s="299"/>
      <c r="BOH275" s="299"/>
      <c r="BOI275" s="299"/>
      <c r="BOJ275" s="299"/>
      <c r="BOK275" s="299"/>
      <c r="BOL275" s="299"/>
      <c r="BOM275" s="299"/>
      <c r="BON275" s="299"/>
      <c r="BOO275" s="299"/>
      <c r="BOP275" s="299"/>
      <c r="BOQ275" s="299"/>
      <c r="BOR275" s="299"/>
      <c r="BOS275" s="299"/>
      <c r="BOT275" s="299"/>
      <c r="BOU275" s="299"/>
      <c r="BOV275" s="299"/>
      <c r="BOW275" s="299"/>
      <c r="BOX275" s="299"/>
      <c r="BOY275" s="299"/>
      <c r="BOZ275" s="299"/>
      <c r="BPA275" s="299"/>
      <c r="BPB275" s="299"/>
      <c r="BPC275" s="299"/>
      <c r="BPD275" s="299"/>
      <c r="BPE275" s="299"/>
      <c r="BPF275" s="299"/>
      <c r="BPG275" s="299"/>
      <c r="BPH275" s="299"/>
      <c r="BPI275" s="299"/>
      <c r="BPJ275" s="299"/>
      <c r="BPK275" s="299"/>
      <c r="BPL275" s="299"/>
      <c r="BPM275" s="299"/>
      <c r="BPN275" s="299"/>
      <c r="BPO275" s="299"/>
      <c r="BPP275" s="299"/>
      <c r="BPQ275" s="299"/>
      <c r="BPR275" s="299"/>
      <c r="BPS275" s="299"/>
      <c r="BPT275" s="299"/>
      <c r="BPU275" s="299"/>
      <c r="BPV275" s="299"/>
      <c r="BPW275" s="299"/>
      <c r="BPX275" s="299"/>
      <c r="BPY275" s="299"/>
      <c r="BPZ275" s="299"/>
      <c r="BQA275" s="299"/>
      <c r="BQB275" s="299"/>
      <c r="BQC275" s="299"/>
      <c r="BQD275" s="299"/>
      <c r="BQE275" s="299"/>
      <c r="BQF275" s="299"/>
      <c r="BQG275" s="299"/>
      <c r="BQH275" s="299"/>
      <c r="BQI275" s="299"/>
      <c r="BQJ275" s="299"/>
      <c r="BQK275" s="299"/>
      <c r="BQL275" s="299"/>
      <c r="BQM275" s="299"/>
      <c r="BQN275" s="299"/>
      <c r="BQO275" s="299"/>
      <c r="BQP275" s="299"/>
      <c r="BQQ275" s="299"/>
      <c r="BQR275" s="299"/>
      <c r="BQS275" s="299"/>
      <c r="BQT275" s="299"/>
      <c r="BQU275" s="299"/>
      <c r="BQV275" s="299"/>
      <c r="BQW275" s="299"/>
      <c r="BQX275" s="299"/>
      <c r="BQY275" s="299"/>
      <c r="BQZ275" s="299"/>
      <c r="BRA275" s="299"/>
      <c r="BRB275" s="299"/>
      <c r="BRC275" s="299"/>
      <c r="BRD275" s="299"/>
      <c r="BRE275" s="299"/>
      <c r="BRF275" s="299"/>
      <c r="BRG275" s="299"/>
      <c r="BRH275" s="299"/>
      <c r="BRI275" s="299"/>
      <c r="BRJ275" s="299"/>
      <c r="BRK275" s="299"/>
      <c r="BRL275" s="299"/>
      <c r="BRM275" s="299"/>
      <c r="BRN275" s="299"/>
      <c r="BRO275" s="299"/>
      <c r="BRP275" s="299"/>
      <c r="BRQ275" s="299"/>
      <c r="BRR275" s="299"/>
      <c r="BRS275" s="299"/>
      <c r="BRT275" s="299"/>
      <c r="BRU275" s="299"/>
      <c r="BRV275" s="299"/>
      <c r="BRW275" s="299"/>
      <c r="BRX275" s="299"/>
      <c r="BRY275" s="299"/>
      <c r="BRZ275" s="299"/>
      <c r="BSA275" s="299"/>
      <c r="BSB275" s="299"/>
      <c r="BSC275" s="299"/>
      <c r="BSD275" s="299"/>
      <c r="BSE275" s="299"/>
      <c r="BSF275" s="299"/>
      <c r="BSG275" s="299"/>
      <c r="BSH275" s="299"/>
      <c r="BSI275" s="299"/>
      <c r="BSJ275" s="299"/>
      <c r="BSK275" s="299"/>
      <c r="BSL275" s="299"/>
      <c r="BSM275" s="299"/>
      <c r="BSN275" s="299"/>
      <c r="BSO275" s="299"/>
      <c r="BSP275" s="299"/>
      <c r="BSQ275" s="299"/>
      <c r="BSR275" s="299"/>
      <c r="BSS275" s="299"/>
      <c r="BST275" s="299"/>
      <c r="BSU275" s="299"/>
      <c r="BSV275" s="299"/>
      <c r="BSW275" s="299"/>
      <c r="BSX275" s="299"/>
      <c r="BSY275" s="299"/>
      <c r="BSZ275" s="299"/>
      <c r="BTA275" s="299"/>
      <c r="BTB275" s="299"/>
      <c r="BTC275" s="299"/>
      <c r="BTD275" s="299"/>
      <c r="BTE275" s="299"/>
      <c r="BTF275" s="299"/>
      <c r="BTG275" s="299"/>
      <c r="BTH275" s="299"/>
      <c r="BTI275" s="299"/>
      <c r="BTJ275" s="299"/>
      <c r="BTK275" s="299"/>
      <c r="BTL275" s="299"/>
      <c r="BTM275" s="299"/>
      <c r="BTN275" s="299"/>
      <c r="BTO275" s="299"/>
      <c r="BTP275" s="299"/>
      <c r="BTQ275" s="299"/>
      <c r="BTR275" s="299"/>
      <c r="BTS275" s="299"/>
      <c r="BTT275" s="299"/>
      <c r="BTU275" s="299"/>
      <c r="BTV275" s="299"/>
      <c r="BTW275" s="299"/>
      <c r="BTX275" s="299"/>
      <c r="BTY275" s="299"/>
      <c r="BTZ275" s="299"/>
      <c r="BUA275" s="299"/>
      <c r="BUB275" s="299"/>
      <c r="BUC275" s="299"/>
      <c r="BUD275" s="299"/>
      <c r="BUE275" s="299"/>
      <c r="BUF275" s="299"/>
      <c r="BUG275" s="299"/>
      <c r="BUH275" s="299"/>
      <c r="BUI275" s="299"/>
      <c r="BUJ275" s="299"/>
      <c r="BUK275" s="299"/>
      <c r="BUL275" s="299"/>
      <c r="BUM275" s="299"/>
      <c r="BUN275" s="299"/>
      <c r="BUO275" s="299"/>
      <c r="BUP275" s="299"/>
      <c r="BUQ275" s="299"/>
      <c r="BUR275" s="299"/>
      <c r="BUS275" s="299"/>
      <c r="BUT275" s="299"/>
      <c r="BUU275" s="299"/>
      <c r="BUV275" s="299"/>
      <c r="BUW275" s="299"/>
      <c r="BUX275" s="299"/>
      <c r="BUY275" s="299"/>
      <c r="BUZ275" s="299"/>
      <c r="BVA275" s="299"/>
      <c r="BVB275" s="299"/>
      <c r="BVC275" s="299"/>
      <c r="BVD275" s="299"/>
      <c r="BVE275" s="299"/>
      <c r="BVF275" s="299"/>
      <c r="BVG275" s="299"/>
      <c r="BVH275" s="299"/>
      <c r="BVI275" s="299"/>
      <c r="BVJ275" s="299"/>
      <c r="BVK275" s="299"/>
      <c r="BVL275" s="299"/>
      <c r="BVM275" s="299"/>
      <c r="BVN275" s="299"/>
      <c r="BVO275" s="299"/>
      <c r="BVP275" s="299"/>
      <c r="BVQ275" s="299"/>
      <c r="BVR275" s="299"/>
      <c r="BVS275" s="299"/>
      <c r="BVT275" s="299"/>
      <c r="BVU275" s="299"/>
      <c r="BVV275" s="299"/>
      <c r="BVW275" s="299"/>
      <c r="BVX275" s="299"/>
      <c r="BVY275" s="299"/>
      <c r="BVZ275" s="299"/>
      <c r="BWA275" s="299"/>
      <c r="BWB275" s="299"/>
      <c r="BWC275" s="299"/>
      <c r="BWD275" s="299"/>
      <c r="BWE275" s="299"/>
      <c r="BWF275" s="299"/>
      <c r="BWG275" s="299"/>
      <c r="BWH275" s="299"/>
      <c r="BWI275" s="299"/>
      <c r="BWJ275" s="299"/>
      <c r="BWK275" s="299"/>
      <c r="BWL275" s="299"/>
      <c r="BWM275" s="299"/>
      <c r="BWN275" s="299"/>
      <c r="BWO275" s="299"/>
      <c r="BWP275" s="299"/>
      <c r="BWQ275" s="299"/>
      <c r="BWR275" s="299"/>
      <c r="BWS275" s="299"/>
      <c r="BWT275" s="299"/>
      <c r="BWU275" s="299"/>
      <c r="BWV275" s="299"/>
      <c r="BWW275" s="299"/>
      <c r="BWX275" s="299"/>
      <c r="BWY275" s="299"/>
      <c r="BWZ275" s="299"/>
      <c r="BXA275" s="299"/>
      <c r="BXB275" s="299"/>
      <c r="BXC275" s="299"/>
      <c r="BXD275" s="299"/>
      <c r="BXE275" s="299"/>
      <c r="BXF275" s="299"/>
      <c r="BXG275" s="299"/>
      <c r="BXH275" s="299"/>
      <c r="BXI275" s="299"/>
      <c r="BXJ275" s="299"/>
      <c r="BXK275" s="299"/>
      <c r="BXL275" s="299"/>
      <c r="BXM275" s="299"/>
      <c r="BXN275" s="299"/>
      <c r="BXO275" s="299"/>
      <c r="BXP275" s="299"/>
      <c r="BXQ275" s="299"/>
      <c r="BXR275" s="299"/>
      <c r="BXS275" s="299"/>
      <c r="BXT275" s="299"/>
      <c r="BXU275" s="299"/>
      <c r="BXV275" s="299"/>
      <c r="BXW275" s="299"/>
      <c r="BXX275" s="299"/>
      <c r="BXY275" s="299"/>
      <c r="BXZ275" s="299"/>
      <c r="BYA275" s="299"/>
      <c r="BYB275" s="299"/>
      <c r="BYC275" s="299"/>
      <c r="BYD275" s="299"/>
      <c r="BYE275" s="299"/>
      <c r="BYF275" s="299"/>
      <c r="BYG275" s="299"/>
      <c r="BYH275" s="299"/>
      <c r="BYI275" s="299"/>
      <c r="BYJ275" s="299"/>
      <c r="BYK275" s="299"/>
      <c r="BYL275" s="299"/>
      <c r="BYM275" s="299"/>
      <c r="BYN275" s="299"/>
      <c r="BYO275" s="299"/>
      <c r="BYP275" s="299"/>
      <c r="BYQ275" s="299"/>
      <c r="BYR275" s="299"/>
      <c r="BYS275" s="299"/>
      <c r="BYT275" s="299"/>
      <c r="BYU275" s="299"/>
      <c r="BYV275" s="299"/>
      <c r="BYW275" s="299"/>
      <c r="BYX275" s="299"/>
      <c r="BYY275" s="299"/>
      <c r="BYZ275" s="299"/>
      <c r="BZA275" s="299"/>
      <c r="BZB275" s="299"/>
      <c r="BZC275" s="299"/>
      <c r="BZD275" s="299"/>
      <c r="BZE275" s="299"/>
      <c r="BZF275" s="299"/>
      <c r="BZG275" s="299"/>
      <c r="BZH275" s="299"/>
      <c r="BZI275" s="299"/>
      <c r="BZJ275" s="299"/>
      <c r="BZK275" s="299"/>
      <c r="BZL275" s="299"/>
      <c r="BZM275" s="299"/>
      <c r="BZN275" s="299"/>
      <c r="BZO275" s="299"/>
      <c r="BZP275" s="299"/>
      <c r="BZQ275" s="299"/>
      <c r="BZR275" s="299"/>
      <c r="BZS275" s="299"/>
      <c r="BZT275" s="299"/>
      <c r="BZU275" s="299"/>
      <c r="BZV275" s="299"/>
      <c r="BZW275" s="299"/>
      <c r="BZX275" s="299"/>
      <c r="BZY275" s="299"/>
      <c r="BZZ275" s="299"/>
      <c r="CAA275" s="299"/>
      <c r="CAB275" s="299"/>
      <c r="CAC275" s="299"/>
      <c r="CAD275" s="299"/>
      <c r="CAE275" s="299"/>
      <c r="CAF275" s="299"/>
      <c r="CAG275" s="299"/>
      <c r="CAH275" s="299"/>
      <c r="CAI275" s="299"/>
      <c r="CAJ275" s="299"/>
      <c r="CAK275" s="299"/>
      <c r="CAL275" s="299"/>
      <c r="CAM275" s="299"/>
      <c r="CAN275" s="299"/>
      <c r="CAO275" s="299"/>
      <c r="CAP275" s="299"/>
      <c r="CAQ275" s="299"/>
      <c r="CAR275" s="299"/>
      <c r="CAS275" s="299"/>
      <c r="CAT275" s="299"/>
      <c r="CAU275" s="299"/>
      <c r="CAV275" s="299"/>
      <c r="CAW275" s="299"/>
      <c r="CAX275" s="299"/>
      <c r="CAY275" s="299"/>
      <c r="CAZ275" s="299"/>
      <c r="CBA275" s="299"/>
      <c r="CBB275" s="299"/>
      <c r="CBC275" s="299"/>
      <c r="CBD275" s="299"/>
      <c r="CBE275" s="299"/>
      <c r="CBF275" s="299"/>
      <c r="CBG275" s="299"/>
      <c r="CBH275" s="299"/>
      <c r="CBI275" s="299"/>
      <c r="CBJ275" s="299"/>
      <c r="CBK275" s="299"/>
      <c r="CBL275" s="299"/>
      <c r="CBM275" s="299"/>
      <c r="CBN275" s="299"/>
      <c r="CBO275" s="299"/>
      <c r="CBP275" s="299"/>
      <c r="CBQ275" s="299"/>
      <c r="CBR275" s="299"/>
      <c r="CBS275" s="299"/>
      <c r="CBT275" s="299"/>
      <c r="CBU275" s="299"/>
      <c r="CBV275" s="299"/>
      <c r="CBW275" s="299"/>
      <c r="CBX275" s="299"/>
      <c r="CBY275" s="299"/>
      <c r="CBZ275" s="299"/>
      <c r="CCA275" s="299"/>
      <c r="CCB275" s="299"/>
      <c r="CCC275" s="299"/>
      <c r="CCD275" s="299"/>
      <c r="CCE275" s="299"/>
      <c r="CCF275" s="299"/>
      <c r="CCG275" s="299"/>
      <c r="CCH275" s="299"/>
      <c r="CCI275" s="299"/>
      <c r="CCJ275" s="299"/>
      <c r="CCK275" s="299"/>
      <c r="CCL275" s="299"/>
      <c r="CCM275" s="299"/>
      <c r="CCN275" s="299"/>
      <c r="CCO275" s="299"/>
      <c r="CCP275" s="299"/>
      <c r="CCQ275" s="299"/>
      <c r="CCR275" s="299"/>
      <c r="CCS275" s="299"/>
      <c r="CCT275" s="299"/>
      <c r="CCU275" s="299"/>
      <c r="CCV275" s="299"/>
      <c r="CCW275" s="299"/>
      <c r="CCX275" s="299"/>
      <c r="CCY275" s="299"/>
      <c r="CCZ275" s="299"/>
      <c r="CDA275" s="299"/>
      <c r="CDB275" s="299"/>
      <c r="CDC275" s="299"/>
      <c r="CDD275" s="299"/>
      <c r="CDE275" s="299"/>
      <c r="CDF275" s="299"/>
      <c r="CDG275" s="299"/>
      <c r="CDH275" s="299"/>
      <c r="CDI275" s="299"/>
      <c r="CDJ275" s="299"/>
      <c r="CDK275" s="299"/>
      <c r="CDL275" s="299"/>
      <c r="CDM275" s="299"/>
      <c r="CDN275" s="299"/>
      <c r="CDO275" s="299"/>
      <c r="CDP275" s="299"/>
      <c r="CDQ275" s="299"/>
      <c r="CDR275" s="299"/>
      <c r="CDS275" s="299"/>
      <c r="CDT275" s="299"/>
      <c r="CDU275" s="299"/>
      <c r="CDV275" s="299"/>
      <c r="CDW275" s="299"/>
      <c r="CDX275" s="299"/>
      <c r="CDY275" s="299"/>
      <c r="CDZ275" s="299"/>
      <c r="CEA275" s="299"/>
      <c r="CEB275" s="299"/>
      <c r="CEC275" s="299"/>
      <c r="CED275" s="299"/>
      <c r="CEE275" s="299"/>
      <c r="CEF275" s="299"/>
      <c r="CEG275" s="299"/>
      <c r="CEH275" s="299"/>
      <c r="CEI275" s="299"/>
      <c r="CEJ275" s="299"/>
      <c r="CEK275" s="299"/>
      <c r="CEL275" s="299"/>
      <c r="CEM275" s="299"/>
      <c r="CEN275" s="299"/>
      <c r="CEO275" s="299"/>
      <c r="CEP275" s="299"/>
      <c r="CEQ275" s="299"/>
      <c r="CER275" s="299"/>
      <c r="CES275" s="299"/>
      <c r="CET275" s="299"/>
      <c r="CEU275" s="299"/>
      <c r="CEV275" s="299"/>
      <c r="CEW275" s="299"/>
      <c r="CEX275" s="299"/>
      <c r="CEY275" s="299"/>
      <c r="CEZ275" s="299"/>
      <c r="CFA275" s="299"/>
      <c r="CFB275" s="299"/>
      <c r="CFC275" s="299"/>
      <c r="CFD275" s="299"/>
      <c r="CFE275" s="299"/>
      <c r="CFF275" s="299"/>
      <c r="CFG275" s="299"/>
      <c r="CFH275" s="299"/>
      <c r="CFI275" s="299"/>
      <c r="CFJ275" s="299"/>
      <c r="CFK275" s="299"/>
      <c r="CFL275" s="299"/>
      <c r="CFM275" s="299"/>
      <c r="CFN275" s="299"/>
      <c r="CFO275" s="299"/>
      <c r="CFP275" s="299"/>
      <c r="CFQ275" s="299"/>
      <c r="CFR275" s="299"/>
      <c r="CFS275" s="299"/>
      <c r="CFT275" s="299"/>
      <c r="CFU275" s="299"/>
      <c r="CFV275" s="299"/>
      <c r="CFW275" s="299"/>
      <c r="CFX275" s="299"/>
      <c r="CFY275" s="299"/>
      <c r="CFZ275" s="299"/>
      <c r="CGA275" s="299"/>
      <c r="CGB275" s="299"/>
      <c r="CGC275" s="299"/>
      <c r="CGD275" s="299"/>
      <c r="CGE275" s="299"/>
      <c r="CGF275" s="299"/>
      <c r="CGG275" s="299"/>
      <c r="CGH275" s="299"/>
      <c r="CGI275" s="299"/>
      <c r="CGJ275" s="299"/>
      <c r="CGK275" s="299"/>
      <c r="CGL275" s="299"/>
      <c r="CGM275" s="299"/>
      <c r="CGN275" s="299"/>
      <c r="CGO275" s="299"/>
      <c r="CGP275" s="299"/>
      <c r="CGQ275" s="299"/>
      <c r="CGR275" s="299"/>
      <c r="CGS275" s="299"/>
      <c r="CGT275" s="299"/>
      <c r="CGU275" s="299"/>
      <c r="CGV275" s="299"/>
      <c r="CGW275" s="299"/>
      <c r="CGX275" s="299"/>
      <c r="CGY275" s="299"/>
      <c r="CGZ275" s="299"/>
      <c r="CHA275" s="299"/>
      <c r="CHB275" s="299"/>
      <c r="CHC275" s="299"/>
      <c r="CHD275" s="299"/>
      <c r="CHE275" s="299"/>
      <c r="CHF275" s="299"/>
      <c r="CHG275" s="299"/>
      <c r="CHH275" s="299"/>
      <c r="CHI275" s="299"/>
      <c r="CHJ275" s="299"/>
      <c r="CHK275" s="299"/>
      <c r="CHL275" s="299"/>
      <c r="CHM275" s="299"/>
      <c r="CHN275" s="299"/>
      <c r="CHO275" s="299"/>
      <c r="CHP275" s="299"/>
      <c r="CHQ275" s="299"/>
      <c r="CHR275" s="299"/>
      <c r="CHS275" s="299"/>
      <c r="CHT275" s="299"/>
      <c r="CHU275" s="299"/>
      <c r="CHV275" s="299"/>
      <c r="CHW275" s="299"/>
      <c r="CHX275" s="299"/>
      <c r="CHY275" s="299"/>
      <c r="CHZ275" s="299"/>
      <c r="CIA275" s="299"/>
      <c r="CIB275" s="299"/>
      <c r="CIC275" s="299"/>
      <c r="CID275" s="299"/>
      <c r="CIE275" s="299"/>
      <c r="CIF275" s="299"/>
      <c r="CIG275" s="299"/>
      <c r="CIH275" s="299"/>
      <c r="CII275" s="299"/>
      <c r="CIJ275" s="299"/>
      <c r="CIK275" s="299"/>
      <c r="CIL275" s="299"/>
      <c r="CIM275" s="299"/>
      <c r="CIN275" s="299"/>
      <c r="CIO275" s="299"/>
      <c r="CIP275" s="299"/>
      <c r="CIQ275" s="299"/>
      <c r="CIR275" s="299"/>
      <c r="CIS275" s="299"/>
      <c r="CIT275" s="299"/>
      <c r="CIU275" s="299"/>
      <c r="CIV275" s="299"/>
      <c r="CIW275" s="299"/>
      <c r="CIX275" s="299"/>
      <c r="CIY275" s="299"/>
      <c r="CIZ275" s="299"/>
      <c r="CJA275" s="299"/>
      <c r="CJB275" s="299"/>
      <c r="CJC275" s="299"/>
      <c r="CJD275" s="299"/>
      <c r="CJE275" s="299"/>
      <c r="CJF275" s="299"/>
      <c r="CJG275" s="299"/>
      <c r="CJH275" s="299"/>
      <c r="CJI275" s="299"/>
      <c r="CJJ275" s="299"/>
      <c r="CJK275" s="299"/>
      <c r="CJL275" s="299"/>
      <c r="CJM275" s="299"/>
      <c r="CJN275" s="299"/>
      <c r="CJO275" s="299"/>
      <c r="CJP275" s="299"/>
      <c r="CJQ275" s="299"/>
      <c r="CJR275" s="299"/>
      <c r="CJS275" s="299"/>
      <c r="CJT275" s="299"/>
      <c r="CJU275" s="299"/>
      <c r="CJV275" s="299"/>
      <c r="CJW275" s="299"/>
      <c r="CJX275" s="299"/>
      <c r="CJY275" s="299"/>
      <c r="CJZ275" s="299"/>
      <c r="CKA275" s="299"/>
      <c r="CKB275" s="299"/>
      <c r="CKC275" s="299"/>
      <c r="CKD275" s="299"/>
      <c r="CKE275" s="299"/>
      <c r="CKF275" s="299"/>
      <c r="CKG275" s="299"/>
      <c r="CKH275" s="299"/>
      <c r="CKI275" s="299"/>
      <c r="CKJ275" s="299"/>
      <c r="CKK275" s="299"/>
      <c r="CKL275" s="299"/>
      <c r="CKM275" s="299"/>
      <c r="CKN275" s="299"/>
      <c r="CKO275" s="299"/>
      <c r="CKP275" s="299"/>
      <c r="CKQ275" s="299"/>
      <c r="CKR275" s="299"/>
      <c r="CKS275" s="299"/>
      <c r="CKT275" s="299"/>
      <c r="CKU275" s="299"/>
      <c r="CKV275" s="299"/>
      <c r="CKW275" s="299"/>
      <c r="CKX275" s="299"/>
      <c r="CKY275" s="299"/>
      <c r="CKZ275" s="299"/>
      <c r="CLA275" s="299"/>
      <c r="CLB275" s="299"/>
      <c r="CLC275" s="299"/>
      <c r="CLD275" s="299"/>
      <c r="CLE275" s="299"/>
      <c r="CLF275" s="299"/>
      <c r="CLG275" s="299"/>
      <c r="CLH275" s="299"/>
      <c r="CLI275" s="299"/>
      <c r="CLJ275" s="299"/>
      <c r="CLK275" s="299"/>
      <c r="CLL275" s="299"/>
      <c r="CLM275" s="299"/>
      <c r="CLN275" s="299"/>
      <c r="CLO275" s="299"/>
      <c r="CLP275" s="299"/>
      <c r="CLQ275" s="299"/>
      <c r="CLR275" s="299"/>
      <c r="CLS275" s="299"/>
      <c r="CLT275" s="299"/>
      <c r="CLU275" s="299"/>
      <c r="CLV275" s="299"/>
      <c r="CLW275" s="299"/>
      <c r="CLX275" s="299"/>
      <c r="CLY275" s="299"/>
      <c r="CLZ275" s="299"/>
      <c r="CMA275" s="299"/>
      <c r="CMB275" s="299"/>
      <c r="CMC275" s="299"/>
      <c r="CMD275" s="299"/>
      <c r="CME275" s="299"/>
      <c r="CMF275" s="299"/>
      <c r="CMG275" s="299"/>
      <c r="CMH275" s="299"/>
      <c r="CMI275" s="299"/>
      <c r="CMJ275" s="299"/>
      <c r="CMK275" s="299"/>
      <c r="CML275" s="299"/>
      <c r="CMM275" s="299"/>
      <c r="CMN275" s="299"/>
      <c r="CMO275" s="299"/>
      <c r="CMP275" s="299"/>
      <c r="CMQ275" s="299"/>
      <c r="CMR275" s="299"/>
      <c r="CMS275" s="299"/>
      <c r="CMT275" s="299"/>
      <c r="CMU275" s="299"/>
      <c r="CMV275" s="299"/>
      <c r="CMW275" s="299"/>
      <c r="CMX275" s="299"/>
      <c r="CMY275" s="299"/>
      <c r="CMZ275" s="299"/>
      <c r="CNA275" s="299"/>
      <c r="CNB275" s="299"/>
      <c r="CNC275" s="299"/>
      <c r="CND275" s="299"/>
      <c r="CNE275" s="299"/>
      <c r="CNF275" s="299"/>
      <c r="CNG275" s="299"/>
      <c r="CNH275" s="299"/>
      <c r="CNI275" s="299"/>
      <c r="CNJ275" s="299"/>
      <c r="CNK275" s="299"/>
      <c r="CNL275" s="299"/>
      <c r="CNM275" s="299"/>
      <c r="CNN275" s="299"/>
      <c r="CNO275" s="299"/>
      <c r="CNP275" s="299"/>
      <c r="CNQ275" s="299"/>
      <c r="CNR275" s="299"/>
      <c r="CNS275" s="299"/>
      <c r="CNT275" s="299"/>
      <c r="CNU275" s="299"/>
      <c r="CNV275" s="299"/>
      <c r="CNW275" s="299"/>
      <c r="CNX275" s="299"/>
      <c r="CNY275" s="299"/>
      <c r="CNZ275" s="299"/>
      <c r="COA275" s="299"/>
      <c r="COB275" s="299"/>
      <c r="COC275" s="299"/>
      <c r="COD275" s="299"/>
      <c r="COE275" s="299"/>
      <c r="COF275" s="299"/>
      <c r="COG275" s="299"/>
      <c r="COH275" s="299"/>
      <c r="COI275" s="299"/>
      <c r="COJ275" s="299"/>
      <c r="COK275" s="299"/>
      <c r="COL275" s="299"/>
      <c r="COM275" s="299"/>
      <c r="CON275" s="299"/>
      <c r="COO275" s="299"/>
      <c r="COP275" s="299"/>
      <c r="COQ275" s="299"/>
      <c r="COR275" s="299"/>
      <c r="COS275" s="299"/>
      <c r="COT275" s="299"/>
      <c r="COU275" s="299"/>
      <c r="COV275" s="299"/>
      <c r="COW275" s="299"/>
      <c r="COX275" s="299"/>
      <c r="COY275" s="299"/>
      <c r="COZ275" s="299"/>
      <c r="CPA275" s="299"/>
      <c r="CPB275" s="299"/>
      <c r="CPC275" s="299"/>
      <c r="CPD275" s="299"/>
      <c r="CPE275" s="299"/>
      <c r="CPF275" s="299"/>
      <c r="CPG275" s="299"/>
      <c r="CPH275" s="299"/>
      <c r="CPI275" s="299"/>
      <c r="CPJ275" s="299"/>
      <c r="CPK275" s="299"/>
      <c r="CPL275" s="299"/>
      <c r="CPM275" s="299"/>
      <c r="CPN275" s="299"/>
      <c r="CPO275" s="299"/>
      <c r="CPP275" s="299"/>
      <c r="CPQ275" s="299"/>
      <c r="CPR275" s="299"/>
      <c r="CPS275" s="299"/>
      <c r="CPT275" s="299"/>
      <c r="CPU275" s="299"/>
      <c r="CPV275" s="299"/>
      <c r="CPW275" s="299"/>
      <c r="CPX275" s="299"/>
      <c r="CPY275" s="299"/>
      <c r="CPZ275" s="299"/>
      <c r="CQA275" s="299"/>
      <c r="CQB275" s="299"/>
      <c r="CQC275" s="299"/>
      <c r="CQD275" s="299"/>
      <c r="CQE275" s="299"/>
      <c r="CQF275" s="299"/>
      <c r="CQG275" s="299"/>
      <c r="CQH275" s="299"/>
      <c r="CQI275" s="299"/>
      <c r="CQJ275" s="299"/>
      <c r="CQK275" s="299"/>
      <c r="CQL275" s="299"/>
      <c r="CQM275" s="299"/>
      <c r="CQN275" s="299"/>
      <c r="CQO275" s="299"/>
      <c r="CQP275" s="299"/>
      <c r="CQQ275" s="299"/>
      <c r="CQR275" s="299"/>
      <c r="CQS275" s="299"/>
      <c r="CQT275" s="299"/>
      <c r="CQU275" s="299"/>
      <c r="CQV275" s="299"/>
      <c r="CQW275" s="299"/>
      <c r="CQX275" s="299"/>
      <c r="CQY275" s="299"/>
      <c r="CQZ275" s="299"/>
      <c r="CRA275" s="299"/>
      <c r="CRB275" s="299"/>
      <c r="CRC275" s="299"/>
      <c r="CRD275" s="299"/>
      <c r="CRE275" s="299"/>
      <c r="CRF275" s="299"/>
      <c r="CRG275" s="299"/>
      <c r="CRH275" s="299"/>
      <c r="CRI275" s="299"/>
      <c r="CRJ275" s="299"/>
      <c r="CRK275" s="299"/>
      <c r="CRL275" s="299"/>
      <c r="CRM275" s="299"/>
      <c r="CRN275" s="299"/>
      <c r="CRO275" s="299"/>
      <c r="CRP275" s="299"/>
      <c r="CRQ275" s="299"/>
      <c r="CRR275" s="299"/>
      <c r="CRS275" s="299"/>
      <c r="CRT275" s="299"/>
      <c r="CRU275" s="299"/>
      <c r="CRV275" s="299"/>
      <c r="CRW275" s="299"/>
      <c r="CRX275" s="299"/>
      <c r="CRY275" s="299"/>
      <c r="CRZ275" s="299"/>
      <c r="CSA275" s="299"/>
      <c r="CSB275" s="299"/>
      <c r="CSC275" s="299"/>
      <c r="CSD275" s="299"/>
      <c r="CSE275" s="299"/>
      <c r="CSF275" s="299"/>
      <c r="CSG275" s="299"/>
      <c r="CSH275" s="299"/>
      <c r="CSI275" s="299"/>
      <c r="CSJ275" s="299"/>
      <c r="CSK275" s="299"/>
      <c r="CSL275" s="299"/>
      <c r="CSM275" s="299"/>
      <c r="CSN275" s="299"/>
      <c r="CSO275" s="299"/>
      <c r="CSP275" s="299"/>
      <c r="CSQ275" s="299"/>
      <c r="CSR275" s="299"/>
      <c r="CSS275" s="299"/>
      <c r="CST275" s="299"/>
      <c r="CSU275" s="299"/>
      <c r="CSV275" s="299"/>
      <c r="CSW275" s="299"/>
      <c r="CSX275" s="299"/>
      <c r="CSY275" s="299"/>
      <c r="CSZ275" s="299"/>
      <c r="CTA275" s="299"/>
      <c r="CTB275" s="299"/>
      <c r="CTC275" s="299"/>
      <c r="CTD275" s="299"/>
      <c r="CTE275" s="299"/>
      <c r="CTF275" s="299"/>
      <c r="CTG275" s="299"/>
      <c r="CTH275" s="299"/>
      <c r="CTI275" s="299"/>
      <c r="CTJ275" s="299"/>
      <c r="CTK275" s="299"/>
      <c r="CTL275" s="299"/>
      <c r="CTM275" s="299"/>
      <c r="CTN275" s="299"/>
      <c r="CTO275" s="299"/>
      <c r="CTP275" s="299"/>
      <c r="CTQ275" s="299"/>
      <c r="CTR275" s="299"/>
      <c r="CTS275" s="299"/>
      <c r="CTT275" s="299"/>
      <c r="CTU275" s="299"/>
      <c r="CTV275" s="299"/>
      <c r="CTW275" s="299"/>
      <c r="CTX275" s="299"/>
      <c r="CTY275" s="299"/>
      <c r="CTZ275" s="299"/>
      <c r="CUA275" s="299"/>
      <c r="CUB275" s="299"/>
      <c r="CUC275" s="299"/>
      <c r="CUD275" s="299"/>
      <c r="CUE275" s="299"/>
      <c r="CUF275" s="299"/>
      <c r="CUG275" s="299"/>
      <c r="CUH275" s="299"/>
      <c r="CUI275" s="299"/>
      <c r="CUJ275" s="299"/>
      <c r="CUK275" s="299"/>
      <c r="CUL275" s="299"/>
      <c r="CUM275" s="299"/>
      <c r="CUN275" s="299"/>
      <c r="CUO275" s="299"/>
      <c r="CUP275" s="299"/>
      <c r="CUQ275" s="299"/>
      <c r="CUR275" s="299"/>
      <c r="CUS275" s="299"/>
      <c r="CUT275" s="299"/>
      <c r="CUU275" s="299"/>
      <c r="CUV275" s="299"/>
      <c r="CUW275" s="299"/>
      <c r="CUX275" s="299"/>
      <c r="CUY275" s="299"/>
      <c r="CUZ275" s="299"/>
      <c r="CVA275" s="299"/>
      <c r="CVB275" s="299"/>
      <c r="CVC275" s="299"/>
      <c r="CVD275" s="299"/>
      <c r="CVE275" s="299"/>
      <c r="CVF275" s="299"/>
      <c r="CVG275" s="299"/>
      <c r="CVH275" s="299"/>
      <c r="CVI275" s="299"/>
      <c r="CVJ275" s="299"/>
      <c r="CVK275" s="299"/>
      <c r="CVL275" s="299"/>
      <c r="CVM275" s="299"/>
      <c r="CVN275" s="299"/>
      <c r="CVO275" s="299"/>
      <c r="CVP275" s="299"/>
      <c r="CVQ275" s="299"/>
      <c r="CVR275" s="299"/>
      <c r="CVS275" s="299"/>
      <c r="CVT275" s="299"/>
      <c r="CVU275" s="299"/>
      <c r="CVV275" s="299"/>
      <c r="CVW275" s="299"/>
      <c r="CVX275" s="299"/>
      <c r="CVY275" s="299"/>
      <c r="CVZ275" s="299"/>
      <c r="CWA275" s="299"/>
      <c r="CWB275" s="299"/>
      <c r="CWC275" s="299"/>
      <c r="CWD275" s="299"/>
      <c r="CWE275" s="299"/>
      <c r="CWF275" s="299"/>
      <c r="CWG275" s="299"/>
      <c r="CWH275" s="299"/>
      <c r="CWI275" s="299"/>
      <c r="CWJ275" s="299"/>
      <c r="CWK275" s="299"/>
      <c r="CWL275" s="299"/>
      <c r="CWM275" s="299"/>
      <c r="CWN275" s="299"/>
      <c r="CWO275" s="299"/>
      <c r="CWP275" s="299"/>
      <c r="CWQ275" s="299"/>
      <c r="CWR275" s="299"/>
      <c r="CWS275" s="299"/>
      <c r="CWT275" s="299"/>
      <c r="CWU275" s="299"/>
      <c r="CWV275" s="299"/>
      <c r="CWW275" s="299"/>
      <c r="CWX275" s="299"/>
      <c r="CWY275" s="299"/>
      <c r="CWZ275" s="299"/>
      <c r="CXA275" s="299"/>
      <c r="CXB275" s="299"/>
      <c r="CXC275" s="299"/>
      <c r="CXD275" s="299"/>
      <c r="CXE275" s="299"/>
      <c r="CXF275" s="299"/>
      <c r="CXG275" s="299"/>
      <c r="CXH275" s="299"/>
      <c r="CXI275" s="299"/>
      <c r="CXJ275" s="299"/>
      <c r="CXK275" s="299"/>
      <c r="CXL275" s="299"/>
      <c r="CXM275" s="299"/>
      <c r="CXN275" s="299"/>
      <c r="CXO275" s="299"/>
      <c r="CXP275" s="299"/>
      <c r="CXQ275" s="299"/>
      <c r="CXR275" s="299"/>
      <c r="CXS275" s="299"/>
      <c r="CXT275" s="299"/>
      <c r="CXU275" s="299"/>
      <c r="CXV275" s="299"/>
      <c r="CXW275" s="299"/>
      <c r="CXX275" s="299"/>
      <c r="CXY275" s="299"/>
      <c r="CXZ275" s="299"/>
      <c r="CYA275" s="299"/>
      <c r="CYB275" s="299"/>
      <c r="CYC275" s="299"/>
      <c r="CYD275" s="299"/>
      <c r="CYE275" s="299"/>
      <c r="CYF275" s="299"/>
      <c r="CYG275" s="299"/>
      <c r="CYH275" s="299"/>
      <c r="CYI275" s="299"/>
      <c r="CYJ275" s="299"/>
      <c r="CYK275" s="299"/>
      <c r="CYL275" s="299"/>
      <c r="CYM275" s="299"/>
      <c r="CYN275" s="299"/>
      <c r="CYO275" s="299"/>
      <c r="CYP275" s="299"/>
      <c r="CYQ275" s="299"/>
      <c r="CYR275" s="299"/>
      <c r="CYS275" s="299"/>
      <c r="CYT275" s="299"/>
      <c r="CYU275" s="299"/>
      <c r="CYV275" s="299"/>
      <c r="CYW275" s="299"/>
      <c r="CYX275" s="299"/>
      <c r="CYY275" s="299"/>
      <c r="CYZ275" s="299"/>
      <c r="CZA275" s="299"/>
      <c r="CZB275" s="299"/>
      <c r="CZC275" s="299"/>
      <c r="CZD275" s="299"/>
      <c r="CZE275" s="299"/>
      <c r="CZF275" s="299"/>
      <c r="CZG275" s="299"/>
      <c r="CZH275" s="299"/>
      <c r="CZI275" s="299"/>
      <c r="CZJ275" s="299"/>
      <c r="CZK275" s="299"/>
      <c r="CZL275" s="299"/>
      <c r="CZM275" s="299"/>
      <c r="CZN275" s="299"/>
      <c r="CZO275" s="299"/>
      <c r="CZP275" s="299"/>
      <c r="CZQ275" s="299"/>
      <c r="CZR275" s="299"/>
      <c r="CZS275" s="299"/>
      <c r="CZT275" s="299"/>
      <c r="CZU275" s="299"/>
      <c r="CZV275" s="299"/>
      <c r="CZW275" s="299"/>
      <c r="CZX275" s="299"/>
      <c r="CZY275" s="299"/>
      <c r="CZZ275" s="299"/>
      <c r="DAA275" s="299"/>
      <c r="DAB275" s="299"/>
      <c r="DAC275" s="299"/>
      <c r="DAD275" s="299"/>
      <c r="DAE275" s="299"/>
      <c r="DAF275" s="299"/>
      <c r="DAG275" s="299"/>
      <c r="DAH275" s="299"/>
      <c r="DAI275" s="299"/>
      <c r="DAJ275" s="299"/>
      <c r="DAK275" s="299"/>
      <c r="DAL275" s="299"/>
      <c r="DAM275" s="299"/>
      <c r="DAN275" s="299"/>
      <c r="DAO275" s="299"/>
      <c r="DAP275" s="299"/>
      <c r="DAQ275" s="299"/>
      <c r="DAR275" s="299"/>
      <c r="DAS275" s="299"/>
      <c r="DAT275" s="299"/>
      <c r="DAU275" s="299"/>
      <c r="DAV275" s="299"/>
      <c r="DAW275" s="299"/>
      <c r="DAX275" s="299"/>
      <c r="DAY275" s="299"/>
      <c r="DAZ275" s="299"/>
      <c r="DBA275" s="299"/>
      <c r="DBB275" s="299"/>
      <c r="DBC275" s="299"/>
      <c r="DBD275" s="299"/>
      <c r="DBE275" s="299"/>
      <c r="DBF275" s="299"/>
      <c r="DBG275" s="299"/>
      <c r="DBH275" s="299"/>
      <c r="DBI275" s="299"/>
      <c r="DBJ275" s="299"/>
      <c r="DBK275" s="299"/>
      <c r="DBL275" s="299"/>
      <c r="DBM275" s="299"/>
      <c r="DBN275" s="299"/>
      <c r="DBO275" s="299"/>
      <c r="DBP275" s="299"/>
      <c r="DBQ275" s="299"/>
      <c r="DBR275" s="299"/>
      <c r="DBS275" s="299"/>
      <c r="DBT275" s="299"/>
      <c r="DBU275" s="299"/>
      <c r="DBV275" s="299"/>
      <c r="DBW275" s="299"/>
      <c r="DBX275" s="299"/>
      <c r="DBY275" s="299"/>
      <c r="DBZ275" s="299"/>
      <c r="DCA275" s="299"/>
      <c r="DCB275" s="299"/>
      <c r="DCC275" s="299"/>
      <c r="DCD275" s="299"/>
      <c r="DCE275" s="299"/>
      <c r="DCF275" s="299"/>
      <c r="DCG275" s="299"/>
      <c r="DCH275" s="299"/>
      <c r="DCI275" s="299"/>
      <c r="DCJ275" s="299"/>
      <c r="DCK275" s="299"/>
      <c r="DCL275" s="299"/>
      <c r="DCM275" s="299"/>
      <c r="DCN275" s="299"/>
      <c r="DCO275" s="299"/>
      <c r="DCP275" s="299"/>
      <c r="DCQ275" s="299"/>
      <c r="DCR275" s="299"/>
      <c r="DCS275" s="299"/>
      <c r="DCT275" s="299"/>
      <c r="DCU275" s="299"/>
      <c r="DCV275" s="299"/>
      <c r="DCW275" s="299"/>
      <c r="DCX275" s="299"/>
      <c r="DCY275" s="299"/>
      <c r="DCZ275" s="299"/>
      <c r="DDA275" s="299"/>
      <c r="DDB275" s="299"/>
      <c r="DDC275" s="299"/>
      <c r="DDD275" s="299"/>
      <c r="DDE275" s="299"/>
      <c r="DDF275" s="299"/>
      <c r="DDG275" s="299"/>
      <c r="DDH275" s="299"/>
      <c r="DDI275" s="299"/>
      <c r="DDJ275" s="299"/>
      <c r="DDK275" s="299"/>
      <c r="DDL275" s="299"/>
      <c r="DDM275" s="299"/>
      <c r="DDN275" s="299"/>
      <c r="DDO275" s="299"/>
      <c r="DDP275" s="299"/>
      <c r="DDQ275" s="299"/>
      <c r="DDR275" s="299"/>
      <c r="DDS275" s="299"/>
      <c r="DDT275" s="299"/>
      <c r="DDU275" s="299"/>
      <c r="DDV275" s="299"/>
      <c r="DDW275" s="299"/>
      <c r="DDX275" s="299"/>
      <c r="DDY275" s="299"/>
      <c r="DDZ275" s="299"/>
      <c r="DEA275" s="299"/>
      <c r="DEB275" s="299"/>
      <c r="DEC275" s="299"/>
      <c r="DED275" s="299"/>
      <c r="DEE275" s="299"/>
      <c r="DEF275" s="299"/>
      <c r="DEG275" s="299"/>
      <c r="DEH275" s="299"/>
      <c r="DEI275" s="299"/>
      <c r="DEJ275" s="299"/>
      <c r="DEK275" s="299"/>
      <c r="DEL275" s="299"/>
      <c r="DEM275" s="299"/>
      <c r="DEN275" s="299"/>
      <c r="DEO275" s="299"/>
      <c r="DEP275" s="299"/>
      <c r="DEQ275" s="299"/>
      <c r="DER275" s="299"/>
      <c r="DES275" s="299"/>
      <c r="DET275" s="299"/>
      <c r="DEU275" s="299"/>
      <c r="DEV275" s="299"/>
      <c r="DEW275" s="299"/>
      <c r="DEX275" s="299"/>
      <c r="DEY275" s="299"/>
      <c r="DEZ275" s="299"/>
      <c r="DFA275" s="299"/>
      <c r="DFB275" s="299"/>
      <c r="DFC275" s="299"/>
      <c r="DFD275" s="299"/>
      <c r="DFE275" s="299"/>
      <c r="DFF275" s="299"/>
      <c r="DFG275" s="299"/>
      <c r="DFH275" s="299"/>
      <c r="DFI275" s="299"/>
      <c r="DFJ275" s="299"/>
      <c r="DFK275" s="299"/>
      <c r="DFL275" s="299"/>
      <c r="DFM275" s="299"/>
      <c r="DFN275" s="299"/>
      <c r="DFO275" s="299"/>
      <c r="DFP275" s="299"/>
      <c r="DFQ275" s="299"/>
      <c r="DFR275" s="299"/>
      <c r="DFS275" s="299"/>
      <c r="DFT275" s="299"/>
      <c r="DFU275" s="299"/>
      <c r="DFV275" s="299"/>
      <c r="DFW275" s="299"/>
      <c r="DFX275" s="299"/>
      <c r="DFY275" s="299"/>
      <c r="DFZ275" s="299"/>
      <c r="DGA275" s="299"/>
      <c r="DGB275" s="299"/>
      <c r="DGC275" s="299"/>
      <c r="DGD275" s="299"/>
      <c r="DGE275" s="299"/>
      <c r="DGF275" s="299"/>
      <c r="DGG275" s="299"/>
      <c r="DGH275" s="299"/>
      <c r="DGI275" s="299"/>
      <c r="DGJ275" s="299"/>
      <c r="DGK275" s="299"/>
      <c r="DGL275" s="299"/>
      <c r="DGM275" s="299"/>
      <c r="DGN275" s="299"/>
      <c r="DGO275" s="299"/>
      <c r="DGP275" s="299"/>
      <c r="DGQ275" s="299"/>
      <c r="DGR275" s="299"/>
      <c r="DGS275" s="299"/>
      <c r="DGT275" s="299"/>
      <c r="DGU275" s="299"/>
      <c r="DGV275" s="299"/>
      <c r="DGW275" s="299"/>
      <c r="DGX275" s="299"/>
      <c r="DGY275" s="299"/>
      <c r="DGZ275" s="299"/>
      <c r="DHA275" s="299"/>
      <c r="DHB275" s="299"/>
      <c r="DHC275" s="299"/>
      <c r="DHD275" s="299"/>
      <c r="DHE275" s="299"/>
      <c r="DHF275" s="299"/>
      <c r="DHG275" s="299"/>
      <c r="DHH275" s="299"/>
      <c r="DHI275" s="299"/>
      <c r="DHJ275" s="299"/>
      <c r="DHK275" s="299"/>
      <c r="DHL275" s="299"/>
      <c r="DHM275" s="299"/>
      <c r="DHN275" s="299"/>
      <c r="DHO275" s="299"/>
      <c r="DHP275" s="299"/>
      <c r="DHQ275" s="299"/>
      <c r="DHR275" s="299"/>
      <c r="DHS275" s="299"/>
      <c r="DHT275" s="299"/>
      <c r="DHU275" s="299"/>
      <c r="DHV275" s="299"/>
      <c r="DHW275" s="299"/>
      <c r="DHX275" s="299"/>
      <c r="DHY275" s="299"/>
      <c r="DHZ275" s="299"/>
      <c r="DIA275" s="299"/>
      <c r="DIB275" s="299"/>
      <c r="DIC275" s="299"/>
      <c r="DID275" s="299"/>
      <c r="DIE275" s="299"/>
      <c r="DIF275" s="299"/>
      <c r="DIG275" s="299"/>
      <c r="DIH275" s="299"/>
      <c r="DII275" s="299"/>
      <c r="DIJ275" s="299"/>
      <c r="DIK275" s="299"/>
      <c r="DIL275" s="299"/>
      <c r="DIM275" s="299"/>
      <c r="DIN275" s="299"/>
      <c r="DIO275" s="299"/>
      <c r="DIP275" s="299"/>
      <c r="DIQ275" s="299"/>
      <c r="DIR275" s="299"/>
      <c r="DIS275" s="299"/>
      <c r="DIT275" s="299"/>
      <c r="DIU275" s="299"/>
      <c r="DIV275" s="299"/>
      <c r="DIW275" s="299"/>
      <c r="DIX275" s="299"/>
      <c r="DIY275" s="299"/>
      <c r="DIZ275" s="299"/>
      <c r="DJA275" s="299"/>
      <c r="DJB275" s="299"/>
      <c r="DJC275" s="299"/>
      <c r="DJD275" s="299"/>
      <c r="DJE275" s="299"/>
      <c r="DJF275" s="299"/>
      <c r="DJG275" s="299"/>
      <c r="DJH275" s="299"/>
      <c r="DJI275" s="299"/>
      <c r="DJJ275" s="299"/>
      <c r="DJK275" s="299"/>
      <c r="DJL275" s="299"/>
      <c r="DJM275" s="299"/>
      <c r="DJN275" s="299"/>
      <c r="DJO275" s="299"/>
      <c r="DJP275" s="299"/>
      <c r="DJQ275" s="299"/>
      <c r="DJR275" s="299"/>
      <c r="DJS275" s="299"/>
      <c r="DJT275" s="299"/>
      <c r="DJU275" s="299"/>
      <c r="DJV275" s="299"/>
      <c r="DJW275" s="299"/>
      <c r="DJX275" s="299"/>
      <c r="DJY275" s="299"/>
      <c r="DJZ275" s="299"/>
      <c r="DKA275" s="299"/>
      <c r="DKB275" s="299"/>
      <c r="DKC275" s="299"/>
      <c r="DKD275" s="299"/>
      <c r="DKE275" s="299"/>
      <c r="DKF275" s="299"/>
      <c r="DKG275" s="299"/>
      <c r="DKH275" s="299"/>
      <c r="DKI275" s="299"/>
      <c r="DKJ275" s="299"/>
      <c r="DKK275" s="299"/>
      <c r="DKL275" s="299"/>
      <c r="DKM275" s="299"/>
      <c r="DKN275" s="299"/>
      <c r="DKO275" s="299"/>
      <c r="DKP275" s="299"/>
      <c r="DKQ275" s="299"/>
      <c r="DKR275" s="299"/>
      <c r="DKS275" s="299"/>
      <c r="DKT275" s="299"/>
      <c r="DKU275" s="299"/>
      <c r="DKV275" s="299"/>
      <c r="DKW275" s="299"/>
      <c r="DKX275" s="299"/>
      <c r="DKY275" s="299"/>
      <c r="DKZ275" s="299"/>
      <c r="DLA275" s="299"/>
      <c r="DLB275" s="299"/>
      <c r="DLC275" s="299"/>
      <c r="DLD275" s="299"/>
      <c r="DLE275" s="299"/>
      <c r="DLF275" s="299"/>
      <c r="DLG275" s="299"/>
      <c r="DLH275" s="299"/>
      <c r="DLI275" s="299"/>
      <c r="DLJ275" s="299"/>
      <c r="DLK275" s="299"/>
      <c r="DLL275" s="299"/>
      <c r="DLM275" s="299"/>
      <c r="DLN275" s="299"/>
      <c r="DLO275" s="299"/>
      <c r="DLP275" s="299"/>
      <c r="DLQ275" s="299"/>
      <c r="DLR275" s="299"/>
      <c r="DLS275" s="299"/>
      <c r="DLT275" s="299"/>
      <c r="DLU275" s="299"/>
      <c r="DLV275" s="299"/>
      <c r="DLW275" s="299"/>
      <c r="DLX275" s="299"/>
      <c r="DLY275" s="299"/>
      <c r="DLZ275" s="299"/>
      <c r="DMA275" s="299"/>
      <c r="DMB275" s="299"/>
      <c r="DMC275" s="299"/>
      <c r="DMD275" s="299"/>
      <c r="DME275" s="299"/>
      <c r="DMF275" s="299"/>
      <c r="DMG275" s="299"/>
      <c r="DMH275" s="299"/>
      <c r="DMI275" s="299"/>
      <c r="DMJ275" s="299"/>
      <c r="DMK275" s="299"/>
      <c r="DML275" s="299"/>
      <c r="DMM275" s="299"/>
      <c r="DMN275" s="299"/>
      <c r="DMO275" s="299"/>
      <c r="DMP275" s="299"/>
      <c r="DMQ275" s="299"/>
      <c r="DMR275" s="299"/>
      <c r="DMS275" s="299"/>
      <c r="DMT275" s="299"/>
      <c r="DMU275" s="299"/>
      <c r="DMV275" s="299"/>
      <c r="DMW275" s="299"/>
      <c r="DMX275" s="299"/>
      <c r="DMY275" s="299"/>
      <c r="DMZ275" s="299"/>
      <c r="DNA275" s="299"/>
      <c r="DNB275" s="299"/>
      <c r="DNC275" s="299"/>
      <c r="DND275" s="299"/>
      <c r="DNE275" s="299"/>
      <c r="DNF275" s="299"/>
      <c r="DNG275" s="299"/>
      <c r="DNH275" s="299"/>
      <c r="DNI275" s="299"/>
      <c r="DNJ275" s="299"/>
      <c r="DNK275" s="299"/>
      <c r="DNL275" s="299"/>
      <c r="DNM275" s="299"/>
      <c r="DNN275" s="299"/>
      <c r="DNO275" s="299"/>
      <c r="DNP275" s="299"/>
      <c r="DNQ275" s="299"/>
      <c r="DNR275" s="299"/>
      <c r="DNS275" s="299"/>
      <c r="DNT275" s="299"/>
      <c r="DNU275" s="299"/>
      <c r="DNV275" s="299"/>
      <c r="DNW275" s="299"/>
      <c r="DNX275" s="299"/>
      <c r="DNY275" s="299"/>
      <c r="DNZ275" s="299"/>
      <c r="DOA275" s="299"/>
      <c r="DOB275" s="299"/>
      <c r="DOC275" s="299"/>
      <c r="DOD275" s="299"/>
      <c r="DOE275" s="299"/>
      <c r="DOF275" s="299"/>
      <c r="DOG275" s="299"/>
      <c r="DOH275" s="299"/>
      <c r="DOI275" s="299"/>
      <c r="DOJ275" s="299"/>
      <c r="DOK275" s="299"/>
      <c r="DOL275" s="299"/>
      <c r="DOM275" s="299"/>
      <c r="DON275" s="299"/>
      <c r="DOO275" s="299"/>
      <c r="DOP275" s="299"/>
      <c r="DOQ275" s="299"/>
      <c r="DOR275" s="299"/>
      <c r="DOS275" s="299"/>
      <c r="DOT275" s="299"/>
      <c r="DOU275" s="299"/>
      <c r="DOV275" s="299"/>
      <c r="DOW275" s="299"/>
      <c r="DOX275" s="299"/>
      <c r="DOY275" s="299"/>
      <c r="DOZ275" s="299"/>
      <c r="DPA275" s="299"/>
      <c r="DPB275" s="299"/>
      <c r="DPC275" s="299"/>
      <c r="DPD275" s="299"/>
      <c r="DPE275" s="299"/>
      <c r="DPF275" s="299"/>
      <c r="DPG275" s="299"/>
      <c r="DPH275" s="299"/>
      <c r="DPI275" s="299"/>
      <c r="DPJ275" s="299"/>
      <c r="DPK275" s="299"/>
      <c r="DPL275" s="299"/>
      <c r="DPM275" s="299"/>
      <c r="DPN275" s="299"/>
      <c r="DPO275" s="299"/>
      <c r="DPP275" s="299"/>
      <c r="DPQ275" s="299"/>
      <c r="DPR275" s="299"/>
      <c r="DPS275" s="299"/>
      <c r="DPT275" s="299"/>
      <c r="DPU275" s="299"/>
      <c r="DPV275" s="299"/>
      <c r="DPW275" s="299"/>
      <c r="DPX275" s="299"/>
      <c r="DPY275" s="299"/>
      <c r="DPZ275" s="299"/>
      <c r="DQA275" s="299"/>
      <c r="DQB275" s="299"/>
      <c r="DQC275" s="299"/>
      <c r="DQD275" s="299"/>
      <c r="DQE275" s="299"/>
      <c r="DQF275" s="299"/>
      <c r="DQG275" s="299"/>
      <c r="DQH275" s="299"/>
      <c r="DQI275" s="299"/>
      <c r="DQJ275" s="299"/>
      <c r="DQK275" s="299"/>
      <c r="DQL275" s="299"/>
      <c r="DQM275" s="299"/>
      <c r="DQN275" s="299"/>
      <c r="DQO275" s="299"/>
      <c r="DQP275" s="299"/>
      <c r="DQQ275" s="299"/>
      <c r="DQR275" s="299"/>
      <c r="DQS275" s="299"/>
      <c r="DQT275" s="299"/>
      <c r="DQU275" s="299"/>
      <c r="DQV275" s="299"/>
      <c r="DQW275" s="299"/>
      <c r="DQX275" s="299"/>
      <c r="DQY275" s="299"/>
      <c r="DQZ275" s="299"/>
      <c r="DRA275" s="299"/>
      <c r="DRB275" s="299"/>
      <c r="DRC275" s="299"/>
      <c r="DRD275" s="299"/>
      <c r="DRE275" s="299"/>
      <c r="DRF275" s="299"/>
      <c r="DRG275" s="299"/>
      <c r="DRH275" s="299"/>
      <c r="DRI275" s="299"/>
      <c r="DRJ275" s="299"/>
      <c r="DRK275" s="299"/>
      <c r="DRL275" s="299"/>
      <c r="DRM275" s="299"/>
      <c r="DRN275" s="299"/>
      <c r="DRO275" s="299"/>
      <c r="DRP275" s="299"/>
      <c r="DRQ275" s="299"/>
      <c r="DRR275" s="299"/>
      <c r="DRS275" s="299"/>
      <c r="DRT275" s="299"/>
      <c r="DRU275" s="299"/>
      <c r="DRV275" s="299"/>
      <c r="DRW275" s="299"/>
      <c r="DRX275" s="299"/>
      <c r="DRY275" s="299"/>
      <c r="DRZ275" s="299"/>
      <c r="DSA275" s="299"/>
      <c r="DSB275" s="299"/>
      <c r="DSC275" s="299"/>
      <c r="DSD275" s="299"/>
      <c r="DSE275" s="299"/>
      <c r="DSF275" s="299"/>
      <c r="DSG275" s="299"/>
      <c r="DSH275" s="299"/>
      <c r="DSI275" s="299"/>
      <c r="DSJ275" s="299"/>
      <c r="DSK275" s="299"/>
      <c r="DSL275" s="299"/>
      <c r="DSM275" s="299"/>
      <c r="DSN275" s="299"/>
      <c r="DSO275" s="299"/>
      <c r="DSP275" s="299"/>
      <c r="DSQ275" s="299"/>
      <c r="DSR275" s="299"/>
      <c r="DSS275" s="299"/>
      <c r="DST275" s="299"/>
      <c r="DSU275" s="299"/>
      <c r="DSV275" s="299"/>
      <c r="DSW275" s="299"/>
      <c r="DSX275" s="299"/>
      <c r="DSY275" s="299"/>
      <c r="DSZ275" s="299"/>
      <c r="DTA275" s="299"/>
      <c r="DTB275" s="299"/>
      <c r="DTC275" s="299"/>
      <c r="DTD275" s="299"/>
      <c r="DTE275" s="299"/>
      <c r="DTF275" s="299"/>
      <c r="DTG275" s="299"/>
      <c r="DTH275" s="299"/>
      <c r="DTI275" s="299"/>
      <c r="DTJ275" s="299"/>
      <c r="DTK275" s="299"/>
      <c r="DTL275" s="299"/>
      <c r="DTM275" s="299"/>
      <c r="DTN275" s="299"/>
      <c r="DTO275" s="299"/>
      <c r="DTP275" s="299"/>
      <c r="DTQ275" s="299"/>
      <c r="DTR275" s="299"/>
      <c r="DTS275" s="299"/>
      <c r="DTT275" s="299"/>
      <c r="DTU275" s="299"/>
      <c r="DTV275" s="299"/>
      <c r="DTW275" s="299"/>
      <c r="DTX275" s="299"/>
      <c r="DTY275" s="299"/>
      <c r="DTZ275" s="299"/>
      <c r="DUA275" s="299"/>
      <c r="DUB275" s="299"/>
      <c r="DUC275" s="299"/>
      <c r="DUD275" s="299"/>
      <c r="DUE275" s="299"/>
      <c r="DUF275" s="299"/>
      <c r="DUG275" s="299"/>
      <c r="DUH275" s="299"/>
      <c r="DUI275" s="299"/>
      <c r="DUJ275" s="299"/>
      <c r="DUK275" s="299"/>
      <c r="DUL275" s="299"/>
      <c r="DUM275" s="299"/>
      <c r="DUN275" s="299"/>
      <c r="DUO275" s="299"/>
      <c r="DUP275" s="299"/>
      <c r="DUQ275" s="299"/>
      <c r="DUR275" s="299"/>
      <c r="DUS275" s="299"/>
      <c r="DUT275" s="299"/>
      <c r="DUU275" s="299"/>
      <c r="DUV275" s="299"/>
      <c r="DUW275" s="299"/>
      <c r="DUX275" s="299"/>
      <c r="DUY275" s="299"/>
      <c r="DUZ275" s="299"/>
      <c r="DVA275" s="299"/>
      <c r="DVB275" s="299"/>
      <c r="DVC275" s="299"/>
      <c r="DVD275" s="299"/>
      <c r="DVE275" s="299"/>
      <c r="DVF275" s="299"/>
      <c r="DVG275" s="299"/>
      <c r="DVH275" s="299"/>
      <c r="DVI275" s="299"/>
      <c r="DVJ275" s="299"/>
      <c r="DVK275" s="299"/>
      <c r="DVL275" s="299"/>
      <c r="DVM275" s="299"/>
      <c r="DVN275" s="299"/>
      <c r="DVO275" s="299"/>
      <c r="DVP275" s="299"/>
      <c r="DVQ275" s="299"/>
      <c r="DVR275" s="299"/>
      <c r="DVS275" s="299"/>
      <c r="DVT275" s="299"/>
      <c r="DVU275" s="299"/>
      <c r="DVV275" s="299"/>
      <c r="DVW275" s="299"/>
      <c r="DVX275" s="299"/>
      <c r="DVY275" s="299"/>
      <c r="DVZ275" s="299"/>
      <c r="DWA275" s="299"/>
      <c r="DWB275" s="299"/>
      <c r="DWC275" s="299"/>
      <c r="DWD275" s="299"/>
      <c r="DWE275" s="299"/>
      <c r="DWF275" s="299"/>
      <c r="DWG275" s="299"/>
      <c r="DWH275" s="299"/>
      <c r="DWI275" s="299"/>
      <c r="DWJ275" s="299"/>
      <c r="DWK275" s="299"/>
      <c r="DWL275" s="299"/>
      <c r="DWM275" s="299"/>
      <c r="DWN275" s="299"/>
      <c r="DWO275" s="299"/>
      <c r="DWP275" s="299"/>
      <c r="DWQ275" s="299"/>
      <c r="DWR275" s="299"/>
      <c r="DWS275" s="299"/>
      <c r="DWT275" s="299"/>
      <c r="DWU275" s="299"/>
      <c r="DWV275" s="299"/>
      <c r="DWW275" s="299"/>
      <c r="DWX275" s="299"/>
      <c r="DWY275" s="299"/>
      <c r="DWZ275" s="299"/>
      <c r="DXA275" s="299"/>
      <c r="DXB275" s="299"/>
      <c r="DXC275" s="299"/>
      <c r="DXD275" s="299"/>
      <c r="DXE275" s="299"/>
      <c r="DXF275" s="299"/>
      <c r="DXG275" s="299"/>
      <c r="DXH275" s="299"/>
      <c r="DXI275" s="299"/>
      <c r="DXJ275" s="299"/>
      <c r="DXK275" s="299"/>
      <c r="DXL275" s="299"/>
      <c r="DXM275" s="299"/>
      <c r="DXN275" s="299"/>
      <c r="DXO275" s="299"/>
      <c r="DXP275" s="299"/>
      <c r="DXQ275" s="299"/>
      <c r="DXR275" s="299"/>
      <c r="DXS275" s="299"/>
      <c r="DXT275" s="299"/>
      <c r="DXU275" s="299"/>
      <c r="DXV275" s="299"/>
      <c r="DXW275" s="299"/>
      <c r="DXX275" s="299"/>
      <c r="DXY275" s="299"/>
      <c r="DXZ275" s="299"/>
      <c r="DYA275" s="299"/>
      <c r="DYB275" s="299"/>
      <c r="DYC275" s="299"/>
      <c r="DYD275" s="299"/>
      <c r="DYE275" s="299"/>
      <c r="DYF275" s="299"/>
      <c r="DYG275" s="299"/>
      <c r="DYH275" s="299"/>
      <c r="DYI275" s="299"/>
      <c r="DYJ275" s="299"/>
      <c r="DYK275" s="299"/>
      <c r="DYL275" s="299"/>
      <c r="DYM275" s="299"/>
      <c r="DYN275" s="299"/>
      <c r="DYO275" s="299"/>
      <c r="DYP275" s="299"/>
      <c r="DYQ275" s="299"/>
      <c r="DYR275" s="299"/>
      <c r="DYS275" s="299"/>
      <c r="DYT275" s="299"/>
      <c r="DYU275" s="299"/>
      <c r="DYV275" s="299"/>
      <c r="DYW275" s="299"/>
      <c r="DYX275" s="299"/>
      <c r="DYY275" s="299"/>
      <c r="DYZ275" s="299"/>
      <c r="DZA275" s="299"/>
      <c r="DZB275" s="299"/>
      <c r="DZC275" s="299"/>
      <c r="DZD275" s="299"/>
      <c r="DZE275" s="299"/>
      <c r="DZF275" s="299"/>
      <c r="DZG275" s="299"/>
      <c r="DZH275" s="299"/>
      <c r="DZI275" s="299"/>
      <c r="DZJ275" s="299"/>
      <c r="DZK275" s="299"/>
      <c r="DZL275" s="299"/>
      <c r="DZM275" s="299"/>
      <c r="DZN275" s="299"/>
      <c r="DZO275" s="299"/>
      <c r="DZP275" s="299"/>
      <c r="DZQ275" s="299"/>
      <c r="DZR275" s="299"/>
      <c r="DZS275" s="299"/>
      <c r="DZT275" s="299"/>
      <c r="DZU275" s="299"/>
      <c r="DZV275" s="299"/>
      <c r="DZW275" s="299"/>
      <c r="DZX275" s="299"/>
      <c r="DZY275" s="299"/>
      <c r="DZZ275" s="299"/>
      <c r="EAA275" s="299"/>
      <c r="EAB275" s="299"/>
      <c r="EAC275" s="299"/>
      <c r="EAD275" s="299"/>
      <c r="EAE275" s="299"/>
      <c r="EAF275" s="299"/>
      <c r="EAG275" s="299"/>
      <c r="EAH275" s="299"/>
      <c r="EAI275" s="299"/>
      <c r="EAJ275" s="299"/>
      <c r="EAK275" s="299"/>
      <c r="EAL275" s="299"/>
      <c r="EAM275" s="299"/>
      <c r="EAN275" s="299"/>
      <c r="EAO275" s="299"/>
      <c r="EAP275" s="299"/>
      <c r="EAQ275" s="299"/>
      <c r="EAR275" s="299"/>
      <c r="EAS275" s="299"/>
      <c r="EAT275" s="299"/>
      <c r="EAU275" s="299"/>
      <c r="EAV275" s="299"/>
      <c r="EAW275" s="299"/>
      <c r="EAX275" s="299"/>
      <c r="EAY275" s="299"/>
      <c r="EAZ275" s="299"/>
      <c r="EBA275" s="299"/>
      <c r="EBB275" s="299"/>
      <c r="EBC275" s="299"/>
      <c r="EBD275" s="299"/>
      <c r="EBE275" s="299"/>
      <c r="EBF275" s="299"/>
      <c r="EBG275" s="299"/>
      <c r="EBH275" s="299"/>
      <c r="EBI275" s="299"/>
      <c r="EBJ275" s="299"/>
      <c r="EBK275" s="299"/>
      <c r="EBL275" s="299"/>
      <c r="EBM275" s="299"/>
      <c r="EBN275" s="299"/>
      <c r="EBO275" s="299"/>
      <c r="EBP275" s="299"/>
      <c r="EBQ275" s="299"/>
      <c r="EBR275" s="299"/>
      <c r="EBS275" s="299"/>
      <c r="EBT275" s="299"/>
      <c r="EBU275" s="299"/>
      <c r="EBV275" s="299"/>
      <c r="EBW275" s="299"/>
      <c r="EBX275" s="299"/>
      <c r="EBY275" s="299"/>
      <c r="EBZ275" s="299"/>
      <c r="ECA275" s="299"/>
      <c r="ECB275" s="299"/>
      <c r="ECC275" s="299"/>
      <c r="ECD275" s="299"/>
      <c r="ECE275" s="299"/>
      <c r="ECF275" s="299"/>
      <c r="ECG275" s="299"/>
      <c r="ECH275" s="299"/>
      <c r="ECI275" s="299"/>
      <c r="ECJ275" s="299"/>
      <c r="ECK275" s="299"/>
      <c r="ECL275" s="299"/>
      <c r="ECM275" s="299"/>
      <c r="ECN275" s="299"/>
      <c r="ECO275" s="299"/>
      <c r="ECP275" s="299"/>
      <c r="ECQ275" s="299"/>
      <c r="ECR275" s="299"/>
      <c r="ECS275" s="299"/>
      <c r="ECT275" s="299"/>
      <c r="ECU275" s="299"/>
      <c r="ECV275" s="299"/>
      <c r="ECW275" s="299"/>
      <c r="ECX275" s="299"/>
      <c r="ECY275" s="299"/>
      <c r="ECZ275" s="299"/>
      <c r="EDA275" s="299"/>
      <c r="EDB275" s="299"/>
      <c r="EDC275" s="299"/>
      <c r="EDD275" s="299"/>
      <c r="EDE275" s="299"/>
      <c r="EDF275" s="299"/>
      <c r="EDG275" s="299"/>
      <c r="EDH275" s="299"/>
      <c r="EDI275" s="299"/>
      <c r="EDJ275" s="299"/>
      <c r="EDK275" s="299"/>
      <c r="EDL275" s="299"/>
      <c r="EDM275" s="299"/>
      <c r="EDN275" s="299"/>
      <c r="EDO275" s="299"/>
      <c r="EDP275" s="299"/>
      <c r="EDQ275" s="299"/>
      <c r="EDR275" s="299"/>
      <c r="EDS275" s="299"/>
      <c r="EDT275" s="299"/>
      <c r="EDU275" s="299"/>
      <c r="EDV275" s="299"/>
      <c r="EDW275" s="299"/>
      <c r="EDX275" s="299"/>
      <c r="EDY275" s="299"/>
      <c r="EDZ275" s="299"/>
      <c r="EEA275" s="299"/>
      <c r="EEB275" s="299"/>
      <c r="EEC275" s="299"/>
      <c r="EED275" s="299"/>
      <c r="EEE275" s="299"/>
      <c r="EEF275" s="299"/>
      <c r="EEG275" s="299"/>
      <c r="EEH275" s="299"/>
      <c r="EEI275" s="299"/>
      <c r="EEJ275" s="299"/>
      <c r="EEK275" s="299"/>
      <c r="EEL275" s="299"/>
      <c r="EEM275" s="299"/>
      <c r="EEN275" s="299"/>
      <c r="EEO275" s="299"/>
      <c r="EEP275" s="299"/>
      <c r="EEQ275" s="299"/>
      <c r="EER275" s="299"/>
      <c r="EES275" s="299"/>
      <c r="EET275" s="299"/>
      <c r="EEU275" s="299"/>
      <c r="EEV275" s="299"/>
      <c r="EEW275" s="299"/>
      <c r="EEX275" s="299"/>
      <c r="EEY275" s="299"/>
      <c r="EEZ275" s="299"/>
      <c r="EFA275" s="299"/>
      <c r="EFB275" s="299"/>
      <c r="EFC275" s="299"/>
      <c r="EFD275" s="299"/>
      <c r="EFE275" s="299"/>
      <c r="EFF275" s="299"/>
      <c r="EFG275" s="299"/>
      <c r="EFH275" s="299"/>
      <c r="EFI275" s="299"/>
      <c r="EFJ275" s="299"/>
      <c r="EFK275" s="299"/>
      <c r="EFL275" s="299"/>
      <c r="EFM275" s="299"/>
      <c r="EFN275" s="299"/>
      <c r="EFO275" s="299"/>
      <c r="EFP275" s="299"/>
      <c r="EFQ275" s="299"/>
      <c r="EFR275" s="299"/>
      <c r="EFS275" s="299"/>
      <c r="EFT275" s="299"/>
      <c r="EFU275" s="299"/>
      <c r="EFV275" s="299"/>
      <c r="EFW275" s="299"/>
      <c r="EFX275" s="299"/>
      <c r="EFY275" s="299"/>
      <c r="EFZ275" s="299"/>
      <c r="EGA275" s="299"/>
      <c r="EGB275" s="299"/>
      <c r="EGC275" s="299"/>
      <c r="EGD275" s="299"/>
      <c r="EGE275" s="299"/>
      <c r="EGF275" s="299"/>
      <c r="EGG275" s="299"/>
      <c r="EGH275" s="299"/>
      <c r="EGI275" s="299"/>
      <c r="EGJ275" s="299"/>
      <c r="EGK275" s="299"/>
      <c r="EGL275" s="299"/>
      <c r="EGM275" s="299"/>
      <c r="EGN275" s="299"/>
      <c r="EGO275" s="299"/>
      <c r="EGP275" s="299"/>
      <c r="EGQ275" s="299"/>
      <c r="EGR275" s="299"/>
      <c r="EGS275" s="299"/>
      <c r="EGT275" s="299"/>
      <c r="EGU275" s="299"/>
      <c r="EGV275" s="299"/>
      <c r="EGW275" s="299"/>
      <c r="EGX275" s="299"/>
      <c r="EGY275" s="299"/>
      <c r="EGZ275" s="299"/>
      <c r="EHA275" s="299"/>
      <c r="EHB275" s="299"/>
      <c r="EHC275" s="299"/>
      <c r="EHD275" s="299"/>
      <c r="EHE275" s="299"/>
      <c r="EHF275" s="299"/>
      <c r="EHG275" s="299"/>
      <c r="EHH275" s="299"/>
      <c r="EHI275" s="299"/>
      <c r="EHJ275" s="299"/>
      <c r="EHK275" s="299"/>
      <c r="EHL275" s="299"/>
      <c r="EHM275" s="299"/>
      <c r="EHN275" s="299"/>
      <c r="EHO275" s="299"/>
      <c r="EHP275" s="299"/>
      <c r="EHQ275" s="299"/>
      <c r="EHR275" s="299"/>
      <c r="EHS275" s="299"/>
      <c r="EHT275" s="299"/>
      <c r="EHU275" s="299"/>
      <c r="EHV275" s="299"/>
      <c r="EHW275" s="299"/>
      <c r="EHX275" s="299"/>
      <c r="EHY275" s="299"/>
      <c r="EHZ275" s="299"/>
      <c r="EIA275" s="299"/>
      <c r="EIB275" s="299"/>
      <c r="EIC275" s="299"/>
      <c r="EID275" s="299"/>
      <c r="EIE275" s="299"/>
      <c r="EIF275" s="299"/>
      <c r="EIG275" s="299"/>
      <c r="EIH275" s="299"/>
      <c r="EII275" s="299"/>
      <c r="EIJ275" s="299"/>
      <c r="EIK275" s="299"/>
      <c r="EIL275" s="299"/>
      <c r="EIM275" s="299"/>
      <c r="EIN275" s="299"/>
      <c r="EIO275" s="299"/>
      <c r="EIP275" s="299"/>
      <c r="EIQ275" s="299"/>
      <c r="EIR275" s="299"/>
      <c r="EIS275" s="299"/>
      <c r="EIT275" s="299"/>
      <c r="EIU275" s="299"/>
      <c r="EIV275" s="299"/>
      <c r="EIW275" s="299"/>
      <c r="EIX275" s="299"/>
      <c r="EIY275" s="299"/>
      <c r="EIZ275" s="299"/>
      <c r="EJA275" s="299"/>
      <c r="EJB275" s="299"/>
      <c r="EJC275" s="299"/>
      <c r="EJD275" s="299"/>
      <c r="EJE275" s="299"/>
      <c r="EJF275" s="299"/>
      <c r="EJG275" s="299"/>
      <c r="EJH275" s="299"/>
      <c r="EJI275" s="299"/>
      <c r="EJJ275" s="299"/>
      <c r="EJK275" s="299"/>
      <c r="EJL275" s="299"/>
      <c r="EJM275" s="299"/>
      <c r="EJN275" s="299"/>
      <c r="EJO275" s="299"/>
      <c r="EJP275" s="299"/>
      <c r="EJQ275" s="299"/>
      <c r="EJR275" s="299"/>
      <c r="EJS275" s="299"/>
      <c r="EJT275" s="299"/>
      <c r="EJU275" s="299"/>
      <c r="EJV275" s="299"/>
      <c r="EJW275" s="299"/>
      <c r="EJX275" s="299"/>
      <c r="EJY275" s="299"/>
      <c r="EJZ275" s="299"/>
      <c r="EKA275" s="299"/>
      <c r="EKB275" s="299"/>
      <c r="EKC275" s="299"/>
      <c r="EKD275" s="299"/>
      <c r="EKE275" s="299"/>
      <c r="EKF275" s="299"/>
      <c r="EKG275" s="299"/>
      <c r="EKH275" s="299"/>
      <c r="EKI275" s="299"/>
      <c r="EKJ275" s="299"/>
      <c r="EKK275" s="299"/>
      <c r="EKL275" s="299"/>
      <c r="EKM275" s="299"/>
      <c r="EKN275" s="299"/>
      <c r="EKO275" s="299"/>
      <c r="EKP275" s="299"/>
      <c r="EKQ275" s="299"/>
      <c r="EKR275" s="299"/>
      <c r="EKS275" s="299"/>
      <c r="EKT275" s="299"/>
      <c r="EKU275" s="299"/>
      <c r="EKV275" s="299"/>
      <c r="EKW275" s="299"/>
      <c r="EKX275" s="299"/>
      <c r="EKY275" s="299"/>
      <c r="EKZ275" s="299"/>
      <c r="ELA275" s="299"/>
      <c r="ELB275" s="299"/>
      <c r="ELC275" s="299"/>
      <c r="ELD275" s="299"/>
      <c r="ELE275" s="299"/>
      <c r="ELF275" s="299"/>
      <c r="ELG275" s="299"/>
      <c r="ELH275" s="299"/>
      <c r="ELI275" s="299"/>
      <c r="ELJ275" s="299"/>
      <c r="ELK275" s="299"/>
      <c r="ELL275" s="299"/>
      <c r="ELM275" s="299"/>
      <c r="ELN275" s="299"/>
      <c r="ELO275" s="299"/>
      <c r="ELP275" s="299"/>
      <c r="ELQ275" s="299"/>
      <c r="ELR275" s="299"/>
      <c r="ELS275" s="299"/>
      <c r="ELT275" s="299"/>
      <c r="ELU275" s="299"/>
      <c r="ELV275" s="299"/>
      <c r="ELW275" s="299"/>
      <c r="ELX275" s="299"/>
      <c r="ELY275" s="299"/>
      <c r="ELZ275" s="299"/>
      <c r="EMA275" s="299"/>
      <c r="EMB275" s="299"/>
      <c r="EMC275" s="299"/>
      <c r="EMD275" s="299"/>
      <c r="EME275" s="299"/>
      <c r="EMF275" s="299"/>
      <c r="EMG275" s="299"/>
      <c r="EMH275" s="299"/>
      <c r="EMI275" s="299"/>
      <c r="EMJ275" s="299"/>
      <c r="EMK275" s="299"/>
      <c r="EML275" s="299"/>
      <c r="EMM275" s="299"/>
      <c r="EMN275" s="299"/>
      <c r="EMO275" s="299"/>
      <c r="EMP275" s="299"/>
      <c r="EMQ275" s="299"/>
      <c r="EMR275" s="299"/>
      <c r="EMS275" s="299"/>
      <c r="EMT275" s="299"/>
      <c r="EMU275" s="299"/>
      <c r="EMV275" s="299"/>
      <c r="EMW275" s="299"/>
      <c r="EMX275" s="299"/>
      <c r="EMY275" s="299"/>
      <c r="EMZ275" s="299"/>
      <c r="ENA275" s="299"/>
      <c r="ENB275" s="299"/>
      <c r="ENC275" s="299"/>
      <c r="END275" s="299"/>
      <c r="ENE275" s="299"/>
      <c r="ENF275" s="299"/>
      <c r="ENG275" s="299"/>
      <c r="ENH275" s="299"/>
      <c r="ENI275" s="299"/>
      <c r="ENJ275" s="299"/>
      <c r="ENK275" s="299"/>
      <c r="ENL275" s="299"/>
      <c r="ENM275" s="299"/>
      <c r="ENN275" s="299"/>
      <c r="ENO275" s="299"/>
      <c r="ENP275" s="299"/>
      <c r="ENQ275" s="299"/>
      <c r="ENR275" s="299"/>
      <c r="ENS275" s="299"/>
      <c r="ENT275" s="299"/>
      <c r="ENU275" s="299"/>
      <c r="ENV275" s="299"/>
      <c r="ENW275" s="299"/>
      <c r="ENX275" s="299"/>
      <c r="ENY275" s="299"/>
      <c r="ENZ275" s="299"/>
      <c r="EOA275" s="299"/>
      <c r="EOB275" s="299"/>
      <c r="EOC275" s="299"/>
      <c r="EOD275" s="299"/>
      <c r="EOE275" s="299"/>
      <c r="EOF275" s="299"/>
      <c r="EOG275" s="299"/>
      <c r="EOH275" s="299"/>
      <c r="EOI275" s="299"/>
      <c r="EOJ275" s="299"/>
      <c r="EOK275" s="299"/>
      <c r="EOL275" s="299"/>
      <c r="EOM275" s="299"/>
      <c r="EON275" s="299"/>
      <c r="EOO275" s="299"/>
      <c r="EOP275" s="299"/>
      <c r="EOQ275" s="299"/>
      <c r="EOR275" s="299"/>
      <c r="EOS275" s="299"/>
      <c r="EOT275" s="299"/>
      <c r="EOU275" s="299"/>
      <c r="EOV275" s="299"/>
      <c r="EOW275" s="299"/>
      <c r="EOX275" s="299"/>
      <c r="EOY275" s="299"/>
      <c r="EOZ275" s="299"/>
      <c r="EPA275" s="299"/>
      <c r="EPB275" s="299"/>
      <c r="EPC275" s="299"/>
      <c r="EPD275" s="299"/>
      <c r="EPE275" s="299"/>
      <c r="EPF275" s="299"/>
      <c r="EPG275" s="299"/>
      <c r="EPH275" s="299"/>
      <c r="EPI275" s="299"/>
      <c r="EPJ275" s="299"/>
      <c r="EPK275" s="299"/>
      <c r="EPL275" s="299"/>
      <c r="EPM275" s="299"/>
      <c r="EPN275" s="299"/>
      <c r="EPO275" s="299"/>
      <c r="EPP275" s="299"/>
      <c r="EPQ275" s="299"/>
      <c r="EPR275" s="299"/>
      <c r="EPS275" s="299"/>
      <c r="EPT275" s="299"/>
      <c r="EPU275" s="299"/>
      <c r="EPV275" s="299"/>
      <c r="EPW275" s="299"/>
      <c r="EPX275" s="299"/>
      <c r="EPY275" s="299"/>
      <c r="EPZ275" s="299"/>
      <c r="EQA275" s="299"/>
      <c r="EQB275" s="299"/>
      <c r="EQC275" s="299"/>
      <c r="EQD275" s="299"/>
      <c r="EQE275" s="299"/>
      <c r="EQF275" s="299"/>
      <c r="EQG275" s="299"/>
      <c r="EQH275" s="299"/>
      <c r="EQI275" s="299"/>
      <c r="EQJ275" s="299"/>
      <c r="EQK275" s="299"/>
      <c r="EQL275" s="299"/>
      <c r="EQM275" s="299"/>
      <c r="EQN275" s="299"/>
      <c r="EQO275" s="299"/>
      <c r="EQP275" s="299"/>
      <c r="EQQ275" s="299"/>
      <c r="EQR275" s="299"/>
      <c r="EQS275" s="299"/>
      <c r="EQT275" s="299"/>
      <c r="EQU275" s="299"/>
      <c r="EQV275" s="299"/>
      <c r="EQW275" s="299"/>
      <c r="EQX275" s="299"/>
      <c r="EQY275" s="299"/>
      <c r="EQZ275" s="299"/>
      <c r="ERA275" s="299"/>
      <c r="ERB275" s="299"/>
      <c r="ERC275" s="299"/>
      <c r="ERD275" s="299"/>
      <c r="ERE275" s="299"/>
      <c r="ERF275" s="299"/>
      <c r="ERG275" s="299"/>
      <c r="ERH275" s="299"/>
      <c r="ERI275" s="299"/>
      <c r="ERJ275" s="299"/>
      <c r="ERK275" s="299"/>
      <c r="ERL275" s="299"/>
      <c r="ERM275" s="299"/>
      <c r="ERN275" s="299"/>
      <c r="ERO275" s="299"/>
      <c r="ERP275" s="299"/>
      <c r="ERQ275" s="299"/>
      <c r="ERR275" s="299"/>
      <c r="ERS275" s="299"/>
      <c r="ERT275" s="299"/>
      <c r="ERU275" s="299"/>
      <c r="ERV275" s="299"/>
      <c r="ERW275" s="299"/>
      <c r="ERX275" s="299"/>
      <c r="ERY275" s="299"/>
      <c r="ERZ275" s="299"/>
      <c r="ESA275" s="299"/>
      <c r="ESB275" s="299"/>
      <c r="ESC275" s="299"/>
      <c r="ESD275" s="299"/>
      <c r="ESE275" s="299"/>
      <c r="ESF275" s="299"/>
      <c r="ESG275" s="299"/>
      <c r="ESH275" s="299"/>
      <c r="ESI275" s="299"/>
      <c r="ESJ275" s="299"/>
      <c r="ESK275" s="299"/>
      <c r="ESL275" s="299"/>
      <c r="ESM275" s="299"/>
      <c r="ESN275" s="299"/>
      <c r="ESO275" s="299"/>
      <c r="ESP275" s="299"/>
      <c r="ESQ275" s="299"/>
      <c r="ESR275" s="299"/>
      <c r="ESS275" s="299"/>
      <c r="EST275" s="299"/>
      <c r="ESU275" s="299"/>
      <c r="ESV275" s="299"/>
      <c r="ESW275" s="299"/>
      <c r="ESX275" s="299"/>
      <c r="ESY275" s="299"/>
      <c r="ESZ275" s="299"/>
      <c r="ETA275" s="299"/>
      <c r="ETB275" s="299"/>
      <c r="ETC275" s="299"/>
      <c r="ETD275" s="299"/>
      <c r="ETE275" s="299"/>
      <c r="ETF275" s="299"/>
      <c r="ETG275" s="299"/>
      <c r="ETH275" s="299"/>
      <c r="ETI275" s="299"/>
      <c r="ETJ275" s="299"/>
      <c r="ETK275" s="299"/>
      <c r="ETL275" s="299"/>
      <c r="ETM275" s="299"/>
      <c r="ETN275" s="299"/>
      <c r="ETO275" s="299"/>
      <c r="ETP275" s="299"/>
      <c r="ETQ275" s="299"/>
      <c r="ETR275" s="299"/>
      <c r="ETS275" s="299"/>
      <c r="ETT275" s="299"/>
      <c r="ETU275" s="299"/>
      <c r="ETV275" s="299"/>
      <c r="ETW275" s="299"/>
      <c r="ETX275" s="299"/>
      <c r="ETY275" s="299"/>
      <c r="ETZ275" s="299"/>
      <c r="EUA275" s="299"/>
      <c r="EUB275" s="299"/>
      <c r="EUC275" s="299"/>
      <c r="EUD275" s="299"/>
      <c r="EUE275" s="299"/>
      <c r="EUF275" s="299"/>
      <c r="EUG275" s="299"/>
      <c r="EUH275" s="299"/>
      <c r="EUI275" s="299"/>
      <c r="EUJ275" s="299"/>
      <c r="EUK275" s="299"/>
      <c r="EUL275" s="299"/>
      <c r="EUM275" s="299"/>
      <c r="EUN275" s="299"/>
      <c r="EUO275" s="299"/>
      <c r="EUP275" s="299"/>
      <c r="EUQ275" s="299"/>
      <c r="EUR275" s="299"/>
      <c r="EUS275" s="299"/>
      <c r="EUT275" s="299"/>
      <c r="EUU275" s="299"/>
      <c r="EUV275" s="299"/>
      <c r="EUW275" s="299"/>
      <c r="EUX275" s="299"/>
      <c r="EUY275" s="299"/>
      <c r="EUZ275" s="299"/>
      <c r="EVA275" s="299"/>
      <c r="EVB275" s="299"/>
      <c r="EVC275" s="299"/>
      <c r="EVD275" s="299"/>
      <c r="EVE275" s="299"/>
      <c r="EVF275" s="299"/>
      <c r="EVG275" s="299"/>
      <c r="EVH275" s="299"/>
      <c r="EVI275" s="299"/>
      <c r="EVJ275" s="299"/>
      <c r="EVK275" s="299"/>
      <c r="EVL275" s="299"/>
      <c r="EVM275" s="299"/>
      <c r="EVN275" s="299"/>
      <c r="EVO275" s="299"/>
      <c r="EVP275" s="299"/>
      <c r="EVQ275" s="299"/>
      <c r="EVR275" s="299"/>
      <c r="EVS275" s="299"/>
      <c r="EVT275" s="299"/>
      <c r="EVU275" s="299"/>
      <c r="EVV275" s="299"/>
      <c r="EVW275" s="299"/>
      <c r="EVX275" s="299"/>
      <c r="EVY275" s="299"/>
      <c r="EVZ275" s="299"/>
      <c r="EWA275" s="299"/>
      <c r="EWB275" s="299"/>
      <c r="EWC275" s="299"/>
      <c r="EWD275" s="299"/>
      <c r="EWE275" s="299"/>
      <c r="EWF275" s="299"/>
      <c r="EWG275" s="299"/>
      <c r="EWH275" s="299"/>
      <c r="EWI275" s="299"/>
      <c r="EWJ275" s="299"/>
      <c r="EWK275" s="299"/>
      <c r="EWL275" s="299"/>
      <c r="EWM275" s="299"/>
      <c r="EWN275" s="299"/>
      <c r="EWO275" s="299"/>
      <c r="EWP275" s="299"/>
      <c r="EWQ275" s="299"/>
      <c r="EWR275" s="299"/>
      <c r="EWS275" s="299"/>
      <c r="EWT275" s="299"/>
      <c r="EWU275" s="299"/>
      <c r="EWV275" s="299"/>
      <c r="EWW275" s="299"/>
      <c r="EWX275" s="299"/>
      <c r="EWY275" s="299"/>
      <c r="EWZ275" s="299"/>
      <c r="EXA275" s="299"/>
      <c r="EXB275" s="299"/>
      <c r="EXC275" s="299"/>
      <c r="EXD275" s="299"/>
      <c r="EXE275" s="299"/>
      <c r="EXF275" s="299"/>
      <c r="EXG275" s="299"/>
      <c r="EXH275" s="299"/>
      <c r="EXI275" s="299"/>
      <c r="EXJ275" s="299"/>
      <c r="EXK275" s="299"/>
      <c r="EXL275" s="299"/>
      <c r="EXM275" s="299"/>
      <c r="EXN275" s="299"/>
      <c r="EXO275" s="299"/>
      <c r="EXP275" s="299"/>
      <c r="EXQ275" s="299"/>
      <c r="EXR275" s="299"/>
      <c r="EXS275" s="299"/>
      <c r="EXT275" s="299"/>
      <c r="EXU275" s="299"/>
      <c r="EXV275" s="299"/>
      <c r="EXW275" s="299"/>
      <c r="EXX275" s="299"/>
      <c r="EXY275" s="299"/>
      <c r="EXZ275" s="299"/>
      <c r="EYA275" s="299"/>
      <c r="EYB275" s="299"/>
      <c r="EYC275" s="299"/>
      <c r="EYD275" s="299"/>
      <c r="EYE275" s="299"/>
      <c r="EYF275" s="299"/>
      <c r="EYG275" s="299"/>
      <c r="EYH275" s="299"/>
      <c r="EYI275" s="299"/>
      <c r="EYJ275" s="299"/>
      <c r="EYK275" s="299"/>
      <c r="EYL275" s="299"/>
      <c r="EYM275" s="299"/>
      <c r="EYN275" s="299"/>
      <c r="EYO275" s="299"/>
      <c r="EYP275" s="299"/>
      <c r="EYQ275" s="299"/>
      <c r="EYR275" s="299"/>
      <c r="EYS275" s="299"/>
      <c r="EYT275" s="299"/>
      <c r="EYU275" s="299"/>
      <c r="EYV275" s="299"/>
      <c r="EYW275" s="299"/>
      <c r="EYX275" s="299"/>
      <c r="EYY275" s="299"/>
      <c r="EYZ275" s="299"/>
      <c r="EZA275" s="299"/>
      <c r="EZB275" s="299"/>
      <c r="EZC275" s="299"/>
      <c r="EZD275" s="299"/>
      <c r="EZE275" s="299"/>
      <c r="EZF275" s="299"/>
      <c r="EZG275" s="299"/>
      <c r="EZH275" s="299"/>
      <c r="EZI275" s="299"/>
      <c r="EZJ275" s="299"/>
      <c r="EZK275" s="299"/>
      <c r="EZL275" s="299"/>
      <c r="EZM275" s="299"/>
      <c r="EZN275" s="299"/>
      <c r="EZO275" s="299"/>
      <c r="EZP275" s="299"/>
      <c r="EZQ275" s="299"/>
      <c r="EZR275" s="299"/>
      <c r="EZS275" s="299"/>
      <c r="EZT275" s="299"/>
      <c r="EZU275" s="299"/>
      <c r="EZV275" s="299"/>
      <c r="EZW275" s="299"/>
      <c r="EZX275" s="299"/>
      <c r="EZY275" s="299"/>
      <c r="EZZ275" s="299"/>
      <c r="FAA275" s="299"/>
      <c r="FAB275" s="299"/>
      <c r="FAC275" s="299"/>
      <c r="FAD275" s="299"/>
      <c r="FAE275" s="299"/>
      <c r="FAF275" s="299"/>
      <c r="FAG275" s="299"/>
      <c r="FAH275" s="299"/>
      <c r="FAI275" s="299"/>
      <c r="FAJ275" s="299"/>
      <c r="FAK275" s="299"/>
      <c r="FAL275" s="299"/>
      <c r="FAM275" s="299"/>
      <c r="FAN275" s="299"/>
      <c r="FAO275" s="299"/>
      <c r="FAP275" s="299"/>
      <c r="FAQ275" s="299"/>
      <c r="FAR275" s="299"/>
      <c r="FAS275" s="299"/>
      <c r="FAT275" s="299"/>
      <c r="FAU275" s="299"/>
      <c r="FAV275" s="299"/>
      <c r="FAW275" s="299"/>
      <c r="FAX275" s="299"/>
      <c r="FAY275" s="299"/>
      <c r="FAZ275" s="299"/>
      <c r="FBA275" s="299"/>
      <c r="FBB275" s="299"/>
      <c r="FBC275" s="299"/>
      <c r="FBD275" s="299"/>
      <c r="FBE275" s="299"/>
      <c r="FBF275" s="299"/>
      <c r="FBG275" s="299"/>
      <c r="FBH275" s="299"/>
      <c r="FBI275" s="299"/>
      <c r="FBJ275" s="299"/>
      <c r="FBK275" s="299"/>
      <c r="FBL275" s="299"/>
      <c r="FBM275" s="299"/>
      <c r="FBN275" s="299"/>
      <c r="FBO275" s="299"/>
      <c r="FBP275" s="299"/>
      <c r="FBQ275" s="299"/>
      <c r="FBR275" s="299"/>
      <c r="FBS275" s="299"/>
      <c r="FBT275" s="299"/>
      <c r="FBU275" s="299"/>
      <c r="FBV275" s="299"/>
      <c r="FBW275" s="299"/>
      <c r="FBX275" s="299"/>
      <c r="FBY275" s="299"/>
      <c r="FBZ275" s="299"/>
      <c r="FCA275" s="299"/>
      <c r="FCB275" s="299"/>
      <c r="FCC275" s="299"/>
      <c r="FCD275" s="299"/>
      <c r="FCE275" s="299"/>
      <c r="FCF275" s="299"/>
      <c r="FCG275" s="299"/>
      <c r="FCH275" s="299"/>
      <c r="FCI275" s="299"/>
      <c r="FCJ275" s="299"/>
      <c r="FCK275" s="299"/>
      <c r="FCL275" s="299"/>
      <c r="FCM275" s="299"/>
      <c r="FCN275" s="299"/>
      <c r="FCO275" s="299"/>
      <c r="FCP275" s="299"/>
      <c r="FCQ275" s="299"/>
      <c r="FCR275" s="299"/>
      <c r="FCS275" s="299"/>
      <c r="FCT275" s="299"/>
      <c r="FCU275" s="299"/>
      <c r="FCV275" s="299"/>
      <c r="FCW275" s="299"/>
      <c r="FCX275" s="299"/>
      <c r="FCY275" s="299"/>
      <c r="FCZ275" s="299"/>
      <c r="FDA275" s="299"/>
      <c r="FDB275" s="299"/>
      <c r="FDC275" s="299"/>
      <c r="FDD275" s="299"/>
      <c r="FDE275" s="299"/>
      <c r="FDF275" s="299"/>
      <c r="FDG275" s="299"/>
      <c r="FDH275" s="299"/>
      <c r="FDI275" s="299"/>
      <c r="FDJ275" s="299"/>
      <c r="FDK275" s="299"/>
      <c r="FDL275" s="299"/>
      <c r="FDM275" s="299"/>
      <c r="FDN275" s="299"/>
      <c r="FDO275" s="299"/>
      <c r="FDP275" s="299"/>
      <c r="FDQ275" s="299"/>
      <c r="FDR275" s="299"/>
      <c r="FDS275" s="299"/>
      <c r="FDT275" s="299"/>
      <c r="FDU275" s="299"/>
      <c r="FDV275" s="299"/>
      <c r="FDW275" s="299"/>
      <c r="FDX275" s="299"/>
      <c r="FDY275" s="299"/>
      <c r="FDZ275" s="299"/>
      <c r="FEA275" s="299"/>
      <c r="FEB275" s="299"/>
      <c r="FEC275" s="299"/>
      <c r="FED275" s="299"/>
      <c r="FEE275" s="299"/>
      <c r="FEF275" s="299"/>
      <c r="FEG275" s="299"/>
      <c r="FEH275" s="299"/>
      <c r="FEI275" s="299"/>
      <c r="FEJ275" s="299"/>
      <c r="FEK275" s="299"/>
      <c r="FEL275" s="299"/>
      <c r="FEM275" s="299"/>
      <c r="FEN275" s="299"/>
      <c r="FEO275" s="299"/>
      <c r="FEP275" s="299"/>
      <c r="FEQ275" s="299"/>
      <c r="FER275" s="299"/>
      <c r="FES275" s="299"/>
      <c r="FET275" s="299"/>
      <c r="FEU275" s="299"/>
      <c r="FEV275" s="299"/>
      <c r="FEW275" s="299"/>
      <c r="FEX275" s="299"/>
      <c r="FEY275" s="299"/>
      <c r="FEZ275" s="299"/>
      <c r="FFA275" s="299"/>
      <c r="FFB275" s="299"/>
      <c r="FFC275" s="299"/>
      <c r="FFD275" s="299"/>
      <c r="FFE275" s="299"/>
      <c r="FFF275" s="299"/>
      <c r="FFG275" s="299"/>
      <c r="FFH275" s="299"/>
      <c r="FFI275" s="299"/>
      <c r="FFJ275" s="299"/>
      <c r="FFK275" s="299"/>
      <c r="FFL275" s="299"/>
      <c r="FFM275" s="299"/>
      <c r="FFN275" s="299"/>
      <c r="FFO275" s="299"/>
      <c r="FFP275" s="299"/>
      <c r="FFQ275" s="299"/>
      <c r="FFR275" s="299"/>
      <c r="FFS275" s="299"/>
      <c r="FFT275" s="299"/>
      <c r="FFU275" s="299"/>
      <c r="FFV275" s="299"/>
      <c r="FFW275" s="299"/>
      <c r="FFX275" s="299"/>
      <c r="FFY275" s="299"/>
      <c r="FFZ275" s="299"/>
      <c r="FGA275" s="299"/>
      <c r="FGB275" s="299"/>
      <c r="FGC275" s="299"/>
      <c r="FGD275" s="299"/>
      <c r="FGE275" s="299"/>
      <c r="FGF275" s="299"/>
      <c r="FGG275" s="299"/>
      <c r="FGH275" s="299"/>
      <c r="FGI275" s="299"/>
      <c r="FGJ275" s="299"/>
      <c r="FGK275" s="299"/>
      <c r="FGL275" s="299"/>
      <c r="FGM275" s="299"/>
      <c r="FGN275" s="299"/>
      <c r="FGO275" s="299"/>
      <c r="FGP275" s="299"/>
      <c r="FGQ275" s="299"/>
      <c r="FGR275" s="299"/>
      <c r="FGS275" s="299"/>
      <c r="FGT275" s="299"/>
      <c r="FGU275" s="299"/>
      <c r="FGV275" s="299"/>
      <c r="FGW275" s="299"/>
      <c r="FGX275" s="299"/>
      <c r="FGY275" s="299"/>
      <c r="FGZ275" s="299"/>
      <c r="FHA275" s="299"/>
      <c r="FHB275" s="299"/>
      <c r="FHC275" s="299"/>
      <c r="FHD275" s="299"/>
      <c r="FHE275" s="299"/>
      <c r="FHF275" s="299"/>
      <c r="FHG275" s="299"/>
      <c r="FHH275" s="299"/>
      <c r="FHI275" s="299"/>
      <c r="FHJ275" s="299"/>
      <c r="FHK275" s="299"/>
      <c r="FHL275" s="299"/>
      <c r="FHM275" s="299"/>
      <c r="FHN275" s="299"/>
      <c r="FHO275" s="299"/>
      <c r="FHP275" s="299"/>
      <c r="FHQ275" s="299"/>
      <c r="FHR275" s="299"/>
      <c r="FHS275" s="299"/>
      <c r="FHT275" s="299"/>
      <c r="FHU275" s="299"/>
      <c r="FHV275" s="299"/>
      <c r="FHW275" s="299"/>
      <c r="FHX275" s="299"/>
      <c r="FHY275" s="299"/>
      <c r="FHZ275" s="299"/>
      <c r="FIA275" s="299"/>
      <c r="FIB275" s="299"/>
      <c r="FIC275" s="299"/>
      <c r="FID275" s="299"/>
      <c r="FIE275" s="299"/>
      <c r="FIF275" s="299"/>
      <c r="FIG275" s="299"/>
      <c r="FIH275" s="299"/>
      <c r="FII275" s="299"/>
      <c r="FIJ275" s="299"/>
      <c r="FIK275" s="299"/>
      <c r="FIL275" s="299"/>
      <c r="FIM275" s="299"/>
      <c r="FIN275" s="299"/>
      <c r="FIO275" s="299"/>
      <c r="FIP275" s="299"/>
      <c r="FIQ275" s="299"/>
      <c r="FIR275" s="299"/>
      <c r="FIS275" s="299"/>
      <c r="FIT275" s="299"/>
      <c r="FIU275" s="299"/>
      <c r="FIV275" s="299"/>
      <c r="FIW275" s="299"/>
      <c r="FIX275" s="299"/>
      <c r="FIY275" s="299"/>
      <c r="FIZ275" s="299"/>
      <c r="FJA275" s="299"/>
      <c r="FJB275" s="299"/>
      <c r="FJC275" s="299"/>
      <c r="FJD275" s="299"/>
      <c r="FJE275" s="299"/>
      <c r="FJF275" s="299"/>
      <c r="FJG275" s="299"/>
      <c r="FJH275" s="299"/>
      <c r="FJI275" s="299"/>
      <c r="FJJ275" s="299"/>
      <c r="FJK275" s="299"/>
      <c r="FJL275" s="299"/>
      <c r="FJM275" s="299"/>
      <c r="FJN275" s="299"/>
      <c r="FJO275" s="299"/>
      <c r="FJP275" s="299"/>
      <c r="FJQ275" s="299"/>
      <c r="FJR275" s="299"/>
      <c r="FJS275" s="299"/>
      <c r="FJT275" s="299"/>
      <c r="FJU275" s="299"/>
      <c r="FJV275" s="299"/>
      <c r="FJW275" s="299"/>
      <c r="FJX275" s="299"/>
      <c r="FJY275" s="299"/>
      <c r="FJZ275" s="299"/>
      <c r="FKA275" s="299"/>
      <c r="FKB275" s="299"/>
      <c r="FKC275" s="299"/>
      <c r="FKD275" s="299"/>
      <c r="FKE275" s="299"/>
      <c r="FKF275" s="299"/>
      <c r="FKG275" s="299"/>
      <c r="FKH275" s="299"/>
      <c r="FKI275" s="299"/>
      <c r="FKJ275" s="299"/>
      <c r="FKK275" s="299"/>
      <c r="FKL275" s="299"/>
      <c r="FKM275" s="299"/>
      <c r="FKN275" s="299"/>
      <c r="FKO275" s="299"/>
      <c r="FKP275" s="299"/>
      <c r="FKQ275" s="299"/>
      <c r="FKR275" s="299"/>
      <c r="FKS275" s="299"/>
      <c r="FKT275" s="299"/>
      <c r="FKU275" s="299"/>
      <c r="FKV275" s="299"/>
      <c r="FKW275" s="299"/>
      <c r="FKX275" s="299"/>
      <c r="FKY275" s="299"/>
      <c r="FKZ275" s="299"/>
      <c r="FLA275" s="299"/>
      <c r="FLB275" s="299"/>
      <c r="FLC275" s="299"/>
      <c r="FLD275" s="299"/>
      <c r="FLE275" s="299"/>
      <c r="FLF275" s="299"/>
      <c r="FLG275" s="299"/>
      <c r="FLH275" s="299"/>
      <c r="FLI275" s="299"/>
      <c r="FLJ275" s="299"/>
      <c r="FLK275" s="299"/>
      <c r="FLL275" s="299"/>
      <c r="FLM275" s="299"/>
      <c r="FLN275" s="299"/>
      <c r="FLO275" s="299"/>
      <c r="FLP275" s="299"/>
      <c r="FLQ275" s="299"/>
      <c r="FLR275" s="299"/>
      <c r="FLS275" s="299"/>
      <c r="FLT275" s="299"/>
      <c r="FLU275" s="299"/>
      <c r="FLV275" s="299"/>
      <c r="FLW275" s="299"/>
      <c r="FLX275" s="299"/>
      <c r="FLY275" s="299"/>
      <c r="FLZ275" s="299"/>
      <c r="FMA275" s="299"/>
      <c r="FMB275" s="299"/>
      <c r="FMC275" s="299"/>
      <c r="FMD275" s="299"/>
      <c r="FME275" s="299"/>
      <c r="FMF275" s="299"/>
      <c r="FMG275" s="299"/>
      <c r="FMH275" s="299"/>
      <c r="FMI275" s="299"/>
      <c r="FMJ275" s="299"/>
      <c r="FMK275" s="299"/>
      <c r="FML275" s="299"/>
      <c r="FMM275" s="299"/>
      <c r="FMN275" s="299"/>
      <c r="FMO275" s="299"/>
      <c r="FMP275" s="299"/>
      <c r="FMQ275" s="299"/>
      <c r="FMR275" s="299"/>
      <c r="FMS275" s="299"/>
      <c r="FMT275" s="299"/>
      <c r="FMU275" s="299"/>
      <c r="FMV275" s="299"/>
      <c r="FMW275" s="299"/>
      <c r="FMX275" s="299"/>
      <c r="FMY275" s="299"/>
      <c r="FMZ275" s="299"/>
      <c r="FNA275" s="299"/>
      <c r="FNB275" s="299"/>
      <c r="FNC275" s="299"/>
      <c r="FND275" s="299"/>
      <c r="FNE275" s="299"/>
      <c r="FNF275" s="299"/>
      <c r="FNG275" s="299"/>
      <c r="FNH275" s="299"/>
      <c r="FNI275" s="299"/>
      <c r="FNJ275" s="299"/>
      <c r="FNK275" s="299"/>
      <c r="FNL275" s="299"/>
      <c r="FNM275" s="299"/>
      <c r="FNN275" s="299"/>
      <c r="FNO275" s="299"/>
      <c r="FNP275" s="299"/>
      <c r="FNQ275" s="299"/>
      <c r="FNR275" s="299"/>
      <c r="FNS275" s="299"/>
      <c r="FNT275" s="299"/>
      <c r="FNU275" s="299"/>
      <c r="FNV275" s="299"/>
      <c r="FNW275" s="299"/>
      <c r="FNX275" s="299"/>
      <c r="FNY275" s="299"/>
      <c r="FNZ275" s="299"/>
      <c r="FOA275" s="299"/>
      <c r="FOB275" s="299"/>
      <c r="FOC275" s="299"/>
      <c r="FOD275" s="299"/>
      <c r="FOE275" s="299"/>
      <c r="FOF275" s="299"/>
      <c r="FOG275" s="299"/>
      <c r="FOH275" s="299"/>
      <c r="FOI275" s="299"/>
      <c r="FOJ275" s="299"/>
      <c r="FOK275" s="299"/>
      <c r="FOL275" s="299"/>
      <c r="FOM275" s="299"/>
      <c r="FON275" s="299"/>
      <c r="FOO275" s="299"/>
      <c r="FOP275" s="299"/>
      <c r="FOQ275" s="299"/>
      <c r="FOR275" s="299"/>
      <c r="FOS275" s="299"/>
      <c r="FOT275" s="299"/>
      <c r="FOU275" s="299"/>
      <c r="FOV275" s="299"/>
      <c r="FOW275" s="299"/>
      <c r="FOX275" s="299"/>
      <c r="FOY275" s="299"/>
      <c r="FOZ275" s="299"/>
      <c r="FPA275" s="299"/>
      <c r="FPB275" s="299"/>
      <c r="FPC275" s="299"/>
      <c r="FPD275" s="299"/>
      <c r="FPE275" s="299"/>
      <c r="FPF275" s="299"/>
      <c r="FPG275" s="299"/>
      <c r="FPH275" s="299"/>
      <c r="FPI275" s="299"/>
      <c r="FPJ275" s="299"/>
      <c r="FPK275" s="299"/>
      <c r="FPL275" s="299"/>
      <c r="FPM275" s="299"/>
      <c r="FPN275" s="299"/>
      <c r="FPO275" s="299"/>
      <c r="FPP275" s="299"/>
      <c r="FPQ275" s="299"/>
      <c r="FPR275" s="299"/>
      <c r="FPS275" s="299"/>
      <c r="FPT275" s="299"/>
      <c r="FPU275" s="299"/>
      <c r="FPV275" s="299"/>
      <c r="FPW275" s="299"/>
      <c r="FPX275" s="299"/>
      <c r="FPY275" s="299"/>
      <c r="FPZ275" s="299"/>
      <c r="FQA275" s="299"/>
      <c r="FQB275" s="299"/>
      <c r="FQC275" s="299"/>
      <c r="FQD275" s="299"/>
      <c r="FQE275" s="299"/>
      <c r="FQF275" s="299"/>
      <c r="FQG275" s="299"/>
      <c r="FQH275" s="299"/>
      <c r="FQI275" s="299"/>
      <c r="FQJ275" s="299"/>
      <c r="FQK275" s="299"/>
      <c r="FQL275" s="299"/>
      <c r="FQM275" s="299"/>
      <c r="FQN275" s="299"/>
      <c r="FQO275" s="299"/>
      <c r="FQP275" s="299"/>
      <c r="FQQ275" s="299"/>
      <c r="FQR275" s="299"/>
      <c r="FQS275" s="299"/>
      <c r="FQT275" s="299"/>
      <c r="FQU275" s="299"/>
      <c r="FQV275" s="299"/>
      <c r="FQW275" s="299"/>
      <c r="FQX275" s="299"/>
      <c r="FQY275" s="299"/>
      <c r="FQZ275" s="299"/>
      <c r="FRA275" s="299"/>
      <c r="FRB275" s="299"/>
      <c r="FRC275" s="299"/>
      <c r="FRD275" s="299"/>
      <c r="FRE275" s="299"/>
      <c r="FRF275" s="299"/>
      <c r="FRG275" s="299"/>
      <c r="FRH275" s="299"/>
      <c r="FRI275" s="299"/>
      <c r="FRJ275" s="299"/>
      <c r="FRK275" s="299"/>
      <c r="FRL275" s="299"/>
      <c r="FRM275" s="299"/>
      <c r="FRN275" s="299"/>
      <c r="FRO275" s="299"/>
      <c r="FRP275" s="299"/>
      <c r="FRQ275" s="299"/>
      <c r="FRR275" s="299"/>
      <c r="FRS275" s="299"/>
      <c r="FRT275" s="299"/>
      <c r="FRU275" s="299"/>
      <c r="FRV275" s="299"/>
      <c r="FRW275" s="299"/>
      <c r="FRX275" s="299"/>
      <c r="FRY275" s="299"/>
      <c r="FRZ275" s="299"/>
      <c r="FSA275" s="299"/>
      <c r="FSB275" s="299"/>
      <c r="FSC275" s="299"/>
      <c r="FSD275" s="299"/>
      <c r="FSE275" s="299"/>
      <c r="FSF275" s="299"/>
      <c r="FSG275" s="299"/>
      <c r="FSH275" s="299"/>
      <c r="FSI275" s="299"/>
      <c r="FSJ275" s="299"/>
      <c r="FSK275" s="299"/>
      <c r="FSL275" s="299"/>
      <c r="FSM275" s="299"/>
      <c r="FSN275" s="299"/>
      <c r="FSO275" s="299"/>
      <c r="FSP275" s="299"/>
      <c r="FSQ275" s="299"/>
      <c r="FSR275" s="299"/>
      <c r="FSS275" s="299"/>
      <c r="FST275" s="299"/>
      <c r="FSU275" s="299"/>
      <c r="FSV275" s="299"/>
      <c r="FSW275" s="299"/>
      <c r="FSX275" s="299"/>
      <c r="FSY275" s="299"/>
      <c r="FSZ275" s="299"/>
      <c r="FTA275" s="299"/>
      <c r="FTB275" s="299"/>
      <c r="FTC275" s="299"/>
      <c r="FTD275" s="299"/>
      <c r="FTE275" s="299"/>
      <c r="FTF275" s="299"/>
      <c r="FTG275" s="299"/>
      <c r="FTH275" s="299"/>
      <c r="FTI275" s="299"/>
      <c r="FTJ275" s="299"/>
      <c r="FTK275" s="299"/>
      <c r="FTL275" s="299"/>
      <c r="FTM275" s="299"/>
      <c r="FTN275" s="299"/>
      <c r="FTO275" s="299"/>
      <c r="FTP275" s="299"/>
      <c r="FTQ275" s="299"/>
      <c r="FTR275" s="299"/>
      <c r="FTS275" s="299"/>
      <c r="FTT275" s="299"/>
      <c r="FTU275" s="299"/>
      <c r="FTV275" s="299"/>
      <c r="FTW275" s="299"/>
      <c r="FTX275" s="299"/>
      <c r="FTY275" s="299"/>
      <c r="FTZ275" s="299"/>
      <c r="FUA275" s="299"/>
      <c r="FUB275" s="299"/>
      <c r="FUC275" s="299"/>
      <c r="FUD275" s="299"/>
      <c r="FUE275" s="299"/>
      <c r="FUF275" s="299"/>
      <c r="FUG275" s="299"/>
      <c r="FUH275" s="299"/>
      <c r="FUI275" s="299"/>
      <c r="FUJ275" s="299"/>
      <c r="FUK275" s="299"/>
      <c r="FUL275" s="299"/>
      <c r="FUM275" s="299"/>
      <c r="FUN275" s="299"/>
      <c r="FUO275" s="299"/>
      <c r="FUP275" s="299"/>
      <c r="FUQ275" s="299"/>
      <c r="FUR275" s="299"/>
      <c r="FUS275" s="299"/>
      <c r="FUT275" s="299"/>
      <c r="FUU275" s="299"/>
      <c r="FUV275" s="299"/>
      <c r="FUW275" s="299"/>
      <c r="FUX275" s="299"/>
      <c r="FUY275" s="299"/>
      <c r="FUZ275" s="299"/>
      <c r="FVA275" s="299"/>
      <c r="FVB275" s="299"/>
      <c r="FVC275" s="299"/>
      <c r="FVD275" s="299"/>
      <c r="FVE275" s="299"/>
      <c r="FVF275" s="299"/>
      <c r="FVG275" s="299"/>
      <c r="FVH275" s="299"/>
      <c r="FVI275" s="299"/>
      <c r="FVJ275" s="299"/>
      <c r="FVK275" s="299"/>
      <c r="FVL275" s="299"/>
      <c r="FVM275" s="299"/>
      <c r="FVN275" s="299"/>
      <c r="FVO275" s="299"/>
      <c r="FVP275" s="299"/>
      <c r="FVQ275" s="299"/>
      <c r="FVR275" s="299"/>
      <c r="FVS275" s="299"/>
      <c r="FVT275" s="299"/>
      <c r="FVU275" s="299"/>
      <c r="FVV275" s="299"/>
      <c r="FVW275" s="299"/>
      <c r="FVX275" s="299"/>
      <c r="FVY275" s="299"/>
      <c r="FVZ275" s="299"/>
      <c r="FWA275" s="299"/>
      <c r="FWB275" s="299"/>
      <c r="FWC275" s="299"/>
      <c r="FWD275" s="299"/>
      <c r="FWE275" s="299"/>
      <c r="FWF275" s="299"/>
      <c r="FWG275" s="299"/>
      <c r="FWH275" s="299"/>
      <c r="FWI275" s="299"/>
      <c r="FWJ275" s="299"/>
      <c r="FWK275" s="299"/>
      <c r="FWL275" s="299"/>
      <c r="FWM275" s="299"/>
      <c r="FWN275" s="299"/>
      <c r="FWO275" s="299"/>
      <c r="FWP275" s="299"/>
      <c r="FWQ275" s="299"/>
      <c r="FWR275" s="299"/>
      <c r="FWS275" s="299"/>
      <c r="FWT275" s="299"/>
      <c r="FWU275" s="299"/>
      <c r="FWV275" s="299"/>
      <c r="FWW275" s="299"/>
      <c r="FWX275" s="299"/>
      <c r="FWY275" s="299"/>
      <c r="FWZ275" s="299"/>
      <c r="FXA275" s="299"/>
      <c r="FXB275" s="299"/>
      <c r="FXC275" s="299"/>
      <c r="FXD275" s="299"/>
      <c r="FXE275" s="299"/>
      <c r="FXF275" s="299"/>
      <c r="FXG275" s="299"/>
      <c r="FXH275" s="299"/>
      <c r="FXI275" s="299"/>
      <c r="FXJ275" s="299"/>
      <c r="FXK275" s="299"/>
      <c r="FXL275" s="299"/>
      <c r="FXM275" s="299"/>
      <c r="FXN275" s="299"/>
      <c r="FXO275" s="299"/>
      <c r="FXP275" s="299"/>
      <c r="FXQ275" s="299"/>
      <c r="FXR275" s="299"/>
      <c r="FXS275" s="299"/>
      <c r="FXT275" s="299"/>
      <c r="FXU275" s="299"/>
      <c r="FXV275" s="299"/>
      <c r="FXW275" s="299"/>
      <c r="FXX275" s="299"/>
      <c r="FXY275" s="299"/>
      <c r="FXZ275" s="299"/>
      <c r="FYA275" s="299"/>
      <c r="FYB275" s="299"/>
      <c r="FYC275" s="299"/>
      <c r="FYD275" s="299"/>
      <c r="FYE275" s="299"/>
      <c r="FYF275" s="299"/>
      <c r="FYG275" s="299"/>
      <c r="FYH275" s="299"/>
      <c r="FYI275" s="299"/>
      <c r="FYJ275" s="299"/>
      <c r="FYK275" s="299"/>
      <c r="FYL275" s="299"/>
      <c r="FYM275" s="299"/>
      <c r="FYN275" s="299"/>
      <c r="FYO275" s="299"/>
      <c r="FYP275" s="299"/>
      <c r="FYQ275" s="299"/>
      <c r="FYR275" s="299"/>
      <c r="FYS275" s="299"/>
      <c r="FYT275" s="299"/>
      <c r="FYU275" s="299"/>
      <c r="FYV275" s="299"/>
      <c r="FYW275" s="299"/>
      <c r="FYX275" s="299"/>
      <c r="FYY275" s="299"/>
      <c r="FYZ275" s="299"/>
      <c r="FZA275" s="299"/>
      <c r="FZB275" s="299"/>
      <c r="FZC275" s="299"/>
      <c r="FZD275" s="299"/>
      <c r="FZE275" s="299"/>
      <c r="FZF275" s="299"/>
      <c r="FZG275" s="299"/>
      <c r="FZH275" s="299"/>
      <c r="FZI275" s="299"/>
      <c r="FZJ275" s="299"/>
      <c r="FZK275" s="299"/>
      <c r="FZL275" s="299"/>
      <c r="FZM275" s="299"/>
      <c r="FZN275" s="299"/>
      <c r="FZO275" s="299"/>
      <c r="FZP275" s="299"/>
      <c r="FZQ275" s="299"/>
      <c r="FZR275" s="299"/>
      <c r="FZS275" s="299"/>
      <c r="FZT275" s="299"/>
      <c r="FZU275" s="299"/>
      <c r="FZV275" s="299"/>
      <c r="FZW275" s="299"/>
      <c r="FZX275" s="299"/>
      <c r="FZY275" s="299"/>
      <c r="FZZ275" s="299"/>
      <c r="GAA275" s="299"/>
      <c r="GAB275" s="299"/>
      <c r="GAC275" s="299"/>
      <c r="GAD275" s="299"/>
      <c r="GAE275" s="299"/>
      <c r="GAF275" s="299"/>
      <c r="GAG275" s="299"/>
      <c r="GAH275" s="299"/>
      <c r="GAI275" s="299"/>
      <c r="GAJ275" s="299"/>
      <c r="GAK275" s="299"/>
      <c r="GAL275" s="299"/>
      <c r="GAM275" s="299"/>
      <c r="GAN275" s="299"/>
      <c r="GAO275" s="299"/>
      <c r="GAP275" s="299"/>
      <c r="GAQ275" s="299"/>
      <c r="GAR275" s="299"/>
      <c r="GAS275" s="299"/>
      <c r="GAT275" s="299"/>
      <c r="GAU275" s="299"/>
      <c r="GAV275" s="299"/>
      <c r="GAW275" s="299"/>
      <c r="GAX275" s="299"/>
      <c r="GAY275" s="299"/>
      <c r="GAZ275" s="299"/>
      <c r="GBA275" s="299"/>
      <c r="GBB275" s="299"/>
      <c r="GBC275" s="299"/>
      <c r="GBD275" s="299"/>
      <c r="GBE275" s="299"/>
      <c r="GBF275" s="299"/>
      <c r="GBG275" s="299"/>
      <c r="GBH275" s="299"/>
      <c r="GBI275" s="299"/>
      <c r="GBJ275" s="299"/>
      <c r="GBK275" s="299"/>
      <c r="GBL275" s="299"/>
      <c r="GBM275" s="299"/>
      <c r="GBN275" s="299"/>
      <c r="GBO275" s="299"/>
      <c r="GBP275" s="299"/>
      <c r="GBQ275" s="299"/>
      <c r="GBR275" s="299"/>
      <c r="GBS275" s="299"/>
      <c r="GBT275" s="299"/>
      <c r="GBU275" s="299"/>
      <c r="GBV275" s="299"/>
      <c r="GBW275" s="299"/>
      <c r="GBX275" s="299"/>
      <c r="GBY275" s="299"/>
      <c r="GBZ275" s="299"/>
      <c r="GCA275" s="299"/>
      <c r="GCB275" s="299"/>
      <c r="GCC275" s="299"/>
      <c r="GCD275" s="299"/>
      <c r="GCE275" s="299"/>
      <c r="GCF275" s="299"/>
      <c r="GCG275" s="299"/>
      <c r="GCH275" s="299"/>
      <c r="GCI275" s="299"/>
      <c r="GCJ275" s="299"/>
      <c r="GCK275" s="299"/>
      <c r="GCL275" s="299"/>
      <c r="GCM275" s="299"/>
      <c r="GCN275" s="299"/>
      <c r="GCO275" s="299"/>
      <c r="GCP275" s="299"/>
      <c r="GCQ275" s="299"/>
      <c r="GCR275" s="299"/>
      <c r="GCS275" s="299"/>
      <c r="GCT275" s="299"/>
      <c r="GCU275" s="299"/>
      <c r="GCV275" s="299"/>
      <c r="GCW275" s="299"/>
      <c r="GCX275" s="299"/>
      <c r="GCY275" s="299"/>
      <c r="GCZ275" s="299"/>
      <c r="GDA275" s="299"/>
      <c r="GDB275" s="299"/>
      <c r="GDC275" s="299"/>
      <c r="GDD275" s="299"/>
      <c r="GDE275" s="299"/>
      <c r="GDF275" s="299"/>
      <c r="GDG275" s="299"/>
      <c r="GDH275" s="299"/>
      <c r="GDI275" s="299"/>
      <c r="GDJ275" s="299"/>
      <c r="GDK275" s="299"/>
      <c r="GDL275" s="299"/>
      <c r="GDM275" s="299"/>
      <c r="GDN275" s="299"/>
      <c r="GDO275" s="299"/>
      <c r="GDP275" s="299"/>
      <c r="GDQ275" s="299"/>
      <c r="GDR275" s="299"/>
      <c r="GDS275" s="299"/>
      <c r="GDT275" s="299"/>
      <c r="GDU275" s="299"/>
      <c r="GDV275" s="299"/>
      <c r="GDW275" s="299"/>
      <c r="GDX275" s="299"/>
      <c r="GDY275" s="299"/>
      <c r="GDZ275" s="299"/>
      <c r="GEA275" s="299"/>
      <c r="GEB275" s="299"/>
      <c r="GEC275" s="299"/>
      <c r="GED275" s="299"/>
      <c r="GEE275" s="299"/>
      <c r="GEF275" s="299"/>
      <c r="GEG275" s="299"/>
      <c r="GEH275" s="299"/>
      <c r="GEI275" s="299"/>
      <c r="GEJ275" s="299"/>
      <c r="GEK275" s="299"/>
      <c r="GEL275" s="299"/>
      <c r="GEM275" s="299"/>
      <c r="GEN275" s="299"/>
      <c r="GEO275" s="299"/>
      <c r="GEP275" s="299"/>
      <c r="GEQ275" s="299"/>
      <c r="GER275" s="299"/>
      <c r="GES275" s="299"/>
      <c r="GET275" s="299"/>
      <c r="GEU275" s="299"/>
      <c r="GEV275" s="299"/>
      <c r="GEW275" s="299"/>
      <c r="GEX275" s="299"/>
      <c r="GEY275" s="299"/>
      <c r="GEZ275" s="299"/>
      <c r="GFA275" s="299"/>
      <c r="GFB275" s="299"/>
      <c r="GFC275" s="299"/>
      <c r="GFD275" s="299"/>
      <c r="GFE275" s="299"/>
      <c r="GFF275" s="299"/>
      <c r="GFG275" s="299"/>
      <c r="GFH275" s="299"/>
      <c r="GFI275" s="299"/>
      <c r="GFJ275" s="299"/>
      <c r="GFK275" s="299"/>
      <c r="GFL275" s="299"/>
      <c r="GFM275" s="299"/>
      <c r="GFN275" s="299"/>
      <c r="GFO275" s="299"/>
      <c r="GFP275" s="299"/>
      <c r="GFQ275" s="299"/>
      <c r="GFR275" s="299"/>
      <c r="GFS275" s="299"/>
      <c r="GFT275" s="299"/>
      <c r="GFU275" s="299"/>
      <c r="GFV275" s="299"/>
      <c r="GFW275" s="299"/>
      <c r="GFX275" s="299"/>
      <c r="GFY275" s="299"/>
      <c r="GFZ275" s="299"/>
      <c r="GGA275" s="299"/>
      <c r="GGB275" s="299"/>
      <c r="GGC275" s="299"/>
      <c r="GGD275" s="299"/>
      <c r="GGE275" s="299"/>
      <c r="GGF275" s="299"/>
      <c r="GGG275" s="299"/>
      <c r="GGH275" s="299"/>
      <c r="GGI275" s="299"/>
      <c r="GGJ275" s="299"/>
      <c r="GGK275" s="299"/>
      <c r="GGL275" s="299"/>
      <c r="GGM275" s="299"/>
      <c r="GGN275" s="299"/>
      <c r="GGO275" s="299"/>
      <c r="GGP275" s="299"/>
      <c r="GGQ275" s="299"/>
      <c r="GGR275" s="299"/>
      <c r="GGS275" s="299"/>
      <c r="GGT275" s="299"/>
      <c r="GGU275" s="299"/>
      <c r="GGV275" s="299"/>
      <c r="GGW275" s="299"/>
      <c r="GGX275" s="299"/>
      <c r="GGY275" s="299"/>
      <c r="GGZ275" s="299"/>
      <c r="GHA275" s="299"/>
      <c r="GHB275" s="299"/>
      <c r="GHC275" s="299"/>
      <c r="GHD275" s="299"/>
      <c r="GHE275" s="299"/>
      <c r="GHF275" s="299"/>
      <c r="GHG275" s="299"/>
      <c r="GHH275" s="299"/>
      <c r="GHI275" s="299"/>
      <c r="GHJ275" s="299"/>
      <c r="GHK275" s="299"/>
      <c r="GHL275" s="299"/>
      <c r="GHM275" s="299"/>
      <c r="GHN275" s="299"/>
      <c r="GHO275" s="299"/>
      <c r="GHP275" s="299"/>
      <c r="GHQ275" s="299"/>
      <c r="GHR275" s="299"/>
      <c r="GHS275" s="299"/>
      <c r="GHT275" s="299"/>
      <c r="GHU275" s="299"/>
      <c r="GHV275" s="299"/>
      <c r="GHW275" s="299"/>
      <c r="GHX275" s="299"/>
      <c r="GHY275" s="299"/>
      <c r="GHZ275" s="299"/>
      <c r="GIA275" s="299"/>
      <c r="GIB275" s="299"/>
      <c r="GIC275" s="299"/>
      <c r="GID275" s="299"/>
      <c r="GIE275" s="299"/>
      <c r="GIF275" s="299"/>
      <c r="GIG275" s="299"/>
      <c r="GIH275" s="299"/>
      <c r="GII275" s="299"/>
      <c r="GIJ275" s="299"/>
      <c r="GIK275" s="299"/>
      <c r="GIL275" s="299"/>
      <c r="GIM275" s="299"/>
      <c r="GIN275" s="299"/>
      <c r="GIO275" s="299"/>
      <c r="GIP275" s="299"/>
      <c r="GIQ275" s="299"/>
      <c r="GIR275" s="299"/>
      <c r="GIS275" s="299"/>
      <c r="GIT275" s="299"/>
      <c r="GIU275" s="299"/>
      <c r="GIV275" s="299"/>
      <c r="GIW275" s="299"/>
      <c r="GIX275" s="299"/>
      <c r="GIY275" s="299"/>
      <c r="GIZ275" s="299"/>
      <c r="GJA275" s="299"/>
      <c r="GJB275" s="299"/>
      <c r="GJC275" s="299"/>
      <c r="GJD275" s="299"/>
      <c r="GJE275" s="299"/>
      <c r="GJF275" s="299"/>
      <c r="GJG275" s="299"/>
      <c r="GJH275" s="299"/>
      <c r="GJI275" s="299"/>
      <c r="GJJ275" s="299"/>
      <c r="GJK275" s="299"/>
      <c r="GJL275" s="299"/>
      <c r="GJM275" s="299"/>
      <c r="GJN275" s="299"/>
      <c r="GJO275" s="299"/>
      <c r="GJP275" s="299"/>
      <c r="GJQ275" s="299"/>
      <c r="GJR275" s="299"/>
      <c r="GJS275" s="299"/>
      <c r="GJT275" s="299"/>
      <c r="GJU275" s="299"/>
      <c r="GJV275" s="299"/>
      <c r="GJW275" s="299"/>
      <c r="GJX275" s="299"/>
      <c r="GJY275" s="299"/>
      <c r="GJZ275" s="299"/>
      <c r="GKA275" s="299"/>
      <c r="GKB275" s="299"/>
      <c r="GKC275" s="299"/>
      <c r="GKD275" s="299"/>
      <c r="GKE275" s="299"/>
      <c r="GKF275" s="299"/>
      <c r="GKG275" s="299"/>
      <c r="GKH275" s="299"/>
      <c r="GKI275" s="299"/>
      <c r="GKJ275" s="299"/>
      <c r="GKK275" s="299"/>
      <c r="GKL275" s="299"/>
      <c r="GKM275" s="299"/>
      <c r="GKN275" s="299"/>
      <c r="GKO275" s="299"/>
      <c r="GKP275" s="299"/>
      <c r="GKQ275" s="299"/>
      <c r="GKR275" s="299"/>
      <c r="GKS275" s="299"/>
      <c r="GKT275" s="299"/>
      <c r="GKU275" s="299"/>
      <c r="GKV275" s="299"/>
      <c r="GKW275" s="299"/>
      <c r="GKX275" s="299"/>
      <c r="GKY275" s="299"/>
      <c r="GKZ275" s="299"/>
      <c r="GLA275" s="299"/>
      <c r="GLB275" s="299"/>
      <c r="GLC275" s="299"/>
      <c r="GLD275" s="299"/>
      <c r="GLE275" s="299"/>
      <c r="GLF275" s="299"/>
      <c r="GLG275" s="299"/>
      <c r="GLH275" s="299"/>
      <c r="GLI275" s="299"/>
      <c r="GLJ275" s="299"/>
      <c r="GLK275" s="299"/>
      <c r="GLL275" s="299"/>
      <c r="GLM275" s="299"/>
      <c r="GLN275" s="299"/>
      <c r="GLO275" s="299"/>
      <c r="GLP275" s="299"/>
      <c r="GLQ275" s="299"/>
      <c r="GLR275" s="299"/>
      <c r="GLS275" s="299"/>
      <c r="GLT275" s="299"/>
      <c r="GLU275" s="299"/>
      <c r="GLV275" s="299"/>
      <c r="GLW275" s="299"/>
      <c r="GLX275" s="299"/>
      <c r="GLY275" s="299"/>
      <c r="GLZ275" s="299"/>
      <c r="GMA275" s="299"/>
      <c r="GMB275" s="299"/>
      <c r="GMC275" s="299"/>
      <c r="GMD275" s="299"/>
      <c r="GME275" s="299"/>
      <c r="GMF275" s="299"/>
      <c r="GMG275" s="299"/>
      <c r="GMH275" s="299"/>
      <c r="GMI275" s="299"/>
      <c r="GMJ275" s="299"/>
      <c r="GMK275" s="299"/>
      <c r="GML275" s="299"/>
      <c r="GMM275" s="299"/>
      <c r="GMN275" s="299"/>
      <c r="GMO275" s="299"/>
      <c r="GMP275" s="299"/>
      <c r="GMQ275" s="299"/>
      <c r="GMR275" s="299"/>
      <c r="GMS275" s="299"/>
      <c r="GMT275" s="299"/>
      <c r="GMU275" s="299"/>
      <c r="GMV275" s="299"/>
      <c r="GMW275" s="299"/>
      <c r="GMX275" s="299"/>
      <c r="GMY275" s="299"/>
      <c r="GMZ275" s="299"/>
      <c r="GNA275" s="299"/>
      <c r="GNB275" s="299"/>
      <c r="GNC275" s="299"/>
      <c r="GND275" s="299"/>
      <c r="GNE275" s="299"/>
      <c r="GNF275" s="299"/>
      <c r="GNG275" s="299"/>
      <c r="GNH275" s="299"/>
      <c r="GNI275" s="299"/>
      <c r="GNJ275" s="299"/>
      <c r="GNK275" s="299"/>
      <c r="GNL275" s="299"/>
      <c r="GNM275" s="299"/>
      <c r="GNN275" s="299"/>
      <c r="GNO275" s="299"/>
      <c r="GNP275" s="299"/>
      <c r="GNQ275" s="299"/>
      <c r="GNR275" s="299"/>
      <c r="GNS275" s="299"/>
      <c r="GNT275" s="299"/>
      <c r="GNU275" s="299"/>
      <c r="GNV275" s="299"/>
      <c r="GNW275" s="299"/>
      <c r="GNX275" s="299"/>
      <c r="GNY275" s="299"/>
      <c r="GNZ275" s="299"/>
      <c r="GOA275" s="299"/>
      <c r="GOB275" s="299"/>
      <c r="GOC275" s="299"/>
      <c r="GOD275" s="299"/>
      <c r="GOE275" s="299"/>
      <c r="GOF275" s="299"/>
      <c r="GOG275" s="299"/>
      <c r="GOH275" s="299"/>
      <c r="GOI275" s="299"/>
      <c r="GOJ275" s="299"/>
      <c r="GOK275" s="299"/>
      <c r="GOL275" s="299"/>
      <c r="GOM275" s="299"/>
      <c r="GON275" s="299"/>
      <c r="GOO275" s="299"/>
      <c r="GOP275" s="299"/>
      <c r="GOQ275" s="299"/>
      <c r="GOR275" s="299"/>
      <c r="GOS275" s="299"/>
      <c r="GOT275" s="299"/>
      <c r="GOU275" s="299"/>
      <c r="GOV275" s="299"/>
      <c r="GOW275" s="299"/>
      <c r="GOX275" s="299"/>
      <c r="GOY275" s="299"/>
      <c r="GOZ275" s="299"/>
      <c r="GPA275" s="299"/>
      <c r="GPB275" s="299"/>
      <c r="GPC275" s="299"/>
      <c r="GPD275" s="299"/>
      <c r="GPE275" s="299"/>
      <c r="GPF275" s="299"/>
      <c r="GPG275" s="299"/>
      <c r="GPH275" s="299"/>
      <c r="GPI275" s="299"/>
      <c r="GPJ275" s="299"/>
      <c r="GPK275" s="299"/>
      <c r="GPL275" s="299"/>
      <c r="GPM275" s="299"/>
      <c r="GPN275" s="299"/>
      <c r="GPO275" s="299"/>
      <c r="GPP275" s="299"/>
      <c r="GPQ275" s="299"/>
      <c r="GPR275" s="299"/>
      <c r="GPS275" s="299"/>
      <c r="GPT275" s="299"/>
      <c r="GPU275" s="299"/>
      <c r="GPV275" s="299"/>
      <c r="GPW275" s="299"/>
      <c r="GPX275" s="299"/>
      <c r="GPY275" s="299"/>
      <c r="GPZ275" s="299"/>
      <c r="GQA275" s="299"/>
      <c r="GQB275" s="299"/>
      <c r="GQC275" s="299"/>
      <c r="GQD275" s="299"/>
      <c r="GQE275" s="299"/>
      <c r="GQF275" s="299"/>
      <c r="GQG275" s="299"/>
      <c r="GQH275" s="299"/>
      <c r="GQI275" s="299"/>
      <c r="GQJ275" s="299"/>
      <c r="GQK275" s="299"/>
      <c r="GQL275" s="299"/>
      <c r="GQM275" s="299"/>
      <c r="GQN275" s="299"/>
      <c r="GQO275" s="299"/>
      <c r="GQP275" s="299"/>
      <c r="GQQ275" s="299"/>
      <c r="GQR275" s="299"/>
      <c r="GQS275" s="299"/>
      <c r="GQT275" s="299"/>
      <c r="GQU275" s="299"/>
      <c r="GQV275" s="299"/>
      <c r="GQW275" s="299"/>
      <c r="GQX275" s="299"/>
      <c r="GQY275" s="299"/>
      <c r="GQZ275" s="299"/>
      <c r="GRA275" s="299"/>
      <c r="GRB275" s="299"/>
      <c r="GRC275" s="299"/>
      <c r="GRD275" s="299"/>
      <c r="GRE275" s="299"/>
      <c r="GRF275" s="299"/>
      <c r="GRG275" s="299"/>
      <c r="GRH275" s="299"/>
      <c r="GRI275" s="299"/>
      <c r="GRJ275" s="299"/>
      <c r="GRK275" s="299"/>
      <c r="GRL275" s="299"/>
      <c r="GRM275" s="299"/>
      <c r="GRN275" s="299"/>
      <c r="GRO275" s="299"/>
      <c r="GRP275" s="299"/>
      <c r="GRQ275" s="299"/>
      <c r="GRR275" s="299"/>
      <c r="GRS275" s="299"/>
      <c r="GRT275" s="299"/>
      <c r="GRU275" s="299"/>
      <c r="GRV275" s="299"/>
      <c r="GRW275" s="299"/>
      <c r="GRX275" s="299"/>
      <c r="GRY275" s="299"/>
      <c r="GRZ275" s="299"/>
      <c r="GSA275" s="299"/>
      <c r="GSB275" s="299"/>
      <c r="GSC275" s="299"/>
      <c r="GSD275" s="299"/>
      <c r="GSE275" s="299"/>
      <c r="GSF275" s="299"/>
      <c r="GSG275" s="299"/>
      <c r="GSH275" s="299"/>
      <c r="GSI275" s="299"/>
      <c r="GSJ275" s="299"/>
      <c r="GSK275" s="299"/>
      <c r="GSL275" s="299"/>
      <c r="GSM275" s="299"/>
      <c r="GSN275" s="299"/>
      <c r="GSO275" s="299"/>
      <c r="GSP275" s="299"/>
      <c r="GSQ275" s="299"/>
      <c r="GSR275" s="299"/>
      <c r="GSS275" s="299"/>
      <c r="GST275" s="299"/>
      <c r="GSU275" s="299"/>
      <c r="GSV275" s="299"/>
      <c r="GSW275" s="299"/>
      <c r="GSX275" s="299"/>
      <c r="GSY275" s="299"/>
      <c r="GSZ275" s="299"/>
      <c r="GTA275" s="299"/>
      <c r="GTB275" s="299"/>
      <c r="GTC275" s="299"/>
      <c r="GTD275" s="299"/>
      <c r="GTE275" s="299"/>
      <c r="GTF275" s="299"/>
      <c r="GTG275" s="299"/>
      <c r="GTH275" s="299"/>
      <c r="GTI275" s="299"/>
      <c r="GTJ275" s="299"/>
      <c r="GTK275" s="299"/>
      <c r="GTL275" s="299"/>
      <c r="GTM275" s="299"/>
      <c r="GTN275" s="299"/>
      <c r="GTO275" s="299"/>
      <c r="GTP275" s="299"/>
      <c r="GTQ275" s="299"/>
      <c r="GTR275" s="299"/>
      <c r="GTS275" s="299"/>
      <c r="GTT275" s="299"/>
      <c r="GTU275" s="299"/>
      <c r="GTV275" s="299"/>
      <c r="GTW275" s="299"/>
      <c r="GTX275" s="299"/>
      <c r="GTY275" s="299"/>
      <c r="GTZ275" s="299"/>
      <c r="GUA275" s="299"/>
      <c r="GUB275" s="299"/>
      <c r="GUC275" s="299"/>
      <c r="GUD275" s="299"/>
      <c r="GUE275" s="299"/>
      <c r="GUF275" s="299"/>
      <c r="GUG275" s="299"/>
      <c r="GUH275" s="299"/>
      <c r="GUI275" s="299"/>
      <c r="GUJ275" s="299"/>
      <c r="GUK275" s="299"/>
      <c r="GUL275" s="299"/>
      <c r="GUM275" s="299"/>
      <c r="GUN275" s="299"/>
      <c r="GUO275" s="299"/>
      <c r="GUP275" s="299"/>
      <c r="GUQ275" s="299"/>
      <c r="GUR275" s="299"/>
      <c r="GUS275" s="299"/>
      <c r="GUT275" s="299"/>
      <c r="GUU275" s="299"/>
      <c r="GUV275" s="299"/>
      <c r="GUW275" s="299"/>
      <c r="GUX275" s="299"/>
      <c r="GUY275" s="299"/>
      <c r="GUZ275" s="299"/>
      <c r="GVA275" s="299"/>
      <c r="GVB275" s="299"/>
      <c r="GVC275" s="299"/>
      <c r="GVD275" s="299"/>
      <c r="GVE275" s="299"/>
      <c r="GVF275" s="299"/>
      <c r="GVG275" s="299"/>
      <c r="GVH275" s="299"/>
      <c r="GVI275" s="299"/>
      <c r="GVJ275" s="299"/>
      <c r="GVK275" s="299"/>
      <c r="GVL275" s="299"/>
      <c r="GVM275" s="299"/>
      <c r="GVN275" s="299"/>
      <c r="GVO275" s="299"/>
      <c r="GVP275" s="299"/>
      <c r="GVQ275" s="299"/>
      <c r="GVR275" s="299"/>
      <c r="GVS275" s="299"/>
      <c r="GVT275" s="299"/>
      <c r="GVU275" s="299"/>
      <c r="GVV275" s="299"/>
      <c r="GVW275" s="299"/>
      <c r="GVX275" s="299"/>
      <c r="GVY275" s="299"/>
      <c r="GVZ275" s="299"/>
      <c r="GWA275" s="299"/>
      <c r="GWB275" s="299"/>
      <c r="GWC275" s="299"/>
      <c r="GWD275" s="299"/>
      <c r="GWE275" s="299"/>
      <c r="GWF275" s="299"/>
      <c r="GWG275" s="299"/>
      <c r="GWH275" s="299"/>
      <c r="GWI275" s="299"/>
      <c r="GWJ275" s="299"/>
      <c r="GWK275" s="299"/>
      <c r="GWL275" s="299"/>
      <c r="GWM275" s="299"/>
      <c r="GWN275" s="299"/>
      <c r="GWO275" s="299"/>
      <c r="GWP275" s="299"/>
      <c r="GWQ275" s="299"/>
      <c r="GWR275" s="299"/>
      <c r="GWS275" s="299"/>
      <c r="GWT275" s="299"/>
      <c r="GWU275" s="299"/>
      <c r="GWV275" s="299"/>
      <c r="GWW275" s="299"/>
      <c r="GWX275" s="299"/>
      <c r="GWY275" s="299"/>
      <c r="GWZ275" s="299"/>
      <c r="GXA275" s="299"/>
      <c r="GXB275" s="299"/>
      <c r="GXC275" s="299"/>
      <c r="GXD275" s="299"/>
      <c r="GXE275" s="299"/>
      <c r="GXF275" s="299"/>
      <c r="GXG275" s="299"/>
      <c r="GXH275" s="299"/>
      <c r="GXI275" s="299"/>
      <c r="GXJ275" s="299"/>
      <c r="GXK275" s="299"/>
      <c r="GXL275" s="299"/>
      <c r="GXM275" s="299"/>
      <c r="GXN275" s="299"/>
      <c r="GXO275" s="299"/>
      <c r="GXP275" s="299"/>
      <c r="GXQ275" s="299"/>
      <c r="GXR275" s="299"/>
      <c r="GXS275" s="299"/>
      <c r="GXT275" s="299"/>
      <c r="GXU275" s="299"/>
      <c r="GXV275" s="299"/>
      <c r="GXW275" s="299"/>
      <c r="GXX275" s="299"/>
      <c r="GXY275" s="299"/>
      <c r="GXZ275" s="299"/>
      <c r="GYA275" s="299"/>
      <c r="GYB275" s="299"/>
      <c r="GYC275" s="299"/>
      <c r="GYD275" s="299"/>
      <c r="GYE275" s="299"/>
      <c r="GYF275" s="299"/>
      <c r="GYG275" s="299"/>
      <c r="GYH275" s="299"/>
      <c r="GYI275" s="299"/>
      <c r="GYJ275" s="299"/>
      <c r="GYK275" s="299"/>
      <c r="GYL275" s="299"/>
      <c r="GYM275" s="299"/>
      <c r="GYN275" s="299"/>
      <c r="GYO275" s="299"/>
      <c r="GYP275" s="299"/>
      <c r="GYQ275" s="299"/>
      <c r="GYR275" s="299"/>
      <c r="GYS275" s="299"/>
      <c r="GYT275" s="299"/>
      <c r="GYU275" s="299"/>
      <c r="GYV275" s="299"/>
      <c r="GYW275" s="299"/>
      <c r="GYX275" s="299"/>
      <c r="GYY275" s="299"/>
      <c r="GYZ275" s="299"/>
      <c r="GZA275" s="299"/>
      <c r="GZB275" s="299"/>
      <c r="GZC275" s="299"/>
      <c r="GZD275" s="299"/>
      <c r="GZE275" s="299"/>
      <c r="GZF275" s="299"/>
      <c r="GZG275" s="299"/>
      <c r="GZH275" s="299"/>
      <c r="GZI275" s="299"/>
      <c r="GZJ275" s="299"/>
      <c r="GZK275" s="299"/>
      <c r="GZL275" s="299"/>
      <c r="GZM275" s="299"/>
      <c r="GZN275" s="299"/>
      <c r="GZO275" s="299"/>
      <c r="GZP275" s="299"/>
      <c r="GZQ275" s="299"/>
      <c r="GZR275" s="299"/>
      <c r="GZS275" s="299"/>
      <c r="GZT275" s="299"/>
      <c r="GZU275" s="299"/>
      <c r="GZV275" s="299"/>
      <c r="GZW275" s="299"/>
      <c r="GZX275" s="299"/>
      <c r="GZY275" s="299"/>
      <c r="GZZ275" s="299"/>
      <c r="HAA275" s="299"/>
      <c r="HAB275" s="299"/>
      <c r="HAC275" s="299"/>
      <c r="HAD275" s="299"/>
      <c r="HAE275" s="299"/>
      <c r="HAF275" s="299"/>
      <c r="HAG275" s="299"/>
      <c r="HAH275" s="299"/>
      <c r="HAI275" s="299"/>
      <c r="HAJ275" s="299"/>
      <c r="HAK275" s="299"/>
      <c r="HAL275" s="299"/>
      <c r="HAM275" s="299"/>
      <c r="HAN275" s="299"/>
      <c r="HAO275" s="299"/>
      <c r="HAP275" s="299"/>
      <c r="HAQ275" s="299"/>
      <c r="HAR275" s="299"/>
      <c r="HAS275" s="299"/>
      <c r="HAT275" s="299"/>
      <c r="HAU275" s="299"/>
      <c r="HAV275" s="299"/>
      <c r="HAW275" s="299"/>
      <c r="HAX275" s="299"/>
      <c r="HAY275" s="299"/>
      <c r="HAZ275" s="299"/>
      <c r="HBA275" s="299"/>
      <c r="HBB275" s="299"/>
      <c r="HBC275" s="299"/>
      <c r="HBD275" s="299"/>
      <c r="HBE275" s="299"/>
      <c r="HBF275" s="299"/>
      <c r="HBG275" s="299"/>
      <c r="HBH275" s="299"/>
      <c r="HBI275" s="299"/>
      <c r="HBJ275" s="299"/>
      <c r="HBK275" s="299"/>
      <c r="HBL275" s="299"/>
      <c r="HBM275" s="299"/>
      <c r="HBN275" s="299"/>
      <c r="HBO275" s="299"/>
      <c r="HBP275" s="299"/>
      <c r="HBQ275" s="299"/>
      <c r="HBR275" s="299"/>
      <c r="HBS275" s="299"/>
      <c r="HBT275" s="299"/>
      <c r="HBU275" s="299"/>
      <c r="HBV275" s="299"/>
      <c r="HBW275" s="299"/>
      <c r="HBX275" s="299"/>
      <c r="HBY275" s="299"/>
      <c r="HBZ275" s="299"/>
      <c r="HCA275" s="299"/>
      <c r="HCB275" s="299"/>
      <c r="HCC275" s="299"/>
      <c r="HCD275" s="299"/>
      <c r="HCE275" s="299"/>
      <c r="HCF275" s="299"/>
      <c r="HCG275" s="299"/>
      <c r="HCH275" s="299"/>
      <c r="HCI275" s="299"/>
      <c r="HCJ275" s="299"/>
      <c r="HCK275" s="299"/>
      <c r="HCL275" s="299"/>
      <c r="HCM275" s="299"/>
      <c r="HCN275" s="299"/>
      <c r="HCO275" s="299"/>
      <c r="HCP275" s="299"/>
      <c r="HCQ275" s="299"/>
      <c r="HCR275" s="299"/>
      <c r="HCS275" s="299"/>
      <c r="HCT275" s="299"/>
      <c r="HCU275" s="299"/>
      <c r="HCV275" s="299"/>
      <c r="HCW275" s="299"/>
      <c r="HCX275" s="299"/>
      <c r="HCY275" s="299"/>
      <c r="HCZ275" s="299"/>
      <c r="HDA275" s="299"/>
      <c r="HDB275" s="299"/>
      <c r="HDC275" s="299"/>
      <c r="HDD275" s="299"/>
      <c r="HDE275" s="299"/>
      <c r="HDF275" s="299"/>
      <c r="HDG275" s="299"/>
      <c r="HDH275" s="299"/>
      <c r="HDI275" s="299"/>
      <c r="HDJ275" s="299"/>
      <c r="HDK275" s="299"/>
      <c r="HDL275" s="299"/>
      <c r="HDM275" s="299"/>
      <c r="HDN275" s="299"/>
      <c r="HDO275" s="299"/>
      <c r="HDP275" s="299"/>
      <c r="HDQ275" s="299"/>
      <c r="HDR275" s="299"/>
      <c r="HDS275" s="299"/>
      <c r="HDT275" s="299"/>
      <c r="HDU275" s="299"/>
      <c r="HDV275" s="299"/>
      <c r="HDW275" s="299"/>
      <c r="HDX275" s="299"/>
      <c r="HDY275" s="299"/>
      <c r="HDZ275" s="299"/>
      <c r="HEA275" s="299"/>
      <c r="HEB275" s="299"/>
      <c r="HEC275" s="299"/>
      <c r="HED275" s="299"/>
      <c r="HEE275" s="299"/>
      <c r="HEF275" s="299"/>
      <c r="HEG275" s="299"/>
      <c r="HEH275" s="299"/>
      <c r="HEI275" s="299"/>
      <c r="HEJ275" s="299"/>
      <c r="HEK275" s="299"/>
      <c r="HEL275" s="299"/>
      <c r="HEM275" s="299"/>
      <c r="HEN275" s="299"/>
      <c r="HEO275" s="299"/>
      <c r="HEP275" s="299"/>
      <c r="HEQ275" s="299"/>
      <c r="HER275" s="299"/>
      <c r="HES275" s="299"/>
      <c r="HET275" s="299"/>
      <c r="HEU275" s="299"/>
      <c r="HEV275" s="299"/>
      <c r="HEW275" s="299"/>
      <c r="HEX275" s="299"/>
      <c r="HEY275" s="299"/>
      <c r="HEZ275" s="299"/>
      <c r="HFA275" s="299"/>
      <c r="HFB275" s="299"/>
      <c r="HFC275" s="299"/>
      <c r="HFD275" s="299"/>
      <c r="HFE275" s="299"/>
      <c r="HFF275" s="299"/>
      <c r="HFG275" s="299"/>
      <c r="HFH275" s="299"/>
      <c r="HFI275" s="299"/>
      <c r="HFJ275" s="299"/>
      <c r="HFK275" s="299"/>
      <c r="HFL275" s="299"/>
      <c r="HFM275" s="299"/>
      <c r="HFN275" s="299"/>
      <c r="HFO275" s="299"/>
      <c r="HFP275" s="299"/>
      <c r="HFQ275" s="299"/>
      <c r="HFR275" s="299"/>
      <c r="HFS275" s="299"/>
      <c r="HFT275" s="299"/>
      <c r="HFU275" s="299"/>
      <c r="HFV275" s="299"/>
      <c r="HFW275" s="299"/>
      <c r="HFX275" s="299"/>
      <c r="HFY275" s="299"/>
      <c r="HFZ275" s="299"/>
      <c r="HGA275" s="299"/>
      <c r="HGB275" s="299"/>
      <c r="HGC275" s="299"/>
      <c r="HGD275" s="299"/>
      <c r="HGE275" s="299"/>
      <c r="HGF275" s="299"/>
      <c r="HGG275" s="299"/>
      <c r="HGH275" s="299"/>
      <c r="HGI275" s="299"/>
      <c r="HGJ275" s="299"/>
      <c r="HGK275" s="299"/>
      <c r="HGL275" s="299"/>
      <c r="HGM275" s="299"/>
      <c r="HGN275" s="299"/>
      <c r="HGO275" s="299"/>
      <c r="HGP275" s="299"/>
      <c r="HGQ275" s="299"/>
      <c r="HGR275" s="299"/>
      <c r="HGS275" s="299"/>
      <c r="HGT275" s="299"/>
      <c r="HGU275" s="299"/>
      <c r="HGV275" s="299"/>
      <c r="HGW275" s="299"/>
      <c r="HGX275" s="299"/>
      <c r="HGY275" s="299"/>
      <c r="HGZ275" s="299"/>
      <c r="HHA275" s="299"/>
      <c r="HHB275" s="299"/>
      <c r="HHC275" s="299"/>
      <c r="HHD275" s="299"/>
      <c r="HHE275" s="299"/>
      <c r="HHF275" s="299"/>
      <c r="HHG275" s="299"/>
      <c r="HHH275" s="299"/>
      <c r="HHI275" s="299"/>
      <c r="HHJ275" s="299"/>
      <c r="HHK275" s="299"/>
      <c r="HHL275" s="299"/>
      <c r="HHM275" s="299"/>
      <c r="HHN275" s="299"/>
      <c r="HHO275" s="299"/>
      <c r="HHP275" s="299"/>
      <c r="HHQ275" s="299"/>
      <c r="HHR275" s="299"/>
      <c r="HHS275" s="299"/>
      <c r="HHT275" s="299"/>
      <c r="HHU275" s="299"/>
      <c r="HHV275" s="299"/>
      <c r="HHW275" s="299"/>
      <c r="HHX275" s="299"/>
      <c r="HHY275" s="299"/>
      <c r="HHZ275" s="299"/>
      <c r="HIA275" s="299"/>
      <c r="HIB275" s="299"/>
      <c r="HIC275" s="299"/>
      <c r="HID275" s="299"/>
      <c r="HIE275" s="299"/>
      <c r="HIF275" s="299"/>
      <c r="HIG275" s="299"/>
      <c r="HIH275" s="299"/>
      <c r="HII275" s="299"/>
      <c r="HIJ275" s="299"/>
      <c r="HIK275" s="299"/>
      <c r="HIL275" s="299"/>
      <c r="HIM275" s="299"/>
      <c r="HIN275" s="299"/>
      <c r="HIO275" s="299"/>
      <c r="HIP275" s="299"/>
      <c r="HIQ275" s="299"/>
      <c r="HIR275" s="299"/>
      <c r="HIS275" s="299"/>
      <c r="HIT275" s="299"/>
      <c r="HIU275" s="299"/>
      <c r="HIV275" s="299"/>
      <c r="HIW275" s="299"/>
      <c r="HIX275" s="299"/>
      <c r="HIY275" s="299"/>
      <c r="HIZ275" s="299"/>
      <c r="HJA275" s="299"/>
      <c r="HJB275" s="299"/>
      <c r="HJC275" s="299"/>
      <c r="HJD275" s="299"/>
      <c r="HJE275" s="299"/>
      <c r="HJF275" s="299"/>
      <c r="HJG275" s="299"/>
      <c r="HJH275" s="299"/>
      <c r="HJI275" s="299"/>
      <c r="HJJ275" s="299"/>
      <c r="HJK275" s="299"/>
      <c r="HJL275" s="299"/>
      <c r="HJM275" s="299"/>
      <c r="HJN275" s="299"/>
      <c r="HJO275" s="299"/>
      <c r="HJP275" s="299"/>
      <c r="HJQ275" s="299"/>
      <c r="HJR275" s="299"/>
      <c r="HJS275" s="299"/>
      <c r="HJT275" s="299"/>
      <c r="HJU275" s="299"/>
      <c r="HJV275" s="299"/>
      <c r="HJW275" s="299"/>
      <c r="HJX275" s="299"/>
      <c r="HJY275" s="299"/>
      <c r="HJZ275" s="299"/>
      <c r="HKA275" s="299"/>
      <c r="HKB275" s="299"/>
      <c r="HKC275" s="299"/>
      <c r="HKD275" s="299"/>
      <c r="HKE275" s="299"/>
      <c r="HKF275" s="299"/>
      <c r="HKG275" s="299"/>
      <c r="HKH275" s="299"/>
      <c r="HKI275" s="299"/>
      <c r="HKJ275" s="299"/>
      <c r="HKK275" s="299"/>
      <c r="HKL275" s="299"/>
      <c r="HKM275" s="299"/>
      <c r="HKN275" s="299"/>
      <c r="HKO275" s="299"/>
      <c r="HKP275" s="299"/>
      <c r="HKQ275" s="299"/>
      <c r="HKR275" s="299"/>
      <c r="HKS275" s="299"/>
      <c r="HKT275" s="299"/>
      <c r="HKU275" s="299"/>
      <c r="HKV275" s="299"/>
      <c r="HKW275" s="299"/>
      <c r="HKX275" s="299"/>
      <c r="HKY275" s="299"/>
      <c r="HKZ275" s="299"/>
      <c r="HLA275" s="299"/>
      <c r="HLB275" s="299"/>
      <c r="HLC275" s="299"/>
      <c r="HLD275" s="299"/>
      <c r="HLE275" s="299"/>
      <c r="HLF275" s="299"/>
      <c r="HLG275" s="299"/>
      <c r="HLH275" s="299"/>
      <c r="HLI275" s="299"/>
      <c r="HLJ275" s="299"/>
      <c r="HLK275" s="299"/>
      <c r="HLL275" s="299"/>
      <c r="HLM275" s="299"/>
      <c r="HLN275" s="299"/>
      <c r="HLO275" s="299"/>
      <c r="HLP275" s="299"/>
      <c r="HLQ275" s="299"/>
      <c r="HLR275" s="299"/>
      <c r="HLS275" s="299"/>
      <c r="HLT275" s="299"/>
      <c r="HLU275" s="299"/>
      <c r="HLV275" s="299"/>
      <c r="HLW275" s="299"/>
      <c r="HLX275" s="299"/>
      <c r="HLY275" s="299"/>
      <c r="HLZ275" s="299"/>
      <c r="HMA275" s="299"/>
      <c r="HMB275" s="299"/>
      <c r="HMC275" s="299"/>
      <c r="HMD275" s="299"/>
      <c r="HME275" s="299"/>
      <c r="HMF275" s="299"/>
      <c r="HMG275" s="299"/>
      <c r="HMH275" s="299"/>
      <c r="HMI275" s="299"/>
      <c r="HMJ275" s="299"/>
      <c r="HMK275" s="299"/>
      <c r="HML275" s="299"/>
      <c r="HMM275" s="299"/>
      <c r="HMN275" s="299"/>
      <c r="HMO275" s="299"/>
      <c r="HMP275" s="299"/>
      <c r="HMQ275" s="299"/>
      <c r="HMR275" s="299"/>
      <c r="HMS275" s="299"/>
      <c r="HMT275" s="299"/>
      <c r="HMU275" s="299"/>
      <c r="HMV275" s="299"/>
      <c r="HMW275" s="299"/>
      <c r="HMX275" s="299"/>
      <c r="HMY275" s="299"/>
      <c r="HMZ275" s="299"/>
      <c r="HNA275" s="299"/>
      <c r="HNB275" s="299"/>
      <c r="HNC275" s="299"/>
      <c r="HND275" s="299"/>
      <c r="HNE275" s="299"/>
      <c r="HNF275" s="299"/>
      <c r="HNG275" s="299"/>
      <c r="HNH275" s="299"/>
      <c r="HNI275" s="299"/>
      <c r="HNJ275" s="299"/>
      <c r="HNK275" s="299"/>
      <c r="HNL275" s="299"/>
      <c r="HNM275" s="299"/>
      <c r="HNN275" s="299"/>
      <c r="HNO275" s="299"/>
      <c r="HNP275" s="299"/>
      <c r="HNQ275" s="299"/>
      <c r="HNR275" s="299"/>
      <c r="HNS275" s="299"/>
      <c r="HNT275" s="299"/>
      <c r="HNU275" s="299"/>
      <c r="HNV275" s="299"/>
      <c r="HNW275" s="299"/>
      <c r="HNX275" s="299"/>
      <c r="HNY275" s="299"/>
      <c r="HNZ275" s="299"/>
      <c r="HOA275" s="299"/>
      <c r="HOB275" s="299"/>
      <c r="HOC275" s="299"/>
      <c r="HOD275" s="299"/>
      <c r="HOE275" s="299"/>
      <c r="HOF275" s="299"/>
      <c r="HOG275" s="299"/>
      <c r="HOH275" s="299"/>
      <c r="HOI275" s="299"/>
      <c r="HOJ275" s="299"/>
      <c r="HOK275" s="299"/>
      <c r="HOL275" s="299"/>
      <c r="HOM275" s="299"/>
      <c r="HON275" s="299"/>
      <c r="HOO275" s="299"/>
      <c r="HOP275" s="299"/>
      <c r="HOQ275" s="299"/>
      <c r="HOR275" s="299"/>
      <c r="HOS275" s="299"/>
      <c r="HOT275" s="299"/>
      <c r="HOU275" s="299"/>
      <c r="HOV275" s="299"/>
      <c r="HOW275" s="299"/>
      <c r="HOX275" s="299"/>
      <c r="HOY275" s="299"/>
      <c r="HOZ275" s="299"/>
      <c r="HPA275" s="299"/>
      <c r="HPB275" s="299"/>
      <c r="HPC275" s="299"/>
      <c r="HPD275" s="299"/>
      <c r="HPE275" s="299"/>
      <c r="HPF275" s="299"/>
      <c r="HPG275" s="299"/>
      <c r="HPH275" s="299"/>
      <c r="HPI275" s="299"/>
      <c r="HPJ275" s="299"/>
      <c r="HPK275" s="299"/>
      <c r="HPL275" s="299"/>
      <c r="HPM275" s="299"/>
      <c r="HPN275" s="299"/>
      <c r="HPO275" s="299"/>
      <c r="HPP275" s="299"/>
      <c r="HPQ275" s="299"/>
      <c r="HPR275" s="299"/>
      <c r="HPS275" s="299"/>
      <c r="HPT275" s="299"/>
      <c r="HPU275" s="299"/>
      <c r="HPV275" s="299"/>
      <c r="HPW275" s="299"/>
      <c r="HPX275" s="299"/>
      <c r="HPY275" s="299"/>
      <c r="HPZ275" s="299"/>
      <c r="HQA275" s="299"/>
      <c r="HQB275" s="299"/>
      <c r="HQC275" s="299"/>
      <c r="HQD275" s="299"/>
      <c r="HQE275" s="299"/>
      <c r="HQF275" s="299"/>
      <c r="HQG275" s="299"/>
      <c r="HQH275" s="299"/>
      <c r="HQI275" s="299"/>
      <c r="HQJ275" s="299"/>
      <c r="HQK275" s="299"/>
      <c r="HQL275" s="299"/>
      <c r="HQM275" s="299"/>
      <c r="HQN275" s="299"/>
      <c r="HQO275" s="299"/>
      <c r="HQP275" s="299"/>
      <c r="HQQ275" s="299"/>
      <c r="HQR275" s="299"/>
      <c r="HQS275" s="299"/>
      <c r="HQT275" s="299"/>
      <c r="HQU275" s="299"/>
      <c r="HQV275" s="299"/>
      <c r="HQW275" s="299"/>
      <c r="HQX275" s="299"/>
      <c r="HQY275" s="299"/>
      <c r="HQZ275" s="299"/>
      <c r="HRA275" s="299"/>
      <c r="HRB275" s="299"/>
      <c r="HRC275" s="299"/>
      <c r="HRD275" s="299"/>
      <c r="HRE275" s="299"/>
      <c r="HRF275" s="299"/>
      <c r="HRG275" s="299"/>
      <c r="HRH275" s="299"/>
      <c r="HRI275" s="299"/>
      <c r="HRJ275" s="299"/>
      <c r="HRK275" s="299"/>
      <c r="HRL275" s="299"/>
      <c r="HRM275" s="299"/>
      <c r="HRN275" s="299"/>
      <c r="HRO275" s="299"/>
      <c r="HRP275" s="299"/>
      <c r="HRQ275" s="299"/>
      <c r="HRR275" s="299"/>
      <c r="HRS275" s="299"/>
      <c r="HRT275" s="299"/>
      <c r="HRU275" s="299"/>
      <c r="HRV275" s="299"/>
      <c r="HRW275" s="299"/>
      <c r="HRX275" s="299"/>
      <c r="HRY275" s="299"/>
      <c r="HRZ275" s="299"/>
      <c r="HSA275" s="299"/>
      <c r="HSB275" s="299"/>
      <c r="HSC275" s="299"/>
      <c r="HSD275" s="299"/>
      <c r="HSE275" s="299"/>
      <c r="HSF275" s="299"/>
      <c r="HSG275" s="299"/>
      <c r="HSH275" s="299"/>
      <c r="HSI275" s="299"/>
      <c r="HSJ275" s="299"/>
      <c r="HSK275" s="299"/>
      <c r="HSL275" s="299"/>
      <c r="HSM275" s="299"/>
      <c r="HSN275" s="299"/>
      <c r="HSO275" s="299"/>
      <c r="HSP275" s="299"/>
      <c r="HSQ275" s="299"/>
      <c r="HSR275" s="299"/>
      <c r="HSS275" s="299"/>
      <c r="HST275" s="299"/>
      <c r="HSU275" s="299"/>
      <c r="HSV275" s="299"/>
      <c r="HSW275" s="299"/>
      <c r="HSX275" s="299"/>
      <c r="HSY275" s="299"/>
      <c r="HSZ275" s="299"/>
      <c r="HTA275" s="299"/>
      <c r="HTB275" s="299"/>
      <c r="HTC275" s="299"/>
      <c r="HTD275" s="299"/>
      <c r="HTE275" s="299"/>
      <c r="HTF275" s="299"/>
      <c r="HTG275" s="299"/>
      <c r="HTH275" s="299"/>
      <c r="HTI275" s="299"/>
      <c r="HTJ275" s="299"/>
      <c r="HTK275" s="299"/>
      <c r="HTL275" s="299"/>
      <c r="HTM275" s="299"/>
      <c r="HTN275" s="299"/>
      <c r="HTO275" s="299"/>
      <c r="HTP275" s="299"/>
      <c r="HTQ275" s="299"/>
      <c r="HTR275" s="299"/>
      <c r="HTS275" s="299"/>
      <c r="HTT275" s="299"/>
      <c r="HTU275" s="299"/>
      <c r="HTV275" s="299"/>
      <c r="HTW275" s="299"/>
      <c r="HTX275" s="299"/>
      <c r="HTY275" s="299"/>
      <c r="HTZ275" s="299"/>
      <c r="HUA275" s="299"/>
      <c r="HUB275" s="299"/>
      <c r="HUC275" s="299"/>
      <c r="HUD275" s="299"/>
      <c r="HUE275" s="299"/>
      <c r="HUF275" s="299"/>
      <c r="HUG275" s="299"/>
      <c r="HUH275" s="299"/>
      <c r="HUI275" s="299"/>
      <c r="HUJ275" s="299"/>
      <c r="HUK275" s="299"/>
      <c r="HUL275" s="299"/>
      <c r="HUM275" s="299"/>
      <c r="HUN275" s="299"/>
      <c r="HUO275" s="299"/>
      <c r="HUP275" s="299"/>
      <c r="HUQ275" s="299"/>
      <c r="HUR275" s="299"/>
      <c r="HUS275" s="299"/>
      <c r="HUT275" s="299"/>
      <c r="HUU275" s="299"/>
      <c r="HUV275" s="299"/>
      <c r="HUW275" s="299"/>
      <c r="HUX275" s="299"/>
      <c r="HUY275" s="299"/>
      <c r="HUZ275" s="299"/>
      <c r="HVA275" s="299"/>
      <c r="HVB275" s="299"/>
      <c r="HVC275" s="299"/>
      <c r="HVD275" s="299"/>
      <c r="HVE275" s="299"/>
      <c r="HVF275" s="299"/>
      <c r="HVG275" s="299"/>
      <c r="HVH275" s="299"/>
      <c r="HVI275" s="299"/>
      <c r="HVJ275" s="299"/>
      <c r="HVK275" s="299"/>
      <c r="HVL275" s="299"/>
      <c r="HVM275" s="299"/>
      <c r="HVN275" s="299"/>
      <c r="HVO275" s="299"/>
      <c r="HVP275" s="299"/>
      <c r="HVQ275" s="299"/>
      <c r="HVR275" s="299"/>
      <c r="HVS275" s="299"/>
      <c r="HVT275" s="299"/>
      <c r="HVU275" s="299"/>
      <c r="HVV275" s="299"/>
      <c r="HVW275" s="299"/>
      <c r="HVX275" s="299"/>
      <c r="HVY275" s="299"/>
      <c r="HVZ275" s="299"/>
      <c r="HWA275" s="299"/>
      <c r="HWB275" s="299"/>
      <c r="HWC275" s="299"/>
      <c r="HWD275" s="299"/>
      <c r="HWE275" s="299"/>
      <c r="HWF275" s="299"/>
      <c r="HWG275" s="299"/>
      <c r="HWH275" s="299"/>
      <c r="HWI275" s="299"/>
      <c r="HWJ275" s="299"/>
      <c r="HWK275" s="299"/>
      <c r="HWL275" s="299"/>
      <c r="HWM275" s="299"/>
      <c r="HWN275" s="299"/>
      <c r="HWO275" s="299"/>
      <c r="HWP275" s="299"/>
      <c r="HWQ275" s="299"/>
      <c r="HWR275" s="299"/>
      <c r="HWS275" s="299"/>
      <c r="HWT275" s="299"/>
      <c r="HWU275" s="299"/>
      <c r="HWV275" s="299"/>
      <c r="HWW275" s="299"/>
      <c r="HWX275" s="299"/>
      <c r="HWY275" s="299"/>
      <c r="HWZ275" s="299"/>
      <c r="HXA275" s="299"/>
      <c r="HXB275" s="299"/>
      <c r="HXC275" s="299"/>
      <c r="HXD275" s="299"/>
      <c r="HXE275" s="299"/>
      <c r="HXF275" s="299"/>
      <c r="HXG275" s="299"/>
      <c r="HXH275" s="299"/>
      <c r="HXI275" s="299"/>
      <c r="HXJ275" s="299"/>
      <c r="HXK275" s="299"/>
      <c r="HXL275" s="299"/>
      <c r="HXM275" s="299"/>
      <c r="HXN275" s="299"/>
      <c r="HXO275" s="299"/>
      <c r="HXP275" s="299"/>
      <c r="HXQ275" s="299"/>
      <c r="HXR275" s="299"/>
      <c r="HXS275" s="299"/>
      <c r="HXT275" s="299"/>
      <c r="HXU275" s="299"/>
      <c r="HXV275" s="299"/>
      <c r="HXW275" s="299"/>
      <c r="HXX275" s="299"/>
      <c r="HXY275" s="299"/>
      <c r="HXZ275" s="299"/>
      <c r="HYA275" s="299"/>
      <c r="HYB275" s="299"/>
      <c r="HYC275" s="299"/>
      <c r="HYD275" s="299"/>
      <c r="HYE275" s="299"/>
      <c r="HYF275" s="299"/>
      <c r="HYG275" s="299"/>
      <c r="HYH275" s="299"/>
      <c r="HYI275" s="299"/>
      <c r="HYJ275" s="299"/>
      <c r="HYK275" s="299"/>
      <c r="HYL275" s="299"/>
      <c r="HYM275" s="299"/>
      <c r="HYN275" s="299"/>
      <c r="HYO275" s="299"/>
      <c r="HYP275" s="299"/>
      <c r="HYQ275" s="299"/>
      <c r="HYR275" s="299"/>
      <c r="HYS275" s="299"/>
      <c r="HYT275" s="299"/>
      <c r="HYU275" s="299"/>
      <c r="HYV275" s="299"/>
      <c r="HYW275" s="299"/>
      <c r="HYX275" s="299"/>
      <c r="HYY275" s="299"/>
      <c r="HYZ275" s="299"/>
      <c r="HZA275" s="299"/>
      <c r="HZB275" s="299"/>
      <c r="HZC275" s="299"/>
      <c r="HZD275" s="299"/>
      <c r="HZE275" s="299"/>
      <c r="HZF275" s="299"/>
      <c r="HZG275" s="299"/>
      <c r="HZH275" s="299"/>
      <c r="HZI275" s="299"/>
      <c r="HZJ275" s="299"/>
      <c r="HZK275" s="299"/>
      <c r="HZL275" s="299"/>
      <c r="HZM275" s="299"/>
      <c r="HZN275" s="299"/>
      <c r="HZO275" s="299"/>
      <c r="HZP275" s="299"/>
      <c r="HZQ275" s="299"/>
      <c r="HZR275" s="299"/>
      <c r="HZS275" s="299"/>
      <c r="HZT275" s="299"/>
      <c r="HZU275" s="299"/>
      <c r="HZV275" s="299"/>
      <c r="HZW275" s="299"/>
      <c r="HZX275" s="299"/>
      <c r="HZY275" s="299"/>
      <c r="HZZ275" s="299"/>
      <c r="IAA275" s="299"/>
      <c r="IAB275" s="299"/>
      <c r="IAC275" s="299"/>
      <c r="IAD275" s="299"/>
      <c r="IAE275" s="299"/>
      <c r="IAF275" s="299"/>
      <c r="IAG275" s="299"/>
      <c r="IAH275" s="299"/>
      <c r="IAI275" s="299"/>
      <c r="IAJ275" s="299"/>
      <c r="IAK275" s="299"/>
      <c r="IAL275" s="299"/>
      <c r="IAM275" s="299"/>
      <c r="IAN275" s="299"/>
      <c r="IAO275" s="299"/>
      <c r="IAP275" s="299"/>
      <c r="IAQ275" s="299"/>
      <c r="IAR275" s="299"/>
      <c r="IAS275" s="299"/>
      <c r="IAT275" s="299"/>
      <c r="IAU275" s="299"/>
      <c r="IAV275" s="299"/>
      <c r="IAW275" s="299"/>
      <c r="IAX275" s="299"/>
      <c r="IAY275" s="299"/>
      <c r="IAZ275" s="299"/>
      <c r="IBA275" s="299"/>
      <c r="IBB275" s="299"/>
      <c r="IBC275" s="299"/>
      <c r="IBD275" s="299"/>
      <c r="IBE275" s="299"/>
      <c r="IBF275" s="299"/>
      <c r="IBG275" s="299"/>
      <c r="IBH275" s="299"/>
      <c r="IBI275" s="299"/>
      <c r="IBJ275" s="299"/>
      <c r="IBK275" s="299"/>
      <c r="IBL275" s="299"/>
      <c r="IBM275" s="299"/>
      <c r="IBN275" s="299"/>
      <c r="IBO275" s="299"/>
      <c r="IBP275" s="299"/>
      <c r="IBQ275" s="299"/>
      <c r="IBR275" s="299"/>
      <c r="IBS275" s="299"/>
      <c r="IBT275" s="299"/>
      <c r="IBU275" s="299"/>
      <c r="IBV275" s="299"/>
      <c r="IBW275" s="299"/>
      <c r="IBX275" s="299"/>
      <c r="IBY275" s="299"/>
      <c r="IBZ275" s="299"/>
      <c r="ICA275" s="299"/>
      <c r="ICB275" s="299"/>
      <c r="ICC275" s="299"/>
      <c r="ICD275" s="299"/>
      <c r="ICE275" s="299"/>
      <c r="ICF275" s="299"/>
      <c r="ICG275" s="299"/>
      <c r="ICH275" s="299"/>
      <c r="ICI275" s="299"/>
      <c r="ICJ275" s="299"/>
      <c r="ICK275" s="299"/>
      <c r="ICL275" s="299"/>
      <c r="ICM275" s="299"/>
      <c r="ICN275" s="299"/>
      <c r="ICO275" s="299"/>
      <c r="ICP275" s="299"/>
      <c r="ICQ275" s="299"/>
      <c r="ICR275" s="299"/>
      <c r="ICS275" s="299"/>
      <c r="ICT275" s="299"/>
      <c r="ICU275" s="299"/>
      <c r="ICV275" s="299"/>
      <c r="ICW275" s="299"/>
      <c r="ICX275" s="299"/>
      <c r="ICY275" s="299"/>
      <c r="ICZ275" s="299"/>
      <c r="IDA275" s="299"/>
      <c r="IDB275" s="299"/>
      <c r="IDC275" s="299"/>
      <c r="IDD275" s="299"/>
      <c r="IDE275" s="299"/>
      <c r="IDF275" s="299"/>
      <c r="IDG275" s="299"/>
      <c r="IDH275" s="299"/>
      <c r="IDI275" s="299"/>
      <c r="IDJ275" s="299"/>
      <c r="IDK275" s="299"/>
      <c r="IDL275" s="299"/>
      <c r="IDM275" s="299"/>
      <c r="IDN275" s="299"/>
      <c r="IDO275" s="299"/>
      <c r="IDP275" s="299"/>
      <c r="IDQ275" s="299"/>
      <c r="IDR275" s="299"/>
      <c r="IDS275" s="299"/>
      <c r="IDT275" s="299"/>
      <c r="IDU275" s="299"/>
      <c r="IDV275" s="299"/>
      <c r="IDW275" s="299"/>
      <c r="IDX275" s="299"/>
      <c r="IDY275" s="299"/>
      <c r="IDZ275" s="299"/>
      <c r="IEA275" s="299"/>
      <c r="IEB275" s="299"/>
      <c r="IEC275" s="299"/>
      <c r="IED275" s="299"/>
      <c r="IEE275" s="299"/>
      <c r="IEF275" s="299"/>
      <c r="IEG275" s="299"/>
      <c r="IEH275" s="299"/>
      <c r="IEI275" s="299"/>
      <c r="IEJ275" s="299"/>
      <c r="IEK275" s="299"/>
      <c r="IEL275" s="299"/>
      <c r="IEM275" s="299"/>
      <c r="IEN275" s="299"/>
      <c r="IEO275" s="299"/>
      <c r="IEP275" s="299"/>
      <c r="IEQ275" s="299"/>
      <c r="IER275" s="299"/>
      <c r="IES275" s="299"/>
      <c r="IET275" s="299"/>
      <c r="IEU275" s="299"/>
      <c r="IEV275" s="299"/>
      <c r="IEW275" s="299"/>
      <c r="IEX275" s="299"/>
      <c r="IEY275" s="299"/>
      <c r="IEZ275" s="299"/>
      <c r="IFA275" s="299"/>
      <c r="IFB275" s="299"/>
      <c r="IFC275" s="299"/>
      <c r="IFD275" s="299"/>
      <c r="IFE275" s="299"/>
      <c r="IFF275" s="299"/>
      <c r="IFG275" s="299"/>
      <c r="IFH275" s="299"/>
      <c r="IFI275" s="299"/>
      <c r="IFJ275" s="299"/>
      <c r="IFK275" s="299"/>
      <c r="IFL275" s="299"/>
      <c r="IFM275" s="299"/>
      <c r="IFN275" s="299"/>
      <c r="IFO275" s="299"/>
      <c r="IFP275" s="299"/>
      <c r="IFQ275" s="299"/>
      <c r="IFR275" s="299"/>
      <c r="IFS275" s="299"/>
      <c r="IFT275" s="299"/>
      <c r="IFU275" s="299"/>
      <c r="IFV275" s="299"/>
      <c r="IFW275" s="299"/>
      <c r="IFX275" s="299"/>
      <c r="IFY275" s="299"/>
      <c r="IFZ275" s="299"/>
      <c r="IGA275" s="299"/>
      <c r="IGB275" s="299"/>
      <c r="IGC275" s="299"/>
      <c r="IGD275" s="299"/>
      <c r="IGE275" s="299"/>
      <c r="IGF275" s="299"/>
      <c r="IGG275" s="299"/>
      <c r="IGH275" s="299"/>
      <c r="IGI275" s="299"/>
      <c r="IGJ275" s="299"/>
      <c r="IGK275" s="299"/>
      <c r="IGL275" s="299"/>
      <c r="IGM275" s="299"/>
      <c r="IGN275" s="299"/>
      <c r="IGO275" s="299"/>
      <c r="IGP275" s="299"/>
      <c r="IGQ275" s="299"/>
      <c r="IGR275" s="299"/>
      <c r="IGS275" s="299"/>
      <c r="IGT275" s="299"/>
      <c r="IGU275" s="299"/>
      <c r="IGV275" s="299"/>
      <c r="IGW275" s="299"/>
      <c r="IGX275" s="299"/>
      <c r="IGY275" s="299"/>
      <c r="IGZ275" s="299"/>
      <c r="IHA275" s="299"/>
      <c r="IHB275" s="299"/>
      <c r="IHC275" s="299"/>
      <c r="IHD275" s="299"/>
      <c r="IHE275" s="299"/>
      <c r="IHF275" s="299"/>
      <c r="IHG275" s="299"/>
      <c r="IHH275" s="299"/>
      <c r="IHI275" s="299"/>
      <c r="IHJ275" s="299"/>
      <c r="IHK275" s="299"/>
      <c r="IHL275" s="299"/>
      <c r="IHM275" s="299"/>
      <c r="IHN275" s="299"/>
      <c r="IHO275" s="299"/>
      <c r="IHP275" s="299"/>
      <c r="IHQ275" s="299"/>
      <c r="IHR275" s="299"/>
      <c r="IHS275" s="299"/>
      <c r="IHT275" s="299"/>
      <c r="IHU275" s="299"/>
      <c r="IHV275" s="299"/>
      <c r="IHW275" s="299"/>
      <c r="IHX275" s="299"/>
      <c r="IHY275" s="299"/>
      <c r="IHZ275" s="299"/>
      <c r="IIA275" s="299"/>
      <c r="IIB275" s="299"/>
      <c r="IIC275" s="299"/>
      <c r="IID275" s="299"/>
      <c r="IIE275" s="299"/>
      <c r="IIF275" s="299"/>
      <c r="IIG275" s="299"/>
      <c r="IIH275" s="299"/>
      <c r="III275" s="299"/>
      <c r="IIJ275" s="299"/>
      <c r="IIK275" s="299"/>
      <c r="IIL275" s="299"/>
      <c r="IIM275" s="299"/>
      <c r="IIN275" s="299"/>
      <c r="IIO275" s="299"/>
      <c r="IIP275" s="299"/>
      <c r="IIQ275" s="299"/>
      <c r="IIR275" s="299"/>
      <c r="IIS275" s="299"/>
      <c r="IIT275" s="299"/>
      <c r="IIU275" s="299"/>
      <c r="IIV275" s="299"/>
      <c r="IIW275" s="299"/>
      <c r="IIX275" s="299"/>
      <c r="IIY275" s="299"/>
      <c r="IIZ275" s="299"/>
      <c r="IJA275" s="299"/>
      <c r="IJB275" s="299"/>
      <c r="IJC275" s="299"/>
      <c r="IJD275" s="299"/>
      <c r="IJE275" s="299"/>
      <c r="IJF275" s="299"/>
      <c r="IJG275" s="299"/>
      <c r="IJH275" s="299"/>
      <c r="IJI275" s="299"/>
      <c r="IJJ275" s="299"/>
      <c r="IJK275" s="299"/>
      <c r="IJL275" s="299"/>
      <c r="IJM275" s="299"/>
      <c r="IJN275" s="299"/>
      <c r="IJO275" s="299"/>
      <c r="IJP275" s="299"/>
      <c r="IJQ275" s="299"/>
      <c r="IJR275" s="299"/>
      <c r="IJS275" s="299"/>
      <c r="IJT275" s="299"/>
      <c r="IJU275" s="299"/>
      <c r="IJV275" s="299"/>
      <c r="IJW275" s="299"/>
      <c r="IJX275" s="299"/>
      <c r="IJY275" s="299"/>
      <c r="IJZ275" s="299"/>
      <c r="IKA275" s="299"/>
      <c r="IKB275" s="299"/>
      <c r="IKC275" s="299"/>
      <c r="IKD275" s="299"/>
      <c r="IKE275" s="299"/>
      <c r="IKF275" s="299"/>
      <c r="IKG275" s="299"/>
      <c r="IKH275" s="299"/>
      <c r="IKI275" s="299"/>
      <c r="IKJ275" s="299"/>
      <c r="IKK275" s="299"/>
      <c r="IKL275" s="299"/>
      <c r="IKM275" s="299"/>
      <c r="IKN275" s="299"/>
      <c r="IKO275" s="299"/>
      <c r="IKP275" s="299"/>
      <c r="IKQ275" s="299"/>
      <c r="IKR275" s="299"/>
      <c r="IKS275" s="299"/>
      <c r="IKT275" s="299"/>
      <c r="IKU275" s="299"/>
      <c r="IKV275" s="299"/>
      <c r="IKW275" s="299"/>
      <c r="IKX275" s="299"/>
      <c r="IKY275" s="299"/>
      <c r="IKZ275" s="299"/>
      <c r="ILA275" s="299"/>
      <c r="ILB275" s="299"/>
      <c r="ILC275" s="299"/>
      <c r="ILD275" s="299"/>
      <c r="ILE275" s="299"/>
      <c r="ILF275" s="299"/>
      <c r="ILG275" s="299"/>
      <c r="ILH275" s="299"/>
      <c r="ILI275" s="299"/>
      <c r="ILJ275" s="299"/>
      <c r="ILK275" s="299"/>
      <c r="ILL275" s="299"/>
      <c r="ILM275" s="299"/>
      <c r="ILN275" s="299"/>
      <c r="ILO275" s="299"/>
      <c r="ILP275" s="299"/>
      <c r="ILQ275" s="299"/>
      <c r="ILR275" s="299"/>
      <c r="ILS275" s="299"/>
      <c r="ILT275" s="299"/>
      <c r="ILU275" s="299"/>
      <c r="ILV275" s="299"/>
      <c r="ILW275" s="299"/>
      <c r="ILX275" s="299"/>
      <c r="ILY275" s="299"/>
      <c r="ILZ275" s="299"/>
      <c r="IMA275" s="299"/>
      <c r="IMB275" s="299"/>
      <c r="IMC275" s="299"/>
      <c r="IMD275" s="299"/>
      <c r="IME275" s="299"/>
      <c r="IMF275" s="299"/>
      <c r="IMG275" s="299"/>
      <c r="IMH275" s="299"/>
      <c r="IMI275" s="299"/>
      <c r="IMJ275" s="299"/>
      <c r="IMK275" s="299"/>
      <c r="IML275" s="299"/>
      <c r="IMM275" s="299"/>
      <c r="IMN275" s="299"/>
      <c r="IMO275" s="299"/>
      <c r="IMP275" s="299"/>
      <c r="IMQ275" s="299"/>
      <c r="IMR275" s="299"/>
      <c r="IMS275" s="299"/>
      <c r="IMT275" s="299"/>
      <c r="IMU275" s="299"/>
      <c r="IMV275" s="299"/>
      <c r="IMW275" s="299"/>
      <c r="IMX275" s="299"/>
      <c r="IMY275" s="299"/>
      <c r="IMZ275" s="299"/>
      <c r="INA275" s="299"/>
      <c r="INB275" s="299"/>
      <c r="INC275" s="299"/>
      <c r="IND275" s="299"/>
      <c r="INE275" s="299"/>
      <c r="INF275" s="299"/>
      <c r="ING275" s="299"/>
      <c r="INH275" s="299"/>
      <c r="INI275" s="299"/>
      <c r="INJ275" s="299"/>
      <c r="INK275" s="299"/>
      <c r="INL275" s="299"/>
      <c r="INM275" s="299"/>
      <c r="INN275" s="299"/>
      <c r="INO275" s="299"/>
      <c r="INP275" s="299"/>
      <c r="INQ275" s="299"/>
      <c r="INR275" s="299"/>
      <c r="INS275" s="299"/>
      <c r="INT275" s="299"/>
      <c r="INU275" s="299"/>
      <c r="INV275" s="299"/>
      <c r="INW275" s="299"/>
      <c r="INX275" s="299"/>
      <c r="INY275" s="299"/>
      <c r="INZ275" s="299"/>
      <c r="IOA275" s="299"/>
      <c r="IOB275" s="299"/>
      <c r="IOC275" s="299"/>
      <c r="IOD275" s="299"/>
      <c r="IOE275" s="299"/>
      <c r="IOF275" s="299"/>
      <c r="IOG275" s="299"/>
      <c r="IOH275" s="299"/>
      <c r="IOI275" s="299"/>
      <c r="IOJ275" s="299"/>
      <c r="IOK275" s="299"/>
      <c r="IOL275" s="299"/>
      <c r="IOM275" s="299"/>
      <c r="ION275" s="299"/>
      <c r="IOO275" s="299"/>
      <c r="IOP275" s="299"/>
      <c r="IOQ275" s="299"/>
      <c r="IOR275" s="299"/>
      <c r="IOS275" s="299"/>
      <c r="IOT275" s="299"/>
      <c r="IOU275" s="299"/>
      <c r="IOV275" s="299"/>
      <c r="IOW275" s="299"/>
      <c r="IOX275" s="299"/>
      <c r="IOY275" s="299"/>
      <c r="IOZ275" s="299"/>
      <c r="IPA275" s="299"/>
      <c r="IPB275" s="299"/>
      <c r="IPC275" s="299"/>
      <c r="IPD275" s="299"/>
      <c r="IPE275" s="299"/>
      <c r="IPF275" s="299"/>
      <c r="IPG275" s="299"/>
      <c r="IPH275" s="299"/>
      <c r="IPI275" s="299"/>
      <c r="IPJ275" s="299"/>
      <c r="IPK275" s="299"/>
      <c r="IPL275" s="299"/>
      <c r="IPM275" s="299"/>
      <c r="IPN275" s="299"/>
      <c r="IPO275" s="299"/>
      <c r="IPP275" s="299"/>
      <c r="IPQ275" s="299"/>
      <c r="IPR275" s="299"/>
      <c r="IPS275" s="299"/>
      <c r="IPT275" s="299"/>
      <c r="IPU275" s="299"/>
      <c r="IPV275" s="299"/>
      <c r="IPW275" s="299"/>
      <c r="IPX275" s="299"/>
      <c r="IPY275" s="299"/>
      <c r="IPZ275" s="299"/>
      <c r="IQA275" s="299"/>
      <c r="IQB275" s="299"/>
      <c r="IQC275" s="299"/>
      <c r="IQD275" s="299"/>
      <c r="IQE275" s="299"/>
      <c r="IQF275" s="299"/>
      <c r="IQG275" s="299"/>
      <c r="IQH275" s="299"/>
      <c r="IQI275" s="299"/>
      <c r="IQJ275" s="299"/>
      <c r="IQK275" s="299"/>
      <c r="IQL275" s="299"/>
      <c r="IQM275" s="299"/>
      <c r="IQN275" s="299"/>
      <c r="IQO275" s="299"/>
      <c r="IQP275" s="299"/>
      <c r="IQQ275" s="299"/>
      <c r="IQR275" s="299"/>
      <c r="IQS275" s="299"/>
      <c r="IQT275" s="299"/>
      <c r="IQU275" s="299"/>
      <c r="IQV275" s="299"/>
      <c r="IQW275" s="299"/>
      <c r="IQX275" s="299"/>
      <c r="IQY275" s="299"/>
      <c r="IQZ275" s="299"/>
      <c r="IRA275" s="299"/>
      <c r="IRB275" s="299"/>
      <c r="IRC275" s="299"/>
      <c r="IRD275" s="299"/>
      <c r="IRE275" s="299"/>
      <c r="IRF275" s="299"/>
      <c r="IRG275" s="299"/>
      <c r="IRH275" s="299"/>
      <c r="IRI275" s="299"/>
      <c r="IRJ275" s="299"/>
      <c r="IRK275" s="299"/>
      <c r="IRL275" s="299"/>
      <c r="IRM275" s="299"/>
      <c r="IRN275" s="299"/>
      <c r="IRO275" s="299"/>
      <c r="IRP275" s="299"/>
      <c r="IRQ275" s="299"/>
      <c r="IRR275" s="299"/>
      <c r="IRS275" s="299"/>
      <c r="IRT275" s="299"/>
      <c r="IRU275" s="299"/>
      <c r="IRV275" s="299"/>
      <c r="IRW275" s="299"/>
      <c r="IRX275" s="299"/>
      <c r="IRY275" s="299"/>
      <c r="IRZ275" s="299"/>
      <c r="ISA275" s="299"/>
      <c r="ISB275" s="299"/>
      <c r="ISC275" s="299"/>
      <c r="ISD275" s="299"/>
      <c r="ISE275" s="299"/>
      <c r="ISF275" s="299"/>
      <c r="ISG275" s="299"/>
      <c r="ISH275" s="299"/>
      <c r="ISI275" s="299"/>
      <c r="ISJ275" s="299"/>
      <c r="ISK275" s="299"/>
      <c r="ISL275" s="299"/>
      <c r="ISM275" s="299"/>
      <c r="ISN275" s="299"/>
      <c r="ISO275" s="299"/>
      <c r="ISP275" s="299"/>
      <c r="ISQ275" s="299"/>
      <c r="ISR275" s="299"/>
      <c r="ISS275" s="299"/>
      <c r="IST275" s="299"/>
      <c r="ISU275" s="299"/>
      <c r="ISV275" s="299"/>
      <c r="ISW275" s="299"/>
      <c r="ISX275" s="299"/>
      <c r="ISY275" s="299"/>
      <c r="ISZ275" s="299"/>
      <c r="ITA275" s="299"/>
      <c r="ITB275" s="299"/>
      <c r="ITC275" s="299"/>
      <c r="ITD275" s="299"/>
      <c r="ITE275" s="299"/>
      <c r="ITF275" s="299"/>
      <c r="ITG275" s="299"/>
      <c r="ITH275" s="299"/>
      <c r="ITI275" s="299"/>
      <c r="ITJ275" s="299"/>
      <c r="ITK275" s="299"/>
      <c r="ITL275" s="299"/>
      <c r="ITM275" s="299"/>
      <c r="ITN275" s="299"/>
      <c r="ITO275" s="299"/>
      <c r="ITP275" s="299"/>
      <c r="ITQ275" s="299"/>
      <c r="ITR275" s="299"/>
      <c r="ITS275" s="299"/>
      <c r="ITT275" s="299"/>
      <c r="ITU275" s="299"/>
      <c r="ITV275" s="299"/>
      <c r="ITW275" s="299"/>
      <c r="ITX275" s="299"/>
      <c r="ITY275" s="299"/>
      <c r="ITZ275" s="299"/>
      <c r="IUA275" s="299"/>
      <c r="IUB275" s="299"/>
      <c r="IUC275" s="299"/>
      <c r="IUD275" s="299"/>
      <c r="IUE275" s="299"/>
      <c r="IUF275" s="299"/>
      <c r="IUG275" s="299"/>
      <c r="IUH275" s="299"/>
      <c r="IUI275" s="299"/>
      <c r="IUJ275" s="299"/>
      <c r="IUK275" s="299"/>
      <c r="IUL275" s="299"/>
      <c r="IUM275" s="299"/>
      <c r="IUN275" s="299"/>
      <c r="IUO275" s="299"/>
      <c r="IUP275" s="299"/>
      <c r="IUQ275" s="299"/>
      <c r="IUR275" s="299"/>
      <c r="IUS275" s="299"/>
      <c r="IUT275" s="299"/>
      <c r="IUU275" s="299"/>
      <c r="IUV275" s="299"/>
      <c r="IUW275" s="299"/>
      <c r="IUX275" s="299"/>
      <c r="IUY275" s="299"/>
      <c r="IUZ275" s="299"/>
      <c r="IVA275" s="299"/>
      <c r="IVB275" s="299"/>
      <c r="IVC275" s="299"/>
      <c r="IVD275" s="299"/>
      <c r="IVE275" s="299"/>
      <c r="IVF275" s="299"/>
      <c r="IVG275" s="299"/>
      <c r="IVH275" s="299"/>
      <c r="IVI275" s="299"/>
      <c r="IVJ275" s="299"/>
      <c r="IVK275" s="299"/>
      <c r="IVL275" s="299"/>
      <c r="IVM275" s="299"/>
      <c r="IVN275" s="299"/>
      <c r="IVO275" s="299"/>
      <c r="IVP275" s="299"/>
      <c r="IVQ275" s="299"/>
      <c r="IVR275" s="299"/>
      <c r="IVS275" s="299"/>
      <c r="IVT275" s="299"/>
      <c r="IVU275" s="299"/>
      <c r="IVV275" s="299"/>
      <c r="IVW275" s="299"/>
      <c r="IVX275" s="299"/>
      <c r="IVY275" s="299"/>
      <c r="IVZ275" s="299"/>
      <c r="IWA275" s="299"/>
      <c r="IWB275" s="299"/>
      <c r="IWC275" s="299"/>
      <c r="IWD275" s="299"/>
      <c r="IWE275" s="299"/>
      <c r="IWF275" s="299"/>
      <c r="IWG275" s="299"/>
      <c r="IWH275" s="299"/>
      <c r="IWI275" s="299"/>
      <c r="IWJ275" s="299"/>
      <c r="IWK275" s="299"/>
      <c r="IWL275" s="299"/>
      <c r="IWM275" s="299"/>
      <c r="IWN275" s="299"/>
      <c r="IWO275" s="299"/>
      <c r="IWP275" s="299"/>
      <c r="IWQ275" s="299"/>
      <c r="IWR275" s="299"/>
      <c r="IWS275" s="299"/>
      <c r="IWT275" s="299"/>
      <c r="IWU275" s="299"/>
      <c r="IWV275" s="299"/>
      <c r="IWW275" s="299"/>
      <c r="IWX275" s="299"/>
      <c r="IWY275" s="299"/>
      <c r="IWZ275" s="299"/>
      <c r="IXA275" s="299"/>
      <c r="IXB275" s="299"/>
      <c r="IXC275" s="299"/>
      <c r="IXD275" s="299"/>
      <c r="IXE275" s="299"/>
      <c r="IXF275" s="299"/>
      <c r="IXG275" s="299"/>
      <c r="IXH275" s="299"/>
      <c r="IXI275" s="299"/>
      <c r="IXJ275" s="299"/>
      <c r="IXK275" s="299"/>
      <c r="IXL275" s="299"/>
      <c r="IXM275" s="299"/>
      <c r="IXN275" s="299"/>
      <c r="IXO275" s="299"/>
      <c r="IXP275" s="299"/>
      <c r="IXQ275" s="299"/>
      <c r="IXR275" s="299"/>
      <c r="IXS275" s="299"/>
      <c r="IXT275" s="299"/>
      <c r="IXU275" s="299"/>
      <c r="IXV275" s="299"/>
      <c r="IXW275" s="299"/>
      <c r="IXX275" s="299"/>
      <c r="IXY275" s="299"/>
      <c r="IXZ275" s="299"/>
      <c r="IYA275" s="299"/>
      <c r="IYB275" s="299"/>
      <c r="IYC275" s="299"/>
      <c r="IYD275" s="299"/>
      <c r="IYE275" s="299"/>
      <c r="IYF275" s="299"/>
      <c r="IYG275" s="299"/>
      <c r="IYH275" s="299"/>
      <c r="IYI275" s="299"/>
      <c r="IYJ275" s="299"/>
      <c r="IYK275" s="299"/>
      <c r="IYL275" s="299"/>
      <c r="IYM275" s="299"/>
      <c r="IYN275" s="299"/>
      <c r="IYO275" s="299"/>
      <c r="IYP275" s="299"/>
      <c r="IYQ275" s="299"/>
      <c r="IYR275" s="299"/>
      <c r="IYS275" s="299"/>
      <c r="IYT275" s="299"/>
      <c r="IYU275" s="299"/>
      <c r="IYV275" s="299"/>
      <c r="IYW275" s="299"/>
      <c r="IYX275" s="299"/>
      <c r="IYY275" s="299"/>
      <c r="IYZ275" s="299"/>
      <c r="IZA275" s="299"/>
      <c r="IZB275" s="299"/>
      <c r="IZC275" s="299"/>
      <c r="IZD275" s="299"/>
      <c r="IZE275" s="299"/>
      <c r="IZF275" s="299"/>
      <c r="IZG275" s="299"/>
      <c r="IZH275" s="299"/>
      <c r="IZI275" s="299"/>
      <c r="IZJ275" s="299"/>
      <c r="IZK275" s="299"/>
      <c r="IZL275" s="299"/>
      <c r="IZM275" s="299"/>
      <c r="IZN275" s="299"/>
      <c r="IZO275" s="299"/>
      <c r="IZP275" s="299"/>
      <c r="IZQ275" s="299"/>
      <c r="IZR275" s="299"/>
      <c r="IZS275" s="299"/>
      <c r="IZT275" s="299"/>
      <c r="IZU275" s="299"/>
      <c r="IZV275" s="299"/>
      <c r="IZW275" s="299"/>
      <c r="IZX275" s="299"/>
      <c r="IZY275" s="299"/>
      <c r="IZZ275" s="299"/>
      <c r="JAA275" s="299"/>
      <c r="JAB275" s="299"/>
      <c r="JAC275" s="299"/>
      <c r="JAD275" s="299"/>
      <c r="JAE275" s="299"/>
      <c r="JAF275" s="299"/>
      <c r="JAG275" s="299"/>
      <c r="JAH275" s="299"/>
      <c r="JAI275" s="299"/>
      <c r="JAJ275" s="299"/>
      <c r="JAK275" s="299"/>
      <c r="JAL275" s="299"/>
      <c r="JAM275" s="299"/>
      <c r="JAN275" s="299"/>
      <c r="JAO275" s="299"/>
      <c r="JAP275" s="299"/>
      <c r="JAQ275" s="299"/>
      <c r="JAR275" s="299"/>
      <c r="JAS275" s="299"/>
      <c r="JAT275" s="299"/>
      <c r="JAU275" s="299"/>
      <c r="JAV275" s="299"/>
      <c r="JAW275" s="299"/>
      <c r="JAX275" s="299"/>
      <c r="JAY275" s="299"/>
      <c r="JAZ275" s="299"/>
      <c r="JBA275" s="299"/>
      <c r="JBB275" s="299"/>
      <c r="JBC275" s="299"/>
      <c r="JBD275" s="299"/>
      <c r="JBE275" s="299"/>
      <c r="JBF275" s="299"/>
      <c r="JBG275" s="299"/>
      <c r="JBH275" s="299"/>
      <c r="JBI275" s="299"/>
      <c r="JBJ275" s="299"/>
      <c r="JBK275" s="299"/>
      <c r="JBL275" s="299"/>
      <c r="JBM275" s="299"/>
      <c r="JBN275" s="299"/>
      <c r="JBO275" s="299"/>
      <c r="JBP275" s="299"/>
      <c r="JBQ275" s="299"/>
      <c r="JBR275" s="299"/>
      <c r="JBS275" s="299"/>
      <c r="JBT275" s="299"/>
      <c r="JBU275" s="299"/>
      <c r="JBV275" s="299"/>
      <c r="JBW275" s="299"/>
      <c r="JBX275" s="299"/>
      <c r="JBY275" s="299"/>
      <c r="JBZ275" s="299"/>
      <c r="JCA275" s="299"/>
      <c r="JCB275" s="299"/>
      <c r="JCC275" s="299"/>
      <c r="JCD275" s="299"/>
      <c r="JCE275" s="299"/>
      <c r="JCF275" s="299"/>
      <c r="JCG275" s="299"/>
      <c r="JCH275" s="299"/>
      <c r="JCI275" s="299"/>
      <c r="JCJ275" s="299"/>
      <c r="JCK275" s="299"/>
      <c r="JCL275" s="299"/>
      <c r="JCM275" s="299"/>
      <c r="JCN275" s="299"/>
      <c r="JCO275" s="299"/>
      <c r="JCP275" s="299"/>
      <c r="JCQ275" s="299"/>
      <c r="JCR275" s="299"/>
      <c r="JCS275" s="299"/>
      <c r="JCT275" s="299"/>
      <c r="JCU275" s="299"/>
      <c r="JCV275" s="299"/>
      <c r="JCW275" s="299"/>
      <c r="JCX275" s="299"/>
      <c r="JCY275" s="299"/>
      <c r="JCZ275" s="299"/>
      <c r="JDA275" s="299"/>
      <c r="JDB275" s="299"/>
      <c r="JDC275" s="299"/>
      <c r="JDD275" s="299"/>
      <c r="JDE275" s="299"/>
      <c r="JDF275" s="299"/>
      <c r="JDG275" s="299"/>
      <c r="JDH275" s="299"/>
      <c r="JDI275" s="299"/>
      <c r="JDJ275" s="299"/>
      <c r="JDK275" s="299"/>
      <c r="JDL275" s="299"/>
      <c r="JDM275" s="299"/>
      <c r="JDN275" s="299"/>
      <c r="JDO275" s="299"/>
      <c r="JDP275" s="299"/>
      <c r="JDQ275" s="299"/>
      <c r="JDR275" s="299"/>
      <c r="JDS275" s="299"/>
      <c r="JDT275" s="299"/>
      <c r="JDU275" s="299"/>
      <c r="JDV275" s="299"/>
      <c r="JDW275" s="299"/>
      <c r="JDX275" s="299"/>
      <c r="JDY275" s="299"/>
      <c r="JDZ275" s="299"/>
      <c r="JEA275" s="299"/>
      <c r="JEB275" s="299"/>
      <c r="JEC275" s="299"/>
      <c r="JED275" s="299"/>
      <c r="JEE275" s="299"/>
      <c r="JEF275" s="299"/>
      <c r="JEG275" s="299"/>
      <c r="JEH275" s="299"/>
      <c r="JEI275" s="299"/>
      <c r="JEJ275" s="299"/>
      <c r="JEK275" s="299"/>
      <c r="JEL275" s="299"/>
      <c r="JEM275" s="299"/>
      <c r="JEN275" s="299"/>
      <c r="JEO275" s="299"/>
      <c r="JEP275" s="299"/>
      <c r="JEQ275" s="299"/>
      <c r="JER275" s="299"/>
      <c r="JES275" s="299"/>
      <c r="JET275" s="299"/>
      <c r="JEU275" s="299"/>
      <c r="JEV275" s="299"/>
      <c r="JEW275" s="299"/>
      <c r="JEX275" s="299"/>
      <c r="JEY275" s="299"/>
      <c r="JEZ275" s="299"/>
      <c r="JFA275" s="299"/>
      <c r="JFB275" s="299"/>
      <c r="JFC275" s="299"/>
      <c r="JFD275" s="299"/>
      <c r="JFE275" s="299"/>
      <c r="JFF275" s="299"/>
      <c r="JFG275" s="299"/>
      <c r="JFH275" s="299"/>
      <c r="JFI275" s="299"/>
      <c r="JFJ275" s="299"/>
      <c r="JFK275" s="299"/>
      <c r="JFL275" s="299"/>
      <c r="JFM275" s="299"/>
      <c r="JFN275" s="299"/>
      <c r="JFO275" s="299"/>
      <c r="JFP275" s="299"/>
      <c r="JFQ275" s="299"/>
      <c r="JFR275" s="299"/>
      <c r="JFS275" s="299"/>
      <c r="JFT275" s="299"/>
      <c r="JFU275" s="299"/>
      <c r="JFV275" s="299"/>
      <c r="JFW275" s="299"/>
      <c r="JFX275" s="299"/>
      <c r="JFY275" s="299"/>
      <c r="JFZ275" s="299"/>
      <c r="JGA275" s="299"/>
      <c r="JGB275" s="299"/>
      <c r="JGC275" s="299"/>
      <c r="JGD275" s="299"/>
      <c r="JGE275" s="299"/>
      <c r="JGF275" s="299"/>
      <c r="JGG275" s="299"/>
      <c r="JGH275" s="299"/>
      <c r="JGI275" s="299"/>
      <c r="JGJ275" s="299"/>
      <c r="JGK275" s="299"/>
      <c r="JGL275" s="299"/>
      <c r="JGM275" s="299"/>
      <c r="JGN275" s="299"/>
      <c r="JGO275" s="299"/>
      <c r="JGP275" s="299"/>
      <c r="JGQ275" s="299"/>
      <c r="JGR275" s="299"/>
      <c r="JGS275" s="299"/>
      <c r="JGT275" s="299"/>
      <c r="JGU275" s="299"/>
      <c r="JGV275" s="299"/>
      <c r="JGW275" s="299"/>
      <c r="JGX275" s="299"/>
      <c r="JGY275" s="299"/>
      <c r="JGZ275" s="299"/>
      <c r="JHA275" s="299"/>
      <c r="JHB275" s="299"/>
      <c r="JHC275" s="299"/>
      <c r="JHD275" s="299"/>
      <c r="JHE275" s="299"/>
      <c r="JHF275" s="299"/>
      <c r="JHG275" s="299"/>
      <c r="JHH275" s="299"/>
      <c r="JHI275" s="299"/>
      <c r="JHJ275" s="299"/>
      <c r="JHK275" s="299"/>
      <c r="JHL275" s="299"/>
      <c r="JHM275" s="299"/>
      <c r="JHN275" s="299"/>
      <c r="JHO275" s="299"/>
      <c r="JHP275" s="299"/>
      <c r="JHQ275" s="299"/>
      <c r="JHR275" s="299"/>
      <c r="JHS275" s="299"/>
      <c r="JHT275" s="299"/>
      <c r="JHU275" s="299"/>
      <c r="JHV275" s="299"/>
      <c r="JHW275" s="299"/>
      <c r="JHX275" s="299"/>
      <c r="JHY275" s="299"/>
      <c r="JHZ275" s="299"/>
      <c r="JIA275" s="299"/>
      <c r="JIB275" s="299"/>
      <c r="JIC275" s="299"/>
      <c r="JID275" s="299"/>
      <c r="JIE275" s="299"/>
      <c r="JIF275" s="299"/>
      <c r="JIG275" s="299"/>
      <c r="JIH275" s="299"/>
      <c r="JII275" s="299"/>
      <c r="JIJ275" s="299"/>
      <c r="JIK275" s="299"/>
      <c r="JIL275" s="299"/>
      <c r="JIM275" s="299"/>
      <c r="JIN275" s="299"/>
      <c r="JIO275" s="299"/>
      <c r="JIP275" s="299"/>
      <c r="JIQ275" s="299"/>
      <c r="JIR275" s="299"/>
      <c r="JIS275" s="299"/>
      <c r="JIT275" s="299"/>
      <c r="JIU275" s="299"/>
      <c r="JIV275" s="299"/>
      <c r="JIW275" s="299"/>
      <c r="JIX275" s="299"/>
      <c r="JIY275" s="299"/>
      <c r="JIZ275" s="299"/>
      <c r="JJA275" s="299"/>
      <c r="JJB275" s="299"/>
      <c r="JJC275" s="299"/>
      <c r="JJD275" s="299"/>
      <c r="JJE275" s="299"/>
      <c r="JJF275" s="299"/>
      <c r="JJG275" s="299"/>
      <c r="JJH275" s="299"/>
      <c r="JJI275" s="299"/>
      <c r="JJJ275" s="299"/>
      <c r="JJK275" s="299"/>
      <c r="JJL275" s="299"/>
      <c r="JJM275" s="299"/>
      <c r="JJN275" s="299"/>
      <c r="JJO275" s="299"/>
      <c r="JJP275" s="299"/>
      <c r="JJQ275" s="299"/>
      <c r="JJR275" s="299"/>
      <c r="JJS275" s="299"/>
      <c r="JJT275" s="299"/>
      <c r="JJU275" s="299"/>
      <c r="JJV275" s="299"/>
      <c r="JJW275" s="299"/>
      <c r="JJX275" s="299"/>
      <c r="JJY275" s="299"/>
      <c r="JJZ275" s="299"/>
      <c r="JKA275" s="299"/>
      <c r="JKB275" s="299"/>
      <c r="JKC275" s="299"/>
      <c r="JKD275" s="299"/>
      <c r="JKE275" s="299"/>
      <c r="JKF275" s="299"/>
      <c r="JKG275" s="299"/>
      <c r="JKH275" s="299"/>
      <c r="JKI275" s="299"/>
      <c r="JKJ275" s="299"/>
      <c r="JKK275" s="299"/>
      <c r="JKL275" s="299"/>
      <c r="JKM275" s="299"/>
      <c r="JKN275" s="299"/>
      <c r="JKO275" s="299"/>
      <c r="JKP275" s="299"/>
      <c r="JKQ275" s="299"/>
      <c r="JKR275" s="299"/>
      <c r="JKS275" s="299"/>
      <c r="JKT275" s="299"/>
      <c r="JKU275" s="299"/>
      <c r="JKV275" s="299"/>
      <c r="JKW275" s="299"/>
      <c r="JKX275" s="299"/>
      <c r="JKY275" s="299"/>
      <c r="JKZ275" s="299"/>
      <c r="JLA275" s="299"/>
      <c r="JLB275" s="299"/>
      <c r="JLC275" s="299"/>
      <c r="JLD275" s="299"/>
      <c r="JLE275" s="299"/>
      <c r="JLF275" s="299"/>
      <c r="JLG275" s="299"/>
      <c r="JLH275" s="299"/>
      <c r="JLI275" s="299"/>
      <c r="JLJ275" s="299"/>
      <c r="JLK275" s="299"/>
      <c r="JLL275" s="299"/>
      <c r="JLM275" s="299"/>
      <c r="JLN275" s="299"/>
      <c r="JLO275" s="299"/>
      <c r="JLP275" s="299"/>
      <c r="JLQ275" s="299"/>
      <c r="JLR275" s="299"/>
      <c r="JLS275" s="299"/>
      <c r="JLT275" s="299"/>
      <c r="JLU275" s="299"/>
      <c r="JLV275" s="299"/>
      <c r="JLW275" s="299"/>
      <c r="JLX275" s="299"/>
      <c r="JLY275" s="299"/>
      <c r="JLZ275" s="299"/>
      <c r="JMA275" s="299"/>
      <c r="JMB275" s="299"/>
      <c r="JMC275" s="299"/>
      <c r="JMD275" s="299"/>
      <c r="JME275" s="299"/>
      <c r="JMF275" s="299"/>
      <c r="JMG275" s="299"/>
      <c r="JMH275" s="299"/>
      <c r="JMI275" s="299"/>
      <c r="JMJ275" s="299"/>
      <c r="JMK275" s="299"/>
      <c r="JML275" s="299"/>
      <c r="JMM275" s="299"/>
      <c r="JMN275" s="299"/>
      <c r="JMO275" s="299"/>
      <c r="JMP275" s="299"/>
      <c r="JMQ275" s="299"/>
      <c r="JMR275" s="299"/>
      <c r="JMS275" s="299"/>
      <c r="JMT275" s="299"/>
      <c r="JMU275" s="299"/>
      <c r="JMV275" s="299"/>
      <c r="JMW275" s="299"/>
      <c r="JMX275" s="299"/>
      <c r="JMY275" s="299"/>
      <c r="JMZ275" s="299"/>
      <c r="JNA275" s="299"/>
      <c r="JNB275" s="299"/>
      <c r="JNC275" s="299"/>
      <c r="JND275" s="299"/>
      <c r="JNE275" s="299"/>
      <c r="JNF275" s="299"/>
      <c r="JNG275" s="299"/>
      <c r="JNH275" s="299"/>
      <c r="JNI275" s="299"/>
      <c r="JNJ275" s="299"/>
      <c r="JNK275" s="299"/>
      <c r="JNL275" s="299"/>
      <c r="JNM275" s="299"/>
      <c r="JNN275" s="299"/>
      <c r="JNO275" s="299"/>
      <c r="JNP275" s="299"/>
      <c r="JNQ275" s="299"/>
      <c r="JNR275" s="299"/>
      <c r="JNS275" s="299"/>
      <c r="JNT275" s="299"/>
      <c r="JNU275" s="299"/>
      <c r="JNV275" s="299"/>
      <c r="JNW275" s="299"/>
      <c r="JNX275" s="299"/>
      <c r="JNY275" s="299"/>
      <c r="JNZ275" s="299"/>
      <c r="JOA275" s="299"/>
      <c r="JOB275" s="299"/>
      <c r="JOC275" s="299"/>
      <c r="JOD275" s="299"/>
      <c r="JOE275" s="299"/>
      <c r="JOF275" s="299"/>
      <c r="JOG275" s="299"/>
      <c r="JOH275" s="299"/>
      <c r="JOI275" s="299"/>
      <c r="JOJ275" s="299"/>
      <c r="JOK275" s="299"/>
      <c r="JOL275" s="299"/>
      <c r="JOM275" s="299"/>
      <c r="JON275" s="299"/>
      <c r="JOO275" s="299"/>
      <c r="JOP275" s="299"/>
      <c r="JOQ275" s="299"/>
      <c r="JOR275" s="299"/>
      <c r="JOS275" s="299"/>
      <c r="JOT275" s="299"/>
      <c r="JOU275" s="299"/>
      <c r="JOV275" s="299"/>
      <c r="JOW275" s="299"/>
      <c r="JOX275" s="299"/>
      <c r="JOY275" s="299"/>
      <c r="JOZ275" s="299"/>
      <c r="JPA275" s="299"/>
      <c r="JPB275" s="299"/>
      <c r="JPC275" s="299"/>
      <c r="JPD275" s="299"/>
      <c r="JPE275" s="299"/>
      <c r="JPF275" s="299"/>
      <c r="JPG275" s="299"/>
      <c r="JPH275" s="299"/>
      <c r="JPI275" s="299"/>
      <c r="JPJ275" s="299"/>
      <c r="JPK275" s="299"/>
      <c r="JPL275" s="299"/>
      <c r="JPM275" s="299"/>
      <c r="JPN275" s="299"/>
      <c r="JPO275" s="299"/>
      <c r="JPP275" s="299"/>
      <c r="JPQ275" s="299"/>
      <c r="JPR275" s="299"/>
      <c r="JPS275" s="299"/>
      <c r="JPT275" s="299"/>
      <c r="JPU275" s="299"/>
      <c r="JPV275" s="299"/>
      <c r="JPW275" s="299"/>
      <c r="JPX275" s="299"/>
      <c r="JPY275" s="299"/>
      <c r="JPZ275" s="299"/>
      <c r="JQA275" s="299"/>
      <c r="JQB275" s="299"/>
      <c r="JQC275" s="299"/>
      <c r="JQD275" s="299"/>
      <c r="JQE275" s="299"/>
      <c r="JQF275" s="299"/>
      <c r="JQG275" s="299"/>
      <c r="JQH275" s="299"/>
      <c r="JQI275" s="299"/>
      <c r="JQJ275" s="299"/>
      <c r="JQK275" s="299"/>
      <c r="JQL275" s="299"/>
      <c r="JQM275" s="299"/>
      <c r="JQN275" s="299"/>
      <c r="JQO275" s="299"/>
      <c r="JQP275" s="299"/>
      <c r="JQQ275" s="299"/>
      <c r="JQR275" s="299"/>
      <c r="JQS275" s="299"/>
      <c r="JQT275" s="299"/>
      <c r="JQU275" s="299"/>
      <c r="JQV275" s="299"/>
      <c r="JQW275" s="299"/>
      <c r="JQX275" s="299"/>
      <c r="JQY275" s="299"/>
      <c r="JQZ275" s="299"/>
      <c r="JRA275" s="299"/>
      <c r="JRB275" s="299"/>
      <c r="JRC275" s="299"/>
      <c r="JRD275" s="299"/>
      <c r="JRE275" s="299"/>
      <c r="JRF275" s="299"/>
      <c r="JRG275" s="299"/>
      <c r="JRH275" s="299"/>
      <c r="JRI275" s="299"/>
      <c r="JRJ275" s="299"/>
      <c r="JRK275" s="299"/>
      <c r="JRL275" s="299"/>
      <c r="JRM275" s="299"/>
      <c r="JRN275" s="299"/>
      <c r="JRO275" s="299"/>
      <c r="JRP275" s="299"/>
      <c r="JRQ275" s="299"/>
      <c r="JRR275" s="299"/>
      <c r="JRS275" s="299"/>
      <c r="JRT275" s="299"/>
      <c r="JRU275" s="299"/>
      <c r="JRV275" s="299"/>
      <c r="JRW275" s="299"/>
      <c r="JRX275" s="299"/>
      <c r="JRY275" s="299"/>
      <c r="JRZ275" s="299"/>
      <c r="JSA275" s="299"/>
      <c r="JSB275" s="299"/>
      <c r="JSC275" s="299"/>
      <c r="JSD275" s="299"/>
      <c r="JSE275" s="299"/>
      <c r="JSF275" s="299"/>
      <c r="JSG275" s="299"/>
      <c r="JSH275" s="299"/>
      <c r="JSI275" s="299"/>
      <c r="JSJ275" s="299"/>
      <c r="JSK275" s="299"/>
      <c r="JSL275" s="299"/>
      <c r="JSM275" s="299"/>
      <c r="JSN275" s="299"/>
      <c r="JSO275" s="299"/>
      <c r="JSP275" s="299"/>
      <c r="JSQ275" s="299"/>
      <c r="JSR275" s="299"/>
      <c r="JSS275" s="299"/>
      <c r="JST275" s="299"/>
      <c r="JSU275" s="299"/>
      <c r="JSV275" s="299"/>
      <c r="JSW275" s="299"/>
      <c r="JSX275" s="299"/>
      <c r="JSY275" s="299"/>
      <c r="JSZ275" s="299"/>
      <c r="JTA275" s="299"/>
      <c r="JTB275" s="299"/>
      <c r="JTC275" s="299"/>
      <c r="JTD275" s="299"/>
      <c r="JTE275" s="299"/>
      <c r="JTF275" s="299"/>
      <c r="JTG275" s="299"/>
      <c r="JTH275" s="299"/>
      <c r="JTI275" s="299"/>
      <c r="JTJ275" s="299"/>
      <c r="JTK275" s="299"/>
      <c r="JTL275" s="299"/>
      <c r="JTM275" s="299"/>
      <c r="JTN275" s="299"/>
      <c r="JTO275" s="299"/>
      <c r="JTP275" s="299"/>
      <c r="JTQ275" s="299"/>
      <c r="JTR275" s="299"/>
      <c r="JTS275" s="299"/>
      <c r="JTT275" s="299"/>
      <c r="JTU275" s="299"/>
      <c r="JTV275" s="299"/>
      <c r="JTW275" s="299"/>
      <c r="JTX275" s="299"/>
      <c r="JTY275" s="299"/>
      <c r="JTZ275" s="299"/>
      <c r="JUA275" s="299"/>
      <c r="JUB275" s="299"/>
      <c r="JUC275" s="299"/>
      <c r="JUD275" s="299"/>
      <c r="JUE275" s="299"/>
      <c r="JUF275" s="299"/>
      <c r="JUG275" s="299"/>
      <c r="JUH275" s="299"/>
      <c r="JUI275" s="299"/>
      <c r="JUJ275" s="299"/>
      <c r="JUK275" s="299"/>
      <c r="JUL275" s="299"/>
      <c r="JUM275" s="299"/>
      <c r="JUN275" s="299"/>
      <c r="JUO275" s="299"/>
      <c r="JUP275" s="299"/>
      <c r="JUQ275" s="299"/>
      <c r="JUR275" s="299"/>
      <c r="JUS275" s="299"/>
      <c r="JUT275" s="299"/>
      <c r="JUU275" s="299"/>
      <c r="JUV275" s="299"/>
      <c r="JUW275" s="299"/>
      <c r="JUX275" s="299"/>
      <c r="JUY275" s="299"/>
      <c r="JUZ275" s="299"/>
      <c r="JVA275" s="299"/>
      <c r="JVB275" s="299"/>
      <c r="JVC275" s="299"/>
      <c r="JVD275" s="299"/>
      <c r="JVE275" s="299"/>
      <c r="JVF275" s="299"/>
      <c r="JVG275" s="299"/>
      <c r="JVH275" s="299"/>
      <c r="JVI275" s="299"/>
      <c r="JVJ275" s="299"/>
      <c r="JVK275" s="299"/>
      <c r="JVL275" s="299"/>
      <c r="JVM275" s="299"/>
      <c r="JVN275" s="299"/>
      <c r="JVO275" s="299"/>
      <c r="JVP275" s="299"/>
      <c r="JVQ275" s="299"/>
      <c r="JVR275" s="299"/>
      <c r="JVS275" s="299"/>
      <c r="JVT275" s="299"/>
      <c r="JVU275" s="299"/>
      <c r="JVV275" s="299"/>
      <c r="JVW275" s="299"/>
      <c r="JVX275" s="299"/>
      <c r="JVY275" s="299"/>
      <c r="JVZ275" s="299"/>
      <c r="JWA275" s="299"/>
      <c r="JWB275" s="299"/>
      <c r="JWC275" s="299"/>
      <c r="JWD275" s="299"/>
      <c r="JWE275" s="299"/>
      <c r="JWF275" s="299"/>
      <c r="JWG275" s="299"/>
      <c r="JWH275" s="299"/>
      <c r="JWI275" s="299"/>
      <c r="JWJ275" s="299"/>
      <c r="JWK275" s="299"/>
      <c r="JWL275" s="299"/>
      <c r="JWM275" s="299"/>
      <c r="JWN275" s="299"/>
      <c r="JWO275" s="299"/>
      <c r="JWP275" s="299"/>
      <c r="JWQ275" s="299"/>
      <c r="JWR275" s="299"/>
      <c r="JWS275" s="299"/>
      <c r="JWT275" s="299"/>
      <c r="JWU275" s="299"/>
      <c r="JWV275" s="299"/>
      <c r="JWW275" s="299"/>
      <c r="JWX275" s="299"/>
      <c r="JWY275" s="299"/>
      <c r="JWZ275" s="299"/>
      <c r="JXA275" s="299"/>
      <c r="JXB275" s="299"/>
      <c r="JXC275" s="299"/>
      <c r="JXD275" s="299"/>
      <c r="JXE275" s="299"/>
      <c r="JXF275" s="299"/>
      <c r="JXG275" s="299"/>
      <c r="JXH275" s="299"/>
      <c r="JXI275" s="299"/>
      <c r="JXJ275" s="299"/>
      <c r="JXK275" s="299"/>
      <c r="JXL275" s="299"/>
      <c r="JXM275" s="299"/>
      <c r="JXN275" s="299"/>
      <c r="JXO275" s="299"/>
      <c r="JXP275" s="299"/>
      <c r="JXQ275" s="299"/>
      <c r="JXR275" s="299"/>
      <c r="JXS275" s="299"/>
      <c r="JXT275" s="299"/>
      <c r="JXU275" s="299"/>
      <c r="JXV275" s="299"/>
      <c r="JXW275" s="299"/>
      <c r="JXX275" s="299"/>
      <c r="JXY275" s="299"/>
      <c r="JXZ275" s="299"/>
      <c r="JYA275" s="299"/>
      <c r="JYB275" s="299"/>
      <c r="JYC275" s="299"/>
      <c r="JYD275" s="299"/>
      <c r="JYE275" s="299"/>
      <c r="JYF275" s="299"/>
      <c r="JYG275" s="299"/>
      <c r="JYH275" s="299"/>
      <c r="JYI275" s="299"/>
      <c r="JYJ275" s="299"/>
      <c r="JYK275" s="299"/>
      <c r="JYL275" s="299"/>
      <c r="JYM275" s="299"/>
      <c r="JYN275" s="299"/>
      <c r="JYO275" s="299"/>
      <c r="JYP275" s="299"/>
      <c r="JYQ275" s="299"/>
      <c r="JYR275" s="299"/>
      <c r="JYS275" s="299"/>
      <c r="JYT275" s="299"/>
      <c r="JYU275" s="299"/>
      <c r="JYV275" s="299"/>
      <c r="JYW275" s="299"/>
      <c r="JYX275" s="299"/>
      <c r="JYY275" s="299"/>
      <c r="JYZ275" s="299"/>
      <c r="JZA275" s="299"/>
      <c r="JZB275" s="299"/>
      <c r="JZC275" s="299"/>
      <c r="JZD275" s="299"/>
      <c r="JZE275" s="299"/>
      <c r="JZF275" s="299"/>
      <c r="JZG275" s="299"/>
      <c r="JZH275" s="299"/>
      <c r="JZI275" s="299"/>
      <c r="JZJ275" s="299"/>
      <c r="JZK275" s="299"/>
      <c r="JZL275" s="299"/>
      <c r="JZM275" s="299"/>
      <c r="JZN275" s="299"/>
      <c r="JZO275" s="299"/>
      <c r="JZP275" s="299"/>
      <c r="JZQ275" s="299"/>
      <c r="JZR275" s="299"/>
      <c r="JZS275" s="299"/>
      <c r="JZT275" s="299"/>
      <c r="JZU275" s="299"/>
      <c r="JZV275" s="299"/>
      <c r="JZW275" s="299"/>
      <c r="JZX275" s="299"/>
      <c r="JZY275" s="299"/>
      <c r="JZZ275" s="299"/>
      <c r="KAA275" s="299"/>
      <c r="KAB275" s="299"/>
      <c r="KAC275" s="299"/>
      <c r="KAD275" s="299"/>
      <c r="KAE275" s="299"/>
      <c r="KAF275" s="299"/>
      <c r="KAG275" s="299"/>
      <c r="KAH275" s="299"/>
      <c r="KAI275" s="299"/>
      <c r="KAJ275" s="299"/>
      <c r="KAK275" s="299"/>
      <c r="KAL275" s="299"/>
      <c r="KAM275" s="299"/>
      <c r="KAN275" s="299"/>
      <c r="KAO275" s="299"/>
      <c r="KAP275" s="299"/>
      <c r="KAQ275" s="299"/>
      <c r="KAR275" s="299"/>
      <c r="KAS275" s="299"/>
      <c r="KAT275" s="299"/>
      <c r="KAU275" s="299"/>
      <c r="KAV275" s="299"/>
      <c r="KAW275" s="299"/>
      <c r="KAX275" s="299"/>
      <c r="KAY275" s="299"/>
      <c r="KAZ275" s="299"/>
      <c r="KBA275" s="299"/>
      <c r="KBB275" s="299"/>
      <c r="KBC275" s="299"/>
      <c r="KBD275" s="299"/>
      <c r="KBE275" s="299"/>
      <c r="KBF275" s="299"/>
      <c r="KBG275" s="299"/>
      <c r="KBH275" s="299"/>
      <c r="KBI275" s="299"/>
      <c r="KBJ275" s="299"/>
      <c r="KBK275" s="299"/>
      <c r="KBL275" s="299"/>
      <c r="KBM275" s="299"/>
      <c r="KBN275" s="299"/>
      <c r="KBO275" s="299"/>
      <c r="KBP275" s="299"/>
      <c r="KBQ275" s="299"/>
      <c r="KBR275" s="299"/>
      <c r="KBS275" s="299"/>
      <c r="KBT275" s="299"/>
      <c r="KBU275" s="299"/>
      <c r="KBV275" s="299"/>
      <c r="KBW275" s="299"/>
      <c r="KBX275" s="299"/>
      <c r="KBY275" s="299"/>
      <c r="KBZ275" s="299"/>
      <c r="KCA275" s="299"/>
      <c r="KCB275" s="299"/>
      <c r="KCC275" s="299"/>
      <c r="KCD275" s="299"/>
      <c r="KCE275" s="299"/>
      <c r="KCF275" s="299"/>
      <c r="KCG275" s="299"/>
      <c r="KCH275" s="299"/>
      <c r="KCI275" s="299"/>
      <c r="KCJ275" s="299"/>
      <c r="KCK275" s="299"/>
      <c r="KCL275" s="299"/>
      <c r="KCM275" s="299"/>
      <c r="KCN275" s="299"/>
      <c r="KCO275" s="299"/>
      <c r="KCP275" s="299"/>
      <c r="KCQ275" s="299"/>
      <c r="KCR275" s="299"/>
      <c r="KCS275" s="299"/>
      <c r="KCT275" s="299"/>
      <c r="KCU275" s="299"/>
      <c r="KCV275" s="299"/>
      <c r="KCW275" s="299"/>
      <c r="KCX275" s="299"/>
      <c r="KCY275" s="299"/>
      <c r="KCZ275" s="299"/>
      <c r="KDA275" s="299"/>
      <c r="KDB275" s="299"/>
      <c r="KDC275" s="299"/>
      <c r="KDD275" s="299"/>
      <c r="KDE275" s="299"/>
      <c r="KDF275" s="299"/>
      <c r="KDG275" s="299"/>
      <c r="KDH275" s="299"/>
      <c r="KDI275" s="299"/>
      <c r="KDJ275" s="299"/>
      <c r="KDK275" s="299"/>
      <c r="KDL275" s="299"/>
      <c r="KDM275" s="299"/>
      <c r="KDN275" s="299"/>
      <c r="KDO275" s="299"/>
      <c r="KDP275" s="299"/>
      <c r="KDQ275" s="299"/>
      <c r="KDR275" s="299"/>
      <c r="KDS275" s="299"/>
      <c r="KDT275" s="299"/>
      <c r="KDU275" s="299"/>
      <c r="KDV275" s="299"/>
      <c r="KDW275" s="299"/>
      <c r="KDX275" s="299"/>
      <c r="KDY275" s="299"/>
      <c r="KDZ275" s="299"/>
      <c r="KEA275" s="299"/>
      <c r="KEB275" s="299"/>
      <c r="KEC275" s="299"/>
      <c r="KED275" s="299"/>
      <c r="KEE275" s="299"/>
      <c r="KEF275" s="299"/>
      <c r="KEG275" s="299"/>
      <c r="KEH275" s="299"/>
      <c r="KEI275" s="299"/>
      <c r="KEJ275" s="299"/>
      <c r="KEK275" s="299"/>
      <c r="KEL275" s="299"/>
      <c r="KEM275" s="299"/>
      <c r="KEN275" s="299"/>
      <c r="KEO275" s="299"/>
      <c r="KEP275" s="299"/>
      <c r="KEQ275" s="299"/>
      <c r="KER275" s="299"/>
      <c r="KES275" s="299"/>
      <c r="KET275" s="299"/>
      <c r="KEU275" s="299"/>
      <c r="KEV275" s="299"/>
      <c r="KEW275" s="299"/>
      <c r="KEX275" s="299"/>
      <c r="KEY275" s="299"/>
      <c r="KEZ275" s="299"/>
      <c r="KFA275" s="299"/>
      <c r="KFB275" s="299"/>
      <c r="KFC275" s="299"/>
      <c r="KFD275" s="299"/>
      <c r="KFE275" s="299"/>
      <c r="KFF275" s="299"/>
      <c r="KFG275" s="299"/>
      <c r="KFH275" s="299"/>
      <c r="KFI275" s="299"/>
      <c r="KFJ275" s="299"/>
      <c r="KFK275" s="299"/>
      <c r="KFL275" s="299"/>
      <c r="KFM275" s="299"/>
      <c r="KFN275" s="299"/>
      <c r="KFO275" s="299"/>
      <c r="KFP275" s="299"/>
      <c r="KFQ275" s="299"/>
      <c r="KFR275" s="299"/>
      <c r="KFS275" s="299"/>
      <c r="KFT275" s="299"/>
      <c r="KFU275" s="299"/>
      <c r="KFV275" s="299"/>
      <c r="KFW275" s="299"/>
      <c r="KFX275" s="299"/>
      <c r="KFY275" s="299"/>
      <c r="KFZ275" s="299"/>
      <c r="KGA275" s="299"/>
      <c r="KGB275" s="299"/>
      <c r="KGC275" s="299"/>
      <c r="KGD275" s="299"/>
      <c r="KGE275" s="299"/>
      <c r="KGF275" s="299"/>
      <c r="KGG275" s="299"/>
      <c r="KGH275" s="299"/>
      <c r="KGI275" s="299"/>
      <c r="KGJ275" s="299"/>
      <c r="KGK275" s="299"/>
      <c r="KGL275" s="299"/>
      <c r="KGM275" s="299"/>
      <c r="KGN275" s="299"/>
      <c r="KGO275" s="299"/>
      <c r="KGP275" s="299"/>
      <c r="KGQ275" s="299"/>
      <c r="KGR275" s="299"/>
      <c r="KGS275" s="299"/>
      <c r="KGT275" s="299"/>
      <c r="KGU275" s="299"/>
      <c r="KGV275" s="299"/>
      <c r="KGW275" s="299"/>
      <c r="KGX275" s="299"/>
      <c r="KGY275" s="299"/>
      <c r="KGZ275" s="299"/>
      <c r="KHA275" s="299"/>
      <c r="KHB275" s="299"/>
      <c r="KHC275" s="299"/>
      <c r="KHD275" s="299"/>
      <c r="KHE275" s="299"/>
      <c r="KHF275" s="299"/>
      <c r="KHG275" s="299"/>
      <c r="KHH275" s="299"/>
      <c r="KHI275" s="299"/>
      <c r="KHJ275" s="299"/>
      <c r="KHK275" s="299"/>
      <c r="KHL275" s="299"/>
      <c r="KHM275" s="299"/>
      <c r="KHN275" s="299"/>
      <c r="KHO275" s="299"/>
      <c r="KHP275" s="299"/>
      <c r="KHQ275" s="299"/>
      <c r="KHR275" s="299"/>
      <c r="KHS275" s="299"/>
      <c r="KHT275" s="299"/>
      <c r="KHU275" s="299"/>
      <c r="KHV275" s="299"/>
      <c r="KHW275" s="299"/>
      <c r="KHX275" s="299"/>
      <c r="KHY275" s="299"/>
      <c r="KHZ275" s="299"/>
      <c r="KIA275" s="299"/>
      <c r="KIB275" s="299"/>
      <c r="KIC275" s="299"/>
      <c r="KID275" s="299"/>
      <c r="KIE275" s="299"/>
      <c r="KIF275" s="299"/>
      <c r="KIG275" s="299"/>
      <c r="KIH275" s="299"/>
      <c r="KII275" s="299"/>
      <c r="KIJ275" s="299"/>
      <c r="KIK275" s="299"/>
      <c r="KIL275" s="299"/>
      <c r="KIM275" s="299"/>
      <c r="KIN275" s="299"/>
      <c r="KIO275" s="299"/>
      <c r="KIP275" s="299"/>
      <c r="KIQ275" s="299"/>
      <c r="KIR275" s="299"/>
      <c r="KIS275" s="299"/>
      <c r="KIT275" s="299"/>
      <c r="KIU275" s="299"/>
      <c r="KIV275" s="299"/>
      <c r="KIW275" s="299"/>
      <c r="KIX275" s="299"/>
      <c r="KIY275" s="299"/>
      <c r="KIZ275" s="299"/>
      <c r="KJA275" s="299"/>
      <c r="KJB275" s="299"/>
      <c r="KJC275" s="299"/>
      <c r="KJD275" s="299"/>
      <c r="KJE275" s="299"/>
      <c r="KJF275" s="299"/>
      <c r="KJG275" s="299"/>
      <c r="KJH275" s="299"/>
      <c r="KJI275" s="299"/>
      <c r="KJJ275" s="299"/>
      <c r="KJK275" s="299"/>
      <c r="KJL275" s="299"/>
      <c r="KJM275" s="299"/>
      <c r="KJN275" s="299"/>
      <c r="KJO275" s="299"/>
      <c r="KJP275" s="299"/>
      <c r="KJQ275" s="299"/>
      <c r="KJR275" s="299"/>
      <c r="KJS275" s="299"/>
      <c r="KJT275" s="299"/>
      <c r="KJU275" s="299"/>
      <c r="KJV275" s="299"/>
      <c r="KJW275" s="299"/>
      <c r="KJX275" s="299"/>
      <c r="KJY275" s="299"/>
      <c r="KJZ275" s="299"/>
      <c r="KKA275" s="299"/>
      <c r="KKB275" s="299"/>
      <c r="KKC275" s="299"/>
      <c r="KKD275" s="299"/>
      <c r="KKE275" s="299"/>
      <c r="KKF275" s="299"/>
      <c r="KKG275" s="299"/>
      <c r="KKH275" s="299"/>
      <c r="KKI275" s="299"/>
      <c r="KKJ275" s="299"/>
      <c r="KKK275" s="299"/>
      <c r="KKL275" s="299"/>
      <c r="KKM275" s="299"/>
      <c r="KKN275" s="299"/>
      <c r="KKO275" s="299"/>
      <c r="KKP275" s="299"/>
      <c r="KKQ275" s="299"/>
      <c r="KKR275" s="299"/>
      <c r="KKS275" s="299"/>
      <c r="KKT275" s="299"/>
      <c r="KKU275" s="299"/>
      <c r="KKV275" s="299"/>
      <c r="KKW275" s="299"/>
      <c r="KKX275" s="299"/>
      <c r="KKY275" s="299"/>
      <c r="KKZ275" s="299"/>
      <c r="KLA275" s="299"/>
      <c r="KLB275" s="299"/>
      <c r="KLC275" s="299"/>
      <c r="KLD275" s="299"/>
      <c r="KLE275" s="299"/>
      <c r="KLF275" s="299"/>
      <c r="KLG275" s="299"/>
      <c r="KLH275" s="299"/>
      <c r="KLI275" s="299"/>
      <c r="KLJ275" s="299"/>
      <c r="KLK275" s="299"/>
      <c r="KLL275" s="299"/>
      <c r="KLM275" s="299"/>
      <c r="KLN275" s="299"/>
      <c r="KLO275" s="299"/>
      <c r="KLP275" s="299"/>
      <c r="KLQ275" s="299"/>
      <c r="KLR275" s="299"/>
      <c r="KLS275" s="299"/>
      <c r="KLT275" s="299"/>
      <c r="KLU275" s="299"/>
      <c r="KLV275" s="299"/>
      <c r="KLW275" s="299"/>
      <c r="KLX275" s="299"/>
      <c r="KLY275" s="299"/>
      <c r="KLZ275" s="299"/>
      <c r="KMA275" s="299"/>
      <c r="KMB275" s="299"/>
      <c r="KMC275" s="299"/>
      <c r="KMD275" s="299"/>
      <c r="KME275" s="299"/>
      <c r="KMF275" s="299"/>
      <c r="KMG275" s="299"/>
      <c r="KMH275" s="299"/>
      <c r="KMI275" s="299"/>
      <c r="KMJ275" s="299"/>
      <c r="KMK275" s="299"/>
      <c r="KML275" s="299"/>
      <c r="KMM275" s="299"/>
      <c r="KMN275" s="299"/>
      <c r="KMO275" s="299"/>
      <c r="KMP275" s="299"/>
      <c r="KMQ275" s="299"/>
      <c r="KMR275" s="299"/>
      <c r="KMS275" s="299"/>
      <c r="KMT275" s="299"/>
      <c r="KMU275" s="299"/>
      <c r="KMV275" s="299"/>
      <c r="KMW275" s="299"/>
      <c r="KMX275" s="299"/>
      <c r="KMY275" s="299"/>
      <c r="KMZ275" s="299"/>
      <c r="KNA275" s="299"/>
      <c r="KNB275" s="299"/>
      <c r="KNC275" s="299"/>
      <c r="KND275" s="299"/>
      <c r="KNE275" s="299"/>
      <c r="KNF275" s="299"/>
      <c r="KNG275" s="299"/>
      <c r="KNH275" s="299"/>
      <c r="KNI275" s="299"/>
      <c r="KNJ275" s="299"/>
      <c r="KNK275" s="299"/>
      <c r="KNL275" s="299"/>
      <c r="KNM275" s="299"/>
      <c r="KNN275" s="299"/>
      <c r="KNO275" s="299"/>
      <c r="KNP275" s="299"/>
      <c r="KNQ275" s="299"/>
      <c r="KNR275" s="299"/>
      <c r="KNS275" s="299"/>
      <c r="KNT275" s="299"/>
      <c r="KNU275" s="299"/>
      <c r="KNV275" s="299"/>
      <c r="KNW275" s="299"/>
      <c r="KNX275" s="299"/>
      <c r="KNY275" s="299"/>
      <c r="KNZ275" s="299"/>
      <c r="KOA275" s="299"/>
      <c r="KOB275" s="299"/>
      <c r="KOC275" s="299"/>
      <c r="KOD275" s="299"/>
      <c r="KOE275" s="299"/>
      <c r="KOF275" s="299"/>
      <c r="KOG275" s="299"/>
      <c r="KOH275" s="299"/>
      <c r="KOI275" s="299"/>
      <c r="KOJ275" s="299"/>
      <c r="KOK275" s="299"/>
      <c r="KOL275" s="299"/>
      <c r="KOM275" s="299"/>
      <c r="KON275" s="299"/>
      <c r="KOO275" s="299"/>
      <c r="KOP275" s="299"/>
      <c r="KOQ275" s="299"/>
      <c r="KOR275" s="299"/>
      <c r="KOS275" s="299"/>
      <c r="KOT275" s="299"/>
      <c r="KOU275" s="299"/>
      <c r="KOV275" s="299"/>
      <c r="KOW275" s="299"/>
      <c r="KOX275" s="299"/>
      <c r="KOY275" s="299"/>
      <c r="KOZ275" s="299"/>
      <c r="KPA275" s="299"/>
      <c r="KPB275" s="299"/>
      <c r="KPC275" s="299"/>
      <c r="KPD275" s="299"/>
      <c r="KPE275" s="299"/>
      <c r="KPF275" s="299"/>
      <c r="KPG275" s="299"/>
      <c r="KPH275" s="299"/>
      <c r="KPI275" s="299"/>
      <c r="KPJ275" s="299"/>
      <c r="KPK275" s="299"/>
      <c r="KPL275" s="299"/>
      <c r="KPM275" s="299"/>
      <c r="KPN275" s="299"/>
      <c r="KPO275" s="299"/>
      <c r="KPP275" s="299"/>
      <c r="KPQ275" s="299"/>
      <c r="KPR275" s="299"/>
      <c r="KPS275" s="299"/>
      <c r="KPT275" s="299"/>
      <c r="KPU275" s="299"/>
      <c r="KPV275" s="299"/>
      <c r="KPW275" s="299"/>
      <c r="KPX275" s="299"/>
      <c r="KPY275" s="299"/>
      <c r="KPZ275" s="299"/>
      <c r="KQA275" s="299"/>
      <c r="KQB275" s="299"/>
      <c r="KQC275" s="299"/>
      <c r="KQD275" s="299"/>
      <c r="KQE275" s="299"/>
      <c r="KQF275" s="299"/>
      <c r="KQG275" s="299"/>
      <c r="KQH275" s="299"/>
      <c r="KQI275" s="299"/>
      <c r="KQJ275" s="299"/>
      <c r="KQK275" s="299"/>
      <c r="KQL275" s="299"/>
      <c r="KQM275" s="299"/>
      <c r="KQN275" s="299"/>
      <c r="KQO275" s="299"/>
      <c r="KQP275" s="299"/>
      <c r="KQQ275" s="299"/>
      <c r="KQR275" s="299"/>
      <c r="KQS275" s="299"/>
      <c r="KQT275" s="299"/>
      <c r="KQU275" s="299"/>
      <c r="KQV275" s="299"/>
      <c r="KQW275" s="299"/>
      <c r="KQX275" s="299"/>
      <c r="KQY275" s="299"/>
      <c r="KQZ275" s="299"/>
      <c r="KRA275" s="299"/>
      <c r="KRB275" s="299"/>
      <c r="KRC275" s="299"/>
      <c r="KRD275" s="299"/>
      <c r="KRE275" s="299"/>
      <c r="KRF275" s="299"/>
      <c r="KRG275" s="299"/>
      <c r="KRH275" s="299"/>
      <c r="KRI275" s="299"/>
      <c r="KRJ275" s="299"/>
      <c r="KRK275" s="299"/>
      <c r="KRL275" s="299"/>
      <c r="KRM275" s="299"/>
      <c r="KRN275" s="299"/>
      <c r="KRO275" s="299"/>
      <c r="KRP275" s="299"/>
      <c r="KRQ275" s="299"/>
      <c r="KRR275" s="299"/>
      <c r="KRS275" s="299"/>
      <c r="KRT275" s="299"/>
      <c r="KRU275" s="299"/>
      <c r="KRV275" s="299"/>
      <c r="KRW275" s="299"/>
      <c r="KRX275" s="299"/>
      <c r="KRY275" s="299"/>
      <c r="KRZ275" s="299"/>
      <c r="KSA275" s="299"/>
      <c r="KSB275" s="299"/>
      <c r="KSC275" s="299"/>
      <c r="KSD275" s="299"/>
      <c r="KSE275" s="299"/>
      <c r="KSF275" s="299"/>
      <c r="KSG275" s="299"/>
      <c r="KSH275" s="299"/>
      <c r="KSI275" s="299"/>
      <c r="KSJ275" s="299"/>
      <c r="KSK275" s="299"/>
      <c r="KSL275" s="299"/>
      <c r="KSM275" s="299"/>
      <c r="KSN275" s="299"/>
      <c r="KSO275" s="299"/>
      <c r="KSP275" s="299"/>
      <c r="KSQ275" s="299"/>
      <c r="KSR275" s="299"/>
      <c r="KSS275" s="299"/>
      <c r="KST275" s="299"/>
      <c r="KSU275" s="299"/>
      <c r="KSV275" s="299"/>
      <c r="KSW275" s="299"/>
      <c r="KSX275" s="299"/>
      <c r="KSY275" s="299"/>
      <c r="KSZ275" s="299"/>
      <c r="KTA275" s="299"/>
      <c r="KTB275" s="299"/>
      <c r="KTC275" s="299"/>
      <c r="KTD275" s="299"/>
      <c r="KTE275" s="299"/>
      <c r="KTF275" s="299"/>
      <c r="KTG275" s="299"/>
      <c r="KTH275" s="299"/>
      <c r="KTI275" s="299"/>
      <c r="KTJ275" s="299"/>
      <c r="KTK275" s="299"/>
      <c r="KTL275" s="299"/>
      <c r="KTM275" s="299"/>
      <c r="KTN275" s="299"/>
      <c r="KTO275" s="299"/>
      <c r="KTP275" s="299"/>
      <c r="KTQ275" s="299"/>
      <c r="KTR275" s="299"/>
      <c r="KTS275" s="299"/>
      <c r="KTT275" s="299"/>
      <c r="KTU275" s="299"/>
      <c r="KTV275" s="299"/>
      <c r="KTW275" s="299"/>
      <c r="KTX275" s="299"/>
      <c r="KTY275" s="299"/>
      <c r="KTZ275" s="299"/>
      <c r="KUA275" s="299"/>
      <c r="KUB275" s="299"/>
      <c r="KUC275" s="299"/>
      <c r="KUD275" s="299"/>
      <c r="KUE275" s="299"/>
      <c r="KUF275" s="299"/>
      <c r="KUG275" s="299"/>
      <c r="KUH275" s="299"/>
      <c r="KUI275" s="299"/>
      <c r="KUJ275" s="299"/>
      <c r="KUK275" s="299"/>
      <c r="KUL275" s="299"/>
      <c r="KUM275" s="299"/>
      <c r="KUN275" s="299"/>
      <c r="KUO275" s="299"/>
      <c r="KUP275" s="299"/>
      <c r="KUQ275" s="299"/>
      <c r="KUR275" s="299"/>
      <c r="KUS275" s="299"/>
      <c r="KUT275" s="299"/>
      <c r="KUU275" s="299"/>
      <c r="KUV275" s="299"/>
      <c r="KUW275" s="299"/>
      <c r="KUX275" s="299"/>
      <c r="KUY275" s="299"/>
      <c r="KUZ275" s="299"/>
      <c r="KVA275" s="299"/>
      <c r="KVB275" s="299"/>
      <c r="KVC275" s="299"/>
      <c r="KVD275" s="299"/>
      <c r="KVE275" s="299"/>
      <c r="KVF275" s="299"/>
      <c r="KVG275" s="299"/>
      <c r="KVH275" s="299"/>
      <c r="KVI275" s="299"/>
      <c r="KVJ275" s="299"/>
      <c r="KVK275" s="299"/>
      <c r="KVL275" s="299"/>
      <c r="KVM275" s="299"/>
      <c r="KVN275" s="299"/>
      <c r="KVO275" s="299"/>
      <c r="KVP275" s="299"/>
      <c r="KVQ275" s="299"/>
      <c r="KVR275" s="299"/>
      <c r="KVS275" s="299"/>
      <c r="KVT275" s="299"/>
      <c r="KVU275" s="299"/>
      <c r="KVV275" s="299"/>
      <c r="KVW275" s="299"/>
      <c r="KVX275" s="299"/>
      <c r="KVY275" s="299"/>
      <c r="KVZ275" s="299"/>
      <c r="KWA275" s="299"/>
      <c r="KWB275" s="299"/>
      <c r="KWC275" s="299"/>
      <c r="KWD275" s="299"/>
      <c r="KWE275" s="299"/>
      <c r="KWF275" s="299"/>
      <c r="KWG275" s="299"/>
      <c r="KWH275" s="299"/>
      <c r="KWI275" s="299"/>
      <c r="KWJ275" s="299"/>
      <c r="KWK275" s="299"/>
      <c r="KWL275" s="299"/>
      <c r="KWM275" s="299"/>
      <c r="KWN275" s="299"/>
      <c r="KWO275" s="299"/>
      <c r="KWP275" s="299"/>
      <c r="KWQ275" s="299"/>
      <c r="KWR275" s="299"/>
      <c r="KWS275" s="299"/>
      <c r="KWT275" s="299"/>
      <c r="KWU275" s="299"/>
      <c r="KWV275" s="299"/>
      <c r="KWW275" s="299"/>
      <c r="KWX275" s="299"/>
      <c r="KWY275" s="299"/>
      <c r="KWZ275" s="299"/>
      <c r="KXA275" s="299"/>
      <c r="KXB275" s="299"/>
      <c r="KXC275" s="299"/>
      <c r="KXD275" s="299"/>
      <c r="KXE275" s="299"/>
      <c r="KXF275" s="299"/>
      <c r="KXG275" s="299"/>
      <c r="KXH275" s="299"/>
      <c r="KXI275" s="299"/>
      <c r="KXJ275" s="299"/>
      <c r="KXK275" s="299"/>
      <c r="KXL275" s="299"/>
      <c r="KXM275" s="299"/>
      <c r="KXN275" s="299"/>
      <c r="KXO275" s="299"/>
      <c r="KXP275" s="299"/>
      <c r="KXQ275" s="299"/>
      <c r="KXR275" s="299"/>
      <c r="KXS275" s="299"/>
      <c r="KXT275" s="299"/>
      <c r="KXU275" s="299"/>
      <c r="KXV275" s="299"/>
      <c r="KXW275" s="299"/>
      <c r="KXX275" s="299"/>
      <c r="KXY275" s="299"/>
      <c r="KXZ275" s="299"/>
      <c r="KYA275" s="299"/>
      <c r="KYB275" s="299"/>
      <c r="KYC275" s="299"/>
      <c r="KYD275" s="299"/>
      <c r="KYE275" s="299"/>
      <c r="KYF275" s="299"/>
      <c r="KYG275" s="299"/>
      <c r="KYH275" s="299"/>
      <c r="KYI275" s="299"/>
      <c r="KYJ275" s="299"/>
      <c r="KYK275" s="299"/>
      <c r="KYL275" s="299"/>
      <c r="KYM275" s="299"/>
      <c r="KYN275" s="299"/>
      <c r="KYO275" s="299"/>
      <c r="KYP275" s="299"/>
      <c r="KYQ275" s="299"/>
      <c r="KYR275" s="299"/>
      <c r="KYS275" s="299"/>
      <c r="KYT275" s="299"/>
      <c r="KYU275" s="299"/>
      <c r="KYV275" s="299"/>
      <c r="KYW275" s="299"/>
      <c r="KYX275" s="299"/>
      <c r="KYY275" s="299"/>
      <c r="KYZ275" s="299"/>
      <c r="KZA275" s="299"/>
      <c r="KZB275" s="299"/>
      <c r="KZC275" s="299"/>
      <c r="KZD275" s="299"/>
      <c r="KZE275" s="299"/>
      <c r="KZF275" s="299"/>
      <c r="KZG275" s="299"/>
      <c r="KZH275" s="299"/>
      <c r="KZI275" s="299"/>
      <c r="KZJ275" s="299"/>
      <c r="KZK275" s="299"/>
      <c r="KZL275" s="299"/>
      <c r="KZM275" s="299"/>
      <c r="KZN275" s="299"/>
      <c r="KZO275" s="299"/>
      <c r="KZP275" s="299"/>
      <c r="KZQ275" s="299"/>
      <c r="KZR275" s="299"/>
      <c r="KZS275" s="299"/>
      <c r="KZT275" s="299"/>
      <c r="KZU275" s="299"/>
      <c r="KZV275" s="299"/>
      <c r="KZW275" s="299"/>
      <c r="KZX275" s="299"/>
      <c r="KZY275" s="299"/>
      <c r="KZZ275" s="299"/>
      <c r="LAA275" s="299"/>
      <c r="LAB275" s="299"/>
      <c r="LAC275" s="299"/>
      <c r="LAD275" s="299"/>
      <c r="LAE275" s="299"/>
      <c r="LAF275" s="299"/>
      <c r="LAG275" s="299"/>
      <c r="LAH275" s="299"/>
      <c r="LAI275" s="299"/>
      <c r="LAJ275" s="299"/>
      <c r="LAK275" s="299"/>
      <c r="LAL275" s="299"/>
      <c r="LAM275" s="299"/>
      <c r="LAN275" s="299"/>
      <c r="LAO275" s="299"/>
      <c r="LAP275" s="299"/>
      <c r="LAQ275" s="299"/>
      <c r="LAR275" s="299"/>
      <c r="LAS275" s="299"/>
      <c r="LAT275" s="299"/>
      <c r="LAU275" s="299"/>
      <c r="LAV275" s="299"/>
      <c r="LAW275" s="299"/>
      <c r="LAX275" s="299"/>
      <c r="LAY275" s="299"/>
      <c r="LAZ275" s="299"/>
      <c r="LBA275" s="299"/>
      <c r="LBB275" s="299"/>
      <c r="LBC275" s="299"/>
      <c r="LBD275" s="299"/>
      <c r="LBE275" s="299"/>
      <c r="LBF275" s="299"/>
      <c r="LBG275" s="299"/>
      <c r="LBH275" s="299"/>
      <c r="LBI275" s="299"/>
      <c r="LBJ275" s="299"/>
      <c r="LBK275" s="299"/>
      <c r="LBL275" s="299"/>
      <c r="LBM275" s="299"/>
      <c r="LBN275" s="299"/>
      <c r="LBO275" s="299"/>
      <c r="LBP275" s="299"/>
      <c r="LBQ275" s="299"/>
      <c r="LBR275" s="299"/>
      <c r="LBS275" s="299"/>
      <c r="LBT275" s="299"/>
      <c r="LBU275" s="299"/>
      <c r="LBV275" s="299"/>
      <c r="LBW275" s="299"/>
      <c r="LBX275" s="299"/>
      <c r="LBY275" s="299"/>
      <c r="LBZ275" s="299"/>
      <c r="LCA275" s="299"/>
      <c r="LCB275" s="299"/>
      <c r="LCC275" s="299"/>
      <c r="LCD275" s="299"/>
      <c r="LCE275" s="299"/>
      <c r="LCF275" s="299"/>
      <c r="LCG275" s="299"/>
      <c r="LCH275" s="299"/>
      <c r="LCI275" s="299"/>
      <c r="LCJ275" s="299"/>
      <c r="LCK275" s="299"/>
      <c r="LCL275" s="299"/>
      <c r="LCM275" s="299"/>
      <c r="LCN275" s="299"/>
      <c r="LCO275" s="299"/>
      <c r="LCP275" s="299"/>
      <c r="LCQ275" s="299"/>
      <c r="LCR275" s="299"/>
      <c r="LCS275" s="299"/>
      <c r="LCT275" s="299"/>
      <c r="LCU275" s="299"/>
      <c r="LCV275" s="299"/>
      <c r="LCW275" s="299"/>
      <c r="LCX275" s="299"/>
      <c r="LCY275" s="299"/>
      <c r="LCZ275" s="299"/>
      <c r="LDA275" s="299"/>
      <c r="LDB275" s="299"/>
      <c r="LDC275" s="299"/>
      <c r="LDD275" s="299"/>
      <c r="LDE275" s="299"/>
      <c r="LDF275" s="299"/>
      <c r="LDG275" s="299"/>
      <c r="LDH275" s="299"/>
      <c r="LDI275" s="299"/>
      <c r="LDJ275" s="299"/>
      <c r="LDK275" s="299"/>
      <c r="LDL275" s="299"/>
      <c r="LDM275" s="299"/>
      <c r="LDN275" s="299"/>
      <c r="LDO275" s="299"/>
      <c r="LDP275" s="299"/>
      <c r="LDQ275" s="299"/>
      <c r="LDR275" s="299"/>
      <c r="LDS275" s="299"/>
      <c r="LDT275" s="299"/>
      <c r="LDU275" s="299"/>
      <c r="LDV275" s="299"/>
      <c r="LDW275" s="299"/>
      <c r="LDX275" s="299"/>
      <c r="LDY275" s="299"/>
      <c r="LDZ275" s="299"/>
      <c r="LEA275" s="299"/>
      <c r="LEB275" s="299"/>
      <c r="LEC275" s="299"/>
      <c r="LED275" s="299"/>
      <c r="LEE275" s="299"/>
      <c r="LEF275" s="299"/>
      <c r="LEG275" s="299"/>
      <c r="LEH275" s="299"/>
      <c r="LEI275" s="299"/>
      <c r="LEJ275" s="299"/>
      <c r="LEK275" s="299"/>
      <c r="LEL275" s="299"/>
      <c r="LEM275" s="299"/>
      <c r="LEN275" s="299"/>
      <c r="LEO275" s="299"/>
      <c r="LEP275" s="299"/>
      <c r="LEQ275" s="299"/>
      <c r="LER275" s="299"/>
      <c r="LES275" s="299"/>
      <c r="LET275" s="299"/>
      <c r="LEU275" s="299"/>
      <c r="LEV275" s="299"/>
      <c r="LEW275" s="299"/>
      <c r="LEX275" s="299"/>
      <c r="LEY275" s="299"/>
      <c r="LEZ275" s="299"/>
      <c r="LFA275" s="299"/>
      <c r="LFB275" s="299"/>
      <c r="LFC275" s="299"/>
      <c r="LFD275" s="299"/>
      <c r="LFE275" s="299"/>
      <c r="LFF275" s="299"/>
      <c r="LFG275" s="299"/>
      <c r="LFH275" s="299"/>
      <c r="LFI275" s="299"/>
      <c r="LFJ275" s="299"/>
      <c r="LFK275" s="299"/>
      <c r="LFL275" s="299"/>
      <c r="LFM275" s="299"/>
      <c r="LFN275" s="299"/>
      <c r="LFO275" s="299"/>
      <c r="LFP275" s="299"/>
      <c r="LFQ275" s="299"/>
      <c r="LFR275" s="299"/>
      <c r="LFS275" s="299"/>
      <c r="LFT275" s="299"/>
      <c r="LFU275" s="299"/>
      <c r="LFV275" s="299"/>
      <c r="LFW275" s="299"/>
      <c r="LFX275" s="299"/>
      <c r="LFY275" s="299"/>
      <c r="LFZ275" s="299"/>
      <c r="LGA275" s="299"/>
      <c r="LGB275" s="299"/>
      <c r="LGC275" s="299"/>
      <c r="LGD275" s="299"/>
      <c r="LGE275" s="299"/>
      <c r="LGF275" s="299"/>
      <c r="LGG275" s="299"/>
      <c r="LGH275" s="299"/>
      <c r="LGI275" s="299"/>
      <c r="LGJ275" s="299"/>
      <c r="LGK275" s="299"/>
      <c r="LGL275" s="299"/>
      <c r="LGM275" s="299"/>
      <c r="LGN275" s="299"/>
      <c r="LGO275" s="299"/>
      <c r="LGP275" s="299"/>
      <c r="LGQ275" s="299"/>
      <c r="LGR275" s="299"/>
      <c r="LGS275" s="299"/>
      <c r="LGT275" s="299"/>
      <c r="LGU275" s="299"/>
      <c r="LGV275" s="299"/>
      <c r="LGW275" s="299"/>
      <c r="LGX275" s="299"/>
      <c r="LGY275" s="299"/>
      <c r="LGZ275" s="299"/>
      <c r="LHA275" s="299"/>
      <c r="LHB275" s="299"/>
      <c r="LHC275" s="299"/>
      <c r="LHD275" s="299"/>
      <c r="LHE275" s="299"/>
      <c r="LHF275" s="299"/>
      <c r="LHG275" s="299"/>
      <c r="LHH275" s="299"/>
      <c r="LHI275" s="299"/>
      <c r="LHJ275" s="299"/>
      <c r="LHK275" s="299"/>
      <c r="LHL275" s="299"/>
      <c r="LHM275" s="299"/>
      <c r="LHN275" s="299"/>
      <c r="LHO275" s="299"/>
      <c r="LHP275" s="299"/>
      <c r="LHQ275" s="299"/>
      <c r="LHR275" s="299"/>
      <c r="LHS275" s="299"/>
      <c r="LHT275" s="299"/>
      <c r="LHU275" s="299"/>
      <c r="LHV275" s="299"/>
      <c r="LHW275" s="299"/>
      <c r="LHX275" s="299"/>
      <c r="LHY275" s="299"/>
      <c r="LHZ275" s="299"/>
      <c r="LIA275" s="299"/>
      <c r="LIB275" s="299"/>
      <c r="LIC275" s="299"/>
      <c r="LID275" s="299"/>
      <c r="LIE275" s="299"/>
      <c r="LIF275" s="299"/>
      <c r="LIG275" s="299"/>
      <c r="LIH275" s="299"/>
      <c r="LII275" s="299"/>
      <c r="LIJ275" s="299"/>
      <c r="LIK275" s="299"/>
      <c r="LIL275" s="299"/>
      <c r="LIM275" s="299"/>
      <c r="LIN275" s="299"/>
      <c r="LIO275" s="299"/>
      <c r="LIP275" s="299"/>
      <c r="LIQ275" s="299"/>
      <c r="LIR275" s="299"/>
      <c r="LIS275" s="299"/>
      <c r="LIT275" s="299"/>
      <c r="LIU275" s="299"/>
      <c r="LIV275" s="299"/>
      <c r="LIW275" s="299"/>
      <c r="LIX275" s="299"/>
      <c r="LIY275" s="299"/>
      <c r="LIZ275" s="299"/>
      <c r="LJA275" s="299"/>
      <c r="LJB275" s="299"/>
      <c r="LJC275" s="299"/>
      <c r="LJD275" s="299"/>
      <c r="LJE275" s="299"/>
      <c r="LJF275" s="299"/>
      <c r="LJG275" s="299"/>
      <c r="LJH275" s="299"/>
      <c r="LJI275" s="299"/>
      <c r="LJJ275" s="299"/>
      <c r="LJK275" s="299"/>
      <c r="LJL275" s="299"/>
      <c r="LJM275" s="299"/>
      <c r="LJN275" s="299"/>
      <c r="LJO275" s="299"/>
      <c r="LJP275" s="299"/>
      <c r="LJQ275" s="299"/>
      <c r="LJR275" s="299"/>
      <c r="LJS275" s="299"/>
      <c r="LJT275" s="299"/>
      <c r="LJU275" s="299"/>
      <c r="LJV275" s="299"/>
      <c r="LJW275" s="299"/>
      <c r="LJX275" s="299"/>
      <c r="LJY275" s="299"/>
      <c r="LJZ275" s="299"/>
      <c r="LKA275" s="299"/>
      <c r="LKB275" s="299"/>
      <c r="LKC275" s="299"/>
      <c r="LKD275" s="299"/>
      <c r="LKE275" s="299"/>
      <c r="LKF275" s="299"/>
      <c r="LKG275" s="299"/>
      <c r="LKH275" s="299"/>
      <c r="LKI275" s="299"/>
      <c r="LKJ275" s="299"/>
      <c r="LKK275" s="299"/>
      <c r="LKL275" s="299"/>
      <c r="LKM275" s="299"/>
      <c r="LKN275" s="299"/>
      <c r="LKO275" s="299"/>
      <c r="LKP275" s="299"/>
      <c r="LKQ275" s="299"/>
      <c r="LKR275" s="299"/>
      <c r="LKS275" s="299"/>
      <c r="LKT275" s="299"/>
      <c r="LKU275" s="299"/>
      <c r="LKV275" s="299"/>
      <c r="LKW275" s="299"/>
      <c r="LKX275" s="299"/>
      <c r="LKY275" s="299"/>
      <c r="LKZ275" s="299"/>
      <c r="LLA275" s="299"/>
      <c r="LLB275" s="299"/>
      <c r="LLC275" s="299"/>
      <c r="LLD275" s="299"/>
      <c r="LLE275" s="299"/>
      <c r="LLF275" s="299"/>
      <c r="LLG275" s="299"/>
      <c r="LLH275" s="299"/>
      <c r="LLI275" s="299"/>
      <c r="LLJ275" s="299"/>
      <c r="LLK275" s="299"/>
      <c r="LLL275" s="299"/>
      <c r="LLM275" s="299"/>
      <c r="LLN275" s="299"/>
      <c r="LLO275" s="299"/>
      <c r="LLP275" s="299"/>
      <c r="LLQ275" s="299"/>
      <c r="LLR275" s="299"/>
      <c r="LLS275" s="299"/>
      <c r="LLT275" s="299"/>
      <c r="LLU275" s="299"/>
      <c r="LLV275" s="299"/>
      <c r="LLW275" s="299"/>
      <c r="LLX275" s="299"/>
      <c r="LLY275" s="299"/>
      <c r="LLZ275" s="299"/>
      <c r="LMA275" s="299"/>
      <c r="LMB275" s="299"/>
      <c r="LMC275" s="299"/>
      <c r="LMD275" s="299"/>
      <c r="LME275" s="299"/>
      <c r="LMF275" s="299"/>
      <c r="LMG275" s="299"/>
      <c r="LMH275" s="299"/>
      <c r="LMI275" s="299"/>
      <c r="LMJ275" s="299"/>
      <c r="LMK275" s="299"/>
      <c r="LML275" s="299"/>
      <c r="LMM275" s="299"/>
      <c r="LMN275" s="299"/>
      <c r="LMO275" s="299"/>
      <c r="LMP275" s="299"/>
      <c r="LMQ275" s="299"/>
      <c r="LMR275" s="299"/>
      <c r="LMS275" s="299"/>
      <c r="LMT275" s="299"/>
      <c r="LMU275" s="299"/>
      <c r="LMV275" s="299"/>
      <c r="LMW275" s="299"/>
      <c r="LMX275" s="299"/>
      <c r="LMY275" s="299"/>
      <c r="LMZ275" s="299"/>
      <c r="LNA275" s="299"/>
      <c r="LNB275" s="299"/>
      <c r="LNC275" s="299"/>
      <c r="LND275" s="299"/>
      <c r="LNE275" s="299"/>
      <c r="LNF275" s="299"/>
      <c r="LNG275" s="299"/>
      <c r="LNH275" s="299"/>
      <c r="LNI275" s="299"/>
      <c r="LNJ275" s="299"/>
      <c r="LNK275" s="299"/>
      <c r="LNL275" s="299"/>
      <c r="LNM275" s="299"/>
      <c r="LNN275" s="299"/>
      <c r="LNO275" s="299"/>
      <c r="LNP275" s="299"/>
      <c r="LNQ275" s="299"/>
      <c r="LNR275" s="299"/>
      <c r="LNS275" s="299"/>
      <c r="LNT275" s="299"/>
      <c r="LNU275" s="299"/>
      <c r="LNV275" s="299"/>
      <c r="LNW275" s="299"/>
      <c r="LNX275" s="299"/>
      <c r="LNY275" s="299"/>
      <c r="LNZ275" s="299"/>
      <c r="LOA275" s="299"/>
      <c r="LOB275" s="299"/>
      <c r="LOC275" s="299"/>
      <c r="LOD275" s="299"/>
      <c r="LOE275" s="299"/>
      <c r="LOF275" s="299"/>
      <c r="LOG275" s="299"/>
      <c r="LOH275" s="299"/>
      <c r="LOI275" s="299"/>
      <c r="LOJ275" s="299"/>
      <c r="LOK275" s="299"/>
      <c r="LOL275" s="299"/>
      <c r="LOM275" s="299"/>
      <c r="LON275" s="299"/>
      <c r="LOO275" s="299"/>
      <c r="LOP275" s="299"/>
      <c r="LOQ275" s="299"/>
      <c r="LOR275" s="299"/>
      <c r="LOS275" s="299"/>
      <c r="LOT275" s="299"/>
      <c r="LOU275" s="299"/>
      <c r="LOV275" s="299"/>
      <c r="LOW275" s="299"/>
      <c r="LOX275" s="299"/>
      <c r="LOY275" s="299"/>
      <c r="LOZ275" s="299"/>
      <c r="LPA275" s="299"/>
      <c r="LPB275" s="299"/>
      <c r="LPC275" s="299"/>
      <c r="LPD275" s="299"/>
      <c r="LPE275" s="299"/>
      <c r="LPF275" s="299"/>
      <c r="LPG275" s="299"/>
      <c r="LPH275" s="299"/>
      <c r="LPI275" s="299"/>
      <c r="LPJ275" s="299"/>
      <c r="LPK275" s="299"/>
      <c r="LPL275" s="299"/>
      <c r="LPM275" s="299"/>
      <c r="LPN275" s="299"/>
      <c r="LPO275" s="299"/>
      <c r="LPP275" s="299"/>
      <c r="LPQ275" s="299"/>
      <c r="LPR275" s="299"/>
      <c r="LPS275" s="299"/>
      <c r="LPT275" s="299"/>
      <c r="LPU275" s="299"/>
      <c r="LPV275" s="299"/>
      <c r="LPW275" s="299"/>
      <c r="LPX275" s="299"/>
      <c r="LPY275" s="299"/>
      <c r="LPZ275" s="299"/>
      <c r="LQA275" s="299"/>
      <c r="LQB275" s="299"/>
      <c r="LQC275" s="299"/>
      <c r="LQD275" s="299"/>
      <c r="LQE275" s="299"/>
      <c r="LQF275" s="299"/>
      <c r="LQG275" s="299"/>
      <c r="LQH275" s="299"/>
      <c r="LQI275" s="299"/>
      <c r="LQJ275" s="299"/>
      <c r="LQK275" s="299"/>
      <c r="LQL275" s="299"/>
      <c r="LQM275" s="299"/>
      <c r="LQN275" s="299"/>
      <c r="LQO275" s="299"/>
      <c r="LQP275" s="299"/>
      <c r="LQQ275" s="299"/>
      <c r="LQR275" s="299"/>
      <c r="LQS275" s="299"/>
      <c r="LQT275" s="299"/>
      <c r="LQU275" s="299"/>
      <c r="LQV275" s="299"/>
      <c r="LQW275" s="299"/>
      <c r="LQX275" s="299"/>
      <c r="LQY275" s="299"/>
      <c r="LQZ275" s="299"/>
      <c r="LRA275" s="299"/>
      <c r="LRB275" s="299"/>
      <c r="LRC275" s="299"/>
      <c r="LRD275" s="299"/>
      <c r="LRE275" s="299"/>
      <c r="LRF275" s="299"/>
      <c r="LRG275" s="299"/>
      <c r="LRH275" s="299"/>
      <c r="LRI275" s="299"/>
      <c r="LRJ275" s="299"/>
      <c r="LRK275" s="299"/>
      <c r="LRL275" s="299"/>
      <c r="LRM275" s="299"/>
      <c r="LRN275" s="299"/>
      <c r="LRO275" s="299"/>
      <c r="LRP275" s="299"/>
      <c r="LRQ275" s="299"/>
      <c r="LRR275" s="299"/>
      <c r="LRS275" s="299"/>
      <c r="LRT275" s="299"/>
      <c r="LRU275" s="299"/>
      <c r="LRV275" s="299"/>
      <c r="LRW275" s="299"/>
      <c r="LRX275" s="299"/>
      <c r="LRY275" s="299"/>
      <c r="LRZ275" s="299"/>
      <c r="LSA275" s="299"/>
      <c r="LSB275" s="299"/>
      <c r="LSC275" s="299"/>
      <c r="LSD275" s="299"/>
      <c r="LSE275" s="299"/>
      <c r="LSF275" s="299"/>
      <c r="LSG275" s="299"/>
      <c r="LSH275" s="299"/>
      <c r="LSI275" s="299"/>
      <c r="LSJ275" s="299"/>
      <c r="LSK275" s="299"/>
      <c r="LSL275" s="299"/>
      <c r="LSM275" s="299"/>
      <c r="LSN275" s="299"/>
      <c r="LSO275" s="299"/>
      <c r="LSP275" s="299"/>
      <c r="LSQ275" s="299"/>
      <c r="LSR275" s="299"/>
      <c r="LSS275" s="299"/>
      <c r="LST275" s="299"/>
      <c r="LSU275" s="299"/>
      <c r="LSV275" s="299"/>
      <c r="LSW275" s="299"/>
      <c r="LSX275" s="299"/>
      <c r="LSY275" s="299"/>
      <c r="LSZ275" s="299"/>
      <c r="LTA275" s="299"/>
      <c r="LTB275" s="299"/>
      <c r="LTC275" s="299"/>
      <c r="LTD275" s="299"/>
      <c r="LTE275" s="299"/>
      <c r="LTF275" s="299"/>
      <c r="LTG275" s="299"/>
      <c r="LTH275" s="299"/>
      <c r="LTI275" s="299"/>
      <c r="LTJ275" s="299"/>
      <c r="LTK275" s="299"/>
      <c r="LTL275" s="299"/>
      <c r="LTM275" s="299"/>
      <c r="LTN275" s="299"/>
      <c r="LTO275" s="299"/>
      <c r="LTP275" s="299"/>
      <c r="LTQ275" s="299"/>
      <c r="LTR275" s="299"/>
      <c r="LTS275" s="299"/>
      <c r="LTT275" s="299"/>
      <c r="LTU275" s="299"/>
      <c r="LTV275" s="299"/>
      <c r="LTW275" s="299"/>
      <c r="LTX275" s="299"/>
      <c r="LTY275" s="299"/>
      <c r="LTZ275" s="299"/>
      <c r="LUA275" s="299"/>
      <c r="LUB275" s="299"/>
      <c r="LUC275" s="299"/>
      <c r="LUD275" s="299"/>
      <c r="LUE275" s="299"/>
      <c r="LUF275" s="299"/>
      <c r="LUG275" s="299"/>
      <c r="LUH275" s="299"/>
      <c r="LUI275" s="299"/>
      <c r="LUJ275" s="299"/>
      <c r="LUK275" s="299"/>
      <c r="LUL275" s="299"/>
      <c r="LUM275" s="299"/>
      <c r="LUN275" s="299"/>
      <c r="LUO275" s="299"/>
      <c r="LUP275" s="299"/>
      <c r="LUQ275" s="299"/>
      <c r="LUR275" s="299"/>
      <c r="LUS275" s="299"/>
      <c r="LUT275" s="299"/>
      <c r="LUU275" s="299"/>
      <c r="LUV275" s="299"/>
      <c r="LUW275" s="299"/>
      <c r="LUX275" s="299"/>
      <c r="LUY275" s="299"/>
      <c r="LUZ275" s="299"/>
      <c r="LVA275" s="299"/>
      <c r="LVB275" s="299"/>
      <c r="LVC275" s="299"/>
      <c r="LVD275" s="299"/>
      <c r="LVE275" s="299"/>
      <c r="LVF275" s="299"/>
      <c r="LVG275" s="299"/>
      <c r="LVH275" s="299"/>
      <c r="LVI275" s="299"/>
      <c r="LVJ275" s="299"/>
      <c r="LVK275" s="299"/>
      <c r="LVL275" s="299"/>
      <c r="LVM275" s="299"/>
      <c r="LVN275" s="299"/>
      <c r="LVO275" s="299"/>
      <c r="LVP275" s="299"/>
      <c r="LVQ275" s="299"/>
      <c r="LVR275" s="299"/>
      <c r="LVS275" s="299"/>
      <c r="LVT275" s="299"/>
      <c r="LVU275" s="299"/>
      <c r="LVV275" s="299"/>
      <c r="LVW275" s="299"/>
      <c r="LVX275" s="299"/>
      <c r="LVY275" s="299"/>
      <c r="LVZ275" s="299"/>
      <c r="LWA275" s="299"/>
      <c r="LWB275" s="299"/>
      <c r="LWC275" s="299"/>
      <c r="LWD275" s="299"/>
      <c r="LWE275" s="299"/>
      <c r="LWF275" s="299"/>
      <c r="LWG275" s="299"/>
      <c r="LWH275" s="299"/>
      <c r="LWI275" s="299"/>
      <c r="LWJ275" s="299"/>
      <c r="LWK275" s="299"/>
      <c r="LWL275" s="299"/>
      <c r="LWM275" s="299"/>
      <c r="LWN275" s="299"/>
      <c r="LWO275" s="299"/>
      <c r="LWP275" s="299"/>
      <c r="LWQ275" s="299"/>
      <c r="LWR275" s="299"/>
      <c r="LWS275" s="299"/>
      <c r="LWT275" s="299"/>
      <c r="LWU275" s="299"/>
      <c r="LWV275" s="299"/>
      <c r="LWW275" s="299"/>
      <c r="LWX275" s="299"/>
      <c r="LWY275" s="299"/>
      <c r="LWZ275" s="299"/>
      <c r="LXA275" s="299"/>
      <c r="LXB275" s="299"/>
      <c r="LXC275" s="299"/>
      <c r="LXD275" s="299"/>
      <c r="LXE275" s="299"/>
      <c r="LXF275" s="299"/>
      <c r="LXG275" s="299"/>
      <c r="LXH275" s="299"/>
      <c r="LXI275" s="299"/>
      <c r="LXJ275" s="299"/>
      <c r="LXK275" s="299"/>
      <c r="LXL275" s="299"/>
      <c r="LXM275" s="299"/>
      <c r="LXN275" s="299"/>
      <c r="LXO275" s="299"/>
      <c r="LXP275" s="299"/>
      <c r="LXQ275" s="299"/>
      <c r="LXR275" s="299"/>
      <c r="LXS275" s="299"/>
      <c r="LXT275" s="299"/>
      <c r="LXU275" s="299"/>
      <c r="LXV275" s="299"/>
      <c r="LXW275" s="299"/>
      <c r="LXX275" s="299"/>
      <c r="LXY275" s="299"/>
      <c r="LXZ275" s="299"/>
      <c r="LYA275" s="299"/>
      <c r="LYB275" s="299"/>
      <c r="LYC275" s="299"/>
      <c r="LYD275" s="299"/>
      <c r="LYE275" s="299"/>
      <c r="LYF275" s="299"/>
      <c r="LYG275" s="299"/>
      <c r="LYH275" s="299"/>
      <c r="LYI275" s="299"/>
      <c r="LYJ275" s="299"/>
      <c r="LYK275" s="299"/>
      <c r="LYL275" s="299"/>
      <c r="LYM275" s="299"/>
      <c r="LYN275" s="299"/>
      <c r="LYO275" s="299"/>
      <c r="LYP275" s="299"/>
      <c r="LYQ275" s="299"/>
      <c r="LYR275" s="299"/>
      <c r="LYS275" s="299"/>
      <c r="LYT275" s="299"/>
      <c r="LYU275" s="299"/>
      <c r="LYV275" s="299"/>
      <c r="LYW275" s="299"/>
      <c r="LYX275" s="299"/>
      <c r="LYY275" s="299"/>
      <c r="LYZ275" s="299"/>
      <c r="LZA275" s="299"/>
      <c r="LZB275" s="299"/>
      <c r="LZC275" s="299"/>
      <c r="LZD275" s="299"/>
      <c r="LZE275" s="299"/>
      <c r="LZF275" s="299"/>
      <c r="LZG275" s="299"/>
      <c r="LZH275" s="299"/>
      <c r="LZI275" s="299"/>
      <c r="LZJ275" s="299"/>
      <c r="LZK275" s="299"/>
      <c r="LZL275" s="299"/>
      <c r="LZM275" s="299"/>
      <c r="LZN275" s="299"/>
      <c r="LZO275" s="299"/>
      <c r="LZP275" s="299"/>
      <c r="LZQ275" s="299"/>
      <c r="LZR275" s="299"/>
      <c r="LZS275" s="299"/>
      <c r="LZT275" s="299"/>
      <c r="LZU275" s="299"/>
      <c r="LZV275" s="299"/>
      <c r="LZW275" s="299"/>
      <c r="LZX275" s="299"/>
      <c r="LZY275" s="299"/>
      <c r="LZZ275" s="299"/>
      <c r="MAA275" s="299"/>
      <c r="MAB275" s="299"/>
      <c r="MAC275" s="299"/>
      <c r="MAD275" s="299"/>
      <c r="MAE275" s="299"/>
      <c r="MAF275" s="299"/>
      <c r="MAG275" s="299"/>
      <c r="MAH275" s="299"/>
      <c r="MAI275" s="299"/>
      <c r="MAJ275" s="299"/>
      <c r="MAK275" s="299"/>
      <c r="MAL275" s="299"/>
      <c r="MAM275" s="299"/>
      <c r="MAN275" s="299"/>
      <c r="MAO275" s="299"/>
      <c r="MAP275" s="299"/>
      <c r="MAQ275" s="299"/>
      <c r="MAR275" s="299"/>
      <c r="MAS275" s="299"/>
      <c r="MAT275" s="299"/>
      <c r="MAU275" s="299"/>
      <c r="MAV275" s="299"/>
      <c r="MAW275" s="299"/>
      <c r="MAX275" s="299"/>
      <c r="MAY275" s="299"/>
      <c r="MAZ275" s="299"/>
      <c r="MBA275" s="299"/>
      <c r="MBB275" s="299"/>
      <c r="MBC275" s="299"/>
      <c r="MBD275" s="299"/>
      <c r="MBE275" s="299"/>
      <c r="MBF275" s="299"/>
      <c r="MBG275" s="299"/>
      <c r="MBH275" s="299"/>
      <c r="MBI275" s="299"/>
      <c r="MBJ275" s="299"/>
      <c r="MBK275" s="299"/>
      <c r="MBL275" s="299"/>
      <c r="MBM275" s="299"/>
      <c r="MBN275" s="299"/>
      <c r="MBO275" s="299"/>
      <c r="MBP275" s="299"/>
      <c r="MBQ275" s="299"/>
      <c r="MBR275" s="299"/>
      <c r="MBS275" s="299"/>
      <c r="MBT275" s="299"/>
      <c r="MBU275" s="299"/>
      <c r="MBV275" s="299"/>
      <c r="MBW275" s="299"/>
      <c r="MBX275" s="299"/>
      <c r="MBY275" s="299"/>
      <c r="MBZ275" s="299"/>
      <c r="MCA275" s="299"/>
      <c r="MCB275" s="299"/>
      <c r="MCC275" s="299"/>
      <c r="MCD275" s="299"/>
      <c r="MCE275" s="299"/>
      <c r="MCF275" s="299"/>
      <c r="MCG275" s="299"/>
      <c r="MCH275" s="299"/>
      <c r="MCI275" s="299"/>
      <c r="MCJ275" s="299"/>
      <c r="MCK275" s="299"/>
      <c r="MCL275" s="299"/>
      <c r="MCM275" s="299"/>
      <c r="MCN275" s="299"/>
      <c r="MCO275" s="299"/>
      <c r="MCP275" s="299"/>
      <c r="MCQ275" s="299"/>
      <c r="MCR275" s="299"/>
      <c r="MCS275" s="299"/>
      <c r="MCT275" s="299"/>
      <c r="MCU275" s="299"/>
      <c r="MCV275" s="299"/>
      <c r="MCW275" s="299"/>
      <c r="MCX275" s="299"/>
      <c r="MCY275" s="299"/>
      <c r="MCZ275" s="299"/>
      <c r="MDA275" s="299"/>
      <c r="MDB275" s="299"/>
      <c r="MDC275" s="299"/>
      <c r="MDD275" s="299"/>
      <c r="MDE275" s="299"/>
      <c r="MDF275" s="299"/>
      <c r="MDG275" s="299"/>
      <c r="MDH275" s="299"/>
      <c r="MDI275" s="299"/>
      <c r="MDJ275" s="299"/>
      <c r="MDK275" s="299"/>
      <c r="MDL275" s="299"/>
      <c r="MDM275" s="299"/>
      <c r="MDN275" s="299"/>
      <c r="MDO275" s="299"/>
      <c r="MDP275" s="299"/>
      <c r="MDQ275" s="299"/>
      <c r="MDR275" s="299"/>
      <c r="MDS275" s="299"/>
      <c r="MDT275" s="299"/>
      <c r="MDU275" s="299"/>
      <c r="MDV275" s="299"/>
      <c r="MDW275" s="299"/>
      <c r="MDX275" s="299"/>
      <c r="MDY275" s="299"/>
      <c r="MDZ275" s="299"/>
      <c r="MEA275" s="299"/>
      <c r="MEB275" s="299"/>
      <c r="MEC275" s="299"/>
      <c r="MED275" s="299"/>
      <c r="MEE275" s="299"/>
      <c r="MEF275" s="299"/>
      <c r="MEG275" s="299"/>
      <c r="MEH275" s="299"/>
      <c r="MEI275" s="299"/>
      <c r="MEJ275" s="299"/>
      <c r="MEK275" s="299"/>
      <c r="MEL275" s="299"/>
      <c r="MEM275" s="299"/>
      <c r="MEN275" s="299"/>
      <c r="MEO275" s="299"/>
      <c r="MEP275" s="299"/>
      <c r="MEQ275" s="299"/>
      <c r="MER275" s="299"/>
      <c r="MES275" s="299"/>
      <c r="MET275" s="299"/>
      <c r="MEU275" s="299"/>
      <c r="MEV275" s="299"/>
      <c r="MEW275" s="299"/>
      <c r="MEX275" s="299"/>
      <c r="MEY275" s="299"/>
      <c r="MEZ275" s="299"/>
      <c r="MFA275" s="299"/>
      <c r="MFB275" s="299"/>
      <c r="MFC275" s="299"/>
      <c r="MFD275" s="299"/>
      <c r="MFE275" s="299"/>
      <c r="MFF275" s="299"/>
      <c r="MFG275" s="299"/>
      <c r="MFH275" s="299"/>
      <c r="MFI275" s="299"/>
      <c r="MFJ275" s="299"/>
      <c r="MFK275" s="299"/>
      <c r="MFL275" s="299"/>
      <c r="MFM275" s="299"/>
      <c r="MFN275" s="299"/>
      <c r="MFO275" s="299"/>
      <c r="MFP275" s="299"/>
      <c r="MFQ275" s="299"/>
      <c r="MFR275" s="299"/>
      <c r="MFS275" s="299"/>
      <c r="MFT275" s="299"/>
      <c r="MFU275" s="299"/>
      <c r="MFV275" s="299"/>
      <c r="MFW275" s="299"/>
      <c r="MFX275" s="299"/>
      <c r="MFY275" s="299"/>
      <c r="MFZ275" s="299"/>
      <c r="MGA275" s="299"/>
      <c r="MGB275" s="299"/>
      <c r="MGC275" s="299"/>
      <c r="MGD275" s="299"/>
      <c r="MGE275" s="299"/>
      <c r="MGF275" s="299"/>
      <c r="MGG275" s="299"/>
      <c r="MGH275" s="299"/>
      <c r="MGI275" s="299"/>
      <c r="MGJ275" s="299"/>
      <c r="MGK275" s="299"/>
      <c r="MGL275" s="299"/>
      <c r="MGM275" s="299"/>
      <c r="MGN275" s="299"/>
      <c r="MGO275" s="299"/>
      <c r="MGP275" s="299"/>
      <c r="MGQ275" s="299"/>
      <c r="MGR275" s="299"/>
      <c r="MGS275" s="299"/>
      <c r="MGT275" s="299"/>
      <c r="MGU275" s="299"/>
      <c r="MGV275" s="299"/>
      <c r="MGW275" s="299"/>
      <c r="MGX275" s="299"/>
      <c r="MGY275" s="299"/>
      <c r="MGZ275" s="299"/>
      <c r="MHA275" s="299"/>
      <c r="MHB275" s="299"/>
      <c r="MHC275" s="299"/>
      <c r="MHD275" s="299"/>
      <c r="MHE275" s="299"/>
      <c r="MHF275" s="299"/>
      <c r="MHG275" s="299"/>
      <c r="MHH275" s="299"/>
      <c r="MHI275" s="299"/>
      <c r="MHJ275" s="299"/>
      <c r="MHK275" s="299"/>
      <c r="MHL275" s="299"/>
      <c r="MHM275" s="299"/>
      <c r="MHN275" s="299"/>
      <c r="MHO275" s="299"/>
      <c r="MHP275" s="299"/>
      <c r="MHQ275" s="299"/>
      <c r="MHR275" s="299"/>
      <c r="MHS275" s="299"/>
      <c r="MHT275" s="299"/>
      <c r="MHU275" s="299"/>
      <c r="MHV275" s="299"/>
      <c r="MHW275" s="299"/>
      <c r="MHX275" s="299"/>
      <c r="MHY275" s="299"/>
      <c r="MHZ275" s="299"/>
      <c r="MIA275" s="299"/>
      <c r="MIB275" s="299"/>
      <c r="MIC275" s="299"/>
      <c r="MID275" s="299"/>
      <c r="MIE275" s="299"/>
      <c r="MIF275" s="299"/>
      <c r="MIG275" s="299"/>
      <c r="MIH275" s="299"/>
      <c r="MII275" s="299"/>
      <c r="MIJ275" s="299"/>
      <c r="MIK275" s="299"/>
      <c r="MIL275" s="299"/>
      <c r="MIM275" s="299"/>
      <c r="MIN275" s="299"/>
      <c r="MIO275" s="299"/>
      <c r="MIP275" s="299"/>
      <c r="MIQ275" s="299"/>
      <c r="MIR275" s="299"/>
      <c r="MIS275" s="299"/>
      <c r="MIT275" s="299"/>
      <c r="MIU275" s="299"/>
      <c r="MIV275" s="299"/>
      <c r="MIW275" s="299"/>
      <c r="MIX275" s="299"/>
      <c r="MIY275" s="299"/>
      <c r="MIZ275" s="299"/>
      <c r="MJA275" s="299"/>
      <c r="MJB275" s="299"/>
      <c r="MJC275" s="299"/>
      <c r="MJD275" s="299"/>
      <c r="MJE275" s="299"/>
      <c r="MJF275" s="299"/>
      <c r="MJG275" s="299"/>
      <c r="MJH275" s="299"/>
      <c r="MJI275" s="299"/>
      <c r="MJJ275" s="299"/>
      <c r="MJK275" s="299"/>
      <c r="MJL275" s="299"/>
      <c r="MJM275" s="299"/>
      <c r="MJN275" s="299"/>
      <c r="MJO275" s="299"/>
      <c r="MJP275" s="299"/>
      <c r="MJQ275" s="299"/>
      <c r="MJR275" s="299"/>
      <c r="MJS275" s="299"/>
      <c r="MJT275" s="299"/>
      <c r="MJU275" s="299"/>
      <c r="MJV275" s="299"/>
      <c r="MJW275" s="299"/>
      <c r="MJX275" s="299"/>
      <c r="MJY275" s="299"/>
      <c r="MJZ275" s="299"/>
      <c r="MKA275" s="299"/>
      <c r="MKB275" s="299"/>
      <c r="MKC275" s="299"/>
      <c r="MKD275" s="299"/>
      <c r="MKE275" s="299"/>
      <c r="MKF275" s="299"/>
      <c r="MKG275" s="299"/>
      <c r="MKH275" s="299"/>
      <c r="MKI275" s="299"/>
      <c r="MKJ275" s="299"/>
      <c r="MKK275" s="299"/>
      <c r="MKL275" s="299"/>
      <c r="MKM275" s="299"/>
      <c r="MKN275" s="299"/>
      <c r="MKO275" s="299"/>
      <c r="MKP275" s="299"/>
      <c r="MKQ275" s="299"/>
      <c r="MKR275" s="299"/>
      <c r="MKS275" s="299"/>
      <c r="MKT275" s="299"/>
      <c r="MKU275" s="299"/>
      <c r="MKV275" s="299"/>
      <c r="MKW275" s="299"/>
      <c r="MKX275" s="299"/>
      <c r="MKY275" s="299"/>
      <c r="MKZ275" s="299"/>
      <c r="MLA275" s="299"/>
      <c r="MLB275" s="299"/>
      <c r="MLC275" s="299"/>
      <c r="MLD275" s="299"/>
      <c r="MLE275" s="299"/>
      <c r="MLF275" s="299"/>
      <c r="MLG275" s="299"/>
      <c r="MLH275" s="299"/>
      <c r="MLI275" s="299"/>
      <c r="MLJ275" s="299"/>
      <c r="MLK275" s="299"/>
      <c r="MLL275" s="299"/>
      <c r="MLM275" s="299"/>
      <c r="MLN275" s="299"/>
      <c r="MLO275" s="299"/>
      <c r="MLP275" s="299"/>
      <c r="MLQ275" s="299"/>
      <c r="MLR275" s="299"/>
      <c r="MLS275" s="299"/>
      <c r="MLT275" s="299"/>
      <c r="MLU275" s="299"/>
      <c r="MLV275" s="299"/>
      <c r="MLW275" s="299"/>
      <c r="MLX275" s="299"/>
      <c r="MLY275" s="299"/>
      <c r="MLZ275" s="299"/>
      <c r="MMA275" s="299"/>
      <c r="MMB275" s="299"/>
      <c r="MMC275" s="299"/>
      <c r="MMD275" s="299"/>
      <c r="MME275" s="299"/>
      <c r="MMF275" s="299"/>
      <c r="MMG275" s="299"/>
      <c r="MMH275" s="299"/>
      <c r="MMI275" s="299"/>
      <c r="MMJ275" s="299"/>
      <c r="MMK275" s="299"/>
      <c r="MML275" s="299"/>
      <c r="MMM275" s="299"/>
      <c r="MMN275" s="299"/>
      <c r="MMO275" s="299"/>
      <c r="MMP275" s="299"/>
      <c r="MMQ275" s="299"/>
      <c r="MMR275" s="299"/>
      <c r="MMS275" s="299"/>
      <c r="MMT275" s="299"/>
      <c r="MMU275" s="299"/>
      <c r="MMV275" s="299"/>
      <c r="MMW275" s="299"/>
      <c r="MMX275" s="299"/>
      <c r="MMY275" s="299"/>
      <c r="MMZ275" s="299"/>
      <c r="MNA275" s="299"/>
      <c r="MNB275" s="299"/>
      <c r="MNC275" s="299"/>
      <c r="MND275" s="299"/>
      <c r="MNE275" s="299"/>
      <c r="MNF275" s="299"/>
      <c r="MNG275" s="299"/>
      <c r="MNH275" s="299"/>
      <c r="MNI275" s="299"/>
      <c r="MNJ275" s="299"/>
      <c r="MNK275" s="299"/>
      <c r="MNL275" s="299"/>
      <c r="MNM275" s="299"/>
      <c r="MNN275" s="299"/>
      <c r="MNO275" s="299"/>
      <c r="MNP275" s="299"/>
      <c r="MNQ275" s="299"/>
      <c r="MNR275" s="299"/>
      <c r="MNS275" s="299"/>
      <c r="MNT275" s="299"/>
      <c r="MNU275" s="299"/>
      <c r="MNV275" s="299"/>
      <c r="MNW275" s="299"/>
      <c r="MNX275" s="299"/>
      <c r="MNY275" s="299"/>
      <c r="MNZ275" s="299"/>
      <c r="MOA275" s="299"/>
      <c r="MOB275" s="299"/>
      <c r="MOC275" s="299"/>
      <c r="MOD275" s="299"/>
      <c r="MOE275" s="299"/>
      <c r="MOF275" s="299"/>
      <c r="MOG275" s="299"/>
      <c r="MOH275" s="299"/>
      <c r="MOI275" s="299"/>
      <c r="MOJ275" s="299"/>
      <c r="MOK275" s="299"/>
      <c r="MOL275" s="299"/>
      <c r="MOM275" s="299"/>
      <c r="MON275" s="299"/>
      <c r="MOO275" s="299"/>
      <c r="MOP275" s="299"/>
      <c r="MOQ275" s="299"/>
      <c r="MOR275" s="299"/>
      <c r="MOS275" s="299"/>
      <c r="MOT275" s="299"/>
      <c r="MOU275" s="299"/>
      <c r="MOV275" s="299"/>
      <c r="MOW275" s="299"/>
      <c r="MOX275" s="299"/>
      <c r="MOY275" s="299"/>
      <c r="MOZ275" s="299"/>
      <c r="MPA275" s="299"/>
      <c r="MPB275" s="299"/>
      <c r="MPC275" s="299"/>
      <c r="MPD275" s="299"/>
      <c r="MPE275" s="299"/>
      <c r="MPF275" s="299"/>
      <c r="MPG275" s="299"/>
      <c r="MPH275" s="299"/>
      <c r="MPI275" s="299"/>
      <c r="MPJ275" s="299"/>
      <c r="MPK275" s="299"/>
      <c r="MPL275" s="299"/>
      <c r="MPM275" s="299"/>
      <c r="MPN275" s="299"/>
      <c r="MPO275" s="299"/>
      <c r="MPP275" s="299"/>
      <c r="MPQ275" s="299"/>
      <c r="MPR275" s="299"/>
      <c r="MPS275" s="299"/>
      <c r="MPT275" s="299"/>
      <c r="MPU275" s="299"/>
      <c r="MPV275" s="299"/>
      <c r="MPW275" s="299"/>
      <c r="MPX275" s="299"/>
      <c r="MPY275" s="299"/>
      <c r="MPZ275" s="299"/>
      <c r="MQA275" s="299"/>
      <c r="MQB275" s="299"/>
      <c r="MQC275" s="299"/>
      <c r="MQD275" s="299"/>
      <c r="MQE275" s="299"/>
      <c r="MQF275" s="299"/>
      <c r="MQG275" s="299"/>
      <c r="MQH275" s="299"/>
      <c r="MQI275" s="299"/>
      <c r="MQJ275" s="299"/>
      <c r="MQK275" s="299"/>
      <c r="MQL275" s="299"/>
      <c r="MQM275" s="299"/>
      <c r="MQN275" s="299"/>
      <c r="MQO275" s="299"/>
      <c r="MQP275" s="299"/>
      <c r="MQQ275" s="299"/>
      <c r="MQR275" s="299"/>
      <c r="MQS275" s="299"/>
      <c r="MQT275" s="299"/>
      <c r="MQU275" s="299"/>
      <c r="MQV275" s="299"/>
      <c r="MQW275" s="299"/>
      <c r="MQX275" s="299"/>
      <c r="MQY275" s="299"/>
      <c r="MQZ275" s="299"/>
      <c r="MRA275" s="299"/>
      <c r="MRB275" s="299"/>
      <c r="MRC275" s="299"/>
      <c r="MRD275" s="299"/>
      <c r="MRE275" s="299"/>
      <c r="MRF275" s="299"/>
      <c r="MRG275" s="299"/>
      <c r="MRH275" s="299"/>
      <c r="MRI275" s="299"/>
      <c r="MRJ275" s="299"/>
      <c r="MRK275" s="299"/>
      <c r="MRL275" s="299"/>
      <c r="MRM275" s="299"/>
      <c r="MRN275" s="299"/>
      <c r="MRO275" s="299"/>
      <c r="MRP275" s="299"/>
      <c r="MRQ275" s="299"/>
      <c r="MRR275" s="299"/>
      <c r="MRS275" s="299"/>
      <c r="MRT275" s="299"/>
      <c r="MRU275" s="299"/>
      <c r="MRV275" s="299"/>
      <c r="MRW275" s="299"/>
      <c r="MRX275" s="299"/>
      <c r="MRY275" s="299"/>
      <c r="MRZ275" s="299"/>
      <c r="MSA275" s="299"/>
      <c r="MSB275" s="299"/>
      <c r="MSC275" s="299"/>
      <c r="MSD275" s="299"/>
      <c r="MSE275" s="299"/>
      <c r="MSF275" s="299"/>
      <c r="MSG275" s="299"/>
      <c r="MSH275" s="299"/>
      <c r="MSI275" s="299"/>
      <c r="MSJ275" s="299"/>
      <c r="MSK275" s="299"/>
      <c r="MSL275" s="299"/>
      <c r="MSM275" s="299"/>
      <c r="MSN275" s="299"/>
      <c r="MSO275" s="299"/>
      <c r="MSP275" s="299"/>
      <c r="MSQ275" s="299"/>
      <c r="MSR275" s="299"/>
      <c r="MSS275" s="299"/>
      <c r="MST275" s="299"/>
      <c r="MSU275" s="299"/>
      <c r="MSV275" s="299"/>
      <c r="MSW275" s="299"/>
      <c r="MSX275" s="299"/>
      <c r="MSY275" s="299"/>
      <c r="MSZ275" s="299"/>
      <c r="MTA275" s="299"/>
      <c r="MTB275" s="299"/>
      <c r="MTC275" s="299"/>
      <c r="MTD275" s="299"/>
      <c r="MTE275" s="299"/>
      <c r="MTF275" s="299"/>
      <c r="MTG275" s="299"/>
      <c r="MTH275" s="299"/>
      <c r="MTI275" s="299"/>
      <c r="MTJ275" s="299"/>
      <c r="MTK275" s="299"/>
      <c r="MTL275" s="299"/>
      <c r="MTM275" s="299"/>
      <c r="MTN275" s="299"/>
      <c r="MTO275" s="299"/>
      <c r="MTP275" s="299"/>
      <c r="MTQ275" s="299"/>
      <c r="MTR275" s="299"/>
      <c r="MTS275" s="299"/>
      <c r="MTT275" s="299"/>
      <c r="MTU275" s="299"/>
      <c r="MTV275" s="299"/>
      <c r="MTW275" s="299"/>
      <c r="MTX275" s="299"/>
      <c r="MTY275" s="299"/>
      <c r="MTZ275" s="299"/>
      <c r="MUA275" s="299"/>
      <c r="MUB275" s="299"/>
      <c r="MUC275" s="299"/>
      <c r="MUD275" s="299"/>
      <c r="MUE275" s="299"/>
      <c r="MUF275" s="299"/>
      <c r="MUG275" s="299"/>
      <c r="MUH275" s="299"/>
      <c r="MUI275" s="299"/>
      <c r="MUJ275" s="299"/>
      <c r="MUK275" s="299"/>
      <c r="MUL275" s="299"/>
      <c r="MUM275" s="299"/>
      <c r="MUN275" s="299"/>
      <c r="MUO275" s="299"/>
      <c r="MUP275" s="299"/>
      <c r="MUQ275" s="299"/>
      <c r="MUR275" s="299"/>
      <c r="MUS275" s="299"/>
      <c r="MUT275" s="299"/>
      <c r="MUU275" s="299"/>
      <c r="MUV275" s="299"/>
      <c r="MUW275" s="299"/>
      <c r="MUX275" s="299"/>
      <c r="MUY275" s="299"/>
      <c r="MUZ275" s="299"/>
      <c r="MVA275" s="299"/>
      <c r="MVB275" s="299"/>
      <c r="MVC275" s="299"/>
      <c r="MVD275" s="299"/>
      <c r="MVE275" s="299"/>
      <c r="MVF275" s="299"/>
      <c r="MVG275" s="299"/>
      <c r="MVH275" s="299"/>
      <c r="MVI275" s="299"/>
      <c r="MVJ275" s="299"/>
      <c r="MVK275" s="299"/>
      <c r="MVL275" s="299"/>
      <c r="MVM275" s="299"/>
      <c r="MVN275" s="299"/>
      <c r="MVO275" s="299"/>
      <c r="MVP275" s="299"/>
      <c r="MVQ275" s="299"/>
      <c r="MVR275" s="299"/>
      <c r="MVS275" s="299"/>
      <c r="MVT275" s="299"/>
      <c r="MVU275" s="299"/>
      <c r="MVV275" s="299"/>
      <c r="MVW275" s="299"/>
      <c r="MVX275" s="299"/>
      <c r="MVY275" s="299"/>
      <c r="MVZ275" s="299"/>
      <c r="MWA275" s="299"/>
      <c r="MWB275" s="299"/>
      <c r="MWC275" s="299"/>
      <c r="MWD275" s="299"/>
      <c r="MWE275" s="299"/>
      <c r="MWF275" s="299"/>
      <c r="MWG275" s="299"/>
      <c r="MWH275" s="299"/>
      <c r="MWI275" s="299"/>
      <c r="MWJ275" s="299"/>
      <c r="MWK275" s="299"/>
      <c r="MWL275" s="299"/>
      <c r="MWM275" s="299"/>
      <c r="MWN275" s="299"/>
      <c r="MWO275" s="299"/>
      <c r="MWP275" s="299"/>
      <c r="MWQ275" s="299"/>
      <c r="MWR275" s="299"/>
      <c r="MWS275" s="299"/>
      <c r="MWT275" s="299"/>
      <c r="MWU275" s="299"/>
      <c r="MWV275" s="299"/>
      <c r="MWW275" s="299"/>
      <c r="MWX275" s="299"/>
      <c r="MWY275" s="299"/>
      <c r="MWZ275" s="299"/>
      <c r="MXA275" s="299"/>
      <c r="MXB275" s="299"/>
      <c r="MXC275" s="299"/>
      <c r="MXD275" s="299"/>
      <c r="MXE275" s="299"/>
      <c r="MXF275" s="299"/>
      <c r="MXG275" s="299"/>
      <c r="MXH275" s="299"/>
      <c r="MXI275" s="299"/>
      <c r="MXJ275" s="299"/>
      <c r="MXK275" s="299"/>
      <c r="MXL275" s="299"/>
      <c r="MXM275" s="299"/>
      <c r="MXN275" s="299"/>
      <c r="MXO275" s="299"/>
      <c r="MXP275" s="299"/>
      <c r="MXQ275" s="299"/>
      <c r="MXR275" s="299"/>
      <c r="MXS275" s="299"/>
      <c r="MXT275" s="299"/>
      <c r="MXU275" s="299"/>
      <c r="MXV275" s="299"/>
      <c r="MXW275" s="299"/>
      <c r="MXX275" s="299"/>
      <c r="MXY275" s="299"/>
      <c r="MXZ275" s="299"/>
      <c r="MYA275" s="299"/>
      <c r="MYB275" s="299"/>
      <c r="MYC275" s="299"/>
      <c r="MYD275" s="299"/>
      <c r="MYE275" s="299"/>
      <c r="MYF275" s="299"/>
      <c r="MYG275" s="299"/>
      <c r="MYH275" s="299"/>
      <c r="MYI275" s="299"/>
      <c r="MYJ275" s="299"/>
      <c r="MYK275" s="299"/>
      <c r="MYL275" s="299"/>
      <c r="MYM275" s="299"/>
      <c r="MYN275" s="299"/>
      <c r="MYO275" s="299"/>
      <c r="MYP275" s="299"/>
      <c r="MYQ275" s="299"/>
      <c r="MYR275" s="299"/>
      <c r="MYS275" s="299"/>
      <c r="MYT275" s="299"/>
      <c r="MYU275" s="299"/>
      <c r="MYV275" s="299"/>
      <c r="MYW275" s="299"/>
      <c r="MYX275" s="299"/>
      <c r="MYY275" s="299"/>
      <c r="MYZ275" s="299"/>
      <c r="MZA275" s="299"/>
      <c r="MZB275" s="299"/>
      <c r="MZC275" s="299"/>
      <c r="MZD275" s="299"/>
      <c r="MZE275" s="299"/>
      <c r="MZF275" s="299"/>
      <c r="MZG275" s="299"/>
      <c r="MZH275" s="299"/>
      <c r="MZI275" s="299"/>
      <c r="MZJ275" s="299"/>
      <c r="MZK275" s="299"/>
      <c r="MZL275" s="299"/>
      <c r="MZM275" s="299"/>
      <c r="MZN275" s="299"/>
      <c r="MZO275" s="299"/>
      <c r="MZP275" s="299"/>
      <c r="MZQ275" s="299"/>
      <c r="MZR275" s="299"/>
      <c r="MZS275" s="299"/>
      <c r="MZT275" s="299"/>
      <c r="MZU275" s="299"/>
      <c r="MZV275" s="299"/>
      <c r="MZW275" s="299"/>
      <c r="MZX275" s="299"/>
      <c r="MZY275" s="299"/>
      <c r="MZZ275" s="299"/>
      <c r="NAA275" s="299"/>
      <c r="NAB275" s="299"/>
      <c r="NAC275" s="299"/>
      <c r="NAD275" s="299"/>
      <c r="NAE275" s="299"/>
      <c r="NAF275" s="299"/>
      <c r="NAG275" s="299"/>
      <c r="NAH275" s="299"/>
      <c r="NAI275" s="299"/>
      <c r="NAJ275" s="299"/>
      <c r="NAK275" s="299"/>
      <c r="NAL275" s="299"/>
      <c r="NAM275" s="299"/>
      <c r="NAN275" s="299"/>
      <c r="NAO275" s="299"/>
      <c r="NAP275" s="299"/>
      <c r="NAQ275" s="299"/>
      <c r="NAR275" s="299"/>
      <c r="NAS275" s="299"/>
      <c r="NAT275" s="299"/>
      <c r="NAU275" s="299"/>
      <c r="NAV275" s="299"/>
      <c r="NAW275" s="299"/>
      <c r="NAX275" s="299"/>
      <c r="NAY275" s="299"/>
      <c r="NAZ275" s="299"/>
      <c r="NBA275" s="299"/>
      <c r="NBB275" s="299"/>
      <c r="NBC275" s="299"/>
      <c r="NBD275" s="299"/>
      <c r="NBE275" s="299"/>
      <c r="NBF275" s="299"/>
      <c r="NBG275" s="299"/>
      <c r="NBH275" s="299"/>
      <c r="NBI275" s="299"/>
      <c r="NBJ275" s="299"/>
      <c r="NBK275" s="299"/>
      <c r="NBL275" s="299"/>
      <c r="NBM275" s="299"/>
      <c r="NBN275" s="299"/>
      <c r="NBO275" s="299"/>
      <c r="NBP275" s="299"/>
      <c r="NBQ275" s="299"/>
      <c r="NBR275" s="299"/>
      <c r="NBS275" s="299"/>
      <c r="NBT275" s="299"/>
      <c r="NBU275" s="299"/>
      <c r="NBV275" s="299"/>
      <c r="NBW275" s="299"/>
      <c r="NBX275" s="299"/>
      <c r="NBY275" s="299"/>
      <c r="NBZ275" s="299"/>
      <c r="NCA275" s="299"/>
      <c r="NCB275" s="299"/>
      <c r="NCC275" s="299"/>
      <c r="NCD275" s="299"/>
      <c r="NCE275" s="299"/>
      <c r="NCF275" s="299"/>
      <c r="NCG275" s="299"/>
      <c r="NCH275" s="299"/>
      <c r="NCI275" s="299"/>
      <c r="NCJ275" s="299"/>
      <c r="NCK275" s="299"/>
      <c r="NCL275" s="299"/>
      <c r="NCM275" s="299"/>
      <c r="NCN275" s="299"/>
      <c r="NCO275" s="299"/>
      <c r="NCP275" s="299"/>
      <c r="NCQ275" s="299"/>
      <c r="NCR275" s="299"/>
      <c r="NCS275" s="299"/>
      <c r="NCT275" s="299"/>
      <c r="NCU275" s="299"/>
      <c r="NCV275" s="299"/>
      <c r="NCW275" s="299"/>
      <c r="NCX275" s="299"/>
      <c r="NCY275" s="299"/>
      <c r="NCZ275" s="299"/>
      <c r="NDA275" s="299"/>
      <c r="NDB275" s="299"/>
      <c r="NDC275" s="299"/>
      <c r="NDD275" s="299"/>
      <c r="NDE275" s="299"/>
      <c r="NDF275" s="299"/>
      <c r="NDG275" s="299"/>
      <c r="NDH275" s="299"/>
      <c r="NDI275" s="299"/>
      <c r="NDJ275" s="299"/>
      <c r="NDK275" s="299"/>
      <c r="NDL275" s="299"/>
      <c r="NDM275" s="299"/>
      <c r="NDN275" s="299"/>
      <c r="NDO275" s="299"/>
      <c r="NDP275" s="299"/>
      <c r="NDQ275" s="299"/>
      <c r="NDR275" s="299"/>
      <c r="NDS275" s="299"/>
      <c r="NDT275" s="299"/>
      <c r="NDU275" s="299"/>
      <c r="NDV275" s="299"/>
      <c r="NDW275" s="299"/>
      <c r="NDX275" s="299"/>
      <c r="NDY275" s="299"/>
      <c r="NDZ275" s="299"/>
      <c r="NEA275" s="299"/>
      <c r="NEB275" s="299"/>
      <c r="NEC275" s="299"/>
      <c r="NED275" s="299"/>
      <c r="NEE275" s="299"/>
      <c r="NEF275" s="299"/>
      <c r="NEG275" s="299"/>
      <c r="NEH275" s="299"/>
      <c r="NEI275" s="299"/>
      <c r="NEJ275" s="299"/>
      <c r="NEK275" s="299"/>
      <c r="NEL275" s="299"/>
      <c r="NEM275" s="299"/>
      <c r="NEN275" s="299"/>
      <c r="NEO275" s="299"/>
      <c r="NEP275" s="299"/>
      <c r="NEQ275" s="299"/>
      <c r="NER275" s="299"/>
      <c r="NES275" s="299"/>
      <c r="NET275" s="299"/>
      <c r="NEU275" s="299"/>
      <c r="NEV275" s="299"/>
      <c r="NEW275" s="299"/>
      <c r="NEX275" s="299"/>
      <c r="NEY275" s="299"/>
      <c r="NEZ275" s="299"/>
      <c r="NFA275" s="299"/>
      <c r="NFB275" s="299"/>
      <c r="NFC275" s="299"/>
      <c r="NFD275" s="299"/>
      <c r="NFE275" s="299"/>
      <c r="NFF275" s="299"/>
      <c r="NFG275" s="299"/>
      <c r="NFH275" s="299"/>
      <c r="NFI275" s="299"/>
      <c r="NFJ275" s="299"/>
      <c r="NFK275" s="299"/>
      <c r="NFL275" s="299"/>
      <c r="NFM275" s="299"/>
      <c r="NFN275" s="299"/>
      <c r="NFO275" s="299"/>
      <c r="NFP275" s="299"/>
      <c r="NFQ275" s="299"/>
      <c r="NFR275" s="299"/>
      <c r="NFS275" s="299"/>
      <c r="NFT275" s="299"/>
      <c r="NFU275" s="299"/>
      <c r="NFV275" s="299"/>
      <c r="NFW275" s="299"/>
      <c r="NFX275" s="299"/>
      <c r="NFY275" s="299"/>
      <c r="NFZ275" s="299"/>
      <c r="NGA275" s="299"/>
      <c r="NGB275" s="299"/>
      <c r="NGC275" s="299"/>
      <c r="NGD275" s="299"/>
      <c r="NGE275" s="299"/>
      <c r="NGF275" s="299"/>
      <c r="NGG275" s="299"/>
      <c r="NGH275" s="299"/>
      <c r="NGI275" s="299"/>
      <c r="NGJ275" s="299"/>
      <c r="NGK275" s="299"/>
      <c r="NGL275" s="299"/>
      <c r="NGM275" s="299"/>
      <c r="NGN275" s="299"/>
      <c r="NGO275" s="299"/>
      <c r="NGP275" s="299"/>
      <c r="NGQ275" s="299"/>
      <c r="NGR275" s="299"/>
      <c r="NGS275" s="299"/>
      <c r="NGT275" s="299"/>
      <c r="NGU275" s="299"/>
      <c r="NGV275" s="299"/>
      <c r="NGW275" s="299"/>
      <c r="NGX275" s="299"/>
      <c r="NGY275" s="299"/>
      <c r="NGZ275" s="299"/>
      <c r="NHA275" s="299"/>
      <c r="NHB275" s="299"/>
      <c r="NHC275" s="299"/>
      <c r="NHD275" s="299"/>
      <c r="NHE275" s="299"/>
      <c r="NHF275" s="299"/>
      <c r="NHG275" s="299"/>
      <c r="NHH275" s="299"/>
      <c r="NHI275" s="299"/>
      <c r="NHJ275" s="299"/>
      <c r="NHK275" s="299"/>
      <c r="NHL275" s="299"/>
      <c r="NHM275" s="299"/>
      <c r="NHN275" s="299"/>
      <c r="NHO275" s="299"/>
      <c r="NHP275" s="299"/>
      <c r="NHQ275" s="299"/>
      <c r="NHR275" s="299"/>
      <c r="NHS275" s="299"/>
      <c r="NHT275" s="299"/>
      <c r="NHU275" s="299"/>
      <c r="NHV275" s="299"/>
      <c r="NHW275" s="299"/>
      <c r="NHX275" s="299"/>
      <c r="NHY275" s="299"/>
      <c r="NHZ275" s="299"/>
      <c r="NIA275" s="299"/>
      <c r="NIB275" s="299"/>
      <c r="NIC275" s="299"/>
      <c r="NID275" s="299"/>
      <c r="NIE275" s="299"/>
      <c r="NIF275" s="299"/>
      <c r="NIG275" s="299"/>
      <c r="NIH275" s="299"/>
      <c r="NII275" s="299"/>
      <c r="NIJ275" s="299"/>
      <c r="NIK275" s="299"/>
      <c r="NIL275" s="299"/>
      <c r="NIM275" s="299"/>
      <c r="NIN275" s="299"/>
      <c r="NIO275" s="299"/>
      <c r="NIP275" s="299"/>
      <c r="NIQ275" s="299"/>
      <c r="NIR275" s="299"/>
      <c r="NIS275" s="299"/>
      <c r="NIT275" s="299"/>
      <c r="NIU275" s="299"/>
      <c r="NIV275" s="299"/>
      <c r="NIW275" s="299"/>
      <c r="NIX275" s="299"/>
      <c r="NIY275" s="299"/>
      <c r="NIZ275" s="299"/>
      <c r="NJA275" s="299"/>
      <c r="NJB275" s="299"/>
      <c r="NJC275" s="299"/>
      <c r="NJD275" s="299"/>
      <c r="NJE275" s="299"/>
      <c r="NJF275" s="299"/>
      <c r="NJG275" s="299"/>
      <c r="NJH275" s="299"/>
      <c r="NJI275" s="299"/>
      <c r="NJJ275" s="299"/>
      <c r="NJK275" s="299"/>
      <c r="NJL275" s="299"/>
      <c r="NJM275" s="299"/>
      <c r="NJN275" s="299"/>
      <c r="NJO275" s="299"/>
      <c r="NJP275" s="299"/>
      <c r="NJQ275" s="299"/>
      <c r="NJR275" s="299"/>
      <c r="NJS275" s="299"/>
      <c r="NJT275" s="299"/>
      <c r="NJU275" s="299"/>
      <c r="NJV275" s="299"/>
      <c r="NJW275" s="299"/>
      <c r="NJX275" s="299"/>
      <c r="NJY275" s="299"/>
      <c r="NJZ275" s="299"/>
      <c r="NKA275" s="299"/>
      <c r="NKB275" s="299"/>
      <c r="NKC275" s="299"/>
      <c r="NKD275" s="299"/>
      <c r="NKE275" s="299"/>
      <c r="NKF275" s="299"/>
      <c r="NKG275" s="299"/>
      <c r="NKH275" s="299"/>
      <c r="NKI275" s="299"/>
      <c r="NKJ275" s="299"/>
      <c r="NKK275" s="299"/>
      <c r="NKL275" s="299"/>
      <c r="NKM275" s="299"/>
      <c r="NKN275" s="299"/>
      <c r="NKO275" s="299"/>
      <c r="NKP275" s="299"/>
      <c r="NKQ275" s="299"/>
      <c r="NKR275" s="299"/>
      <c r="NKS275" s="299"/>
      <c r="NKT275" s="299"/>
      <c r="NKU275" s="299"/>
      <c r="NKV275" s="299"/>
      <c r="NKW275" s="299"/>
      <c r="NKX275" s="299"/>
      <c r="NKY275" s="299"/>
      <c r="NKZ275" s="299"/>
      <c r="NLA275" s="299"/>
      <c r="NLB275" s="299"/>
      <c r="NLC275" s="299"/>
      <c r="NLD275" s="299"/>
      <c r="NLE275" s="299"/>
      <c r="NLF275" s="299"/>
      <c r="NLG275" s="299"/>
      <c r="NLH275" s="299"/>
      <c r="NLI275" s="299"/>
      <c r="NLJ275" s="299"/>
      <c r="NLK275" s="299"/>
      <c r="NLL275" s="299"/>
      <c r="NLM275" s="299"/>
      <c r="NLN275" s="299"/>
      <c r="NLO275" s="299"/>
      <c r="NLP275" s="299"/>
      <c r="NLQ275" s="299"/>
      <c r="NLR275" s="299"/>
      <c r="NLS275" s="299"/>
      <c r="NLT275" s="299"/>
      <c r="NLU275" s="299"/>
      <c r="NLV275" s="299"/>
      <c r="NLW275" s="299"/>
      <c r="NLX275" s="299"/>
      <c r="NLY275" s="299"/>
      <c r="NLZ275" s="299"/>
      <c r="NMA275" s="299"/>
      <c r="NMB275" s="299"/>
      <c r="NMC275" s="299"/>
      <c r="NMD275" s="299"/>
      <c r="NME275" s="299"/>
      <c r="NMF275" s="299"/>
      <c r="NMG275" s="299"/>
      <c r="NMH275" s="299"/>
      <c r="NMI275" s="299"/>
      <c r="NMJ275" s="299"/>
      <c r="NMK275" s="299"/>
      <c r="NML275" s="299"/>
      <c r="NMM275" s="299"/>
      <c r="NMN275" s="299"/>
      <c r="NMO275" s="299"/>
      <c r="NMP275" s="299"/>
      <c r="NMQ275" s="299"/>
      <c r="NMR275" s="299"/>
      <c r="NMS275" s="299"/>
      <c r="NMT275" s="299"/>
      <c r="NMU275" s="299"/>
      <c r="NMV275" s="299"/>
      <c r="NMW275" s="299"/>
      <c r="NMX275" s="299"/>
      <c r="NMY275" s="299"/>
      <c r="NMZ275" s="299"/>
      <c r="NNA275" s="299"/>
      <c r="NNB275" s="299"/>
      <c r="NNC275" s="299"/>
      <c r="NND275" s="299"/>
      <c r="NNE275" s="299"/>
      <c r="NNF275" s="299"/>
      <c r="NNG275" s="299"/>
      <c r="NNH275" s="299"/>
      <c r="NNI275" s="299"/>
      <c r="NNJ275" s="299"/>
      <c r="NNK275" s="299"/>
      <c r="NNL275" s="299"/>
      <c r="NNM275" s="299"/>
      <c r="NNN275" s="299"/>
      <c r="NNO275" s="299"/>
      <c r="NNP275" s="299"/>
      <c r="NNQ275" s="299"/>
      <c r="NNR275" s="299"/>
      <c r="NNS275" s="299"/>
      <c r="NNT275" s="299"/>
      <c r="NNU275" s="299"/>
      <c r="NNV275" s="299"/>
      <c r="NNW275" s="299"/>
      <c r="NNX275" s="299"/>
      <c r="NNY275" s="299"/>
      <c r="NNZ275" s="299"/>
      <c r="NOA275" s="299"/>
      <c r="NOB275" s="299"/>
      <c r="NOC275" s="299"/>
      <c r="NOD275" s="299"/>
      <c r="NOE275" s="299"/>
      <c r="NOF275" s="299"/>
      <c r="NOG275" s="299"/>
      <c r="NOH275" s="299"/>
      <c r="NOI275" s="299"/>
      <c r="NOJ275" s="299"/>
      <c r="NOK275" s="299"/>
      <c r="NOL275" s="299"/>
      <c r="NOM275" s="299"/>
      <c r="NON275" s="299"/>
      <c r="NOO275" s="299"/>
      <c r="NOP275" s="299"/>
      <c r="NOQ275" s="299"/>
      <c r="NOR275" s="299"/>
      <c r="NOS275" s="299"/>
      <c r="NOT275" s="299"/>
      <c r="NOU275" s="299"/>
      <c r="NOV275" s="299"/>
      <c r="NOW275" s="299"/>
      <c r="NOX275" s="299"/>
      <c r="NOY275" s="299"/>
      <c r="NOZ275" s="299"/>
      <c r="NPA275" s="299"/>
      <c r="NPB275" s="299"/>
      <c r="NPC275" s="299"/>
      <c r="NPD275" s="299"/>
      <c r="NPE275" s="299"/>
      <c r="NPF275" s="299"/>
      <c r="NPG275" s="299"/>
      <c r="NPH275" s="299"/>
      <c r="NPI275" s="299"/>
      <c r="NPJ275" s="299"/>
      <c r="NPK275" s="299"/>
      <c r="NPL275" s="299"/>
      <c r="NPM275" s="299"/>
      <c r="NPN275" s="299"/>
      <c r="NPO275" s="299"/>
      <c r="NPP275" s="299"/>
      <c r="NPQ275" s="299"/>
      <c r="NPR275" s="299"/>
      <c r="NPS275" s="299"/>
      <c r="NPT275" s="299"/>
      <c r="NPU275" s="299"/>
      <c r="NPV275" s="299"/>
      <c r="NPW275" s="299"/>
      <c r="NPX275" s="299"/>
      <c r="NPY275" s="299"/>
      <c r="NPZ275" s="299"/>
      <c r="NQA275" s="299"/>
      <c r="NQB275" s="299"/>
      <c r="NQC275" s="299"/>
      <c r="NQD275" s="299"/>
      <c r="NQE275" s="299"/>
      <c r="NQF275" s="299"/>
      <c r="NQG275" s="299"/>
      <c r="NQH275" s="299"/>
      <c r="NQI275" s="299"/>
      <c r="NQJ275" s="299"/>
      <c r="NQK275" s="299"/>
      <c r="NQL275" s="299"/>
      <c r="NQM275" s="299"/>
      <c r="NQN275" s="299"/>
      <c r="NQO275" s="299"/>
      <c r="NQP275" s="299"/>
      <c r="NQQ275" s="299"/>
      <c r="NQR275" s="299"/>
      <c r="NQS275" s="299"/>
      <c r="NQT275" s="299"/>
      <c r="NQU275" s="299"/>
      <c r="NQV275" s="299"/>
      <c r="NQW275" s="299"/>
      <c r="NQX275" s="299"/>
      <c r="NQY275" s="299"/>
      <c r="NQZ275" s="299"/>
      <c r="NRA275" s="299"/>
      <c r="NRB275" s="299"/>
      <c r="NRC275" s="299"/>
      <c r="NRD275" s="299"/>
      <c r="NRE275" s="299"/>
      <c r="NRF275" s="299"/>
      <c r="NRG275" s="299"/>
      <c r="NRH275" s="299"/>
      <c r="NRI275" s="299"/>
      <c r="NRJ275" s="299"/>
      <c r="NRK275" s="299"/>
      <c r="NRL275" s="299"/>
      <c r="NRM275" s="299"/>
      <c r="NRN275" s="299"/>
      <c r="NRO275" s="299"/>
      <c r="NRP275" s="299"/>
      <c r="NRQ275" s="299"/>
      <c r="NRR275" s="299"/>
      <c r="NRS275" s="299"/>
      <c r="NRT275" s="299"/>
      <c r="NRU275" s="299"/>
      <c r="NRV275" s="299"/>
      <c r="NRW275" s="299"/>
      <c r="NRX275" s="299"/>
      <c r="NRY275" s="299"/>
      <c r="NRZ275" s="299"/>
      <c r="NSA275" s="299"/>
      <c r="NSB275" s="299"/>
      <c r="NSC275" s="299"/>
      <c r="NSD275" s="299"/>
      <c r="NSE275" s="299"/>
      <c r="NSF275" s="299"/>
      <c r="NSG275" s="299"/>
      <c r="NSH275" s="299"/>
      <c r="NSI275" s="299"/>
      <c r="NSJ275" s="299"/>
      <c r="NSK275" s="299"/>
      <c r="NSL275" s="299"/>
      <c r="NSM275" s="299"/>
      <c r="NSN275" s="299"/>
      <c r="NSO275" s="299"/>
      <c r="NSP275" s="299"/>
      <c r="NSQ275" s="299"/>
      <c r="NSR275" s="299"/>
      <c r="NSS275" s="299"/>
      <c r="NST275" s="299"/>
      <c r="NSU275" s="299"/>
      <c r="NSV275" s="299"/>
      <c r="NSW275" s="299"/>
      <c r="NSX275" s="299"/>
      <c r="NSY275" s="299"/>
      <c r="NSZ275" s="299"/>
      <c r="NTA275" s="299"/>
      <c r="NTB275" s="299"/>
      <c r="NTC275" s="299"/>
      <c r="NTD275" s="299"/>
      <c r="NTE275" s="299"/>
      <c r="NTF275" s="299"/>
      <c r="NTG275" s="299"/>
      <c r="NTH275" s="299"/>
      <c r="NTI275" s="299"/>
      <c r="NTJ275" s="299"/>
      <c r="NTK275" s="299"/>
      <c r="NTL275" s="299"/>
      <c r="NTM275" s="299"/>
      <c r="NTN275" s="299"/>
      <c r="NTO275" s="299"/>
      <c r="NTP275" s="299"/>
      <c r="NTQ275" s="299"/>
      <c r="NTR275" s="299"/>
      <c r="NTS275" s="299"/>
      <c r="NTT275" s="299"/>
      <c r="NTU275" s="299"/>
      <c r="NTV275" s="299"/>
      <c r="NTW275" s="299"/>
      <c r="NTX275" s="299"/>
      <c r="NTY275" s="299"/>
      <c r="NTZ275" s="299"/>
      <c r="NUA275" s="299"/>
      <c r="NUB275" s="299"/>
      <c r="NUC275" s="299"/>
      <c r="NUD275" s="299"/>
      <c r="NUE275" s="299"/>
      <c r="NUF275" s="299"/>
      <c r="NUG275" s="299"/>
      <c r="NUH275" s="299"/>
      <c r="NUI275" s="299"/>
      <c r="NUJ275" s="299"/>
      <c r="NUK275" s="299"/>
      <c r="NUL275" s="299"/>
      <c r="NUM275" s="299"/>
      <c r="NUN275" s="299"/>
      <c r="NUO275" s="299"/>
      <c r="NUP275" s="299"/>
      <c r="NUQ275" s="299"/>
      <c r="NUR275" s="299"/>
      <c r="NUS275" s="299"/>
      <c r="NUT275" s="299"/>
      <c r="NUU275" s="299"/>
      <c r="NUV275" s="299"/>
      <c r="NUW275" s="299"/>
      <c r="NUX275" s="299"/>
      <c r="NUY275" s="299"/>
      <c r="NUZ275" s="299"/>
      <c r="NVA275" s="299"/>
      <c r="NVB275" s="299"/>
      <c r="NVC275" s="299"/>
      <c r="NVD275" s="299"/>
      <c r="NVE275" s="299"/>
      <c r="NVF275" s="299"/>
      <c r="NVG275" s="299"/>
      <c r="NVH275" s="299"/>
      <c r="NVI275" s="299"/>
      <c r="NVJ275" s="299"/>
      <c r="NVK275" s="299"/>
      <c r="NVL275" s="299"/>
      <c r="NVM275" s="299"/>
      <c r="NVN275" s="299"/>
      <c r="NVO275" s="299"/>
      <c r="NVP275" s="299"/>
      <c r="NVQ275" s="299"/>
      <c r="NVR275" s="299"/>
      <c r="NVS275" s="299"/>
      <c r="NVT275" s="299"/>
      <c r="NVU275" s="299"/>
      <c r="NVV275" s="299"/>
      <c r="NVW275" s="299"/>
      <c r="NVX275" s="299"/>
      <c r="NVY275" s="299"/>
      <c r="NVZ275" s="299"/>
      <c r="NWA275" s="299"/>
      <c r="NWB275" s="299"/>
      <c r="NWC275" s="299"/>
      <c r="NWD275" s="299"/>
      <c r="NWE275" s="299"/>
      <c r="NWF275" s="299"/>
      <c r="NWG275" s="299"/>
      <c r="NWH275" s="299"/>
      <c r="NWI275" s="299"/>
      <c r="NWJ275" s="299"/>
      <c r="NWK275" s="299"/>
      <c r="NWL275" s="299"/>
      <c r="NWM275" s="299"/>
      <c r="NWN275" s="299"/>
      <c r="NWO275" s="299"/>
      <c r="NWP275" s="299"/>
      <c r="NWQ275" s="299"/>
      <c r="NWR275" s="299"/>
      <c r="NWS275" s="299"/>
      <c r="NWT275" s="299"/>
      <c r="NWU275" s="299"/>
      <c r="NWV275" s="299"/>
      <c r="NWW275" s="299"/>
      <c r="NWX275" s="299"/>
      <c r="NWY275" s="299"/>
      <c r="NWZ275" s="299"/>
      <c r="NXA275" s="299"/>
      <c r="NXB275" s="299"/>
      <c r="NXC275" s="299"/>
      <c r="NXD275" s="299"/>
      <c r="NXE275" s="299"/>
      <c r="NXF275" s="299"/>
      <c r="NXG275" s="299"/>
      <c r="NXH275" s="299"/>
      <c r="NXI275" s="299"/>
      <c r="NXJ275" s="299"/>
      <c r="NXK275" s="299"/>
      <c r="NXL275" s="299"/>
      <c r="NXM275" s="299"/>
      <c r="NXN275" s="299"/>
      <c r="NXO275" s="299"/>
      <c r="NXP275" s="299"/>
      <c r="NXQ275" s="299"/>
      <c r="NXR275" s="299"/>
      <c r="NXS275" s="299"/>
      <c r="NXT275" s="299"/>
      <c r="NXU275" s="299"/>
      <c r="NXV275" s="299"/>
      <c r="NXW275" s="299"/>
      <c r="NXX275" s="299"/>
      <c r="NXY275" s="299"/>
      <c r="NXZ275" s="299"/>
      <c r="NYA275" s="299"/>
      <c r="NYB275" s="299"/>
      <c r="NYC275" s="299"/>
      <c r="NYD275" s="299"/>
      <c r="NYE275" s="299"/>
      <c r="NYF275" s="299"/>
      <c r="NYG275" s="299"/>
      <c r="NYH275" s="299"/>
      <c r="NYI275" s="299"/>
      <c r="NYJ275" s="299"/>
      <c r="NYK275" s="299"/>
      <c r="NYL275" s="299"/>
      <c r="NYM275" s="299"/>
      <c r="NYN275" s="299"/>
      <c r="NYO275" s="299"/>
      <c r="NYP275" s="299"/>
      <c r="NYQ275" s="299"/>
      <c r="NYR275" s="299"/>
      <c r="NYS275" s="299"/>
      <c r="NYT275" s="299"/>
      <c r="NYU275" s="299"/>
      <c r="NYV275" s="299"/>
      <c r="NYW275" s="299"/>
      <c r="NYX275" s="299"/>
      <c r="NYY275" s="299"/>
      <c r="NYZ275" s="299"/>
      <c r="NZA275" s="299"/>
      <c r="NZB275" s="299"/>
      <c r="NZC275" s="299"/>
      <c r="NZD275" s="299"/>
      <c r="NZE275" s="299"/>
      <c r="NZF275" s="299"/>
      <c r="NZG275" s="299"/>
      <c r="NZH275" s="299"/>
      <c r="NZI275" s="299"/>
      <c r="NZJ275" s="299"/>
      <c r="NZK275" s="299"/>
      <c r="NZL275" s="299"/>
      <c r="NZM275" s="299"/>
      <c r="NZN275" s="299"/>
      <c r="NZO275" s="299"/>
      <c r="NZP275" s="299"/>
      <c r="NZQ275" s="299"/>
      <c r="NZR275" s="299"/>
      <c r="NZS275" s="299"/>
      <c r="NZT275" s="299"/>
      <c r="NZU275" s="299"/>
      <c r="NZV275" s="299"/>
      <c r="NZW275" s="299"/>
      <c r="NZX275" s="299"/>
      <c r="NZY275" s="299"/>
      <c r="NZZ275" s="299"/>
      <c r="OAA275" s="299"/>
      <c r="OAB275" s="299"/>
      <c r="OAC275" s="299"/>
      <c r="OAD275" s="299"/>
      <c r="OAE275" s="299"/>
      <c r="OAF275" s="299"/>
      <c r="OAG275" s="299"/>
      <c r="OAH275" s="299"/>
      <c r="OAI275" s="299"/>
      <c r="OAJ275" s="299"/>
      <c r="OAK275" s="299"/>
      <c r="OAL275" s="299"/>
      <c r="OAM275" s="299"/>
      <c r="OAN275" s="299"/>
      <c r="OAO275" s="299"/>
      <c r="OAP275" s="299"/>
      <c r="OAQ275" s="299"/>
      <c r="OAR275" s="299"/>
      <c r="OAS275" s="299"/>
      <c r="OAT275" s="299"/>
      <c r="OAU275" s="299"/>
      <c r="OAV275" s="299"/>
      <c r="OAW275" s="299"/>
      <c r="OAX275" s="299"/>
      <c r="OAY275" s="299"/>
      <c r="OAZ275" s="299"/>
      <c r="OBA275" s="299"/>
      <c r="OBB275" s="299"/>
      <c r="OBC275" s="299"/>
      <c r="OBD275" s="299"/>
      <c r="OBE275" s="299"/>
      <c r="OBF275" s="299"/>
      <c r="OBG275" s="299"/>
      <c r="OBH275" s="299"/>
      <c r="OBI275" s="299"/>
      <c r="OBJ275" s="299"/>
      <c r="OBK275" s="299"/>
      <c r="OBL275" s="299"/>
      <c r="OBM275" s="299"/>
      <c r="OBN275" s="299"/>
      <c r="OBO275" s="299"/>
      <c r="OBP275" s="299"/>
      <c r="OBQ275" s="299"/>
      <c r="OBR275" s="299"/>
      <c r="OBS275" s="299"/>
      <c r="OBT275" s="299"/>
      <c r="OBU275" s="299"/>
      <c r="OBV275" s="299"/>
      <c r="OBW275" s="299"/>
      <c r="OBX275" s="299"/>
      <c r="OBY275" s="299"/>
      <c r="OBZ275" s="299"/>
      <c r="OCA275" s="299"/>
      <c r="OCB275" s="299"/>
      <c r="OCC275" s="299"/>
      <c r="OCD275" s="299"/>
      <c r="OCE275" s="299"/>
      <c r="OCF275" s="299"/>
      <c r="OCG275" s="299"/>
      <c r="OCH275" s="299"/>
      <c r="OCI275" s="299"/>
      <c r="OCJ275" s="299"/>
      <c r="OCK275" s="299"/>
      <c r="OCL275" s="299"/>
      <c r="OCM275" s="299"/>
      <c r="OCN275" s="299"/>
      <c r="OCO275" s="299"/>
      <c r="OCP275" s="299"/>
      <c r="OCQ275" s="299"/>
      <c r="OCR275" s="299"/>
      <c r="OCS275" s="299"/>
      <c r="OCT275" s="299"/>
      <c r="OCU275" s="299"/>
      <c r="OCV275" s="299"/>
      <c r="OCW275" s="299"/>
      <c r="OCX275" s="299"/>
      <c r="OCY275" s="299"/>
      <c r="OCZ275" s="299"/>
      <c r="ODA275" s="299"/>
      <c r="ODB275" s="299"/>
      <c r="ODC275" s="299"/>
      <c r="ODD275" s="299"/>
      <c r="ODE275" s="299"/>
      <c r="ODF275" s="299"/>
      <c r="ODG275" s="299"/>
      <c r="ODH275" s="299"/>
      <c r="ODI275" s="299"/>
      <c r="ODJ275" s="299"/>
      <c r="ODK275" s="299"/>
      <c r="ODL275" s="299"/>
      <c r="ODM275" s="299"/>
      <c r="ODN275" s="299"/>
      <c r="ODO275" s="299"/>
      <c r="ODP275" s="299"/>
      <c r="ODQ275" s="299"/>
      <c r="ODR275" s="299"/>
      <c r="ODS275" s="299"/>
      <c r="ODT275" s="299"/>
      <c r="ODU275" s="299"/>
      <c r="ODV275" s="299"/>
      <c r="ODW275" s="299"/>
      <c r="ODX275" s="299"/>
      <c r="ODY275" s="299"/>
      <c r="ODZ275" s="299"/>
      <c r="OEA275" s="299"/>
      <c r="OEB275" s="299"/>
      <c r="OEC275" s="299"/>
      <c r="OED275" s="299"/>
      <c r="OEE275" s="299"/>
      <c r="OEF275" s="299"/>
      <c r="OEG275" s="299"/>
      <c r="OEH275" s="299"/>
      <c r="OEI275" s="299"/>
      <c r="OEJ275" s="299"/>
      <c r="OEK275" s="299"/>
      <c r="OEL275" s="299"/>
      <c r="OEM275" s="299"/>
      <c r="OEN275" s="299"/>
      <c r="OEO275" s="299"/>
      <c r="OEP275" s="299"/>
      <c r="OEQ275" s="299"/>
      <c r="OER275" s="299"/>
      <c r="OES275" s="299"/>
      <c r="OET275" s="299"/>
      <c r="OEU275" s="299"/>
      <c r="OEV275" s="299"/>
      <c r="OEW275" s="299"/>
      <c r="OEX275" s="299"/>
      <c r="OEY275" s="299"/>
      <c r="OEZ275" s="299"/>
      <c r="OFA275" s="299"/>
      <c r="OFB275" s="299"/>
      <c r="OFC275" s="299"/>
      <c r="OFD275" s="299"/>
      <c r="OFE275" s="299"/>
      <c r="OFF275" s="299"/>
      <c r="OFG275" s="299"/>
      <c r="OFH275" s="299"/>
      <c r="OFI275" s="299"/>
      <c r="OFJ275" s="299"/>
      <c r="OFK275" s="299"/>
      <c r="OFL275" s="299"/>
      <c r="OFM275" s="299"/>
      <c r="OFN275" s="299"/>
      <c r="OFO275" s="299"/>
      <c r="OFP275" s="299"/>
      <c r="OFQ275" s="299"/>
      <c r="OFR275" s="299"/>
      <c r="OFS275" s="299"/>
      <c r="OFT275" s="299"/>
      <c r="OFU275" s="299"/>
      <c r="OFV275" s="299"/>
      <c r="OFW275" s="299"/>
      <c r="OFX275" s="299"/>
      <c r="OFY275" s="299"/>
      <c r="OFZ275" s="299"/>
      <c r="OGA275" s="299"/>
      <c r="OGB275" s="299"/>
      <c r="OGC275" s="299"/>
      <c r="OGD275" s="299"/>
      <c r="OGE275" s="299"/>
      <c r="OGF275" s="299"/>
      <c r="OGG275" s="299"/>
      <c r="OGH275" s="299"/>
      <c r="OGI275" s="299"/>
      <c r="OGJ275" s="299"/>
      <c r="OGK275" s="299"/>
      <c r="OGL275" s="299"/>
      <c r="OGM275" s="299"/>
      <c r="OGN275" s="299"/>
      <c r="OGO275" s="299"/>
      <c r="OGP275" s="299"/>
      <c r="OGQ275" s="299"/>
      <c r="OGR275" s="299"/>
      <c r="OGS275" s="299"/>
      <c r="OGT275" s="299"/>
      <c r="OGU275" s="299"/>
      <c r="OGV275" s="299"/>
      <c r="OGW275" s="299"/>
      <c r="OGX275" s="299"/>
      <c r="OGY275" s="299"/>
      <c r="OGZ275" s="299"/>
      <c r="OHA275" s="299"/>
      <c r="OHB275" s="299"/>
      <c r="OHC275" s="299"/>
      <c r="OHD275" s="299"/>
      <c r="OHE275" s="299"/>
      <c r="OHF275" s="299"/>
      <c r="OHG275" s="299"/>
      <c r="OHH275" s="299"/>
      <c r="OHI275" s="299"/>
      <c r="OHJ275" s="299"/>
      <c r="OHK275" s="299"/>
      <c r="OHL275" s="299"/>
      <c r="OHM275" s="299"/>
      <c r="OHN275" s="299"/>
      <c r="OHO275" s="299"/>
      <c r="OHP275" s="299"/>
      <c r="OHQ275" s="299"/>
      <c r="OHR275" s="299"/>
      <c r="OHS275" s="299"/>
      <c r="OHT275" s="299"/>
      <c r="OHU275" s="299"/>
      <c r="OHV275" s="299"/>
      <c r="OHW275" s="299"/>
      <c r="OHX275" s="299"/>
      <c r="OHY275" s="299"/>
      <c r="OHZ275" s="299"/>
      <c r="OIA275" s="299"/>
      <c r="OIB275" s="299"/>
      <c r="OIC275" s="299"/>
      <c r="OID275" s="299"/>
      <c r="OIE275" s="299"/>
      <c r="OIF275" s="299"/>
      <c r="OIG275" s="299"/>
      <c r="OIH275" s="299"/>
      <c r="OII275" s="299"/>
      <c r="OIJ275" s="299"/>
      <c r="OIK275" s="299"/>
      <c r="OIL275" s="299"/>
      <c r="OIM275" s="299"/>
      <c r="OIN275" s="299"/>
      <c r="OIO275" s="299"/>
      <c r="OIP275" s="299"/>
      <c r="OIQ275" s="299"/>
      <c r="OIR275" s="299"/>
      <c r="OIS275" s="299"/>
      <c r="OIT275" s="299"/>
      <c r="OIU275" s="299"/>
      <c r="OIV275" s="299"/>
      <c r="OIW275" s="299"/>
      <c r="OIX275" s="299"/>
      <c r="OIY275" s="299"/>
      <c r="OIZ275" s="299"/>
      <c r="OJA275" s="299"/>
      <c r="OJB275" s="299"/>
      <c r="OJC275" s="299"/>
      <c r="OJD275" s="299"/>
      <c r="OJE275" s="299"/>
      <c r="OJF275" s="299"/>
      <c r="OJG275" s="299"/>
      <c r="OJH275" s="299"/>
      <c r="OJI275" s="299"/>
      <c r="OJJ275" s="299"/>
      <c r="OJK275" s="299"/>
      <c r="OJL275" s="299"/>
      <c r="OJM275" s="299"/>
      <c r="OJN275" s="299"/>
      <c r="OJO275" s="299"/>
      <c r="OJP275" s="299"/>
      <c r="OJQ275" s="299"/>
      <c r="OJR275" s="299"/>
      <c r="OJS275" s="299"/>
      <c r="OJT275" s="299"/>
      <c r="OJU275" s="299"/>
      <c r="OJV275" s="299"/>
      <c r="OJW275" s="299"/>
      <c r="OJX275" s="299"/>
      <c r="OJY275" s="299"/>
      <c r="OJZ275" s="299"/>
      <c r="OKA275" s="299"/>
      <c r="OKB275" s="299"/>
      <c r="OKC275" s="299"/>
      <c r="OKD275" s="299"/>
      <c r="OKE275" s="299"/>
      <c r="OKF275" s="299"/>
      <c r="OKG275" s="299"/>
      <c r="OKH275" s="299"/>
      <c r="OKI275" s="299"/>
      <c r="OKJ275" s="299"/>
      <c r="OKK275" s="299"/>
      <c r="OKL275" s="299"/>
      <c r="OKM275" s="299"/>
      <c r="OKN275" s="299"/>
      <c r="OKO275" s="299"/>
      <c r="OKP275" s="299"/>
      <c r="OKQ275" s="299"/>
      <c r="OKR275" s="299"/>
      <c r="OKS275" s="299"/>
      <c r="OKT275" s="299"/>
      <c r="OKU275" s="299"/>
      <c r="OKV275" s="299"/>
      <c r="OKW275" s="299"/>
      <c r="OKX275" s="299"/>
      <c r="OKY275" s="299"/>
      <c r="OKZ275" s="299"/>
      <c r="OLA275" s="299"/>
      <c r="OLB275" s="299"/>
      <c r="OLC275" s="299"/>
      <c r="OLD275" s="299"/>
      <c r="OLE275" s="299"/>
      <c r="OLF275" s="299"/>
      <c r="OLG275" s="299"/>
      <c r="OLH275" s="299"/>
      <c r="OLI275" s="299"/>
      <c r="OLJ275" s="299"/>
      <c r="OLK275" s="299"/>
      <c r="OLL275" s="299"/>
      <c r="OLM275" s="299"/>
      <c r="OLN275" s="299"/>
      <c r="OLO275" s="299"/>
      <c r="OLP275" s="299"/>
      <c r="OLQ275" s="299"/>
      <c r="OLR275" s="299"/>
      <c r="OLS275" s="299"/>
      <c r="OLT275" s="299"/>
      <c r="OLU275" s="299"/>
      <c r="OLV275" s="299"/>
      <c r="OLW275" s="299"/>
      <c r="OLX275" s="299"/>
      <c r="OLY275" s="299"/>
      <c r="OLZ275" s="299"/>
      <c r="OMA275" s="299"/>
      <c r="OMB275" s="299"/>
      <c r="OMC275" s="299"/>
      <c r="OMD275" s="299"/>
      <c r="OME275" s="299"/>
      <c r="OMF275" s="299"/>
      <c r="OMG275" s="299"/>
      <c r="OMH275" s="299"/>
      <c r="OMI275" s="299"/>
      <c r="OMJ275" s="299"/>
      <c r="OMK275" s="299"/>
      <c r="OML275" s="299"/>
      <c r="OMM275" s="299"/>
      <c r="OMN275" s="299"/>
      <c r="OMO275" s="299"/>
      <c r="OMP275" s="299"/>
      <c r="OMQ275" s="299"/>
      <c r="OMR275" s="299"/>
      <c r="OMS275" s="299"/>
      <c r="OMT275" s="299"/>
      <c r="OMU275" s="299"/>
      <c r="OMV275" s="299"/>
      <c r="OMW275" s="299"/>
      <c r="OMX275" s="299"/>
      <c r="OMY275" s="299"/>
      <c r="OMZ275" s="299"/>
      <c r="ONA275" s="299"/>
      <c r="ONB275" s="299"/>
      <c r="ONC275" s="299"/>
      <c r="OND275" s="299"/>
      <c r="ONE275" s="299"/>
      <c r="ONF275" s="299"/>
      <c r="ONG275" s="299"/>
      <c r="ONH275" s="299"/>
      <c r="ONI275" s="299"/>
      <c r="ONJ275" s="299"/>
      <c r="ONK275" s="299"/>
      <c r="ONL275" s="299"/>
      <c r="ONM275" s="299"/>
      <c r="ONN275" s="299"/>
      <c r="ONO275" s="299"/>
      <c r="ONP275" s="299"/>
      <c r="ONQ275" s="299"/>
      <c r="ONR275" s="299"/>
      <c r="ONS275" s="299"/>
      <c r="ONT275" s="299"/>
      <c r="ONU275" s="299"/>
      <c r="ONV275" s="299"/>
      <c r="ONW275" s="299"/>
      <c r="ONX275" s="299"/>
      <c r="ONY275" s="299"/>
      <c r="ONZ275" s="299"/>
      <c r="OOA275" s="299"/>
      <c r="OOB275" s="299"/>
      <c r="OOC275" s="299"/>
      <c r="OOD275" s="299"/>
      <c r="OOE275" s="299"/>
      <c r="OOF275" s="299"/>
      <c r="OOG275" s="299"/>
      <c r="OOH275" s="299"/>
      <c r="OOI275" s="299"/>
      <c r="OOJ275" s="299"/>
      <c r="OOK275" s="299"/>
      <c r="OOL275" s="299"/>
      <c r="OOM275" s="299"/>
      <c r="OON275" s="299"/>
      <c r="OOO275" s="299"/>
      <c r="OOP275" s="299"/>
      <c r="OOQ275" s="299"/>
      <c r="OOR275" s="299"/>
      <c r="OOS275" s="299"/>
      <c r="OOT275" s="299"/>
      <c r="OOU275" s="299"/>
      <c r="OOV275" s="299"/>
      <c r="OOW275" s="299"/>
      <c r="OOX275" s="299"/>
      <c r="OOY275" s="299"/>
      <c r="OOZ275" s="299"/>
      <c r="OPA275" s="299"/>
      <c r="OPB275" s="299"/>
      <c r="OPC275" s="299"/>
      <c r="OPD275" s="299"/>
      <c r="OPE275" s="299"/>
      <c r="OPF275" s="299"/>
      <c r="OPG275" s="299"/>
      <c r="OPH275" s="299"/>
      <c r="OPI275" s="299"/>
      <c r="OPJ275" s="299"/>
      <c r="OPK275" s="299"/>
      <c r="OPL275" s="299"/>
      <c r="OPM275" s="299"/>
      <c r="OPN275" s="299"/>
      <c r="OPO275" s="299"/>
      <c r="OPP275" s="299"/>
      <c r="OPQ275" s="299"/>
      <c r="OPR275" s="299"/>
      <c r="OPS275" s="299"/>
      <c r="OPT275" s="299"/>
      <c r="OPU275" s="299"/>
      <c r="OPV275" s="299"/>
      <c r="OPW275" s="299"/>
      <c r="OPX275" s="299"/>
      <c r="OPY275" s="299"/>
      <c r="OPZ275" s="299"/>
      <c r="OQA275" s="299"/>
      <c r="OQB275" s="299"/>
      <c r="OQC275" s="299"/>
      <c r="OQD275" s="299"/>
      <c r="OQE275" s="299"/>
      <c r="OQF275" s="299"/>
      <c r="OQG275" s="299"/>
      <c r="OQH275" s="299"/>
      <c r="OQI275" s="299"/>
      <c r="OQJ275" s="299"/>
      <c r="OQK275" s="299"/>
      <c r="OQL275" s="299"/>
      <c r="OQM275" s="299"/>
      <c r="OQN275" s="299"/>
      <c r="OQO275" s="299"/>
      <c r="OQP275" s="299"/>
      <c r="OQQ275" s="299"/>
      <c r="OQR275" s="299"/>
      <c r="OQS275" s="299"/>
      <c r="OQT275" s="299"/>
      <c r="OQU275" s="299"/>
      <c r="OQV275" s="299"/>
      <c r="OQW275" s="299"/>
      <c r="OQX275" s="299"/>
      <c r="OQY275" s="299"/>
      <c r="OQZ275" s="299"/>
      <c r="ORA275" s="299"/>
      <c r="ORB275" s="299"/>
      <c r="ORC275" s="299"/>
      <c r="ORD275" s="299"/>
      <c r="ORE275" s="299"/>
      <c r="ORF275" s="299"/>
      <c r="ORG275" s="299"/>
      <c r="ORH275" s="299"/>
      <c r="ORI275" s="299"/>
      <c r="ORJ275" s="299"/>
      <c r="ORK275" s="299"/>
      <c r="ORL275" s="299"/>
      <c r="ORM275" s="299"/>
      <c r="ORN275" s="299"/>
      <c r="ORO275" s="299"/>
      <c r="ORP275" s="299"/>
      <c r="ORQ275" s="299"/>
      <c r="ORR275" s="299"/>
      <c r="ORS275" s="299"/>
      <c r="ORT275" s="299"/>
      <c r="ORU275" s="299"/>
      <c r="ORV275" s="299"/>
      <c r="ORW275" s="299"/>
      <c r="ORX275" s="299"/>
      <c r="ORY275" s="299"/>
      <c r="ORZ275" s="299"/>
      <c r="OSA275" s="299"/>
      <c r="OSB275" s="299"/>
      <c r="OSC275" s="299"/>
      <c r="OSD275" s="299"/>
      <c r="OSE275" s="299"/>
      <c r="OSF275" s="299"/>
      <c r="OSG275" s="299"/>
      <c r="OSH275" s="299"/>
      <c r="OSI275" s="299"/>
      <c r="OSJ275" s="299"/>
      <c r="OSK275" s="299"/>
      <c r="OSL275" s="299"/>
      <c r="OSM275" s="299"/>
      <c r="OSN275" s="299"/>
      <c r="OSO275" s="299"/>
      <c r="OSP275" s="299"/>
      <c r="OSQ275" s="299"/>
      <c r="OSR275" s="299"/>
      <c r="OSS275" s="299"/>
      <c r="OST275" s="299"/>
      <c r="OSU275" s="299"/>
      <c r="OSV275" s="299"/>
      <c r="OSW275" s="299"/>
      <c r="OSX275" s="299"/>
      <c r="OSY275" s="299"/>
      <c r="OSZ275" s="299"/>
      <c r="OTA275" s="299"/>
      <c r="OTB275" s="299"/>
      <c r="OTC275" s="299"/>
      <c r="OTD275" s="299"/>
      <c r="OTE275" s="299"/>
      <c r="OTF275" s="299"/>
      <c r="OTG275" s="299"/>
      <c r="OTH275" s="299"/>
      <c r="OTI275" s="299"/>
      <c r="OTJ275" s="299"/>
      <c r="OTK275" s="299"/>
      <c r="OTL275" s="299"/>
      <c r="OTM275" s="299"/>
      <c r="OTN275" s="299"/>
      <c r="OTO275" s="299"/>
      <c r="OTP275" s="299"/>
      <c r="OTQ275" s="299"/>
      <c r="OTR275" s="299"/>
      <c r="OTS275" s="299"/>
      <c r="OTT275" s="299"/>
      <c r="OTU275" s="299"/>
      <c r="OTV275" s="299"/>
      <c r="OTW275" s="299"/>
      <c r="OTX275" s="299"/>
      <c r="OTY275" s="299"/>
      <c r="OTZ275" s="299"/>
      <c r="OUA275" s="299"/>
      <c r="OUB275" s="299"/>
      <c r="OUC275" s="299"/>
      <c r="OUD275" s="299"/>
      <c r="OUE275" s="299"/>
      <c r="OUF275" s="299"/>
      <c r="OUG275" s="299"/>
      <c r="OUH275" s="299"/>
      <c r="OUI275" s="299"/>
      <c r="OUJ275" s="299"/>
      <c r="OUK275" s="299"/>
      <c r="OUL275" s="299"/>
      <c r="OUM275" s="299"/>
      <c r="OUN275" s="299"/>
      <c r="OUO275" s="299"/>
      <c r="OUP275" s="299"/>
      <c r="OUQ275" s="299"/>
      <c r="OUR275" s="299"/>
      <c r="OUS275" s="299"/>
      <c r="OUT275" s="299"/>
      <c r="OUU275" s="299"/>
      <c r="OUV275" s="299"/>
      <c r="OUW275" s="299"/>
      <c r="OUX275" s="299"/>
      <c r="OUY275" s="299"/>
      <c r="OUZ275" s="299"/>
      <c r="OVA275" s="299"/>
      <c r="OVB275" s="299"/>
      <c r="OVC275" s="299"/>
      <c r="OVD275" s="299"/>
      <c r="OVE275" s="299"/>
      <c r="OVF275" s="299"/>
      <c r="OVG275" s="299"/>
      <c r="OVH275" s="299"/>
      <c r="OVI275" s="299"/>
      <c r="OVJ275" s="299"/>
      <c r="OVK275" s="299"/>
      <c r="OVL275" s="299"/>
      <c r="OVM275" s="299"/>
      <c r="OVN275" s="299"/>
      <c r="OVO275" s="299"/>
      <c r="OVP275" s="299"/>
      <c r="OVQ275" s="299"/>
      <c r="OVR275" s="299"/>
      <c r="OVS275" s="299"/>
      <c r="OVT275" s="299"/>
      <c r="OVU275" s="299"/>
      <c r="OVV275" s="299"/>
      <c r="OVW275" s="299"/>
      <c r="OVX275" s="299"/>
      <c r="OVY275" s="299"/>
      <c r="OVZ275" s="299"/>
      <c r="OWA275" s="299"/>
      <c r="OWB275" s="299"/>
      <c r="OWC275" s="299"/>
      <c r="OWD275" s="299"/>
      <c r="OWE275" s="299"/>
      <c r="OWF275" s="299"/>
      <c r="OWG275" s="299"/>
      <c r="OWH275" s="299"/>
      <c r="OWI275" s="299"/>
      <c r="OWJ275" s="299"/>
      <c r="OWK275" s="299"/>
      <c r="OWL275" s="299"/>
      <c r="OWM275" s="299"/>
      <c r="OWN275" s="299"/>
      <c r="OWO275" s="299"/>
      <c r="OWP275" s="299"/>
      <c r="OWQ275" s="299"/>
      <c r="OWR275" s="299"/>
      <c r="OWS275" s="299"/>
      <c r="OWT275" s="299"/>
      <c r="OWU275" s="299"/>
      <c r="OWV275" s="299"/>
      <c r="OWW275" s="299"/>
      <c r="OWX275" s="299"/>
      <c r="OWY275" s="299"/>
      <c r="OWZ275" s="299"/>
      <c r="OXA275" s="299"/>
      <c r="OXB275" s="299"/>
      <c r="OXC275" s="299"/>
      <c r="OXD275" s="299"/>
      <c r="OXE275" s="299"/>
      <c r="OXF275" s="299"/>
      <c r="OXG275" s="299"/>
      <c r="OXH275" s="299"/>
      <c r="OXI275" s="299"/>
      <c r="OXJ275" s="299"/>
      <c r="OXK275" s="299"/>
      <c r="OXL275" s="299"/>
      <c r="OXM275" s="299"/>
      <c r="OXN275" s="299"/>
      <c r="OXO275" s="299"/>
      <c r="OXP275" s="299"/>
      <c r="OXQ275" s="299"/>
      <c r="OXR275" s="299"/>
      <c r="OXS275" s="299"/>
      <c r="OXT275" s="299"/>
      <c r="OXU275" s="299"/>
      <c r="OXV275" s="299"/>
      <c r="OXW275" s="299"/>
      <c r="OXX275" s="299"/>
      <c r="OXY275" s="299"/>
      <c r="OXZ275" s="299"/>
      <c r="OYA275" s="299"/>
      <c r="OYB275" s="299"/>
      <c r="OYC275" s="299"/>
      <c r="OYD275" s="299"/>
      <c r="OYE275" s="299"/>
      <c r="OYF275" s="299"/>
      <c r="OYG275" s="299"/>
      <c r="OYH275" s="299"/>
      <c r="OYI275" s="299"/>
      <c r="OYJ275" s="299"/>
      <c r="OYK275" s="299"/>
      <c r="OYL275" s="299"/>
      <c r="OYM275" s="299"/>
      <c r="OYN275" s="299"/>
      <c r="OYO275" s="299"/>
      <c r="OYP275" s="299"/>
      <c r="OYQ275" s="299"/>
      <c r="OYR275" s="299"/>
      <c r="OYS275" s="299"/>
      <c r="OYT275" s="299"/>
      <c r="OYU275" s="299"/>
      <c r="OYV275" s="299"/>
      <c r="OYW275" s="299"/>
      <c r="OYX275" s="299"/>
      <c r="OYY275" s="299"/>
      <c r="OYZ275" s="299"/>
      <c r="OZA275" s="299"/>
      <c r="OZB275" s="299"/>
      <c r="OZC275" s="299"/>
      <c r="OZD275" s="299"/>
      <c r="OZE275" s="299"/>
      <c r="OZF275" s="299"/>
      <c r="OZG275" s="299"/>
      <c r="OZH275" s="299"/>
      <c r="OZI275" s="299"/>
      <c r="OZJ275" s="299"/>
      <c r="OZK275" s="299"/>
      <c r="OZL275" s="299"/>
      <c r="OZM275" s="299"/>
      <c r="OZN275" s="299"/>
      <c r="OZO275" s="299"/>
      <c r="OZP275" s="299"/>
      <c r="OZQ275" s="299"/>
      <c r="OZR275" s="299"/>
      <c r="OZS275" s="299"/>
      <c r="OZT275" s="299"/>
      <c r="OZU275" s="299"/>
      <c r="OZV275" s="299"/>
      <c r="OZW275" s="299"/>
      <c r="OZX275" s="299"/>
      <c r="OZY275" s="299"/>
      <c r="OZZ275" s="299"/>
      <c r="PAA275" s="299"/>
      <c r="PAB275" s="299"/>
      <c r="PAC275" s="299"/>
      <c r="PAD275" s="299"/>
      <c r="PAE275" s="299"/>
      <c r="PAF275" s="299"/>
      <c r="PAG275" s="299"/>
      <c r="PAH275" s="299"/>
      <c r="PAI275" s="299"/>
      <c r="PAJ275" s="299"/>
      <c r="PAK275" s="299"/>
      <c r="PAL275" s="299"/>
      <c r="PAM275" s="299"/>
      <c r="PAN275" s="299"/>
      <c r="PAO275" s="299"/>
      <c r="PAP275" s="299"/>
      <c r="PAQ275" s="299"/>
      <c r="PAR275" s="299"/>
      <c r="PAS275" s="299"/>
      <c r="PAT275" s="299"/>
      <c r="PAU275" s="299"/>
      <c r="PAV275" s="299"/>
      <c r="PAW275" s="299"/>
      <c r="PAX275" s="299"/>
      <c r="PAY275" s="299"/>
      <c r="PAZ275" s="299"/>
      <c r="PBA275" s="299"/>
      <c r="PBB275" s="299"/>
      <c r="PBC275" s="299"/>
      <c r="PBD275" s="299"/>
      <c r="PBE275" s="299"/>
      <c r="PBF275" s="299"/>
      <c r="PBG275" s="299"/>
      <c r="PBH275" s="299"/>
      <c r="PBI275" s="299"/>
      <c r="PBJ275" s="299"/>
      <c r="PBK275" s="299"/>
      <c r="PBL275" s="299"/>
      <c r="PBM275" s="299"/>
      <c r="PBN275" s="299"/>
      <c r="PBO275" s="299"/>
      <c r="PBP275" s="299"/>
      <c r="PBQ275" s="299"/>
      <c r="PBR275" s="299"/>
      <c r="PBS275" s="299"/>
      <c r="PBT275" s="299"/>
      <c r="PBU275" s="299"/>
      <c r="PBV275" s="299"/>
      <c r="PBW275" s="299"/>
      <c r="PBX275" s="299"/>
      <c r="PBY275" s="299"/>
      <c r="PBZ275" s="299"/>
      <c r="PCA275" s="299"/>
      <c r="PCB275" s="299"/>
      <c r="PCC275" s="299"/>
      <c r="PCD275" s="299"/>
      <c r="PCE275" s="299"/>
      <c r="PCF275" s="299"/>
      <c r="PCG275" s="299"/>
      <c r="PCH275" s="299"/>
      <c r="PCI275" s="299"/>
      <c r="PCJ275" s="299"/>
      <c r="PCK275" s="299"/>
      <c r="PCL275" s="299"/>
      <c r="PCM275" s="299"/>
      <c r="PCN275" s="299"/>
      <c r="PCO275" s="299"/>
      <c r="PCP275" s="299"/>
      <c r="PCQ275" s="299"/>
      <c r="PCR275" s="299"/>
      <c r="PCS275" s="299"/>
      <c r="PCT275" s="299"/>
      <c r="PCU275" s="299"/>
      <c r="PCV275" s="299"/>
      <c r="PCW275" s="299"/>
      <c r="PCX275" s="299"/>
      <c r="PCY275" s="299"/>
      <c r="PCZ275" s="299"/>
      <c r="PDA275" s="299"/>
      <c r="PDB275" s="299"/>
      <c r="PDC275" s="299"/>
      <c r="PDD275" s="299"/>
      <c r="PDE275" s="299"/>
      <c r="PDF275" s="299"/>
      <c r="PDG275" s="299"/>
      <c r="PDH275" s="299"/>
      <c r="PDI275" s="299"/>
      <c r="PDJ275" s="299"/>
      <c r="PDK275" s="299"/>
      <c r="PDL275" s="299"/>
      <c r="PDM275" s="299"/>
      <c r="PDN275" s="299"/>
      <c r="PDO275" s="299"/>
      <c r="PDP275" s="299"/>
      <c r="PDQ275" s="299"/>
      <c r="PDR275" s="299"/>
      <c r="PDS275" s="299"/>
      <c r="PDT275" s="299"/>
      <c r="PDU275" s="299"/>
      <c r="PDV275" s="299"/>
      <c r="PDW275" s="299"/>
      <c r="PDX275" s="299"/>
      <c r="PDY275" s="299"/>
      <c r="PDZ275" s="299"/>
      <c r="PEA275" s="299"/>
      <c r="PEB275" s="299"/>
      <c r="PEC275" s="299"/>
      <c r="PED275" s="299"/>
      <c r="PEE275" s="299"/>
      <c r="PEF275" s="299"/>
      <c r="PEG275" s="299"/>
      <c r="PEH275" s="299"/>
      <c r="PEI275" s="299"/>
      <c r="PEJ275" s="299"/>
      <c r="PEK275" s="299"/>
      <c r="PEL275" s="299"/>
      <c r="PEM275" s="299"/>
      <c r="PEN275" s="299"/>
      <c r="PEO275" s="299"/>
      <c r="PEP275" s="299"/>
      <c r="PEQ275" s="299"/>
      <c r="PER275" s="299"/>
      <c r="PES275" s="299"/>
      <c r="PET275" s="299"/>
      <c r="PEU275" s="299"/>
      <c r="PEV275" s="299"/>
      <c r="PEW275" s="299"/>
      <c r="PEX275" s="299"/>
      <c r="PEY275" s="299"/>
      <c r="PEZ275" s="299"/>
      <c r="PFA275" s="299"/>
      <c r="PFB275" s="299"/>
      <c r="PFC275" s="299"/>
      <c r="PFD275" s="299"/>
      <c r="PFE275" s="299"/>
      <c r="PFF275" s="299"/>
      <c r="PFG275" s="299"/>
      <c r="PFH275" s="299"/>
      <c r="PFI275" s="299"/>
      <c r="PFJ275" s="299"/>
      <c r="PFK275" s="299"/>
      <c r="PFL275" s="299"/>
      <c r="PFM275" s="299"/>
      <c r="PFN275" s="299"/>
      <c r="PFO275" s="299"/>
      <c r="PFP275" s="299"/>
      <c r="PFQ275" s="299"/>
      <c r="PFR275" s="299"/>
      <c r="PFS275" s="299"/>
      <c r="PFT275" s="299"/>
      <c r="PFU275" s="299"/>
      <c r="PFV275" s="299"/>
      <c r="PFW275" s="299"/>
      <c r="PFX275" s="299"/>
      <c r="PFY275" s="299"/>
      <c r="PFZ275" s="299"/>
      <c r="PGA275" s="299"/>
      <c r="PGB275" s="299"/>
      <c r="PGC275" s="299"/>
      <c r="PGD275" s="299"/>
      <c r="PGE275" s="299"/>
      <c r="PGF275" s="299"/>
      <c r="PGG275" s="299"/>
      <c r="PGH275" s="299"/>
      <c r="PGI275" s="299"/>
      <c r="PGJ275" s="299"/>
      <c r="PGK275" s="299"/>
      <c r="PGL275" s="299"/>
      <c r="PGM275" s="299"/>
      <c r="PGN275" s="299"/>
      <c r="PGO275" s="299"/>
      <c r="PGP275" s="299"/>
      <c r="PGQ275" s="299"/>
      <c r="PGR275" s="299"/>
      <c r="PGS275" s="299"/>
      <c r="PGT275" s="299"/>
      <c r="PGU275" s="299"/>
      <c r="PGV275" s="299"/>
      <c r="PGW275" s="299"/>
      <c r="PGX275" s="299"/>
      <c r="PGY275" s="299"/>
      <c r="PGZ275" s="299"/>
      <c r="PHA275" s="299"/>
      <c r="PHB275" s="299"/>
      <c r="PHC275" s="299"/>
      <c r="PHD275" s="299"/>
      <c r="PHE275" s="299"/>
      <c r="PHF275" s="299"/>
      <c r="PHG275" s="299"/>
      <c r="PHH275" s="299"/>
      <c r="PHI275" s="299"/>
      <c r="PHJ275" s="299"/>
      <c r="PHK275" s="299"/>
      <c r="PHL275" s="299"/>
      <c r="PHM275" s="299"/>
      <c r="PHN275" s="299"/>
      <c r="PHO275" s="299"/>
      <c r="PHP275" s="299"/>
      <c r="PHQ275" s="299"/>
      <c r="PHR275" s="299"/>
      <c r="PHS275" s="299"/>
      <c r="PHT275" s="299"/>
      <c r="PHU275" s="299"/>
      <c r="PHV275" s="299"/>
      <c r="PHW275" s="299"/>
      <c r="PHX275" s="299"/>
      <c r="PHY275" s="299"/>
      <c r="PHZ275" s="299"/>
      <c r="PIA275" s="299"/>
      <c r="PIB275" s="299"/>
      <c r="PIC275" s="299"/>
      <c r="PID275" s="299"/>
      <c r="PIE275" s="299"/>
      <c r="PIF275" s="299"/>
      <c r="PIG275" s="299"/>
      <c r="PIH275" s="299"/>
      <c r="PII275" s="299"/>
      <c r="PIJ275" s="299"/>
      <c r="PIK275" s="299"/>
      <c r="PIL275" s="299"/>
      <c r="PIM275" s="299"/>
      <c r="PIN275" s="299"/>
      <c r="PIO275" s="299"/>
      <c r="PIP275" s="299"/>
      <c r="PIQ275" s="299"/>
      <c r="PIR275" s="299"/>
      <c r="PIS275" s="299"/>
      <c r="PIT275" s="299"/>
      <c r="PIU275" s="299"/>
      <c r="PIV275" s="299"/>
      <c r="PIW275" s="299"/>
      <c r="PIX275" s="299"/>
      <c r="PIY275" s="299"/>
      <c r="PIZ275" s="299"/>
      <c r="PJA275" s="299"/>
      <c r="PJB275" s="299"/>
      <c r="PJC275" s="299"/>
      <c r="PJD275" s="299"/>
      <c r="PJE275" s="299"/>
      <c r="PJF275" s="299"/>
      <c r="PJG275" s="299"/>
      <c r="PJH275" s="299"/>
      <c r="PJI275" s="299"/>
      <c r="PJJ275" s="299"/>
      <c r="PJK275" s="299"/>
      <c r="PJL275" s="299"/>
      <c r="PJM275" s="299"/>
      <c r="PJN275" s="299"/>
      <c r="PJO275" s="299"/>
      <c r="PJP275" s="299"/>
      <c r="PJQ275" s="299"/>
      <c r="PJR275" s="299"/>
      <c r="PJS275" s="299"/>
      <c r="PJT275" s="299"/>
      <c r="PJU275" s="299"/>
      <c r="PJV275" s="299"/>
      <c r="PJW275" s="299"/>
      <c r="PJX275" s="299"/>
      <c r="PJY275" s="299"/>
      <c r="PJZ275" s="299"/>
      <c r="PKA275" s="299"/>
      <c r="PKB275" s="299"/>
      <c r="PKC275" s="299"/>
      <c r="PKD275" s="299"/>
      <c r="PKE275" s="299"/>
      <c r="PKF275" s="299"/>
      <c r="PKG275" s="299"/>
      <c r="PKH275" s="299"/>
      <c r="PKI275" s="299"/>
      <c r="PKJ275" s="299"/>
      <c r="PKK275" s="299"/>
      <c r="PKL275" s="299"/>
      <c r="PKM275" s="299"/>
      <c r="PKN275" s="299"/>
      <c r="PKO275" s="299"/>
      <c r="PKP275" s="299"/>
      <c r="PKQ275" s="299"/>
      <c r="PKR275" s="299"/>
      <c r="PKS275" s="299"/>
      <c r="PKT275" s="299"/>
      <c r="PKU275" s="299"/>
      <c r="PKV275" s="299"/>
      <c r="PKW275" s="299"/>
      <c r="PKX275" s="299"/>
      <c r="PKY275" s="299"/>
      <c r="PKZ275" s="299"/>
      <c r="PLA275" s="299"/>
      <c r="PLB275" s="299"/>
      <c r="PLC275" s="299"/>
      <c r="PLD275" s="299"/>
      <c r="PLE275" s="299"/>
      <c r="PLF275" s="299"/>
      <c r="PLG275" s="299"/>
      <c r="PLH275" s="299"/>
      <c r="PLI275" s="299"/>
      <c r="PLJ275" s="299"/>
      <c r="PLK275" s="299"/>
      <c r="PLL275" s="299"/>
      <c r="PLM275" s="299"/>
      <c r="PLN275" s="299"/>
      <c r="PLO275" s="299"/>
      <c r="PLP275" s="299"/>
      <c r="PLQ275" s="299"/>
      <c r="PLR275" s="299"/>
      <c r="PLS275" s="299"/>
      <c r="PLT275" s="299"/>
      <c r="PLU275" s="299"/>
      <c r="PLV275" s="299"/>
      <c r="PLW275" s="299"/>
      <c r="PLX275" s="299"/>
      <c r="PLY275" s="299"/>
      <c r="PLZ275" s="299"/>
      <c r="PMA275" s="299"/>
      <c r="PMB275" s="299"/>
      <c r="PMC275" s="299"/>
      <c r="PMD275" s="299"/>
      <c r="PME275" s="299"/>
      <c r="PMF275" s="299"/>
      <c r="PMG275" s="299"/>
      <c r="PMH275" s="299"/>
      <c r="PMI275" s="299"/>
      <c r="PMJ275" s="299"/>
      <c r="PMK275" s="299"/>
      <c r="PML275" s="299"/>
      <c r="PMM275" s="299"/>
      <c r="PMN275" s="299"/>
      <c r="PMO275" s="299"/>
      <c r="PMP275" s="299"/>
      <c r="PMQ275" s="299"/>
      <c r="PMR275" s="299"/>
      <c r="PMS275" s="299"/>
      <c r="PMT275" s="299"/>
      <c r="PMU275" s="299"/>
      <c r="PMV275" s="299"/>
      <c r="PMW275" s="299"/>
      <c r="PMX275" s="299"/>
      <c r="PMY275" s="299"/>
      <c r="PMZ275" s="299"/>
      <c r="PNA275" s="299"/>
      <c r="PNB275" s="299"/>
      <c r="PNC275" s="299"/>
      <c r="PND275" s="299"/>
      <c r="PNE275" s="299"/>
      <c r="PNF275" s="299"/>
      <c r="PNG275" s="299"/>
      <c r="PNH275" s="299"/>
      <c r="PNI275" s="299"/>
      <c r="PNJ275" s="299"/>
      <c r="PNK275" s="299"/>
      <c r="PNL275" s="299"/>
      <c r="PNM275" s="299"/>
      <c r="PNN275" s="299"/>
      <c r="PNO275" s="299"/>
      <c r="PNP275" s="299"/>
      <c r="PNQ275" s="299"/>
      <c r="PNR275" s="299"/>
      <c r="PNS275" s="299"/>
      <c r="PNT275" s="299"/>
      <c r="PNU275" s="299"/>
      <c r="PNV275" s="299"/>
      <c r="PNW275" s="299"/>
      <c r="PNX275" s="299"/>
      <c r="PNY275" s="299"/>
      <c r="PNZ275" s="299"/>
      <c r="POA275" s="299"/>
      <c r="POB275" s="299"/>
      <c r="POC275" s="299"/>
      <c r="POD275" s="299"/>
      <c r="POE275" s="299"/>
      <c r="POF275" s="299"/>
      <c r="POG275" s="299"/>
      <c r="POH275" s="299"/>
      <c r="POI275" s="299"/>
      <c r="POJ275" s="299"/>
      <c r="POK275" s="299"/>
      <c r="POL275" s="299"/>
      <c r="POM275" s="299"/>
      <c r="PON275" s="299"/>
      <c r="POO275" s="299"/>
      <c r="POP275" s="299"/>
      <c r="POQ275" s="299"/>
      <c r="POR275" s="299"/>
      <c r="POS275" s="299"/>
      <c r="POT275" s="299"/>
      <c r="POU275" s="299"/>
      <c r="POV275" s="299"/>
      <c r="POW275" s="299"/>
      <c r="POX275" s="299"/>
      <c r="POY275" s="299"/>
      <c r="POZ275" s="299"/>
      <c r="PPA275" s="299"/>
      <c r="PPB275" s="299"/>
      <c r="PPC275" s="299"/>
      <c r="PPD275" s="299"/>
      <c r="PPE275" s="299"/>
      <c r="PPF275" s="299"/>
      <c r="PPG275" s="299"/>
      <c r="PPH275" s="299"/>
      <c r="PPI275" s="299"/>
      <c r="PPJ275" s="299"/>
      <c r="PPK275" s="299"/>
      <c r="PPL275" s="299"/>
      <c r="PPM275" s="299"/>
      <c r="PPN275" s="299"/>
      <c r="PPO275" s="299"/>
      <c r="PPP275" s="299"/>
      <c r="PPQ275" s="299"/>
      <c r="PPR275" s="299"/>
      <c r="PPS275" s="299"/>
      <c r="PPT275" s="299"/>
      <c r="PPU275" s="299"/>
      <c r="PPV275" s="299"/>
      <c r="PPW275" s="299"/>
      <c r="PPX275" s="299"/>
      <c r="PPY275" s="299"/>
      <c r="PPZ275" s="299"/>
      <c r="PQA275" s="299"/>
      <c r="PQB275" s="299"/>
      <c r="PQC275" s="299"/>
      <c r="PQD275" s="299"/>
      <c r="PQE275" s="299"/>
      <c r="PQF275" s="299"/>
      <c r="PQG275" s="299"/>
      <c r="PQH275" s="299"/>
      <c r="PQI275" s="299"/>
      <c r="PQJ275" s="299"/>
      <c r="PQK275" s="299"/>
      <c r="PQL275" s="299"/>
      <c r="PQM275" s="299"/>
      <c r="PQN275" s="299"/>
      <c r="PQO275" s="299"/>
      <c r="PQP275" s="299"/>
      <c r="PQQ275" s="299"/>
      <c r="PQR275" s="299"/>
      <c r="PQS275" s="299"/>
      <c r="PQT275" s="299"/>
      <c r="PQU275" s="299"/>
      <c r="PQV275" s="299"/>
      <c r="PQW275" s="299"/>
      <c r="PQX275" s="299"/>
      <c r="PQY275" s="299"/>
      <c r="PQZ275" s="299"/>
      <c r="PRA275" s="299"/>
      <c r="PRB275" s="299"/>
      <c r="PRC275" s="299"/>
      <c r="PRD275" s="299"/>
      <c r="PRE275" s="299"/>
      <c r="PRF275" s="299"/>
      <c r="PRG275" s="299"/>
      <c r="PRH275" s="299"/>
      <c r="PRI275" s="299"/>
      <c r="PRJ275" s="299"/>
      <c r="PRK275" s="299"/>
      <c r="PRL275" s="299"/>
      <c r="PRM275" s="299"/>
      <c r="PRN275" s="299"/>
      <c r="PRO275" s="299"/>
      <c r="PRP275" s="299"/>
      <c r="PRQ275" s="299"/>
      <c r="PRR275" s="299"/>
      <c r="PRS275" s="299"/>
      <c r="PRT275" s="299"/>
      <c r="PRU275" s="299"/>
      <c r="PRV275" s="299"/>
      <c r="PRW275" s="299"/>
      <c r="PRX275" s="299"/>
      <c r="PRY275" s="299"/>
      <c r="PRZ275" s="299"/>
      <c r="PSA275" s="299"/>
      <c r="PSB275" s="299"/>
      <c r="PSC275" s="299"/>
      <c r="PSD275" s="299"/>
      <c r="PSE275" s="299"/>
      <c r="PSF275" s="299"/>
      <c r="PSG275" s="299"/>
      <c r="PSH275" s="299"/>
      <c r="PSI275" s="299"/>
      <c r="PSJ275" s="299"/>
      <c r="PSK275" s="299"/>
      <c r="PSL275" s="299"/>
      <c r="PSM275" s="299"/>
      <c r="PSN275" s="299"/>
      <c r="PSO275" s="299"/>
      <c r="PSP275" s="299"/>
      <c r="PSQ275" s="299"/>
      <c r="PSR275" s="299"/>
      <c r="PSS275" s="299"/>
      <c r="PST275" s="299"/>
      <c r="PSU275" s="299"/>
      <c r="PSV275" s="299"/>
      <c r="PSW275" s="299"/>
      <c r="PSX275" s="299"/>
      <c r="PSY275" s="299"/>
      <c r="PSZ275" s="299"/>
      <c r="PTA275" s="299"/>
      <c r="PTB275" s="299"/>
      <c r="PTC275" s="299"/>
      <c r="PTD275" s="299"/>
      <c r="PTE275" s="299"/>
      <c r="PTF275" s="299"/>
      <c r="PTG275" s="299"/>
      <c r="PTH275" s="299"/>
      <c r="PTI275" s="299"/>
      <c r="PTJ275" s="299"/>
      <c r="PTK275" s="299"/>
      <c r="PTL275" s="299"/>
      <c r="PTM275" s="299"/>
      <c r="PTN275" s="299"/>
      <c r="PTO275" s="299"/>
      <c r="PTP275" s="299"/>
      <c r="PTQ275" s="299"/>
      <c r="PTR275" s="299"/>
      <c r="PTS275" s="299"/>
      <c r="PTT275" s="299"/>
      <c r="PTU275" s="299"/>
      <c r="PTV275" s="299"/>
      <c r="PTW275" s="299"/>
      <c r="PTX275" s="299"/>
      <c r="PTY275" s="299"/>
      <c r="PTZ275" s="299"/>
      <c r="PUA275" s="299"/>
      <c r="PUB275" s="299"/>
      <c r="PUC275" s="299"/>
      <c r="PUD275" s="299"/>
      <c r="PUE275" s="299"/>
      <c r="PUF275" s="299"/>
      <c r="PUG275" s="299"/>
      <c r="PUH275" s="299"/>
      <c r="PUI275" s="299"/>
      <c r="PUJ275" s="299"/>
      <c r="PUK275" s="299"/>
      <c r="PUL275" s="299"/>
      <c r="PUM275" s="299"/>
      <c r="PUN275" s="299"/>
      <c r="PUO275" s="299"/>
      <c r="PUP275" s="299"/>
      <c r="PUQ275" s="299"/>
      <c r="PUR275" s="299"/>
      <c r="PUS275" s="299"/>
      <c r="PUT275" s="299"/>
      <c r="PUU275" s="299"/>
      <c r="PUV275" s="299"/>
      <c r="PUW275" s="299"/>
      <c r="PUX275" s="299"/>
      <c r="PUY275" s="299"/>
      <c r="PUZ275" s="299"/>
      <c r="PVA275" s="299"/>
      <c r="PVB275" s="299"/>
      <c r="PVC275" s="299"/>
      <c r="PVD275" s="299"/>
      <c r="PVE275" s="299"/>
      <c r="PVF275" s="299"/>
      <c r="PVG275" s="299"/>
      <c r="PVH275" s="299"/>
      <c r="PVI275" s="299"/>
      <c r="PVJ275" s="299"/>
      <c r="PVK275" s="299"/>
      <c r="PVL275" s="299"/>
      <c r="PVM275" s="299"/>
      <c r="PVN275" s="299"/>
      <c r="PVO275" s="299"/>
      <c r="PVP275" s="299"/>
      <c r="PVQ275" s="299"/>
      <c r="PVR275" s="299"/>
      <c r="PVS275" s="299"/>
      <c r="PVT275" s="299"/>
      <c r="PVU275" s="299"/>
      <c r="PVV275" s="299"/>
      <c r="PVW275" s="299"/>
      <c r="PVX275" s="299"/>
      <c r="PVY275" s="299"/>
      <c r="PVZ275" s="299"/>
      <c r="PWA275" s="299"/>
      <c r="PWB275" s="299"/>
      <c r="PWC275" s="299"/>
      <c r="PWD275" s="299"/>
      <c r="PWE275" s="299"/>
      <c r="PWF275" s="299"/>
      <c r="PWG275" s="299"/>
      <c r="PWH275" s="299"/>
      <c r="PWI275" s="299"/>
      <c r="PWJ275" s="299"/>
      <c r="PWK275" s="299"/>
      <c r="PWL275" s="299"/>
      <c r="PWM275" s="299"/>
      <c r="PWN275" s="299"/>
      <c r="PWO275" s="299"/>
      <c r="PWP275" s="299"/>
      <c r="PWQ275" s="299"/>
      <c r="PWR275" s="299"/>
      <c r="PWS275" s="299"/>
      <c r="PWT275" s="299"/>
      <c r="PWU275" s="299"/>
      <c r="PWV275" s="299"/>
      <c r="PWW275" s="299"/>
      <c r="PWX275" s="299"/>
      <c r="PWY275" s="299"/>
      <c r="PWZ275" s="299"/>
      <c r="PXA275" s="299"/>
      <c r="PXB275" s="299"/>
      <c r="PXC275" s="299"/>
      <c r="PXD275" s="299"/>
      <c r="PXE275" s="299"/>
      <c r="PXF275" s="299"/>
      <c r="PXG275" s="299"/>
      <c r="PXH275" s="299"/>
      <c r="PXI275" s="299"/>
      <c r="PXJ275" s="299"/>
      <c r="PXK275" s="299"/>
      <c r="PXL275" s="299"/>
      <c r="PXM275" s="299"/>
      <c r="PXN275" s="299"/>
      <c r="PXO275" s="299"/>
      <c r="PXP275" s="299"/>
      <c r="PXQ275" s="299"/>
      <c r="PXR275" s="299"/>
      <c r="PXS275" s="299"/>
      <c r="PXT275" s="299"/>
      <c r="PXU275" s="299"/>
      <c r="PXV275" s="299"/>
      <c r="PXW275" s="299"/>
      <c r="PXX275" s="299"/>
      <c r="PXY275" s="299"/>
      <c r="PXZ275" s="299"/>
      <c r="PYA275" s="299"/>
      <c r="PYB275" s="299"/>
      <c r="PYC275" s="299"/>
      <c r="PYD275" s="299"/>
      <c r="PYE275" s="299"/>
      <c r="PYF275" s="299"/>
      <c r="PYG275" s="299"/>
      <c r="PYH275" s="299"/>
      <c r="PYI275" s="299"/>
      <c r="PYJ275" s="299"/>
      <c r="PYK275" s="299"/>
      <c r="PYL275" s="299"/>
      <c r="PYM275" s="299"/>
      <c r="PYN275" s="299"/>
      <c r="PYO275" s="299"/>
      <c r="PYP275" s="299"/>
      <c r="PYQ275" s="299"/>
      <c r="PYR275" s="299"/>
      <c r="PYS275" s="299"/>
      <c r="PYT275" s="299"/>
      <c r="PYU275" s="299"/>
      <c r="PYV275" s="299"/>
      <c r="PYW275" s="299"/>
      <c r="PYX275" s="299"/>
      <c r="PYY275" s="299"/>
      <c r="PYZ275" s="299"/>
      <c r="PZA275" s="299"/>
      <c r="PZB275" s="299"/>
      <c r="PZC275" s="299"/>
      <c r="PZD275" s="299"/>
      <c r="PZE275" s="299"/>
      <c r="PZF275" s="299"/>
      <c r="PZG275" s="299"/>
      <c r="PZH275" s="299"/>
      <c r="PZI275" s="299"/>
      <c r="PZJ275" s="299"/>
      <c r="PZK275" s="299"/>
      <c r="PZL275" s="299"/>
      <c r="PZM275" s="299"/>
      <c r="PZN275" s="299"/>
      <c r="PZO275" s="299"/>
      <c r="PZP275" s="299"/>
      <c r="PZQ275" s="299"/>
      <c r="PZR275" s="299"/>
      <c r="PZS275" s="299"/>
      <c r="PZT275" s="299"/>
      <c r="PZU275" s="299"/>
      <c r="PZV275" s="299"/>
      <c r="PZW275" s="299"/>
      <c r="PZX275" s="299"/>
      <c r="PZY275" s="299"/>
      <c r="PZZ275" s="299"/>
      <c r="QAA275" s="299"/>
      <c r="QAB275" s="299"/>
      <c r="QAC275" s="299"/>
      <c r="QAD275" s="299"/>
      <c r="QAE275" s="299"/>
      <c r="QAF275" s="299"/>
      <c r="QAG275" s="299"/>
      <c r="QAH275" s="299"/>
      <c r="QAI275" s="299"/>
      <c r="QAJ275" s="299"/>
      <c r="QAK275" s="299"/>
      <c r="QAL275" s="299"/>
      <c r="QAM275" s="299"/>
      <c r="QAN275" s="299"/>
      <c r="QAO275" s="299"/>
      <c r="QAP275" s="299"/>
      <c r="QAQ275" s="299"/>
      <c r="QAR275" s="299"/>
      <c r="QAS275" s="299"/>
      <c r="QAT275" s="299"/>
      <c r="QAU275" s="299"/>
      <c r="QAV275" s="299"/>
      <c r="QAW275" s="299"/>
      <c r="QAX275" s="299"/>
      <c r="QAY275" s="299"/>
      <c r="QAZ275" s="299"/>
      <c r="QBA275" s="299"/>
      <c r="QBB275" s="299"/>
      <c r="QBC275" s="299"/>
      <c r="QBD275" s="299"/>
      <c r="QBE275" s="299"/>
      <c r="QBF275" s="299"/>
      <c r="QBG275" s="299"/>
      <c r="QBH275" s="299"/>
      <c r="QBI275" s="299"/>
      <c r="QBJ275" s="299"/>
      <c r="QBK275" s="299"/>
      <c r="QBL275" s="299"/>
      <c r="QBM275" s="299"/>
      <c r="QBN275" s="299"/>
      <c r="QBO275" s="299"/>
      <c r="QBP275" s="299"/>
      <c r="QBQ275" s="299"/>
      <c r="QBR275" s="299"/>
      <c r="QBS275" s="299"/>
      <c r="QBT275" s="299"/>
      <c r="QBU275" s="299"/>
      <c r="QBV275" s="299"/>
      <c r="QBW275" s="299"/>
      <c r="QBX275" s="299"/>
      <c r="QBY275" s="299"/>
      <c r="QBZ275" s="299"/>
      <c r="QCA275" s="299"/>
      <c r="QCB275" s="299"/>
      <c r="QCC275" s="299"/>
      <c r="QCD275" s="299"/>
      <c r="QCE275" s="299"/>
      <c r="QCF275" s="299"/>
      <c r="QCG275" s="299"/>
      <c r="QCH275" s="299"/>
      <c r="QCI275" s="299"/>
      <c r="QCJ275" s="299"/>
      <c r="QCK275" s="299"/>
      <c r="QCL275" s="299"/>
      <c r="QCM275" s="299"/>
      <c r="QCN275" s="299"/>
      <c r="QCO275" s="299"/>
      <c r="QCP275" s="299"/>
      <c r="QCQ275" s="299"/>
      <c r="QCR275" s="299"/>
      <c r="QCS275" s="299"/>
      <c r="QCT275" s="299"/>
      <c r="QCU275" s="299"/>
      <c r="QCV275" s="299"/>
      <c r="QCW275" s="299"/>
      <c r="QCX275" s="299"/>
      <c r="QCY275" s="299"/>
      <c r="QCZ275" s="299"/>
      <c r="QDA275" s="299"/>
      <c r="QDB275" s="299"/>
      <c r="QDC275" s="299"/>
      <c r="QDD275" s="299"/>
      <c r="QDE275" s="299"/>
      <c r="QDF275" s="299"/>
      <c r="QDG275" s="299"/>
      <c r="QDH275" s="299"/>
      <c r="QDI275" s="299"/>
      <c r="QDJ275" s="299"/>
      <c r="QDK275" s="299"/>
      <c r="QDL275" s="299"/>
      <c r="QDM275" s="299"/>
      <c r="QDN275" s="299"/>
      <c r="QDO275" s="299"/>
      <c r="QDP275" s="299"/>
      <c r="QDQ275" s="299"/>
      <c r="QDR275" s="299"/>
      <c r="QDS275" s="299"/>
      <c r="QDT275" s="299"/>
      <c r="QDU275" s="299"/>
      <c r="QDV275" s="299"/>
      <c r="QDW275" s="299"/>
      <c r="QDX275" s="299"/>
      <c r="QDY275" s="299"/>
      <c r="QDZ275" s="299"/>
      <c r="QEA275" s="299"/>
      <c r="QEB275" s="299"/>
      <c r="QEC275" s="299"/>
      <c r="QED275" s="299"/>
      <c r="QEE275" s="299"/>
      <c r="QEF275" s="299"/>
      <c r="QEG275" s="299"/>
      <c r="QEH275" s="299"/>
      <c r="QEI275" s="299"/>
      <c r="QEJ275" s="299"/>
      <c r="QEK275" s="299"/>
      <c r="QEL275" s="299"/>
      <c r="QEM275" s="299"/>
      <c r="QEN275" s="299"/>
      <c r="QEO275" s="299"/>
      <c r="QEP275" s="299"/>
      <c r="QEQ275" s="299"/>
      <c r="QER275" s="299"/>
      <c r="QES275" s="299"/>
      <c r="QET275" s="299"/>
      <c r="QEU275" s="299"/>
      <c r="QEV275" s="299"/>
      <c r="QEW275" s="299"/>
      <c r="QEX275" s="299"/>
      <c r="QEY275" s="299"/>
      <c r="QEZ275" s="299"/>
      <c r="QFA275" s="299"/>
      <c r="QFB275" s="299"/>
      <c r="QFC275" s="299"/>
      <c r="QFD275" s="299"/>
      <c r="QFE275" s="299"/>
      <c r="QFF275" s="299"/>
      <c r="QFG275" s="299"/>
      <c r="QFH275" s="299"/>
      <c r="QFI275" s="299"/>
      <c r="QFJ275" s="299"/>
      <c r="QFK275" s="299"/>
      <c r="QFL275" s="299"/>
      <c r="QFM275" s="299"/>
      <c r="QFN275" s="299"/>
      <c r="QFO275" s="299"/>
      <c r="QFP275" s="299"/>
      <c r="QFQ275" s="299"/>
      <c r="QFR275" s="299"/>
      <c r="QFS275" s="299"/>
      <c r="QFT275" s="299"/>
      <c r="QFU275" s="299"/>
      <c r="QFV275" s="299"/>
      <c r="QFW275" s="299"/>
      <c r="QFX275" s="299"/>
      <c r="QFY275" s="299"/>
      <c r="QFZ275" s="299"/>
      <c r="QGA275" s="299"/>
      <c r="QGB275" s="299"/>
      <c r="QGC275" s="299"/>
      <c r="QGD275" s="299"/>
      <c r="QGE275" s="299"/>
      <c r="QGF275" s="299"/>
      <c r="QGG275" s="299"/>
      <c r="QGH275" s="299"/>
      <c r="QGI275" s="299"/>
      <c r="QGJ275" s="299"/>
      <c r="QGK275" s="299"/>
      <c r="QGL275" s="299"/>
      <c r="QGM275" s="299"/>
      <c r="QGN275" s="299"/>
      <c r="QGO275" s="299"/>
      <c r="QGP275" s="299"/>
      <c r="QGQ275" s="299"/>
      <c r="QGR275" s="299"/>
      <c r="QGS275" s="299"/>
      <c r="QGT275" s="299"/>
      <c r="QGU275" s="299"/>
      <c r="QGV275" s="299"/>
      <c r="QGW275" s="299"/>
      <c r="QGX275" s="299"/>
      <c r="QGY275" s="299"/>
      <c r="QGZ275" s="299"/>
      <c r="QHA275" s="299"/>
      <c r="QHB275" s="299"/>
      <c r="QHC275" s="299"/>
      <c r="QHD275" s="299"/>
      <c r="QHE275" s="299"/>
      <c r="QHF275" s="299"/>
      <c r="QHG275" s="299"/>
      <c r="QHH275" s="299"/>
      <c r="QHI275" s="299"/>
      <c r="QHJ275" s="299"/>
      <c r="QHK275" s="299"/>
      <c r="QHL275" s="299"/>
      <c r="QHM275" s="299"/>
      <c r="QHN275" s="299"/>
      <c r="QHO275" s="299"/>
      <c r="QHP275" s="299"/>
      <c r="QHQ275" s="299"/>
      <c r="QHR275" s="299"/>
      <c r="QHS275" s="299"/>
      <c r="QHT275" s="299"/>
      <c r="QHU275" s="299"/>
      <c r="QHV275" s="299"/>
      <c r="QHW275" s="299"/>
      <c r="QHX275" s="299"/>
      <c r="QHY275" s="299"/>
      <c r="QHZ275" s="299"/>
      <c r="QIA275" s="299"/>
      <c r="QIB275" s="299"/>
      <c r="QIC275" s="299"/>
      <c r="QID275" s="299"/>
      <c r="QIE275" s="299"/>
      <c r="QIF275" s="299"/>
      <c r="QIG275" s="299"/>
      <c r="QIH275" s="299"/>
      <c r="QII275" s="299"/>
      <c r="QIJ275" s="299"/>
      <c r="QIK275" s="299"/>
      <c r="QIL275" s="299"/>
      <c r="QIM275" s="299"/>
      <c r="QIN275" s="299"/>
      <c r="QIO275" s="299"/>
      <c r="QIP275" s="299"/>
      <c r="QIQ275" s="299"/>
      <c r="QIR275" s="299"/>
      <c r="QIS275" s="299"/>
      <c r="QIT275" s="299"/>
      <c r="QIU275" s="299"/>
      <c r="QIV275" s="299"/>
      <c r="QIW275" s="299"/>
      <c r="QIX275" s="299"/>
      <c r="QIY275" s="299"/>
      <c r="QIZ275" s="299"/>
      <c r="QJA275" s="299"/>
      <c r="QJB275" s="299"/>
      <c r="QJC275" s="299"/>
      <c r="QJD275" s="299"/>
      <c r="QJE275" s="299"/>
      <c r="QJF275" s="299"/>
      <c r="QJG275" s="299"/>
      <c r="QJH275" s="299"/>
      <c r="QJI275" s="299"/>
      <c r="QJJ275" s="299"/>
      <c r="QJK275" s="299"/>
      <c r="QJL275" s="299"/>
      <c r="QJM275" s="299"/>
      <c r="QJN275" s="299"/>
      <c r="QJO275" s="299"/>
      <c r="QJP275" s="299"/>
      <c r="QJQ275" s="299"/>
      <c r="QJR275" s="299"/>
      <c r="QJS275" s="299"/>
      <c r="QJT275" s="299"/>
      <c r="QJU275" s="299"/>
      <c r="QJV275" s="299"/>
      <c r="QJW275" s="299"/>
      <c r="QJX275" s="299"/>
      <c r="QJY275" s="299"/>
      <c r="QJZ275" s="299"/>
      <c r="QKA275" s="299"/>
      <c r="QKB275" s="299"/>
      <c r="QKC275" s="299"/>
      <c r="QKD275" s="299"/>
      <c r="QKE275" s="299"/>
      <c r="QKF275" s="299"/>
      <c r="QKG275" s="299"/>
      <c r="QKH275" s="299"/>
      <c r="QKI275" s="299"/>
      <c r="QKJ275" s="299"/>
      <c r="QKK275" s="299"/>
      <c r="QKL275" s="299"/>
      <c r="QKM275" s="299"/>
      <c r="QKN275" s="299"/>
      <c r="QKO275" s="299"/>
      <c r="QKP275" s="299"/>
      <c r="QKQ275" s="299"/>
      <c r="QKR275" s="299"/>
      <c r="QKS275" s="299"/>
      <c r="QKT275" s="299"/>
      <c r="QKU275" s="299"/>
      <c r="QKV275" s="299"/>
      <c r="QKW275" s="299"/>
      <c r="QKX275" s="299"/>
      <c r="QKY275" s="299"/>
      <c r="QKZ275" s="299"/>
      <c r="QLA275" s="299"/>
      <c r="QLB275" s="299"/>
      <c r="QLC275" s="299"/>
      <c r="QLD275" s="299"/>
      <c r="QLE275" s="299"/>
      <c r="QLF275" s="299"/>
      <c r="QLG275" s="299"/>
      <c r="QLH275" s="299"/>
      <c r="QLI275" s="299"/>
      <c r="QLJ275" s="299"/>
      <c r="QLK275" s="299"/>
      <c r="QLL275" s="299"/>
      <c r="QLM275" s="299"/>
      <c r="QLN275" s="299"/>
      <c r="QLO275" s="299"/>
      <c r="QLP275" s="299"/>
      <c r="QLQ275" s="299"/>
      <c r="QLR275" s="299"/>
      <c r="QLS275" s="299"/>
      <c r="QLT275" s="299"/>
      <c r="QLU275" s="299"/>
      <c r="QLV275" s="299"/>
      <c r="QLW275" s="299"/>
      <c r="QLX275" s="299"/>
      <c r="QLY275" s="299"/>
      <c r="QLZ275" s="299"/>
      <c r="QMA275" s="299"/>
      <c r="QMB275" s="299"/>
      <c r="QMC275" s="299"/>
      <c r="QMD275" s="299"/>
      <c r="QME275" s="299"/>
      <c r="QMF275" s="299"/>
      <c r="QMG275" s="299"/>
      <c r="QMH275" s="299"/>
      <c r="QMI275" s="299"/>
      <c r="QMJ275" s="299"/>
      <c r="QMK275" s="299"/>
      <c r="QML275" s="299"/>
      <c r="QMM275" s="299"/>
      <c r="QMN275" s="299"/>
      <c r="QMO275" s="299"/>
      <c r="QMP275" s="299"/>
      <c r="QMQ275" s="299"/>
      <c r="QMR275" s="299"/>
      <c r="QMS275" s="299"/>
      <c r="QMT275" s="299"/>
      <c r="QMU275" s="299"/>
      <c r="QMV275" s="299"/>
      <c r="QMW275" s="299"/>
      <c r="QMX275" s="299"/>
      <c r="QMY275" s="299"/>
      <c r="QMZ275" s="299"/>
      <c r="QNA275" s="299"/>
      <c r="QNB275" s="299"/>
      <c r="QNC275" s="299"/>
      <c r="QND275" s="299"/>
      <c r="QNE275" s="299"/>
      <c r="QNF275" s="299"/>
      <c r="QNG275" s="299"/>
      <c r="QNH275" s="299"/>
      <c r="QNI275" s="299"/>
      <c r="QNJ275" s="299"/>
      <c r="QNK275" s="299"/>
      <c r="QNL275" s="299"/>
      <c r="QNM275" s="299"/>
      <c r="QNN275" s="299"/>
      <c r="QNO275" s="299"/>
      <c r="QNP275" s="299"/>
      <c r="QNQ275" s="299"/>
      <c r="QNR275" s="299"/>
      <c r="QNS275" s="299"/>
      <c r="QNT275" s="299"/>
      <c r="QNU275" s="299"/>
      <c r="QNV275" s="299"/>
      <c r="QNW275" s="299"/>
      <c r="QNX275" s="299"/>
      <c r="QNY275" s="299"/>
      <c r="QNZ275" s="299"/>
      <c r="QOA275" s="299"/>
      <c r="QOB275" s="299"/>
      <c r="QOC275" s="299"/>
      <c r="QOD275" s="299"/>
      <c r="QOE275" s="299"/>
      <c r="QOF275" s="299"/>
      <c r="QOG275" s="299"/>
      <c r="QOH275" s="299"/>
      <c r="QOI275" s="299"/>
      <c r="QOJ275" s="299"/>
      <c r="QOK275" s="299"/>
      <c r="QOL275" s="299"/>
      <c r="QOM275" s="299"/>
      <c r="QON275" s="299"/>
      <c r="QOO275" s="299"/>
      <c r="QOP275" s="299"/>
      <c r="QOQ275" s="299"/>
      <c r="QOR275" s="299"/>
      <c r="QOS275" s="299"/>
      <c r="QOT275" s="299"/>
      <c r="QOU275" s="299"/>
      <c r="QOV275" s="299"/>
      <c r="QOW275" s="299"/>
      <c r="QOX275" s="299"/>
      <c r="QOY275" s="299"/>
      <c r="QOZ275" s="299"/>
      <c r="QPA275" s="299"/>
      <c r="QPB275" s="299"/>
      <c r="QPC275" s="299"/>
      <c r="QPD275" s="299"/>
      <c r="QPE275" s="299"/>
      <c r="QPF275" s="299"/>
      <c r="QPG275" s="299"/>
      <c r="QPH275" s="299"/>
      <c r="QPI275" s="299"/>
      <c r="QPJ275" s="299"/>
      <c r="QPK275" s="299"/>
      <c r="QPL275" s="299"/>
      <c r="QPM275" s="299"/>
      <c r="QPN275" s="299"/>
      <c r="QPO275" s="299"/>
      <c r="QPP275" s="299"/>
      <c r="QPQ275" s="299"/>
      <c r="QPR275" s="299"/>
      <c r="QPS275" s="299"/>
      <c r="QPT275" s="299"/>
      <c r="QPU275" s="299"/>
      <c r="QPV275" s="299"/>
      <c r="QPW275" s="299"/>
      <c r="QPX275" s="299"/>
      <c r="QPY275" s="299"/>
      <c r="QPZ275" s="299"/>
      <c r="QQA275" s="299"/>
      <c r="QQB275" s="299"/>
      <c r="QQC275" s="299"/>
      <c r="QQD275" s="299"/>
      <c r="QQE275" s="299"/>
      <c r="QQF275" s="299"/>
      <c r="QQG275" s="299"/>
      <c r="QQH275" s="299"/>
      <c r="QQI275" s="299"/>
      <c r="QQJ275" s="299"/>
      <c r="QQK275" s="299"/>
      <c r="QQL275" s="299"/>
      <c r="QQM275" s="299"/>
      <c r="QQN275" s="299"/>
      <c r="QQO275" s="299"/>
      <c r="QQP275" s="299"/>
      <c r="QQQ275" s="299"/>
      <c r="QQR275" s="299"/>
      <c r="QQS275" s="299"/>
      <c r="QQT275" s="299"/>
      <c r="QQU275" s="299"/>
      <c r="QQV275" s="299"/>
      <c r="QQW275" s="299"/>
      <c r="QQX275" s="299"/>
      <c r="QQY275" s="299"/>
      <c r="QQZ275" s="299"/>
      <c r="QRA275" s="299"/>
      <c r="QRB275" s="299"/>
      <c r="QRC275" s="299"/>
      <c r="QRD275" s="299"/>
      <c r="QRE275" s="299"/>
      <c r="QRF275" s="299"/>
      <c r="QRG275" s="299"/>
      <c r="QRH275" s="299"/>
      <c r="QRI275" s="299"/>
      <c r="QRJ275" s="299"/>
      <c r="QRK275" s="299"/>
      <c r="QRL275" s="299"/>
      <c r="QRM275" s="299"/>
      <c r="QRN275" s="299"/>
      <c r="QRO275" s="299"/>
      <c r="QRP275" s="299"/>
      <c r="QRQ275" s="299"/>
      <c r="QRR275" s="299"/>
      <c r="QRS275" s="299"/>
      <c r="QRT275" s="299"/>
      <c r="QRU275" s="299"/>
      <c r="QRV275" s="299"/>
      <c r="QRW275" s="299"/>
      <c r="QRX275" s="299"/>
      <c r="QRY275" s="299"/>
      <c r="QRZ275" s="299"/>
      <c r="QSA275" s="299"/>
      <c r="QSB275" s="299"/>
      <c r="QSC275" s="299"/>
      <c r="QSD275" s="299"/>
      <c r="QSE275" s="299"/>
      <c r="QSF275" s="299"/>
      <c r="QSG275" s="299"/>
      <c r="QSH275" s="299"/>
      <c r="QSI275" s="299"/>
      <c r="QSJ275" s="299"/>
      <c r="QSK275" s="299"/>
      <c r="QSL275" s="299"/>
      <c r="QSM275" s="299"/>
      <c r="QSN275" s="299"/>
      <c r="QSO275" s="299"/>
      <c r="QSP275" s="299"/>
      <c r="QSQ275" s="299"/>
      <c r="QSR275" s="299"/>
      <c r="QSS275" s="299"/>
      <c r="QST275" s="299"/>
      <c r="QSU275" s="299"/>
      <c r="QSV275" s="299"/>
      <c r="QSW275" s="299"/>
      <c r="QSX275" s="299"/>
      <c r="QSY275" s="299"/>
      <c r="QSZ275" s="299"/>
      <c r="QTA275" s="299"/>
      <c r="QTB275" s="299"/>
      <c r="QTC275" s="299"/>
      <c r="QTD275" s="299"/>
      <c r="QTE275" s="299"/>
      <c r="QTF275" s="299"/>
      <c r="QTG275" s="299"/>
      <c r="QTH275" s="299"/>
      <c r="QTI275" s="299"/>
      <c r="QTJ275" s="299"/>
      <c r="QTK275" s="299"/>
      <c r="QTL275" s="299"/>
      <c r="QTM275" s="299"/>
      <c r="QTN275" s="299"/>
      <c r="QTO275" s="299"/>
      <c r="QTP275" s="299"/>
      <c r="QTQ275" s="299"/>
      <c r="QTR275" s="299"/>
      <c r="QTS275" s="299"/>
      <c r="QTT275" s="299"/>
      <c r="QTU275" s="299"/>
      <c r="QTV275" s="299"/>
      <c r="QTW275" s="299"/>
      <c r="QTX275" s="299"/>
      <c r="QTY275" s="299"/>
      <c r="QTZ275" s="299"/>
      <c r="QUA275" s="299"/>
      <c r="QUB275" s="299"/>
      <c r="QUC275" s="299"/>
      <c r="QUD275" s="299"/>
      <c r="QUE275" s="299"/>
      <c r="QUF275" s="299"/>
      <c r="QUG275" s="299"/>
      <c r="QUH275" s="299"/>
      <c r="QUI275" s="299"/>
      <c r="QUJ275" s="299"/>
      <c r="QUK275" s="299"/>
      <c r="QUL275" s="299"/>
      <c r="QUM275" s="299"/>
      <c r="QUN275" s="299"/>
      <c r="QUO275" s="299"/>
      <c r="QUP275" s="299"/>
      <c r="QUQ275" s="299"/>
      <c r="QUR275" s="299"/>
      <c r="QUS275" s="299"/>
      <c r="QUT275" s="299"/>
      <c r="QUU275" s="299"/>
      <c r="QUV275" s="299"/>
      <c r="QUW275" s="299"/>
      <c r="QUX275" s="299"/>
      <c r="QUY275" s="299"/>
      <c r="QUZ275" s="299"/>
      <c r="QVA275" s="299"/>
      <c r="QVB275" s="299"/>
      <c r="QVC275" s="299"/>
      <c r="QVD275" s="299"/>
      <c r="QVE275" s="299"/>
      <c r="QVF275" s="299"/>
      <c r="QVG275" s="299"/>
      <c r="QVH275" s="299"/>
      <c r="QVI275" s="299"/>
      <c r="QVJ275" s="299"/>
      <c r="QVK275" s="299"/>
      <c r="QVL275" s="299"/>
      <c r="QVM275" s="299"/>
      <c r="QVN275" s="299"/>
      <c r="QVO275" s="299"/>
      <c r="QVP275" s="299"/>
      <c r="QVQ275" s="299"/>
      <c r="QVR275" s="299"/>
      <c r="QVS275" s="299"/>
      <c r="QVT275" s="299"/>
      <c r="QVU275" s="299"/>
      <c r="QVV275" s="299"/>
      <c r="QVW275" s="299"/>
      <c r="QVX275" s="299"/>
      <c r="QVY275" s="299"/>
      <c r="QVZ275" s="299"/>
      <c r="QWA275" s="299"/>
      <c r="QWB275" s="299"/>
      <c r="QWC275" s="299"/>
      <c r="QWD275" s="299"/>
      <c r="QWE275" s="299"/>
      <c r="QWF275" s="299"/>
      <c r="QWG275" s="299"/>
      <c r="QWH275" s="299"/>
      <c r="QWI275" s="299"/>
      <c r="QWJ275" s="299"/>
      <c r="QWK275" s="299"/>
      <c r="QWL275" s="299"/>
      <c r="QWM275" s="299"/>
      <c r="QWN275" s="299"/>
      <c r="QWO275" s="299"/>
      <c r="QWP275" s="299"/>
      <c r="QWQ275" s="299"/>
      <c r="QWR275" s="299"/>
      <c r="QWS275" s="299"/>
      <c r="QWT275" s="299"/>
      <c r="QWU275" s="299"/>
      <c r="QWV275" s="299"/>
      <c r="QWW275" s="299"/>
      <c r="QWX275" s="299"/>
      <c r="QWY275" s="299"/>
      <c r="QWZ275" s="299"/>
      <c r="QXA275" s="299"/>
      <c r="QXB275" s="299"/>
      <c r="QXC275" s="299"/>
      <c r="QXD275" s="299"/>
      <c r="QXE275" s="299"/>
      <c r="QXF275" s="299"/>
      <c r="QXG275" s="299"/>
      <c r="QXH275" s="299"/>
      <c r="QXI275" s="299"/>
      <c r="QXJ275" s="299"/>
      <c r="QXK275" s="299"/>
      <c r="QXL275" s="299"/>
      <c r="QXM275" s="299"/>
      <c r="QXN275" s="299"/>
      <c r="QXO275" s="299"/>
      <c r="QXP275" s="299"/>
      <c r="QXQ275" s="299"/>
      <c r="QXR275" s="299"/>
      <c r="QXS275" s="299"/>
      <c r="QXT275" s="299"/>
      <c r="QXU275" s="299"/>
      <c r="QXV275" s="299"/>
      <c r="QXW275" s="299"/>
      <c r="QXX275" s="299"/>
      <c r="QXY275" s="299"/>
      <c r="QXZ275" s="299"/>
      <c r="QYA275" s="299"/>
      <c r="QYB275" s="299"/>
      <c r="QYC275" s="299"/>
      <c r="QYD275" s="299"/>
      <c r="QYE275" s="299"/>
      <c r="QYF275" s="299"/>
      <c r="QYG275" s="299"/>
      <c r="QYH275" s="299"/>
      <c r="QYI275" s="299"/>
      <c r="QYJ275" s="299"/>
      <c r="QYK275" s="299"/>
      <c r="QYL275" s="299"/>
      <c r="QYM275" s="299"/>
      <c r="QYN275" s="299"/>
      <c r="QYO275" s="299"/>
      <c r="QYP275" s="299"/>
      <c r="QYQ275" s="299"/>
      <c r="QYR275" s="299"/>
      <c r="QYS275" s="299"/>
      <c r="QYT275" s="299"/>
      <c r="QYU275" s="299"/>
      <c r="QYV275" s="299"/>
      <c r="QYW275" s="299"/>
      <c r="QYX275" s="299"/>
      <c r="QYY275" s="299"/>
      <c r="QYZ275" s="299"/>
      <c r="QZA275" s="299"/>
      <c r="QZB275" s="299"/>
      <c r="QZC275" s="299"/>
      <c r="QZD275" s="299"/>
      <c r="QZE275" s="299"/>
      <c r="QZF275" s="299"/>
      <c r="QZG275" s="299"/>
      <c r="QZH275" s="299"/>
      <c r="QZI275" s="299"/>
      <c r="QZJ275" s="299"/>
      <c r="QZK275" s="299"/>
      <c r="QZL275" s="299"/>
      <c r="QZM275" s="299"/>
      <c r="QZN275" s="299"/>
      <c r="QZO275" s="299"/>
      <c r="QZP275" s="299"/>
      <c r="QZQ275" s="299"/>
      <c r="QZR275" s="299"/>
      <c r="QZS275" s="299"/>
      <c r="QZT275" s="299"/>
      <c r="QZU275" s="299"/>
      <c r="QZV275" s="299"/>
      <c r="QZW275" s="299"/>
      <c r="QZX275" s="299"/>
      <c r="QZY275" s="299"/>
      <c r="QZZ275" s="299"/>
      <c r="RAA275" s="299"/>
      <c r="RAB275" s="299"/>
      <c r="RAC275" s="299"/>
      <c r="RAD275" s="299"/>
      <c r="RAE275" s="299"/>
      <c r="RAF275" s="299"/>
      <c r="RAG275" s="299"/>
      <c r="RAH275" s="299"/>
      <c r="RAI275" s="299"/>
      <c r="RAJ275" s="299"/>
      <c r="RAK275" s="299"/>
      <c r="RAL275" s="299"/>
      <c r="RAM275" s="299"/>
      <c r="RAN275" s="299"/>
      <c r="RAO275" s="299"/>
      <c r="RAP275" s="299"/>
      <c r="RAQ275" s="299"/>
      <c r="RAR275" s="299"/>
      <c r="RAS275" s="299"/>
      <c r="RAT275" s="299"/>
      <c r="RAU275" s="299"/>
      <c r="RAV275" s="299"/>
      <c r="RAW275" s="299"/>
      <c r="RAX275" s="299"/>
      <c r="RAY275" s="299"/>
      <c r="RAZ275" s="299"/>
      <c r="RBA275" s="299"/>
      <c r="RBB275" s="299"/>
      <c r="RBC275" s="299"/>
      <c r="RBD275" s="299"/>
      <c r="RBE275" s="299"/>
      <c r="RBF275" s="299"/>
      <c r="RBG275" s="299"/>
      <c r="RBH275" s="299"/>
      <c r="RBI275" s="299"/>
      <c r="RBJ275" s="299"/>
      <c r="RBK275" s="299"/>
      <c r="RBL275" s="299"/>
      <c r="RBM275" s="299"/>
      <c r="RBN275" s="299"/>
      <c r="RBO275" s="299"/>
      <c r="RBP275" s="299"/>
      <c r="RBQ275" s="299"/>
      <c r="RBR275" s="299"/>
      <c r="RBS275" s="299"/>
      <c r="RBT275" s="299"/>
      <c r="RBU275" s="299"/>
      <c r="RBV275" s="299"/>
      <c r="RBW275" s="299"/>
      <c r="RBX275" s="299"/>
      <c r="RBY275" s="299"/>
      <c r="RBZ275" s="299"/>
      <c r="RCA275" s="299"/>
      <c r="RCB275" s="299"/>
      <c r="RCC275" s="299"/>
      <c r="RCD275" s="299"/>
      <c r="RCE275" s="299"/>
      <c r="RCF275" s="299"/>
      <c r="RCG275" s="299"/>
      <c r="RCH275" s="299"/>
      <c r="RCI275" s="299"/>
      <c r="RCJ275" s="299"/>
      <c r="RCK275" s="299"/>
      <c r="RCL275" s="299"/>
      <c r="RCM275" s="299"/>
      <c r="RCN275" s="299"/>
      <c r="RCO275" s="299"/>
      <c r="RCP275" s="299"/>
      <c r="RCQ275" s="299"/>
      <c r="RCR275" s="299"/>
      <c r="RCS275" s="299"/>
      <c r="RCT275" s="299"/>
      <c r="RCU275" s="299"/>
      <c r="RCV275" s="299"/>
      <c r="RCW275" s="299"/>
      <c r="RCX275" s="299"/>
      <c r="RCY275" s="299"/>
      <c r="RCZ275" s="299"/>
      <c r="RDA275" s="299"/>
      <c r="RDB275" s="299"/>
      <c r="RDC275" s="299"/>
      <c r="RDD275" s="299"/>
      <c r="RDE275" s="299"/>
      <c r="RDF275" s="299"/>
      <c r="RDG275" s="299"/>
      <c r="RDH275" s="299"/>
      <c r="RDI275" s="299"/>
      <c r="RDJ275" s="299"/>
      <c r="RDK275" s="299"/>
      <c r="RDL275" s="299"/>
      <c r="RDM275" s="299"/>
      <c r="RDN275" s="299"/>
      <c r="RDO275" s="299"/>
      <c r="RDP275" s="299"/>
      <c r="RDQ275" s="299"/>
      <c r="RDR275" s="299"/>
      <c r="RDS275" s="299"/>
      <c r="RDT275" s="299"/>
      <c r="RDU275" s="299"/>
      <c r="RDV275" s="299"/>
      <c r="RDW275" s="299"/>
      <c r="RDX275" s="299"/>
      <c r="RDY275" s="299"/>
      <c r="RDZ275" s="299"/>
      <c r="REA275" s="299"/>
      <c r="REB275" s="299"/>
      <c r="REC275" s="299"/>
      <c r="RED275" s="299"/>
      <c r="REE275" s="299"/>
      <c r="REF275" s="299"/>
      <c r="REG275" s="299"/>
      <c r="REH275" s="299"/>
      <c r="REI275" s="299"/>
      <c r="REJ275" s="299"/>
      <c r="REK275" s="299"/>
      <c r="REL275" s="299"/>
      <c r="REM275" s="299"/>
      <c r="REN275" s="299"/>
      <c r="REO275" s="299"/>
      <c r="REP275" s="299"/>
      <c r="REQ275" s="299"/>
      <c r="RER275" s="299"/>
      <c r="RES275" s="299"/>
      <c r="RET275" s="299"/>
      <c r="REU275" s="299"/>
      <c r="REV275" s="299"/>
      <c r="REW275" s="299"/>
      <c r="REX275" s="299"/>
      <c r="REY275" s="299"/>
      <c r="REZ275" s="299"/>
      <c r="RFA275" s="299"/>
      <c r="RFB275" s="299"/>
      <c r="RFC275" s="299"/>
      <c r="RFD275" s="299"/>
      <c r="RFE275" s="299"/>
      <c r="RFF275" s="299"/>
      <c r="RFG275" s="299"/>
      <c r="RFH275" s="299"/>
      <c r="RFI275" s="299"/>
      <c r="RFJ275" s="299"/>
      <c r="RFK275" s="299"/>
      <c r="RFL275" s="299"/>
      <c r="RFM275" s="299"/>
      <c r="RFN275" s="299"/>
      <c r="RFO275" s="299"/>
      <c r="RFP275" s="299"/>
      <c r="RFQ275" s="299"/>
      <c r="RFR275" s="299"/>
      <c r="RFS275" s="299"/>
      <c r="RFT275" s="299"/>
      <c r="RFU275" s="299"/>
      <c r="RFV275" s="299"/>
      <c r="RFW275" s="299"/>
      <c r="RFX275" s="299"/>
      <c r="RFY275" s="299"/>
      <c r="RFZ275" s="299"/>
      <c r="RGA275" s="299"/>
      <c r="RGB275" s="299"/>
      <c r="RGC275" s="299"/>
      <c r="RGD275" s="299"/>
      <c r="RGE275" s="299"/>
      <c r="RGF275" s="299"/>
      <c r="RGG275" s="299"/>
      <c r="RGH275" s="299"/>
      <c r="RGI275" s="299"/>
      <c r="RGJ275" s="299"/>
      <c r="RGK275" s="299"/>
      <c r="RGL275" s="299"/>
      <c r="RGM275" s="299"/>
      <c r="RGN275" s="299"/>
      <c r="RGO275" s="299"/>
      <c r="RGP275" s="299"/>
      <c r="RGQ275" s="299"/>
      <c r="RGR275" s="299"/>
      <c r="RGS275" s="299"/>
      <c r="RGT275" s="299"/>
      <c r="RGU275" s="299"/>
      <c r="RGV275" s="299"/>
      <c r="RGW275" s="299"/>
      <c r="RGX275" s="299"/>
      <c r="RGY275" s="299"/>
      <c r="RGZ275" s="299"/>
      <c r="RHA275" s="299"/>
      <c r="RHB275" s="299"/>
      <c r="RHC275" s="299"/>
      <c r="RHD275" s="299"/>
      <c r="RHE275" s="299"/>
      <c r="RHF275" s="299"/>
      <c r="RHG275" s="299"/>
      <c r="RHH275" s="299"/>
      <c r="RHI275" s="299"/>
      <c r="RHJ275" s="299"/>
      <c r="RHK275" s="299"/>
      <c r="RHL275" s="299"/>
      <c r="RHM275" s="299"/>
      <c r="RHN275" s="299"/>
      <c r="RHO275" s="299"/>
      <c r="RHP275" s="299"/>
      <c r="RHQ275" s="299"/>
      <c r="RHR275" s="299"/>
      <c r="RHS275" s="299"/>
      <c r="RHT275" s="299"/>
      <c r="RHU275" s="299"/>
      <c r="RHV275" s="299"/>
      <c r="RHW275" s="299"/>
      <c r="RHX275" s="299"/>
      <c r="RHY275" s="299"/>
      <c r="RHZ275" s="299"/>
      <c r="RIA275" s="299"/>
      <c r="RIB275" s="299"/>
      <c r="RIC275" s="299"/>
      <c r="RID275" s="299"/>
      <c r="RIE275" s="299"/>
      <c r="RIF275" s="299"/>
      <c r="RIG275" s="299"/>
      <c r="RIH275" s="299"/>
      <c r="RII275" s="299"/>
      <c r="RIJ275" s="299"/>
      <c r="RIK275" s="299"/>
      <c r="RIL275" s="299"/>
      <c r="RIM275" s="299"/>
      <c r="RIN275" s="299"/>
      <c r="RIO275" s="299"/>
      <c r="RIP275" s="299"/>
      <c r="RIQ275" s="299"/>
      <c r="RIR275" s="299"/>
      <c r="RIS275" s="299"/>
      <c r="RIT275" s="299"/>
      <c r="RIU275" s="299"/>
      <c r="RIV275" s="299"/>
      <c r="RIW275" s="299"/>
      <c r="RIX275" s="299"/>
      <c r="RIY275" s="299"/>
      <c r="RIZ275" s="299"/>
      <c r="RJA275" s="299"/>
      <c r="RJB275" s="299"/>
      <c r="RJC275" s="299"/>
      <c r="RJD275" s="299"/>
      <c r="RJE275" s="299"/>
      <c r="RJF275" s="299"/>
      <c r="RJG275" s="299"/>
      <c r="RJH275" s="299"/>
      <c r="RJI275" s="299"/>
      <c r="RJJ275" s="299"/>
      <c r="RJK275" s="299"/>
      <c r="RJL275" s="299"/>
      <c r="RJM275" s="299"/>
      <c r="RJN275" s="299"/>
      <c r="RJO275" s="299"/>
      <c r="RJP275" s="299"/>
      <c r="RJQ275" s="299"/>
      <c r="RJR275" s="299"/>
      <c r="RJS275" s="299"/>
      <c r="RJT275" s="299"/>
      <c r="RJU275" s="299"/>
      <c r="RJV275" s="299"/>
      <c r="RJW275" s="299"/>
      <c r="RJX275" s="299"/>
      <c r="RJY275" s="299"/>
      <c r="RJZ275" s="299"/>
      <c r="RKA275" s="299"/>
      <c r="RKB275" s="299"/>
      <c r="RKC275" s="299"/>
      <c r="RKD275" s="299"/>
      <c r="RKE275" s="299"/>
      <c r="RKF275" s="299"/>
      <c r="RKG275" s="299"/>
      <c r="RKH275" s="299"/>
      <c r="RKI275" s="299"/>
      <c r="RKJ275" s="299"/>
      <c r="RKK275" s="299"/>
      <c r="RKL275" s="299"/>
      <c r="RKM275" s="299"/>
      <c r="RKN275" s="299"/>
      <c r="RKO275" s="299"/>
      <c r="RKP275" s="299"/>
      <c r="RKQ275" s="299"/>
      <c r="RKR275" s="299"/>
      <c r="RKS275" s="299"/>
      <c r="RKT275" s="299"/>
      <c r="RKU275" s="299"/>
      <c r="RKV275" s="299"/>
      <c r="RKW275" s="299"/>
      <c r="RKX275" s="299"/>
      <c r="RKY275" s="299"/>
      <c r="RKZ275" s="299"/>
      <c r="RLA275" s="299"/>
      <c r="RLB275" s="299"/>
      <c r="RLC275" s="299"/>
      <c r="RLD275" s="299"/>
      <c r="RLE275" s="299"/>
      <c r="RLF275" s="299"/>
      <c r="RLG275" s="299"/>
      <c r="RLH275" s="299"/>
      <c r="RLI275" s="299"/>
      <c r="RLJ275" s="299"/>
      <c r="RLK275" s="299"/>
      <c r="RLL275" s="299"/>
      <c r="RLM275" s="299"/>
      <c r="RLN275" s="299"/>
      <c r="RLO275" s="299"/>
      <c r="RLP275" s="299"/>
      <c r="RLQ275" s="299"/>
      <c r="RLR275" s="299"/>
      <c r="RLS275" s="299"/>
      <c r="RLT275" s="299"/>
      <c r="RLU275" s="299"/>
      <c r="RLV275" s="299"/>
      <c r="RLW275" s="299"/>
      <c r="RLX275" s="299"/>
      <c r="RLY275" s="299"/>
      <c r="RLZ275" s="299"/>
      <c r="RMA275" s="299"/>
      <c r="RMB275" s="299"/>
      <c r="RMC275" s="299"/>
      <c r="RMD275" s="299"/>
      <c r="RME275" s="299"/>
      <c r="RMF275" s="299"/>
      <c r="RMG275" s="299"/>
      <c r="RMH275" s="299"/>
      <c r="RMI275" s="299"/>
      <c r="RMJ275" s="299"/>
      <c r="RMK275" s="299"/>
      <c r="RML275" s="299"/>
      <c r="RMM275" s="299"/>
      <c r="RMN275" s="299"/>
      <c r="RMO275" s="299"/>
      <c r="RMP275" s="299"/>
      <c r="RMQ275" s="299"/>
      <c r="RMR275" s="299"/>
      <c r="RMS275" s="299"/>
      <c r="RMT275" s="299"/>
      <c r="RMU275" s="299"/>
      <c r="RMV275" s="299"/>
      <c r="RMW275" s="299"/>
      <c r="RMX275" s="299"/>
      <c r="RMY275" s="299"/>
      <c r="RMZ275" s="299"/>
      <c r="RNA275" s="299"/>
      <c r="RNB275" s="299"/>
      <c r="RNC275" s="299"/>
      <c r="RND275" s="299"/>
      <c r="RNE275" s="299"/>
      <c r="RNF275" s="299"/>
      <c r="RNG275" s="299"/>
      <c r="RNH275" s="299"/>
      <c r="RNI275" s="299"/>
      <c r="RNJ275" s="299"/>
      <c r="RNK275" s="299"/>
      <c r="RNL275" s="299"/>
      <c r="RNM275" s="299"/>
      <c r="RNN275" s="299"/>
      <c r="RNO275" s="299"/>
      <c r="RNP275" s="299"/>
      <c r="RNQ275" s="299"/>
      <c r="RNR275" s="299"/>
      <c r="RNS275" s="299"/>
      <c r="RNT275" s="299"/>
      <c r="RNU275" s="299"/>
      <c r="RNV275" s="299"/>
      <c r="RNW275" s="299"/>
      <c r="RNX275" s="299"/>
      <c r="RNY275" s="299"/>
      <c r="RNZ275" s="299"/>
      <c r="ROA275" s="299"/>
      <c r="ROB275" s="299"/>
      <c r="ROC275" s="299"/>
      <c r="ROD275" s="299"/>
      <c r="ROE275" s="299"/>
      <c r="ROF275" s="299"/>
      <c r="ROG275" s="299"/>
      <c r="ROH275" s="299"/>
      <c r="ROI275" s="299"/>
      <c r="ROJ275" s="299"/>
      <c r="ROK275" s="299"/>
      <c r="ROL275" s="299"/>
      <c r="ROM275" s="299"/>
      <c r="RON275" s="299"/>
      <c r="ROO275" s="299"/>
      <c r="ROP275" s="299"/>
      <c r="ROQ275" s="299"/>
      <c r="ROR275" s="299"/>
      <c r="ROS275" s="299"/>
      <c r="ROT275" s="299"/>
      <c r="ROU275" s="299"/>
      <c r="ROV275" s="299"/>
      <c r="ROW275" s="299"/>
      <c r="ROX275" s="299"/>
      <c r="ROY275" s="299"/>
      <c r="ROZ275" s="299"/>
      <c r="RPA275" s="299"/>
      <c r="RPB275" s="299"/>
      <c r="RPC275" s="299"/>
      <c r="RPD275" s="299"/>
      <c r="RPE275" s="299"/>
      <c r="RPF275" s="299"/>
      <c r="RPG275" s="299"/>
      <c r="RPH275" s="299"/>
      <c r="RPI275" s="299"/>
      <c r="RPJ275" s="299"/>
      <c r="RPK275" s="299"/>
      <c r="RPL275" s="299"/>
      <c r="RPM275" s="299"/>
      <c r="RPN275" s="299"/>
      <c r="RPO275" s="299"/>
      <c r="RPP275" s="299"/>
      <c r="RPQ275" s="299"/>
      <c r="RPR275" s="299"/>
      <c r="RPS275" s="299"/>
      <c r="RPT275" s="299"/>
      <c r="RPU275" s="299"/>
      <c r="RPV275" s="299"/>
      <c r="RPW275" s="299"/>
      <c r="RPX275" s="299"/>
      <c r="RPY275" s="299"/>
      <c r="RPZ275" s="299"/>
      <c r="RQA275" s="299"/>
      <c r="RQB275" s="299"/>
      <c r="RQC275" s="299"/>
      <c r="RQD275" s="299"/>
      <c r="RQE275" s="299"/>
      <c r="RQF275" s="299"/>
      <c r="RQG275" s="299"/>
      <c r="RQH275" s="299"/>
      <c r="RQI275" s="299"/>
      <c r="RQJ275" s="299"/>
      <c r="RQK275" s="299"/>
      <c r="RQL275" s="299"/>
      <c r="RQM275" s="299"/>
      <c r="RQN275" s="299"/>
      <c r="RQO275" s="299"/>
      <c r="RQP275" s="299"/>
      <c r="RQQ275" s="299"/>
      <c r="RQR275" s="299"/>
      <c r="RQS275" s="299"/>
      <c r="RQT275" s="299"/>
      <c r="RQU275" s="299"/>
      <c r="RQV275" s="299"/>
      <c r="RQW275" s="299"/>
      <c r="RQX275" s="299"/>
      <c r="RQY275" s="299"/>
      <c r="RQZ275" s="299"/>
      <c r="RRA275" s="299"/>
      <c r="RRB275" s="299"/>
      <c r="RRC275" s="299"/>
      <c r="RRD275" s="299"/>
      <c r="RRE275" s="299"/>
      <c r="RRF275" s="299"/>
      <c r="RRG275" s="299"/>
      <c r="RRH275" s="299"/>
      <c r="RRI275" s="299"/>
      <c r="RRJ275" s="299"/>
      <c r="RRK275" s="299"/>
      <c r="RRL275" s="299"/>
      <c r="RRM275" s="299"/>
      <c r="RRN275" s="299"/>
      <c r="RRO275" s="299"/>
      <c r="RRP275" s="299"/>
      <c r="RRQ275" s="299"/>
      <c r="RRR275" s="299"/>
      <c r="RRS275" s="299"/>
      <c r="RRT275" s="299"/>
      <c r="RRU275" s="299"/>
      <c r="RRV275" s="299"/>
      <c r="RRW275" s="299"/>
      <c r="RRX275" s="299"/>
      <c r="RRY275" s="299"/>
      <c r="RRZ275" s="299"/>
      <c r="RSA275" s="299"/>
      <c r="RSB275" s="299"/>
      <c r="RSC275" s="299"/>
      <c r="RSD275" s="299"/>
      <c r="RSE275" s="299"/>
      <c r="RSF275" s="299"/>
      <c r="RSG275" s="299"/>
      <c r="RSH275" s="299"/>
      <c r="RSI275" s="299"/>
      <c r="RSJ275" s="299"/>
      <c r="RSK275" s="299"/>
      <c r="RSL275" s="299"/>
      <c r="RSM275" s="299"/>
      <c r="RSN275" s="299"/>
      <c r="RSO275" s="299"/>
      <c r="RSP275" s="299"/>
      <c r="RSQ275" s="299"/>
      <c r="RSR275" s="299"/>
      <c r="RSS275" s="299"/>
      <c r="RST275" s="299"/>
      <c r="RSU275" s="299"/>
      <c r="RSV275" s="299"/>
      <c r="RSW275" s="299"/>
      <c r="RSX275" s="299"/>
      <c r="RSY275" s="299"/>
      <c r="RSZ275" s="299"/>
      <c r="RTA275" s="299"/>
      <c r="RTB275" s="299"/>
      <c r="RTC275" s="299"/>
      <c r="RTD275" s="299"/>
      <c r="RTE275" s="299"/>
      <c r="RTF275" s="299"/>
      <c r="RTG275" s="299"/>
      <c r="RTH275" s="299"/>
      <c r="RTI275" s="299"/>
      <c r="RTJ275" s="299"/>
      <c r="RTK275" s="299"/>
      <c r="RTL275" s="299"/>
      <c r="RTM275" s="299"/>
      <c r="RTN275" s="299"/>
      <c r="RTO275" s="299"/>
      <c r="RTP275" s="299"/>
      <c r="RTQ275" s="299"/>
      <c r="RTR275" s="299"/>
      <c r="RTS275" s="299"/>
      <c r="RTT275" s="299"/>
      <c r="RTU275" s="299"/>
      <c r="RTV275" s="299"/>
      <c r="RTW275" s="299"/>
      <c r="RTX275" s="299"/>
      <c r="RTY275" s="299"/>
      <c r="RTZ275" s="299"/>
      <c r="RUA275" s="299"/>
      <c r="RUB275" s="299"/>
      <c r="RUC275" s="299"/>
      <c r="RUD275" s="299"/>
      <c r="RUE275" s="299"/>
      <c r="RUF275" s="299"/>
      <c r="RUG275" s="299"/>
      <c r="RUH275" s="299"/>
      <c r="RUI275" s="299"/>
      <c r="RUJ275" s="299"/>
      <c r="RUK275" s="299"/>
      <c r="RUL275" s="299"/>
      <c r="RUM275" s="299"/>
      <c r="RUN275" s="299"/>
      <c r="RUO275" s="299"/>
      <c r="RUP275" s="299"/>
      <c r="RUQ275" s="299"/>
      <c r="RUR275" s="299"/>
      <c r="RUS275" s="299"/>
      <c r="RUT275" s="299"/>
      <c r="RUU275" s="299"/>
      <c r="RUV275" s="299"/>
      <c r="RUW275" s="299"/>
      <c r="RUX275" s="299"/>
      <c r="RUY275" s="299"/>
      <c r="RUZ275" s="299"/>
      <c r="RVA275" s="299"/>
      <c r="RVB275" s="299"/>
      <c r="RVC275" s="299"/>
      <c r="RVD275" s="299"/>
      <c r="RVE275" s="299"/>
      <c r="RVF275" s="299"/>
      <c r="RVG275" s="299"/>
      <c r="RVH275" s="299"/>
      <c r="RVI275" s="299"/>
      <c r="RVJ275" s="299"/>
      <c r="RVK275" s="299"/>
      <c r="RVL275" s="299"/>
      <c r="RVM275" s="299"/>
      <c r="RVN275" s="299"/>
      <c r="RVO275" s="299"/>
      <c r="RVP275" s="299"/>
      <c r="RVQ275" s="299"/>
      <c r="RVR275" s="299"/>
      <c r="RVS275" s="299"/>
      <c r="RVT275" s="299"/>
      <c r="RVU275" s="299"/>
      <c r="RVV275" s="299"/>
      <c r="RVW275" s="299"/>
      <c r="RVX275" s="299"/>
      <c r="RVY275" s="299"/>
      <c r="RVZ275" s="299"/>
      <c r="RWA275" s="299"/>
      <c r="RWB275" s="299"/>
      <c r="RWC275" s="299"/>
      <c r="RWD275" s="299"/>
      <c r="RWE275" s="299"/>
      <c r="RWF275" s="299"/>
      <c r="RWG275" s="299"/>
      <c r="RWH275" s="299"/>
      <c r="RWI275" s="299"/>
      <c r="RWJ275" s="299"/>
      <c r="RWK275" s="299"/>
      <c r="RWL275" s="299"/>
      <c r="RWM275" s="299"/>
      <c r="RWN275" s="299"/>
      <c r="RWO275" s="299"/>
      <c r="RWP275" s="299"/>
      <c r="RWQ275" s="299"/>
      <c r="RWR275" s="299"/>
      <c r="RWS275" s="299"/>
      <c r="RWT275" s="299"/>
      <c r="RWU275" s="299"/>
      <c r="RWV275" s="299"/>
      <c r="RWW275" s="299"/>
      <c r="RWX275" s="299"/>
      <c r="RWY275" s="299"/>
      <c r="RWZ275" s="299"/>
      <c r="RXA275" s="299"/>
      <c r="RXB275" s="299"/>
      <c r="RXC275" s="299"/>
      <c r="RXD275" s="299"/>
      <c r="RXE275" s="299"/>
      <c r="RXF275" s="299"/>
      <c r="RXG275" s="299"/>
      <c r="RXH275" s="299"/>
      <c r="RXI275" s="299"/>
      <c r="RXJ275" s="299"/>
      <c r="RXK275" s="299"/>
      <c r="RXL275" s="299"/>
      <c r="RXM275" s="299"/>
      <c r="RXN275" s="299"/>
      <c r="RXO275" s="299"/>
      <c r="RXP275" s="299"/>
      <c r="RXQ275" s="299"/>
      <c r="RXR275" s="299"/>
      <c r="RXS275" s="299"/>
      <c r="RXT275" s="299"/>
      <c r="RXU275" s="299"/>
      <c r="RXV275" s="299"/>
      <c r="RXW275" s="299"/>
      <c r="RXX275" s="299"/>
      <c r="RXY275" s="299"/>
      <c r="RXZ275" s="299"/>
      <c r="RYA275" s="299"/>
      <c r="RYB275" s="299"/>
      <c r="RYC275" s="299"/>
      <c r="RYD275" s="299"/>
      <c r="RYE275" s="299"/>
      <c r="RYF275" s="299"/>
      <c r="RYG275" s="299"/>
      <c r="RYH275" s="299"/>
      <c r="RYI275" s="299"/>
      <c r="RYJ275" s="299"/>
      <c r="RYK275" s="299"/>
      <c r="RYL275" s="299"/>
      <c r="RYM275" s="299"/>
      <c r="RYN275" s="299"/>
      <c r="RYO275" s="299"/>
      <c r="RYP275" s="299"/>
      <c r="RYQ275" s="299"/>
      <c r="RYR275" s="299"/>
      <c r="RYS275" s="299"/>
      <c r="RYT275" s="299"/>
      <c r="RYU275" s="299"/>
      <c r="RYV275" s="299"/>
      <c r="RYW275" s="299"/>
      <c r="RYX275" s="299"/>
      <c r="RYY275" s="299"/>
      <c r="RYZ275" s="299"/>
      <c r="RZA275" s="299"/>
      <c r="RZB275" s="299"/>
      <c r="RZC275" s="299"/>
      <c r="RZD275" s="299"/>
      <c r="RZE275" s="299"/>
      <c r="RZF275" s="299"/>
      <c r="RZG275" s="299"/>
      <c r="RZH275" s="299"/>
      <c r="RZI275" s="299"/>
      <c r="RZJ275" s="299"/>
      <c r="RZK275" s="299"/>
      <c r="RZL275" s="299"/>
      <c r="RZM275" s="299"/>
      <c r="RZN275" s="299"/>
      <c r="RZO275" s="299"/>
      <c r="RZP275" s="299"/>
      <c r="RZQ275" s="299"/>
      <c r="RZR275" s="299"/>
      <c r="RZS275" s="299"/>
      <c r="RZT275" s="299"/>
      <c r="RZU275" s="299"/>
      <c r="RZV275" s="299"/>
      <c r="RZW275" s="299"/>
      <c r="RZX275" s="299"/>
      <c r="RZY275" s="299"/>
      <c r="RZZ275" s="299"/>
      <c r="SAA275" s="299"/>
      <c r="SAB275" s="299"/>
      <c r="SAC275" s="299"/>
      <c r="SAD275" s="299"/>
      <c r="SAE275" s="299"/>
      <c r="SAF275" s="299"/>
      <c r="SAG275" s="299"/>
      <c r="SAH275" s="299"/>
      <c r="SAI275" s="299"/>
      <c r="SAJ275" s="299"/>
      <c r="SAK275" s="299"/>
      <c r="SAL275" s="299"/>
      <c r="SAM275" s="299"/>
      <c r="SAN275" s="299"/>
      <c r="SAO275" s="299"/>
      <c r="SAP275" s="299"/>
      <c r="SAQ275" s="299"/>
      <c r="SAR275" s="299"/>
      <c r="SAS275" s="299"/>
      <c r="SAT275" s="299"/>
      <c r="SAU275" s="299"/>
      <c r="SAV275" s="299"/>
      <c r="SAW275" s="299"/>
      <c r="SAX275" s="299"/>
      <c r="SAY275" s="299"/>
      <c r="SAZ275" s="299"/>
      <c r="SBA275" s="299"/>
      <c r="SBB275" s="299"/>
      <c r="SBC275" s="299"/>
      <c r="SBD275" s="299"/>
      <c r="SBE275" s="299"/>
      <c r="SBF275" s="299"/>
      <c r="SBG275" s="299"/>
      <c r="SBH275" s="299"/>
      <c r="SBI275" s="299"/>
      <c r="SBJ275" s="299"/>
      <c r="SBK275" s="299"/>
      <c r="SBL275" s="299"/>
      <c r="SBM275" s="299"/>
      <c r="SBN275" s="299"/>
      <c r="SBO275" s="299"/>
      <c r="SBP275" s="299"/>
      <c r="SBQ275" s="299"/>
      <c r="SBR275" s="299"/>
      <c r="SBS275" s="299"/>
      <c r="SBT275" s="299"/>
      <c r="SBU275" s="299"/>
      <c r="SBV275" s="299"/>
      <c r="SBW275" s="299"/>
      <c r="SBX275" s="299"/>
      <c r="SBY275" s="299"/>
      <c r="SBZ275" s="299"/>
      <c r="SCA275" s="299"/>
      <c r="SCB275" s="299"/>
      <c r="SCC275" s="299"/>
      <c r="SCD275" s="299"/>
      <c r="SCE275" s="299"/>
      <c r="SCF275" s="299"/>
      <c r="SCG275" s="299"/>
      <c r="SCH275" s="299"/>
      <c r="SCI275" s="299"/>
      <c r="SCJ275" s="299"/>
      <c r="SCK275" s="299"/>
      <c r="SCL275" s="299"/>
      <c r="SCM275" s="299"/>
      <c r="SCN275" s="299"/>
      <c r="SCO275" s="299"/>
      <c r="SCP275" s="299"/>
      <c r="SCQ275" s="299"/>
      <c r="SCR275" s="299"/>
      <c r="SCS275" s="299"/>
      <c r="SCT275" s="299"/>
      <c r="SCU275" s="299"/>
      <c r="SCV275" s="299"/>
      <c r="SCW275" s="299"/>
      <c r="SCX275" s="299"/>
      <c r="SCY275" s="299"/>
      <c r="SCZ275" s="299"/>
      <c r="SDA275" s="299"/>
      <c r="SDB275" s="299"/>
      <c r="SDC275" s="299"/>
      <c r="SDD275" s="299"/>
      <c r="SDE275" s="299"/>
      <c r="SDF275" s="299"/>
      <c r="SDG275" s="299"/>
      <c r="SDH275" s="299"/>
      <c r="SDI275" s="299"/>
      <c r="SDJ275" s="299"/>
      <c r="SDK275" s="299"/>
      <c r="SDL275" s="299"/>
      <c r="SDM275" s="299"/>
      <c r="SDN275" s="299"/>
      <c r="SDO275" s="299"/>
      <c r="SDP275" s="299"/>
      <c r="SDQ275" s="299"/>
      <c r="SDR275" s="299"/>
      <c r="SDS275" s="299"/>
      <c r="SDT275" s="299"/>
      <c r="SDU275" s="299"/>
      <c r="SDV275" s="299"/>
      <c r="SDW275" s="299"/>
      <c r="SDX275" s="299"/>
      <c r="SDY275" s="299"/>
      <c r="SDZ275" s="299"/>
      <c r="SEA275" s="299"/>
      <c r="SEB275" s="299"/>
      <c r="SEC275" s="299"/>
      <c r="SED275" s="299"/>
      <c r="SEE275" s="299"/>
      <c r="SEF275" s="299"/>
      <c r="SEG275" s="299"/>
      <c r="SEH275" s="299"/>
      <c r="SEI275" s="299"/>
      <c r="SEJ275" s="299"/>
      <c r="SEK275" s="299"/>
      <c r="SEL275" s="299"/>
      <c r="SEM275" s="299"/>
      <c r="SEN275" s="299"/>
      <c r="SEO275" s="299"/>
      <c r="SEP275" s="299"/>
      <c r="SEQ275" s="299"/>
      <c r="SER275" s="299"/>
      <c r="SES275" s="299"/>
      <c r="SET275" s="299"/>
      <c r="SEU275" s="299"/>
      <c r="SEV275" s="299"/>
      <c r="SEW275" s="299"/>
      <c r="SEX275" s="299"/>
      <c r="SEY275" s="299"/>
      <c r="SEZ275" s="299"/>
      <c r="SFA275" s="299"/>
      <c r="SFB275" s="299"/>
      <c r="SFC275" s="299"/>
      <c r="SFD275" s="299"/>
      <c r="SFE275" s="299"/>
      <c r="SFF275" s="299"/>
      <c r="SFG275" s="299"/>
      <c r="SFH275" s="299"/>
      <c r="SFI275" s="299"/>
      <c r="SFJ275" s="299"/>
      <c r="SFK275" s="299"/>
      <c r="SFL275" s="299"/>
      <c r="SFM275" s="299"/>
      <c r="SFN275" s="299"/>
      <c r="SFO275" s="299"/>
      <c r="SFP275" s="299"/>
      <c r="SFQ275" s="299"/>
      <c r="SFR275" s="299"/>
      <c r="SFS275" s="299"/>
      <c r="SFT275" s="299"/>
      <c r="SFU275" s="299"/>
      <c r="SFV275" s="299"/>
      <c r="SFW275" s="299"/>
      <c r="SFX275" s="299"/>
      <c r="SFY275" s="299"/>
      <c r="SFZ275" s="299"/>
      <c r="SGA275" s="299"/>
      <c r="SGB275" s="299"/>
      <c r="SGC275" s="299"/>
      <c r="SGD275" s="299"/>
      <c r="SGE275" s="299"/>
      <c r="SGF275" s="299"/>
      <c r="SGG275" s="299"/>
      <c r="SGH275" s="299"/>
      <c r="SGI275" s="299"/>
      <c r="SGJ275" s="299"/>
      <c r="SGK275" s="299"/>
      <c r="SGL275" s="299"/>
      <c r="SGM275" s="299"/>
      <c r="SGN275" s="299"/>
      <c r="SGO275" s="299"/>
      <c r="SGP275" s="299"/>
      <c r="SGQ275" s="299"/>
      <c r="SGR275" s="299"/>
      <c r="SGS275" s="299"/>
      <c r="SGT275" s="299"/>
      <c r="SGU275" s="299"/>
      <c r="SGV275" s="299"/>
      <c r="SGW275" s="299"/>
      <c r="SGX275" s="299"/>
      <c r="SGY275" s="299"/>
      <c r="SGZ275" s="299"/>
      <c r="SHA275" s="299"/>
      <c r="SHB275" s="299"/>
      <c r="SHC275" s="299"/>
      <c r="SHD275" s="299"/>
      <c r="SHE275" s="299"/>
      <c r="SHF275" s="299"/>
      <c r="SHG275" s="299"/>
      <c r="SHH275" s="299"/>
      <c r="SHI275" s="299"/>
      <c r="SHJ275" s="299"/>
      <c r="SHK275" s="299"/>
      <c r="SHL275" s="299"/>
      <c r="SHM275" s="299"/>
      <c r="SHN275" s="299"/>
      <c r="SHO275" s="299"/>
      <c r="SHP275" s="299"/>
      <c r="SHQ275" s="299"/>
      <c r="SHR275" s="299"/>
      <c r="SHS275" s="299"/>
      <c r="SHT275" s="299"/>
      <c r="SHU275" s="299"/>
      <c r="SHV275" s="299"/>
      <c r="SHW275" s="299"/>
      <c r="SHX275" s="299"/>
      <c r="SHY275" s="299"/>
      <c r="SHZ275" s="299"/>
      <c r="SIA275" s="299"/>
      <c r="SIB275" s="299"/>
      <c r="SIC275" s="299"/>
      <c r="SID275" s="299"/>
      <c r="SIE275" s="299"/>
      <c r="SIF275" s="299"/>
      <c r="SIG275" s="299"/>
      <c r="SIH275" s="299"/>
      <c r="SII275" s="299"/>
      <c r="SIJ275" s="299"/>
      <c r="SIK275" s="299"/>
      <c r="SIL275" s="299"/>
      <c r="SIM275" s="299"/>
      <c r="SIN275" s="299"/>
      <c r="SIO275" s="299"/>
      <c r="SIP275" s="299"/>
      <c r="SIQ275" s="299"/>
      <c r="SIR275" s="299"/>
      <c r="SIS275" s="299"/>
      <c r="SIT275" s="299"/>
      <c r="SIU275" s="299"/>
      <c r="SIV275" s="299"/>
      <c r="SIW275" s="299"/>
      <c r="SIX275" s="299"/>
      <c r="SIY275" s="299"/>
      <c r="SIZ275" s="299"/>
      <c r="SJA275" s="299"/>
      <c r="SJB275" s="299"/>
      <c r="SJC275" s="299"/>
      <c r="SJD275" s="299"/>
      <c r="SJE275" s="299"/>
      <c r="SJF275" s="299"/>
      <c r="SJG275" s="299"/>
      <c r="SJH275" s="299"/>
      <c r="SJI275" s="299"/>
      <c r="SJJ275" s="299"/>
      <c r="SJK275" s="299"/>
      <c r="SJL275" s="299"/>
      <c r="SJM275" s="299"/>
      <c r="SJN275" s="299"/>
      <c r="SJO275" s="299"/>
      <c r="SJP275" s="299"/>
      <c r="SJQ275" s="299"/>
      <c r="SJR275" s="299"/>
      <c r="SJS275" s="299"/>
      <c r="SJT275" s="299"/>
      <c r="SJU275" s="299"/>
      <c r="SJV275" s="299"/>
      <c r="SJW275" s="299"/>
      <c r="SJX275" s="299"/>
      <c r="SJY275" s="299"/>
      <c r="SJZ275" s="299"/>
      <c r="SKA275" s="299"/>
      <c r="SKB275" s="299"/>
      <c r="SKC275" s="299"/>
      <c r="SKD275" s="299"/>
      <c r="SKE275" s="299"/>
      <c r="SKF275" s="299"/>
      <c r="SKG275" s="299"/>
      <c r="SKH275" s="299"/>
      <c r="SKI275" s="299"/>
      <c r="SKJ275" s="299"/>
      <c r="SKK275" s="299"/>
      <c r="SKL275" s="299"/>
      <c r="SKM275" s="299"/>
      <c r="SKN275" s="299"/>
      <c r="SKO275" s="299"/>
      <c r="SKP275" s="299"/>
      <c r="SKQ275" s="299"/>
      <c r="SKR275" s="299"/>
      <c r="SKS275" s="299"/>
      <c r="SKT275" s="299"/>
      <c r="SKU275" s="299"/>
      <c r="SKV275" s="299"/>
      <c r="SKW275" s="299"/>
      <c r="SKX275" s="299"/>
      <c r="SKY275" s="299"/>
      <c r="SKZ275" s="299"/>
      <c r="SLA275" s="299"/>
      <c r="SLB275" s="299"/>
      <c r="SLC275" s="299"/>
      <c r="SLD275" s="299"/>
      <c r="SLE275" s="299"/>
      <c r="SLF275" s="299"/>
      <c r="SLG275" s="299"/>
      <c r="SLH275" s="299"/>
      <c r="SLI275" s="299"/>
      <c r="SLJ275" s="299"/>
      <c r="SLK275" s="299"/>
      <c r="SLL275" s="299"/>
      <c r="SLM275" s="299"/>
      <c r="SLN275" s="299"/>
      <c r="SLO275" s="299"/>
      <c r="SLP275" s="299"/>
      <c r="SLQ275" s="299"/>
      <c r="SLR275" s="299"/>
      <c r="SLS275" s="299"/>
      <c r="SLT275" s="299"/>
      <c r="SLU275" s="299"/>
      <c r="SLV275" s="299"/>
      <c r="SLW275" s="299"/>
      <c r="SLX275" s="299"/>
      <c r="SLY275" s="299"/>
      <c r="SLZ275" s="299"/>
      <c r="SMA275" s="299"/>
      <c r="SMB275" s="299"/>
      <c r="SMC275" s="299"/>
      <c r="SMD275" s="299"/>
      <c r="SME275" s="299"/>
      <c r="SMF275" s="299"/>
      <c r="SMG275" s="299"/>
      <c r="SMH275" s="299"/>
      <c r="SMI275" s="299"/>
      <c r="SMJ275" s="299"/>
      <c r="SMK275" s="299"/>
      <c r="SML275" s="299"/>
      <c r="SMM275" s="299"/>
      <c r="SMN275" s="299"/>
      <c r="SMO275" s="299"/>
      <c r="SMP275" s="299"/>
      <c r="SMQ275" s="299"/>
      <c r="SMR275" s="299"/>
      <c r="SMS275" s="299"/>
      <c r="SMT275" s="299"/>
      <c r="SMU275" s="299"/>
      <c r="SMV275" s="299"/>
      <c r="SMW275" s="299"/>
      <c r="SMX275" s="299"/>
      <c r="SMY275" s="299"/>
      <c r="SMZ275" s="299"/>
      <c r="SNA275" s="299"/>
      <c r="SNB275" s="299"/>
      <c r="SNC275" s="299"/>
      <c r="SND275" s="299"/>
      <c r="SNE275" s="299"/>
      <c r="SNF275" s="299"/>
      <c r="SNG275" s="299"/>
      <c r="SNH275" s="299"/>
      <c r="SNI275" s="299"/>
      <c r="SNJ275" s="299"/>
      <c r="SNK275" s="299"/>
      <c r="SNL275" s="299"/>
      <c r="SNM275" s="299"/>
      <c r="SNN275" s="299"/>
      <c r="SNO275" s="299"/>
      <c r="SNP275" s="299"/>
      <c r="SNQ275" s="299"/>
      <c r="SNR275" s="299"/>
      <c r="SNS275" s="299"/>
      <c r="SNT275" s="299"/>
      <c r="SNU275" s="299"/>
      <c r="SNV275" s="299"/>
      <c r="SNW275" s="299"/>
      <c r="SNX275" s="299"/>
      <c r="SNY275" s="299"/>
      <c r="SNZ275" s="299"/>
      <c r="SOA275" s="299"/>
      <c r="SOB275" s="299"/>
      <c r="SOC275" s="299"/>
      <c r="SOD275" s="299"/>
      <c r="SOE275" s="299"/>
      <c r="SOF275" s="299"/>
      <c r="SOG275" s="299"/>
      <c r="SOH275" s="299"/>
      <c r="SOI275" s="299"/>
      <c r="SOJ275" s="299"/>
      <c r="SOK275" s="299"/>
      <c r="SOL275" s="299"/>
      <c r="SOM275" s="299"/>
      <c r="SON275" s="299"/>
      <c r="SOO275" s="299"/>
      <c r="SOP275" s="299"/>
      <c r="SOQ275" s="299"/>
      <c r="SOR275" s="299"/>
      <c r="SOS275" s="299"/>
      <c r="SOT275" s="299"/>
      <c r="SOU275" s="299"/>
      <c r="SOV275" s="299"/>
      <c r="SOW275" s="299"/>
      <c r="SOX275" s="299"/>
      <c r="SOY275" s="299"/>
      <c r="SOZ275" s="299"/>
      <c r="SPA275" s="299"/>
      <c r="SPB275" s="299"/>
      <c r="SPC275" s="299"/>
      <c r="SPD275" s="299"/>
      <c r="SPE275" s="299"/>
      <c r="SPF275" s="299"/>
      <c r="SPG275" s="299"/>
      <c r="SPH275" s="299"/>
      <c r="SPI275" s="299"/>
      <c r="SPJ275" s="299"/>
      <c r="SPK275" s="299"/>
      <c r="SPL275" s="299"/>
      <c r="SPM275" s="299"/>
      <c r="SPN275" s="299"/>
      <c r="SPO275" s="299"/>
      <c r="SPP275" s="299"/>
      <c r="SPQ275" s="299"/>
      <c r="SPR275" s="299"/>
      <c r="SPS275" s="299"/>
      <c r="SPT275" s="299"/>
      <c r="SPU275" s="299"/>
      <c r="SPV275" s="299"/>
      <c r="SPW275" s="299"/>
      <c r="SPX275" s="299"/>
      <c r="SPY275" s="299"/>
      <c r="SPZ275" s="299"/>
      <c r="SQA275" s="299"/>
      <c r="SQB275" s="299"/>
      <c r="SQC275" s="299"/>
      <c r="SQD275" s="299"/>
      <c r="SQE275" s="299"/>
      <c r="SQF275" s="299"/>
      <c r="SQG275" s="299"/>
      <c r="SQH275" s="299"/>
      <c r="SQI275" s="299"/>
      <c r="SQJ275" s="299"/>
      <c r="SQK275" s="299"/>
      <c r="SQL275" s="299"/>
      <c r="SQM275" s="299"/>
      <c r="SQN275" s="299"/>
      <c r="SQO275" s="299"/>
      <c r="SQP275" s="299"/>
      <c r="SQQ275" s="299"/>
      <c r="SQR275" s="299"/>
      <c r="SQS275" s="299"/>
      <c r="SQT275" s="299"/>
      <c r="SQU275" s="299"/>
      <c r="SQV275" s="299"/>
      <c r="SQW275" s="299"/>
      <c r="SQX275" s="299"/>
      <c r="SQY275" s="299"/>
      <c r="SQZ275" s="299"/>
      <c r="SRA275" s="299"/>
      <c r="SRB275" s="299"/>
      <c r="SRC275" s="299"/>
      <c r="SRD275" s="299"/>
      <c r="SRE275" s="299"/>
      <c r="SRF275" s="299"/>
      <c r="SRG275" s="299"/>
      <c r="SRH275" s="299"/>
      <c r="SRI275" s="299"/>
      <c r="SRJ275" s="299"/>
      <c r="SRK275" s="299"/>
      <c r="SRL275" s="299"/>
      <c r="SRM275" s="299"/>
      <c r="SRN275" s="299"/>
      <c r="SRO275" s="299"/>
      <c r="SRP275" s="299"/>
      <c r="SRQ275" s="299"/>
      <c r="SRR275" s="299"/>
      <c r="SRS275" s="299"/>
      <c r="SRT275" s="299"/>
      <c r="SRU275" s="299"/>
      <c r="SRV275" s="299"/>
      <c r="SRW275" s="299"/>
      <c r="SRX275" s="299"/>
      <c r="SRY275" s="299"/>
      <c r="SRZ275" s="299"/>
      <c r="SSA275" s="299"/>
      <c r="SSB275" s="299"/>
      <c r="SSC275" s="299"/>
      <c r="SSD275" s="299"/>
      <c r="SSE275" s="299"/>
      <c r="SSF275" s="299"/>
      <c r="SSG275" s="299"/>
      <c r="SSH275" s="299"/>
      <c r="SSI275" s="299"/>
      <c r="SSJ275" s="299"/>
      <c r="SSK275" s="299"/>
      <c r="SSL275" s="299"/>
      <c r="SSM275" s="299"/>
      <c r="SSN275" s="299"/>
      <c r="SSO275" s="299"/>
      <c r="SSP275" s="299"/>
      <c r="SSQ275" s="299"/>
      <c r="SSR275" s="299"/>
      <c r="SSS275" s="299"/>
      <c r="SST275" s="299"/>
      <c r="SSU275" s="299"/>
      <c r="SSV275" s="299"/>
      <c r="SSW275" s="299"/>
      <c r="SSX275" s="299"/>
      <c r="SSY275" s="299"/>
      <c r="SSZ275" s="299"/>
      <c r="STA275" s="299"/>
      <c r="STB275" s="299"/>
      <c r="STC275" s="299"/>
      <c r="STD275" s="299"/>
      <c r="STE275" s="299"/>
      <c r="STF275" s="299"/>
      <c r="STG275" s="299"/>
      <c r="STH275" s="299"/>
      <c r="STI275" s="299"/>
      <c r="STJ275" s="299"/>
      <c r="STK275" s="299"/>
      <c r="STL275" s="299"/>
      <c r="STM275" s="299"/>
      <c r="STN275" s="299"/>
      <c r="STO275" s="299"/>
      <c r="STP275" s="299"/>
      <c r="STQ275" s="299"/>
      <c r="STR275" s="299"/>
      <c r="STS275" s="299"/>
      <c r="STT275" s="299"/>
      <c r="STU275" s="299"/>
      <c r="STV275" s="299"/>
      <c r="STW275" s="299"/>
      <c r="STX275" s="299"/>
      <c r="STY275" s="299"/>
      <c r="STZ275" s="299"/>
      <c r="SUA275" s="299"/>
      <c r="SUB275" s="299"/>
      <c r="SUC275" s="299"/>
      <c r="SUD275" s="299"/>
      <c r="SUE275" s="299"/>
      <c r="SUF275" s="299"/>
      <c r="SUG275" s="299"/>
      <c r="SUH275" s="299"/>
      <c r="SUI275" s="299"/>
      <c r="SUJ275" s="299"/>
      <c r="SUK275" s="299"/>
      <c r="SUL275" s="299"/>
      <c r="SUM275" s="299"/>
      <c r="SUN275" s="299"/>
      <c r="SUO275" s="299"/>
      <c r="SUP275" s="299"/>
      <c r="SUQ275" s="299"/>
      <c r="SUR275" s="299"/>
      <c r="SUS275" s="299"/>
      <c r="SUT275" s="299"/>
      <c r="SUU275" s="299"/>
      <c r="SUV275" s="299"/>
      <c r="SUW275" s="299"/>
      <c r="SUX275" s="299"/>
      <c r="SUY275" s="299"/>
      <c r="SUZ275" s="299"/>
      <c r="SVA275" s="299"/>
      <c r="SVB275" s="299"/>
      <c r="SVC275" s="299"/>
      <c r="SVD275" s="299"/>
      <c r="SVE275" s="299"/>
      <c r="SVF275" s="299"/>
      <c r="SVG275" s="299"/>
      <c r="SVH275" s="299"/>
      <c r="SVI275" s="299"/>
      <c r="SVJ275" s="299"/>
      <c r="SVK275" s="299"/>
      <c r="SVL275" s="299"/>
      <c r="SVM275" s="299"/>
      <c r="SVN275" s="299"/>
      <c r="SVO275" s="299"/>
      <c r="SVP275" s="299"/>
      <c r="SVQ275" s="299"/>
      <c r="SVR275" s="299"/>
      <c r="SVS275" s="299"/>
      <c r="SVT275" s="299"/>
      <c r="SVU275" s="299"/>
      <c r="SVV275" s="299"/>
      <c r="SVW275" s="299"/>
      <c r="SVX275" s="299"/>
      <c r="SVY275" s="299"/>
      <c r="SVZ275" s="299"/>
      <c r="SWA275" s="299"/>
      <c r="SWB275" s="299"/>
      <c r="SWC275" s="299"/>
      <c r="SWD275" s="299"/>
      <c r="SWE275" s="299"/>
      <c r="SWF275" s="299"/>
      <c r="SWG275" s="299"/>
      <c r="SWH275" s="299"/>
      <c r="SWI275" s="299"/>
      <c r="SWJ275" s="299"/>
      <c r="SWK275" s="299"/>
      <c r="SWL275" s="299"/>
      <c r="SWM275" s="299"/>
      <c r="SWN275" s="299"/>
      <c r="SWO275" s="299"/>
      <c r="SWP275" s="299"/>
      <c r="SWQ275" s="299"/>
      <c r="SWR275" s="299"/>
      <c r="SWS275" s="299"/>
      <c r="SWT275" s="299"/>
      <c r="SWU275" s="299"/>
      <c r="SWV275" s="299"/>
      <c r="SWW275" s="299"/>
      <c r="SWX275" s="299"/>
      <c r="SWY275" s="299"/>
      <c r="SWZ275" s="299"/>
      <c r="SXA275" s="299"/>
      <c r="SXB275" s="299"/>
      <c r="SXC275" s="299"/>
      <c r="SXD275" s="299"/>
      <c r="SXE275" s="299"/>
      <c r="SXF275" s="299"/>
      <c r="SXG275" s="299"/>
      <c r="SXH275" s="299"/>
      <c r="SXI275" s="299"/>
      <c r="SXJ275" s="299"/>
      <c r="SXK275" s="299"/>
      <c r="SXL275" s="299"/>
      <c r="SXM275" s="299"/>
      <c r="SXN275" s="299"/>
      <c r="SXO275" s="299"/>
      <c r="SXP275" s="299"/>
      <c r="SXQ275" s="299"/>
      <c r="SXR275" s="299"/>
      <c r="SXS275" s="299"/>
      <c r="SXT275" s="299"/>
      <c r="SXU275" s="299"/>
      <c r="SXV275" s="299"/>
      <c r="SXW275" s="299"/>
      <c r="SXX275" s="299"/>
      <c r="SXY275" s="299"/>
      <c r="SXZ275" s="299"/>
      <c r="SYA275" s="299"/>
      <c r="SYB275" s="299"/>
      <c r="SYC275" s="299"/>
      <c r="SYD275" s="299"/>
      <c r="SYE275" s="299"/>
      <c r="SYF275" s="299"/>
      <c r="SYG275" s="299"/>
      <c r="SYH275" s="299"/>
      <c r="SYI275" s="299"/>
      <c r="SYJ275" s="299"/>
      <c r="SYK275" s="299"/>
      <c r="SYL275" s="299"/>
      <c r="SYM275" s="299"/>
      <c r="SYN275" s="299"/>
      <c r="SYO275" s="299"/>
      <c r="SYP275" s="299"/>
      <c r="SYQ275" s="299"/>
      <c r="SYR275" s="299"/>
      <c r="SYS275" s="299"/>
      <c r="SYT275" s="299"/>
      <c r="SYU275" s="299"/>
      <c r="SYV275" s="299"/>
      <c r="SYW275" s="299"/>
      <c r="SYX275" s="299"/>
      <c r="SYY275" s="299"/>
      <c r="SYZ275" s="299"/>
      <c r="SZA275" s="299"/>
      <c r="SZB275" s="299"/>
      <c r="SZC275" s="299"/>
      <c r="SZD275" s="299"/>
      <c r="SZE275" s="299"/>
      <c r="SZF275" s="299"/>
      <c r="SZG275" s="299"/>
      <c r="SZH275" s="299"/>
      <c r="SZI275" s="299"/>
      <c r="SZJ275" s="299"/>
      <c r="SZK275" s="299"/>
      <c r="SZL275" s="299"/>
      <c r="SZM275" s="299"/>
      <c r="SZN275" s="299"/>
      <c r="SZO275" s="299"/>
      <c r="SZP275" s="299"/>
      <c r="SZQ275" s="299"/>
      <c r="SZR275" s="299"/>
      <c r="SZS275" s="299"/>
      <c r="SZT275" s="299"/>
      <c r="SZU275" s="299"/>
      <c r="SZV275" s="299"/>
      <c r="SZW275" s="299"/>
      <c r="SZX275" s="299"/>
      <c r="SZY275" s="299"/>
      <c r="SZZ275" s="299"/>
      <c r="TAA275" s="299"/>
      <c r="TAB275" s="299"/>
      <c r="TAC275" s="299"/>
      <c r="TAD275" s="299"/>
      <c r="TAE275" s="299"/>
      <c r="TAF275" s="299"/>
      <c r="TAG275" s="299"/>
      <c r="TAH275" s="299"/>
      <c r="TAI275" s="299"/>
      <c r="TAJ275" s="299"/>
      <c r="TAK275" s="299"/>
      <c r="TAL275" s="299"/>
      <c r="TAM275" s="299"/>
      <c r="TAN275" s="299"/>
      <c r="TAO275" s="299"/>
      <c r="TAP275" s="299"/>
      <c r="TAQ275" s="299"/>
      <c r="TAR275" s="299"/>
      <c r="TAS275" s="299"/>
      <c r="TAT275" s="299"/>
      <c r="TAU275" s="299"/>
      <c r="TAV275" s="299"/>
      <c r="TAW275" s="299"/>
      <c r="TAX275" s="299"/>
      <c r="TAY275" s="299"/>
      <c r="TAZ275" s="299"/>
      <c r="TBA275" s="299"/>
      <c r="TBB275" s="299"/>
      <c r="TBC275" s="299"/>
      <c r="TBD275" s="299"/>
      <c r="TBE275" s="299"/>
      <c r="TBF275" s="299"/>
      <c r="TBG275" s="299"/>
      <c r="TBH275" s="299"/>
      <c r="TBI275" s="299"/>
      <c r="TBJ275" s="299"/>
      <c r="TBK275" s="299"/>
      <c r="TBL275" s="299"/>
      <c r="TBM275" s="299"/>
      <c r="TBN275" s="299"/>
      <c r="TBO275" s="299"/>
      <c r="TBP275" s="299"/>
      <c r="TBQ275" s="299"/>
      <c r="TBR275" s="299"/>
      <c r="TBS275" s="299"/>
      <c r="TBT275" s="299"/>
      <c r="TBU275" s="299"/>
      <c r="TBV275" s="299"/>
      <c r="TBW275" s="299"/>
      <c r="TBX275" s="299"/>
      <c r="TBY275" s="299"/>
      <c r="TBZ275" s="299"/>
      <c r="TCA275" s="299"/>
      <c r="TCB275" s="299"/>
      <c r="TCC275" s="299"/>
      <c r="TCD275" s="299"/>
      <c r="TCE275" s="299"/>
      <c r="TCF275" s="299"/>
      <c r="TCG275" s="299"/>
      <c r="TCH275" s="299"/>
      <c r="TCI275" s="299"/>
      <c r="TCJ275" s="299"/>
      <c r="TCK275" s="299"/>
      <c r="TCL275" s="299"/>
      <c r="TCM275" s="299"/>
      <c r="TCN275" s="299"/>
      <c r="TCO275" s="299"/>
      <c r="TCP275" s="299"/>
      <c r="TCQ275" s="299"/>
      <c r="TCR275" s="299"/>
      <c r="TCS275" s="299"/>
      <c r="TCT275" s="299"/>
      <c r="TCU275" s="299"/>
      <c r="TCV275" s="299"/>
      <c r="TCW275" s="299"/>
      <c r="TCX275" s="299"/>
      <c r="TCY275" s="299"/>
      <c r="TCZ275" s="299"/>
      <c r="TDA275" s="299"/>
      <c r="TDB275" s="299"/>
      <c r="TDC275" s="299"/>
      <c r="TDD275" s="299"/>
      <c r="TDE275" s="299"/>
      <c r="TDF275" s="299"/>
      <c r="TDG275" s="299"/>
      <c r="TDH275" s="299"/>
      <c r="TDI275" s="299"/>
      <c r="TDJ275" s="299"/>
      <c r="TDK275" s="299"/>
      <c r="TDL275" s="299"/>
      <c r="TDM275" s="299"/>
      <c r="TDN275" s="299"/>
      <c r="TDO275" s="299"/>
      <c r="TDP275" s="299"/>
      <c r="TDQ275" s="299"/>
      <c r="TDR275" s="299"/>
      <c r="TDS275" s="299"/>
      <c r="TDT275" s="299"/>
      <c r="TDU275" s="299"/>
      <c r="TDV275" s="299"/>
      <c r="TDW275" s="299"/>
      <c r="TDX275" s="299"/>
      <c r="TDY275" s="299"/>
      <c r="TDZ275" s="299"/>
      <c r="TEA275" s="299"/>
      <c r="TEB275" s="299"/>
      <c r="TEC275" s="299"/>
      <c r="TED275" s="299"/>
      <c r="TEE275" s="299"/>
      <c r="TEF275" s="299"/>
      <c r="TEG275" s="299"/>
      <c r="TEH275" s="299"/>
      <c r="TEI275" s="299"/>
      <c r="TEJ275" s="299"/>
      <c r="TEK275" s="299"/>
      <c r="TEL275" s="299"/>
      <c r="TEM275" s="299"/>
      <c r="TEN275" s="299"/>
      <c r="TEO275" s="299"/>
      <c r="TEP275" s="299"/>
      <c r="TEQ275" s="299"/>
      <c r="TER275" s="299"/>
      <c r="TES275" s="299"/>
      <c r="TET275" s="299"/>
      <c r="TEU275" s="299"/>
      <c r="TEV275" s="299"/>
      <c r="TEW275" s="299"/>
      <c r="TEX275" s="299"/>
      <c r="TEY275" s="299"/>
      <c r="TEZ275" s="299"/>
      <c r="TFA275" s="299"/>
      <c r="TFB275" s="299"/>
      <c r="TFC275" s="299"/>
      <c r="TFD275" s="299"/>
      <c r="TFE275" s="299"/>
      <c r="TFF275" s="299"/>
      <c r="TFG275" s="299"/>
      <c r="TFH275" s="299"/>
      <c r="TFI275" s="299"/>
      <c r="TFJ275" s="299"/>
      <c r="TFK275" s="299"/>
      <c r="TFL275" s="299"/>
      <c r="TFM275" s="299"/>
      <c r="TFN275" s="299"/>
      <c r="TFO275" s="299"/>
      <c r="TFP275" s="299"/>
      <c r="TFQ275" s="299"/>
      <c r="TFR275" s="299"/>
      <c r="TFS275" s="299"/>
      <c r="TFT275" s="299"/>
      <c r="TFU275" s="299"/>
      <c r="TFV275" s="299"/>
      <c r="TFW275" s="299"/>
      <c r="TFX275" s="299"/>
      <c r="TFY275" s="299"/>
      <c r="TFZ275" s="299"/>
      <c r="TGA275" s="299"/>
      <c r="TGB275" s="299"/>
      <c r="TGC275" s="299"/>
      <c r="TGD275" s="299"/>
      <c r="TGE275" s="299"/>
      <c r="TGF275" s="299"/>
      <c r="TGG275" s="299"/>
      <c r="TGH275" s="299"/>
      <c r="TGI275" s="299"/>
      <c r="TGJ275" s="299"/>
      <c r="TGK275" s="299"/>
      <c r="TGL275" s="299"/>
      <c r="TGM275" s="299"/>
      <c r="TGN275" s="299"/>
      <c r="TGO275" s="299"/>
      <c r="TGP275" s="299"/>
      <c r="TGQ275" s="299"/>
      <c r="TGR275" s="299"/>
      <c r="TGS275" s="299"/>
      <c r="TGT275" s="299"/>
      <c r="TGU275" s="299"/>
      <c r="TGV275" s="299"/>
      <c r="TGW275" s="299"/>
      <c r="TGX275" s="299"/>
      <c r="TGY275" s="299"/>
      <c r="TGZ275" s="299"/>
      <c r="THA275" s="299"/>
      <c r="THB275" s="299"/>
      <c r="THC275" s="299"/>
      <c r="THD275" s="299"/>
      <c r="THE275" s="299"/>
      <c r="THF275" s="299"/>
      <c r="THG275" s="299"/>
      <c r="THH275" s="299"/>
      <c r="THI275" s="299"/>
      <c r="THJ275" s="299"/>
      <c r="THK275" s="299"/>
      <c r="THL275" s="299"/>
      <c r="THM275" s="299"/>
      <c r="THN275" s="299"/>
      <c r="THO275" s="299"/>
      <c r="THP275" s="299"/>
      <c r="THQ275" s="299"/>
      <c r="THR275" s="299"/>
      <c r="THS275" s="299"/>
      <c r="THT275" s="299"/>
      <c r="THU275" s="299"/>
      <c r="THV275" s="299"/>
      <c r="THW275" s="299"/>
      <c r="THX275" s="299"/>
      <c r="THY275" s="299"/>
      <c r="THZ275" s="299"/>
      <c r="TIA275" s="299"/>
      <c r="TIB275" s="299"/>
      <c r="TIC275" s="299"/>
      <c r="TID275" s="299"/>
      <c r="TIE275" s="299"/>
      <c r="TIF275" s="299"/>
      <c r="TIG275" s="299"/>
      <c r="TIH275" s="299"/>
      <c r="TII275" s="299"/>
      <c r="TIJ275" s="299"/>
      <c r="TIK275" s="299"/>
      <c r="TIL275" s="299"/>
      <c r="TIM275" s="299"/>
      <c r="TIN275" s="299"/>
      <c r="TIO275" s="299"/>
      <c r="TIP275" s="299"/>
      <c r="TIQ275" s="299"/>
      <c r="TIR275" s="299"/>
      <c r="TIS275" s="299"/>
      <c r="TIT275" s="299"/>
      <c r="TIU275" s="299"/>
      <c r="TIV275" s="299"/>
      <c r="TIW275" s="299"/>
      <c r="TIX275" s="299"/>
      <c r="TIY275" s="299"/>
      <c r="TIZ275" s="299"/>
      <c r="TJA275" s="299"/>
      <c r="TJB275" s="299"/>
      <c r="TJC275" s="299"/>
      <c r="TJD275" s="299"/>
      <c r="TJE275" s="299"/>
      <c r="TJF275" s="299"/>
      <c r="TJG275" s="299"/>
      <c r="TJH275" s="299"/>
      <c r="TJI275" s="299"/>
      <c r="TJJ275" s="299"/>
      <c r="TJK275" s="299"/>
      <c r="TJL275" s="299"/>
      <c r="TJM275" s="299"/>
      <c r="TJN275" s="299"/>
      <c r="TJO275" s="299"/>
      <c r="TJP275" s="299"/>
      <c r="TJQ275" s="299"/>
      <c r="TJR275" s="299"/>
      <c r="TJS275" s="299"/>
      <c r="TJT275" s="299"/>
      <c r="TJU275" s="299"/>
      <c r="TJV275" s="299"/>
      <c r="TJW275" s="299"/>
      <c r="TJX275" s="299"/>
      <c r="TJY275" s="299"/>
      <c r="TJZ275" s="299"/>
      <c r="TKA275" s="299"/>
      <c r="TKB275" s="299"/>
      <c r="TKC275" s="299"/>
      <c r="TKD275" s="299"/>
      <c r="TKE275" s="299"/>
      <c r="TKF275" s="299"/>
      <c r="TKG275" s="299"/>
      <c r="TKH275" s="299"/>
      <c r="TKI275" s="299"/>
      <c r="TKJ275" s="299"/>
      <c r="TKK275" s="299"/>
      <c r="TKL275" s="299"/>
      <c r="TKM275" s="299"/>
      <c r="TKN275" s="299"/>
      <c r="TKO275" s="299"/>
      <c r="TKP275" s="299"/>
      <c r="TKQ275" s="299"/>
      <c r="TKR275" s="299"/>
      <c r="TKS275" s="299"/>
      <c r="TKT275" s="299"/>
      <c r="TKU275" s="299"/>
      <c r="TKV275" s="299"/>
      <c r="TKW275" s="299"/>
      <c r="TKX275" s="299"/>
      <c r="TKY275" s="299"/>
      <c r="TKZ275" s="299"/>
      <c r="TLA275" s="299"/>
      <c r="TLB275" s="299"/>
      <c r="TLC275" s="299"/>
      <c r="TLD275" s="299"/>
      <c r="TLE275" s="299"/>
      <c r="TLF275" s="299"/>
      <c r="TLG275" s="299"/>
      <c r="TLH275" s="299"/>
      <c r="TLI275" s="299"/>
      <c r="TLJ275" s="299"/>
      <c r="TLK275" s="299"/>
      <c r="TLL275" s="299"/>
      <c r="TLM275" s="299"/>
      <c r="TLN275" s="299"/>
      <c r="TLO275" s="299"/>
      <c r="TLP275" s="299"/>
      <c r="TLQ275" s="299"/>
      <c r="TLR275" s="299"/>
      <c r="TLS275" s="299"/>
      <c r="TLT275" s="299"/>
      <c r="TLU275" s="299"/>
      <c r="TLV275" s="299"/>
      <c r="TLW275" s="299"/>
      <c r="TLX275" s="299"/>
      <c r="TLY275" s="299"/>
      <c r="TLZ275" s="299"/>
      <c r="TMA275" s="299"/>
      <c r="TMB275" s="299"/>
      <c r="TMC275" s="299"/>
      <c r="TMD275" s="299"/>
      <c r="TME275" s="299"/>
      <c r="TMF275" s="299"/>
      <c r="TMG275" s="299"/>
      <c r="TMH275" s="299"/>
      <c r="TMI275" s="299"/>
      <c r="TMJ275" s="299"/>
      <c r="TMK275" s="299"/>
      <c r="TML275" s="299"/>
      <c r="TMM275" s="299"/>
      <c r="TMN275" s="299"/>
      <c r="TMO275" s="299"/>
      <c r="TMP275" s="299"/>
      <c r="TMQ275" s="299"/>
      <c r="TMR275" s="299"/>
      <c r="TMS275" s="299"/>
      <c r="TMT275" s="299"/>
      <c r="TMU275" s="299"/>
      <c r="TMV275" s="299"/>
      <c r="TMW275" s="299"/>
      <c r="TMX275" s="299"/>
      <c r="TMY275" s="299"/>
      <c r="TMZ275" s="299"/>
      <c r="TNA275" s="299"/>
      <c r="TNB275" s="299"/>
      <c r="TNC275" s="299"/>
      <c r="TND275" s="299"/>
      <c r="TNE275" s="299"/>
      <c r="TNF275" s="299"/>
      <c r="TNG275" s="299"/>
      <c r="TNH275" s="299"/>
      <c r="TNI275" s="299"/>
      <c r="TNJ275" s="299"/>
      <c r="TNK275" s="299"/>
      <c r="TNL275" s="299"/>
      <c r="TNM275" s="299"/>
      <c r="TNN275" s="299"/>
      <c r="TNO275" s="299"/>
      <c r="TNP275" s="299"/>
      <c r="TNQ275" s="299"/>
      <c r="TNR275" s="299"/>
      <c r="TNS275" s="299"/>
      <c r="TNT275" s="299"/>
      <c r="TNU275" s="299"/>
      <c r="TNV275" s="299"/>
      <c r="TNW275" s="299"/>
      <c r="TNX275" s="299"/>
      <c r="TNY275" s="299"/>
      <c r="TNZ275" s="299"/>
      <c r="TOA275" s="299"/>
      <c r="TOB275" s="299"/>
      <c r="TOC275" s="299"/>
      <c r="TOD275" s="299"/>
      <c r="TOE275" s="299"/>
      <c r="TOF275" s="299"/>
      <c r="TOG275" s="299"/>
      <c r="TOH275" s="299"/>
      <c r="TOI275" s="299"/>
      <c r="TOJ275" s="299"/>
      <c r="TOK275" s="299"/>
      <c r="TOL275" s="299"/>
      <c r="TOM275" s="299"/>
      <c r="TON275" s="299"/>
      <c r="TOO275" s="299"/>
      <c r="TOP275" s="299"/>
      <c r="TOQ275" s="299"/>
      <c r="TOR275" s="299"/>
      <c r="TOS275" s="299"/>
      <c r="TOT275" s="299"/>
      <c r="TOU275" s="299"/>
      <c r="TOV275" s="299"/>
      <c r="TOW275" s="299"/>
      <c r="TOX275" s="299"/>
      <c r="TOY275" s="299"/>
      <c r="TOZ275" s="299"/>
      <c r="TPA275" s="299"/>
      <c r="TPB275" s="299"/>
      <c r="TPC275" s="299"/>
      <c r="TPD275" s="299"/>
      <c r="TPE275" s="299"/>
      <c r="TPF275" s="299"/>
      <c r="TPG275" s="299"/>
      <c r="TPH275" s="299"/>
      <c r="TPI275" s="299"/>
      <c r="TPJ275" s="299"/>
      <c r="TPK275" s="299"/>
      <c r="TPL275" s="299"/>
      <c r="TPM275" s="299"/>
      <c r="TPN275" s="299"/>
      <c r="TPO275" s="299"/>
      <c r="TPP275" s="299"/>
      <c r="TPQ275" s="299"/>
      <c r="TPR275" s="299"/>
      <c r="TPS275" s="299"/>
      <c r="TPT275" s="299"/>
      <c r="TPU275" s="299"/>
      <c r="TPV275" s="299"/>
      <c r="TPW275" s="299"/>
      <c r="TPX275" s="299"/>
      <c r="TPY275" s="299"/>
      <c r="TPZ275" s="299"/>
      <c r="TQA275" s="299"/>
      <c r="TQB275" s="299"/>
      <c r="TQC275" s="299"/>
      <c r="TQD275" s="299"/>
      <c r="TQE275" s="299"/>
      <c r="TQF275" s="299"/>
      <c r="TQG275" s="299"/>
      <c r="TQH275" s="299"/>
      <c r="TQI275" s="299"/>
      <c r="TQJ275" s="299"/>
      <c r="TQK275" s="299"/>
      <c r="TQL275" s="299"/>
      <c r="TQM275" s="299"/>
      <c r="TQN275" s="299"/>
      <c r="TQO275" s="299"/>
      <c r="TQP275" s="299"/>
      <c r="TQQ275" s="299"/>
      <c r="TQR275" s="299"/>
      <c r="TQS275" s="299"/>
      <c r="TQT275" s="299"/>
      <c r="TQU275" s="299"/>
      <c r="TQV275" s="299"/>
      <c r="TQW275" s="299"/>
      <c r="TQX275" s="299"/>
      <c r="TQY275" s="299"/>
      <c r="TQZ275" s="299"/>
      <c r="TRA275" s="299"/>
      <c r="TRB275" s="299"/>
      <c r="TRC275" s="299"/>
      <c r="TRD275" s="299"/>
      <c r="TRE275" s="299"/>
      <c r="TRF275" s="299"/>
      <c r="TRG275" s="299"/>
      <c r="TRH275" s="299"/>
      <c r="TRI275" s="299"/>
      <c r="TRJ275" s="299"/>
      <c r="TRK275" s="299"/>
      <c r="TRL275" s="299"/>
      <c r="TRM275" s="299"/>
      <c r="TRN275" s="299"/>
      <c r="TRO275" s="299"/>
      <c r="TRP275" s="299"/>
      <c r="TRQ275" s="299"/>
      <c r="TRR275" s="299"/>
      <c r="TRS275" s="299"/>
      <c r="TRT275" s="299"/>
      <c r="TRU275" s="299"/>
      <c r="TRV275" s="299"/>
      <c r="TRW275" s="299"/>
      <c r="TRX275" s="299"/>
      <c r="TRY275" s="299"/>
      <c r="TRZ275" s="299"/>
      <c r="TSA275" s="299"/>
      <c r="TSB275" s="299"/>
      <c r="TSC275" s="299"/>
      <c r="TSD275" s="299"/>
      <c r="TSE275" s="299"/>
      <c r="TSF275" s="299"/>
      <c r="TSG275" s="299"/>
      <c r="TSH275" s="299"/>
      <c r="TSI275" s="299"/>
      <c r="TSJ275" s="299"/>
      <c r="TSK275" s="299"/>
      <c r="TSL275" s="299"/>
      <c r="TSM275" s="299"/>
      <c r="TSN275" s="299"/>
      <c r="TSO275" s="299"/>
      <c r="TSP275" s="299"/>
      <c r="TSQ275" s="299"/>
      <c r="TSR275" s="299"/>
      <c r="TSS275" s="299"/>
      <c r="TST275" s="299"/>
      <c r="TSU275" s="299"/>
      <c r="TSV275" s="299"/>
      <c r="TSW275" s="299"/>
      <c r="TSX275" s="299"/>
      <c r="TSY275" s="299"/>
      <c r="TSZ275" s="299"/>
      <c r="TTA275" s="299"/>
      <c r="TTB275" s="299"/>
      <c r="TTC275" s="299"/>
      <c r="TTD275" s="299"/>
      <c r="TTE275" s="299"/>
      <c r="TTF275" s="299"/>
      <c r="TTG275" s="299"/>
      <c r="TTH275" s="299"/>
      <c r="TTI275" s="299"/>
      <c r="TTJ275" s="299"/>
      <c r="TTK275" s="299"/>
      <c r="TTL275" s="299"/>
      <c r="TTM275" s="299"/>
      <c r="TTN275" s="299"/>
      <c r="TTO275" s="299"/>
      <c r="TTP275" s="299"/>
      <c r="TTQ275" s="299"/>
      <c r="TTR275" s="299"/>
      <c r="TTS275" s="299"/>
      <c r="TTT275" s="299"/>
      <c r="TTU275" s="299"/>
      <c r="TTV275" s="299"/>
      <c r="TTW275" s="299"/>
      <c r="TTX275" s="299"/>
      <c r="TTY275" s="299"/>
      <c r="TTZ275" s="299"/>
      <c r="TUA275" s="299"/>
      <c r="TUB275" s="299"/>
      <c r="TUC275" s="299"/>
      <c r="TUD275" s="299"/>
      <c r="TUE275" s="299"/>
      <c r="TUF275" s="299"/>
      <c r="TUG275" s="299"/>
      <c r="TUH275" s="299"/>
      <c r="TUI275" s="299"/>
      <c r="TUJ275" s="299"/>
      <c r="TUK275" s="299"/>
      <c r="TUL275" s="299"/>
      <c r="TUM275" s="299"/>
      <c r="TUN275" s="299"/>
      <c r="TUO275" s="299"/>
      <c r="TUP275" s="299"/>
      <c r="TUQ275" s="299"/>
      <c r="TUR275" s="299"/>
      <c r="TUS275" s="299"/>
      <c r="TUT275" s="299"/>
      <c r="TUU275" s="299"/>
      <c r="TUV275" s="299"/>
      <c r="TUW275" s="299"/>
      <c r="TUX275" s="299"/>
      <c r="TUY275" s="299"/>
      <c r="TUZ275" s="299"/>
      <c r="TVA275" s="299"/>
      <c r="TVB275" s="299"/>
      <c r="TVC275" s="299"/>
      <c r="TVD275" s="299"/>
      <c r="TVE275" s="299"/>
      <c r="TVF275" s="299"/>
      <c r="TVG275" s="299"/>
      <c r="TVH275" s="299"/>
      <c r="TVI275" s="299"/>
      <c r="TVJ275" s="299"/>
      <c r="TVK275" s="299"/>
      <c r="TVL275" s="299"/>
      <c r="TVM275" s="299"/>
      <c r="TVN275" s="299"/>
      <c r="TVO275" s="299"/>
      <c r="TVP275" s="299"/>
      <c r="TVQ275" s="299"/>
      <c r="TVR275" s="299"/>
      <c r="TVS275" s="299"/>
      <c r="TVT275" s="299"/>
      <c r="TVU275" s="299"/>
      <c r="TVV275" s="299"/>
      <c r="TVW275" s="299"/>
      <c r="TVX275" s="299"/>
      <c r="TVY275" s="299"/>
      <c r="TVZ275" s="299"/>
      <c r="TWA275" s="299"/>
      <c r="TWB275" s="299"/>
      <c r="TWC275" s="299"/>
      <c r="TWD275" s="299"/>
      <c r="TWE275" s="299"/>
      <c r="TWF275" s="299"/>
      <c r="TWG275" s="299"/>
      <c r="TWH275" s="299"/>
      <c r="TWI275" s="299"/>
      <c r="TWJ275" s="299"/>
      <c r="TWK275" s="299"/>
      <c r="TWL275" s="299"/>
      <c r="TWM275" s="299"/>
      <c r="TWN275" s="299"/>
      <c r="TWO275" s="299"/>
      <c r="TWP275" s="299"/>
      <c r="TWQ275" s="299"/>
      <c r="TWR275" s="299"/>
      <c r="TWS275" s="299"/>
      <c r="TWT275" s="299"/>
      <c r="TWU275" s="299"/>
      <c r="TWV275" s="299"/>
      <c r="TWW275" s="299"/>
      <c r="TWX275" s="299"/>
      <c r="TWY275" s="299"/>
      <c r="TWZ275" s="299"/>
      <c r="TXA275" s="299"/>
      <c r="TXB275" s="299"/>
      <c r="TXC275" s="299"/>
      <c r="TXD275" s="299"/>
      <c r="TXE275" s="299"/>
      <c r="TXF275" s="299"/>
      <c r="TXG275" s="299"/>
      <c r="TXH275" s="299"/>
      <c r="TXI275" s="299"/>
      <c r="TXJ275" s="299"/>
      <c r="TXK275" s="299"/>
      <c r="TXL275" s="299"/>
      <c r="TXM275" s="299"/>
      <c r="TXN275" s="299"/>
      <c r="TXO275" s="299"/>
      <c r="TXP275" s="299"/>
      <c r="TXQ275" s="299"/>
      <c r="TXR275" s="299"/>
      <c r="TXS275" s="299"/>
      <c r="TXT275" s="299"/>
      <c r="TXU275" s="299"/>
      <c r="TXV275" s="299"/>
      <c r="TXW275" s="299"/>
      <c r="TXX275" s="299"/>
      <c r="TXY275" s="299"/>
      <c r="TXZ275" s="299"/>
      <c r="TYA275" s="299"/>
      <c r="TYB275" s="299"/>
      <c r="TYC275" s="299"/>
      <c r="TYD275" s="299"/>
      <c r="TYE275" s="299"/>
      <c r="TYF275" s="299"/>
      <c r="TYG275" s="299"/>
      <c r="TYH275" s="299"/>
      <c r="TYI275" s="299"/>
      <c r="TYJ275" s="299"/>
      <c r="TYK275" s="299"/>
      <c r="TYL275" s="299"/>
      <c r="TYM275" s="299"/>
      <c r="TYN275" s="299"/>
      <c r="TYO275" s="299"/>
      <c r="TYP275" s="299"/>
      <c r="TYQ275" s="299"/>
      <c r="TYR275" s="299"/>
      <c r="TYS275" s="299"/>
      <c r="TYT275" s="299"/>
      <c r="TYU275" s="299"/>
      <c r="TYV275" s="299"/>
      <c r="TYW275" s="299"/>
      <c r="TYX275" s="299"/>
      <c r="TYY275" s="299"/>
      <c r="TYZ275" s="299"/>
      <c r="TZA275" s="299"/>
      <c r="TZB275" s="299"/>
      <c r="TZC275" s="299"/>
      <c r="TZD275" s="299"/>
      <c r="TZE275" s="299"/>
      <c r="TZF275" s="299"/>
      <c r="TZG275" s="299"/>
      <c r="TZH275" s="299"/>
      <c r="TZI275" s="299"/>
      <c r="TZJ275" s="299"/>
      <c r="TZK275" s="299"/>
      <c r="TZL275" s="299"/>
      <c r="TZM275" s="299"/>
      <c r="TZN275" s="299"/>
      <c r="TZO275" s="299"/>
      <c r="TZP275" s="299"/>
      <c r="TZQ275" s="299"/>
      <c r="TZR275" s="299"/>
      <c r="TZS275" s="299"/>
      <c r="TZT275" s="299"/>
      <c r="TZU275" s="299"/>
      <c r="TZV275" s="299"/>
      <c r="TZW275" s="299"/>
      <c r="TZX275" s="299"/>
      <c r="TZY275" s="299"/>
      <c r="TZZ275" s="299"/>
      <c r="UAA275" s="299"/>
      <c r="UAB275" s="299"/>
      <c r="UAC275" s="299"/>
      <c r="UAD275" s="299"/>
      <c r="UAE275" s="299"/>
      <c r="UAF275" s="299"/>
      <c r="UAG275" s="299"/>
      <c r="UAH275" s="299"/>
      <c r="UAI275" s="299"/>
      <c r="UAJ275" s="299"/>
      <c r="UAK275" s="299"/>
      <c r="UAL275" s="299"/>
      <c r="UAM275" s="299"/>
      <c r="UAN275" s="299"/>
      <c r="UAO275" s="299"/>
      <c r="UAP275" s="299"/>
      <c r="UAQ275" s="299"/>
      <c r="UAR275" s="299"/>
      <c r="UAS275" s="299"/>
      <c r="UAT275" s="299"/>
      <c r="UAU275" s="299"/>
      <c r="UAV275" s="299"/>
      <c r="UAW275" s="299"/>
      <c r="UAX275" s="299"/>
      <c r="UAY275" s="299"/>
      <c r="UAZ275" s="299"/>
      <c r="UBA275" s="299"/>
      <c r="UBB275" s="299"/>
      <c r="UBC275" s="299"/>
      <c r="UBD275" s="299"/>
      <c r="UBE275" s="299"/>
      <c r="UBF275" s="299"/>
      <c r="UBG275" s="299"/>
      <c r="UBH275" s="299"/>
      <c r="UBI275" s="299"/>
      <c r="UBJ275" s="299"/>
      <c r="UBK275" s="299"/>
      <c r="UBL275" s="299"/>
      <c r="UBM275" s="299"/>
      <c r="UBN275" s="299"/>
      <c r="UBO275" s="299"/>
      <c r="UBP275" s="299"/>
      <c r="UBQ275" s="299"/>
      <c r="UBR275" s="299"/>
      <c r="UBS275" s="299"/>
      <c r="UBT275" s="299"/>
      <c r="UBU275" s="299"/>
      <c r="UBV275" s="299"/>
      <c r="UBW275" s="299"/>
      <c r="UBX275" s="299"/>
      <c r="UBY275" s="299"/>
      <c r="UBZ275" s="299"/>
      <c r="UCA275" s="299"/>
      <c r="UCB275" s="299"/>
      <c r="UCC275" s="299"/>
      <c r="UCD275" s="299"/>
      <c r="UCE275" s="299"/>
      <c r="UCF275" s="299"/>
      <c r="UCG275" s="299"/>
      <c r="UCH275" s="299"/>
      <c r="UCI275" s="299"/>
      <c r="UCJ275" s="299"/>
      <c r="UCK275" s="299"/>
      <c r="UCL275" s="299"/>
      <c r="UCM275" s="299"/>
      <c r="UCN275" s="299"/>
      <c r="UCO275" s="299"/>
      <c r="UCP275" s="299"/>
      <c r="UCQ275" s="299"/>
      <c r="UCR275" s="299"/>
      <c r="UCS275" s="299"/>
      <c r="UCT275" s="299"/>
      <c r="UCU275" s="299"/>
      <c r="UCV275" s="299"/>
      <c r="UCW275" s="299"/>
      <c r="UCX275" s="299"/>
      <c r="UCY275" s="299"/>
      <c r="UCZ275" s="299"/>
      <c r="UDA275" s="299"/>
      <c r="UDB275" s="299"/>
      <c r="UDC275" s="299"/>
      <c r="UDD275" s="299"/>
      <c r="UDE275" s="299"/>
      <c r="UDF275" s="299"/>
      <c r="UDG275" s="299"/>
      <c r="UDH275" s="299"/>
      <c r="UDI275" s="299"/>
      <c r="UDJ275" s="299"/>
      <c r="UDK275" s="299"/>
      <c r="UDL275" s="299"/>
      <c r="UDM275" s="299"/>
      <c r="UDN275" s="299"/>
      <c r="UDO275" s="299"/>
      <c r="UDP275" s="299"/>
      <c r="UDQ275" s="299"/>
      <c r="UDR275" s="299"/>
      <c r="UDS275" s="299"/>
      <c r="UDT275" s="299"/>
      <c r="UDU275" s="299"/>
      <c r="UDV275" s="299"/>
      <c r="UDW275" s="299"/>
      <c r="UDX275" s="299"/>
      <c r="UDY275" s="299"/>
      <c r="UDZ275" s="299"/>
      <c r="UEA275" s="299"/>
      <c r="UEB275" s="299"/>
      <c r="UEC275" s="299"/>
      <c r="UED275" s="299"/>
      <c r="UEE275" s="299"/>
      <c r="UEF275" s="299"/>
      <c r="UEG275" s="299"/>
      <c r="UEH275" s="299"/>
      <c r="UEI275" s="299"/>
      <c r="UEJ275" s="299"/>
      <c r="UEK275" s="299"/>
      <c r="UEL275" s="299"/>
      <c r="UEM275" s="299"/>
      <c r="UEN275" s="299"/>
      <c r="UEO275" s="299"/>
      <c r="UEP275" s="299"/>
      <c r="UEQ275" s="299"/>
      <c r="UER275" s="299"/>
      <c r="UES275" s="299"/>
      <c r="UET275" s="299"/>
      <c r="UEU275" s="299"/>
      <c r="UEV275" s="299"/>
      <c r="UEW275" s="299"/>
      <c r="UEX275" s="299"/>
      <c r="UEY275" s="299"/>
      <c r="UEZ275" s="299"/>
      <c r="UFA275" s="299"/>
      <c r="UFB275" s="299"/>
      <c r="UFC275" s="299"/>
      <c r="UFD275" s="299"/>
      <c r="UFE275" s="299"/>
      <c r="UFF275" s="299"/>
      <c r="UFG275" s="299"/>
      <c r="UFH275" s="299"/>
      <c r="UFI275" s="299"/>
      <c r="UFJ275" s="299"/>
      <c r="UFK275" s="299"/>
      <c r="UFL275" s="299"/>
      <c r="UFM275" s="299"/>
      <c r="UFN275" s="299"/>
      <c r="UFO275" s="299"/>
      <c r="UFP275" s="299"/>
      <c r="UFQ275" s="299"/>
      <c r="UFR275" s="299"/>
      <c r="UFS275" s="299"/>
      <c r="UFT275" s="299"/>
      <c r="UFU275" s="299"/>
      <c r="UFV275" s="299"/>
      <c r="UFW275" s="299"/>
      <c r="UFX275" s="299"/>
      <c r="UFY275" s="299"/>
      <c r="UFZ275" s="299"/>
      <c r="UGA275" s="299"/>
      <c r="UGB275" s="299"/>
      <c r="UGC275" s="299"/>
      <c r="UGD275" s="299"/>
      <c r="UGE275" s="299"/>
      <c r="UGF275" s="299"/>
      <c r="UGG275" s="299"/>
      <c r="UGH275" s="299"/>
      <c r="UGI275" s="299"/>
      <c r="UGJ275" s="299"/>
      <c r="UGK275" s="299"/>
      <c r="UGL275" s="299"/>
      <c r="UGM275" s="299"/>
      <c r="UGN275" s="299"/>
      <c r="UGO275" s="299"/>
      <c r="UGP275" s="299"/>
      <c r="UGQ275" s="299"/>
      <c r="UGR275" s="299"/>
      <c r="UGS275" s="299"/>
      <c r="UGT275" s="299"/>
      <c r="UGU275" s="299"/>
      <c r="UGV275" s="299"/>
      <c r="UGW275" s="299"/>
      <c r="UGX275" s="299"/>
      <c r="UGY275" s="299"/>
      <c r="UGZ275" s="299"/>
      <c r="UHA275" s="299"/>
      <c r="UHB275" s="299"/>
      <c r="UHC275" s="299"/>
      <c r="UHD275" s="299"/>
      <c r="UHE275" s="299"/>
      <c r="UHF275" s="299"/>
      <c r="UHG275" s="299"/>
      <c r="UHH275" s="299"/>
      <c r="UHI275" s="299"/>
      <c r="UHJ275" s="299"/>
      <c r="UHK275" s="299"/>
      <c r="UHL275" s="299"/>
      <c r="UHM275" s="299"/>
      <c r="UHN275" s="299"/>
      <c r="UHO275" s="299"/>
      <c r="UHP275" s="299"/>
      <c r="UHQ275" s="299"/>
      <c r="UHR275" s="299"/>
      <c r="UHS275" s="299"/>
      <c r="UHT275" s="299"/>
      <c r="UHU275" s="299"/>
      <c r="UHV275" s="299"/>
      <c r="UHW275" s="299"/>
      <c r="UHX275" s="299"/>
      <c r="UHY275" s="299"/>
      <c r="UHZ275" s="299"/>
      <c r="UIA275" s="299"/>
      <c r="UIB275" s="299"/>
      <c r="UIC275" s="299"/>
      <c r="UID275" s="299"/>
      <c r="UIE275" s="299"/>
      <c r="UIF275" s="299"/>
      <c r="UIG275" s="299"/>
      <c r="UIH275" s="299"/>
      <c r="UII275" s="299"/>
      <c r="UIJ275" s="299"/>
      <c r="UIK275" s="299"/>
      <c r="UIL275" s="299"/>
      <c r="UIM275" s="299"/>
      <c r="UIN275" s="299"/>
      <c r="UIO275" s="299"/>
      <c r="UIP275" s="299"/>
      <c r="UIQ275" s="299"/>
      <c r="UIR275" s="299"/>
      <c r="UIS275" s="299"/>
      <c r="UIT275" s="299"/>
      <c r="UIU275" s="299"/>
      <c r="UIV275" s="299"/>
      <c r="UIW275" s="299"/>
      <c r="UIX275" s="299"/>
      <c r="UIY275" s="299"/>
      <c r="UIZ275" s="299"/>
      <c r="UJA275" s="299"/>
      <c r="UJB275" s="299"/>
      <c r="UJC275" s="299"/>
      <c r="UJD275" s="299"/>
      <c r="UJE275" s="299"/>
      <c r="UJF275" s="299"/>
      <c r="UJG275" s="299"/>
      <c r="UJH275" s="299"/>
      <c r="UJI275" s="299"/>
      <c r="UJJ275" s="299"/>
      <c r="UJK275" s="299"/>
      <c r="UJL275" s="299"/>
      <c r="UJM275" s="299"/>
      <c r="UJN275" s="299"/>
      <c r="UJO275" s="299"/>
      <c r="UJP275" s="299"/>
      <c r="UJQ275" s="299"/>
      <c r="UJR275" s="299"/>
      <c r="UJS275" s="299"/>
      <c r="UJT275" s="299"/>
      <c r="UJU275" s="299"/>
      <c r="UJV275" s="299"/>
      <c r="UJW275" s="299"/>
      <c r="UJX275" s="299"/>
      <c r="UJY275" s="299"/>
      <c r="UJZ275" s="299"/>
      <c r="UKA275" s="299"/>
      <c r="UKB275" s="299"/>
      <c r="UKC275" s="299"/>
      <c r="UKD275" s="299"/>
      <c r="UKE275" s="299"/>
      <c r="UKF275" s="299"/>
      <c r="UKG275" s="299"/>
      <c r="UKH275" s="299"/>
      <c r="UKI275" s="299"/>
      <c r="UKJ275" s="299"/>
      <c r="UKK275" s="299"/>
      <c r="UKL275" s="299"/>
      <c r="UKM275" s="299"/>
      <c r="UKN275" s="299"/>
      <c r="UKO275" s="299"/>
      <c r="UKP275" s="299"/>
      <c r="UKQ275" s="299"/>
      <c r="UKR275" s="299"/>
      <c r="UKS275" s="299"/>
      <c r="UKT275" s="299"/>
      <c r="UKU275" s="299"/>
      <c r="UKV275" s="299"/>
      <c r="UKW275" s="299"/>
      <c r="UKX275" s="299"/>
      <c r="UKY275" s="299"/>
      <c r="UKZ275" s="299"/>
      <c r="ULA275" s="299"/>
      <c r="ULB275" s="299"/>
      <c r="ULC275" s="299"/>
      <c r="ULD275" s="299"/>
      <c r="ULE275" s="299"/>
      <c r="ULF275" s="299"/>
      <c r="ULG275" s="299"/>
      <c r="ULH275" s="299"/>
      <c r="ULI275" s="299"/>
      <c r="ULJ275" s="299"/>
      <c r="ULK275" s="299"/>
      <c r="ULL275" s="299"/>
      <c r="ULM275" s="299"/>
      <c r="ULN275" s="299"/>
      <c r="ULO275" s="299"/>
      <c r="ULP275" s="299"/>
      <c r="ULQ275" s="299"/>
      <c r="ULR275" s="299"/>
      <c r="ULS275" s="299"/>
      <c r="ULT275" s="299"/>
      <c r="ULU275" s="299"/>
      <c r="ULV275" s="299"/>
      <c r="ULW275" s="299"/>
      <c r="ULX275" s="299"/>
      <c r="ULY275" s="299"/>
      <c r="ULZ275" s="299"/>
      <c r="UMA275" s="299"/>
      <c r="UMB275" s="299"/>
      <c r="UMC275" s="299"/>
      <c r="UMD275" s="299"/>
      <c r="UME275" s="299"/>
      <c r="UMF275" s="299"/>
      <c r="UMG275" s="299"/>
      <c r="UMH275" s="299"/>
      <c r="UMI275" s="299"/>
      <c r="UMJ275" s="299"/>
      <c r="UMK275" s="299"/>
      <c r="UML275" s="299"/>
      <c r="UMM275" s="299"/>
      <c r="UMN275" s="299"/>
      <c r="UMO275" s="299"/>
      <c r="UMP275" s="299"/>
      <c r="UMQ275" s="299"/>
      <c r="UMR275" s="299"/>
      <c r="UMS275" s="299"/>
      <c r="UMT275" s="299"/>
      <c r="UMU275" s="299"/>
      <c r="UMV275" s="299"/>
      <c r="UMW275" s="299"/>
      <c r="UMX275" s="299"/>
      <c r="UMY275" s="299"/>
      <c r="UMZ275" s="299"/>
      <c r="UNA275" s="299"/>
      <c r="UNB275" s="299"/>
      <c r="UNC275" s="299"/>
      <c r="UND275" s="299"/>
      <c r="UNE275" s="299"/>
      <c r="UNF275" s="299"/>
      <c r="UNG275" s="299"/>
      <c r="UNH275" s="299"/>
      <c r="UNI275" s="299"/>
      <c r="UNJ275" s="299"/>
      <c r="UNK275" s="299"/>
      <c r="UNL275" s="299"/>
      <c r="UNM275" s="299"/>
      <c r="UNN275" s="299"/>
      <c r="UNO275" s="299"/>
      <c r="UNP275" s="299"/>
      <c r="UNQ275" s="299"/>
      <c r="UNR275" s="299"/>
      <c r="UNS275" s="299"/>
      <c r="UNT275" s="299"/>
      <c r="UNU275" s="299"/>
      <c r="UNV275" s="299"/>
      <c r="UNW275" s="299"/>
      <c r="UNX275" s="299"/>
      <c r="UNY275" s="299"/>
      <c r="UNZ275" s="299"/>
      <c r="UOA275" s="299"/>
      <c r="UOB275" s="299"/>
      <c r="UOC275" s="299"/>
      <c r="UOD275" s="299"/>
      <c r="UOE275" s="299"/>
      <c r="UOF275" s="299"/>
      <c r="UOG275" s="299"/>
      <c r="UOH275" s="299"/>
      <c r="UOI275" s="299"/>
      <c r="UOJ275" s="299"/>
      <c r="UOK275" s="299"/>
      <c r="UOL275" s="299"/>
      <c r="UOM275" s="299"/>
      <c r="UON275" s="299"/>
      <c r="UOO275" s="299"/>
      <c r="UOP275" s="299"/>
      <c r="UOQ275" s="299"/>
      <c r="UOR275" s="299"/>
      <c r="UOS275" s="299"/>
      <c r="UOT275" s="299"/>
      <c r="UOU275" s="299"/>
      <c r="UOV275" s="299"/>
      <c r="UOW275" s="299"/>
      <c r="UOX275" s="299"/>
      <c r="UOY275" s="299"/>
      <c r="UOZ275" s="299"/>
      <c r="UPA275" s="299"/>
      <c r="UPB275" s="299"/>
      <c r="UPC275" s="299"/>
      <c r="UPD275" s="299"/>
      <c r="UPE275" s="299"/>
      <c r="UPF275" s="299"/>
      <c r="UPG275" s="299"/>
      <c r="UPH275" s="299"/>
      <c r="UPI275" s="299"/>
      <c r="UPJ275" s="299"/>
      <c r="UPK275" s="299"/>
      <c r="UPL275" s="299"/>
      <c r="UPM275" s="299"/>
      <c r="UPN275" s="299"/>
      <c r="UPO275" s="299"/>
      <c r="UPP275" s="299"/>
      <c r="UPQ275" s="299"/>
      <c r="UPR275" s="299"/>
      <c r="UPS275" s="299"/>
      <c r="UPT275" s="299"/>
      <c r="UPU275" s="299"/>
      <c r="UPV275" s="299"/>
      <c r="UPW275" s="299"/>
      <c r="UPX275" s="299"/>
      <c r="UPY275" s="299"/>
      <c r="UPZ275" s="299"/>
      <c r="UQA275" s="299"/>
      <c r="UQB275" s="299"/>
      <c r="UQC275" s="299"/>
      <c r="UQD275" s="299"/>
      <c r="UQE275" s="299"/>
      <c r="UQF275" s="299"/>
      <c r="UQG275" s="299"/>
      <c r="UQH275" s="299"/>
      <c r="UQI275" s="299"/>
      <c r="UQJ275" s="299"/>
      <c r="UQK275" s="299"/>
      <c r="UQL275" s="299"/>
      <c r="UQM275" s="299"/>
      <c r="UQN275" s="299"/>
      <c r="UQO275" s="299"/>
      <c r="UQP275" s="299"/>
      <c r="UQQ275" s="299"/>
      <c r="UQR275" s="299"/>
      <c r="UQS275" s="299"/>
      <c r="UQT275" s="299"/>
      <c r="UQU275" s="299"/>
      <c r="UQV275" s="299"/>
      <c r="UQW275" s="299"/>
      <c r="UQX275" s="299"/>
      <c r="UQY275" s="299"/>
      <c r="UQZ275" s="299"/>
      <c r="URA275" s="299"/>
      <c r="URB275" s="299"/>
      <c r="URC275" s="299"/>
      <c r="URD275" s="299"/>
      <c r="URE275" s="299"/>
      <c r="URF275" s="299"/>
      <c r="URG275" s="299"/>
      <c r="URH275" s="299"/>
      <c r="URI275" s="299"/>
      <c r="URJ275" s="299"/>
      <c r="URK275" s="299"/>
      <c r="URL275" s="299"/>
      <c r="URM275" s="299"/>
      <c r="URN275" s="299"/>
      <c r="URO275" s="299"/>
      <c r="URP275" s="299"/>
      <c r="URQ275" s="299"/>
      <c r="URR275" s="299"/>
      <c r="URS275" s="299"/>
      <c r="URT275" s="299"/>
      <c r="URU275" s="299"/>
      <c r="URV275" s="299"/>
      <c r="URW275" s="299"/>
      <c r="URX275" s="299"/>
      <c r="URY275" s="299"/>
      <c r="URZ275" s="299"/>
      <c r="USA275" s="299"/>
      <c r="USB275" s="299"/>
      <c r="USC275" s="299"/>
      <c r="USD275" s="299"/>
      <c r="USE275" s="299"/>
      <c r="USF275" s="299"/>
      <c r="USG275" s="299"/>
      <c r="USH275" s="299"/>
      <c r="USI275" s="299"/>
      <c r="USJ275" s="299"/>
      <c r="USK275" s="299"/>
      <c r="USL275" s="299"/>
      <c r="USM275" s="299"/>
      <c r="USN275" s="299"/>
      <c r="USO275" s="299"/>
      <c r="USP275" s="299"/>
      <c r="USQ275" s="299"/>
      <c r="USR275" s="299"/>
      <c r="USS275" s="299"/>
      <c r="UST275" s="299"/>
      <c r="USU275" s="299"/>
      <c r="USV275" s="299"/>
      <c r="USW275" s="299"/>
      <c r="USX275" s="299"/>
      <c r="USY275" s="299"/>
      <c r="USZ275" s="299"/>
      <c r="UTA275" s="299"/>
      <c r="UTB275" s="299"/>
      <c r="UTC275" s="299"/>
      <c r="UTD275" s="299"/>
      <c r="UTE275" s="299"/>
      <c r="UTF275" s="299"/>
      <c r="UTG275" s="299"/>
      <c r="UTH275" s="299"/>
      <c r="UTI275" s="299"/>
      <c r="UTJ275" s="299"/>
      <c r="UTK275" s="299"/>
      <c r="UTL275" s="299"/>
      <c r="UTM275" s="299"/>
      <c r="UTN275" s="299"/>
      <c r="UTO275" s="299"/>
      <c r="UTP275" s="299"/>
      <c r="UTQ275" s="299"/>
      <c r="UTR275" s="299"/>
      <c r="UTS275" s="299"/>
      <c r="UTT275" s="299"/>
      <c r="UTU275" s="299"/>
      <c r="UTV275" s="299"/>
      <c r="UTW275" s="299"/>
      <c r="UTX275" s="299"/>
      <c r="UTY275" s="299"/>
      <c r="UTZ275" s="299"/>
      <c r="UUA275" s="299"/>
      <c r="UUB275" s="299"/>
      <c r="UUC275" s="299"/>
      <c r="UUD275" s="299"/>
      <c r="UUE275" s="299"/>
      <c r="UUF275" s="299"/>
      <c r="UUG275" s="299"/>
      <c r="UUH275" s="299"/>
      <c r="UUI275" s="299"/>
      <c r="UUJ275" s="299"/>
      <c r="UUK275" s="299"/>
      <c r="UUL275" s="299"/>
      <c r="UUM275" s="299"/>
      <c r="UUN275" s="299"/>
      <c r="UUO275" s="299"/>
      <c r="UUP275" s="299"/>
      <c r="UUQ275" s="299"/>
      <c r="UUR275" s="299"/>
      <c r="UUS275" s="299"/>
      <c r="UUT275" s="299"/>
      <c r="UUU275" s="299"/>
      <c r="UUV275" s="299"/>
      <c r="UUW275" s="299"/>
      <c r="UUX275" s="299"/>
      <c r="UUY275" s="299"/>
      <c r="UUZ275" s="299"/>
      <c r="UVA275" s="299"/>
      <c r="UVB275" s="299"/>
      <c r="UVC275" s="299"/>
      <c r="UVD275" s="299"/>
      <c r="UVE275" s="299"/>
      <c r="UVF275" s="299"/>
      <c r="UVG275" s="299"/>
      <c r="UVH275" s="299"/>
      <c r="UVI275" s="299"/>
      <c r="UVJ275" s="299"/>
      <c r="UVK275" s="299"/>
      <c r="UVL275" s="299"/>
      <c r="UVM275" s="299"/>
      <c r="UVN275" s="299"/>
      <c r="UVO275" s="299"/>
      <c r="UVP275" s="299"/>
      <c r="UVQ275" s="299"/>
      <c r="UVR275" s="299"/>
      <c r="UVS275" s="299"/>
      <c r="UVT275" s="299"/>
      <c r="UVU275" s="299"/>
      <c r="UVV275" s="299"/>
      <c r="UVW275" s="299"/>
      <c r="UVX275" s="299"/>
      <c r="UVY275" s="299"/>
      <c r="UVZ275" s="299"/>
      <c r="UWA275" s="299"/>
      <c r="UWB275" s="299"/>
      <c r="UWC275" s="299"/>
      <c r="UWD275" s="299"/>
      <c r="UWE275" s="299"/>
      <c r="UWF275" s="299"/>
      <c r="UWG275" s="299"/>
      <c r="UWH275" s="299"/>
      <c r="UWI275" s="299"/>
      <c r="UWJ275" s="299"/>
      <c r="UWK275" s="299"/>
      <c r="UWL275" s="299"/>
      <c r="UWM275" s="299"/>
      <c r="UWN275" s="299"/>
      <c r="UWO275" s="299"/>
      <c r="UWP275" s="299"/>
      <c r="UWQ275" s="299"/>
      <c r="UWR275" s="299"/>
      <c r="UWS275" s="299"/>
      <c r="UWT275" s="299"/>
      <c r="UWU275" s="299"/>
      <c r="UWV275" s="299"/>
      <c r="UWW275" s="299"/>
      <c r="UWX275" s="299"/>
      <c r="UWY275" s="299"/>
      <c r="UWZ275" s="299"/>
      <c r="UXA275" s="299"/>
      <c r="UXB275" s="299"/>
      <c r="UXC275" s="299"/>
      <c r="UXD275" s="299"/>
      <c r="UXE275" s="299"/>
      <c r="UXF275" s="299"/>
      <c r="UXG275" s="299"/>
      <c r="UXH275" s="299"/>
      <c r="UXI275" s="299"/>
      <c r="UXJ275" s="299"/>
      <c r="UXK275" s="299"/>
      <c r="UXL275" s="299"/>
      <c r="UXM275" s="299"/>
      <c r="UXN275" s="299"/>
      <c r="UXO275" s="299"/>
      <c r="UXP275" s="299"/>
      <c r="UXQ275" s="299"/>
      <c r="UXR275" s="299"/>
      <c r="UXS275" s="299"/>
      <c r="UXT275" s="299"/>
      <c r="UXU275" s="299"/>
      <c r="UXV275" s="299"/>
      <c r="UXW275" s="299"/>
      <c r="UXX275" s="299"/>
      <c r="UXY275" s="299"/>
      <c r="UXZ275" s="299"/>
      <c r="UYA275" s="299"/>
      <c r="UYB275" s="299"/>
      <c r="UYC275" s="299"/>
      <c r="UYD275" s="299"/>
      <c r="UYE275" s="299"/>
      <c r="UYF275" s="299"/>
      <c r="UYG275" s="299"/>
      <c r="UYH275" s="299"/>
      <c r="UYI275" s="299"/>
      <c r="UYJ275" s="299"/>
      <c r="UYK275" s="299"/>
      <c r="UYL275" s="299"/>
      <c r="UYM275" s="299"/>
      <c r="UYN275" s="299"/>
      <c r="UYO275" s="299"/>
      <c r="UYP275" s="299"/>
      <c r="UYQ275" s="299"/>
      <c r="UYR275" s="299"/>
      <c r="UYS275" s="299"/>
      <c r="UYT275" s="299"/>
      <c r="UYU275" s="299"/>
      <c r="UYV275" s="299"/>
      <c r="UYW275" s="299"/>
      <c r="UYX275" s="299"/>
      <c r="UYY275" s="299"/>
      <c r="UYZ275" s="299"/>
      <c r="UZA275" s="299"/>
      <c r="UZB275" s="299"/>
      <c r="UZC275" s="299"/>
      <c r="UZD275" s="299"/>
      <c r="UZE275" s="299"/>
      <c r="UZF275" s="299"/>
      <c r="UZG275" s="299"/>
      <c r="UZH275" s="299"/>
      <c r="UZI275" s="299"/>
      <c r="UZJ275" s="299"/>
      <c r="UZK275" s="299"/>
      <c r="UZL275" s="299"/>
      <c r="UZM275" s="299"/>
      <c r="UZN275" s="299"/>
      <c r="UZO275" s="299"/>
      <c r="UZP275" s="299"/>
      <c r="UZQ275" s="299"/>
      <c r="UZR275" s="299"/>
      <c r="UZS275" s="299"/>
      <c r="UZT275" s="299"/>
      <c r="UZU275" s="299"/>
      <c r="UZV275" s="299"/>
      <c r="UZW275" s="299"/>
      <c r="UZX275" s="299"/>
      <c r="UZY275" s="299"/>
      <c r="UZZ275" s="299"/>
      <c r="VAA275" s="299"/>
      <c r="VAB275" s="299"/>
      <c r="VAC275" s="299"/>
      <c r="VAD275" s="299"/>
      <c r="VAE275" s="299"/>
      <c r="VAF275" s="299"/>
      <c r="VAG275" s="299"/>
      <c r="VAH275" s="299"/>
      <c r="VAI275" s="299"/>
      <c r="VAJ275" s="299"/>
      <c r="VAK275" s="299"/>
      <c r="VAL275" s="299"/>
      <c r="VAM275" s="299"/>
      <c r="VAN275" s="299"/>
      <c r="VAO275" s="299"/>
      <c r="VAP275" s="299"/>
      <c r="VAQ275" s="299"/>
      <c r="VAR275" s="299"/>
      <c r="VAS275" s="299"/>
      <c r="VAT275" s="299"/>
      <c r="VAU275" s="299"/>
      <c r="VAV275" s="299"/>
      <c r="VAW275" s="299"/>
      <c r="VAX275" s="299"/>
      <c r="VAY275" s="299"/>
      <c r="VAZ275" s="299"/>
      <c r="VBA275" s="299"/>
      <c r="VBB275" s="299"/>
      <c r="VBC275" s="299"/>
      <c r="VBD275" s="299"/>
      <c r="VBE275" s="299"/>
      <c r="VBF275" s="299"/>
      <c r="VBG275" s="299"/>
      <c r="VBH275" s="299"/>
      <c r="VBI275" s="299"/>
      <c r="VBJ275" s="299"/>
      <c r="VBK275" s="299"/>
      <c r="VBL275" s="299"/>
      <c r="VBM275" s="299"/>
      <c r="VBN275" s="299"/>
      <c r="VBO275" s="299"/>
      <c r="VBP275" s="299"/>
      <c r="VBQ275" s="299"/>
      <c r="VBR275" s="299"/>
      <c r="VBS275" s="299"/>
      <c r="VBT275" s="299"/>
      <c r="VBU275" s="299"/>
      <c r="VBV275" s="299"/>
      <c r="VBW275" s="299"/>
      <c r="VBX275" s="299"/>
      <c r="VBY275" s="299"/>
      <c r="VBZ275" s="299"/>
      <c r="VCA275" s="299"/>
      <c r="VCB275" s="299"/>
      <c r="VCC275" s="299"/>
      <c r="VCD275" s="299"/>
      <c r="VCE275" s="299"/>
      <c r="VCF275" s="299"/>
      <c r="VCG275" s="299"/>
      <c r="VCH275" s="299"/>
      <c r="VCI275" s="299"/>
      <c r="VCJ275" s="299"/>
      <c r="VCK275" s="299"/>
      <c r="VCL275" s="299"/>
      <c r="VCM275" s="299"/>
      <c r="VCN275" s="299"/>
      <c r="VCO275" s="299"/>
      <c r="VCP275" s="299"/>
      <c r="VCQ275" s="299"/>
      <c r="VCR275" s="299"/>
      <c r="VCS275" s="299"/>
      <c r="VCT275" s="299"/>
      <c r="VCU275" s="299"/>
      <c r="VCV275" s="299"/>
      <c r="VCW275" s="299"/>
      <c r="VCX275" s="299"/>
      <c r="VCY275" s="299"/>
      <c r="VCZ275" s="299"/>
      <c r="VDA275" s="299"/>
      <c r="VDB275" s="299"/>
      <c r="VDC275" s="299"/>
      <c r="VDD275" s="299"/>
      <c r="VDE275" s="299"/>
      <c r="VDF275" s="299"/>
      <c r="VDG275" s="299"/>
      <c r="VDH275" s="299"/>
      <c r="VDI275" s="299"/>
      <c r="VDJ275" s="299"/>
      <c r="VDK275" s="299"/>
      <c r="VDL275" s="299"/>
      <c r="VDM275" s="299"/>
      <c r="VDN275" s="299"/>
      <c r="VDO275" s="299"/>
      <c r="VDP275" s="299"/>
      <c r="VDQ275" s="299"/>
      <c r="VDR275" s="299"/>
      <c r="VDS275" s="299"/>
      <c r="VDT275" s="299"/>
      <c r="VDU275" s="299"/>
      <c r="VDV275" s="299"/>
      <c r="VDW275" s="299"/>
      <c r="VDX275" s="299"/>
      <c r="VDY275" s="299"/>
      <c r="VDZ275" s="299"/>
      <c r="VEA275" s="299"/>
      <c r="VEB275" s="299"/>
      <c r="VEC275" s="299"/>
      <c r="VED275" s="299"/>
      <c r="VEE275" s="299"/>
      <c r="VEF275" s="299"/>
      <c r="VEG275" s="299"/>
      <c r="VEH275" s="299"/>
      <c r="VEI275" s="299"/>
      <c r="VEJ275" s="299"/>
      <c r="VEK275" s="299"/>
      <c r="VEL275" s="299"/>
      <c r="VEM275" s="299"/>
      <c r="VEN275" s="299"/>
      <c r="VEO275" s="299"/>
      <c r="VEP275" s="299"/>
      <c r="VEQ275" s="299"/>
      <c r="VER275" s="299"/>
      <c r="VES275" s="299"/>
      <c r="VET275" s="299"/>
      <c r="VEU275" s="299"/>
      <c r="VEV275" s="299"/>
      <c r="VEW275" s="299"/>
      <c r="VEX275" s="299"/>
      <c r="VEY275" s="299"/>
      <c r="VEZ275" s="299"/>
      <c r="VFA275" s="299"/>
      <c r="VFB275" s="299"/>
      <c r="VFC275" s="299"/>
      <c r="VFD275" s="299"/>
      <c r="VFE275" s="299"/>
      <c r="VFF275" s="299"/>
      <c r="VFG275" s="299"/>
      <c r="VFH275" s="299"/>
      <c r="VFI275" s="299"/>
      <c r="VFJ275" s="299"/>
      <c r="VFK275" s="299"/>
      <c r="VFL275" s="299"/>
      <c r="VFM275" s="299"/>
      <c r="VFN275" s="299"/>
      <c r="VFO275" s="299"/>
      <c r="VFP275" s="299"/>
      <c r="VFQ275" s="299"/>
      <c r="VFR275" s="299"/>
      <c r="VFS275" s="299"/>
      <c r="VFT275" s="299"/>
      <c r="VFU275" s="299"/>
      <c r="VFV275" s="299"/>
      <c r="VFW275" s="299"/>
      <c r="VFX275" s="299"/>
      <c r="VFY275" s="299"/>
      <c r="VFZ275" s="299"/>
      <c r="VGA275" s="299"/>
      <c r="VGB275" s="299"/>
      <c r="VGC275" s="299"/>
      <c r="VGD275" s="299"/>
      <c r="VGE275" s="299"/>
      <c r="VGF275" s="299"/>
      <c r="VGG275" s="299"/>
      <c r="VGH275" s="299"/>
      <c r="VGI275" s="299"/>
      <c r="VGJ275" s="299"/>
      <c r="VGK275" s="299"/>
      <c r="VGL275" s="299"/>
      <c r="VGM275" s="299"/>
      <c r="VGN275" s="299"/>
      <c r="VGO275" s="299"/>
      <c r="VGP275" s="299"/>
      <c r="VGQ275" s="299"/>
      <c r="VGR275" s="299"/>
      <c r="VGS275" s="299"/>
      <c r="VGT275" s="299"/>
      <c r="VGU275" s="299"/>
      <c r="VGV275" s="299"/>
      <c r="VGW275" s="299"/>
      <c r="VGX275" s="299"/>
      <c r="VGY275" s="299"/>
      <c r="VGZ275" s="299"/>
      <c r="VHA275" s="299"/>
      <c r="VHB275" s="299"/>
      <c r="VHC275" s="299"/>
      <c r="VHD275" s="299"/>
      <c r="VHE275" s="299"/>
      <c r="VHF275" s="299"/>
      <c r="VHG275" s="299"/>
      <c r="VHH275" s="299"/>
      <c r="VHI275" s="299"/>
      <c r="VHJ275" s="299"/>
      <c r="VHK275" s="299"/>
      <c r="VHL275" s="299"/>
      <c r="VHM275" s="299"/>
      <c r="VHN275" s="299"/>
      <c r="VHO275" s="299"/>
      <c r="VHP275" s="299"/>
      <c r="VHQ275" s="299"/>
      <c r="VHR275" s="299"/>
      <c r="VHS275" s="299"/>
      <c r="VHT275" s="299"/>
      <c r="VHU275" s="299"/>
      <c r="VHV275" s="299"/>
      <c r="VHW275" s="299"/>
      <c r="VHX275" s="299"/>
      <c r="VHY275" s="299"/>
      <c r="VHZ275" s="299"/>
      <c r="VIA275" s="299"/>
      <c r="VIB275" s="299"/>
      <c r="VIC275" s="299"/>
      <c r="VID275" s="299"/>
      <c r="VIE275" s="299"/>
      <c r="VIF275" s="299"/>
      <c r="VIG275" s="299"/>
      <c r="VIH275" s="299"/>
      <c r="VII275" s="299"/>
      <c r="VIJ275" s="299"/>
      <c r="VIK275" s="299"/>
      <c r="VIL275" s="299"/>
      <c r="VIM275" s="299"/>
      <c r="VIN275" s="299"/>
      <c r="VIO275" s="299"/>
      <c r="VIP275" s="299"/>
      <c r="VIQ275" s="299"/>
      <c r="VIR275" s="299"/>
      <c r="VIS275" s="299"/>
      <c r="VIT275" s="299"/>
      <c r="VIU275" s="299"/>
      <c r="VIV275" s="299"/>
      <c r="VIW275" s="299"/>
      <c r="VIX275" s="299"/>
      <c r="VIY275" s="299"/>
      <c r="VIZ275" s="299"/>
      <c r="VJA275" s="299"/>
      <c r="VJB275" s="299"/>
      <c r="VJC275" s="299"/>
      <c r="VJD275" s="299"/>
      <c r="VJE275" s="299"/>
      <c r="VJF275" s="299"/>
      <c r="VJG275" s="299"/>
      <c r="VJH275" s="299"/>
      <c r="VJI275" s="299"/>
      <c r="VJJ275" s="299"/>
      <c r="VJK275" s="299"/>
      <c r="VJL275" s="299"/>
      <c r="VJM275" s="299"/>
      <c r="VJN275" s="299"/>
      <c r="VJO275" s="299"/>
      <c r="VJP275" s="299"/>
      <c r="VJQ275" s="299"/>
      <c r="VJR275" s="299"/>
      <c r="VJS275" s="299"/>
      <c r="VJT275" s="299"/>
      <c r="VJU275" s="299"/>
      <c r="VJV275" s="299"/>
      <c r="VJW275" s="299"/>
      <c r="VJX275" s="299"/>
      <c r="VJY275" s="299"/>
      <c r="VJZ275" s="299"/>
      <c r="VKA275" s="299"/>
      <c r="VKB275" s="299"/>
      <c r="VKC275" s="299"/>
      <c r="VKD275" s="299"/>
      <c r="VKE275" s="299"/>
      <c r="VKF275" s="299"/>
      <c r="VKG275" s="299"/>
      <c r="VKH275" s="299"/>
      <c r="VKI275" s="299"/>
      <c r="VKJ275" s="299"/>
      <c r="VKK275" s="299"/>
      <c r="VKL275" s="299"/>
      <c r="VKM275" s="299"/>
      <c r="VKN275" s="299"/>
      <c r="VKO275" s="299"/>
      <c r="VKP275" s="299"/>
      <c r="VKQ275" s="299"/>
      <c r="VKR275" s="299"/>
      <c r="VKS275" s="299"/>
      <c r="VKT275" s="299"/>
      <c r="VKU275" s="299"/>
      <c r="VKV275" s="299"/>
      <c r="VKW275" s="299"/>
      <c r="VKX275" s="299"/>
      <c r="VKY275" s="299"/>
      <c r="VKZ275" s="299"/>
      <c r="VLA275" s="299"/>
      <c r="VLB275" s="299"/>
      <c r="VLC275" s="299"/>
      <c r="VLD275" s="299"/>
      <c r="VLE275" s="299"/>
      <c r="VLF275" s="299"/>
      <c r="VLG275" s="299"/>
      <c r="VLH275" s="299"/>
      <c r="VLI275" s="299"/>
      <c r="VLJ275" s="299"/>
      <c r="VLK275" s="299"/>
      <c r="VLL275" s="299"/>
      <c r="VLM275" s="299"/>
      <c r="VLN275" s="299"/>
      <c r="VLO275" s="299"/>
      <c r="VLP275" s="299"/>
      <c r="VLQ275" s="299"/>
      <c r="VLR275" s="299"/>
      <c r="VLS275" s="299"/>
      <c r="VLT275" s="299"/>
      <c r="VLU275" s="299"/>
      <c r="VLV275" s="299"/>
      <c r="VLW275" s="299"/>
      <c r="VLX275" s="299"/>
      <c r="VLY275" s="299"/>
      <c r="VLZ275" s="299"/>
      <c r="VMA275" s="299"/>
      <c r="VMB275" s="299"/>
      <c r="VMC275" s="299"/>
      <c r="VMD275" s="299"/>
      <c r="VME275" s="299"/>
      <c r="VMF275" s="299"/>
      <c r="VMG275" s="299"/>
      <c r="VMH275" s="299"/>
      <c r="VMI275" s="299"/>
      <c r="VMJ275" s="299"/>
      <c r="VMK275" s="299"/>
      <c r="VML275" s="299"/>
      <c r="VMM275" s="299"/>
      <c r="VMN275" s="299"/>
      <c r="VMO275" s="299"/>
      <c r="VMP275" s="299"/>
      <c r="VMQ275" s="299"/>
      <c r="VMR275" s="299"/>
      <c r="VMS275" s="299"/>
      <c r="VMT275" s="299"/>
      <c r="VMU275" s="299"/>
      <c r="VMV275" s="299"/>
      <c r="VMW275" s="299"/>
      <c r="VMX275" s="299"/>
      <c r="VMY275" s="299"/>
      <c r="VMZ275" s="299"/>
      <c r="VNA275" s="299"/>
      <c r="VNB275" s="299"/>
      <c r="VNC275" s="299"/>
      <c r="VND275" s="299"/>
      <c r="VNE275" s="299"/>
      <c r="VNF275" s="299"/>
      <c r="VNG275" s="299"/>
      <c r="VNH275" s="299"/>
      <c r="VNI275" s="299"/>
      <c r="VNJ275" s="299"/>
      <c r="VNK275" s="299"/>
      <c r="VNL275" s="299"/>
      <c r="VNM275" s="299"/>
      <c r="VNN275" s="299"/>
      <c r="VNO275" s="299"/>
      <c r="VNP275" s="299"/>
      <c r="VNQ275" s="299"/>
      <c r="VNR275" s="299"/>
      <c r="VNS275" s="299"/>
      <c r="VNT275" s="299"/>
      <c r="VNU275" s="299"/>
      <c r="VNV275" s="299"/>
      <c r="VNW275" s="299"/>
      <c r="VNX275" s="299"/>
      <c r="VNY275" s="299"/>
      <c r="VNZ275" s="299"/>
      <c r="VOA275" s="299"/>
      <c r="VOB275" s="299"/>
      <c r="VOC275" s="299"/>
      <c r="VOD275" s="299"/>
      <c r="VOE275" s="299"/>
      <c r="VOF275" s="299"/>
      <c r="VOG275" s="299"/>
      <c r="VOH275" s="299"/>
      <c r="VOI275" s="299"/>
      <c r="VOJ275" s="299"/>
      <c r="VOK275" s="299"/>
      <c r="VOL275" s="299"/>
      <c r="VOM275" s="299"/>
      <c r="VON275" s="299"/>
      <c r="VOO275" s="299"/>
      <c r="VOP275" s="299"/>
      <c r="VOQ275" s="299"/>
      <c r="VOR275" s="299"/>
      <c r="VOS275" s="299"/>
      <c r="VOT275" s="299"/>
      <c r="VOU275" s="299"/>
      <c r="VOV275" s="299"/>
      <c r="VOW275" s="299"/>
      <c r="VOX275" s="299"/>
      <c r="VOY275" s="299"/>
      <c r="VOZ275" s="299"/>
      <c r="VPA275" s="299"/>
      <c r="VPB275" s="299"/>
      <c r="VPC275" s="299"/>
      <c r="VPD275" s="299"/>
      <c r="VPE275" s="299"/>
      <c r="VPF275" s="299"/>
      <c r="VPG275" s="299"/>
      <c r="VPH275" s="299"/>
      <c r="VPI275" s="299"/>
      <c r="VPJ275" s="299"/>
      <c r="VPK275" s="299"/>
      <c r="VPL275" s="299"/>
      <c r="VPM275" s="299"/>
      <c r="VPN275" s="299"/>
      <c r="VPO275" s="299"/>
      <c r="VPP275" s="299"/>
      <c r="VPQ275" s="299"/>
      <c r="VPR275" s="299"/>
      <c r="VPS275" s="299"/>
      <c r="VPT275" s="299"/>
      <c r="VPU275" s="299"/>
      <c r="VPV275" s="299"/>
      <c r="VPW275" s="299"/>
      <c r="VPX275" s="299"/>
      <c r="VPY275" s="299"/>
      <c r="VPZ275" s="299"/>
      <c r="VQA275" s="299"/>
      <c r="VQB275" s="299"/>
      <c r="VQC275" s="299"/>
      <c r="VQD275" s="299"/>
      <c r="VQE275" s="299"/>
      <c r="VQF275" s="299"/>
      <c r="VQG275" s="299"/>
      <c r="VQH275" s="299"/>
      <c r="VQI275" s="299"/>
      <c r="VQJ275" s="299"/>
      <c r="VQK275" s="299"/>
      <c r="VQL275" s="299"/>
      <c r="VQM275" s="299"/>
      <c r="VQN275" s="299"/>
      <c r="VQO275" s="299"/>
      <c r="VQP275" s="299"/>
      <c r="VQQ275" s="299"/>
      <c r="VQR275" s="299"/>
      <c r="VQS275" s="299"/>
      <c r="VQT275" s="299"/>
      <c r="VQU275" s="299"/>
      <c r="VQV275" s="299"/>
      <c r="VQW275" s="299"/>
      <c r="VQX275" s="299"/>
      <c r="VQY275" s="299"/>
      <c r="VQZ275" s="299"/>
      <c r="VRA275" s="299"/>
      <c r="VRB275" s="299"/>
      <c r="VRC275" s="299"/>
      <c r="VRD275" s="299"/>
      <c r="VRE275" s="299"/>
      <c r="VRF275" s="299"/>
      <c r="VRG275" s="299"/>
      <c r="VRH275" s="299"/>
      <c r="VRI275" s="299"/>
      <c r="VRJ275" s="299"/>
      <c r="VRK275" s="299"/>
      <c r="VRL275" s="299"/>
      <c r="VRM275" s="299"/>
      <c r="VRN275" s="299"/>
      <c r="VRO275" s="299"/>
      <c r="VRP275" s="299"/>
      <c r="VRQ275" s="299"/>
      <c r="VRR275" s="299"/>
      <c r="VRS275" s="299"/>
      <c r="VRT275" s="299"/>
      <c r="VRU275" s="299"/>
      <c r="VRV275" s="299"/>
      <c r="VRW275" s="299"/>
      <c r="VRX275" s="299"/>
      <c r="VRY275" s="299"/>
      <c r="VRZ275" s="299"/>
      <c r="VSA275" s="299"/>
      <c r="VSB275" s="299"/>
      <c r="VSC275" s="299"/>
      <c r="VSD275" s="299"/>
      <c r="VSE275" s="299"/>
      <c r="VSF275" s="299"/>
      <c r="VSG275" s="299"/>
      <c r="VSH275" s="299"/>
      <c r="VSI275" s="299"/>
      <c r="VSJ275" s="299"/>
      <c r="VSK275" s="299"/>
      <c r="VSL275" s="299"/>
      <c r="VSM275" s="299"/>
      <c r="VSN275" s="299"/>
      <c r="VSO275" s="299"/>
      <c r="VSP275" s="299"/>
      <c r="VSQ275" s="299"/>
      <c r="VSR275" s="299"/>
      <c r="VSS275" s="299"/>
      <c r="VST275" s="299"/>
      <c r="VSU275" s="299"/>
      <c r="VSV275" s="299"/>
      <c r="VSW275" s="299"/>
      <c r="VSX275" s="299"/>
      <c r="VSY275" s="299"/>
      <c r="VSZ275" s="299"/>
      <c r="VTA275" s="299"/>
      <c r="VTB275" s="299"/>
      <c r="VTC275" s="299"/>
      <c r="VTD275" s="299"/>
      <c r="VTE275" s="299"/>
      <c r="VTF275" s="299"/>
      <c r="VTG275" s="299"/>
      <c r="VTH275" s="299"/>
      <c r="VTI275" s="299"/>
      <c r="VTJ275" s="299"/>
      <c r="VTK275" s="299"/>
      <c r="VTL275" s="299"/>
      <c r="VTM275" s="299"/>
      <c r="VTN275" s="299"/>
      <c r="VTO275" s="299"/>
      <c r="VTP275" s="299"/>
      <c r="VTQ275" s="299"/>
      <c r="VTR275" s="299"/>
      <c r="VTS275" s="299"/>
      <c r="VTT275" s="299"/>
      <c r="VTU275" s="299"/>
      <c r="VTV275" s="299"/>
      <c r="VTW275" s="299"/>
      <c r="VTX275" s="299"/>
      <c r="VTY275" s="299"/>
      <c r="VTZ275" s="299"/>
      <c r="VUA275" s="299"/>
      <c r="VUB275" s="299"/>
      <c r="VUC275" s="299"/>
      <c r="VUD275" s="299"/>
      <c r="VUE275" s="299"/>
      <c r="VUF275" s="299"/>
      <c r="VUG275" s="299"/>
      <c r="VUH275" s="299"/>
      <c r="VUI275" s="299"/>
      <c r="VUJ275" s="299"/>
      <c r="VUK275" s="299"/>
      <c r="VUL275" s="299"/>
      <c r="VUM275" s="299"/>
      <c r="VUN275" s="299"/>
      <c r="VUO275" s="299"/>
      <c r="VUP275" s="299"/>
      <c r="VUQ275" s="299"/>
      <c r="VUR275" s="299"/>
      <c r="VUS275" s="299"/>
      <c r="VUT275" s="299"/>
      <c r="VUU275" s="299"/>
      <c r="VUV275" s="299"/>
      <c r="VUW275" s="299"/>
      <c r="VUX275" s="299"/>
      <c r="VUY275" s="299"/>
      <c r="VUZ275" s="299"/>
      <c r="VVA275" s="299"/>
      <c r="VVB275" s="299"/>
      <c r="VVC275" s="299"/>
      <c r="VVD275" s="299"/>
      <c r="VVE275" s="299"/>
      <c r="VVF275" s="299"/>
      <c r="VVG275" s="299"/>
      <c r="VVH275" s="299"/>
      <c r="VVI275" s="299"/>
      <c r="VVJ275" s="299"/>
      <c r="VVK275" s="299"/>
      <c r="VVL275" s="299"/>
      <c r="VVM275" s="299"/>
      <c r="VVN275" s="299"/>
      <c r="VVO275" s="299"/>
      <c r="VVP275" s="299"/>
      <c r="VVQ275" s="299"/>
      <c r="VVR275" s="299"/>
      <c r="VVS275" s="299"/>
      <c r="VVT275" s="299"/>
      <c r="VVU275" s="299"/>
      <c r="VVV275" s="299"/>
      <c r="VVW275" s="299"/>
      <c r="VVX275" s="299"/>
      <c r="VVY275" s="299"/>
      <c r="VVZ275" s="299"/>
      <c r="VWA275" s="299"/>
      <c r="VWB275" s="299"/>
      <c r="VWC275" s="299"/>
      <c r="VWD275" s="299"/>
      <c r="VWE275" s="299"/>
      <c r="VWF275" s="299"/>
      <c r="VWG275" s="299"/>
      <c r="VWH275" s="299"/>
      <c r="VWI275" s="299"/>
      <c r="VWJ275" s="299"/>
      <c r="VWK275" s="299"/>
      <c r="VWL275" s="299"/>
      <c r="VWM275" s="299"/>
      <c r="VWN275" s="299"/>
      <c r="VWO275" s="299"/>
      <c r="VWP275" s="299"/>
      <c r="VWQ275" s="299"/>
      <c r="VWR275" s="299"/>
      <c r="VWS275" s="299"/>
      <c r="VWT275" s="299"/>
      <c r="VWU275" s="299"/>
      <c r="VWV275" s="299"/>
      <c r="VWW275" s="299"/>
      <c r="VWX275" s="299"/>
      <c r="VWY275" s="299"/>
      <c r="VWZ275" s="299"/>
      <c r="VXA275" s="299"/>
      <c r="VXB275" s="299"/>
      <c r="VXC275" s="299"/>
      <c r="VXD275" s="299"/>
      <c r="VXE275" s="299"/>
      <c r="VXF275" s="299"/>
      <c r="VXG275" s="299"/>
      <c r="VXH275" s="299"/>
      <c r="VXI275" s="299"/>
      <c r="VXJ275" s="299"/>
      <c r="VXK275" s="299"/>
      <c r="VXL275" s="299"/>
      <c r="VXM275" s="299"/>
      <c r="VXN275" s="299"/>
      <c r="VXO275" s="299"/>
      <c r="VXP275" s="299"/>
      <c r="VXQ275" s="299"/>
      <c r="VXR275" s="299"/>
      <c r="VXS275" s="299"/>
      <c r="VXT275" s="299"/>
      <c r="VXU275" s="299"/>
      <c r="VXV275" s="299"/>
      <c r="VXW275" s="299"/>
      <c r="VXX275" s="299"/>
      <c r="VXY275" s="299"/>
      <c r="VXZ275" s="299"/>
      <c r="VYA275" s="299"/>
      <c r="VYB275" s="299"/>
      <c r="VYC275" s="299"/>
      <c r="VYD275" s="299"/>
      <c r="VYE275" s="299"/>
      <c r="VYF275" s="299"/>
      <c r="VYG275" s="299"/>
      <c r="VYH275" s="299"/>
      <c r="VYI275" s="299"/>
      <c r="VYJ275" s="299"/>
      <c r="VYK275" s="299"/>
      <c r="VYL275" s="299"/>
      <c r="VYM275" s="299"/>
      <c r="VYN275" s="299"/>
      <c r="VYO275" s="299"/>
      <c r="VYP275" s="299"/>
      <c r="VYQ275" s="299"/>
      <c r="VYR275" s="299"/>
      <c r="VYS275" s="299"/>
      <c r="VYT275" s="299"/>
      <c r="VYU275" s="299"/>
      <c r="VYV275" s="299"/>
      <c r="VYW275" s="299"/>
      <c r="VYX275" s="299"/>
      <c r="VYY275" s="299"/>
      <c r="VYZ275" s="299"/>
      <c r="VZA275" s="299"/>
      <c r="VZB275" s="299"/>
      <c r="VZC275" s="299"/>
      <c r="VZD275" s="299"/>
      <c r="VZE275" s="299"/>
      <c r="VZF275" s="299"/>
      <c r="VZG275" s="299"/>
      <c r="VZH275" s="299"/>
      <c r="VZI275" s="299"/>
      <c r="VZJ275" s="299"/>
      <c r="VZK275" s="299"/>
      <c r="VZL275" s="299"/>
      <c r="VZM275" s="299"/>
      <c r="VZN275" s="299"/>
      <c r="VZO275" s="299"/>
      <c r="VZP275" s="299"/>
      <c r="VZQ275" s="299"/>
      <c r="VZR275" s="299"/>
      <c r="VZS275" s="299"/>
      <c r="VZT275" s="299"/>
      <c r="VZU275" s="299"/>
      <c r="VZV275" s="299"/>
      <c r="VZW275" s="299"/>
      <c r="VZX275" s="299"/>
      <c r="VZY275" s="299"/>
      <c r="VZZ275" s="299"/>
      <c r="WAA275" s="299"/>
      <c r="WAB275" s="299"/>
      <c r="WAC275" s="299"/>
      <c r="WAD275" s="299"/>
      <c r="WAE275" s="299"/>
      <c r="WAF275" s="299"/>
      <c r="WAG275" s="299"/>
      <c r="WAH275" s="299"/>
      <c r="WAI275" s="299"/>
      <c r="WAJ275" s="299"/>
      <c r="WAK275" s="299"/>
      <c r="WAL275" s="299"/>
      <c r="WAM275" s="299"/>
      <c r="WAN275" s="299"/>
      <c r="WAO275" s="299"/>
      <c r="WAP275" s="299"/>
      <c r="WAQ275" s="299"/>
      <c r="WAR275" s="299"/>
      <c r="WAS275" s="299"/>
      <c r="WAT275" s="299"/>
      <c r="WAU275" s="299"/>
      <c r="WAV275" s="299"/>
      <c r="WAW275" s="299"/>
      <c r="WAX275" s="299"/>
      <c r="WAY275" s="299"/>
      <c r="WAZ275" s="299"/>
      <c r="WBA275" s="299"/>
      <c r="WBB275" s="299"/>
      <c r="WBC275" s="299"/>
      <c r="WBD275" s="299"/>
      <c r="WBE275" s="299"/>
      <c r="WBF275" s="299"/>
      <c r="WBG275" s="299"/>
      <c r="WBH275" s="299"/>
      <c r="WBI275" s="299"/>
      <c r="WBJ275" s="299"/>
      <c r="WBK275" s="299"/>
      <c r="WBL275" s="299"/>
      <c r="WBM275" s="299"/>
      <c r="WBN275" s="299"/>
      <c r="WBO275" s="299"/>
      <c r="WBP275" s="299"/>
      <c r="WBQ275" s="299"/>
      <c r="WBR275" s="299"/>
      <c r="WBS275" s="299"/>
      <c r="WBT275" s="299"/>
      <c r="WBU275" s="299"/>
      <c r="WBV275" s="299"/>
      <c r="WBW275" s="299"/>
      <c r="WBX275" s="299"/>
      <c r="WBY275" s="299"/>
      <c r="WBZ275" s="299"/>
      <c r="WCA275" s="299"/>
      <c r="WCB275" s="299"/>
      <c r="WCC275" s="299"/>
      <c r="WCD275" s="299"/>
      <c r="WCE275" s="299"/>
      <c r="WCF275" s="299"/>
      <c r="WCG275" s="299"/>
      <c r="WCH275" s="299"/>
      <c r="WCI275" s="299"/>
      <c r="WCJ275" s="299"/>
      <c r="WCK275" s="299"/>
      <c r="WCL275" s="299"/>
      <c r="WCM275" s="299"/>
      <c r="WCN275" s="299"/>
      <c r="WCO275" s="299"/>
      <c r="WCP275" s="299"/>
      <c r="WCQ275" s="299"/>
      <c r="WCR275" s="299"/>
      <c r="WCS275" s="299"/>
      <c r="WCT275" s="299"/>
      <c r="WCU275" s="299"/>
      <c r="WCV275" s="299"/>
      <c r="WCW275" s="299"/>
      <c r="WCX275" s="299"/>
      <c r="WCY275" s="299"/>
      <c r="WCZ275" s="299"/>
      <c r="WDA275" s="299"/>
      <c r="WDB275" s="299"/>
      <c r="WDC275" s="299"/>
      <c r="WDD275" s="299"/>
      <c r="WDE275" s="299"/>
      <c r="WDF275" s="299"/>
      <c r="WDG275" s="299"/>
      <c r="WDH275" s="299"/>
      <c r="WDI275" s="299"/>
      <c r="WDJ275" s="299"/>
      <c r="WDK275" s="299"/>
      <c r="WDL275" s="299"/>
      <c r="WDM275" s="299"/>
      <c r="WDN275" s="299"/>
      <c r="WDO275" s="299"/>
      <c r="WDP275" s="299"/>
      <c r="WDQ275" s="299"/>
      <c r="WDR275" s="299"/>
      <c r="WDS275" s="299"/>
      <c r="WDT275" s="299"/>
      <c r="WDU275" s="299"/>
      <c r="WDV275" s="299"/>
      <c r="WDW275" s="299"/>
      <c r="WDX275" s="299"/>
      <c r="WDY275" s="299"/>
      <c r="WDZ275" s="299"/>
      <c r="WEA275" s="299"/>
      <c r="WEB275" s="299"/>
      <c r="WEC275" s="299"/>
      <c r="WED275" s="299"/>
      <c r="WEE275" s="299"/>
      <c r="WEF275" s="299"/>
      <c r="WEG275" s="299"/>
      <c r="WEH275" s="299"/>
      <c r="WEI275" s="299"/>
      <c r="WEJ275" s="299"/>
      <c r="WEK275" s="299"/>
      <c r="WEL275" s="299"/>
      <c r="WEM275" s="299"/>
      <c r="WEN275" s="299"/>
      <c r="WEO275" s="299"/>
      <c r="WEP275" s="299"/>
      <c r="WEQ275" s="299"/>
      <c r="WER275" s="299"/>
      <c r="WES275" s="299"/>
      <c r="WET275" s="299"/>
      <c r="WEU275" s="299"/>
      <c r="WEV275" s="299"/>
      <c r="WEW275" s="299"/>
      <c r="WEX275" s="299"/>
      <c r="WEY275" s="299"/>
      <c r="WEZ275" s="299"/>
      <c r="WFA275" s="299"/>
      <c r="WFB275" s="299"/>
      <c r="WFC275" s="299"/>
      <c r="WFD275" s="299"/>
      <c r="WFE275" s="299"/>
      <c r="WFF275" s="299"/>
      <c r="WFG275" s="299"/>
      <c r="WFH275" s="299"/>
      <c r="WFI275" s="299"/>
      <c r="WFJ275" s="299"/>
      <c r="WFK275" s="299"/>
      <c r="WFL275" s="299"/>
      <c r="WFM275" s="299"/>
      <c r="WFN275" s="299"/>
      <c r="WFO275" s="299"/>
      <c r="WFP275" s="299"/>
      <c r="WFQ275" s="299"/>
      <c r="WFR275" s="299"/>
      <c r="WFS275" s="299"/>
      <c r="WFT275" s="299"/>
      <c r="WFU275" s="299"/>
      <c r="WFV275" s="299"/>
      <c r="WFW275" s="299"/>
      <c r="WFX275" s="299"/>
      <c r="WFY275" s="299"/>
      <c r="WFZ275" s="299"/>
      <c r="WGA275" s="299"/>
      <c r="WGB275" s="299"/>
      <c r="WGC275" s="299"/>
      <c r="WGD275" s="299"/>
      <c r="WGE275" s="299"/>
      <c r="WGF275" s="299"/>
      <c r="WGG275" s="299"/>
      <c r="WGH275" s="299"/>
      <c r="WGI275" s="299"/>
      <c r="WGJ275" s="299"/>
      <c r="WGK275" s="299"/>
      <c r="WGL275" s="299"/>
      <c r="WGM275" s="299"/>
      <c r="WGN275" s="299"/>
      <c r="WGO275" s="299"/>
      <c r="WGP275" s="299"/>
      <c r="WGQ275" s="299"/>
      <c r="WGR275" s="299"/>
      <c r="WGS275" s="299"/>
      <c r="WGT275" s="299"/>
      <c r="WGU275" s="299"/>
      <c r="WGV275" s="299"/>
      <c r="WGW275" s="299"/>
      <c r="WGX275" s="299"/>
      <c r="WGY275" s="299"/>
      <c r="WGZ275" s="299"/>
      <c r="WHA275" s="299"/>
      <c r="WHB275" s="299"/>
      <c r="WHC275" s="299"/>
      <c r="WHD275" s="299"/>
      <c r="WHE275" s="299"/>
      <c r="WHF275" s="299"/>
      <c r="WHG275" s="299"/>
      <c r="WHH275" s="299"/>
      <c r="WHI275" s="299"/>
      <c r="WHJ275" s="299"/>
      <c r="WHK275" s="299"/>
      <c r="WHL275" s="299"/>
      <c r="WHM275" s="299"/>
      <c r="WHN275" s="299"/>
      <c r="WHO275" s="299"/>
      <c r="WHP275" s="299"/>
      <c r="WHQ275" s="299"/>
      <c r="WHR275" s="299"/>
      <c r="WHS275" s="299"/>
      <c r="WHT275" s="299"/>
      <c r="WHU275" s="299"/>
      <c r="WHV275" s="299"/>
      <c r="WHW275" s="299"/>
      <c r="WHX275" s="299"/>
      <c r="WHY275" s="299"/>
      <c r="WHZ275" s="299"/>
      <c r="WIA275" s="299"/>
      <c r="WIB275" s="299"/>
      <c r="WIC275" s="299"/>
      <c r="WID275" s="299"/>
      <c r="WIE275" s="299"/>
      <c r="WIF275" s="299"/>
      <c r="WIG275" s="299"/>
      <c r="WIH275" s="299"/>
      <c r="WII275" s="299"/>
      <c r="WIJ275" s="299"/>
      <c r="WIK275" s="299"/>
      <c r="WIL275" s="299"/>
      <c r="WIM275" s="299"/>
      <c r="WIN275" s="299"/>
      <c r="WIO275" s="299"/>
      <c r="WIP275" s="299"/>
      <c r="WIQ275" s="299"/>
      <c r="WIR275" s="299"/>
      <c r="WIS275" s="299"/>
      <c r="WIT275" s="299"/>
      <c r="WIU275" s="299"/>
      <c r="WIV275" s="299"/>
      <c r="WIW275" s="299"/>
      <c r="WIX275" s="299"/>
      <c r="WIY275" s="299"/>
      <c r="WIZ275" s="299"/>
      <c r="WJA275" s="299"/>
      <c r="WJB275" s="299"/>
      <c r="WJC275" s="299"/>
      <c r="WJD275" s="299"/>
      <c r="WJE275" s="299"/>
      <c r="WJF275" s="299"/>
      <c r="WJG275" s="299"/>
      <c r="WJH275" s="299"/>
      <c r="WJI275" s="299"/>
      <c r="WJJ275" s="299"/>
      <c r="WJK275" s="299"/>
      <c r="WJL275" s="299"/>
      <c r="WJM275" s="299"/>
      <c r="WJN275" s="299"/>
      <c r="WJO275" s="299"/>
      <c r="WJP275" s="299"/>
      <c r="WJQ275" s="299"/>
      <c r="WJR275" s="299"/>
      <c r="WJS275" s="299"/>
      <c r="WJT275" s="299"/>
      <c r="WJU275" s="299"/>
      <c r="WJV275" s="299"/>
      <c r="WJW275" s="299"/>
      <c r="WJX275" s="299"/>
      <c r="WJY275" s="299"/>
      <c r="WJZ275" s="299"/>
      <c r="WKA275" s="299"/>
      <c r="WKB275" s="299"/>
      <c r="WKC275" s="299"/>
      <c r="WKD275" s="299"/>
      <c r="WKE275" s="299"/>
      <c r="WKF275" s="299"/>
      <c r="WKG275" s="299"/>
      <c r="WKH275" s="299"/>
      <c r="WKI275" s="299"/>
      <c r="WKJ275" s="299"/>
      <c r="WKK275" s="299"/>
      <c r="WKL275" s="299"/>
      <c r="WKM275" s="299"/>
      <c r="WKN275" s="299"/>
      <c r="WKO275" s="299"/>
      <c r="WKP275" s="299"/>
      <c r="WKQ275" s="299"/>
      <c r="WKR275" s="299"/>
      <c r="WKS275" s="299"/>
      <c r="WKT275" s="299"/>
      <c r="WKU275" s="299"/>
      <c r="WKV275" s="299"/>
      <c r="WKW275" s="299"/>
      <c r="WKX275" s="299"/>
      <c r="WKY275" s="299"/>
      <c r="WKZ275" s="299"/>
      <c r="WLA275" s="299"/>
      <c r="WLB275" s="299"/>
      <c r="WLC275" s="299"/>
      <c r="WLD275" s="299"/>
      <c r="WLE275" s="299"/>
      <c r="WLF275" s="299"/>
      <c r="WLG275" s="299"/>
      <c r="WLH275" s="299"/>
      <c r="WLI275" s="299"/>
      <c r="WLJ275" s="299"/>
      <c r="WLK275" s="299"/>
      <c r="WLL275" s="299"/>
      <c r="WLM275" s="299"/>
      <c r="WLN275" s="299"/>
      <c r="WLO275" s="299"/>
      <c r="WLP275" s="299"/>
      <c r="WLQ275" s="299"/>
      <c r="WLR275" s="299"/>
      <c r="WLS275" s="299"/>
      <c r="WLT275" s="299"/>
      <c r="WLU275" s="299"/>
      <c r="WLV275" s="299"/>
      <c r="WLW275" s="299"/>
      <c r="WLX275" s="299"/>
      <c r="WLY275" s="299"/>
      <c r="WLZ275" s="299"/>
      <c r="WMA275" s="299"/>
      <c r="WMB275" s="299"/>
      <c r="WMC275" s="299"/>
      <c r="WMD275" s="299"/>
      <c r="WME275" s="299"/>
      <c r="WMF275" s="299"/>
      <c r="WMG275" s="299"/>
      <c r="WMH275" s="299"/>
      <c r="WMI275" s="299"/>
      <c r="WMJ275" s="299"/>
      <c r="WMK275" s="299"/>
      <c r="WML275" s="299"/>
      <c r="WMM275" s="299"/>
      <c r="WMN275" s="299"/>
      <c r="WMO275" s="299"/>
      <c r="WMP275" s="299"/>
      <c r="WMQ275" s="299"/>
      <c r="WMR275" s="299"/>
      <c r="WMS275" s="299"/>
      <c r="WMT275" s="299"/>
      <c r="WMU275" s="299"/>
      <c r="WMV275" s="299"/>
      <c r="WMW275" s="299"/>
      <c r="WMX275" s="299"/>
      <c r="WMY275" s="299"/>
      <c r="WMZ275" s="299"/>
      <c r="WNA275" s="299"/>
      <c r="WNB275" s="299"/>
      <c r="WNC275" s="299"/>
      <c r="WND275" s="299"/>
      <c r="WNE275" s="299"/>
      <c r="WNF275" s="299"/>
      <c r="WNG275" s="299"/>
      <c r="WNH275" s="299"/>
      <c r="WNI275" s="299"/>
      <c r="WNJ275" s="299"/>
      <c r="WNK275" s="299"/>
      <c r="WNL275" s="299"/>
      <c r="WNM275" s="299"/>
      <c r="WNN275" s="299"/>
      <c r="WNO275" s="299"/>
      <c r="WNP275" s="299"/>
      <c r="WNQ275" s="299"/>
      <c r="WNR275" s="299"/>
      <c r="WNS275" s="299"/>
      <c r="WNT275" s="299"/>
      <c r="WNU275" s="299"/>
      <c r="WNV275" s="299"/>
      <c r="WNW275" s="299"/>
      <c r="WNX275" s="299"/>
      <c r="WNY275" s="299"/>
      <c r="WNZ275" s="299"/>
      <c r="WOA275" s="299"/>
      <c r="WOB275" s="299"/>
      <c r="WOC275" s="299"/>
      <c r="WOD275" s="299"/>
      <c r="WOE275" s="299"/>
      <c r="WOF275" s="299"/>
      <c r="WOG275" s="299"/>
      <c r="WOH275" s="299"/>
      <c r="WOI275" s="299"/>
      <c r="WOJ275" s="299"/>
      <c r="WOK275" s="299"/>
      <c r="WOL275" s="299"/>
      <c r="WOM275" s="299"/>
      <c r="WON275" s="299"/>
      <c r="WOO275" s="299"/>
      <c r="WOP275" s="299"/>
      <c r="WOQ275" s="299"/>
      <c r="WOR275" s="299"/>
      <c r="WOS275" s="299"/>
      <c r="WOT275" s="299"/>
      <c r="WOU275" s="299"/>
      <c r="WOV275" s="299"/>
      <c r="WOW275" s="299"/>
      <c r="WOX275" s="299"/>
      <c r="WOY275" s="299"/>
      <c r="WOZ275" s="299"/>
      <c r="WPA275" s="299"/>
      <c r="WPB275" s="299"/>
      <c r="WPC275" s="299"/>
      <c r="WPD275" s="299"/>
      <c r="WPE275" s="299"/>
      <c r="WPF275" s="299"/>
      <c r="WPG275" s="299"/>
      <c r="WPH275" s="299"/>
      <c r="WPI275" s="299"/>
      <c r="WPJ275" s="299"/>
      <c r="WPK275" s="299"/>
      <c r="WPL275" s="299"/>
      <c r="WPM275" s="299"/>
      <c r="WPN275" s="299"/>
      <c r="WPO275" s="299"/>
      <c r="WPP275" s="299"/>
      <c r="WPQ275" s="299"/>
      <c r="WPR275" s="299"/>
      <c r="WPS275" s="299"/>
      <c r="WPT275" s="299"/>
      <c r="WPU275" s="299"/>
      <c r="WPV275" s="299"/>
      <c r="WPW275" s="299"/>
      <c r="WPX275" s="299"/>
      <c r="WPY275" s="299"/>
      <c r="WPZ275" s="299"/>
      <c r="WQA275" s="299"/>
      <c r="WQB275" s="299"/>
      <c r="WQC275" s="299"/>
      <c r="WQD275" s="299"/>
      <c r="WQE275" s="299"/>
      <c r="WQF275" s="299"/>
      <c r="WQG275" s="299"/>
      <c r="WQH275" s="299"/>
      <c r="WQI275" s="299"/>
      <c r="WQJ275" s="299"/>
      <c r="WQK275" s="299"/>
      <c r="WQL275" s="299"/>
      <c r="WQM275" s="299"/>
      <c r="WQN275" s="299"/>
      <c r="WQO275" s="299"/>
      <c r="WQP275" s="299"/>
      <c r="WQQ275" s="299"/>
      <c r="WQR275" s="299"/>
      <c r="WQS275" s="299"/>
      <c r="WQT275" s="299"/>
      <c r="WQU275" s="299"/>
      <c r="WQV275" s="299"/>
      <c r="WQW275" s="299"/>
      <c r="WQX275" s="299"/>
      <c r="WQY275" s="299"/>
      <c r="WQZ275" s="299"/>
      <c r="WRA275" s="299"/>
      <c r="WRB275" s="299"/>
      <c r="WRC275" s="299"/>
      <c r="WRD275" s="299"/>
      <c r="WRE275" s="299"/>
      <c r="WRF275" s="299"/>
      <c r="WRG275" s="299"/>
      <c r="WRH275" s="299"/>
      <c r="WRI275" s="299"/>
      <c r="WRJ275" s="299"/>
      <c r="WRK275" s="299"/>
      <c r="WRL275" s="299"/>
      <c r="WRM275" s="299"/>
      <c r="WRN275" s="299"/>
      <c r="WRO275" s="299"/>
      <c r="WRP275" s="299"/>
      <c r="WRQ275" s="299"/>
      <c r="WRR275" s="299"/>
      <c r="WRS275" s="299"/>
      <c r="WRT275" s="299"/>
      <c r="WRU275" s="299"/>
      <c r="WRV275" s="299"/>
      <c r="WRW275" s="299"/>
      <c r="WRX275" s="299"/>
      <c r="WRY275" s="299"/>
      <c r="WRZ275" s="299"/>
      <c r="WSA275" s="299"/>
      <c r="WSB275" s="299"/>
      <c r="WSC275" s="299"/>
      <c r="WSD275" s="299"/>
      <c r="WSE275" s="299"/>
      <c r="WSF275" s="299"/>
      <c r="WSG275" s="299"/>
      <c r="WSH275" s="299"/>
      <c r="WSI275" s="299"/>
      <c r="WSJ275" s="299"/>
      <c r="WSK275" s="299"/>
      <c r="WSL275" s="299"/>
      <c r="WSM275" s="299"/>
      <c r="WSN275" s="299"/>
      <c r="WSO275" s="299"/>
      <c r="WSP275" s="299"/>
      <c r="WSQ275" s="299"/>
      <c r="WSR275" s="299"/>
      <c r="WSS275" s="299"/>
      <c r="WST275" s="299"/>
      <c r="WSU275" s="299"/>
      <c r="WSV275" s="299"/>
      <c r="WSW275" s="299"/>
      <c r="WSX275" s="299"/>
      <c r="WSY275" s="299"/>
      <c r="WSZ275" s="299"/>
      <c r="WTA275" s="299"/>
      <c r="WTB275" s="299"/>
      <c r="WTC275" s="299"/>
      <c r="WTD275" s="299"/>
      <c r="WTE275" s="299"/>
      <c r="WTF275" s="299"/>
      <c r="WTG275" s="299"/>
      <c r="WTH275" s="299"/>
      <c r="WTI275" s="299"/>
      <c r="WTJ275" s="299"/>
      <c r="WTK275" s="299"/>
      <c r="WTL275" s="299"/>
      <c r="WTM275" s="299"/>
      <c r="WTN275" s="299"/>
      <c r="WTO275" s="299"/>
      <c r="WTP275" s="299"/>
      <c r="WTQ275" s="299"/>
      <c r="WTR275" s="299"/>
      <c r="WTS275" s="299"/>
      <c r="WTT275" s="299"/>
      <c r="WTU275" s="299"/>
      <c r="WTV275" s="299"/>
      <c r="WTW275" s="299"/>
      <c r="WTX275" s="299"/>
      <c r="WTY275" s="299"/>
      <c r="WTZ275" s="299"/>
      <c r="WUA275" s="299"/>
      <c r="WUB275" s="299"/>
      <c r="WUC275" s="299"/>
      <c r="WUD275" s="299"/>
      <c r="WUE275" s="299"/>
      <c r="WUF275" s="299"/>
      <c r="WUG275" s="299"/>
      <c r="WUH275" s="299"/>
      <c r="WUI275" s="299"/>
      <c r="WUJ275" s="299"/>
      <c r="WUK275" s="299"/>
      <c r="WUL275" s="299"/>
      <c r="WUM275" s="299"/>
      <c r="WUN275" s="299"/>
      <c r="WUO275" s="299"/>
      <c r="WUP275" s="299"/>
      <c r="WUQ275" s="299"/>
      <c r="WUR275" s="299"/>
      <c r="WUS275" s="299"/>
      <c r="WUT275" s="299"/>
      <c r="WUU275" s="299"/>
      <c r="WUV275" s="299"/>
      <c r="WUW275" s="299"/>
      <c r="WUX275" s="299"/>
      <c r="WUY275" s="299"/>
      <c r="WUZ275" s="299"/>
      <c r="WVA275" s="299"/>
      <c r="WVB275" s="299"/>
      <c r="WVC275" s="299"/>
      <c r="WVD275" s="299"/>
      <c r="WVE275" s="299"/>
      <c r="WVF275" s="299"/>
      <c r="WVG275" s="299"/>
      <c r="WVH275" s="299"/>
      <c r="WVI275" s="299"/>
      <c r="WVJ275" s="299"/>
      <c r="WVK275" s="299"/>
      <c r="WVL275" s="299"/>
      <c r="WVM275" s="299"/>
      <c r="WVN275" s="299"/>
      <c r="WVO275" s="299"/>
      <c r="WVP275" s="299"/>
      <c r="WVQ275" s="299"/>
      <c r="WVR275" s="299"/>
      <c r="WVS275" s="299"/>
      <c r="WVT275" s="299"/>
      <c r="WVU275" s="299"/>
      <c r="WVV275" s="299"/>
      <c r="WVW275" s="299"/>
      <c r="WVX275" s="299"/>
      <c r="WVY275" s="299"/>
      <c r="WVZ275" s="299"/>
      <c r="WWA275" s="299"/>
      <c r="WWB275" s="299"/>
      <c r="WWC275" s="299"/>
      <c r="WWD275" s="299"/>
      <c r="WWE275" s="299"/>
      <c r="WWF275" s="299"/>
      <c r="WWG275" s="299"/>
      <c r="WWH275" s="299"/>
      <c r="WWI275" s="299"/>
      <c r="WWJ275" s="299"/>
      <c r="WWK275" s="299"/>
      <c r="WWL275" s="299"/>
      <c r="WWM275" s="299"/>
      <c r="WWN275" s="299"/>
      <c r="WWO275" s="299"/>
      <c r="WWP275" s="299"/>
      <c r="WWQ275" s="299"/>
      <c r="WWR275" s="299"/>
      <c r="WWS275" s="299"/>
      <c r="WWT275" s="299"/>
      <c r="WWU275" s="299"/>
      <c r="WWV275" s="299"/>
      <c r="WWW275" s="299"/>
      <c r="WWX275" s="299"/>
      <c r="WWY275" s="299"/>
      <c r="WWZ275" s="299"/>
      <c r="WXA275" s="299"/>
      <c r="WXB275" s="299"/>
      <c r="WXC275" s="299"/>
      <c r="WXD275" s="299"/>
      <c r="WXE275" s="299"/>
      <c r="WXF275" s="299"/>
      <c r="WXG275" s="299"/>
      <c r="WXH275" s="299"/>
      <c r="WXI275" s="299"/>
      <c r="WXJ275" s="299"/>
      <c r="WXK275" s="299"/>
      <c r="WXL275" s="299"/>
      <c r="WXM275" s="299"/>
      <c r="WXN275" s="299"/>
      <c r="WXO275" s="299"/>
      <c r="WXP275" s="299"/>
      <c r="WXQ275" s="299"/>
      <c r="WXR275" s="299"/>
      <c r="WXS275" s="299"/>
      <c r="WXT275" s="299"/>
      <c r="WXU275" s="299"/>
      <c r="WXV275" s="299"/>
      <c r="WXW275" s="299"/>
      <c r="WXX275" s="299"/>
      <c r="WXY275" s="299"/>
      <c r="WXZ275" s="299"/>
      <c r="WYA275" s="299"/>
      <c r="WYB275" s="299"/>
      <c r="WYC275" s="299"/>
      <c r="WYD275" s="299"/>
      <c r="WYE275" s="299"/>
      <c r="WYF275" s="299"/>
      <c r="WYG275" s="299"/>
      <c r="WYH275" s="299"/>
      <c r="WYI275" s="299"/>
      <c r="WYJ275" s="299"/>
      <c r="WYK275" s="299"/>
      <c r="WYL275" s="299"/>
      <c r="WYM275" s="299"/>
      <c r="WYN275" s="299"/>
      <c r="WYO275" s="299"/>
      <c r="WYP275" s="299"/>
      <c r="WYQ275" s="299"/>
      <c r="WYR275" s="299"/>
      <c r="WYS275" s="299"/>
      <c r="WYT275" s="299"/>
      <c r="WYU275" s="299"/>
      <c r="WYV275" s="299"/>
      <c r="WYW275" s="299"/>
      <c r="WYX275" s="299"/>
      <c r="WYY275" s="299"/>
      <c r="WYZ275" s="299"/>
      <c r="WZA275" s="299"/>
      <c r="WZB275" s="299"/>
      <c r="WZC275" s="299"/>
      <c r="WZD275" s="299"/>
      <c r="WZE275" s="299"/>
      <c r="WZF275" s="299"/>
      <c r="WZG275" s="299"/>
      <c r="WZH275" s="299"/>
      <c r="WZI275" s="299"/>
      <c r="WZJ275" s="299"/>
      <c r="WZK275" s="299"/>
      <c r="WZL275" s="299"/>
      <c r="WZM275" s="299"/>
      <c r="WZN275" s="299"/>
      <c r="WZO275" s="299"/>
      <c r="WZP275" s="299"/>
      <c r="WZQ275" s="299"/>
      <c r="WZR275" s="299"/>
      <c r="WZS275" s="299"/>
      <c r="WZT275" s="299"/>
      <c r="WZU275" s="299"/>
      <c r="WZV275" s="299"/>
      <c r="WZW275" s="299"/>
      <c r="WZX275" s="299"/>
      <c r="WZY275" s="299"/>
      <c r="WZZ275" s="299"/>
      <c r="XAA275" s="299"/>
      <c r="XAB275" s="299"/>
      <c r="XAC275" s="299"/>
      <c r="XAD275" s="299"/>
      <c r="XAE275" s="299"/>
      <c r="XAF275" s="299"/>
      <c r="XAG275" s="299"/>
      <c r="XAH275" s="299"/>
      <c r="XAI275" s="299"/>
      <c r="XAJ275" s="299"/>
      <c r="XAK275" s="299"/>
      <c r="XAL275" s="299"/>
      <c r="XAM275" s="299"/>
      <c r="XAN275" s="299"/>
      <c r="XAO275" s="299"/>
      <c r="XAP275" s="299"/>
      <c r="XAQ275" s="299"/>
      <c r="XAR275" s="299"/>
      <c r="XAS275" s="299"/>
      <c r="XAT275" s="299"/>
      <c r="XAU275" s="299"/>
      <c r="XAV275" s="299"/>
      <c r="XAW275" s="299"/>
      <c r="XAX275" s="299"/>
      <c r="XAY275" s="299"/>
      <c r="XAZ275" s="299"/>
      <c r="XBA275" s="299"/>
      <c r="XBB275" s="299"/>
      <c r="XBC275" s="299"/>
      <c r="XBD275" s="299"/>
      <c r="XBE275" s="299"/>
      <c r="XBF275" s="299"/>
      <c r="XBG275" s="299"/>
      <c r="XBH275" s="299"/>
      <c r="XBI275" s="299"/>
      <c r="XBJ275" s="299"/>
      <c r="XBK275" s="299"/>
      <c r="XBL275" s="299"/>
      <c r="XBM275" s="299"/>
      <c r="XBN275" s="299"/>
      <c r="XBO275" s="299"/>
      <c r="XBP275" s="299"/>
      <c r="XBQ275" s="299"/>
      <c r="XBR275" s="299"/>
      <c r="XBS275" s="299"/>
      <c r="XBT275" s="299"/>
      <c r="XBU275" s="299"/>
      <c r="XBV275" s="299"/>
      <c r="XBW275" s="299"/>
      <c r="XBX275" s="299"/>
      <c r="XBY275" s="299"/>
      <c r="XBZ275" s="299"/>
      <c r="XCA275" s="299"/>
      <c r="XCB275" s="299"/>
      <c r="XCC275" s="299"/>
      <c r="XCD275" s="299"/>
      <c r="XCE275" s="299"/>
      <c r="XCF275" s="299"/>
      <c r="XCG275" s="299"/>
      <c r="XCH275" s="299"/>
      <c r="XCI275" s="299"/>
      <c r="XCJ275" s="299"/>
      <c r="XCK275" s="299"/>
      <c r="XCL275" s="299"/>
      <c r="XCM275" s="299"/>
      <c r="XCN275" s="299"/>
      <c r="XCO275" s="299"/>
      <c r="XCP275" s="299"/>
      <c r="XCQ275" s="299"/>
      <c r="XCR275" s="299"/>
      <c r="XCS275" s="299"/>
      <c r="XCT275" s="299"/>
      <c r="XCU275" s="299"/>
      <c r="XCV275" s="299"/>
      <c r="XCW275" s="299"/>
      <c r="XCX275" s="299"/>
      <c r="XCY275" s="299"/>
      <c r="XCZ275" s="299"/>
      <c r="XDA275" s="299"/>
      <c r="XDB275" s="299"/>
      <c r="XDC275" s="299"/>
      <c r="XDD275" s="299"/>
      <c r="XDE275" s="299"/>
      <c r="XDF275" s="299"/>
      <c r="XDG275" s="299"/>
      <c r="XDH275" s="299"/>
      <c r="XDI275" s="299"/>
      <c r="XDJ275" s="299"/>
      <c r="XDK275" s="299"/>
      <c r="XDL275" s="299"/>
      <c r="XDM275" s="299"/>
      <c r="XDN275" s="299"/>
      <c r="XDO275" s="299"/>
      <c r="XDP275" s="299"/>
      <c r="XDQ275" s="299"/>
      <c r="XDR275" s="299"/>
      <c r="XDS275" s="299"/>
      <c r="XDT275" s="299"/>
      <c r="XDU275" s="299"/>
      <c r="XDV275" s="299"/>
      <c r="XDW275" s="299"/>
      <c r="XDX275" s="299"/>
      <c r="XDY275" s="299"/>
      <c r="XDZ275" s="299"/>
      <c r="XEA275" s="299"/>
      <c r="XEB275" s="299"/>
      <c r="XEC275" s="299"/>
      <c r="XED275" s="299"/>
      <c r="XEE275" s="299"/>
      <c r="XEF275" s="299"/>
      <c r="XEG275" s="299"/>
      <c r="XEH275" s="299"/>
      <c r="XEI275" s="299"/>
      <c r="XEJ275" s="299"/>
      <c r="XEK275" s="299"/>
      <c r="XEL275" s="299"/>
      <c r="XEM275" s="299"/>
      <c r="XEN275" s="299"/>
      <c r="XEO275" s="299"/>
      <c r="XEP275" s="299"/>
      <c r="XEQ275" s="299"/>
      <c r="XER275" s="299"/>
      <c r="XES275" s="299"/>
      <c r="XET275" s="299"/>
      <c r="XEU275" s="299"/>
      <c r="XEV275" s="299"/>
      <c r="XEW275" s="299"/>
      <c r="XEX275" s="299"/>
      <c r="XEY275" s="299"/>
      <c r="XEZ275" s="299"/>
    </row>
    <row r="276" spans="1:16380" s="211" customFormat="1" ht="18.75" x14ac:dyDescent="0.3">
      <c r="A276" s="211">
        <v>59</v>
      </c>
      <c r="B276" s="211" t="s">
        <v>213</v>
      </c>
      <c r="C276" s="211" t="s">
        <v>214</v>
      </c>
      <c r="D276" s="309" t="s">
        <v>61</v>
      </c>
      <c r="E276" s="226" t="s">
        <v>4</v>
      </c>
      <c r="G276" s="211">
        <v>384969</v>
      </c>
      <c r="H276" s="211">
        <v>387329</v>
      </c>
      <c r="I276" s="211">
        <v>2360</v>
      </c>
      <c r="L276" s="211">
        <v>0</v>
      </c>
      <c r="M276" s="211">
        <v>1993.73</v>
      </c>
      <c r="N276" s="211">
        <v>7.8299999999999995E-2</v>
      </c>
      <c r="O276" s="211">
        <v>141156</v>
      </c>
      <c r="R276" s="211">
        <v>0</v>
      </c>
      <c r="S276" s="211" t="s">
        <v>107</v>
      </c>
      <c r="T276" s="211" t="s">
        <v>1094</v>
      </c>
    </row>
    <row r="277" spans="1:16380" s="211" customFormat="1" ht="18.75" x14ac:dyDescent="0.3">
      <c r="A277" s="211">
        <v>110</v>
      </c>
      <c r="B277" s="211" t="s">
        <v>227</v>
      </c>
      <c r="C277" s="211" t="s">
        <v>228</v>
      </c>
      <c r="D277" s="309" t="s">
        <v>359</v>
      </c>
      <c r="E277" s="226" t="s">
        <v>4</v>
      </c>
      <c r="G277" s="211">
        <v>576247</v>
      </c>
      <c r="H277" s="211">
        <v>581911</v>
      </c>
      <c r="I277" s="211">
        <v>5664</v>
      </c>
      <c r="L277" s="211">
        <v>0</v>
      </c>
      <c r="M277" s="211">
        <v>1892.49</v>
      </c>
      <c r="N277" s="211">
        <v>8.1600000000000006E-2</v>
      </c>
      <c r="O277" s="211">
        <v>128114</v>
      </c>
      <c r="R277" s="211">
        <v>0</v>
      </c>
      <c r="S277" s="211" t="s">
        <v>107</v>
      </c>
      <c r="T277" s="211" t="s">
        <v>1093</v>
      </c>
    </row>
    <row r="278" spans="1:16380" s="211" customFormat="1" ht="18" customHeight="1" x14ac:dyDescent="0.3">
      <c r="A278" s="211">
        <v>58</v>
      </c>
      <c r="B278" s="226" t="s">
        <v>213</v>
      </c>
      <c r="C278" s="226" t="s">
        <v>214</v>
      </c>
      <c r="D278" s="310" t="s">
        <v>60</v>
      </c>
      <c r="E278" s="224" t="s">
        <v>4</v>
      </c>
      <c r="G278" s="281">
        <v>407325</v>
      </c>
      <c r="H278" s="281">
        <v>408552</v>
      </c>
      <c r="I278" s="287">
        <f>H278-G278</f>
        <v>1227</v>
      </c>
      <c r="J278" s="266"/>
      <c r="L278" s="287">
        <f>K278-J278</f>
        <v>0</v>
      </c>
      <c r="M278" s="272">
        <v>1879.02</v>
      </c>
      <c r="N278" s="273">
        <v>7.7799999999999994E-2</v>
      </c>
      <c r="O278" s="267">
        <v>162113</v>
      </c>
      <c r="P278" s="266"/>
      <c r="Q278" s="266"/>
      <c r="R278" s="267">
        <v>0</v>
      </c>
      <c r="S278" s="211" t="s">
        <v>107</v>
      </c>
      <c r="T278" s="226" t="s">
        <v>1117</v>
      </c>
    </row>
    <row r="279" spans="1:16380" s="211" customFormat="1" ht="18.75" x14ac:dyDescent="0.3">
      <c r="A279" s="307" t="s">
        <v>934</v>
      </c>
      <c r="B279" s="225" t="s">
        <v>1013</v>
      </c>
      <c r="C279" s="211" t="s">
        <v>995</v>
      </c>
      <c r="D279" s="211" t="s">
        <v>559</v>
      </c>
      <c r="E279" s="211" t="s">
        <v>4</v>
      </c>
      <c r="G279" s="281">
        <v>210635</v>
      </c>
      <c r="H279" s="281">
        <v>213277</v>
      </c>
      <c r="I279" s="287">
        <f t="shared" ref="I279:I289" si="49">H279-G279</f>
        <v>2642</v>
      </c>
      <c r="L279" s="287">
        <f>K279-J279</f>
        <v>0</v>
      </c>
      <c r="M279" s="272">
        <v>2622.33</v>
      </c>
      <c r="N279" s="273">
        <v>8.8800000000000004E-2</v>
      </c>
      <c r="O279" s="267">
        <v>0</v>
      </c>
      <c r="P279" s="266"/>
      <c r="Q279" s="266"/>
      <c r="R279" s="267">
        <v>0</v>
      </c>
      <c r="S279" s="211" t="s">
        <v>107</v>
      </c>
      <c r="T279" s="211" t="s">
        <v>1129</v>
      </c>
      <c r="U279" s="211" t="s">
        <v>560</v>
      </c>
    </row>
    <row r="280" spans="1:16380" s="211" customFormat="1" ht="18.75" x14ac:dyDescent="0.3">
      <c r="A280" s="307"/>
      <c r="B280" s="225">
        <v>1857</v>
      </c>
      <c r="C280" s="211" t="s">
        <v>995</v>
      </c>
      <c r="D280" s="211" t="s">
        <v>992</v>
      </c>
      <c r="E280" s="211" t="s">
        <v>4</v>
      </c>
      <c r="G280" s="281">
        <v>30289</v>
      </c>
      <c r="H280" s="281">
        <v>30342</v>
      </c>
      <c r="I280" s="287">
        <f t="shared" si="49"/>
        <v>53</v>
      </c>
      <c r="L280" s="287"/>
      <c r="M280" s="272">
        <v>3229.05</v>
      </c>
      <c r="N280" s="273">
        <v>9.1999999999999998E-2</v>
      </c>
      <c r="O280" s="267">
        <v>0</v>
      </c>
      <c r="P280" s="266"/>
      <c r="Q280" s="266"/>
      <c r="R280" s="267"/>
      <c r="S280" s="211" t="s">
        <v>107</v>
      </c>
      <c r="T280" s="211" t="s">
        <v>1129</v>
      </c>
      <c r="U280" s="265" t="s">
        <v>991</v>
      </c>
    </row>
    <row r="281" spans="1:16380" s="211" customFormat="1" ht="18.75" x14ac:dyDescent="0.3">
      <c r="A281" s="307"/>
      <c r="B281" s="225">
        <v>1857</v>
      </c>
      <c r="C281" s="211" t="s">
        <v>995</v>
      </c>
      <c r="D281" s="211" t="s">
        <v>993</v>
      </c>
      <c r="E281" s="211" t="s">
        <v>4</v>
      </c>
      <c r="G281" s="281">
        <v>29673</v>
      </c>
      <c r="H281" s="281">
        <v>30162</v>
      </c>
      <c r="I281" s="287">
        <f t="shared" si="49"/>
        <v>489</v>
      </c>
      <c r="L281" s="287"/>
      <c r="M281" s="272">
        <v>3229.05</v>
      </c>
      <c r="N281" s="273">
        <v>9.1999999999999998E-2</v>
      </c>
      <c r="O281" s="267">
        <v>0</v>
      </c>
      <c r="P281" s="266"/>
      <c r="Q281" s="266"/>
      <c r="R281" s="267"/>
      <c r="S281" s="211" t="s">
        <v>107</v>
      </c>
      <c r="T281" s="211" t="s">
        <v>1129</v>
      </c>
      <c r="U281" s="265" t="s">
        <v>991</v>
      </c>
    </row>
    <row r="282" spans="1:16380" s="211" customFormat="1" ht="18.75" x14ac:dyDescent="0.3">
      <c r="A282" s="307"/>
      <c r="B282" s="225">
        <v>1857</v>
      </c>
      <c r="C282" s="211" t="s">
        <v>995</v>
      </c>
      <c r="D282" s="211" t="s">
        <v>994</v>
      </c>
      <c r="E282" s="211" t="s">
        <v>4</v>
      </c>
      <c r="G282" s="281">
        <v>37450</v>
      </c>
      <c r="H282" s="281">
        <v>38653</v>
      </c>
      <c r="I282" s="287">
        <f t="shared" si="49"/>
        <v>1203</v>
      </c>
      <c r="L282" s="287"/>
      <c r="M282" s="272">
        <v>3229.05</v>
      </c>
      <c r="N282" s="273">
        <v>9.1999999999999998E-2</v>
      </c>
      <c r="O282" s="267">
        <v>0</v>
      </c>
      <c r="P282" s="266"/>
      <c r="Q282" s="266"/>
      <c r="R282" s="267"/>
      <c r="S282" s="211" t="s">
        <v>107</v>
      </c>
      <c r="T282" s="211" t="s">
        <v>1129</v>
      </c>
      <c r="U282" s="265" t="s">
        <v>991</v>
      </c>
    </row>
    <row r="283" spans="1:16380" s="211" customFormat="1" ht="18.75" customHeight="1" x14ac:dyDescent="0.3">
      <c r="A283" s="211">
        <v>170</v>
      </c>
      <c r="B283" s="211" t="s">
        <v>364</v>
      </c>
      <c r="C283" s="211" t="s">
        <v>478</v>
      </c>
      <c r="D283" s="224" t="s">
        <v>362</v>
      </c>
      <c r="E283" s="224" t="s">
        <v>4</v>
      </c>
      <c r="G283" s="281">
        <v>554020</v>
      </c>
      <c r="H283" s="281">
        <v>554020</v>
      </c>
      <c r="I283" s="287">
        <f t="shared" si="49"/>
        <v>0</v>
      </c>
      <c r="J283" s="266"/>
      <c r="L283" s="287">
        <f>K283-J283</f>
        <v>0</v>
      </c>
      <c r="M283" s="272">
        <v>2858.76</v>
      </c>
      <c r="N283" s="273">
        <v>8.6999999999999994E-2</v>
      </c>
      <c r="O283" s="267">
        <v>103331</v>
      </c>
      <c r="P283" s="266"/>
      <c r="Q283" s="266"/>
      <c r="R283" s="267">
        <v>0</v>
      </c>
      <c r="S283" s="211" t="s">
        <v>107</v>
      </c>
    </row>
    <row r="284" spans="1:16380" s="211" customFormat="1" ht="18.75" customHeight="1" x14ac:dyDescent="0.3">
      <c r="A284" s="211">
        <v>177</v>
      </c>
      <c r="B284" s="309" t="s">
        <v>1135</v>
      </c>
      <c r="C284" s="211" t="s">
        <v>478</v>
      </c>
      <c r="D284" s="224" t="s">
        <v>361</v>
      </c>
      <c r="E284" s="224" t="s">
        <v>4</v>
      </c>
      <c r="G284" s="281">
        <v>513000</v>
      </c>
      <c r="H284" s="281">
        <v>513000</v>
      </c>
      <c r="I284" s="287">
        <f t="shared" si="49"/>
        <v>0</v>
      </c>
      <c r="J284" s="266"/>
      <c r="L284" s="287">
        <f>K284-J284</f>
        <v>0</v>
      </c>
      <c r="M284" s="272">
        <v>2858.76</v>
      </c>
      <c r="N284" s="273">
        <v>8.6999999999999994E-2</v>
      </c>
      <c r="O284" s="267">
        <v>107261</v>
      </c>
      <c r="P284" s="266"/>
      <c r="Q284" s="266"/>
      <c r="R284" s="267">
        <v>0</v>
      </c>
      <c r="S284" s="211" t="s">
        <v>107</v>
      </c>
      <c r="T284" s="211" t="s">
        <v>728</v>
      </c>
      <c r="U284" s="211" t="s">
        <v>752</v>
      </c>
    </row>
    <row r="285" spans="1:16380" s="211" customFormat="1" ht="18.75" customHeight="1" x14ac:dyDescent="0.3">
      <c r="A285" s="211">
        <v>178</v>
      </c>
      <c r="B285" s="211" t="s">
        <v>364</v>
      </c>
      <c r="C285" s="211" t="s">
        <v>478</v>
      </c>
      <c r="D285" s="224" t="s">
        <v>360</v>
      </c>
      <c r="E285" s="224" t="s">
        <v>4</v>
      </c>
      <c r="G285" s="281">
        <v>577950</v>
      </c>
      <c r="H285" s="281">
        <v>577950</v>
      </c>
      <c r="I285" s="287">
        <f t="shared" si="49"/>
        <v>0</v>
      </c>
      <c r="J285" s="266"/>
      <c r="L285" s="287">
        <f>K285-J285</f>
        <v>0</v>
      </c>
      <c r="M285" s="272">
        <v>2858.76</v>
      </c>
      <c r="N285" s="273">
        <v>8.6999999999999994E-2</v>
      </c>
      <c r="O285" s="267">
        <v>118296</v>
      </c>
      <c r="P285" s="266"/>
      <c r="Q285" s="266"/>
      <c r="R285" s="267">
        <v>0</v>
      </c>
      <c r="S285" s="211" t="s">
        <v>107</v>
      </c>
    </row>
    <row r="286" spans="1:16380" s="211" customFormat="1" ht="18.75" x14ac:dyDescent="0.3">
      <c r="A286" s="307" t="s">
        <v>934</v>
      </c>
      <c r="B286" s="225">
        <v>1638</v>
      </c>
      <c r="C286" s="211" t="s">
        <v>558</v>
      </c>
      <c r="D286" s="211" t="s">
        <v>584</v>
      </c>
      <c r="E286" s="211" t="s">
        <v>4</v>
      </c>
      <c r="G286" s="281">
        <v>220888</v>
      </c>
      <c r="H286" s="281">
        <v>224381</v>
      </c>
      <c r="I286" s="287">
        <f t="shared" si="49"/>
        <v>3493</v>
      </c>
      <c r="L286" s="287"/>
      <c r="M286" s="272">
        <v>2852.5</v>
      </c>
      <c r="N286" s="273">
        <v>0.10879999999999999</v>
      </c>
      <c r="O286" s="267">
        <v>0</v>
      </c>
      <c r="P286" s="266"/>
      <c r="Q286" s="266"/>
      <c r="R286" s="267"/>
      <c r="S286" s="211" t="s">
        <v>107</v>
      </c>
      <c r="T286" s="211" t="s">
        <v>1134</v>
      </c>
      <c r="U286" s="211" t="s">
        <v>588</v>
      </c>
      <c r="V286" s="211" t="s">
        <v>463</v>
      </c>
    </row>
    <row r="287" spans="1:16380" s="265" customFormat="1" ht="18.75" x14ac:dyDescent="0.3">
      <c r="A287" s="265">
        <v>33</v>
      </c>
      <c r="B287" s="265" t="s">
        <v>204</v>
      </c>
      <c r="C287" s="265" t="s">
        <v>205</v>
      </c>
      <c r="D287" s="313" t="s">
        <v>532</v>
      </c>
      <c r="E287" s="313" t="s">
        <v>4</v>
      </c>
      <c r="F287" s="313"/>
      <c r="G287" s="281">
        <v>207673</v>
      </c>
      <c r="H287" s="281">
        <v>207731</v>
      </c>
      <c r="I287" s="281">
        <f t="shared" si="49"/>
        <v>58</v>
      </c>
      <c r="J287" s="282"/>
      <c r="L287" s="281">
        <f>K287-J287</f>
        <v>0</v>
      </c>
      <c r="M287" s="283">
        <v>2280.63</v>
      </c>
      <c r="N287" s="284">
        <v>6.3299999999999995E-2</v>
      </c>
      <c r="O287" s="285"/>
      <c r="P287" s="282"/>
      <c r="Q287" s="282"/>
      <c r="R287" s="285">
        <v>0</v>
      </c>
      <c r="S287" s="265" t="s">
        <v>385</v>
      </c>
      <c r="T287" s="314" t="s">
        <v>1150</v>
      </c>
    </row>
    <row r="288" spans="1:16380" s="265" customFormat="1" ht="16.5" customHeight="1" x14ac:dyDescent="0.3">
      <c r="A288" s="265">
        <v>33</v>
      </c>
      <c r="B288" s="265" t="s">
        <v>204</v>
      </c>
      <c r="C288" s="265" t="s">
        <v>205</v>
      </c>
      <c r="D288" s="313" t="s">
        <v>533</v>
      </c>
      <c r="E288" s="313" t="s">
        <v>4</v>
      </c>
      <c r="F288" s="313"/>
      <c r="G288" s="281">
        <v>218946</v>
      </c>
      <c r="H288" s="281">
        <v>219005</v>
      </c>
      <c r="I288" s="281">
        <f t="shared" si="49"/>
        <v>59</v>
      </c>
      <c r="J288" s="282"/>
      <c r="L288" s="281">
        <f>K288-J288</f>
        <v>0</v>
      </c>
      <c r="M288" s="283">
        <v>2280.63</v>
      </c>
      <c r="N288" s="284">
        <v>6.3299999999999995E-2</v>
      </c>
      <c r="O288" s="285"/>
      <c r="P288" s="282"/>
      <c r="Q288" s="282"/>
      <c r="R288" s="285">
        <v>0</v>
      </c>
      <c r="S288" s="265" t="s">
        <v>385</v>
      </c>
      <c r="T288" s="314" t="s">
        <v>1150</v>
      </c>
    </row>
    <row r="289" spans="1:21" s="211" customFormat="1" ht="18.75" x14ac:dyDescent="0.3">
      <c r="A289" s="211">
        <v>323</v>
      </c>
      <c r="B289" s="280">
        <v>1644</v>
      </c>
      <c r="C289" s="309" t="s">
        <v>509</v>
      </c>
      <c r="D289" s="309" t="s">
        <v>510</v>
      </c>
      <c r="E289" s="211" t="s">
        <v>4</v>
      </c>
      <c r="G289" s="281">
        <v>472424</v>
      </c>
      <c r="H289" s="281">
        <v>483140</v>
      </c>
      <c r="I289" s="287">
        <f t="shared" si="49"/>
        <v>10716</v>
      </c>
      <c r="M289" s="272">
        <v>2908.68</v>
      </c>
      <c r="N289" s="211">
        <v>8.8300000000000003E-2</v>
      </c>
      <c r="O289" s="211">
        <v>213</v>
      </c>
      <c r="P289" s="266"/>
      <c r="Q289" s="266"/>
      <c r="R289" s="267">
        <v>0</v>
      </c>
      <c r="S289" s="211" t="s">
        <v>107</v>
      </c>
      <c r="T289" s="226" t="s">
        <v>1151</v>
      </c>
    </row>
    <row r="290" spans="1:21" s="211" customFormat="1" ht="18.75" x14ac:dyDescent="0.3">
      <c r="A290" s="211">
        <v>66</v>
      </c>
      <c r="B290" s="211" t="s">
        <v>219</v>
      </c>
      <c r="C290" s="309" t="s">
        <v>220</v>
      </c>
      <c r="D290" s="310" t="s">
        <v>76</v>
      </c>
      <c r="E290" s="224" t="s">
        <v>4</v>
      </c>
      <c r="G290" s="281">
        <v>162646</v>
      </c>
      <c r="H290" s="281">
        <v>162646</v>
      </c>
      <c r="I290" s="287">
        <f>H290-G290</f>
        <v>0</v>
      </c>
      <c r="L290" s="287">
        <f t="shared" ref="L290:L299" si="50">K290-J290</f>
        <v>0</v>
      </c>
      <c r="M290" s="272">
        <v>1163.07</v>
      </c>
      <c r="N290" s="273">
        <v>0</v>
      </c>
      <c r="O290" s="267">
        <v>60547</v>
      </c>
      <c r="P290" s="266"/>
      <c r="Q290" s="266"/>
      <c r="R290" s="267">
        <v>46</v>
      </c>
      <c r="S290" s="211" t="s">
        <v>107</v>
      </c>
      <c r="T290" s="226" t="s">
        <v>1151</v>
      </c>
    </row>
    <row r="291" spans="1:21" s="211" customFormat="1" ht="18.75" x14ac:dyDescent="0.3">
      <c r="A291" s="211">
        <v>191</v>
      </c>
      <c r="B291" s="225" t="s">
        <v>242</v>
      </c>
      <c r="C291" s="211" t="s">
        <v>243</v>
      </c>
      <c r="D291" s="224" t="s">
        <v>452</v>
      </c>
      <c r="E291" s="224" t="s">
        <v>4</v>
      </c>
      <c r="G291" s="281">
        <v>403893</v>
      </c>
      <c r="H291" s="281"/>
      <c r="I291" s="287">
        <f>H291-G291</f>
        <v>-403893</v>
      </c>
      <c r="J291" s="266"/>
      <c r="L291" s="287">
        <f t="shared" si="50"/>
        <v>0</v>
      </c>
      <c r="M291" s="316">
        <v>2377.6922454120186</v>
      </c>
      <c r="N291" s="273">
        <v>9.4416336811802809E-2</v>
      </c>
      <c r="O291" s="267">
        <v>22880</v>
      </c>
      <c r="P291" s="266"/>
      <c r="Q291" s="266"/>
      <c r="R291" s="267">
        <v>0</v>
      </c>
      <c r="S291" s="211" t="s">
        <v>107</v>
      </c>
      <c r="T291" s="226" t="s">
        <v>1158</v>
      </c>
    </row>
    <row r="292" spans="1:21" s="211" customFormat="1" ht="18.75" x14ac:dyDescent="0.3">
      <c r="A292" s="211">
        <v>67</v>
      </c>
      <c r="B292" s="211" t="s">
        <v>219</v>
      </c>
      <c r="C292" s="211" t="s">
        <v>220</v>
      </c>
      <c r="D292" s="224" t="s">
        <v>77</v>
      </c>
      <c r="E292" s="224" t="s">
        <v>4</v>
      </c>
      <c r="G292" s="281">
        <v>137228</v>
      </c>
      <c r="H292" s="281">
        <v>139046</v>
      </c>
      <c r="I292" s="287">
        <f t="shared" ref="I292:I309" si="51">H292-G292</f>
        <v>1818</v>
      </c>
      <c r="L292" s="287">
        <f t="shared" si="50"/>
        <v>0</v>
      </c>
      <c r="M292" s="272">
        <v>1193.46</v>
      </c>
      <c r="N292" s="273">
        <v>0</v>
      </c>
      <c r="O292" s="267">
        <v>130828</v>
      </c>
      <c r="P292" s="266"/>
      <c r="Q292" s="266"/>
      <c r="R292" s="267">
        <v>0</v>
      </c>
      <c r="S292" s="211" t="s">
        <v>107</v>
      </c>
      <c r="T292" s="211" t="s">
        <v>1173</v>
      </c>
      <c r="U292" s="211" t="s">
        <v>752</v>
      </c>
    </row>
    <row r="293" spans="1:21" s="211" customFormat="1" ht="18.75" x14ac:dyDescent="0.3">
      <c r="A293" s="211">
        <v>311</v>
      </c>
      <c r="B293" s="211" t="s">
        <v>471</v>
      </c>
      <c r="C293" s="211" t="s">
        <v>484</v>
      </c>
      <c r="D293" s="224" t="s">
        <v>570</v>
      </c>
      <c r="E293" s="224" t="s">
        <v>4</v>
      </c>
      <c r="G293" s="281">
        <v>347016</v>
      </c>
      <c r="H293" s="281">
        <v>347276</v>
      </c>
      <c r="I293" s="287">
        <f t="shared" si="51"/>
        <v>260</v>
      </c>
      <c r="J293" s="266"/>
      <c r="L293" s="287">
        <f t="shared" si="50"/>
        <v>0</v>
      </c>
      <c r="M293" s="272">
        <v>3166.0858474271322</v>
      </c>
      <c r="N293" s="273">
        <v>8.6326016552716808E-2</v>
      </c>
      <c r="O293" s="267"/>
      <c r="P293" s="266"/>
      <c r="Q293" s="266"/>
      <c r="R293" s="267">
        <v>0</v>
      </c>
      <c r="S293" s="211" t="s">
        <v>299</v>
      </c>
      <c r="T293" s="226" t="s">
        <v>1174</v>
      </c>
      <c r="U293" s="211" t="s">
        <v>752</v>
      </c>
    </row>
    <row r="294" spans="1:21" s="211" customFormat="1" ht="17.25" customHeight="1" x14ac:dyDescent="0.3">
      <c r="A294" s="211">
        <v>100</v>
      </c>
      <c r="B294" s="211" t="s">
        <v>225</v>
      </c>
      <c r="C294" s="211" t="s">
        <v>226</v>
      </c>
      <c r="D294" s="224" t="s">
        <v>445</v>
      </c>
      <c r="E294" s="224" t="s">
        <v>4</v>
      </c>
      <c r="G294" s="281">
        <v>463319</v>
      </c>
      <c r="H294" s="281">
        <v>472861</v>
      </c>
      <c r="I294" s="287">
        <f t="shared" si="51"/>
        <v>9542</v>
      </c>
      <c r="J294" s="266"/>
      <c r="L294" s="287">
        <f t="shared" si="50"/>
        <v>0</v>
      </c>
      <c r="M294" s="272">
        <v>2650.8543145016192</v>
      </c>
      <c r="N294" s="273">
        <v>9.96097876934149E-2</v>
      </c>
      <c r="O294" s="267">
        <v>36572</v>
      </c>
      <c r="P294" s="266"/>
      <c r="Q294" s="266"/>
      <c r="R294" s="267">
        <v>0</v>
      </c>
      <c r="S294" s="211" t="s">
        <v>301</v>
      </c>
      <c r="T294" s="211" t="s">
        <v>1195</v>
      </c>
    </row>
    <row r="295" spans="1:21" s="211" customFormat="1" ht="17.25" customHeight="1" x14ac:dyDescent="0.3">
      <c r="A295" s="211">
        <v>104</v>
      </c>
      <c r="B295" s="211" t="s">
        <v>225</v>
      </c>
      <c r="C295" s="211" t="s">
        <v>226</v>
      </c>
      <c r="D295" s="224" t="s">
        <v>537</v>
      </c>
      <c r="E295" s="224" t="s">
        <v>4</v>
      </c>
      <c r="F295" s="224" t="s">
        <v>16</v>
      </c>
      <c r="G295" s="281">
        <v>354228</v>
      </c>
      <c r="H295" s="281">
        <v>361627</v>
      </c>
      <c r="I295" s="287">
        <f t="shared" si="51"/>
        <v>7399</v>
      </c>
      <c r="J295" s="266"/>
      <c r="L295" s="287">
        <f t="shared" si="50"/>
        <v>0</v>
      </c>
      <c r="M295" s="272">
        <v>2675.8906729039222</v>
      </c>
      <c r="N295" s="273">
        <v>9.9709787693414903E-2</v>
      </c>
      <c r="O295" s="267"/>
      <c r="P295" s="266"/>
      <c r="Q295" s="266"/>
      <c r="R295" s="267">
        <v>0</v>
      </c>
      <c r="S295" s="211" t="s">
        <v>301</v>
      </c>
      <c r="T295" s="211" t="s">
        <v>1195</v>
      </c>
    </row>
    <row r="296" spans="1:21" s="211" customFormat="1" ht="17.25" customHeight="1" x14ac:dyDescent="0.3">
      <c r="A296" s="211">
        <v>104</v>
      </c>
      <c r="B296" s="211" t="s">
        <v>225</v>
      </c>
      <c r="C296" s="211" t="s">
        <v>226</v>
      </c>
      <c r="D296" s="224" t="s">
        <v>538</v>
      </c>
      <c r="E296" s="224" t="s">
        <v>4</v>
      </c>
      <c r="F296" s="224" t="s">
        <v>16</v>
      </c>
      <c r="G296" s="281">
        <v>369263</v>
      </c>
      <c r="H296" s="281">
        <v>369275</v>
      </c>
      <c r="I296" s="287">
        <f t="shared" si="51"/>
        <v>12</v>
      </c>
      <c r="J296" s="266"/>
      <c r="L296" s="287">
        <f t="shared" si="50"/>
        <v>0</v>
      </c>
      <c r="M296" s="272">
        <v>2675.8906729039222</v>
      </c>
      <c r="N296" s="273">
        <v>9.9709787693414903E-2</v>
      </c>
      <c r="O296" s="267"/>
      <c r="P296" s="266"/>
      <c r="Q296" s="266"/>
      <c r="R296" s="267">
        <v>0</v>
      </c>
      <c r="S296" s="211" t="s">
        <v>301</v>
      </c>
      <c r="T296" s="211" t="s">
        <v>1192</v>
      </c>
    </row>
    <row r="297" spans="1:21" s="211" customFormat="1" ht="17.25" customHeight="1" x14ac:dyDescent="0.3">
      <c r="A297" s="211">
        <v>104</v>
      </c>
      <c r="B297" s="211" t="s">
        <v>225</v>
      </c>
      <c r="C297" s="211" t="s">
        <v>226</v>
      </c>
      <c r="D297" s="224" t="s">
        <v>656</v>
      </c>
      <c r="E297" s="224" t="s">
        <v>4</v>
      </c>
      <c r="F297" s="224" t="s">
        <v>16</v>
      </c>
      <c r="G297" s="281">
        <v>270858</v>
      </c>
      <c r="H297" s="281">
        <v>276856</v>
      </c>
      <c r="I297" s="287">
        <f t="shared" si="51"/>
        <v>5998</v>
      </c>
      <c r="J297" s="266"/>
      <c r="L297" s="287">
        <f t="shared" si="50"/>
        <v>0</v>
      </c>
      <c r="M297" s="272">
        <v>2652.4843145016193</v>
      </c>
      <c r="N297" s="273">
        <v>9.9709787693414903E-2</v>
      </c>
      <c r="O297" s="267"/>
      <c r="P297" s="266"/>
      <c r="Q297" s="266"/>
      <c r="R297" s="267">
        <v>0</v>
      </c>
      <c r="S297" s="211" t="s">
        <v>301</v>
      </c>
      <c r="T297" s="211" t="s">
        <v>1193</v>
      </c>
    </row>
    <row r="298" spans="1:21" s="211" customFormat="1" ht="17.25" customHeight="1" x14ac:dyDescent="0.3">
      <c r="A298" s="211">
        <v>104</v>
      </c>
      <c r="B298" s="211" t="s">
        <v>225</v>
      </c>
      <c r="C298" s="211" t="s">
        <v>226</v>
      </c>
      <c r="D298" s="224" t="s">
        <v>657</v>
      </c>
      <c r="E298" s="224" t="s">
        <v>4</v>
      </c>
      <c r="F298" s="224" t="s">
        <v>16</v>
      </c>
      <c r="G298" s="281">
        <v>272898</v>
      </c>
      <c r="H298" s="281">
        <v>276019</v>
      </c>
      <c r="I298" s="287">
        <f t="shared" si="51"/>
        <v>3121</v>
      </c>
      <c r="J298" s="266"/>
      <c r="L298" s="287">
        <f t="shared" si="50"/>
        <v>0</v>
      </c>
      <c r="M298" s="272">
        <v>2652.4843145016193</v>
      </c>
      <c r="N298" s="273">
        <v>9.9709787693414903E-2</v>
      </c>
      <c r="O298" s="267"/>
      <c r="P298" s="266"/>
      <c r="Q298" s="266"/>
      <c r="R298" s="267">
        <v>0</v>
      </c>
      <c r="S298" s="211" t="s">
        <v>301</v>
      </c>
      <c r="T298" s="211" t="s">
        <v>1196</v>
      </c>
    </row>
    <row r="299" spans="1:21" s="211" customFormat="1" ht="18.75" customHeight="1" x14ac:dyDescent="0.3">
      <c r="A299" s="211">
        <v>180</v>
      </c>
      <c r="B299" s="211" t="s">
        <v>364</v>
      </c>
      <c r="C299" s="211" t="s">
        <v>478</v>
      </c>
      <c r="D299" s="224" t="s">
        <v>420</v>
      </c>
      <c r="E299" s="224" t="s">
        <v>4</v>
      </c>
      <c r="G299" s="281">
        <v>335834</v>
      </c>
      <c r="H299" s="281">
        <v>338099</v>
      </c>
      <c r="I299" s="287">
        <f t="shared" si="51"/>
        <v>2265</v>
      </c>
      <c r="J299" s="266"/>
      <c r="L299" s="287">
        <f t="shared" si="50"/>
        <v>0</v>
      </c>
      <c r="M299" s="272">
        <v>1869.1598812522491</v>
      </c>
      <c r="N299" s="273">
        <v>8.72E-2</v>
      </c>
      <c r="O299" s="267">
        <v>50462</v>
      </c>
      <c r="P299" s="266"/>
      <c r="Q299" s="266"/>
      <c r="R299" s="267">
        <v>0</v>
      </c>
      <c r="S299" s="211" t="s">
        <v>107</v>
      </c>
      <c r="T299" s="226" t="s">
        <v>1194</v>
      </c>
      <c r="U299" s="211" t="s">
        <v>752</v>
      </c>
    </row>
    <row r="300" spans="1:21" s="211" customFormat="1" ht="18.75" x14ac:dyDescent="0.3">
      <c r="A300" s="211">
        <v>227</v>
      </c>
      <c r="B300" s="211" t="s">
        <v>198</v>
      </c>
      <c r="C300" s="211" t="s">
        <v>199</v>
      </c>
      <c r="D300" s="224" t="s">
        <v>598</v>
      </c>
      <c r="E300" s="224" t="s">
        <v>4</v>
      </c>
      <c r="G300" s="281">
        <v>146721</v>
      </c>
      <c r="H300" s="281">
        <v>146721</v>
      </c>
      <c r="I300" s="287">
        <f t="shared" si="51"/>
        <v>0</v>
      </c>
      <c r="J300" s="266"/>
      <c r="L300" s="287"/>
      <c r="M300" s="270">
        <v>2681.6602015113349</v>
      </c>
      <c r="N300" s="273">
        <v>0.11456412378553436</v>
      </c>
      <c r="O300" s="267"/>
      <c r="P300" s="266"/>
      <c r="Q300" s="266"/>
      <c r="R300" s="267">
        <v>0</v>
      </c>
      <c r="S300" s="211" t="s">
        <v>299</v>
      </c>
      <c r="T300" s="211" t="s">
        <v>600</v>
      </c>
    </row>
    <row r="301" spans="1:21" s="211" customFormat="1" ht="18.75" x14ac:dyDescent="0.3">
      <c r="A301" s="211">
        <v>227</v>
      </c>
      <c r="B301" s="211" t="s">
        <v>198</v>
      </c>
      <c r="C301" s="211" t="s">
        <v>199</v>
      </c>
      <c r="D301" s="224" t="s">
        <v>606</v>
      </c>
      <c r="E301" s="224" t="s">
        <v>4</v>
      </c>
      <c r="G301" s="281">
        <v>194054</v>
      </c>
      <c r="H301" s="281">
        <v>194054</v>
      </c>
      <c r="I301" s="287">
        <f t="shared" si="51"/>
        <v>0</v>
      </c>
      <c r="J301" s="266"/>
      <c r="L301" s="287"/>
      <c r="M301" s="270">
        <v>2681.6602015113349</v>
      </c>
      <c r="N301" s="273">
        <v>0.11456412378553436</v>
      </c>
      <c r="O301" s="267"/>
      <c r="P301" s="266"/>
      <c r="Q301" s="266"/>
      <c r="R301" s="267">
        <v>0</v>
      </c>
      <c r="S301" s="211" t="s">
        <v>299</v>
      </c>
      <c r="T301" s="211" t="s">
        <v>930</v>
      </c>
    </row>
    <row r="302" spans="1:21" s="211" customFormat="1" ht="18.75" x14ac:dyDescent="0.3">
      <c r="B302" s="211">
        <v>1786</v>
      </c>
      <c r="C302" s="211" t="s">
        <v>913</v>
      </c>
      <c r="D302" s="211" t="s">
        <v>915</v>
      </c>
      <c r="E302" s="211" t="s">
        <v>4</v>
      </c>
      <c r="G302" s="281">
        <v>154024</v>
      </c>
      <c r="H302" s="281">
        <v>164906</v>
      </c>
      <c r="I302" s="287">
        <f t="shared" si="51"/>
        <v>10882</v>
      </c>
      <c r="M302" s="272">
        <v>3856.7043716372018</v>
      </c>
      <c r="N302" s="211">
        <v>0.10088355111452729</v>
      </c>
      <c r="O302" s="267"/>
      <c r="S302" s="211" t="s">
        <v>107</v>
      </c>
      <c r="T302" s="226" t="s">
        <v>1206</v>
      </c>
    </row>
    <row r="303" spans="1:21" s="211" customFormat="1" ht="18.75" x14ac:dyDescent="0.3">
      <c r="B303" s="211">
        <v>1786</v>
      </c>
      <c r="C303" s="211" t="s">
        <v>913</v>
      </c>
      <c r="D303" s="211" t="s">
        <v>914</v>
      </c>
      <c r="E303" s="211" t="s">
        <v>4</v>
      </c>
      <c r="G303" s="281">
        <v>137724</v>
      </c>
      <c r="H303" s="281">
        <v>147372</v>
      </c>
      <c r="I303" s="287">
        <f t="shared" si="51"/>
        <v>9648</v>
      </c>
      <c r="M303" s="272">
        <v>3856.7043716372018</v>
      </c>
      <c r="N303" s="211">
        <v>0.10088355111452729</v>
      </c>
      <c r="O303" s="267"/>
      <c r="S303" s="211" t="s">
        <v>107</v>
      </c>
      <c r="T303" s="226" t="s">
        <v>1206</v>
      </c>
    </row>
    <row r="304" spans="1:21" s="211" customFormat="1" ht="18.75" x14ac:dyDescent="0.3">
      <c r="A304" s="211">
        <v>64</v>
      </c>
      <c r="B304" s="211" t="s">
        <v>219</v>
      </c>
      <c r="C304" s="211" t="s">
        <v>220</v>
      </c>
      <c r="D304" s="224" t="s">
        <v>74</v>
      </c>
      <c r="E304" s="224" t="s">
        <v>4</v>
      </c>
      <c r="G304" s="281">
        <v>149037</v>
      </c>
      <c r="H304" s="281">
        <v>150667</v>
      </c>
      <c r="I304" s="287">
        <f t="shared" si="51"/>
        <v>1630</v>
      </c>
      <c r="L304" s="287">
        <f>K304-J304</f>
        <v>0</v>
      </c>
      <c r="M304" s="272">
        <v>1193.44</v>
      </c>
      <c r="N304" s="273">
        <v>0</v>
      </c>
      <c r="O304" s="267">
        <v>79103</v>
      </c>
      <c r="P304" s="266"/>
      <c r="Q304" s="266"/>
      <c r="R304" s="267">
        <v>18</v>
      </c>
      <c r="S304" s="211" t="s">
        <v>107</v>
      </c>
      <c r="T304" s="211" t="s">
        <v>1190</v>
      </c>
      <c r="U304" s="211" t="s">
        <v>752</v>
      </c>
    </row>
    <row r="305" spans="1:16379" s="211" customFormat="1" ht="18.75" x14ac:dyDescent="0.3">
      <c r="A305" s="211">
        <v>248</v>
      </c>
      <c r="B305" s="211" t="s">
        <v>255</v>
      </c>
      <c r="C305" s="211" t="s">
        <v>481</v>
      </c>
      <c r="D305" s="224" t="s">
        <v>699</v>
      </c>
      <c r="E305" s="224" t="s">
        <v>4</v>
      </c>
      <c r="G305" s="281">
        <v>370112</v>
      </c>
      <c r="H305" s="281">
        <v>371875</v>
      </c>
      <c r="I305" s="287">
        <f t="shared" si="51"/>
        <v>1763</v>
      </c>
      <c r="J305" s="266"/>
      <c r="L305" s="287"/>
      <c r="M305" s="272">
        <v>3422.5153148614613</v>
      </c>
      <c r="N305" s="273">
        <v>9.1639222741993528E-2</v>
      </c>
      <c r="O305" s="267"/>
      <c r="P305" s="266"/>
      <c r="Q305" s="266"/>
      <c r="R305" s="267"/>
      <c r="S305" s="211" t="s">
        <v>107</v>
      </c>
      <c r="T305" s="226" t="s">
        <v>1215</v>
      </c>
      <c r="U305" s="211" t="s">
        <v>709</v>
      </c>
    </row>
    <row r="306" spans="1:16379" s="211" customFormat="1" ht="18.75" x14ac:dyDescent="0.3">
      <c r="A306" s="211">
        <v>297</v>
      </c>
      <c r="B306" s="309" t="s">
        <v>366</v>
      </c>
      <c r="C306" s="309" t="s">
        <v>382</v>
      </c>
      <c r="D306" s="310" t="s">
        <v>336</v>
      </c>
      <c r="E306" s="224" t="s">
        <v>4</v>
      </c>
      <c r="G306" s="281">
        <v>475022</v>
      </c>
      <c r="H306" s="281">
        <v>481137</v>
      </c>
      <c r="I306" s="287">
        <f t="shared" si="51"/>
        <v>6115</v>
      </c>
      <c r="J306" s="266"/>
      <c r="L306" s="287">
        <f>K306-J306</f>
        <v>0</v>
      </c>
      <c r="M306" s="272">
        <v>2135.85</v>
      </c>
      <c r="N306" s="273">
        <v>9.2100000000000001E-2</v>
      </c>
      <c r="O306" s="267">
        <v>123625</v>
      </c>
      <c r="P306" s="266"/>
      <c r="Q306" s="266"/>
      <c r="R306" s="267">
        <v>0</v>
      </c>
      <c r="S306" s="211" t="s">
        <v>107</v>
      </c>
      <c r="T306" s="226" t="s">
        <v>1221</v>
      </c>
    </row>
    <row r="307" spans="1:16379" s="211" customFormat="1" ht="18.75" x14ac:dyDescent="0.3">
      <c r="A307" s="211">
        <v>310</v>
      </c>
      <c r="B307" s="309" t="s">
        <v>471</v>
      </c>
      <c r="C307" s="309" t="s">
        <v>484</v>
      </c>
      <c r="D307" s="310" t="s">
        <v>414</v>
      </c>
      <c r="E307" s="224" t="s">
        <v>4</v>
      </c>
      <c r="G307" s="281">
        <v>529002</v>
      </c>
      <c r="H307" s="281">
        <v>534127</v>
      </c>
      <c r="I307" s="287">
        <f t="shared" si="51"/>
        <v>5125</v>
      </c>
      <c r="J307" s="266"/>
      <c r="L307" s="287">
        <f>K307-J307</f>
        <v>0</v>
      </c>
      <c r="M307" s="272">
        <v>2783.1532277797774</v>
      </c>
      <c r="N307" s="273">
        <v>8.6600431810003597E-2</v>
      </c>
      <c r="O307" s="267">
        <v>76567</v>
      </c>
      <c r="P307" s="266"/>
      <c r="Q307" s="266"/>
      <c r="R307" s="267">
        <v>0</v>
      </c>
      <c r="S307" s="211" t="s">
        <v>299</v>
      </c>
      <c r="T307" s="226" t="s">
        <v>1216</v>
      </c>
    </row>
    <row r="308" spans="1:16379" s="211" customFormat="1" ht="18.75" x14ac:dyDescent="0.3">
      <c r="A308" s="211">
        <v>311</v>
      </c>
      <c r="B308" s="309" t="s">
        <v>471</v>
      </c>
      <c r="C308" s="309" t="s">
        <v>484</v>
      </c>
      <c r="D308" s="310" t="s">
        <v>569</v>
      </c>
      <c r="E308" s="224" t="s">
        <v>4</v>
      </c>
      <c r="G308" s="281">
        <v>377873</v>
      </c>
      <c r="H308" s="281">
        <v>384823</v>
      </c>
      <c r="I308" s="287">
        <f t="shared" si="51"/>
        <v>6950</v>
      </c>
      <c r="J308" s="266"/>
      <c r="L308" s="287">
        <f>K308-J308</f>
        <v>0</v>
      </c>
      <c r="M308" s="272">
        <v>3166.0858474271322</v>
      </c>
      <c r="N308" s="273">
        <v>8.6326016552716808E-2</v>
      </c>
      <c r="O308" s="267"/>
      <c r="P308" s="266"/>
      <c r="Q308" s="266"/>
      <c r="R308" s="267">
        <v>0</v>
      </c>
      <c r="S308" s="211" t="s">
        <v>299</v>
      </c>
      <c r="T308" s="226" t="s">
        <v>1217</v>
      </c>
      <c r="U308" s="211" t="s">
        <v>752</v>
      </c>
    </row>
    <row r="309" spans="1:16379" s="211" customFormat="1" ht="18.75" x14ac:dyDescent="0.3">
      <c r="A309" s="211">
        <v>325</v>
      </c>
      <c r="B309" s="280">
        <v>1671</v>
      </c>
      <c r="C309" s="265" t="s">
        <v>555</v>
      </c>
      <c r="D309" s="265" t="s">
        <v>556</v>
      </c>
      <c r="E309" s="211" t="s">
        <v>4</v>
      </c>
      <c r="I309" s="287">
        <f t="shared" si="51"/>
        <v>0</v>
      </c>
      <c r="J309" s="266"/>
      <c r="L309" s="287">
        <f>K309-J309</f>
        <v>0</v>
      </c>
      <c r="M309" s="272">
        <v>2923.0738970852826</v>
      </c>
      <c r="N309" s="273">
        <v>0</v>
      </c>
      <c r="O309" s="267">
        <v>0</v>
      </c>
      <c r="P309" s="266"/>
      <c r="Q309" s="266"/>
      <c r="R309" s="267">
        <v>0</v>
      </c>
      <c r="S309" s="211" t="s">
        <v>301</v>
      </c>
      <c r="T309" s="226" t="s">
        <v>1210</v>
      </c>
    </row>
    <row r="310" spans="1:16379" s="211" customFormat="1" ht="18.75" x14ac:dyDescent="0.3">
      <c r="A310" s="211">
        <v>331</v>
      </c>
      <c r="B310" s="274">
        <v>1715</v>
      </c>
      <c r="C310" s="223" t="s">
        <v>706</v>
      </c>
      <c r="D310" s="223" t="s">
        <v>707</v>
      </c>
      <c r="E310" s="211" t="s">
        <v>4</v>
      </c>
      <c r="G310" s="281">
        <v>387384</v>
      </c>
      <c r="H310" s="281">
        <v>387384</v>
      </c>
      <c r="I310" s="287">
        <v>0</v>
      </c>
      <c r="M310" s="272">
        <v>3372.1767290392227</v>
      </c>
      <c r="N310" s="211">
        <v>0.10797884130982369</v>
      </c>
      <c r="O310" s="267">
        <v>0</v>
      </c>
      <c r="S310" s="211" t="s">
        <v>107</v>
      </c>
      <c r="T310" s="211" t="s">
        <v>1226</v>
      </c>
      <c r="U310" s="211" t="s">
        <v>708</v>
      </c>
    </row>
    <row r="311" spans="1:16379" s="299" customFormat="1" ht="18.75" customHeight="1" x14ac:dyDescent="0.3">
      <c r="A311" s="299">
        <v>331</v>
      </c>
      <c r="B311" s="298" t="s">
        <v>1107</v>
      </c>
      <c r="C311" s="358" t="s">
        <v>706</v>
      </c>
      <c r="D311" s="358" t="s">
        <v>837</v>
      </c>
      <c r="E311" s="299" t="s">
        <v>4</v>
      </c>
      <c r="G311" s="359">
        <v>255137</v>
      </c>
      <c r="H311" s="359">
        <v>255137</v>
      </c>
      <c r="I311" s="302">
        <v>0</v>
      </c>
      <c r="M311" s="303">
        <v>3010.7681024447029</v>
      </c>
      <c r="N311" s="299">
        <v>0.10826775320139698</v>
      </c>
      <c r="O311" s="360">
        <v>0</v>
      </c>
      <c r="S311" s="299" t="s">
        <v>107</v>
      </c>
      <c r="T311" s="299" t="s">
        <v>1226</v>
      </c>
    </row>
    <row r="312" spans="1:16379" s="121" customFormat="1" ht="15.75" x14ac:dyDescent="0.25">
      <c r="A312" s="361">
        <v>11</v>
      </c>
      <c r="B312" s="361" t="s">
        <v>260</v>
      </c>
      <c r="C312" s="361" t="s">
        <v>270</v>
      </c>
      <c r="D312" s="361" t="s">
        <v>489</v>
      </c>
      <c r="E312" s="361" t="s">
        <v>16</v>
      </c>
      <c r="F312" s="361"/>
      <c r="G312" s="361">
        <v>128098</v>
      </c>
      <c r="H312" s="361"/>
      <c r="I312" s="361">
        <v>-128098</v>
      </c>
      <c r="J312" s="361"/>
      <c r="K312" s="361"/>
      <c r="L312" s="361">
        <v>0</v>
      </c>
      <c r="M312" s="361">
        <v>398.90339330694496</v>
      </c>
      <c r="N312" s="361">
        <v>0.11113620007196834</v>
      </c>
      <c r="O312" s="361"/>
      <c r="P312" s="361" t="s">
        <v>1186</v>
      </c>
      <c r="Q312" s="361"/>
      <c r="R312" s="361"/>
      <c r="S312" s="361"/>
      <c r="T312" s="361"/>
      <c r="U312" s="361"/>
      <c r="V312" s="361"/>
      <c r="W312" s="361"/>
      <c r="X312" s="361"/>
      <c r="Y312" s="361"/>
      <c r="Z312" s="361"/>
      <c r="AA312" s="361"/>
      <c r="AB312" s="361"/>
      <c r="AC312" s="361"/>
      <c r="AD312" s="361"/>
      <c r="AE312" s="361"/>
      <c r="AF312" s="361"/>
      <c r="AG312" s="361"/>
      <c r="AH312" s="361"/>
      <c r="AI312" s="361"/>
      <c r="AJ312" s="361"/>
      <c r="AK312" s="361"/>
      <c r="AL312" s="361"/>
      <c r="AM312" s="361"/>
      <c r="AN312" s="361"/>
      <c r="AO312" s="361"/>
      <c r="AP312" s="361"/>
      <c r="AQ312" s="361"/>
      <c r="AR312" s="361"/>
      <c r="AS312" s="361"/>
      <c r="AT312" s="361"/>
      <c r="AU312" s="361"/>
      <c r="AV312" s="361"/>
      <c r="AW312" s="361"/>
      <c r="AX312" s="361"/>
      <c r="AY312" s="361"/>
      <c r="AZ312" s="361"/>
      <c r="BA312" s="361"/>
      <c r="BB312" s="361"/>
      <c r="BC312" s="361"/>
      <c r="BD312" s="361"/>
      <c r="BE312" s="361"/>
      <c r="BF312" s="361"/>
      <c r="BG312" s="361"/>
      <c r="BH312" s="361"/>
      <c r="BI312" s="361"/>
      <c r="BJ312" s="361"/>
      <c r="BK312" s="361"/>
      <c r="BL312" s="361"/>
      <c r="BM312" s="361"/>
      <c r="BN312" s="361"/>
      <c r="BO312" s="361"/>
      <c r="BP312" s="361"/>
      <c r="BQ312" s="361"/>
      <c r="BR312" s="361"/>
      <c r="BS312" s="361"/>
      <c r="BT312" s="361"/>
      <c r="BU312" s="361"/>
      <c r="BV312" s="361"/>
      <c r="BW312" s="361"/>
      <c r="BX312" s="361"/>
      <c r="BY312" s="361"/>
      <c r="BZ312" s="361"/>
      <c r="CA312" s="361"/>
      <c r="CB312" s="361"/>
      <c r="CC312" s="361"/>
      <c r="CD312" s="361"/>
      <c r="CE312" s="361"/>
      <c r="CF312" s="361"/>
      <c r="CG312" s="361"/>
      <c r="CH312" s="361"/>
      <c r="CI312" s="361"/>
      <c r="CJ312" s="361"/>
      <c r="CK312" s="361"/>
      <c r="CL312" s="361"/>
      <c r="CM312" s="361"/>
      <c r="CN312" s="361"/>
      <c r="CO312" s="361"/>
      <c r="CP312" s="361"/>
      <c r="CQ312" s="361"/>
      <c r="CR312" s="361"/>
      <c r="CS312" s="361"/>
      <c r="CT312" s="361"/>
      <c r="CU312" s="361"/>
      <c r="CV312" s="361"/>
      <c r="CW312" s="361"/>
      <c r="CX312" s="361"/>
      <c r="CY312" s="361"/>
      <c r="CZ312" s="361"/>
      <c r="DA312" s="361"/>
      <c r="DB312" s="361"/>
      <c r="DC312" s="361"/>
      <c r="DD312" s="361"/>
      <c r="DE312" s="361"/>
      <c r="DF312" s="361"/>
      <c r="DG312" s="361"/>
      <c r="DH312" s="361"/>
      <c r="DI312" s="361"/>
      <c r="DJ312" s="361"/>
      <c r="DK312" s="361"/>
      <c r="DL312" s="361"/>
      <c r="DM312" s="361"/>
      <c r="DN312" s="361"/>
      <c r="DO312" s="361"/>
      <c r="DP312" s="361"/>
      <c r="DQ312" s="361"/>
      <c r="DR312" s="361"/>
      <c r="DS312" s="361"/>
      <c r="DT312" s="361"/>
      <c r="DU312" s="361"/>
      <c r="DV312" s="361"/>
      <c r="DW312" s="361"/>
      <c r="DX312" s="361"/>
      <c r="DY312" s="361"/>
      <c r="DZ312" s="361"/>
      <c r="EA312" s="361"/>
      <c r="EB312" s="361"/>
      <c r="EC312" s="361"/>
      <c r="ED312" s="361"/>
      <c r="EE312" s="361"/>
      <c r="EF312" s="361"/>
      <c r="EG312" s="361"/>
      <c r="EH312" s="361"/>
      <c r="EI312" s="361"/>
      <c r="EJ312" s="361"/>
      <c r="EK312" s="361"/>
      <c r="EL312" s="361"/>
      <c r="EM312" s="361"/>
      <c r="EN312" s="361"/>
      <c r="EO312" s="361"/>
      <c r="EP312" s="361"/>
      <c r="EQ312" s="361"/>
      <c r="ER312" s="361"/>
      <c r="ES312" s="361"/>
      <c r="ET312" s="361"/>
      <c r="EU312" s="361"/>
      <c r="EV312" s="361"/>
      <c r="EW312" s="361"/>
      <c r="EX312" s="361"/>
      <c r="EY312" s="361"/>
      <c r="EZ312" s="361"/>
      <c r="FA312" s="361"/>
      <c r="FB312" s="361"/>
      <c r="FC312" s="361"/>
      <c r="FD312" s="361"/>
      <c r="FE312" s="361"/>
      <c r="FF312" s="361"/>
      <c r="FG312" s="361"/>
      <c r="FH312" s="361"/>
      <c r="FI312" s="361"/>
      <c r="FJ312" s="361"/>
      <c r="FK312" s="361"/>
      <c r="FL312" s="361"/>
      <c r="FM312" s="361"/>
      <c r="FN312" s="361"/>
      <c r="FO312" s="361"/>
      <c r="FP312" s="361"/>
      <c r="FQ312" s="361"/>
      <c r="FR312" s="361"/>
      <c r="FS312" s="361"/>
      <c r="FT312" s="361"/>
      <c r="FU312" s="361"/>
      <c r="FV312" s="361"/>
      <c r="FW312" s="361"/>
      <c r="FX312" s="361"/>
      <c r="FY312" s="361"/>
      <c r="FZ312" s="361"/>
      <c r="GA312" s="361"/>
      <c r="GB312" s="361"/>
      <c r="GC312" s="361"/>
      <c r="GD312" s="361"/>
      <c r="GE312" s="361"/>
      <c r="GF312" s="361"/>
      <c r="GG312" s="361"/>
      <c r="GH312" s="361"/>
      <c r="GI312" s="361"/>
      <c r="GJ312" s="361"/>
      <c r="GK312" s="361"/>
      <c r="GL312" s="361"/>
      <c r="GM312" s="361"/>
      <c r="GN312" s="361"/>
      <c r="GO312" s="361"/>
      <c r="GP312" s="361"/>
      <c r="GQ312" s="361"/>
      <c r="GR312" s="361"/>
      <c r="GS312" s="361"/>
      <c r="GT312" s="361"/>
      <c r="GU312" s="361"/>
      <c r="GV312" s="361"/>
      <c r="GW312" s="361"/>
      <c r="GX312" s="361"/>
      <c r="GY312" s="361"/>
      <c r="GZ312" s="361"/>
      <c r="HA312" s="361"/>
      <c r="HB312" s="361"/>
      <c r="HC312" s="361"/>
      <c r="HD312" s="361"/>
      <c r="HE312" s="361"/>
      <c r="HF312" s="361"/>
      <c r="HG312" s="361"/>
      <c r="HH312" s="361"/>
      <c r="HI312" s="361"/>
      <c r="HJ312" s="361"/>
      <c r="HK312" s="361"/>
      <c r="HL312" s="361"/>
      <c r="HM312" s="361"/>
      <c r="HN312" s="361"/>
      <c r="HO312" s="361"/>
      <c r="HP312" s="361"/>
      <c r="HQ312" s="361"/>
      <c r="HR312" s="361"/>
      <c r="HS312" s="361"/>
      <c r="HT312" s="361"/>
      <c r="HU312" s="361"/>
      <c r="HV312" s="361"/>
      <c r="HW312" s="361"/>
      <c r="HX312" s="361"/>
      <c r="HY312" s="361"/>
      <c r="HZ312" s="361"/>
      <c r="IA312" s="361"/>
      <c r="IB312" s="361"/>
      <c r="IC312" s="361"/>
      <c r="ID312" s="361"/>
      <c r="IE312" s="361"/>
      <c r="IF312" s="361"/>
      <c r="IG312" s="361"/>
      <c r="IH312" s="361"/>
      <c r="II312" s="361"/>
      <c r="IJ312" s="361"/>
      <c r="IK312" s="361"/>
      <c r="IL312" s="361"/>
      <c r="IM312" s="361"/>
      <c r="IN312" s="361"/>
      <c r="IO312" s="361"/>
      <c r="IP312" s="361"/>
      <c r="IQ312" s="361"/>
      <c r="IR312" s="361"/>
      <c r="IS312" s="361"/>
      <c r="IT312" s="361"/>
      <c r="IU312" s="361"/>
      <c r="IV312" s="361"/>
      <c r="IW312" s="361"/>
      <c r="IX312" s="361"/>
      <c r="IY312" s="361"/>
      <c r="IZ312" s="361"/>
      <c r="JA312" s="361"/>
      <c r="JB312" s="361"/>
      <c r="JC312" s="361"/>
      <c r="JD312" s="361"/>
      <c r="JE312" s="361"/>
      <c r="JF312" s="361"/>
      <c r="JG312" s="361"/>
      <c r="JH312" s="361"/>
      <c r="JI312" s="361"/>
      <c r="JJ312" s="361"/>
      <c r="JK312" s="361"/>
      <c r="JL312" s="361"/>
      <c r="JM312" s="361"/>
      <c r="JN312" s="361"/>
      <c r="JO312" s="361"/>
      <c r="JP312" s="361"/>
      <c r="JQ312" s="361"/>
      <c r="JR312" s="361"/>
      <c r="JS312" s="361"/>
      <c r="JT312" s="361"/>
      <c r="JU312" s="361"/>
      <c r="JV312" s="361"/>
      <c r="JW312" s="361"/>
      <c r="JX312" s="361"/>
      <c r="JY312" s="361"/>
      <c r="JZ312" s="361"/>
      <c r="KA312" s="361"/>
      <c r="KB312" s="361"/>
      <c r="KC312" s="361"/>
      <c r="KD312" s="361"/>
      <c r="KE312" s="361"/>
      <c r="KF312" s="361"/>
      <c r="KG312" s="361"/>
      <c r="KH312" s="361"/>
      <c r="KI312" s="361"/>
      <c r="KJ312" s="361"/>
      <c r="KK312" s="361"/>
      <c r="KL312" s="361"/>
      <c r="KM312" s="361"/>
      <c r="KN312" s="361"/>
      <c r="KO312" s="361"/>
      <c r="KP312" s="361"/>
      <c r="KQ312" s="361"/>
      <c r="KR312" s="361"/>
      <c r="KS312" s="361"/>
      <c r="KT312" s="361"/>
      <c r="KU312" s="361"/>
      <c r="KV312" s="361"/>
      <c r="KW312" s="361"/>
      <c r="KX312" s="361"/>
      <c r="KY312" s="361"/>
      <c r="KZ312" s="361"/>
      <c r="LA312" s="361"/>
      <c r="LB312" s="361"/>
      <c r="LC312" s="361"/>
      <c r="LD312" s="361"/>
      <c r="LE312" s="361"/>
      <c r="LF312" s="361"/>
      <c r="LG312" s="361"/>
      <c r="LH312" s="361"/>
      <c r="LI312" s="361"/>
      <c r="LJ312" s="361"/>
      <c r="LK312" s="361"/>
      <c r="LL312" s="361"/>
      <c r="LM312" s="361"/>
      <c r="LN312" s="361"/>
      <c r="LO312" s="361"/>
      <c r="LP312" s="361"/>
      <c r="LQ312" s="361"/>
      <c r="LR312" s="361"/>
      <c r="LS312" s="361"/>
      <c r="LT312" s="361"/>
      <c r="LU312" s="361"/>
      <c r="LV312" s="361"/>
      <c r="LW312" s="361"/>
      <c r="LX312" s="361"/>
      <c r="LY312" s="361"/>
      <c r="LZ312" s="361"/>
      <c r="MA312" s="361"/>
      <c r="MB312" s="361"/>
      <c r="MC312" s="361"/>
      <c r="MD312" s="361"/>
      <c r="ME312" s="361"/>
      <c r="MF312" s="361"/>
      <c r="MG312" s="361"/>
      <c r="MH312" s="361"/>
      <c r="MI312" s="361"/>
      <c r="MJ312" s="361"/>
      <c r="MK312" s="361"/>
      <c r="ML312" s="361"/>
      <c r="MM312" s="361"/>
      <c r="MN312" s="361"/>
      <c r="MO312" s="361"/>
      <c r="MP312" s="361"/>
      <c r="MQ312" s="361"/>
      <c r="MR312" s="361"/>
      <c r="MS312" s="361"/>
      <c r="MT312" s="361"/>
      <c r="MU312" s="361"/>
      <c r="MV312" s="361"/>
      <c r="MW312" s="361"/>
      <c r="MX312" s="361"/>
      <c r="MY312" s="361"/>
      <c r="MZ312" s="361"/>
      <c r="NA312" s="361"/>
      <c r="NB312" s="361"/>
      <c r="NC312" s="361"/>
      <c r="ND312" s="361"/>
      <c r="NE312" s="361"/>
      <c r="NF312" s="361"/>
      <c r="NG312" s="361"/>
      <c r="NH312" s="361"/>
      <c r="NI312" s="361"/>
      <c r="NJ312" s="361"/>
      <c r="NK312" s="361"/>
      <c r="NL312" s="361"/>
      <c r="NM312" s="361"/>
      <c r="NN312" s="361"/>
      <c r="NO312" s="361"/>
      <c r="NP312" s="361"/>
      <c r="NQ312" s="361"/>
      <c r="NR312" s="361"/>
      <c r="NS312" s="361"/>
      <c r="NT312" s="361"/>
      <c r="NU312" s="361"/>
      <c r="NV312" s="361"/>
      <c r="NW312" s="361"/>
      <c r="NX312" s="361"/>
      <c r="NY312" s="361"/>
      <c r="NZ312" s="361"/>
      <c r="OA312" s="361"/>
      <c r="OB312" s="361"/>
      <c r="OC312" s="361"/>
      <c r="OD312" s="361"/>
      <c r="OE312" s="361"/>
      <c r="OF312" s="361"/>
      <c r="OG312" s="361"/>
      <c r="OH312" s="361"/>
      <c r="OI312" s="361"/>
      <c r="OJ312" s="361"/>
      <c r="OK312" s="361"/>
      <c r="OL312" s="361"/>
      <c r="OM312" s="361"/>
      <c r="ON312" s="361"/>
      <c r="OO312" s="361"/>
      <c r="OP312" s="361"/>
      <c r="OQ312" s="361"/>
      <c r="OR312" s="361"/>
      <c r="OS312" s="361"/>
      <c r="OT312" s="361"/>
      <c r="OU312" s="361"/>
      <c r="OV312" s="361"/>
      <c r="OW312" s="361"/>
      <c r="OX312" s="361"/>
      <c r="OY312" s="361"/>
      <c r="OZ312" s="361"/>
      <c r="PA312" s="361"/>
      <c r="PB312" s="361"/>
      <c r="PC312" s="361"/>
      <c r="PD312" s="361"/>
      <c r="PE312" s="361"/>
      <c r="PF312" s="361"/>
      <c r="PG312" s="361"/>
      <c r="PH312" s="361"/>
      <c r="PI312" s="361"/>
      <c r="PJ312" s="361"/>
      <c r="PK312" s="361"/>
      <c r="PL312" s="361"/>
      <c r="PM312" s="361"/>
      <c r="PN312" s="361"/>
      <c r="PO312" s="361"/>
      <c r="PP312" s="361"/>
      <c r="PQ312" s="361"/>
      <c r="PR312" s="361"/>
      <c r="PS312" s="361"/>
      <c r="PT312" s="361"/>
      <c r="PU312" s="361"/>
      <c r="PV312" s="361"/>
      <c r="PW312" s="361"/>
      <c r="PX312" s="361"/>
      <c r="PY312" s="361"/>
      <c r="PZ312" s="361"/>
      <c r="QA312" s="361"/>
      <c r="QB312" s="361"/>
      <c r="QC312" s="361"/>
      <c r="QD312" s="361"/>
      <c r="QE312" s="361"/>
      <c r="QF312" s="361"/>
      <c r="QG312" s="361"/>
      <c r="QH312" s="361"/>
      <c r="QI312" s="361"/>
      <c r="QJ312" s="361"/>
      <c r="QK312" s="361"/>
      <c r="QL312" s="361"/>
      <c r="QM312" s="361"/>
      <c r="QN312" s="361"/>
      <c r="QO312" s="361"/>
      <c r="QP312" s="361"/>
      <c r="QQ312" s="361"/>
      <c r="QR312" s="361"/>
      <c r="QS312" s="361"/>
      <c r="QT312" s="361"/>
      <c r="QU312" s="361"/>
      <c r="QV312" s="361"/>
      <c r="QW312" s="361"/>
      <c r="QX312" s="361"/>
      <c r="QY312" s="361"/>
      <c r="QZ312" s="361"/>
      <c r="RA312" s="361"/>
      <c r="RB312" s="361"/>
      <c r="RC312" s="361"/>
      <c r="RD312" s="361"/>
      <c r="RE312" s="361"/>
      <c r="RF312" s="361"/>
      <c r="RG312" s="361"/>
      <c r="RH312" s="361"/>
      <c r="RI312" s="361"/>
      <c r="RJ312" s="361"/>
      <c r="RK312" s="361"/>
      <c r="RL312" s="361"/>
      <c r="RM312" s="361"/>
      <c r="RN312" s="361"/>
      <c r="RO312" s="361"/>
      <c r="RP312" s="361"/>
      <c r="RQ312" s="361"/>
      <c r="RR312" s="361"/>
      <c r="RS312" s="361"/>
      <c r="RT312" s="361"/>
      <c r="RU312" s="361"/>
      <c r="RV312" s="361"/>
      <c r="RW312" s="361"/>
      <c r="RX312" s="361"/>
      <c r="RY312" s="361"/>
      <c r="RZ312" s="361"/>
      <c r="SA312" s="361"/>
      <c r="SB312" s="361"/>
      <c r="SC312" s="361"/>
      <c r="SD312" s="361"/>
      <c r="SE312" s="361"/>
      <c r="SF312" s="361"/>
      <c r="SG312" s="361"/>
      <c r="SH312" s="361"/>
      <c r="SI312" s="361"/>
      <c r="SJ312" s="361"/>
      <c r="SK312" s="361"/>
      <c r="SL312" s="361"/>
      <c r="SM312" s="361"/>
      <c r="SN312" s="361"/>
      <c r="SO312" s="361"/>
      <c r="SP312" s="361"/>
      <c r="SQ312" s="361"/>
      <c r="SR312" s="361"/>
      <c r="SS312" s="361"/>
      <c r="ST312" s="361"/>
      <c r="SU312" s="361"/>
      <c r="SV312" s="361"/>
      <c r="SW312" s="361"/>
      <c r="SX312" s="361"/>
      <c r="SY312" s="361"/>
      <c r="SZ312" s="361"/>
      <c r="TA312" s="361"/>
      <c r="TB312" s="361"/>
      <c r="TC312" s="361"/>
      <c r="TD312" s="361"/>
      <c r="TE312" s="361"/>
      <c r="TF312" s="361"/>
      <c r="TG312" s="361"/>
      <c r="TH312" s="361"/>
      <c r="TI312" s="361"/>
      <c r="TJ312" s="361"/>
      <c r="TK312" s="361"/>
      <c r="TL312" s="361"/>
      <c r="TM312" s="361"/>
      <c r="TN312" s="361"/>
      <c r="TO312" s="361"/>
      <c r="TP312" s="361"/>
      <c r="TQ312" s="361"/>
      <c r="TR312" s="361"/>
      <c r="TS312" s="361"/>
      <c r="TT312" s="361"/>
      <c r="TU312" s="361"/>
      <c r="TV312" s="361"/>
      <c r="TW312" s="361"/>
      <c r="TX312" s="361"/>
      <c r="TY312" s="361"/>
      <c r="TZ312" s="361"/>
      <c r="UA312" s="361"/>
      <c r="UB312" s="361"/>
      <c r="UC312" s="361"/>
      <c r="UD312" s="361"/>
      <c r="UE312" s="361"/>
      <c r="UF312" s="361"/>
      <c r="UG312" s="361"/>
      <c r="UH312" s="361"/>
      <c r="UI312" s="361"/>
      <c r="UJ312" s="361"/>
      <c r="UK312" s="361"/>
      <c r="UL312" s="361"/>
      <c r="UM312" s="361"/>
      <c r="UN312" s="361"/>
      <c r="UO312" s="361"/>
      <c r="UP312" s="361"/>
      <c r="UQ312" s="361"/>
      <c r="UR312" s="361"/>
      <c r="US312" s="361"/>
      <c r="UT312" s="361"/>
      <c r="UU312" s="361"/>
      <c r="UV312" s="361"/>
      <c r="UW312" s="361"/>
      <c r="UX312" s="361"/>
      <c r="UY312" s="361"/>
      <c r="UZ312" s="361"/>
      <c r="VA312" s="361"/>
      <c r="VB312" s="361"/>
      <c r="VC312" s="361"/>
      <c r="VD312" s="361"/>
      <c r="VE312" s="361"/>
      <c r="VF312" s="361"/>
      <c r="VG312" s="361"/>
      <c r="VH312" s="361"/>
      <c r="VI312" s="361"/>
      <c r="VJ312" s="361"/>
      <c r="VK312" s="361"/>
      <c r="VL312" s="361"/>
      <c r="VM312" s="361"/>
      <c r="VN312" s="361"/>
      <c r="VO312" s="361"/>
      <c r="VP312" s="361"/>
      <c r="VQ312" s="361"/>
      <c r="VR312" s="361"/>
      <c r="VS312" s="361"/>
      <c r="VT312" s="361"/>
      <c r="VU312" s="361"/>
      <c r="VV312" s="361"/>
      <c r="VW312" s="361"/>
      <c r="VX312" s="361"/>
      <c r="VY312" s="361"/>
      <c r="VZ312" s="361"/>
      <c r="WA312" s="361"/>
      <c r="WB312" s="361"/>
      <c r="WC312" s="361"/>
      <c r="WD312" s="361"/>
      <c r="WE312" s="361"/>
      <c r="WF312" s="361"/>
      <c r="WG312" s="361"/>
      <c r="WH312" s="361"/>
      <c r="WI312" s="361"/>
      <c r="WJ312" s="361"/>
      <c r="WK312" s="361"/>
      <c r="WL312" s="361"/>
      <c r="WM312" s="361"/>
      <c r="WN312" s="361"/>
      <c r="WO312" s="361"/>
      <c r="WP312" s="361"/>
      <c r="WQ312" s="361"/>
      <c r="WR312" s="361"/>
      <c r="WS312" s="361"/>
      <c r="WT312" s="361"/>
      <c r="WU312" s="361"/>
      <c r="WV312" s="361"/>
      <c r="WW312" s="361"/>
      <c r="WX312" s="361"/>
      <c r="WY312" s="361"/>
      <c r="WZ312" s="361"/>
      <c r="XA312" s="361"/>
      <c r="XB312" s="361"/>
      <c r="XC312" s="361"/>
      <c r="XD312" s="361"/>
      <c r="XE312" s="361"/>
      <c r="XF312" s="361"/>
      <c r="XG312" s="361"/>
      <c r="XH312" s="361"/>
      <c r="XI312" s="361"/>
      <c r="XJ312" s="361"/>
      <c r="XK312" s="361"/>
      <c r="XL312" s="361"/>
      <c r="XM312" s="361"/>
      <c r="XN312" s="361"/>
      <c r="XO312" s="361"/>
      <c r="XP312" s="361"/>
      <c r="XQ312" s="361"/>
      <c r="XR312" s="361"/>
      <c r="XS312" s="361"/>
      <c r="XT312" s="361"/>
      <c r="XU312" s="361"/>
      <c r="XV312" s="361"/>
      <c r="XW312" s="361"/>
      <c r="XX312" s="361"/>
      <c r="XY312" s="361"/>
      <c r="XZ312" s="361"/>
      <c r="YA312" s="361"/>
      <c r="YB312" s="361"/>
      <c r="YC312" s="361"/>
      <c r="YD312" s="361"/>
      <c r="YE312" s="361"/>
      <c r="YF312" s="361"/>
      <c r="YG312" s="361"/>
      <c r="YH312" s="361"/>
      <c r="YI312" s="361"/>
      <c r="YJ312" s="361"/>
      <c r="YK312" s="361"/>
      <c r="YL312" s="361"/>
      <c r="YM312" s="361"/>
      <c r="YN312" s="361"/>
      <c r="YO312" s="361"/>
      <c r="YP312" s="361"/>
      <c r="YQ312" s="361"/>
      <c r="YR312" s="361"/>
      <c r="YS312" s="361"/>
      <c r="YT312" s="361"/>
      <c r="YU312" s="361"/>
      <c r="YV312" s="361"/>
      <c r="YW312" s="361"/>
      <c r="YX312" s="361"/>
      <c r="YY312" s="361"/>
      <c r="YZ312" s="361"/>
      <c r="ZA312" s="361"/>
      <c r="ZB312" s="361"/>
      <c r="ZC312" s="361"/>
      <c r="ZD312" s="361"/>
      <c r="ZE312" s="361"/>
      <c r="ZF312" s="361"/>
      <c r="ZG312" s="361"/>
      <c r="ZH312" s="361"/>
      <c r="ZI312" s="361"/>
      <c r="ZJ312" s="361"/>
      <c r="ZK312" s="361"/>
      <c r="ZL312" s="361"/>
      <c r="ZM312" s="361"/>
      <c r="ZN312" s="361"/>
      <c r="ZO312" s="361"/>
      <c r="ZP312" s="361"/>
      <c r="ZQ312" s="361"/>
      <c r="ZR312" s="361"/>
      <c r="ZS312" s="361"/>
      <c r="ZT312" s="361"/>
      <c r="ZU312" s="361"/>
      <c r="ZV312" s="361"/>
      <c r="ZW312" s="361"/>
      <c r="ZX312" s="361"/>
      <c r="ZY312" s="361"/>
      <c r="ZZ312" s="361"/>
      <c r="AAA312" s="361"/>
      <c r="AAB312" s="361"/>
      <c r="AAC312" s="361"/>
      <c r="AAD312" s="361"/>
      <c r="AAE312" s="361"/>
      <c r="AAF312" s="361"/>
      <c r="AAG312" s="361"/>
      <c r="AAH312" s="361"/>
      <c r="AAI312" s="361"/>
      <c r="AAJ312" s="361"/>
      <c r="AAK312" s="361"/>
      <c r="AAL312" s="361"/>
      <c r="AAM312" s="361"/>
      <c r="AAN312" s="361"/>
      <c r="AAO312" s="361"/>
      <c r="AAP312" s="361"/>
      <c r="AAQ312" s="361"/>
      <c r="AAR312" s="361"/>
      <c r="AAS312" s="361"/>
      <c r="AAT312" s="361"/>
      <c r="AAU312" s="361"/>
      <c r="AAV312" s="361"/>
      <c r="AAW312" s="361"/>
      <c r="AAX312" s="361"/>
      <c r="AAY312" s="361"/>
      <c r="AAZ312" s="361"/>
      <c r="ABA312" s="361"/>
      <c r="ABB312" s="361"/>
      <c r="ABC312" s="361"/>
      <c r="ABD312" s="361"/>
      <c r="ABE312" s="361"/>
      <c r="ABF312" s="361"/>
      <c r="ABG312" s="361"/>
      <c r="ABH312" s="361"/>
      <c r="ABI312" s="361"/>
      <c r="ABJ312" s="361"/>
      <c r="ABK312" s="361"/>
      <c r="ABL312" s="361"/>
      <c r="ABM312" s="361"/>
      <c r="ABN312" s="361"/>
      <c r="ABO312" s="361"/>
      <c r="ABP312" s="361"/>
      <c r="ABQ312" s="361"/>
      <c r="ABR312" s="361"/>
      <c r="ABS312" s="361"/>
      <c r="ABT312" s="361"/>
      <c r="ABU312" s="361"/>
      <c r="ABV312" s="361"/>
      <c r="ABW312" s="361"/>
      <c r="ABX312" s="361"/>
      <c r="ABY312" s="361"/>
      <c r="ABZ312" s="361"/>
      <c r="ACA312" s="361"/>
      <c r="ACB312" s="361"/>
      <c r="ACC312" s="361"/>
      <c r="ACD312" s="361"/>
      <c r="ACE312" s="361"/>
      <c r="ACF312" s="361"/>
      <c r="ACG312" s="361"/>
      <c r="ACH312" s="361"/>
      <c r="ACI312" s="361"/>
      <c r="ACJ312" s="361"/>
      <c r="ACK312" s="361"/>
      <c r="ACL312" s="361"/>
      <c r="ACM312" s="361"/>
      <c r="ACN312" s="361"/>
      <c r="ACO312" s="361"/>
      <c r="ACP312" s="361"/>
      <c r="ACQ312" s="361"/>
      <c r="ACR312" s="361"/>
      <c r="ACS312" s="361"/>
      <c r="ACT312" s="361"/>
      <c r="ACU312" s="361"/>
      <c r="ACV312" s="361"/>
      <c r="ACW312" s="361"/>
      <c r="ACX312" s="361"/>
      <c r="ACY312" s="361"/>
      <c r="ACZ312" s="361"/>
      <c r="ADA312" s="361"/>
      <c r="ADB312" s="361"/>
      <c r="ADC312" s="361"/>
      <c r="ADD312" s="361"/>
      <c r="ADE312" s="361"/>
      <c r="ADF312" s="361"/>
      <c r="ADG312" s="361"/>
      <c r="ADH312" s="361"/>
      <c r="ADI312" s="361"/>
      <c r="ADJ312" s="361"/>
      <c r="ADK312" s="361"/>
      <c r="ADL312" s="361"/>
      <c r="ADM312" s="361"/>
      <c r="ADN312" s="361"/>
      <c r="ADO312" s="361"/>
      <c r="ADP312" s="361"/>
      <c r="ADQ312" s="361"/>
      <c r="ADR312" s="361"/>
      <c r="ADS312" s="361"/>
      <c r="ADT312" s="361"/>
      <c r="ADU312" s="361"/>
      <c r="ADV312" s="361"/>
      <c r="ADW312" s="361"/>
      <c r="ADX312" s="361"/>
      <c r="ADY312" s="361"/>
      <c r="ADZ312" s="361"/>
      <c r="AEA312" s="361"/>
      <c r="AEB312" s="361"/>
      <c r="AEC312" s="361"/>
      <c r="AED312" s="361"/>
      <c r="AEE312" s="361"/>
      <c r="AEF312" s="361"/>
      <c r="AEG312" s="361"/>
      <c r="AEH312" s="361"/>
      <c r="AEI312" s="361"/>
      <c r="AEJ312" s="361"/>
      <c r="AEK312" s="361"/>
      <c r="AEL312" s="361"/>
      <c r="AEM312" s="361"/>
      <c r="AEN312" s="361"/>
      <c r="AEO312" s="361"/>
      <c r="AEP312" s="361"/>
      <c r="AEQ312" s="361"/>
      <c r="AER312" s="361"/>
      <c r="AES312" s="361"/>
      <c r="AET312" s="361"/>
      <c r="AEU312" s="361"/>
      <c r="AEV312" s="361"/>
      <c r="AEW312" s="361"/>
      <c r="AEX312" s="361"/>
      <c r="AEY312" s="361"/>
      <c r="AEZ312" s="361"/>
      <c r="AFA312" s="361"/>
      <c r="AFB312" s="361"/>
      <c r="AFC312" s="361"/>
      <c r="AFD312" s="361"/>
      <c r="AFE312" s="361"/>
      <c r="AFF312" s="361"/>
      <c r="AFG312" s="361"/>
      <c r="AFH312" s="361"/>
      <c r="AFI312" s="361"/>
      <c r="AFJ312" s="361"/>
      <c r="AFK312" s="361"/>
      <c r="AFL312" s="361"/>
      <c r="AFM312" s="361"/>
      <c r="AFN312" s="361"/>
      <c r="AFO312" s="361"/>
      <c r="AFP312" s="361"/>
      <c r="AFQ312" s="361"/>
      <c r="AFR312" s="361"/>
      <c r="AFS312" s="361"/>
      <c r="AFT312" s="361"/>
      <c r="AFU312" s="361"/>
      <c r="AFV312" s="361"/>
      <c r="AFW312" s="361"/>
      <c r="AFX312" s="361"/>
      <c r="AFY312" s="361"/>
      <c r="AFZ312" s="361"/>
      <c r="AGA312" s="361"/>
      <c r="AGB312" s="361"/>
      <c r="AGC312" s="361"/>
      <c r="AGD312" s="361"/>
      <c r="AGE312" s="361"/>
      <c r="AGF312" s="361"/>
      <c r="AGG312" s="361"/>
      <c r="AGH312" s="361"/>
      <c r="AGI312" s="361"/>
      <c r="AGJ312" s="361"/>
      <c r="AGK312" s="361"/>
      <c r="AGL312" s="361"/>
      <c r="AGM312" s="361"/>
      <c r="AGN312" s="361"/>
      <c r="AGO312" s="361"/>
      <c r="AGP312" s="361"/>
      <c r="AGQ312" s="361"/>
      <c r="AGR312" s="361"/>
      <c r="AGS312" s="361"/>
      <c r="AGT312" s="361"/>
      <c r="AGU312" s="361"/>
      <c r="AGV312" s="361"/>
      <c r="AGW312" s="361"/>
      <c r="AGX312" s="361"/>
      <c r="AGY312" s="361"/>
      <c r="AGZ312" s="361"/>
      <c r="AHA312" s="361"/>
      <c r="AHB312" s="361"/>
      <c r="AHC312" s="361"/>
      <c r="AHD312" s="361"/>
      <c r="AHE312" s="361"/>
      <c r="AHF312" s="361"/>
      <c r="AHG312" s="361"/>
      <c r="AHH312" s="361"/>
      <c r="AHI312" s="361"/>
      <c r="AHJ312" s="361"/>
      <c r="AHK312" s="361"/>
      <c r="AHL312" s="361"/>
      <c r="AHM312" s="361"/>
      <c r="AHN312" s="361"/>
      <c r="AHO312" s="361"/>
      <c r="AHP312" s="361"/>
      <c r="AHQ312" s="361"/>
      <c r="AHR312" s="361"/>
      <c r="AHS312" s="361"/>
      <c r="AHT312" s="361"/>
      <c r="AHU312" s="361"/>
      <c r="AHV312" s="361"/>
      <c r="AHW312" s="361"/>
      <c r="AHX312" s="361"/>
      <c r="AHY312" s="361"/>
      <c r="AHZ312" s="361"/>
      <c r="AIA312" s="361"/>
      <c r="AIB312" s="361"/>
      <c r="AIC312" s="361"/>
      <c r="AID312" s="361"/>
      <c r="AIE312" s="361"/>
      <c r="AIF312" s="361"/>
      <c r="AIG312" s="361"/>
      <c r="AIH312" s="361"/>
      <c r="AII312" s="361"/>
      <c r="AIJ312" s="361"/>
      <c r="AIK312" s="361"/>
      <c r="AIL312" s="361"/>
      <c r="AIM312" s="361"/>
      <c r="AIN312" s="361"/>
      <c r="AIO312" s="361"/>
      <c r="AIP312" s="361"/>
      <c r="AIQ312" s="361"/>
      <c r="AIR312" s="361"/>
      <c r="AIS312" s="361"/>
      <c r="AIT312" s="361"/>
      <c r="AIU312" s="361"/>
      <c r="AIV312" s="361"/>
      <c r="AIW312" s="361"/>
      <c r="AIX312" s="361"/>
      <c r="AIY312" s="361"/>
      <c r="AIZ312" s="361"/>
      <c r="AJA312" s="361"/>
      <c r="AJB312" s="361"/>
      <c r="AJC312" s="361"/>
      <c r="AJD312" s="361"/>
      <c r="AJE312" s="361"/>
      <c r="AJF312" s="361"/>
      <c r="AJG312" s="361"/>
      <c r="AJH312" s="361"/>
      <c r="AJI312" s="361"/>
      <c r="AJJ312" s="361"/>
      <c r="AJK312" s="361"/>
      <c r="AJL312" s="361"/>
      <c r="AJM312" s="361"/>
      <c r="AJN312" s="361"/>
      <c r="AJO312" s="361"/>
      <c r="AJP312" s="361"/>
      <c r="AJQ312" s="361"/>
      <c r="AJR312" s="361"/>
      <c r="AJS312" s="361"/>
      <c r="AJT312" s="361"/>
      <c r="AJU312" s="361"/>
      <c r="AJV312" s="361"/>
      <c r="AJW312" s="361"/>
      <c r="AJX312" s="361"/>
      <c r="AJY312" s="361"/>
      <c r="AJZ312" s="361"/>
      <c r="AKA312" s="361"/>
      <c r="AKB312" s="361"/>
      <c r="AKC312" s="361"/>
      <c r="AKD312" s="361"/>
      <c r="AKE312" s="361"/>
      <c r="AKF312" s="361"/>
      <c r="AKG312" s="361"/>
      <c r="AKH312" s="361"/>
      <c r="AKI312" s="361"/>
      <c r="AKJ312" s="361"/>
      <c r="AKK312" s="361"/>
      <c r="AKL312" s="361"/>
      <c r="AKM312" s="361"/>
      <c r="AKN312" s="361"/>
      <c r="AKO312" s="361"/>
      <c r="AKP312" s="361"/>
      <c r="AKQ312" s="361"/>
      <c r="AKR312" s="361"/>
      <c r="AKS312" s="361"/>
      <c r="AKT312" s="361"/>
      <c r="AKU312" s="361"/>
      <c r="AKV312" s="361"/>
      <c r="AKW312" s="361"/>
      <c r="AKX312" s="361"/>
      <c r="AKY312" s="361"/>
      <c r="AKZ312" s="361"/>
      <c r="ALA312" s="361"/>
      <c r="ALB312" s="361"/>
      <c r="ALC312" s="361"/>
      <c r="ALD312" s="361"/>
      <c r="ALE312" s="361"/>
      <c r="ALF312" s="361"/>
      <c r="ALG312" s="361"/>
      <c r="ALH312" s="361"/>
      <c r="ALI312" s="361"/>
      <c r="ALJ312" s="361"/>
      <c r="ALK312" s="361"/>
      <c r="ALL312" s="361"/>
      <c r="ALM312" s="361"/>
      <c r="ALN312" s="361"/>
      <c r="ALO312" s="361"/>
      <c r="ALP312" s="361"/>
      <c r="ALQ312" s="361"/>
      <c r="ALR312" s="361"/>
      <c r="ALS312" s="361"/>
      <c r="ALT312" s="361"/>
      <c r="ALU312" s="361"/>
      <c r="ALV312" s="361"/>
      <c r="ALW312" s="361"/>
      <c r="ALX312" s="361"/>
      <c r="ALY312" s="361"/>
      <c r="ALZ312" s="361"/>
      <c r="AMA312" s="361"/>
      <c r="AMB312" s="361"/>
      <c r="AMC312" s="361"/>
      <c r="AMD312" s="361"/>
      <c r="AME312" s="361"/>
      <c r="AMF312" s="361"/>
      <c r="AMG312" s="361"/>
      <c r="AMH312" s="361"/>
      <c r="AMI312" s="361"/>
      <c r="AMJ312" s="361"/>
      <c r="AMK312" s="361"/>
      <c r="AML312" s="361"/>
      <c r="AMM312" s="361"/>
      <c r="AMN312" s="361"/>
      <c r="AMO312" s="361"/>
      <c r="AMP312" s="361"/>
      <c r="AMQ312" s="361"/>
      <c r="AMR312" s="361"/>
      <c r="AMS312" s="361"/>
      <c r="AMT312" s="361"/>
      <c r="AMU312" s="361"/>
      <c r="AMV312" s="361"/>
      <c r="AMW312" s="361"/>
      <c r="AMX312" s="361"/>
      <c r="AMY312" s="361"/>
      <c r="AMZ312" s="361"/>
      <c r="ANA312" s="361"/>
      <c r="ANB312" s="361"/>
      <c r="ANC312" s="361"/>
      <c r="AND312" s="361"/>
      <c r="ANE312" s="361"/>
      <c r="ANF312" s="361"/>
      <c r="ANG312" s="361"/>
      <c r="ANH312" s="361"/>
      <c r="ANI312" s="361"/>
      <c r="ANJ312" s="361"/>
      <c r="ANK312" s="361"/>
      <c r="ANL312" s="361"/>
      <c r="ANM312" s="361"/>
      <c r="ANN312" s="361"/>
      <c r="ANO312" s="361"/>
      <c r="ANP312" s="361"/>
      <c r="ANQ312" s="361"/>
      <c r="ANR312" s="361"/>
      <c r="ANS312" s="361"/>
      <c r="ANT312" s="361"/>
      <c r="ANU312" s="361"/>
      <c r="ANV312" s="361"/>
      <c r="ANW312" s="361"/>
      <c r="ANX312" s="361"/>
      <c r="ANY312" s="361"/>
      <c r="ANZ312" s="361"/>
      <c r="AOA312" s="361"/>
      <c r="AOB312" s="361"/>
      <c r="AOC312" s="361"/>
      <c r="AOD312" s="361"/>
      <c r="AOE312" s="361"/>
      <c r="AOF312" s="361"/>
      <c r="AOG312" s="361"/>
      <c r="AOH312" s="361"/>
      <c r="AOI312" s="361"/>
      <c r="AOJ312" s="361"/>
      <c r="AOK312" s="361"/>
      <c r="AOL312" s="361"/>
      <c r="AOM312" s="361"/>
      <c r="AON312" s="361"/>
      <c r="AOO312" s="361"/>
      <c r="AOP312" s="361"/>
      <c r="AOQ312" s="361"/>
      <c r="AOR312" s="361"/>
      <c r="AOS312" s="361"/>
      <c r="AOT312" s="361"/>
      <c r="AOU312" s="361"/>
      <c r="AOV312" s="361"/>
      <c r="AOW312" s="361"/>
      <c r="AOX312" s="361"/>
      <c r="AOY312" s="361"/>
      <c r="AOZ312" s="361"/>
      <c r="APA312" s="361"/>
      <c r="APB312" s="361"/>
      <c r="APC312" s="361"/>
      <c r="APD312" s="361"/>
      <c r="APE312" s="361"/>
      <c r="APF312" s="361"/>
      <c r="APG312" s="361"/>
      <c r="APH312" s="361"/>
      <c r="API312" s="361"/>
      <c r="APJ312" s="361"/>
      <c r="APK312" s="361"/>
      <c r="APL312" s="361"/>
      <c r="APM312" s="361"/>
      <c r="APN312" s="361"/>
      <c r="APO312" s="361"/>
      <c r="APP312" s="361"/>
      <c r="APQ312" s="361"/>
      <c r="APR312" s="361"/>
      <c r="APS312" s="361"/>
      <c r="APT312" s="361"/>
      <c r="APU312" s="361"/>
      <c r="APV312" s="361"/>
      <c r="APW312" s="361"/>
      <c r="APX312" s="361"/>
      <c r="APY312" s="361"/>
      <c r="APZ312" s="361"/>
      <c r="AQA312" s="361"/>
      <c r="AQB312" s="361"/>
      <c r="AQC312" s="361"/>
      <c r="AQD312" s="361"/>
      <c r="AQE312" s="361"/>
      <c r="AQF312" s="361"/>
      <c r="AQG312" s="361"/>
      <c r="AQH312" s="361"/>
      <c r="AQI312" s="361"/>
      <c r="AQJ312" s="361"/>
      <c r="AQK312" s="361"/>
      <c r="AQL312" s="361"/>
      <c r="AQM312" s="361"/>
      <c r="AQN312" s="361"/>
      <c r="AQO312" s="361"/>
      <c r="AQP312" s="361"/>
      <c r="AQQ312" s="361"/>
      <c r="AQR312" s="361"/>
      <c r="AQS312" s="361"/>
      <c r="AQT312" s="361"/>
      <c r="AQU312" s="361"/>
      <c r="AQV312" s="361"/>
      <c r="AQW312" s="361"/>
      <c r="AQX312" s="361"/>
      <c r="AQY312" s="361"/>
      <c r="AQZ312" s="361"/>
      <c r="ARA312" s="361"/>
      <c r="ARB312" s="361"/>
      <c r="ARC312" s="361"/>
      <c r="ARD312" s="361"/>
      <c r="ARE312" s="361"/>
      <c r="ARF312" s="361"/>
      <c r="ARG312" s="361"/>
      <c r="ARH312" s="361"/>
      <c r="ARI312" s="361"/>
      <c r="ARJ312" s="361"/>
      <c r="ARK312" s="361"/>
      <c r="ARL312" s="361"/>
      <c r="ARM312" s="361"/>
      <c r="ARN312" s="361"/>
      <c r="ARO312" s="361"/>
      <c r="ARP312" s="361"/>
      <c r="ARQ312" s="361"/>
      <c r="ARR312" s="361"/>
      <c r="ARS312" s="361"/>
      <c r="ART312" s="361"/>
      <c r="ARU312" s="361"/>
      <c r="ARV312" s="361"/>
      <c r="ARW312" s="361"/>
      <c r="ARX312" s="361"/>
      <c r="ARY312" s="361"/>
      <c r="ARZ312" s="361"/>
      <c r="ASA312" s="361"/>
      <c r="ASB312" s="361"/>
      <c r="ASC312" s="361"/>
      <c r="ASD312" s="361"/>
      <c r="ASE312" s="361"/>
      <c r="ASF312" s="361"/>
      <c r="ASG312" s="361"/>
      <c r="ASH312" s="361"/>
      <c r="ASI312" s="361"/>
      <c r="ASJ312" s="361"/>
      <c r="ASK312" s="361"/>
      <c r="ASL312" s="361"/>
      <c r="ASM312" s="361"/>
      <c r="ASN312" s="361"/>
      <c r="ASO312" s="361"/>
      <c r="ASP312" s="361"/>
      <c r="ASQ312" s="361"/>
      <c r="ASR312" s="361"/>
      <c r="ASS312" s="361"/>
      <c r="AST312" s="361"/>
      <c r="ASU312" s="361"/>
      <c r="ASV312" s="361"/>
      <c r="ASW312" s="361"/>
      <c r="ASX312" s="361"/>
      <c r="ASY312" s="361"/>
      <c r="ASZ312" s="361"/>
      <c r="ATA312" s="361"/>
      <c r="ATB312" s="361"/>
      <c r="ATC312" s="361"/>
      <c r="ATD312" s="361"/>
      <c r="ATE312" s="361"/>
      <c r="ATF312" s="361"/>
      <c r="ATG312" s="361"/>
      <c r="ATH312" s="361"/>
      <c r="ATI312" s="361"/>
      <c r="ATJ312" s="361"/>
      <c r="ATK312" s="361"/>
      <c r="ATL312" s="361"/>
      <c r="ATM312" s="361"/>
      <c r="ATN312" s="361"/>
      <c r="ATO312" s="361"/>
      <c r="ATP312" s="361"/>
      <c r="ATQ312" s="361"/>
      <c r="ATR312" s="361"/>
      <c r="ATS312" s="361"/>
      <c r="ATT312" s="361"/>
      <c r="ATU312" s="361"/>
      <c r="ATV312" s="361"/>
      <c r="ATW312" s="361"/>
      <c r="ATX312" s="361"/>
      <c r="ATY312" s="361"/>
      <c r="ATZ312" s="361"/>
      <c r="AUA312" s="361"/>
      <c r="AUB312" s="361"/>
      <c r="AUC312" s="361"/>
      <c r="AUD312" s="361"/>
      <c r="AUE312" s="361"/>
      <c r="AUF312" s="361"/>
      <c r="AUG312" s="361"/>
      <c r="AUH312" s="361"/>
      <c r="AUI312" s="361"/>
      <c r="AUJ312" s="361"/>
      <c r="AUK312" s="361"/>
      <c r="AUL312" s="361"/>
      <c r="AUM312" s="361"/>
      <c r="AUN312" s="361"/>
      <c r="AUO312" s="361"/>
      <c r="AUP312" s="361"/>
      <c r="AUQ312" s="361"/>
      <c r="AUR312" s="361"/>
      <c r="AUS312" s="361"/>
      <c r="AUT312" s="361"/>
      <c r="AUU312" s="361"/>
      <c r="AUV312" s="361"/>
      <c r="AUW312" s="361"/>
      <c r="AUX312" s="361"/>
      <c r="AUY312" s="361"/>
      <c r="AUZ312" s="361"/>
      <c r="AVA312" s="361"/>
      <c r="AVB312" s="361"/>
      <c r="AVC312" s="361"/>
      <c r="AVD312" s="361"/>
      <c r="AVE312" s="361"/>
      <c r="AVF312" s="361"/>
      <c r="AVG312" s="361"/>
      <c r="AVH312" s="361"/>
      <c r="AVI312" s="361"/>
      <c r="AVJ312" s="361"/>
      <c r="AVK312" s="361"/>
      <c r="AVL312" s="361"/>
      <c r="AVM312" s="361"/>
      <c r="AVN312" s="361"/>
      <c r="AVO312" s="361"/>
      <c r="AVP312" s="361"/>
      <c r="AVQ312" s="361"/>
      <c r="AVR312" s="361"/>
      <c r="AVS312" s="361"/>
      <c r="AVT312" s="361"/>
      <c r="AVU312" s="361"/>
      <c r="AVV312" s="361"/>
      <c r="AVW312" s="361"/>
      <c r="AVX312" s="361"/>
      <c r="AVY312" s="361"/>
      <c r="AVZ312" s="361"/>
      <c r="AWA312" s="361"/>
      <c r="AWB312" s="361"/>
      <c r="AWC312" s="361"/>
      <c r="AWD312" s="361"/>
      <c r="AWE312" s="361"/>
      <c r="AWF312" s="361"/>
      <c r="AWG312" s="361"/>
      <c r="AWH312" s="361"/>
      <c r="AWI312" s="361"/>
      <c r="AWJ312" s="361"/>
      <c r="AWK312" s="361"/>
      <c r="AWL312" s="361"/>
      <c r="AWM312" s="361"/>
      <c r="AWN312" s="361"/>
      <c r="AWO312" s="361"/>
      <c r="AWP312" s="361"/>
      <c r="AWQ312" s="361"/>
      <c r="AWR312" s="361"/>
      <c r="AWS312" s="361"/>
      <c r="AWT312" s="361"/>
      <c r="AWU312" s="361"/>
      <c r="AWV312" s="361"/>
      <c r="AWW312" s="361"/>
      <c r="AWX312" s="361"/>
      <c r="AWY312" s="361"/>
      <c r="AWZ312" s="361"/>
      <c r="AXA312" s="361"/>
      <c r="AXB312" s="361"/>
      <c r="AXC312" s="361"/>
      <c r="AXD312" s="361"/>
      <c r="AXE312" s="361"/>
      <c r="AXF312" s="361"/>
      <c r="AXG312" s="361"/>
      <c r="AXH312" s="361"/>
      <c r="AXI312" s="361"/>
      <c r="AXJ312" s="361"/>
      <c r="AXK312" s="361"/>
      <c r="AXL312" s="361"/>
      <c r="AXM312" s="361"/>
      <c r="AXN312" s="361"/>
      <c r="AXO312" s="361"/>
      <c r="AXP312" s="361"/>
      <c r="AXQ312" s="361"/>
      <c r="AXR312" s="361"/>
      <c r="AXS312" s="361"/>
      <c r="AXT312" s="361"/>
      <c r="AXU312" s="361"/>
      <c r="AXV312" s="361"/>
      <c r="AXW312" s="361"/>
      <c r="AXX312" s="361"/>
      <c r="AXY312" s="361"/>
      <c r="AXZ312" s="361"/>
      <c r="AYA312" s="361"/>
      <c r="AYB312" s="361"/>
      <c r="AYC312" s="361"/>
      <c r="AYD312" s="361"/>
      <c r="AYE312" s="361"/>
      <c r="AYF312" s="361"/>
      <c r="AYG312" s="361"/>
      <c r="AYH312" s="361"/>
      <c r="AYI312" s="361"/>
      <c r="AYJ312" s="361"/>
      <c r="AYK312" s="361"/>
      <c r="AYL312" s="361"/>
      <c r="AYM312" s="361"/>
      <c r="AYN312" s="361"/>
      <c r="AYO312" s="361"/>
      <c r="AYP312" s="361"/>
      <c r="AYQ312" s="361"/>
      <c r="AYR312" s="361"/>
      <c r="AYS312" s="361"/>
      <c r="AYT312" s="361"/>
      <c r="AYU312" s="361"/>
      <c r="AYV312" s="361"/>
      <c r="AYW312" s="361"/>
      <c r="AYX312" s="361"/>
      <c r="AYY312" s="361"/>
      <c r="AYZ312" s="361"/>
      <c r="AZA312" s="361"/>
      <c r="AZB312" s="361"/>
      <c r="AZC312" s="361"/>
      <c r="AZD312" s="361"/>
      <c r="AZE312" s="361"/>
      <c r="AZF312" s="361"/>
      <c r="AZG312" s="361"/>
      <c r="AZH312" s="361"/>
      <c r="AZI312" s="361"/>
      <c r="AZJ312" s="361"/>
      <c r="AZK312" s="361"/>
      <c r="AZL312" s="361"/>
      <c r="AZM312" s="361"/>
      <c r="AZN312" s="361"/>
      <c r="AZO312" s="361"/>
      <c r="AZP312" s="361"/>
      <c r="AZQ312" s="361"/>
      <c r="AZR312" s="361"/>
      <c r="AZS312" s="361"/>
      <c r="AZT312" s="361"/>
      <c r="AZU312" s="361"/>
      <c r="AZV312" s="361"/>
      <c r="AZW312" s="361"/>
      <c r="AZX312" s="361"/>
      <c r="AZY312" s="361"/>
      <c r="AZZ312" s="361"/>
      <c r="BAA312" s="361"/>
      <c r="BAB312" s="361"/>
      <c r="BAC312" s="361"/>
      <c r="BAD312" s="361"/>
      <c r="BAE312" s="361"/>
      <c r="BAF312" s="361"/>
      <c r="BAG312" s="361"/>
      <c r="BAH312" s="361"/>
      <c r="BAI312" s="361"/>
      <c r="BAJ312" s="361"/>
      <c r="BAK312" s="361"/>
      <c r="BAL312" s="361"/>
      <c r="BAM312" s="361"/>
      <c r="BAN312" s="361"/>
      <c r="BAO312" s="361"/>
      <c r="BAP312" s="361"/>
      <c r="BAQ312" s="361"/>
      <c r="BAR312" s="361"/>
      <c r="BAS312" s="361"/>
      <c r="BAT312" s="361"/>
      <c r="BAU312" s="361"/>
      <c r="BAV312" s="361"/>
      <c r="BAW312" s="361"/>
      <c r="BAX312" s="361"/>
      <c r="BAY312" s="361"/>
      <c r="BAZ312" s="361"/>
      <c r="BBA312" s="361"/>
      <c r="BBB312" s="361"/>
      <c r="BBC312" s="361"/>
      <c r="BBD312" s="361"/>
      <c r="BBE312" s="361"/>
      <c r="BBF312" s="361"/>
      <c r="BBG312" s="361"/>
      <c r="BBH312" s="361"/>
      <c r="BBI312" s="361"/>
      <c r="BBJ312" s="361"/>
      <c r="BBK312" s="361"/>
      <c r="BBL312" s="361"/>
      <c r="BBM312" s="361"/>
      <c r="BBN312" s="361"/>
      <c r="BBO312" s="361"/>
      <c r="BBP312" s="361"/>
      <c r="BBQ312" s="361"/>
      <c r="BBR312" s="361"/>
      <c r="BBS312" s="361"/>
      <c r="BBT312" s="361"/>
      <c r="BBU312" s="361"/>
      <c r="BBV312" s="361"/>
      <c r="BBW312" s="361"/>
      <c r="BBX312" s="361"/>
      <c r="BBY312" s="361"/>
      <c r="BBZ312" s="361"/>
      <c r="BCA312" s="361"/>
      <c r="BCB312" s="361"/>
      <c r="BCC312" s="361"/>
      <c r="BCD312" s="361"/>
      <c r="BCE312" s="361"/>
      <c r="BCF312" s="361"/>
      <c r="BCG312" s="361"/>
      <c r="BCH312" s="361"/>
      <c r="BCI312" s="361"/>
      <c r="BCJ312" s="361"/>
      <c r="BCK312" s="361"/>
      <c r="BCL312" s="361"/>
      <c r="BCM312" s="361"/>
      <c r="BCN312" s="361"/>
      <c r="BCO312" s="361"/>
      <c r="BCP312" s="361"/>
      <c r="BCQ312" s="361"/>
      <c r="BCR312" s="361"/>
      <c r="BCS312" s="361"/>
      <c r="BCT312" s="361"/>
      <c r="BCU312" s="361"/>
      <c r="BCV312" s="361"/>
      <c r="BCW312" s="361"/>
      <c r="BCX312" s="361"/>
      <c r="BCY312" s="361"/>
      <c r="BCZ312" s="361"/>
      <c r="BDA312" s="361"/>
      <c r="BDB312" s="361"/>
      <c r="BDC312" s="361"/>
      <c r="BDD312" s="361"/>
      <c r="BDE312" s="361"/>
      <c r="BDF312" s="361"/>
      <c r="BDG312" s="361"/>
      <c r="BDH312" s="361"/>
      <c r="BDI312" s="361"/>
      <c r="BDJ312" s="361"/>
      <c r="BDK312" s="361"/>
      <c r="BDL312" s="361"/>
      <c r="BDM312" s="361"/>
      <c r="BDN312" s="361"/>
      <c r="BDO312" s="361"/>
      <c r="BDP312" s="361"/>
      <c r="BDQ312" s="361"/>
      <c r="BDR312" s="361"/>
      <c r="BDS312" s="361"/>
      <c r="BDT312" s="361"/>
      <c r="BDU312" s="361"/>
      <c r="BDV312" s="361"/>
      <c r="BDW312" s="361"/>
      <c r="BDX312" s="361"/>
      <c r="BDY312" s="361"/>
      <c r="BDZ312" s="361"/>
      <c r="BEA312" s="361"/>
      <c r="BEB312" s="361"/>
      <c r="BEC312" s="361"/>
      <c r="BED312" s="361"/>
      <c r="BEE312" s="361"/>
      <c r="BEF312" s="361"/>
      <c r="BEG312" s="361"/>
      <c r="BEH312" s="361"/>
      <c r="BEI312" s="361"/>
      <c r="BEJ312" s="361"/>
      <c r="BEK312" s="361"/>
      <c r="BEL312" s="361"/>
      <c r="BEM312" s="361"/>
      <c r="BEN312" s="361"/>
      <c r="BEO312" s="361"/>
      <c r="BEP312" s="361"/>
      <c r="BEQ312" s="361"/>
      <c r="BER312" s="361"/>
      <c r="BES312" s="361"/>
      <c r="BET312" s="361"/>
      <c r="BEU312" s="361"/>
      <c r="BEV312" s="361"/>
      <c r="BEW312" s="361"/>
      <c r="BEX312" s="361"/>
      <c r="BEY312" s="361"/>
      <c r="BEZ312" s="361"/>
      <c r="BFA312" s="361"/>
      <c r="BFB312" s="361"/>
      <c r="BFC312" s="361"/>
      <c r="BFD312" s="361"/>
      <c r="BFE312" s="361"/>
      <c r="BFF312" s="361"/>
      <c r="BFG312" s="361"/>
      <c r="BFH312" s="361"/>
      <c r="BFI312" s="361"/>
      <c r="BFJ312" s="361"/>
      <c r="BFK312" s="361"/>
      <c r="BFL312" s="361"/>
      <c r="BFM312" s="361"/>
      <c r="BFN312" s="361"/>
      <c r="BFO312" s="361"/>
      <c r="BFP312" s="361"/>
      <c r="BFQ312" s="361"/>
      <c r="BFR312" s="361"/>
      <c r="BFS312" s="361"/>
      <c r="BFT312" s="361"/>
      <c r="BFU312" s="361"/>
      <c r="BFV312" s="361"/>
      <c r="BFW312" s="361"/>
      <c r="BFX312" s="361"/>
      <c r="BFY312" s="361"/>
      <c r="BFZ312" s="361"/>
      <c r="BGA312" s="361"/>
      <c r="BGB312" s="361"/>
      <c r="BGC312" s="361"/>
      <c r="BGD312" s="361"/>
      <c r="BGE312" s="361"/>
      <c r="BGF312" s="361"/>
      <c r="BGG312" s="361"/>
      <c r="BGH312" s="361"/>
      <c r="BGI312" s="361"/>
      <c r="BGJ312" s="361"/>
      <c r="BGK312" s="361"/>
      <c r="BGL312" s="361"/>
      <c r="BGM312" s="361"/>
      <c r="BGN312" s="361"/>
      <c r="BGO312" s="361"/>
      <c r="BGP312" s="361"/>
      <c r="BGQ312" s="361"/>
      <c r="BGR312" s="361"/>
      <c r="BGS312" s="361"/>
      <c r="BGT312" s="361"/>
      <c r="BGU312" s="361"/>
      <c r="BGV312" s="361"/>
      <c r="BGW312" s="361"/>
      <c r="BGX312" s="361"/>
      <c r="BGY312" s="361"/>
      <c r="BGZ312" s="361"/>
      <c r="BHA312" s="361"/>
      <c r="BHB312" s="361"/>
      <c r="BHC312" s="361"/>
      <c r="BHD312" s="361"/>
      <c r="BHE312" s="361"/>
      <c r="BHF312" s="361"/>
      <c r="BHG312" s="361"/>
      <c r="BHH312" s="361"/>
      <c r="BHI312" s="361"/>
      <c r="BHJ312" s="361"/>
      <c r="BHK312" s="361"/>
      <c r="BHL312" s="361"/>
      <c r="BHM312" s="361"/>
      <c r="BHN312" s="361"/>
      <c r="BHO312" s="361"/>
      <c r="BHP312" s="361"/>
      <c r="BHQ312" s="361"/>
      <c r="BHR312" s="361"/>
      <c r="BHS312" s="361"/>
      <c r="BHT312" s="361"/>
      <c r="BHU312" s="361"/>
      <c r="BHV312" s="361"/>
      <c r="BHW312" s="361"/>
      <c r="BHX312" s="361"/>
      <c r="BHY312" s="361"/>
      <c r="BHZ312" s="361"/>
      <c r="BIA312" s="361"/>
      <c r="BIB312" s="361"/>
      <c r="BIC312" s="361"/>
      <c r="BID312" s="361"/>
      <c r="BIE312" s="361"/>
      <c r="BIF312" s="361"/>
      <c r="BIG312" s="361"/>
      <c r="BIH312" s="361"/>
      <c r="BII312" s="361"/>
      <c r="BIJ312" s="361"/>
      <c r="BIK312" s="361"/>
      <c r="BIL312" s="361"/>
      <c r="BIM312" s="361"/>
      <c r="BIN312" s="361"/>
      <c r="BIO312" s="361"/>
      <c r="BIP312" s="361"/>
      <c r="BIQ312" s="361"/>
      <c r="BIR312" s="361"/>
      <c r="BIS312" s="361"/>
      <c r="BIT312" s="361"/>
      <c r="BIU312" s="361"/>
      <c r="BIV312" s="361"/>
      <c r="BIW312" s="361"/>
      <c r="BIX312" s="361"/>
      <c r="BIY312" s="361"/>
      <c r="BIZ312" s="361"/>
      <c r="BJA312" s="361"/>
      <c r="BJB312" s="361"/>
      <c r="BJC312" s="361"/>
      <c r="BJD312" s="361"/>
      <c r="BJE312" s="361"/>
      <c r="BJF312" s="361"/>
      <c r="BJG312" s="361"/>
      <c r="BJH312" s="361"/>
      <c r="BJI312" s="361"/>
      <c r="BJJ312" s="361"/>
      <c r="BJK312" s="361"/>
      <c r="BJL312" s="361"/>
      <c r="BJM312" s="361"/>
      <c r="BJN312" s="361"/>
      <c r="BJO312" s="361"/>
      <c r="BJP312" s="361"/>
      <c r="BJQ312" s="361"/>
      <c r="BJR312" s="361"/>
      <c r="BJS312" s="361"/>
      <c r="BJT312" s="361"/>
      <c r="BJU312" s="361"/>
      <c r="BJV312" s="361"/>
      <c r="BJW312" s="361"/>
      <c r="BJX312" s="361"/>
      <c r="BJY312" s="361"/>
      <c r="BJZ312" s="361"/>
      <c r="BKA312" s="361"/>
      <c r="BKB312" s="361"/>
      <c r="BKC312" s="361"/>
      <c r="BKD312" s="361"/>
      <c r="BKE312" s="361"/>
      <c r="BKF312" s="361"/>
      <c r="BKG312" s="361"/>
      <c r="BKH312" s="361"/>
      <c r="BKI312" s="361"/>
      <c r="BKJ312" s="361"/>
      <c r="BKK312" s="361"/>
      <c r="BKL312" s="361"/>
      <c r="BKM312" s="361"/>
      <c r="BKN312" s="361"/>
      <c r="BKO312" s="361"/>
      <c r="BKP312" s="361"/>
      <c r="BKQ312" s="361"/>
      <c r="BKR312" s="361"/>
      <c r="BKS312" s="361"/>
      <c r="BKT312" s="361"/>
      <c r="BKU312" s="361"/>
      <c r="BKV312" s="361"/>
      <c r="BKW312" s="361"/>
      <c r="BKX312" s="361"/>
      <c r="BKY312" s="361"/>
      <c r="BKZ312" s="361"/>
      <c r="BLA312" s="361"/>
      <c r="BLB312" s="361"/>
      <c r="BLC312" s="361"/>
      <c r="BLD312" s="361"/>
      <c r="BLE312" s="361"/>
      <c r="BLF312" s="361"/>
      <c r="BLG312" s="361"/>
      <c r="BLH312" s="361"/>
      <c r="BLI312" s="361"/>
      <c r="BLJ312" s="361"/>
      <c r="BLK312" s="361"/>
      <c r="BLL312" s="361"/>
      <c r="BLM312" s="361"/>
      <c r="BLN312" s="361"/>
      <c r="BLO312" s="361"/>
      <c r="BLP312" s="361"/>
      <c r="BLQ312" s="361"/>
      <c r="BLR312" s="361"/>
      <c r="BLS312" s="361"/>
      <c r="BLT312" s="361"/>
      <c r="BLU312" s="361"/>
      <c r="BLV312" s="361"/>
      <c r="BLW312" s="361"/>
      <c r="BLX312" s="361"/>
      <c r="BLY312" s="361"/>
      <c r="BLZ312" s="361"/>
      <c r="BMA312" s="361"/>
      <c r="BMB312" s="361"/>
      <c r="BMC312" s="361"/>
      <c r="BMD312" s="361"/>
      <c r="BME312" s="361"/>
      <c r="BMF312" s="361"/>
      <c r="BMG312" s="361"/>
      <c r="BMH312" s="361"/>
      <c r="BMI312" s="361"/>
      <c r="BMJ312" s="361"/>
      <c r="BMK312" s="361"/>
      <c r="BML312" s="361"/>
      <c r="BMM312" s="361"/>
      <c r="BMN312" s="361"/>
      <c r="BMO312" s="361"/>
      <c r="BMP312" s="361"/>
      <c r="BMQ312" s="361"/>
      <c r="BMR312" s="361"/>
      <c r="BMS312" s="361"/>
      <c r="BMT312" s="361"/>
      <c r="BMU312" s="361"/>
      <c r="BMV312" s="361"/>
      <c r="BMW312" s="361"/>
      <c r="BMX312" s="361"/>
      <c r="BMY312" s="361"/>
      <c r="BMZ312" s="361"/>
      <c r="BNA312" s="361"/>
      <c r="BNB312" s="361"/>
      <c r="BNC312" s="361"/>
      <c r="BND312" s="361"/>
      <c r="BNE312" s="361"/>
      <c r="BNF312" s="361"/>
      <c r="BNG312" s="361"/>
      <c r="BNH312" s="361"/>
      <c r="BNI312" s="361"/>
      <c r="BNJ312" s="361"/>
      <c r="BNK312" s="361"/>
      <c r="BNL312" s="361"/>
      <c r="BNM312" s="361"/>
      <c r="BNN312" s="361"/>
      <c r="BNO312" s="361"/>
      <c r="BNP312" s="361"/>
      <c r="BNQ312" s="361"/>
      <c r="BNR312" s="361"/>
      <c r="BNS312" s="361"/>
      <c r="BNT312" s="361"/>
      <c r="BNU312" s="361"/>
      <c r="BNV312" s="361"/>
      <c r="BNW312" s="361"/>
      <c r="BNX312" s="361"/>
      <c r="BNY312" s="361"/>
      <c r="BNZ312" s="361"/>
      <c r="BOA312" s="361"/>
      <c r="BOB312" s="361"/>
      <c r="BOC312" s="361"/>
      <c r="BOD312" s="361"/>
      <c r="BOE312" s="361"/>
      <c r="BOF312" s="361"/>
      <c r="BOG312" s="361"/>
      <c r="BOH312" s="361"/>
      <c r="BOI312" s="361"/>
      <c r="BOJ312" s="361"/>
      <c r="BOK312" s="361"/>
      <c r="BOL312" s="361"/>
      <c r="BOM312" s="361"/>
      <c r="BON312" s="361"/>
      <c r="BOO312" s="361"/>
      <c r="BOP312" s="361"/>
      <c r="BOQ312" s="361"/>
      <c r="BOR312" s="361"/>
      <c r="BOS312" s="361"/>
      <c r="BOT312" s="361"/>
      <c r="BOU312" s="361"/>
      <c r="BOV312" s="361"/>
      <c r="BOW312" s="361"/>
      <c r="BOX312" s="361"/>
      <c r="BOY312" s="361"/>
      <c r="BOZ312" s="361"/>
      <c r="BPA312" s="361"/>
      <c r="BPB312" s="361"/>
      <c r="BPC312" s="361"/>
      <c r="BPD312" s="361"/>
      <c r="BPE312" s="361"/>
      <c r="BPF312" s="361"/>
      <c r="BPG312" s="361"/>
      <c r="BPH312" s="361"/>
      <c r="BPI312" s="361"/>
      <c r="BPJ312" s="361"/>
      <c r="BPK312" s="361"/>
      <c r="BPL312" s="361"/>
      <c r="BPM312" s="361"/>
      <c r="BPN312" s="361"/>
      <c r="BPO312" s="361"/>
      <c r="BPP312" s="361"/>
      <c r="BPQ312" s="361"/>
      <c r="BPR312" s="361"/>
      <c r="BPS312" s="361"/>
      <c r="BPT312" s="361"/>
      <c r="BPU312" s="361"/>
      <c r="BPV312" s="361"/>
      <c r="BPW312" s="361"/>
      <c r="BPX312" s="361"/>
      <c r="BPY312" s="361"/>
      <c r="BPZ312" s="361"/>
      <c r="BQA312" s="361"/>
      <c r="BQB312" s="361"/>
      <c r="BQC312" s="361"/>
      <c r="BQD312" s="361"/>
      <c r="BQE312" s="361"/>
      <c r="BQF312" s="361"/>
      <c r="BQG312" s="361"/>
      <c r="BQH312" s="361"/>
      <c r="BQI312" s="361"/>
      <c r="BQJ312" s="361"/>
      <c r="BQK312" s="361"/>
      <c r="BQL312" s="361"/>
      <c r="BQM312" s="361"/>
      <c r="BQN312" s="361"/>
      <c r="BQO312" s="361"/>
      <c r="BQP312" s="361"/>
      <c r="BQQ312" s="361"/>
      <c r="BQR312" s="361"/>
      <c r="BQS312" s="361"/>
      <c r="BQT312" s="361"/>
      <c r="BQU312" s="361"/>
      <c r="BQV312" s="361"/>
      <c r="BQW312" s="361"/>
      <c r="BQX312" s="361"/>
      <c r="BQY312" s="361"/>
      <c r="BQZ312" s="361"/>
      <c r="BRA312" s="361"/>
      <c r="BRB312" s="361"/>
      <c r="BRC312" s="361"/>
      <c r="BRD312" s="361"/>
      <c r="BRE312" s="361"/>
      <c r="BRF312" s="361"/>
      <c r="BRG312" s="361"/>
      <c r="BRH312" s="361"/>
      <c r="BRI312" s="361"/>
      <c r="BRJ312" s="361"/>
      <c r="BRK312" s="361"/>
      <c r="BRL312" s="361"/>
      <c r="BRM312" s="361"/>
      <c r="BRN312" s="361"/>
      <c r="BRO312" s="361"/>
      <c r="BRP312" s="361"/>
      <c r="BRQ312" s="361"/>
      <c r="BRR312" s="361"/>
      <c r="BRS312" s="361"/>
      <c r="BRT312" s="361"/>
      <c r="BRU312" s="361"/>
      <c r="BRV312" s="361"/>
      <c r="BRW312" s="361"/>
      <c r="BRX312" s="361"/>
      <c r="BRY312" s="361"/>
      <c r="BRZ312" s="361"/>
      <c r="BSA312" s="361"/>
      <c r="BSB312" s="361"/>
      <c r="BSC312" s="361"/>
      <c r="BSD312" s="361"/>
      <c r="BSE312" s="361"/>
      <c r="BSF312" s="361"/>
      <c r="BSG312" s="361"/>
      <c r="BSH312" s="361"/>
      <c r="BSI312" s="361"/>
      <c r="BSJ312" s="361"/>
      <c r="BSK312" s="361"/>
      <c r="BSL312" s="361"/>
      <c r="BSM312" s="361"/>
      <c r="BSN312" s="361"/>
      <c r="BSO312" s="361"/>
      <c r="BSP312" s="361"/>
      <c r="BSQ312" s="361"/>
      <c r="BSR312" s="361"/>
      <c r="BSS312" s="361"/>
      <c r="BST312" s="361"/>
      <c r="BSU312" s="361"/>
      <c r="BSV312" s="361"/>
      <c r="BSW312" s="361"/>
      <c r="BSX312" s="361"/>
      <c r="BSY312" s="361"/>
      <c r="BSZ312" s="361"/>
      <c r="BTA312" s="361"/>
      <c r="BTB312" s="361"/>
      <c r="BTC312" s="361"/>
      <c r="BTD312" s="361"/>
      <c r="BTE312" s="361"/>
      <c r="BTF312" s="361"/>
      <c r="BTG312" s="361"/>
      <c r="BTH312" s="361"/>
      <c r="BTI312" s="361"/>
      <c r="BTJ312" s="361"/>
      <c r="BTK312" s="361"/>
      <c r="BTL312" s="361"/>
      <c r="BTM312" s="361"/>
      <c r="BTN312" s="361"/>
      <c r="BTO312" s="361"/>
      <c r="BTP312" s="361"/>
      <c r="BTQ312" s="361"/>
      <c r="BTR312" s="361"/>
      <c r="BTS312" s="361"/>
      <c r="BTT312" s="361"/>
      <c r="BTU312" s="361"/>
      <c r="BTV312" s="361"/>
      <c r="BTW312" s="361"/>
      <c r="BTX312" s="361"/>
      <c r="BTY312" s="361"/>
      <c r="BTZ312" s="361"/>
      <c r="BUA312" s="361"/>
      <c r="BUB312" s="361"/>
      <c r="BUC312" s="361"/>
      <c r="BUD312" s="361"/>
      <c r="BUE312" s="361"/>
      <c r="BUF312" s="361"/>
      <c r="BUG312" s="361"/>
      <c r="BUH312" s="361"/>
      <c r="BUI312" s="361"/>
      <c r="BUJ312" s="361"/>
      <c r="BUK312" s="361"/>
      <c r="BUL312" s="361"/>
      <c r="BUM312" s="361"/>
      <c r="BUN312" s="361"/>
      <c r="BUO312" s="361"/>
      <c r="BUP312" s="361"/>
      <c r="BUQ312" s="361"/>
      <c r="BUR312" s="361"/>
      <c r="BUS312" s="361"/>
      <c r="BUT312" s="361"/>
      <c r="BUU312" s="361"/>
      <c r="BUV312" s="361"/>
      <c r="BUW312" s="361"/>
      <c r="BUX312" s="361"/>
      <c r="BUY312" s="361"/>
      <c r="BUZ312" s="361"/>
      <c r="BVA312" s="361"/>
      <c r="BVB312" s="361"/>
      <c r="BVC312" s="361"/>
      <c r="BVD312" s="361"/>
      <c r="BVE312" s="361"/>
      <c r="BVF312" s="361"/>
      <c r="BVG312" s="361"/>
      <c r="BVH312" s="361"/>
      <c r="BVI312" s="361"/>
      <c r="BVJ312" s="361"/>
      <c r="BVK312" s="361"/>
      <c r="BVL312" s="361"/>
      <c r="BVM312" s="361"/>
      <c r="BVN312" s="361"/>
      <c r="BVO312" s="361"/>
      <c r="BVP312" s="361"/>
      <c r="BVQ312" s="361"/>
      <c r="BVR312" s="361"/>
      <c r="BVS312" s="361"/>
      <c r="BVT312" s="361"/>
      <c r="BVU312" s="361"/>
      <c r="BVV312" s="361"/>
      <c r="BVW312" s="361"/>
      <c r="BVX312" s="361"/>
      <c r="BVY312" s="361"/>
      <c r="BVZ312" s="361"/>
      <c r="BWA312" s="361"/>
      <c r="BWB312" s="361"/>
      <c r="BWC312" s="361"/>
      <c r="BWD312" s="361"/>
      <c r="BWE312" s="361"/>
      <c r="BWF312" s="361"/>
      <c r="BWG312" s="361"/>
      <c r="BWH312" s="361"/>
      <c r="BWI312" s="361"/>
      <c r="BWJ312" s="361"/>
      <c r="BWK312" s="361"/>
      <c r="BWL312" s="361"/>
      <c r="BWM312" s="361"/>
      <c r="BWN312" s="361"/>
      <c r="BWO312" s="361"/>
      <c r="BWP312" s="361"/>
      <c r="BWQ312" s="361"/>
      <c r="BWR312" s="361"/>
      <c r="BWS312" s="361"/>
      <c r="BWT312" s="361"/>
      <c r="BWU312" s="361"/>
      <c r="BWV312" s="361"/>
      <c r="BWW312" s="361"/>
      <c r="BWX312" s="361"/>
      <c r="BWY312" s="361"/>
      <c r="BWZ312" s="361"/>
      <c r="BXA312" s="361"/>
      <c r="BXB312" s="361"/>
      <c r="BXC312" s="361"/>
      <c r="BXD312" s="361"/>
      <c r="BXE312" s="361"/>
      <c r="BXF312" s="361"/>
      <c r="BXG312" s="361"/>
      <c r="BXH312" s="361"/>
      <c r="BXI312" s="361"/>
      <c r="BXJ312" s="361"/>
      <c r="BXK312" s="361"/>
      <c r="BXL312" s="361"/>
      <c r="BXM312" s="361"/>
      <c r="BXN312" s="361"/>
      <c r="BXO312" s="361"/>
      <c r="BXP312" s="361"/>
      <c r="BXQ312" s="361"/>
      <c r="BXR312" s="361"/>
      <c r="BXS312" s="361"/>
      <c r="BXT312" s="361"/>
      <c r="BXU312" s="361"/>
      <c r="BXV312" s="361"/>
      <c r="BXW312" s="361"/>
      <c r="BXX312" s="361"/>
      <c r="BXY312" s="361"/>
      <c r="BXZ312" s="361"/>
      <c r="BYA312" s="361"/>
      <c r="BYB312" s="361"/>
      <c r="BYC312" s="361"/>
      <c r="BYD312" s="361"/>
      <c r="BYE312" s="361"/>
      <c r="BYF312" s="361"/>
      <c r="BYG312" s="361"/>
      <c r="BYH312" s="361"/>
      <c r="BYI312" s="361"/>
      <c r="BYJ312" s="361"/>
      <c r="BYK312" s="361"/>
      <c r="BYL312" s="361"/>
      <c r="BYM312" s="361"/>
      <c r="BYN312" s="361"/>
      <c r="BYO312" s="361"/>
      <c r="BYP312" s="361"/>
      <c r="BYQ312" s="361"/>
      <c r="BYR312" s="361"/>
      <c r="BYS312" s="361"/>
      <c r="BYT312" s="361"/>
      <c r="BYU312" s="361"/>
      <c r="BYV312" s="361"/>
      <c r="BYW312" s="361"/>
      <c r="BYX312" s="361"/>
      <c r="BYY312" s="361"/>
      <c r="BYZ312" s="361"/>
      <c r="BZA312" s="361"/>
      <c r="BZB312" s="361"/>
      <c r="BZC312" s="361"/>
      <c r="BZD312" s="361"/>
      <c r="BZE312" s="361"/>
      <c r="BZF312" s="361"/>
      <c r="BZG312" s="361"/>
      <c r="BZH312" s="361"/>
      <c r="BZI312" s="361"/>
      <c r="BZJ312" s="361"/>
      <c r="BZK312" s="361"/>
      <c r="BZL312" s="361"/>
      <c r="BZM312" s="361"/>
      <c r="BZN312" s="361"/>
      <c r="BZO312" s="361"/>
      <c r="BZP312" s="361"/>
      <c r="BZQ312" s="361"/>
      <c r="BZR312" s="361"/>
      <c r="BZS312" s="361"/>
      <c r="BZT312" s="361"/>
      <c r="BZU312" s="361"/>
      <c r="BZV312" s="361"/>
      <c r="BZW312" s="361"/>
      <c r="BZX312" s="361"/>
      <c r="BZY312" s="361"/>
      <c r="BZZ312" s="361"/>
      <c r="CAA312" s="361"/>
      <c r="CAB312" s="361"/>
      <c r="CAC312" s="361"/>
      <c r="CAD312" s="361"/>
      <c r="CAE312" s="361"/>
      <c r="CAF312" s="361"/>
      <c r="CAG312" s="361"/>
      <c r="CAH312" s="361"/>
      <c r="CAI312" s="361"/>
      <c r="CAJ312" s="361"/>
      <c r="CAK312" s="361"/>
      <c r="CAL312" s="361"/>
      <c r="CAM312" s="361"/>
      <c r="CAN312" s="361"/>
      <c r="CAO312" s="361"/>
      <c r="CAP312" s="361"/>
      <c r="CAQ312" s="361"/>
      <c r="CAR312" s="361"/>
      <c r="CAS312" s="361"/>
      <c r="CAT312" s="361"/>
      <c r="CAU312" s="361"/>
      <c r="CAV312" s="361"/>
      <c r="CAW312" s="361"/>
      <c r="CAX312" s="361"/>
      <c r="CAY312" s="361"/>
      <c r="CAZ312" s="361"/>
      <c r="CBA312" s="361"/>
      <c r="CBB312" s="361"/>
      <c r="CBC312" s="361"/>
      <c r="CBD312" s="361"/>
      <c r="CBE312" s="361"/>
      <c r="CBF312" s="361"/>
      <c r="CBG312" s="361"/>
      <c r="CBH312" s="361"/>
      <c r="CBI312" s="361"/>
      <c r="CBJ312" s="361"/>
      <c r="CBK312" s="361"/>
      <c r="CBL312" s="361"/>
      <c r="CBM312" s="361"/>
      <c r="CBN312" s="361"/>
      <c r="CBO312" s="361"/>
      <c r="CBP312" s="361"/>
      <c r="CBQ312" s="361"/>
      <c r="CBR312" s="361"/>
      <c r="CBS312" s="361"/>
      <c r="CBT312" s="361"/>
      <c r="CBU312" s="361"/>
      <c r="CBV312" s="361"/>
      <c r="CBW312" s="361"/>
      <c r="CBX312" s="361"/>
      <c r="CBY312" s="361"/>
      <c r="CBZ312" s="361"/>
      <c r="CCA312" s="361"/>
      <c r="CCB312" s="361"/>
      <c r="CCC312" s="361"/>
      <c r="CCD312" s="361"/>
      <c r="CCE312" s="361"/>
      <c r="CCF312" s="361"/>
      <c r="CCG312" s="361"/>
      <c r="CCH312" s="361"/>
      <c r="CCI312" s="361"/>
      <c r="CCJ312" s="361"/>
      <c r="CCK312" s="361"/>
      <c r="CCL312" s="361"/>
      <c r="CCM312" s="361"/>
      <c r="CCN312" s="361"/>
      <c r="CCO312" s="361"/>
      <c r="CCP312" s="361"/>
      <c r="CCQ312" s="361"/>
      <c r="CCR312" s="361"/>
      <c r="CCS312" s="361"/>
      <c r="CCT312" s="361"/>
      <c r="CCU312" s="361"/>
      <c r="CCV312" s="361"/>
      <c r="CCW312" s="361"/>
      <c r="CCX312" s="361"/>
      <c r="CCY312" s="361"/>
      <c r="CCZ312" s="361"/>
      <c r="CDA312" s="361"/>
      <c r="CDB312" s="361"/>
      <c r="CDC312" s="361"/>
      <c r="CDD312" s="361"/>
      <c r="CDE312" s="361"/>
      <c r="CDF312" s="361"/>
      <c r="CDG312" s="361"/>
      <c r="CDH312" s="361"/>
      <c r="CDI312" s="361"/>
      <c r="CDJ312" s="361"/>
      <c r="CDK312" s="361"/>
      <c r="CDL312" s="361"/>
      <c r="CDM312" s="361"/>
      <c r="CDN312" s="361"/>
      <c r="CDO312" s="361"/>
      <c r="CDP312" s="361"/>
      <c r="CDQ312" s="361"/>
      <c r="CDR312" s="361"/>
      <c r="CDS312" s="361"/>
      <c r="CDT312" s="361"/>
      <c r="CDU312" s="361"/>
      <c r="CDV312" s="361"/>
      <c r="CDW312" s="361"/>
      <c r="CDX312" s="361"/>
      <c r="CDY312" s="361"/>
      <c r="CDZ312" s="361"/>
      <c r="CEA312" s="361"/>
      <c r="CEB312" s="361"/>
      <c r="CEC312" s="361"/>
      <c r="CED312" s="361"/>
      <c r="CEE312" s="361"/>
      <c r="CEF312" s="361"/>
      <c r="CEG312" s="361"/>
      <c r="CEH312" s="361"/>
      <c r="CEI312" s="361"/>
      <c r="CEJ312" s="361"/>
      <c r="CEK312" s="361"/>
      <c r="CEL312" s="361"/>
      <c r="CEM312" s="361"/>
      <c r="CEN312" s="361"/>
      <c r="CEO312" s="361"/>
      <c r="CEP312" s="361"/>
      <c r="CEQ312" s="361"/>
      <c r="CER312" s="361"/>
      <c r="CES312" s="361"/>
      <c r="CET312" s="361"/>
      <c r="CEU312" s="361"/>
      <c r="CEV312" s="361"/>
      <c r="CEW312" s="361"/>
      <c r="CEX312" s="361"/>
      <c r="CEY312" s="361"/>
      <c r="CEZ312" s="361"/>
      <c r="CFA312" s="361"/>
      <c r="CFB312" s="361"/>
      <c r="CFC312" s="361"/>
      <c r="CFD312" s="361"/>
      <c r="CFE312" s="361"/>
      <c r="CFF312" s="361"/>
      <c r="CFG312" s="361"/>
      <c r="CFH312" s="361"/>
      <c r="CFI312" s="361"/>
      <c r="CFJ312" s="361"/>
      <c r="CFK312" s="361"/>
      <c r="CFL312" s="361"/>
      <c r="CFM312" s="361"/>
      <c r="CFN312" s="361"/>
      <c r="CFO312" s="361"/>
      <c r="CFP312" s="361"/>
      <c r="CFQ312" s="361"/>
      <c r="CFR312" s="361"/>
      <c r="CFS312" s="361"/>
      <c r="CFT312" s="361"/>
      <c r="CFU312" s="361"/>
      <c r="CFV312" s="361"/>
      <c r="CFW312" s="361"/>
      <c r="CFX312" s="361"/>
      <c r="CFY312" s="361"/>
      <c r="CFZ312" s="361"/>
      <c r="CGA312" s="361"/>
      <c r="CGB312" s="361"/>
      <c r="CGC312" s="361"/>
      <c r="CGD312" s="361"/>
      <c r="CGE312" s="361"/>
      <c r="CGF312" s="361"/>
      <c r="CGG312" s="361"/>
      <c r="CGH312" s="361"/>
      <c r="CGI312" s="361"/>
      <c r="CGJ312" s="361"/>
      <c r="CGK312" s="361"/>
      <c r="CGL312" s="361"/>
      <c r="CGM312" s="361"/>
      <c r="CGN312" s="361"/>
      <c r="CGO312" s="361"/>
      <c r="CGP312" s="361"/>
      <c r="CGQ312" s="361"/>
      <c r="CGR312" s="361"/>
      <c r="CGS312" s="361"/>
      <c r="CGT312" s="361"/>
      <c r="CGU312" s="361"/>
      <c r="CGV312" s="361"/>
      <c r="CGW312" s="361"/>
      <c r="CGX312" s="361"/>
      <c r="CGY312" s="361"/>
      <c r="CGZ312" s="361"/>
      <c r="CHA312" s="361"/>
      <c r="CHB312" s="361"/>
      <c r="CHC312" s="361"/>
      <c r="CHD312" s="361"/>
      <c r="CHE312" s="361"/>
      <c r="CHF312" s="361"/>
      <c r="CHG312" s="361"/>
      <c r="CHH312" s="361"/>
      <c r="CHI312" s="361"/>
      <c r="CHJ312" s="361"/>
      <c r="CHK312" s="361"/>
      <c r="CHL312" s="361"/>
      <c r="CHM312" s="361"/>
      <c r="CHN312" s="361"/>
      <c r="CHO312" s="361"/>
      <c r="CHP312" s="361"/>
      <c r="CHQ312" s="361"/>
      <c r="CHR312" s="361"/>
      <c r="CHS312" s="361"/>
      <c r="CHT312" s="361"/>
      <c r="CHU312" s="361"/>
      <c r="CHV312" s="361"/>
      <c r="CHW312" s="361"/>
      <c r="CHX312" s="361"/>
      <c r="CHY312" s="361"/>
      <c r="CHZ312" s="361"/>
      <c r="CIA312" s="361"/>
      <c r="CIB312" s="361"/>
      <c r="CIC312" s="361"/>
      <c r="CID312" s="361"/>
      <c r="CIE312" s="361"/>
      <c r="CIF312" s="361"/>
      <c r="CIG312" s="361"/>
      <c r="CIH312" s="361"/>
      <c r="CII312" s="361"/>
      <c r="CIJ312" s="361"/>
      <c r="CIK312" s="361"/>
      <c r="CIL312" s="361"/>
      <c r="CIM312" s="361"/>
      <c r="CIN312" s="361"/>
      <c r="CIO312" s="361"/>
      <c r="CIP312" s="361"/>
      <c r="CIQ312" s="361"/>
      <c r="CIR312" s="361"/>
      <c r="CIS312" s="361"/>
      <c r="CIT312" s="361"/>
      <c r="CIU312" s="361"/>
      <c r="CIV312" s="361"/>
      <c r="CIW312" s="361"/>
      <c r="CIX312" s="361"/>
      <c r="CIY312" s="361"/>
      <c r="CIZ312" s="361"/>
      <c r="CJA312" s="361"/>
      <c r="CJB312" s="361"/>
      <c r="CJC312" s="361"/>
      <c r="CJD312" s="361"/>
      <c r="CJE312" s="361"/>
      <c r="CJF312" s="361"/>
      <c r="CJG312" s="361"/>
      <c r="CJH312" s="361"/>
      <c r="CJI312" s="361"/>
      <c r="CJJ312" s="361"/>
      <c r="CJK312" s="361"/>
      <c r="CJL312" s="361"/>
      <c r="CJM312" s="361"/>
      <c r="CJN312" s="361"/>
      <c r="CJO312" s="361"/>
      <c r="CJP312" s="361"/>
      <c r="CJQ312" s="361"/>
      <c r="CJR312" s="361"/>
      <c r="CJS312" s="361"/>
      <c r="CJT312" s="361"/>
      <c r="CJU312" s="361"/>
      <c r="CJV312" s="361"/>
      <c r="CJW312" s="361"/>
      <c r="CJX312" s="361"/>
      <c r="CJY312" s="361"/>
      <c r="CJZ312" s="361"/>
      <c r="CKA312" s="361"/>
      <c r="CKB312" s="361"/>
      <c r="CKC312" s="361"/>
      <c r="CKD312" s="361"/>
      <c r="CKE312" s="361"/>
      <c r="CKF312" s="361"/>
      <c r="CKG312" s="361"/>
      <c r="CKH312" s="361"/>
      <c r="CKI312" s="361"/>
      <c r="CKJ312" s="361"/>
      <c r="CKK312" s="361"/>
      <c r="CKL312" s="361"/>
      <c r="CKM312" s="361"/>
      <c r="CKN312" s="361"/>
      <c r="CKO312" s="361"/>
      <c r="CKP312" s="361"/>
      <c r="CKQ312" s="361"/>
      <c r="CKR312" s="361"/>
      <c r="CKS312" s="361"/>
      <c r="CKT312" s="361"/>
      <c r="CKU312" s="361"/>
      <c r="CKV312" s="361"/>
      <c r="CKW312" s="361"/>
      <c r="CKX312" s="361"/>
      <c r="CKY312" s="361"/>
      <c r="CKZ312" s="361"/>
      <c r="CLA312" s="361"/>
      <c r="CLB312" s="361"/>
      <c r="CLC312" s="361"/>
      <c r="CLD312" s="361"/>
      <c r="CLE312" s="361"/>
      <c r="CLF312" s="361"/>
      <c r="CLG312" s="361"/>
      <c r="CLH312" s="361"/>
      <c r="CLI312" s="361"/>
      <c r="CLJ312" s="361"/>
      <c r="CLK312" s="361"/>
      <c r="CLL312" s="361"/>
      <c r="CLM312" s="361"/>
      <c r="CLN312" s="361"/>
      <c r="CLO312" s="361"/>
      <c r="CLP312" s="361"/>
      <c r="CLQ312" s="361"/>
      <c r="CLR312" s="361"/>
      <c r="CLS312" s="361"/>
      <c r="CLT312" s="361"/>
      <c r="CLU312" s="361"/>
      <c r="CLV312" s="361"/>
      <c r="CLW312" s="361"/>
      <c r="CLX312" s="361"/>
      <c r="CLY312" s="361"/>
      <c r="CLZ312" s="361"/>
      <c r="CMA312" s="361"/>
      <c r="CMB312" s="361"/>
      <c r="CMC312" s="361"/>
      <c r="CMD312" s="361"/>
      <c r="CME312" s="361"/>
      <c r="CMF312" s="361"/>
      <c r="CMG312" s="361"/>
      <c r="CMH312" s="361"/>
      <c r="CMI312" s="361"/>
      <c r="CMJ312" s="361"/>
      <c r="CMK312" s="361"/>
      <c r="CML312" s="361"/>
      <c r="CMM312" s="361"/>
      <c r="CMN312" s="361"/>
      <c r="CMO312" s="361"/>
      <c r="CMP312" s="361"/>
      <c r="CMQ312" s="361"/>
      <c r="CMR312" s="361"/>
      <c r="CMS312" s="361"/>
      <c r="CMT312" s="361"/>
      <c r="CMU312" s="361"/>
      <c r="CMV312" s="361"/>
      <c r="CMW312" s="361"/>
      <c r="CMX312" s="361"/>
      <c r="CMY312" s="361"/>
      <c r="CMZ312" s="361"/>
      <c r="CNA312" s="361"/>
      <c r="CNB312" s="361"/>
      <c r="CNC312" s="361"/>
      <c r="CND312" s="361"/>
      <c r="CNE312" s="361"/>
      <c r="CNF312" s="361"/>
      <c r="CNG312" s="361"/>
      <c r="CNH312" s="361"/>
      <c r="CNI312" s="361"/>
      <c r="CNJ312" s="361"/>
      <c r="CNK312" s="361"/>
      <c r="CNL312" s="361"/>
      <c r="CNM312" s="361"/>
      <c r="CNN312" s="361"/>
      <c r="CNO312" s="361"/>
      <c r="CNP312" s="361"/>
      <c r="CNQ312" s="361"/>
      <c r="CNR312" s="361"/>
      <c r="CNS312" s="361"/>
      <c r="CNT312" s="361"/>
      <c r="CNU312" s="361"/>
      <c r="CNV312" s="361"/>
      <c r="CNW312" s="361"/>
      <c r="CNX312" s="361"/>
      <c r="CNY312" s="361"/>
      <c r="CNZ312" s="361"/>
      <c r="COA312" s="361"/>
      <c r="COB312" s="361"/>
      <c r="COC312" s="361"/>
      <c r="COD312" s="361"/>
      <c r="COE312" s="361"/>
      <c r="COF312" s="361"/>
      <c r="COG312" s="361"/>
      <c r="COH312" s="361"/>
      <c r="COI312" s="361"/>
      <c r="COJ312" s="361"/>
      <c r="COK312" s="361"/>
      <c r="COL312" s="361"/>
      <c r="COM312" s="361"/>
      <c r="CON312" s="361"/>
      <c r="COO312" s="361"/>
      <c r="COP312" s="361"/>
      <c r="COQ312" s="361"/>
      <c r="COR312" s="361"/>
      <c r="COS312" s="361"/>
      <c r="COT312" s="361"/>
      <c r="COU312" s="361"/>
      <c r="COV312" s="361"/>
      <c r="COW312" s="361"/>
      <c r="COX312" s="361"/>
      <c r="COY312" s="361"/>
      <c r="COZ312" s="361"/>
      <c r="CPA312" s="361"/>
      <c r="CPB312" s="361"/>
      <c r="CPC312" s="361"/>
      <c r="CPD312" s="361"/>
      <c r="CPE312" s="361"/>
      <c r="CPF312" s="361"/>
      <c r="CPG312" s="361"/>
      <c r="CPH312" s="361"/>
      <c r="CPI312" s="361"/>
      <c r="CPJ312" s="361"/>
      <c r="CPK312" s="361"/>
      <c r="CPL312" s="361"/>
      <c r="CPM312" s="361"/>
      <c r="CPN312" s="361"/>
      <c r="CPO312" s="361"/>
      <c r="CPP312" s="361"/>
      <c r="CPQ312" s="361"/>
      <c r="CPR312" s="361"/>
      <c r="CPS312" s="361"/>
      <c r="CPT312" s="361"/>
      <c r="CPU312" s="361"/>
      <c r="CPV312" s="361"/>
      <c r="CPW312" s="361"/>
      <c r="CPX312" s="361"/>
      <c r="CPY312" s="361"/>
      <c r="CPZ312" s="361"/>
      <c r="CQA312" s="361"/>
      <c r="CQB312" s="361"/>
      <c r="CQC312" s="361"/>
      <c r="CQD312" s="361"/>
      <c r="CQE312" s="361"/>
      <c r="CQF312" s="361"/>
      <c r="CQG312" s="361"/>
      <c r="CQH312" s="361"/>
      <c r="CQI312" s="361"/>
      <c r="CQJ312" s="361"/>
      <c r="CQK312" s="361"/>
      <c r="CQL312" s="361"/>
      <c r="CQM312" s="361"/>
      <c r="CQN312" s="361"/>
      <c r="CQO312" s="361"/>
      <c r="CQP312" s="361"/>
      <c r="CQQ312" s="361"/>
      <c r="CQR312" s="361"/>
      <c r="CQS312" s="361"/>
      <c r="CQT312" s="361"/>
      <c r="CQU312" s="361"/>
      <c r="CQV312" s="361"/>
      <c r="CQW312" s="361"/>
      <c r="CQX312" s="361"/>
      <c r="CQY312" s="361"/>
      <c r="CQZ312" s="361"/>
      <c r="CRA312" s="361"/>
      <c r="CRB312" s="361"/>
      <c r="CRC312" s="361"/>
      <c r="CRD312" s="361"/>
      <c r="CRE312" s="361"/>
      <c r="CRF312" s="361"/>
      <c r="CRG312" s="361"/>
      <c r="CRH312" s="361"/>
      <c r="CRI312" s="361"/>
      <c r="CRJ312" s="361"/>
      <c r="CRK312" s="361"/>
      <c r="CRL312" s="361"/>
      <c r="CRM312" s="361"/>
      <c r="CRN312" s="361"/>
      <c r="CRO312" s="361"/>
      <c r="CRP312" s="361"/>
      <c r="CRQ312" s="361"/>
      <c r="CRR312" s="361"/>
      <c r="CRS312" s="361"/>
      <c r="CRT312" s="361"/>
      <c r="CRU312" s="361"/>
      <c r="CRV312" s="361"/>
      <c r="CRW312" s="361"/>
      <c r="CRX312" s="361"/>
      <c r="CRY312" s="361"/>
      <c r="CRZ312" s="361"/>
      <c r="CSA312" s="361"/>
      <c r="CSB312" s="361"/>
      <c r="CSC312" s="361"/>
      <c r="CSD312" s="361"/>
      <c r="CSE312" s="361"/>
      <c r="CSF312" s="361"/>
      <c r="CSG312" s="361"/>
      <c r="CSH312" s="361"/>
      <c r="CSI312" s="361"/>
      <c r="CSJ312" s="361"/>
      <c r="CSK312" s="361"/>
      <c r="CSL312" s="361"/>
      <c r="CSM312" s="361"/>
      <c r="CSN312" s="361"/>
      <c r="CSO312" s="361"/>
      <c r="CSP312" s="361"/>
      <c r="CSQ312" s="361"/>
      <c r="CSR312" s="361"/>
      <c r="CSS312" s="361"/>
      <c r="CST312" s="361"/>
      <c r="CSU312" s="361"/>
      <c r="CSV312" s="361"/>
      <c r="CSW312" s="361"/>
      <c r="CSX312" s="361"/>
      <c r="CSY312" s="361"/>
      <c r="CSZ312" s="361"/>
      <c r="CTA312" s="361"/>
      <c r="CTB312" s="361"/>
      <c r="CTC312" s="361"/>
      <c r="CTD312" s="361"/>
      <c r="CTE312" s="361"/>
      <c r="CTF312" s="361"/>
      <c r="CTG312" s="361"/>
      <c r="CTH312" s="361"/>
      <c r="CTI312" s="361"/>
      <c r="CTJ312" s="361"/>
      <c r="CTK312" s="361"/>
      <c r="CTL312" s="361"/>
      <c r="CTM312" s="361"/>
      <c r="CTN312" s="361"/>
      <c r="CTO312" s="361"/>
      <c r="CTP312" s="361"/>
      <c r="CTQ312" s="361"/>
      <c r="CTR312" s="361"/>
      <c r="CTS312" s="361"/>
      <c r="CTT312" s="361"/>
      <c r="CTU312" s="361"/>
      <c r="CTV312" s="361"/>
      <c r="CTW312" s="361"/>
      <c r="CTX312" s="361"/>
      <c r="CTY312" s="361"/>
      <c r="CTZ312" s="361"/>
      <c r="CUA312" s="361"/>
      <c r="CUB312" s="361"/>
      <c r="CUC312" s="361"/>
      <c r="CUD312" s="361"/>
      <c r="CUE312" s="361"/>
      <c r="CUF312" s="361"/>
      <c r="CUG312" s="361"/>
      <c r="CUH312" s="361"/>
      <c r="CUI312" s="361"/>
      <c r="CUJ312" s="361"/>
      <c r="CUK312" s="361"/>
      <c r="CUL312" s="361"/>
      <c r="CUM312" s="361"/>
      <c r="CUN312" s="361"/>
      <c r="CUO312" s="361"/>
      <c r="CUP312" s="361"/>
      <c r="CUQ312" s="361"/>
      <c r="CUR312" s="361"/>
      <c r="CUS312" s="361"/>
      <c r="CUT312" s="361"/>
      <c r="CUU312" s="361"/>
      <c r="CUV312" s="361"/>
      <c r="CUW312" s="361"/>
      <c r="CUX312" s="361"/>
      <c r="CUY312" s="361"/>
      <c r="CUZ312" s="361"/>
      <c r="CVA312" s="361"/>
      <c r="CVB312" s="361"/>
      <c r="CVC312" s="361"/>
      <c r="CVD312" s="361"/>
      <c r="CVE312" s="361"/>
      <c r="CVF312" s="361"/>
      <c r="CVG312" s="361"/>
      <c r="CVH312" s="361"/>
      <c r="CVI312" s="361"/>
      <c r="CVJ312" s="361"/>
      <c r="CVK312" s="361"/>
      <c r="CVL312" s="361"/>
      <c r="CVM312" s="361"/>
      <c r="CVN312" s="361"/>
      <c r="CVO312" s="361"/>
      <c r="CVP312" s="361"/>
      <c r="CVQ312" s="361"/>
      <c r="CVR312" s="361"/>
      <c r="CVS312" s="361"/>
      <c r="CVT312" s="361"/>
      <c r="CVU312" s="361"/>
      <c r="CVV312" s="361"/>
      <c r="CVW312" s="361"/>
      <c r="CVX312" s="361"/>
      <c r="CVY312" s="361"/>
      <c r="CVZ312" s="361"/>
      <c r="CWA312" s="361"/>
      <c r="CWB312" s="361"/>
      <c r="CWC312" s="361"/>
      <c r="CWD312" s="361"/>
      <c r="CWE312" s="361"/>
      <c r="CWF312" s="361"/>
      <c r="CWG312" s="361"/>
      <c r="CWH312" s="361"/>
      <c r="CWI312" s="361"/>
      <c r="CWJ312" s="361"/>
      <c r="CWK312" s="361"/>
      <c r="CWL312" s="361"/>
      <c r="CWM312" s="361"/>
      <c r="CWN312" s="361"/>
      <c r="CWO312" s="361"/>
      <c r="CWP312" s="361"/>
      <c r="CWQ312" s="361"/>
      <c r="CWR312" s="361"/>
      <c r="CWS312" s="361"/>
      <c r="CWT312" s="361"/>
      <c r="CWU312" s="361"/>
      <c r="CWV312" s="361"/>
      <c r="CWW312" s="361"/>
      <c r="CWX312" s="361"/>
      <c r="CWY312" s="361"/>
      <c r="CWZ312" s="361"/>
      <c r="CXA312" s="361"/>
      <c r="CXB312" s="361"/>
      <c r="CXC312" s="361"/>
      <c r="CXD312" s="361"/>
      <c r="CXE312" s="361"/>
      <c r="CXF312" s="361"/>
      <c r="CXG312" s="361"/>
      <c r="CXH312" s="361"/>
      <c r="CXI312" s="361"/>
      <c r="CXJ312" s="361"/>
      <c r="CXK312" s="361"/>
      <c r="CXL312" s="361"/>
      <c r="CXM312" s="361"/>
      <c r="CXN312" s="361"/>
      <c r="CXO312" s="361"/>
      <c r="CXP312" s="361"/>
      <c r="CXQ312" s="361"/>
      <c r="CXR312" s="361"/>
      <c r="CXS312" s="361"/>
      <c r="CXT312" s="361"/>
      <c r="CXU312" s="361"/>
      <c r="CXV312" s="361"/>
      <c r="CXW312" s="361"/>
      <c r="CXX312" s="361"/>
      <c r="CXY312" s="361"/>
      <c r="CXZ312" s="361"/>
      <c r="CYA312" s="361"/>
      <c r="CYB312" s="361"/>
      <c r="CYC312" s="361"/>
      <c r="CYD312" s="361"/>
      <c r="CYE312" s="361"/>
      <c r="CYF312" s="361"/>
      <c r="CYG312" s="361"/>
      <c r="CYH312" s="361"/>
      <c r="CYI312" s="361"/>
      <c r="CYJ312" s="361"/>
      <c r="CYK312" s="361"/>
      <c r="CYL312" s="361"/>
      <c r="CYM312" s="361"/>
      <c r="CYN312" s="361"/>
      <c r="CYO312" s="361"/>
      <c r="CYP312" s="361"/>
      <c r="CYQ312" s="361"/>
      <c r="CYR312" s="361"/>
      <c r="CYS312" s="361"/>
      <c r="CYT312" s="361"/>
      <c r="CYU312" s="361"/>
      <c r="CYV312" s="361"/>
      <c r="CYW312" s="361"/>
      <c r="CYX312" s="361"/>
      <c r="CYY312" s="361"/>
      <c r="CYZ312" s="361"/>
      <c r="CZA312" s="361"/>
      <c r="CZB312" s="361"/>
      <c r="CZC312" s="361"/>
      <c r="CZD312" s="361"/>
      <c r="CZE312" s="361"/>
      <c r="CZF312" s="361"/>
      <c r="CZG312" s="361"/>
      <c r="CZH312" s="361"/>
      <c r="CZI312" s="361"/>
      <c r="CZJ312" s="361"/>
      <c r="CZK312" s="361"/>
      <c r="CZL312" s="361"/>
      <c r="CZM312" s="361"/>
      <c r="CZN312" s="361"/>
      <c r="CZO312" s="361"/>
      <c r="CZP312" s="361"/>
      <c r="CZQ312" s="361"/>
      <c r="CZR312" s="361"/>
      <c r="CZS312" s="361"/>
      <c r="CZT312" s="361"/>
      <c r="CZU312" s="361"/>
      <c r="CZV312" s="361"/>
      <c r="CZW312" s="361"/>
      <c r="CZX312" s="361"/>
      <c r="CZY312" s="361"/>
      <c r="CZZ312" s="361"/>
      <c r="DAA312" s="361"/>
      <c r="DAB312" s="361"/>
      <c r="DAC312" s="361"/>
      <c r="DAD312" s="361"/>
      <c r="DAE312" s="361"/>
      <c r="DAF312" s="361"/>
      <c r="DAG312" s="361"/>
      <c r="DAH312" s="361"/>
      <c r="DAI312" s="361"/>
      <c r="DAJ312" s="361"/>
      <c r="DAK312" s="361"/>
      <c r="DAL312" s="361"/>
      <c r="DAM312" s="361"/>
      <c r="DAN312" s="361"/>
      <c r="DAO312" s="361"/>
      <c r="DAP312" s="361"/>
      <c r="DAQ312" s="361"/>
      <c r="DAR312" s="361"/>
      <c r="DAS312" s="361"/>
      <c r="DAT312" s="361"/>
      <c r="DAU312" s="361"/>
      <c r="DAV312" s="361"/>
      <c r="DAW312" s="361"/>
      <c r="DAX312" s="361"/>
      <c r="DAY312" s="361"/>
      <c r="DAZ312" s="361"/>
      <c r="DBA312" s="361"/>
      <c r="DBB312" s="361"/>
      <c r="DBC312" s="361"/>
      <c r="DBD312" s="361"/>
      <c r="DBE312" s="361"/>
      <c r="DBF312" s="361"/>
      <c r="DBG312" s="361"/>
      <c r="DBH312" s="361"/>
      <c r="DBI312" s="361"/>
      <c r="DBJ312" s="361"/>
      <c r="DBK312" s="361"/>
      <c r="DBL312" s="361"/>
      <c r="DBM312" s="361"/>
      <c r="DBN312" s="361"/>
      <c r="DBO312" s="361"/>
      <c r="DBP312" s="361"/>
      <c r="DBQ312" s="361"/>
      <c r="DBR312" s="361"/>
      <c r="DBS312" s="361"/>
      <c r="DBT312" s="361"/>
      <c r="DBU312" s="361"/>
      <c r="DBV312" s="361"/>
      <c r="DBW312" s="361"/>
      <c r="DBX312" s="361"/>
      <c r="DBY312" s="361"/>
      <c r="DBZ312" s="361"/>
      <c r="DCA312" s="361"/>
      <c r="DCB312" s="361"/>
      <c r="DCC312" s="361"/>
      <c r="DCD312" s="361"/>
      <c r="DCE312" s="361"/>
      <c r="DCF312" s="361"/>
      <c r="DCG312" s="361"/>
      <c r="DCH312" s="361"/>
      <c r="DCI312" s="361"/>
      <c r="DCJ312" s="361"/>
      <c r="DCK312" s="361"/>
      <c r="DCL312" s="361"/>
      <c r="DCM312" s="361"/>
      <c r="DCN312" s="361"/>
      <c r="DCO312" s="361"/>
      <c r="DCP312" s="361"/>
      <c r="DCQ312" s="361"/>
      <c r="DCR312" s="361"/>
      <c r="DCS312" s="361"/>
      <c r="DCT312" s="361"/>
      <c r="DCU312" s="361"/>
      <c r="DCV312" s="361"/>
      <c r="DCW312" s="361"/>
      <c r="DCX312" s="361"/>
      <c r="DCY312" s="361"/>
      <c r="DCZ312" s="361"/>
      <c r="DDA312" s="361"/>
      <c r="DDB312" s="361"/>
      <c r="DDC312" s="361"/>
      <c r="DDD312" s="361"/>
      <c r="DDE312" s="361"/>
      <c r="DDF312" s="361"/>
      <c r="DDG312" s="361"/>
      <c r="DDH312" s="361"/>
      <c r="DDI312" s="361"/>
      <c r="DDJ312" s="361"/>
      <c r="DDK312" s="361"/>
      <c r="DDL312" s="361"/>
      <c r="DDM312" s="361"/>
      <c r="DDN312" s="361"/>
      <c r="DDO312" s="361"/>
      <c r="DDP312" s="361"/>
      <c r="DDQ312" s="361"/>
      <c r="DDR312" s="361"/>
      <c r="DDS312" s="361"/>
      <c r="DDT312" s="361"/>
      <c r="DDU312" s="361"/>
      <c r="DDV312" s="361"/>
      <c r="DDW312" s="361"/>
      <c r="DDX312" s="361"/>
      <c r="DDY312" s="361"/>
      <c r="DDZ312" s="361"/>
      <c r="DEA312" s="361"/>
      <c r="DEB312" s="361"/>
      <c r="DEC312" s="361"/>
      <c r="DED312" s="361"/>
      <c r="DEE312" s="361"/>
      <c r="DEF312" s="361"/>
      <c r="DEG312" s="361"/>
      <c r="DEH312" s="361"/>
      <c r="DEI312" s="361"/>
      <c r="DEJ312" s="361"/>
      <c r="DEK312" s="361"/>
      <c r="DEL312" s="361"/>
      <c r="DEM312" s="361"/>
      <c r="DEN312" s="361"/>
      <c r="DEO312" s="361"/>
      <c r="DEP312" s="361"/>
      <c r="DEQ312" s="361"/>
      <c r="DER312" s="361"/>
      <c r="DES312" s="361"/>
      <c r="DET312" s="361"/>
      <c r="DEU312" s="361"/>
      <c r="DEV312" s="361"/>
      <c r="DEW312" s="361"/>
      <c r="DEX312" s="361"/>
      <c r="DEY312" s="361"/>
      <c r="DEZ312" s="361"/>
      <c r="DFA312" s="361"/>
      <c r="DFB312" s="361"/>
      <c r="DFC312" s="361"/>
      <c r="DFD312" s="361"/>
      <c r="DFE312" s="361"/>
      <c r="DFF312" s="361"/>
      <c r="DFG312" s="361"/>
      <c r="DFH312" s="361"/>
      <c r="DFI312" s="361"/>
      <c r="DFJ312" s="361"/>
      <c r="DFK312" s="361"/>
      <c r="DFL312" s="361"/>
      <c r="DFM312" s="361"/>
      <c r="DFN312" s="361"/>
      <c r="DFO312" s="361"/>
      <c r="DFP312" s="361"/>
      <c r="DFQ312" s="361"/>
      <c r="DFR312" s="361"/>
      <c r="DFS312" s="361"/>
      <c r="DFT312" s="361"/>
      <c r="DFU312" s="361"/>
      <c r="DFV312" s="361"/>
      <c r="DFW312" s="361"/>
      <c r="DFX312" s="361"/>
      <c r="DFY312" s="361"/>
      <c r="DFZ312" s="361"/>
      <c r="DGA312" s="361"/>
      <c r="DGB312" s="361"/>
      <c r="DGC312" s="361"/>
      <c r="DGD312" s="361"/>
      <c r="DGE312" s="361"/>
      <c r="DGF312" s="361"/>
      <c r="DGG312" s="361"/>
      <c r="DGH312" s="361"/>
      <c r="DGI312" s="361"/>
      <c r="DGJ312" s="361"/>
      <c r="DGK312" s="361"/>
      <c r="DGL312" s="361"/>
      <c r="DGM312" s="361"/>
      <c r="DGN312" s="361"/>
      <c r="DGO312" s="361"/>
      <c r="DGP312" s="361"/>
      <c r="DGQ312" s="361"/>
      <c r="DGR312" s="361"/>
      <c r="DGS312" s="361"/>
      <c r="DGT312" s="361"/>
      <c r="DGU312" s="361"/>
      <c r="DGV312" s="361"/>
      <c r="DGW312" s="361"/>
      <c r="DGX312" s="361"/>
      <c r="DGY312" s="361"/>
      <c r="DGZ312" s="361"/>
      <c r="DHA312" s="361"/>
      <c r="DHB312" s="361"/>
      <c r="DHC312" s="361"/>
      <c r="DHD312" s="361"/>
      <c r="DHE312" s="361"/>
      <c r="DHF312" s="361"/>
      <c r="DHG312" s="361"/>
      <c r="DHH312" s="361"/>
      <c r="DHI312" s="361"/>
      <c r="DHJ312" s="361"/>
      <c r="DHK312" s="361"/>
      <c r="DHL312" s="361"/>
      <c r="DHM312" s="361"/>
      <c r="DHN312" s="361"/>
      <c r="DHO312" s="361"/>
      <c r="DHP312" s="361"/>
      <c r="DHQ312" s="361"/>
      <c r="DHR312" s="361"/>
      <c r="DHS312" s="361"/>
      <c r="DHT312" s="361"/>
      <c r="DHU312" s="361"/>
      <c r="DHV312" s="361"/>
      <c r="DHW312" s="361"/>
      <c r="DHX312" s="361"/>
      <c r="DHY312" s="361"/>
      <c r="DHZ312" s="361"/>
      <c r="DIA312" s="361"/>
      <c r="DIB312" s="361"/>
      <c r="DIC312" s="361"/>
      <c r="DID312" s="361"/>
      <c r="DIE312" s="361"/>
      <c r="DIF312" s="361"/>
      <c r="DIG312" s="361"/>
      <c r="DIH312" s="361"/>
      <c r="DII312" s="361"/>
      <c r="DIJ312" s="361"/>
      <c r="DIK312" s="361"/>
      <c r="DIL312" s="361"/>
      <c r="DIM312" s="361"/>
      <c r="DIN312" s="361"/>
      <c r="DIO312" s="361"/>
      <c r="DIP312" s="361"/>
      <c r="DIQ312" s="361"/>
      <c r="DIR312" s="361"/>
      <c r="DIS312" s="361"/>
      <c r="DIT312" s="361"/>
      <c r="DIU312" s="361"/>
      <c r="DIV312" s="361"/>
      <c r="DIW312" s="361"/>
      <c r="DIX312" s="361"/>
      <c r="DIY312" s="361"/>
      <c r="DIZ312" s="361"/>
      <c r="DJA312" s="361"/>
      <c r="DJB312" s="361"/>
      <c r="DJC312" s="361"/>
      <c r="DJD312" s="361"/>
      <c r="DJE312" s="361"/>
      <c r="DJF312" s="361"/>
      <c r="DJG312" s="361"/>
      <c r="DJH312" s="361"/>
      <c r="DJI312" s="361"/>
      <c r="DJJ312" s="361"/>
      <c r="DJK312" s="361"/>
      <c r="DJL312" s="361"/>
      <c r="DJM312" s="361"/>
      <c r="DJN312" s="361"/>
      <c r="DJO312" s="361"/>
      <c r="DJP312" s="361"/>
      <c r="DJQ312" s="361"/>
      <c r="DJR312" s="361"/>
      <c r="DJS312" s="361"/>
      <c r="DJT312" s="361"/>
      <c r="DJU312" s="361"/>
      <c r="DJV312" s="361"/>
      <c r="DJW312" s="361"/>
      <c r="DJX312" s="361"/>
      <c r="DJY312" s="361"/>
      <c r="DJZ312" s="361"/>
      <c r="DKA312" s="361"/>
      <c r="DKB312" s="361"/>
      <c r="DKC312" s="361"/>
      <c r="DKD312" s="361"/>
      <c r="DKE312" s="361"/>
      <c r="DKF312" s="361"/>
      <c r="DKG312" s="361"/>
      <c r="DKH312" s="361"/>
      <c r="DKI312" s="361"/>
      <c r="DKJ312" s="361"/>
      <c r="DKK312" s="361"/>
      <c r="DKL312" s="361"/>
      <c r="DKM312" s="361"/>
      <c r="DKN312" s="361"/>
      <c r="DKO312" s="361"/>
      <c r="DKP312" s="361"/>
      <c r="DKQ312" s="361"/>
      <c r="DKR312" s="361"/>
      <c r="DKS312" s="361"/>
      <c r="DKT312" s="361"/>
      <c r="DKU312" s="361"/>
      <c r="DKV312" s="361"/>
      <c r="DKW312" s="361"/>
      <c r="DKX312" s="361"/>
      <c r="DKY312" s="361"/>
      <c r="DKZ312" s="361"/>
      <c r="DLA312" s="361"/>
      <c r="DLB312" s="361"/>
      <c r="DLC312" s="361"/>
      <c r="DLD312" s="361"/>
      <c r="DLE312" s="361"/>
      <c r="DLF312" s="361"/>
      <c r="DLG312" s="361"/>
      <c r="DLH312" s="361"/>
      <c r="DLI312" s="361"/>
      <c r="DLJ312" s="361"/>
      <c r="DLK312" s="361"/>
      <c r="DLL312" s="361"/>
      <c r="DLM312" s="361"/>
      <c r="DLN312" s="361"/>
      <c r="DLO312" s="361"/>
      <c r="DLP312" s="361"/>
      <c r="DLQ312" s="361"/>
      <c r="DLR312" s="361"/>
      <c r="DLS312" s="361"/>
      <c r="DLT312" s="361"/>
      <c r="DLU312" s="361"/>
      <c r="DLV312" s="361"/>
      <c r="DLW312" s="361"/>
      <c r="DLX312" s="361"/>
      <c r="DLY312" s="361"/>
      <c r="DLZ312" s="361"/>
      <c r="DMA312" s="361"/>
      <c r="DMB312" s="361"/>
      <c r="DMC312" s="361"/>
      <c r="DMD312" s="361"/>
      <c r="DME312" s="361"/>
      <c r="DMF312" s="361"/>
      <c r="DMG312" s="361"/>
      <c r="DMH312" s="361"/>
      <c r="DMI312" s="361"/>
      <c r="DMJ312" s="361"/>
      <c r="DMK312" s="361"/>
      <c r="DML312" s="361"/>
      <c r="DMM312" s="361"/>
      <c r="DMN312" s="361"/>
      <c r="DMO312" s="361"/>
      <c r="DMP312" s="361"/>
      <c r="DMQ312" s="361"/>
      <c r="DMR312" s="361"/>
      <c r="DMS312" s="361"/>
      <c r="DMT312" s="361"/>
      <c r="DMU312" s="361"/>
      <c r="DMV312" s="361"/>
      <c r="DMW312" s="361"/>
      <c r="DMX312" s="361"/>
      <c r="DMY312" s="361"/>
      <c r="DMZ312" s="361"/>
      <c r="DNA312" s="361"/>
      <c r="DNB312" s="361"/>
      <c r="DNC312" s="361"/>
      <c r="DND312" s="361"/>
      <c r="DNE312" s="361"/>
      <c r="DNF312" s="361"/>
      <c r="DNG312" s="361"/>
      <c r="DNH312" s="361"/>
      <c r="DNI312" s="361"/>
      <c r="DNJ312" s="361"/>
      <c r="DNK312" s="361"/>
      <c r="DNL312" s="361"/>
      <c r="DNM312" s="361"/>
      <c r="DNN312" s="361"/>
      <c r="DNO312" s="361"/>
      <c r="DNP312" s="361"/>
      <c r="DNQ312" s="361"/>
      <c r="DNR312" s="361"/>
      <c r="DNS312" s="361"/>
      <c r="DNT312" s="361"/>
      <c r="DNU312" s="361"/>
      <c r="DNV312" s="361"/>
      <c r="DNW312" s="361"/>
      <c r="DNX312" s="361"/>
      <c r="DNY312" s="361"/>
      <c r="DNZ312" s="361"/>
      <c r="DOA312" s="361"/>
      <c r="DOB312" s="361"/>
      <c r="DOC312" s="361"/>
      <c r="DOD312" s="361"/>
      <c r="DOE312" s="361"/>
      <c r="DOF312" s="361"/>
      <c r="DOG312" s="361"/>
      <c r="DOH312" s="361"/>
      <c r="DOI312" s="361"/>
      <c r="DOJ312" s="361"/>
      <c r="DOK312" s="361"/>
      <c r="DOL312" s="361"/>
      <c r="DOM312" s="361"/>
      <c r="DON312" s="361"/>
      <c r="DOO312" s="361"/>
      <c r="DOP312" s="361"/>
      <c r="DOQ312" s="361"/>
      <c r="DOR312" s="361"/>
      <c r="DOS312" s="361"/>
      <c r="DOT312" s="361"/>
      <c r="DOU312" s="361"/>
      <c r="DOV312" s="361"/>
      <c r="DOW312" s="361"/>
      <c r="DOX312" s="361"/>
      <c r="DOY312" s="361"/>
      <c r="DOZ312" s="361"/>
      <c r="DPA312" s="361"/>
      <c r="DPB312" s="361"/>
      <c r="DPC312" s="361"/>
      <c r="DPD312" s="361"/>
      <c r="DPE312" s="361"/>
      <c r="DPF312" s="361"/>
      <c r="DPG312" s="361"/>
      <c r="DPH312" s="361"/>
      <c r="DPI312" s="361"/>
      <c r="DPJ312" s="361"/>
      <c r="DPK312" s="361"/>
      <c r="DPL312" s="361"/>
      <c r="DPM312" s="361"/>
      <c r="DPN312" s="361"/>
      <c r="DPO312" s="361"/>
      <c r="DPP312" s="361"/>
      <c r="DPQ312" s="361"/>
      <c r="DPR312" s="361"/>
      <c r="DPS312" s="361"/>
      <c r="DPT312" s="361"/>
      <c r="DPU312" s="361"/>
      <c r="DPV312" s="361"/>
      <c r="DPW312" s="361"/>
      <c r="DPX312" s="361"/>
      <c r="DPY312" s="361"/>
      <c r="DPZ312" s="361"/>
      <c r="DQA312" s="361"/>
      <c r="DQB312" s="361"/>
      <c r="DQC312" s="361"/>
      <c r="DQD312" s="361"/>
      <c r="DQE312" s="361"/>
      <c r="DQF312" s="361"/>
      <c r="DQG312" s="361"/>
      <c r="DQH312" s="361"/>
      <c r="DQI312" s="361"/>
      <c r="DQJ312" s="361"/>
      <c r="DQK312" s="361"/>
      <c r="DQL312" s="361"/>
      <c r="DQM312" s="361"/>
      <c r="DQN312" s="361"/>
      <c r="DQO312" s="361"/>
      <c r="DQP312" s="361"/>
      <c r="DQQ312" s="361"/>
      <c r="DQR312" s="361"/>
      <c r="DQS312" s="361"/>
      <c r="DQT312" s="361"/>
      <c r="DQU312" s="361"/>
      <c r="DQV312" s="361"/>
      <c r="DQW312" s="361"/>
      <c r="DQX312" s="361"/>
      <c r="DQY312" s="361"/>
      <c r="DQZ312" s="361"/>
      <c r="DRA312" s="361"/>
      <c r="DRB312" s="361"/>
      <c r="DRC312" s="361"/>
      <c r="DRD312" s="361"/>
      <c r="DRE312" s="361"/>
      <c r="DRF312" s="361"/>
      <c r="DRG312" s="361"/>
      <c r="DRH312" s="361"/>
      <c r="DRI312" s="361"/>
      <c r="DRJ312" s="361"/>
      <c r="DRK312" s="361"/>
      <c r="DRL312" s="361"/>
      <c r="DRM312" s="361"/>
      <c r="DRN312" s="361"/>
      <c r="DRO312" s="361"/>
      <c r="DRP312" s="361"/>
      <c r="DRQ312" s="361"/>
      <c r="DRR312" s="361"/>
      <c r="DRS312" s="361"/>
      <c r="DRT312" s="361"/>
      <c r="DRU312" s="361"/>
      <c r="DRV312" s="361"/>
      <c r="DRW312" s="361"/>
      <c r="DRX312" s="361"/>
      <c r="DRY312" s="361"/>
      <c r="DRZ312" s="361"/>
      <c r="DSA312" s="361"/>
      <c r="DSB312" s="361"/>
      <c r="DSC312" s="361"/>
      <c r="DSD312" s="361"/>
      <c r="DSE312" s="361"/>
      <c r="DSF312" s="361"/>
      <c r="DSG312" s="361"/>
      <c r="DSH312" s="361"/>
      <c r="DSI312" s="361"/>
      <c r="DSJ312" s="361"/>
      <c r="DSK312" s="361"/>
      <c r="DSL312" s="361"/>
      <c r="DSM312" s="361"/>
      <c r="DSN312" s="361"/>
      <c r="DSO312" s="361"/>
      <c r="DSP312" s="361"/>
      <c r="DSQ312" s="361"/>
      <c r="DSR312" s="361"/>
      <c r="DSS312" s="361"/>
      <c r="DST312" s="361"/>
      <c r="DSU312" s="361"/>
      <c r="DSV312" s="361"/>
      <c r="DSW312" s="361"/>
      <c r="DSX312" s="361"/>
      <c r="DSY312" s="361"/>
      <c r="DSZ312" s="361"/>
      <c r="DTA312" s="361"/>
      <c r="DTB312" s="361"/>
      <c r="DTC312" s="361"/>
      <c r="DTD312" s="361"/>
      <c r="DTE312" s="361"/>
      <c r="DTF312" s="361"/>
      <c r="DTG312" s="361"/>
      <c r="DTH312" s="361"/>
      <c r="DTI312" s="361"/>
      <c r="DTJ312" s="361"/>
      <c r="DTK312" s="361"/>
      <c r="DTL312" s="361"/>
      <c r="DTM312" s="361"/>
      <c r="DTN312" s="361"/>
      <c r="DTO312" s="361"/>
      <c r="DTP312" s="361"/>
      <c r="DTQ312" s="361"/>
      <c r="DTR312" s="361"/>
      <c r="DTS312" s="361"/>
      <c r="DTT312" s="361"/>
      <c r="DTU312" s="361"/>
      <c r="DTV312" s="361"/>
      <c r="DTW312" s="361"/>
      <c r="DTX312" s="361"/>
      <c r="DTY312" s="361"/>
      <c r="DTZ312" s="361"/>
      <c r="DUA312" s="361"/>
      <c r="DUB312" s="361"/>
      <c r="DUC312" s="361"/>
      <c r="DUD312" s="361"/>
      <c r="DUE312" s="361"/>
      <c r="DUF312" s="361"/>
      <c r="DUG312" s="361"/>
      <c r="DUH312" s="361"/>
      <c r="DUI312" s="361"/>
      <c r="DUJ312" s="361"/>
      <c r="DUK312" s="361"/>
      <c r="DUL312" s="361"/>
      <c r="DUM312" s="361"/>
      <c r="DUN312" s="361"/>
      <c r="DUO312" s="361"/>
      <c r="DUP312" s="361"/>
      <c r="DUQ312" s="361"/>
      <c r="DUR312" s="361"/>
      <c r="DUS312" s="361"/>
      <c r="DUT312" s="361"/>
      <c r="DUU312" s="361"/>
      <c r="DUV312" s="361"/>
      <c r="DUW312" s="361"/>
      <c r="DUX312" s="361"/>
      <c r="DUY312" s="361"/>
      <c r="DUZ312" s="361"/>
      <c r="DVA312" s="361"/>
      <c r="DVB312" s="361"/>
      <c r="DVC312" s="361"/>
      <c r="DVD312" s="361"/>
      <c r="DVE312" s="361"/>
      <c r="DVF312" s="361"/>
      <c r="DVG312" s="361"/>
      <c r="DVH312" s="361"/>
      <c r="DVI312" s="361"/>
      <c r="DVJ312" s="361"/>
      <c r="DVK312" s="361"/>
      <c r="DVL312" s="361"/>
      <c r="DVM312" s="361"/>
      <c r="DVN312" s="361"/>
      <c r="DVO312" s="361"/>
      <c r="DVP312" s="361"/>
      <c r="DVQ312" s="361"/>
      <c r="DVR312" s="361"/>
      <c r="DVS312" s="361"/>
      <c r="DVT312" s="361"/>
      <c r="DVU312" s="361"/>
      <c r="DVV312" s="361"/>
      <c r="DVW312" s="361"/>
      <c r="DVX312" s="361"/>
      <c r="DVY312" s="361"/>
      <c r="DVZ312" s="361"/>
      <c r="DWA312" s="361"/>
      <c r="DWB312" s="361"/>
      <c r="DWC312" s="361"/>
      <c r="DWD312" s="361"/>
      <c r="DWE312" s="361"/>
      <c r="DWF312" s="361"/>
      <c r="DWG312" s="361"/>
      <c r="DWH312" s="361"/>
      <c r="DWI312" s="361"/>
      <c r="DWJ312" s="361"/>
      <c r="DWK312" s="361"/>
      <c r="DWL312" s="361"/>
      <c r="DWM312" s="361"/>
      <c r="DWN312" s="361"/>
      <c r="DWO312" s="361"/>
      <c r="DWP312" s="361"/>
      <c r="DWQ312" s="361"/>
      <c r="DWR312" s="361"/>
      <c r="DWS312" s="361"/>
      <c r="DWT312" s="361"/>
      <c r="DWU312" s="361"/>
      <c r="DWV312" s="361"/>
      <c r="DWW312" s="361"/>
      <c r="DWX312" s="361"/>
      <c r="DWY312" s="361"/>
      <c r="DWZ312" s="361"/>
      <c r="DXA312" s="361"/>
      <c r="DXB312" s="361"/>
      <c r="DXC312" s="361"/>
      <c r="DXD312" s="361"/>
      <c r="DXE312" s="361"/>
      <c r="DXF312" s="361"/>
      <c r="DXG312" s="361"/>
      <c r="DXH312" s="361"/>
      <c r="DXI312" s="361"/>
      <c r="DXJ312" s="361"/>
      <c r="DXK312" s="361"/>
      <c r="DXL312" s="361"/>
      <c r="DXM312" s="361"/>
      <c r="DXN312" s="361"/>
      <c r="DXO312" s="361"/>
      <c r="DXP312" s="361"/>
      <c r="DXQ312" s="361"/>
      <c r="DXR312" s="361"/>
      <c r="DXS312" s="361"/>
      <c r="DXT312" s="361"/>
      <c r="DXU312" s="361"/>
      <c r="DXV312" s="361"/>
      <c r="DXW312" s="361"/>
      <c r="DXX312" s="361"/>
      <c r="DXY312" s="361"/>
      <c r="DXZ312" s="361"/>
      <c r="DYA312" s="361"/>
      <c r="DYB312" s="361"/>
      <c r="DYC312" s="361"/>
      <c r="DYD312" s="361"/>
      <c r="DYE312" s="361"/>
      <c r="DYF312" s="361"/>
      <c r="DYG312" s="361"/>
      <c r="DYH312" s="361"/>
      <c r="DYI312" s="361"/>
      <c r="DYJ312" s="361"/>
      <c r="DYK312" s="361"/>
      <c r="DYL312" s="361"/>
      <c r="DYM312" s="361"/>
      <c r="DYN312" s="361"/>
      <c r="DYO312" s="361"/>
      <c r="DYP312" s="361"/>
      <c r="DYQ312" s="361"/>
      <c r="DYR312" s="361"/>
      <c r="DYS312" s="361"/>
      <c r="DYT312" s="361"/>
      <c r="DYU312" s="361"/>
      <c r="DYV312" s="361"/>
      <c r="DYW312" s="361"/>
      <c r="DYX312" s="361"/>
      <c r="DYY312" s="361"/>
      <c r="DYZ312" s="361"/>
      <c r="DZA312" s="361"/>
      <c r="DZB312" s="361"/>
      <c r="DZC312" s="361"/>
      <c r="DZD312" s="361"/>
      <c r="DZE312" s="361"/>
      <c r="DZF312" s="361"/>
      <c r="DZG312" s="361"/>
      <c r="DZH312" s="361"/>
      <c r="DZI312" s="361"/>
      <c r="DZJ312" s="361"/>
      <c r="DZK312" s="361"/>
      <c r="DZL312" s="361"/>
      <c r="DZM312" s="361"/>
      <c r="DZN312" s="361"/>
      <c r="DZO312" s="361"/>
      <c r="DZP312" s="361"/>
      <c r="DZQ312" s="361"/>
      <c r="DZR312" s="361"/>
      <c r="DZS312" s="361"/>
      <c r="DZT312" s="361"/>
      <c r="DZU312" s="361"/>
      <c r="DZV312" s="361"/>
      <c r="DZW312" s="361"/>
      <c r="DZX312" s="361"/>
      <c r="DZY312" s="361"/>
      <c r="DZZ312" s="361"/>
      <c r="EAA312" s="361"/>
      <c r="EAB312" s="361"/>
      <c r="EAC312" s="361"/>
      <c r="EAD312" s="361"/>
      <c r="EAE312" s="361"/>
      <c r="EAF312" s="361"/>
      <c r="EAG312" s="361"/>
      <c r="EAH312" s="361"/>
      <c r="EAI312" s="361"/>
      <c r="EAJ312" s="361"/>
      <c r="EAK312" s="361"/>
      <c r="EAL312" s="361"/>
      <c r="EAM312" s="361"/>
      <c r="EAN312" s="361"/>
      <c r="EAO312" s="361"/>
      <c r="EAP312" s="361"/>
      <c r="EAQ312" s="361"/>
      <c r="EAR312" s="361"/>
      <c r="EAS312" s="361"/>
      <c r="EAT312" s="361"/>
      <c r="EAU312" s="361"/>
      <c r="EAV312" s="361"/>
      <c r="EAW312" s="361"/>
      <c r="EAX312" s="361"/>
      <c r="EAY312" s="361"/>
      <c r="EAZ312" s="361"/>
      <c r="EBA312" s="361"/>
      <c r="EBB312" s="361"/>
      <c r="EBC312" s="361"/>
      <c r="EBD312" s="361"/>
      <c r="EBE312" s="361"/>
      <c r="EBF312" s="361"/>
      <c r="EBG312" s="361"/>
      <c r="EBH312" s="361"/>
      <c r="EBI312" s="361"/>
      <c r="EBJ312" s="361"/>
      <c r="EBK312" s="361"/>
      <c r="EBL312" s="361"/>
      <c r="EBM312" s="361"/>
      <c r="EBN312" s="361"/>
      <c r="EBO312" s="361"/>
      <c r="EBP312" s="361"/>
      <c r="EBQ312" s="361"/>
      <c r="EBR312" s="361"/>
      <c r="EBS312" s="361"/>
      <c r="EBT312" s="361"/>
      <c r="EBU312" s="361"/>
      <c r="EBV312" s="361"/>
      <c r="EBW312" s="361"/>
      <c r="EBX312" s="361"/>
      <c r="EBY312" s="361"/>
      <c r="EBZ312" s="361"/>
      <c r="ECA312" s="361"/>
      <c r="ECB312" s="361"/>
      <c r="ECC312" s="361"/>
      <c r="ECD312" s="361"/>
      <c r="ECE312" s="361"/>
      <c r="ECF312" s="361"/>
      <c r="ECG312" s="361"/>
      <c r="ECH312" s="361"/>
      <c r="ECI312" s="361"/>
      <c r="ECJ312" s="361"/>
      <c r="ECK312" s="361"/>
      <c r="ECL312" s="361"/>
      <c r="ECM312" s="361"/>
      <c r="ECN312" s="361"/>
      <c r="ECO312" s="361"/>
      <c r="ECP312" s="361"/>
      <c r="ECQ312" s="361"/>
      <c r="ECR312" s="361"/>
      <c r="ECS312" s="361"/>
      <c r="ECT312" s="361"/>
      <c r="ECU312" s="361"/>
      <c r="ECV312" s="361"/>
      <c r="ECW312" s="361"/>
      <c r="ECX312" s="361"/>
      <c r="ECY312" s="361"/>
      <c r="ECZ312" s="361"/>
      <c r="EDA312" s="361"/>
      <c r="EDB312" s="361"/>
      <c r="EDC312" s="361"/>
      <c r="EDD312" s="361"/>
      <c r="EDE312" s="361"/>
      <c r="EDF312" s="361"/>
      <c r="EDG312" s="361"/>
      <c r="EDH312" s="361"/>
      <c r="EDI312" s="361"/>
      <c r="EDJ312" s="361"/>
      <c r="EDK312" s="361"/>
      <c r="EDL312" s="361"/>
      <c r="EDM312" s="361"/>
      <c r="EDN312" s="361"/>
      <c r="EDO312" s="361"/>
      <c r="EDP312" s="361"/>
      <c r="EDQ312" s="361"/>
      <c r="EDR312" s="361"/>
      <c r="EDS312" s="361"/>
      <c r="EDT312" s="361"/>
      <c r="EDU312" s="361"/>
      <c r="EDV312" s="361"/>
      <c r="EDW312" s="361"/>
      <c r="EDX312" s="361"/>
      <c r="EDY312" s="361"/>
      <c r="EDZ312" s="361"/>
      <c r="EEA312" s="361"/>
      <c r="EEB312" s="361"/>
      <c r="EEC312" s="361"/>
      <c r="EED312" s="361"/>
      <c r="EEE312" s="361"/>
      <c r="EEF312" s="361"/>
      <c r="EEG312" s="361"/>
      <c r="EEH312" s="361"/>
      <c r="EEI312" s="361"/>
      <c r="EEJ312" s="361"/>
      <c r="EEK312" s="361"/>
      <c r="EEL312" s="361"/>
      <c r="EEM312" s="361"/>
      <c r="EEN312" s="361"/>
      <c r="EEO312" s="361"/>
      <c r="EEP312" s="361"/>
      <c r="EEQ312" s="361"/>
      <c r="EER312" s="361"/>
      <c r="EES312" s="361"/>
      <c r="EET312" s="361"/>
      <c r="EEU312" s="361"/>
      <c r="EEV312" s="361"/>
      <c r="EEW312" s="361"/>
      <c r="EEX312" s="361"/>
      <c r="EEY312" s="361"/>
      <c r="EEZ312" s="361"/>
      <c r="EFA312" s="361"/>
      <c r="EFB312" s="361"/>
      <c r="EFC312" s="361"/>
      <c r="EFD312" s="361"/>
      <c r="EFE312" s="361"/>
      <c r="EFF312" s="361"/>
      <c r="EFG312" s="361"/>
      <c r="EFH312" s="361"/>
      <c r="EFI312" s="361"/>
      <c r="EFJ312" s="361"/>
      <c r="EFK312" s="361"/>
      <c r="EFL312" s="361"/>
      <c r="EFM312" s="361"/>
      <c r="EFN312" s="361"/>
      <c r="EFO312" s="361"/>
      <c r="EFP312" s="361"/>
      <c r="EFQ312" s="361"/>
      <c r="EFR312" s="361"/>
      <c r="EFS312" s="361"/>
      <c r="EFT312" s="361"/>
      <c r="EFU312" s="361"/>
      <c r="EFV312" s="361"/>
      <c r="EFW312" s="361"/>
      <c r="EFX312" s="361"/>
      <c r="EFY312" s="361"/>
      <c r="EFZ312" s="361"/>
      <c r="EGA312" s="361"/>
      <c r="EGB312" s="361"/>
      <c r="EGC312" s="361"/>
      <c r="EGD312" s="361"/>
      <c r="EGE312" s="361"/>
      <c r="EGF312" s="361"/>
      <c r="EGG312" s="361"/>
      <c r="EGH312" s="361"/>
      <c r="EGI312" s="361"/>
      <c r="EGJ312" s="361"/>
      <c r="EGK312" s="361"/>
      <c r="EGL312" s="361"/>
      <c r="EGM312" s="361"/>
      <c r="EGN312" s="361"/>
      <c r="EGO312" s="361"/>
      <c r="EGP312" s="361"/>
      <c r="EGQ312" s="361"/>
      <c r="EGR312" s="361"/>
      <c r="EGS312" s="361"/>
      <c r="EGT312" s="361"/>
      <c r="EGU312" s="361"/>
      <c r="EGV312" s="361"/>
      <c r="EGW312" s="361"/>
      <c r="EGX312" s="361"/>
      <c r="EGY312" s="361"/>
      <c r="EGZ312" s="361"/>
      <c r="EHA312" s="361"/>
      <c r="EHB312" s="361"/>
      <c r="EHC312" s="361"/>
      <c r="EHD312" s="361"/>
      <c r="EHE312" s="361"/>
      <c r="EHF312" s="361"/>
      <c r="EHG312" s="361"/>
      <c r="EHH312" s="361"/>
      <c r="EHI312" s="361"/>
      <c r="EHJ312" s="361"/>
      <c r="EHK312" s="361"/>
      <c r="EHL312" s="361"/>
      <c r="EHM312" s="361"/>
      <c r="EHN312" s="361"/>
      <c r="EHO312" s="361"/>
      <c r="EHP312" s="361"/>
      <c r="EHQ312" s="361"/>
      <c r="EHR312" s="361"/>
      <c r="EHS312" s="361"/>
      <c r="EHT312" s="361"/>
      <c r="EHU312" s="361"/>
      <c r="EHV312" s="361"/>
      <c r="EHW312" s="361"/>
      <c r="EHX312" s="361"/>
      <c r="EHY312" s="361"/>
      <c r="EHZ312" s="361"/>
      <c r="EIA312" s="361"/>
      <c r="EIB312" s="361"/>
      <c r="EIC312" s="361"/>
      <c r="EID312" s="361"/>
      <c r="EIE312" s="361"/>
      <c r="EIF312" s="361"/>
      <c r="EIG312" s="361"/>
      <c r="EIH312" s="361"/>
      <c r="EII312" s="361"/>
      <c r="EIJ312" s="361"/>
      <c r="EIK312" s="361"/>
      <c r="EIL312" s="361"/>
      <c r="EIM312" s="361"/>
      <c r="EIN312" s="361"/>
      <c r="EIO312" s="361"/>
      <c r="EIP312" s="361"/>
      <c r="EIQ312" s="361"/>
      <c r="EIR312" s="361"/>
      <c r="EIS312" s="361"/>
      <c r="EIT312" s="361"/>
      <c r="EIU312" s="361"/>
      <c r="EIV312" s="361"/>
      <c r="EIW312" s="361"/>
      <c r="EIX312" s="361"/>
      <c r="EIY312" s="361"/>
      <c r="EIZ312" s="361"/>
      <c r="EJA312" s="361"/>
      <c r="EJB312" s="361"/>
      <c r="EJC312" s="361"/>
      <c r="EJD312" s="361"/>
      <c r="EJE312" s="361"/>
      <c r="EJF312" s="361"/>
      <c r="EJG312" s="361"/>
      <c r="EJH312" s="361"/>
      <c r="EJI312" s="361"/>
      <c r="EJJ312" s="361"/>
      <c r="EJK312" s="361"/>
      <c r="EJL312" s="361"/>
      <c r="EJM312" s="361"/>
      <c r="EJN312" s="361"/>
      <c r="EJO312" s="361"/>
      <c r="EJP312" s="361"/>
      <c r="EJQ312" s="361"/>
      <c r="EJR312" s="361"/>
      <c r="EJS312" s="361"/>
      <c r="EJT312" s="361"/>
      <c r="EJU312" s="361"/>
      <c r="EJV312" s="361"/>
      <c r="EJW312" s="361"/>
      <c r="EJX312" s="361"/>
      <c r="EJY312" s="361"/>
      <c r="EJZ312" s="361"/>
      <c r="EKA312" s="361"/>
      <c r="EKB312" s="361"/>
      <c r="EKC312" s="361"/>
      <c r="EKD312" s="361"/>
      <c r="EKE312" s="361"/>
      <c r="EKF312" s="361"/>
      <c r="EKG312" s="361"/>
      <c r="EKH312" s="361"/>
      <c r="EKI312" s="361"/>
      <c r="EKJ312" s="361"/>
      <c r="EKK312" s="361"/>
      <c r="EKL312" s="361"/>
      <c r="EKM312" s="361"/>
      <c r="EKN312" s="361"/>
      <c r="EKO312" s="361"/>
      <c r="EKP312" s="361"/>
      <c r="EKQ312" s="361"/>
      <c r="EKR312" s="361"/>
      <c r="EKS312" s="361"/>
      <c r="EKT312" s="361"/>
      <c r="EKU312" s="361"/>
      <c r="EKV312" s="361"/>
      <c r="EKW312" s="361"/>
      <c r="EKX312" s="361"/>
      <c r="EKY312" s="361"/>
      <c r="EKZ312" s="361"/>
      <c r="ELA312" s="361"/>
      <c r="ELB312" s="361"/>
      <c r="ELC312" s="361"/>
      <c r="ELD312" s="361"/>
      <c r="ELE312" s="361"/>
      <c r="ELF312" s="361"/>
      <c r="ELG312" s="361"/>
      <c r="ELH312" s="361"/>
      <c r="ELI312" s="361"/>
      <c r="ELJ312" s="361"/>
      <c r="ELK312" s="361"/>
      <c r="ELL312" s="361"/>
      <c r="ELM312" s="361"/>
      <c r="ELN312" s="361"/>
      <c r="ELO312" s="361"/>
      <c r="ELP312" s="361"/>
      <c r="ELQ312" s="361"/>
      <c r="ELR312" s="361"/>
      <c r="ELS312" s="361"/>
      <c r="ELT312" s="361"/>
      <c r="ELU312" s="361"/>
      <c r="ELV312" s="361"/>
      <c r="ELW312" s="361"/>
      <c r="ELX312" s="361"/>
      <c r="ELY312" s="361"/>
      <c r="ELZ312" s="361"/>
      <c r="EMA312" s="361"/>
      <c r="EMB312" s="361"/>
      <c r="EMC312" s="361"/>
      <c r="EMD312" s="361"/>
      <c r="EME312" s="361"/>
      <c r="EMF312" s="361"/>
      <c r="EMG312" s="361"/>
      <c r="EMH312" s="361"/>
      <c r="EMI312" s="361"/>
      <c r="EMJ312" s="361"/>
      <c r="EMK312" s="361"/>
      <c r="EML312" s="361"/>
      <c r="EMM312" s="361"/>
      <c r="EMN312" s="361"/>
      <c r="EMO312" s="361"/>
      <c r="EMP312" s="361"/>
      <c r="EMQ312" s="361"/>
      <c r="EMR312" s="361"/>
      <c r="EMS312" s="361"/>
      <c r="EMT312" s="361"/>
      <c r="EMU312" s="361"/>
      <c r="EMV312" s="361"/>
      <c r="EMW312" s="361"/>
      <c r="EMX312" s="361"/>
      <c r="EMY312" s="361"/>
      <c r="EMZ312" s="361"/>
      <c r="ENA312" s="361"/>
      <c r="ENB312" s="361"/>
      <c r="ENC312" s="361"/>
      <c r="END312" s="361"/>
      <c r="ENE312" s="361"/>
      <c r="ENF312" s="361"/>
      <c r="ENG312" s="361"/>
      <c r="ENH312" s="361"/>
      <c r="ENI312" s="361"/>
      <c r="ENJ312" s="361"/>
      <c r="ENK312" s="361"/>
      <c r="ENL312" s="361"/>
      <c r="ENM312" s="361"/>
      <c r="ENN312" s="361"/>
      <c r="ENO312" s="361"/>
      <c r="ENP312" s="361"/>
      <c r="ENQ312" s="361"/>
      <c r="ENR312" s="361"/>
      <c r="ENS312" s="361"/>
      <c r="ENT312" s="361"/>
      <c r="ENU312" s="361"/>
      <c r="ENV312" s="361"/>
      <c r="ENW312" s="361"/>
      <c r="ENX312" s="361"/>
      <c r="ENY312" s="361"/>
      <c r="ENZ312" s="361"/>
      <c r="EOA312" s="361"/>
      <c r="EOB312" s="361"/>
      <c r="EOC312" s="361"/>
      <c r="EOD312" s="361"/>
      <c r="EOE312" s="361"/>
      <c r="EOF312" s="361"/>
      <c r="EOG312" s="361"/>
      <c r="EOH312" s="361"/>
      <c r="EOI312" s="361"/>
      <c r="EOJ312" s="361"/>
      <c r="EOK312" s="361"/>
      <c r="EOL312" s="361"/>
      <c r="EOM312" s="361"/>
      <c r="EON312" s="361"/>
      <c r="EOO312" s="361"/>
      <c r="EOP312" s="361"/>
      <c r="EOQ312" s="361"/>
      <c r="EOR312" s="361"/>
      <c r="EOS312" s="361"/>
      <c r="EOT312" s="361"/>
      <c r="EOU312" s="361"/>
      <c r="EOV312" s="361"/>
      <c r="EOW312" s="361"/>
      <c r="EOX312" s="361"/>
      <c r="EOY312" s="361"/>
      <c r="EOZ312" s="361"/>
      <c r="EPA312" s="361"/>
      <c r="EPB312" s="361"/>
      <c r="EPC312" s="361"/>
      <c r="EPD312" s="361"/>
      <c r="EPE312" s="361"/>
      <c r="EPF312" s="361"/>
      <c r="EPG312" s="361"/>
      <c r="EPH312" s="361"/>
      <c r="EPI312" s="361"/>
      <c r="EPJ312" s="361"/>
      <c r="EPK312" s="361"/>
      <c r="EPL312" s="361"/>
      <c r="EPM312" s="361"/>
      <c r="EPN312" s="361"/>
      <c r="EPO312" s="361"/>
      <c r="EPP312" s="361"/>
      <c r="EPQ312" s="361"/>
      <c r="EPR312" s="361"/>
      <c r="EPS312" s="361"/>
      <c r="EPT312" s="361"/>
      <c r="EPU312" s="361"/>
      <c r="EPV312" s="361"/>
      <c r="EPW312" s="361"/>
      <c r="EPX312" s="361"/>
      <c r="EPY312" s="361"/>
      <c r="EPZ312" s="361"/>
      <c r="EQA312" s="361"/>
      <c r="EQB312" s="361"/>
      <c r="EQC312" s="361"/>
      <c r="EQD312" s="361"/>
      <c r="EQE312" s="361"/>
      <c r="EQF312" s="361"/>
      <c r="EQG312" s="361"/>
      <c r="EQH312" s="361"/>
      <c r="EQI312" s="361"/>
      <c r="EQJ312" s="361"/>
      <c r="EQK312" s="361"/>
      <c r="EQL312" s="361"/>
      <c r="EQM312" s="361"/>
      <c r="EQN312" s="361"/>
      <c r="EQO312" s="361"/>
      <c r="EQP312" s="361"/>
      <c r="EQQ312" s="361"/>
      <c r="EQR312" s="361"/>
      <c r="EQS312" s="361"/>
      <c r="EQT312" s="361"/>
      <c r="EQU312" s="361"/>
      <c r="EQV312" s="361"/>
      <c r="EQW312" s="361"/>
      <c r="EQX312" s="361"/>
      <c r="EQY312" s="361"/>
      <c r="EQZ312" s="361"/>
      <c r="ERA312" s="361"/>
      <c r="ERB312" s="361"/>
      <c r="ERC312" s="361"/>
      <c r="ERD312" s="361"/>
      <c r="ERE312" s="361"/>
      <c r="ERF312" s="361"/>
      <c r="ERG312" s="361"/>
      <c r="ERH312" s="361"/>
      <c r="ERI312" s="361"/>
      <c r="ERJ312" s="361"/>
      <c r="ERK312" s="361"/>
      <c r="ERL312" s="361"/>
      <c r="ERM312" s="361"/>
      <c r="ERN312" s="361"/>
      <c r="ERO312" s="361"/>
      <c r="ERP312" s="361"/>
      <c r="ERQ312" s="361"/>
      <c r="ERR312" s="361"/>
      <c r="ERS312" s="361"/>
      <c r="ERT312" s="361"/>
      <c r="ERU312" s="361"/>
      <c r="ERV312" s="361"/>
      <c r="ERW312" s="361"/>
      <c r="ERX312" s="361"/>
      <c r="ERY312" s="361"/>
      <c r="ERZ312" s="361"/>
      <c r="ESA312" s="361"/>
      <c r="ESB312" s="361"/>
      <c r="ESC312" s="361"/>
      <c r="ESD312" s="361"/>
      <c r="ESE312" s="361"/>
      <c r="ESF312" s="361"/>
      <c r="ESG312" s="361"/>
      <c r="ESH312" s="361"/>
      <c r="ESI312" s="361"/>
      <c r="ESJ312" s="361"/>
      <c r="ESK312" s="361"/>
      <c r="ESL312" s="361"/>
      <c r="ESM312" s="361"/>
      <c r="ESN312" s="361"/>
      <c r="ESO312" s="361"/>
      <c r="ESP312" s="361"/>
      <c r="ESQ312" s="361"/>
      <c r="ESR312" s="361"/>
      <c r="ESS312" s="361"/>
      <c r="EST312" s="361"/>
      <c r="ESU312" s="361"/>
      <c r="ESV312" s="361"/>
      <c r="ESW312" s="361"/>
      <c r="ESX312" s="361"/>
      <c r="ESY312" s="361"/>
      <c r="ESZ312" s="361"/>
      <c r="ETA312" s="361"/>
      <c r="ETB312" s="361"/>
      <c r="ETC312" s="361"/>
      <c r="ETD312" s="361"/>
      <c r="ETE312" s="361"/>
      <c r="ETF312" s="361"/>
      <c r="ETG312" s="361"/>
      <c r="ETH312" s="361"/>
      <c r="ETI312" s="361"/>
      <c r="ETJ312" s="361"/>
      <c r="ETK312" s="361"/>
      <c r="ETL312" s="361"/>
      <c r="ETM312" s="361"/>
      <c r="ETN312" s="361"/>
      <c r="ETO312" s="361"/>
      <c r="ETP312" s="361"/>
      <c r="ETQ312" s="361"/>
      <c r="ETR312" s="361"/>
      <c r="ETS312" s="361"/>
      <c r="ETT312" s="361"/>
      <c r="ETU312" s="361"/>
      <c r="ETV312" s="361"/>
      <c r="ETW312" s="361"/>
      <c r="ETX312" s="361"/>
      <c r="ETY312" s="361"/>
      <c r="ETZ312" s="361"/>
      <c r="EUA312" s="361"/>
      <c r="EUB312" s="361"/>
      <c r="EUC312" s="361"/>
      <c r="EUD312" s="361"/>
      <c r="EUE312" s="361"/>
      <c r="EUF312" s="361"/>
      <c r="EUG312" s="361"/>
      <c r="EUH312" s="361"/>
      <c r="EUI312" s="361"/>
      <c r="EUJ312" s="361"/>
      <c r="EUK312" s="361"/>
      <c r="EUL312" s="361"/>
      <c r="EUM312" s="361"/>
      <c r="EUN312" s="361"/>
      <c r="EUO312" s="361"/>
      <c r="EUP312" s="361"/>
      <c r="EUQ312" s="361"/>
      <c r="EUR312" s="361"/>
      <c r="EUS312" s="361"/>
      <c r="EUT312" s="361"/>
      <c r="EUU312" s="361"/>
      <c r="EUV312" s="361"/>
      <c r="EUW312" s="361"/>
      <c r="EUX312" s="361"/>
      <c r="EUY312" s="361"/>
      <c r="EUZ312" s="361"/>
      <c r="EVA312" s="361"/>
      <c r="EVB312" s="361"/>
      <c r="EVC312" s="361"/>
      <c r="EVD312" s="361"/>
      <c r="EVE312" s="361"/>
      <c r="EVF312" s="361"/>
      <c r="EVG312" s="361"/>
      <c r="EVH312" s="361"/>
      <c r="EVI312" s="361"/>
      <c r="EVJ312" s="361"/>
      <c r="EVK312" s="361"/>
      <c r="EVL312" s="361"/>
      <c r="EVM312" s="361"/>
      <c r="EVN312" s="361"/>
      <c r="EVO312" s="361"/>
      <c r="EVP312" s="361"/>
      <c r="EVQ312" s="361"/>
      <c r="EVR312" s="361"/>
      <c r="EVS312" s="361"/>
      <c r="EVT312" s="361"/>
      <c r="EVU312" s="361"/>
      <c r="EVV312" s="361"/>
      <c r="EVW312" s="361"/>
      <c r="EVX312" s="361"/>
      <c r="EVY312" s="361"/>
      <c r="EVZ312" s="361"/>
      <c r="EWA312" s="361"/>
      <c r="EWB312" s="361"/>
      <c r="EWC312" s="361"/>
      <c r="EWD312" s="361"/>
      <c r="EWE312" s="361"/>
      <c r="EWF312" s="361"/>
      <c r="EWG312" s="361"/>
      <c r="EWH312" s="361"/>
      <c r="EWI312" s="361"/>
      <c r="EWJ312" s="361"/>
      <c r="EWK312" s="361"/>
      <c r="EWL312" s="361"/>
      <c r="EWM312" s="361"/>
      <c r="EWN312" s="361"/>
      <c r="EWO312" s="361"/>
      <c r="EWP312" s="361"/>
      <c r="EWQ312" s="361"/>
      <c r="EWR312" s="361"/>
      <c r="EWS312" s="361"/>
      <c r="EWT312" s="361"/>
      <c r="EWU312" s="361"/>
      <c r="EWV312" s="361"/>
      <c r="EWW312" s="361"/>
      <c r="EWX312" s="361"/>
      <c r="EWY312" s="361"/>
      <c r="EWZ312" s="361"/>
      <c r="EXA312" s="361"/>
      <c r="EXB312" s="361"/>
      <c r="EXC312" s="361"/>
      <c r="EXD312" s="361"/>
      <c r="EXE312" s="361"/>
      <c r="EXF312" s="361"/>
      <c r="EXG312" s="361"/>
      <c r="EXH312" s="361"/>
      <c r="EXI312" s="361"/>
      <c r="EXJ312" s="361"/>
      <c r="EXK312" s="361"/>
      <c r="EXL312" s="361"/>
      <c r="EXM312" s="361"/>
      <c r="EXN312" s="361"/>
      <c r="EXO312" s="361"/>
      <c r="EXP312" s="361"/>
      <c r="EXQ312" s="361"/>
      <c r="EXR312" s="361"/>
      <c r="EXS312" s="361"/>
      <c r="EXT312" s="361"/>
      <c r="EXU312" s="361"/>
      <c r="EXV312" s="361"/>
      <c r="EXW312" s="361"/>
      <c r="EXX312" s="361"/>
      <c r="EXY312" s="361"/>
      <c r="EXZ312" s="361"/>
      <c r="EYA312" s="361"/>
      <c r="EYB312" s="361"/>
      <c r="EYC312" s="361"/>
      <c r="EYD312" s="361"/>
      <c r="EYE312" s="361"/>
      <c r="EYF312" s="361"/>
      <c r="EYG312" s="361"/>
      <c r="EYH312" s="361"/>
      <c r="EYI312" s="361"/>
      <c r="EYJ312" s="361"/>
      <c r="EYK312" s="361"/>
      <c r="EYL312" s="361"/>
      <c r="EYM312" s="361"/>
      <c r="EYN312" s="361"/>
      <c r="EYO312" s="361"/>
      <c r="EYP312" s="361"/>
      <c r="EYQ312" s="361"/>
      <c r="EYR312" s="361"/>
      <c r="EYS312" s="361"/>
      <c r="EYT312" s="361"/>
      <c r="EYU312" s="361"/>
      <c r="EYV312" s="361"/>
      <c r="EYW312" s="361"/>
      <c r="EYX312" s="361"/>
      <c r="EYY312" s="361"/>
      <c r="EYZ312" s="361"/>
      <c r="EZA312" s="361"/>
      <c r="EZB312" s="361"/>
      <c r="EZC312" s="361"/>
      <c r="EZD312" s="361"/>
      <c r="EZE312" s="361"/>
      <c r="EZF312" s="361"/>
      <c r="EZG312" s="361"/>
      <c r="EZH312" s="361"/>
      <c r="EZI312" s="361"/>
      <c r="EZJ312" s="361"/>
      <c r="EZK312" s="361"/>
      <c r="EZL312" s="361"/>
      <c r="EZM312" s="361"/>
      <c r="EZN312" s="361"/>
      <c r="EZO312" s="361"/>
      <c r="EZP312" s="361"/>
      <c r="EZQ312" s="361"/>
      <c r="EZR312" s="361"/>
      <c r="EZS312" s="361"/>
      <c r="EZT312" s="361"/>
      <c r="EZU312" s="361"/>
      <c r="EZV312" s="361"/>
      <c r="EZW312" s="361"/>
      <c r="EZX312" s="361"/>
      <c r="EZY312" s="361"/>
      <c r="EZZ312" s="361"/>
      <c r="FAA312" s="361"/>
      <c r="FAB312" s="361"/>
      <c r="FAC312" s="361"/>
      <c r="FAD312" s="361"/>
      <c r="FAE312" s="361"/>
      <c r="FAF312" s="361"/>
      <c r="FAG312" s="361"/>
      <c r="FAH312" s="361"/>
      <c r="FAI312" s="361"/>
      <c r="FAJ312" s="361"/>
      <c r="FAK312" s="361"/>
      <c r="FAL312" s="361"/>
      <c r="FAM312" s="361"/>
      <c r="FAN312" s="361"/>
      <c r="FAO312" s="361"/>
      <c r="FAP312" s="361"/>
      <c r="FAQ312" s="361"/>
      <c r="FAR312" s="361"/>
      <c r="FAS312" s="361"/>
      <c r="FAT312" s="361"/>
      <c r="FAU312" s="361"/>
      <c r="FAV312" s="361"/>
      <c r="FAW312" s="361"/>
      <c r="FAX312" s="361"/>
      <c r="FAY312" s="361"/>
      <c r="FAZ312" s="361"/>
      <c r="FBA312" s="361"/>
      <c r="FBB312" s="361"/>
      <c r="FBC312" s="361"/>
      <c r="FBD312" s="361"/>
      <c r="FBE312" s="361"/>
      <c r="FBF312" s="361"/>
      <c r="FBG312" s="361"/>
      <c r="FBH312" s="361"/>
      <c r="FBI312" s="361"/>
      <c r="FBJ312" s="361"/>
      <c r="FBK312" s="361"/>
      <c r="FBL312" s="361"/>
      <c r="FBM312" s="361"/>
      <c r="FBN312" s="361"/>
      <c r="FBO312" s="361"/>
      <c r="FBP312" s="361"/>
      <c r="FBQ312" s="361"/>
      <c r="FBR312" s="361"/>
      <c r="FBS312" s="361"/>
      <c r="FBT312" s="361"/>
      <c r="FBU312" s="361"/>
      <c r="FBV312" s="361"/>
      <c r="FBW312" s="361"/>
      <c r="FBX312" s="361"/>
      <c r="FBY312" s="361"/>
      <c r="FBZ312" s="361"/>
      <c r="FCA312" s="361"/>
      <c r="FCB312" s="361"/>
      <c r="FCC312" s="361"/>
      <c r="FCD312" s="361"/>
      <c r="FCE312" s="361"/>
      <c r="FCF312" s="361"/>
      <c r="FCG312" s="361"/>
      <c r="FCH312" s="361"/>
      <c r="FCI312" s="361"/>
      <c r="FCJ312" s="361"/>
      <c r="FCK312" s="361"/>
      <c r="FCL312" s="361"/>
      <c r="FCM312" s="361"/>
      <c r="FCN312" s="361"/>
      <c r="FCO312" s="361"/>
      <c r="FCP312" s="361"/>
      <c r="FCQ312" s="361"/>
      <c r="FCR312" s="361"/>
      <c r="FCS312" s="361"/>
      <c r="FCT312" s="361"/>
      <c r="FCU312" s="361"/>
      <c r="FCV312" s="361"/>
      <c r="FCW312" s="361"/>
      <c r="FCX312" s="361"/>
      <c r="FCY312" s="361"/>
      <c r="FCZ312" s="361"/>
      <c r="FDA312" s="361"/>
      <c r="FDB312" s="361"/>
      <c r="FDC312" s="361"/>
      <c r="FDD312" s="361"/>
      <c r="FDE312" s="361"/>
      <c r="FDF312" s="361"/>
      <c r="FDG312" s="361"/>
      <c r="FDH312" s="361"/>
      <c r="FDI312" s="361"/>
      <c r="FDJ312" s="361"/>
      <c r="FDK312" s="361"/>
      <c r="FDL312" s="361"/>
      <c r="FDM312" s="361"/>
      <c r="FDN312" s="361"/>
      <c r="FDO312" s="361"/>
      <c r="FDP312" s="361"/>
      <c r="FDQ312" s="361"/>
      <c r="FDR312" s="361"/>
      <c r="FDS312" s="361"/>
      <c r="FDT312" s="361"/>
      <c r="FDU312" s="361"/>
      <c r="FDV312" s="361"/>
      <c r="FDW312" s="361"/>
      <c r="FDX312" s="361"/>
      <c r="FDY312" s="361"/>
      <c r="FDZ312" s="361"/>
      <c r="FEA312" s="361"/>
      <c r="FEB312" s="361"/>
      <c r="FEC312" s="361"/>
      <c r="FED312" s="361"/>
      <c r="FEE312" s="361"/>
      <c r="FEF312" s="361"/>
      <c r="FEG312" s="361"/>
      <c r="FEH312" s="361"/>
      <c r="FEI312" s="361"/>
      <c r="FEJ312" s="361"/>
      <c r="FEK312" s="361"/>
      <c r="FEL312" s="361"/>
      <c r="FEM312" s="361"/>
      <c r="FEN312" s="361"/>
      <c r="FEO312" s="361"/>
      <c r="FEP312" s="361"/>
      <c r="FEQ312" s="361"/>
      <c r="FER312" s="361"/>
      <c r="FES312" s="361"/>
      <c r="FET312" s="361"/>
      <c r="FEU312" s="361"/>
      <c r="FEV312" s="361"/>
      <c r="FEW312" s="361"/>
      <c r="FEX312" s="361"/>
      <c r="FEY312" s="361"/>
      <c r="FEZ312" s="361"/>
      <c r="FFA312" s="361"/>
      <c r="FFB312" s="361"/>
      <c r="FFC312" s="361"/>
      <c r="FFD312" s="361"/>
      <c r="FFE312" s="361"/>
      <c r="FFF312" s="361"/>
      <c r="FFG312" s="361"/>
      <c r="FFH312" s="361"/>
      <c r="FFI312" s="361"/>
      <c r="FFJ312" s="361"/>
      <c r="FFK312" s="361"/>
      <c r="FFL312" s="361"/>
      <c r="FFM312" s="361"/>
      <c r="FFN312" s="361"/>
      <c r="FFO312" s="361"/>
      <c r="FFP312" s="361"/>
      <c r="FFQ312" s="361"/>
      <c r="FFR312" s="361"/>
      <c r="FFS312" s="361"/>
      <c r="FFT312" s="361"/>
      <c r="FFU312" s="361"/>
      <c r="FFV312" s="361"/>
      <c r="FFW312" s="361"/>
      <c r="FFX312" s="361"/>
      <c r="FFY312" s="361"/>
      <c r="FFZ312" s="361"/>
      <c r="FGA312" s="361"/>
      <c r="FGB312" s="361"/>
      <c r="FGC312" s="361"/>
      <c r="FGD312" s="361"/>
      <c r="FGE312" s="361"/>
      <c r="FGF312" s="361"/>
      <c r="FGG312" s="361"/>
      <c r="FGH312" s="361"/>
      <c r="FGI312" s="361"/>
      <c r="FGJ312" s="361"/>
      <c r="FGK312" s="361"/>
      <c r="FGL312" s="361"/>
      <c r="FGM312" s="361"/>
      <c r="FGN312" s="361"/>
      <c r="FGO312" s="361"/>
      <c r="FGP312" s="361"/>
      <c r="FGQ312" s="361"/>
      <c r="FGR312" s="361"/>
      <c r="FGS312" s="361"/>
      <c r="FGT312" s="361"/>
      <c r="FGU312" s="361"/>
      <c r="FGV312" s="361"/>
      <c r="FGW312" s="361"/>
      <c r="FGX312" s="361"/>
      <c r="FGY312" s="361"/>
      <c r="FGZ312" s="361"/>
      <c r="FHA312" s="361"/>
      <c r="FHB312" s="361"/>
      <c r="FHC312" s="361"/>
      <c r="FHD312" s="361"/>
      <c r="FHE312" s="361"/>
      <c r="FHF312" s="361"/>
      <c r="FHG312" s="361"/>
      <c r="FHH312" s="361"/>
      <c r="FHI312" s="361"/>
      <c r="FHJ312" s="361"/>
      <c r="FHK312" s="361"/>
      <c r="FHL312" s="361"/>
      <c r="FHM312" s="361"/>
      <c r="FHN312" s="361"/>
      <c r="FHO312" s="361"/>
      <c r="FHP312" s="361"/>
      <c r="FHQ312" s="361"/>
      <c r="FHR312" s="361"/>
      <c r="FHS312" s="361"/>
      <c r="FHT312" s="361"/>
      <c r="FHU312" s="361"/>
      <c r="FHV312" s="361"/>
      <c r="FHW312" s="361"/>
      <c r="FHX312" s="361"/>
      <c r="FHY312" s="361"/>
      <c r="FHZ312" s="361"/>
      <c r="FIA312" s="361"/>
      <c r="FIB312" s="361"/>
      <c r="FIC312" s="361"/>
      <c r="FID312" s="361"/>
      <c r="FIE312" s="361"/>
      <c r="FIF312" s="361"/>
      <c r="FIG312" s="361"/>
      <c r="FIH312" s="361"/>
      <c r="FII312" s="361"/>
      <c r="FIJ312" s="361"/>
      <c r="FIK312" s="361"/>
      <c r="FIL312" s="361"/>
      <c r="FIM312" s="361"/>
      <c r="FIN312" s="361"/>
      <c r="FIO312" s="361"/>
      <c r="FIP312" s="361"/>
      <c r="FIQ312" s="361"/>
      <c r="FIR312" s="361"/>
      <c r="FIS312" s="361"/>
      <c r="FIT312" s="361"/>
      <c r="FIU312" s="361"/>
      <c r="FIV312" s="361"/>
      <c r="FIW312" s="361"/>
      <c r="FIX312" s="361"/>
      <c r="FIY312" s="361"/>
      <c r="FIZ312" s="361"/>
      <c r="FJA312" s="361"/>
      <c r="FJB312" s="361"/>
      <c r="FJC312" s="361"/>
      <c r="FJD312" s="361"/>
      <c r="FJE312" s="361"/>
      <c r="FJF312" s="361"/>
      <c r="FJG312" s="361"/>
      <c r="FJH312" s="361"/>
      <c r="FJI312" s="361"/>
      <c r="FJJ312" s="361"/>
      <c r="FJK312" s="361"/>
      <c r="FJL312" s="361"/>
      <c r="FJM312" s="361"/>
      <c r="FJN312" s="361"/>
      <c r="FJO312" s="361"/>
      <c r="FJP312" s="361"/>
      <c r="FJQ312" s="361"/>
      <c r="FJR312" s="361"/>
      <c r="FJS312" s="361"/>
      <c r="FJT312" s="361"/>
      <c r="FJU312" s="361"/>
      <c r="FJV312" s="361"/>
      <c r="FJW312" s="361"/>
      <c r="FJX312" s="361"/>
      <c r="FJY312" s="361"/>
      <c r="FJZ312" s="361"/>
      <c r="FKA312" s="361"/>
      <c r="FKB312" s="361"/>
      <c r="FKC312" s="361"/>
      <c r="FKD312" s="361"/>
      <c r="FKE312" s="361"/>
      <c r="FKF312" s="361"/>
      <c r="FKG312" s="361"/>
      <c r="FKH312" s="361"/>
      <c r="FKI312" s="361"/>
      <c r="FKJ312" s="361"/>
      <c r="FKK312" s="361"/>
      <c r="FKL312" s="361"/>
      <c r="FKM312" s="361"/>
      <c r="FKN312" s="361"/>
      <c r="FKO312" s="361"/>
      <c r="FKP312" s="361"/>
      <c r="FKQ312" s="361"/>
      <c r="FKR312" s="361"/>
      <c r="FKS312" s="361"/>
      <c r="FKT312" s="361"/>
      <c r="FKU312" s="361"/>
      <c r="FKV312" s="361"/>
      <c r="FKW312" s="361"/>
      <c r="FKX312" s="361"/>
      <c r="FKY312" s="361"/>
      <c r="FKZ312" s="361"/>
      <c r="FLA312" s="361"/>
      <c r="FLB312" s="361"/>
      <c r="FLC312" s="361"/>
      <c r="FLD312" s="361"/>
      <c r="FLE312" s="361"/>
      <c r="FLF312" s="361"/>
      <c r="FLG312" s="361"/>
      <c r="FLH312" s="361"/>
      <c r="FLI312" s="361"/>
      <c r="FLJ312" s="361"/>
      <c r="FLK312" s="361"/>
      <c r="FLL312" s="361"/>
      <c r="FLM312" s="361"/>
      <c r="FLN312" s="361"/>
      <c r="FLO312" s="361"/>
      <c r="FLP312" s="361"/>
      <c r="FLQ312" s="361"/>
      <c r="FLR312" s="361"/>
      <c r="FLS312" s="361"/>
      <c r="FLT312" s="361"/>
      <c r="FLU312" s="361"/>
      <c r="FLV312" s="361"/>
      <c r="FLW312" s="361"/>
      <c r="FLX312" s="361"/>
      <c r="FLY312" s="361"/>
      <c r="FLZ312" s="361"/>
      <c r="FMA312" s="361"/>
      <c r="FMB312" s="361"/>
      <c r="FMC312" s="361"/>
      <c r="FMD312" s="361"/>
      <c r="FME312" s="361"/>
      <c r="FMF312" s="361"/>
      <c r="FMG312" s="361"/>
      <c r="FMH312" s="361"/>
      <c r="FMI312" s="361"/>
      <c r="FMJ312" s="361"/>
      <c r="FMK312" s="361"/>
      <c r="FML312" s="361"/>
      <c r="FMM312" s="361"/>
      <c r="FMN312" s="361"/>
      <c r="FMO312" s="361"/>
      <c r="FMP312" s="361"/>
      <c r="FMQ312" s="361"/>
      <c r="FMR312" s="361"/>
      <c r="FMS312" s="361"/>
      <c r="FMT312" s="361"/>
      <c r="FMU312" s="361"/>
      <c r="FMV312" s="361"/>
      <c r="FMW312" s="361"/>
      <c r="FMX312" s="361"/>
      <c r="FMY312" s="361"/>
      <c r="FMZ312" s="361"/>
      <c r="FNA312" s="361"/>
      <c r="FNB312" s="361"/>
      <c r="FNC312" s="361"/>
      <c r="FND312" s="361"/>
      <c r="FNE312" s="361"/>
      <c r="FNF312" s="361"/>
      <c r="FNG312" s="361"/>
      <c r="FNH312" s="361"/>
      <c r="FNI312" s="361"/>
      <c r="FNJ312" s="361"/>
      <c r="FNK312" s="361"/>
      <c r="FNL312" s="361"/>
      <c r="FNM312" s="361"/>
      <c r="FNN312" s="361"/>
      <c r="FNO312" s="361"/>
      <c r="FNP312" s="361"/>
      <c r="FNQ312" s="361"/>
      <c r="FNR312" s="361"/>
      <c r="FNS312" s="361"/>
      <c r="FNT312" s="361"/>
      <c r="FNU312" s="361"/>
      <c r="FNV312" s="361"/>
      <c r="FNW312" s="361"/>
      <c r="FNX312" s="361"/>
      <c r="FNY312" s="361"/>
      <c r="FNZ312" s="361"/>
      <c r="FOA312" s="361"/>
      <c r="FOB312" s="361"/>
      <c r="FOC312" s="361"/>
      <c r="FOD312" s="361"/>
      <c r="FOE312" s="361"/>
      <c r="FOF312" s="361"/>
      <c r="FOG312" s="361"/>
      <c r="FOH312" s="361"/>
      <c r="FOI312" s="361"/>
      <c r="FOJ312" s="361"/>
      <c r="FOK312" s="361"/>
      <c r="FOL312" s="361"/>
      <c r="FOM312" s="361"/>
      <c r="FON312" s="361"/>
      <c r="FOO312" s="361"/>
      <c r="FOP312" s="361"/>
      <c r="FOQ312" s="361"/>
      <c r="FOR312" s="361"/>
      <c r="FOS312" s="361"/>
      <c r="FOT312" s="361"/>
      <c r="FOU312" s="361"/>
      <c r="FOV312" s="361"/>
      <c r="FOW312" s="361"/>
      <c r="FOX312" s="361"/>
      <c r="FOY312" s="361"/>
      <c r="FOZ312" s="361"/>
      <c r="FPA312" s="361"/>
      <c r="FPB312" s="361"/>
      <c r="FPC312" s="361"/>
      <c r="FPD312" s="361"/>
      <c r="FPE312" s="361"/>
      <c r="FPF312" s="361"/>
      <c r="FPG312" s="361"/>
      <c r="FPH312" s="361"/>
      <c r="FPI312" s="361"/>
      <c r="FPJ312" s="361"/>
      <c r="FPK312" s="361"/>
      <c r="FPL312" s="361"/>
      <c r="FPM312" s="361"/>
      <c r="FPN312" s="361"/>
      <c r="FPO312" s="361"/>
      <c r="FPP312" s="361"/>
      <c r="FPQ312" s="361"/>
      <c r="FPR312" s="361"/>
      <c r="FPS312" s="361"/>
      <c r="FPT312" s="361"/>
      <c r="FPU312" s="361"/>
      <c r="FPV312" s="361"/>
      <c r="FPW312" s="361"/>
      <c r="FPX312" s="361"/>
      <c r="FPY312" s="361"/>
      <c r="FPZ312" s="361"/>
      <c r="FQA312" s="361"/>
      <c r="FQB312" s="361"/>
      <c r="FQC312" s="361"/>
      <c r="FQD312" s="361"/>
      <c r="FQE312" s="361"/>
      <c r="FQF312" s="361"/>
      <c r="FQG312" s="361"/>
      <c r="FQH312" s="361"/>
      <c r="FQI312" s="361"/>
      <c r="FQJ312" s="361"/>
      <c r="FQK312" s="361"/>
      <c r="FQL312" s="361"/>
      <c r="FQM312" s="361"/>
      <c r="FQN312" s="361"/>
      <c r="FQO312" s="361"/>
      <c r="FQP312" s="361"/>
      <c r="FQQ312" s="361"/>
      <c r="FQR312" s="361"/>
      <c r="FQS312" s="361"/>
      <c r="FQT312" s="361"/>
      <c r="FQU312" s="361"/>
      <c r="FQV312" s="361"/>
      <c r="FQW312" s="361"/>
      <c r="FQX312" s="361"/>
      <c r="FQY312" s="361"/>
      <c r="FQZ312" s="361"/>
      <c r="FRA312" s="361"/>
      <c r="FRB312" s="361"/>
      <c r="FRC312" s="361"/>
      <c r="FRD312" s="361"/>
      <c r="FRE312" s="361"/>
      <c r="FRF312" s="361"/>
      <c r="FRG312" s="361"/>
      <c r="FRH312" s="361"/>
      <c r="FRI312" s="361"/>
      <c r="FRJ312" s="361"/>
      <c r="FRK312" s="361"/>
      <c r="FRL312" s="361"/>
      <c r="FRM312" s="361"/>
      <c r="FRN312" s="361"/>
      <c r="FRO312" s="361"/>
      <c r="FRP312" s="361"/>
      <c r="FRQ312" s="361"/>
      <c r="FRR312" s="361"/>
      <c r="FRS312" s="361"/>
      <c r="FRT312" s="361"/>
      <c r="FRU312" s="361"/>
      <c r="FRV312" s="361"/>
      <c r="FRW312" s="361"/>
      <c r="FRX312" s="361"/>
      <c r="FRY312" s="361"/>
      <c r="FRZ312" s="361"/>
      <c r="FSA312" s="361"/>
      <c r="FSB312" s="361"/>
      <c r="FSC312" s="361"/>
      <c r="FSD312" s="361"/>
      <c r="FSE312" s="361"/>
      <c r="FSF312" s="361"/>
      <c r="FSG312" s="361"/>
      <c r="FSH312" s="361"/>
      <c r="FSI312" s="361"/>
      <c r="FSJ312" s="361"/>
      <c r="FSK312" s="361"/>
      <c r="FSL312" s="361"/>
      <c r="FSM312" s="361"/>
      <c r="FSN312" s="361"/>
      <c r="FSO312" s="361"/>
      <c r="FSP312" s="361"/>
      <c r="FSQ312" s="361"/>
      <c r="FSR312" s="361"/>
      <c r="FSS312" s="361"/>
      <c r="FST312" s="361"/>
      <c r="FSU312" s="361"/>
      <c r="FSV312" s="361"/>
      <c r="FSW312" s="361"/>
      <c r="FSX312" s="361"/>
      <c r="FSY312" s="361"/>
      <c r="FSZ312" s="361"/>
      <c r="FTA312" s="361"/>
      <c r="FTB312" s="361"/>
      <c r="FTC312" s="361"/>
      <c r="FTD312" s="361"/>
      <c r="FTE312" s="361"/>
      <c r="FTF312" s="361"/>
      <c r="FTG312" s="361"/>
      <c r="FTH312" s="361"/>
      <c r="FTI312" s="361"/>
      <c r="FTJ312" s="361"/>
      <c r="FTK312" s="361"/>
      <c r="FTL312" s="361"/>
      <c r="FTM312" s="361"/>
      <c r="FTN312" s="361"/>
      <c r="FTO312" s="361"/>
      <c r="FTP312" s="361"/>
      <c r="FTQ312" s="361"/>
      <c r="FTR312" s="361"/>
      <c r="FTS312" s="361"/>
      <c r="FTT312" s="361"/>
      <c r="FTU312" s="361"/>
      <c r="FTV312" s="361"/>
      <c r="FTW312" s="361"/>
      <c r="FTX312" s="361"/>
      <c r="FTY312" s="361"/>
      <c r="FTZ312" s="361"/>
      <c r="FUA312" s="361"/>
      <c r="FUB312" s="361"/>
      <c r="FUC312" s="361"/>
      <c r="FUD312" s="361"/>
      <c r="FUE312" s="361"/>
      <c r="FUF312" s="361"/>
      <c r="FUG312" s="361"/>
      <c r="FUH312" s="361"/>
      <c r="FUI312" s="361"/>
      <c r="FUJ312" s="361"/>
      <c r="FUK312" s="361"/>
      <c r="FUL312" s="361"/>
      <c r="FUM312" s="361"/>
      <c r="FUN312" s="361"/>
      <c r="FUO312" s="361"/>
      <c r="FUP312" s="361"/>
      <c r="FUQ312" s="361"/>
      <c r="FUR312" s="361"/>
      <c r="FUS312" s="361"/>
      <c r="FUT312" s="361"/>
      <c r="FUU312" s="361"/>
      <c r="FUV312" s="361"/>
      <c r="FUW312" s="361"/>
      <c r="FUX312" s="361"/>
      <c r="FUY312" s="361"/>
      <c r="FUZ312" s="361"/>
      <c r="FVA312" s="361"/>
      <c r="FVB312" s="361"/>
      <c r="FVC312" s="361"/>
      <c r="FVD312" s="361"/>
      <c r="FVE312" s="361"/>
      <c r="FVF312" s="361"/>
      <c r="FVG312" s="361"/>
      <c r="FVH312" s="361"/>
      <c r="FVI312" s="361"/>
      <c r="FVJ312" s="361"/>
      <c r="FVK312" s="361"/>
      <c r="FVL312" s="361"/>
      <c r="FVM312" s="361"/>
      <c r="FVN312" s="361"/>
      <c r="FVO312" s="361"/>
      <c r="FVP312" s="361"/>
      <c r="FVQ312" s="361"/>
      <c r="FVR312" s="361"/>
      <c r="FVS312" s="361"/>
      <c r="FVT312" s="361"/>
      <c r="FVU312" s="361"/>
      <c r="FVV312" s="361"/>
      <c r="FVW312" s="361"/>
      <c r="FVX312" s="361"/>
      <c r="FVY312" s="361"/>
      <c r="FVZ312" s="361"/>
      <c r="FWA312" s="361"/>
      <c r="FWB312" s="361"/>
      <c r="FWC312" s="361"/>
      <c r="FWD312" s="361"/>
      <c r="FWE312" s="361"/>
      <c r="FWF312" s="361"/>
      <c r="FWG312" s="361"/>
      <c r="FWH312" s="361"/>
      <c r="FWI312" s="361"/>
      <c r="FWJ312" s="361"/>
      <c r="FWK312" s="361"/>
      <c r="FWL312" s="361"/>
      <c r="FWM312" s="361"/>
      <c r="FWN312" s="361"/>
      <c r="FWO312" s="361"/>
      <c r="FWP312" s="361"/>
      <c r="FWQ312" s="361"/>
      <c r="FWR312" s="361"/>
      <c r="FWS312" s="361"/>
      <c r="FWT312" s="361"/>
      <c r="FWU312" s="361"/>
      <c r="FWV312" s="361"/>
      <c r="FWW312" s="361"/>
      <c r="FWX312" s="361"/>
      <c r="FWY312" s="361"/>
      <c r="FWZ312" s="361"/>
      <c r="FXA312" s="361"/>
      <c r="FXB312" s="361"/>
      <c r="FXC312" s="361"/>
      <c r="FXD312" s="361"/>
      <c r="FXE312" s="361"/>
      <c r="FXF312" s="361"/>
      <c r="FXG312" s="361"/>
      <c r="FXH312" s="361"/>
      <c r="FXI312" s="361"/>
      <c r="FXJ312" s="361"/>
      <c r="FXK312" s="361"/>
      <c r="FXL312" s="361"/>
      <c r="FXM312" s="361"/>
      <c r="FXN312" s="361"/>
      <c r="FXO312" s="361"/>
      <c r="FXP312" s="361"/>
      <c r="FXQ312" s="361"/>
      <c r="FXR312" s="361"/>
      <c r="FXS312" s="361"/>
      <c r="FXT312" s="361"/>
      <c r="FXU312" s="361"/>
      <c r="FXV312" s="361"/>
      <c r="FXW312" s="361"/>
      <c r="FXX312" s="361"/>
      <c r="FXY312" s="361"/>
      <c r="FXZ312" s="361"/>
      <c r="FYA312" s="361"/>
      <c r="FYB312" s="361"/>
      <c r="FYC312" s="361"/>
      <c r="FYD312" s="361"/>
      <c r="FYE312" s="361"/>
      <c r="FYF312" s="361"/>
      <c r="FYG312" s="361"/>
      <c r="FYH312" s="361"/>
      <c r="FYI312" s="361"/>
      <c r="FYJ312" s="361"/>
      <c r="FYK312" s="361"/>
      <c r="FYL312" s="361"/>
      <c r="FYM312" s="361"/>
      <c r="FYN312" s="361"/>
      <c r="FYO312" s="361"/>
      <c r="FYP312" s="361"/>
      <c r="FYQ312" s="361"/>
      <c r="FYR312" s="361"/>
      <c r="FYS312" s="361"/>
      <c r="FYT312" s="361"/>
      <c r="FYU312" s="361"/>
      <c r="FYV312" s="361"/>
      <c r="FYW312" s="361"/>
      <c r="FYX312" s="361"/>
      <c r="FYY312" s="361"/>
      <c r="FYZ312" s="361"/>
      <c r="FZA312" s="361"/>
      <c r="FZB312" s="361"/>
      <c r="FZC312" s="361"/>
      <c r="FZD312" s="361"/>
      <c r="FZE312" s="361"/>
      <c r="FZF312" s="361"/>
      <c r="FZG312" s="361"/>
      <c r="FZH312" s="361"/>
      <c r="FZI312" s="361"/>
      <c r="FZJ312" s="361"/>
      <c r="FZK312" s="361"/>
      <c r="FZL312" s="361"/>
      <c r="FZM312" s="361"/>
      <c r="FZN312" s="361"/>
      <c r="FZO312" s="361"/>
      <c r="FZP312" s="361"/>
      <c r="FZQ312" s="361"/>
      <c r="FZR312" s="361"/>
      <c r="FZS312" s="361"/>
      <c r="FZT312" s="361"/>
      <c r="FZU312" s="361"/>
      <c r="FZV312" s="361"/>
      <c r="FZW312" s="361"/>
      <c r="FZX312" s="361"/>
      <c r="FZY312" s="361"/>
      <c r="FZZ312" s="361"/>
      <c r="GAA312" s="361"/>
      <c r="GAB312" s="361"/>
      <c r="GAC312" s="361"/>
      <c r="GAD312" s="361"/>
      <c r="GAE312" s="361"/>
      <c r="GAF312" s="361"/>
      <c r="GAG312" s="361"/>
      <c r="GAH312" s="361"/>
      <c r="GAI312" s="361"/>
      <c r="GAJ312" s="361"/>
      <c r="GAK312" s="361"/>
      <c r="GAL312" s="361"/>
      <c r="GAM312" s="361"/>
      <c r="GAN312" s="361"/>
      <c r="GAO312" s="361"/>
      <c r="GAP312" s="361"/>
      <c r="GAQ312" s="361"/>
      <c r="GAR312" s="361"/>
      <c r="GAS312" s="361"/>
      <c r="GAT312" s="361"/>
      <c r="GAU312" s="361"/>
      <c r="GAV312" s="361"/>
      <c r="GAW312" s="361"/>
      <c r="GAX312" s="361"/>
      <c r="GAY312" s="361"/>
      <c r="GAZ312" s="361"/>
      <c r="GBA312" s="361"/>
      <c r="GBB312" s="361"/>
      <c r="GBC312" s="361"/>
      <c r="GBD312" s="361"/>
      <c r="GBE312" s="361"/>
      <c r="GBF312" s="361"/>
      <c r="GBG312" s="361"/>
      <c r="GBH312" s="361"/>
      <c r="GBI312" s="361"/>
      <c r="GBJ312" s="361"/>
      <c r="GBK312" s="361"/>
      <c r="GBL312" s="361"/>
      <c r="GBM312" s="361"/>
      <c r="GBN312" s="361"/>
      <c r="GBO312" s="361"/>
      <c r="GBP312" s="361"/>
      <c r="GBQ312" s="361"/>
      <c r="GBR312" s="361"/>
      <c r="GBS312" s="361"/>
      <c r="GBT312" s="361"/>
      <c r="GBU312" s="361"/>
      <c r="GBV312" s="361"/>
      <c r="GBW312" s="361"/>
      <c r="GBX312" s="361"/>
      <c r="GBY312" s="361"/>
      <c r="GBZ312" s="361"/>
      <c r="GCA312" s="361"/>
      <c r="GCB312" s="361"/>
      <c r="GCC312" s="361"/>
      <c r="GCD312" s="361"/>
      <c r="GCE312" s="361"/>
      <c r="GCF312" s="361"/>
      <c r="GCG312" s="361"/>
      <c r="GCH312" s="361"/>
      <c r="GCI312" s="361"/>
      <c r="GCJ312" s="361"/>
      <c r="GCK312" s="361"/>
      <c r="GCL312" s="361"/>
      <c r="GCM312" s="361"/>
      <c r="GCN312" s="361"/>
      <c r="GCO312" s="361"/>
      <c r="GCP312" s="361"/>
      <c r="GCQ312" s="361"/>
      <c r="GCR312" s="361"/>
      <c r="GCS312" s="361"/>
      <c r="GCT312" s="361"/>
      <c r="GCU312" s="361"/>
      <c r="GCV312" s="361"/>
      <c r="GCW312" s="361"/>
      <c r="GCX312" s="361"/>
      <c r="GCY312" s="361"/>
      <c r="GCZ312" s="361"/>
      <c r="GDA312" s="361"/>
      <c r="GDB312" s="361"/>
      <c r="GDC312" s="361"/>
      <c r="GDD312" s="361"/>
      <c r="GDE312" s="361"/>
      <c r="GDF312" s="361"/>
      <c r="GDG312" s="361"/>
      <c r="GDH312" s="361"/>
      <c r="GDI312" s="361"/>
      <c r="GDJ312" s="361"/>
      <c r="GDK312" s="361"/>
      <c r="GDL312" s="361"/>
      <c r="GDM312" s="361"/>
      <c r="GDN312" s="361"/>
      <c r="GDO312" s="361"/>
      <c r="GDP312" s="361"/>
      <c r="GDQ312" s="361"/>
      <c r="GDR312" s="361"/>
      <c r="GDS312" s="361"/>
      <c r="GDT312" s="361"/>
      <c r="GDU312" s="361"/>
      <c r="GDV312" s="361"/>
      <c r="GDW312" s="361"/>
      <c r="GDX312" s="361"/>
      <c r="GDY312" s="361"/>
      <c r="GDZ312" s="361"/>
      <c r="GEA312" s="361"/>
      <c r="GEB312" s="361"/>
      <c r="GEC312" s="361"/>
      <c r="GED312" s="361"/>
      <c r="GEE312" s="361"/>
      <c r="GEF312" s="361"/>
      <c r="GEG312" s="361"/>
      <c r="GEH312" s="361"/>
      <c r="GEI312" s="361"/>
      <c r="GEJ312" s="361"/>
      <c r="GEK312" s="361"/>
      <c r="GEL312" s="361"/>
      <c r="GEM312" s="361"/>
      <c r="GEN312" s="361"/>
      <c r="GEO312" s="361"/>
      <c r="GEP312" s="361"/>
      <c r="GEQ312" s="361"/>
      <c r="GER312" s="361"/>
      <c r="GES312" s="361"/>
      <c r="GET312" s="361"/>
      <c r="GEU312" s="361"/>
      <c r="GEV312" s="361"/>
      <c r="GEW312" s="361"/>
      <c r="GEX312" s="361"/>
      <c r="GEY312" s="361"/>
      <c r="GEZ312" s="361"/>
      <c r="GFA312" s="361"/>
      <c r="GFB312" s="361"/>
      <c r="GFC312" s="361"/>
      <c r="GFD312" s="361"/>
      <c r="GFE312" s="361"/>
      <c r="GFF312" s="361"/>
      <c r="GFG312" s="361"/>
      <c r="GFH312" s="361"/>
      <c r="GFI312" s="361"/>
      <c r="GFJ312" s="361"/>
      <c r="GFK312" s="361"/>
      <c r="GFL312" s="361"/>
      <c r="GFM312" s="361"/>
      <c r="GFN312" s="361"/>
      <c r="GFO312" s="361"/>
      <c r="GFP312" s="361"/>
      <c r="GFQ312" s="361"/>
      <c r="GFR312" s="361"/>
      <c r="GFS312" s="361"/>
      <c r="GFT312" s="361"/>
      <c r="GFU312" s="361"/>
      <c r="GFV312" s="361"/>
      <c r="GFW312" s="361"/>
      <c r="GFX312" s="361"/>
      <c r="GFY312" s="361"/>
      <c r="GFZ312" s="361"/>
      <c r="GGA312" s="361"/>
      <c r="GGB312" s="361"/>
      <c r="GGC312" s="361"/>
      <c r="GGD312" s="361"/>
      <c r="GGE312" s="361"/>
      <c r="GGF312" s="361"/>
      <c r="GGG312" s="361"/>
      <c r="GGH312" s="361"/>
      <c r="GGI312" s="361"/>
      <c r="GGJ312" s="361"/>
      <c r="GGK312" s="361"/>
      <c r="GGL312" s="361"/>
      <c r="GGM312" s="361"/>
      <c r="GGN312" s="361"/>
      <c r="GGO312" s="361"/>
      <c r="GGP312" s="361"/>
      <c r="GGQ312" s="361"/>
      <c r="GGR312" s="361"/>
      <c r="GGS312" s="361"/>
      <c r="GGT312" s="361"/>
      <c r="GGU312" s="361"/>
      <c r="GGV312" s="361"/>
      <c r="GGW312" s="361"/>
      <c r="GGX312" s="361"/>
      <c r="GGY312" s="361"/>
      <c r="GGZ312" s="361"/>
      <c r="GHA312" s="361"/>
      <c r="GHB312" s="361"/>
      <c r="GHC312" s="361"/>
      <c r="GHD312" s="361"/>
      <c r="GHE312" s="361"/>
      <c r="GHF312" s="361"/>
      <c r="GHG312" s="361"/>
      <c r="GHH312" s="361"/>
      <c r="GHI312" s="361"/>
      <c r="GHJ312" s="361"/>
      <c r="GHK312" s="361"/>
      <c r="GHL312" s="361"/>
      <c r="GHM312" s="361"/>
      <c r="GHN312" s="361"/>
      <c r="GHO312" s="361"/>
      <c r="GHP312" s="361"/>
      <c r="GHQ312" s="361"/>
      <c r="GHR312" s="361"/>
      <c r="GHS312" s="361"/>
      <c r="GHT312" s="361"/>
      <c r="GHU312" s="361"/>
      <c r="GHV312" s="361"/>
      <c r="GHW312" s="361"/>
      <c r="GHX312" s="361"/>
      <c r="GHY312" s="361"/>
      <c r="GHZ312" s="361"/>
      <c r="GIA312" s="361"/>
      <c r="GIB312" s="361"/>
      <c r="GIC312" s="361"/>
      <c r="GID312" s="361"/>
      <c r="GIE312" s="361"/>
      <c r="GIF312" s="361"/>
      <c r="GIG312" s="361"/>
      <c r="GIH312" s="361"/>
      <c r="GII312" s="361"/>
      <c r="GIJ312" s="361"/>
      <c r="GIK312" s="361"/>
      <c r="GIL312" s="361"/>
      <c r="GIM312" s="361"/>
      <c r="GIN312" s="361"/>
      <c r="GIO312" s="361"/>
      <c r="GIP312" s="361"/>
      <c r="GIQ312" s="361"/>
      <c r="GIR312" s="361"/>
      <c r="GIS312" s="361"/>
      <c r="GIT312" s="361"/>
      <c r="GIU312" s="361"/>
      <c r="GIV312" s="361"/>
      <c r="GIW312" s="361"/>
      <c r="GIX312" s="361"/>
      <c r="GIY312" s="361"/>
      <c r="GIZ312" s="361"/>
      <c r="GJA312" s="361"/>
      <c r="GJB312" s="361"/>
      <c r="GJC312" s="361"/>
      <c r="GJD312" s="361"/>
      <c r="GJE312" s="361"/>
      <c r="GJF312" s="361"/>
      <c r="GJG312" s="361"/>
      <c r="GJH312" s="361"/>
      <c r="GJI312" s="361"/>
      <c r="GJJ312" s="361"/>
      <c r="GJK312" s="361"/>
      <c r="GJL312" s="361"/>
      <c r="GJM312" s="361"/>
      <c r="GJN312" s="361"/>
      <c r="GJO312" s="361"/>
      <c r="GJP312" s="361"/>
      <c r="GJQ312" s="361"/>
      <c r="GJR312" s="361"/>
      <c r="GJS312" s="361"/>
      <c r="GJT312" s="361"/>
      <c r="GJU312" s="361"/>
      <c r="GJV312" s="361"/>
      <c r="GJW312" s="361"/>
      <c r="GJX312" s="361"/>
      <c r="GJY312" s="361"/>
      <c r="GJZ312" s="361"/>
      <c r="GKA312" s="361"/>
      <c r="GKB312" s="361"/>
      <c r="GKC312" s="361"/>
      <c r="GKD312" s="361"/>
      <c r="GKE312" s="361"/>
      <c r="GKF312" s="361"/>
      <c r="GKG312" s="361"/>
      <c r="GKH312" s="361"/>
      <c r="GKI312" s="361"/>
      <c r="GKJ312" s="361"/>
      <c r="GKK312" s="361"/>
      <c r="GKL312" s="361"/>
      <c r="GKM312" s="361"/>
      <c r="GKN312" s="361"/>
      <c r="GKO312" s="361"/>
      <c r="GKP312" s="361"/>
      <c r="GKQ312" s="361"/>
      <c r="GKR312" s="361"/>
      <c r="GKS312" s="361"/>
      <c r="GKT312" s="361"/>
      <c r="GKU312" s="361"/>
      <c r="GKV312" s="361"/>
      <c r="GKW312" s="361"/>
      <c r="GKX312" s="361"/>
      <c r="GKY312" s="361"/>
      <c r="GKZ312" s="361"/>
      <c r="GLA312" s="361"/>
      <c r="GLB312" s="361"/>
      <c r="GLC312" s="361"/>
      <c r="GLD312" s="361"/>
      <c r="GLE312" s="361"/>
      <c r="GLF312" s="361"/>
      <c r="GLG312" s="361"/>
      <c r="GLH312" s="361"/>
      <c r="GLI312" s="361"/>
      <c r="GLJ312" s="361"/>
      <c r="GLK312" s="361"/>
      <c r="GLL312" s="361"/>
      <c r="GLM312" s="361"/>
      <c r="GLN312" s="361"/>
      <c r="GLO312" s="361"/>
      <c r="GLP312" s="361"/>
      <c r="GLQ312" s="361"/>
      <c r="GLR312" s="361"/>
      <c r="GLS312" s="361"/>
      <c r="GLT312" s="361"/>
      <c r="GLU312" s="361"/>
      <c r="GLV312" s="361"/>
      <c r="GLW312" s="361"/>
      <c r="GLX312" s="361"/>
      <c r="GLY312" s="361"/>
      <c r="GLZ312" s="361"/>
      <c r="GMA312" s="361"/>
      <c r="GMB312" s="361"/>
      <c r="GMC312" s="361"/>
      <c r="GMD312" s="361"/>
      <c r="GME312" s="361"/>
      <c r="GMF312" s="361"/>
      <c r="GMG312" s="361"/>
      <c r="GMH312" s="361"/>
      <c r="GMI312" s="361"/>
      <c r="GMJ312" s="361"/>
      <c r="GMK312" s="361"/>
      <c r="GML312" s="361"/>
      <c r="GMM312" s="361"/>
      <c r="GMN312" s="361"/>
      <c r="GMO312" s="361"/>
      <c r="GMP312" s="361"/>
      <c r="GMQ312" s="361"/>
      <c r="GMR312" s="361"/>
      <c r="GMS312" s="361"/>
      <c r="GMT312" s="361"/>
      <c r="GMU312" s="361"/>
      <c r="GMV312" s="361"/>
      <c r="GMW312" s="361"/>
      <c r="GMX312" s="361"/>
      <c r="GMY312" s="361"/>
      <c r="GMZ312" s="361"/>
      <c r="GNA312" s="361"/>
      <c r="GNB312" s="361"/>
      <c r="GNC312" s="361"/>
      <c r="GND312" s="361"/>
      <c r="GNE312" s="361"/>
      <c r="GNF312" s="361"/>
      <c r="GNG312" s="361"/>
      <c r="GNH312" s="361"/>
      <c r="GNI312" s="361"/>
      <c r="GNJ312" s="361"/>
      <c r="GNK312" s="361"/>
      <c r="GNL312" s="361"/>
      <c r="GNM312" s="361"/>
      <c r="GNN312" s="361"/>
      <c r="GNO312" s="361"/>
      <c r="GNP312" s="361"/>
      <c r="GNQ312" s="361"/>
      <c r="GNR312" s="361"/>
      <c r="GNS312" s="361"/>
      <c r="GNT312" s="361"/>
      <c r="GNU312" s="361"/>
      <c r="GNV312" s="361"/>
      <c r="GNW312" s="361"/>
      <c r="GNX312" s="361"/>
      <c r="GNY312" s="361"/>
      <c r="GNZ312" s="361"/>
      <c r="GOA312" s="361"/>
      <c r="GOB312" s="361"/>
      <c r="GOC312" s="361"/>
      <c r="GOD312" s="361"/>
      <c r="GOE312" s="361"/>
      <c r="GOF312" s="361"/>
      <c r="GOG312" s="361"/>
      <c r="GOH312" s="361"/>
      <c r="GOI312" s="361"/>
      <c r="GOJ312" s="361"/>
      <c r="GOK312" s="361"/>
      <c r="GOL312" s="361"/>
      <c r="GOM312" s="361"/>
      <c r="GON312" s="361"/>
      <c r="GOO312" s="361"/>
      <c r="GOP312" s="361"/>
      <c r="GOQ312" s="361"/>
      <c r="GOR312" s="361"/>
      <c r="GOS312" s="361"/>
      <c r="GOT312" s="361"/>
      <c r="GOU312" s="361"/>
      <c r="GOV312" s="361"/>
      <c r="GOW312" s="361"/>
      <c r="GOX312" s="361"/>
      <c r="GOY312" s="361"/>
      <c r="GOZ312" s="361"/>
      <c r="GPA312" s="361"/>
      <c r="GPB312" s="361"/>
      <c r="GPC312" s="361"/>
      <c r="GPD312" s="361"/>
      <c r="GPE312" s="361"/>
      <c r="GPF312" s="361"/>
      <c r="GPG312" s="361"/>
      <c r="GPH312" s="361"/>
      <c r="GPI312" s="361"/>
      <c r="GPJ312" s="361"/>
      <c r="GPK312" s="361"/>
      <c r="GPL312" s="361"/>
      <c r="GPM312" s="361"/>
      <c r="GPN312" s="361"/>
      <c r="GPO312" s="361"/>
      <c r="GPP312" s="361"/>
      <c r="GPQ312" s="361"/>
      <c r="GPR312" s="361"/>
      <c r="GPS312" s="361"/>
      <c r="GPT312" s="361"/>
      <c r="GPU312" s="361"/>
      <c r="GPV312" s="361"/>
      <c r="GPW312" s="361"/>
      <c r="GPX312" s="361"/>
      <c r="GPY312" s="361"/>
      <c r="GPZ312" s="361"/>
      <c r="GQA312" s="361"/>
      <c r="GQB312" s="361"/>
      <c r="GQC312" s="361"/>
      <c r="GQD312" s="361"/>
      <c r="GQE312" s="361"/>
      <c r="GQF312" s="361"/>
      <c r="GQG312" s="361"/>
      <c r="GQH312" s="361"/>
      <c r="GQI312" s="361"/>
      <c r="GQJ312" s="361"/>
      <c r="GQK312" s="361"/>
      <c r="GQL312" s="361"/>
      <c r="GQM312" s="361"/>
      <c r="GQN312" s="361"/>
      <c r="GQO312" s="361"/>
      <c r="GQP312" s="361"/>
      <c r="GQQ312" s="361"/>
      <c r="GQR312" s="361"/>
      <c r="GQS312" s="361"/>
      <c r="GQT312" s="361"/>
      <c r="GQU312" s="361"/>
      <c r="GQV312" s="361"/>
      <c r="GQW312" s="361"/>
      <c r="GQX312" s="361"/>
      <c r="GQY312" s="361"/>
      <c r="GQZ312" s="361"/>
      <c r="GRA312" s="361"/>
      <c r="GRB312" s="361"/>
      <c r="GRC312" s="361"/>
      <c r="GRD312" s="361"/>
      <c r="GRE312" s="361"/>
      <c r="GRF312" s="361"/>
      <c r="GRG312" s="361"/>
      <c r="GRH312" s="361"/>
      <c r="GRI312" s="361"/>
      <c r="GRJ312" s="361"/>
      <c r="GRK312" s="361"/>
      <c r="GRL312" s="361"/>
      <c r="GRM312" s="361"/>
      <c r="GRN312" s="361"/>
      <c r="GRO312" s="361"/>
      <c r="GRP312" s="361"/>
      <c r="GRQ312" s="361"/>
      <c r="GRR312" s="361"/>
      <c r="GRS312" s="361"/>
      <c r="GRT312" s="361"/>
      <c r="GRU312" s="361"/>
      <c r="GRV312" s="361"/>
      <c r="GRW312" s="361"/>
      <c r="GRX312" s="361"/>
      <c r="GRY312" s="361"/>
      <c r="GRZ312" s="361"/>
      <c r="GSA312" s="361"/>
      <c r="GSB312" s="361"/>
      <c r="GSC312" s="361"/>
      <c r="GSD312" s="361"/>
      <c r="GSE312" s="361"/>
      <c r="GSF312" s="361"/>
      <c r="GSG312" s="361"/>
      <c r="GSH312" s="361"/>
      <c r="GSI312" s="361"/>
      <c r="GSJ312" s="361"/>
      <c r="GSK312" s="361"/>
      <c r="GSL312" s="361"/>
      <c r="GSM312" s="361"/>
      <c r="GSN312" s="361"/>
      <c r="GSO312" s="361"/>
      <c r="GSP312" s="361"/>
      <c r="GSQ312" s="361"/>
      <c r="GSR312" s="361"/>
      <c r="GSS312" s="361"/>
      <c r="GST312" s="361"/>
      <c r="GSU312" s="361"/>
      <c r="GSV312" s="361"/>
      <c r="GSW312" s="361"/>
      <c r="GSX312" s="361"/>
      <c r="GSY312" s="361"/>
      <c r="GSZ312" s="361"/>
      <c r="GTA312" s="361"/>
      <c r="GTB312" s="361"/>
      <c r="GTC312" s="361"/>
      <c r="GTD312" s="361"/>
      <c r="GTE312" s="361"/>
      <c r="GTF312" s="361"/>
      <c r="GTG312" s="361"/>
      <c r="GTH312" s="361"/>
      <c r="GTI312" s="361"/>
      <c r="GTJ312" s="361"/>
      <c r="GTK312" s="361"/>
      <c r="GTL312" s="361"/>
      <c r="GTM312" s="361"/>
      <c r="GTN312" s="361"/>
      <c r="GTO312" s="361"/>
      <c r="GTP312" s="361"/>
      <c r="GTQ312" s="361"/>
      <c r="GTR312" s="361"/>
      <c r="GTS312" s="361"/>
      <c r="GTT312" s="361"/>
      <c r="GTU312" s="361"/>
      <c r="GTV312" s="361"/>
      <c r="GTW312" s="361"/>
      <c r="GTX312" s="361"/>
      <c r="GTY312" s="361"/>
      <c r="GTZ312" s="361"/>
      <c r="GUA312" s="361"/>
      <c r="GUB312" s="361"/>
      <c r="GUC312" s="361"/>
      <c r="GUD312" s="361"/>
      <c r="GUE312" s="361"/>
      <c r="GUF312" s="361"/>
      <c r="GUG312" s="361"/>
      <c r="GUH312" s="361"/>
      <c r="GUI312" s="361"/>
      <c r="GUJ312" s="361"/>
      <c r="GUK312" s="361"/>
      <c r="GUL312" s="361"/>
      <c r="GUM312" s="361"/>
      <c r="GUN312" s="361"/>
      <c r="GUO312" s="361"/>
      <c r="GUP312" s="361"/>
      <c r="GUQ312" s="361"/>
      <c r="GUR312" s="361"/>
      <c r="GUS312" s="361"/>
      <c r="GUT312" s="361"/>
      <c r="GUU312" s="361"/>
      <c r="GUV312" s="361"/>
      <c r="GUW312" s="361"/>
      <c r="GUX312" s="361"/>
      <c r="GUY312" s="361"/>
      <c r="GUZ312" s="361"/>
      <c r="GVA312" s="361"/>
      <c r="GVB312" s="361"/>
      <c r="GVC312" s="361"/>
      <c r="GVD312" s="361"/>
      <c r="GVE312" s="361"/>
      <c r="GVF312" s="361"/>
      <c r="GVG312" s="361"/>
      <c r="GVH312" s="361"/>
      <c r="GVI312" s="361"/>
      <c r="GVJ312" s="361"/>
      <c r="GVK312" s="361"/>
      <c r="GVL312" s="361"/>
      <c r="GVM312" s="361"/>
      <c r="GVN312" s="361"/>
      <c r="GVO312" s="361"/>
      <c r="GVP312" s="361"/>
      <c r="GVQ312" s="361"/>
      <c r="GVR312" s="361"/>
      <c r="GVS312" s="361"/>
      <c r="GVT312" s="361"/>
      <c r="GVU312" s="361"/>
      <c r="GVV312" s="361"/>
      <c r="GVW312" s="361"/>
      <c r="GVX312" s="361"/>
      <c r="GVY312" s="361"/>
      <c r="GVZ312" s="361"/>
      <c r="GWA312" s="361"/>
      <c r="GWB312" s="361"/>
      <c r="GWC312" s="361"/>
      <c r="GWD312" s="361"/>
      <c r="GWE312" s="361"/>
      <c r="GWF312" s="361"/>
      <c r="GWG312" s="361"/>
      <c r="GWH312" s="361"/>
      <c r="GWI312" s="361"/>
      <c r="GWJ312" s="361"/>
      <c r="GWK312" s="361"/>
      <c r="GWL312" s="361"/>
      <c r="GWM312" s="361"/>
      <c r="GWN312" s="361"/>
      <c r="GWO312" s="361"/>
      <c r="GWP312" s="361"/>
      <c r="GWQ312" s="361"/>
      <c r="GWR312" s="361"/>
      <c r="GWS312" s="361"/>
      <c r="GWT312" s="361"/>
      <c r="GWU312" s="361"/>
      <c r="GWV312" s="361"/>
      <c r="GWW312" s="361"/>
      <c r="GWX312" s="361"/>
      <c r="GWY312" s="361"/>
      <c r="GWZ312" s="361"/>
      <c r="GXA312" s="361"/>
      <c r="GXB312" s="361"/>
      <c r="GXC312" s="361"/>
      <c r="GXD312" s="361"/>
      <c r="GXE312" s="361"/>
      <c r="GXF312" s="361"/>
      <c r="GXG312" s="361"/>
      <c r="GXH312" s="361"/>
      <c r="GXI312" s="361"/>
      <c r="GXJ312" s="361"/>
      <c r="GXK312" s="361"/>
      <c r="GXL312" s="361"/>
      <c r="GXM312" s="361"/>
      <c r="GXN312" s="361"/>
      <c r="GXO312" s="361"/>
      <c r="GXP312" s="361"/>
      <c r="GXQ312" s="361"/>
      <c r="GXR312" s="361"/>
      <c r="GXS312" s="361"/>
      <c r="GXT312" s="361"/>
      <c r="GXU312" s="361"/>
      <c r="GXV312" s="361"/>
      <c r="GXW312" s="361"/>
      <c r="GXX312" s="361"/>
      <c r="GXY312" s="361"/>
      <c r="GXZ312" s="361"/>
      <c r="GYA312" s="361"/>
      <c r="GYB312" s="361"/>
      <c r="GYC312" s="361"/>
      <c r="GYD312" s="361"/>
      <c r="GYE312" s="361"/>
      <c r="GYF312" s="361"/>
      <c r="GYG312" s="361"/>
      <c r="GYH312" s="361"/>
      <c r="GYI312" s="361"/>
      <c r="GYJ312" s="361"/>
      <c r="GYK312" s="361"/>
      <c r="GYL312" s="361"/>
      <c r="GYM312" s="361"/>
      <c r="GYN312" s="361"/>
      <c r="GYO312" s="361"/>
      <c r="GYP312" s="361"/>
      <c r="GYQ312" s="361"/>
      <c r="GYR312" s="361"/>
      <c r="GYS312" s="361"/>
      <c r="GYT312" s="361"/>
      <c r="GYU312" s="361"/>
      <c r="GYV312" s="361"/>
      <c r="GYW312" s="361"/>
      <c r="GYX312" s="361"/>
      <c r="GYY312" s="361"/>
      <c r="GYZ312" s="361"/>
      <c r="GZA312" s="361"/>
      <c r="GZB312" s="361"/>
      <c r="GZC312" s="361"/>
      <c r="GZD312" s="361"/>
      <c r="GZE312" s="361"/>
      <c r="GZF312" s="361"/>
      <c r="GZG312" s="361"/>
      <c r="GZH312" s="361"/>
      <c r="GZI312" s="361"/>
      <c r="GZJ312" s="361"/>
      <c r="GZK312" s="361"/>
      <c r="GZL312" s="361"/>
      <c r="GZM312" s="361"/>
      <c r="GZN312" s="361"/>
      <c r="GZO312" s="361"/>
      <c r="GZP312" s="361"/>
      <c r="GZQ312" s="361"/>
      <c r="GZR312" s="361"/>
      <c r="GZS312" s="361"/>
      <c r="GZT312" s="361"/>
      <c r="GZU312" s="361"/>
      <c r="GZV312" s="361"/>
      <c r="GZW312" s="361"/>
      <c r="GZX312" s="361"/>
      <c r="GZY312" s="361"/>
      <c r="GZZ312" s="361"/>
      <c r="HAA312" s="361"/>
      <c r="HAB312" s="361"/>
      <c r="HAC312" s="361"/>
      <c r="HAD312" s="361"/>
      <c r="HAE312" s="361"/>
      <c r="HAF312" s="361"/>
      <c r="HAG312" s="361"/>
      <c r="HAH312" s="361"/>
      <c r="HAI312" s="361"/>
      <c r="HAJ312" s="361"/>
      <c r="HAK312" s="361"/>
      <c r="HAL312" s="361"/>
      <c r="HAM312" s="361"/>
      <c r="HAN312" s="361"/>
      <c r="HAO312" s="361"/>
      <c r="HAP312" s="361"/>
      <c r="HAQ312" s="361"/>
      <c r="HAR312" s="361"/>
      <c r="HAS312" s="361"/>
      <c r="HAT312" s="361"/>
      <c r="HAU312" s="361"/>
      <c r="HAV312" s="361"/>
      <c r="HAW312" s="361"/>
      <c r="HAX312" s="361"/>
      <c r="HAY312" s="361"/>
      <c r="HAZ312" s="361"/>
      <c r="HBA312" s="361"/>
      <c r="HBB312" s="361"/>
      <c r="HBC312" s="361"/>
      <c r="HBD312" s="361"/>
      <c r="HBE312" s="361"/>
      <c r="HBF312" s="361"/>
      <c r="HBG312" s="361"/>
      <c r="HBH312" s="361"/>
      <c r="HBI312" s="361"/>
      <c r="HBJ312" s="361"/>
      <c r="HBK312" s="361"/>
      <c r="HBL312" s="361"/>
      <c r="HBM312" s="361"/>
      <c r="HBN312" s="361"/>
      <c r="HBO312" s="361"/>
      <c r="HBP312" s="361"/>
      <c r="HBQ312" s="361"/>
      <c r="HBR312" s="361"/>
      <c r="HBS312" s="361"/>
      <c r="HBT312" s="361"/>
      <c r="HBU312" s="361"/>
      <c r="HBV312" s="361"/>
      <c r="HBW312" s="361"/>
      <c r="HBX312" s="361"/>
      <c r="HBY312" s="361"/>
      <c r="HBZ312" s="361"/>
      <c r="HCA312" s="361"/>
      <c r="HCB312" s="361"/>
      <c r="HCC312" s="361"/>
      <c r="HCD312" s="361"/>
      <c r="HCE312" s="361"/>
      <c r="HCF312" s="361"/>
      <c r="HCG312" s="361"/>
      <c r="HCH312" s="361"/>
      <c r="HCI312" s="361"/>
      <c r="HCJ312" s="361"/>
      <c r="HCK312" s="361"/>
      <c r="HCL312" s="361"/>
      <c r="HCM312" s="361"/>
      <c r="HCN312" s="361"/>
      <c r="HCO312" s="361"/>
      <c r="HCP312" s="361"/>
      <c r="HCQ312" s="361"/>
      <c r="HCR312" s="361"/>
      <c r="HCS312" s="361"/>
      <c r="HCT312" s="361"/>
      <c r="HCU312" s="361"/>
      <c r="HCV312" s="361"/>
      <c r="HCW312" s="361"/>
      <c r="HCX312" s="361"/>
      <c r="HCY312" s="361"/>
      <c r="HCZ312" s="361"/>
      <c r="HDA312" s="361"/>
      <c r="HDB312" s="361"/>
      <c r="HDC312" s="361"/>
      <c r="HDD312" s="361"/>
      <c r="HDE312" s="361"/>
      <c r="HDF312" s="361"/>
      <c r="HDG312" s="361"/>
      <c r="HDH312" s="361"/>
      <c r="HDI312" s="361"/>
      <c r="HDJ312" s="361"/>
      <c r="HDK312" s="361"/>
      <c r="HDL312" s="361"/>
      <c r="HDM312" s="361"/>
      <c r="HDN312" s="361"/>
      <c r="HDO312" s="361"/>
      <c r="HDP312" s="361"/>
      <c r="HDQ312" s="361"/>
      <c r="HDR312" s="361"/>
      <c r="HDS312" s="361"/>
      <c r="HDT312" s="361"/>
      <c r="HDU312" s="361"/>
      <c r="HDV312" s="361"/>
      <c r="HDW312" s="361"/>
      <c r="HDX312" s="361"/>
      <c r="HDY312" s="361"/>
      <c r="HDZ312" s="361"/>
      <c r="HEA312" s="361"/>
      <c r="HEB312" s="361"/>
      <c r="HEC312" s="361"/>
      <c r="HED312" s="361"/>
      <c r="HEE312" s="361"/>
      <c r="HEF312" s="361"/>
      <c r="HEG312" s="361"/>
      <c r="HEH312" s="361"/>
      <c r="HEI312" s="361"/>
      <c r="HEJ312" s="361"/>
      <c r="HEK312" s="361"/>
      <c r="HEL312" s="361"/>
      <c r="HEM312" s="361"/>
      <c r="HEN312" s="361"/>
      <c r="HEO312" s="361"/>
      <c r="HEP312" s="361"/>
      <c r="HEQ312" s="361"/>
      <c r="HER312" s="361"/>
      <c r="HES312" s="361"/>
      <c r="HET312" s="361"/>
      <c r="HEU312" s="361"/>
      <c r="HEV312" s="361"/>
      <c r="HEW312" s="361"/>
      <c r="HEX312" s="361"/>
      <c r="HEY312" s="361"/>
      <c r="HEZ312" s="361"/>
      <c r="HFA312" s="361"/>
      <c r="HFB312" s="361"/>
      <c r="HFC312" s="361"/>
      <c r="HFD312" s="361"/>
      <c r="HFE312" s="361"/>
      <c r="HFF312" s="361"/>
      <c r="HFG312" s="361"/>
      <c r="HFH312" s="361"/>
      <c r="HFI312" s="361"/>
      <c r="HFJ312" s="361"/>
      <c r="HFK312" s="361"/>
      <c r="HFL312" s="361"/>
      <c r="HFM312" s="361"/>
      <c r="HFN312" s="361"/>
      <c r="HFO312" s="361"/>
      <c r="HFP312" s="361"/>
      <c r="HFQ312" s="361"/>
      <c r="HFR312" s="361"/>
      <c r="HFS312" s="361"/>
      <c r="HFT312" s="361"/>
      <c r="HFU312" s="361"/>
      <c r="HFV312" s="361"/>
      <c r="HFW312" s="361"/>
      <c r="HFX312" s="361"/>
      <c r="HFY312" s="361"/>
      <c r="HFZ312" s="361"/>
      <c r="HGA312" s="361"/>
      <c r="HGB312" s="361"/>
      <c r="HGC312" s="361"/>
      <c r="HGD312" s="361"/>
      <c r="HGE312" s="361"/>
      <c r="HGF312" s="361"/>
      <c r="HGG312" s="361"/>
      <c r="HGH312" s="361"/>
      <c r="HGI312" s="361"/>
      <c r="HGJ312" s="361"/>
      <c r="HGK312" s="361"/>
      <c r="HGL312" s="361"/>
      <c r="HGM312" s="361"/>
      <c r="HGN312" s="361"/>
      <c r="HGO312" s="361"/>
      <c r="HGP312" s="361"/>
      <c r="HGQ312" s="361"/>
      <c r="HGR312" s="361"/>
      <c r="HGS312" s="361"/>
      <c r="HGT312" s="361"/>
      <c r="HGU312" s="361"/>
      <c r="HGV312" s="361"/>
      <c r="HGW312" s="361"/>
      <c r="HGX312" s="361"/>
      <c r="HGY312" s="361"/>
      <c r="HGZ312" s="361"/>
      <c r="HHA312" s="361"/>
      <c r="HHB312" s="361"/>
      <c r="HHC312" s="361"/>
      <c r="HHD312" s="361"/>
      <c r="HHE312" s="361"/>
      <c r="HHF312" s="361"/>
      <c r="HHG312" s="361"/>
      <c r="HHH312" s="361"/>
      <c r="HHI312" s="361"/>
      <c r="HHJ312" s="361"/>
      <c r="HHK312" s="361"/>
      <c r="HHL312" s="361"/>
      <c r="HHM312" s="361"/>
      <c r="HHN312" s="361"/>
      <c r="HHO312" s="361"/>
      <c r="HHP312" s="361"/>
      <c r="HHQ312" s="361"/>
      <c r="HHR312" s="361"/>
      <c r="HHS312" s="361"/>
      <c r="HHT312" s="361"/>
      <c r="HHU312" s="361"/>
      <c r="HHV312" s="361"/>
      <c r="HHW312" s="361"/>
      <c r="HHX312" s="361"/>
      <c r="HHY312" s="361"/>
      <c r="HHZ312" s="361"/>
      <c r="HIA312" s="361"/>
      <c r="HIB312" s="361"/>
      <c r="HIC312" s="361"/>
      <c r="HID312" s="361"/>
      <c r="HIE312" s="361"/>
      <c r="HIF312" s="361"/>
      <c r="HIG312" s="361"/>
      <c r="HIH312" s="361"/>
      <c r="HII312" s="361"/>
      <c r="HIJ312" s="361"/>
      <c r="HIK312" s="361"/>
      <c r="HIL312" s="361"/>
      <c r="HIM312" s="361"/>
      <c r="HIN312" s="361"/>
      <c r="HIO312" s="361"/>
      <c r="HIP312" s="361"/>
      <c r="HIQ312" s="361"/>
      <c r="HIR312" s="361"/>
      <c r="HIS312" s="361"/>
      <c r="HIT312" s="361"/>
      <c r="HIU312" s="361"/>
      <c r="HIV312" s="361"/>
      <c r="HIW312" s="361"/>
      <c r="HIX312" s="361"/>
      <c r="HIY312" s="361"/>
      <c r="HIZ312" s="361"/>
      <c r="HJA312" s="361"/>
      <c r="HJB312" s="361"/>
      <c r="HJC312" s="361"/>
      <c r="HJD312" s="361"/>
      <c r="HJE312" s="361"/>
      <c r="HJF312" s="361"/>
      <c r="HJG312" s="361"/>
      <c r="HJH312" s="361"/>
      <c r="HJI312" s="361"/>
      <c r="HJJ312" s="361"/>
      <c r="HJK312" s="361"/>
      <c r="HJL312" s="361"/>
      <c r="HJM312" s="361"/>
      <c r="HJN312" s="361"/>
      <c r="HJO312" s="361"/>
      <c r="HJP312" s="361"/>
      <c r="HJQ312" s="361"/>
      <c r="HJR312" s="361"/>
      <c r="HJS312" s="361"/>
      <c r="HJT312" s="361"/>
      <c r="HJU312" s="361"/>
      <c r="HJV312" s="361"/>
      <c r="HJW312" s="361"/>
      <c r="HJX312" s="361"/>
      <c r="HJY312" s="361"/>
      <c r="HJZ312" s="361"/>
      <c r="HKA312" s="361"/>
      <c r="HKB312" s="361"/>
      <c r="HKC312" s="361"/>
      <c r="HKD312" s="361"/>
      <c r="HKE312" s="361"/>
      <c r="HKF312" s="361"/>
      <c r="HKG312" s="361"/>
      <c r="HKH312" s="361"/>
      <c r="HKI312" s="361"/>
      <c r="HKJ312" s="361"/>
      <c r="HKK312" s="361"/>
      <c r="HKL312" s="361"/>
      <c r="HKM312" s="361"/>
      <c r="HKN312" s="361"/>
      <c r="HKO312" s="361"/>
      <c r="HKP312" s="361"/>
      <c r="HKQ312" s="361"/>
      <c r="HKR312" s="361"/>
      <c r="HKS312" s="361"/>
      <c r="HKT312" s="361"/>
      <c r="HKU312" s="361"/>
      <c r="HKV312" s="361"/>
      <c r="HKW312" s="361"/>
      <c r="HKX312" s="361"/>
      <c r="HKY312" s="361"/>
      <c r="HKZ312" s="361"/>
      <c r="HLA312" s="361"/>
      <c r="HLB312" s="361"/>
      <c r="HLC312" s="361"/>
      <c r="HLD312" s="361"/>
      <c r="HLE312" s="361"/>
      <c r="HLF312" s="361"/>
      <c r="HLG312" s="361"/>
      <c r="HLH312" s="361"/>
      <c r="HLI312" s="361"/>
      <c r="HLJ312" s="361"/>
      <c r="HLK312" s="361"/>
      <c r="HLL312" s="361"/>
      <c r="HLM312" s="361"/>
      <c r="HLN312" s="361"/>
      <c r="HLO312" s="361"/>
      <c r="HLP312" s="361"/>
      <c r="HLQ312" s="361"/>
      <c r="HLR312" s="361"/>
      <c r="HLS312" s="361"/>
      <c r="HLT312" s="361"/>
      <c r="HLU312" s="361"/>
      <c r="HLV312" s="361"/>
      <c r="HLW312" s="361"/>
      <c r="HLX312" s="361"/>
      <c r="HLY312" s="361"/>
      <c r="HLZ312" s="361"/>
      <c r="HMA312" s="361"/>
      <c r="HMB312" s="361"/>
      <c r="HMC312" s="361"/>
      <c r="HMD312" s="361"/>
      <c r="HME312" s="361"/>
      <c r="HMF312" s="361"/>
      <c r="HMG312" s="361"/>
      <c r="HMH312" s="361"/>
      <c r="HMI312" s="361"/>
      <c r="HMJ312" s="361"/>
      <c r="HMK312" s="361"/>
      <c r="HML312" s="361"/>
      <c r="HMM312" s="361"/>
      <c r="HMN312" s="361"/>
      <c r="HMO312" s="361"/>
      <c r="HMP312" s="361"/>
      <c r="HMQ312" s="361"/>
      <c r="HMR312" s="361"/>
      <c r="HMS312" s="361"/>
      <c r="HMT312" s="361"/>
      <c r="HMU312" s="361"/>
      <c r="HMV312" s="361"/>
      <c r="HMW312" s="361"/>
      <c r="HMX312" s="361"/>
      <c r="HMY312" s="361"/>
      <c r="HMZ312" s="361"/>
      <c r="HNA312" s="361"/>
      <c r="HNB312" s="361"/>
      <c r="HNC312" s="361"/>
      <c r="HND312" s="361"/>
      <c r="HNE312" s="361"/>
      <c r="HNF312" s="361"/>
      <c r="HNG312" s="361"/>
      <c r="HNH312" s="361"/>
      <c r="HNI312" s="361"/>
      <c r="HNJ312" s="361"/>
      <c r="HNK312" s="361"/>
      <c r="HNL312" s="361"/>
      <c r="HNM312" s="361"/>
      <c r="HNN312" s="361"/>
      <c r="HNO312" s="361"/>
      <c r="HNP312" s="361"/>
      <c r="HNQ312" s="361"/>
      <c r="HNR312" s="361"/>
      <c r="HNS312" s="361"/>
      <c r="HNT312" s="361"/>
      <c r="HNU312" s="361"/>
      <c r="HNV312" s="361"/>
      <c r="HNW312" s="361"/>
      <c r="HNX312" s="361"/>
      <c r="HNY312" s="361"/>
      <c r="HNZ312" s="361"/>
      <c r="HOA312" s="361"/>
      <c r="HOB312" s="361"/>
      <c r="HOC312" s="361"/>
      <c r="HOD312" s="361"/>
      <c r="HOE312" s="361"/>
      <c r="HOF312" s="361"/>
      <c r="HOG312" s="361"/>
      <c r="HOH312" s="361"/>
      <c r="HOI312" s="361"/>
      <c r="HOJ312" s="361"/>
      <c r="HOK312" s="361"/>
      <c r="HOL312" s="361"/>
      <c r="HOM312" s="361"/>
      <c r="HON312" s="361"/>
      <c r="HOO312" s="361"/>
      <c r="HOP312" s="361"/>
      <c r="HOQ312" s="361"/>
      <c r="HOR312" s="361"/>
      <c r="HOS312" s="361"/>
      <c r="HOT312" s="361"/>
      <c r="HOU312" s="361"/>
      <c r="HOV312" s="361"/>
      <c r="HOW312" s="361"/>
      <c r="HOX312" s="361"/>
      <c r="HOY312" s="361"/>
      <c r="HOZ312" s="361"/>
      <c r="HPA312" s="361"/>
      <c r="HPB312" s="361"/>
      <c r="HPC312" s="361"/>
      <c r="HPD312" s="361"/>
      <c r="HPE312" s="361"/>
      <c r="HPF312" s="361"/>
      <c r="HPG312" s="361"/>
      <c r="HPH312" s="361"/>
      <c r="HPI312" s="361"/>
      <c r="HPJ312" s="361"/>
      <c r="HPK312" s="361"/>
      <c r="HPL312" s="361"/>
      <c r="HPM312" s="361"/>
      <c r="HPN312" s="361"/>
      <c r="HPO312" s="361"/>
      <c r="HPP312" s="361"/>
      <c r="HPQ312" s="361"/>
      <c r="HPR312" s="361"/>
      <c r="HPS312" s="361"/>
      <c r="HPT312" s="361"/>
      <c r="HPU312" s="361"/>
      <c r="HPV312" s="361"/>
      <c r="HPW312" s="361"/>
      <c r="HPX312" s="361"/>
      <c r="HPY312" s="361"/>
      <c r="HPZ312" s="361"/>
      <c r="HQA312" s="361"/>
      <c r="HQB312" s="361"/>
      <c r="HQC312" s="361"/>
      <c r="HQD312" s="361"/>
      <c r="HQE312" s="361"/>
      <c r="HQF312" s="361"/>
      <c r="HQG312" s="361"/>
      <c r="HQH312" s="361"/>
      <c r="HQI312" s="361"/>
      <c r="HQJ312" s="361"/>
      <c r="HQK312" s="361"/>
      <c r="HQL312" s="361"/>
      <c r="HQM312" s="361"/>
      <c r="HQN312" s="361"/>
      <c r="HQO312" s="361"/>
      <c r="HQP312" s="361"/>
      <c r="HQQ312" s="361"/>
      <c r="HQR312" s="361"/>
      <c r="HQS312" s="361"/>
      <c r="HQT312" s="361"/>
      <c r="HQU312" s="361"/>
      <c r="HQV312" s="361"/>
      <c r="HQW312" s="361"/>
      <c r="HQX312" s="361"/>
      <c r="HQY312" s="361"/>
      <c r="HQZ312" s="361"/>
      <c r="HRA312" s="361"/>
      <c r="HRB312" s="361"/>
      <c r="HRC312" s="361"/>
      <c r="HRD312" s="361"/>
      <c r="HRE312" s="361"/>
      <c r="HRF312" s="361"/>
      <c r="HRG312" s="361"/>
      <c r="HRH312" s="361"/>
      <c r="HRI312" s="361"/>
      <c r="HRJ312" s="361"/>
      <c r="HRK312" s="361"/>
      <c r="HRL312" s="361"/>
      <c r="HRM312" s="361"/>
      <c r="HRN312" s="361"/>
      <c r="HRO312" s="361"/>
      <c r="HRP312" s="361"/>
      <c r="HRQ312" s="361"/>
      <c r="HRR312" s="361"/>
      <c r="HRS312" s="361"/>
      <c r="HRT312" s="361"/>
      <c r="HRU312" s="361"/>
      <c r="HRV312" s="361"/>
      <c r="HRW312" s="361"/>
      <c r="HRX312" s="361"/>
      <c r="HRY312" s="361"/>
      <c r="HRZ312" s="361"/>
      <c r="HSA312" s="361"/>
      <c r="HSB312" s="361"/>
      <c r="HSC312" s="361"/>
      <c r="HSD312" s="361"/>
      <c r="HSE312" s="361"/>
      <c r="HSF312" s="361"/>
      <c r="HSG312" s="361"/>
      <c r="HSH312" s="361"/>
      <c r="HSI312" s="361"/>
      <c r="HSJ312" s="361"/>
      <c r="HSK312" s="361"/>
      <c r="HSL312" s="361"/>
      <c r="HSM312" s="361"/>
      <c r="HSN312" s="361"/>
      <c r="HSO312" s="361"/>
      <c r="HSP312" s="361"/>
      <c r="HSQ312" s="361"/>
      <c r="HSR312" s="361"/>
      <c r="HSS312" s="361"/>
      <c r="HST312" s="361"/>
      <c r="HSU312" s="361"/>
      <c r="HSV312" s="361"/>
      <c r="HSW312" s="361"/>
      <c r="HSX312" s="361"/>
      <c r="HSY312" s="361"/>
      <c r="HSZ312" s="361"/>
      <c r="HTA312" s="361"/>
      <c r="HTB312" s="361"/>
      <c r="HTC312" s="361"/>
      <c r="HTD312" s="361"/>
      <c r="HTE312" s="361"/>
      <c r="HTF312" s="361"/>
      <c r="HTG312" s="361"/>
      <c r="HTH312" s="361"/>
      <c r="HTI312" s="361"/>
      <c r="HTJ312" s="361"/>
      <c r="HTK312" s="361"/>
      <c r="HTL312" s="361"/>
      <c r="HTM312" s="361"/>
      <c r="HTN312" s="361"/>
      <c r="HTO312" s="361"/>
      <c r="HTP312" s="361"/>
      <c r="HTQ312" s="361"/>
      <c r="HTR312" s="361"/>
      <c r="HTS312" s="361"/>
      <c r="HTT312" s="361"/>
      <c r="HTU312" s="361"/>
      <c r="HTV312" s="361"/>
      <c r="HTW312" s="361"/>
      <c r="HTX312" s="361"/>
      <c r="HTY312" s="361"/>
      <c r="HTZ312" s="361"/>
      <c r="HUA312" s="361"/>
      <c r="HUB312" s="361"/>
      <c r="HUC312" s="361"/>
      <c r="HUD312" s="361"/>
      <c r="HUE312" s="361"/>
      <c r="HUF312" s="361"/>
      <c r="HUG312" s="361"/>
      <c r="HUH312" s="361"/>
      <c r="HUI312" s="361"/>
      <c r="HUJ312" s="361"/>
      <c r="HUK312" s="361"/>
      <c r="HUL312" s="361"/>
      <c r="HUM312" s="361"/>
      <c r="HUN312" s="361"/>
      <c r="HUO312" s="361"/>
      <c r="HUP312" s="361"/>
      <c r="HUQ312" s="361"/>
      <c r="HUR312" s="361"/>
      <c r="HUS312" s="361"/>
      <c r="HUT312" s="361"/>
      <c r="HUU312" s="361"/>
      <c r="HUV312" s="361"/>
      <c r="HUW312" s="361"/>
      <c r="HUX312" s="361"/>
      <c r="HUY312" s="361"/>
      <c r="HUZ312" s="361"/>
      <c r="HVA312" s="361"/>
      <c r="HVB312" s="361"/>
      <c r="HVC312" s="361"/>
      <c r="HVD312" s="361"/>
      <c r="HVE312" s="361"/>
      <c r="HVF312" s="361"/>
      <c r="HVG312" s="361"/>
      <c r="HVH312" s="361"/>
      <c r="HVI312" s="361"/>
      <c r="HVJ312" s="361"/>
      <c r="HVK312" s="361"/>
      <c r="HVL312" s="361"/>
      <c r="HVM312" s="361"/>
      <c r="HVN312" s="361"/>
      <c r="HVO312" s="361"/>
      <c r="HVP312" s="361"/>
      <c r="HVQ312" s="361"/>
      <c r="HVR312" s="361"/>
      <c r="HVS312" s="361"/>
      <c r="HVT312" s="361"/>
      <c r="HVU312" s="361"/>
      <c r="HVV312" s="361"/>
      <c r="HVW312" s="361"/>
      <c r="HVX312" s="361"/>
      <c r="HVY312" s="361"/>
      <c r="HVZ312" s="361"/>
      <c r="HWA312" s="361"/>
      <c r="HWB312" s="361"/>
      <c r="HWC312" s="361"/>
      <c r="HWD312" s="361"/>
      <c r="HWE312" s="361"/>
      <c r="HWF312" s="361"/>
      <c r="HWG312" s="361"/>
      <c r="HWH312" s="361"/>
      <c r="HWI312" s="361"/>
      <c r="HWJ312" s="361"/>
      <c r="HWK312" s="361"/>
      <c r="HWL312" s="361"/>
      <c r="HWM312" s="361"/>
      <c r="HWN312" s="361"/>
      <c r="HWO312" s="361"/>
      <c r="HWP312" s="361"/>
      <c r="HWQ312" s="361"/>
      <c r="HWR312" s="361"/>
      <c r="HWS312" s="361"/>
      <c r="HWT312" s="361"/>
      <c r="HWU312" s="361"/>
      <c r="HWV312" s="361"/>
      <c r="HWW312" s="361"/>
      <c r="HWX312" s="361"/>
      <c r="HWY312" s="361"/>
      <c r="HWZ312" s="361"/>
      <c r="HXA312" s="361"/>
      <c r="HXB312" s="361"/>
      <c r="HXC312" s="361"/>
      <c r="HXD312" s="361"/>
      <c r="HXE312" s="361"/>
      <c r="HXF312" s="361"/>
      <c r="HXG312" s="361"/>
      <c r="HXH312" s="361"/>
      <c r="HXI312" s="361"/>
      <c r="HXJ312" s="361"/>
      <c r="HXK312" s="361"/>
      <c r="HXL312" s="361"/>
      <c r="HXM312" s="361"/>
      <c r="HXN312" s="361"/>
      <c r="HXO312" s="361"/>
      <c r="HXP312" s="361"/>
      <c r="HXQ312" s="361"/>
      <c r="HXR312" s="361"/>
      <c r="HXS312" s="361"/>
      <c r="HXT312" s="361"/>
      <c r="HXU312" s="361"/>
      <c r="HXV312" s="361"/>
      <c r="HXW312" s="361"/>
      <c r="HXX312" s="361"/>
      <c r="HXY312" s="361"/>
      <c r="HXZ312" s="361"/>
      <c r="HYA312" s="361"/>
      <c r="HYB312" s="361"/>
      <c r="HYC312" s="361"/>
      <c r="HYD312" s="361"/>
      <c r="HYE312" s="361"/>
      <c r="HYF312" s="361"/>
      <c r="HYG312" s="361"/>
      <c r="HYH312" s="361"/>
      <c r="HYI312" s="361"/>
      <c r="HYJ312" s="361"/>
      <c r="HYK312" s="361"/>
      <c r="HYL312" s="361"/>
      <c r="HYM312" s="361"/>
      <c r="HYN312" s="361"/>
      <c r="HYO312" s="361"/>
      <c r="HYP312" s="361"/>
      <c r="HYQ312" s="361"/>
      <c r="HYR312" s="361"/>
      <c r="HYS312" s="361"/>
      <c r="HYT312" s="361"/>
      <c r="HYU312" s="361"/>
      <c r="HYV312" s="361"/>
      <c r="HYW312" s="361"/>
      <c r="HYX312" s="361"/>
      <c r="HYY312" s="361"/>
      <c r="HYZ312" s="361"/>
      <c r="HZA312" s="361"/>
      <c r="HZB312" s="361"/>
      <c r="HZC312" s="361"/>
      <c r="HZD312" s="361"/>
      <c r="HZE312" s="361"/>
      <c r="HZF312" s="361"/>
      <c r="HZG312" s="361"/>
      <c r="HZH312" s="361"/>
      <c r="HZI312" s="361"/>
      <c r="HZJ312" s="361"/>
      <c r="HZK312" s="361"/>
      <c r="HZL312" s="361"/>
      <c r="HZM312" s="361"/>
      <c r="HZN312" s="361"/>
      <c r="HZO312" s="361"/>
      <c r="HZP312" s="361"/>
      <c r="HZQ312" s="361"/>
      <c r="HZR312" s="361"/>
      <c r="HZS312" s="361"/>
      <c r="HZT312" s="361"/>
      <c r="HZU312" s="361"/>
      <c r="HZV312" s="361"/>
      <c r="HZW312" s="361"/>
      <c r="HZX312" s="361"/>
      <c r="HZY312" s="361"/>
      <c r="HZZ312" s="361"/>
      <c r="IAA312" s="361"/>
      <c r="IAB312" s="361"/>
      <c r="IAC312" s="361"/>
      <c r="IAD312" s="361"/>
      <c r="IAE312" s="361"/>
      <c r="IAF312" s="361"/>
      <c r="IAG312" s="361"/>
      <c r="IAH312" s="361"/>
      <c r="IAI312" s="361"/>
      <c r="IAJ312" s="361"/>
      <c r="IAK312" s="361"/>
      <c r="IAL312" s="361"/>
      <c r="IAM312" s="361"/>
      <c r="IAN312" s="361"/>
      <c r="IAO312" s="361"/>
      <c r="IAP312" s="361"/>
      <c r="IAQ312" s="361"/>
      <c r="IAR312" s="361"/>
      <c r="IAS312" s="361"/>
      <c r="IAT312" s="361"/>
      <c r="IAU312" s="361"/>
      <c r="IAV312" s="361"/>
      <c r="IAW312" s="361"/>
      <c r="IAX312" s="361"/>
      <c r="IAY312" s="361"/>
      <c r="IAZ312" s="361"/>
      <c r="IBA312" s="361"/>
      <c r="IBB312" s="361"/>
      <c r="IBC312" s="361"/>
      <c r="IBD312" s="361"/>
      <c r="IBE312" s="361"/>
      <c r="IBF312" s="361"/>
      <c r="IBG312" s="361"/>
      <c r="IBH312" s="361"/>
      <c r="IBI312" s="361"/>
      <c r="IBJ312" s="361"/>
      <c r="IBK312" s="361"/>
      <c r="IBL312" s="361"/>
      <c r="IBM312" s="361"/>
      <c r="IBN312" s="361"/>
      <c r="IBO312" s="361"/>
      <c r="IBP312" s="361"/>
      <c r="IBQ312" s="361"/>
      <c r="IBR312" s="361"/>
      <c r="IBS312" s="361"/>
      <c r="IBT312" s="361"/>
      <c r="IBU312" s="361"/>
      <c r="IBV312" s="361"/>
      <c r="IBW312" s="361"/>
      <c r="IBX312" s="361"/>
      <c r="IBY312" s="361"/>
      <c r="IBZ312" s="361"/>
      <c r="ICA312" s="361"/>
      <c r="ICB312" s="361"/>
      <c r="ICC312" s="361"/>
      <c r="ICD312" s="361"/>
      <c r="ICE312" s="361"/>
      <c r="ICF312" s="361"/>
      <c r="ICG312" s="361"/>
      <c r="ICH312" s="361"/>
      <c r="ICI312" s="361"/>
      <c r="ICJ312" s="361"/>
      <c r="ICK312" s="361"/>
      <c r="ICL312" s="361"/>
      <c r="ICM312" s="361"/>
      <c r="ICN312" s="361"/>
      <c r="ICO312" s="361"/>
      <c r="ICP312" s="361"/>
      <c r="ICQ312" s="361"/>
      <c r="ICR312" s="361"/>
      <c r="ICS312" s="361"/>
      <c r="ICT312" s="361"/>
      <c r="ICU312" s="361"/>
      <c r="ICV312" s="361"/>
      <c r="ICW312" s="361"/>
      <c r="ICX312" s="361"/>
      <c r="ICY312" s="361"/>
      <c r="ICZ312" s="361"/>
      <c r="IDA312" s="361"/>
      <c r="IDB312" s="361"/>
      <c r="IDC312" s="361"/>
      <c r="IDD312" s="361"/>
      <c r="IDE312" s="361"/>
      <c r="IDF312" s="361"/>
      <c r="IDG312" s="361"/>
      <c r="IDH312" s="361"/>
      <c r="IDI312" s="361"/>
      <c r="IDJ312" s="361"/>
      <c r="IDK312" s="361"/>
      <c r="IDL312" s="361"/>
      <c r="IDM312" s="361"/>
      <c r="IDN312" s="361"/>
      <c r="IDO312" s="361"/>
      <c r="IDP312" s="361"/>
      <c r="IDQ312" s="361"/>
      <c r="IDR312" s="361"/>
      <c r="IDS312" s="361"/>
      <c r="IDT312" s="361"/>
      <c r="IDU312" s="361"/>
      <c r="IDV312" s="361"/>
      <c r="IDW312" s="361"/>
      <c r="IDX312" s="361"/>
      <c r="IDY312" s="361"/>
      <c r="IDZ312" s="361"/>
      <c r="IEA312" s="361"/>
      <c r="IEB312" s="361"/>
      <c r="IEC312" s="361"/>
      <c r="IED312" s="361"/>
      <c r="IEE312" s="361"/>
      <c r="IEF312" s="361"/>
      <c r="IEG312" s="361"/>
      <c r="IEH312" s="361"/>
      <c r="IEI312" s="361"/>
      <c r="IEJ312" s="361"/>
      <c r="IEK312" s="361"/>
      <c r="IEL312" s="361"/>
      <c r="IEM312" s="361"/>
      <c r="IEN312" s="361"/>
      <c r="IEO312" s="361"/>
      <c r="IEP312" s="361"/>
      <c r="IEQ312" s="361"/>
      <c r="IER312" s="361"/>
      <c r="IES312" s="361"/>
      <c r="IET312" s="361"/>
      <c r="IEU312" s="361"/>
      <c r="IEV312" s="361"/>
      <c r="IEW312" s="361"/>
      <c r="IEX312" s="361"/>
      <c r="IEY312" s="361"/>
      <c r="IEZ312" s="361"/>
      <c r="IFA312" s="361"/>
      <c r="IFB312" s="361"/>
      <c r="IFC312" s="361"/>
      <c r="IFD312" s="361"/>
      <c r="IFE312" s="361"/>
      <c r="IFF312" s="361"/>
      <c r="IFG312" s="361"/>
      <c r="IFH312" s="361"/>
      <c r="IFI312" s="361"/>
      <c r="IFJ312" s="361"/>
      <c r="IFK312" s="361"/>
      <c r="IFL312" s="361"/>
      <c r="IFM312" s="361"/>
      <c r="IFN312" s="361"/>
      <c r="IFO312" s="361"/>
      <c r="IFP312" s="361"/>
      <c r="IFQ312" s="361"/>
      <c r="IFR312" s="361"/>
      <c r="IFS312" s="361"/>
      <c r="IFT312" s="361"/>
      <c r="IFU312" s="361"/>
      <c r="IFV312" s="361"/>
      <c r="IFW312" s="361"/>
      <c r="IFX312" s="361"/>
      <c r="IFY312" s="361"/>
      <c r="IFZ312" s="361"/>
      <c r="IGA312" s="361"/>
      <c r="IGB312" s="361"/>
      <c r="IGC312" s="361"/>
      <c r="IGD312" s="361"/>
      <c r="IGE312" s="361"/>
      <c r="IGF312" s="361"/>
      <c r="IGG312" s="361"/>
      <c r="IGH312" s="361"/>
      <c r="IGI312" s="361"/>
      <c r="IGJ312" s="361"/>
      <c r="IGK312" s="361"/>
      <c r="IGL312" s="361"/>
      <c r="IGM312" s="361"/>
      <c r="IGN312" s="361"/>
      <c r="IGO312" s="361"/>
      <c r="IGP312" s="361"/>
      <c r="IGQ312" s="361"/>
      <c r="IGR312" s="361"/>
      <c r="IGS312" s="361"/>
      <c r="IGT312" s="361"/>
      <c r="IGU312" s="361"/>
      <c r="IGV312" s="361"/>
      <c r="IGW312" s="361"/>
      <c r="IGX312" s="361"/>
      <c r="IGY312" s="361"/>
      <c r="IGZ312" s="361"/>
      <c r="IHA312" s="361"/>
      <c r="IHB312" s="361"/>
      <c r="IHC312" s="361"/>
      <c r="IHD312" s="361"/>
      <c r="IHE312" s="361"/>
      <c r="IHF312" s="361"/>
      <c r="IHG312" s="361"/>
      <c r="IHH312" s="361"/>
      <c r="IHI312" s="361"/>
      <c r="IHJ312" s="361"/>
      <c r="IHK312" s="361"/>
      <c r="IHL312" s="361"/>
      <c r="IHM312" s="361"/>
      <c r="IHN312" s="361"/>
      <c r="IHO312" s="361"/>
      <c r="IHP312" s="361"/>
      <c r="IHQ312" s="361"/>
      <c r="IHR312" s="361"/>
      <c r="IHS312" s="361"/>
      <c r="IHT312" s="361"/>
      <c r="IHU312" s="361"/>
      <c r="IHV312" s="361"/>
      <c r="IHW312" s="361"/>
      <c r="IHX312" s="361"/>
      <c r="IHY312" s="361"/>
      <c r="IHZ312" s="361"/>
      <c r="IIA312" s="361"/>
      <c r="IIB312" s="361"/>
      <c r="IIC312" s="361"/>
      <c r="IID312" s="361"/>
      <c r="IIE312" s="361"/>
      <c r="IIF312" s="361"/>
      <c r="IIG312" s="361"/>
      <c r="IIH312" s="361"/>
      <c r="III312" s="361"/>
      <c r="IIJ312" s="361"/>
      <c r="IIK312" s="361"/>
      <c r="IIL312" s="361"/>
      <c r="IIM312" s="361"/>
      <c r="IIN312" s="361"/>
      <c r="IIO312" s="361"/>
      <c r="IIP312" s="361"/>
      <c r="IIQ312" s="361"/>
      <c r="IIR312" s="361"/>
      <c r="IIS312" s="361"/>
      <c r="IIT312" s="361"/>
      <c r="IIU312" s="361"/>
      <c r="IIV312" s="361"/>
      <c r="IIW312" s="361"/>
      <c r="IIX312" s="361"/>
      <c r="IIY312" s="361"/>
      <c r="IIZ312" s="361"/>
      <c r="IJA312" s="361"/>
      <c r="IJB312" s="361"/>
      <c r="IJC312" s="361"/>
      <c r="IJD312" s="361"/>
      <c r="IJE312" s="361"/>
      <c r="IJF312" s="361"/>
      <c r="IJG312" s="361"/>
      <c r="IJH312" s="361"/>
      <c r="IJI312" s="361"/>
      <c r="IJJ312" s="361"/>
      <c r="IJK312" s="361"/>
      <c r="IJL312" s="361"/>
      <c r="IJM312" s="361"/>
      <c r="IJN312" s="361"/>
      <c r="IJO312" s="361"/>
      <c r="IJP312" s="361"/>
      <c r="IJQ312" s="361"/>
      <c r="IJR312" s="361"/>
      <c r="IJS312" s="361"/>
      <c r="IJT312" s="361"/>
      <c r="IJU312" s="361"/>
      <c r="IJV312" s="361"/>
      <c r="IJW312" s="361"/>
      <c r="IJX312" s="361"/>
      <c r="IJY312" s="361"/>
      <c r="IJZ312" s="361"/>
      <c r="IKA312" s="361"/>
      <c r="IKB312" s="361"/>
      <c r="IKC312" s="361"/>
      <c r="IKD312" s="361"/>
      <c r="IKE312" s="361"/>
      <c r="IKF312" s="361"/>
      <c r="IKG312" s="361"/>
      <c r="IKH312" s="361"/>
      <c r="IKI312" s="361"/>
      <c r="IKJ312" s="361"/>
      <c r="IKK312" s="361"/>
      <c r="IKL312" s="361"/>
      <c r="IKM312" s="361"/>
      <c r="IKN312" s="361"/>
      <c r="IKO312" s="361"/>
      <c r="IKP312" s="361"/>
      <c r="IKQ312" s="361"/>
      <c r="IKR312" s="361"/>
      <c r="IKS312" s="361"/>
      <c r="IKT312" s="361"/>
      <c r="IKU312" s="361"/>
      <c r="IKV312" s="361"/>
      <c r="IKW312" s="361"/>
      <c r="IKX312" s="361"/>
      <c r="IKY312" s="361"/>
      <c r="IKZ312" s="361"/>
      <c r="ILA312" s="361"/>
      <c r="ILB312" s="361"/>
      <c r="ILC312" s="361"/>
      <c r="ILD312" s="361"/>
      <c r="ILE312" s="361"/>
      <c r="ILF312" s="361"/>
      <c r="ILG312" s="361"/>
      <c r="ILH312" s="361"/>
      <c r="ILI312" s="361"/>
      <c r="ILJ312" s="361"/>
      <c r="ILK312" s="361"/>
      <c r="ILL312" s="361"/>
      <c r="ILM312" s="361"/>
      <c r="ILN312" s="361"/>
      <c r="ILO312" s="361"/>
      <c r="ILP312" s="361"/>
      <c r="ILQ312" s="361"/>
      <c r="ILR312" s="361"/>
      <c r="ILS312" s="361"/>
      <c r="ILT312" s="361"/>
      <c r="ILU312" s="361"/>
      <c r="ILV312" s="361"/>
      <c r="ILW312" s="361"/>
      <c r="ILX312" s="361"/>
      <c r="ILY312" s="361"/>
      <c r="ILZ312" s="361"/>
      <c r="IMA312" s="361"/>
      <c r="IMB312" s="361"/>
      <c r="IMC312" s="361"/>
      <c r="IMD312" s="361"/>
      <c r="IME312" s="361"/>
      <c r="IMF312" s="361"/>
      <c r="IMG312" s="361"/>
      <c r="IMH312" s="361"/>
      <c r="IMI312" s="361"/>
      <c r="IMJ312" s="361"/>
      <c r="IMK312" s="361"/>
      <c r="IML312" s="361"/>
      <c r="IMM312" s="361"/>
      <c r="IMN312" s="361"/>
      <c r="IMO312" s="361"/>
      <c r="IMP312" s="361"/>
      <c r="IMQ312" s="361"/>
      <c r="IMR312" s="361"/>
      <c r="IMS312" s="361"/>
      <c r="IMT312" s="361"/>
      <c r="IMU312" s="361"/>
      <c r="IMV312" s="361"/>
      <c r="IMW312" s="361"/>
      <c r="IMX312" s="361"/>
      <c r="IMY312" s="361"/>
      <c r="IMZ312" s="361"/>
      <c r="INA312" s="361"/>
      <c r="INB312" s="361"/>
      <c r="INC312" s="361"/>
      <c r="IND312" s="361"/>
      <c r="INE312" s="361"/>
      <c r="INF312" s="361"/>
      <c r="ING312" s="361"/>
      <c r="INH312" s="361"/>
      <c r="INI312" s="361"/>
      <c r="INJ312" s="361"/>
      <c r="INK312" s="361"/>
      <c r="INL312" s="361"/>
      <c r="INM312" s="361"/>
      <c r="INN312" s="361"/>
      <c r="INO312" s="361"/>
      <c r="INP312" s="361"/>
      <c r="INQ312" s="361"/>
      <c r="INR312" s="361"/>
      <c r="INS312" s="361"/>
      <c r="INT312" s="361"/>
      <c r="INU312" s="361"/>
      <c r="INV312" s="361"/>
      <c r="INW312" s="361"/>
      <c r="INX312" s="361"/>
      <c r="INY312" s="361"/>
      <c r="INZ312" s="361"/>
      <c r="IOA312" s="361"/>
      <c r="IOB312" s="361"/>
      <c r="IOC312" s="361"/>
      <c r="IOD312" s="361"/>
      <c r="IOE312" s="361"/>
      <c r="IOF312" s="361"/>
      <c r="IOG312" s="361"/>
      <c r="IOH312" s="361"/>
      <c r="IOI312" s="361"/>
      <c r="IOJ312" s="361"/>
      <c r="IOK312" s="361"/>
      <c r="IOL312" s="361"/>
      <c r="IOM312" s="361"/>
      <c r="ION312" s="361"/>
      <c r="IOO312" s="361"/>
      <c r="IOP312" s="361"/>
      <c r="IOQ312" s="361"/>
      <c r="IOR312" s="361"/>
      <c r="IOS312" s="361"/>
      <c r="IOT312" s="361"/>
      <c r="IOU312" s="361"/>
      <c r="IOV312" s="361"/>
      <c r="IOW312" s="361"/>
      <c r="IOX312" s="361"/>
      <c r="IOY312" s="361"/>
      <c r="IOZ312" s="361"/>
      <c r="IPA312" s="361"/>
      <c r="IPB312" s="361"/>
      <c r="IPC312" s="361"/>
      <c r="IPD312" s="361"/>
      <c r="IPE312" s="361"/>
      <c r="IPF312" s="361"/>
      <c r="IPG312" s="361"/>
      <c r="IPH312" s="361"/>
      <c r="IPI312" s="361"/>
      <c r="IPJ312" s="361"/>
      <c r="IPK312" s="361"/>
      <c r="IPL312" s="361"/>
      <c r="IPM312" s="361"/>
      <c r="IPN312" s="361"/>
      <c r="IPO312" s="361"/>
      <c r="IPP312" s="361"/>
      <c r="IPQ312" s="361"/>
      <c r="IPR312" s="361"/>
      <c r="IPS312" s="361"/>
      <c r="IPT312" s="361"/>
      <c r="IPU312" s="361"/>
      <c r="IPV312" s="361"/>
      <c r="IPW312" s="361"/>
      <c r="IPX312" s="361"/>
      <c r="IPY312" s="361"/>
      <c r="IPZ312" s="361"/>
      <c r="IQA312" s="361"/>
      <c r="IQB312" s="361"/>
      <c r="IQC312" s="361"/>
      <c r="IQD312" s="361"/>
      <c r="IQE312" s="361"/>
      <c r="IQF312" s="361"/>
      <c r="IQG312" s="361"/>
      <c r="IQH312" s="361"/>
      <c r="IQI312" s="361"/>
      <c r="IQJ312" s="361"/>
      <c r="IQK312" s="361"/>
      <c r="IQL312" s="361"/>
      <c r="IQM312" s="361"/>
      <c r="IQN312" s="361"/>
      <c r="IQO312" s="361"/>
      <c r="IQP312" s="361"/>
      <c r="IQQ312" s="361"/>
      <c r="IQR312" s="361"/>
      <c r="IQS312" s="361"/>
      <c r="IQT312" s="361"/>
      <c r="IQU312" s="361"/>
      <c r="IQV312" s="361"/>
      <c r="IQW312" s="361"/>
      <c r="IQX312" s="361"/>
      <c r="IQY312" s="361"/>
      <c r="IQZ312" s="361"/>
      <c r="IRA312" s="361"/>
      <c r="IRB312" s="361"/>
      <c r="IRC312" s="361"/>
      <c r="IRD312" s="361"/>
      <c r="IRE312" s="361"/>
      <c r="IRF312" s="361"/>
      <c r="IRG312" s="361"/>
      <c r="IRH312" s="361"/>
      <c r="IRI312" s="361"/>
      <c r="IRJ312" s="361"/>
      <c r="IRK312" s="361"/>
      <c r="IRL312" s="361"/>
      <c r="IRM312" s="361"/>
      <c r="IRN312" s="361"/>
      <c r="IRO312" s="361"/>
      <c r="IRP312" s="361"/>
      <c r="IRQ312" s="361"/>
      <c r="IRR312" s="361"/>
      <c r="IRS312" s="361"/>
      <c r="IRT312" s="361"/>
      <c r="IRU312" s="361"/>
      <c r="IRV312" s="361"/>
      <c r="IRW312" s="361"/>
      <c r="IRX312" s="361"/>
      <c r="IRY312" s="361"/>
      <c r="IRZ312" s="361"/>
      <c r="ISA312" s="361"/>
      <c r="ISB312" s="361"/>
      <c r="ISC312" s="361"/>
      <c r="ISD312" s="361"/>
      <c r="ISE312" s="361"/>
      <c r="ISF312" s="361"/>
      <c r="ISG312" s="361"/>
      <c r="ISH312" s="361"/>
      <c r="ISI312" s="361"/>
      <c r="ISJ312" s="361"/>
      <c r="ISK312" s="361"/>
      <c r="ISL312" s="361"/>
      <c r="ISM312" s="361"/>
      <c r="ISN312" s="361"/>
      <c r="ISO312" s="361"/>
      <c r="ISP312" s="361"/>
      <c r="ISQ312" s="361"/>
      <c r="ISR312" s="361"/>
      <c r="ISS312" s="361"/>
      <c r="IST312" s="361"/>
      <c r="ISU312" s="361"/>
      <c r="ISV312" s="361"/>
      <c r="ISW312" s="361"/>
      <c r="ISX312" s="361"/>
      <c r="ISY312" s="361"/>
      <c r="ISZ312" s="361"/>
      <c r="ITA312" s="361"/>
      <c r="ITB312" s="361"/>
      <c r="ITC312" s="361"/>
      <c r="ITD312" s="361"/>
      <c r="ITE312" s="361"/>
      <c r="ITF312" s="361"/>
      <c r="ITG312" s="361"/>
      <c r="ITH312" s="361"/>
      <c r="ITI312" s="361"/>
      <c r="ITJ312" s="361"/>
      <c r="ITK312" s="361"/>
      <c r="ITL312" s="361"/>
      <c r="ITM312" s="361"/>
      <c r="ITN312" s="361"/>
      <c r="ITO312" s="361"/>
      <c r="ITP312" s="361"/>
      <c r="ITQ312" s="361"/>
      <c r="ITR312" s="361"/>
      <c r="ITS312" s="361"/>
      <c r="ITT312" s="361"/>
      <c r="ITU312" s="361"/>
      <c r="ITV312" s="361"/>
      <c r="ITW312" s="361"/>
      <c r="ITX312" s="361"/>
      <c r="ITY312" s="361"/>
      <c r="ITZ312" s="361"/>
      <c r="IUA312" s="361"/>
      <c r="IUB312" s="361"/>
      <c r="IUC312" s="361"/>
      <c r="IUD312" s="361"/>
      <c r="IUE312" s="361"/>
      <c r="IUF312" s="361"/>
      <c r="IUG312" s="361"/>
      <c r="IUH312" s="361"/>
      <c r="IUI312" s="361"/>
      <c r="IUJ312" s="361"/>
      <c r="IUK312" s="361"/>
      <c r="IUL312" s="361"/>
      <c r="IUM312" s="361"/>
      <c r="IUN312" s="361"/>
      <c r="IUO312" s="361"/>
      <c r="IUP312" s="361"/>
      <c r="IUQ312" s="361"/>
      <c r="IUR312" s="361"/>
      <c r="IUS312" s="361"/>
      <c r="IUT312" s="361"/>
      <c r="IUU312" s="361"/>
      <c r="IUV312" s="361"/>
      <c r="IUW312" s="361"/>
      <c r="IUX312" s="361"/>
      <c r="IUY312" s="361"/>
      <c r="IUZ312" s="361"/>
      <c r="IVA312" s="361"/>
      <c r="IVB312" s="361"/>
      <c r="IVC312" s="361"/>
      <c r="IVD312" s="361"/>
      <c r="IVE312" s="361"/>
      <c r="IVF312" s="361"/>
      <c r="IVG312" s="361"/>
      <c r="IVH312" s="361"/>
      <c r="IVI312" s="361"/>
      <c r="IVJ312" s="361"/>
      <c r="IVK312" s="361"/>
      <c r="IVL312" s="361"/>
      <c r="IVM312" s="361"/>
      <c r="IVN312" s="361"/>
      <c r="IVO312" s="361"/>
      <c r="IVP312" s="361"/>
      <c r="IVQ312" s="361"/>
      <c r="IVR312" s="361"/>
      <c r="IVS312" s="361"/>
      <c r="IVT312" s="361"/>
      <c r="IVU312" s="361"/>
      <c r="IVV312" s="361"/>
      <c r="IVW312" s="361"/>
      <c r="IVX312" s="361"/>
      <c r="IVY312" s="361"/>
      <c r="IVZ312" s="361"/>
      <c r="IWA312" s="361"/>
      <c r="IWB312" s="361"/>
      <c r="IWC312" s="361"/>
      <c r="IWD312" s="361"/>
      <c r="IWE312" s="361"/>
      <c r="IWF312" s="361"/>
      <c r="IWG312" s="361"/>
      <c r="IWH312" s="361"/>
      <c r="IWI312" s="361"/>
      <c r="IWJ312" s="361"/>
      <c r="IWK312" s="361"/>
      <c r="IWL312" s="361"/>
      <c r="IWM312" s="361"/>
      <c r="IWN312" s="361"/>
      <c r="IWO312" s="361"/>
      <c r="IWP312" s="361"/>
      <c r="IWQ312" s="361"/>
      <c r="IWR312" s="361"/>
      <c r="IWS312" s="361"/>
      <c r="IWT312" s="361"/>
      <c r="IWU312" s="361"/>
      <c r="IWV312" s="361"/>
      <c r="IWW312" s="361"/>
      <c r="IWX312" s="361"/>
      <c r="IWY312" s="361"/>
      <c r="IWZ312" s="361"/>
      <c r="IXA312" s="361"/>
      <c r="IXB312" s="361"/>
      <c r="IXC312" s="361"/>
      <c r="IXD312" s="361"/>
      <c r="IXE312" s="361"/>
      <c r="IXF312" s="361"/>
      <c r="IXG312" s="361"/>
      <c r="IXH312" s="361"/>
      <c r="IXI312" s="361"/>
      <c r="IXJ312" s="361"/>
      <c r="IXK312" s="361"/>
      <c r="IXL312" s="361"/>
      <c r="IXM312" s="361"/>
      <c r="IXN312" s="361"/>
      <c r="IXO312" s="361"/>
      <c r="IXP312" s="361"/>
      <c r="IXQ312" s="361"/>
      <c r="IXR312" s="361"/>
      <c r="IXS312" s="361"/>
      <c r="IXT312" s="361"/>
      <c r="IXU312" s="361"/>
      <c r="IXV312" s="361"/>
      <c r="IXW312" s="361"/>
      <c r="IXX312" s="361"/>
      <c r="IXY312" s="361"/>
      <c r="IXZ312" s="361"/>
      <c r="IYA312" s="361"/>
      <c r="IYB312" s="361"/>
      <c r="IYC312" s="361"/>
      <c r="IYD312" s="361"/>
      <c r="IYE312" s="361"/>
      <c r="IYF312" s="361"/>
      <c r="IYG312" s="361"/>
      <c r="IYH312" s="361"/>
      <c r="IYI312" s="361"/>
      <c r="IYJ312" s="361"/>
      <c r="IYK312" s="361"/>
      <c r="IYL312" s="361"/>
      <c r="IYM312" s="361"/>
      <c r="IYN312" s="361"/>
      <c r="IYO312" s="361"/>
      <c r="IYP312" s="361"/>
      <c r="IYQ312" s="361"/>
      <c r="IYR312" s="361"/>
      <c r="IYS312" s="361"/>
      <c r="IYT312" s="361"/>
      <c r="IYU312" s="361"/>
      <c r="IYV312" s="361"/>
      <c r="IYW312" s="361"/>
      <c r="IYX312" s="361"/>
      <c r="IYY312" s="361"/>
      <c r="IYZ312" s="361"/>
      <c r="IZA312" s="361"/>
      <c r="IZB312" s="361"/>
      <c r="IZC312" s="361"/>
      <c r="IZD312" s="361"/>
      <c r="IZE312" s="361"/>
      <c r="IZF312" s="361"/>
      <c r="IZG312" s="361"/>
      <c r="IZH312" s="361"/>
      <c r="IZI312" s="361"/>
      <c r="IZJ312" s="361"/>
      <c r="IZK312" s="361"/>
      <c r="IZL312" s="361"/>
      <c r="IZM312" s="361"/>
      <c r="IZN312" s="361"/>
      <c r="IZO312" s="361"/>
      <c r="IZP312" s="361"/>
      <c r="IZQ312" s="361"/>
      <c r="IZR312" s="361"/>
      <c r="IZS312" s="361"/>
      <c r="IZT312" s="361"/>
      <c r="IZU312" s="361"/>
      <c r="IZV312" s="361"/>
      <c r="IZW312" s="361"/>
      <c r="IZX312" s="361"/>
      <c r="IZY312" s="361"/>
      <c r="IZZ312" s="361"/>
      <c r="JAA312" s="361"/>
      <c r="JAB312" s="361"/>
      <c r="JAC312" s="361"/>
      <c r="JAD312" s="361"/>
      <c r="JAE312" s="361"/>
      <c r="JAF312" s="361"/>
      <c r="JAG312" s="361"/>
      <c r="JAH312" s="361"/>
      <c r="JAI312" s="361"/>
      <c r="JAJ312" s="361"/>
      <c r="JAK312" s="361"/>
      <c r="JAL312" s="361"/>
      <c r="JAM312" s="361"/>
      <c r="JAN312" s="361"/>
      <c r="JAO312" s="361"/>
      <c r="JAP312" s="361"/>
      <c r="JAQ312" s="361"/>
      <c r="JAR312" s="361"/>
      <c r="JAS312" s="361"/>
      <c r="JAT312" s="361"/>
      <c r="JAU312" s="361"/>
      <c r="JAV312" s="361"/>
      <c r="JAW312" s="361"/>
      <c r="JAX312" s="361"/>
      <c r="JAY312" s="361"/>
      <c r="JAZ312" s="361"/>
      <c r="JBA312" s="361"/>
      <c r="JBB312" s="361"/>
      <c r="JBC312" s="361"/>
      <c r="JBD312" s="361"/>
      <c r="JBE312" s="361"/>
      <c r="JBF312" s="361"/>
      <c r="JBG312" s="361"/>
      <c r="JBH312" s="361"/>
      <c r="JBI312" s="361"/>
      <c r="JBJ312" s="361"/>
      <c r="JBK312" s="361"/>
      <c r="JBL312" s="361"/>
      <c r="JBM312" s="361"/>
      <c r="JBN312" s="361"/>
      <c r="JBO312" s="361"/>
      <c r="JBP312" s="361"/>
      <c r="JBQ312" s="361"/>
      <c r="JBR312" s="361"/>
      <c r="JBS312" s="361"/>
      <c r="JBT312" s="361"/>
      <c r="JBU312" s="361"/>
      <c r="JBV312" s="361"/>
      <c r="JBW312" s="361"/>
      <c r="JBX312" s="361"/>
      <c r="JBY312" s="361"/>
      <c r="JBZ312" s="361"/>
      <c r="JCA312" s="361"/>
      <c r="JCB312" s="361"/>
      <c r="JCC312" s="361"/>
      <c r="JCD312" s="361"/>
      <c r="JCE312" s="361"/>
      <c r="JCF312" s="361"/>
      <c r="JCG312" s="361"/>
      <c r="JCH312" s="361"/>
      <c r="JCI312" s="361"/>
      <c r="JCJ312" s="361"/>
      <c r="JCK312" s="361"/>
      <c r="JCL312" s="361"/>
      <c r="JCM312" s="361"/>
      <c r="JCN312" s="361"/>
      <c r="JCO312" s="361"/>
      <c r="JCP312" s="361"/>
      <c r="JCQ312" s="361"/>
      <c r="JCR312" s="361"/>
      <c r="JCS312" s="361"/>
      <c r="JCT312" s="361"/>
      <c r="JCU312" s="361"/>
      <c r="JCV312" s="361"/>
      <c r="JCW312" s="361"/>
      <c r="JCX312" s="361"/>
      <c r="JCY312" s="361"/>
      <c r="JCZ312" s="361"/>
      <c r="JDA312" s="361"/>
      <c r="JDB312" s="361"/>
      <c r="JDC312" s="361"/>
      <c r="JDD312" s="361"/>
      <c r="JDE312" s="361"/>
      <c r="JDF312" s="361"/>
      <c r="JDG312" s="361"/>
      <c r="JDH312" s="361"/>
      <c r="JDI312" s="361"/>
      <c r="JDJ312" s="361"/>
      <c r="JDK312" s="361"/>
      <c r="JDL312" s="361"/>
      <c r="JDM312" s="361"/>
      <c r="JDN312" s="361"/>
      <c r="JDO312" s="361"/>
      <c r="JDP312" s="361"/>
      <c r="JDQ312" s="361"/>
      <c r="JDR312" s="361"/>
      <c r="JDS312" s="361"/>
      <c r="JDT312" s="361"/>
      <c r="JDU312" s="361"/>
      <c r="JDV312" s="361"/>
      <c r="JDW312" s="361"/>
      <c r="JDX312" s="361"/>
      <c r="JDY312" s="361"/>
      <c r="JDZ312" s="361"/>
      <c r="JEA312" s="361"/>
      <c r="JEB312" s="361"/>
      <c r="JEC312" s="361"/>
      <c r="JED312" s="361"/>
      <c r="JEE312" s="361"/>
      <c r="JEF312" s="361"/>
      <c r="JEG312" s="361"/>
      <c r="JEH312" s="361"/>
      <c r="JEI312" s="361"/>
      <c r="JEJ312" s="361"/>
      <c r="JEK312" s="361"/>
      <c r="JEL312" s="361"/>
      <c r="JEM312" s="361"/>
      <c r="JEN312" s="361"/>
      <c r="JEO312" s="361"/>
      <c r="JEP312" s="361"/>
      <c r="JEQ312" s="361"/>
      <c r="JER312" s="361"/>
      <c r="JES312" s="361"/>
      <c r="JET312" s="361"/>
      <c r="JEU312" s="361"/>
      <c r="JEV312" s="361"/>
      <c r="JEW312" s="361"/>
      <c r="JEX312" s="361"/>
      <c r="JEY312" s="361"/>
      <c r="JEZ312" s="361"/>
      <c r="JFA312" s="361"/>
      <c r="JFB312" s="361"/>
      <c r="JFC312" s="361"/>
      <c r="JFD312" s="361"/>
      <c r="JFE312" s="361"/>
      <c r="JFF312" s="361"/>
      <c r="JFG312" s="361"/>
      <c r="JFH312" s="361"/>
      <c r="JFI312" s="361"/>
      <c r="JFJ312" s="361"/>
      <c r="JFK312" s="361"/>
      <c r="JFL312" s="361"/>
      <c r="JFM312" s="361"/>
      <c r="JFN312" s="361"/>
      <c r="JFO312" s="361"/>
      <c r="JFP312" s="361"/>
      <c r="JFQ312" s="361"/>
      <c r="JFR312" s="361"/>
      <c r="JFS312" s="361"/>
      <c r="JFT312" s="361"/>
      <c r="JFU312" s="361"/>
      <c r="JFV312" s="361"/>
      <c r="JFW312" s="361"/>
      <c r="JFX312" s="361"/>
      <c r="JFY312" s="361"/>
      <c r="JFZ312" s="361"/>
      <c r="JGA312" s="361"/>
      <c r="JGB312" s="361"/>
      <c r="JGC312" s="361"/>
      <c r="JGD312" s="361"/>
      <c r="JGE312" s="361"/>
      <c r="JGF312" s="361"/>
      <c r="JGG312" s="361"/>
      <c r="JGH312" s="361"/>
      <c r="JGI312" s="361"/>
      <c r="JGJ312" s="361"/>
      <c r="JGK312" s="361"/>
      <c r="JGL312" s="361"/>
      <c r="JGM312" s="361"/>
      <c r="JGN312" s="361"/>
      <c r="JGO312" s="361"/>
      <c r="JGP312" s="361"/>
      <c r="JGQ312" s="361"/>
      <c r="JGR312" s="361"/>
      <c r="JGS312" s="361"/>
      <c r="JGT312" s="361"/>
      <c r="JGU312" s="361"/>
      <c r="JGV312" s="361"/>
      <c r="JGW312" s="361"/>
      <c r="JGX312" s="361"/>
      <c r="JGY312" s="361"/>
      <c r="JGZ312" s="361"/>
      <c r="JHA312" s="361"/>
      <c r="JHB312" s="361"/>
      <c r="JHC312" s="361"/>
      <c r="JHD312" s="361"/>
      <c r="JHE312" s="361"/>
      <c r="JHF312" s="361"/>
      <c r="JHG312" s="361"/>
      <c r="JHH312" s="361"/>
      <c r="JHI312" s="361"/>
      <c r="JHJ312" s="361"/>
      <c r="JHK312" s="361"/>
      <c r="JHL312" s="361"/>
      <c r="JHM312" s="361"/>
      <c r="JHN312" s="361"/>
      <c r="JHO312" s="361"/>
      <c r="JHP312" s="361"/>
      <c r="JHQ312" s="361"/>
      <c r="JHR312" s="361"/>
      <c r="JHS312" s="361"/>
      <c r="JHT312" s="361"/>
      <c r="JHU312" s="361"/>
      <c r="JHV312" s="361"/>
      <c r="JHW312" s="361"/>
      <c r="JHX312" s="361"/>
      <c r="JHY312" s="361"/>
      <c r="JHZ312" s="361"/>
      <c r="JIA312" s="361"/>
      <c r="JIB312" s="361"/>
      <c r="JIC312" s="361"/>
      <c r="JID312" s="361"/>
      <c r="JIE312" s="361"/>
      <c r="JIF312" s="361"/>
      <c r="JIG312" s="361"/>
      <c r="JIH312" s="361"/>
      <c r="JII312" s="361"/>
      <c r="JIJ312" s="361"/>
      <c r="JIK312" s="361"/>
      <c r="JIL312" s="361"/>
      <c r="JIM312" s="361"/>
      <c r="JIN312" s="361"/>
      <c r="JIO312" s="361"/>
      <c r="JIP312" s="361"/>
      <c r="JIQ312" s="361"/>
      <c r="JIR312" s="361"/>
      <c r="JIS312" s="361"/>
      <c r="JIT312" s="361"/>
      <c r="JIU312" s="361"/>
      <c r="JIV312" s="361"/>
      <c r="JIW312" s="361"/>
      <c r="JIX312" s="361"/>
      <c r="JIY312" s="361"/>
      <c r="JIZ312" s="361"/>
      <c r="JJA312" s="361"/>
      <c r="JJB312" s="361"/>
      <c r="JJC312" s="361"/>
      <c r="JJD312" s="361"/>
      <c r="JJE312" s="361"/>
      <c r="JJF312" s="361"/>
      <c r="JJG312" s="361"/>
      <c r="JJH312" s="361"/>
      <c r="JJI312" s="361"/>
      <c r="JJJ312" s="361"/>
      <c r="JJK312" s="361"/>
      <c r="JJL312" s="361"/>
      <c r="JJM312" s="361"/>
      <c r="JJN312" s="361"/>
      <c r="JJO312" s="361"/>
      <c r="JJP312" s="361"/>
      <c r="JJQ312" s="361"/>
      <c r="JJR312" s="361"/>
      <c r="JJS312" s="361"/>
      <c r="JJT312" s="361"/>
      <c r="JJU312" s="361"/>
      <c r="JJV312" s="361"/>
      <c r="JJW312" s="361"/>
      <c r="JJX312" s="361"/>
      <c r="JJY312" s="361"/>
      <c r="JJZ312" s="361"/>
      <c r="JKA312" s="361"/>
      <c r="JKB312" s="361"/>
      <c r="JKC312" s="361"/>
      <c r="JKD312" s="361"/>
      <c r="JKE312" s="361"/>
      <c r="JKF312" s="361"/>
      <c r="JKG312" s="361"/>
      <c r="JKH312" s="361"/>
      <c r="JKI312" s="361"/>
      <c r="JKJ312" s="361"/>
      <c r="JKK312" s="361"/>
      <c r="JKL312" s="361"/>
      <c r="JKM312" s="361"/>
      <c r="JKN312" s="361"/>
      <c r="JKO312" s="361"/>
      <c r="JKP312" s="361"/>
      <c r="JKQ312" s="361"/>
      <c r="JKR312" s="361"/>
      <c r="JKS312" s="361"/>
      <c r="JKT312" s="361"/>
      <c r="JKU312" s="361"/>
      <c r="JKV312" s="361"/>
      <c r="JKW312" s="361"/>
      <c r="JKX312" s="361"/>
      <c r="JKY312" s="361"/>
      <c r="JKZ312" s="361"/>
      <c r="JLA312" s="361"/>
      <c r="JLB312" s="361"/>
      <c r="JLC312" s="361"/>
      <c r="JLD312" s="361"/>
      <c r="JLE312" s="361"/>
      <c r="JLF312" s="361"/>
      <c r="JLG312" s="361"/>
      <c r="JLH312" s="361"/>
      <c r="JLI312" s="361"/>
      <c r="JLJ312" s="361"/>
      <c r="JLK312" s="361"/>
      <c r="JLL312" s="361"/>
      <c r="JLM312" s="361"/>
      <c r="JLN312" s="361"/>
      <c r="JLO312" s="361"/>
      <c r="JLP312" s="361"/>
      <c r="JLQ312" s="361"/>
      <c r="JLR312" s="361"/>
      <c r="JLS312" s="361"/>
      <c r="JLT312" s="361"/>
      <c r="JLU312" s="361"/>
      <c r="JLV312" s="361"/>
      <c r="JLW312" s="361"/>
      <c r="JLX312" s="361"/>
      <c r="JLY312" s="361"/>
      <c r="JLZ312" s="361"/>
      <c r="JMA312" s="361"/>
      <c r="JMB312" s="361"/>
      <c r="JMC312" s="361"/>
      <c r="JMD312" s="361"/>
      <c r="JME312" s="361"/>
      <c r="JMF312" s="361"/>
      <c r="JMG312" s="361"/>
      <c r="JMH312" s="361"/>
      <c r="JMI312" s="361"/>
      <c r="JMJ312" s="361"/>
      <c r="JMK312" s="361"/>
      <c r="JML312" s="361"/>
      <c r="JMM312" s="361"/>
      <c r="JMN312" s="361"/>
      <c r="JMO312" s="361"/>
      <c r="JMP312" s="361"/>
      <c r="JMQ312" s="361"/>
      <c r="JMR312" s="361"/>
      <c r="JMS312" s="361"/>
      <c r="JMT312" s="361"/>
      <c r="JMU312" s="361"/>
      <c r="JMV312" s="361"/>
      <c r="JMW312" s="361"/>
      <c r="JMX312" s="361"/>
      <c r="JMY312" s="361"/>
      <c r="JMZ312" s="361"/>
      <c r="JNA312" s="361"/>
      <c r="JNB312" s="361"/>
      <c r="JNC312" s="361"/>
      <c r="JND312" s="361"/>
      <c r="JNE312" s="361"/>
      <c r="JNF312" s="361"/>
      <c r="JNG312" s="361"/>
      <c r="JNH312" s="361"/>
      <c r="JNI312" s="361"/>
      <c r="JNJ312" s="361"/>
      <c r="JNK312" s="361"/>
      <c r="JNL312" s="361"/>
      <c r="JNM312" s="361"/>
      <c r="JNN312" s="361"/>
      <c r="JNO312" s="361"/>
      <c r="JNP312" s="361"/>
      <c r="JNQ312" s="361"/>
      <c r="JNR312" s="361"/>
      <c r="JNS312" s="361"/>
      <c r="JNT312" s="361"/>
      <c r="JNU312" s="361"/>
      <c r="JNV312" s="361"/>
      <c r="JNW312" s="361"/>
      <c r="JNX312" s="361"/>
      <c r="JNY312" s="361"/>
      <c r="JNZ312" s="361"/>
      <c r="JOA312" s="361"/>
      <c r="JOB312" s="361"/>
      <c r="JOC312" s="361"/>
      <c r="JOD312" s="361"/>
      <c r="JOE312" s="361"/>
      <c r="JOF312" s="361"/>
      <c r="JOG312" s="361"/>
      <c r="JOH312" s="361"/>
      <c r="JOI312" s="361"/>
      <c r="JOJ312" s="361"/>
      <c r="JOK312" s="361"/>
      <c r="JOL312" s="361"/>
      <c r="JOM312" s="361"/>
      <c r="JON312" s="361"/>
      <c r="JOO312" s="361"/>
      <c r="JOP312" s="361"/>
      <c r="JOQ312" s="361"/>
      <c r="JOR312" s="361"/>
      <c r="JOS312" s="361"/>
      <c r="JOT312" s="361"/>
      <c r="JOU312" s="361"/>
      <c r="JOV312" s="361"/>
      <c r="JOW312" s="361"/>
      <c r="JOX312" s="361"/>
      <c r="JOY312" s="361"/>
      <c r="JOZ312" s="361"/>
      <c r="JPA312" s="361"/>
      <c r="JPB312" s="361"/>
      <c r="JPC312" s="361"/>
      <c r="JPD312" s="361"/>
      <c r="JPE312" s="361"/>
      <c r="JPF312" s="361"/>
      <c r="JPG312" s="361"/>
      <c r="JPH312" s="361"/>
      <c r="JPI312" s="361"/>
      <c r="JPJ312" s="361"/>
      <c r="JPK312" s="361"/>
      <c r="JPL312" s="361"/>
      <c r="JPM312" s="361"/>
      <c r="JPN312" s="361"/>
      <c r="JPO312" s="361"/>
      <c r="JPP312" s="361"/>
      <c r="JPQ312" s="361"/>
      <c r="JPR312" s="361"/>
      <c r="JPS312" s="361"/>
      <c r="JPT312" s="361"/>
      <c r="JPU312" s="361"/>
      <c r="JPV312" s="361"/>
      <c r="JPW312" s="361"/>
      <c r="JPX312" s="361"/>
      <c r="JPY312" s="361"/>
      <c r="JPZ312" s="361"/>
      <c r="JQA312" s="361"/>
      <c r="JQB312" s="361"/>
      <c r="JQC312" s="361"/>
      <c r="JQD312" s="361"/>
      <c r="JQE312" s="361"/>
      <c r="JQF312" s="361"/>
      <c r="JQG312" s="361"/>
      <c r="JQH312" s="361"/>
      <c r="JQI312" s="361"/>
      <c r="JQJ312" s="361"/>
      <c r="JQK312" s="361"/>
      <c r="JQL312" s="361"/>
      <c r="JQM312" s="361"/>
      <c r="JQN312" s="361"/>
      <c r="JQO312" s="361"/>
      <c r="JQP312" s="361"/>
      <c r="JQQ312" s="361"/>
      <c r="JQR312" s="361"/>
      <c r="JQS312" s="361"/>
      <c r="JQT312" s="361"/>
      <c r="JQU312" s="361"/>
      <c r="JQV312" s="361"/>
      <c r="JQW312" s="361"/>
      <c r="JQX312" s="361"/>
      <c r="JQY312" s="361"/>
      <c r="JQZ312" s="361"/>
      <c r="JRA312" s="361"/>
      <c r="JRB312" s="361"/>
      <c r="JRC312" s="361"/>
      <c r="JRD312" s="361"/>
      <c r="JRE312" s="361"/>
      <c r="JRF312" s="361"/>
      <c r="JRG312" s="361"/>
      <c r="JRH312" s="361"/>
      <c r="JRI312" s="361"/>
      <c r="JRJ312" s="361"/>
      <c r="JRK312" s="361"/>
      <c r="JRL312" s="361"/>
      <c r="JRM312" s="361"/>
      <c r="JRN312" s="361"/>
      <c r="JRO312" s="361"/>
      <c r="JRP312" s="361"/>
      <c r="JRQ312" s="361"/>
      <c r="JRR312" s="361"/>
      <c r="JRS312" s="361"/>
      <c r="JRT312" s="361"/>
      <c r="JRU312" s="361"/>
      <c r="JRV312" s="361"/>
      <c r="JRW312" s="361"/>
      <c r="JRX312" s="361"/>
      <c r="JRY312" s="361"/>
      <c r="JRZ312" s="361"/>
      <c r="JSA312" s="361"/>
      <c r="JSB312" s="361"/>
      <c r="JSC312" s="361"/>
      <c r="JSD312" s="361"/>
      <c r="JSE312" s="361"/>
      <c r="JSF312" s="361"/>
      <c r="JSG312" s="361"/>
      <c r="JSH312" s="361"/>
      <c r="JSI312" s="361"/>
      <c r="JSJ312" s="361"/>
      <c r="JSK312" s="361"/>
      <c r="JSL312" s="361"/>
      <c r="JSM312" s="361"/>
      <c r="JSN312" s="361"/>
      <c r="JSO312" s="361"/>
      <c r="JSP312" s="361"/>
      <c r="JSQ312" s="361"/>
      <c r="JSR312" s="361"/>
      <c r="JSS312" s="361"/>
      <c r="JST312" s="361"/>
      <c r="JSU312" s="361"/>
      <c r="JSV312" s="361"/>
      <c r="JSW312" s="361"/>
      <c r="JSX312" s="361"/>
      <c r="JSY312" s="361"/>
      <c r="JSZ312" s="361"/>
      <c r="JTA312" s="361"/>
      <c r="JTB312" s="361"/>
      <c r="JTC312" s="361"/>
      <c r="JTD312" s="361"/>
      <c r="JTE312" s="361"/>
      <c r="JTF312" s="361"/>
      <c r="JTG312" s="361"/>
      <c r="JTH312" s="361"/>
      <c r="JTI312" s="361"/>
      <c r="JTJ312" s="361"/>
      <c r="JTK312" s="361"/>
      <c r="JTL312" s="361"/>
      <c r="JTM312" s="361"/>
      <c r="JTN312" s="361"/>
      <c r="JTO312" s="361"/>
      <c r="JTP312" s="361"/>
      <c r="JTQ312" s="361"/>
      <c r="JTR312" s="361"/>
      <c r="JTS312" s="361"/>
      <c r="JTT312" s="361"/>
      <c r="JTU312" s="361"/>
      <c r="JTV312" s="361"/>
      <c r="JTW312" s="361"/>
      <c r="JTX312" s="361"/>
      <c r="JTY312" s="361"/>
      <c r="JTZ312" s="361"/>
      <c r="JUA312" s="361"/>
      <c r="JUB312" s="361"/>
      <c r="JUC312" s="361"/>
      <c r="JUD312" s="361"/>
      <c r="JUE312" s="361"/>
      <c r="JUF312" s="361"/>
      <c r="JUG312" s="361"/>
      <c r="JUH312" s="361"/>
      <c r="JUI312" s="361"/>
      <c r="JUJ312" s="361"/>
      <c r="JUK312" s="361"/>
      <c r="JUL312" s="361"/>
      <c r="JUM312" s="361"/>
      <c r="JUN312" s="361"/>
      <c r="JUO312" s="361"/>
      <c r="JUP312" s="361"/>
      <c r="JUQ312" s="361"/>
      <c r="JUR312" s="361"/>
      <c r="JUS312" s="361"/>
      <c r="JUT312" s="361"/>
      <c r="JUU312" s="361"/>
      <c r="JUV312" s="361"/>
      <c r="JUW312" s="361"/>
      <c r="JUX312" s="361"/>
      <c r="JUY312" s="361"/>
      <c r="JUZ312" s="361"/>
      <c r="JVA312" s="361"/>
      <c r="JVB312" s="361"/>
      <c r="JVC312" s="361"/>
      <c r="JVD312" s="361"/>
      <c r="JVE312" s="361"/>
      <c r="JVF312" s="361"/>
      <c r="JVG312" s="361"/>
      <c r="JVH312" s="361"/>
      <c r="JVI312" s="361"/>
      <c r="JVJ312" s="361"/>
      <c r="JVK312" s="361"/>
      <c r="JVL312" s="361"/>
      <c r="JVM312" s="361"/>
      <c r="JVN312" s="361"/>
      <c r="JVO312" s="361"/>
      <c r="JVP312" s="361"/>
      <c r="JVQ312" s="361"/>
      <c r="JVR312" s="361"/>
      <c r="JVS312" s="361"/>
      <c r="JVT312" s="361"/>
      <c r="JVU312" s="361"/>
      <c r="JVV312" s="361"/>
      <c r="JVW312" s="361"/>
      <c r="JVX312" s="361"/>
      <c r="JVY312" s="361"/>
      <c r="JVZ312" s="361"/>
      <c r="JWA312" s="361"/>
      <c r="JWB312" s="361"/>
      <c r="JWC312" s="361"/>
      <c r="JWD312" s="361"/>
      <c r="JWE312" s="361"/>
      <c r="JWF312" s="361"/>
      <c r="JWG312" s="361"/>
      <c r="JWH312" s="361"/>
      <c r="JWI312" s="361"/>
      <c r="JWJ312" s="361"/>
      <c r="JWK312" s="361"/>
      <c r="JWL312" s="361"/>
      <c r="JWM312" s="361"/>
      <c r="JWN312" s="361"/>
      <c r="JWO312" s="361"/>
      <c r="JWP312" s="361"/>
      <c r="JWQ312" s="361"/>
      <c r="JWR312" s="361"/>
      <c r="JWS312" s="361"/>
      <c r="JWT312" s="361"/>
      <c r="JWU312" s="361"/>
      <c r="JWV312" s="361"/>
      <c r="JWW312" s="361"/>
      <c r="JWX312" s="361"/>
      <c r="JWY312" s="361"/>
      <c r="JWZ312" s="361"/>
      <c r="JXA312" s="361"/>
      <c r="JXB312" s="361"/>
      <c r="JXC312" s="361"/>
      <c r="JXD312" s="361"/>
      <c r="JXE312" s="361"/>
      <c r="JXF312" s="361"/>
      <c r="JXG312" s="361"/>
      <c r="JXH312" s="361"/>
      <c r="JXI312" s="361"/>
      <c r="JXJ312" s="361"/>
      <c r="JXK312" s="361"/>
      <c r="JXL312" s="361"/>
      <c r="JXM312" s="361"/>
      <c r="JXN312" s="361"/>
      <c r="JXO312" s="361"/>
      <c r="JXP312" s="361"/>
      <c r="JXQ312" s="361"/>
      <c r="JXR312" s="361"/>
      <c r="JXS312" s="361"/>
      <c r="JXT312" s="361"/>
      <c r="JXU312" s="361"/>
      <c r="JXV312" s="361"/>
      <c r="JXW312" s="361"/>
      <c r="JXX312" s="361"/>
      <c r="JXY312" s="361"/>
      <c r="JXZ312" s="361"/>
      <c r="JYA312" s="361"/>
      <c r="JYB312" s="361"/>
      <c r="JYC312" s="361"/>
      <c r="JYD312" s="361"/>
      <c r="JYE312" s="361"/>
      <c r="JYF312" s="361"/>
      <c r="JYG312" s="361"/>
      <c r="JYH312" s="361"/>
      <c r="JYI312" s="361"/>
      <c r="JYJ312" s="361"/>
      <c r="JYK312" s="361"/>
      <c r="JYL312" s="361"/>
      <c r="JYM312" s="361"/>
      <c r="JYN312" s="361"/>
      <c r="JYO312" s="361"/>
      <c r="JYP312" s="361"/>
      <c r="JYQ312" s="361"/>
      <c r="JYR312" s="361"/>
      <c r="JYS312" s="361"/>
      <c r="JYT312" s="361"/>
      <c r="JYU312" s="361"/>
      <c r="JYV312" s="361"/>
      <c r="JYW312" s="361"/>
      <c r="JYX312" s="361"/>
      <c r="JYY312" s="361"/>
      <c r="JYZ312" s="361"/>
      <c r="JZA312" s="361"/>
      <c r="JZB312" s="361"/>
      <c r="JZC312" s="361"/>
      <c r="JZD312" s="361"/>
      <c r="JZE312" s="361"/>
      <c r="JZF312" s="361"/>
      <c r="JZG312" s="361"/>
      <c r="JZH312" s="361"/>
      <c r="JZI312" s="361"/>
      <c r="JZJ312" s="361"/>
      <c r="JZK312" s="361"/>
      <c r="JZL312" s="361"/>
      <c r="JZM312" s="361"/>
      <c r="JZN312" s="361"/>
      <c r="JZO312" s="361"/>
      <c r="JZP312" s="361"/>
      <c r="JZQ312" s="361"/>
      <c r="JZR312" s="361"/>
      <c r="JZS312" s="361"/>
      <c r="JZT312" s="361"/>
      <c r="JZU312" s="361"/>
      <c r="JZV312" s="361"/>
      <c r="JZW312" s="361"/>
      <c r="JZX312" s="361"/>
      <c r="JZY312" s="361"/>
      <c r="JZZ312" s="361"/>
      <c r="KAA312" s="361"/>
      <c r="KAB312" s="361"/>
      <c r="KAC312" s="361"/>
      <c r="KAD312" s="361"/>
      <c r="KAE312" s="361"/>
      <c r="KAF312" s="361"/>
      <c r="KAG312" s="361"/>
      <c r="KAH312" s="361"/>
      <c r="KAI312" s="361"/>
      <c r="KAJ312" s="361"/>
      <c r="KAK312" s="361"/>
      <c r="KAL312" s="361"/>
      <c r="KAM312" s="361"/>
      <c r="KAN312" s="361"/>
      <c r="KAO312" s="361"/>
      <c r="KAP312" s="361"/>
      <c r="KAQ312" s="361"/>
      <c r="KAR312" s="361"/>
      <c r="KAS312" s="361"/>
      <c r="KAT312" s="361"/>
      <c r="KAU312" s="361"/>
      <c r="KAV312" s="361"/>
      <c r="KAW312" s="361"/>
      <c r="KAX312" s="361"/>
      <c r="KAY312" s="361"/>
      <c r="KAZ312" s="361"/>
      <c r="KBA312" s="361"/>
      <c r="KBB312" s="361"/>
      <c r="KBC312" s="361"/>
      <c r="KBD312" s="361"/>
      <c r="KBE312" s="361"/>
      <c r="KBF312" s="361"/>
      <c r="KBG312" s="361"/>
      <c r="KBH312" s="361"/>
      <c r="KBI312" s="361"/>
      <c r="KBJ312" s="361"/>
      <c r="KBK312" s="361"/>
      <c r="KBL312" s="361"/>
      <c r="KBM312" s="361"/>
      <c r="KBN312" s="361"/>
      <c r="KBO312" s="361"/>
      <c r="KBP312" s="361"/>
      <c r="KBQ312" s="361"/>
      <c r="KBR312" s="361"/>
      <c r="KBS312" s="361"/>
      <c r="KBT312" s="361"/>
      <c r="KBU312" s="361"/>
      <c r="KBV312" s="361"/>
      <c r="KBW312" s="361"/>
      <c r="KBX312" s="361"/>
      <c r="KBY312" s="361"/>
      <c r="KBZ312" s="361"/>
      <c r="KCA312" s="361"/>
      <c r="KCB312" s="361"/>
      <c r="KCC312" s="361"/>
      <c r="KCD312" s="361"/>
      <c r="KCE312" s="361"/>
      <c r="KCF312" s="361"/>
      <c r="KCG312" s="361"/>
      <c r="KCH312" s="361"/>
      <c r="KCI312" s="361"/>
      <c r="KCJ312" s="361"/>
      <c r="KCK312" s="361"/>
      <c r="KCL312" s="361"/>
      <c r="KCM312" s="361"/>
      <c r="KCN312" s="361"/>
      <c r="KCO312" s="361"/>
      <c r="KCP312" s="361"/>
      <c r="KCQ312" s="361"/>
      <c r="KCR312" s="361"/>
      <c r="KCS312" s="361"/>
      <c r="KCT312" s="361"/>
      <c r="KCU312" s="361"/>
      <c r="KCV312" s="361"/>
      <c r="KCW312" s="361"/>
      <c r="KCX312" s="361"/>
      <c r="KCY312" s="361"/>
      <c r="KCZ312" s="361"/>
      <c r="KDA312" s="361"/>
      <c r="KDB312" s="361"/>
      <c r="KDC312" s="361"/>
      <c r="KDD312" s="361"/>
      <c r="KDE312" s="361"/>
      <c r="KDF312" s="361"/>
      <c r="KDG312" s="361"/>
      <c r="KDH312" s="361"/>
      <c r="KDI312" s="361"/>
      <c r="KDJ312" s="361"/>
      <c r="KDK312" s="361"/>
      <c r="KDL312" s="361"/>
      <c r="KDM312" s="361"/>
      <c r="KDN312" s="361"/>
      <c r="KDO312" s="361"/>
      <c r="KDP312" s="361"/>
      <c r="KDQ312" s="361"/>
      <c r="KDR312" s="361"/>
      <c r="KDS312" s="361"/>
      <c r="KDT312" s="361"/>
      <c r="KDU312" s="361"/>
      <c r="KDV312" s="361"/>
      <c r="KDW312" s="361"/>
      <c r="KDX312" s="361"/>
      <c r="KDY312" s="361"/>
      <c r="KDZ312" s="361"/>
      <c r="KEA312" s="361"/>
      <c r="KEB312" s="361"/>
      <c r="KEC312" s="361"/>
      <c r="KED312" s="361"/>
      <c r="KEE312" s="361"/>
      <c r="KEF312" s="361"/>
      <c r="KEG312" s="361"/>
      <c r="KEH312" s="361"/>
      <c r="KEI312" s="361"/>
      <c r="KEJ312" s="361"/>
      <c r="KEK312" s="361"/>
      <c r="KEL312" s="361"/>
      <c r="KEM312" s="361"/>
      <c r="KEN312" s="361"/>
      <c r="KEO312" s="361"/>
      <c r="KEP312" s="361"/>
      <c r="KEQ312" s="361"/>
      <c r="KER312" s="361"/>
      <c r="KES312" s="361"/>
      <c r="KET312" s="361"/>
      <c r="KEU312" s="361"/>
      <c r="KEV312" s="361"/>
      <c r="KEW312" s="361"/>
      <c r="KEX312" s="361"/>
      <c r="KEY312" s="361"/>
      <c r="KEZ312" s="361"/>
      <c r="KFA312" s="361"/>
      <c r="KFB312" s="361"/>
      <c r="KFC312" s="361"/>
      <c r="KFD312" s="361"/>
      <c r="KFE312" s="361"/>
      <c r="KFF312" s="361"/>
      <c r="KFG312" s="361"/>
      <c r="KFH312" s="361"/>
      <c r="KFI312" s="361"/>
      <c r="KFJ312" s="361"/>
      <c r="KFK312" s="361"/>
      <c r="KFL312" s="361"/>
      <c r="KFM312" s="361"/>
      <c r="KFN312" s="361"/>
      <c r="KFO312" s="361"/>
      <c r="KFP312" s="361"/>
      <c r="KFQ312" s="361"/>
      <c r="KFR312" s="361"/>
      <c r="KFS312" s="361"/>
      <c r="KFT312" s="361"/>
      <c r="KFU312" s="361"/>
      <c r="KFV312" s="361"/>
      <c r="KFW312" s="361"/>
      <c r="KFX312" s="361"/>
      <c r="KFY312" s="361"/>
      <c r="KFZ312" s="361"/>
      <c r="KGA312" s="361"/>
      <c r="KGB312" s="361"/>
      <c r="KGC312" s="361"/>
      <c r="KGD312" s="361"/>
      <c r="KGE312" s="361"/>
      <c r="KGF312" s="361"/>
      <c r="KGG312" s="361"/>
      <c r="KGH312" s="361"/>
      <c r="KGI312" s="361"/>
      <c r="KGJ312" s="361"/>
      <c r="KGK312" s="361"/>
      <c r="KGL312" s="361"/>
      <c r="KGM312" s="361"/>
      <c r="KGN312" s="361"/>
      <c r="KGO312" s="361"/>
      <c r="KGP312" s="361"/>
      <c r="KGQ312" s="361"/>
      <c r="KGR312" s="361"/>
      <c r="KGS312" s="361"/>
      <c r="KGT312" s="361"/>
      <c r="KGU312" s="361"/>
      <c r="KGV312" s="361"/>
      <c r="KGW312" s="361"/>
      <c r="KGX312" s="361"/>
      <c r="KGY312" s="361"/>
      <c r="KGZ312" s="361"/>
      <c r="KHA312" s="361"/>
      <c r="KHB312" s="361"/>
      <c r="KHC312" s="361"/>
      <c r="KHD312" s="361"/>
      <c r="KHE312" s="361"/>
      <c r="KHF312" s="361"/>
      <c r="KHG312" s="361"/>
      <c r="KHH312" s="361"/>
      <c r="KHI312" s="361"/>
      <c r="KHJ312" s="361"/>
      <c r="KHK312" s="361"/>
      <c r="KHL312" s="361"/>
      <c r="KHM312" s="361"/>
      <c r="KHN312" s="361"/>
      <c r="KHO312" s="361"/>
      <c r="KHP312" s="361"/>
      <c r="KHQ312" s="361"/>
      <c r="KHR312" s="361"/>
      <c r="KHS312" s="361"/>
      <c r="KHT312" s="361"/>
      <c r="KHU312" s="361"/>
      <c r="KHV312" s="361"/>
      <c r="KHW312" s="361"/>
      <c r="KHX312" s="361"/>
      <c r="KHY312" s="361"/>
      <c r="KHZ312" s="361"/>
      <c r="KIA312" s="361"/>
      <c r="KIB312" s="361"/>
      <c r="KIC312" s="361"/>
      <c r="KID312" s="361"/>
      <c r="KIE312" s="361"/>
      <c r="KIF312" s="361"/>
      <c r="KIG312" s="361"/>
      <c r="KIH312" s="361"/>
      <c r="KII312" s="361"/>
      <c r="KIJ312" s="361"/>
      <c r="KIK312" s="361"/>
      <c r="KIL312" s="361"/>
      <c r="KIM312" s="361"/>
      <c r="KIN312" s="361"/>
      <c r="KIO312" s="361"/>
      <c r="KIP312" s="361"/>
      <c r="KIQ312" s="361"/>
      <c r="KIR312" s="361"/>
      <c r="KIS312" s="361"/>
      <c r="KIT312" s="361"/>
      <c r="KIU312" s="361"/>
      <c r="KIV312" s="361"/>
      <c r="KIW312" s="361"/>
      <c r="KIX312" s="361"/>
      <c r="KIY312" s="361"/>
      <c r="KIZ312" s="361"/>
      <c r="KJA312" s="361"/>
      <c r="KJB312" s="361"/>
      <c r="KJC312" s="361"/>
      <c r="KJD312" s="361"/>
      <c r="KJE312" s="361"/>
      <c r="KJF312" s="361"/>
      <c r="KJG312" s="361"/>
      <c r="KJH312" s="361"/>
      <c r="KJI312" s="361"/>
      <c r="KJJ312" s="361"/>
      <c r="KJK312" s="361"/>
      <c r="KJL312" s="361"/>
      <c r="KJM312" s="361"/>
      <c r="KJN312" s="361"/>
      <c r="KJO312" s="361"/>
      <c r="KJP312" s="361"/>
      <c r="KJQ312" s="361"/>
      <c r="KJR312" s="361"/>
      <c r="KJS312" s="361"/>
      <c r="KJT312" s="361"/>
      <c r="KJU312" s="361"/>
      <c r="KJV312" s="361"/>
      <c r="KJW312" s="361"/>
      <c r="KJX312" s="361"/>
      <c r="KJY312" s="361"/>
      <c r="KJZ312" s="361"/>
      <c r="KKA312" s="361"/>
      <c r="KKB312" s="361"/>
      <c r="KKC312" s="361"/>
      <c r="KKD312" s="361"/>
      <c r="KKE312" s="361"/>
      <c r="KKF312" s="361"/>
      <c r="KKG312" s="361"/>
      <c r="KKH312" s="361"/>
      <c r="KKI312" s="361"/>
      <c r="KKJ312" s="361"/>
      <c r="KKK312" s="361"/>
      <c r="KKL312" s="361"/>
      <c r="KKM312" s="361"/>
      <c r="KKN312" s="361"/>
      <c r="KKO312" s="361"/>
      <c r="KKP312" s="361"/>
      <c r="KKQ312" s="361"/>
      <c r="KKR312" s="361"/>
      <c r="KKS312" s="361"/>
      <c r="KKT312" s="361"/>
      <c r="KKU312" s="361"/>
      <c r="KKV312" s="361"/>
      <c r="KKW312" s="361"/>
      <c r="KKX312" s="361"/>
      <c r="KKY312" s="361"/>
      <c r="KKZ312" s="361"/>
      <c r="KLA312" s="361"/>
      <c r="KLB312" s="361"/>
      <c r="KLC312" s="361"/>
      <c r="KLD312" s="361"/>
      <c r="KLE312" s="361"/>
      <c r="KLF312" s="361"/>
      <c r="KLG312" s="361"/>
      <c r="KLH312" s="361"/>
      <c r="KLI312" s="361"/>
      <c r="KLJ312" s="361"/>
      <c r="KLK312" s="361"/>
      <c r="KLL312" s="361"/>
      <c r="KLM312" s="361"/>
      <c r="KLN312" s="361"/>
      <c r="KLO312" s="361"/>
      <c r="KLP312" s="361"/>
      <c r="KLQ312" s="361"/>
      <c r="KLR312" s="361"/>
      <c r="KLS312" s="361"/>
      <c r="KLT312" s="361"/>
      <c r="KLU312" s="361"/>
      <c r="KLV312" s="361"/>
      <c r="KLW312" s="361"/>
      <c r="KLX312" s="361"/>
      <c r="KLY312" s="361"/>
      <c r="KLZ312" s="361"/>
      <c r="KMA312" s="361"/>
      <c r="KMB312" s="361"/>
      <c r="KMC312" s="361"/>
      <c r="KMD312" s="361"/>
      <c r="KME312" s="361"/>
      <c r="KMF312" s="361"/>
      <c r="KMG312" s="361"/>
      <c r="KMH312" s="361"/>
      <c r="KMI312" s="361"/>
      <c r="KMJ312" s="361"/>
      <c r="KMK312" s="361"/>
      <c r="KML312" s="361"/>
      <c r="KMM312" s="361"/>
      <c r="KMN312" s="361"/>
      <c r="KMO312" s="361"/>
      <c r="KMP312" s="361"/>
      <c r="KMQ312" s="361"/>
      <c r="KMR312" s="361"/>
      <c r="KMS312" s="361"/>
      <c r="KMT312" s="361"/>
      <c r="KMU312" s="361"/>
      <c r="KMV312" s="361"/>
      <c r="KMW312" s="361"/>
      <c r="KMX312" s="361"/>
      <c r="KMY312" s="361"/>
      <c r="KMZ312" s="361"/>
      <c r="KNA312" s="361"/>
      <c r="KNB312" s="361"/>
      <c r="KNC312" s="361"/>
      <c r="KND312" s="361"/>
      <c r="KNE312" s="361"/>
      <c r="KNF312" s="361"/>
      <c r="KNG312" s="361"/>
      <c r="KNH312" s="361"/>
      <c r="KNI312" s="361"/>
      <c r="KNJ312" s="361"/>
      <c r="KNK312" s="361"/>
      <c r="KNL312" s="361"/>
      <c r="KNM312" s="361"/>
      <c r="KNN312" s="361"/>
      <c r="KNO312" s="361"/>
      <c r="KNP312" s="361"/>
      <c r="KNQ312" s="361"/>
      <c r="KNR312" s="361"/>
      <c r="KNS312" s="361"/>
      <c r="KNT312" s="361"/>
      <c r="KNU312" s="361"/>
      <c r="KNV312" s="361"/>
      <c r="KNW312" s="361"/>
      <c r="KNX312" s="361"/>
      <c r="KNY312" s="361"/>
      <c r="KNZ312" s="361"/>
      <c r="KOA312" s="361"/>
      <c r="KOB312" s="361"/>
      <c r="KOC312" s="361"/>
      <c r="KOD312" s="361"/>
      <c r="KOE312" s="361"/>
      <c r="KOF312" s="361"/>
      <c r="KOG312" s="361"/>
      <c r="KOH312" s="361"/>
      <c r="KOI312" s="361"/>
      <c r="KOJ312" s="361"/>
      <c r="KOK312" s="361"/>
      <c r="KOL312" s="361"/>
      <c r="KOM312" s="361"/>
      <c r="KON312" s="361"/>
      <c r="KOO312" s="361"/>
      <c r="KOP312" s="361"/>
      <c r="KOQ312" s="361"/>
      <c r="KOR312" s="361"/>
      <c r="KOS312" s="361"/>
      <c r="KOT312" s="361"/>
      <c r="KOU312" s="361"/>
      <c r="KOV312" s="361"/>
      <c r="KOW312" s="361"/>
      <c r="KOX312" s="361"/>
      <c r="KOY312" s="361"/>
      <c r="KOZ312" s="361"/>
      <c r="KPA312" s="361"/>
      <c r="KPB312" s="361"/>
      <c r="KPC312" s="361"/>
      <c r="KPD312" s="361"/>
      <c r="KPE312" s="361"/>
      <c r="KPF312" s="361"/>
      <c r="KPG312" s="361"/>
      <c r="KPH312" s="361"/>
      <c r="KPI312" s="361"/>
      <c r="KPJ312" s="361"/>
      <c r="KPK312" s="361"/>
      <c r="KPL312" s="361"/>
      <c r="KPM312" s="361"/>
      <c r="KPN312" s="361"/>
      <c r="KPO312" s="361"/>
      <c r="KPP312" s="361"/>
      <c r="KPQ312" s="361"/>
      <c r="KPR312" s="361"/>
      <c r="KPS312" s="361"/>
      <c r="KPT312" s="361"/>
      <c r="KPU312" s="361"/>
      <c r="KPV312" s="361"/>
      <c r="KPW312" s="361"/>
      <c r="KPX312" s="361"/>
      <c r="KPY312" s="361"/>
      <c r="KPZ312" s="361"/>
      <c r="KQA312" s="361"/>
      <c r="KQB312" s="361"/>
      <c r="KQC312" s="361"/>
      <c r="KQD312" s="361"/>
      <c r="KQE312" s="361"/>
      <c r="KQF312" s="361"/>
      <c r="KQG312" s="361"/>
      <c r="KQH312" s="361"/>
      <c r="KQI312" s="361"/>
      <c r="KQJ312" s="361"/>
      <c r="KQK312" s="361"/>
      <c r="KQL312" s="361"/>
      <c r="KQM312" s="361"/>
      <c r="KQN312" s="361"/>
      <c r="KQO312" s="361"/>
      <c r="KQP312" s="361"/>
      <c r="KQQ312" s="361"/>
      <c r="KQR312" s="361"/>
      <c r="KQS312" s="361"/>
      <c r="KQT312" s="361"/>
      <c r="KQU312" s="361"/>
      <c r="KQV312" s="361"/>
      <c r="KQW312" s="361"/>
      <c r="KQX312" s="361"/>
      <c r="KQY312" s="361"/>
      <c r="KQZ312" s="361"/>
      <c r="KRA312" s="361"/>
      <c r="KRB312" s="361"/>
      <c r="KRC312" s="361"/>
      <c r="KRD312" s="361"/>
      <c r="KRE312" s="361"/>
      <c r="KRF312" s="361"/>
      <c r="KRG312" s="361"/>
      <c r="KRH312" s="361"/>
      <c r="KRI312" s="361"/>
      <c r="KRJ312" s="361"/>
      <c r="KRK312" s="361"/>
      <c r="KRL312" s="361"/>
      <c r="KRM312" s="361"/>
      <c r="KRN312" s="361"/>
      <c r="KRO312" s="361"/>
      <c r="KRP312" s="361"/>
      <c r="KRQ312" s="361"/>
      <c r="KRR312" s="361"/>
      <c r="KRS312" s="361"/>
      <c r="KRT312" s="361"/>
      <c r="KRU312" s="361"/>
      <c r="KRV312" s="361"/>
      <c r="KRW312" s="361"/>
      <c r="KRX312" s="361"/>
      <c r="KRY312" s="361"/>
      <c r="KRZ312" s="361"/>
      <c r="KSA312" s="361"/>
      <c r="KSB312" s="361"/>
      <c r="KSC312" s="361"/>
      <c r="KSD312" s="361"/>
      <c r="KSE312" s="361"/>
      <c r="KSF312" s="361"/>
      <c r="KSG312" s="361"/>
      <c r="KSH312" s="361"/>
      <c r="KSI312" s="361"/>
      <c r="KSJ312" s="361"/>
      <c r="KSK312" s="361"/>
      <c r="KSL312" s="361"/>
      <c r="KSM312" s="361"/>
      <c r="KSN312" s="361"/>
      <c r="KSO312" s="361"/>
      <c r="KSP312" s="361"/>
      <c r="KSQ312" s="361"/>
      <c r="KSR312" s="361"/>
      <c r="KSS312" s="361"/>
      <c r="KST312" s="361"/>
      <c r="KSU312" s="361"/>
      <c r="KSV312" s="361"/>
      <c r="KSW312" s="361"/>
      <c r="KSX312" s="361"/>
      <c r="KSY312" s="361"/>
      <c r="KSZ312" s="361"/>
      <c r="KTA312" s="361"/>
      <c r="KTB312" s="361"/>
      <c r="KTC312" s="361"/>
      <c r="KTD312" s="361"/>
      <c r="KTE312" s="361"/>
      <c r="KTF312" s="361"/>
      <c r="KTG312" s="361"/>
      <c r="KTH312" s="361"/>
      <c r="KTI312" s="361"/>
      <c r="KTJ312" s="361"/>
      <c r="KTK312" s="361"/>
      <c r="KTL312" s="361"/>
      <c r="KTM312" s="361"/>
      <c r="KTN312" s="361"/>
      <c r="KTO312" s="361"/>
      <c r="KTP312" s="361"/>
      <c r="KTQ312" s="361"/>
      <c r="KTR312" s="361"/>
      <c r="KTS312" s="361"/>
      <c r="KTT312" s="361"/>
      <c r="KTU312" s="361"/>
      <c r="KTV312" s="361"/>
      <c r="KTW312" s="361"/>
      <c r="KTX312" s="361"/>
      <c r="KTY312" s="361"/>
      <c r="KTZ312" s="361"/>
      <c r="KUA312" s="361"/>
      <c r="KUB312" s="361"/>
      <c r="KUC312" s="361"/>
      <c r="KUD312" s="361"/>
      <c r="KUE312" s="361"/>
      <c r="KUF312" s="361"/>
      <c r="KUG312" s="361"/>
      <c r="KUH312" s="361"/>
      <c r="KUI312" s="361"/>
      <c r="KUJ312" s="361"/>
      <c r="KUK312" s="361"/>
      <c r="KUL312" s="361"/>
      <c r="KUM312" s="361"/>
      <c r="KUN312" s="361"/>
      <c r="KUO312" s="361"/>
      <c r="KUP312" s="361"/>
      <c r="KUQ312" s="361"/>
      <c r="KUR312" s="361"/>
      <c r="KUS312" s="361"/>
      <c r="KUT312" s="361"/>
      <c r="KUU312" s="361"/>
      <c r="KUV312" s="361"/>
      <c r="KUW312" s="361"/>
      <c r="KUX312" s="361"/>
      <c r="KUY312" s="361"/>
      <c r="KUZ312" s="361"/>
      <c r="KVA312" s="361"/>
      <c r="KVB312" s="361"/>
      <c r="KVC312" s="361"/>
      <c r="KVD312" s="361"/>
      <c r="KVE312" s="361"/>
      <c r="KVF312" s="361"/>
      <c r="KVG312" s="361"/>
      <c r="KVH312" s="361"/>
      <c r="KVI312" s="361"/>
      <c r="KVJ312" s="361"/>
      <c r="KVK312" s="361"/>
      <c r="KVL312" s="361"/>
      <c r="KVM312" s="361"/>
      <c r="KVN312" s="361"/>
      <c r="KVO312" s="361"/>
      <c r="KVP312" s="361"/>
      <c r="KVQ312" s="361"/>
      <c r="KVR312" s="361"/>
      <c r="KVS312" s="361"/>
      <c r="KVT312" s="361"/>
      <c r="KVU312" s="361"/>
      <c r="KVV312" s="361"/>
      <c r="KVW312" s="361"/>
      <c r="KVX312" s="361"/>
      <c r="KVY312" s="361"/>
      <c r="KVZ312" s="361"/>
      <c r="KWA312" s="361"/>
      <c r="KWB312" s="361"/>
      <c r="KWC312" s="361"/>
      <c r="KWD312" s="361"/>
      <c r="KWE312" s="361"/>
      <c r="KWF312" s="361"/>
      <c r="KWG312" s="361"/>
      <c r="KWH312" s="361"/>
      <c r="KWI312" s="361"/>
      <c r="KWJ312" s="361"/>
      <c r="KWK312" s="361"/>
      <c r="KWL312" s="361"/>
      <c r="KWM312" s="361"/>
      <c r="KWN312" s="361"/>
      <c r="KWO312" s="361"/>
      <c r="KWP312" s="361"/>
      <c r="KWQ312" s="361"/>
      <c r="KWR312" s="361"/>
      <c r="KWS312" s="361"/>
      <c r="KWT312" s="361"/>
      <c r="KWU312" s="361"/>
      <c r="KWV312" s="361"/>
      <c r="KWW312" s="361"/>
      <c r="KWX312" s="361"/>
      <c r="KWY312" s="361"/>
      <c r="KWZ312" s="361"/>
      <c r="KXA312" s="361"/>
      <c r="KXB312" s="361"/>
      <c r="KXC312" s="361"/>
      <c r="KXD312" s="361"/>
      <c r="KXE312" s="361"/>
      <c r="KXF312" s="361"/>
      <c r="KXG312" s="361"/>
      <c r="KXH312" s="361"/>
      <c r="KXI312" s="361"/>
      <c r="KXJ312" s="361"/>
      <c r="KXK312" s="361"/>
      <c r="KXL312" s="361"/>
      <c r="KXM312" s="361"/>
      <c r="KXN312" s="361"/>
      <c r="KXO312" s="361"/>
      <c r="KXP312" s="361"/>
      <c r="KXQ312" s="361"/>
      <c r="KXR312" s="361"/>
      <c r="KXS312" s="361"/>
      <c r="KXT312" s="361"/>
      <c r="KXU312" s="361"/>
      <c r="KXV312" s="361"/>
      <c r="KXW312" s="361"/>
      <c r="KXX312" s="361"/>
      <c r="KXY312" s="361"/>
      <c r="KXZ312" s="361"/>
      <c r="KYA312" s="361"/>
      <c r="KYB312" s="361"/>
      <c r="KYC312" s="361"/>
      <c r="KYD312" s="361"/>
      <c r="KYE312" s="361"/>
      <c r="KYF312" s="361"/>
      <c r="KYG312" s="361"/>
      <c r="KYH312" s="361"/>
      <c r="KYI312" s="361"/>
      <c r="KYJ312" s="361"/>
      <c r="KYK312" s="361"/>
      <c r="KYL312" s="361"/>
      <c r="KYM312" s="361"/>
      <c r="KYN312" s="361"/>
      <c r="KYO312" s="361"/>
      <c r="KYP312" s="361"/>
      <c r="KYQ312" s="361"/>
      <c r="KYR312" s="361"/>
      <c r="KYS312" s="361"/>
      <c r="KYT312" s="361"/>
      <c r="KYU312" s="361"/>
      <c r="KYV312" s="361"/>
      <c r="KYW312" s="361"/>
      <c r="KYX312" s="361"/>
      <c r="KYY312" s="361"/>
      <c r="KYZ312" s="361"/>
      <c r="KZA312" s="361"/>
      <c r="KZB312" s="361"/>
      <c r="KZC312" s="361"/>
      <c r="KZD312" s="361"/>
      <c r="KZE312" s="361"/>
      <c r="KZF312" s="361"/>
      <c r="KZG312" s="361"/>
      <c r="KZH312" s="361"/>
      <c r="KZI312" s="361"/>
      <c r="KZJ312" s="361"/>
      <c r="KZK312" s="361"/>
      <c r="KZL312" s="361"/>
      <c r="KZM312" s="361"/>
      <c r="KZN312" s="361"/>
      <c r="KZO312" s="361"/>
      <c r="KZP312" s="361"/>
      <c r="KZQ312" s="361"/>
      <c r="KZR312" s="361"/>
      <c r="KZS312" s="361"/>
      <c r="KZT312" s="361"/>
      <c r="KZU312" s="361"/>
      <c r="KZV312" s="361"/>
      <c r="KZW312" s="361"/>
      <c r="KZX312" s="361"/>
      <c r="KZY312" s="361"/>
      <c r="KZZ312" s="361"/>
      <c r="LAA312" s="361"/>
      <c r="LAB312" s="361"/>
      <c r="LAC312" s="361"/>
      <c r="LAD312" s="361"/>
      <c r="LAE312" s="361"/>
      <c r="LAF312" s="361"/>
      <c r="LAG312" s="361"/>
      <c r="LAH312" s="361"/>
      <c r="LAI312" s="361"/>
      <c r="LAJ312" s="361"/>
      <c r="LAK312" s="361"/>
      <c r="LAL312" s="361"/>
      <c r="LAM312" s="361"/>
      <c r="LAN312" s="361"/>
      <c r="LAO312" s="361"/>
      <c r="LAP312" s="361"/>
      <c r="LAQ312" s="361"/>
      <c r="LAR312" s="361"/>
      <c r="LAS312" s="361"/>
      <c r="LAT312" s="361"/>
      <c r="LAU312" s="361"/>
      <c r="LAV312" s="361"/>
      <c r="LAW312" s="361"/>
      <c r="LAX312" s="361"/>
      <c r="LAY312" s="361"/>
      <c r="LAZ312" s="361"/>
      <c r="LBA312" s="361"/>
      <c r="LBB312" s="361"/>
      <c r="LBC312" s="361"/>
      <c r="LBD312" s="361"/>
      <c r="LBE312" s="361"/>
      <c r="LBF312" s="361"/>
      <c r="LBG312" s="361"/>
      <c r="LBH312" s="361"/>
      <c r="LBI312" s="361"/>
      <c r="LBJ312" s="361"/>
      <c r="LBK312" s="361"/>
      <c r="LBL312" s="361"/>
      <c r="LBM312" s="361"/>
      <c r="LBN312" s="361"/>
      <c r="LBO312" s="361"/>
      <c r="LBP312" s="361"/>
      <c r="LBQ312" s="361"/>
      <c r="LBR312" s="361"/>
      <c r="LBS312" s="361"/>
      <c r="LBT312" s="361"/>
      <c r="LBU312" s="361"/>
      <c r="LBV312" s="361"/>
      <c r="LBW312" s="361"/>
      <c r="LBX312" s="361"/>
      <c r="LBY312" s="361"/>
      <c r="LBZ312" s="361"/>
      <c r="LCA312" s="361"/>
      <c r="LCB312" s="361"/>
      <c r="LCC312" s="361"/>
      <c r="LCD312" s="361"/>
      <c r="LCE312" s="361"/>
      <c r="LCF312" s="361"/>
      <c r="LCG312" s="361"/>
      <c r="LCH312" s="361"/>
      <c r="LCI312" s="361"/>
      <c r="LCJ312" s="361"/>
      <c r="LCK312" s="361"/>
      <c r="LCL312" s="361"/>
      <c r="LCM312" s="361"/>
      <c r="LCN312" s="361"/>
      <c r="LCO312" s="361"/>
      <c r="LCP312" s="361"/>
      <c r="LCQ312" s="361"/>
      <c r="LCR312" s="361"/>
      <c r="LCS312" s="361"/>
      <c r="LCT312" s="361"/>
      <c r="LCU312" s="361"/>
      <c r="LCV312" s="361"/>
      <c r="LCW312" s="361"/>
      <c r="LCX312" s="361"/>
      <c r="LCY312" s="361"/>
      <c r="LCZ312" s="361"/>
      <c r="LDA312" s="361"/>
      <c r="LDB312" s="361"/>
      <c r="LDC312" s="361"/>
      <c r="LDD312" s="361"/>
      <c r="LDE312" s="361"/>
      <c r="LDF312" s="361"/>
      <c r="LDG312" s="361"/>
      <c r="LDH312" s="361"/>
      <c r="LDI312" s="361"/>
      <c r="LDJ312" s="361"/>
      <c r="LDK312" s="361"/>
      <c r="LDL312" s="361"/>
      <c r="LDM312" s="361"/>
      <c r="LDN312" s="361"/>
      <c r="LDO312" s="361"/>
      <c r="LDP312" s="361"/>
      <c r="LDQ312" s="361"/>
      <c r="LDR312" s="361"/>
      <c r="LDS312" s="361"/>
      <c r="LDT312" s="361"/>
      <c r="LDU312" s="361"/>
      <c r="LDV312" s="361"/>
      <c r="LDW312" s="361"/>
      <c r="LDX312" s="361"/>
      <c r="LDY312" s="361"/>
      <c r="LDZ312" s="361"/>
      <c r="LEA312" s="361"/>
      <c r="LEB312" s="361"/>
      <c r="LEC312" s="361"/>
      <c r="LED312" s="361"/>
      <c r="LEE312" s="361"/>
      <c r="LEF312" s="361"/>
      <c r="LEG312" s="361"/>
      <c r="LEH312" s="361"/>
      <c r="LEI312" s="361"/>
      <c r="LEJ312" s="361"/>
      <c r="LEK312" s="361"/>
      <c r="LEL312" s="361"/>
      <c r="LEM312" s="361"/>
      <c r="LEN312" s="361"/>
      <c r="LEO312" s="361"/>
      <c r="LEP312" s="361"/>
      <c r="LEQ312" s="361"/>
      <c r="LER312" s="361"/>
      <c r="LES312" s="361"/>
      <c r="LET312" s="361"/>
      <c r="LEU312" s="361"/>
      <c r="LEV312" s="361"/>
      <c r="LEW312" s="361"/>
      <c r="LEX312" s="361"/>
      <c r="LEY312" s="361"/>
      <c r="LEZ312" s="361"/>
      <c r="LFA312" s="361"/>
      <c r="LFB312" s="361"/>
      <c r="LFC312" s="361"/>
      <c r="LFD312" s="361"/>
      <c r="LFE312" s="361"/>
      <c r="LFF312" s="361"/>
      <c r="LFG312" s="361"/>
      <c r="LFH312" s="361"/>
      <c r="LFI312" s="361"/>
      <c r="LFJ312" s="361"/>
      <c r="LFK312" s="361"/>
      <c r="LFL312" s="361"/>
      <c r="LFM312" s="361"/>
      <c r="LFN312" s="361"/>
      <c r="LFO312" s="361"/>
      <c r="LFP312" s="361"/>
      <c r="LFQ312" s="361"/>
      <c r="LFR312" s="361"/>
      <c r="LFS312" s="361"/>
      <c r="LFT312" s="361"/>
      <c r="LFU312" s="361"/>
      <c r="LFV312" s="361"/>
      <c r="LFW312" s="361"/>
      <c r="LFX312" s="361"/>
      <c r="LFY312" s="361"/>
      <c r="LFZ312" s="361"/>
      <c r="LGA312" s="361"/>
      <c r="LGB312" s="361"/>
      <c r="LGC312" s="361"/>
      <c r="LGD312" s="361"/>
      <c r="LGE312" s="361"/>
      <c r="LGF312" s="361"/>
      <c r="LGG312" s="361"/>
      <c r="LGH312" s="361"/>
      <c r="LGI312" s="361"/>
      <c r="LGJ312" s="361"/>
      <c r="LGK312" s="361"/>
      <c r="LGL312" s="361"/>
      <c r="LGM312" s="361"/>
      <c r="LGN312" s="361"/>
      <c r="LGO312" s="361"/>
      <c r="LGP312" s="361"/>
      <c r="LGQ312" s="361"/>
      <c r="LGR312" s="361"/>
      <c r="LGS312" s="361"/>
      <c r="LGT312" s="361"/>
      <c r="LGU312" s="361"/>
      <c r="LGV312" s="361"/>
      <c r="LGW312" s="361"/>
      <c r="LGX312" s="361"/>
      <c r="LGY312" s="361"/>
      <c r="LGZ312" s="361"/>
      <c r="LHA312" s="361"/>
      <c r="LHB312" s="361"/>
      <c r="LHC312" s="361"/>
      <c r="LHD312" s="361"/>
      <c r="LHE312" s="361"/>
      <c r="LHF312" s="361"/>
      <c r="LHG312" s="361"/>
      <c r="LHH312" s="361"/>
      <c r="LHI312" s="361"/>
      <c r="LHJ312" s="361"/>
      <c r="LHK312" s="361"/>
      <c r="LHL312" s="361"/>
      <c r="LHM312" s="361"/>
      <c r="LHN312" s="361"/>
      <c r="LHO312" s="361"/>
      <c r="LHP312" s="361"/>
      <c r="LHQ312" s="361"/>
      <c r="LHR312" s="361"/>
      <c r="LHS312" s="361"/>
      <c r="LHT312" s="361"/>
      <c r="LHU312" s="361"/>
      <c r="LHV312" s="361"/>
      <c r="LHW312" s="361"/>
      <c r="LHX312" s="361"/>
      <c r="LHY312" s="361"/>
      <c r="LHZ312" s="361"/>
      <c r="LIA312" s="361"/>
      <c r="LIB312" s="361"/>
      <c r="LIC312" s="361"/>
      <c r="LID312" s="361"/>
      <c r="LIE312" s="361"/>
      <c r="LIF312" s="361"/>
      <c r="LIG312" s="361"/>
      <c r="LIH312" s="361"/>
      <c r="LII312" s="361"/>
      <c r="LIJ312" s="361"/>
      <c r="LIK312" s="361"/>
      <c r="LIL312" s="361"/>
      <c r="LIM312" s="361"/>
      <c r="LIN312" s="361"/>
      <c r="LIO312" s="361"/>
      <c r="LIP312" s="361"/>
      <c r="LIQ312" s="361"/>
      <c r="LIR312" s="361"/>
      <c r="LIS312" s="361"/>
      <c r="LIT312" s="361"/>
      <c r="LIU312" s="361"/>
      <c r="LIV312" s="361"/>
      <c r="LIW312" s="361"/>
      <c r="LIX312" s="361"/>
      <c r="LIY312" s="361"/>
      <c r="LIZ312" s="361"/>
      <c r="LJA312" s="361"/>
      <c r="LJB312" s="361"/>
      <c r="LJC312" s="361"/>
      <c r="LJD312" s="361"/>
      <c r="LJE312" s="361"/>
      <c r="LJF312" s="361"/>
      <c r="LJG312" s="361"/>
      <c r="LJH312" s="361"/>
      <c r="LJI312" s="361"/>
      <c r="LJJ312" s="361"/>
      <c r="LJK312" s="361"/>
      <c r="LJL312" s="361"/>
      <c r="LJM312" s="361"/>
      <c r="LJN312" s="361"/>
      <c r="LJO312" s="361"/>
      <c r="LJP312" s="361"/>
      <c r="LJQ312" s="361"/>
      <c r="LJR312" s="361"/>
      <c r="LJS312" s="361"/>
      <c r="LJT312" s="361"/>
      <c r="LJU312" s="361"/>
      <c r="LJV312" s="361"/>
      <c r="LJW312" s="361"/>
      <c r="LJX312" s="361"/>
      <c r="LJY312" s="361"/>
      <c r="LJZ312" s="361"/>
      <c r="LKA312" s="361"/>
      <c r="LKB312" s="361"/>
      <c r="LKC312" s="361"/>
      <c r="LKD312" s="361"/>
      <c r="LKE312" s="361"/>
      <c r="LKF312" s="361"/>
      <c r="LKG312" s="361"/>
      <c r="LKH312" s="361"/>
      <c r="LKI312" s="361"/>
      <c r="LKJ312" s="361"/>
      <c r="LKK312" s="361"/>
      <c r="LKL312" s="361"/>
      <c r="LKM312" s="361"/>
      <c r="LKN312" s="361"/>
      <c r="LKO312" s="361"/>
      <c r="LKP312" s="361"/>
      <c r="LKQ312" s="361"/>
      <c r="LKR312" s="361"/>
      <c r="LKS312" s="361"/>
      <c r="LKT312" s="361"/>
      <c r="LKU312" s="361"/>
      <c r="LKV312" s="361"/>
      <c r="LKW312" s="361"/>
      <c r="LKX312" s="361"/>
      <c r="LKY312" s="361"/>
      <c r="LKZ312" s="361"/>
      <c r="LLA312" s="361"/>
      <c r="LLB312" s="361"/>
      <c r="LLC312" s="361"/>
      <c r="LLD312" s="361"/>
      <c r="LLE312" s="361"/>
      <c r="LLF312" s="361"/>
      <c r="LLG312" s="361"/>
      <c r="LLH312" s="361"/>
      <c r="LLI312" s="361"/>
      <c r="LLJ312" s="361"/>
      <c r="LLK312" s="361"/>
      <c r="LLL312" s="361"/>
      <c r="LLM312" s="361"/>
      <c r="LLN312" s="361"/>
      <c r="LLO312" s="361"/>
      <c r="LLP312" s="361"/>
      <c r="LLQ312" s="361"/>
      <c r="LLR312" s="361"/>
      <c r="LLS312" s="361"/>
      <c r="LLT312" s="361"/>
      <c r="LLU312" s="361"/>
      <c r="LLV312" s="361"/>
      <c r="LLW312" s="361"/>
      <c r="LLX312" s="361"/>
      <c r="LLY312" s="361"/>
      <c r="LLZ312" s="361"/>
      <c r="LMA312" s="361"/>
      <c r="LMB312" s="361"/>
      <c r="LMC312" s="361"/>
      <c r="LMD312" s="361"/>
      <c r="LME312" s="361"/>
      <c r="LMF312" s="361"/>
      <c r="LMG312" s="361"/>
      <c r="LMH312" s="361"/>
      <c r="LMI312" s="361"/>
      <c r="LMJ312" s="361"/>
      <c r="LMK312" s="361"/>
      <c r="LML312" s="361"/>
      <c r="LMM312" s="361"/>
      <c r="LMN312" s="361"/>
      <c r="LMO312" s="361"/>
      <c r="LMP312" s="361"/>
      <c r="LMQ312" s="361"/>
      <c r="LMR312" s="361"/>
      <c r="LMS312" s="361"/>
      <c r="LMT312" s="361"/>
      <c r="LMU312" s="361"/>
      <c r="LMV312" s="361"/>
      <c r="LMW312" s="361"/>
      <c r="LMX312" s="361"/>
      <c r="LMY312" s="361"/>
      <c r="LMZ312" s="361"/>
      <c r="LNA312" s="361"/>
      <c r="LNB312" s="361"/>
      <c r="LNC312" s="361"/>
      <c r="LND312" s="361"/>
      <c r="LNE312" s="361"/>
      <c r="LNF312" s="361"/>
      <c r="LNG312" s="361"/>
      <c r="LNH312" s="361"/>
      <c r="LNI312" s="361"/>
      <c r="LNJ312" s="361"/>
      <c r="LNK312" s="361"/>
      <c r="LNL312" s="361"/>
      <c r="LNM312" s="361"/>
      <c r="LNN312" s="361"/>
      <c r="LNO312" s="361"/>
      <c r="LNP312" s="361"/>
      <c r="LNQ312" s="361"/>
      <c r="LNR312" s="361"/>
      <c r="LNS312" s="361"/>
      <c r="LNT312" s="361"/>
      <c r="LNU312" s="361"/>
      <c r="LNV312" s="361"/>
      <c r="LNW312" s="361"/>
      <c r="LNX312" s="361"/>
      <c r="LNY312" s="361"/>
      <c r="LNZ312" s="361"/>
      <c r="LOA312" s="361"/>
      <c r="LOB312" s="361"/>
      <c r="LOC312" s="361"/>
      <c r="LOD312" s="361"/>
      <c r="LOE312" s="361"/>
      <c r="LOF312" s="361"/>
      <c r="LOG312" s="361"/>
      <c r="LOH312" s="361"/>
      <c r="LOI312" s="361"/>
      <c r="LOJ312" s="361"/>
      <c r="LOK312" s="361"/>
      <c r="LOL312" s="361"/>
      <c r="LOM312" s="361"/>
      <c r="LON312" s="361"/>
      <c r="LOO312" s="361"/>
      <c r="LOP312" s="361"/>
      <c r="LOQ312" s="361"/>
      <c r="LOR312" s="361"/>
      <c r="LOS312" s="361"/>
      <c r="LOT312" s="361"/>
      <c r="LOU312" s="361"/>
      <c r="LOV312" s="361"/>
      <c r="LOW312" s="361"/>
      <c r="LOX312" s="361"/>
      <c r="LOY312" s="361"/>
      <c r="LOZ312" s="361"/>
      <c r="LPA312" s="361"/>
      <c r="LPB312" s="361"/>
      <c r="LPC312" s="361"/>
      <c r="LPD312" s="361"/>
      <c r="LPE312" s="361"/>
      <c r="LPF312" s="361"/>
      <c r="LPG312" s="361"/>
      <c r="LPH312" s="361"/>
      <c r="LPI312" s="361"/>
      <c r="LPJ312" s="361"/>
      <c r="LPK312" s="361"/>
      <c r="LPL312" s="361"/>
      <c r="LPM312" s="361"/>
      <c r="LPN312" s="361"/>
      <c r="LPO312" s="361"/>
      <c r="LPP312" s="361"/>
      <c r="LPQ312" s="361"/>
      <c r="LPR312" s="361"/>
      <c r="LPS312" s="361"/>
      <c r="LPT312" s="361"/>
      <c r="LPU312" s="361"/>
      <c r="LPV312" s="361"/>
      <c r="LPW312" s="361"/>
      <c r="LPX312" s="361"/>
      <c r="LPY312" s="361"/>
      <c r="LPZ312" s="361"/>
      <c r="LQA312" s="361"/>
      <c r="LQB312" s="361"/>
      <c r="LQC312" s="361"/>
      <c r="LQD312" s="361"/>
      <c r="LQE312" s="361"/>
      <c r="LQF312" s="361"/>
      <c r="LQG312" s="361"/>
      <c r="LQH312" s="361"/>
      <c r="LQI312" s="361"/>
      <c r="LQJ312" s="361"/>
      <c r="LQK312" s="361"/>
      <c r="LQL312" s="361"/>
      <c r="LQM312" s="361"/>
      <c r="LQN312" s="361"/>
      <c r="LQO312" s="361"/>
      <c r="LQP312" s="361"/>
      <c r="LQQ312" s="361"/>
      <c r="LQR312" s="361"/>
      <c r="LQS312" s="361"/>
      <c r="LQT312" s="361"/>
      <c r="LQU312" s="361"/>
      <c r="LQV312" s="361"/>
      <c r="LQW312" s="361"/>
      <c r="LQX312" s="361"/>
      <c r="LQY312" s="361"/>
      <c r="LQZ312" s="361"/>
      <c r="LRA312" s="361"/>
      <c r="LRB312" s="361"/>
      <c r="LRC312" s="361"/>
      <c r="LRD312" s="361"/>
      <c r="LRE312" s="361"/>
      <c r="LRF312" s="361"/>
      <c r="LRG312" s="361"/>
      <c r="LRH312" s="361"/>
      <c r="LRI312" s="361"/>
      <c r="LRJ312" s="361"/>
      <c r="LRK312" s="361"/>
      <c r="LRL312" s="361"/>
      <c r="LRM312" s="361"/>
      <c r="LRN312" s="361"/>
      <c r="LRO312" s="361"/>
      <c r="LRP312" s="361"/>
      <c r="LRQ312" s="361"/>
      <c r="LRR312" s="361"/>
      <c r="LRS312" s="361"/>
      <c r="LRT312" s="361"/>
      <c r="LRU312" s="361"/>
      <c r="LRV312" s="361"/>
      <c r="LRW312" s="361"/>
      <c r="LRX312" s="361"/>
      <c r="LRY312" s="361"/>
      <c r="LRZ312" s="361"/>
      <c r="LSA312" s="361"/>
      <c r="LSB312" s="361"/>
      <c r="LSC312" s="361"/>
      <c r="LSD312" s="361"/>
      <c r="LSE312" s="361"/>
      <c r="LSF312" s="361"/>
      <c r="LSG312" s="361"/>
      <c r="LSH312" s="361"/>
      <c r="LSI312" s="361"/>
      <c r="LSJ312" s="361"/>
      <c r="LSK312" s="361"/>
      <c r="LSL312" s="361"/>
      <c r="LSM312" s="361"/>
      <c r="LSN312" s="361"/>
      <c r="LSO312" s="361"/>
      <c r="LSP312" s="361"/>
      <c r="LSQ312" s="361"/>
      <c r="LSR312" s="361"/>
      <c r="LSS312" s="361"/>
      <c r="LST312" s="361"/>
      <c r="LSU312" s="361"/>
      <c r="LSV312" s="361"/>
      <c r="LSW312" s="361"/>
      <c r="LSX312" s="361"/>
      <c r="LSY312" s="361"/>
      <c r="LSZ312" s="361"/>
      <c r="LTA312" s="361"/>
      <c r="LTB312" s="361"/>
      <c r="LTC312" s="361"/>
      <c r="LTD312" s="361"/>
      <c r="LTE312" s="361"/>
      <c r="LTF312" s="361"/>
      <c r="LTG312" s="361"/>
      <c r="LTH312" s="361"/>
      <c r="LTI312" s="361"/>
      <c r="LTJ312" s="361"/>
      <c r="LTK312" s="361"/>
      <c r="LTL312" s="361"/>
      <c r="LTM312" s="361"/>
      <c r="LTN312" s="361"/>
      <c r="LTO312" s="361"/>
      <c r="LTP312" s="361"/>
      <c r="LTQ312" s="361"/>
      <c r="LTR312" s="361"/>
      <c r="LTS312" s="361"/>
      <c r="LTT312" s="361"/>
      <c r="LTU312" s="361"/>
      <c r="LTV312" s="361"/>
      <c r="LTW312" s="361"/>
      <c r="LTX312" s="361"/>
      <c r="LTY312" s="361"/>
      <c r="LTZ312" s="361"/>
      <c r="LUA312" s="361"/>
      <c r="LUB312" s="361"/>
      <c r="LUC312" s="361"/>
      <c r="LUD312" s="361"/>
      <c r="LUE312" s="361"/>
      <c r="LUF312" s="361"/>
      <c r="LUG312" s="361"/>
      <c r="LUH312" s="361"/>
      <c r="LUI312" s="361"/>
      <c r="LUJ312" s="361"/>
      <c r="LUK312" s="361"/>
      <c r="LUL312" s="361"/>
      <c r="LUM312" s="361"/>
      <c r="LUN312" s="361"/>
      <c r="LUO312" s="361"/>
      <c r="LUP312" s="361"/>
      <c r="LUQ312" s="361"/>
      <c r="LUR312" s="361"/>
      <c r="LUS312" s="361"/>
      <c r="LUT312" s="361"/>
      <c r="LUU312" s="361"/>
      <c r="LUV312" s="361"/>
      <c r="LUW312" s="361"/>
      <c r="LUX312" s="361"/>
      <c r="LUY312" s="361"/>
      <c r="LUZ312" s="361"/>
      <c r="LVA312" s="361"/>
      <c r="LVB312" s="361"/>
      <c r="LVC312" s="361"/>
      <c r="LVD312" s="361"/>
      <c r="LVE312" s="361"/>
      <c r="LVF312" s="361"/>
      <c r="LVG312" s="361"/>
      <c r="LVH312" s="361"/>
      <c r="LVI312" s="361"/>
      <c r="LVJ312" s="361"/>
      <c r="LVK312" s="361"/>
      <c r="LVL312" s="361"/>
      <c r="LVM312" s="361"/>
      <c r="LVN312" s="361"/>
      <c r="LVO312" s="361"/>
      <c r="LVP312" s="361"/>
      <c r="LVQ312" s="361"/>
      <c r="LVR312" s="361"/>
      <c r="LVS312" s="361"/>
      <c r="LVT312" s="361"/>
      <c r="LVU312" s="361"/>
      <c r="LVV312" s="361"/>
      <c r="LVW312" s="361"/>
      <c r="LVX312" s="361"/>
      <c r="LVY312" s="361"/>
      <c r="LVZ312" s="361"/>
      <c r="LWA312" s="361"/>
      <c r="LWB312" s="361"/>
      <c r="LWC312" s="361"/>
      <c r="LWD312" s="361"/>
      <c r="LWE312" s="361"/>
      <c r="LWF312" s="361"/>
      <c r="LWG312" s="361"/>
      <c r="LWH312" s="361"/>
      <c r="LWI312" s="361"/>
      <c r="LWJ312" s="361"/>
      <c r="LWK312" s="361"/>
      <c r="LWL312" s="361"/>
      <c r="LWM312" s="361"/>
      <c r="LWN312" s="361"/>
      <c r="LWO312" s="361"/>
      <c r="LWP312" s="361"/>
      <c r="LWQ312" s="361"/>
      <c r="LWR312" s="361"/>
      <c r="LWS312" s="361"/>
      <c r="LWT312" s="361"/>
      <c r="LWU312" s="361"/>
      <c r="LWV312" s="361"/>
      <c r="LWW312" s="361"/>
      <c r="LWX312" s="361"/>
      <c r="LWY312" s="361"/>
      <c r="LWZ312" s="361"/>
      <c r="LXA312" s="361"/>
      <c r="LXB312" s="361"/>
      <c r="LXC312" s="361"/>
      <c r="LXD312" s="361"/>
      <c r="LXE312" s="361"/>
      <c r="LXF312" s="361"/>
      <c r="LXG312" s="361"/>
      <c r="LXH312" s="361"/>
      <c r="LXI312" s="361"/>
      <c r="LXJ312" s="361"/>
      <c r="LXK312" s="361"/>
      <c r="LXL312" s="361"/>
      <c r="LXM312" s="361"/>
      <c r="LXN312" s="361"/>
      <c r="LXO312" s="361"/>
      <c r="LXP312" s="361"/>
      <c r="LXQ312" s="361"/>
      <c r="LXR312" s="361"/>
      <c r="LXS312" s="361"/>
      <c r="LXT312" s="361"/>
      <c r="LXU312" s="361"/>
      <c r="LXV312" s="361"/>
      <c r="LXW312" s="361"/>
      <c r="LXX312" s="361"/>
      <c r="LXY312" s="361"/>
      <c r="LXZ312" s="361"/>
      <c r="LYA312" s="361"/>
      <c r="LYB312" s="361"/>
      <c r="LYC312" s="361"/>
      <c r="LYD312" s="361"/>
      <c r="LYE312" s="361"/>
      <c r="LYF312" s="361"/>
      <c r="LYG312" s="361"/>
      <c r="LYH312" s="361"/>
      <c r="LYI312" s="361"/>
      <c r="LYJ312" s="361"/>
      <c r="LYK312" s="361"/>
      <c r="LYL312" s="361"/>
      <c r="LYM312" s="361"/>
      <c r="LYN312" s="361"/>
      <c r="LYO312" s="361"/>
      <c r="LYP312" s="361"/>
      <c r="LYQ312" s="361"/>
      <c r="LYR312" s="361"/>
      <c r="LYS312" s="361"/>
      <c r="LYT312" s="361"/>
      <c r="LYU312" s="361"/>
      <c r="LYV312" s="361"/>
      <c r="LYW312" s="361"/>
      <c r="LYX312" s="361"/>
      <c r="LYY312" s="361"/>
      <c r="LYZ312" s="361"/>
      <c r="LZA312" s="361"/>
      <c r="LZB312" s="361"/>
      <c r="LZC312" s="361"/>
      <c r="LZD312" s="361"/>
      <c r="LZE312" s="361"/>
      <c r="LZF312" s="361"/>
      <c r="LZG312" s="361"/>
      <c r="LZH312" s="361"/>
      <c r="LZI312" s="361"/>
      <c r="LZJ312" s="361"/>
      <c r="LZK312" s="361"/>
      <c r="LZL312" s="361"/>
      <c r="LZM312" s="361"/>
      <c r="LZN312" s="361"/>
      <c r="LZO312" s="361"/>
      <c r="LZP312" s="361"/>
      <c r="LZQ312" s="361"/>
      <c r="LZR312" s="361"/>
      <c r="LZS312" s="361"/>
      <c r="LZT312" s="361"/>
      <c r="LZU312" s="361"/>
      <c r="LZV312" s="361"/>
      <c r="LZW312" s="361"/>
      <c r="LZX312" s="361"/>
      <c r="LZY312" s="361"/>
      <c r="LZZ312" s="361"/>
      <c r="MAA312" s="361"/>
      <c r="MAB312" s="361"/>
      <c r="MAC312" s="361"/>
      <c r="MAD312" s="361"/>
      <c r="MAE312" s="361"/>
      <c r="MAF312" s="361"/>
      <c r="MAG312" s="361"/>
      <c r="MAH312" s="361"/>
      <c r="MAI312" s="361"/>
      <c r="MAJ312" s="361"/>
      <c r="MAK312" s="361"/>
      <c r="MAL312" s="361"/>
      <c r="MAM312" s="361"/>
      <c r="MAN312" s="361"/>
      <c r="MAO312" s="361"/>
      <c r="MAP312" s="361"/>
      <c r="MAQ312" s="361"/>
      <c r="MAR312" s="361"/>
      <c r="MAS312" s="361"/>
      <c r="MAT312" s="361"/>
      <c r="MAU312" s="361"/>
      <c r="MAV312" s="361"/>
      <c r="MAW312" s="361"/>
      <c r="MAX312" s="361"/>
      <c r="MAY312" s="361"/>
      <c r="MAZ312" s="361"/>
      <c r="MBA312" s="361"/>
      <c r="MBB312" s="361"/>
      <c r="MBC312" s="361"/>
      <c r="MBD312" s="361"/>
      <c r="MBE312" s="361"/>
      <c r="MBF312" s="361"/>
      <c r="MBG312" s="361"/>
      <c r="MBH312" s="361"/>
      <c r="MBI312" s="361"/>
      <c r="MBJ312" s="361"/>
      <c r="MBK312" s="361"/>
      <c r="MBL312" s="361"/>
      <c r="MBM312" s="361"/>
      <c r="MBN312" s="361"/>
      <c r="MBO312" s="361"/>
      <c r="MBP312" s="361"/>
      <c r="MBQ312" s="361"/>
      <c r="MBR312" s="361"/>
      <c r="MBS312" s="361"/>
      <c r="MBT312" s="361"/>
      <c r="MBU312" s="361"/>
      <c r="MBV312" s="361"/>
      <c r="MBW312" s="361"/>
      <c r="MBX312" s="361"/>
      <c r="MBY312" s="361"/>
      <c r="MBZ312" s="361"/>
      <c r="MCA312" s="361"/>
      <c r="MCB312" s="361"/>
      <c r="MCC312" s="361"/>
      <c r="MCD312" s="361"/>
      <c r="MCE312" s="361"/>
      <c r="MCF312" s="361"/>
      <c r="MCG312" s="361"/>
      <c r="MCH312" s="361"/>
      <c r="MCI312" s="361"/>
      <c r="MCJ312" s="361"/>
      <c r="MCK312" s="361"/>
      <c r="MCL312" s="361"/>
      <c r="MCM312" s="361"/>
      <c r="MCN312" s="361"/>
      <c r="MCO312" s="361"/>
      <c r="MCP312" s="361"/>
      <c r="MCQ312" s="361"/>
      <c r="MCR312" s="361"/>
      <c r="MCS312" s="361"/>
      <c r="MCT312" s="361"/>
      <c r="MCU312" s="361"/>
      <c r="MCV312" s="361"/>
      <c r="MCW312" s="361"/>
      <c r="MCX312" s="361"/>
      <c r="MCY312" s="361"/>
      <c r="MCZ312" s="361"/>
      <c r="MDA312" s="361"/>
      <c r="MDB312" s="361"/>
      <c r="MDC312" s="361"/>
      <c r="MDD312" s="361"/>
      <c r="MDE312" s="361"/>
      <c r="MDF312" s="361"/>
      <c r="MDG312" s="361"/>
      <c r="MDH312" s="361"/>
      <c r="MDI312" s="361"/>
      <c r="MDJ312" s="361"/>
      <c r="MDK312" s="361"/>
      <c r="MDL312" s="361"/>
      <c r="MDM312" s="361"/>
      <c r="MDN312" s="361"/>
      <c r="MDO312" s="361"/>
      <c r="MDP312" s="361"/>
      <c r="MDQ312" s="361"/>
      <c r="MDR312" s="361"/>
      <c r="MDS312" s="361"/>
      <c r="MDT312" s="361"/>
      <c r="MDU312" s="361"/>
      <c r="MDV312" s="361"/>
      <c r="MDW312" s="361"/>
      <c r="MDX312" s="361"/>
      <c r="MDY312" s="361"/>
      <c r="MDZ312" s="361"/>
      <c r="MEA312" s="361"/>
      <c r="MEB312" s="361"/>
      <c r="MEC312" s="361"/>
      <c r="MED312" s="361"/>
      <c r="MEE312" s="361"/>
      <c r="MEF312" s="361"/>
      <c r="MEG312" s="361"/>
      <c r="MEH312" s="361"/>
      <c r="MEI312" s="361"/>
      <c r="MEJ312" s="361"/>
      <c r="MEK312" s="361"/>
      <c r="MEL312" s="361"/>
      <c r="MEM312" s="361"/>
      <c r="MEN312" s="361"/>
      <c r="MEO312" s="361"/>
      <c r="MEP312" s="361"/>
      <c r="MEQ312" s="361"/>
      <c r="MER312" s="361"/>
      <c r="MES312" s="361"/>
      <c r="MET312" s="361"/>
      <c r="MEU312" s="361"/>
      <c r="MEV312" s="361"/>
      <c r="MEW312" s="361"/>
      <c r="MEX312" s="361"/>
      <c r="MEY312" s="361"/>
      <c r="MEZ312" s="361"/>
      <c r="MFA312" s="361"/>
      <c r="MFB312" s="361"/>
      <c r="MFC312" s="361"/>
      <c r="MFD312" s="361"/>
      <c r="MFE312" s="361"/>
      <c r="MFF312" s="361"/>
      <c r="MFG312" s="361"/>
      <c r="MFH312" s="361"/>
      <c r="MFI312" s="361"/>
      <c r="MFJ312" s="361"/>
      <c r="MFK312" s="361"/>
      <c r="MFL312" s="361"/>
      <c r="MFM312" s="361"/>
      <c r="MFN312" s="361"/>
      <c r="MFO312" s="361"/>
      <c r="MFP312" s="361"/>
      <c r="MFQ312" s="361"/>
      <c r="MFR312" s="361"/>
      <c r="MFS312" s="361"/>
      <c r="MFT312" s="361"/>
      <c r="MFU312" s="361"/>
      <c r="MFV312" s="361"/>
      <c r="MFW312" s="361"/>
      <c r="MFX312" s="361"/>
      <c r="MFY312" s="361"/>
      <c r="MFZ312" s="361"/>
      <c r="MGA312" s="361"/>
      <c r="MGB312" s="361"/>
      <c r="MGC312" s="361"/>
      <c r="MGD312" s="361"/>
      <c r="MGE312" s="361"/>
      <c r="MGF312" s="361"/>
      <c r="MGG312" s="361"/>
      <c r="MGH312" s="361"/>
      <c r="MGI312" s="361"/>
      <c r="MGJ312" s="361"/>
      <c r="MGK312" s="361"/>
      <c r="MGL312" s="361"/>
      <c r="MGM312" s="361"/>
      <c r="MGN312" s="361"/>
      <c r="MGO312" s="361"/>
      <c r="MGP312" s="361"/>
      <c r="MGQ312" s="361"/>
      <c r="MGR312" s="361"/>
      <c r="MGS312" s="361"/>
      <c r="MGT312" s="361"/>
      <c r="MGU312" s="361"/>
      <c r="MGV312" s="361"/>
      <c r="MGW312" s="361"/>
      <c r="MGX312" s="361"/>
      <c r="MGY312" s="361"/>
      <c r="MGZ312" s="361"/>
      <c r="MHA312" s="361"/>
      <c r="MHB312" s="361"/>
      <c r="MHC312" s="361"/>
      <c r="MHD312" s="361"/>
      <c r="MHE312" s="361"/>
      <c r="MHF312" s="361"/>
      <c r="MHG312" s="361"/>
      <c r="MHH312" s="361"/>
      <c r="MHI312" s="361"/>
      <c r="MHJ312" s="361"/>
      <c r="MHK312" s="361"/>
      <c r="MHL312" s="361"/>
      <c r="MHM312" s="361"/>
      <c r="MHN312" s="361"/>
      <c r="MHO312" s="361"/>
      <c r="MHP312" s="361"/>
      <c r="MHQ312" s="361"/>
      <c r="MHR312" s="361"/>
      <c r="MHS312" s="361"/>
      <c r="MHT312" s="361"/>
      <c r="MHU312" s="361"/>
      <c r="MHV312" s="361"/>
      <c r="MHW312" s="361"/>
      <c r="MHX312" s="361"/>
      <c r="MHY312" s="361"/>
      <c r="MHZ312" s="361"/>
      <c r="MIA312" s="361"/>
      <c r="MIB312" s="361"/>
      <c r="MIC312" s="361"/>
      <c r="MID312" s="361"/>
      <c r="MIE312" s="361"/>
      <c r="MIF312" s="361"/>
      <c r="MIG312" s="361"/>
      <c r="MIH312" s="361"/>
      <c r="MII312" s="361"/>
      <c r="MIJ312" s="361"/>
      <c r="MIK312" s="361"/>
      <c r="MIL312" s="361"/>
      <c r="MIM312" s="361"/>
      <c r="MIN312" s="361"/>
      <c r="MIO312" s="361"/>
      <c r="MIP312" s="361"/>
      <c r="MIQ312" s="361"/>
      <c r="MIR312" s="361"/>
      <c r="MIS312" s="361"/>
      <c r="MIT312" s="361"/>
      <c r="MIU312" s="361"/>
      <c r="MIV312" s="361"/>
      <c r="MIW312" s="361"/>
      <c r="MIX312" s="361"/>
      <c r="MIY312" s="361"/>
      <c r="MIZ312" s="361"/>
      <c r="MJA312" s="361"/>
      <c r="MJB312" s="361"/>
      <c r="MJC312" s="361"/>
      <c r="MJD312" s="361"/>
      <c r="MJE312" s="361"/>
      <c r="MJF312" s="361"/>
      <c r="MJG312" s="361"/>
      <c r="MJH312" s="361"/>
      <c r="MJI312" s="361"/>
      <c r="MJJ312" s="361"/>
      <c r="MJK312" s="361"/>
      <c r="MJL312" s="361"/>
      <c r="MJM312" s="361"/>
      <c r="MJN312" s="361"/>
      <c r="MJO312" s="361"/>
      <c r="MJP312" s="361"/>
      <c r="MJQ312" s="361"/>
      <c r="MJR312" s="361"/>
      <c r="MJS312" s="361"/>
      <c r="MJT312" s="361"/>
      <c r="MJU312" s="361"/>
      <c r="MJV312" s="361"/>
      <c r="MJW312" s="361"/>
      <c r="MJX312" s="361"/>
      <c r="MJY312" s="361"/>
      <c r="MJZ312" s="361"/>
      <c r="MKA312" s="361"/>
      <c r="MKB312" s="361"/>
      <c r="MKC312" s="361"/>
      <c r="MKD312" s="361"/>
      <c r="MKE312" s="361"/>
      <c r="MKF312" s="361"/>
      <c r="MKG312" s="361"/>
      <c r="MKH312" s="361"/>
      <c r="MKI312" s="361"/>
      <c r="MKJ312" s="361"/>
      <c r="MKK312" s="361"/>
      <c r="MKL312" s="361"/>
      <c r="MKM312" s="361"/>
      <c r="MKN312" s="361"/>
      <c r="MKO312" s="361"/>
      <c r="MKP312" s="361"/>
      <c r="MKQ312" s="361"/>
      <c r="MKR312" s="361"/>
      <c r="MKS312" s="361"/>
      <c r="MKT312" s="361"/>
      <c r="MKU312" s="361"/>
      <c r="MKV312" s="361"/>
      <c r="MKW312" s="361"/>
      <c r="MKX312" s="361"/>
      <c r="MKY312" s="361"/>
      <c r="MKZ312" s="361"/>
      <c r="MLA312" s="361"/>
      <c r="MLB312" s="361"/>
      <c r="MLC312" s="361"/>
      <c r="MLD312" s="361"/>
      <c r="MLE312" s="361"/>
      <c r="MLF312" s="361"/>
      <c r="MLG312" s="361"/>
      <c r="MLH312" s="361"/>
      <c r="MLI312" s="361"/>
      <c r="MLJ312" s="361"/>
      <c r="MLK312" s="361"/>
      <c r="MLL312" s="361"/>
      <c r="MLM312" s="361"/>
      <c r="MLN312" s="361"/>
      <c r="MLO312" s="361"/>
      <c r="MLP312" s="361"/>
      <c r="MLQ312" s="361"/>
      <c r="MLR312" s="361"/>
      <c r="MLS312" s="361"/>
      <c r="MLT312" s="361"/>
      <c r="MLU312" s="361"/>
      <c r="MLV312" s="361"/>
      <c r="MLW312" s="361"/>
      <c r="MLX312" s="361"/>
      <c r="MLY312" s="361"/>
      <c r="MLZ312" s="361"/>
      <c r="MMA312" s="361"/>
      <c r="MMB312" s="361"/>
      <c r="MMC312" s="361"/>
      <c r="MMD312" s="361"/>
      <c r="MME312" s="361"/>
      <c r="MMF312" s="361"/>
      <c r="MMG312" s="361"/>
      <c r="MMH312" s="361"/>
      <c r="MMI312" s="361"/>
      <c r="MMJ312" s="361"/>
      <c r="MMK312" s="361"/>
      <c r="MML312" s="361"/>
      <c r="MMM312" s="361"/>
      <c r="MMN312" s="361"/>
      <c r="MMO312" s="361"/>
      <c r="MMP312" s="361"/>
      <c r="MMQ312" s="361"/>
      <c r="MMR312" s="361"/>
      <c r="MMS312" s="361"/>
      <c r="MMT312" s="361"/>
      <c r="MMU312" s="361"/>
      <c r="MMV312" s="361"/>
      <c r="MMW312" s="361"/>
      <c r="MMX312" s="361"/>
      <c r="MMY312" s="361"/>
      <c r="MMZ312" s="361"/>
      <c r="MNA312" s="361"/>
      <c r="MNB312" s="361"/>
      <c r="MNC312" s="361"/>
      <c r="MND312" s="361"/>
      <c r="MNE312" s="361"/>
      <c r="MNF312" s="361"/>
      <c r="MNG312" s="361"/>
      <c r="MNH312" s="361"/>
      <c r="MNI312" s="361"/>
      <c r="MNJ312" s="361"/>
      <c r="MNK312" s="361"/>
      <c r="MNL312" s="361"/>
      <c r="MNM312" s="361"/>
      <c r="MNN312" s="361"/>
      <c r="MNO312" s="361"/>
      <c r="MNP312" s="361"/>
      <c r="MNQ312" s="361"/>
      <c r="MNR312" s="361"/>
      <c r="MNS312" s="361"/>
      <c r="MNT312" s="361"/>
      <c r="MNU312" s="361"/>
      <c r="MNV312" s="361"/>
      <c r="MNW312" s="361"/>
      <c r="MNX312" s="361"/>
      <c r="MNY312" s="361"/>
      <c r="MNZ312" s="361"/>
      <c r="MOA312" s="361"/>
      <c r="MOB312" s="361"/>
      <c r="MOC312" s="361"/>
      <c r="MOD312" s="361"/>
      <c r="MOE312" s="361"/>
      <c r="MOF312" s="361"/>
      <c r="MOG312" s="361"/>
      <c r="MOH312" s="361"/>
      <c r="MOI312" s="361"/>
      <c r="MOJ312" s="361"/>
      <c r="MOK312" s="361"/>
      <c r="MOL312" s="361"/>
      <c r="MOM312" s="361"/>
      <c r="MON312" s="361"/>
      <c r="MOO312" s="361"/>
      <c r="MOP312" s="361"/>
      <c r="MOQ312" s="361"/>
      <c r="MOR312" s="361"/>
      <c r="MOS312" s="361"/>
      <c r="MOT312" s="361"/>
      <c r="MOU312" s="361"/>
      <c r="MOV312" s="361"/>
      <c r="MOW312" s="361"/>
      <c r="MOX312" s="361"/>
      <c r="MOY312" s="361"/>
      <c r="MOZ312" s="361"/>
      <c r="MPA312" s="361"/>
      <c r="MPB312" s="361"/>
      <c r="MPC312" s="361"/>
      <c r="MPD312" s="361"/>
      <c r="MPE312" s="361"/>
      <c r="MPF312" s="361"/>
      <c r="MPG312" s="361"/>
      <c r="MPH312" s="361"/>
      <c r="MPI312" s="361"/>
      <c r="MPJ312" s="361"/>
      <c r="MPK312" s="361"/>
      <c r="MPL312" s="361"/>
      <c r="MPM312" s="361"/>
      <c r="MPN312" s="361"/>
      <c r="MPO312" s="361"/>
      <c r="MPP312" s="361"/>
      <c r="MPQ312" s="361"/>
      <c r="MPR312" s="361"/>
      <c r="MPS312" s="361"/>
      <c r="MPT312" s="361"/>
      <c r="MPU312" s="361"/>
      <c r="MPV312" s="361"/>
      <c r="MPW312" s="361"/>
      <c r="MPX312" s="361"/>
      <c r="MPY312" s="361"/>
      <c r="MPZ312" s="361"/>
      <c r="MQA312" s="361"/>
      <c r="MQB312" s="361"/>
      <c r="MQC312" s="361"/>
      <c r="MQD312" s="361"/>
      <c r="MQE312" s="361"/>
      <c r="MQF312" s="361"/>
      <c r="MQG312" s="361"/>
      <c r="MQH312" s="361"/>
      <c r="MQI312" s="361"/>
      <c r="MQJ312" s="361"/>
      <c r="MQK312" s="361"/>
      <c r="MQL312" s="361"/>
      <c r="MQM312" s="361"/>
      <c r="MQN312" s="361"/>
      <c r="MQO312" s="361"/>
      <c r="MQP312" s="361"/>
      <c r="MQQ312" s="361"/>
      <c r="MQR312" s="361"/>
      <c r="MQS312" s="361"/>
      <c r="MQT312" s="361"/>
      <c r="MQU312" s="361"/>
      <c r="MQV312" s="361"/>
      <c r="MQW312" s="361"/>
      <c r="MQX312" s="361"/>
      <c r="MQY312" s="361"/>
      <c r="MQZ312" s="361"/>
      <c r="MRA312" s="361"/>
      <c r="MRB312" s="361"/>
      <c r="MRC312" s="361"/>
      <c r="MRD312" s="361"/>
      <c r="MRE312" s="361"/>
      <c r="MRF312" s="361"/>
      <c r="MRG312" s="361"/>
      <c r="MRH312" s="361"/>
      <c r="MRI312" s="361"/>
      <c r="MRJ312" s="361"/>
      <c r="MRK312" s="361"/>
      <c r="MRL312" s="361"/>
      <c r="MRM312" s="361"/>
      <c r="MRN312" s="361"/>
      <c r="MRO312" s="361"/>
      <c r="MRP312" s="361"/>
      <c r="MRQ312" s="361"/>
      <c r="MRR312" s="361"/>
      <c r="MRS312" s="361"/>
      <c r="MRT312" s="361"/>
      <c r="MRU312" s="361"/>
      <c r="MRV312" s="361"/>
      <c r="MRW312" s="361"/>
      <c r="MRX312" s="361"/>
      <c r="MRY312" s="361"/>
      <c r="MRZ312" s="361"/>
      <c r="MSA312" s="361"/>
      <c r="MSB312" s="361"/>
      <c r="MSC312" s="361"/>
      <c r="MSD312" s="361"/>
      <c r="MSE312" s="361"/>
      <c r="MSF312" s="361"/>
      <c r="MSG312" s="361"/>
      <c r="MSH312" s="361"/>
      <c r="MSI312" s="361"/>
      <c r="MSJ312" s="361"/>
      <c r="MSK312" s="361"/>
      <c r="MSL312" s="361"/>
      <c r="MSM312" s="361"/>
      <c r="MSN312" s="361"/>
      <c r="MSO312" s="361"/>
      <c r="MSP312" s="361"/>
      <c r="MSQ312" s="361"/>
      <c r="MSR312" s="361"/>
      <c r="MSS312" s="361"/>
      <c r="MST312" s="361"/>
      <c r="MSU312" s="361"/>
      <c r="MSV312" s="361"/>
      <c r="MSW312" s="361"/>
      <c r="MSX312" s="361"/>
      <c r="MSY312" s="361"/>
      <c r="MSZ312" s="361"/>
      <c r="MTA312" s="361"/>
      <c r="MTB312" s="361"/>
      <c r="MTC312" s="361"/>
      <c r="MTD312" s="361"/>
      <c r="MTE312" s="361"/>
      <c r="MTF312" s="361"/>
      <c r="MTG312" s="361"/>
      <c r="MTH312" s="361"/>
      <c r="MTI312" s="361"/>
      <c r="MTJ312" s="361"/>
      <c r="MTK312" s="361"/>
      <c r="MTL312" s="361"/>
      <c r="MTM312" s="361"/>
      <c r="MTN312" s="361"/>
      <c r="MTO312" s="361"/>
      <c r="MTP312" s="361"/>
      <c r="MTQ312" s="361"/>
      <c r="MTR312" s="361"/>
      <c r="MTS312" s="361"/>
      <c r="MTT312" s="361"/>
      <c r="MTU312" s="361"/>
      <c r="MTV312" s="361"/>
      <c r="MTW312" s="361"/>
      <c r="MTX312" s="361"/>
      <c r="MTY312" s="361"/>
      <c r="MTZ312" s="361"/>
      <c r="MUA312" s="361"/>
      <c r="MUB312" s="361"/>
      <c r="MUC312" s="361"/>
      <c r="MUD312" s="361"/>
      <c r="MUE312" s="361"/>
      <c r="MUF312" s="361"/>
      <c r="MUG312" s="361"/>
      <c r="MUH312" s="361"/>
      <c r="MUI312" s="361"/>
      <c r="MUJ312" s="361"/>
      <c r="MUK312" s="361"/>
      <c r="MUL312" s="361"/>
      <c r="MUM312" s="361"/>
      <c r="MUN312" s="361"/>
      <c r="MUO312" s="361"/>
      <c r="MUP312" s="361"/>
      <c r="MUQ312" s="361"/>
      <c r="MUR312" s="361"/>
      <c r="MUS312" s="361"/>
      <c r="MUT312" s="361"/>
      <c r="MUU312" s="361"/>
      <c r="MUV312" s="361"/>
      <c r="MUW312" s="361"/>
      <c r="MUX312" s="361"/>
      <c r="MUY312" s="361"/>
      <c r="MUZ312" s="361"/>
      <c r="MVA312" s="361"/>
      <c r="MVB312" s="361"/>
      <c r="MVC312" s="361"/>
      <c r="MVD312" s="361"/>
      <c r="MVE312" s="361"/>
      <c r="MVF312" s="361"/>
      <c r="MVG312" s="361"/>
      <c r="MVH312" s="361"/>
      <c r="MVI312" s="361"/>
      <c r="MVJ312" s="361"/>
      <c r="MVK312" s="361"/>
      <c r="MVL312" s="361"/>
      <c r="MVM312" s="361"/>
      <c r="MVN312" s="361"/>
      <c r="MVO312" s="361"/>
      <c r="MVP312" s="361"/>
      <c r="MVQ312" s="361"/>
      <c r="MVR312" s="361"/>
      <c r="MVS312" s="361"/>
      <c r="MVT312" s="361"/>
      <c r="MVU312" s="361"/>
      <c r="MVV312" s="361"/>
      <c r="MVW312" s="361"/>
      <c r="MVX312" s="361"/>
      <c r="MVY312" s="361"/>
      <c r="MVZ312" s="361"/>
      <c r="MWA312" s="361"/>
      <c r="MWB312" s="361"/>
      <c r="MWC312" s="361"/>
      <c r="MWD312" s="361"/>
      <c r="MWE312" s="361"/>
      <c r="MWF312" s="361"/>
      <c r="MWG312" s="361"/>
      <c r="MWH312" s="361"/>
      <c r="MWI312" s="361"/>
      <c r="MWJ312" s="361"/>
      <c r="MWK312" s="361"/>
      <c r="MWL312" s="361"/>
      <c r="MWM312" s="361"/>
      <c r="MWN312" s="361"/>
      <c r="MWO312" s="361"/>
      <c r="MWP312" s="361"/>
      <c r="MWQ312" s="361"/>
      <c r="MWR312" s="361"/>
      <c r="MWS312" s="361"/>
      <c r="MWT312" s="361"/>
      <c r="MWU312" s="361"/>
      <c r="MWV312" s="361"/>
      <c r="MWW312" s="361"/>
      <c r="MWX312" s="361"/>
      <c r="MWY312" s="361"/>
      <c r="MWZ312" s="361"/>
      <c r="MXA312" s="361"/>
      <c r="MXB312" s="361"/>
      <c r="MXC312" s="361"/>
      <c r="MXD312" s="361"/>
      <c r="MXE312" s="361"/>
      <c r="MXF312" s="361"/>
      <c r="MXG312" s="361"/>
      <c r="MXH312" s="361"/>
      <c r="MXI312" s="361"/>
      <c r="MXJ312" s="361"/>
      <c r="MXK312" s="361"/>
      <c r="MXL312" s="361"/>
      <c r="MXM312" s="361"/>
      <c r="MXN312" s="361"/>
      <c r="MXO312" s="361"/>
      <c r="MXP312" s="361"/>
      <c r="MXQ312" s="361"/>
      <c r="MXR312" s="361"/>
      <c r="MXS312" s="361"/>
      <c r="MXT312" s="361"/>
      <c r="MXU312" s="361"/>
      <c r="MXV312" s="361"/>
      <c r="MXW312" s="361"/>
      <c r="MXX312" s="361"/>
      <c r="MXY312" s="361"/>
      <c r="MXZ312" s="361"/>
      <c r="MYA312" s="361"/>
      <c r="MYB312" s="361"/>
      <c r="MYC312" s="361"/>
      <c r="MYD312" s="361"/>
      <c r="MYE312" s="361"/>
      <c r="MYF312" s="361"/>
      <c r="MYG312" s="361"/>
      <c r="MYH312" s="361"/>
      <c r="MYI312" s="361"/>
      <c r="MYJ312" s="361"/>
      <c r="MYK312" s="361"/>
      <c r="MYL312" s="361"/>
      <c r="MYM312" s="361"/>
      <c r="MYN312" s="361"/>
      <c r="MYO312" s="361"/>
      <c r="MYP312" s="361"/>
      <c r="MYQ312" s="361"/>
      <c r="MYR312" s="361"/>
      <c r="MYS312" s="361"/>
      <c r="MYT312" s="361"/>
      <c r="MYU312" s="361"/>
      <c r="MYV312" s="361"/>
      <c r="MYW312" s="361"/>
      <c r="MYX312" s="361"/>
      <c r="MYY312" s="361"/>
      <c r="MYZ312" s="361"/>
      <c r="MZA312" s="361"/>
      <c r="MZB312" s="361"/>
      <c r="MZC312" s="361"/>
      <c r="MZD312" s="361"/>
      <c r="MZE312" s="361"/>
      <c r="MZF312" s="361"/>
      <c r="MZG312" s="361"/>
      <c r="MZH312" s="361"/>
      <c r="MZI312" s="361"/>
      <c r="MZJ312" s="361"/>
      <c r="MZK312" s="361"/>
      <c r="MZL312" s="361"/>
      <c r="MZM312" s="361"/>
      <c r="MZN312" s="361"/>
      <c r="MZO312" s="361"/>
      <c r="MZP312" s="361"/>
      <c r="MZQ312" s="361"/>
      <c r="MZR312" s="361"/>
      <c r="MZS312" s="361"/>
      <c r="MZT312" s="361"/>
      <c r="MZU312" s="361"/>
      <c r="MZV312" s="361"/>
      <c r="MZW312" s="361"/>
      <c r="MZX312" s="361"/>
      <c r="MZY312" s="361"/>
      <c r="MZZ312" s="361"/>
      <c r="NAA312" s="361"/>
      <c r="NAB312" s="361"/>
      <c r="NAC312" s="361"/>
      <c r="NAD312" s="361"/>
      <c r="NAE312" s="361"/>
      <c r="NAF312" s="361"/>
      <c r="NAG312" s="361"/>
      <c r="NAH312" s="361"/>
      <c r="NAI312" s="361"/>
      <c r="NAJ312" s="361"/>
      <c r="NAK312" s="361"/>
      <c r="NAL312" s="361"/>
      <c r="NAM312" s="361"/>
      <c r="NAN312" s="361"/>
      <c r="NAO312" s="361"/>
      <c r="NAP312" s="361"/>
      <c r="NAQ312" s="361"/>
      <c r="NAR312" s="361"/>
      <c r="NAS312" s="361"/>
      <c r="NAT312" s="361"/>
      <c r="NAU312" s="361"/>
      <c r="NAV312" s="361"/>
      <c r="NAW312" s="361"/>
      <c r="NAX312" s="361"/>
      <c r="NAY312" s="361"/>
      <c r="NAZ312" s="361"/>
      <c r="NBA312" s="361"/>
      <c r="NBB312" s="361"/>
      <c r="NBC312" s="361"/>
      <c r="NBD312" s="361"/>
      <c r="NBE312" s="361"/>
      <c r="NBF312" s="361"/>
      <c r="NBG312" s="361"/>
      <c r="NBH312" s="361"/>
      <c r="NBI312" s="361"/>
      <c r="NBJ312" s="361"/>
      <c r="NBK312" s="361"/>
      <c r="NBL312" s="361"/>
      <c r="NBM312" s="361"/>
      <c r="NBN312" s="361"/>
      <c r="NBO312" s="361"/>
      <c r="NBP312" s="361"/>
      <c r="NBQ312" s="361"/>
      <c r="NBR312" s="361"/>
      <c r="NBS312" s="361"/>
      <c r="NBT312" s="361"/>
      <c r="NBU312" s="361"/>
      <c r="NBV312" s="361"/>
      <c r="NBW312" s="361"/>
      <c r="NBX312" s="361"/>
      <c r="NBY312" s="361"/>
      <c r="NBZ312" s="361"/>
      <c r="NCA312" s="361"/>
      <c r="NCB312" s="361"/>
      <c r="NCC312" s="361"/>
      <c r="NCD312" s="361"/>
      <c r="NCE312" s="361"/>
      <c r="NCF312" s="361"/>
      <c r="NCG312" s="361"/>
      <c r="NCH312" s="361"/>
      <c r="NCI312" s="361"/>
      <c r="NCJ312" s="361"/>
      <c r="NCK312" s="361"/>
      <c r="NCL312" s="361"/>
      <c r="NCM312" s="361"/>
      <c r="NCN312" s="361"/>
      <c r="NCO312" s="361"/>
      <c r="NCP312" s="361"/>
      <c r="NCQ312" s="361"/>
      <c r="NCR312" s="361"/>
      <c r="NCS312" s="361"/>
      <c r="NCT312" s="361"/>
      <c r="NCU312" s="361"/>
      <c r="NCV312" s="361"/>
      <c r="NCW312" s="361"/>
      <c r="NCX312" s="361"/>
      <c r="NCY312" s="361"/>
      <c r="NCZ312" s="361"/>
      <c r="NDA312" s="361"/>
      <c r="NDB312" s="361"/>
      <c r="NDC312" s="361"/>
      <c r="NDD312" s="361"/>
      <c r="NDE312" s="361"/>
      <c r="NDF312" s="361"/>
      <c r="NDG312" s="361"/>
      <c r="NDH312" s="361"/>
      <c r="NDI312" s="361"/>
      <c r="NDJ312" s="361"/>
      <c r="NDK312" s="361"/>
      <c r="NDL312" s="361"/>
      <c r="NDM312" s="361"/>
      <c r="NDN312" s="361"/>
      <c r="NDO312" s="361"/>
      <c r="NDP312" s="361"/>
      <c r="NDQ312" s="361"/>
      <c r="NDR312" s="361"/>
      <c r="NDS312" s="361"/>
      <c r="NDT312" s="361"/>
      <c r="NDU312" s="361"/>
      <c r="NDV312" s="361"/>
      <c r="NDW312" s="361"/>
      <c r="NDX312" s="361"/>
      <c r="NDY312" s="361"/>
      <c r="NDZ312" s="361"/>
      <c r="NEA312" s="361"/>
      <c r="NEB312" s="361"/>
      <c r="NEC312" s="361"/>
      <c r="NED312" s="361"/>
      <c r="NEE312" s="361"/>
      <c r="NEF312" s="361"/>
      <c r="NEG312" s="361"/>
      <c r="NEH312" s="361"/>
      <c r="NEI312" s="361"/>
      <c r="NEJ312" s="361"/>
      <c r="NEK312" s="361"/>
      <c r="NEL312" s="361"/>
      <c r="NEM312" s="361"/>
      <c r="NEN312" s="361"/>
      <c r="NEO312" s="361"/>
      <c r="NEP312" s="361"/>
      <c r="NEQ312" s="361"/>
      <c r="NER312" s="361"/>
      <c r="NES312" s="361"/>
      <c r="NET312" s="361"/>
      <c r="NEU312" s="361"/>
      <c r="NEV312" s="361"/>
      <c r="NEW312" s="361"/>
      <c r="NEX312" s="361"/>
      <c r="NEY312" s="361"/>
      <c r="NEZ312" s="361"/>
      <c r="NFA312" s="361"/>
      <c r="NFB312" s="361"/>
      <c r="NFC312" s="361"/>
      <c r="NFD312" s="361"/>
      <c r="NFE312" s="361"/>
      <c r="NFF312" s="361"/>
      <c r="NFG312" s="361"/>
      <c r="NFH312" s="361"/>
      <c r="NFI312" s="361"/>
      <c r="NFJ312" s="361"/>
      <c r="NFK312" s="361"/>
      <c r="NFL312" s="361"/>
      <c r="NFM312" s="361"/>
      <c r="NFN312" s="361"/>
      <c r="NFO312" s="361"/>
      <c r="NFP312" s="361"/>
      <c r="NFQ312" s="361"/>
      <c r="NFR312" s="361"/>
      <c r="NFS312" s="361"/>
      <c r="NFT312" s="361"/>
      <c r="NFU312" s="361"/>
      <c r="NFV312" s="361"/>
      <c r="NFW312" s="361"/>
      <c r="NFX312" s="361"/>
      <c r="NFY312" s="361"/>
      <c r="NFZ312" s="361"/>
      <c r="NGA312" s="361"/>
      <c r="NGB312" s="361"/>
      <c r="NGC312" s="361"/>
      <c r="NGD312" s="361"/>
      <c r="NGE312" s="361"/>
      <c r="NGF312" s="361"/>
      <c r="NGG312" s="361"/>
      <c r="NGH312" s="361"/>
      <c r="NGI312" s="361"/>
      <c r="NGJ312" s="361"/>
      <c r="NGK312" s="361"/>
      <c r="NGL312" s="361"/>
      <c r="NGM312" s="361"/>
      <c r="NGN312" s="361"/>
      <c r="NGO312" s="361"/>
      <c r="NGP312" s="361"/>
      <c r="NGQ312" s="361"/>
      <c r="NGR312" s="361"/>
      <c r="NGS312" s="361"/>
      <c r="NGT312" s="361"/>
      <c r="NGU312" s="361"/>
      <c r="NGV312" s="361"/>
      <c r="NGW312" s="361"/>
      <c r="NGX312" s="361"/>
      <c r="NGY312" s="361"/>
      <c r="NGZ312" s="361"/>
      <c r="NHA312" s="361"/>
      <c r="NHB312" s="361"/>
      <c r="NHC312" s="361"/>
      <c r="NHD312" s="361"/>
      <c r="NHE312" s="361"/>
      <c r="NHF312" s="361"/>
      <c r="NHG312" s="361"/>
      <c r="NHH312" s="361"/>
      <c r="NHI312" s="361"/>
      <c r="NHJ312" s="361"/>
      <c r="NHK312" s="361"/>
      <c r="NHL312" s="361"/>
      <c r="NHM312" s="361"/>
      <c r="NHN312" s="361"/>
      <c r="NHO312" s="361"/>
      <c r="NHP312" s="361"/>
      <c r="NHQ312" s="361"/>
      <c r="NHR312" s="361"/>
      <c r="NHS312" s="361"/>
      <c r="NHT312" s="361"/>
      <c r="NHU312" s="361"/>
      <c r="NHV312" s="361"/>
      <c r="NHW312" s="361"/>
      <c r="NHX312" s="361"/>
      <c r="NHY312" s="361"/>
      <c r="NHZ312" s="361"/>
      <c r="NIA312" s="361"/>
      <c r="NIB312" s="361"/>
      <c r="NIC312" s="361"/>
      <c r="NID312" s="361"/>
      <c r="NIE312" s="361"/>
      <c r="NIF312" s="361"/>
      <c r="NIG312" s="361"/>
      <c r="NIH312" s="361"/>
      <c r="NII312" s="361"/>
      <c r="NIJ312" s="361"/>
      <c r="NIK312" s="361"/>
      <c r="NIL312" s="361"/>
      <c r="NIM312" s="361"/>
      <c r="NIN312" s="361"/>
      <c r="NIO312" s="361"/>
      <c r="NIP312" s="361"/>
      <c r="NIQ312" s="361"/>
      <c r="NIR312" s="361"/>
      <c r="NIS312" s="361"/>
      <c r="NIT312" s="361"/>
      <c r="NIU312" s="361"/>
      <c r="NIV312" s="361"/>
      <c r="NIW312" s="361"/>
      <c r="NIX312" s="361"/>
      <c r="NIY312" s="361"/>
      <c r="NIZ312" s="361"/>
      <c r="NJA312" s="361"/>
      <c r="NJB312" s="361"/>
      <c r="NJC312" s="361"/>
      <c r="NJD312" s="361"/>
      <c r="NJE312" s="361"/>
      <c r="NJF312" s="361"/>
      <c r="NJG312" s="361"/>
      <c r="NJH312" s="361"/>
      <c r="NJI312" s="361"/>
      <c r="NJJ312" s="361"/>
      <c r="NJK312" s="361"/>
      <c r="NJL312" s="361"/>
      <c r="NJM312" s="361"/>
      <c r="NJN312" s="361"/>
      <c r="NJO312" s="361"/>
      <c r="NJP312" s="361"/>
      <c r="NJQ312" s="361"/>
      <c r="NJR312" s="361"/>
      <c r="NJS312" s="361"/>
      <c r="NJT312" s="361"/>
      <c r="NJU312" s="361"/>
      <c r="NJV312" s="361"/>
      <c r="NJW312" s="361"/>
      <c r="NJX312" s="361"/>
      <c r="NJY312" s="361"/>
      <c r="NJZ312" s="361"/>
      <c r="NKA312" s="361"/>
      <c r="NKB312" s="361"/>
      <c r="NKC312" s="361"/>
      <c r="NKD312" s="361"/>
      <c r="NKE312" s="361"/>
      <c r="NKF312" s="361"/>
      <c r="NKG312" s="361"/>
      <c r="NKH312" s="361"/>
      <c r="NKI312" s="361"/>
      <c r="NKJ312" s="361"/>
      <c r="NKK312" s="361"/>
      <c r="NKL312" s="361"/>
      <c r="NKM312" s="361"/>
      <c r="NKN312" s="361"/>
      <c r="NKO312" s="361"/>
      <c r="NKP312" s="361"/>
      <c r="NKQ312" s="361"/>
      <c r="NKR312" s="361"/>
      <c r="NKS312" s="361"/>
      <c r="NKT312" s="361"/>
      <c r="NKU312" s="361"/>
      <c r="NKV312" s="361"/>
      <c r="NKW312" s="361"/>
      <c r="NKX312" s="361"/>
      <c r="NKY312" s="361"/>
      <c r="NKZ312" s="361"/>
      <c r="NLA312" s="361"/>
      <c r="NLB312" s="361"/>
      <c r="NLC312" s="361"/>
      <c r="NLD312" s="361"/>
      <c r="NLE312" s="361"/>
      <c r="NLF312" s="361"/>
      <c r="NLG312" s="361"/>
      <c r="NLH312" s="361"/>
      <c r="NLI312" s="361"/>
      <c r="NLJ312" s="361"/>
      <c r="NLK312" s="361"/>
      <c r="NLL312" s="361"/>
      <c r="NLM312" s="361"/>
      <c r="NLN312" s="361"/>
      <c r="NLO312" s="361"/>
      <c r="NLP312" s="361"/>
      <c r="NLQ312" s="361"/>
      <c r="NLR312" s="361"/>
      <c r="NLS312" s="361"/>
      <c r="NLT312" s="361"/>
      <c r="NLU312" s="361"/>
      <c r="NLV312" s="361"/>
      <c r="NLW312" s="361"/>
      <c r="NLX312" s="361"/>
      <c r="NLY312" s="361"/>
      <c r="NLZ312" s="361"/>
      <c r="NMA312" s="361"/>
      <c r="NMB312" s="361"/>
      <c r="NMC312" s="361"/>
      <c r="NMD312" s="361"/>
      <c r="NME312" s="361"/>
      <c r="NMF312" s="361"/>
      <c r="NMG312" s="361"/>
      <c r="NMH312" s="361"/>
      <c r="NMI312" s="361"/>
      <c r="NMJ312" s="361"/>
      <c r="NMK312" s="361"/>
      <c r="NML312" s="361"/>
      <c r="NMM312" s="361"/>
      <c r="NMN312" s="361"/>
      <c r="NMO312" s="361"/>
      <c r="NMP312" s="361"/>
      <c r="NMQ312" s="361"/>
      <c r="NMR312" s="361"/>
      <c r="NMS312" s="361"/>
      <c r="NMT312" s="361"/>
      <c r="NMU312" s="361"/>
      <c r="NMV312" s="361"/>
      <c r="NMW312" s="361"/>
      <c r="NMX312" s="361"/>
      <c r="NMY312" s="361"/>
      <c r="NMZ312" s="361"/>
      <c r="NNA312" s="361"/>
      <c r="NNB312" s="361"/>
      <c r="NNC312" s="361"/>
      <c r="NND312" s="361"/>
      <c r="NNE312" s="361"/>
      <c r="NNF312" s="361"/>
      <c r="NNG312" s="361"/>
      <c r="NNH312" s="361"/>
      <c r="NNI312" s="361"/>
      <c r="NNJ312" s="361"/>
      <c r="NNK312" s="361"/>
      <c r="NNL312" s="361"/>
      <c r="NNM312" s="361"/>
      <c r="NNN312" s="361"/>
      <c r="NNO312" s="361"/>
      <c r="NNP312" s="361"/>
      <c r="NNQ312" s="361"/>
      <c r="NNR312" s="361"/>
      <c r="NNS312" s="361"/>
      <c r="NNT312" s="361"/>
      <c r="NNU312" s="361"/>
      <c r="NNV312" s="361"/>
      <c r="NNW312" s="361"/>
      <c r="NNX312" s="361"/>
      <c r="NNY312" s="361"/>
      <c r="NNZ312" s="361"/>
      <c r="NOA312" s="361"/>
      <c r="NOB312" s="361"/>
      <c r="NOC312" s="361"/>
      <c r="NOD312" s="361"/>
      <c r="NOE312" s="361"/>
      <c r="NOF312" s="361"/>
      <c r="NOG312" s="361"/>
      <c r="NOH312" s="361"/>
      <c r="NOI312" s="361"/>
      <c r="NOJ312" s="361"/>
      <c r="NOK312" s="361"/>
      <c r="NOL312" s="361"/>
      <c r="NOM312" s="361"/>
      <c r="NON312" s="361"/>
      <c r="NOO312" s="361"/>
      <c r="NOP312" s="361"/>
      <c r="NOQ312" s="361"/>
      <c r="NOR312" s="361"/>
      <c r="NOS312" s="361"/>
      <c r="NOT312" s="361"/>
      <c r="NOU312" s="361"/>
      <c r="NOV312" s="361"/>
      <c r="NOW312" s="361"/>
      <c r="NOX312" s="361"/>
      <c r="NOY312" s="361"/>
      <c r="NOZ312" s="361"/>
      <c r="NPA312" s="361"/>
      <c r="NPB312" s="361"/>
      <c r="NPC312" s="361"/>
      <c r="NPD312" s="361"/>
      <c r="NPE312" s="361"/>
      <c r="NPF312" s="361"/>
      <c r="NPG312" s="361"/>
      <c r="NPH312" s="361"/>
      <c r="NPI312" s="361"/>
      <c r="NPJ312" s="361"/>
      <c r="NPK312" s="361"/>
      <c r="NPL312" s="361"/>
      <c r="NPM312" s="361"/>
      <c r="NPN312" s="361"/>
      <c r="NPO312" s="361"/>
      <c r="NPP312" s="361"/>
      <c r="NPQ312" s="361"/>
      <c r="NPR312" s="361"/>
      <c r="NPS312" s="361"/>
      <c r="NPT312" s="361"/>
      <c r="NPU312" s="361"/>
      <c r="NPV312" s="361"/>
      <c r="NPW312" s="361"/>
      <c r="NPX312" s="361"/>
      <c r="NPY312" s="361"/>
      <c r="NPZ312" s="361"/>
      <c r="NQA312" s="361"/>
      <c r="NQB312" s="361"/>
      <c r="NQC312" s="361"/>
      <c r="NQD312" s="361"/>
      <c r="NQE312" s="361"/>
      <c r="NQF312" s="361"/>
      <c r="NQG312" s="361"/>
      <c r="NQH312" s="361"/>
      <c r="NQI312" s="361"/>
      <c r="NQJ312" s="361"/>
      <c r="NQK312" s="361"/>
      <c r="NQL312" s="361"/>
      <c r="NQM312" s="361"/>
      <c r="NQN312" s="361"/>
      <c r="NQO312" s="361"/>
      <c r="NQP312" s="361"/>
      <c r="NQQ312" s="361"/>
      <c r="NQR312" s="361"/>
      <c r="NQS312" s="361"/>
      <c r="NQT312" s="361"/>
      <c r="NQU312" s="361"/>
      <c r="NQV312" s="361"/>
      <c r="NQW312" s="361"/>
      <c r="NQX312" s="361"/>
      <c r="NQY312" s="361"/>
      <c r="NQZ312" s="361"/>
      <c r="NRA312" s="361"/>
      <c r="NRB312" s="361"/>
      <c r="NRC312" s="361"/>
      <c r="NRD312" s="361"/>
      <c r="NRE312" s="361"/>
      <c r="NRF312" s="361"/>
      <c r="NRG312" s="361"/>
      <c r="NRH312" s="361"/>
      <c r="NRI312" s="361"/>
      <c r="NRJ312" s="361"/>
      <c r="NRK312" s="361"/>
      <c r="NRL312" s="361"/>
      <c r="NRM312" s="361"/>
      <c r="NRN312" s="361"/>
      <c r="NRO312" s="361"/>
      <c r="NRP312" s="361"/>
      <c r="NRQ312" s="361"/>
      <c r="NRR312" s="361"/>
      <c r="NRS312" s="361"/>
      <c r="NRT312" s="361"/>
      <c r="NRU312" s="361"/>
      <c r="NRV312" s="361"/>
      <c r="NRW312" s="361"/>
      <c r="NRX312" s="361"/>
      <c r="NRY312" s="361"/>
      <c r="NRZ312" s="361"/>
      <c r="NSA312" s="361"/>
      <c r="NSB312" s="361"/>
      <c r="NSC312" s="361"/>
      <c r="NSD312" s="361"/>
      <c r="NSE312" s="361"/>
      <c r="NSF312" s="361"/>
      <c r="NSG312" s="361"/>
      <c r="NSH312" s="361"/>
      <c r="NSI312" s="361"/>
      <c r="NSJ312" s="361"/>
      <c r="NSK312" s="361"/>
      <c r="NSL312" s="361"/>
      <c r="NSM312" s="361"/>
      <c r="NSN312" s="361"/>
      <c r="NSO312" s="361"/>
      <c r="NSP312" s="361"/>
      <c r="NSQ312" s="361"/>
      <c r="NSR312" s="361"/>
      <c r="NSS312" s="361"/>
      <c r="NST312" s="361"/>
      <c r="NSU312" s="361"/>
      <c r="NSV312" s="361"/>
      <c r="NSW312" s="361"/>
      <c r="NSX312" s="361"/>
      <c r="NSY312" s="361"/>
      <c r="NSZ312" s="361"/>
      <c r="NTA312" s="361"/>
      <c r="NTB312" s="361"/>
      <c r="NTC312" s="361"/>
      <c r="NTD312" s="361"/>
      <c r="NTE312" s="361"/>
      <c r="NTF312" s="361"/>
      <c r="NTG312" s="361"/>
      <c r="NTH312" s="361"/>
      <c r="NTI312" s="361"/>
      <c r="NTJ312" s="361"/>
      <c r="NTK312" s="361"/>
      <c r="NTL312" s="361"/>
      <c r="NTM312" s="361"/>
      <c r="NTN312" s="361"/>
      <c r="NTO312" s="361"/>
      <c r="NTP312" s="361"/>
      <c r="NTQ312" s="361"/>
      <c r="NTR312" s="361"/>
      <c r="NTS312" s="361"/>
      <c r="NTT312" s="361"/>
      <c r="NTU312" s="361"/>
      <c r="NTV312" s="361"/>
      <c r="NTW312" s="361"/>
      <c r="NTX312" s="361"/>
      <c r="NTY312" s="361"/>
      <c r="NTZ312" s="361"/>
      <c r="NUA312" s="361"/>
      <c r="NUB312" s="361"/>
      <c r="NUC312" s="361"/>
      <c r="NUD312" s="361"/>
      <c r="NUE312" s="361"/>
      <c r="NUF312" s="361"/>
      <c r="NUG312" s="361"/>
      <c r="NUH312" s="361"/>
      <c r="NUI312" s="361"/>
      <c r="NUJ312" s="361"/>
      <c r="NUK312" s="361"/>
      <c r="NUL312" s="361"/>
      <c r="NUM312" s="361"/>
      <c r="NUN312" s="361"/>
      <c r="NUO312" s="361"/>
      <c r="NUP312" s="361"/>
      <c r="NUQ312" s="361"/>
      <c r="NUR312" s="361"/>
      <c r="NUS312" s="361"/>
      <c r="NUT312" s="361"/>
      <c r="NUU312" s="361"/>
      <c r="NUV312" s="361"/>
      <c r="NUW312" s="361"/>
      <c r="NUX312" s="361"/>
      <c r="NUY312" s="361"/>
      <c r="NUZ312" s="361"/>
      <c r="NVA312" s="361"/>
      <c r="NVB312" s="361"/>
      <c r="NVC312" s="361"/>
      <c r="NVD312" s="361"/>
      <c r="NVE312" s="361"/>
      <c r="NVF312" s="361"/>
      <c r="NVG312" s="361"/>
      <c r="NVH312" s="361"/>
      <c r="NVI312" s="361"/>
      <c r="NVJ312" s="361"/>
      <c r="NVK312" s="361"/>
      <c r="NVL312" s="361"/>
      <c r="NVM312" s="361"/>
      <c r="NVN312" s="361"/>
      <c r="NVO312" s="361"/>
      <c r="NVP312" s="361"/>
      <c r="NVQ312" s="361"/>
      <c r="NVR312" s="361"/>
      <c r="NVS312" s="361"/>
      <c r="NVT312" s="361"/>
      <c r="NVU312" s="361"/>
      <c r="NVV312" s="361"/>
      <c r="NVW312" s="361"/>
      <c r="NVX312" s="361"/>
      <c r="NVY312" s="361"/>
      <c r="NVZ312" s="361"/>
      <c r="NWA312" s="361"/>
      <c r="NWB312" s="361"/>
      <c r="NWC312" s="361"/>
      <c r="NWD312" s="361"/>
      <c r="NWE312" s="361"/>
      <c r="NWF312" s="361"/>
      <c r="NWG312" s="361"/>
      <c r="NWH312" s="361"/>
      <c r="NWI312" s="361"/>
      <c r="NWJ312" s="361"/>
      <c r="NWK312" s="361"/>
      <c r="NWL312" s="361"/>
      <c r="NWM312" s="361"/>
      <c r="NWN312" s="361"/>
      <c r="NWO312" s="361"/>
      <c r="NWP312" s="361"/>
      <c r="NWQ312" s="361"/>
      <c r="NWR312" s="361"/>
      <c r="NWS312" s="361"/>
      <c r="NWT312" s="361"/>
      <c r="NWU312" s="361"/>
      <c r="NWV312" s="361"/>
      <c r="NWW312" s="361"/>
      <c r="NWX312" s="361"/>
      <c r="NWY312" s="361"/>
      <c r="NWZ312" s="361"/>
      <c r="NXA312" s="361"/>
      <c r="NXB312" s="361"/>
      <c r="NXC312" s="361"/>
      <c r="NXD312" s="361"/>
      <c r="NXE312" s="361"/>
      <c r="NXF312" s="361"/>
      <c r="NXG312" s="361"/>
      <c r="NXH312" s="361"/>
      <c r="NXI312" s="361"/>
      <c r="NXJ312" s="361"/>
      <c r="NXK312" s="361"/>
      <c r="NXL312" s="361"/>
      <c r="NXM312" s="361"/>
      <c r="NXN312" s="361"/>
      <c r="NXO312" s="361"/>
      <c r="NXP312" s="361"/>
      <c r="NXQ312" s="361"/>
      <c r="NXR312" s="361"/>
      <c r="NXS312" s="361"/>
      <c r="NXT312" s="361"/>
      <c r="NXU312" s="361"/>
      <c r="NXV312" s="361"/>
      <c r="NXW312" s="361"/>
      <c r="NXX312" s="361"/>
      <c r="NXY312" s="361"/>
      <c r="NXZ312" s="361"/>
      <c r="NYA312" s="361"/>
      <c r="NYB312" s="361"/>
      <c r="NYC312" s="361"/>
      <c r="NYD312" s="361"/>
      <c r="NYE312" s="361"/>
      <c r="NYF312" s="361"/>
      <c r="NYG312" s="361"/>
      <c r="NYH312" s="361"/>
      <c r="NYI312" s="361"/>
      <c r="NYJ312" s="361"/>
      <c r="NYK312" s="361"/>
      <c r="NYL312" s="361"/>
      <c r="NYM312" s="361"/>
      <c r="NYN312" s="361"/>
      <c r="NYO312" s="361"/>
      <c r="NYP312" s="361"/>
      <c r="NYQ312" s="361"/>
      <c r="NYR312" s="361"/>
      <c r="NYS312" s="361"/>
      <c r="NYT312" s="361"/>
      <c r="NYU312" s="361"/>
      <c r="NYV312" s="361"/>
      <c r="NYW312" s="361"/>
      <c r="NYX312" s="361"/>
      <c r="NYY312" s="361"/>
      <c r="NYZ312" s="361"/>
      <c r="NZA312" s="361"/>
      <c r="NZB312" s="361"/>
      <c r="NZC312" s="361"/>
      <c r="NZD312" s="361"/>
      <c r="NZE312" s="361"/>
      <c r="NZF312" s="361"/>
      <c r="NZG312" s="361"/>
      <c r="NZH312" s="361"/>
      <c r="NZI312" s="361"/>
      <c r="NZJ312" s="361"/>
      <c r="NZK312" s="361"/>
      <c r="NZL312" s="361"/>
      <c r="NZM312" s="361"/>
      <c r="NZN312" s="361"/>
      <c r="NZO312" s="361"/>
      <c r="NZP312" s="361"/>
      <c r="NZQ312" s="361"/>
      <c r="NZR312" s="361"/>
      <c r="NZS312" s="361"/>
      <c r="NZT312" s="361"/>
      <c r="NZU312" s="361"/>
      <c r="NZV312" s="361"/>
      <c r="NZW312" s="361"/>
      <c r="NZX312" s="361"/>
      <c r="NZY312" s="361"/>
      <c r="NZZ312" s="361"/>
      <c r="OAA312" s="361"/>
      <c r="OAB312" s="361"/>
      <c r="OAC312" s="361"/>
      <c r="OAD312" s="361"/>
      <c r="OAE312" s="361"/>
      <c r="OAF312" s="361"/>
      <c r="OAG312" s="361"/>
      <c r="OAH312" s="361"/>
      <c r="OAI312" s="361"/>
      <c r="OAJ312" s="361"/>
      <c r="OAK312" s="361"/>
      <c r="OAL312" s="361"/>
      <c r="OAM312" s="361"/>
      <c r="OAN312" s="361"/>
      <c r="OAO312" s="361"/>
      <c r="OAP312" s="361"/>
      <c r="OAQ312" s="361"/>
      <c r="OAR312" s="361"/>
      <c r="OAS312" s="361"/>
      <c r="OAT312" s="361"/>
      <c r="OAU312" s="361"/>
      <c r="OAV312" s="361"/>
      <c r="OAW312" s="361"/>
      <c r="OAX312" s="361"/>
      <c r="OAY312" s="361"/>
      <c r="OAZ312" s="361"/>
      <c r="OBA312" s="361"/>
      <c r="OBB312" s="361"/>
      <c r="OBC312" s="361"/>
      <c r="OBD312" s="361"/>
      <c r="OBE312" s="361"/>
      <c r="OBF312" s="361"/>
      <c r="OBG312" s="361"/>
      <c r="OBH312" s="361"/>
      <c r="OBI312" s="361"/>
      <c r="OBJ312" s="361"/>
      <c r="OBK312" s="361"/>
      <c r="OBL312" s="361"/>
      <c r="OBM312" s="361"/>
      <c r="OBN312" s="361"/>
      <c r="OBO312" s="361"/>
      <c r="OBP312" s="361"/>
      <c r="OBQ312" s="361"/>
      <c r="OBR312" s="361"/>
      <c r="OBS312" s="361"/>
      <c r="OBT312" s="361"/>
      <c r="OBU312" s="361"/>
      <c r="OBV312" s="361"/>
      <c r="OBW312" s="361"/>
      <c r="OBX312" s="361"/>
      <c r="OBY312" s="361"/>
      <c r="OBZ312" s="361"/>
      <c r="OCA312" s="361"/>
      <c r="OCB312" s="361"/>
      <c r="OCC312" s="361"/>
      <c r="OCD312" s="361"/>
      <c r="OCE312" s="361"/>
      <c r="OCF312" s="361"/>
      <c r="OCG312" s="361"/>
      <c r="OCH312" s="361"/>
      <c r="OCI312" s="361"/>
      <c r="OCJ312" s="361"/>
      <c r="OCK312" s="361"/>
      <c r="OCL312" s="361"/>
      <c r="OCM312" s="361"/>
      <c r="OCN312" s="361"/>
      <c r="OCO312" s="361"/>
      <c r="OCP312" s="361"/>
      <c r="OCQ312" s="361"/>
      <c r="OCR312" s="361"/>
      <c r="OCS312" s="361"/>
      <c r="OCT312" s="361"/>
      <c r="OCU312" s="361"/>
      <c r="OCV312" s="361"/>
      <c r="OCW312" s="361"/>
      <c r="OCX312" s="361"/>
      <c r="OCY312" s="361"/>
      <c r="OCZ312" s="361"/>
      <c r="ODA312" s="361"/>
      <c r="ODB312" s="361"/>
      <c r="ODC312" s="361"/>
      <c r="ODD312" s="361"/>
      <c r="ODE312" s="361"/>
      <c r="ODF312" s="361"/>
      <c r="ODG312" s="361"/>
      <c r="ODH312" s="361"/>
      <c r="ODI312" s="361"/>
      <c r="ODJ312" s="361"/>
      <c r="ODK312" s="361"/>
      <c r="ODL312" s="361"/>
      <c r="ODM312" s="361"/>
      <c r="ODN312" s="361"/>
      <c r="ODO312" s="361"/>
      <c r="ODP312" s="361"/>
      <c r="ODQ312" s="361"/>
      <c r="ODR312" s="361"/>
      <c r="ODS312" s="361"/>
      <c r="ODT312" s="361"/>
      <c r="ODU312" s="361"/>
      <c r="ODV312" s="361"/>
      <c r="ODW312" s="361"/>
      <c r="ODX312" s="361"/>
      <c r="ODY312" s="361"/>
      <c r="ODZ312" s="361"/>
      <c r="OEA312" s="361"/>
      <c r="OEB312" s="361"/>
      <c r="OEC312" s="361"/>
      <c r="OED312" s="361"/>
      <c r="OEE312" s="361"/>
      <c r="OEF312" s="361"/>
      <c r="OEG312" s="361"/>
      <c r="OEH312" s="361"/>
      <c r="OEI312" s="361"/>
      <c r="OEJ312" s="361"/>
      <c r="OEK312" s="361"/>
      <c r="OEL312" s="361"/>
      <c r="OEM312" s="361"/>
      <c r="OEN312" s="361"/>
      <c r="OEO312" s="361"/>
      <c r="OEP312" s="361"/>
      <c r="OEQ312" s="361"/>
      <c r="OER312" s="361"/>
      <c r="OES312" s="361"/>
      <c r="OET312" s="361"/>
      <c r="OEU312" s="361"/>
      <c r="OEV312" s="361"/>
      <c r="OEW312" s="361"/>
      <c r="OEX312" s="361"/>
      <c r="OEY312" s="361"/>
      <c r="OEZ312" s="361"/>
      <c r="OFA312" s="361"/>
      <c r="OFB312" s="361"/>
      <c r="OFC312" s="361"/>
      <c r="OFD312" s="361"/>
      <c r="OFE312" s="361"/>
      <c r="OFF312" s="361"/>
      <c r="OFG312" s="361"/>
      <c r="OFH312" s="361"/>
      <c r="OFI312" s="361"/>
      <c r="OFJ312" s="361"/>
      <c r="OFK312" s="361"/>
      <c r="OFL312" s="361"/>
      <c r="OFM312" s="361"/>
      <c r="OFN312" s="361"/>
      <c r="OFO312" s="361"/>
      <c r="OFP312" s="361"/>
      <c r="OFQ312" s="361"/>
      <c r="OFR312" s="361"/>
      <c r="OFS312" s="361"/>
      <c r="OFT312" s="361"/>
      <c r="OFU312" s="361"/>
      <c r="OFV312" s="361"/>
      <c r="OFW312" s="361"/>
      <c r="OFX312" s="361"/>
      <c r="OFY312" s="361"/>
      <c r="OFZ312" s="361"/>
      <c r="OGA312" s="361"/>
      <c r="OGB312" s="361"/>
      <c r="OGC312" s="361"/>
      <c r="OGD312" s="361"/>
      <c r="OGE312" s="361"/>
      <c r="OGF312" s="361"/>
      <c r="OGG312" s="361"/>
      <c r="OGH312" s="361"/>
      <c r="OGI312" s="361"/>
      <c r="OGJ312" s="361"/>
      <c r="OGK312" s="361"/>
      <c r="OGL312" s="361"/>
      <c r="OGM312" s="361"/>
      <c r="OGN312" s="361"/>
      <c r="OGO312" s="361"/>
      <c r="OGP312" s="361"/>
      <c r="OGQ312" s="361"/>
      <c r="OGR312" s="361"/>
      <c r="OGS312" s="361"/>
      <c r="OGT312" s="361"/>
      <c r="OGU312" s="361"/>
      <c r="OGV312" s="361"/>
      <c r="OGW312" s="361"/>
      <c r="OGX312" s="361"/>
      <c r="OGY312" s="361"/>
      <c r="OGZ312" s="361"/>
      <c r="OHA312" s="361"/>
      <c r="OHB312" s="361"/>
      <c r="OHC312" s="361"/>
      <c r="OHD312" s="361"/>
      <c r="OHE312" s="361"/>
      <c r="OHF312" s="361"/>
      <c r="OHG312" s="361"/>
      <c r="OHH312" s="361"/>
      <c r="OHI312" s="361"/>
      <c r="OHJ312" s="361"/>
      <c r="OHK312" s="361"/>
      <c r="OHL312" s="361"/>
      <c r="OHM312" s="361"/>
      <c r="OHN312" s="361"/>
      <c r="OHO312" s="361"/>
      <c r="OHP312" s="361"/>
      <c r="OHQ312" s="361"/>
      <c r="OHR312" s="361"/>
      <c r="OHS312" s="361"/>
      <c r="OHT312" s="361"/>
      <c r="OHU312" s="361"/>
      <c r="OHV312" s="361"/>
      <c r="OHW312" s="361"/>
      <c r="OHX312" s="361"/>
      <c r="OHY312" s="361"/>
      <c r="OHZ312" s="361"/>
      <c r="OIA312" s="361"/>
      <c r="OIB312" s="361"/>
      <c r="OIC312" s="361"/>
      <c r="OID312" s="361"/>
      <c r="OIE312" s="361"/>
      <c r="OIF312" s="361"/>
      <c r="OIG312" s="361"/>
      <c r="OIH312" s="361"/>
      <c r="OII312" s="361"/>
      <c r="OIJ312" s="361"/>
      <c r="OIK312" s="361"/>
      <c r="OIL312" s="361"/>
      <c r="OIM312" s="361"/>
      <c r="OIN312" s="361"/>
      <c r="OIO312" s="361"/>
      <c r="OIP312" s="361"/>
      <c r="OIQ312" s="361"/>
      <c r="OIR312" s="361"/>
      <c r="OIS312" s="361"/>
      <c r="OIT312" s="361"/>
      <c r="OIU312" s="361"/>
      <c r="OIV312" s="361"/>
      <c r="OIW312" s="361"/>
      <c r="OIX312" s="361"/>
      <c r="OIY312" s="361"/>
      <c r="OIZ312" s="361"/>
      <c r="OJA312" s="361"/>
      <c r="OJB312" s="361"/>
      <c r="OJC312" s="361"/>
      <c r="OJD312" s="361"/>
      <c r="OJE312" s="361"/>
      <c r="OJF312" s="361"/>
      <c r="OJG312" s="361"/>
      <c r="OJH312" s="361"/>
      <c r="OJI312" s="361"/>
      <c r="OJJ312" s="361"/>
      <c r="OJK312" s="361"/>
      <c r="OJL312" s="361"/>
      <c r="OJM312" s="361"/>
      <c r="OJN312" s="361"/>
      <c r="OJO312" s="361"/>
      <c r="OJP312" s="361"/>
      <c r="OJQ312" s="361"/>
      <c r="OJR312" s="361"/>
      <c r="OJS312" s="361"/>
      <c r="OJT312" s="361"/>
      <c r="OJU312" s="361"/>
      <c r="OJV312" s="361"/>
      <c r="OJW312" s="361"/>
      <c r="OJX312" s="361"/>
      <c r="OJY312" s="361"/>
      <c r="OJZ312" s="361"/>
      <c r="OKA312" s="361"/>
      <c r="OKB312" s="361"/>
      <c r="OKC312" s="361"/>
      <c r="OKD312" s="361"/>
      <c r="OKE312" s="361"/>
      <c r="OKF312" s="361"/>
      <c r="OKG312" s="361"/>
      <c r="OKH312" s="361"/>
      <c r="OKI312" s="361"/>
      <c r="OKJ312" s="361"/>
      <c r="OKK312" s="361"/>
      <c r="OKL312" s="361"/>
      <c r="OKM312" s="361"/>
      <c r="OKN312" s="361"/>
      <c r="OKO312" s="361"/>
      <c r="OKP312" s="361"/>
      <c r="OKQ312" s="361"/>
      <c r="OKR312" s="361"/>
      <c r="OKS312" s="361"/>
      <c r="OKT312" s="361"/>
      <c r="OKU312" s="361"/>
      <c r="OKV312" s="361"/>
      <c r="OKW312" s="361"/>
      <c r="OKX312" s="361"/>
      <c r="OKY312" s="361"/>
      <c r="OKZ312" s="361"/>
      <c r="OLA312" s="361"/>
      <c r="OLB312" s="361"/>
      <c r="OLC312" s="361"/>
      <c r="OLD312" s="361"/>
      <c r="OLE312" s="361"/>
      <c r="OLF312" s="361"/>
      <c r="OLG312" s="361"/>
      <c r="OLH312" s="361"/>
      <c r="OLI312" s="361"/>
      <c r="OLJ312" s="361"/>
      <c r="OLK312" s="361"/>
      <c r="OLL312" s="361"/>
      <c r="OLM312" s="361"/>
      <c r="OLN312" s="361"/>
      <c r="OLO312" s="361"/>
      <c r="OLP312" s="361"/>
      <c r="OLQ312" s="361"/>
      <c r="OLR312" s="361"/>
      <c r="OLS312" s="361"/>
      <c r="OLT312" s="361"/>
      <c r="OLU312" s="361"/>
      <c r="OLV312" s="361"/>
      <c r="OLW312" s="361"/>
      <c r="OLX312" s="361"/>
      <c r="OLY312" s="361"/>
      <c r="OLZ312" s="361"/>
      <c r="OMA312" s="361"/>
      <c r="OMB312" s="361"/>
      <c r="OMC312" s="361"/>
      <c r="OMD312" s="361"/>
      <c r="OME312" s="361"/>
      <c r="OMF312" s="361"/>
      <c r="OMG312" s="361"/>
      <c r="OMH312" s="361"/>
      <c r="OMI312" s="361"/>
      <c r="OMJ312" s="361"/>
      <c r="OMK312" s="361"/>
      <c r="OML312" s="361"/>
      <c r="OMM312" s="361"/>
      <c r="OMN312" s="361"/>
      <c r="OMO312" s="361"/>
      <c r="OMP312" s="361"/>
      <c r="OMQ312" s="361"/>
      <c r="OMR312" s="361"/>
      <c r="OMS312" s="361"/>
      <c r="OMT312" s="361"/>
      <c r="OMU312" s="361"/>
      <c r="OMV312" s="361"/>
      <c r="OMW312" s="361"/>
      <c r="OMX312" s="361"/>
      <c r="OMY312" s="361"/>
      <c r="OMZ312" s="361"/>
      <c r="ONA312" s="361"/>
      <c r="ONB312" s="361"/>
      <c r="ONC312" s="361"/>
      <c r="OND312" s="361"/>
      <c r="ONE312" s="361"/>
      <c r="ONF312" s="361"/>
      <c r="ONG312" s="361"/>
      <c r="ONH312" s="361"/>
      <c r="ONI312" s="361"/>
      <c r="ONJ312" s="361"/>
      <c r="ONK312" s="361"/>
      <c r="ONL312" s="361"/>
      <c r="ONM312" s="361"/>
      <c r="ONN312" s="361"/>
      <c r="ONO312" s="361"/>
      <c r="ONP312" s="361"/>
      <c r="ONQ312" s="361"/>
      <c r="ONR312" s="361"/>
      <c r="ONS312" s="361"/>
      <c r="ONT312" s="361"/>
      <c r="ONU312" s="361"/>
      <c r="ONV312" s="361"/>
      <c r="ONW312" s="361"/>
      <c r="ONX312" s="361"/>
      <c r="ONY312" s="361"/>
      <c r="ONZ312" s="361"/>
      <c r="OOA312" s="361"/>
      <c r="OOB312" s="361"/>
      <c r="OOC312" s="361"/>
      <c r="OOD312" s="361"/>
      <c r="OOE312" s="361"/>
      <c r="OOF312" s="361"/>
      <c r="OOG312" s="361"/>
      <c r="OOH312" s="361"/>
      <c r="OOI312" s="361"/>
      <c r="OOJ312" s="361"/>
      <c r="OOK312" s="361"/>
      <c r="OOL312" s="361"/>
      <c r="OOM312" s="361"/>
      <c r="OON312" s="361"/>
      <c r="OOO312" s="361"/>
      <c r="OOP312" s="361"/>
      <c r="OOQ312" s="361"/>
      <c r="OOR312" s="361"/>
      <c r="OOS312" s="361"/>
      <c r="OOT312" s="361"/>
      <c r="OOU312" s="361"/>
      <c r="OOV312" s="361"/>
      <c r="OOW312" s="361"/>
      <c r="OOX312" s="361"/>
      <c r="OOY312" s="361"/>
      <c r="OOZ312" s="361"/>
      <c r="OPA312" s="361"/>
      <c r="OPB312" s="361"/>
      <c r="OPC312" s="361"/>
      <c r="OPD312" s="361"/>
      <c r="OPE312" s="361"/>
      <c r="OPF312" s="361"/>
      <c r="OPG312" s="361"/>
      <c r="OPH312" s="361"/>
      <c r="OPI312" s="361"/>
      <c r="OPJ312" s="361"/>
      <c r="OPK312" s="361"/>
      <c r="OPL312" s="361"/>
      <c r="OPM312" s="361"/>
      <c r="OPN312" s="361"/>
      <c r="OPO312" s="361"/>
      <c r="OPP312" s="361"/>
      <c r="OPQ312" s="361"/>
      <c r="OPR312" s="361"/>
      <c r="OPS312" s="361"/>
      <c r="OPT312" s="361"/>
      <c r="OPU312" s="361"/>
      <c r="OPV312" s="361"/>
      <c r="OPW312" s="361"/>
      <c r="OPX312" s="361"/>
      <c r="OPY312" s="361"/>
      <c r="OPZ312" s="361"/>
      <c r="OQA312" s="361"/>
      <c r="OQB312" s="361"/>
      <c r="OQC312" s="361"/>
      <c r="OQD312" s="361"/>
      <c r="OQE312" s="361"/>
      <c r="OQF312" s="361"/>
      <c r="OQG312" s="361"/>
      <c r="OQH312" s="361"/>
      <c r="OQI312" s="361"/>
      <c r="OQJ312" s="361"/>
      <c r="OQK312" s="361"/>
      <c r="OQL312" s="361"/>
      <c r="OQM312" s="361"/>
      <c r="OQN312" s="361"/>
      <c r="OQO312" s="361"/>
      <c r="OQP312" s="361"/>
      <c r="OQQ312" s="361"/>
      <c r="OQR312" s="361"/>
      <c r="OQS312" s="361"/>
      <c r="OQT312" s="361"/>
      <c r="OQU312" s="361"/>
      <c r="OQV312" s="361"/>
      <c r="OQW312" s="361"/>
      <c r="OQX312" s="361"/>
      <c r="OQY312" s="361"/>
      <c r="OQZ312" s="361"/>
      <c r="ORA312" s="361"/>
      <c r="ORB312" s="361"/>
      <c r="ORC312" s="361"/>
      <c r="ORD312" s="361"/>
      <c r="ORE312" s="361"/>
      <c r="ORF312" s="361"/>
      <c r="ORG312" s="361"/>
      <c r="ORH312" s="361"/>
      <c r="ORI312" s="361"/>
      <c r="ORJ312" s="361"/>
      <c r="ORK312" s="361"/>
      <c r="ORL312" s="361"/>
      <c r="ORM312" s="361"/>
      <c r="ORN312" s="361"/>
      <c r="ORO312" s="361"/>
      <c r="ORP312" s="361"/>
      <c r="ORQ312" s="361"/>
      <c r="ORR312" s="361"/>
      <c r="ORS312" s="361"/>
      <c r="ORT312" s="361"/>
      <c r="ORU312" s="361"/>
      <c r="ORV312" s="361"/>
      <c r="ORW312" s="361"/>
      <c r="ORX312" s="361"/>
      <c r="ORY312" s="361"/>
      <c r="ORZ312" s="361"/>
      <c r="OSA312" s="361"/>
      <c r="OSB312" s="361"/>
      <c r="OSC312" s="361"/>
      <c r="OSD312" s="361"/>
      <c r="OSE312" s="361"/>
      <c r="OSF312" s="361"/>
      <c r="OSG312" s="361"/>
      <c r="OSH312" s="361"/>
      <c r="OSI312" s="361"/>
      <c r="OSJ312" s="361"/>
      <c r="OSK312" s="361"/>
      <c r="OSL312" s="361"/>
      <c r="OSM312" s="361"/>
      <c r="OSN312" s="361"/>
      <c r="OSO312" s="361"/>
      <c r="OSP312" s="361"/>
      <c r="OSQ312" s="361"/>
      <c r="OSR312" s="361"/>
      <c r="OSS312" s="361"/>
      <c r="OST312" s="361"/>
      <c r="OSU312" s="361"/>
      <c r="OSV312" s="361"/>
      <c r="OSW312" s="361"/>
      <c r="OSX312" s="361"/>
      <c r="OSY312" s="361"/>
      <c r="OSZ312" s="361"/>
      <c r="OTA312" s="361"/>
      <c r="OTB312" s="361"/>
      <c r="OTC312" s="361"/>
      <c r="OTD312" s="361"/>
      <c r="OTE312" s="361"/>
      <c r="OTF312" s="361"/>
      <c r="OTG312" s="361"/>
      <c r="OTH312" s="361"/>
      <c r="OTI312" s="361"/>
      <c r="OTJ312" s="361"/>
      <c r="OTK312" s="361"/>
      <c r="OTL312" s="361"/>
      <c r="OTM312" s="361"/>
      <c r="OTN312" s="361"/>
      <c r="OTO312" s="361"/>
      <c r="OTP312" s="361"/>
      <c r="OTQ312" s="361"/>
      <c r="OTR312" s="361"/>
      <c r="OTS312" s="361"/>
      <c r="OTT312" s="361"/>
      <c r="OTU312" s="361"/>
      <c r="OTV312" s="361"/>
      <c r="OTW312" s="361"/>
      <c r="OTX312" s="361"/>
      <c r="OTY312" s="361"/>
      <c r="OTZ312" s="361"/>
      <c r="OUA312" s="361"/>
      <c r="OUB312" s="361"/>
      <c r="OUC312" s="361"/>
      <c r="OUD312" s="361"/>
      <c r="OUE312" s="361"/>
      <c r="OUF312" s="361"/>
      <c r="OUG312" s="361"/>
      <c r="OUH312" s="361"/>
      <c r="OUI312" s="361"/>
      <c r="OUJ312" s="361"/>
      <c r="OUK312" s="361"/>
      <c r="OUL312" s="361"/>
      <c r="OUM312" s="361"/>
      <c r="OUN312" s="361"/>
      <c r="OUO312" s="361"/>
      <c r="OUP312" s="361"/>
      <c r="OUQ312" s="361"/>
      <c r="OUR312" s="361"/>
      <c r="OUS312" s="361"/>
      <c r="OUT312" s="361"/>
      <c r="OUU312" s="361"/>
      <c r="OUV312" s="361"/>
      <c r="OUW312" s="361"/>
      <c r="OUX312" s="361"/>
      <c r="OUY312" s="361"/>
      <c r="OUZ312" s="361"/>
      <c r="OVA312" s="361"/>
      <c r="OVB312" s="361"/>
      <c r="OVC312" s="361"/>
      <c r="OVD312" s="361"/>
      <c r="OVE312" s="361"/>
      <c r="OVF312" s="361"/>
      <c r="OVG312" s="361"/>
      <c r="OVH312" s="361"/>
      <c r="OVI312" s="361"/>
      <c r="OVJ312" s="361"/>
      <c r="OVK312" s="361"/>
      <c r="OVL312" s="361"/>
      <c r="OVM312" s="361"/>
      <c r="OVN312" s="361"/>
      <c r="OVO312" s="361"/>
      <c r="OVP312" s="361"/>
      <c r="OVQ312" s="361"/>
      <c r="OVR312" s="361"/>
      <c r="OVS312" s="361"/>
      <c r="OVT312" s="361"/>
      <c r="OVU312" s="361"/>
      <c r="OVV312" s="361"/>
      <c r="OVW312" s="361"/>
      <c r="OVX312" s="361"/>
      <c r="OVY312" s="361"/>
      <c r="OVZ312" s="361"/>
      <c r="OWA312" s="361"/>
      <c r="OWB312" s="361"/>
      <c r="OWC312" s="361"/>
      <c r="OWD312" s="361"/>
      <c r="OWE312" s="361"/>
      <c r="OWF312" s="361"/>
      <c r="OWG312" s="361"/>
      <c r="OWH312" s="361"/>
      <c r="OWI312" s="361"/>
      <c r="OWJ312" s="361"/>
      <c r="OWK312" s="361"/>
      <c r="OWL312" s="361"/>
      <c r="OWM312" s="361"/>
      <c r="OWN312" s="361"/>
      <c r="OWO312" s="361"/>
      <c r="OWP312" s="361"/>
      <c r="OWQ312" s="361"/>
      <c r="OWR312" s="361"/>
      <c r="OWS312" s="361"/>
      <c r="OWT312" s="361"/>
      <c r="OWU312" s="361"/>
      <c r="OWV312" s="361"/>
      <c r="OWW312" s="361"/>
      <c r="OWX312" s="361"/>
      <c r="OWY312" s="361"/>
      <c r="OWZ312" s="361"/>
      <c r="OXA312" s="361"/>
      <c r="OXB312" s="361"/>
      <c r="OXC312" s="361"/>
      <c r="OXD312" s="361"/>
      <c r="OXE312" s="361"/>
      <c r="OXF312" s="361"/>
      <c r="OXG312" s="361"/>
      <c r="OXH312" s="361"/>
      <c r="OXI312" s="361"/>
      <c r="OXJ312" s="361"/>
      <c r="OXK312" s="361"/>
      <c r="OXL312" s="361"/>
      <c r="OXM312" s="361"/>
      <c r="OXN312" s="361"/>
      <c r="OXO312" s="361"/>
      <c r="OXP312" s="361"/>
      <c r="OXQ312" s="361"/>
      <c r="OXR312" s="361"/>
      <c r="OXS312" s="361"/>
      <c r="OXT312" s="361"/>
      <c r="OXU312" s="361"/>
      <c r="OXV312" s="361"/>
      <c r="OXW312" s="361"/>
      <c r="OXX312" s="361"/>
      <c r="OXY312" s="361"/>
      <c r="OXZ312" s="361"/>
      <c r="OYA312" s="361"/>
      <c r="OYB312" s="361"/>
      <c r="OYC312" s="361"/>
      <c r="OYD312" s="361"/>
      <c r="OYE312" s="361"/>
      <c r="OYF312" s="361"/>
      <c r="OYG312" s="361"/>
      <c r="OYH312" s="361"/>
      <c r="OYI312" s="361"/>
      <c r="OYJ312" s="361"/>
      <c r="OYK312" s="361"/>
      <c r="OYL312" s="361"/>
      <c r="OYM312" s="361"/>
      <c r="OYN312" s="361"/>
      <c r="OYO312" s="361"/>
      <c r="OYP312" s="361"/>
      <c r="OYQ312" s="361"/>
      <c r="OYR312" s="361"/>
      <c r="OYS312" s="361"/>
      <c r="OYT312" s="361"/>
      <c r="OYU312" s="361"/>
      <c r="OYV312" s="361"/>
      <c r="OYW312" s="361"/>
      <c r="OYX312" s="361"/>
      <c r="OYY312" s="361"/>
      <c r="OYZ312" s="361"/>
      <c r="OZA312" s="361"/>
      <c r="OZB312" s="361"/>
      <c r="OZC312" s="361"/>
      <c r="OZD312" s="361"/>
      <c r="OZE312" s="361"/>
      <c r="OZF312" s="361"/>
      <c r="OZG312" s="361"/>
      <c r="OZH312" s="361"/>
      <c r="OZI312" s="361"/>
      <c r="OZJ312" s="361"/>
      <c r="OZK312" s="361"/>
      <c r="OZL312" s="361"/>
      <c r="OZM312" s="361"/>
      <c r="OZN312" s="361"/>
      <c r="OZO312" s="361"/>
      <c r="OZP312" s="361"/>
      <c r="OZQ312" s="361"/>
      <c r="OZR312" s="361"/>
      <c r="OZS312" s="361"/>
      <c r="OZT312" s="361"/>
      <c r="OZU312" s="361"/>
      <c r="OZV312" s="361"/>
      <c r="OZW312" s="361"/>
      <c r="OZX312" s="361"/>
      <c r="OZY312" s="361"/>
      <c r="OZZ312" s="361"/>
      <c r="PAA312" s="361"/>
      <c r="PAB312" s="361"/>
      <c r="PAC312" s="361"/>
      <c r="PAD312" s="361"/>
      <c r="PAE312" s="361"/>
      <c r="PAF312" s="361"/>
      <c r="PAG312" s="361"/>
      <c r="PAH312" s="361"/>
      <c r="PAI312" s="361"/>
      <c r="PAJ312" s="361"/>
      <c r="PAK312" s="361"/>
      <c r="PAL312" s="361"/>
      <c r="PAM312" s="361"/>
      <c r="PAN312" s="361"/>
      <c r="PAO312" s="361"/>
      <c r="PAP312" s="361"/>
      <c r="PAQ312" s="361"/>
      <c r="PAR312" s="361"/>
      <c r="PAS312" s="361"/>
      <c r="PAT312" s="361"/>
      <c r="PAU312" s="361"/>
      <c r="PAV312" s="361"/>
      <c r="PAW312" s="361"/>
      <c r="PAX312" s="361"/>
      <c r="PAY312" s="361"/>
      <c r="PAZ312" s="361"/>
      <c r="PBA312" s="361"/>
      <c r="PBB312" s="361"/>
      <c r="PBC312" s="361"/>
      <c r="PBD312" s="361"/>
      <c r="PBE312" s="361"/>
      <c r="PBF312" s="361"/>
      <c r="PBG312" s="361"/>
      <c r="PBH312" s="361"/>
      <c r="PBI312" s="361"/>
      <c r="PBJ312" s="361"/>
      <c r="PBK312" s="361"/>
      <c r="PBL312" s="361"/>
      <c r="PBM312" s="361"/>
      <c r="PBN312" s="361"/>
      <c r="PBO312" s="361"/>
      <c r="PBP312" s="361"/>
      <c r="PBQ312" s="361"/>
      <c r="PBR312" s="361"/>
      <c r="PBS312" s="361"/>
      <c r="PBT312" s="361"/>
      <c r="PBU312" s="361"/>
      <c r="PBV312" s="361"/>
      <c r="PBW312" s="361"/>
      <c r="PBX312" s="361"/>
      <c r="PBY312" s="361"/>
      <c r="PBZ312" s="361"/>
      <c r="PCA312" s="361"/>
      <c r="PCB312" s="361"/>
      <c r="PCC312" s="361"/>
      <c r="PCD312" s="361"/>
      <c r="PCE312" s="361"/>
      <c r="PCF312" s="361"/>
      <c r="PCG312" s="361"/>
      <c r="PCH312" s="361"/>
      <c r="PCI312" s="361"/>
      <c r="PCJ312" s="361"/>
      <c r="PCK312" s="361"/>
      <c r="PCL312" s="361"/>
      <c r="PCM312" s="361"/>
      <c r="PCN312" s="361"/>
      <c r="PCO312" s="361"/>
      <c r="PCP312" s="361"/>
      <c r="PCQ312" s="361"/>
      <c r="PCR312" s="361"/>
      <c r="PCS312" s="361"/>
      <c r="PCT312" s="361"/>
      <c r="PCU312" s="361"/>
      <c r="PCV312" s="361"/>
      <c r="PCW312" s="361"/>
      <c r="PCX312" s="361"/>
      <c r="PCY312" s="361"/>
      <c r="PCZ312" s="361"/>
      <c r="PDA312" s="361"/>
      <c r="PDB312" s="361"/>
      <c r="PDC312" s="361"/>
      <c r="PDD312" s="361"/>
      <c r="PDE312" s="361"/>
      <c r="PDF312" s="361"/>
      <c r="PDG312" s="361"/>
      <c r="PDH312" s="361"/>
      <c r="PDI312" s="361"/>
      <c r="PDJ312" s="361"/>
      <c r="PDK312" s="361"/>
      <c r="PDL312" s="361"/>
      <c r="PDM312" s="361"/>
      <c r="PDN312" s="361"/>
      <c r="PDO312" s="361"/>
      <c r="PDP312" s="361"/>
      <c r="PDQ312" s="361"/>
      <c r="PDR312" s="361"/>
      <c r="PDS312" s="361"/>
      <c r="PDT312" s="361"/>
      <c r="PDU312" s="361"/>
      <c r="PDV312" s="361"/>
      <c r="PDW312" s="361"/>
      <c r="PDX312" s="361"/>
      <c r="PDY312" s="361"/>
      <c r="PDZ312" s="361"/>
      <c r="PEA312" s="361"/>
      <c r="PEB312" s="361"/>
      <c r="PEC312" s="361"/>
      <c r="PED312" s="361"/>
      <c r="PEE312" s="361"/>
      <c r="PEF312" s="361"/>
      <c r="PEG312" s="361"/>
      <c r="PEH312" s="361"/>
      <c r="PEI312" s="361"/>
      <c r="PEJ312" s="361"/>
      <c r="PEK312" s="361"/>
      <c r="PEL312" s="361"/>
      <c r="PEM312" s="361"/>
      <c r="PEN312" s="361"/>
      <c r="PEO312" s="361"/>
      <c r="PEP312" s="361"/>
      <c r="PEQ312" s="361"/>
      <c r="PER312" s="361"/>
      <c r="PES312" s="361"/>
      <c r="PET312" s="361"/>
      <c r="PEU312" s="361"/>
      <c r="PEV312" s="361"/>
      <c r="PEW312" s="361"/>
      <c r="PEX312" s="361"/>
      <c r="PEY312" s="361"/>
      <c r="PEZ312" s="361"/>
      <c r="PFA312" s="361"/>
      <c r="PFB312" s="361"/>
      <c r="PFC312" s="361"/>
      <c r="PFD312" s="361"/>
      <c r="PFE312" s="361"/>
      <c r="PFF312" s="361"/>
      <c r="PFG312" s="361"/>
      <c r="PFH312" s="361"/>
      <c r="PFI312" s="361"/>
      <c r="PFJ312" s="361"/>
      <c r="PFK312" s="361"/>
      <c r="PFL312" s="361"/>
      <c r="PFM312" s="361"/>
      <c r="PFN312" s="361"/>
      <c r="PFO312" s="361"/>
      <c r="PFP312" s="361"/>
      <c r="PFQ312" s="361"/>
      <c r="PFR312" s="361"/>
      <c r="PFS312" s="361"/>
      <c r="PFT312" s="361"/>
      <c r="PFU312" s="361"/>
      <c r="PFV312" s="361"/>
      <c r="PFW312" s="361"/>
      <c r="PFX312" s="361"/>
      <c r="PFY312" s="361"/>
      <c r="PFZ312" s="361"/>
      <c r="PGA312" s="361"/>
      <c r="PGB312" s="361"/>
      <c r="PGC312" s="361"/>
      <c r="PGD312" s="361"/>
      <c r="PGE312" s="361"/>
      <c r="PGF312" s="361"/>
      <c r="PGG312" s="361"/>
      <c r="PGH312" s="361"/>
      <c r="PGI312" s="361"/>
      <c r="PGJ312" s="361"/>
      <c r="PGK312" s="361"/>
      <c r="PGL312" s="361"/>
      <c r="PGM312" s="361"/>
      <c r="PGN312" s="361"/>
      <c r="PGO312" s="361"/>
      <c r="PGP312" s="361"/>
      <c r="PGQ312" s="361"/>
      <c r="PGR312" s="361"/>
      <c r="PGS312" s="361"/>
      <c r="PGT312" s="361"/>
      <c r="PGU312" s="361"/>
      <c r="PGV312" s="361"/>
      <c r="PGW312" s="361"/>
      <c r="PGX312" s="361"/>
      <c r="PGY312" s="361"/>
      <c r="PGZ312" s="361"/>
      <c r="PHA312" s="361"/>
      <c r="PHB312" s="361"/>
      <c r="PHC312" s="361"/>
      <c r="PHD312" s="361"/>
      <c r="PHE312" s="361"/>
      <c r="PHF312" s="361"/>
      <c r="PHG312" s="361"/>
      <c r="PHH312" s="361"/>
      <c r="PHI312" s="361"/>
      <c r="PHJ312" s="361"/>
      <c r="PHK312" s="361"/>
      <c r="PHL312" s="361"/>
      <c r="PHM312" s="361"/>
      <c r="PHN312" s="361"/>
      <c r="PHO312" s="361"/>
      <c r="PHP312" s="361"/>
      <c r="PHQ312" s="361"/>
      <c r="PHR312" s="361"/>
      <c r="PHS312" s="361"/>
      <c r="PHT312" s="361"/>
      <c r="PHU312" s="361"/>
      <c r="PHV312" s="361"/>
      <c r="PHW312" s="361"/>
      <c r="PHX312" s="361"/>
      <c r="PHY312" s="361"/>
      <c r="PHZ312" s="361"/>
      <c r="PIA312" s="361"/>
      <c r="PIB312" s="361"/>
      <c r="PIC312" s="361"/>
      <c r="PID312" s="361"/>
      <c r="PIE312" s="361"/>
      <c r="PIF312" s="361"/>
      <c r="PIG312" s="361"/>
      <c r="PIH312" s="361"/>
      <c r="PII312" s="361"/>
      <c r="PIJ312" s="361"/>
      <c r="PIK312" s="361"/>
      <c r="PIL312" s="361"/>
      <c r="PIM312" s="361"/>
      <c r="PIN312" s="361"/>
      <c r="PIO312" s="361"/>
      <c r="PIP312" s="361"/>
      <c r="PIQ312" s="361"/>
      <c r="PIR312" s="361"/>
      <c r="PIS312" s="361"/>
      <c r="PIT312" s="361"/>
      <c r="PIU312" s="361"/>
      <c r="PIV312" s="361"/>
      <c r="PIW312" s="361"/>
      <c r="PIX312" s="361"/>
      <c r="PIY312" s="361"/>
      <c r="PIZ312" s="361"/>
      <c r="PJA312" s="361"/>
      <c r="PJB312" s="361"/>
      <c r="PJC312" s="361"/>
      <c r="PJD312" s="361"/>
      <c r="PJE312" s="361"/>
      <c r="PJF312" s="361"/>
      <c r="PJG312" s="361"/>
      <c r="PJH312" s="361"/>
      <c r="PJI312" s="361"/>
      <c r="PJJ312" s="361"/>
      <c r="PJK312" s="361"/>
      <c r="PJL312" s="361"/>
      <c r="PJM312" s="361"/>
      <c r="PJN312" s="361"/>
      <c r="PJO312" s="361"/>
      <c r="PJP312" s="361"/>
      <c r="PJQ312" s="361"/>
      <c r="PJR312" s="361"/>
      <c r="PJS312" s="361"/>
      <c r="PJT312" s="361"/>
      <c r="PJU312" s="361"/>
      <c r="PJV312" s="361"/>
      <c r="PJW312" s="361"/>
      <c r="PJX312" s="361"/>
      <c r="PJY312" s="361"/>
      <c r="PJZ312" s="361"/>
      <c r="PKA312" s="361"/>
      <c r="PKB312" s="361"/>
      <c r="PKC312" s="361"/>
      <c r="PKD312" s="361"/>
      <c r="PKE312" s="361"/>
      <c r="PKF312" s="361"/>
      <c r="PKG312" s="361"/>
      <c r="PKH312" s="361"/>
      <c r="PKI312" s="361"/>
      <c r="PKJ312" s="361"/>
      <c r="PKK312" s="361"/>
      <c r="PKL312" s="361"/>
      <c r="PKM312" s="361"/>
      <c r="PKN312" s="361"/>
      <c r="PKO312" s="361"/>
      <c r="PKP312" s="361"/>
      <c r="PKQ312" s="361"/>
      <c r="PKR312" s="361"/>
      <c r="PKS312" s="361"/>
      <c r="PKT312" s="361"/>
      <c r="PKU312" s="361"/>
      <c r="PKV312" s="361"/>
      <c r="PKW312" s="361"/>
      <c r="PKX312" s="361"/>
      <c r="PKY312" s="361"/>
      <c r="PKZ312" s="361"/>
      <c r="PLA312" s="361"/>
      <c r="PLB312" s="361"/>
      <c r="PLC312" s="361"/>
      <c r="PLD312" s="361"/>
      <c r="PLE312" s="361"/>
      <c r="PLF312" s="361"/>
      <c r="PLG312" s="361"/>
      <c r="PLH312" s="361"/>
      <c r="PLI312" s="361"/>
      <c r="PLJ312" s="361"/>
      <c r="PLK312" s="361"/>
      <c r="PLL312" s="361"/>
      <c r="PLM312" s="361"/>
      <c r="PLN312" s="361"/>
      <c r="PLO312" s="361"/>
      <c r="PLP312" s="361"/>
      <c r="PLQ312" s="361"/>
      <c r="PLR312" s="361"/>
      <c r="PLS312" s="361"/>
      <c r="PLT312" s="361"/>
      <c r="PLU312" s="361"/>
      <c r="PLV312" s="361"/>
      <c r="PLW312" s="361"/>
      <c r="PLX312" s="361"/>
      <c r="PLY312" s="361"/>
      <c r="PLZ312" s="361"/>
      <c r="PMA312" s="361"/>
      <c r="PMB312" s="361"/>
      <c r="PMC312" s="361"/>
      <c r="PMD312" s="361"/>
      <c r="PME312" s="361"/>
      <c r="PMF312" s="361"/>
      <c r="PMG312" s="361"/>
      <c r="PMH312" s="361"/>
      <c r="PMI312" s="361"/>
      <c r="PMJ312" s="361"/>
      <c r="PMK312" s="361"/>
      <c r="PML312" s="361"/>
      <c r="PMM312" s="361"/>
      <c r="PMN312" s="361"/>
      <c r="PMO312" s="361"/>
      <c r="PMP312" s="361"/>
      <c r="PMQ312" s="361"/>
      <c r="PMR312" s="361"/>
      <c r="PMS312" s="361"/>
      <c r="PMT312" s="361"/>
      <c r="PMU312" s="361"/>
      <c r="PMV312" s="361"/>
      <c r="PMW312" s="361"/>
      <c r="PMX312" s="361"/>
      <c r="PMY312" s="361"/>
      <c r="PMZ312" s="361"/>
      <c r="PNA312" s="361"/>
      <c r="PNB312" s="361"/>
      <c r="PNC312" s="361"/>
      <c r="PND312" s="361"/>
      <c r="PNE312" s="361"/>
      <c r="PNF312" s="361"/>
      <c r="PNG312" s="361"/>
      <c r="PNH312" s="361"/>
      <c r="PNI312" s="361"/>
      <c r="PNJ312" s="361"/>
      <c r="PNK312" s="361"/>
      <c r="PNL312" s="361"/>
      <c r="PNM312" s="361"/>
      <c r="PNN312" s="361"/>
      <c r="PNO312" s="361"/>
      <c r="PNP312" s="361"/>
      <c r="PNQ312" s="361"/>
      <c r="PNR312" s="361"/>
      <c r="PNS312" s="361"/>
      <c r="PNT312" s="361"/>
      <c r="PNU312" s="361"/>
      <c r="PNV312" s="361"/>
      <c r="PNW312" s="361"/>
      <c r="PNX312" s="361"/>
      <c r="PNY312" s="361"/>
      <c r="PNZ312" s="361"/>
      <c r="POA312" s="361"/>
      <c r="POB312" s="361"/>
      <c r="POC312" s="361"/>
      <c r="POD312" s="361"/>
      <c r="POE312" s="361"/>
      <c r="POF312" s="361"/>
      <c r="POG312" s="361"/>
      <c r="POH312" s="361"/>
      <c r="POI312" s="361"/>
      <c r="POJ312" s="361"/>
      <c r="POK312" s="361"/>
      <c r="POL312" s="361"/>
      <c r="POM312" s="361"/>
      <c r="PON312" s="361"/>
      <c r="POO312" s="361"/>
      <c r="POP312" s="361"/>
      <c r="POQ312" s="361"/>
      <c r="POR312" s="361"/>
      <c r="POS312" s="361"/>
      <c r="POT312" s="361"/>
      <c r="POU312" s="361"/>
      <c r="POV312" s="361"/>
      <c r="POW312" s="361"/>
      <c r="POX312" s="361"/>
      <c r="POY312" s="361"/>
      <c r="POZ312" s="361"/>
      <c r="PPA312" s="361"/>
      <c r="PPB312" s="361"/>
      <c r="PPC312" s="361"/>
      <c r="PPD312" s="361"/>
      <c r="PPE312" s="361"/>
      <c r="PPF312" s="361"/>
      <c r="PPG312" s="361"/>
      <c r="PPH312" s="361"/>
      <c r="PPI312" s="361"/>
      <c r="PPJ312" s="361"/>
      <c r="PPK312" s="361"/>
      <c r="PPL312" s="361"/>
      <c r="PPM312" s="361"/>
      <c r="PPN312" s="361"/>
      <c r="PPO312" s="361"/>
      <c r="PPP312" s="361"/>
      <c r="PPQ312" s="361"/>
      <c r="PPR312" s="361"/>
      <c r="PPS312" s="361"/>
      <c r="PPT312" s="361"/>
      <c r="PPU312" s="361"/>
      <c r="PPV312" s="361"/>
      <c r="PPW312" s="361"/>
      <c r="PPX312" s="361"/>
      <c r="PPY312" s="361"/>
      <c r="PPZ312" s="361"/>
      <c r="PQA312" s="361"/>
      <c r="PQB312" s="361"/>
      <c r="PQC312" s="361"/>
      <c r="PQD312" s="361"/>
      <c r="PQE312" s="361"/>
      <c r="PQF312" s="361"/>
      <c r="PQG312" s="361"/>
      <c r="PQH312" s="361"/>
      <c r="PQI312" s="361"/>
      <c r="PQJ312" s="361"/>
      <c r="PQK312" s="361"/>
      <c r="PQL312" s="361"/>
      <c r="PQM312" s="361"/>
      <c r="PQN312" s="361"/>
      <c r="PQO312" s="361"/>
      <c r="PQP312" s="361"/>
      <c r="PQQ312" s="361"/>
      <c r="PQR312" s="361"/>
      <c r="PQS312" s="361"/>
      <c r="PQT312" s="361"/>
      <c r="PQU312" s="361"/>
      <c r="PQV312" s="361"/>
      <c r="PQW312" s="361"/>
      <c r="PQX312" s="361"/>
      <c r="PQY312" s="361"/>
      <c r="PQZ312" s="361"/>
      <c r="PRA312" s="361"/>
      <c r="PRB312" s="361"/>
      <c r="PRC312" s="361"/>
      <c r="PRD312" s="361"/>
      <c r="PRE312" s="361"/>
      <c r="PRF312" s="361"/>
      <c r="PRG312" s="361"/>
      <c r="PRH312" s="361"/>
      <c r="PRI312" s="361"/>
      <c r="PRJ312" s="361"/>
      <c r="PRK312" s="361"/>
      <c r="PRL312" s="361"/>
      <c r="PRM312" s="361"/>
      <c r="PRN312" s="361"/>
      <c r="PRO312" s="361"/>
      <c r="PRP312" s="361"/>
      <c r="PRQ312" s="361"/>
      <c r="PRR312" s="361"/>
      <c r="PRS312" s="361"/>
      <c r="PRT312" s="361"/>
      <c r="PRU312" s="361"/>
      <c r="PRV312" s="361"/>
      <c r="PRW312" s="361"/>
      <c r="PRX312" s="361"/>
      <c r="PRY312" s="361"/>
      <c r="PRZ312" s="361"/>
      <c r="PSA312" s="361"/>
      <c r="PSB312" s="361"/>
      <c r="PSC312" s="361"/>
      <c r="PSD312" s="361"/>
      <c r="PSE312" s="361"/>
      <c r="PSF312" s="361"/>
      <c r="PSG312" s="361"/>
      <c r="PSH312" s="361"/>
      <c r="PSI312" s="361"/>
      <c r="PSJ312" s="361"/>
      <c r="PSK312" s="361"/>
      <c r="PSL312" s="361"/>
      <c r="PSM312" s="361"/>
      <c r="PSN312" s="361"/>
      <c r="PSO312" s="361"/>
      <c r="PSP312" s="361"/>
      <c r="PSQ312" s="361"/>
      <c r="PSR312" s="361"/>
      <c r="PSS312" s="361"/>
      <c r="PST312" s="361"/>
      <c r="PSU312" s="361"/>
      <c r="PSV312" s="361"/>
      <c r="PSW312" s="361"/>
      <c r="PSX312" s="361"/>
      <c r="PSY312" s="361"/>
      <c r="PSZ312" s="361"/>
      <c r="PTA312" s="361"/>
      <c r="PTB312" s="361"/>
      <c r="PTC312" s="361"/>
      <c r="PTD312" s="361"/>
      <c r="PTE312" s="361"/>
      <c r="PTF312" s="361"/>
      <c r="PTG312" s="361"/>
      <c r="PTH312" s="361"/>
      <c r="PTI312" s="361"/>
      <c r="PTJ312" s="361"/>
      <c r="PTK312" s="361"/>
      <c r="PTL312" s="361"/>
      <c r="PTM312" s="361"/>
      <c r="PTN312" s="361"/>
      <c r="PTO312" s="361"/>
      <c r="PTP312" s="361"/>
      <c r="PTQ312" s="361"/>
      <c r="PTR312" s="361"/>
      <c r="PTS312" s="361"/>
      <c r="PTT312" s="361"/>
      <c r="PTU312" s="361"/>
      <c r="PTV312" s="361"/>
      <c r="PTW312" s="361"/>
      <c r="PTX312" s="361"/>
      <c r="PTY312" s="361"/>
      <c r="PTZ312" s="361"/>
      <c r="PUA312" s="361"/>
      <c r="PUB312" s="361"/>
      <c r="PUC312" s="361"/>
      <c r="PUD312" s="361"/>
      <c r="PUE312" s="361"/>
      <c r="PUF312" s="361"/>
      <c r="PUG312" s="361"/>
      <c r="PUH312" s="361"/>
      <c r="PUI312" s="361"/>
      <c r="PUJ312" s="361"/>
      <c r="PUK312" s="361"/>
      <c r="PUL312" s="361"/>
      <c r="PUM312" s="361"/>
      <c r="PUN312" s="361"/>
      <c r="PUO312" s="361"/>
      <c r="PUP312" s="361"/>
      <c r="PUQ312" s="361"/>
      <c r="PUR312" s="361"/>
      <c r="PUS312" s="361"/>
      <c r="PUT312" s="361"/>
      <c r="PUU312" s="361"/>
      <c r="PUV312" s="361"/>
      <c r="PUW312" s="361"/>
      <c r="PUX312" s="361"/>
      <c r="PUY312" s="361"/>
      <c r="PUZ312" s="361"/>
      <c r="PVA312" s="361"/>
      <c r="PVB312" s="361"/>
      <c r="PVC312" s="361"/>
      <c r="PVD312" s="361"/>
      <c r="PVE312" s="361"/>
      <c r="PVF312" s="361"/>
      <c r="PVG312" s="361"/>
      <c r="PVH312" s="361"/>
      <c r="PVI312" s="361"/>
      <c r="PVJ312" s="361"/>
      <c r="PVK312" s="361"/>
      <c r="PVL312" s="361"/>
      <c r="PVM312" s="361"/>
      <c r="PVN312" s="361"/>
      <c r="PVO312" s="361"/>
      <c r="PVP312" s="361"/>
      <c r="PVQ312" s="361"/>
      <c r="PVR312" s="361"/>
      <c r="PVS312" s="361"/>
      <c r="PVT312" s="361"/>
      <c r="PVU312" s="361"/>
      <c r="PVV312" s="361"/>
      <c r="PVW312" s="361"/>
      <c r="PVX312" s="361"/>
      <c r="PVY312" s="361"/>
      <c r="PVZ312" s="361"/>
      <c r="PWA312" s="361"/>
      <c r="PWB312" s="361"/>
      <c r="PWC312" s="361"/>
      <c r="PWD312" s="361"/>
      <c r="PWE312" s="361"/>
      <c r="PWF312" s="361"/>
      <c r="PWG312" s="361"/>
      <c r="PWH312" s="361"/>
      <c r="PWI312" s="361"/>
      <c r="PWJ312" s="361"/>
      <c r="PWK312" s="361"/>
      <c r="PWL312" s="361"/>
      <c r="PWM312" s="361"/>
      <c r="PWN312" s="361"/>
      <c r="PWO312" s="361"/>
      <c r="PWP312" s="361"/>
      <c r="PWQ312" s="361"/>
      <c r="PWR312" s="361"/>
      <c r="PWS312" s="361"/>
      <c r="PWT312" s="361"/>
      <c r="PWU312" s="361"/>
      <c r="PWV312" s="361"/>
      <c r="PWW312" s="361"/>
      <c r="PWX312" s="361"/>
      <c r="PWY312" s="361"/>
      <c r="PWZ312" s="361"/>
      <c r="PXA312" s="361"/>
      <c r="PXB312" s="361"/>
      <c r="PXC312" s="361"/>
      <c r="PXD312" s="361"/>
      <c r="PXE312" s="361"/>
      <c r="PXF312" s="361"/>
      <c r="PXG312" s="361"/>
      <c r="PXH312" s="361"/>
      <c r="PXI312" s="361"/>
      <c r="PXJ312" s="361"/>
      <c r="PXK312" s="361"/>
      <c r="PXL312" s="361"/>
      <c r="PXM312" s="361"/>
      <c r="PXN312" s="361"/>
      <c r="PXO312" s="361"/>
      <c r="PXP312" s="361"/>
      <c r="PXQ312" s="361"/>
      <c r="PXR312" s="361"/>
      <c r="PXS312" s="361"/>
      <c r="PXT312" s="361"/>
      <c r="PXU312" s="361"/>
      <c r="PXV312" s="361"/>
      <c r="PXW312" s="361"/>
      <c r="PXX312" s="361"/>
      <c r="PXY312" s="361"/>
      <c r="PXZ312" s="361"/>
      <c r="PYA312" s="361"/>
      <c r="PYB312" s="361"/>
      <c r="PYC312" s="361"/>
      <c r="PYD312" s="361"/>
      <c r="PYE312" s="361"/>
      <c r="PYF312" s="361"/>
      <c r="PYG312" s="361"/>
      <c r="PYH312" s="361"/>
      <c r="PYI312" s="361"/>
      <c r="PYJ312" s="361"/>
      <c r="PYK312" s="361"/>
      <c r="PYL312" s="361"/>
      <c r="PYM312" s="361"/>
      <c r="PYN312" s="361"/>
      <c r="PYO312" s="361"/>
      <c r="PYP312" s="361"/>
      <c r="PYQ312" s="361"/>
      <c r="PYR312" s="361"/>
      <c r="PYS312" s="361"/>
      <c r="PYT312" s="361"/>
      <c r="PYU312" s="361"/>
      <c r="PYV312" s="361"/>
      <c r="PYW312" s="361"/>
      <c r="PYX312" s="361"/>
      <c r="PYY312" s="361"/>
      <c r="PYZ312" s="361"/>
      <c r="PZA312" s="361"/>
      <c r="PZB312" s="361"/>
      <c r="PZC312" s="361"/>
      <c r="PZD312" s="361"/>
      <c r="PZE312" s="361"/>
      <c r="PZF312" s="361"/>
      <c r="PZG312" s="361"/>
      <c r="PZH312" s="361"/>
      <c r="PZI312" s="361"/>
      <c r="PZJ312" s="361"/>
      <c r="PZK312" s="361"/>
      <c r="PZL312" s="361"/>
      <c r="PZM312" s="361"/>
      <c r="PZN312" s="361"/>
      <c r="PZO312" s="361"/>
      <c r="PZP312" s="361"/>
      <c r="PZQ312" s="361"/>
      <c r="PZR312" s="361"/>
      <c r="PZS312" s="361"/>
      <c r="PZT312" s="361"/>
      <c r="PZU312" s="361"/>
      <c r="PZV312" s="361"/>
      <c r="PZW312" s="361"/>
      <c r="PZX312" s="361"/>
      <c r="PZY312" s="361"/>
      <c r="PZZ312" s="361"/>
      <c r="QAA312" s="361"/>
      <c r="QAB312" s="361"/>
      <c r="QAC312" s="361"/>
      <c r="QAD312" s="361"/>
      <c r="QAE312" s="361"/>
      <c r="QAF312" s="361"/>
      <c r="QAG312" s="361"/>
      <c r="QAH312" s="361"/>
      <c r="QAI312" s="361"/>
      <c r="QAJ312" s="361"/>
      <c r="QAK312" s="361"/>
      <c r="QAL312" s="361"/>
      <c r="QAM312" s="361"/>
      <c r="QAN312" s="361"/>
      <c r="QAO312" s="361"/>
      <c r="QAP312" s="361"/>
      <c r="QAQ312" s="361"/>
      <c r="QAR312" s="361"/>
      <c r="QAS312" s="361"/>
      <c r="QAT312" s="361"/>
      <c r="QAU312" s="361"/>
      <c r="QAV312" s="361"/>
      <c r="QAW312" s="361"/>
      <c r="QAX312" s="361"/>
      <c r="QAY312" s="361"/>
      <c r="QAZ312" s="361"/>
      <c r="QBA312" s="361"/>
      <c r="QBB312" s="361"/>
      <c r="QBC312" s="361"/>
      <c r="QBD312" s="361"/>
      <c r="QBE312" s="361"/>
      <c r="QBF312" s="361"/>
      <c r="QBG312" s="361"/>
      <c r="QBH312" s="361"/>
      <c r="QBI312" s="361"/>
      <c r="QBJ312" s="361"/>
      <c r="QBK312" s="361"/>
      <c r="QBL312" s="361"/>
      <c r="QBM312" s="361"/>
      <c r="QBN312" s="361"/>
      <c r="QBO312" s="361"/>
      <c r="QBP312" s="361"/>
      <c r="QBQ312" s="361"/>
      <c r="QBR312" s="361"/>
      <c r="QBS312" s="361"/>
      <c r="QBT312" s="361"/>
      <c r="QBU312" s="361"/>
      <c r="QBV312" s="361"/>
      <c r="QBW312" s="361"/>
      <c r="QBX312" s="361"/>
      <c r="QBY312" s="361"/>
      <c r="QBZ312" s="361"/>
      <c r="QCA312" s="361"/>
      <c r="QCB312" s="361"/>
      <c r="QCC312" s="361"/>
      <c r="QCD312" s="361"/>
      <c r="QCE312" s="361"/>
      <c r="QCF312" s="361"/>
      <c r="QCG312" s="361"/>
      <c r="QCH312" s="361"/>
      <c r="QCI312" s="361"/>
      <c r="QCJ312" s="361"/>
      <c r="QCK312" s="361"/>
      <c r="QCL312" s="361"/>
      <c r="QCM312" s="361"/>
      <c r="QCN312" s="361"/>
      <c r="QCO312" s="361"/>
      <c r="QCP312" s="361"/>
      <c r="QCQ312" s="361"/>
      <c r="QCR312" s="361"/>
      <c r="QCS312" s="361"/>
      <c r="QCT312" s="361"/>
      <c r="QCU312" s="361"/>
      <c r="QCV312" s="361"/>
      <c r="QCW312" s="361"/>
      <c r="QCX312" s="361"/>
      <c r="QCY312" s="361"/>
      <c r="QCZ312" s="361"/>
      <c r="QDA312" s="361"/>
      <c r="QDB312" s="361"/>
      <c r="QDC312" s="361"/>
      <c r="QDD312" s="361"/>
      <c r="QDE312" s="361"/>
      <c r="QDF312" s="361"/>
      <c r="QDG312" s="361"/>
      <c r="QDH312" s="361"/>
      <c r="QDI312" s="361"/>
      <c r="QDJ312" s="361"/>
      <c r="QDK312" s="361"/>
      <c r="QDL312" s="361"/>
      <c r="QDM312" s="361"/>
      <c r="QDN312" s="361"/>
      <c r="QDO312" s="361"/>
      <c r="QDP312" s="361"/>
      <c r="QDQ312" s="361"/>
      <c r="QDR312" s="361"/>
      <c r="QDS312" s="361"/>
      <c r="QDT312" s="361"/>
      <c r="QDU312" s="361"/>
      <c r="QDV312" s="361"/>
      <c r="QDW312" s="361"/>
      <c r="QDX312" s="361"/>
      <c r="QDY312" s="361"/>
      <c r="QDZ312" s="361"/>
      <c r="QEA312" s="361"/>
      <c r="QEB312" s="361"/>
      <c r="QEC312" s="361"/>
      <c r="QED312" s="361"/>
      <c r="QEE312" s="361"/>
      <c r="QEF312" s="361"/>
      <c r="QEG312" s="361"/>
      <c r="QEH312" s="361"/>
      <c r="QEI312" s="361"/>
      <c r="QEJ312" s="361"/>
      <c r="QEK312" s="361"/>
      <c r="QEL312" s="361"/>
      <c r="QEM312" s="361"/>
      <c r="QEN312" s="361"/>
      <c r="QEO312" s="361"/>
      <c r="QEP312" s="361"/>
      <c r="QEQ312" s="361"/>
      <c r="QER312" s="361"/>
      <c r="QES312" s="361"/>
      <c r="QET312" s="361"/>
      <c r="QEU312" s="361"/>
      <c r="QEV312" s="361"/>
      <c r="QEW312" s="361"/>
      <c r="QEX312" s="361"/>
      <c r="QEY312" s="361"/>
      <c r="QEZ312" s="361"/>
      <c r="QFA312" s="361"/>
      <c r="QFB312" s="361"/>
      <c r="QFC312" s="361"/>
      <c r="QFD312" s="361"/>
      <c r="QFE312" s="361"/>
      <c r="QFF312" s="361"/>
      <c r="QFG312" s="361"/>
      <c r="QFH312" s="361"/>
      <c r="QFI312" s="361"/>
      <c r="QFJ312" s="361"/>
      <c r="QFK312" s="361"/>
      <c r="QFL312" s="361"/>
      <c r="QFM312" s="361"/>
      <c r="QFN312" s="361"/>
      <c r="QFO312" s="361"/>
      <c r="QFP312" s="361"/>
      <c r="QFQ312" s="361"/>
      <c r="QFR312" s="361"/>
      <c r="QFS312" s="361"/>
      <c r="QFT312" s="361"/>
      <c r="QFU312" s="361"/>
      <c r="QFV312" s="361"/>
      <c r="QFW312" s="361"/>
      <c r="QFX312" s="361"/>
      <c r="QFY312" s="361"/>
      <c r="QFZ312" s="361"/>
      <c r="QGA312" s="361"/>
      <c r="QGB312" s="361"/>
      <c r="QGC312" s="361"/>
      <c r="QGD312" s="361"/>
      <c r="QGE312" s="361"/>
      <c r="QGF312" s="361"/>
      <c r="QGG312" s="361"/>
      <c r="QGH312" s="361"/>
      <c r="QGI312" s="361"/>
      <c r="QGJ312" s="361"/>
      <c r="QGK312" s="361"/>
      <c r="QGL312" s="361"/>
      <c r="QGM312" s="361"/>
      <c r="QGN312" s="361"/>
      <c r="QGO312" s="361"/>
      <c r="QGP312" s="361"/>
      <c r="QGQ312" s="361"/>
      <c r="QGR312" s="361"/>
      <c r="QGS312" s="361"/>
      <c r="QGT312" s="361"/>
      <c r="QGU312" s="361"/>
      <c r="QGV312" s="361"/>
      <c r="QGW312" s="361"/>
      <c r="QGX312" s="361"/>
      <c r="QGY312" s="361"/>
      <c r="QGZ312" s="361"/>
      <c r="QHA312" s="361"/>
      <c r="QHB312" s="361"/>
      <c r="QHC312" s="361"/>
      <c r="QHD312" s="361"/>
      <c r="QHE312" s="361"/>
      <c r="QHF312" s="361"/>
      <c r="QHG312" s="361"/>
      <c r="QHH312" s="361"/>
      <c r="QHI312" s="361"/>
      <c r="QHJ312" s="361"/>
      <c r="QHK312" s="361"/>
      <c r="QHL312" s="361"/>
      <c r="QHM312" s="361"/>
      <c r="QHN312" s="361"/>
      <c r="QHO312" s="361"/>
      <c r="QHP312" s="361"/>
      <c r="QHQ312" s="361"/>
      <c r="QHR312" s="361"/>
      <c r="QHS312" s="361"/>
      <c r="QHT312" s="361"/>
      <c r="QHU312" s="361"/>
      <c r="QHV312" s="361"/>
      <c r="QHW312" s="361"/>
      <c r="QHX312" s="361"/>
      <c r="QHY312" s="361"/>
      <c r="QHZ312" s="361"/>
      <c r="QIA312" s="361"/>
      <c r="QIB312" s="361"/>
      <c r="QIC312" s="361"/>
      <c r="QID312" s="361"/>
      <c r="QIE312" s="361"/>
      <c r="QIF312" s="361"/>
      <c r="QIG312" s="361"/>
      <c r="QIH312" s="361"/>
      <c r="QII312" s="361"/>
      <c r="QIJ312" s="361"/>
      <c r="QIK312" s="361"/>
      <c r="QIL312" s="361"/>
      <c r="QIM312" s="361"/>
      <c r="QIN312" s="361"/>
      <c r="QIO312" s="361"/>
      <c r="QIP312" s="361"/>
      <c r="QIQ312" s="361"/>
      <c r="QIR312" s="361"/>
      <c r="QIS312" s="361"/>
      <c r="QIT312" s="361"/>
      <c r="QIU312" s="361"/>
      <c r="QIV312" s="361"/>
      <c r="QIW312" s="361"/>
      <c r="QIX312" s="361"/>
      <c r="QIY312" s="361"/>
      <c r="QIZ312" s="361"/>
      <c r="QJA312" s="361"/>
      <c r="QJB312" s="361"/>
      <c r="QJC312" s="361"/>
      <c r="QJD312" s="361"/>
      <c r="QJE312" s="361"/>
      <c r="QJF312" s="361"/>
      <c r="QJG312" s="361"/>
      <c r="QJH312" s="361"/>
      <c r="QJI312" s="361"/>
      <c r="QJJ312" s="361"/>
      <c r="QJK312" s="361"/>
      <c r="QJL312" s="361"/>
      <c r="QJM312" s="361"/>
      <c r="QJN312" s="361"/>
      <c r="QJO312" s="361"/>
      <c r="QJP312" s="361"/>
      <c r="QJQ312" s="361"/>
      <c r="QJR312" s="361"/>
      <c r="QJS312" s="361"/>
      <c r="QJT312" s="361"/>
      <c r="QJU312" s="361"/>
      <c r="QJV312" s="361"/>
      <c r="QJW312" s="361"/>
      <c r="QJX312" s="361"/>
      <c r="QJY312" s="361"/>
      <c r="QJZ312" s="361"/>
      <c r="QKA312" s="361"/>
      <c r="QKB312" s="361"/>
      <c r="QKC312" s="361"/>
      <c r="QKD312" s="361"/>
      <c r="QKE312" s="361"/>
      <c r="QKF312" s="361"/>
      <c r="QKG312" s="361"/>
      <c r="QKH312" s="361"/>
      <c r="QKI312" s="361"/>
      <c r="QKJ312" s="361"/>
      <c r="QKK312" s="361"/>
      <c r="QKL312" s="361"/>
      <c r="QKM312" s="361"/>
      <c r="QKN312" s="361"/>
      <c r="QKO312" s="361"/>
      <c r="QKP312" s="361"/>
      <c r="QKQ312" s="361"/>
      <c r="QKR312" s="361"/>
      <c r="QKS312" s="361"/>
      <c r="QKT312" s="361"/>
      <c r="QKU312" s="361"/>
      <c r="QKV312" s="361"/>
      <c r="QKW312" s="361"/>
      <c r="QKX312" s="361"/>
      <c r="QKY312" s="361"/>
      <c r="QKZ312" s="361"/>
      <c r="QLA312" s="361"/>
      <c r="QLB312" s="361"/>
      <c r="QLC312" s="361"/>
      <c r="QLD312" s="361"/>
      <c r="QLE312" s="361"/>
      <c r="QLF312" s="361"/>
      <c r="QLG312" s="361"/>
      <c r="QLH312" s="361"/>
      <c r="QLI312" s="361"/>
      <c r="QLJ312" s="361"/>
      <c r="QLK312" s="361"/>
      <c r="QLL312" s="361"/>
      <c r="QLM312" s="361"/>
      <c r="QLN312" s="361"/>
      <c r="QLO312" s="361"/>
      <c r="QLP312" s="361"/>
      <c r="QLQ312" s="361"/>
      <c r="QLR312" s="361"/>
      <c r="QLS312" s="361"/>
      <c r="QLT312" s="361"/>
      <c r="QLU312" s="361"/>
      <c r="QLV312" s="361"/>
      <c r="QLW312" s="361"/>
      <c r="QLX312" s="361"/>
      <c r="QLY312" s="361"/>
      <c r="QLZ312" s="361"/>
      <c r="QMA312" s="361"/>
      <c r="QMB312" s="361"/>
      <c r="QMC312" s="361"/>
      <c r="QMD312" s="361"/>
      <c r="QME312" s="361"/>
      <c r="QMF312" s="361"/>
      <c r="QMG312" s="361"/>
      <c r="QMH312" s="361"/>
      <c r="QMI312" s="361"/>
      <c r="QMJ312" s="361"/>
      <c r="QMK312" s="361"/>
      <c r="QML312" s="361"/>
      <c r="QMM312" s="361"/>
      <c r="QMN312" s="361"/>
      <c r="QMO312" s="361"/>
      <c r="QMP312" s="361"/>
      <c r="QMQ312" s="361"/>
      <c r="QMR312" s="361"/>
      <c r="QMS312" s="361"/>
      <c r="QMT312" s="361"/>
      <c r="QMU312" s="361"/>
      <c r="QMV312" s="361"/>
      <c r="QMW312" s="361"/>
      <c r="QMX312" s="361"/>
      <c r="QMY312" s="361"/>
      <c r="QMZ312" s="361"/>
      <c r="QNA312" s="361"/>
      <c r="QNB312" s="361"/>
      <c r="QNC312" s="361"/>
      <c r="QND312" s="361"/>
      <c r="QNE312" s="361"/>
      <c r="QNF312" s="361"/>
      <c r="QNG312" s="361"/>
      <c r="QNH312" s="361"/>
      <c r="QNI312" s="361"/>
      <c r="QNJ312" s="361"/>
      <c r="QNK312" s="361"/>
      <c r="QNL312" s="361"/>
      <c r="QNM312" s="361"/>
      <c r="QNN312" s="361"/>
      <c r="QNO312" s="361"/>
      <c r="QNP312" s="361"/>
      <c r="QNQ312" s="361"/>
      <c r="QNR312" s="361"/>
      <c r="QNS312" s="361"/>
      <c r="QNT312" s="361"/>
      <c r="QNU312" s="361"/>
      <c r="QNV312" s="361"/>
      <c r="QNW312" s="361"/>
      <c r="QNX312" s="361"/>
      <c r="QNY312" s="361"/>
      <c r="QNZ312" s="361"/>
      <c r="QOA312" s="361"/>
      <c r="QOB312" s="361"/>
      <c r="QOC312" s="361"/>
      <c r="QOD312" s="361"/>
      <c r="QOE312" s="361"/>
      <c r="QOF312" s="361"/>
      <c r="QOG312" s="361"/>
      <c r="QOH312" s="361"/>
      <c r="QOI312" s="361"/>
      <c r="QOJ312" s="361"/>
      <c r="QOK312" s="361"/>
      <c r="QOL312" s="361"/>
      <c r="QOM312" s="361"/>
      <c r="QON312" s="361"/>
      <c r="QOO312" s="361"/>
      <c r="QOP312" s="361"/>
      <c r="QOQ312" s="361"/>
      <c r="QOR312" s="361"/>
      <c r="QOS312" s="361"/>
      <c r="QOT312" s="361"/>
      <c r="QOU312" s="361"/>
      <c r="QOV312" s="361"/>
      <c r="QOW312" s="361"/>
      <c r="QOX312" s="361"/>
      <c r="QOY312" s="361"/>
      <c r="QOZ312" s="361"/>
      <c r="QPA312" s="361"/>
      <c r="QPB312" s="361"/>
      <c r="QPC312" s="361"/>
      <c r="QPD312" s="361"/>
      <c r="QPE312" s="361"/>
      <c r="QPF312" s="361"/>
      <c r="QPG312" s="361"/>
      <c r="QPH312" s="361"/>
      <c r="QPI312" s="361"/>
      <c r="QPJ312" s="361"/>
      <c r="QPK312" s="361"/>
      <c r="QPL312" s="361"/>
      <c r="QPM312" s="361"/>
      <c r="QPN312" s="361"/>
      <c r="QPO312" s="361"/>
      <c r="QPP312" s="361"/>
      <c r="QPQ312" s="361"/>
      <c r="QPR312" s="361"/>
      <c r="QPS312" s="361"/>
      <c r="QPT312" s="361"/>
      <c r="QPU312" s="361"/>
      <c r="QPV312" s="361"/>
      <c r="QPW312" s="361"/>
      <c r="QPX312" s="361"/>
      <c r="QPY312" s="361"/>
      <c r="QPZ312" s="361"/>
      <c r="QQA312" s="361"/>
      <c r="QQB312" s="361"/>
      <c r="QQC312" s="361"/>
      <c r="QQD312" s="361"/>
      <c r="QQE312" s="361"/>
      <c r="QQF312" s="361"/>
      <c r="QQG312" s="361"/>
      <c r="QQH312" s="361"/>
      <c r="QQI312" s="361"/>
      <c r="QQJ312" s="361"/>
      <c r="QQK312" s="361"/>
      <c r="QQL312" s="361"/>
      <c r="QQM312" s="361"/>
      <c r="QQN312" s="361"/>
      <c r="QQO312" s="361"/>
      <c r="QQP312" s="361"/>
      <c r="QQQ312" s="361"/>
      <c r="QQR312" s="361"/>
      <c r="QQS312" s="361"/>
      <c r="QQT312" s="361"/>
      <c r="QQU312" s="361"/>
      <c r="QQV312" s="361"/>
      <c r="QQW312" s="361"/>
      <c r="QQX312" s="361"/>
      <c r="QQY312" s="361"/>
      <c r="QQZ312" s="361"/>
      <c r="QRA312" s="361"/>
      <c r="QRB312" s="361"/>
      <c r="QRC312" s="361"/>
      <c r="QRD312" s="361"/>
      <c r="QRE312" s="361"/>
      <c r="QRF312" s="361"/>
      <c r="QRG312" s="361"/>
      <c r="QRH312" s="361"/>
      <c r="QRI312" s="361"/>
      <c r="QRJ312" s="361"/>
      <c r="QRK312" s="361"/>
      <c r="QRL312" s="361"/>
      <c r="QRM312" s="361"/>
      <c r="QRN312" s="361"/>
      <c r="QRO312" s="361"/>
      <c r="QRP312" s="361"/>
      <c r="QRQ312" s="361"/>
      <c r="QRR312" s="361"/>
      <c r="QRS312" s="361"/>
      <c r="QRT312" s="361"/>
      <c r="QRU312" s="361"/>
      <c r="QRV312" s="361"/>
      <c r="QRW312" s="361"/>
      <c r="QRX312" s="361"/>
      <c r="QRY312" s="361"/>
      <c r="QRZ312" s="361"/>
      <c r="QSA312" s="361"/>
      <c r="QSB312" s="361"/>
      <c r="QSC312" s="361"/>
      <c r="QSD312" s="361"/>
      <c r="QSE312" s="361"/>
      <c r="QSF312" s="361"/>
      <c r="QSG312" s="361"/>
      <c r="QSH312" s="361"/>
      <c r="QSI312" s="361"/>
      <c r="QSJ312" s="361"/>
      <c r="QSK312" s="361"/>
      <c r="QSL312" s="361"/>
      <c r="QSM312" s="361"/>
      <c r="QSN312" s="361"/>
      <c r="QSO312" s="361"/>
      <c r="QSP312" s="361"/>
      <c r="QSQ312" s="361"/>
      <c r="QSR312" s="361"/>
      <c r="QSS312" s="361"/>
      <c r="QST312" s="361"/>
      <c r="QSU312" s="361"/>
      <c r="QSV312" s="361"/>
      <c r="QSW312" s="361"/>
      <c r="QSX312" s="361"/>
      <c r="QSY312" s="361"/>
      <c r="QSZ312" s="361"/>
      <c r="QTA312" s="361"/>
      <c r="QTB312" s="361"/>
      <c r="QTC312" s="361"/>
      <c r="QTD312" s="361"/>
      <c r="QTE312" s="361"/>
      <c r="QTF312" s="361"/>
      <c r="QTG312" s="361"/>
      <c r="QTH312" s="361"/>
      <c r="QTI312" s="361"/>
      <c r="QTJ312" s="361"/>
      <c r="QTK312" s="361"/>
      <c r="QTL312" s="361"/>
      <c r="QTM312" s="361"/>
      <c r="QTN312" s="361"/>
      <c r="QTO312" s="361"/>
      <c r="QTP312" s="361"/>
      <c r="QTQ312" s="361"/>
      <c r="QTR312" s="361"/>
      <c r="QTS312" s="361"/>
      <c r="QTT312" s="361"/>
      <c r="QTU312" s="361"/>
      <c r="QTV312" s="361"/>
      <c r="QTW312" s="361"/>
      <c r="QTX312" s="361"/>
      <c r="QTY312" s="361"/>
      <c r="QTZ312" s="361"/>
      <c r="QUA312" s="361"/>
      <c r="QUB312" s="361"/>
      <c r="QUC312" s="361"/>
      <c r="QUD312" s="361"/>
      <c r="QUE312" s="361"/>
      <c r="QUF312" s="361"/>
      <c r="QUG312" s="361"/>
      <c r="QUH312" s="361"/>
      <c r="QUI312" s="361"/>
      <c r="QUJ312" s="361"/>
      <c r="QUK312" s="361"/>
      <c r="QUL312" s="361"/>
      <c r="QUM312" s="361"/>
      <c r="QUN312" s="361"/>
      <c r="QUO312" s="361"/>
      <c r="QUP312" s="361"/>
      <c r="QUQ312" s="361"/>
      <c r="QUR312" s="361"/>
      <c r="QUS312" s="361"/>
      <c r="QUT312" s="361"/>
      <c r="QUU312" s="361"/>
      <c r="QUV312" s="361"/>
      <c r="QUW312" s="361"/>
      <c r="QUX312" s="361"/>
      <c r="QUY312" s="361"/>
      <c r="QUZ312" s="361"/>
      <c r="QVA312" s="361"/>
      <c r="QVB312" s="361"/>
      <c r="QVC312" s="361"/>
      <c r="QVD312" s="361"/>
      <c r="QVE312" s="361"/>
      <c r="QVF312" s="361"/>
      <c r="QVG312" s="361"/>
      <c r="QVH312" s="361"/>
      <c r="QVI312" s="361"/>
      <c r="QVJ312" s="361"/>
      <c r="QVK312" s="361"/>
      <c r="QVL312" s="361"/>
      <c r="QVM312" s="361"/>
      <c r="QVN312" s="361"/>
      <c r="QVO312" s="361"/>
      <c r="QVP312" s="361"/>
      <c r="QVQ312" s="361"/>
      <c r="QVR312" s="361"/>
      <c r="QVS312" s="361"/>
      <c r="QVT312" s="361"/>
      <c r="QVU312" s="361"/>
      <c r="QVV312" s="361"/>
      <c r="QVW312" s="361"/>
      <c r="QVX312" s="361"/>
      <c r="QVY312" s="361"/>
      <c r="QVZ312" s="361"/>
      <c r="QWA312" s="361"/>
      <c r="QWB312" s="361"/>
      <c r="QWC312" s="361"/>
      <c r="QWD312" s="361"/>
      <c r="QWE312" s="361"/>
      <c r="QWF312" s="361"/>
      <c r="QWG312" s="361"/>
      <c r="QWH312" s="361"/>
      <c r="QWI312" s="361"/>
      <c r="QWJ312" s="361"/>
      <c r="QWK312" s="361"/>
      <c r="QWL312" s="361"/>
      <c r="QWM312" s="361"/>
      <c r="QWN312" s="361"/>
      <c r="QWO312" s="361"/>
      <c r="QWP312" s="361"/>
      <c r="QWQ312" s="361"/>
      <c r="QWR312" s="361"/>
      <c r="QWS312" s="361"/>
      <c r="QWT312" s="361"/>
      <c r="QWU312" s="361"/>
      <c r="QWV312" s="361"/>
      <c r="QWW312" s="361"/>
      <c r="QWX312" s="361"/>
      <c r="QWY312" s="361"/>
      <c r="QWZ312" s="361"/>
      <c r="QXA312" s="361"/>
      <c r="QXB312" s="361"/>
      <c r="QXC312" s="361"/>
      <c r="QXD312" s="361"/>
      <c r="QXE312" s="361"/>
      <c r="QXF312" s="361"/>
      <c r="QXG312" s="361"/>
      <c r="QXH312" s="361"/>
      <c r="QXI312" s="361"/>
      <c r="QXJ312" s="361"/>
      <c r="QXK312" s="361"/>
      <c r="QXL312" s="361"/>
      <c r="QXM312" s="361"/>
      <c r="QXN312" s="361"/>
      <c r="QXO312" s="361"/>
      <c r="QXP312" s="361"/>
      <c r="QXQ312" s="361"/>
      <c r="QXR312" s="361"/>
      <c r="QXS312" s="361"/>
      <c r="QXT312" s="361"/>
      <c r="QXU312" s="361"/>
      <c r="QXV312" s="361"/>
      <c r="QXW312" s="361"/>
      <c r="QXX312" s="361"/>
      <c r="QXY312" s="361"/>
      <c r="QXZ312" s="361"/>
      <c r="QYA312" s="361"/>
      <c r="QYB312" s="361"/>
      <c r="QYC312" s="361"/>
      <c r="QYD312" s="361"/>
      <c r="QYE312" s="361"/>
      <c r="QYF312" s="361"/>
      <c r="QYG312" s="361"/>
      <c r="QYH312" s="361"/>
      <c r="QYI312" s="361"/>
      <c r="QYJ312" s="361"/>
      <c r="QYK312" s="361"/>
      <c r="QYL312" s="361"/>
      <c r="QYM312" s="361"/>
      <c r="QYN312" s="361"/>
      <c r="QYO312" s="361"/>
      <c r="QYP312" s="361"/>
      <c r="QYQ312" s="361"/>
      <c r="QYR312" s="361"/>
      <c r="QYS312" s="361"/>
      <c r="QYT312" s="361"/>
      <c r="QYU312" s="361"/>
      <c r="QYV312" s="361"/>
      <c r="QYW312" s="361"/>
      <c r="QYX312" s="361"/>
      <c r="QYY312" s="361"/>
      <c r="QYZ312" s="361"/>
      <c r="QZA312" s="361"/>
      <c r="QZB312" s="361"/>
      <c r="QZC312" s="361"/>
      <c r="QZD312" s="361"/>
      <c r="QZE312" s="361"/>
      <c r="QZF312" s="361"/>
      <c r="QZG312" s="361"/>
      <c r="QZH312" s="361"/>
      <c r="QZI312" s="361"/>
      <c r="QZJ312" s="361"/>
      <c r="QZK312" s="361"/>
      <c r="QZL312" s="361"/>
      <c r="QZM312" s="361"/>
      <c r="QZN312" s="361"/>
      <c r="QZO312" s="361"/>
      <c r="QZP312" s="361"/>
      <c r="QZQ312" s="361"/>
      <c r="QZR312" s="361"/>
      <c r="QZS312" s="361"/>
      <c r="QZT312" s="361"/>
      <c r="QZU312" s="361"/>
      <c r="QZV312" s="361"/>
      <c r="QZW312" s="361"/>
      <c r="QZX312" s="361"/>
      <c r="QZY312" s="361"/>
      <c r="QZZ312" s="361"/>
      <c r="RAA312" s="361"/>
      <c r="RAB312" s="361"/>
      <c r="RAC312" s="361"/>
      <c r="RAD312" s="361"/>
      <c r="RAE312" s="361"/>
      <c r="RAF312" s="361"/>
      <c r="RAG312" s="361"/>
      <c r="RAH312" s="361"/>
      <c r="RAI312" s="361"/>
      <c r="RAJ312" s="361"/>
      <c r="RAK312" s="361"/>
      <c r="RAL312" s="361"/>
      <c r="RAM312" s="361"/>
      <c r="RAN312" s="361"/>
      <c r="RAO312" s="361"/>
      <c r="RAP312" s="361"/>
      <c r="RAQ312" s="361"/>
      <c r="RAR312" s="361"/>
      <c r="RAS312" s="361"/>
      <c r="RAT312" s="361"/>
      <c r="RAU312" s="361"/>
      <c r="RAV312" s="361"/>
      <c r="RAW312" s="361"/>
      <c r="RAX312" s="361"/>
      <c r="RAY312" s="361"/>
      <c r="RAZ312" s="361"/>
      <c r="RBA312" s="361"/>
      <c r="RBB312" s="361"/>
      <c r="RBC312" s="361"/>
      <c r="RBD312" s="361"/>
      <c r="RBE312" s="361"/>
      <c r="RBF312" s="361"/>
      <c r="RBG312" s="361"/>
      <c r="RBH312" s="361"/>
      <c r="RBI312" s="361"/>
      <c r="RBJ312" s="361"/>
      <c r="RBK312" s="361"/>
      <c r="RBL312" s="361"/>
      <c r="RBM312" s="361"/>
      <c r="RBN312" s="361"/>
      <c r="RBO312" s="361"/>
      <c r="RBP312" s="361"/>
      <c r="RBQ312" s="361"/>
      <c r="RBR312" s="361"/>
      <c r="RBS312" s="361"/>
      <c r="RBT312" s="361"/>
      <c r="RBU312" s="361"/>
      <c r="RBV312" s="361"/>
      <c r="RBW312" s="361"/>
      <c r="RBX312" s="361"/>
      <c r="RBY312" s="361"/>
      <c r="RBZ312" s="361"/>
      <c r="RCA312" s="361"/>
      <c r="RCB312" s="361"/>
      <c r="RCC312" s="361"/>
      <c r="RCD312" s="361"/>
      <c r="RCE312" s="361"/>
      <c r="RCF312" s="361"/>
      <c r="RCG312" s="361"/>
      <c r="RCH312" s="361"/>
      <c r="RCI312" s="361"/>
      <c r="RCJ312" s="361"/>
      <c r="RCK312" s="361"/>
      <c r="RCL312" s="361"/>
      <c r="RCM312" s="361"/>
      <c r="RCN312" s="361"/>
      <c r="RCO312" s="361"/>
      <c r="RCP312" s="361"/>
      <c r="RCQ312" s="361"/>
      <c r="RCR312" s="361"/>
      <c r="RCS312" s="361"/>
      <c r="RCT312" s="361"/>
      <c r="RCU312" s="361"/>
      <c r="RCV312" s="361"/>
      <c r="RCW312" s="361"/>
      <c r="RCX312" s="361"/>
      <c r="RCY312" s="361"/>
      <c r="RCZ312" s="361"/>
      <c r="RDA312" s="361"/>
      <c r="RDB312" s="361"/>
      <c r="RDC312" s="361"/>
      <c r="RDD312" s="361"/>
      <c r="RDE312" s="361"/>
      <c r="RDF312" s="361"/>
      <c r="RDG312" s="361"/>
      <c r="RDH312" s="361"/>
      <c r="RDI312" s="361"/>
      <c r="RDJ312" s="361"/>
      <c r="RDK312" s="361"/>
      <c r="RDL312" s="361"/>
      <c r="RDM312" s="361"/>
      <c r="RDN312" s="361"/>
      <c r="RDO312" s="361"/>
      <c r="RDP312" s="361"/>
      <c r="RDQ312" s="361"/>
      <c r="RDR312" s="361"/>
      <c r="RDS312" s="361"/>
      <c r="RDT312" s="361"/>
      <c r="RDU312" s="361"/>
      <c r="RDV312" s="361"/>
      <c r="RDW312" s="361"/>
      <c r="RDX312" s="361"/>
      <c r="RDY312" s="361"/>
      <c r="RDZ312" s="361"/>
      <c r="REA312" s="361"/>
      <c r="REB312" s="361"/>
      <c r="REC312" s="361"/>
      <c r="RED312" s="361"/>
      <c r="REE312" s="361"/>
      <c r="REF312" s="361"/>
      <c r="REG312" s="361"/>
      <c r="REH312" s="361"/>
      <c r="REI312" s="361"/>
      <c r="REJ312" s="361"/>
      <c r="REK312" s="361"/>
      <c r="REL312" s="361"/>
      <c r="REM312" s="361"/>
      <c r="REN312" s="361"/>
      <c r="REO312" s="361"/>
      <c r="REP312" s="361"/>
      <c r="REQ312" s="361"/>
      <c r="RER312" s="361"/>
      <c r="RES312" s="361"/>
      <c r="RET312" s="361"/>
      <c r="REU312" s="361"/>
      <c r="REV312" s="361"/>
      <c r="REW312" s="361"/>
      <c r="REX312" s="361"/>
      <c r="REY312" s="361"/>
      <c r="REZ312" s="361"/>
      <c r="RFA312" s="361"/>
      <c r="RFB312" s="361"/>
      <c r="RFC312" s="361"/>
      <c r="RFD312" s="361"/>
      <c r="RFE312" s="361"/>
      <c r="RFF312" s="361"/>
      <c r="RFG312" s="361"/>
      <c r="RFH312" s="361"/>
      <c r="RFI312" s="361"/>
      <c r="RFJ312" s="361"/>
      <c r="RFK312" s="361"/>
      <c r="RFL312" s="361"/>
      <c r="RFM312" s="361"/>
      <c r="RFN312" s="361"/>
      <c r="RFO312" s="361"/>
      <c r="RFP312" s="361"/>
      <c r="RFQ312" s="361"/>
      <c r="RFR312" s="361"/>
      <c r="RFS312" s="361"/>
      <c r="RFT312" s="361"/>
      <c r="RFU312" s="361"/>
      <c r="RFV312" s="361"/>
      <c r="RFW312" s="361"/>
      <c r="RFX312" s="361"/>
      <c r="RFY312" s="361"/>
      <c r="RFZ312" s="361"/>
      <c r="RGA312" s="361"/>
      <c r="RGB312" s="361"/>
      <c r="RGC312" s="361"/>
      <c r="RGD312" s="361"/>
      <c r="RGE312" s="361"/>
      <c r="RGF312" s="361"/>
      <c r="RGG312" s="361"/>
      <c r="RGH312" s="361"/>
      <c r="RGI312" s="361"/>
      <c r="RGJ312" s="361"/>
      <c r="RGK312" s="361"/>
      <c r="RGL312" s="361"/>
      <c r="RGM312" s="361"/>
      <c r="RGN312" s="361"/>
      <c r="RGO312" s="361"/>
      <c r="RGP312" s="361"/>
      <c r="RGQ312" s="361"/>
      <c r="RGR312" s="361"/>
      <c r="RGS312" s="361"/>
      <c r="RGT312" s="361"/>
      <c r="RGU312" s="361"/>
      <c r="RGV312" s="361"/>
      <c r="RGW312" s="361"/>
      <c r="RGX312" s="361"/>
      <c r="RGY312" s="361"/>
      <c r="RGZ312" s="361"/>
      <c r="RHA312" s="361"/>
      <c r="RHB312" s="361"/>
      <c r="RHC312" s="361"/>
      <c r="RHD312" s="361"/>
      <c r="RHE312" s="361"/>
      <c r="RHF312" s="361"/>
      <c r="RHG312" s="361"/>
      <c r="RHH312" s="361"/>
      <c r="RHI312" s="361"/>
      <c r="RHJ312" s="361"/>
      <c r="RHK312" s="361"/>
      <c r="RHL312" s="361"/>
      <c r="RHM312" s="361"/>
      <c r="RHN312" s="361"/>
      <c r="RHO312" s="361"/>
      <c r="RHP312" s="361"/>
      <c r="RHQ312" s="361"/>
      <c r="RHR312" s="361"/>
      <c r="RHS312" s="361"/>
      <c r="RHT312" s="361"/>
      <c r="RHU312" s="361"/>
      <c r="RHV312" s="361"/>
      <c r="RHW312" s="361"/>
      <c r="RHX312" s="361"/>
      <c r="RHY312" s="361"/>
      <c r="RHZ312" s="361"/>
      <c r="RIA312" s="361"/>
      <c r="RIB312" s="361"/>
      <c r="RIC312" s="361"/>
      <c r="RID312" s="361"/>
      <c r="RIE312" s="361"/>
      <c r="RIF312" s="361"/>
      <c r="RIG312" s="361"/>
      <c r="RIH312" s="361"/>
      <c r="RII312" s="361"/>
      <c r="RIJ312" s="361"/>
      <c r="RIK312" s="361"/>
      <c r="RIL312" s="361"/>
      <c r="RIM312" s="361"/>
      <c r="RIN312" s="361"/>
      <c r="RIO312" s="361"/>
      <c r="RIP312" s="361"/>
      <c r="RIQ312" s="361"/>
      <c r="RIR312" s="361"/>
      <c r="RIS312" s="361"/>
      <c r="RIT312" s="361"/>
      <c r="RIU312" s="361"/>
      <c r="RIV312" s="361"/>
      <c r="RIW312" s="361"/>
      <c r="RIX312" s="361"/>
      <c r="RIY312" s="361"/>
      <c r="RIZ312" s="361"/>
      <c r="RJA312" s="361"/>
      <c r="RJB312" s="361"/>
      <c r="RJC312" s="361"/>
      <c r="RJD312" s="361"/>
      <c r="RJE312" s="361"/>
      <c r="RJF312" s="361"/>
      <c r="RJG312" s="361"/>
      <c r="RJH312" s="361"/>
      <c r="RJI312" s="361"/>
      <c r="RJJ312" s="361"/>
      <c r="RJK312" s="361"/>
      <c r="RJL312" s="361"/>
      <c r="RJM312" s="361"/>
      <c r="RJN312" s="361"/>
      <c r="RJO312" s="361"/>
      <c r="RJP312" s="361"/>
      <c r="RJQ312" s="361"/>
      <c r="RJR312" s="361"/>
      <c r="RJS312" s="361"/>
      <c r="RJT312" s="361"/>
      <c r="RJU312" s="361"/>
      <c r="RJV312" s="361"/>
      <c r="RJW312" s="361"/>
      <c r="RJX312" s="361"/>
      <c r="RJY312" s="361"/>
      <c r="RJZ312" s="361"/>
      <c r="RKA312" s="361"/>
      <c r="RKB312" s="361"/>
      <c r="RKC312" s="361"/>
      <c r="RKD312" s="361"/>
      <c r="RKE312" s="361"/>
      <c r="RKF312" s="361"/>
      <c r="RKG312" s="361"/>
      <c r="RKH312" s="361"/>
      <c r="RKI312" s="361"/>
      <c r="RKJ312" s="361"/>
      <c r="RKK312" s="361"/>
      <c r="RKL312" s="361"/>
      <c r="RKM312" s="361"/>
      <c r="RKN312" s="361"/>
      <c r="RKO312" s="361"/>
      <c r="RKP312" s="361"/>
      <c r="RKQ312" s="361"/>
      <c r="RKR312" s="361"/>
      <c r="RKS312" s="361"/>
      <c r="RKT312" s="361"/>
      <c r="RKU312" s="361"/>
      <c r="RKV312" s="361"/>
      <c r="RKW312" s="361"/>
      <c r="RKX312" s="361"/>
      <c r="RKY312" s="361"/>
      <c r="RKZ312" s="361"/>
      <c r="RLA312" s="361"/>
      <c r="RLB312" s="361"/>
      <c r="RLC312" s="361"/>
      <c r="RLD312" s="361"/>
      <c r="RLE312" s="361"/>
      <c r="RLF312" s="361"/>
      <c r="RLG312" s="361"/>
      <c r="RLH312" s="361"/>
      <c r="RLI312" s="361"/>
      <c r="RLJ312" s="361"/>
      <c r="RLK312" s="361"/>
      <c r="RLL312" s="361"/>
      <c r="RLM312" s="361"/>
      <c r="RLN312" s="361"/>
      <c r="RLO312" s="361"/>
      <c r="RLP312" s="361"/>
      <c r="RLQ312" s="361"/>
      <c r="RLR312" s="361"/>
      <c r="RLS312" s="361"/>
      <c r="RLT312" s="361"/>
      <c r="RLU312" s="361"/>
      <c r="RLV312" s="361"/>
      <c r="RLW312" s="361"/>
      <c r="RLX312" s="361"/>
      <c r="RLY312" s="361"/>
      <c r="RLZ312" s="361"/>
      <c r="RMA312" s="361"/>
      <c r="RMB312" s="361"/>
      <c r="RMC312" s="361"/>
      <c r="RMD312" s="361"/>
      <c r="RME312" s="361"/>
      <c r="RMF312" s="361"/>
      <c r="RMG312" s="361"/>
      <c r="RMH312" s="361"/>
      <c r="RMI312" s="361"/>
      <c r="RMJ312" s="361"/>
      <c r="RMK312" s="361"/>
      <c r="RML312" s="361"/>
      <c r="RMM312" s="361"/>
      <c r="RMN312" s="361"/>
      <c r="RMO312" s="361"/>
      <c r="RMP312" s="361"/>
      <c r="RMQ312" s="361"/>
      <c r="RMR312" s="361"/>
      <c r="RMS312" s="361"/>
      <c r="RMT312" s="361"/>
      <c r="RMU312" s="361"/>
      <c r="RMV312" s="361"/>
      <c r="RMW312" s="361"/>
      <c r="RMX312" s="361"/>
      <c r="RMY312" s="361"/>
      <c r="RMZ312" s="361"/>
      <c r="RNA312" s="361"/>
      <c r="RNB312" s="361"/>
      <c r="RNC312" s="361"/>
      <c r="RND312" s="361"/>
      <c r="RNE312" s="361"/>
      <c r="RNF312" s="361"/>
      <c r="RNG312" s="361"/>
      <c r="RNH312" s="361"/>
      <c r="RNI312" s="361"/>
      <c r="RNJ312" s="361"/>
      <c r="RNK312" s="361"/>
      <c r="RNL312" s="361"/>
      <c r="RNM312" s="361"/>
      <c r="RNN312" s="361"/>
      <c r="RNO312" s="361"/>
      <c r="RNP312" s="361"/>
      <c r="RNQ312" s="361"/>
      <c r="RNR312" s="361"/>
      <c r="RNS312" s="361"/>
      <c r="RNT312" s="361"/>
      <c r="RNU312" s="361"/>
      <c r="RNV312" s="361"/>
      <c r="RNW312" s="361"/>
      <c r="RNX312" s="361"/>
      <c r="RNY312" s="361"/>
      <c r="RNZ312" s="361"/>
      <c r="ROA312" s="361"/>
      <c r="ROB312" s="361"/>
      <c r="ROC312" s="361"/>
      <c r="ROD312" s="361"/>
      <c r="ROE312" s="361"/>
      <c r="ROF312" s="361"/>
      <c r="ROG312" s="361"/>
      <c r="ROH312" s="361"/>
      <c r="ROI312" s="361"/>
      <c r="ROJ312" s="361"/>
      <c r="ROK312" s="361"/>
      <c r="ROL312" s="361"/>
      <c r="ROM312" s="361"/>
      <c r="RON312" s="361"/>
      <c r="ROO312" s="361"/>
      <c r="ROP312" s="361"/>
      <c r="ROQ312" s="361"/>
      <c r="ROR312" s="361"/>
      <c r="ROS312" s="361"/>
      <c r="ROT312" s="361"/>
      <c r="ROU312" s="361"/>
      <c r="ROV312" s="361"/>
      <c r="ROW312" s="361"/>
      <c r="ROX312" s="361"/>
      <c r="ROY312" s="361"/>
      <c r="ROZ312" s="361"/>
      <c r="RPA312" s="361"/>
      <c r="RPB312" s="361"/>
      <c r="RPC312" s="361"/>
      <c r="RPD312" s="361"/>
      <c r="RPE312" s="361"/>
      <c r="RPF312" s="361"/>
      <c r="RPG312" s="361"/>
      <c r="RPH312" s="361"/>
      <c r="RPI312" s="361"/>
      <c r="RPJ312" s="361"/>
      <c r="RPK312" s="361"/>
      <c r="RPL312" s="361"/>
      <c r="RPM312" s="361"/>
      <c r="RPN312" s="361"/>
      <c r="RPO312" s="361"/>
      <c r="RPP312" s="361"/>
      <c r="RPQ312" s="361"/>
      <c r="RPR312" s="361"/>
      <c r="RPS312" s="361"/>
      <c r="RPT312" s="361"/>
      <c r="RPU312" s="361"/>
      <c r="RPV312" s="361"/>
      <c r="RPW312" s="361"/>
      <c r="RPX312" s="361"/>
      <c r="RPY312" s="361"/>
      <c r="RPZ312" s="361"/>
      <c r="RQA312" s="361"/>
      <c r="RQB312" s="361"/>
      <c r="RQC312" s="361"/>
      <c r="RQD312" s="361"/>
      <c r="RQE312" s="361"/>
      <c r="RQF312" s="361"/>
      <c r="RQG312" s="361"/>
      <c r="RQH312" s="361"/>
      <c r="RQI312" s="361"/>
      <c r="RQJ312" s="361"/>
      <c r="RQK312" s="361"/>
      <c r="RQL312" s="361"/>
      <c r="RQM312" s="361"/>
      <c r="RQN312" s="361"/>
      <c r="RQO312" s="361"/>
      <c r="RQP312" s="361"/>
      <c r="RQQ312" s="361"/>
      <c r="RQR312" s="361"/>
      <c r="RQS312" s="361"/>
      <c r="RQT312" s="361"/>
      <c r="RQU312" s="361"/>
      <c r="RQV312" s="361"/>
      <c r="RQW312" s="361"/>
      <c r="RQX312" s="361"/>
      <c r="RQY312" s="361"/>
      <c r="RQZ312" s="361"/>
      <c r="RRA312" s="361"/>
      <c r="RRB312" s="361"/>
      <c r="RRC312" s="361"/>
      <c r="RRD312" s="361"/>
      <c r="RRE312" s="361"/>
      <c r="RRF312" s="361"/>
      <c r="RRG312" s="361"/>
      <c r="RRH312" s="361"/>
      <c r="RRI312" s="361"/>
      <c r="RRJ312" s="361"/>
      <c r="RRK312" s="361"/>
      <c r="RRL312" s="361"/>
      <c r="RRM312" s="361"/>
      <c r="RRN312" s="361"/>
      <c r="RRO312" s="361"/>
      <c r="RRP312" s="361"/>
      <c r="RRQ312" s="361"/>
      <c r="RRR312" s="361"/>
      <c r="RRS312" s="361"/>
      <c r="RRT312" s="361"/>
      <c r="RRU312" s="361"/>
      <c r="RRV312" s="361"/>
      <c r="RRW312" s="361"/>
      <c r="RRX312" s="361"/>
      <c r="RRY312" s="361"/>
      <c r="RRZ312" s="361"/>
      <c r="RSA312" s="361"/>
      <c r="RSB312" s="361"/>
      <c r="RSC312" s="361"/>
      <c r="RSD312" s="361"/>
      <c r="RSE312" s="361"/>
      <c r="RSF312" s="361"/>
      <c r="RSG312" s="361"/>
      <c r="RSH312" s="361"/>
      <c r="RSI312" s="361"/>
      <c r="RSJ312" s="361"/>
      <c r="RSK312" s="361"/>
      <c r="RSL312" s="361"/>
      <c r="RSM312" s="361"/>
      <c r="RSN312" s="361"/>
      <c r="RSO312" s="361"/>
      <c r="RSP312" s="361"/>
      <c r="RSQ312" s="361"/>
      <c r="RSR312" s="361"/>
      <c r="RSS312" s="361"/>
      <c r="RST312" s="361"/>
      <c r="RSU312" s="361"/>
      <c r="RSV312" s="361"/>
      <c r="RSW312" s="361"/>
      <c r="RSX312" s="361"/>
      <c r="RSY312" s="361"/>
      <c r="RSZ312" s="361"/>
      <c r="RTA312" s="361"/>
      <c r="RTB312" s="361"/>
      <c r="RTC312" s="361"/>
      <c r="RTD312" s="361"/>
      <c r="RTE312" s="361"/>
      <c r="RTF312" s="361"/>
      <c r="RTG312" s="361"/>
      <c r="RTH312" s="361"/>
      <c r="RTI312" s="361"/>
      <c r="RTJ312" s="361"/>
      <c r="RTK312" s="361"/>
      <c r="RTL312" s="361"/>
      <c r="RTM312" s="361"/>
      <c r="RTN312" s="361"/>
      <c r="RTO312" s="361"/>
      <c r="RTP312" s="361"/>
      <c r="RTQ312" s="361"/>
      <c r="RTR312" s="361"/>
      <c r="RTS312" s="361"/>
      <c r="RTT312" s="361"/>
      <c r="RTU312" s="361"/>
      <c r="RTV312" s="361"/>
      <c r="RTW312" s="361"/>
      <c r="RTX312" s="361"/>
      <c r="RTY312" s="361"/>
      <c r="RTZ312" s="361"/>
      <c r="RUA312" s="361"/>
      <c r="RUB312" s="361"/>
      <c r="RUC312" s="361"/>
      <c r="RUD312" s="361"/>
      <c r="RUE312" s="361"/>
      <c r="RUF312" s="361"/>
      <c r="RUG312" s="361"/>
      <c r="RUH312" s="361"/>
      <c r="RUI312" s="361"/>
      <c r="RUJ312" s="361"/>
      <c r="RUK312" s="361"/>
      <c r="RUL312" s="361"/>
      <c r="RUM312" s="361"/>
      <c r="RUN312" s="361"/>
      <c r="RUO312" s="361"/>
      <c r="RUP312" s="361"/>
      <c r="RUQ312" s="361"/>
      <c r="RUR312" s="361"/>
      <c r="RUS312" s="361"/>
      <c r="RUT312" s="361"/>
      <c r="RUU312" s="361"/>
      <c r="RUV312" s="361"/>
      <c r="RUW312" s="361"/>
      <c r="RUX312" s="361"/>
      <c r="RUY312" s="361"/>
      <c r="RUZ312" s="361"/>
      <c r="RVA312" s="361"/>
      <c r="RVB312" s="361"/>
      <c r="RVC312" s="361"/>
      <c r="RVD312" s="361"/>
      <c r="RVE312" s="361"/>
      <c r="RVF312" s="361"/>
      <c r="RVG312" s="361"/>
      <c r="RVH312" s="361"/>
      <c r="RVI312" s="361"/>
      <c r="RVJ312" s="361"/>
      <c r="RVK312" s="361"/>
      <c r="RVL312" s="361"/>
      <c r="RVM312" s="361"/>
      <c r="RVN312" s="361"/>
      <c r="RVO312" s="361"/>
      <c r="RVP312" s="361"/>
      <c r="RVQ312" s="361"/>
      <c r="RVR312" s="361"/>
      <c r="RVS312" s="361"/>
      <c r="RVT312" s="361"/>
      <c r="RVU312" s="361"/>
      <c r="RVV312" s="361"/>
      <c r="RVW312" s="361"/>
      <c r="RVX312" s="361"/>
      <c r="RVY312" s="361"/>
      <c r="RVZ312" s="361"/>
      <c r="RWA312" s="361"/>
      <c r="RWB312" s="361"/>
      <c r="RWC312" s="361"/>
      <c r="RWD312" s="361"/>
      <c r="RWE312" s="361"/>
      <c r="RWF312" s="361"/>
      <c r="RWG312" s="361"/>
      <c r="RWH312" s="361"/>
      <c r="RWI312" s="361"/>
      <c r="RWJ312" s="361"/>
      <c r="RWK312" s="361"/>
      <c r="RWL312" s="361"/>
      <c r="RWM312" s="361"/>
      <c r="RWN312" s="361"/>
      <c r="RWO312" s="361"/>
      <c r="RWP312" s="361"/>
      <c r="RWQ312" s="361"/>
      <c r="RWR312" s="361"/>
      <c r="RWS312" s="361"/>
      <c r="RWT312" s="361"/>
      <c r="RWU312" s="361"/>
      <c r="RWV312" s="361"/>
      <c r="RWW312" s="361"/>
      <c r="RWX312" s="361"/>
      <c r="RWY312" s="361"/>
      <c r="RWZ312" s="361"/>
      <c r="RXA312" s="361"/>
      <c r="RXB312" s="361"/>
      <c r="RXC312" s="361"/>
      <c r="RXD312" s="361"/>
      <c r="RXE312" s="361"/>
      <c r="RXF312" s="361"/>
      <c r="RXG312" s="361"/>
      <c r="RXH312" s="361"/>
      <c r="RXI312" s="361"/>
      <c r="RXJ312" s="361"/>
      <c r="RXK312" s="361"/>
      <c r="RXL312" s="361"/>
      <c r="RXM312" s="361"/>
      <c r="RXN312" s="361"/>
      <c r="RXO312" s="361"/>
      <c r="RXP312" s="361"/>
      <c r="RXQ312" s="361"/>
      <c r="RXR312" s="361"/>
      <c r="RXS312" s="361"/>
      <c r="RXT312" s="361"/>
      <c r="RXU312" s="361"/>
      <c r="RXV312" s="361"/>
      <c r="RXW312" s="361"/>
      <c r="RXX312" s="361"/>
      <c r="RXY312" s="361"/>
      <c r="RXZ312" s="361"/>
      <c r="RYA312" s="361"/>
      <c r="RYB312" s="361"/>
      <c r="RYC312" s="361"/>
      <c r="RYD312" s="361"/>
      <c r="RYE312" s="361"/>
      <c r="RYF312" s="361"/>
      <c r="RYG312" s="361"/>
      <c r="RYH312" s="361"/>
      <c r="RYI312" s="361"/>
      <c r="RYJ312" s="361"/>
      <c r="RYK312" s="361"/>
      <c r="RYL312" s="361"/>
      <c r="RYM312" s="361"/>
      <c r="RYN312" s="361"/>
      <c r="RYO312" s="361"/>
      <c r="RYP312" s="361"/>
      <c r="RYQ312" s="361"/>
      <c r="RYR312" s="361"/>
      <c r="RYS312" s="361"/>
      <c r="RYT312" s="361"/>
      <c r="RYU312" s="361"/>
      <c r="RYV312" s="361"/>
      <c r="RYW312" s="361"/>
      <c r="RYX312" s="361"/>
      <c r="RYY312" s="361"/>
      <c r="RYZ312" s="361"/>
      <c r="RZA312" s="361"/>
      <c r="RZB312" s="361"/>
      <c r="RZC312" s="361"/>
      <c r="RZD312" s="361"/>
      <c r="RZE312" s="361"/>
      <c r="RZF312" s="361"/>
      <c r="RZG312" s="361"/>
      <c r="RZH312" s="361"/>
      <c r="RZI312" s="361"/>
      <c r="RZJ312" s="361"/>
      <c r="RZK312" s="361"/>
      <c r="RZL312" s="361"/>
      <c r="RZM312" s="361"/>
      <c r="RZN312" s="361"/>
      <c r="RZO312" s="361"/>
      <c r="RZP312" s="361"/>
      <c r="RZQ312" s="361"/>
      <c r="RZR312" s="361"/>
      <c r="RZS312" s="361"/>
      <c r="RZT312" s="361"/>
      <c r="RZU312" s="361"/>
      <c r="RZV312" s="361"/>
      <c r="RZW312" s="361"/>
      <c r="RZX312" s="361"/>
      <c r="RZY312" s="361"/>
      <c r="RZZ312" s="361"/>
      <c r="SAA312" s="361"/>
      <c r="SAB312" s="361"/>
      <c r="SAC312" s="361"/>
      <c r="SAD312" s="361"/>
      <c r="SAE312" s="361"/>
      <c r="SAF312" s="361"/>
      <c r="SAG312" s="361"/>
      <c r="SAH312" s="361"/>
      <c r="SAI312" s="361"/>
      <c r="SAJ312" s="361"/>
      <c r="SAK312" s="361"/>
      <c r="SAL312" s="361"/>
      <c r="SAM312" s="361"/>
      <c r="SAN312" s="361"/>
      <c r="SAO312" s="361"/>
      <c r="SAP312" s="361"/>
      <c r="SAQ312" s="361"/>
      <c r="SAR312" s="361"/>
      <c r="SAS312" s="361"/>
      <c r="SAT312" s="361"/>
      <c r="SAU312" s="361"/>
      <c r="SAV312" s="361"/>
      <c r="SAW312" s="361"/>
      <c r="SAX312" s="361"/>
      <c r="SAY312" s="361"/>
      <c r="SAZ312" s="361"/>
      <c r="SBA312" s="361"/>
      <c r="SBB312" s="361"/>
      <c r="SBC312" s="361"/>
      <c r="SBD312" s="361"/>
      <c r="SBE312" s="361"/>
      <c r="SBF312" s="361"/>
      <c r="SBG312" s="361"/>
      <c r="SBH312" s="361"/>
      <c r="SBI312" s="361"/>
      <c r="SBJ312" s="361"/>
      <c r="SBK312" s="361"/>
      <c r="SBL312" s="361"/>
      <c r="SBM312" s="361"/>
      <c r="SBN312" s="361"/>
      <c r="SBO312" s="361"/>
      <c r="SBP312" s="361"/>
      <c r="SBQ312" s="361"/>
      <c r="SBR312" s="361"/>
      <c r="SBS312" s="361"/>
      <c r="SBT312" s="361"/>
      <c r="SBU312" s="361"/>
      <c r="SBV312" s="361"/>
      <c r="SBW312" s="361"/>
      <c r="SBX312" s="361"/>
      <c r="SBY312" s="361"/>
      <c r="SBZ312" s="361"/>
      <c r="SCA312" s="361"/>
      <c r="SCB312" s="361"/>
      <c r="SCC312" s="361"/>
      <c r="SCD312" s="361"/>
      <c r="SCE312" s="361"/>
      <c r="SCF312" s="361"/>
      <c r="SCG312" s="361"/>
      <c r="SCH312" s="361"/>
      <c r="SCI312" s="361"/>
      <c r="SCJ312" s="361"/>
      <c r="SCK312" s="361"/>
      <c r="SCL312" s="361"/>
      <c r="SCM312" s="361"/>
      <c r="SCN312" s="361"/>
      <c r="SCO312" s="361"/>
      <c r="SCP312" s="361"/>
      <c r="SCQ312" s="361"/>
      <c r="SCR312" s="361"/>
      <c r="SCS312" s="361"/>
      <c r="SCT312" s="361"/>
      <c r="SCU312" s="361"/>
      <c r="SCV312" s="361"/>
      <c r="SCW312" s="361"/>
      <c r="SCX312" s="361"/>
      <c r="SCY312" s="361"/>
      <c r="SCZ312" s="361"/>
      <c r="SDA312" s="361"/>
      <c r="SDB312" s="361"/>
      <c r="SDC312" s="361"/>
      <c r="SDD312" s="361"/>
      <c r="SDE312" s="361"/>
      <c r="SDF312" s="361"/>
      <c r="SDG312" s="361"/>
      <c r="SDH312" s="361"/>
      <c r="SDI312" s="361"/>
      <c r="SDJ312" s="361"/>
      <c r="SDK312" s="361"/>
      <c r="SDL312" s="361"/>
      <c r="SDM312" s="361"/>
      <c r="SDN312" s="361"/>
      <c r="SDO312" s="361"/>
      <c r="SDP312" s="361"/>
      <c r="SDQ312" s="361"/>
      <c r="SDR312" s="361"/>
      <c r="SDS312" s="361"/>
      <c r="SDT312" s="361"/>
      <c r="SDU312" s="361"/>
      <c r="SDV312" s="361"/>
      <c r="SDW312" s="361"/>
      <c r="SDX312" s="361"/>
      <c r="SDY312" s="361"/>
      <c r="SDZ312" s="361"/>
      <c r="SEA312" s="361"/>
      <c r="SEB312" s="361"/>
      <c r="SEC312" s="361"/>
      <c r="SED312" s="361"/>
      <c r="SEE312" s="361"/>
      <c r="SEF312" s="361"/>
      <c r="SEG312" s="361"/>
      <c r="SEH312" s="361"/>
      <c r="SEI312" s="361"/>
      <c r="SEJ312" s="361"/>
      <c r="SEK312" s="361"/>
      <c r="SEL312" s="361"/>
      <c r="SEM312" s="361"/>
      <c r="SEN312" s="361"/>
      <c r="SEO312" s="361"/>
      <c r="SEP312" s="361"/>
      <c r="SEQ312" s="361"/>
      <c r="SER312" s="361"/>
      <c r="SES312" s="361"/>
      <c r="SET312" s="361"/>
      <c r="SEU312" s="361"/>
      <c r="SEV312" s="361"/>
      <c r="SEW312" s="361"/>
      <c r="SEX312" s="361"/>
      <c r="SEY312" s="361"/>
      <c r="SEZ312" s="361"/>
      <c r="SFA312" s="361"/>
      <c r="SFB312" s="361"/>
      <c r="SFC312" s="361"/>
      <c r="SFD312" s="361"/>
      <c r="SFE312" s="361"/>
      <c r="SFF312" s="361"/>
      <c r="SFG312" s="361"/>
      <c r="SFH312" s="361"/>
      <c r="SFI312" s="361"/>
      <c r="SFJ312" s="361"/>
      <c r="SFK312" s="361"/>
      <c r="SFL312" s="361"/>
      <c r="SFM312" s="361"/>
      <c r="SFN312" s="361"/>
      <c r="SFO312" s="361"/>
      <c r="SFP312" s="361"/>
      <c r="SFQ312" s="361"/>
      <c r="SFR312" s="361"/>
      <c r="SFS312" s="361"/>
      <c r="SFT312" s="361"/>
      <c r="SFU312" s="361"/>
      <c r="SFV312" s="361"/>
      <c r="SFW312" s="361"/>
      <c r="SFX312" s="361"/>
      <c r="SFY312" s="361"/>
      <c r="SFZ312" s="361"/>
      <c r="SGA312" s="361"/>
      <c r="SGB312" s="361"/>
      <c r="SGC312" s="361"/>
      <c r="SGD312" s="361"/>
      <c r="SGE312" s="361"/>
      <c r="SGF312" s="361"/>
      <c r="SGG312" s="361"/>
      <c r="SGH312" s="361"/>
      <c r="SGI312" s="361"/>
      <c r="SGJ312" s="361"/>
      <c r="SGK312" s="361"/>
      <c r="SGL312" s="361"/>
      <c r="SGM312" s="361"/>
      <c r="SGN312" s="361"/>
      <c r="SGO312" s="361"/>
      <c r="SGP312" s="361"/>
      <c r="SGQ312" s="361"/>
      <c r="SGR312" s="361"/>
      <c r="SGS312" s="361"/>
      <c r="SGT312" s="361"/>
      <c r="SGU312" s="361"/>
      <c r="SGV312" s="361"/>
      <c r="SGW312" s="361"/>
      <c r="SGX312" s="361"/>
      <c r="SGY312" s="361"/>
      <c r="SGZ312" s="361"/>
      <c r="SHA312" s="361"/>
      <c r="SHB312" s="361"/>
      <c r="SHC312" s="361"/>
      <c r="SHD312" s="361"/>
      <c r="SHE312" s="361"/>
      <c r="SHF312" s="361"/>
      <c r="SHG312" s="361"/>
      <c r="SHH312" s="361"/>
      <c r="SHI312" s="361"/>
      <c r="SHJ312" s="361"/>
      <c r="SHK312" s="361"/>
      <c r="SHL312" s="361"/>
      <c r="SHM312" s="361"/>
      <c r="SHN312" s="361"/>
      <c r="SHO312" s="361"/>
      <c r="SHP312" s="361"/>
      <c r="SHQ312" s="361"/>
      <c r="SHR312" s="361"/>
      <c r="SHS312" s="361"/>
      <c r="SHT312" s="361"/>
      <c r="SHU312" s="361"/>
      <c r="SHV312" s="361"/>
      <c r="SHW312" s="361"/>
      <c r="SHX312" s="361"/>
      <c r="SHY312" s="361"/>
      <c r="SHZ312" s="361"/>
      <c r="SIA312" s="361"/>
      <c r="SIB312" s="361"/>
      <c r="SIC312" s="361"/>
      <c r="SID312" s="361"/>
      <c r="SIE312" s="361"/>
      <c r="SIF312" s="361"/>
      <c r="SIG312" s="361"/>
      <c r="SIH312" s="361"/>
      <c r="SII312" s="361"/>
      <c r="SIJ312" s="361"/>
      <c r="SIK312" s="361"/>
      <c r="SIL312" s="361"/>
      <c r="SIM312" s="361"/>
      <c r="SIN312" s="361"/>
      <c r="SIO312" s="361"/>
      <c r="SIP312" s="361"/>
      <c r="SIQ312" s="361"/>
      <c r="SIR312" s="361"/>
      <c r="SIS312" s="361"/>
      <c r="SIT312" s="361"/>
      <c r="SIU312" s="361"/>
      <c r="SIV312" s="361"/>
      <c r="SIW312" s="361"/>
      <c r="SIX312" s="361"/>
      <c r="SIY312" s="361"/>
      <c r="SIZ312" s="361"/>
      <c r="SJA312" s="361"/>
      <c r="SJB312" s="361"/>
      <c r="SJC312" s="361"/>
      <c r="SJD312" s="361"/>
      <c r="SJE312" s="361"/>
      <c r="SJF312" s="361"/>
      <c r="SJG312" s="361"/>
      <c r="SJH312" s="361"/>
      <c r="SJI312" s="361"/>
      <c r="SJJ312" s="361"/>
      <c r="SJK312" s="361"/>
      <c r="SJL312" s="361"/>
      <c r="SJM312" s="361"/>
      <c r="SJN312" s="361"/>
      <c r="SJO312" s="361"/>
      <c r="SJP312" s="361"/>
      <c r="SJQ312" s="361"/>
      <c r="SJR312" s="361"/>
      <c r="SJS312" s="361"/>
      <c r="SJT312" s="361"/>
      <c r="SJU312" s="361"/>
      <c r="SJV312" s="361"/>
      <c r="SJW312" s="361"/>
      <c r="SJX312" s="361"/>
      <c r="SJY312" s="361"/>
      <c r="SJZ312" s="361"/>
      <c r="SKA312" s="361"/>
      <c r="SKB312" s="361"/>
      <c r="SKC312" s="361"/>
      <c r="SKD312" s="361"/>
      <c r="SKE312" s="361"/>
      <c r="SKF312" s="361"/>
      <c r="SKG312" s="361"/>
      <c r="SKH312" s="361"/>
      <c r="SKI312" s="361"/>
      <c r="SKJ312" s="361"/>
      <c r="SKK312" s="361"/>
      <c r="SKL312" s="361"/>
      <c r="SKM312" s="361"/>
      <c r="SKN312" s="361"/>
      <c r="SKO312" s="361"/>
      <c r="SKP312" s="361"/>
      <c r="SKQ312" s="361"/>
      <c r="SKR312" s="361"/>
      <c r="SKS312" s="361"/>
      <c r="SKT312" s="361"/>
      <c r="SKU312" s="361"/>
      <c r="SKV312" s="361"/>
      <c r="SKW312" s="361"/>
      <c r="SKX312" s="361"/>
      <c r="SKY312" s="361"/>
      <c r="SKZ312" s="361"/>
      <c r="SLA312" s="361"/>
      <c r="SLB312" s="361"/>
      <c r="SLC312" s="361"/>
      <c r="SLD312" s="361"/>
      <c r="SLE312" s="361"/>
      <c r="SLF312" s="361"/>
      <c r="SLG312" s="361"/>
      <c r="SLH312" s="361"/>
      <c r="SLI312" s="361"/>
      <c r="SLJ312" s="361"/>
      <c r="SLK312" s="361"/>
      <c r="SLL312" s="361"/>
      <c r="SLM312" s="361"/>
      <c r="SLN312" s="361"/>
      <c r="SLO312" s="361"/>
      <c r="SLP312" s="361"/>
      <c r="SLQ312" s="361"/>
      <c r="SLR312" s="361"/>
      <c r="SLS312" s="361"/>
      <c r="SLT312" s="361"/>
      <c r="SLU312" s="361"/>
      <c r="SLV312" s="361"/>
      <c r="SLW312" s="361"/>
      <c r="SLX312" s="361"/>
      <c r="SLY312" s="361"/>
      <c r="SLZ312" s="361"/>
      <c r="SMA312" s="361"/>
      <c r="SMB312" s="361"/>
      <c r="SMC312" s="361"/>
      <c r="SMD312" s="361"/>
      <c r="SME312" s="361"/>
      <c r="SMF312" s="361"/>
      <c r="SMG312" s="361"/>
      <c r="SMH312" s="361"/>
      <c r="SMI312" s="361"/>
      <c r="SMJ312" s="361"/>
      <c r="SMK312" s="361"/>
      <c r="SML312" s="361"/>
      <c r="SMM312" s="361"/>
      <c r="SMN312" s="361"/>
      <c r="SMO312" s="361"/>
      <c r="SMP312" s="361"/>
      <c r="SMQ312" s="361"/>
      <c r="SMR312" s="361"/>
      <c r="SMS312" s="361"/>
      <c r="SMT312" s="361"/>
      <c r="SMU312" s="361"/>
      <c r="SMV312" s="361"/>
      <c r="SMW312" s="361"/>
      <c r="SMX312" s="361"/>
      <c r="SMY312" s="361"/>
      <c r="SMZ312" s="361"/>
      <c r="SNA312" s="361"/>
      <c r="SNB312" s="361"/>
      <c r="SNC312" s="361"/>
      <c r="SND312" s="361"/>
      <c r="SNE312" s="361"/>
      <c r="SNF312" s="361"/>
      <c r="SNG312" s="361"/>
      <c r="SNH312" s="361"/>
      <c r="SNI312" s="361"/>
      <c r="SNJ312" s="361"/>
      <c r="SNK312" s="361"/>
      <c r="SNL312" s="361"/>
      <c r="SNM312" s="361"/>
      <c r="SNN312" s="361"/>
      <c r="SNO312" s="361"/>
      <c r="SNP312" s="361"/>
      <c r="SNQ312" s="361"/>
      <c r="SNR312" s="361"/>
      <c r="SNS312" s="361"/>
      <c r="SNT312" s="361"/>
      <c r="SNU312" s="361"/>
      <c r="SNV312" s="361"/>
      <c r="SNW312" s="361"/>
      <c r="SNX312" s="361"/>
      <c r="SNY312" s="361"/>
      <c r="SNZ312" s="361"/>
      <c r="SOA312" s="361"/>
      <c r="SOB312" s="361"/>
      <c r="SOC312" s="361"/>
      <c r="SOD312" s="361"/>
      <c r="SOE312" s="361"/>
      <c r="SOF312" s="361"/>
      <c r="SOG312" s="361"/>
      <c r="SOH312" s="361"/>
      <c r="SOI312" s="361"/>
      <c r="SOJ312" s="361"/>
      <c r="SOK312" s="361"/>
      <c r="SOL312" s="361"/>
      <c r="SOM312" s="361"/>
      <c r="SON312" s="361"/>
      <c r="SOO312" s="361"/>
      <c r="SOP312" s="361"/>
      <c r="SOQ312" s="361"/>
      <c r="SOR312" s="361"/>
      <c r="SOS312" s="361"/>
      <c r="SOT312" s="361"/>
      <c r="SOU312" s="361"/>
      <c r="SOV312" s="361"/>
      <c r="SOW312" s="361"/>
      <c r="SOX312" s="361"/>
      <c r="SOY312" s="361"/>
      <c r="SOZ312" s="361"/>
      <c r="SPA312" s="361"/>
      <c r="SPB312" s="361"/>
      <c r="SPC312" s="361"/>
      <c r="SPD312" s="361"/>
      <c r="SPE312" s="361"/>
      <c r="SPF312" s="361"/>
      <c r="SPG312" s="361"/>
      <c r="SPH312" s="361"/>
      <c r="SPI312" s="361"/>
      <c r="SPJ312" s="361"/>
      <c r="SPK312" s="361"/>
      <c r="SPL312" s="361"/>
      <c r="SPM312" s="361"/>
      <c r="SPN312" s="361"/>
      <c r="SPO312" s="361"/>
      <c r="SPP312" s="361"/>
      <c r="SPQ312" s="361"/>
      <c r="SPR312" s="361"/>
      <c r="SPS312" s="361"/>
      <c r="SPT312" s="361"/>
      <c r="SPU312" s="361"/>
      <c r="SPV312" s="361"/>
      <c r="SPW312" s="361"/>
      <c r="SPX312" s="361"/>
      <c r="SPY312" s="361"/>
      <c r="SPZ312" s="361"/>
      <c r="SQA312" s="361"/>
      <c r="SQB312" s="361"/>
      <c r="SQC312" s="361"/>
      <c r="SQD312" s="361"/>
      <c r="SQE312" s="361"/>
      <c r="SQF312" s="361"/>
      <c r="SQG312" s="361"/>
      <c r="SQH312" s="361"/>
      <c r="SQI312" s="361"/>
      <c r="SQJ312" s="361"/>
      <c r="SQK312" s="361"/>
      <c r="SQL312" s="361"/>
      <c r="SQM312" s="361"/>
      <c r="SQN312" s="361"/>
      <c r="SQO312" s="361"/>
      <c r="SQP312" s="361"/>
      <c r="SQQ312" s="361"/>
      <c r="SQR312" s="361"/>
      <c r="SQS312" s="361"/>
      <c r="SQT312" s="361"/>
      <c r="SQU312" s="361"/>
      <c r="SQV312" s="361"/>
      <c r="SQW312" s="361"/>
      <c r="SQX312" s="361"/>
      <c r="SQY312" s="361"/>
      <c r="SQZ312" s="361"/>
      <c r="SRA312" s="361"/>
      <c r="SRB312" s="361"/>
      <c r="SRC312" s="361"/>
      <c r="SRD312" s="361"/>
      <c r="SRE312" s="361"/>
      <c r="SRF312" s="361"/>
      <c r="SRG312" s="361"/>
      <c r="SRH312" s="361"/>
      <c r="SRI312" s="361"/>
      <c r="SRJ312" s="361"/>
      <c r="SRK312" s="361"/>
      <c r="SRL312" s="361"/>
      <c r="SRM312" s="361"/>
      <c r="SRN312" s="361"/>
      <c r="SRO312" s="361"/>
      <c r="SRP312" s="361"/>
      <c r="SRQ312" s="361"/>
      <c r="SRR312" s="361"/>
      <c r="SRS312" s="361"/>
      <c r="SRT312" s="361"/>
      <c r="SRU312" s="361"/>
      <c r="SRV312" s="361"/>
      <c r="SRW312" s="361"/>
      <c r="SRX312" s="361"/>
      <c r="SRY312" s="361"/>
      <c r="SRZ312" s="361"/>
      <c r="SSA312" s="361"/>
      <c r="SSB312" s="361"/>
      <c r="SSC312" s="361"/>
      <c r="SSD312" s="361"/>
      <c r="SSE312" s="361"/>
      <c r="SSF312" s="361"/>
      <c r="SSG312" s="361"/>
      <c r="SSH312" s="361"/>
      <c r="SSI312" s="361"/>
      <c r="SSJ312" s="361"/>
      <c r="SSK312" s="361"/>
      <c r="SSL312" s="361"/>
      <c r="SSM312" s="361"/>
      <c r="SSN312" s="361"/>
      <c r="SSO312" s="361"/>
      <c r="SSP312" s="361"/>
      <c r="SSQ312" s="361"/>
      <c r="SSR312" s="361"/>
      <c r="SSS312" s="361"/>
      <c r="SST312" s="361"/>
      <c r="SSU312" s="361"/>
      <c r="SSV312" s="361"/>
      <c r="SSW312" s="361"/>
      <c r="SSX312" s="361"/>
      <c r="SSY312" s="361"/>
      <c r="SSZ312" s="361"/>
      <c r="STA312" s="361"/>
      <c r="STB312" s="361"/>
      <c r="STC312" s="361"/>
      <c r="STD312" s="361"/>
      <c r="STE312" s="361"/>
      <c r="STF312" s="361"/>
      <c r="STG312" s="361"/>
      <c r="STH312" s="361"/>
      <c r="STI312" s="361"/>
      <c r="STJ312" s="361"/>
      <c r="STK312" s="361"/>
      <c r="STL312" s="361"/>
      <c r="STM312" s="361"/>
      <c r="STN312" s="361"/>
      <c r="STO312" s="361"/>
      <c r="STP312" s="361"/>
      <c r="STQ312" s="361"/>
      <c r="STR312" s="361"/>
      <c r="STS312" s="361"/>
      <c r="STT312" s="361"/>
      <c r="STU312" s="361"/>
      <c r="STV312" s="361"/>
      <c r="STW312" s="361"/>
      <c r="STX312" s="361"/>
      <c r="STY312" s="361"/>
      <c r="STZ312" s="361"/>
      <c r="SUA312" s="361"/>
      <c r="SUB312" s="361"/>
      <c r="SUC312" s="361"/>
      <c r="SUD312" s="361"/>
      <c r="SUE312" s="361"/>
      <c r="SUF312" s="361"/>
      <c r="SUG312" s="361"/>
      <c r="SUH312" s="361"/>
      <c r="SUI312" s="361"/>
      <c r="SUJ312" s="361"/>
      <c r="SUK312" s="361"/>
      <c r="SUL312" s="361"/>
      <c r="SUM312" s="361"/>
      <c r="SUN312" s="361"/>
      <c r="SUO312" s="361"/>
      <c r="SUP312" s="361"/>
      <c r="SUQ312" s="361"/>
      <c r="SUR312" s="361"/>
      <c r="SUS312" s="361"/>
      <c r="SUT312" s="361"/>
      <c r="SUU312" s="361"/>
      <c r="SUV312" s="361"/>
      <c r="SUW312" s="361"/>
      <c r="SUX312" s="361"/>
      <c r="SUY312" s="361"/>
      <c r="SUZ312" s="361"/>
      <c r="SVA312" s="361"/>
      <c r="SVB312" s="361"/>
      <c r="SVC312" s="361"/>
      <c r="SVD312" s="361"/>
      <c r="SVE312" s="361"/>
      <c r="SVF312" s="361"/>
      <c r="SVG312" s="361"/>
      <c r="SVH312" s="361"/>
      <c r="SVI312" s="361"/>
      <c r="SVJ312" s="361"/>
      <c r="SVK312" s="361"/>
      <c r="SVL312" s="361"/>
      <c r="SVM312" s="361"/>
      <c r="SVN312" s="361"/>
      <c r="SVO312" s="361"/>
      <c r="SVP312" s="361"/>
      <c r="SVQ312" s="361"/>
      <c r="SVR312" s="361"/>
      <c r="SVS312" s="361"/>
      <c r="SVT312" s="361"/>
      <c r="SVU312" s="361"/>
      <c r="SVV312" s="361"/>
      <c r="SVW312" s="361"/>
      <c r="SVX312" s="361"/>
      <c r="SVY312" s="361"/>
      <c r="SVZ312" s="361"/>
      <c r="SWA312" s="361"/>
      <c r="SWB312" s="361"/>
      <c r="SWC312" s="361"/>
      <c r="SWD312" s="361"/>
      <c r="SWE312" s="361"/>
      <c r="SWF312" s="361"/>
      <c r="SWG312" s="361"/>
      <c r="SWH312" s="361"/>
      <c r="SWI312" s="361"/>
      <c r="SWJ312" s="361"/>
      <c r="SWK312" s="361"/>
      <c r="SWL312" s="361"/>
      <c r="SWM312" s="361"/>
      <c r="SWN312" s="361"/>
      <c r="SWO312" s="361"/>
      <c r="SWP312" s="361"/>
      <c r="SWQ312" s="361"/>
      <c r="SWR312" s="361"/>
      <c r="SWS312" s="361"/>
      <c r="SWT312" s="361"/>
      <c r="SWU312" s="361"/>
      <c r="SWV312" s="361"/>
      <c r="SWW312" s="361"/>
      <c r="SWX312" s="361"/>
      <c r="SWY312" s="361"/>
      <c r="SWZ312" s="361"/>
      <c r="SXA312" s="361"/>
      <c r="SXB312" s="361"/>
      <c r="SXC312" s="361"/>
      <c r="SXD312" s="361"/>
      <c r="SXE312" s="361"/>
      <c r="SXF312" s="361"/>
      <c r="SXG312" s="361"/>
      <c r="SXH312" s="361"/>
      <c r="SXI312" s="361"/>
      <c r="SXJ312" s="361"/>
      <c r="SXK312" s="361"/>
      <c r="SXL312" s="361"/>
      <c r="SXM312" s="361"/>
      <c r="SXN312" s="361"/>
      <c r="SXO312" s="361"/>
      <c r="SXP312" s="361"/>
      <c r="SXQ312" s="361"/>
      <c r="SXR312" s="361"/>
      <c r="SXS312" s="361"/>
      <c r="SXT312" s="361"/>
      <c r="SXU312" s="361"/>
      <c r="SXV312" s="361"/>
      <c r="SXW312" s="361"/>
      <c r="SXX312" s="361"/>
      <c r="SXY312" s="361"/>
      <c r="SXZ312" s="361"/>
      <c r="SYA312" s="361"/>
      <c r="SYB312" s="361"/>
      <c r="SYC312" s="361"/>
      <c r="SYD312" s="361"/>
      <c r="SYE312" s="361"/>
      <c r="SYF312" s="361"/>
      <c r="SYG312" s="361"/>
      <c r="SYH312" s="361"/>
      <c r="SYI312" s="361"/>
      <c r="SYJ312" s="361"/>
      <c r="SYK312" s="361"/>
      <c r="SYL312" s="361"/>
      <c r="SYM312" s="361"/>
      <c r="SYN312" s="361"/>
      <c r="SYO312" s="361"/>
      <c r="SYP312" s="361"/>
      <c r="SYQ312" s="361"/>
      <c r="SYR312" s="361"/>
      <c r="SYS312" s="361"/>
      <c r="SYT312" s="361"/>
      <c r="SYU312" s="361"/>
      <c r="SYV312" s="361"/>
      <c r="SYW312" s="361"/>
      <c r="SYX312" s="361"/>
      <c r="SYY312" s="361"/>
      <c r="SYZ312" s="361"/>
      <c r="SZA312" s="361"/>
      <c r="SZB312" s="361"/>
      <c r="SZC312" s="361"/>
      <c r="SZD312" s="361"/>
      <c r="SZE312" s="361"/>
      <c r="SZF312" s="361"/>
      <c r="SZG312" s="361"/>
      <c r="SZH312" s="361"/>
      <c r="SZI312" s="361"/>
      <c r="SZJ312" s="361"/>
      <c r="SZK312" s="361"/>
      <c r="SZL312" s="361"/>
      <c r="SZM312" s="361"/>
      <c r="SZN312" s="361"/>
      <c r="SZO312" s="361"/>
      <c r="SZP312" s="361"/>
      <c r="SZQ312" s="361"/>
      <c r="SZR312" s="361"/>
      <c r="SZS312" s="361"/>
      <c r="SZT312" s="361"/>
      <c r="SZU312" s="361"/>
      <c r="SZV312" s="361"/>
      <c r="SZW312" s="361"/>
      <c r="SZX312" s="361"/>
      <c r="SZY312" s="361"/>
      <c r="SZZ312" s="361"/>
      <c r="TAA312" s="361"/>
      <c r="TAB312" s="361"/>
      <c r="TAC312" s="361"/>
      <c r="TAD312" s="361"/>
      <c r="TAE312" s="361"/>
      <c r="TAF312" s="361"/>
      <c r="TAG312" s="361"/>
      <c r="TAH312" s="361"/>
      <c r="TAI312" s="361"/>
      <c r="TAJ312" s="361"/>
      <c r="TAK312" s="361"/>
      <c r="TAL312" s="361"/>
      <c r="TAM312" s="361"/>
      <c r="TAN312" s="361"/>
      <c r="TAO312" s="361"/>
      <c r="TAP312" s="361"/>
      <c r="TAQ312" s="361"/>
      <c r="TAR312" s="361"/>
      <c r="TAS312" s="361"/>
      <c r="TAT312" s="361"/>
      <c r="TAU312" s="361"/>
      <c r="TAV312" s="361"/>
      <c r="TAW312" s="361"/>
      <c r="TAX312" s="361"/>
      <c r="TAY312" s="361"/>
      <c r="TAZ312" s="361"/>
      <c r="TBA312" s="361"/>
      <c r="TBB312" s="361"/>
      <c r="TBC312" s="361"/>
      <c r="TBD312" s="361"/>
      <c r="TBE312" s="361"/>
      <c r="TBF312" s="361"/>
      <c r="TBG312" s="361"/>
      <c r="TBH312" s="361"/>
      <c r="TBI312" s="361"/>
      <c r="TBJ312" s="361"/>
      <c r="TBK312" s="361"/>
      <c r="TBL312" s="361"/>
      <c r="TBM312" s="361"/>
      <c r="TBN312" s="361"/>
      <c r="TBO312" s="361"/>
      <c r="TBP312" s="361"/>
      <c r="TBQ312" s="361"/>
      <c r="TBR312" s="361"/>
      <c r="TBS312" s="361"/>
      <c r="TBT312" s="361"/>
      <c r="TBU312" s="361"/>
      <c r="TBV312" s="361"/>
      <c r="TBW312" s="361"/>
      <c r="TBX312" s="361"/>
      <c r="TBY312" s="361"/>
      <c r="TBZ312" s="361"/>
      <c r="TCA312" s="361"/>
      <c r="TCB312" s="361"/>
      <c r="TCC312" s="361"/>
      <c r="TCD312" s="361"/>
      <c r="TCE312" s="361"/>
      <c r="TCF312" s="361"/>
      <c r="TCG312" s="361"/>
      <c r="TCH312" s="361"/>
      <c r="TCI312" s="361"/>
      <c r="TCJ312" s="361"/>
      <c r="TCK312" s="361"/>
      <c r="TCL312" s="361"/>
      <c r="TCM312" s="361"/>
      <c r="TCN312" s="361"/>
      <c r="TCO312" s="361"/>
      <c r="TCP312" s="361"/>
      <c r="TCQ312" s="361"/>
      <c r="TCR312" s="361"/>
      <c r="TCS312" s="361"/>
      <c r="TCT312" s="361"/>
      <c r="TCU312" s="361"/>
      <c r="TCV312" s="361"/>
      <c r="TCW312" s="361"/>
      <c r="TCX312" s="361"/>
      <c r="TCY312" s="361"/>
      <c r="TCZ312" s="361"/>
      <c r="TDA312" s="361"/>
      <c r="TDB312" s="361"/>
      <c r="TDC312" s="361"/>
      <c r="TDD312" s="361"/>
      <c r="TDE312" s="361"/>
      <c r="TDF312" s="361"/>
      <c r="TDG312" s="361"/>
      <c r="TDH312" s="361"/>
      <c r="TDI312" s="361"/>
      <c r="TDJ312" s="361"/>
      <c r="TDK312" s="361"/>
      <c r="TDL312" s="361"/>
      <c r="TDM312" s="361"/>
      <c r="TDN312" s="361"/>
      <c r="TDO312" s="361"/>
      <c r="TDP312" s="361"/>
      <c r="TDQ312" s="361"/>
      <c r="TDR312" s="361"/>
      <c r="TDS312" s="361"/>
      <c r="TDT312" s="361"/>
      <c r="TDU312" s="361"/>
      <c r="TDV312" s="361"/>
      <c r="TDW312" s="361"/>
      <c r="TDX312" s="361"/>
      <c r="TDY312" s="361"/>
      <c r="TDZ312" s="361"/>
      <c r="TEA312" s="361"/>
      <c r="TEB312" s="361"/>
      <c r="TEC312" s="361"/>
      <c r="TED312" s="361"/>
      <c r="TEE312" s="361"/>
      <c r="TEF312" s="361"/>
      <c r="TEG312" s="361"/>
      <c r="TEH312" s="361"/>
      <c r="TEI312" s="361"/>
      <c r="TEJ312" s="361"/>
      <c r="TEK312" s="361"/>
      <c r="TEL312" s="361"/>
      <c r="TEM312" s="361"/>
      <c r="TEN312" s="361"/>
      <c r="TEO312" s="361"/>
      <c r="TEP312" s="361"/>
      <c r="TEQ312" s="361"/>
      <c r="TER312" s="361"/>
      <c r="TES312" s="361"/>
      <c r="TET312" s="361"/>
      <c r="TEU312" s="361"/>
      <c r="TEV312" s="361"/>
      <c r="TEW312" s="361"/>
      <c r="TEX312" s="361"/>
      <c r="TEY312" s="361"/>
      <c r="TEZ312" s="361"/>
      <c r="TFA312" s="361"/>
      <c r="TFB312" s="361"/>
      <c r="TFC312" s="361"/>
      <c r="TFD312" s="361"/>
      <c r="TFE312" s="361"/>
      <c r="TFF312" s="361"/>
      <c r="TFG312" s="361"/>
      <c r="TFH312" s="361"/>
      <c r="TFI312" s="361"/>
      <c r="TFJ312" s="361"/>
      <c r="TFK312" s="361"/>
      <c r="TFL312" s="361"/>
      <c r="TFM312" s="361"/>
      <c r="TFN312" s="361"/>
      <c r="TFO312" s="361"/>
      <c r="TFP312" s="361"/>
      <c r="TFQ312" s="361"/>
      <c r="TFR312" s="361"/>
      <c r="TFS312" s="361"/>
      <c r="TFT312" s="361"/>
      <c r="TFU312" s="361"/>
      <c r="TFV312" s="361"/>
      <c r="TFW312" s="361"/>
      <c r="TFX312" s="361"/>
      <c r="TFY312" s="361"/>
      <c r="TFZ312" s="361"/>
      <c r="TGA312" s="361"/>
      <c r="TGB312" s="361"/>
      <c r="TGC312" s="361"/>
      <c r="TGD312" s="361"/>
      <c r="TGE312" s="361"/>
      <c r="TGF312" s="361"/>
      <c r="TGG312" s="361"/>
      <c r="TGH312" s="361"/>
      <c r="TGI312" s="361"/>
      <c r="TGJ312" s="361"/>
      <c r="TGK312" s="361"/>
      <c r="TGL312" s="361"/>
      <c r="TGM312" s="361"/>
      <c r="TGN312" s="361"/>
      <c r="TGO312" s="361"/>
      <c r="TGP312" s="361"/>
      <c r="TGQ312" s="361"/>
      <c r="TGR312" s="361"/>
      <c r="TGS312" s="361"/>
      <c r="TGT312" s="361"/>
      <c r="TGU312" s="361"/>
      <c r="TGV312" s="361"/>
      <c r="TGW312" s="361"/>
      <c r="TGX312" s="361"/>
      <c r="TGY312" s="361"/>
      <c r="TGZ312" s="361"/>
      <c r="THA312" s="361"/>
      <c r="THB312" s="361"/>
      <c r="THC312" s="361"/>
      <c r="THD312" s="361"/>
      <c r="THE312" s="361"/>
      <c r="THF312" s="361"/>
      <c r="THG312" s="361"/>
      <c r="THH312" s="361"/>
      <c r="THI312" s="361"/>
      <c r="THJ312" s="361"/>
      <c r="THK312" s="361"/>
      <c r="THL312" s="361"/>
      <c r="THM312" s="361"/>
      <c r="THN312" s="361"/>
      <c r="THO312" s="361"/>
      <c r="THP312" s="361"/>
      <c r="THQ312" s="361"/>
      <c r="THR312" s="361"/>
      <c r="THS312" s="361"/>
      <c r="THT312" s="361"/>
      <c r="THU312" s="361"/>
      <c r="THV312" s="361"/>
      <c r="THW312" s="361"/>
      <c r="THX312" s="361"/>
      <c r="THY312" s="361"/>
      <c r="THZ312" s="361"/>
      <c r="TIA312" s="361"/>
      <c r="TIB312" s="361"/>
      <c r="TIC312" s="361"/>
      <c r="TID312" s="361"/>
      <c r="TIE312" s="361"/>
      <c r="TIF312" s="361"/>
      <c r="TIG312" s="361"/>
      <c r="TIH312" s="361"/>
      <c r="TII312" s="361"/>
      <c r="TIJ312" s="361"/>
      <c r="TIK312" s="361"/>
      <c r="TIL312" s="361"/>
      <c r="TIM312" s="361"/>
      <c r="TIN312" s="361"/>
      <c r="TIO312" s="361"/>
      <c r="TIP312" s="361"/>
      <c r="TIQ312" s="361"/>
      <c r="TIR312" s="361"/>
      <c r="TIS312" s="361"/>
      <c r="TIT312" s="361"/>
      <c r="TIU312" s="361"/>
      <c r="TIV312" s="361"/>
      <c r="TIW312" s="361"/>
      <c r="TIX312" s="361"/>
      <c r="TIY312" s="361"/>
      <c r="TIZ312" s="361"/>
      <c r="TJA312" s="361"/>
      <c r="TJB312" s="361"/>
      <c r="TJC312" s="361"/>
      <c r="TJD312" s="361"/>
      <c r="TJE312" s="361"/>
      <c r="TJF312" s="361"/>
      <c r="TJG312" s="361"/>
      <c r="TJH312" s="361"/>
      <c r="TJI312" s="361"/>
      <c r="TJJ312" s="361"/>
      <c r="TJK312" s="361"/>
      <c r="TJL312" s="361"/>
      <c r="TJM312" s="361"/>
      <c r="TJN312" s="361"/>
      <c r="TJO312" s="361"/>
      <c r="TJP312" s="361"/>
      <c r="TJQ312" s="361"/>
      <c r="TJR312" s="361"/>
      <c r="TJS312" s="361"/>
      <c r="TJT312" s="361"/>
      <c r="TJU312" s="361"/>
      <c r="TJV312" s="361"/>
      <c r="TJW312" s="361"/>
      <c r="TJX312" s="361"/>
      <c r="TJY312" s="361"/>
      <c r="TJZ312" s="361"/>
      <c r="TKA312" s="361"/>
      <c r="TKB312" s="361"/>
      <c r="TKC312" s="361"/>
      <c r="TKD312" s="361"/>
      <c r="TKE312" s="361"/>
      <c r="TKF312" s="361"/>
      <c r="TKG312" s="361"/>
      <c r="TKH312" s="361"/>
      <c r="TKI312" s="361"/>
      <c r="TKJ312" s="361"/>
      <c r="TKK312" s="361"/>
      <c r="TKL312" s="361"/>
      <c r="TKM312" s="361"/>
      <c r="TKN312" s="361"/>
      <c r="TKO312" s="361"/>
      <c r="TKP312" s="361"/>
      <c r="TKQ312" s="361"/>
      <c r="TKR312" s="361"/>
      <c r="TKS312" s="361"/>
      <c r="TKT312" s="361"/>
      <c r="TKU312" s="361"/>
      <c r="TKV312" s="361"/>
      <c r="TKW312" s="361"/>
      <c r="TKX312" s="361"/>
      <c r="TKY312" s="361"/>
      <c r="TKZ312" s="361"/>
      <c r="TLA312" s="361"/>
      <c r="TLB312" s="361"/>
      <c r="TLC312" s="361"/>
      <c r="TLD312" s="361"/>
      <c r="TLE312" s="361"/>
      <c r="TLF312" s="361"/>
      <c r="TLG312" s="361"/>
      <c r="TLH312" s="361"/>
      <c r="TLI312" s="361"/>
      <c r="TLJ312" s="361"/>
      <c r="TLK312" s="361"/>
      <c r="TLL312" s="361"/>
      <c r="TLM312" s="361"/>
      <c r="TLN312" s="361"/>
      <c r="TLO312" s="361"/>
      <c r="TLP312" s="361"/>
      <c r="TLQ312" s="361"/>
      <c r="TLR312" s="361"/>
      <c r="TLS312" s="361"/>
      <c r="TLT312" s="361"/>
      <c r="TLU312" s="361"/>
      <c r="TLV312" s="361"/>
      <c r="TLW312" s="361"/>
      <c r="TLX312" s="361"/>
      <c r="TLY312" s="361"/>
      <c r="TLZ312" s="361"/>
      <c r="TMA312" s="361"/>
      <c r="TMB312" s="361"/>
      <c r="TMC312" s="361"/>
      <c r="TMD312" s="361"/>
      <c r="TME312" s="361"/>
      <c r="TMF312" s="361"/>
      <c r="TMG312" s="361"/>
      <c r="TMH312" s="361"/>
      <c r="TMI312" s="361"/>
      <c r="TMJ312" s="361"/>
      <c r="TMK312" s="361"/>
      <c r="TML312" s="361"/>
      <c r="TMM312" s="361"/>
      <c r="TMN312" s="361"/>
      <c r="TMO312" s="361"/>
      <c r="TMP312" s="361"/>
      <c r="TMQ312" s="361"/>
      <c r="TMR312" s="361"/>
      <c r="TMS312" s="361"/>
      <c r="TMT312" s="361"/>
      <c r="TMU312" s="361"/>
      <c r="TMV312" s="361"/>
      <c r="TMW312" s="361"/>
      <c r="TMX312" s="361"/>
      <c r="TMY312" s="361"/>
      <c r="TMZ312" s="361"/>
      <c r="TNA312" s="361"/>
      <c r="TNB312" s="361"/>
      <c r="TNC312" s="361"/>
      <c r="TND312" s="361"/>
      <c r="TNE312" s="361"/>
      <c r="TNF312" s="361"/>
      <c r="TNG312" s="361"/>
      <c r="TNH312" s="361"/>
      <c r="TNI312" s="361"/>
      <c r="TNJ312" s="361"/>
      <c r="TNK312" s="361"/>
      <c r="TNL312" s="361"/>
      <c r="TNM312" s="361"/>
      <c r="TNN312" s="361"/>
      <c r="TNO312" s="361"/>
      <c r="TNP312" s="361"/>
      <c r="TNQ312" s="361"/>
      <c r="TNR312" s="361"/>
      <c r="TNS312" s="361"/>
      <c r="TNT312" s="361"/>
      <c r="TNU312" s="361"/>
      <c r="TNV312" s="361"/>
      <c r="TNW312" s="361"/>
      <c r="TNX312" s="361"/>
      <c r="TNY312" s="361"/>
      <c r="TNZ312" s="361"/>
      <c r="TOA312" s="361"/>
      <c r="TOB312" s="361"/>
      <c r="TOC312" s="361"/>
      <c r="TOD312" s="361"/>
      <c r="TOE312" s="361"/>
      <c r="TOF312" s="361"/>
      <c r="TOG312" s="361"/>
      <c r="TOH312" s="361"/>
      <c r="TOI312" s="361"/>
      <c r="TOJ312" s="361"/>
      <c r="TOK312" s="361"/>
      <c r="TOL312" s="361"/>
      <c r="TOM312" s="361"/>
      <c r="TON312" s="361"/>
      <c r="TOO312" s="361"/>
      <c r="TOP312" s="361"/>
      <c r="TOQ312" s="361"/>
      <c r="TOR312" s="361"/>
      <c r="TOS312" s="361"/>
      <c r="TOT312" s="361"/>
      <c r="TOU312" s="361"/>
      <c r="TOV312" s="361"/>
      <c r="TOW312" s="361"/>
      <c r="TOX312" s="361"/>
      <c r="TOY312" s="361"/>
      <c r="TOZ312" s="361"/>
      <c r="TPA312" s="361"/>
      <c r="TPB312" s="361"/>
      <c r="TPC312" s="361"/>
      <c r="TPD312" s="361"/>
      <c r="TPE312" s="361"/>
      <c r="TPF312" s="361"/>
      <c r="TPG312" s="361"/>
      <c r="TPH312" s="361"/>
      <c r="TPI312" s="361"/>
      <c r="TPJ312" s="361"/>
      <c r="TPK312" s="361"/>
      <c r="TPL312" s="361"/>
      <c r="TPM312" s="361"/>
      <c r="TPN312" s="361"/>
      <c r="TPO312" s="361"/>
      <c r="TPP312" s="361"/>
      <c r="TPQ312" s="361"/>
      <c r="TPR312" s="361"/>
      <c r="TPS312" s="361"/>
      <c r="TPT312" s="361"/>
      <c r="TPU312" s="361"/>
      <c r="TPV312" s="361"/>
      <c r="TPW312" s="361"/>
      <c r="TPX312" s="361"/>
      <c r="TPY312" s="361"/>
      <c r="TPZ312" s="361"/>
      <c r="TQA312" s="361"/>
      <c r="TQB312" s="361"/>
      <c r="TQC312" s="361"/>
      <c r="TQD312" s="361"/>
      <c r="TQE312" s="361"/>
      <c r="TQF312" s="361"/>
      <c r="TQG312" s="361"/>
      <c r="TQH312" s="361"/>
      <c r="TQI312" s="361"/>
      <c r="TQJ312" s="361"/>
      <c r="TQK312" s="361"/>
      <c r="TQL312" s="361"/>
      <c r="TQM312" s="361"/>
      <c r="TQN312" s="361"/>
      <c r="TQO312" s="361"/>
      <c r="TQP312" s="361"/>
      <c r="TQQ312" s="361"/>
      <c r="TQR312" s="361"/>
      <c r="TQS312" s="361"/>
      <c r="TQT312" s="361"/>
      <c r="TQU312" s="361"/>
      <c r="TQV312" s="361"/>
      <c r="TQW312" s="361"/>
      <c r="TQX312" s="361"/>
      <c r="TQY312" s="361"/>
      <c r="TQZ312" s="361"/>
      <c r="TRA312" s="361"/>
      <c r="TRB312" s="361"/>
      <c r="TRC312" s="361"/>
      <c r="TRD312" s="361"/>
      <c r="TRE312" s="361"/>
      <c r="TRF312" s="361"/>
      <c r="TRG312" s="361"/>
      <c r="TRH312" s="361"/>
      <c r="TRI312" s="361"/>
      <c r="TRJ312" s="361"/>
      <c r="TRK312" s="361"/>
      <c r="TRL312" s="361"/>
      <c r="TRM312" s="361"/>
      <c r="TRN312" s="361"/>
      <c r="TRO312" s="361"/>
      <c r="TRP312" s="361"/>
      <c r="TRQ312" s="361"/>
      <c r="TRR312" s="361"/>
      <c r="TRS312" s="361"/>
      <c r="TRT312" s="361"/>
      <c r="TRU312" s="361"/>
      <c r="TRV312" s="361"/>
      <c r="TRW312" s="361"/>
      <c r="TRX312" s="361"/>
      <c r="TRY312" s="361"/>
      <c r="TRZ312" s="361"/>
      <c r="TSA312" s="361"/>
      <c r="TSB312" s="361"/>
      <c r="TSC312" s="361"/>
      <c r="TSD312" s="361"/>
      <c r="TSE312" s="361"/>
      <c r="TSF312" s="361"/>
      <c r="TSG312" s="361"/>
      <c r="TSH312" s="361"/>
      <c r="TSI312" s="361"/>
      <c r="TSJ312" s="361"/>
      <c r="TSK312" s="361"/>
      <c r="TSL312" s="361"/>
      <c r="TSM312" s="361"/>
      <c r="TSN312" s="361"/>
      <c r="TSO312" s="361"/>
      <c r="TSP312" s="361"/>
      <c r="TSQ312" s="361"/>
      <c r="TSR312" s="361"/>
      <c r="TSS312" s="361"/>
      <c r="TST312" s="361"/>
      <c r="TSU312" s="361"/>
      <c r="TSV312" s="361"/>
      <c r="TSW312" s="361"/>
      <c r="TSX312" s="361"/>
      <c r="TSY312" s="361"/>
      <c r="TSZ312" s="361"/>
      <c r="TTA312" s="361"/>
      <c r="TTB312" s="361"/>
      <c r="TTC312" s="361"/>
      <c r="TTD312" s="361"/>
      <c r="TTE312" s="361"/>
      <c r="TTF312" s="361"/>
      <c r="TTG312" s="361"/>
      <c r="TTH312" s="361"/>
      <c r="TTI312" s="361"/>
      <c r="TTJ312" s="361"/>
      <c r="TTK312" s="361"/>
      <c r="TTL312" s="361"/>
      <c r="TTM312" s="361"/>
      <c r="TTN312" s="361"/>
      <c r="TTO312" s="361"/>
      <c r="TTP312" s="361"/>
      <c r="TTQ312" s="361"/>
      <c r="TTR312" s="361"/>
      <c r="TTS312" s="361"/>
      <c r="TTT312" s="361"/>
      <c r="TTU312" s="361"/>
      <c r="TTV312" s="361"/>
      <c r="TTW312" s="361"/>
      <c r="TTX312" s="361"/>
      <c r="TTY312" s="361"/>
      <c r="TTZ312" s="361"/>
      <c r="TUA312" s="361"/>
      <c r="TUB312" s="361"/>
      <c r="TUC312" s="361"/>
      <c r="TUD312" s="361"/>
      <c r="TUE312" s="361"/>
      <c r="TUF312" s="361"/>
      <c r="TUG312" s="361"/>
      <c r="TUH312" s="361"/>
      <c r="TUI312" s="361"/>
      <c r="TUJ312" s="361"/>
      <c r="TUK312" s="361"/>
      <c r="TUL312" s="361"/>
      <c r="TUM312" s="361"/>
      <c r="TUN312" s="361"/>
      <c r="TUO312" s="361"/>
      <c r="TUP312" s="361"/>
      <c r="TUQ312" s="361"/>
      <c r="TUR312" s="361"/>
      <c r="TUS312" s="361"/>
      <c r="TUT312" s="361"/>
      <c r="TUU312" s="361"/>
      <c r="TUV312" s="361"/>
      <c r="TUW312" s="361"/>
      <c r="TUX312" s="361"/>
      <c r="TUY312" s="361"/>
      <c r="TUZ312" s="361"/>
      <c r="TVA312" s="361"/>
      <c r="TVB312" s="361"/>
      <c r="TVC312" s="361"/>
      <c r="TVD312" s="361"/>
      <c r="TVE312" s="361"/>
      <c r="TVF312" s="361"/>
      <c r="TVG312" s="361"/>
      <c r="TVH312" s="361"/>
      <c r="TVI312" s="361"/>
      <c r="TVJ312" s="361"/>
      <c r="TVK312" s="361"/>
      <c r="TVL312" s="361"/>
      <c r="TVM312" s="361"/>
      <c r="TVN312" s="361"/>
      <c r="TVO312" s="361"/>
      <c r="TVP312" s="361"/>
      <c r="TVQ312" s="361"/>
      <c r="TVR312" s="361"/>
      <c r="TVS312" s="361"/>
      <c r="TVT312" s="361"/>
      <c r="TVU312" s="361"/>
      <c r="TVV312" s="361"/>
      <c r="TVW312" s="361"/>
      <c r="TVX312" s="361"/>
      <c r="TVY312" s="361"/>
      <c r="TVZ312" s="361"/>
      <c r="TWA312" s="361"/>
      <c r="TWB312" s="361"/>
      <c r="TWC312" s="361"/>
      <c r="TWD312" s="361"/>
      <c r="TWE312" s="361"/>
      <c r="TWF312" s="361"/>
      <c r="TWG312" s="361"/>
      <c r="TWH312" s="361"/>
      <c r="TWI312" s="361"/>
      <c r="TWJ312" s="361"/>
      <c r="TWK312" s="361"/>
      <c r="TWL312" s="361"/>
      <c r="TWM312" s="361"/>
      <c r="TWN312" s="361"/>
      <c r="TWO312" s="361"/>
      <c r="TWP312" s="361"/>
      <c r="TWQ312" s="361"/>
      <c r="TWR312" s="361"/>
      <c r="TWS312" s="361"/>
      <c r="TWT312" s="361"/>
      <c r="TWU312" s="361"/>
      <c r="TWV312" s="361"/>
      <c r="TWW312" s="361"/>
      <c r="TWX312" s="361"/>
      <c r="TWY312" s="361"/>
      <c r="TWZ312" s="361"/>
      <c r="TXA312" s="361"/>
      <c r="TXB312" s="361"/>
      <c r="TXC312" s="361"/>
      <c r="TXD312" s="361"/>
      <c r="TXE312" s="361"/>
      <c r="TXF312" s="361"/>
      <c r="TXG312" s="361"/>
      <c r="TXH312" s="361"/>
      <c r="TXI312" s="361"/>
      <c r="TXJ312" s="361"/>
      <c r="TXK312" s="361"/>
      <c r="TXL312" s="361"/>
      <c r="TXM312" s="361"/>
      <c r="TXN312" s="361"/>
      <c r="TXO312" s="361"/>
      <c r="TXP312" s="361"/>
      <c r="TXQ312" s="361"/>
      <c r="TXR312" s="361"/>
      <c r="TXS312" s="361"/>
      <c r="TXT312" s="361"/>
      <c r="TXU312" s="361"/>
      <c r="TXV312" s="361"/>
      <c r="TXW312" s="361"/>
      <c r="TXX312" s="361"/>
      <c r="TXY312" s="361"/>
      <c r="TXZ312" s="361"/>
      <c r="TYA312" s="361"/>
      <c r="TYB312" s="361"/>
      <c r="TYC312" s="361"/>
      <c r="TYD312" s="361"/>
      <c r="TYE312" s="361"/>
      <c r="TYF312" s="361"/>
      <c r="TYG312" s="361"/>
      <c r="TYH312" s="361"/>
      <c r="TYI312" s="361"/>
      <c r="TYJ312" s="361"/>
      <c r="TYK312" s="361"/>
      <c r="TYL312" s="361"/>
      <c r="TYM312" s="361"/>
      <c r="TYN312" s="361"/>
      <c r="TYO312" s="361"/>
      <c r="TYP312" s="361"/>
      <c r="TYQ312" s="361"/>
      <c r="TYR312" s="361"/>
      <c r="TYS312" s="361"/>
      <c r="TYT312" s="361"/>
      <c r="TYU312" s="361"/>
      <c r="TYV312" s="361"/>
      <c r="TYW312" s="361"/>
      <c r="TYX312" s="361"/>
      <c r="TYY312" s="361"/>
      <c r="TYZ312" s="361"/>
      <c r="TZA312" s="361"/>
      <c r="TZB312" s="361"/>
      <c r="TZC312" s="361"/>
      <c r="TZD312" s="361"/>
      <c r="TZE312" s="361"/>
      <c r="TZF312" s="361"/>
      <c r="TZG312" s="361"/>
      <c r="TZH312" s="361"/>
      <c r="TZI312" s="361"/>
      <c r="TZJ312" s="361"/>
      <c r="TZK312" s="361"/>
      <c r="TZL312" s="361"/>
      <c r="TZM312" s="361"/>
      <c r="TZN312" s="361"/>
      <c r="TZO312" s="361"/>
      <c r="TZP312" s="361"/>
      <c r="TZQ312" s="361"/>
      <c r="TZR312" s="361"/>
      <c r="TZS312" s="361"/>
      <c r="TZT312" s="361"/>
      <c r="TZU312" s="361"/>
      <c r="TZV312" s="361"/>
      <c r="TZW312" s="361"/>
      <c r="TZX312" s="361"/>
      <c r="TZY312" s="361"/>
      <c r="TZZ312" s="361"/>
      <c r="UAA312" s="361"/>
      <c r="UAB312" s="361"/>
      <c r="UAC312" s="361"/>
      <c r="UAD312" s="361"/>
      <c r="UAE312" s="361"/>
      <c r="UAF312" s="361"/>
      <c r="UAG312" s="361"/>
      <c r="UAH312" s="361"/>
      <c r="UAI312" s="361"/>
      <c r="UAJ312" s="361"/>
      <c r="UAK312" s="361"/>
      <c r="UAL312" s="361"/>
      <c r="UAM312" s="361"/>
      <c r="UAN312" s="361"/>
      <c r="UAO312" s="361"/>
      <c r="UAP312" s="361"/>
      <c r="UAQ312" s="361"/>
      <c r="UAR312" s="361"/>
      <c r="UAS312" s="361"/>
      <c r="UAT312" s="361"/>
      <c r="UAU312" s="361"/>
      <c r="UAV312" s="361"/>
      <c r="UAW312" s="361"/>
      <c r="UAX312" s="361"/>
      <c r="UAY312" s="361"/>
      <c r="UAZ312" s="361"/>
      <c r="UBA312" s="361"/>
      <c r="UBB312" s="361"/>
      <c r="UBC312" s="361"/>
      <c r="UBD312" s="361"/>
      <c r="UBE312" s="361"/>
      <c r="UBF312" s="361"/>
      <c r="UBG312" s="361"/>
      <c r="UBH312" s="361"/>
      <c r="UBI312" s="361"/>
      <c r="UBJ312" s="361"/>
      <c r="UBK312" s="361"/>
      <c r="UBL312" s="361"/>
      <c r="UBM312" s="361"/>
      <c r="UBN312" s="361"/>
      <c r="UBO312" s="361"/>
      <c r="UBP312" s="361"/>
      <c r="UBQ312" s="361"/>
      <c r="UBR312" s="361"/>
      <c r="UBS312" s="361"/>
      <c r="UBT312" s="361"/>
      <c r="UBU312" s="361"/>
      <c r="UBV312" s="361"/>
      <c r="UBW312" s="361"/>
      <c r="UBX312" s="361"/>
      <c r="UBY312" s="361"/>
      <c r="UBZ312" s="361"/>
      <c r="UCA312" s="361"/>
      <c r="UCB312" s="361"/>
      <c r="UCC312" s="361"/>
      <c r="UCD312" s="361"/>
      <c r="UCE312" s="361"/>
      <c r="UCF312" s="361"/>
      <c r="UCG312" s="361"/>
      <c r="UCH312" s="361"/>
      <c r="UCI312" s="361"/>
      <c r="UCJ312" s="361"/>
      <c r="UCK312" s="361"/>
      <c r="UCL312" s="361"/>
      <c r="UCM312" s="361"/>
      <c r="UCN312" s="361"/>
      <c r="UCO312" s="361"/>
      <c r="UCP312" s="361"/>
      <c r="UCQ312" s="361"/>
      <c r="UCR312" s="361"/>
      <c r="UCS312" s="361"/>
      <c r="UCT312" s="361"/>
      <c r="UCU312" s="361"/>
      <c r="UCV312" s="361"/>
      <c r="UCW312" s="361"/>
      <c r="UCX312" s="361"/>
      <c r="UCY312" s="361"/>
      <c r="UCZ312" s="361"/>
      <c r="UDA312" s="361"/>
      <c r="UDB312" s="361"/>
      <c r="UDC312" s="361"/>
      <c r="UDD312" s="361"/>
      <c r="UDE312" s="361"/>
      <c r="UDF312" s="361"/>
      <c r="UDG312" s="361"/>
      <c r="UDH312" s="361"/>
      <c r="UDI312" s="361"/>
      <c r="UDJ312" s="361"/>
      <c r="UDK312" s="361"/>
      <c r="UDL312" s="361"/>
      <c r="UDM312" s="361"/>
      <c r="UDN312" s="361"/>
      <c r="UDO312" s="361"/>
      <c r="UDP312" s="361"/>
      <c r="UDQ312" s="361"/>
      <c r="UDR312" s="361"/>
      <c r="UDS312" s="361"/>
      <c r="UDT312" s="361"/>
      <c r="UDU312" s="361"/>
      <c r="UDV312" s="361"/>
      <c r="UDW312" s="361"/>
      <c r="UDX312" s="361"/>
      <c r="UDY312" s="361"/>
      <c r="UDZ312" s="361"/>
      <c r="UEA312" s="361"/>
      <c r="UEB312" s="361"/>
      <c r="UEC312" s="361"/>
      <c r="UED312" s="361"/>
      <c r="UEE312" s="361"/>
      <c r="UEF312" s="361"/>
      <c r="UEG312" s="361"/>
      <c r="UEH312" s="361"/>
      <c r="UEI312" s="361"/>
      <c r="UEJ312" s="361"/>
      <c r="UEK312" s="361"/>
      <c r="UEL312" s="361"/>
      <c r="UEM312" s="361"/>
      <c r="UEN312" s="361"/>
      <c r="UEO312" s="361"/>
      <c r="UEP312" s="361"/>
      <c r="UEQ312" s="361"/>
      <c r="UER312" s="361"/>
      <c r="UES312" s="361"/>
      <c r="UET312" s="361"/>
      <c r="UEU312" s="361"/>
      <c r="UEV312" s="361"/>
      <c r="UEW312" s="361"/>
      <c r="UEX312" s="361"/>
      <c r="UEY312" s="361"/>
      <c r="UEZ312" s="361"/>
      <c r="UFA312" s="361"/>
      <c r="UFB312" s="361"/>
      <c r="UFC312" s="361"/>
      <c r="UFD312" s="361"/>
      <c r="UFE312" s="361"/>
      <c r="UFF312" s="361"/>
      <c r="UFG312" s="361"/>
      <c r="UFH312" s="361"/>
      <c r="UFI312" s="361"/>
      <c r="UFJ312" s="361"/>
      <c r="UFK312" s="361"/>
      <c r="UFL312" s="361"/>
      <c r="UFM312" s="361"/>
      <c r="UFN312" s="361"/>
      <c r="UFO312" s="361"/>
      <c r="UFP312" s="361"/>
      <c r="UFQ312" s="361"/>
      <c r="UFR312" s="361"/>
      <c r="UFS312" s="361"/>
      <c r="UFT312" s="361"/>
      <c r="UFU312" s="361"/>
      <c r="UFV312" s="361"/>
      <c r="UFW312" s="361"/>
      <c r="UFX312" s="361"/>
      <c r="UFY312" s="361"/>
      <c r="UFZ312" s="361"/>
      <c r="UGA312" s="361"/>
      <c r="UGB312" s="361"/>
      <c r="UGC312" s="361"/>
      <c r="UGD312" s="361"/>
      <c r="UGE312" s="361"/>
      <c r="UGF312" s="361"/>
      <c r="UGG312" s="361"/>
      <c r="UGH312" s="361"/>
      <c r="UGI312" s="361"/>
      <c r="UGJ312" s="361"/>
      <c r="UGK312" s="361"/>
      <c r="UGL312" s="361"/>
      <c r="UGM312" s="361"/>
      <c r="UGN312" s="361"/>
      <c r="UGO312" s="361"/>
      <c r="UGP312" s="361"/>
      <c r="UGQ312" s="361"/>
      <c r="UGR312" s="361"/>
      <c r="UGS312" s="361"/>
      <c r="UGT312" s="361"/>
      <c r="UGU312" s="361"/>
      <c r="UGV312" s="361"/>
      <c r="UGW312" s="361"/>
      <c r="UGX312" s="361"/>
      <c r="UGY312" s="361"/>
      <c r="UGZ312" s="361"/>
      <c r="UHA312" s="361"/>
      <c r="UHB312" s="361"/>
      <c r="UHC312" s="361"/>
      <c r="UHD312" s="361"/>
      <c r="UHE312" s="361"/>
      <c r="UHF312" s="361"/>
      <c r="UHG312" s="361"/>
      <c r="UHH312" s="361"/>
      <c r="UHI312" s="361"/>
      <c r="UHJ312" s="361"/>
      <c r="UHK312" s="361"/>
      <c r="UHL312" s="361"/>
      <c r="UHM312" s="361"/>
      <c r="UHN312" s="361"/>
      <c r="UHO312" s="361"/>
      <c r="UHP312" s="361"/>
      <c r="UHQ312" s="361"/>
      <c r="UHR312" s="361"/>
      <c r="UHS312" s="361"/>
      <c r="UHT312" s="361"/>
      <c r="UHU312" s="361"/>
      <c r="UHV312" s="361"/>
      <c r="UHW312" s="361"/>
      <c r="UHX312" s="361"/>
      <c r="UHY312" s="361"/>
      <c r="UHZ312" s="361"/>
      <c r="UIA312" s="361"/>
      <c r="UIB312" s="361"/>
      <c r="UIC312" s="361"/>
      <c r="UID312" s="361"/>
      <c r="UIE312" s="361"/>
      <c r="UIF312" s="361"/>
      <c r="UIG312" s="361"/>
      <c r="UIH312" s="361"/>
      <c r="UII312" s="361"/>
      <c r="UIJ312" s="361"/>
      <c r="UIK312" s="361"/>
      <c r="UIL312" s="361"/>
      <c r="UIM312" s="361"/>
      <c r="UIN312" s="361"/>
      <c r="UIO312" s="361"/>
      <c r="UIP312" s="361"/>
      <c r="UIQ312" s="361"/>
      <c r="UIR312" s="361"/>
      <c r="UIS312" s="361"/>
      <c r="UIT312" s="361"/>
      <c r="UIU312" s="361"/>
      <c r="UIV312" s="361"/>
      <c r="UIW312" s="361"/>
      <c r="UIX312" s="361"/>
      <c r="UIY312" s="361"/>
      <c r="UIZ312" s="361"/>
      <c r="UJA312" s="361"/>
      <c r="UJB312" s="361"/>
      <c r="UJC312" s="361"/>
      <c r="UJD312" s="361"/>
      <c r="UJE312" s="361"/>
      <c r="UJF312" s="361"/>
      <c r="UJG312" s="361"/>
      <c r="UJH312" s="361"/>
      <c r="UJI312" s="361"/>
      <c r="UJJ312" s="361"/>
      <c r="UJK312" s="361"/>
      <c r="UJL312" s="361"/>
      <c r="UJM312" s="361"/>
      <c r="UJN312" s="361"/>
      <c r="UJO312" s="361"/>
      <c r="UJP312" s="361"/>
      <c r="UJQ312" s="361"/>
      <c r="UJR312" s="361"/>
      <c r="UJS312" s="361"/>
      <c r="UJT312" s="361"/>
      <c r="UJU312" s="361"/>
      <c r="UJV312" s="361"/>
      <c r="UJW312" s="361"/>
      <c r="UJX312" s="361"/>
      <c r="UJY312" s="361"/>
      <c r="UJZ312" s="361"/>
      <c r="UKA312" s="361"/>
      <c r="UKB312" s="361"/>
      <c r="UKC312" s="361"/>
      <c r="UKD312" s="361"/>
      <c r="UKE312" s="361"/>
      <c r="UKF312" s="361"/>
      <c r="UKG312" s="361"/>
      <c r="UKH312" s="361"/>
      <c r="UKI312" s="361"/>
      <c r="UKJ312" s="361"/>
      <c r="UKK312" s="361"/>
      <c r="UKL312" s="361"/>
      <c r="UKM312" s="361"/>
      <c r="UKN312" s="361"/>
      <c r="UKO312" s="361"/>
      <c r="UKP312" s="361"/>
      <c r="UKQ312" s="361"/>
      <c r="UKR312" s="361"/>
      <c r="UKS312" s="361"/>
      <c r="UKT312" s="361"/>
      <c r="UKU312" s="361"/>
      <c r="UKV312" s="361"/>
      <c r="UKW312" s="361"/>
      <c r="UKX312" s="361"/>
      <c r="UKY312" s="361"/>
      <c r="UKZ312" s="361"/>
      <c r="ULA312" s="361"/>
      <c r="ULB312" s="361"/>
      <c r="ULC312" s="361"/>
      <c r="ULD312" s="361"/>
      <c r="ULE312" s="361"/>
      <c r="ULF312" s="361"/>
      <c r="ULG312" s="361"/>
      <c r="ULH312" s="361"/>
      <c r="ULI312" s="361"/>
      <c r="ULJ312" s="361"/>
      <c r="ULK312" s="361"/>
      <c r="ULL312" s="361"/>
      <c r="ULM312" s="361"/>
      <c r="ULN312" s="361"/>
      <c r="ULO312" s="361"/>
      <c r="ULP312" s="361"/>
      <c r="ULQ312" s="361"/>
      <c r="ULR312" s="361"/>
      <c r="ULS312" s="361"/>
      <c r="ULT312" s="361"/>
      <c r="ULU312" s="361"/>
      <c r="ULV312" s="361"/>
      <c r="ULW312" s="361"/>
      <c r="ULX312" s="361"/>
      <c r="ULY312" s="361"/>
      <c r="ULZ312" s="361"/>
      <c r="UMA312" s="361"/>
      <c r="UMB312" s="361"/>
      <c r="UMC312" s="361"/>
      <c r="UMD312" s="361"/>
      <c r="UME312" s="361"/>
      <c r="UMF312" s="361"/>
      <c r="UMG312" s="361"/>
      <c r="UMH312" s="361"/>
      <c r="UMI312" s="361"/>
      <c r="UMJ312" s="361"/>
      <c r="UMK312" s="361"/>
      <c r="UML312" s="361"/>
      <c r="UMM312" s="361"/>
      <c r="UMN312" s="361"/>
      <c r="UMO312" s="361"/>
      <c r="UMP312" s="361"/>
      <c r="UMQ312" s="361"/>
      <c r="UMR312" s="361"/>
      <c r="UMS312" s="361"/>
      <c r="UMT312" s="361"/>
      <c r="UMU312" s="361"/>
      <c r="UMV312" s="361"/>
      <c r="UMW312" s="361"/>
      <c r="UMX312" s="361"/>
      <c r="UMY312" s="361"/>
      <c r="UMZ312" s="361"/>
      <c r="UNA312" s="361"/>
      <c r="UNB312" s="361"/>
      <c r="UNC312" s="361"/>
      <c r="UND312" s="361"/>
      <c r="UNE312" s="361"/>
      <c r="UNF312" s="361"/>
      <c r="UNG312" s="361"/>
      <c r="UNH312" s="361"/>
      <c r="UNI312" s="361"/>
      <c r="UNJ312" s="361"/>
      <c r="UNK312" s="361"/>
      <c r="UNL312" s="361"/>
      <c r="UNM312" s="361"/>
      <c r="UNN312" s="361"/>
      <c r="UNO312" s="361"/>
      <c r="UNP312" s="361"/>
      <c r="UNQ312" s="361"/>
      <c r="UNR312" s="361"/>
      <c r="UNS312" s="361"/>
      <c r="UNT312" s="361"/>
      <c r="UNU312" s="361"/>
      <c r="UNV312" s="361"/>
      <c r="UNW312" s="361"/>
      <c r="UNX312" s="361"/>
      <c r="UNY312" s="361"/>
      <c r="UNZ312" s="361"/>
      <c r="UOA312" s="361"/>
      <c r="UOB312" s="361"/>
      <c r="UOC312" s="361"/>
      <c r="UOD312" s="361"/>
      <c r="UOE312" s="361"/>
      <c r="UOF312" s="361"/>
      <c r="UOG312" s="361"/>
      <c r="UOH312" s="361"/>
      <c r="UOI312" s="361"/>
      <c r="UOJ312" s="361"/>
      <c r="UOK312" s="361"/>
      <c r="UOL312" s="361"/>
      <c r="UOM312" s="361"/>
      <c r="UON312" s="361"/>
      <c r="UOO312" s="361"/>
      <c r="UOP312" s="361"/>
      <c r="UOQ312" s="361"/>
      <c r="UOR312" s="361"/>
      <c r="UOS312" s="361"/>
      <c r="UOT312" s="361"/>
      <c r="UOU312" s="361"/>
      <c r="UOV312" s="361"/>
      <c r="UOW312" s="361"/>
      <c r="UOX312" s="361"/>
      <c r="UOY312" s="361"/>
      <c r="UOZ312" s="361"/>
      <c r="UPA312" s="361"/>
      <c r="UPB312" s="361"/>
      <c r="UPC312" s="361"/>
      <c r="UPD312" s="361"/>
      <c r="UPE312" s="361"/>
      <c r="UPF312" s="361"/>
      <c r="UPG312" s="361"/>
      <c r="UPH312" s="361"/>
      <c r="UPI312" s="361"/>
      <c r="UPJ312" s="361"/>
      <c r="UPK312" s="361"/>
      <c r="UPL312" s="361"/>
      <c r="UPM312" s="361"/>
      <c r="UPN312" s="361"/>
      <c r="UPO312" s="361"/>
      <c r="UPP312" s="361"/>
      <c r="UPQ312" s="361"/>
      <c r="UPR312" s="361"/>
      <c r="UPS312" s="361"/>
      <c r="UPT312" s="361"/>
      <c r="UPU312" s="361"/>
      <c r="UPV312" s="361"/>
      <c r="UPW312" s="361"/>
      <c r="UPX312" s="361"/>
      <c r="UPY312" s="361"/>
      <c r="UPZ312" s="361"/>
      <c r="UQA312" s="361"/>
      <c r="UQB312" s="361"/>
      <c r="UQC312" s="361"/>
      <c r="UQD312" s="361"/>
      <c r="UQE312" s="361"/>
      <c r="UQF312" s="361"/>
      <c r="UQG312" s="361"/>
      <c r="UQH312" s="361"/>
      <c r="UQI312" s="361"/>
      <c r="UQJ312" s="361"/>
      <c r="UQK312" s="361"/>
      <c r="UQL312" s="361"/>
      <c r="UQM312" s="361"/>
      <c r="UQN312" s="361"/>
      <c r="UQO312" s="361"/>
      <c r="UQP312" s="361"/>
      <c r="UQQ312" s="361"/>
      <c r="UQR312" s="361"/>
      <c r="UQS312" s="361"/>
      <c r="UQT312" s="361"/>
      <c r="UQU312" s="361"/>
      <c r="UQV312" s="361"/>
      <c r="UQW312" s="361"/>
      <c r="UQX312" s="361"/>
      <c r="UQY312" s="361"/>
      <c r="UQZ312" s="361"/>
      <c r="URA312" s="361"/>
      <c r="URB312" s="361"/>
      <c r="URC312" s="361"/>
      <c r="URD312" s="361"/>
      <c r="URE312" s="361"/>
      <c r="URF312" s="361"/>
      <c r="URG312" s="361"/>
      <c r="URH312" s="361"/>
      <c r="URI312" s="361"/>
      <c r="URJ312" s="361"/>
      <c r="URK312" s="361"/>
      <c r="URL312" s="361"/>
      <c r="URM312" s="361"/>
      <c r="URN312" s="361"/>
      <c r="URO312" s="361"/>
      <c r="URP312" s="361"/>
      <c r="URQ312" s="361"/>
      <c r="URR312" s="361"/>
      <c r="URS312" s="361"/>
      <c r="URT312" s="361"/>
      <c r="URU312" s="361"/>
      <c r="URV312" s="361"/>
      <c r="URW312" s="361"/>
      <c r="URX312" s="361"/>
      <c r="URY312" s="361"/>
      <c r="URZ312" s="361"/>
      <c r="USA312" s="361"/>
      <c r="USB312" s="361"/>
      <c r="USC312" s="361"/>
      <c r="USD312" s="361"/>
      <c r="USE312" s="361"/>
      <c r="USF312" s="361"/>
      <c r="USG312" s="361"/>
      <c r="USH312" s="361"/>
      <c r="USI312" s="361"/>
      <c r="USJ312" s="361"/>
      <c r="USK312" s="361"/>
      <c r="USL312" s="361"/>
      <c r="USM312" s="361"/>
      <c r="USN312" s="361"/>
      <c r="USO312" s="361"/>
      <c r="USP312" s="361"/>
      <c r="USQ312" s="361"/>
      <c r="USR312" s="361"/>
      <c r="USS312" s="361"/>
      <c r="UST312" s="361"/>
      <c r="USU312" s="361"/>
      <c r="USV312" s="361"/>
      <c r="USW312" s="361"/>
      <c r="USX312" s="361"/>
      <c r="USY312" s="361"/>
      <c r="USZ312" s="361"/>
      <c r="UTA312" s="361"/>
      <c r="UTB312" s="361"/>
      <c r="UTC312" s="361"/>
      <c r="UTD312" s="361"/>
      <c r="UTE312" s="361"/>
      <c r="UTF312" s="361"/>
      <c r="UTG312" s="361"/>
      <c r="UTH312" s="361"/>
      <c r="UTI312" s="361"/>
      <c r="UTJ312" s="361"/>
      <c r="UTK312" s="361"/>
      <c r="UTL312" s="361"/>
      <c r="UTM312" s="361"/>
      <c r="UTN312" s="361"/>
      <c r="UTO312" s="361"/>
      <c r="UTP312" s="361"/>
      <c r="UTQ312" s="361"/>
      <c r="UTR312" s="361"/>
      <c r="UTS312" s="361"/>
      <c r="UTT312" s="361"/>
      <c r="UTU312" s="361"/>
      <c r="UTV312" s="361"/>
      <c r="UTW312" s="361"/>
      <c r="UTX312" s="361"/>
      <c r="UTY312" s="361"/>
      <c r="UTZ312" s="361"/>
      <c r="UUA312" s="361"/>
      <c r="UUB312" s="361"/>
      <c r="UUC312" s="361"/>
      <c r="UUD312" s="361"/>
      <c r="UUE312" s="361"/>
      <c r="UUF312" s="361"/>
      <c r="UUG312" s="361"/>
      <c r="UUH312" s="361"/>
      <c r="UUI312" s="361"/>
      <c r="UUJ312" s="361"/>
      <c r="UUK312" s="361"/>
      <c r="UUL312" s="361"/>
      <c r="UUM312" s="361"/>
      <c r="UUN312" s="361"/>
      <c r="UUO312" s="361"/>
      <c r="UUP312" s="361"/>
      <c r="UUQ312" s="361"/>
      <c r="UUR312" s="361"/>
      <c r="UUS312" s="361"/>
      <c r="UUT312" s="361"/>
      <c r="UUU312" s="361"/>
      <c r="UUV312" s="361"/>
      <c r="UUW312" s="361"/>
      <c r="UUX312" s="361"/>
      <c r="UUY312" s="361"/>
      <c r="UUZ312" s="361"/>
      <c r="UVA312" s="361"/>
      <c r="UVB312" s="361"/>
      <c r="UVC312" s="361"/>
      <c r="UVD312" s="361"/>
      <c r="UVE312" s="361"/>
      <c r="UVF312" s="361"/>
      <c r="UVG312" s="361"/>
      <c r="UVH312" s="361"/>
      <c r="UVI312" s="361"/>
      <c r="UVJ312" s="361"/>
      <c r="UVK312" s="361"/>
      <c r="UVL312" s="361"/>
      <c r="UVM312" s="361"/>
      <c r="UVN312" s="361"/>
      <c r="UVO312" s="361"/>
      <c r="UVP312" s="361"/>
      <c r="UVQ312" s="361"/>
      <c r="UVR312" s="361"/>
      <c r="UVS312" s="361"/>
      <c r="UVT312" s="361"/>
      <c r="UVU312" s="361"/>
      <c r="UVV312" s="361"/>
      <c r="UVW312" s="361"/>
      <c r="UVX312" s="361"/>
      <c r="UVY312" s="361"/>
      <c r="UVZ312" s="361"/>
      <c r="UWA312" s="361"/>
      <c r="UWB312" s="361"/>
      <c r="UWC312" s="361"/>
      <c r="UWD312" s="361"/>
      <c r="UWE312" s="361"/>
      <c r="UWF312" s="361"/>
      <c r="UWG312" s="361"/>
      <c r="UWH312" s="361"/>
      <c r="UWI312" s="361"/>
      <c r="UWJ312" s="361"/>
      <c r="UWK312" s="361"/>
      <c r="UWL312" s="361"/>
      <c r="UWM312" s="361"/>
      <c r="UWN312" s="361"/>
      <c r="UWO312" s="361"/>
      <c r="UWP312" s="361"/>
      <c r="UWQ312" s="361"/>
      <c r="UWR312" s="361"/>
      <c r="UWS312" s="361"/>
      <c r="UWT312" s="361"/>
      <c r="UWU312" s="361"/>
      <c r="UWV312" s="361"/>
      <c r="UWW312" s="361"/>
      <c r="UWX312" s="361"/>
      <c r="UWY312" s="361"/>
      <c r="UWZ312" s="361"/>
      <c r="UXA312" s="361"/>
      <c r="UXB312" s="361"/>
      <c r="UXC312" s="361"/>
      <c r="UXD312" s="361"/>
      <c r="UXE312" s="361"/>
      <c r="UXF312" s="361"/>
      <c r="UXG312" s="361"/>
      <c r="UXH312" s="361"/>
      <c r="UXI312" s="361"/>
      <c r="UXJ312" s="361"/>
      <c r="UXK312" s="361"/>
      <c r="UXL312" s="361"/>
      <c r="UXM312" s="361"/>
      <c r="UXN312" s="361"/>
      <c r="UXO312" s="361"/>
      <c r="UXP312" s="361"/>
      <c r="UXQ312" s="361"/>
      <c r="UXR312" s="361"/>
      <c r="UXS312" s="361"/>
      <c r="UXT312" s="361"/>
      <c r="UXU312" s="361"/>
      <c r="UXV312" s="361"/>
      <c r="UXW312" s="361"/>
      <c r="UXX312" s="361"/>
      <c r="UXY312" s="361"/>
      <c r="UXZ312" s="361"/>
      <c r="UYA312" s="361"/>
      <c r="UYB312" s="361"/>
      <c r="UYC312" s="361"/>
      <c r="UYD312" s="361"/>
      <c r="UYE312" s="361"/>
      <c r="UYF312" s="361"/>
      <c r="UYG312" s="361"/>
      <c r="UYH312" s="361"/>
      <c r="UYI312" s="361"/>
      <c r="UYJ312" s="361"/>
      <c r="UYK312" s="361"/>
      <c r="UYL312" s="361"/>
      <c r="UYM312" s="361"/>
      <c r="UYN312" s="361"/>
      <c r="UYO312" s="361"/>
      <c r="UYP312" s="361"/>
      <c r="UYQ312" s="361"/>
      <c r="UYR312" s="361"/>
      <c r="UYS312" s="361"/>
      <c r="UYT312" s="361"/>
      <c r="UYU312" s="361"/>
      <c r="UYV312" s="361"/>
      <c r="UYW312" s="361"/>
      <c r="UYX312" s="361"/>
      <c r="UYY312" s="361"/>
      <c r="UYZ312" s="361"/>
      <c r="UZA312" s="361"/>
      <c r="UZB312" s="361"/>
      <c r="UZC312" s="361"/>
      <c r="UZD312" s="361"/>
      <c r="UZE312" s="361"/>
      <c r="UZF312" s="361"/>
      <c r="UZG312" s="361"/>
      <c r="UZH312" s="361"/>
      <c r="UZI312" s="361"/>
      <c r="UZJ312" s="361"/>
      <c r="UZK312" s="361"/>
      <c r="UZL312" s="361"/>
      <c r="UZM312" s="361"/>
      <c r="UZN312" s="361"/>
      <c r="UZO312" s="361"/>
      <c r="UZP312" s="361"/>
      <c r="UZQ312" s="361"/>
      <c r="UZR312" s="361"/>
      <c r="UZS312" s="361"/>
      <c r="UZT312" s="361"/>
      <c r="UZU312" s="361"/>
      <c r="UZV312" s="361"/>
      <c r="UZW312" s="361"/>
      <c r="UZX312" s="361"/>
      <c r="UZY312" s="361"/>
      <c r="UZZ312" s="361"/>
      <c r="VAA312" s="361"/>
      <c r="VAB312" s="361"/>
      <c r="VAC312" s="361"/>
      <c r="VAD312" s="361"/>
      <c r="VAE312" s="361"/>
      <c r="VAF312" s="361"/>
      <c r="VAG312" s="361"/>
      <c r="VAH312" s="361"/>
      <c r="VAI312" s="361"/>
      <c r="VAJ312" s="361"/>
      <c r="VAK312" s="361"/>
      <c r="VAL312" s="361"/>
      <c r="VAM312" s="361"/>
      <c r="VAN312" s="361"/>
      <c r="VAO312" s="361"/>
      <c r="VAP312" s="361"/>
      <c r="VAQ312" s="361"/>
      <c r="VAR312" s="361"/>
      <c r="VAS312" s="361"/>
      <c r="VAT312" s="361"/>
      <c r="VAU312" s="361"/>
      <c r="VAV312" s="361"/>
      <c r="VAW312" s="361"/>
      <c r="VAX312" s="361"/>
      <c r="VAY312" s="361"/>
      <c r="VAZ312" s="361"/>
      <c r="VBA312" s="361"/>
      <c r="VBB312" s="361"/>
      <c r="VBC312" s="361"/>
      <c r="VBD312" s="361"/>
      <c r="VBE312" s="361"/>
      <c r="VBF312" s="361"/>
      <c r="VBG312" s="361"/>
      <c r="VBH312" s="361"/>
      <c r="VBI312" s="361"/>
      <c r="VBJ312" s="361"/>
      <c r="VBK312" s="361"/>
      <c r="VBL312" s="361"/>
      <c r="VBM312" s="361"/>
      <c r="VBN312" s="361"/>
      <c r="VBO312" s="361"/>
      <c r="VBP312" s="361"/>
      <c r="VBQ312" s="361"/>
      <c r="VBR312" s="361"/>
      <c r="VBS312" s="361"/>
      <c r="VBT312" s="361"/>
      <c r="VBU312" s="361"/>
      <c r="VBV312" s="361"/>
      <c r="VBW312" s="361"/>
      <c r="VBX312" s="361"/>
      <c r="VBY312" s="361"/>
      <c r="VBZ312" s="361"/>
      <c r="VCA312" s="361"/>
      <c r="VCB312" s="361"/>
      <c r="VCC312" s="361"/>
      <c r="VCD312" s="361"/>
      <c r="VCE312" s="361"/>
      <c r="VCF312" s="361"/>
      <c r="VCG312" s="361"/>
      <c r="VCH312" s="361"/>
      <c r="VCI312" s="361"/>
      <c r="VCJ312" s="361"/>
      <c r="VCK312" s="361"/>
      <c r="VCL312" s="361"/>
      <c r="VCM312" s="361"/>
      <c r="VCN312" s="361"/>
      <c r="VCO312" s="361"/>
      <c r="VCP312" s="361"/>
      <c r="VCQ312" s="361"/>
      <c r="VCR312" s="361"/>
      <c r="VCS312" s="361"/>
      <c r="VCT312" s="361"/>
      <c r="VCU312" s="361"/>
      <c r="VCV312" s="361"/>
      <c r="VCW312" s="361"/>
      <c r="VCX312" s="361"/>
      <c r="VCY312" s="361"/>
      <c r="VCZ312" s="361"/>
      <c r="VDA312" s="361"/>
      <c r="VDB312" s="361"/>
      <c r="VDC312" s="361"/>
      <c r="VDD312" s="361"/>
      <c r="VDE312" s="361"/>
      <c r="VDF312" s="361"/>
      <c r="VDG312" s="361"/>
      <c r="VDH312" s="361"/>
      <c r="VDI312" s="361"/>
      <c r="VDJ312" s="361"/>
      <c r="VDK312" s="361"/>
      <c r="VDL312" s="361"/>
      <c r="VDM312" s="361"/>
      <c r="VDN312" s="361"/>
      <c r="VDO312" s="361"/>
      <c r="VDP312" s="361"/>
      <c r="VDQ312" s="361"/>
      <c r="VDR312" s="361"/>
      <c r="VDS312" s="361"/>
      <c r="VDT312" s="361"/>
      <c r="VDU312" s="361"/>
      <c r="VDV312" s="361"/>
      <c r="VDW312" s="361"/>
      <c r="VDX312" s="361"/>
      <c r="VDY312" s="361"/>
      <c r="VDZ312" s="361"/>
      <c r="VEA312" s="361"/>
      <c r="VEB312" s="361"/>
      <c r="VEC312" s="361"/>
      <c r="VED312" s="361"/>
      <c r="VEE312" s="361"/>
      <c r="VEF312" s="361"/>
      <c r="VEG312" s="361"/>
      <c r="VEH312" s="361"/>
      <c r="VEI312" s="361"/>
      <c r="VEJ312" s="361"/>
      <c r="VEK312" s="361"/>
      <c r="VEL312" s="361"/>
      <c r="VEM312" s="361"/>
      <c r="VEN312" s="361"/>
      <c r="VEO312" s="361"/>
      <c r="VEP312" s="361"/>
      <c r="VEQ312" s="361"/>
      <c r="VER312" s="361"/>
      <c r="VES312" s="361"/>
      <c r="VET312" s="361"/>
      <c r="VEU312" s="361"/>
      <c r="VEV312" s="361"/>
      <c r="VEW312" s="361"/>
      <c r="VEX312" s="361"/>
      <c r="VEY312" s="361"/>
      <c r="VEZ312" s="361"/>
      <c r="VFA312" s="361"/>
      <c r="VFB312" s="361"/>
      <c r="VFC312" s="361"/>
      <c r="VFD312" s="361"/>
      <c r="VFE312" s="361"/>
      <c r="VFF312" s="361"/>
      <c r="VFG312" s="361"/>
      <c r="VFH312" s="361"/>
      <c r="VFI312" s="361"/>
      <c r="VFJ312" s="361"/>
      <c r="VFK312" s="361"/>
      <c r="VFL312" s="361"/>
      <c r="VFM312" s="361"/>
      <c r="VFN312" s="361"/>
      <c r="VFO312" s="361"/>
      <c r="VFP312" s="361"/>
      <c r="VFQ312" s="361"/>
      <c r="VFR312" s="361"/>
      <c r="VFS312" s="361"/>
      <c r="VFT312" s="361"/>
      <c r="VFU312" s="361"/>
      <c r="VFV312" s="361"/>
      <c r="VFW312" s="361"/>
      <c r="VFX312" s="361"/>
      <c r="VFY312" s="361"/>
      <c r="VFZ312" s="361"/>
      <c r="VGA312" s="361"/>
      <c r="VGB312" s="361"/>
      <c r="VGC312" s="361"/>
      <c r="VGD312" s="361"/>
      <c r="VGE312" s="361"/>
      <c r="VGF312" s="361"/>
      <c r="VGG312" s="361"/>
      <c r="VGH312" s="361"/>
      <c r="VGI312" s="361"/>
      <c r="VGJ312" s="361"/>
      <c r="VGK312" s="361"/>
      <c r="VGL312" s="361"/>
      <c r="VGM312" s="361"/>
      <c r="VGN312" s="361"/>
      <c r="VGO312" s="361"/>
      <c r="VGP312" s="361"/>
      <c r="VGQ312" s="361"/>
      <c r="VGR312" s="361"/>
      <c r="VGS312" s="361"/>
      <c r="VGT312" s="361"/>
      <c r="VGU312" s="361"/>
      <c r="VGV312" s="361"/>
      <c r="VGW312" s="361"/>
      <c r="VGX312" s="361"/>
      <c r="VGY312" s="361"/>
      <c r="VGZ312" s="361"/>
      <c r="VHA312" s="361"/>
      <c r="VHB312" s="361"/>
      <c r="VHC312" s="361"/>
      <c r="VHD312" s="361"/>
      <c r="VHE312" s="361"/>
      <c r="VHF312" s="361"/>
      <c r="VHG312" s="361"/>
      <c r="VHH312" s="361"/>
      <c r="VHI312" s="361"/>
      <c r="VHJ312" s="361"/>
      <c r="VHK312" s="361"/>
      <c r="VHL312" s="361"/>
      <c r="VHM312" s="361"/>
      <c r="VHN312" s="361"/>
      <c r="VHO312" s="361"/>
      <c r="VHP312" s="361"/>
      <c r="VHQ312" s="361"/>
      <c r="VHR312" s="361"/>
      <c r="VHS312" s="361"/>
      <c r="VHT312" s="361"/>
      <c r="VHU312" s="361"/>
      <c r="VHV312" s="361"/>
      <c r="VHW312" s="361"/>
      <c r="VHX312" s="361"/>
      <c r="VHY312" s="361"/>
      <c r="VHZ312" s="361"/>
      <c r="VIA312" s="361"/>
      <c r="VIB312" s="361"/>
      <c r="VIC312" s="361"/>
      <c r="VID312" s="361"/>
      <c r="VIE312" s="361"/>
      <c r="VIF312" s="361"/>
      <c r="VIG312" s="361"/>
      <c r="VIH312" s="361"/>
      <c r="VII312" s="361"/>
      <c r="VIJ312" s="361"/>
      <c r="VIK312" s="361"/>
      <c r="VIL312" s="361"/>
      <c r="VIM312" s="361"/>
      <c r="VIN312" s="361"/>
      <c r="VIO312" s="361"/>
      <c r="VIP312" s="361"/>
      <c r="VIQ312" s="361"/>
      <c r="VIR312" s="361"/>
      <c r="VIS312" s="361"/>
      <c r="VIT312" s="361"/>
      <c r="VIU312" s="361"/>
      <c r="VIV312" s="361"/>
      <c r="VIW312" s="361"/>
      <c r="VIX312" s="361"/>
      <c r="VIY312" s="361"/>
      <c r="VIZ312" s="361"/>
      <c r="VJA312" s="361"/>
      <c r="VJB312" s="361"/>
      <c r="VJC312" s="361"/>
      <c r="VJD312" s="361"/>
      <c r="VJE312" s="361"/>
      <c r="VJF312" s="361"/>
      <c r="VJG312" s="361"/>
      <c r="VJH312" s="361"/>
      <c r="VJI312" s="361"/>
      <c r="VJJ312" s="361"/>
      <c r="VJK312" s="361"/>
      <c r="VJL312" s="361"/>
      <c r="VJM312" s="361"/>
      <c r="VJN312" s="361"/>
      <c r="VJO312" s="361"/>
      <c r="VJP312" s="361"/>
      <c r="VJQ312" s="361"/>
      <c r="VJR312" s="361"/>
      <c r="VJS312" s="361"/>
      <c r="VJT312" s="361"/>
      <c r="VJU312" s="361"/>
      <c r="VJV312" s="361"/>
      <c r="VJW312" s="361"/>
      <c r="VJX312" s="361"/>
      <c r="VJY312" s="361"/>
      <c r="VJZ312" s="361"/>
      <c r="VKA312" s="361"/>
      <c r="VKB312" s="361"/>
      <c r="VKC312" s="361"/>
      <c r="VKD312" s="361"/>
      <c r="VKE312" s="361"/>
      <c r="VKF312" s="361"/>
      <c r="VKG312" s="361"/>
      <c r="VKH312" s="361"/>
      <c r="VKI312" s="361"/>
      <c r="VKJ312" s="361"/>
      <c r="VKK312" s="361"/>
      <c r="VKL312" s="361"/>
      <c r="VKM312" s="361"/>
      <c r="VKN312" s="361"/>
      <c r="VKO312" s="361"/>
      <c r="VKP312" s="361"/>
      <c r="VKQ312" s="361"/>
      <c r="VKR312" s="361"/>
      <c r="VKS312" s="361"/>
      <c r="VKT312" s="361"/>
      <c r="VKU312" s="361"/>
      <c r="VKV312" s="361"/>
      <c r="VKW312" s="361"/>
      <c r="VKX312" s="361"/>
      <c r="VKY312" s="361"/>
      <c r="VKZ312" s="361"/>
      <c r="VLA312" s="361"/>
      <c r="VLB312" s="361"/>
      <c r="VLC312" s="361"/>
      <c r="VLD312" s="361"/>
      <c r="VLE312" s="361"/>
      <c r="VLF312" s="361"/>
      <c r="VLG312" s="361"/>
      <c r="VLH312" s="361"/>
      <c r="VLI312" s="361"/>
      <c r="VLJ312" s="361"/>
      <c r="VLK312" s="361"/>
      <c r="VLL312" s="361"/>
      <c r="VLM312" s="361"/>
      <c r="VLN312" s="361"/>
      <c r="VLO312" s="361"/>
      <c r="VLP312" s="361"/>
      <c r="VLQ312" s="361"/>
      <c r="VLR312" s="361"/>
      <c r="VLS312" s="361"/>
      <c r="VLT312" s="361"/>
      <c r="VLU312" s="361"/>
      <c r="VLV312" s="361"/>
      <c r="VLW312" s="361"/>
      <c r="VLX312" s="361"/>
      <c r="VLY312" s="361"/>
      <c r="VLZ312" s="361"/>
      <c r="VMA312" s="361"/>
      <c r="VMB312" s="361"/>
      <c r="VMC312" s="361"/>
      <c r="VMD312" s="361"/>
      <c r="VME312" s="361"/>
      <c r="VMF312" s="361"/>
      <c r="VMG312" s="361"/>
      <c r="VMH312" s="361"/>
      <c r="VMI312" s="361"/>
      <c r="VMJ312" s="361"/>
      <c r="VMK312" s="361"/>
      <c r="VML312" s="361"/>
      <c r="VMM312" s="361"/>
      <c r="VMN312" s="361"/>
      <c r="VMO312" s="361"/>
      <c r="VMP312" s="361"/>
      <c r="VMQ312" s="361"/>
      <c r="VMR312" s="361"/>
      <c r="VMS312" s="361"/>
      <c r="VMT312" s="361"/>
      <c r="VMU312" s="361"/>
      <c r="VMV312" s="361"/>
      <c r="VMW312" s="361"/>
      <c r="VMX312" s="361"/>
      <c r="VMY312" s="361"/>
      <c r="VMZ312" s="361"/>
      <c r="VNA312" s="361"/>
      <c r="VNB312" s="361"/>
      <c r="VNC312" s="361"/>
      <c r="VND312" s="361"/>
      <c r="VNE312" s="361"/>
      <c r="VNF312" s="361"/>
      <c r="VNG312" s="361"/>
      <c r="VNH312" s="361"/>
      <c r="VNI312" s="361"/>
      <c r="VNJ312" s="361"/>
      <c r="VNK312" s="361"/>
      <c r="VNL312" s="361"/>
      <c r="VNM312" s="361"/>
      <c r="VNN312" s="361"/>
      <c r="VNO312" s="361"/>
      <c r="VNP312" s="361"/>
      <c r="VNQ312" s="361"/>
      <c r="VNR312" s="361"/>
      <c r="VNS312" s="361"/>
      <c r="VNT312" s="361"/>
      <c r="VNU312" s="361"/>
      <c r="VNV312" s="361"/>
      <c r="VNW312" s="361"/>
      <c r="VNX312" s="361"/>
      <c r="VNY312" s="361"/>
      <c r="VNZ312" s="361"/>
      <c r="VOA312" s="361"/>
      <c r="VOB312" s="361"/>
      <c r="VOC312" s="361"/>
      <c r="VOD312" s="361"/>
      <c r="VOE312" s="361"/>
      <c r="VOF312" s="361"/>
      <c r="VOG312" s="361"/>
      <c r="VOH312" s="361"/>
      <c r="VOI312" s="361"/>
      <c r="VOJ312" s="361"/>
      <c r="VOK312" s="361"/>
      <c r="VOL312" s="361"/>
      <c r="VOM312" s="361"/>
      <c r="VON312" s="361"/>
      <c r="VOO312" s="361"/>
      <c r="VOP312" s="361"/>
      <c r="VOQ312" s="361"/>
      <c r="VOR312" s="361"/>
      <c r="VOS312" s="361"/>
      <c r="VOT312" s="361"/>
      <c r="VOU312" s="361"/>
      <c r="VOV312" s="361"/>
      <c r="VOW312" s="361"/>
      <c r="VOX312" s="361"/>
      <c r="VOY312" s="361"/>
      <c r="VOZ312" s="361"/>
      <c r="VPA312" s="361"/>
      <c r="VPB312" s="361"/>
      <c r="VPC312" s="361"/>
      <c r="VPD312" s="361"/>
      <c r="VPE312" s="361"/>
      <c r="VPF312" s="361"/>
      <c r="VPG312" s="361"/>
      <c r="VPH312" s="361"/>
      <c r="VPI312" s="361"/>
      <c r="VPJ312" s="361"/>
      <c r="VPK312" s="361"/>
      <c r="VPL312" s="361"/>
      <c r="VPM312" s="361"/>
      <c r="VPN312" s="361"/>
      <c r="VPO312" s="361"/>
      <c r="VPP312" s="361"/>
      <c r="VPQ312" s="361"/>
      <c r="VPR312" s="361"/>
      <c r="VPS312" s="361"/>
      <c r="VPT312" s="361"/>
      <c r="VPU312" s="361"/>
      <c r="VPV312" s="361"/>
      <c r="VPW312" s="361"/>
      <c r="VPX312" s="361"/>
      <c r="VPY312" s="361"/>
      <c r="VPZ312" s="361"/>
      <c r="VQA312" s="361"/>
      <c r="VQB312" s="361"/>
      <c r="VQC312" s="361"/>
      <c r="VQD312" s="361"/>
      <c r="VQE312" s="361"/>
      <c r="VQF312" s="361"/>
      <c r="VQG312" s="361"/>
      <c r="VQH312" s="361"/>
      <c r="VQI312" s="361"/>
      <c r="VQJ312" s="361"/>
      <c r="VQK312" s="361"/>
      <c r="VQL312" s="361"/>
      <c r="VQM312" s="361"/>
      <c r="VQN312" s="361"/>
      <c r="VQO312" s="361"/>
      <c r="VQP312" s="361"/>
      <c r="VQQ312" s="361"/>
      <c r="VQR312" s="361"/>
      <c r="VQS312" s="361"/>
      <c r="VQT312" s="361"/>
      <c r="VQU312" s="361"/>
      <c r="VQV312" s="361"/>
      <c r="VQW312" s="361"/>
      <c r="VQX312" s="361"/>
      <c r="VQY312" s="361"/>
      <c r="VQZ312" s="361"/>
      <c r="VRA312" s="361"/>
      <c r="VRB312" s="361"/>
      <c r="VRC312" s="361"/>
      <c r="VRD312" s="361"/>
      <c r="VRE312" s="361"/>
      <c r="VRF312" s="361"/>
      <c r="VRG312" s="361"/>
      <c r="VRH312" s="361"/>
      <c r="VRI312" s="361"/>
      <c r="VRJ312" s="361"/>
      <c r="VRK312" s="361"/>
      <c r="VRL312" s="361"/>
      <c r="VRM312" s="361"/>
      <c r="VRN312" s="361"/>
      <c r="VRO312" s="361"/>
      <c r="VRP312" s="361"/>
      <c r="VRQ312" s="361"/>
      <c r="VRR312" s="361"/>
      <c r="VRS312" s="361"/>
      <c r="VRT312" s="361"/>
      <c r="VRU312" s="361"/>
      <c r="VRV312" s="361"/>
      <c r="VRW312" s="361"/>
      <c r="VRX312" s="361"/>
      <c r="VRY312" s="361"/>
      <c r="VRZ312" s="361"/>
      <c r="VSA312" s="361"/>
      <c r="VSB312" s="361"/>
      <c r="VSC312" s="361"/>
      <c r="VSD312" s="361"/>
      <c r="VSE312" s="361"/>
      <c r="VSF312" s="361"/>
      <c r="VSG312" s="361"/>
      <c r="VSH312" s="361"/>
      <c r="VSI312" s="361"/>
      <c r="VSJ312" s="361"/>
      <c r="VSK312" s="361"/>
      <c r="VSL312" s="361"/>
      <c r="VSM312" s="361"/>
      <c r="VSN312" s="361"/>
      <c r="VSO312" s="361"/>
      <c r="VSP312" s="361"/>
      <c r="VSQ312" s="361"/>
      <c r="VSR312" s="361"/>
      <c r="VSS312" s="361"/>
      <c r="VST312" s="361"/>
      <c r="VSU312" s="361"/>
      <c r="VSV312" s="361"/>
      <c r="VSW312" s="361"/>
      <c r="VSX312" s="361"/>
      <c r="VSY312" s="361"/>
      <c r="VSZ312" s="361"/>
      <c r="VTA312" s="361"/>
      <c r="VTB312" s="361"/>
      <c r="VTC312" s="361"/>
      <c r="VTD312" s="361"/>
      <c r="VTE312" s="361"/>
      <c r="VTF312" s="361"/>
      <c r="VTG312" s="361"/>
      <c r="VTH312" s="361"/>
      <c r="VTI312" s="361"/>
      <c r="VTJ312" s="361"/>
      <c r="VTK312" s="361"/>
      <c r="VTL312" s="361"/>
      <c r="VTM312" s="361"/>
      <c r="VTN312" s="361"/>
      <c r="VTO312" s="361"/>
      <c r="VTP312" s="361"/>
      <c r="VTQ312" s="361"/>
      <c r="VTR312" s="361"/>
      <c r="VTS312" s="361"/>
      <c r="VTT312" s="361"/>
      <c r="VTU312" s="361"/>
      <c r="VTV312" s="361"/>
      <c r="VTW312" s="361"/>
      <c r="VTX312" s="361"/>
      <c r="VTY312" s="361"/>
      <c r="VTZ312" s="361"/>
      <c r="VUA312" s="361"/>
      <c r="VUB312" s="361"/>
      <c r="VUC312" s="361"/>
      <c r="VUD312" s="361"/>
      <c r="VUE312" s="361"/>
      <c r="VUF312" s="361"/>
      <c r="VUG312" s="361"/>
      <c r="VUH312" s="361"/>
      <c r="VUI312" s="361"/>
      <c r="VUJ312" s="361"/>
      <c r="VUK312" s="361"/>
      <c r="VUL312" s="361"/>
      <c r="VUM312" s="361"/>
      <c r="VUN312" s="361"/>
      <c r="VUO312" s="361"/>
      <c r="VUP312" s="361"/>
      <c r="VUQ312" s="361"/>
      <c r="VUR312" s="361"/>
      <c r="VUS312" s="361"/>
      <c r="VUT312" s="361"/>
      <c r="VUU312" s="361"/>
      <c r="VUV312" s="361"/>
      <c r="VUW312" s="361"/>
      <c r="VUX312" s="361"/>
      <c r="VUY312" s="361"/>
      <c r="VUZ312" s="361"/>
      <c r="VVA312" s="361"/>
      <c r="VVB312" s="361"/>
      <c r="VVC312" s="361"/>
      <c r="VVD312" s="361"/>
      <c r="VVE312" s="361"/>
      <c r="VVF312" s="361"/>
      <c r="VVG312" s="361"/>
      <c r="VVH312" s="361"/>
      <c r="VVI312" s="361"/>
      <c r="VVJ312" s="361"/>
      <c r="VVK312" s="361"/>
      <c r="VVL312" s="361"/>
      <c r="VVM312" s="361"/>
      <c r="VVN312" s="361"/>
      <c r="VVO312" s="361"/>
      <c r="VVP312" s="361"/>
      <c r="VVQ312" s="361"/>
      <c r="VVR312" s="361"/>
      <c r="VVS312" s="361"/>
      <c r="VVT312" s="361"/>
      <c r="VVU312" s="361"/>
      <c r="VVV312" s="361"/>
      <c r="VVW312" s="361"/>
      <c r="VVX312" s="361"/>
      <c r="VVY312" s="361"/>
      <c r="VVZ312" s="361"/>
      <c r="VWA312" s="361"/>
      <c r="VWB312" s="361"/>
      <c r="VWC312" s="361"/>
      <c r="VWD312" s="361"/>
      <c r="VWE312" s="361"/>
      <c r="VWF312" s="361"/>
      <c r="VWG312" s="361"/>
      <c r="VWH312" s="361"/>
      <c r="VWI312" s="361"/>
      <c r="VWJ312" s="361"/>
      <c r="VWK312" s="361"/>
      <c r="VWL312" s="361"/>
      <c r="VWM312" s="361"/>
      <c r="VWN312" s="361"/>
      <c r="VWO312" s="361"/>
      <c r="VWP312" s="361"/>
      <c r="VWQ312" s="361"/>
      <c r="VWR312" s="361"/>
      <c r="VWS312" s="361"/>
      <c r="VWT312" s="361"/>
      <c r="VWU312" s="361"/>
      <c r="VWV312" s="361"/>
      <c r="VWW312" s="361"/>
      <c r="VWX312" s="361"/>
      <c r="VWY312" s="361"/>
      <c r="VWZ312" s="361"/>
      <c r="VXA312" s="361"/>
      <c r="VXB312" s="361"/>
      <c r="VXC312" s="361"/>
      <c r="VXD312" s="361"/>
      <c r="VXE312" s="361"/>
      <c r="VXF312" s="361"/>
      <c r="VXG312" s="361"/>
      <c r="VXH312" s="361"/>
      <c r="VXI312" s="361"/>
      <c r="VXJ312" s="361"/>
      <c r="VXK312" s="361"/>
      <c r="VXL312" s="361"/>
      <c r="VXM312" s="361"/>
      <c r="VXN312" s="361"/>
      <c r="VXO312" s="361"/>
      <c r="VXP312" s="361"/>
      <c r="VXQ312" s="361"/>
      <c r="VXR312" s="361"/>
      <c r="VXS312" s="361"/>
      <c r="VXT312" s="361"/>
      <c r="VXU312" s="361"/>
      <c r="VXV312" s="361"/>
      <c r="VXW312" s="361"/>
      <c r="VXX312" s="361"/>
      <c r="VXY312" s="361"/>
      <c r="VXZ312" s="361"/>
      <c r="VYA312" s="361"/>
      <c r="VYB312" s="361"/>
      <c r="VYC312" s="361"/>
      <c r="VYD312" s="361"/>
      <c r="VYE312" s="361"/>
      <c r="VYF312" s="361"/>
      <c r="VYG312" s="361"/>
      <c r="VYH312" s="361"/>
      <c r="VYI312" s="361"/>
      <c r="VYJ312" s="361"/>
      <c r="VYK312" s="361"/>
      <c r="VYL312" s="361"/>
      <c r="VYM312" s="361"/>
      <c r="VYN312" s="361"/>
      <c r="VYO312" s="361"/>
      <c r="VYP312" s="361"/>
      <c r="VYQ312" s="361"/>
      <c r="VYR312" s="361"/>
      <c r="VYS312" s="361"/>
      <c r="VYT312" s="361"/>
      <c r="VYU312" s="361"/>
      <c r="VYV312" s="361"/>
      <c r="VYW312" s="361"/>
      <c r="VYX312" s="361"/>
      <c r="VYY312" s="361"/>
      <c r="VYZ312" s="361"/>
      <c r="VZA312" s="361"/>
      <c r="VZB312" s="361"/>
      <c r="VZC312" s="361"/>
      <c r="VZD312" s="361"/>
      <c r="VZE312" s="361"/>
      <c r="VZF312" s="361"/>
      <c r="VZG312" s="361"/>
      <c r="VZH312" s="361"/>
      <c r="VZI312" s="361"/>
      <c r="VZJ312" s="361"/>
      <c r="VZK312" s="361"/>
      <c r="VZL312" s="361"/>
      <c r="VZM312" s="361"/>
      <c r="VZN312" s="361"/>
      <c r="VZO312" s="361"/>
      <c r="VZP312" s="361"/>
      <c r="VZQ312" s="361"/>
      <c r="VZR312" s="361"/>
      <c r="VZS312" s="361"/>
      <c r="VZT312" s="361"/>
      <c r="VZU312" s="361"/>
      <c r="VZV312" s="361"/>
      <c r="VZW312" s="361"/>
      <c r="VZX312" s="361"/>
      <c r="VZY312" s="361"/>
      <c r="VZZ312" s="361"/>
      <c r="WAA312" s="361"/>
      <c r="WAB312" s="361"/>
      <c r="WAC312" s="361"/>
      <c r="WAD312" s="361"/>
      <c r="WAE312" s="361"/>
      <c r="WAF312" s="361"/>
      <c r="WAG312" s="361"/>
      <c r="WAH312" s="361"/>
      <c r="WAI312" s="361"/>
      <c r="WAJ312" s="361"/>
      <c r="WAK312" s="361"/>
      <c r="WAL312" s="361"/>
      <c r="WAM312" s="361"/>
      <c r="WAN312" s="361"/>
      <c r="WAO312" s="361"/>
      <c r="WAP312" s="361"/>
      <c r="WAQ312" s="361"/>
      <c r="WAR312" s="361"/>
      <c r="WAS312" s="361"/>
      <c r="WAT312" s="361"/>
      <c r="WAU312" s="361"/>
      <c r="WAV312" s="361"/>
      <c r="WAW312" s="361"/>
      <c r="WAX312" s="361"/>
      <c r="WAY312" s="361"/>
      <c r="WAZ312" s="361"/>
      <c r="WBA312" s="361"/>
      <c r="WBB312" s="361"/>
      <c r="WBC312" s="361"/>
      <c r="WBD312" s="361"/>
      <c r="WBE312" s="361"/>
      <c r="WBF312" s="361"/>
      <c r="WBG312" s="361"/>
      <c r="WBH312" s="361"/>
      <c r="WBI312" s="361"/>
      <c r="WBJ312" s="361"/>
      <c r="WBK312" s="361"/>
      <c r="WBL312" s="361"/>
      <c r="WBM312" s="361"/>
      <c r="WBN312" s="361"/>
      <c r="WBO312" s="361"/>
      <c r="WBP312" s="361"/>
      <c r="WBQ312" s="361"/>
      <c r="WBR312" s="361"/>
      <c r="WBS312" s="361"/>
      <c r="WBT312" s="361"/>
      <c r="WBU312" s="361"/>
      <c r="WBV312" s="361"/>
      <c r="WBW312" s="361"/>
      <c r="WBX312" s="361"/>
      <c r="WBY312" s="361"/>
      <c r="WBZ312" s="361"/>
      <c r="WCA312" s="361"/>
      <c r="WCB312" s="361"/>
      <c r="WCC312" s="361"/>
      <c r="WCD312" s="361"/>
      <c r="WCE312" s="361"/>
      <c r="WCF312" s="361"/>
      <c r="WCG312" s="361"/>
      <c r="WCH312" s="361"/>
      <c r="WCI312" s="361"/>
      <c r="WCJ312" s="361"/>
      <c r="WCK312" s="361"/>
      <c r="WCL312" s="361"/>
      <c r="WCM312" s="361"/>
      <c r="WCN312" s="361"/>
      <c r="WCO312" s="361"/>
      <c r="WCP312" s="361"/>
      <c r="WCQ312" s="361"/>
      <c r="WCR312" s="361"/>
      <c r="WCS312" s="361"/>
      <c r="WCT312" s="361"/>
      <c r="WCU312" s="361"/>
      <c r="WCV312" s="361"/>
      <c r="WCW312" s="361"/>
      <c r="WCX312" s="361"/>
      <c r="WCY312" s="361"/>
      <c r="WCZ312" s="361"/>
      <c r="WDA312" s="361"/>
      <c r="WDB312" s="361"/>
      <c r="WDC312" s="361"/>
      <c r="WDD312" s="361"/>
      <c r="WDE312" s="361"/>
      <c r="WDF312" s="361"/>
      <c r="WDG312" s="361"/>
      <c r="WDH312" s="361"/>
      <c r="WDI312" s="361"/>
      <c r="WDJ312" s="361"/>
      <c r="WDK312" s="361"/>
      <c r="WDL312" s="361"/>
      <c r="WDM312" s="361"/>
      <c r="WDN312" s="361"/>
      <c r="WDO312" s="361"/>
      <c r="WDP312" s="361"/>
      <c r="WDQ312" s="361"/>
      <c r="WDR312" s="361"/>
      <c r="WDS312" s="361"/>
      <c r="WDT312" s="361"/>
      <c r="WDU312" s="361"/>
      <c r="WDV312" s="361"/>
      <c r="WDW312" s="361"/>
      <c r="WDX312" s="361"/>
      <c r="WDY312" s="361"/>
      <c r="WDZ312" s="361"/>
      <c r="WEA312" s="361"/>
      <c r="WEB312" s="361"/>
      <c r="WEC312" s="361"/>
      <c r="WED312" s="361"/>
      <c r="WEE312" s="361"/>
      <c r="WEF312" s="361"/>
      <c r="WEG312" s="361"/>
      <c r="WEH312" s="361"/>
      <c r="WEI312" s="361"/>
      <c r="WEJ312" s="361"/>
      <c r="WEK312" s="361"/>
      <c r="WEL312" s="361"/>
      <c r="WEM312" s="361"/>
      <c r="WEN312" s="361"/>
      <c r="WEO312" s="361"/>
      <c r="WEP312" s="361"/>
      <c r="WEQ312" s="361"/>
      <c r="WER312" s="361"/>
      <c r="WES312" s="361"/>
      <c r="WET312" s="361"/>
      <c r="WEU312" s="361"/>
      <c r="WEV312" s="361"/>
      <c r="WEW312" s="361"/>
      <c r="WEX312" s="361"/>
      <c r="WEY312" s="361"/>
      <c r="WEZ312" s="361"/>
      <c r="WFA312" s="361"/>
      <c r="WFB312" s="361"/>
      <c r="WFC312" s="361"/>
      <c r="WFD312" s="361"/>
      <c r="WFE312" s="361"/>
      <c r="WFF312" s="361"/>
      <c r="WFG312" s="361"/>
      <c r="WFH312" s="361"/>
      <c r="WFI312" s="361"/>
      <c r="WFJ312" s="361"/>
      <c r="WFK312" s="361"/>
      <c r="WFL312" s="361"/>
      <c r="WFM312" s="361"/>
      <c r="WFN312" s="361"/>
      <c r="WFO312" s="361"/>
      <c r="WFP312" s="361"/>
      <c r="WFQ312" s="361"/>
      <c r="WFR312" s="361"/>
      <c r="WFS312" s="361"/>
      <c r="WFT312" s="361"/>
      <c r="WFU312" s="361"/>
      <c r="WFV312" s="361"/>
      <c r="WFW312" s="361"/>
      <c r="WFX312" s="361"/>
      <c r="WFY312" s="361"/>
      <c r="WFZ312" s="361"/>
      <c r="WGA312" s="361"/>
      <c r="WGB312" s="361"/>
      <c r="WGC312" s="361"/>
      <c r="WGD312" s="361"/>
      <c r="WGE312" s="361"/>
      <c r="WGF312" s="361"/>
      <c r="WGG312" s="361"/>
      <c r="WGH312" s="361"/>
      <c r="WGI312" s="361"/>
      <c r="WGJ312" s="361"/>
      <c r="WGK312" s="361"/>
      <c r="WGL312" s="361"/>
      <c r="WGM312" s="361"/>
      <c r="WGN312" s="361"/>
      <c r="WGO312" s="361"/>
      <c r="WGP312" s="361"/>
      <c r="WGQ312" s="361"/>
      <c r="WGR312" s="361"/>
      <c r="WGS312" s="361"/>
      <c r="WGT312" s="361"/>
      <c r="WGU312" s="361"/>
      <c r="WGV312" s="361"/>
      <c r="WGW312" s="361"/>
      <c r="WGX312" s="361"/>
      <c r="WGY312" s="361"/>
      <c r="WGZ312" s="361"/>
      <c r="WHA312" s="361"/>
      <c r="WHB312" s="361"/>
      <c r="WHC312" s="361"/>
      <c r="WHD312" s="361"/>
      <c r="WHE312" s="361"/>
      <c r="WHF312" s="361"/>
      <c r="WHG312" s="361"/>
      <c r="WHH312" s="361"/>
      <c r="WHI312" s="361"/>
      <c r="WHJ312" s="361"/>
      <c r="WHK312" s="361"/>
      <c r="WHL312" s="361"/>
      <c r="WHM312" s="361"/>
      <c r="WHN312" s="361"/>
      <c r="WHO312" s="361"/>
      <c r="WHP312" s="361"/>
      <c r="WHQ312" s="361"/>
      <c r="WHR312" s="361"/>
      <c r="WHS312" s="361"/>
      <c r="WHT312" s="361"/>
      <c r="WHU312" s="361"/>
      <c r="WHV312" s="361"/>
      <c r="WHW312" s="361"/>
      <c r="WHX312" s="361"/>
      <c r="WHY312" s="361"/>
      <c r="WHZ312" s="361"/>
      <c r="WIA312" s="361"/>
      <c r="WIB312" s="361"/>
      <c r="WIC312" s="361"/>
      <c r="WID312" s="361"/>
      <c r="WIE312" s="361"/>
      <c r="WIF312" s="361"/>
      <c r="WIG312" s="361"/>
      <c r="WIH312" s="361"/>
      <c r="WII312" s="361"/>
      <c r="WIJ312" s="361"/>
      <c r="WIK312" s="361"/>
      <c r="WIL312" s="361"/>
      <c r="WIM312" s="361"/>
      <c r="WIN312" s="361"/>
      <c r="WIO312" s="361"/>
      <c r="WIP312" s="361"/>
      <c r="WIQ312" s="361"/>
      <c r="WIR312" s="361"/>
      <c r="WIS312" s="361"/>
      <c r="WIT312" s="361"/>
      <c r="WIU312" s="361"/>
      <c r="WIV312" s="361"/>
      <c r="WIW312" s="361"/>
      <c r="WIX312" s="361"/>
      <c r="WIY312" s="361"/>
      <c r="WIZ312" s="361"/>
      <c r="WJA312" s="361"/>
      <c r="WJB312" s="361"/>
      <c r="WJC312" s="361"/>
      <c r="WJD312" s="361"/>
      <c r="WJE312" s="361"/>
      <c r="WJF312" s="361"/>
      <c r="WJG312" s="361"/>
      <c r="WJH312" s="361"/>
      <c r="WJI312" s="361"/>
      <c r="WJJ312" s="361"/>
      <c r="WJK312" s="361"/>
      <c r="WJL312" s="361"/>
      <c r="WJM312" s="361"/>
      <c r="WJN312" s="361"/>
      <c r="WJO312" s="361"/>
      <c r="WJP312" s="361"/>
      <c r="WJQ312" s="361"/>
      <c r="WJR312" s="361"/>
      <c r="WJS312" s="361"/>
      <c r="WJT312" s="361"/>
      <c r="WJU312" s="361"/>
      <c r="WJV312" s="361"/>
      <c r="WJW312" s="361"/>
      <c r="WJX312" s="361"/>
      <c r="WJY312" s="361"/>
      <c r="WJZ312" s="361"/>
      <c r="WKA312" s="361"/>
      <c r="WKB312" s="361"/>
      <c r="WKC312" s="361"/>
      <c r="WKD312" s="361"/>
      <c r="WKE312" s="361"/>
      <c r="WKF312" s="361"/>
      <c r="WKG312" s="361"/>
      <c r="WKH312" s="361"/>
      <c r="WKI312" s="361"/>
      <c r="WKJ312" s="361"/>
      <c r="WKK312" s="361"/>
      <c r="WKL312" s="361"/>
      <c r="WKM312" s="361"/>
      <c r="WKN312" s="361"/>
      <c r="WKO312" s="361"/>
      <c r="WKP312" s="361"/>
      <c r="WKQ312" s="361"/>
      <c r="WKR312" s="361"/>
      <c r="WKS312" s="361"/>
      <c r="WKT312" s="361"/>
      <c r="WKU312" s="361"/>
      <c r="WKV312" s="361"/>
      <c r="WKW312" s="361"/>
      <c r="WKX312" s="361"/>
      <c r="WKY312" s="361"/>
      <c r="WKZ312" s="361"/>
      <c r="WLA312" s="361"/>
      <c r="WLB312" s="361"/>
      <c r="WLC312" s="361"/>
      <c r="WLD312" s="361"/>
      <c r="WLE312" s="361"/>
      <c r="WLF312" s="361"/>
      <c r="WLG312" s="361"/>
      <c r="WLH312" s="361"/>
      <c r="WLI312" s="361"/>
      <c r="WLJ312" s="361"/>
      <c r="WLK312" s="361"/>
      <c r="WLL312" s="361"/>
      <c r="WLM312" s="361"/>
      <c r="WLN312" s="361"/>
      <c r="WLO312" s="361"/>
      <c r="WLP312" s="361"/>
      <c r="WLQ312" s="361"/>
      <c r="WLR312" s="361"/>
      <c r="WLS312" s="361"/>
      <c r="WLT312" s="361"/>
      <c r="WLU312" s="361"/>
      <c r="WLV312" s="361"/>
      <c r="WLW312" s="361"/>
      <c r="WLX312" s="361"/>
      <c r="WLY312" s="361"/>
      <c r="WLZ312" s="361"/>
      <c r="WMA312" s="361"/>
      <c r="WMB312" s="361"/>
      <c r="WMC312" s="361"/>
      <c r="WMD312" s="361"/>
      <c r="WME312" s="361"/>
      <c r="WMF312" s="361"/>
      <c r="WMG312" s="361"/>
      <c r="WMH312" s="361"/>
      <c r="WMI312" s="361"/>
      <c r="WMJ312" s="361"/>
      <c r="WMK312" s="361"/>
      <c r="WML312" s="361"/>
      <c r="WMM312" s="361"/>
      <c r="WMN312" s="361"/>
      <c r="WMO312" s="361"/>
      <c r="WMP312" s="361"/>
      <c r="WMQ312" s="361"/>
      <c r="WMR312" s="361"/>
      <c r="WMS312" s="361"/>
      <c r="WMT312" s="361"/>
      <c r="WMU312" s="361"/>
      <c r="WMV312" s="361"/>
      <c r="WMW312" s="361"/>
      <c r="WMX312" s="361"/>
      <c r="WMY312" s="361"/>
      <c r="WMZ312" s="361"/>
      <c r="WNA312" s="361"/>
      <c r="WNB312" s="361"/>
      <c r="WNC312" s="361"/>
      <c r="WND312" s="361"/>
      <c r="WNE312" s="361"/>
      <c r="WNF312" s="361"/>
      <c r="WNG312" s="361"/>
      <c r="WNH312" s="361"/>
      <c r="WNI312" s="361"/>
      <c r="WNJ312" s="361"/>
      <c r="WNK312" s="361"/>
      <c r="WNL312" s="361"/>
      <c r="WNM312" s="361"/>
      <c r="WNN312" s="361"/>
      <c r="WNO312" s="361"/>
      <c r="WNP312" s="361"/>
      <c r="WNQ312" s="361"/>
      <c r="WNR312" s="361"/>
      <c r="WNS312" s="361"/>
      <c r="WNT312" s="361"/>
      <c r="WNU312" s="361"/>
      <c r="WNV312" s="361"/>
      <c r="WNW312" s="361"/>
      <c r="WNX312" s="361"/>
      <c r="WNY312" s="361"/>
      <c r="WNZ312" s="361"/>
      <c r="WOA312" s="361"/>
      <c r="WOB312" s="361"/>
      <c r="WOC312" s="361"/>
      <c r="WOD312" s="361"/>
      <c r="WOE312" s="361"/>
      <c r="WOF312" s="361"/>
      <c r="WOG312" s="361"/>
      <c r="WOH312" s="361"/>
      <c r="WOI312" s="361"/>
      <c r="WOJ312" s="361"/>
      <c r="WOK312" s="361"/>
      <c r="WOL312" s="361"/>
      <c r="WOM312" s="361"/>
      <c r="WON312" s="361"/>
      <c r="WOO312" s="361"/>
      <c r="WOP312" s="361"/>
      <c r="WOQ312" s="361"/>
      <c r="WOR312" s="361"/>
      <c r="WOS312" s="361"/>
      <c r="WOT312" s="361"/>
      <c r="WOU312" s="361"/>
      <c r="WOV312" s="361"/>
      <c r="WOW312" s="361"/>
      <c r="WOX312" s="361"/>
      <c r="WOY312" s="361"/>
      <c r="WOZ312" s="361"/>
      <c r="WPA312" s="361"/>
      <c r="WPB312" s="361"/>
      <c r="WPC312" s="361"/>
      <c r="WPD312" s="361"/>
      <c r="WPE312" s="361"/>
      <c r="WPF312" s="361"/>
      <c r="WPG312" s="361"/>
      <c r="WPH312" s="361"/>
      <c r="WPI312" s="361"/>
      <c r="WPJ312" s="361"/>
      <c r="WPK312" s="361"/>
      <c r="WPL312" s="361"/>
      <c r="WPM312" s="361"/>
      <c r="WPN312" s="361"/>
      <c r="WPO312" s="361"/>
      <c r="WPP312" s="361"/>
      <c r="WPQ312" s="361"/>
      <c r="WPR312" s="361"/>
      <c r="WPS312" s="361"/>
      <c r="WPT312" s="361"/>
      <c r="WPU312" s="361"/>
      <c r="WPV312" s="361"/>
      <c r="WPW312" s="361"/>
      <c r="WPX312" s="361"/>
      <c r="WPY312" s="361"/>
      <c r="WPZ312" s="361"/>
      <c r="WQA312" s="361"/>
      <c r="WQB312" s="361"/>
      <c r="WQC312" s="361"/>
      <c r="WQD312" s="361"/>
      <c r="WQE312" s="361"/>
      <c r="WQF312" s="361"/>
      <c r="WQG312" s="361"/>
      <c r="WQH312" s="361"/>
      <c r="WQI312" s="361"/>
      <c r="WQJ312" s="361"/>
      <c r="WQK312" s="361"/>
      <c r="WQL312" s="361"/>
      <c r="WQM312" s="361"/>
      <c r="WQN312" s="361"/>
      <c r="WQO312" s="361"/>
      <c r="WQP312" s="361"/>
      <c r="WQQ312" s="361"/>
      <c r="WQR312" s="361"/>
      <c r="WQS312" s="361"/>
      <c r="WQT312" s="361"/>
      <c r="WQU312" s="361"/>
      <c r="WQV312" s="361"/>
      <c r="WQW312" s="361"/>
      <c r="WQX312" s="361"/>
      <c r="WQY312" s="361"/>
      <c r="WQZ312" s="361"/>
      <c r="WRA312" s="361"/>
      <c r="WRB312" s="361"/>
      <c r="WRC312" s="361"/>
      <c r="WRD312" s="361"/>
      <c r="WRE312" s="361"/>
      <c r="WRF312" s="361"/>
      <c r="WRG312" s="361"/>
      <c r="WRH312" s="361"/>
      <c r="WRI312" s="361"/>
      <c r="WRJ312" s="361"/>
      <c r="WRK312" s="361"/>
      <c r="WRL312" s="361"/>
      <c r="WRM312" s="361"/>
      <c r="WRN312" s="361"/>
      <c r="WRO312" s="361"/>
      <c r="WRP312" s="361"/>
      <c r="WRQ312" s="361"/>
      <c r="WRR312" s="361"/>
      <c r="WRS312" s="361"/>
      <c r="WRT312" s="361"/>
      <c r="WRU312" s="361"/>
      <c r="WRV312" s="361"/>
      <c r="WRW312" s="361"/>
      <c r="WRX312" s="361"/>
      <c r="WRY312" s="361"/>
      <c r="WRZ312" s="361"/>
      <c r="WSA312" s="361"/>
      <c r="WSB312" s="361"/>
      <c r="WSC312" s="361"/>
      <c r="WSD312" s="361"/>
      <c r="WSE312" s="361"/>
      <c r="WSF312" s="361"/>
      <c r="WSG312" s="361"/>
      <c r="WSH312" s="361"/>
      <c r="WSI312" s="361"/>
      <c r="WSJ312" s="361"/>
      <c r="WSK312" s="361"/>
      <c r="WSL312" s="361"/>
      <c r="WSM312" s="361"/>
      <c r="WSN312" s="361"/>
      <c r="WSO312" s="361"/>
      <c r="WSP312" s="361"/>
      <c r="WSQ312" s="361"/>
      <c r="WSR312" s="361"/>
      <c r="WSS312" s="361"/>
      <c r="WST312" s="361"/>
      <c r="WSU312" s="361"/>
      <c r="WSV312" s="361"/>
      <c r="WSW312" s="361"/>
      <c r="WSX312" s="361"/>
      <c r="WSY312" s="361"/>
      <c r="WSZ312" s="361"/>
      <c r="WTA312" s="361"/>
      <c r="WTB312" s="361"/>
      <c r="WTC312" s="361"/>
      <c r="WTD312" s="361"/>
      <c r="WTE312" s="361"/>
      <c r="WTF312" s="361"/>
      <c r="WTG312" s="361"/>
      <c r="WTH312" s="361"/>
      <c r="WTI312" s="361"/>
      <c r="WTJ312" s="361"/>
      <c r="WTK312" s="361"/>
      <c r="WTL312" s="361"/>
      <c r="WTM312" s="361"/>
      <c r="WTN312" s="361"/>
      <c r="WTO312" s="361"/>
      <c r="WTP312" s="361"/>
      <c r="WTQ312" s="361"/>
      <c r="WTR312" s="361"/>
      <c r="WTS312" s="361"/>
      <c r="WTT312" s="361"/>
      <c r="WTU312" s="361"/>
      <c r="WTV312" s="361"/>
      <c r="WTW312" s="361"/>
      <c r="WTX312" s="361"/>
      <c r="WTY312" s="361"/>
      <c r="WTZ312" s="361"/>
      <c r="WUA312" s="361"/>
      <c r="WUB312" s="361"/>
      <c r="WUC312" s="361"/>
      <c r="WUD312" s="361"/>
      <c r="WUE312" s="361"/>
      <c r="WUF312" s="361"/>
      <c r="WUG312" s="361"/>
      <c r="WUH312" s="361"/>
      <c r="WUI312" s="361"/>
      <c r="WUJ312" s="361"/>
      <c r="WUK312" s="361"/>
      <c r="WUL312" s="361"/>
      <c r="WUM312" s="361"/>
      <c r="WUN312" s="361"/>
      <c r="WUO312" s="361"/>
      <c r="WUP312" s="361"/>
      <c r="WUQ312" s="361"/>
      <c r="WUR312" s="361"/>
      <c r="WUS312" s="361"/>
      <c r="WUT312" s="361"/>
      <c r="WUU312" s="361"/>
      <c r="WUV312" s="361"/>
      <c r="WUW312" s="361"/>
      <c r="WUX312" s="361"/>
      <c r="WUY312" s="361"/>
      <c r="WUZ312" s="361"/>
      <c r="WVA312" s="361"/>
      <c r="WVB312" s="361"/>
      <c r="WVC312" s="361"/>
      <c r="WVD312" s="361"/>
      <c r="WVE312" s="361"/>
      <c r="WVF312" s="361"/>
      <c r="WVG312" s="361"/>
      <c r="WVH312" s="361"/>
      <c r="WVI312" s="361"/>
      <c r="WVJ312" s="361"/>
      <c r="WVK312" s="361"/>
      <c r="WVL312" s="361"/>
      <c r="WVM312" s="361"/>
      <c r="WVN312" s="361"/>
      <c r="WVO312" s="361"/>
      <c r="WVP312" s="361"/>
      <c r="WVQ312" s="361"/>
      <c r="WVR312" s="361"/>
      <c r="WVS312" s="361"/>
      <c r="WVT312" s="361"/>
      <c r="WVU312" s="361"/>
      <c r="WVV312" s="361"/>
      <c r="WVW312" s="361"/>
      <c r="WVX312" s="361"/>
      <c r="WVY312" s="361"/>
      <c r="WVZ312" s="361"/>
      <c r="WWA312" s="361"/>
      <c r="WWB312" s="361"/>
      <c r="WWC312" s="361"/>
      <c r="WWD312" s="361"/>
      <c r="WWE312" s="361"/>
      <c r="WWF312" s="361"/>
      <c r="WWG312" s="361"/>
      <c r="WWH312" s="361"/>
      <c r="WWI312" s="361"/>
      <c r="WWJ312" s="361"/>
      <c r="WWK312" s="361"/>
      <c r="WWL312" s="361"/>
      <c r="WWM312" s="361"/>
      <c r="WWN312" s="361"/>
      <c r="WWO312" s="361"/>
      <c r="WWP312" s="361"/>
      <c r="WWQ312" s="361"/>
      <c r="WWR312" s="361"/>
      <c r="WWS312" s="361"/>
      <c r="WWT312" s="361"/>
      <c r="WWU312" s="361"/>
      <c r="WWV312" s="361"/>
      <c r="WWW312" s="361"/>
      <c r="WWX312" s="361"/>
      <c r="WWY312" s="361"/>
      <c r="WWZ312" s="361"/>
      <c r="WXA312" s="361"/>
      <c r="WXB312" s="361"/>
      <c r="WXC312" s="361"/>
      <c r="WXD312" s="361"/>
      <c r="WXE312" s="361"/>
      <c r="WXF312" s="361"/>
      <c r="WXG312" s="361"/>
      <c r="WXH312" s="361"/>
      <c r="WXI312" s="361"/>
      <c r="WXJ312" s="361"/>
      <c r="WXK312" s="361"/>
      <c r="WXL312" s="361"/>
      <c r="WXM312" s="361"/>
      <c r="WXN312" s="361"/>
      <c r="WXO312" s="361"/>
      <c r="WXP312" s="361"/>
      <c r="WXQ312" s="361"/>
      <c r="WXR312" s="361"/>
      <c r="WXS312" s="361"/>
      <c r="WXT312" s="361"/>
      <c r="WXU312" s="361"/>
      <c r="WXV312" s="361"/>
      <c r="WXW312" s="361"/>
      <c r="WXX312" s="361"/>
      <c r="WXY312" s="361"/>
      <c r="WXZ312" s="361"/>
      <c r="WYA312" s="361"/>
      <c r="WYB312" s="361"/>
      <c r="WYC312" s="361"/>
      <c r="WYD312" s="361"/>
      <c r="WYE312" s="361"/>
      <c r="WYF312" s="361"/>
      <c r="WYG312" s="361"/>
      <c r="WYH312" s="361"/>
      <c r="WYI312" s="361"/>
      <c r="WYJ312" s="361"/>
      <c r="WYK312" s="361"/>
      <c r="WYL312" s="361"/>
      <c r="WYM312" s="361"/>
      <c r="WYN312" s="361"/>
      <c r="WYO312" s="361"/>
      <c r="WYP312" s="361"/>
      <c r="WYQ312" s="361"/>
      <c r="WYR312" s="361"/>
      <c r="WYS312" s="361"/>
      <c r="WYT312" s="361"/>
      <c r="WYU312" s="361"/>
      <c r="WYV312" s="361"/>
      <c r="WYW312" s="361"/>
      <c r="WYX312" s="361"/>
      <c r="WYY312" s="361"/>
      <c r="WYZ312" s="361"/>
      <c r="WZA312" s="361"/>
      <c r="WZB312" s="361"/>
      <c r="WZC312" s="361"/>
      <c r="WZD312" s="361"/>
      <c r="WZE312" s="361"/>
      <c r="WZF312" s="361"/>
      <c r="WZG312" s="361"/>
      <c r="WZH312" s="361"/>
      <c r="WZI312" s="361"/>
      <c r="WZJ312" s="361"/>
      <c r="WZK312" s="361"/>
      <c r="WZL312" s="361"/>
      <c r="WZM312" s="361"/>
      <c r="WZN312" s="361"/>
      <c r="WZO312" s="361"/>
      <c r="WZP312" s="361"/>
      <c r="WZQ312" s="361"/>
      <c r="WZR312" s="361"/>
      <c r="WZS312" s="361"/>
      <c r="WZT312" s="361"/>
      <c r="WZU312" s="361"/>
      <c r="WZV312" s="361"/>
      <c r="WZW312" s="361"/>
      <c r="WZX312" s="361"/>
      <c r="WZY312" s="361"/>
      <c r="WZZ312" s="361"/>
      <c r="XAA312" s="361"/>
      <c r="XAB312" s="361"/>
      <c r="XAC312" s="361"/>
      <c r="XAD312" s="361"/>
      <c r="XAE312" s="361"/>
      <c r="XAF312" s="361"/>
      <c r="XAG312" s="361"/>
      <c r="XAH312" s="361"/>
      <c r="XAI312" s="361"/>
      <c r="XAJ312" s="361"/>
      <c r="XAK312" s="361"/>
      <c r="XAL312" s="361"/>
      <c r="XAM312" s="361"/>
      <c r="XAN312" s="361"/>
      <c r="XAO312" s="361"/>
      <c r="XAP312" s="361"/>
      <c r="XAQ312" s="361"/>
      <c r="XAR312" s="361"/>
      <c r="XAS312" s="361"/>
      <c r="XAT312" s="361"/>
      <c r="XAU312" s="361"/>
      <c r="XAV312" s="361"/>
      <c r="XAW312" s="361"/>
      <c r="XAX312" s="361"/>
      <c r="XAY312" s="361"/>
      <c r="XAZ312" s="361"/>
      <c r="XBA312" s="361"/>
      <c r="XBB312" s="361"/>
      <c r="XBC312" s="361"/>
      <c r="XBD312" s="361"/>
      <c r="XBE312" s="361"/>
      <c r="XBF312" s="361"/>
      <c r="XBG312" s="361"/>
      <c r="XBH312" s="361"/>
      <c r="XBI312" s="361"/>
      <c r="XBJ312" s="361"/>
      <c r="XBK312" s="361"/>
      <c r="XBL312" s="361"/>
      <c r="XBM312" s="361"/>
      <c r="XBN312" s="361"/>
      <c r="XBO312" s="361"/>
      <c r="XBP312" s="361"/>
      <c r="XBQ312" s="361"/>
      <c r="XBR312" s="361"/>
      <c r="XBS312" s="361"/>
      <c r="XBT312" s="361"/>
      <c r="XBU312" s="361"/>
      <c r="XBV312" s="361"/>
      <c r="XBW312" s="361"/>
      <c r="XBX312" s="361"/>
      <c r="XBY312" s="361"/>
      <c r="XBZ312" s="361"/>
      <c r="XCA312" s="361"/>
      <c r="XCB312" s="361"/>
      <c r="XCC312" s="361"/>
      <c r="XCD312" s="361"/>
      <c r="XCE312" s="361"/>
      <c r="XCF312" s="361"/>
      <c r="XCG312" s="361"/>
      <c r="XCH312" s="361"/>
      <c r="XCI312" s="361"/>
      <c r="XCJ312" s="361"/>
      <c r="XCK312" s="361"/>
      <c r="XCL312" s="361"/>
      <c r="XCM312" s="361"/>
      <c r="XCN312" s="361"/>
      <c r="XCO312" s="361"/>
      <c r="XCP312" s="361"/>
      <c r="XCQ312" s="361"/>
      <c r="XCR312" s="361"/>
      <c r="XCS312" s="361"/>
      <c r="XCT312" s="361"/>
      <c r="XCU312" s="361"/>
      <c r="XCV312" s="361"/>
      <c r="XCW312" s="361"/>
      <c r="XCX312" s="361"/>
      <c r="XCY312" s="361"/>
      <c r="XCZ312" s="361"/>
      <c r="XDA312" s="361"/>
      <c r="XDB312" s="361"/>
      <c r="XDC312" s="361"/>
      <c r="XDD312" s="361"/>
      <c r="XDE312" s="361"/>
      <c r="XDF312" s="361"/>
      <c r="XDG312" s="361"/>
      <c r="XDH312" s="361"/>
      <c r="XDI312" s="361"/>
      <c r="XDJ312" s="361"/>
      <c r="XDK312" s="361"/>
      <c r="XDL312" s="361"/>
      <c r="XDM312" s="361"/>
      <c r="XDN312" s="361"/>
      <c r="XDO312" s="361"/>
      <c r="XDP312" s="361"/>
      <c r="XDQ312" s="361"/>
      <c r="XDR312" s="361"/>
      <c r="XDS312" s="361"/>
      <c r="XDT312" s="361"/>
      <c r="XDU312" s="361"/>
      <c r="XDV312" s="361"/>
      <c r="XDW312" s="361"/>
      <c r="XDX312" s="361"/>
      <c r="XDY312" s="361"/>
      <c r="XDZ312" s="361"/>
      <c r="XEA312" s="361"/>
      <c r="XEB312" s="361"/>
      <c r="XEC312" s="361"/>
      <c r="XED312" s="361"/>
      <c r="XEE312" s="361"/>
      <c r="XEF312" s="361"/>
      <c r="XEG312" s="361"/>
      <c r="XEH312" s="361"/>
      <c r="XEI312" s="361"/>
      <c r="XEJ312" s="361"/>
      <c r="XEK312" s="361"/>
      <c r="XEL312" s="361"/>
      <c r="XEM312" s="361"/>
      <c r="XEN312" s="361"/>
      <c r="XEO312" s="361"/>
      <c r="XEP312" s="361"/>
      <c r="XEQ312" s="361"/>
      <c r="XER312" s="361"/>
      <c r="XES312" s="361"/>
      <c r="XET312" s="361"/>
      <c r="XEU312" s="361"/>
      <c r="XEV312" s="361"/>
      <c r="XEW312" s="361"/>
      <c r="XEX312" s="361"/>
      <c r="XEY312" s="361"/>
    </row>
    <row r="313" spans="1:16379" s="121" customFormat="1" ht="15.75" x14ac:dyDescent="0.25">
      <c r="A313" s="361">
        <v>248</v>
      </c>
      <c r="B313" s="361" t="s">
        <v>255</v>
      </c>
      <c r="C313" s="361" t="s">
        <v>481</v>
      </c>
      <c r="D313" s="361" t="s">
        <v>698</v>
      </c>
      <c r="E313" s="361" t="s">
        <v>4</v>
      </c>
      <c r="F313" s="361"/>
      <c r="G313" s="361">
        <v>354745</v>
      </c>
      <c r="H313" s="361">
        <v>356739</v>
      </c>
      <c r="I313" s="361">
        <v>1994</v>
      </c>
      <c r="J313" s="361"/>
      <c r="K313" s="361"/>
      <c r="L313" s="361"/>
      <c r="M313" s="361">
        <v>3422.5153148614613</v>
      </c>
      <c r="N313" s="361">
        <v>9.1639222741993528E-2</v>
      </c>
      <c r="O313" s="361" t="s">
        <v>107</v>
      </c>
      <c r="P313" s="361" t="s">
        <v>1225</v>
      </c>
      <c r="Q313" s="361"/>
      <c r="R313" s="361"/>
      <c r="S313" s="361"/>
      <c r="T313" s="361"/>
      <c r="U313" s="361"/>
      <c r="V313" s="361"/>
      <c r="W313" s="361"/>
      <c r="X313" s="361"/>
      <c r="Y313" s="361"/>
      <c r="Z313" s="361"/>
      <c r="AA313" s="361"/>
      <c r="AB313" s="361"/>
      <c r="AC313" s="361"/>
      <c r="AD313" s="361"/>
      <c r="AE313" s="361"/>
      <c r="AF313" s="361"/>
      <c r="AG313" s="361"/>
      <c r="AH313" s="361"/>
      <c r="AI313" s="361"/>
      <c r="AJ313" s="361"/>
      <c r="AK313" s="361"/>
      <c r="AL313" s="361"/>
      <c r="AM313" s="361"/>
      <c r="AN313" s="361"/>
      <c r="AO313" s="361"/>
      <c r="AP313" s="361"/>
      <c r="AQ313" s="361"/>
      <c r="AR313" s="361"/>
      <c r="AS313" s="361"/>
      <c r="AT313" s="361"/>
      <c r="AU313" s="361"/>
      <c r="AV313" s="361"/>
      <c r="AW313" s="361"/>
      <c r="AX313" s="361"/>
      <c r="AY313" s="361"/>
      <c r="AZ313" s="361"/>
      <c r="BA313" s="361"/>
      <c r="BB313" s="361"/>
      <c r="BC313" s="361"/>
      <c r="BD313" s="361"/>
      <c r="BE313" s="361"/>
      <c r="BF313" s="361"/>
      <c r="BG313" s="361"/>
      <c r="BH313" s="361"/>
      <c r="BI313" s="361"/>
      <c r="BJ313" s="361"/>
      <c r="BK313" s="361"/>
      <c r="BL313" s="361"/>
      <c r="BM313" s="361"/>
      <c r="BN313" s="361"/>
      <c r="BO313" s="361"/>
      <c r="BP313" s="361"/>
      <c r="BQ313" s="361"/>
      <c r="BR313" s="361"/>
      <c r="BS313" s="361"/>
      <c r="BT313" s="361"/>
      <c r="BU313" s="361"/>
      <c r="BV313" s="361"/>
      <c r="BW313" s="361"/>
      <c r="BX313" s="361"/>
      <c r="BY313" s="361"/>
      <c r="BZ313" s="361"/>
      <c r="CA313" s="361"/>
      <c r="CB313" s="361"/>
      <c r="CC313" s="361"/>
      <c r="CD313" s="361"/>
      <c r="CE313" s="361"/>
      <c r="CF313" s="361"/>
      <c r="CG313" s="361"/>
      <c r="CH313" s="361"/>
      <c r="CI313" s="361"/>
      <c r="CJ313" s="361"/>
      <c r="CK313" s="361"/>
      <c r="CL313" s="361"/>
      <c r="CM313" s="361"/>
      <c r="CN313" s="361"/>
      <c r="CO313" s="361"/>
      <c r="CP313" s="361"/>
      <c r="CQ313" s="361"/>
      <c r="CR313" s="361"/>
      <c r="CS313" s="361"/>
      <c r="CT313" s="361"/>
      <c r="CU313" s="361"/>
      <c r="CV313" s="361"/>
      <c r="CW313" s="361"/>
      <c r="CX313" s="361"/>
      <c r="CY313" s="361"/>
      <c r="CZ313" s="361"/>
      <c r="DA313" s="361"/>
      <c r="DB313" s="361"/>
      <c r="DC313" s="361"/>
      <c r="DD313" s="361"/>
      <c r="DE313" s="361"/>
      <c r="DF313" s="361"/>
      <c r="DG313" s="361"/>
      <c r="DH313" s="361"/>
      <c r="DI313" s="361"/>
      <c r="DJ313" s="361"/>
      <c r="DK313" s="361"/>
      <c r="DL313" s="361"/>
      <c r="DM313" s="361"/>
      <c r="DN313" s="361"/>
      <c r="DO313" s="361"/>
      <c r="DP313" s="361"/>
      <c r="DQ313" s="361"/>
      <c r="DR313" s="361"/>
      <c r="DS313" s="361"/>
      <c r="DT313" s="361"/>
      <c r="DU313" s="361"/>
      <c r="DV313" s="361"/>
      <c r="DW313" s="361"/>
      <c r="DX313" s="361"/>
      <c r="DY313" s="361"/>
      <c r="DZ313" s="361"/>
      <c r="EA313" s="361"/>
      <c r="EB313" s="361"/>
      <c r="EC313" s="361"/>
      <c r="ED313" s="361"/>
      <c r="EE313" s="361"/>
      <c r="EF313" s="361"/>
      <c r="EG313" s="361"/>
      <c r="EH313" s="361"/>
      <c r="EI313" s="361"/>
      <c r="EJ313" s="361"/>
      <c r="EK313" s="361"/>
      <c r="EL313" s="361"/>
      <c r="EM313" s="361"/>
      <c r="EN313" s="361"/>
      <c r="EO313" s="361"/>
      <c r="EP313" s="361"/>
      <c r="EQ313" s="361"/>
      <c r="ER313" s="361"/>
      <c r="ES313" s="361"/>
      <c r="ET313" s="361"/>
      <c r="EU313" s="361"/>
      <c r="EV313" s="361"/>
      <c r="EW313" s="361"/>
      <c r="EX313" s="361"/>
      <c r="EY313" s="361"/>
      <c r="EZ313" s="361"/>
      <c r="FA313" s="361"/>
      <c r="FB313" s="361"/>
      <c r="FC313" s="361"/>
      <c r="FD313" s="361"/>
      <c r="FE313" s="361"/>
      <c r="FF313" s="361"/>
      <c r="FG313" s="361"/>
      <c r="FH313" s="361"/>
      <c r="FI313" s="361"/>
      <c r="FJ313" s="361"/>
      <c r="FK313" s="361"/>
      <c r="FL313" s="361"/>
      <c r="FM313" s="361"/>
      <c r="FN313" s="361"/>
      <c r="FO313" s="361"/>
      <c r="FP313" s="361"/>
      <c r="FQ313" s="361"/>
      <c r="FR313" s="361"/>
      <c r="FS313" s="361"/>
      <c r="FT313" s="361"/>
      <c r="FU313" s="361"/>
      <c r="FV313" s="361"/>
      <c r="FW313" s="361"/>
      <c r="FX313" s="361"/>
      <c r="FY313" s="361"/>
      <c r="FZ313" s="361"/>
      <c r="GA313" s="361"/>
      <c r="GB313" s="361"/>
      <c r="GC313" s="361"/>
      <c r="GD313" s="361"/>
      <c r="GE313" s="361"/>
      <c r="GF313" s="361"/>
      <c r="GG313" s="361"/>
      <c r="GH313" s="361"/>
      <c r="GI313" s="361"/>
      <c r="GJ313" s="361"/>
      <c r="GK313" s="361"/>
      <c r="GL313" s="361"/>
      <c r="GM313" s="361"/>
      <c r="GN313" s="361"/>
      <c r="GO313" s="361"/>
      <c r="GP313" s="361"/>
      <c r="GQ313" s="361"/>
      <c r="GR313" s="361"/>
      <c r="GS313" s="361"/>
      <c r="GT313" s="361"/>
      <c r="GU313" s="361"/>
      <c r="GV313" s="361"/>
      <c r="GW313" s="361"/>
      <c r="GX313" s="361"/>
      <c r="GY313" s="361"/>
      <c r="GZ313" s="361"/>
      <c r="HA313" s="361"/>
      <c r="HB313" s="361"/>
      <c r="HC313" s="361"/>
      <c r="HD313" s="361"/>
      <c r="HE313" s="361"/>
      <c r="HF313" s="361"/>
      <c r="HG313" s="361"/>
      <c r="HH313" s="361"/>
      <c r="HI313" s="361"/>
      <c r="HJ313" s="361"/>
      <c r="HK313" s="361"/>
      <c r="HL313" s="361"/>
      <c r="HM313" s="361"/>
      <c r="HN313" s="361"/>
      <c r="HO313" s="361"/>
      <c r="HP313" s="361"/>
      <c r="HQ313" s="361"/>
      <c r="HR313" s="361"/>
      <c r="HS313" s="361"/>
      <c r="HT313" s="361"/>
      <c r="HU313" s="361"/>
      <c r="HV313" s="361"/>
      <c r="HW313" s="361"/>
      <c r="HX313" s="361"/>
      <c r="HY313" s="361"/>
      <c r="HZ313" s="361"/>
      <c r="IA313" s="361"/>
      <c r="IB313" s="361"/>
      <c r="IC313" s="361"/>
      <c r="ID313" s="361"/>
      <c r="IE313" s="361"/>
      <c r="IF313" s="361"/>
      <c r="IG313" s="361"/>
      <c r="IH313" s="361"/>
      <c r="II313" s="361"/>
      <c r="IJ313" s="361"/>
      <c r="IK313" s="361"/>
      <c r="IL313" s="361"/>
      <c r="IM313" s="361"/>
      <c r="IN313" s="361"/>
      <c r="IO313" s="361"/>
      <c r="IP313" s="361"/>
      <c r="IQ313" s="361"/>
      <c r="IR313" s="361"/>
      <c r="IS313" s="361"/>
      <c r="IT313" s="361"/>
      <c r="IU313" s="361"/>
      <c r="IV313" s="361"/>
      <c r="IW313" s="361"/>
      <c r="IX313" s="361"/>
      <c r="IY313" s="361"/>
      <c r="IZ313" s="361"/>
      <c r="JA313" s="361"/>
      <c r="JB313" s="361"/>
      <c r="JC313" s="361"/>
      <c r="JD313" s="361"/>
      <c r="JE313" s="361"/>
      <c r="JF313" s="361"/>
      <c r="JG313" s="361"/>
      <c r="JH313" s="361"/>
      <c r="JI313" s="361"/>
      <c r="JJ313" s="361"/>
      <c r="JK313" s="361"/>
      <c r="JL313" s="361"/>
      <c r="JM313" s="361"/>
      <c r="JN313" s="361"/>
      <c r="JO313" s="361"/>
      <c r="JP313" s="361"/>
      <c r="JQ313" s="361"/>
      <c r="JR313" s="361"/>
      <c r="JS313" s="361"/>
      <c r="JT313" s="361"/>
      <c r="JU313" s="361"/>
      <c r="JV313" s="361"/>
      <c r="JW313" s="361"/>
      <c r="JX313" s="361"/>
      <c r="JY313" s="361"/>
      <c r="JZ313" s="361"/>
      <c r="KA313" s="361"/>
      <c r="KB313" s="361"/>
      <c r="KC313" s="361"/>
      <c r="KD313" s="361"/>
      <c r="KE313" s="361"/>
      <c r="KF313" s="361"/>
      <c r="KG313" s="361"/>
      <c r="KH313" s="361"/>
      <c r="KI313" s="361"/>
      <c r="KJ313" s="361"/>
      <c r="KK313" s="361"/>
      <c r="KL313" s="361"/>
      <c r="KM313" s="361"/>
      <c r="KN313" s="361"/>
      <c r="KO313" s="361"/>
      <c r="KP313" s="361"/>
      <c r="KQ313" s="361"/>
      <c r="KR313" s="361"/>
      <c r="KS313" s="361"/>
      <c r="KT313" s="361"/>
      <c r="KU313" s="361"/>
      <c r="KV313" s="361"/>
      <c r="KW313" s="361"/>
      <c r="KX313" s="361"/>
      <c r="KY313" s="361"/>
      <c r="KZ313" s="361"/>
      <c r="LA313" s="361"/>
      <c r="LB313" s="361"/>
      <c r="LC313" s="361"/>
      <c r="LD313" s="361"/>
      <c r="LE313" s="361"/>
      <c r="LF313" s="361"/>
      <c r="LG313" s="361"/>
      <c r="LH313" s="361"/>
      <c r="LI313" s="361"/>
      <c r="LJ313" s="361"/>
      <c r="LK313" s="361"/>
      <c r="LL313" s="361"/>
      <c r="LM313" s="361"/>
      <c r="LN313" s="361"/>
      <c r="LO313" s="361"/>
      <c r="LP313" s="361"/>
      <c r="LQ313" s="361"/>
      <c r="LR313" s="361"/>
      <c r="LS313" s="361"/>
      <c r="LT313" s="361"/>
      <c r="LU313" s="361"/>
      <c r="LV313" s="361"/>
      <c r="LW313" s="361"/>
      <c r="LX313" s="361"/>
      <c r="LY313" s="361"/>
      <c r="LZ313" s="361"/>
      <c r="MA313" s="361"/>
      <c r="MB313" s="361"/>
      <c r="MC313" s="361"/>
      <c r="MD313" s="361"/>
      <c r="ME313" s="361"/>
      <c r="MF313" s="361"/>
      <c r="MG313" s="361"/>
      <c r="MH313" s="361"/>
      <c r="MI313" s="361"/>
      <c r="MJ313" s="361"/>
      <c r="MK313" s="361"/>
      <c r="ML313" s="361"/>
      <c r="MM313" s="361"/>
      <c r="MN313" s="361"/>
      <c r="MO313" s="361"/>
      <c r="MP313" s="361"/>
      <c r="MQ313" s="361"/>
      <c r="MR313" s="361"/>
      <c r="MS313" s="361"/>
      <c r="MT313" s="361"/>
      <c r="MU313" s="361"/>
      <c r="MV313" s="361"/>
      <c r="MW313" s="361"/>
      <c r="MX313" s="361"/>
      <c r="MY313" s="361"/>
      <c r="MZ313" s="361"/>
      <c r="NA313" s="361"/>
      <c r="NB313" s="361"/>
      <c r="NC313" s="361"/>
      <c r="ND313" s="361"/>
      <c r="NE313" s="361"/>
      <c r="NF313" s="361"/>
      <c r="NG313" s="361"/>
      <c r="NH313" s="361"/>
      <c r="NI313" s="361"/>
      <c r="NJ313" s="361"/>
      <c r="NK313" s="361"/>
      <c r="NL313" s="361"/>
      <c r="NM313" s="361"/>
      <c r="NN313" s="361"/>
      <c r="NO313" s="361"/>
      <c r="NP313" s="361"/>
      <c r="NQ313" s="361"/>
      <c r="NR313" s="361"/>
      <c r="NS313" s="361"/>
      <c r="NT313" s="361"/>
      <c r="NU313" s="361"/>
      <c r="NV313" s="361"/>
      <c r="NW313" s="361"/>
      <c r="NX313" s="361"/>
      <c r="NY313" s="361"/>
      <c r="NZ313" s="361"/>
      <c r="OA313" s="361"/>
      <c r="OB313" s="361"/>
      <c r="OC313" s="361"/>
      <c r="OD313" s="361"/>
      <c r="OE313" s="361"/>
      <c r="OF313" s="361"/>
      <c r="OG313" s="361"/>
      <c r="OH313" s="361"/>
      <c r="OI313" s="361"/>
      <c r="OJ313" s="361"/>
      <c r="OK313" s="361"/>
      <c r="OL313" s="361"/>
      <c r="OM313" s="361"/>
      <c r="ON313" s="361"/>
      <c r="OO313" s="361"/>
      <c r="OP313" s="361"/>
      <c r="OQ313" s="361"/>
      <c r="OR313" s="361"/>
      <c r="OS313" s="361"/>
      <c r="OT313" s="361"/>
      <c r="OU313" s="361"/>
      <c r="OV313" s="361"/>
      <c r="OW313" s="361"/>
      <c r="OX313" s="361"/>
      <c r="OY313" s="361"/>
      <c r="OZ313" s="361"/>
      <c r="PA313" s="361"/>
      <c r="PB313" s="361"/>
      <c r="PC313" s="361"/>
      <c r="PD313" s="361"/>
      <c r="PE313" s="361"/>
      <c r="PF313" s="361"/>
      <c r="PG313" s="361"/>
      <c r="PH313" s="361"/>
      <c r="PI313" s="361"/>
      <c r="PJ313" s="361"/>
      <c r="PK313" s="361"/>
      <c r="PL313" s="361"/>
      <c r="PM313" s="361"/>
      <c r="PN313" s="361"/>
      <c r="PO313" s="361"/>
      <c r="PP313" s="361"/>
      <c r="PQ313" s="361"/>
      <c r="PR313" s="361"/>
      <c r="PS313" s="361"/>
      <c r="PT313" s="361"/>
      <c r="PU313" s="361"/>
      <c r="PV313" s="361"/>
      <c r="PW313" s="361"/>
      <c r="PX313" s="361"/>
      <c r="PY313" s="361"/>
      <c r="PZ313" s="361"/>
      <c r="QA313" s="361"/>
      <c r="QB313" s="361"/>
      <c r="QC313" s="361"/>
      <c r="QD313" s="361"/>
      <c r="QE313" s="361"/>
      <c r="QF313" s="361"/>
      <c r="QG313" s="361"/>
      <c r="QH313" s="361"/>
      <c r="QI313" s="361"/>
      <c r="QJ313" s="361"/>
      <c r="QK313" s="361"/>
      <c r="QL313" s="361"/>
      <c r="QM313" s="361"/>
      <c r="QN313" s="361"/>
      <c r="QO313" s="361"/>
      <c r="QP313" s="361"/>
      <c r="QQ313" s="361"/>
      <c r="QR313" s="361"/>
      <c r="QS313" s="361"/>
      <c r="QT313" s="361"/>
      <c r="QU313" s="361"/>
      <c r="QV313" s="361"/>
      <c r="QW313" s="361"/>
      <c r="QX313" s="361"/>
      <c r="QY313" s="361"/>
      <c r="QZ313" s="361"/>
      <c r="RA313" s="361"/>
      <c r="RB313" s="361"/>
      <c r="RC313" s="361"/>
      <c r="RD313" s="361"/>
      <c r="RE313" s="361"/>
      <c r="RF313" s="361"/>
      <c r="RG313" s="361"/>
      <c r="RH313" s="361"/>
      <c r="RI313" s="361"/>
      <c r="RJ313" s="361"/>
      <c r="RK313" s="361"/>
      <c r="RL313" s="361"/>
      <c r="RM313" s="361"/>
      <c r="RN313" s="361"/>
      <c r="RO313" s="361"/>
      <c r="RP313" s="361"/>
      <c r="RQ313" s="361"/>
      <c r="RR313" s="361"/>
      <c r="RS313" s="361"/>
      <c r="RT313" s="361"/>
      <c r="RU313" s="361"/>
      <c r="RV313" s="361"/>
      <c r="RW313" s="361"/>
      <c r="RX313" s="361"/>
      <c r="RY313" s="361"/>
      <c r="RZ313" s="361"/>
      <c r="SA313" s="361"/>
      <c r="SB313" s="361"/>
      <c r="SC313" s="361"/>
      <c r="SD313" s="361"/>
      <c r="SE313" s="361"/>
      <c r="SF313" s="361"/>
      <c r="SG313" s="361"/>
      <c r="SH313" s="361"/>
      <c r="SI313" s="361"/>
      <c r="SJ313" s="361"/>
      <c r="SK313" s="361"/>
      <c r="SL313" s="361"/>
      <c r="SM313" s="361"/>
      <c r="SN313" s="361"/>
      <c r="SO313" s="361"/>
      <c r="SP313" s="361"/>
      <c r="SQ313" s="361"/>
      <c r="SR313" s="361"/>
      <c r="SS313" s="361"/>
      <c r="ST313" s="361"/>
      <c r="SU313" s="361"/>
      <c r="SV313" s="361"/>
      <c r="SW313" s="361"/>
      <c r="SX313" s="361"/>
      <c r="SY313" s="361"/>
      <c r="SZ313" s="361"/>
      <c r="TA313" s="361"/>
      <c r="TB313" s="361"/>
      <c r="TC313" s="361"/>
      <c r="TD313" s="361"/>
      <c r="TE313" s="361"/>
      <c r="TF313" s="361"/>
      <c r="TG313" s="361"/>
      <c r="TH313" s="361"/>
      <c r="TI313" s="361"/>
      <c r="TJ313" s="361"/>
      <c r="TK313" s="361"/>
      <c r="TL313" s="361"/>
      <c r="TM313" s="361"/>
      <c r="TN313" s="361"/>
      <c r="TO313" s="361"/>
      <c r="TP313" s="361"/>
      <c r="TQ313" s="361"/>
      <c r="TR313" s="361"/>
      <c r="TS313" s="361"/>
      <c r="TT313" s="361"/>
      <c r="TU313" s="361"/>
      <c r="TV313" s="361"/>
      <c r="TW313" s="361"/>
      <c r="TX313" s="361"/>
      <c r="TY313" s="361"/>
      <c r="TZ313" s="361"/>
      <c r="UA313" s="361"/>
      <c r="UB313" s="361"/>
      <c r="UC313" s="361"/>
      <c r="UD313" s="361"/>
      <c r="UE313" s="361"/>
      <c r="UF313" s="361"/>
      <c r="UG313" s="361"/>
      <c r="UH313" s="361"/>
      <c r="UI313" s="361"/>
      <c r="UJ313" s="361"/>
      <c r="UK313" s="361"/>
      <c r="UL313" s="361"/>
      <c r="UM313" s="361"/>
      <c r="UN313" s="361"/>
      <c r="UO313" s="361"/>
      <c r="UP313" s="361"/>
      <c r="UQ313" s="361"/>
      <c r="UR313" s="361"/>
      <c r="US313" s="361"/>
      <c r="UT313" s="361"/>
      <c r="UU313" s="361"/>
      <c r="UV313" s="361"/>
      <c r="UW313" s="361"/>
      <c r="UX313" s="361"/>
      <c r="UY313" s="361"/>
      <c r="UZ313" s="361"/>
      <c r="VA313" s="361"/>
      <c r="VB313" s="361"/>
      <c r="VC313" s="361"/>
      <c r="VD313" s="361"/>
      <c r="VE313" s="361"/>
      <c r="VF313" s="361"/>
      <c r="VG313" s="361"/>
      <c r="VH313" s="361"/>
      <c r="VI313" s="361"/>
      <c r="VJ313" s="361"/>
      <c r="VK313" s="361"/>
      <c r="VL313" s="361"/>
      <c r="VM313" s="361"/>
      <c r="VN313" s="361"/>
      <c r="VO313" s="361"/>
      <c r="VP313" s="361"/>
      <c r="VQ313" s="361"/>
      <c r="VR313" s="361"/>
      <c r="VS313" s="361"/>
      <c r="VT313" s="361"/>
      <c r="VU313" s="361"/>
      <c r="VV313" s="361"/>
      <c r="VW313" s="361"/>
      <c r="VX313" s="361"/>
      <c r="VY313" s="361"/>
      <c r="VZ313" s="361"/>
      <c r="WA313" s="361"/>
      <c r="WB313" s="361"/>
      <c r="WC313" s="361"/>
      <c r="WD313" s="361"/>
      <c r="WE313" s="361"/>
      <c r="WF313" s="361"/>
      <c r="WG313" s="361"/>
      <c r="WH313" s="361"/>
      <c r="WI313" s="361"/>
      <c r="WJ313" s="361"/>
      <c r="WK313" s="361"/>
      <c r="WL313" s="361"/>
      <c r="WM313" s="361"/>
      <c r="WN313" s="361"/>
      <c r="WO313" s="361"/>
      <c r="WP313" s="361"/>
      <c r="WQ313" s="361"/>
      <c r="WR313" s="361"/>
      <c r="WS313" s="361"/>
      <c r="WT313" s="361"/>
      <c r="WU313" s="361"/>
      <c r="WV313" s="361"/>
      <c r="WW313" s="361"/>
      <c r="WX313" s="361"/>
      <c r="WY313" s="361"/>
      <c r="WZ313" s="361"/>
      <c r="XA313" s="361"/>
      <c r="XB313" s="361"/>
      <c r="XC313" s="361"/>
      <c r="XD313" s="361"/>
      <c r="XE313" s="361"/>
      <c r="XF313" s="361"/>
      <c r="XG313" s="361"/>
      <c r="XH313" s="361"/>
      <c r="XI313" s="361"/>
      <c r="XJ313" s="361"/>
      <c r="XK313" s="361"/>
      <c r="XL313" s="361"/>
      <c r="XM313" s="361"/>
      <c r="XN313" s="361"/>
      <c r="XO313" s="361"/>
      <c r="XP313" s="361"/>
      <c r="XQ313" s="361"/>
      <c r="XR313" s="361"/>
      <c r="XS313" s="361"/>
      <c r="XT313" s="361"/>
      <c r="XU313" s="361"/>
      <c r="XV313" s="361"/>
      <c r="XW313" s="361"/>
      <c r="XX313" s="361"/>
      <c r="XY313" s="361"/>
      <c r="XZ313" s="361"/>
      <c r="YA313" s="361"/>
      <c r="YB313" s="361"/>
      <c r="YC313" s="361"/>
      <c r="YD313" s="361"/>
      <c r="YE313" s="361"/>
      <c r="YF313" s="361"/>
      <c r="YG313" s="361"/>
      <c r="YH313" s="361"/>
      <c r="YI313" s="361"/>
      <c r="YJ313" s="361"/>
      <c r="YK313" s="361"/>
      <c r="YL313" s="361"/>
      <c r="YM313" s="361"/>
      <c r="YN313" s="361"/>
      <c r="YO313" s="361"/>
      <c r="YP313" s="361"/>
      <c r="YQ313" s="361"/>
      <c r="YR313" s="361"/>
      <c r="YS313" s="361"/>
      <c r="YT313" s="361"/>
      <c r="YU313" s="361"/>
      <c r="YV313" s="361"/>
      <c r="YW313" s="361"/>
      <c r="YX313" s="361"/>
      <c r="YY313" s="361"/>
      <c r="YZ313" s="361"/>
      <c r="ZA313" s="361"/>
      <c r="ZB313" s="361"/>
      <c r="ZC313" s="361"/>
      <c r="ZD313" s="361"/>
      <c r="ZE313" s="361"/>
      <c r="ZF313" s="361"/>
      <c r="ZG313" s="361"/>
      <c r="ZH313" s="361"/>
      <c r="ZI313" s="361"/>
      <c r="ZJ313" s="361"/>
      <c r="ZK313" s="361"/>
      <c r="ZL313" s="361"/>
      <c r="ZM313" s="361"/>
      <c r="ZN313" s="361"/>
      <c r="ZO313" s="361"/>
      <c r="ZP313" s="361"/>
      <c r="ZQ313" s="361"/>
      <c r="ZR313" s="361"/>
      <c r="ZS313" s="361"/>
      <c r="ZT313" s="361"/>
      <c r="ZU313" s="361"/>
      <c r="ZV313" s="361"/>
      <c r="ZW313" s="361"/>
      <c r="ZX313" s="361"/>
      <c r="ZY313" s="361"/>
      <c r="ZZ313" s="361"/>
      <c r="AAA313" s="361"/>
      <c r="AAB313" s="361"/>
      <c r="AAC313" s="361"/>
      <c r="AAD313" s="361"/>
      <c r="AAE313" s="361"/>
      <c r="AAF313" s="361"/>
      <c r="AAG313" s="361"/>
      <c r="AAH313" s="361"/>
      <c r="AAI313" s="361"/>
      <c r="AAJ313" s="361"/>
      <c r="AAK313" s="361"/>
      <c r="AAL313" s="361"/>
      <c r="AAM313" s="361"/>
      <c r="AAN313" s="361"/>
      <c r="AAO313" s="361"/>
      <c r="AAP313" s="361"/>
      <c r="AAQ313" s="361"/>
      <c r="AAR313" s="361"/>
      <c r="AAS313" s="361"/>
      <c r="AAT313" s="361"/>
      <c r="AAU313" s="361"/>
      <c r="AAV313" s="361"/>
      <c r="AAW313" s="361"/>
      <c r="AAX313" s="361"/>
      <c r="AAY313" s="361"/>
      <c r="AAZ313" s="361"/>
      <c r="ABA313" s="361"/>
      <c r="ABB313" s="361"/>
      <c r="ABC313" s="361"/>
      <c r="ABD313" s="361"/>
      <c r="ABE313" s="361"/>
      <c r="ABF313" s="361"/>
      <c r="ABG313" s="361"/>
      <c r="ABH313" s="361"/>
      <c r="ABI313" s="361"/>
      <c r="ABJ313" s="361"/>
      <c r="ABK313" s="361"/>
      <c r="ABL313" s="361"/>
      <c r="ABM313" s="361"/>
      <c r="ABN313" s="361"/>
      <c r="ABO313" s="361"/>
      <c r="ABP313" s="361"/>
      <c r="ABQ313" s="361"/>
      <c r="ABR313" s="361"/>
      <c r="ABS313" s="361"/>
      <c r="ABT313" s="361"/>
      <c r="ABU313" s="361"/>
      <c r="ABV313" s="361"/>
      <c r="ABW313" s="361"/>
      <c r="ABX313" s="361"/>
      <c r="ABY313" s="361"/>
      <c r="ABZ313" s="361"/>
      <c r="ACA313" s="361"/>
      <c r="ACB313" s="361"/>
      <c r="ACC313" s="361"/>
      <c r="ACD313" s="361"/>
      <c r="ACE313" s="361"/>
      <c r="ACF313" s="361"/>
      <c r="ACG313" s="361"/>
      <c r="ACH313" s="361"/>
      <c r="ACI313" s="361"/>
      <c r="ACJ313" s="361"/>
      <c r="ACK313" s="361"/>
      <c r="ACL313" s="361"/>
      <c r="ACM313" s="361"/>
      <c r="ACN313" s="361"/>
      <c r="ACO313" s="361"/>
      <c r="ACP313" s="361"/>
      <c r="ACQ313" s="361"/>
      <c r="ACR313" s="361"/>
      <c r="ACS313" s="361"/>
      <c r="ACT313" s="361"/>
      <c r="ACU313" s="361"/>
      <c r="ACV313" s="361"/>
      <c r="ACW313" s="361"/>
      <c r="ACX313" s="361"/>
      <c r="ACY313" s="361"/>
      <c r="ACZ313" s="361"/>
      <c r="ADA313" s="361"/>
      <c r="ADB313" s="361"/>
      <c r="ADC313" s="361"/>
      <c r="ADD313" s="361"/>
      <c r="ADE313" s="361"/>
      <c r="ADF313" s="361"/>
      <c r="ADG313" s="361"/>
      <c r="ADH313" s="361"/>
      <c r="ADI313" s="361"/>
      <c r="ADJ313" s="361"/>
      <c r="ADK313" s="361"/>
      <c r="ADL313" s="361"/>
      <c r="ADM313" s="361"/>
      <c r="ADN313" s="361"/>
      <c r="ADO313" s="361"/>
      <c r="ADP313" s="361"/>
      <c r="ADQ313" s="361"/>
      <c r="ADR313" s="361"/>
      <c r="ADS313" s="361"/>
      <c r="ADT313" s="361"/>
      <c r="ADU313" s="361"/>
      <c r="ADV313" s="361"/>
      <c r="ADW313" s="361"/>
      <c r="ADX313" s="361"/>
      <c r="ADY313" s="361"/>
      <c r="ADZ313" s="361"/>
      <c r="AEA313" s="361"/>
      <c r="AEB313" s="361"/>
      <c r="AEC313" s="361"/>
      <c r="AED313" s="361"/>
      <c r="AEE313" s="361"/>
      <c r="AEF313" s="361"/>
      <c r="AEG313" s="361"/>
      <c r="AEH313" s="361"/>
      <c r="AEI313" s="361"/>
      <c r="AEJ313" s="361"/>
      <c r="AEK313" s="361"/>
      <c r="AEL313" s="361"/>
      <c r="AEM313" s="361"/>
      <c r="AEN313" s="361"/>
      <c r="AEO313" s="361"/>
      <c r="AEP313" s="361"/>
      <c r="AEQ313" s="361"/>
      <c r="AER313" s="361"/>
      <c r="AES313" s="361"/>
      <c r="AET313" s="361"/>
      <c r="AEU313" s="361"/>
      <c r="AEV313" s="361"/>
      <c r="AEW313" s="361"/>
      <c r="AEX313" s="361"/>
      <c r="AEY313" s="361"/>
      <c r="AEZ313" s="361"/>
      <c r="AFA313" s="361"/>
      <c r="AFB313" s="361"/>
      <c r="AFC313" s="361"/>
      <c r="AFD313" s="361"/>
      <c r="AFE313" s="361"/>
      <c r="AFF313" s="361"/>
      <c r="AFG313" s="361"/>
      <c r="AFH313" s="361"/>
      <c r="AFI313" s="361"/>
      <c r="AFJ313" s="361"/>
      <c r="AFK313" s="361"/>
      <c r="AFL313" s="361"/>
      <c r="AFM313" s="361"/>
      <c r="AFN313" s="361"/>
      <c r="AFO313" s="361"/>
      <c r="AFP313" s="361"/>
      <c r="AFQ313" s="361"/>
      <c r="AFR313" s="361"/>
      <c r="AFS313" s="361"/>
      <c r="AFT313" s="361"/>
      <c r="AFU313" s="361"/>
      <c r="AFV313" s="361"/>
      <c r="AFW313" s="361"/>
      <c r="AFX313" s="361"/>
      <c r="AFY313" s="361"/>
      <c r="AFZ313" s="361"/>
      <c r="AGA313" s="361"/>
      <c r="AGB313" s="361"/>
      <c r="AGC313" s="361"/>
      <c r="AGD313" s="361"/>
      <c r="AGE313" s="361"/>
      <c r="AGF313" s="361"/>
      <c r="AGG313" s="361"/>
      <c r="AGH313" s="361"/>
      <c r="AGI313" s="361"/>
      <c r="AGJ313" s="361"/>
      <c r="AGK313" s="361"/>
      <c r="AGL313" s="361"/>
      <c r="AGM313" s="361"/>
      <c r="AGN313" s="361"/>
      <c r="AGO313" s="361"/>
      <c r="AGP313" s="361"/>
      <c r="AGQ313" s="361"/>
      <c r="AGR313" s="361"/>
      <c r="AGS313" s="361"/>
      <c r="AGT313" s="361"/>
      <c r="AGU313" s="361"/>
      <c r="AGV313" s="361"/>
      <c r="AGW313" s="361"/>
      <c r="AGX313" s="361"/>
      <c r="AGY313" s="361"/>
      <c r="AGZ313" s="361"/>
      <c r="AHA313" s="361"/>
      <c r="AHB313" s="361"/>
      <c r="AHC313" s="361"/>
      <c r="AHD313" s="361"/>
      <c r="AHE313" s="361"/>
      <c r="AHF313" s="361"/>
      <c r="AHG313" s="361"/>
      <c r="AHH313" s="361"/>
      <c r="AHI313" s="361"/>
      <c r="AHJ313" s="361"/>
      <c r="AHK313" s="361"/>
      <c r="AHL313" s="361"/>
      <c r="AHM313" s="361"/>
      <c r="AHN313" s="361"/>
      <c r="AHO313" s="361"/>
      <c r="AHP313" s="361"/>
      <c r="AHQ313" s="361"/>
      <c r="AHR313" s="361"/>
      <c r="AHS313" s="361"/>
      <c r="AHT313" s="361"/>
      <c r="AHU313" s="361"/>
      <c r="AHV313" s="361"/>
      <c r="AHW313" s="361"/>
      <c r="AHX313" s="361"/>
      <c r="AHY313" s="361"/>
      <c r="AHZ313" s="361"/>
      <c r="AIA313" s="361"/>
      <c r="AIB313" s="361"/>
      <c r="AIC313" s="361"/>
      <c r="AID313" s="361"/>
      <c r="AIE313" s="361"/>
      <c r="AIF313" s="361"/>
      <c r="AIG313" s="361"/>
      <c r="AIH313" s="361"/>
      <c r="AII313" s="361"/>
      <c r="AIJ313" s="361"/>
      <c r="AIK313" s="361"/>
      <c r="AIL313" s="361"/>
      <c r="AIM313" s="361"/>
      <c r="AIN313" s="361"/>
      <c r="AIO313" s="361"/>
      <c r="AIP313" s="361"/>
      <c r="AIQ313" s="361"/>
      <c r="AIR313" s="361"/>
      <c r="AIS313" s="361"/>
      <c r="AIT313" s="361"/>
      <c r="AIU313" s="361"/>
      <c r="AIV313" s="361"/>
      <c r="AIW313" s="361"/>
      <c r="AIX313" s="361"/>
      <c r="AIY313" s="361"/>
      <c r="AIZ313" s="361"/>
      <c r="AJA313" s="361"/>
      <c r="AJB313" s="361"/>
      <c r="AJC313" s="361"/>
      <c r="AJD313" s="361"/>
      <c r="AJE313" s="361"/>
      <c r="AJF313" s="361"/>
      <c r="AJG313" s="361"/>
      <c r="AJH313" s="361"/>
      <c r="AJI313" s="361"/>
      <c r="AJJ313" s="361"/>
      <c r="AJK313" s="361"/>
      <c r="AJL313" s="361"/>
      <c r="AJM313" s="361"/>
      <c r="AJN313" s="361"/>
      <c r="AJO313" s="361"/>
      <c r="AJP313" s="361"/>
      <c r="AJQ313" s="361"/>
      <c r="AJR313" s="361"/>
      <c r="AJS313" s="361"/>
      <c r="AJT313" s="361"/>
      <c r="AJU313" s="361"/>
      <c r="AJV313" s="361"/>
      <c r="AJW313" s="361"/>
      <c r="AJX313" s="361"/>
      <c r="AJY313" s="361"/>
      <c r="AJZ313" s="361"/>
      <c r="AKA313" s="361"/>
      <c r="AKB313" s="361"/>
      <c r="AKC313" s="361"/>
      <c r="AKD313" s="361"/>
      <c r="AKE313" s="361"/>
      <c r="AKF313" s="361"/>
      <c r="AKG313" s="361"/>
      <c r="AKH313" s="361"/>
      <c r="AKI313" s="361"/>
      <c r="AKJ313" s="361"/>
      <c r="AKK313" s="361"/>
      <c r="AKL313" s="361"/>
      <c r="AKM313" s="361"/>
      <c r="AKN313" s="361"/>
      <c r="AKO313" s="361"/>
      <c r="AKP313" s="361"/>
      <c r="AKQ313" s="361"/>
      <c r="AKR313" s="361"/>
      <c r="AKS313" s="361"/>
      <c r="AKT313" s="361"/>
      <c r="AKU313" s="361"/>
      <c r="AKV313" s="361"/>
      <c r="AKW313" s="361"/>
      <c r="AKX313" s="361"/>
      <c r="AKY313" s="361"/>
      <c r="AKZ313" s="361"/>
      <c r="ALA313" s="361"/>
      <c r="ALB313" s="361"/>
      <c r="ALC313" s="361"/>
      <c r="ALD313" s="361"/>
      <c r="ALE313" s="361"/>
      <c r="ALF313" s="361"/>
      <c r="ALG313" s="361"/>
      <c r="ALH313" s="361"/>
      <c r="ALI313" s="361"/>
      <c r="ALJ313" s="361"/>
      <c r="ALK313" s="361"/>
      <c r="ALL313" s="361"/>
      <c r="ALM313" s="361"/>
      <c r="ALN313" s="361"/>
      <c r="ALO313" s="361"/>
      <c r="ALP313" s="361"/>
      <c r="ALQ313" s="361"/>
      <c r="ALR313" s="361"/>
      <c r="ALS313" s="361"/>
      <c r="ALT313" s="361"/>
      <c r="ALU313" s="361"/>
      <c r="ALV313" s="361"/>
      <c r="ALW313" s="361"/>
      <c r="ALX313" s="361"/>
      <c r="ALY313" s="361"/>
      <c r="ALZ313" s="361"/>
      <c r="AMA313" s="361"/>
      <c r="AMB313" s="361"/>
      <c r="AMC313" s="361"/>
      <c r="AMD313" s="361"/>
      <c r="AME313" s="361"/>
      <c r="AMF313" s="361"/>
      <c r="AMG313" s="361"/>
      <c r="AMH313" s="361"/>
      <c r="AMI313" s="361"/>
      <c r="AMJ313" s="361"/>
      <c r="AMK313" s="361"/>
      <c r="AML313" s="361"/>
      <c r="AMM313" s="361"/>
      <c r="AMN313" s="361"/>
      <c r="AMO313" s="361"/>
      <c r="AMP313" s="361"/>
      <c r="AMQ313" s="361"/>
      <c r="AMR313" s="361"/>
      <c r="AMS313" s="361"/>
      <c r="AMT313" s="361"/>
      <c r="AMU313" s="361"/>
      <c r="AMV313" s="361"/>
      <c r="AMW313" s="361"/>
      <c r="AMX313" s="361"/>
      <c r="AMY313" s="361"/>
      <c r="AMZ313" s="361"/>
      <c r="ANA313" s="361"/>
      <c r="ANB313" s="361"/>
      <c r="ANC313" s="361"/>
      <c r="AND313" s="361"/>
      <c r="ANE313" s="361"/>
      <c r="ANF313" s="361"/>
      <c r="ANG313" s="361"/>
      <c r="ANH313" s="361"/>
      <c r="ANI313" s="361"/>
      <c r="ANJ313" s="361"/>
      <c r="ANK313" s="361"/>
      <c r="ANL313" s="361"/>
      <c r="ANM313" s="361"/>
      <c r="ANN313" s="361"/>
      <c r="ANO313" s="361"/>
      <c r="ANP313" s="361"/>
      <c r="ANQ313" s="361"/>
      <c r="ANR313" s="361"/>
      <c r="ANS313" s="361"/>
      <c r="ANT313" s="361"/>
      <c r="ANU313" s="361"/>
      <c r="ANV313" s="361"/>
      <c r="ANW313" s="361"/>
      <c r="ANX313" s="361"/>
      <c r="ANY313" s="361"/>
      <c r="ANZ313" s="361"/>
      <c r="AOA313" s="361"/>
      <c r="AOB313" s="361"/>
      <c r="AOC313" s="361"/>
      <c r="AOD313" s="361"/>
      <c r="AOE313" s="361"/>
      <c r="AOF313" s="361"/>
      <c r="AOG313" s="361"/>
      <c r="AOH313" s="361"/>
      <c r="AOI313" s="361"/>
      <c r="AOJ313" s="361"/>
      <c r="AOK313" s="361"/>
      <c r="AOL313" s="361"/>
      <c r="AOM313" s="361"/>
      <c r="AON313" s="361"/>
      <c r="AOO313" s="361"/>
      <c r="AOP313" s="361"/>
      <c r="AOQ313" s="361"/>
      <c r="AOR313" s="361"/>
      <c r="AOS313" s="361"/>
      <c r="AOT313" s="361"/>
      <c r="AOU313" s="361"/>
      <c r="AOV313" s="361"/>
      <c r="AOW313" s="361"/>
      <c r="AOX313" s="361"/>
      <c r="AOY313" s="361"/>
      <c r="AOZ313" s="361"/>
      <c r="APA313" s="361"/>
      <c r="APB313" s="361"/>
      <c r="APC313" s="361"/>
      <c r="APD313" s="361"/>
      <c r="APE313" s="361"/>
      <c r="APF313" s="361"/>
      <c r="APG313" s="361"/>
      <c r="APH313" s="361"/>
      <c r="API313" s="361"/>
      <c r="APJ313" s="361"/>
      <c r="APK313" s="361"/>
      <c r="APL313" s="361"/>
      <c r="APM313" s="361"/>
      <c r="APN313" s="361"/>
      <c r="APO313" s="361"/>
      <c r="APP313" s="361"/>
      <c r="APQ313" s="361"/>
      <c r="APR313" s="361"/>
      <c r="APS313" s="361"/>
      <c r="APT313" s="361"/>
      <c r="APU313" s="361"/>
      <c r="APV313" s="361"/>
      <c r="APW313" s="361"/>
      <c r="APX313" s="361"/>
      <c r="APY313" s="361"/>
      <c r="APZ313" s="361"/>
      <c r="AQA313" s="361"/>
      <c r="AQB313" s="361"/>
      <c r="AQC313" s="361"/>
      <c r="AQD313" s="361"/>
      <c r="AQE313" s="361"/>
      <c r="AQF313" s="361"/>
      <c r="AQG313" s="361"/>
      <c r="AQH313" s="361"/>
      <c r="AQI313" s="361"/>
      <c r="AQJ313" s="361"/>
      <c r="AQK313" s="361"/>
      <c r="AQL313" s="361"/>
      <c r="AQM313" s="361"/>
      <c r="AQN313" s="361"/>
      <c r="AQO313" s="361"/>
      <c r="AQP313" s="361"/>
      <c r="AQQ313" s="361"/>
      <c r="AQR313" s="361"/>
      <c r="AQS313" s="361"/>
      <c r="AQT313" s="361"/>
      <c r="AQU313" s="361"/>
      <c r="AQV313" s="361"/>
      <c r="AQW313" s="361"/>
      <c r="AQX313" s="361"/>
      <c r="AQY313" s="361"/>
      <c r="AQZ313" s="361"/>
      <c r="ARA313" s="361"/>
      <c r="ARB313" s="361"/>
      <c r="ARC313" s="361"/>
      <c r="ARD313" s="361"/>
      <c r="ARE313" s="361"/>
      <c r="ARF313" s="361"/>
      <c r="ARG313" s="361"/>
      <c r="ARH313" s="361"/>
      <c r="ARI313" s="361"/>
      <c r="ARJ313" s="361"/>
      <c r="ARK313" s="361"/>
      <c r="ARL313" s="361"/>
      <c r="ARM313" s="361"/>
      <c r="ARN313" s="361"/>
      <c r="ARO313" s="361"/>
      <c r="ARP313" s="361"/>
      <c r="ARQ313" s="361"/>
      <c r="ARR313" s="361"/>
      <c r="ARS313" s="361"/>
      <c r="ART313" s="361"/>
      <c r="ARU313" s="361"/>
      <c r="ARV313" s="361"/>
      <c r="ARW313" s="361"/>
      <c r="ARX313" s="361"/>
      <c r="ARY313" s="361"/>
      <c r="ARZ313" s="361"/>
      <c r="ASA313" s="361"/>
      <c r="ASB313" s="361"/>
      <c r="ASC313" s="361"/>
      <c r="ASD313" s="361"/>
      <c r="ASE313" s="361"/>
      <c r="ASF313" s="361"/>
      <c r="ASG313" s="361"/>
      <c r="ASH313" s="361"/>
      <c r="ASI313" s="361"/>
      <c r="ASJ313" s="361"/>
      <c r="ASK313" s="361"/>
      <c r="ASL313" s="361"/>
      <c r="ASM313" s="361"/>
      <c r="ASN313" s="361"/>
      <c r="ASO313" s="361"/>
      <c r="ASP313" s="361"/>
      <c r="ASQ313" s="361"/>
      <c r="ASR313" s="361"/>
      <c r="ASS313" s="361"/>
      <c r="AST313" s="361"/>
      <c r="ASU313" s="361"/>
      <c r="ASV313" s="361"/>
      <c r="ASW313" s="361"/>
      <c r="ASX313" s="361"/>
      <c r="ASY313" s="361"/>
      <c r="ASZ313" s="361"/>
      <c r="ATA313" s="361"/>
      <c r="ATB313" s="361"/>
      <c r="ATC313" s="361"/>
      <c r="ATD313" s="361"/>
      <c r="ATE313" s="361"/>
      <c r="ATF313" s="361"/>
      <c r="ATG313" s="361"/>
      <c r="ATH313" s="361"/>
      <c r="ATI313" s="361"/>
      <c r="ATJ313" s="361"/>
      <c r="ATK313" s="361"/>
      <c r="ATL313" s="361"/>
      <c r="ATM313" s="361"/>
      <c r="ATN313" s="361"/>
      <c r="ATO313" s="361"/>
      <c r="ATP313" s="361"/>
      <c r="ATQ313" s="361"/>
      <c r="ATR313" s="361"/>
      <c r="ATS313" s="361"/>
      <c r="ATT313" s="361"/>
      <c r="ATU313" s="361"/>
      <c r="ATV313" s="361"/>
      <c r="ATW313" s="361"/>
      <c r="ATX313" s="361"/>
      <c r="ATY313" s="361"/>
      <c r="ATZ313" s="361"/>
      <c r="AUA313" s="361"/>
      <c r="AUB313" s="361"/>
      <c r="AUC313" s="361"/>
      <c r="AUD313" s="361"/>
      <c r="AUE313" s="361"/>
      <c r="AUF313" s="361"/>
      <c r="AUG313" s="361"/>
      <c r="AUH313" s="361"/>
      <c r="AUI313" s="361"/>
      <c r="AUJ313" s="361"/>
      <c r="AUK313" s="361"/>
      <c r="AUL313" s="361"/>
      <c r="AUM313" s="361"/>
      <c r="AUN313" s="361"/>
      <c r="AUO313" s="361"/>
      <c r="AUP313" s="361"/>
      <c r="AUQ313" s="361"/>
      <c r="AUR313" s="361"/>
      <c r="AUS313" s="361"/>
      <c r="AUT313" s="361"/>
      <c r="AUU313" s="361"/>
      <c r="AUV313" s="361"/>
      <c r="AUW313" s="361"/>
      <c r="AUX313" s="361"/>
      <c r="AUY313" s="361"/>
      <c r="AUZ313" s="361"/>
      <c r="AVA313" s="361"/>
      <c r="AVB313" s="361"/>
      <c r="AVC313" s="361"/>
      <c r="AVD313" s="361"/>
      <c r="AVE313" s="361"/>
      <c r="AVF313" s="361"/>
      <c r="AVG313" s="361"/>
      <c r="AVH313" s="361"/>
      <c r="AVI313" s="361"/>
      <c r="AVJ313" s="361"/>
      <c r="AVK313" s="361"/>
      <c r="AVL313" s="361"/>
      <c r="AVM313" s="361"/>
      <c r="AVN313" s="361"/>
      <c r="AVO313" s="361"/>
      <c r="AVP313" s="361"/>
      <c r="AVQ313" s="361"/>
      <c r="AVR313" s="361"/>
      <c r="AVS313" s="361"/>
      <c r="AVT313" s="361"/>
      <c r="AVU313" s="361"/>
      <c r="AVV313" s="361"/>
      <c r="AVW313" s="361"/>
      <c r="AVX313" s="361"/>
      <c r="AVY313" s="361"/>
      <c r="AVZ313" s="361"/>
      <c r="AWA313" s="361"/>
      <c r="AWB313" s="361"/>
      <c r="AWC313" s="361"/>
      <c r="AWD313" s="361"/>
      <c r="AWE313" s="361"/>
      <c r="AWF313" s="361"/>
      <c r="AWG313" s="361"/>
      <c r="AWH313" s="361"/>
      <c r="AWI313" s="361"/>
      <c r="AWJ313" s="361"/>
      <c r="AWK313" s="361"/>
      <c r="AWL313" s="361"/>
      <c r="AWM313" s="361"/>
      <c r="AWN313" s="361"/>
      <c r="AWO313" s="361"/>
      <c r="AWP313" s="361"/>
      <c r="AWQ313" s="361"/>
      <c r="AWR313" s="361"/>
      <c r="AWS313" s="361"/>
      <c r="AWT313" s="361"/>
      <c r="AWU313" s="361"/>
      <c r="AWV313" s="361"/>
      <c r="AWW313" s="361"/>
      <c r="AWX313" s="361"/>
      <c r="AWY313" s="361"/>
      <c r="AWZ313" s="361"/>
      <c r="AXA313" s="361"/>
      <c r="AXB313" s="361"/>
      <c r="AXC313" s="361"/>
      <c r="AXD313" s="361"/>
      <c r="AXE313" s="361"/>
      <c r="AXF313" s="361"/>
      <c r="AXG313" s="361"/>
      <c r="AXH313" s="361"/>
      <c r="AXI313" s="361"/>
      <c r="AXJ313" s="361"/>
      <c r="AXK313" s="361"/>
      <c r="AXL313" s="361"/>
      <c r="AXM313" s="361"/>
      <c r="AXN313" s="361"/>
      <c r="AXO313" s="361"/>
      <c r="AXP313" s="361"/>
      <c r="AXQ313" s="361"/>
      <c r="AXR313" s="361"/>
      <c r="AXS313" s="361"/>
      <c r="AXT313" s="361"/>
      <c r="AXU313" s="361"/>
      <c r="AXV313" s="361"/>
      <c r="AXW313" s="361"/>
      <c r="AXX313" s="361"/>
      <c r="AXY313" s="361"/>
      <c r="AXZ313" s="361"/>
      <c r="AYA313" s="361"/>
      <c r="AYB313" s="361"/>
      <c r="AYC313" s="361"/>
      <c r="AYD313" s="361"/>
      <c r="AYE313" s="361"/>
      <c r="AYF313" s="361"/>
      <c r="AYG313" s="361"/>
      <c r="AYH313" s="361"/>
      <c r="AYI313" s="361"/>
      <c r="AYJ313" s="361"/>
      <c r="AYK313" s="361"/>
      <c r="AYL313" s="361"/>
      <c r="AYM313" s="361"/>
      <c r="AYN313" s="361"/>
      <c r="AYO313" s="361"/>
      <c r="AYP313" s="361"/>
      <c r="AYQ313" s="361"/>
      <c r="AYR313" s="361"/>
      <c r="AYS313" s="361"/>
      <c r="AYT313" s="361"/>
      <c r="AYU313" s="361"/>
      <c r="AYV313" s="361"/>
      <c r="AYW313" s="361"/>
      <c r="AYX313" s="361"/>
      <c r="AYY313" s="361"/>
      <c r="AYZ313" s="361"/>
      <c r="AZA313" s="361"/>
      <c r="AZB313" s="361"/>
      <c r="AZC313" s="361"/>
      <c r="AZD313" s="361"/>
      <c r="AZE313" s="361"/>
      <c r="AZF313" s="361"/>
      <c r="AZG313" s="361"/>
      <c r="AZH313" s="361"/>
      <c r="AZI313" s="361"/>
      <c r="AZJ313" s="361"/>
      <c r="AZK313" s="361"/>
      <c r="AZL313" s="361"/>
      <c r="AZM313" s="361"/>
      <c r="AZN313" s="361"/>
      <c r="AZO313" s="361"/>
      <c r="AZP313" s="361"/>
      <c r="AZQ313" s="361"/>
      <c r="AZR313" s="361"/>
      <c r="AZS313" s="361"/>
      <c r="AZT313" s="361"/>
      <c r="AZU313" s="361"/>
      <c r="AZV313" s="361"/>
      <c r="AZW313" s="361"/>
      <c r="AZX313" s="361"/>
      <c r="AZY313" s="361"/>
      <c r="AZZ313" s="361"/>
      <c r="BAA313" s="361"/>
      <c r="BAB313" s="361"/>
      <c r="BAC313" s="361"/>
      <c r="BAD313" s="361"/>
      <c r="BAE313" s="361"/>
      <c r="BAF313" s="361"/>
      <c r="BAG313" s="361"/>
      <c r="BAH313" s="361"/>
      <c r="BAI313" s="361"/>
      <c r="BAJ313" s="361"/>
      <c r="BAK313" s="361"/>
      <c r="BAL313" s="361"/>
      <c r="BAM313" s="361"/>
      <c r="BAN313" s="361"/>
      <c r="BAO313" s="361"/>
      <c r="BAP313" s="361"/>
      <c r="BAQ313" s="361"/>
      <c r="BAR313" s="361"/>
      <c r="BAS313" s="361"/>
      <c r="BAT313" s="361"/>
      <c r="BAU313" s="361"/>
      <c r="BAV313" s="361"/>
      <c r="BAW313" s="361"/>
      <c r="BAX313" s="361"/>
      <c r="BAY313" s="361"/>
      <c r="BAZ313" s="361"/>
      <c r="BBA313" s="361"/>
      <c r="BBB313" s="361"/>
      <c r="BBC313" s="361"/>
      <c r="BBD313" s="361"/>
      <c r="BBE313" s="361"/>
      <c r="BBF313" s="361"/>
      <c r="BBG313" s="361"/>
      <c r="BBH313" s="361"/>
      <c r="BBI313" s="361"/>
      <c r="BBJ313" s="361"/>
      <c r="BBK313" s="361"/>
      <c r="BBL313" s="361"/>
      <c r="BBM313" s="361"/>
      <c r="BBN313" s="361"/>
      <c r="BBO313" s="361"/>
      <c r="BBP313" s="361"/>
      <c r="BBQ313" s="361"/>
      <c r="BBR313" s="361"/>
      <c r="BBS313" s="361"/>
      <c r="BBT313" s="361"/>
      <c r="BBU313" s="361"/>
      <c r="BBV313" s="361"/>
      <c r="BBW313" s="361"/>
      <c r="BBX313" s="361"/>
      <c r="BBY313" s="361"/>
      <c r="BBZ313" s="361"/>
      <c r="BCA313" s="361"/>
      <c r="BCB313" s="361"/>
      <c r="BCC313" s="361"/>
      <c r="BCD313" s="361"/>
      <c r="BCE313" s="361"/>
      <c r="BCF313" s="361"/>
      <c r="BCG313" s="361"/>
      <c r="BCH313" s="361"/>
      <c r="BCI313" s="361"/>
      <c r="BCJ313" s="361"/>
      <c r="BCK313" s="361"/>
      <c r="BCL313" s="361"/>
      <c r="BCM313" s="361"/>
      <c r="BCN313" s="361"/>
      <c r="BCO313" s="361"/>
      <c r="BCP313" s="361"/>
      <c r="BCQ313" s="361"/>
      <c r="BCR313" s="361"/>
      <c r="BCS313" s="361"/>
      <c r="BCT313" s="361"/>
      <c r="BCU313" s="361"/>
      <c r="BCV313" s="361"/>
      <c r="BCW313" s="361"/>
      <c r="BCX313" s="361"/>
      <c r="BCY313" s="361"/>
      <c r="BCZ313" s="361"/>
      <c r="BDA313" s="361"/>
      <c r="BDB313" s="361"/>
      <c r="BDC313" s="361"/>
      <c r="BDD313" s="361"/>
      <c r="BDE313" s="361"/>
      <c r="BDF313" s="361"/>
      <c r="BDG313" s="361"/>
      <c r="BDH313" s="361"/>
      <c r="BDI313" s="361"/>
      <c r="BDJ313" s="361"/>
      <c r="BDK313" s="361"/>
      <c r="BDL313" s="361"/>
      <c r="BDM313" s="361"/>
      <c r="BDN313" s="361"/>
      <c r="BDO313" s="361"/>
      <c r="BDP313" s="361"/>
      <c r="BDQ313" s="361"/>
      <c r="BDR313" s="361"/>
      <c r="BDS313" s="361"/>
      <c r="BDT313" s="361"/>
      <c r="BDU313" s="361"/>
      <c r="BDV313" s="361"/>
      <c r="BDW313" s="361"/>
      <c r="BDX313" s="361"/>
      <c r="BDY313" s="361"/>
      <c r="BDZ313" s="361"/>
      <c r="BEA313" s="361"/>
      <c r="BEB313" s="361"/>
      <c r="BEC313" s="361"/>
      <c r="BED313" s="361"/>
      <c r="BEE313" s="361"/>
      <c r="BEF313" s="361"/>
      <c r="BEG313" s="361"/>
      <c r="BEH313" s="361"/>
      <c r="BEI313" s="361"/>
      <c r="BEJ313" s="361"/>
      <c r="BEK313" s="361"/>
      <c r="BEL313" s="361"/>
      <c r="BEM313" s="361"/>
      <c r="BEN313" s="361"/>
      <c r="BEO313" s="361"/>
      <c r="BEP313" s="361"/>
      <c r="BEQ313" s="361"/>
      <c r="BER313" s="361"/>
      <c r="BES313" s="361"/>
      <c r="BET313" s="361"/>
      <c r="BEU313" s="361"/>
      <c r="BEV313" s="361"/>
      <c r="BEW313" s="361"/>
      <c r="BEX313" s="361"/>
      <c r="BEY313" s="361"/>
      <c r="BEZ313" s="361"/>
      <c r="BFA313" s="361"/>
      <c r="BFB313" s="361"/>
      <c r="BFC313" s="361"/>
      <c r="BFD313" s="361"/>
      <c r="BFE313" s="361"/>
      <c r="BFF313" s="361"/>
      <c r="BFG313" s="361"/>
      <c r="BFH313" s="361"/>
      <c r="BFI313" s="361"/>
      <c r="BFJ313" s="361"/>
      <c r="BFK313" s="361"/>
      <c r="BFL313" s="361"/>
      <c r="BFM313" s="361"/>
      <c r="BFN313" s="361"/>
      <c r="BFO313" s="361"/>
      <c r="BFP313" s="361"/>
      <c r="BFQ313" s="361"/>
      <c r="BFR313" s="361"/>
      <c r="BFS313" s="361"/>
      <c r="BFT313" s="361"/>
      <c r="BFU313" s="361"/>
      <c r="BFV313" s="361"/>
      <c r="BFW313" s="361"/>
      <c r="BFX313" s="361"/>
      <c r="BFY313" s="361"/>
      <c r="BFZ313" s="361"/>
      <c r="BGA313" s="361"/>
      <c r="BGB313" s="361"/>
      <c r="BGC313" s="361"/>
      <c r="BGD313" s="361"/>
      <c r="BGE313" s="361"/>
      <c r="BGF313" s="361"/>
      <c r="BGG313" s="361"/>
      <c r="BGH313" s="361"/>
      <c r="BGI313" s="361"/>
      <c r="BGJ313" s="361"/>
      <c r="BGK313" s="361"/>
      <c r="BGL313" s="361"/>
      <c r="BGM313" s="361"/>
      <c r="BGN313" s="361"/>
      <c r="BGO313" s="361"/>
      <c r="BGP313" s="361"/>
      <c r="BGQ313" s="361"/>
      <c r="BGR313" s="361"/>
      <c r="BGS313" s="361"/>
      <c r="BGT313" s="361"/>
      <c r="BGU313" s="361"/>
      <c r="BGV313" s="361"/>
      <c r="BGW313" s="361"/>
      <c r="BGX313" s="361"/>
      <c r="BGY313" s="361"/>
      <c r="BGZ313" s="361"/>
      <c r="BHA313" s="361"/>
      <c r="BHB313" s="361"/>
      <c r="BHC313" s="361"/>
      <c r="BHD313" s="361"/>
      <c r="BHE313" s="361"/>
      <c r="BHF313" s="361"/>
      <c r="BHG313" s="361"/>
      <c r="BHH313" s="361"/>
      <c r="BHI313" s="361"/>
      <c r="BHJ313" s="361"/>
      <c r="BHK313" s="361"/>
      <c r="BHL313" s="361"/>
      <c r="BHM313" s="361"/>
      <c r="BHN313" s="361"/>
      <c r="BHO313" s="361"/>
      <c r="BHP313" s="361"/>
      <c r="BHQ313" s="361"/>
      <c r="BHR313" s="361"/>
      <c r="BHS313" s="361"/>
      <c r="BHT313" s="361"/>
      <c r="BHU313" s="361"/>
      <c r="BHV313" s="361"/>
      <c r="BHW313" s="361"/>
      <c r="BHX313" s="361"/>
      <c r="BHY313" s="361"/>
      <c r="BHZ313" s="361"/>
      <c r="BIA313" s="361"/>
      <c r="BIB313" s="361"/>
      <c r="BIC313" s="361"/>
      <c r="BID313" s="361"/>
      <c r="BIE313" s="361"/>
      <c r="BIF313" s="361"/>
      <c r="BIG313" s="361"/>
      <c r="BIH313" s="361"/>
      <c r="BII313" s="361"/>
      <c r="BIJ313" s="361"/>
      <c r="BIK313" s="361"/>
      <c r="BIL313" s="361"/>
      <c r="BIM313" s="361"/>
      <c r="BIN313" s="361"/>
      <c r="BIO313" s="361"/>
      <c r="BIP313" s="361"/>
      <c r="BIQ313" s="361"/>
      <c r="BIR313" s="361"/>
      <c r="BIS313" s="361"/>
      <c r="BIT313" s="361"/>
      <c r="BIU313" s="361"/>
      <c r="BIV313" s="361"/>
      <c r="BIW313" s="361"/>
      <c r="BIX313" s="361"/>
      <c r="BIY313" s="361"/>
      <c r="BIZ313" s="361"/>
      <c r="BJA313" s="361"/>
      <c r="BJB313" s="361"/>
      <c r="BJC313" s="361"/>
      <c r="BJD313" s="361"/>
      <c r="BJE313" s="361"/>
      <c r="BJF313" s="361"/>
      <c r="BJG313" s="361"/>
      <c r="BJH313" s="361"/>
      <c r="BJI313" s="361"/>
      <c r="BJJ313" s="361"/>
      <c r="BJK313" s="361"/>
      <c r="BJL313" s="361"/>
      <c r="BJM313" s="361"/>
      <c r="BJN313" s="361"/>
      <c r="BJO313" s="361"/>
      <c r="BJP313" s="361"/>
      <c r="BJQ313" s="361"/>
      <c r="BJR313" s="361"/>
      <c r="BJS313" s="361"/>
      <c r="BJT313" s="361"/>
      <c r="BJU313" s="361"/>
      <c r="BJV313" s="361"/>
      <c r="BJW313" s="361"/>
      <c r="BJX313" s="361"/>
      <c r="BJY313" s="361"/>
      <c r="BJZ313" s="361"/>
      <c r="BKA313" s="361"/>
      <c r="BKB313" s="361"/>
      <c r="BKC313" s="361"/>
      <c r="BKD313" s="361"/>
      <c r="BKE313" s="361"/>
      <c r="BKF313" s="361"/>
      <c r="BKG313" s="361"/>
      <c r="BKH313" s="361"/>
      <c r="BKI313" s="361"/>
      <c r="BKJ313" s="361"/>
      <c r="BKK313" s="361"/>
      <c r="BKL313" s="361"/>
      <c r="BKM313" s="361"/>
      <c r="BKN313" s="361"/>
      <c r="BKO313" s="361"/>
      <c r="BKP313" s="361"/>
      <c r="BKQ313" s="361"/>
      <c r="BKR313" s="361"/>
      <c r="BKS313" s="361"/>
      <c r="BKT313" s="361"/>
      <c r="BKU313" s="361"/>
      <c r="BKV313" s="361"/>
      <c r="BKW313" s="361"/>
      <c r="BKX313" s="361"/>
      <c r="BKY313" s="361"/>
      <c r="BKZ313" s="361"/>
      <c r="BLA313" s="361"/>
      <c r="BLB313" s="361"/>
      <c r="BLC313" s="361"/>
      <c r="BLD313" s="361"/>
      <c r="BLE313" s="361"/>
      <c r="BLF313" s="361"/>
      <c r="BLG313" s="361"/>
      <c r="BLH313" s="361"/>
      <c r="BLI313" s="361"/>
      <c r="BLJ313" s="361"/>
      <c r="BLK313" s="361"/>
      <c r="BLL313" s="361"/>
      <c r="BLM313" s="361"/>
      <c r="BLN313" s="361"/>
      <c r="BLO313" s="361"/>
      <c r="BLP313" s="361"/>
      <c r="BLQ313" s="361"/>
      <c r="BLR313" s="361"/>
      <c r="BLS313" s="361"/>
      <c r="BLT313" s="361"/>
      <c r="BLU313" s="361"/>
      <c r="BLV313" s="361"/>
      <c r="BLW313" s="361"/>
      <c r="BLX313" s="361"/>
      <c r="BLY313" s="361"/>
      <c r="BLZ313" s="361"/>
      <c r="BMA313" s="361"/>
      <c r="BMB313" s="361"/>
      <c r="BMC313" s="361"/>
      <c r="BMD313" s="361"/>
      <c r="BME313" s="361"/>
      <c r="BMF313" s="361"/>
      <c r="BMG313" s="361"/>
      <c r="BMH313" s="361"/>
      <c r="BMI313" s="361"/>
      <c r="BMJ313" s="361"/>
      <c r="BMK313" s="361"/>
      <c r="BML313" s="361"/>
      <c r="BMM313" s="361"/>
      <c r="BMN313" s="361"/>
      <c r="BMO313" s="361"/>
      <c r="BMP313" s="361"/>
      <c r="BMQ313" s="361"/>
      <c r="BMR313" s="361"/>
      <c r="BMS313" s="361"/>
      <c r="BMT313" s="361"/>
      <c r="BMU313" s="361"/>
      <c r="BMV313" s="361"/>
      <c r="BMW313" s="361"/>
      <c r="BMX313" s="361"/>
      <c r="BMY313" s="361"/>
      <c r="BMZ313" s="361"/>
      <c r="BNA313" s="361"/>
      <c r="BNB313" s="361"/>
      <c r="BNC313" s="361"/>
      <c r="BND313" s="361"/>
      <c r="BNE313" s="361"/>
      <c r="BNF313" s="361"/>
      <c r="BNG313" s="361"/>
      <c r="BNH313" s="361"/>
      <c r="BNI313" s="361"/>
      <c r="BNJ313" s="361"/>
      <c r="BNK313" s="361"/>
      <c r="BNL313" s="361"/>
      <c r="BNM313" s="361"/>
      <c r="BNN313" s="361"/>
      <c r="BNO313" s="361"/>
      <c r="BNP313" s="361"/>
      <c r="BNQ313" s="361"/>
      <c r="BNR313" s="361"/>
      <c r="BNS313" s="361"/>
      <c r="BNT313" s="361"/>
      <c r="BNU313" s="361"/>
      <c r="BNV313" s="361"/>
      <c r="BNW313" s="361"/>
      <c r="BNX313" s="361"/>
      <c r="BNY313" s="361"/>
      <c r="BNZ313" s="361"/>
      <c r="BOA313" s="361"/>
      <c r="BOB313" s="361"/>
      <c r="BOC313" s="361"/>
      <c r="BOD313" s="361"/>
      <c r="BOE313" s="361"/>
      <c r="BOF313" s="361"/>
      <c r="BOG313" s="361"/>
      <c r="BOH313" s="361"/>
      <c r="BOI313" s="361"/>
      <c r="BOJ313" s="361"/>
      <c r="BOK313" s="361"/>
      <c r="BOL313" s="361"/>
      <c r="BOM313" s="361"/>
      <c r="BON313" s="361"/>
      <c r="BOO313" s="361"/>
      <c r="BOP313" s="361"/>
      <c r="BOQ313" s="361"/>
      <c r="BOR313" s="361"/>
      <c r="BOS313" s="361"/>
      <c r="BOT313" s="361"/>
      <c r="BOU313" s="361"/>
      <c r="BOV313" s="361"/>
      <c r="BOW313" s="361"/>
      <c r="BOX313" s="361"/>
      <c r="BOY313" s="361"/>
      <c r="BOZ313" s="361"/>
      <c r="BPA313" s="361"/>
      <c r="BPB313" s="361"/>
      <c r="BPC313" s="361"/>
      <c r="BPD313" s="361"/>
      <c r="BPE313" s="361"/>
      <c r="BPF313" s="361"/>
      <c r="BPG313" s="361"/>
      <c r="BPH313" s="361"/>
      <c r="BPI313" s="361"/>
      <c r="BPJ313" s="361"/>
      <c r="BPK313" s="361"/>
      <c r="BPL313" s="361"/>
      <c r="BPM313" s="361"/>
      <c r="BPN313" s="361"/>
      <c r="BPO313" s="361"/>
      <c r="BPP313" s="361"/>
      <c r="BPQ313" s="361"/>
      <c r="BPR313" s="361"/>
      <c r="BPS313" s="361"/>
      <c r="BPT313" s="361"/>
      <c r="BPU313" s="361"/>
      <c r="BPV313" s="361"/>
      <c r="BPW313" s="361"/>
      <c r="BPX313" s="361"/>
      <c r="BPY313" s="361"/>
      <c r="BPZ313" s="361"/>
      <c r="BQA313" s="361"/>
      <c r="BQB313" s="361"/>
      <c r="BQC313" s="361"/>
      <c r="BQD313" s="361"/>
      <c r="BQE313" s="361"/>
      <c r="BQF313" s="361"/>
      <c r="BQG313" s="361"/>
      <c r="BQH313" s="361"/>
      <c r="BQI313" s="361"/>
      <c r="BQJ313" s="361"/>
      <c r="BQK313" s="361"/>
      <c r="BQL313" s="361"/>
      <c r="BQM313" s="361"/>
      <c r="BQN313" s="361"/>
      <c r="BQO313" s="361"/>
      <c r="BQP313" s="361"/>
      <c r="BQQ313" s="361"/>
      <c r="BQR313" s="361"/>
      <c r="BQS313" s="361"/>
      <c r="BQT313" s="361"/>
      <c r="BQU313" s="361"/>
      <c r="BQV313" s="361"/>
      <c r="BQW313" s="361"/>
      <c r="BQX313" s="361"/>
      <c r="BQY313" s="361"/>
      <c r="BQZ313" s="361"/>
      <c r="BRA313" s="361"/>
      <c r="BRB313" s="361"/>
      <c r="BRC313" s="361"/>
      <c r="BRD313" s="361"/>
      <c r="BRE313" s="361"/>
      <c r="BRF313" s="361"/>
      <c r="BRG313" s="361"/>
      <c r="BRH313" s="361"/>
      <c r="BRI313" s="361"/>
      <c r="BRJ313" s="361"/>
      <c r="BRK313" s="361"/>
      <c r="BRL313" s="361"/>
      <c r="BRM313" s="361"/>
      <c r="BRN313" s="361"/>
      <c r="BRO313" s="361"/>
      <c r="BRP313" s="361"/>
      <c r="BRQ313" s="361"/>
      <c r="BRR313" s="361"/>
      <c r="BRS313" s="361"/>
      <c r="BRT313" s="361"/>
      <c r="BRU313" s="361"/>
      <c r="BRV313" s="361"/>
      <c r="BRW313" s="361"/>
      <c r="BRX313" s="361"/>
      <c r="BRY313" s="361"/>
      <c r="BRZ313" s="361"/>
      <c r="BSA313" s="361"/>
      <c r="BSB313" s="361"/>
      <c r="BSC313" s="361"/>
      <c r="BSD313" s="361"/>
      <c r="BSE313" s="361"/>
      <c r="BSF313" s="361"/>
      <c r="BSG313" s="361"/>
      <c r="BSH313" s="361"/>
      <c r="BSI313" s="361"/>
      <c r="BSJ313" s="361"/>
      <c r="BSK313" s="361"/>
      <c r="BSL313" s="361"/>
      <c r="BSM313" s="361"/>
      <c r="BSN313" s="361"/>
      <c r="BSO313" s="361"/>
      <c r="BSP313" s="361"/>
      <c r="BSQ313" s="361"/>
      <c r="BSR313" s="361"/>
      <c r="BSS313" s="361"/>
      <c r="BST313" s="361"/>
      <c r="BSU313" s="361"/>
      <c r="BSV313" s="361"/>
      <c r="BSW313" s="361"/>
      <c r="BSX313" s="361"/>
      <c r="BSY313" s="361"/>
      <c r="BSZ313" s="361"/>
      <c r="BTA313" s="361"/>
      <c r="BTB313" s="361"/>
      <c r="BTC313" s="361"/>
      <c r="BTD313" s="361"/>
      <c r="BTE313" s="361"/>
      <c r="BTF313" s="361"/>
      <c r="BTG313" s="361"/>
      <c r="BTH313" s="361"/>
      <c r="BTI313" s="361"/>
      <c r="BTJ313" s="361"/>
      <c r="BTK313" s="361"/>
      <c r="BTL313" s="361"/>
      <c r="BTM313" s="361"/>
      <c r="BTN313" s="361"/>
      <c r="BTO313" s="361"/>
      <c r="BTP313" s="361"/>
      <c r="BTQ313" s="361"/>
      <c r="BTR313" s="361"/>
      <c r="BTS313" s="361"/>
      <c r="BTT313" s="361"/>
      <c r="BTU313" s="361"/>
      <c r="BTV313" s="361"/>
      <c r="BTW313" s="361"/>
      <c r="BTX313" s="361"/>
      <c r="BTY313" s="361"/>
      <c r="BTZ313" s="361"/>
      <c r="BUA313" s="361"/>
      <c r="BUB313" s="361"/>
      <c r="BUC313" s="361"/>
      <c r="BUD313" s="361"/>
      <c r="BUE313" s="361"/>
      <c r="BUF313" s="361"/>
      <c r="BUG313" s="361"/>
      <c r="BUH313" s="361"/>
      <c r="BUI313" s="361"/>
      <c r="BUJ313" s="361"/>
      <c r="BUK313" s="361"/>
      <c r="BUL313" s="361"/>
      <c r="BUM313" s="361"/>
      <c r="BUN313" s="361"/>
      <c r="BUO313" s="361"/>
      <c r="BUP313" s="361"/>
      <c r="BUQ313" s="361"/>
      <c r="BUR313" s="361"/>
      <c r="BUS313" s="361"/>
      <c r="BUT313" s="361"/>
      <c r="BUU313" s="361"/>
      <c r="BUV313" s="361"/>
      <c r="BUW313" s="361"/>
      <c r="BUX313" s="361"/>
      <c r="BUY313" s="361"/>
      <c r="BUZ313" s="361"/>
      <c r="BVA313" s="361"/>
      <c r="BVB313" s="361"/>
      <c r="BVC313" s="361"/>
      <c r="BVD313" s="361"/>
      <c r="BVE313" s="361"/>
      <c r="BVF313" s="361"/>
      <c r="BVG313" s="361"/>
      <c r="BVH313" s="361"/>
      <c r="BVI313" s="361"/>
      <c r="BVJ313" s="361"/>
      <c r="BVK313" s="361"/>
      <c r="BVL313" s="361"/>
      <c r="BVM313" s="361"/>
      <c r="BVN313" s="361"/>
      <c r="BVO313" s="361"/>
      <c r="BVP313" s="361"/>
      <c r="BVQ313" s="361"/>
      <c r="BVR313" s="361"/>
      <c r="BVS313" s="361"/>
      <c r="BVT313" s="361"/>
      <c r="BVU313" s="361"/>
      <c r="BVV313" s="361"/>
      <c r="BVW313" s="361"/>
      <c r="BVX313" s="361"/>
      <c r="BVY313" s="361"/>
      <c r="BVZ313" s="361"/>
      <c r="BWA313" s="361"/>
      <c r="BWB313" s="361"/>
      <c r="BWC313" s="361"/>
      <c r="BWD313" s="361"/>
      <c r="BWE313" s="361"/>
      <c r="BWF313" s="361"/>
      <c r="BWG313" s="361"/>
      <c r="BWH313" s="361"/>
      <c r="BWI313" s="361"/>
      <c r="BWJ313" s="361"/>
      <c r="BWK313" s="361"/>
      <c r="BWL313" s="361"/>
      <c r="BWM313" s="361"/>
      <c r="BWN313" s="361"/>
      <c r="BWO313" s="361"/>
      <c r="BWP313" s="361"/>
      <c r="BWQ313" s="361"/>
      <c r="BWR313" s="361"/>
      <c r="BWS313" s="361"/>
      <c r="BWT313" s="361"/>
      <c r="BWU313" s="361"/>
      <c r="BWV313" s="361"/>
      <c r="BWW313" s="361"/>
      <c r="BWX313" s="361"/>
      <c r="BWY313" s="361"/>
      <c r="BWZ313" s="361"/>
      <c r="BXA313" s="361"/>
      <c r="BXB313" s="361"/>
      <c r="BXC313" s="361"/>
      <c r="BXD313" s="361"/>
      <c r="BXE313" s="361"/>
      <c r="BXF313" s="361"/>
      <c r="BXG313" s="361"/>
      <c r="BXH313" s="361"/>
      <c r="BXI313" s="361"/>
      <c r="BXJ313" s="361"/>
      <c r="BXK313" s="361"/>
      <c r="BXL313" s="361"/>
      <c r="BXM313" s="361"/>
      <c r="BXN313" s="361"/>
      <c r="BXO313" s="361"/>
      <c r="BXP313" s="361"/>
      <c r="BXQ313" s="361"/>
      <c r="BXR313" s="361"/>
      <c r="BXS313" s="361"/>
      <c r="BXT313" s="361"/>
      <c r="BXU313" s="361"/>
      <c r="BXV313" s="361"/>
      <c r="BXW313" s="361"/>
      <c r="BXX313" s="361"/>
      <c r="BXY313" s="361"/>
      <c r="BXZ313" s="361"/>
      <c r="BYA313" s="361"/>
      <c r="BYB313" s="361"/>
      <c r="BYC313" s="361"/>
      <c r="BYD313" s="361"/>
      <c r="BYE313" s="361"/>
      <c r="BYF313" s="361"/>
      <c r="BYG313" s="361"/>
      <c r="BYH313" s="361"/>
      <c r="BYI313" s="361"/>
      <c r="BYJ313" s="361"/>
      <c r="BYK313" s="361"/>
      <c r="BYL313" s="361"/>
      <c r="BYM313" s="361"/>
      <c r="BYN313" s="361"/>
      <c r="BYO313" s="361"/>
      <c r="BYP313" s="361"/>
      <c r="BYQ313" s="361"/>
      <c r="BYR313" s="361"/>
      <c r="BYS313" s="361"/>
      <c r="BYT313" s="361"/>
      <c r="BYU313" s="361"/>
      <c r="BYV313" s="361"/>
      <c r="BYW313" s="361"/>
      <c r="BYX313" s="361"/>
      <c r="BYY313" s="361"/>
      <c r="BYZ313" s="361"/>
      <c r="BZA313" s="361"/>
      <c r="BZB313" s="361"/>
      <c r="BZC313" s="361"/>
      <c r="BZD313" s="361"/>
      <c r="BZE313" s="361"/>
      <c r="BZF313" s="361"/>
      <c r="BZG313" s="361"/>
      <c r="BZH313" s="361"/>
      <c r="BZI313" s="361"/>
      <c r="BZJ313" s="361"/>
      <c r="BZK313" s="361"/>
      <c r="BZL313" s="361"/>
      <c r="BZM313" s="361"/>
      <c r="BZN313" s="361"/>
      <c r="BZO313" s="361"/>
      <c r="BZP313" s="361"/>
      <c r="BZQ313" s="361"/>
      <c r="BZR313" s="361"/>
      <c r="BZS313" s="361"/>
      <c r="BZT313" s="361"/>
      <c r="BZU313" s="361"/>
      <c r="BZV313" s="361"/>
      <c r="BZW313" s="361"/>
      <c r="BZX313" s="361"/>
      <c r="BZY313" s="361"/>
      <c r="BZZ313" s="361"/>
      <c r="CAA313" s="361"/>
      <c r="CAB313" s="361"/>
      <c r="CAC313" s="361"/>
      <c r="CAD313" s="361"/>
      <c r="CAE313" s="361"/>
      <c r="CAF313" s="361"/>
      <c r="CAG313" s="361"/>
      <c r="CAH313" s="361"/>
      <c r="CAI313" s="361"/>
      <c r="CAJ313" s="361"/>
      <c r="CAK313" s="361"/>
      <c r="CAL313" s="361"/>
      <c r="CAM313" s="361"/>
      <c r="CAN313" s="361"/>
      <c r="CAO313" s="361"/>
      <c r="CAP313" s="361"/>
      <c r="CAQ313" s="361"/>
      <c r="CAR313" s="361"/>
      <c r="CAS313" s="361"/>
      <c r="CAT313" s="361"/>
      <c r="CAU313" s="361"/>
      <c r="CAV313" s="361"/>
      <c r="CAW313" s="361"/>
      <c r="CAX313" s="361"/>
      <c r="CAY313" s="361"/>
      <c r="CAZ313" s="361"/>
      <c r="CBA313" s="361"/>
      <c r="CBB313" s="361"/>
      <c r="CBC313" s="361"/>
      <c r="CBD313" s="361"/>
      <c r="CBE313" s="361"/>
      <c r="CBF313" s="361"/>
      <c r="CBG313" s="361"/>
      <c r="CBH313" s="361"/>
      <c r="CBI313" s="361"/>
      <c r="CBJ313" s="361"/>
      <c r="CBK313" s="361"/>
      <c r="CBL313" s="361"/>
      <c r="CBM313" s="361"/>
      <c r="CBN313" s="361"/>
      <c r="CBO313" s="361"/>
      <c r="CBP313" s="361"/>
      <c r="CBQ313" s="361"/>
      <c r="CBR313" s="361"/>
      <c r="CBS313" s="361"/>
      <c r="CBT313" s="361"/>
      <c r="CBU313" s="361"/>
      <c r="CBV313" s="361"/>
      <c r="CBW313" s="361"/>
      <c r="CBX313" s="361"/>
      <c r="CBY313" s="361"/>
      <c r="CBZ313" s="361"/>
      <c r="CCA313" s="361"/>
      <c r="CCB313" s="361"/>
      <c r="CCC313" s="361"/>
      <c r="CCD313" s="361"/>
      <c r="CCE313" s="361"/>
      <c r="CCF313" s="361"/>
      <c r="CCG313" s="361"/>
      <c r="CCH313" s="361"/>
      <c r="CCI313" s="361"/>
      <c r="CCJ313" s="361"/>
      <c r="CCK313" s="361"/>
      <c r="CCL313" s="361"/>
      <c r="CCM313" s="361"/>
      <c r="CCN313" s="361"/>
      <c r="CCO313" s="361"/>
      <c r="CCP313" s="361"/>
      <c r="CCQ313" s="361"/>
      <c r="CCR313" s="361"/>
      <c r="CCS313" s="361"/>
      <c r="CCT313" s="361"/>
      <c r="CCU313" s="361"/>
      <c r="CCV313" s="361"/>
      <c r="CCW313" s="361"/>
      <c r="CCX313" s="361"/>
      <c r="CCY313" s="361"/>
      <c r="CCZ313" s="361"/>
      <c r="CDA313" s="361"/>
      <c r="CDB313" s="361"/>
      <c r="CDC313" s="361"/>
      <c r="CDD313" s="361"/>
      <c r="CDE313" s="361"/>
      <c r="CDF313" s="361"/>
      <c r="CDG313" s="361"/>
      <c r="CDH313" s="361"/>
      <c r="CDI313" s="361"/>
      <c r="CDJ313" s="361"/>
      <c r="CDK313" s="361"/>
      <c r="CDL313" s="361"/>
      <c r="CDM313" s="361"/>
      <c r="CDN313" s="361"/>
      <c r="CDO313" s="361"/>
      <c r="CDP313" s="361"/>
      <c r="CDQ313" s="361"/>
      <c r="CDR313" s="361"/>
      <c r="CDS313" s="361"/>
      <c r="CDT313" s="361"/>
      <c r="CDU313" s="361"/>
      <c r="CDV313" s="361"/>
      <c r="CDW313" s="361"/>
      <c r="CDX313" s="361"/>
      <c r="CDY313" s="361"/>
      <c r="CDZ313" s="361"/>
      <c r="CEA313" s="361"/>
      <c r="CEB313" s="361"/>
      <c r="CEC313" s="361"/>
      <c r="CED313" s="361"/>
      <c r="CEE313" s="361"/>
      <c r="CEF313" s="361"/>
      <c r="CEG313" s="361"/>
      <c r="CEH313" s="361"/>
      <c r="CEI313" s="361"/>
      <c r="CEJ313" s="361"/>
      <c r="CEK313" s="361"/>
      <c r="CEL313" s="361"/>
      <c r="CEM313" s="361"/>
      <c r="CEN313" s="361"/>
      <c r="CEO313" s="361"/>
      <c r="CEP313" s="361"/>
      <c r="CEQ313" s="361"/>
      <c r="CER313" s="361"/>
      <c r="CES313" s="361"/>
      <c r="CET313" s="361"/>
      <c r="CEU313" s="361"/>
      <c r="CEV313" s="361"/>
      <c r="CEW313" s="361"/>
      <c r="CEX313" s="361"/>
      <c r="CEY313" s="361"/>
      <c r="CEZ313" s="361"/>
      <c r="CFA313" s="361"/>
      <c r="CFB313" s="361"/>
      <c r="CFC313" s="361"/>
      <c r="CFD313" s="361"/>
      <c r="CFE313" s="361"/>
      <c r="CFF313" s="361"/>
      <c r="CFG313" s="361"/>
      <c r="CFH313" s="361"/>
      <c r="CFI313" s="361"/>
      <c r="CFJ313" s="361"/>
      <c r="CFK313" s="361"/>
      <c r="CFL313" s="361"/>
      <c r="CFM313" s="361"/>
      <c r="CFN313" s="361"/>
      <c r="CFO313" s="361"/>
      <c r="CFP313" s="361"/>
      <c r="CFQ313" s="361"/>
      <c r="CFR313" s="361"/>
      <c r="CFS313" s="361"/>
      <c r="CFT313" s="361"/>
      <c r="CFU313" s="361"/>
      <c r="CFV313" s="361"/>
      <c r="CFW313" s="361"/>
      <c r="CFX313" s="361"/>
      <c r="CFY313" s="361"/>
      <c r="CFZ313" s="361"/>
      <c r="CGA313" s="361"/>
      <c r="CGB313" s="361"/>
      <c r="CGC313" s="361"/>
      <c r="CGD313" s="361"/>
      <c r="CGE313" s="361"/>
      <c r="CGF313" s="361"/>
      <c r="CGG313" s="361"/>
      <c r="CGH313" s="361"/>
      <c r="CGI313" s="361"/>
      <c r="CGJ313" s="361"/>
      <c r="CGK313" s="361"/>
      <c r="CGL313" s="361"/>
      <c r="CGM313" s="361"/>
      <c r="CGN313" s="361"/>
      <c r="CGO313" s="361"/>
      <c r="CGP313" s="361"/>
      <c r="CGQ313" s="361"/>
      <c r="CGR313" s="361"/>
      <c r="CGS313" s="361"/>
      <c r="CGT313" s="361"/>
      <c r="CGU313" s="361"/>
      <c r="CGV313" s="361"/>
      <c r="CGW313" s="361"/>
      <c r="CGX313" s="361"/>
      <c r="CGY313" s="361"/>
      <c r="CGZ313" s="361"/>
      <c r="CHA313" s="361"/>
      <c r="CHB313" s="361"/>
      <c r="CHC313" s="361"/>
      <c r="CHD313" s="361"/>
      <c r="CHE313" s="361"/>
      <c r="CHF313" s="361"/>
      <c r="CHG313" s="361"/>
      <c r="CHH313" s="361"/>
      <c r="CHI313" s="361"/>
      <c r="CHJ313" s="361"/>
      <c r="CHK313" s="361"/>
      <c r="CHL313" s="361"/>
      <c r="CHM313" s="361"/>
      <c r="CHN313" s="361"/>
      <c r="CHO313" s="361"/>
      <c r="CHP313" s="361"/>
      <c r="CHQ313" s="361"/>
      <c r="CHR313" s="361"/>
      <c r="CHS313" s="361"/>
      <c r="CHT313" s="361"/>
      <c r="CHU313" s="361"/>
      <c r="CHV313" s="361"/>
      <c r="CHW313" s="361"/>
      <c r="CHX313" s="361"/>
      <c r="CHY313" s="361"/>
      <c r="CHZ313" s="361"/>
      <c r="CIA313" s="361"/>
      <c r="CIB313" s="361"/>
      <c r="CIC313" s="361"/>
      <c r="CID313" s="361"/>
      <c r="CIE313" s="361"/>
      <c r="CIF313" s="361"/>
      <c r="CIG313" s="361"/>
      <c r="CIH313" s="361"/>
      <c r="CII313" s="361"/>
      <c r="CIJ313" s="361"/>
      <c r="CIK313" s="361"/>
      <c r="CIL313" s="361"/>
      <c r="CIM313" s="361"/>
      <c r="CIN313" s="361"/>
      <c r="CIO313" s="361"/>
      <c r="CIP313" s="361"/>
      <c r="CIQ313" s="361"/>
      <c r="CIR313" s="361"/>
      <c r="CIS313" s="361"/>
      <c r="CIT313" s="361"/>
      <c r="CIU313" s="361"/>
      <c r="CIV313" s="361"/>
      <c r="CIW313" s="361"/>
      <c r="CIX313" s="361"/>
      <c r="CIY313" s="361"/>
      <c r="CIZ313" s="361"/>
      <c r="CJA313" s="361"/>
      <c r="CJB313" s="361"/>
      <c r="CJC313" s="361"/>
      <c r="CJD313" s="361"/>
      <c r="CJE313" s="361"/>
      <c r="CJF313" s="361"/>
      <c r="CJG313" s="361"/>
      <c r="CJH313" s="361"/>
      <c r="CJI313" s="361"/>
      <c r="CJJ313" s="361"/>
      <c r="CJK313" s="361"/>
      <c r="CJL313" s="361"/>
      <c r="CJM313" s="361"/>
      <c r="CJN313" s="361"/>
      <c r="CJO313" s="361"/>
      <c r="CJP313" s="361"/>
      <c r="CJQ313" s="361"/>
      <c r="CJR313" s="361"/>
      <c r="CJS313" s="361"/>
      <c r="CJT313" s="361"/>
      <c r="CJU313" s="361"/>
      <c r="CJV313" s="361"/>
      <c r="CJW313" s="361"/>
      <c r="CJX313" s="361"/>
      <c r="CJY313" s="361"/>
      <c r="CJZ313" s="361"/>
      <c r="CKA313" s="361"/>
      <c r="CKB313" s="361"/>
      <c r="CKC313" s="361"/>
      <c r="CKD313" s="361"/>
      <c r="CKE313" s="361"/>
      <c r="CKF313" s="361"/>
      <c r="CKG313" s="361"/>
      <c r="CKH313" s="361"/>
      <c r="CKI313" s="361"/>
      <c r="CKJ313" s="361"/>
      <c r="CKK313" s="361"/>
      <c r="CKL313" s="361"/>
      <c r="CKM313" s="361"/>
      <c r="CKN313" s="361"/>
      <c r="CKO313" s="361"/>
      <c r="CKP313" s="361"/>
      <c r="CKQ313" s="361"/>
      <c r="CKR313" s="361"/>
      <c r="CKS313" s="361"/>
      <c r="CKT313" s="361"/>
      <c r="CKU313" s="361"/>
      <c r="CKV313" s="361"/>
      <c r="CKW313" s="361"/>
      <c r="CKX313" s="361"/>
      <c r="CKY313" s="361"/>
      <c r="CKZ313" s="361"/>
      <c r="CLA313" s="361"/>
      <c r="CLB313" s="361"/>
      <c r="CLC313" s="361"/>
      <c r="CLD313" s="361"/>
      <c r="CLE313" s="361"/>
      <c r="CLF313" s="361"/>
      <c r="CLG313" s="361"/>
      <c r="CLH313" s="361"/>
      <c r="CLI313" s="361"/>
      <c r="CLJ313" s="361"/>
      <c r="CLK313" s="361"/>
      <c r="CLL313" s="361"/>
      <c r="CLM313" s="361"/>
      <c r="CLN313" s="361"/>
      <c r="CLO313" s="361"/>
      <c r="CLP313" s="361"/>
      <c r="CLQ313" s="361"/>
      <c r="CLR313" s="361"/>
      <c r="CLS313" s="361"/>
      <c r="CLT313" s="361"/>
      <c r="CLU313" s="361"/>
      <c r="CLV313" s="361"/>
      <c r="CLW313" s="361"/>
      <c r="CLX313" s="361"/>
      <c r="CLY313" s="361"/>
      <c r="CLZ313" s="361"/>
      <c r="CMA313" s="361"/>
      <c r="CMB313" s="361"/>
      <c r="CMC313" s="361"/>
      <c r="CMD313" s="361"/>
      <c r="CME313" s="361"/>
      <c r="CMF313" s="361"/>
      <c r="CMG313" s="361"/>
      <c r="CMH313" s="361"/>
      <c r="CMI313" s="361"/>
      <c r="CMJ313" s="361"/>
      <c r="CMK313" s="361"/>
      <c r="CML313" s="361"/>
      <c r="CMM313" s="361"/>
      <c r="CMN313" s="361"/>
      <c r="CMO313" s="361"/>
      <c r="CMP313" s="361"/>
      <c r="CMQ313" s="361"/>
      <c r="CMR313" s="361"/>
      <c r="CMS313" s="361"/>
      <c r="CMT313" s="361"/>
      <c r="CMU313" s="361"/>
      <c r="CMV313" s="361"/>
      <c r="CMW313" s="361"/>
      <c r="CMX313" s="361"/>
      <c r="CMY313" s="361"/>
      <c r="CMZ313" s="361"/>
      <c r="CNA313" s="361"/>
      <c r="CNB313" s="361"/>
      <c r="CNC313" s="361"/>
      <c r="CND313" s="361"/>
      <c r="CNE313" s="361"/>
      <c r="CNF313" s="361"/>
      <c r="CNG313" s="361"/>
      <c r="CNH313" s="361"/>
      <c r="CNI313" s="361"/>
      <c r="CNJ313" s="361"/>
      <c r="CNK313" s="361"/>
      <c r="CNL313" s="361"/>
      <c r="CNM313" s="361"/>
      <c r="CNN313" s="361"/>
      <c r="CNO313" s="361"/>
      <c r="CNP313" s="361"/>
      <c r="CNQ313" s="361"/>
      <c r="CNR313" s="361"/>
      <c r="CNS313" s="361"/>
      <c r="CNT313" s="361"/>
      <c r="CNU313" s="361"/>
      <c r="CNV313" s="361"/>
      <c r="CNW313" s="361"/>
      <c r="CNX313" s="361"/>
      <c r="CNY313" s="361"/>
      <c r="CNZ313" s="361"/>
      <c r="COA313" s="361"/>
      <c r="COB313" s="361"/>
      <c r="COC313" s="361"/>
      <c r="COD313" s="361"/>
      <c r="COE313" s="361"/>
      <c r="COF313" s="361"/>
      <c r="COG313" s="361"/>
      <c r="COH313" s="361"/>
      <c r="COI313" s="361"/>
      <c r="COJ313" s="361"/>
      <c r="COK313" s="361"/>
      <c r="COL313" s="361"/>
      <c r="COM313" s="361"/>
      <c r="CON313" s="361"/>
      <c r="COO313" s="361"/>
      <c r="COP313" s="361"/>
      <c r="COQ313" s="361"/>
      <c r="COR313" s="361"/>
      <c r="COS313" s="361"/>
      <c r="COT313" s="361"/>
      <c r="COU313" s="361"/>
      <c r="COV313" s="361"/>
      <c r="COW313" s="361"/>
      <c r="COX313" s="361"/>
      <c r="COY313" s="361"/>
      <c r="COZ313" s="361"/>
      <c r="CPA313" s="361"/>
      <c r="CPB313" s="361"/>
      <c r="CPC313" s="361"/>
      <c r="CPD313" s="361"/>
      <c r="CPE313" s="361"/>
      <c r="CPF313" s="361"/>
      <c r="CPG313" s="361"/>
      <c r="CPH313" s="361"/>
      <c r="CPI313" s="361"/>
      <c r="CPJ313" s="361"/>
      <c r="CPK313" s="361"/>
      <c r="CPL313" s="361"/>
      <c r="CPM313" s="361"/>
      <c r="CPN313" s="361"/>
      <c r="CPO313" s="361"/>
      <c r="CPP313" s="361"/>
      <c r="CPQ313" s="361"/>
      <c r="CPR313" s="361"/>
      <c r="CPS313" s="361"/>
      <c r="CPT313" s="361"/>
      <c r="CPU313" s="361"/>
      <c r="CPV313" s="361"/>
      <c r="CPW313" s="361"/>
      <c r="CPX313" s="361"/>
      <c r="CPY313" s="361"/>
      <c r="CPZ313" s="361"/>
      <c r="CQA313" s="361"/>
      <c r="CQB313" s="361"/>
      <c r="CQC313" s="361"/>
      <c r="CQD313" s="361"/>
      <c r="CQE313" s="361"/>
      <c r="CQF313" s="361"/>
      <c r="CQG313" s="361"/>
      <c r="CQH313" s="361"/>
      <c r="CQI313" s="361"/>
      <c r="CQJ313" s="361"/>
      <c r="CQK313" s="361"/>
      <c r="CQL313" s="361"/>
      <c r="CQM313" s="361"/>
      <c r="CQN313" s="361"/>
      <c r="CQO313" s="361"/>
      <c r="CQP313" s="361"/>
      <c r="CQQ313" s="361"/>
      <c r="CQR313" s="361"/>
      <c r="CQS313" s="361"/>
      <c r="CQT313" s="361"/>
      <c r="CQU313" s="361"/>
      <c r="CQV313" s="361"/>
      <c r="CQW313" s="361"/>
      <c r="CQX313" s="361"/>
      <c r="CQY313" s="361"/>
      <c r="CQZ313" s="361"/>
      <c r="CRA313" s="361"/>
      <c r="CRB313" s="361"/>
      <c r="CRC313" s="361"/>
      <c r="CRD313" s="361"/>
      <c r="CRE313" s="361"/>
      <c r="CRF313" s="361"/>
      <c r="CRG313" s="361"/>
      <c r="CRH313" s="361"/>
      <c r="CRI313" s="361"/>
      <c r="CRJ313" s="361"/>
      <c r="CRK313" s="361"/>
      <c r="CRL313" s="361"/>
      <c r="CRM313" s="361"/>
      <c r="CRN313" s="361"/>
      <c r="CRO313" s="361"/>
      <c r="CRP313" s="361"/>
      <c r="CRQ313" s="361"/>
      <c r="CRR313" s="361"/>
      <c r="CRS313" s="361"/>
      <c r="CRT313" s="361"/>
      <c r="CRU313" s="361"/>
      <c r="CRV313" s="361"/>
      <c r="CRW313" s="361"/>
      <c r="CRX313" s="361"/>
      <c r="CRY313" s="361"/>
      <c r="CRZ313" s="361"/>
      <c r="CSA313" s="361"/>
      <c r="CSB313" s="361"/>
      <c r="CSC313" s="361"/>
      <c r="CSD313" s="361"/>
      <c r="CSE313" s="361"/>
      <c r="CSF313" s="361"/>
      <c r="CSG313" s="361"/>
      <c r="CSH313" s="361"/>
      <c r="CSI313" s="361"/>
      <c r="CSJ313" s="361"/>
      <c r="CSK313" s="361"/>
      <c r="CSL313" s="361"/>
      <c r="CSM313" s="361"/>
      <c r="CSN313" s="361"/>
      <c r="CSO313" s="361"/>
      <c r="CSP313" s="361"/>
      <c r="CSQ313" s="361"/>
      <c r="CSR313" s="361"/>
      <c r="CSS313" s="361"/>
      <c r="CST313" s="361"/>
      <c r="CSU313" s="361"/>
      <c r="CSV313" s="361"/>
      <c r="CSW313" s="361"/>
      <c r="CSX313" s="361"/>
      <c r="CSY313" s="361"/>
      <c r="CSZ313" s="361"/>
      <c r="CTA313" s="361"/>
      <c r="CTB313" s="361"/>
      <c r="CTC313" s="361"/>
      <c r="CTD313" s="361"/>
      <c r="CTE313" s="361"/>
      <c r="CTF313" s="361"/>
      <c r="CTG313" s="361"/>
      <c r="CTH313" s="361"/>
      <c r="CTI313" s="361"/>
      <c r="CTJ313" s="361"/>
      <c r="CTK313" s="361"/>
      <c r="CTL313" s="361"/>
      <c r="CTM313" s="361"/>
      <c r="CTN313" s="361"/>
      <c r="CTO313" s="361"/>
      <c r="CTP313" s="361"/>
      <c r="CTQ313" s="361"/>
      <c r="CTR313" s="361"/>
      <c r="CTS313" s="361"/>
      <c r="CTT313" s="361"/>
      <c r="CTU313" s="361"/>
      <c r="CTV313" s="361"/>
      <c r="CTW313" s="361"/>
      <c r="CTX313" s="361"/>
      <c r="CTY313" s="361"/>
      <c r="CTZ313" s="361"/>
      <c r="CUA313" s="361"/>
      <c r="CUB313" s="361"/>
      <c r="CUC313" s="361"/>
      <c r="CUD313" s="361"/>
      <c r="CUE313" s="361"/>
      <c r="CUF313" s="361"/>
      <c r="CUG313" s="361"/>
      <c r="CUH313" s="361"/>
      <c r="CUI313" s="361"/>
      <c r="CUJ313" s="361"/>
      <c r="CUK313" s="361"/>
      <c r="CUL313" s="361"/>
      <c r="CUM313" s="361"/>
      <c r="CUN313" s="361"/>
      <c r="CUO313" s="361"/>
      <c r="CUP313" s="361"/>
      <c r="CUQ313" s="361"/>
      <c r="CUR313" s="361"/>
      <c r="CUS313" s="361"/>
      <c r="CUT313" s="361"/>
      <c r="CUU313" s="361"/>
      <c r="CUV313" s="361"/>
      <c r="CUW313" s="361"/>
      <c r="CUX313" s="361"/>
      <c r="CUY313" s="361"/>
      <c r="CUZ313" s="361"/>
      <c r="CVA313" s="361"/>
      <c r="CVB313" s="361"/>
      <c r="CVC313" s="361"/>
      <c r="CVD313" s="361"/>
      <c r="CVE313" s="361"/>
      <c r="CVF313" s="361"/>
      <c r="CVG313" s="361"/>
      <c r="CVH313" s="361"/>
      <c r="CVI313" s="361"/>
      <c r="CVJ313" s="361"/>
      <c r="CVK313" s="361"/>
      <c r="CVL313" s="361"/>
      <c r="CVM313" s="361"/>
      <c r="CVN313" s="361"/>
      <c r="CVO313" s="361"/>
      <c r="CVP313" s="361"/>
      <c r="CVQ313" s="361"/>
      <c r="CVR313" s="361"/>
      <c r="CVS313" s="361"/>
      <c r="CVT313" s="361"/>
      <c r="CVU313" s="361"/>
      <c r="CVV313" s="361"/>
      <c r="CVW313" s="361"/>
      <c r="CVX313" s="361"/>
      <c r="CVY313" s="361"/>
      <c r="CVZ313" s="361"/>
      <c r="CWA313" s="361"/>
      <c r="CWB313" s="361"/>
      <c r="CWC313" s="361"/>
      <c r="CWD313" s="361"/>
      <c r="CWE313" s="361"/>
      <c r="CWF313" s="361"/>
      <c r="CWG313" s="361"/>
      <c r="CWH313" s="361"/>
      <c r="CWI313" s="361"/>
      <c r="CWJ313" s="361"/>
      <c r="CWK313" s="361"/>
      <c r="CWL313" s="361"/>
      <c r="CWM313" s="361"/>
      <c r="CWN313" s="361"/>
      <c r="CWO313" s="361"/>
      <c r="CWP313" s="361"/>
      <c r="CWQ313" s="361"/>
      <c r="CWR313" s="361"/>
      <c r="CWS313" s="361"/>
      <c r="CWT313" s="361"/>
      <c r="CWU313" s="361"/>
      <c r="CWV313" s="361"/>
      <c r="CWW313" s="361"/>
      <c r="CWX313" s="361"/>
      <c r="CWY313" s="361"/>
      <c r="CWZ313" s="361"/>
      <c r="CXA313" s="361"/>
      <c r="CXB313" s="361"/>
      <c r="CXC313" s="361"/>
      <c r="CXD313" s="361"/>
      <c r="CXE313" s="361"/>
      <c r="CXF313" s="361"/>
      <c r="CXG313" s="361"/>
      <c r="CXH313" s="361"/>
      <c r="CXI313" s="361"/>
      <c r="CXJ313" s="361"/>
      <c r="CXK313" s="361"/>
      <c r="CXL313" s="361"/>
      <c r="CXM313" s="361"/>
      <c r="CXN313" s="361"/>
      <c r="CXO313" s="361"/>
      <c r="CXP313" s="361"/>
      <c r="CXQ313" s="361"/>
      <c r="CXR313" s="361"/>
      <c r="CXS313" s="361"/>
      <c r="CXT313" s="361"/>
      <c r="CXU313" s="361"/>
      <c r="CXV313" s="361"/>
      <c r="CXW313" s="361"/>
      <c r="CXX313" s="361"/>
      <c r="CXY313" s="361"/>
      <c r="CXZ313" s="361"/>
      <c r="CYA313" s="361"/>
      <c r="CYB313" s="361"/>
      <c r="CYC313" s="361"/>
      <c r="CYD313" s="361"/>
      <c r="CYE313" s="361"/>
      <c r="CYF313" s="361"/>
      <c r="CYG313" s="361"/>
      <c r="CYH313" s="361"/>
      <c r="CYI313" s="361"/>
      <c r="CYJ313" s="361"/>
      <c r="CYK313" s="361"/>
      <c r="CYL313" s="361"/>
      <c r="CYM313" s="361"/>
      <c r="CYN313" s="361"/>
      <c r="CYO313" s="361"/>
      <c r="CYP313" s="361"/>
      <c r="CYQ313" s="361"/>
      <c r="CYR313" s="361"/>
      <c r="CYS313" s="361"/>
      <c r="CYT313" s="361"/>
      <c r="CYU313" s="361"/>
      <c r="CYV313" s="361"/>
      <c r="CYW313" s="361"/>
      <c r="CYX313" s="361"/>
      <c r="CYY313" s="361"/>
      <c r="CYZ313" s="361"/>
      <c r="CZA313" s="361"/>
      <c r="CZB313" s="361"/>
      <c r="CZC313" s="361"/>
      <c r="CZD313" s="361"/>
      <c r="CZE313" s="361"/>
      <c r="CZF313" s="361"/>
      <c r="CZG313" s="361"/>
      <c r="CZH313" s="361"/>
      <c r="CZI313" s="361"/>
      <c r="CZJ313" s="361"/>
      <c r="CZK313" s="361"/>
      <c r="CZL313" s="361"/>
      <c r="CZM313" s="361"/>
      <c r="CZN313" s="361"/>
      <c r="CZO313" s="361"/>
      <c r="CZP313" s="361"/>
      <c r="CZQ313" s="361"/>
      <c r="CZR313" s="361"/>
      <c r="CZS313" s="361"/>
      <c r="CZT313" s="361"/>
      <c r="CZU313" s="361"/>
      <c r="CZV313" s="361"/>
      <c r="CZW313" s="361"/>
      <c r="CZX313" s="361"/>
      <c r="CZY313" s="361"/>
      <c r="CZZ313" s="361"/>
      <c r="DAA313" s="361"/>
      <c r="DAB313" s="361"/>
      <c r="DAC313" s="361"/>
      <c r="DAD313" s="361"/>
      <c r="DAE313" s="361"/>
      <c r="DAF313" s="361"/>
      <c r="DAG313" s="361"/>
      <c r="DAH313" s="361"/>
      <c r="DAI313" s="361"/>
      <c r="DAJ313" s="361"/>
      <c r="DAK313" s="361"/>
      <c r="DAL313" s="361"/>
      <c r="DAM313" s="361"/>
      <c r="DAN313" s="361"/>
      <c r="DAO313" s="361"/>
      <c r="DAP313" s="361"/>
      <c r="DAQ313" s="361"/>
      <c r="DAR313" s="361"/>
      <c r="DAS313" s="361"/>
      <c r="DAT313" s="361"/>
      <c r="DAU313" s="361"/>
      <c r="DAV313" s="361"/>
      <c r="DAW313" s="361"/>
      <c r="DAX313" s="361"/>
      <c r="DAY313" s="361"/>
      <c r="DAZ313" s="361"/>
      <c r="DBA313" s="361"/>
      <c r="DBB313" s="361"/>
      <c r="DBC313" s="361"/>
      <c r="DBD313" s="361"/>
      <c r="DBE313" s="361"/>
      <c r="DBF313" s="361"/>
      <c r="DBG313" s="361"/>
      <c r="DBH313" s="361"/>
      <c r="DBI313" s="361"/>
      <c r="DBJ313" s="361"/>
      <c r="DBK313" s="361"/>
      <c r="DBL313" s="361"/>
      <c r="DBM313" s="361"/>
      <c r="DBN313" s="361"/>
      <c r="DBO313" s="361"/>
      <c r="DBP313" s="361"/>
      <c r="DBQ313" s="361"/>
      <c r="DBR313" s="361"/>
      <c r="DBS313" s="361"/>
      <c r="DBT313" s="361"/>
      <c r="DBU313" s="361"/>
      <c r="DBV313" s="361"/>
      <c r="DBW313" s="361"/>
      <c r="DBX313" s="361"/>
      <c r="DBY313" s="361"/>
      <c r="DBZ313" s="361"/>
      <c r="DCA313" s="361"/>
      <c r="DCB313" s="361"/>
      <c r="DCC313" s="361"/>
      <c r="DCD313" s="361"/>
      <c r="DCE313" s="361"/>
      <c r="DCF313" s="361"/>
      <c r="DCG313" s="361"/>
      <c r="DCH313" s="361"/>
      <c r="DCI313" s="361"/>
      <c r="DCJ313" s="361"/>
      <c r="DCK313" s="361"/>
      <c r="DCL313" s="361"/>
      <c r="DCM313" s="361"/>
      <c r="DCN313" s="361"/>
      <c r="DCO313" s="361"/>
      <c r="DCP313" s="361"/>
      <c r="DCQ313" s="361"/>
      <c r="DCR313" s="361"/>
      <c r="DCS313" s="361"/>
      <c r="DCT313" s="361"/>
      <c r="DCU313" s="361"/>
      <c r="DCV313" s="361"/>
      <c r="DCW313" s="361"/>
      <c r="DCX313" s="361"/>
      <c r="DCY313" s="361"/>
      <c r="DCZ313" s="361"/>
      <c r="DDA313" s="361"/>
      <c r="DDB313" s="361"/>
      <c r="DDC313" s="361"/>
      <c r="DDD313" s="361"/>
      <c r="DDE313" s="361"/>
      <c r="DDF313" s="361"/>
      <c r="DDG313" s="361"/>
      <c r="DDH313" s="361"/>
      <c r="DDI313" s="361"/>
      <c r="DDJ313" s="361"/>
      <c r="DDK313" s="361"/>
      <c r="DDL313" s="361"/>
      <c r="DDM313" s="361"/>
      <c r="DDN313" s="361"/>
      <c r="DDO313" s="361"/>
      <c r="DDP313" s="361"/>
      <c r="DDQ313" s="361"/>
      <c r="DDR313" s="361"/>
      <c r="DDS313" s="361"/>
      <c r="DDT313" s="361"/>
      <c r="DDU313" s="361"/>
      <c r="DDV313" s="361"/>
      <c r="DDW313" s="361"/>
      <c r="DDX313" s="361"/>
      <c r="DDY313" s="361"/>
      <c r="DDZ313" s="361"/>
      <c r="DEA313" s="361"/>
      <c r="DEB313" s="361"/>
      <c r="DEC313" s="361"/>
      <c r="DED313" s="361"/>
      <c r="DEE313" s="361"/>
      <c r="DEF313" s="361"/>
      <c r="DEG313" s="361"/>
      <c r="DEH313" s="361"/>
      <c r="DEI313" s="361"/>
      <c r="DEJ313" s="361"/>
      <c r="DEK313" s="361"/>
      <c r="DEL313" s="361"/>
      <c r="DEM313" s="361"/>
      <c r="DEN313" s="361"/>
      <c r="DEO313" s="361"/>
      <c r="DEP313" s="361"/>
      <c r="DEQ313" s="361"/>
      <c r="DER313" s="361"/>
      <c r="DES313" s="361"/>
      <c r="DET313" s="361"/>
      <c r="DEU313" s="361"/>
      <c r="DEV313" s="361"/>
      <c r="DEW313" s="361"/>
      <c r="DEX313" s="361"/>
      <c r="DEY313" s="361"/>
      <c r="DEZ313" s="361"/>
      <c r="DFA313" s="361"/>
      <c r="DFB313" s="361"/>
      <c r="DFC313" s="361"/>
      <c r="DFD313" s="361"/>
      <c r="DFE313" s="361"/>
      <c r="DFF313" s="361"/>
      <c r="DFG313" s="361"/>
      <c r="DFH313" s="361"/>
      <c r="DFI313" s="361"/>
      <c r="DFJ313" s="361"/>
      <c r="DFK313" s="361"/>
      <c r="DFL313" s="361"/>
      <c r="DFM313" s="361"/>
      <c r="DFN313" s="361"/>
      <c r="DFO313" s="361"/>
      <c r="DFP313" s="361"/>
      <c r="DFQ313" s="361"/>
      <c r="DFR313" s="361"/>
      <c r="DFS313" s="361"/>
      <c r="DFT313" s="361"/>
      <c r="DFU313" s="361"/>
      <c r="DFV313" s="361"/>
      <c r="DFW313" s="361"/>
      <c r="DFX313" s="361"/>
      <c r="DFY313" s="361"/>
      <c r="DFZ313" s="361"/>
      <c r="DGA313" s="361"/>
      <c r="DGB313" s="361"/>
      <c r="DGC313" s="361"/>
      <c r="DGD313" s="361"/>
      <c r="DGE313" s="361"/>
      <c r="DGF313" s="361"/>
      <c r="DGG313" s="361"/>
      <c r="DGH313" s="361"/>
      <c r="DGI313" s="361"/>
      <c r="DGJ313" s="361"/>
      <c r="DGK313" s="361"/>
      <c r="DGL313" s="361"/>
      <c r="DGM313" s="361"/>
      <c r="DGN313" s="361"/>
      <c r="DGO313" s="361"/>
      <c r="DGP313" s="361"/>
      <c r="DGQ313" s="361"/>
      <c r="DGR313" s="361"/>
      <c r="DGS313" s="361"/>
      <c r="DGT313" s="361"/>
      <c r="DGU313" s="361"/>
      <c r="DGV313" s="361"/>
      <c r="DGW313" s="361"/>
      <c r="DGX313" s="361"/>
      <c r="DGY313" s="361"/>
      <c r="DGZ313" s="361"/>
      <c r="DHA313" s="361"/>
      <c r="DHB313" s="361"/>
      <c r="DHC313" s="361"/>
      <c r="DHD313" s="361"/>
      <c r="DHE313" s="361"/>
      <c r="DHF313" s="361"/>
      <c r="DHG313" s="361"/>
      <c r="DHH313" s="361"/>
      <c r="DHI313" s="361"/>
      <c r="DHJ313" s="361"/>
      <c r="DHK313" s="361"/>
      <c r="DHL313" s="361"/>
      <c r="DHM313" s="361"/>
      <c r="DHN313" s="361"/>
      <c r="DHO313" s="361"/>
      <c r="DHP313" s="361"/>
      <c r="DHQ313" s="361"/>
      <c r="DHR313" s="361"/>
      <c r="DHS313" s="361"/>
      <c r="DHT313" s="361"/>
      <c r="DHU313" s="361"/>
      <c r="DHV313" s="361"/>
      <c r="DHW313" s="361"/>
      <c r="DHX313" s="361"/>
      <c r="DHY313" s="361"/>
      <c r="DHZ313" s="361"/>
      <c r="DIA313" s="361"/>
      <c r="DIB313" s="361"/>
      <c r="DIC313" s="361"/>
      <c r="DID313" s="361"/>
      <c r="DIE313" s="361"/>
      <c r="DIF313" s="361"/>
      <c r="DIG313" s="361"/>
      <c r="DIH313" s="361"/>
      <c r="DII313" s="361"/>
      <c r="DIJ313" s="361"/>
      <c r="DIK313" s="361"/>
      <c r="DIL313" s="361"/>
      <c r="DIM313" s="361"/>
      <c r="DIN313" s="361"/>
      <c r="DIO313" s="361"/>
      <c r="DIP313" s="361"/>
      <c r="DIQ313" s="361"/>
      <c r="DIR313" s="361"/>
      <c r="DIS313" s="361"/>
      <c r="DIT313" s="361"/>
      <c r="DIU313" s="361"/>
      <c r="DIV313" s="361"/>
      <c r="DIW313" s="361"/>
      <c r="DIX313" s="361"/>
      <c r="DIY313" s="361"/>
      <c r="DIZ313" s="361"/>
      <c r="DJA313" s="361"/>
      <c r="DJB313" s="361"/>
      <c r="DJC313" s="361"/>
      <c r="DJD313" s="361"/>
      <c r="DJE313" s="361"/>
      <c r="DJF313" s="361"/>
      <c r="DJG313" s="361"/>
      <c r="DJH313" s="361"/>
      <c r="DJI313" s="361"/>
      <c r="DJJ313" s="361"/>
      <c r="DJK313" s="361"/>
      <c r="DJL313" s="361"/>
      <c r="DJM313" s="361"/>
      <c r="DJN313" s="361"/>
      <c r="DJO313" s="361"/>
      <c r="DJP313" s="361"/>
      <c r="DJQ313" s="361"/>
      <c r="DJR313" s="361"/>
      <c r="DJS313" s="361"/>
      <c r="DJT313" s="361"/>
      <c r="DJU313" s="361"/>
      <c r="DJV313" s="361"/>
      <c r="DJW313" s="361"/>
      <c r="DJX313" s="361"/>
      <c r="DJY313" s="361"/>
      <c r="DJZ313" s="361"/>
      <c r="DKA313" s="361"/>
      <c r="DKB313" s="361"/>
      <c r="DKC313" s="361"/>
      <c r="DKD313" s="361"/>
      <c r="DKE313" s="361"/>
      <c r="DKF313" s="361"/>
      <c r="DKG313" s="361"/>
      <c r="DKH313" s="361"/>
      <c r="DKI313" s="361"/>
      <c r="DKJ313" s="361"/>
      <c r="DKK313" s="361"/>
      <c r="DKL313" s="361"/>
      <c r="DKM313" s="361"/>
      <c r="DKN313" s="361"/>
      <c r="DKO313" s="361"/>
      <c r="DKP313" s="361"/>
      <c r="DKQ313" s="361"/>
      <c r="DKR313" s="361"/>
      <c r="DKS313" s="361"/>
      <c r="DKT313" s="361"/>
      <c r="DKU313" s="361"/>
      <c r="DKV313" s="361"/>
      <c r="DKW313" s="361"/>
      <c r="DKX313" s="361"/>
      <c r="DKY313" s="361"/>
      <c r="DKZ313" s="361"/>
      <c r="DLA313" s="361"/>
      <c r="DLB313" s="361"/>
      <c r="DLC313" s="361"/>
      <c r="DLD313" s="361"/>
      <c r="DLE313" s="361"/>
      <c r="DLF313" s="361"/>
      <c r="DLG313" s="361"/>
      <c r="DLH313" s="361"/>
      <c r="DLI313" s="361"/>
      <c r="DLJ313" s="361"/>
      <c r="DLK313" s="361"/>
      <c r="DLL313" s="361"/>
      <c r="DLM313" s="361"/>
      <c r="DLN313" s="361"/>
      <c r="DLO313" s="361"/>
      <c r="DLP313" s="361"/>
      <c r="DLQ313" s="361"/>
      <c r="DLR313" s="361"/>
      <c r="DLS313" s="361"/>
      <c r="DLT313" s="361"/>
      <c r="DLU313" s="361"/>
      <c r="DLV313" s="361"/>
      <c r="DLW313" s="361"/>
      <c r="DLX313" s="361"/>
      <c r="DLY313" s="361"/>
      <c r="DLZ313" s="361"/>
      <c r="DMA313" s="361"/>
      <c r="DMB313" s="361"/>
      <c r="DMC313" s="361"/>
      <c r="DMD313" s="361"/>
      <c r="DME313" s="361"/>
      <c r="DMF313" s="361"/>
      <c r="DMG313" s="361"/>
      <c r="DMH313" s="361"/>
      <c r="DMI313" s="361"/>
      <c r="DMJ313" s="361"/>
      <c r="DMK313" s="361"/>
      <c r="DML313" s="361"/>
      <c r="DMM313" s="361"/>
      <c r="DMN313" s="361"/>
      <c r="DMO313" s="361"/>
      <c r="DMP313" s="361"/>
      <c r="DMQ313" s="361"/>
      <c r="DMR313" s="361"/>
      <c r="DMS313" s="361"/>
      <c r="DMT313" s="361"/>
      <c r="DMU313" s="361"/>
      <c r="DMV313" s="361"/>
      <c r="DMW313" s="361"/>
      <c r="DMX313" s="361"/>
      <c r="DMY313" s="361"/>
      <c r="DMZ313" s="361"/>
      <c r="DNA313" s="361"/>
      <c r="DNB313" s="361"/>
      <c r="DNC313" s="361"/>
      <c r="DND313" s="361"/>
      <c r="DNE313" s="361"/>
      <c r="DNF313" s="361"/>
      <c r="DNG313" s="361"/>
      <c r="DNH313" s="361"/>
      <c r="DNI313" s="361"/>
      <c r="DNJ313" s="361"/>
      <c r="DNK313" s="361"/>
      <c r="DNL313" s="361"/>
      <c r="DNM313" s="361"/>
      <c r="DNN313" s="361"/>
      <c r="DNO313" s="361"/>
      <c r="DNP313" s="361"/>
      <c r="DNQ313" s="361"/>
      <c r="DNR313" s="361"/>
      <c r="DNS313" s="361"/>
      <c r="DNT313" s="361"/>
      <c r="DNU313" s="361"/>
      <c r="DNV313" s="361"/>
      <c r="DNW313" s="361"/>
      <c r="DNX313" s="361"/>
      <c r="DNY313" s="361"/>
      <c r="DNZ313" s="361"/>
      <c r="DOA313" s="361"/>
      <c r="DOB313" s="361"/>
      <c r="DOC313" s="361"/>
      <c r="DOD313" s="361"/>
      <c r="DOE313" s="361"/>
      <c r="DOF313" s="361"/>
      <c r="DOG313" s="361"/>
      <c r="DOH313" s="361"/>
      <c r="DOI313" s="361"/>
      <c r="DOJ313" s="361"/>
      <c r="DOK313" s="361"/>
      <c r="DOL313" s="361"/>
      <c r="DOM313" s="361"/>
      <c r="DON313" s="361"/>
      <c r="DOO313" s="361"/>
      <c r="DOP313" s="361"/>
      <c r="DOQ313" s="361"/>
      <c r="DOR313" s="361"/>
      <c r="DOS313" s="361"/>
      <c r="DOT313" s="361"/>
      <c r="DOU313" s="361"/>
      <c r="DOV313" s="361"/>
      <c r="DOW313" s="361"/>
      <c r="DOX313" s="361"/>
      <c r="DOY313" s="361"/>
      <c r="DOZ313" s="361"/>
      <c r="DPA313" s="361"/>
      <c r="DPB313" s="361"/>
      <c r="DPC313" s="361"/>
      <c r="DPD313" s="361"/>
      <c r="DPE313" s="361"/>
      <c r="DPF313" s="361"/>
      <c r="DPG313" s="361"/>
      <c r="DPH313" s="361"/>
      <c r="DPI313" s="361"/>
      <c r="DPJ313" s="361"/>
      <c r="DPK313" s="361"/>
      <c r="DPL313" s="361"/>
      <c r="DPM313" s="361"/>
      <c r="DPN313" s="361"/>
      <c r="DPO313" s="361"/>
      <c r="DPP313" s="361"/>
      <c r="DPQ313" s="361"/>
      <c r="DPR313" s="361"/>
      <c r="DPS313" s="361"/>
      <c r="DPT313" s="361"/>
      <c r="DPU313" s="361"/>
      <c r="DPV313" s="361"/>
      <c r="DPW313" s="361"/>
      <c r="DPX313" s="361"/>
      <c r="DPY313" s="361"/>
      <c r="DPZ313" s="361"/>
      <c r="DQA313" s="361"/>
      <c r="DQB313" s="361"/>
      <c r="DQC313" s="361"/>
      <c r="DQD313" s="361"/>
      <c r="DQE313" s="361"/>
      <c r="DQF313" s="361"/>
      <c r="DQG313" s="361"/>
      <c r="DQH313" s="361"/>
      <c r="DQI313" s="361"/>
      <c r="DQJ313" s="361"/>
      <c r="DQK313" s="361"/>
      <c r="DQL313" s="361"/>
      <c r="DQM313" s="361"/>
      <c r="DQN313" s="361"/>
      <c r="DQO313" s="361"/>
      <c r="DQP313" s="361"/>
      <c r="DQQ313" s="361"/>
      <c r="DQR313" s="361"/>
      <c r="DQS313" s="361"/>
      <c r="DQT313" s="361"/>
      <c r="DQU313" s="361"/>
      <c r="DQV313" s="361"/>
      <c r="DQW313" s="361"/>
      <c r="DQX313" s="361"/>
      <c r="DQY313" s="361"/>
      <c r="DQZ313" s="361"/>
      <c r="DRA313" s="361"/>
      <c r="DRB313" s="361"/>
      <c r="DRC313" s="361"/>
      <c r="DRD313" s="361"/>
      <c r="DRE313" s="361"/>
      <c r="DRF313" s="361"/>
      <c r="DRG313" s="361"/>
      <c r="DRH313" s="361"/>
      <c r="DRI313" s="361"/>
      <c r="DRJ313" s="361"/>
      <c r="DRK313" s="361"/>
      <c r="DRL313" s="361"/>
      <c r="DRM313" s="361"/>
      <c r="DRN313" s="361"/>
      <c r="DRO313" s="361"/>
      <c r="DRP313" s="361"/>
      <c r="DRQ313" s="361"/>
      <c r="DRR313" s="361"/>
      <c r="DRS313" s="361"/>
      <c r="DRT313" s="361"/>
      <c r="DRU313" s="361"/>
      <c r="DRV313" s="361"/>
      <c r="DRW313" s="361"/>
      <c r="DRX313" s="361"/>
      <c r="DRY313" s="361"/>
      <c r="DRZ313" s="361"/>
      <c r="DSA313" s="361"/>
      <c r="DSB313" s="361"/>
      <c r="DSC313" s="361"/>
      <c r="DSD313" s="361"/>
      <c r="DSE313" s="361"/>
      <c r="DSF313" s="361"/>
      <c r="DSG313" s="361"/>
      <c r="DSH313" s="361"/>
      <c r="DSI313" s="361"/>
      <c r="DSJ313" s="361"/>
      <c r="DSK313" s="361"/>
      <c r="DSL313" s="361"/>
      <c r="DSM313" s="361"/>
      <c r="DSN313" s="361"/>
      <c r="DSO313" s="361"/>
      <c r="DSP313" s="361"/>
      <c r="DSQ313" s="361"/>
      <c r="DSR313" s="361"/>
      <c r="DSS313" s="361"/>
      <c r="DST313" s="361"/>
      <c r="DSU313" s="361"/>
      <c r="DSV313" s="361"/>
      <c r="DSW313" s="361"/>
      <c r="DSX313" s="361"/>
      <c r="DSY313" s="361"/>
      <c r="DSZ313" s="361"/>
      <c r="DTA313" s="361"/>
      <c r="DTB313" s="361"/>
      <c r="DTC313" s="361"/>
      <c r="DTD313" s="361"/>
      <c r="DTE313" s="361"/>
      <c r="DTF313" s="361"/>
      <c r="DTG313" s="361"/>
      <c r="DTH313" s="361"/>
      <c r="DTI313" s="361"/>
      <c r="DTJ313" s="361"/>
      <c r="DTK313" s="361"/>
      <c r="DTL313" s="361"/>
      <c r="DTM313" s="361"/>
      <c r="DTN313" s="361"/>
      <c r="DTO313" s="361"/>
      <c r="DTP313" s="361"/>
      <c r="DTQ313" s="361"/>
      <c r="DTR313" s="361"/>
      <c r="DTS313" s="361"/>
      <c r="DTT313" s="361"/>
      <c r="DTU313" s="361"/>
      <c r="DTV313" s="361"/>
      <c r="DTW313" s="361"/>
      <c r="DTX313" s="361"/>
      <c r="DTY313" s="361"/>
      <c r="DTZ313" s="361"/>
      <c r="DUA313" s="361"/>
      <c r="DUB313" s="361"/>
      <c r="DUC313" s="361"/>
      <c r="DUD313" s="361"/>
      <c r="DUE313" s="361"/>
      <c r="DUF313" s="361"/>
      <c r="DUG313" s="361"/>
      <c r="DUH313" s="361"/>
      <c r="DUI313" s="361"/>
      <c r="DUJ313" s="361"/>
      <c r="DUK313" s="361"/>
      <c r="DUL313" s="361"/>
      <c r="DUM313" s="361"/>
      <c r="DUN313" s="361"/>
      <c r="DUO313" s="361"/>
      <c r="DUP313" s="361"/>
      <c r="DUQ313" s="361"/>
      <c r="DUR313" s="361"/>
      <c r="DUS313" s="361"/>
      <c r="DUT313" s="361"/>
      <c r="DUU313" s="361"/>
      <c r="DUV313" s="361"/>
      <c r="DUW313" s="361"/>
      <c r="DUX313" s="361"/>
      <c r="DUY313" s="361"/>
      <c r="DUZ313" s="361"/>
      <c r="DVA313" s="361"/>
      <c r="DVB313" s="361"/>
      <c r="DVC313" s="361"/>
      <c r="DVD313" s="361"/>
      <c r="DVE313" s="361"/>
      <c r="DVF313" s="361"/>
      <c r="DVG313" s="361"/>
      <c r="DVH313" s="361"/>
      <c r="DVI313" s="361"/>
      <c r="DVJ313" s="361"/>
      <c r="DVK313" s="361"/>
      <c r="DVL313" s="361"/>
      <c r="DVM313" s="361"/>
      <c r="DVN313" s="361"/>
      <c r="DVO313" s="361"/>
      <c r="DVP313" s="361"/>
      <c r="DVQ313" s="361"/>
      <c r="DVR313" s="361"/>
      <c r="DVS313" s="361"/>
      <c r="DVT313" s="361"/>
      <c r="DVU313" s="361"/>
      <c r="DVV313" s="361"/>
      <c r="DVW313" s="361"/>
      <c r="DVX313" s="361"/>
      <c r="DVY313" s="361"/>
      <c r="DVZ313" s="361"/>
      <c r="DWA313" s="361"/>
      <c r="DWB313" s="361"/>
      <c r="DWC313" s="361"/>
      <c r="DWD313" s="361"/>
      <c r="DWE313" s="361"/>
      <c r="DWF313" s="361"/>
      <c r="DWG313" s="361"/>
      <c r="DWH313" s="361"/>
      <c r="DWI313" s="361"/>
      <c r="DWJ313" s="361"/>
      <c r="DWK313" s="361"/>
      <c r="DWL313" s="361"/>
      <c r="DWM313" s="361"/>
      <c r="DWN313" s="361"/>
      <c r="DWO313" s="361"/>
      <c r="DWP313" s="361"/>
      <c r="DWQ313" s="361"/>
      <c r="DWR313" s="361"/>
      <c r="DWS313" s="361"/>
      <c r="DWT313" s="361"/>
      <c r="DWU313" s="361"/>
      <c r="DWV313" s="361"/>
      <c r="DWW313" s="361"/>
      <c r="DWX313" s="361"/>
      <c r="DWY313" s="361"/>
      <c r="DWZ313" s="361"/>
      <c r="DXA313" s="361"/>
      <c r="DXB313" s="361"/>
      <c r="DXC313" s="361"/>
      <c r="DXD313" s="361"/>
      <c r="DXE313" s="361"/>
      <c r="DXF313" s="361"/>
      <c r="DXG313" s="361"/>
      <c r="DXH313" s="361"/>
      <c r="DXI313" s="361"/>
      <c r="DXJ313" s="361"/>
      <c r="DXK313" s="361"/>
      <c r="DXL313" s="361"/>
      <c r="DXM313" s="361"/>
      <c r="DXN313" s="361"/>
      <c r="DXO313" s="361"/>
      <c r="DXP313" s="361"/>
      <c r="DXQ313" s="361"/>
      <c r="DXR313" s="361"/>
      <c r="DXS313" s="361"/>
      <c r="DXT313" s="361"/>
      <c r="DXU313" s="361"/>
      <c r="DXV313" s="361"/>
      <c r="DXW313" s="361"/>
      <c r="DXX313" s="361"/>
      <c r="DXY313" s="361"/>
      <c r="DXZ313" s="361"/>
      <c r="DYA313" s="361"/>
      <c r="DYB313" s="361"/>
      <c r="DYC313" s="361"/>
      <c r="DYD313" s="361"/>
      <c r="DYE313" s="361"/>
      <c r="DYF313" s="361"/>
      <c r="DYG313" s="361"/>
      <c r="DYH313" s="361"/>
      <c r="DYI313" s="361"/>
      <c r="DYJ313" s="361"/>
      <c r="DYK313" s="361"/>
      <c r="DYL313" s="361"/>
      <c r="DYM313" s="361"/>
      <c r="DYN313" s="361"/>
      <c r="DYO313" s="361"/>
      <c r="DYP313" s="361"/>
      <c r="DYQ313" s="361"/>
      <c r="DYR313" s="361"/>
      <c r="DYS313" s="361"/>
      <c r="DYT313" s="361"/>
      <c r="DYU313" s="361"/>
      <c r="DYV313" s="361"/>
      <c r="DYW313" s="361"/>
      <c r="DYX313" s="361"/>
      <c r="DYY313" s="361"/>
      <c r="DYZ313" s="361"/>
      <c r="DZA313" s="361"/>
      <c r="DZB313" s="361"/>
      <c r="DZC313" s="361"/>
      <c r="DZD313" s="361"/>
      <c r="DZE313" s="361"/>
      <c r="DZF313" s="361"/>
      <c r="DZG313" s="361"/>
      <c r="DZH313" s="361"/>
      <c r="DZI313" s="361"/>
      <c r="DZJ313" s="361"/>
      <c r="DZK313" s="361"/>
      <c r="DZL313" s="361"/>
      <c r="DZM313" s="361"/>
      <c r="DZN313" s="361"/>
      <c r="DZO313" s="361"/>
      <c r="DZP313" s="361"/>
      <c r="DZQ313" s="361"/>
      <c r="DZR313" s="361"/>
      <c r="DZS313" s="361"/>
      <c r="DZT313" s="361"/>
      <c r="DZU313" s="361"/>
      <c r="DZV313" s="361"/>
      <c r="DZW313" s="361"/>
      <c r="DZX313" s="361"/>
      <c r="DZY313" s="361"/>
      <c r="DZZ313" s="361"/>
      <c r="EAA313" s="361"/>
      <c r="EAB313" s="361"/>
      <c r="EAC313" s="361"/>
      <c r="EAD313" s="361"/>
      <c r="EAE313" s="361"/>
      <c r="EAF313" s="361"/>
      <c r="EAG313" s="361"/>
      <c r="EAH313" s="361"/>
      <c r="EAI313" s="361"/>
      <c r="EAJ313" s="361"/>
      <c r="EAK313" s="361"/>
      <c r="EAL313" s="361"/>
      <c r="EAM313" s="361"/>
      <c r="EAN313" s="361"/>
      <c r="EAO313" s="361"/>
      <c r="EAP313" s="361"/>
      <c r="EAQ313" s="361"/>
      <c r="EAR313" s="361"/>
      <c r="EAS313" s="361"/>
      <c r="EAT313" s="361"/>
      <c r="EAU313" s="361"/>
      <c r="EAV313" s="361"/>
      <c r="EAW313" s="361"/>
      <c r="EAX313" s="361"/>
      <c r="EAY313" s="361"/>
      <c r="EAZ313" s="361"/>
      <c r="EBA313" s="361"/>
      <c r="EBB313" s="361"/>
      <c r="EBC313" s="361"/>
      <c r="EBD313" s="361"/>
      <c r="EBE313" s="361"/>
      <c r="EBF313" s="361"/>
      <c r="EBG313" s="361"/>
      <c r="EBH313" s="361"/>
      <c r="EBI313" s="361"/>
      <c r="EBJ313" s="361"/>
      <c r="EBK313" s="361"/>
      <c r="EBL313" s="361"/>
      <c r="EBM313" s="361"/>
      <c r="EBN313" s="361"/>
      <c r="EBO313" s="361"/>
      <c r="EBP313" s="361"/>
      <c r="EBQ313" s="361"/>
      <c r="EBR313" s="361"/>
      <c r="EBS313" s="361"/>
      <c r="EBT313" s="361"/>
      <c r="EBU313" s="361"/>
      <c r="EBV313" s="361"/>
      <c r="EBW313" s="361"/>
      <c r="EBX313" s="361"/>
      <c r="EBY313" s="361"/>
      <c r="EBZ313" s="361"/>
      <c r="ECA313" s="361"/>
      <c r="ECB313" s="361"/>
      <c r="ECC313" s="361"/>
      <c r="ECD313" s="361"/>
      <c r="ECE313" s="361"/>
      <c r="ECF313" s="361"/>
      <c r="ECG313" s="361"/>
      <c r="ECH313" s="361"/>
      <c r="ECI313" s="361"/>
      <c r="ECJ313" s="361"/>
      <c r="ECK313" s="361"/>
      <c r="ECL313" s="361"/>
      <c r="ECM313" s="361"/>
      <c r="ECN313" s="361"/>
      <c r="ECO313" s="361"/>
      <c r="ECP313" s="361"/>
      <c r="ECQ313" s="361"/>
      <c r="ECR313" s="361"/>
      <c r="ECS313" s="361"/>
      <c r="ECT313" s="361"/>
      <c r="ECU313" s="361"/>
      <c r="ECV313" s="361"/>
      <c r="ECW313" s="361"/>
      <c r="ECX313" s="361"/>
      <c r="ECY313" s="361"/>
      <c r="ECZ313" s="361"/>
      <c r="EDA313" s="361"/>
      <c r="EDB313" s="361"/>
      <c r="EDC313" s="361"/>
      <c r="EDD313" s="361"/>
      <c r="EDE313" s="361"/>
      <c r="EDF313" s="361"/>
      <c r="EDG313" s="361"/>
      <c r="EDH313" s="361"/>
      <c r="EDI313" s="361"/>
      <c r="EDJ313" s="361"/>
      <c r="EDK313" s="361"/>
      <c r="EDL313" s="361"/>
      <c r="EDM313" s="361"/>
      <c r="EDN313" s="361"/>
      <c r="EDO313" s="361"/>
      <c r="EDP313" s="361"/>
      <c r="EDQ313" s="361"/>
      <c r="EDR313" s="361"/>
      <c r="EDS313" s="361"/>
      <c r="EDT313" s="361"/>
      <c r="EDU313" s="361"/>
      <c r="EDV313" s="361"/>
      <c r="EDW313" s="361"/>
      <c r="EDX313" s="361"/>
      <c r="EDY313" s="361"/>
      <c r="EDZ313" s="361"/>
      <c r="EEA313" s="361"/>
      <c r="EEB313" s="361"/>
      <c r="EEC313" s="361"/>
      <c r="EED313" s="361"/>
      <c r="EEE313" s="361"/>
      <c r="EEF313" s="361"/>
      <c r="EEG313" s="361"/>
      <c r="EEH313" s="361"/>
      <c r="EEI313" s="361"/>
      <c r="EEJ313" s="361"/>
      <c r="EEK313" s="361"/>
      <c r="EEL313" s="361"/>
      <c r="EEM313" s="361"/>
      <c r="EEN313" s="361"/>
      <c r="EEO313" s="361"/>
      <c r="EEP313" s="361"/>
      <c r="EEQ313" s="361"/>
      <c r="EER313" s="361"/>
      <c r="EES313" s="361"/>
      <c r="EET313" s="361"/>
      <c r="EEU313" s="361"/>
      <c r="EEV313" s="361"/>
      <c r="EEW313" s="361"/>
      <c r="EEX313" s="361"/>
      <c r="EEY313" s="361"/>
      <c r="EEZ313" s="361"/>
      <c r="EFA313" s="361"/>
      <c r="EFB313" s="361"/>
      <c r="EFC313" s="361"/>
      <c r="EFD313" s="361"/>
      <c r="EFE313" s="361"/>
      <c r="EFF313" s="361"/>
      <c r="EFG313" s="361"/>
      <c r="EFH313" s="361"/>
      <c r="EFI313" s="361"/>
      <c r="EFJ313" s="361"/>
      <c r="EFK313" s="361"/>
      <c r="EFL313" s="361"/>
      <c r="EFM313" s="361"/>
      <c r="EFN313" s="361"/>
      <c r="EFO313" s="361"/>
      <c r="EFP313" s="361"/>
      <c r="EFQ313" s="361"/>
      <c r="EFR313" s="361"/>
      <c r="EFS313" s="361"/>
      <c r="EFT313" s="361"/>
      <c r="EFU313" s="361"/>
      <c r="EFV313" s="361"/>
      <c r="EFW313" s="361"/>
      <c r="EFX313" s="361"/>
      <c r="EFY313" s="361"/>
      <c r="EFZ313" s="361"/>
      <c r="EGA313" s="361"/>
      <c r="EGB313" s="361"/>
      <c r="EGC313" s="361"/>
      <c r="EGD313" s="361"/>
      <c r="EGE313" s="361"/>
      <c r="EGF313" s="361"/>
      <c r="EGG313" s="361"/>
      <c r="EGH313" s="361"/>
      <c r="EGI313" s="361"/>
      <c r="EGJ313" s="361"/>
      <c r="EGK313" s="361"/>
      <c r="EGL313" s="361"/>
      <c r="EGM313" s="361"/>
      <c r="EGN313" s="361"/>
      <c r="EGO313" s="361"/>
      <c r="EGP313" s="361"/>
      <c r="EGQ313" s="361"/>
      <c r="EGR313" s="361"/>
      <c r="EGS313" s="361"/>
      <c r="EGT313" s="361"/>
      <c r="EGU313" s="361"/>
      <c r="EGV313" s="361"/>
      <c r="EGW313" s="361"/>
      <c r="EGX313" s="361"/>
      <c r="EGY313" s="361"/>
      <c r="EGZ313" s="361"/>
      <c r="EHA313" s="361"/>
      <c r="EHB313" s="361"/>
      <c r="EHC313" s="361"/>
      <c r="EHD313" s="361"/>
      <c r="EHE313" s="361"/>
      <c r="EHF313" s="361"/>
      <c r="EHG313" s="361"/>
      <c r="EHH313" s="361"/>
      <c r="EHI313" s="361"/>
      <c r="EHJ313" s="361"/>
      <c r="EHK313" s="361"/>
      <c r="EHL313" s="361"/>
      <c r="EHM313" s="361"/>
      <c r="EHN313" s="361"/>
      <c r="EHO313" s="361"/>
      <c r="EHP313" s="361"/>
      <c r="EHQ313" s="361"/>
      <c r="EHR313" s="361"/>
      <c r="EHS313" s="361"/>
      <c r="EHT313" s="361"/>
      <c r="EHU313" s="361"/>
      <c r="EHV313" s="361"/>
      <c r="EHW313" s="361"/>
      <c r="EHX313" s="361"/>
      <c r="EHY313" s="361"/>
      <c r="EHZ313" s="361"/>
      <c r="EIA313" s="361"/>
      <c r="EIB313" s="361"/>
      <c r="EIC313" s="361"/>
      <c r="EID313" s="361"/>
      <c r="EIE313" s="361"/>
      <c r="EIF313" s="361"/>
      <c r="EIG313" s="361"/>
      <c r="EIH313" s="361"/>
      <c r="EII313" s="361"/>
      <c r="EIJ313" s="361"/>
      <c r="EIK313" s="361"/>
      <c r="EIL313" s="361"/>
      <c r="EIM313" s="361"/>
      <c r="EIN313" s="361"/>
      <c r="EIO313" s="361"/>
      <c r="EIP313" s="361"/>
      <c r="EIQ313" s="361"/>
      <c r="EIR313" s="361"/>
      <c r="EIS313" s="361"/>
      <c r="EIT313" s="361"/>
      <c r="EIU313" s="361"/>
      <c r="EIV313" s="361"/>
      <c r="EIW313" s="361"/>
      <c r="EIX313" s="361"/>
      <c r="EIY313" s="361"/>
      <c r="EIZ313" s="361"/>
      <c r="EJA313" s="361"/>
      <c r="EJB313" s="361"/>
      <c r="EJC313" s="361"/>
      <c r="EJD313" s="361"/>
      <c r="EJE313" s="361"/>
      <c r="EJF313" s="361"/>
      <c r="EJG313" s="361"/>
      <c r="EJH313" s="361"/>
      <c r="EJI313" s="361"/>
      <c r="EJJ313" s="361"/>
      <c r="EJK313" s="361"/>
      <c r="EJL313" s="361"/>
      <c r="EJM313" s="361"/>
      <c r="EJN313" s="361"/>
      <c r="EJO313" s="361"/>
      <c r="EJP313" s="361"/>
      <c r="EJQ313" s="361"/>
      <c r="EJR313" s="361"/>
      <c r="EJS313" s="361"/>
      <c r="EJT313" s="361"/>
      <c r="EJU313" s="361"/>
      <c r="EJV313" s="361"/>
      <c r="EJW313" s="361"/>
      <c r="EJX313" s="361"/>
      <c r="EJY313" s="361"/>
      <c r="EJZ313" s="361"/>
      <c r="EKA313" s="361"/>
      <c r="EKB313" s="361"/>
      <c r="EKC313" s="361"/>
      <c r="EKD313" s="361"/>
      <c r="EKE313" s="361"/>
      <c r="EKF313" s="361"/>
      <c r="EKG313" s="361"/>
      <c r="EKH313" s="361"/>
      <c r="EKI313" s="361"/>
      <c r="EKJ313" s="361"/>
      <c r="EKK313" s="361"/>
      <c r="EKL313" s="361"/>
      <c r="EKM313" s="361"/>
      <c r="EKN313" s="361"/>
      <c r="EKO313" s="361"/>
      <c r="EKP313" s="361"/>
      <c r="EKQ313" s="361"/>
      <c r="EKR313" s="361"/>
      <c r="EKS313" s="361"/>
      <c r="EKT313" s="361"/>
      <c r="EKU313" s="361"/>
      <c r="EKV313" s="361"/>
      <c r="EKW313" s="361"/>
      <c r="EKX313" s="361"/>
      <c r="EKY313" s="361"/>
      <c r="EKZ313" s="361"/>
      <c r="ELA313" s="361"/>
      <c r="ELB313" s="361"/>
      <c r="ELC313" s="361"/>
      <c r="ELD313" s="361"/>
      <c r="ELE313" s="361"/>
      <c r="ELF313" s="361"/>
      <c r="ELG313" s="361"/>
      <c r="ELH313" s="361"/>
      <c r="ELI313" s="361"/>
      <c r="ELJ313" s="361"/>
      <c r="ELK313" s="361"/>
      <c r="ELL313" s="361"/>
      <c r="ELM313" s="361"/>
      <c r="ELN313" s="361"/>
      <c r="ELO313" s="361"/>
      <c r="ELP313" s="361"/>
      <c r="ELQ313" s="361"/>
      <c r="ELR313" s="361"/>
      <c r="ELS313" s="361"/>
      <c r="ELT313" s="361"/>
      <c r="ELU313" s="361"/>
      <c r="ELV313" s="361"/>
      <c r="ELW313" s="361"/>
      <c r="ELX313" s="361"/>
      <c r="ELY313" s="361"/>
      <c r="ELZ313" s="361"/>
      <c r="EMA313" s="361"/>
      <c r="EMB313" s="361"/>
      <c r="EMC313" s="361"/>
      <c r="EMD313" s="361"/>
      <c r="EME313" s="361"/>
      <c r="EMF313" s="361"/>
      <c r="EMG313" s="361"/>
      <c r="EMH313" s="361"/>
      <c r="EMI313" s="361"/>
      <c r="EMJ313" s="361"/>
      <c r="EMK313" s="361"/>
      <c r="EML313" s="361"/>
      <c r="EMM313" s="361"/>
      <c r="EMN313" s="361"/>
      <c r="EMO313" s="361"/>
      <c r="EMP313" s="361"/>
      <c r="EMQ313" s="361"/>
      <c r="EMR313" s="361"/>
      <c r="EMS313" s="361"/>
      <c r="EMT313" s="361"/>
      <c r="EMU313" s="361"/>
      <c r="EMV313" s="361"/>
      <c r="EMW313" s="361"/>
      <c r="EMX313" s="361"/>
      <c r="EMY313" s="361"/>
      <c r="EMZ313" s="361"/>
      <c r="ENA313" s="361"/>
      <c r="ENB313" s="361"/>
      <c r="ENC313" s="361"/>
      <c r="END313" s="361"/>
      <c r="ENE313" s="361"/>
      <c r="ENF313" s="361"/>
      <c r="ENG313" s="361"/>
      <c r="ENH313" s="361"/>
      <c r="ENI313" s="361"/>
      <c r="ENJ313" s="361"/>
      <c r="ENK313" s="361"/>
      <c r="ENL313" s="361"/>
      <c r="ENM313" s="361"/>
      <c r="ENN313" s="361"/>
      <c r="ENO313" s="361"/>
      <c r="ENP313" s="361"/>
      <c r="ENQ313" s="361"/>
      <c r="ENR313" s="361"/>
      <c r="ENS313" s="361"/>
      <c r="ENT313" s="361"/>
      <c r="ENU313" s="361"/>
      <c r="ENV313" s="361"/>
      <c r="ENW313" s="361"/>
      <c r="ENX313" s="361"/>
      <c r="ENY313" s="361"/>
      <c r="ENZ313" s="361"/>
      <c r="EOA313" s="361"/>
      <c r="EOB313" s="361"/>
      <c r="EOC313" s="361"/>
      <c r="EOD313" s="361"/>
      <c r="EOE313" s="361"/>
      <c r="EOF313" s="361"/>
      <c r="EOG313" s="361"/>
      <c r="EOH313" s="361"/>
      <c r="EOI313" s="361"/>
      <c r="EOJ313" s="361"/>
      <c r="EOK313" s="361"/>
      <c r="EOL313" s="361"/>
      <c r="EOM313" s="361"/>
      <c r="EON313" s="361"/>
      <c r="EOO313" s="361"/>
      <c r="EOP313" s="361"/>
      <c r="EOQ313" s="361"/>
      <c r="EOR313" s="361"/>
      <c r="EOS313" s="361"/>
      <c r="EOT313" s="361"/>
      <c r="EOU313" s="361"/>
      <c r="EOV313" s="361"/>
      <c r="EOW313" s="361"/>
      <c r="EOX313" s="361"/>
      <c r="EOY313" s="361"/>
      <c r="EOZ313" s="361"/>
      <c r="EPA313" s="361"/>
      <c r="EPB313" s="361"/>
      <c r="EPC313" s="361"/>
      <c r="EPD313" s="361"/>
      <c r="EPE313" s="361"/>
      <c r="EPF313" s="361"/>
      <c r="EPG313" s="361"/>
      <c r="EPH313" s="361"/>
      <c r="EPI313" s="361"/>
      <c r="EPJ313" s="361"/>
      <c r="EPK313" s="361"/>
      <c r="EPL313" s="361"/>
      <c r="EPM313" s="361"/>
      <c r="EPN313" s="361"/>
      <c r="EPO313" s="361"/>
      <c r="EPP313" s="361"/>
      <c r="EPQ313" s="361"/>
      <c r="EPR313" s="361"/>
      <c r="EPS313" s="361"/>
      <c r="EPT313" s="361"/>
      <c r="EPU313" s="361"/>
      <c r="EPV313" s="361"/>
      <c r="EPW313" s="361"/>
      <c r="EPX313" s="361"/>
      <c r="EPY313" s="361"/>
      <c r="EPZ313" s="361"/>
      <c r="EQA313" s="361"/>
      <c r="EQB313" s="361"/>
      <c r="EQC313" s="361"/>
      <c r="EQD313" s="361"/>
      <c r="EQE313" s="361"/>
      <c r="EQF313" s="361"/>
      <c r="EQG313" s="361"/>
      <c r="EQH313" s="361"/>
      <c r="EQI313" s="361"/>
      <c r="EQJ313" s="361"/>
      <c r="EQK313" s="361"/>
      <c r="EQL313" s="361"/>
      <c r="EQM313" s="361"/>
      <c r="EQN313" s="361"/>
      <c r="EQO313" s="361"/>
      <c r="EQP313" s="361"/>
      <c r="EQQ313" s="361"/>
      <c r="EQR313" s="361"/>
      <c r="EQS313" s="361"/>
      <c r="EQT313" s="361"/>
      <c r="EQU313" s="361"/>
      <c r="EQV313" s="361"/>
      <c r="EQW313" s="361"/>
      <c r="EQX313" s="361"/>
      <c r="EQY313" s="361"/>
      <c r="EQZ313" s="361"/>
      <c r="ERA313" s="361"/>
      <c r="ERB313" s="361"/>
      <c r="ERC313" s="361"/>
      <c r="ERD313" s="361"/>
      <c r="ERE313" s="361"/>
      <c r="ERF313" s="361"/>
      <c r="ERG313" s="361"/>
      <c r="ERH313" s="361"/>
      <c r="ERI313" s="361"/>
      <c r="ERJ313" s="361"/>
      <c r="ERK313" s="361"/>
      <c r="ERL313" s="361"/>
      <c r="ERM313" s="361"/>
      <c r="ERN313" s="361"/>
      <c r="ERO313" s="361"/>
      <c r="ERP313" s="361"/>
      <c r="ERQ313" s="361"/>
      <c r="ERR313" s="361"/>
      <c r="ERS313" s="361"/>
      <c r="ERT313" s="361"/>
      <c r="ERU313" s="361"/>
      <c r="ERV313" s="361"/>
      <c r="ERW313" s="361"/>
      <c r="ERX313" s="361"/>
      <c r="ERY313" s="361"/>
      <c r="ERZ313" s="361"/>
      <c r="ESA313" s="361"/>
      <c r="ESB313" s="361"/>
      <c r="ESC313" s="361"/>
      <c r="ESD313" s="361"/>
      <c r="ESE313" s="361"/>
      <c r="ESF313" s="361"/>
      <c r="ESG313" s="361"/>
      <c r="ESH313" s="361"/>
      <c r="ESI313" s="361"/>
      <c r="ESJ313" s="361"/>
      <c r="ESK313" s="361"/>
      <c r="ESL313" s="361"/>
      <c r="ESM313" s="361"/>
      <c r="ESN313" s="361"/>
      <c r="ESO313" s="361"/>
      <c r="ESP313" s="361"/>
      <c r="ESQ313" s="361"/>
      <c r="ESR313" s="361"/>
      <c r="ESS313" s="361"/>
      <c r="EST313" s="361"/>
      <c r="ESU313" s="361"/>
      <c r="ESV313" s="361"/>
      <c r="ESW313" s="361"/>
      <c r="ESX313" s="361"/>
      <c r="ESY313" s="361"/>
      <c r="ESZ313" s="361"/>
      <c r="ETA313" s="361"/>
      <c r="ETB313" s="361"/>
      <c r="ETC313" s="361"/>
      <c r="ETD313" s="361"/>
      <c r="ETE313" s="361"/>
      <c r="ETF313" s="361"/>
      <c r="ETG313" s="361"/>
      <c r="ETH313" s="361"/>
      <c r="ETI313" s="361"/>
      <c r="ETJ313" s="361"/>
      <c r="ETK313" s="361"/>
      <c r="ETL313" s="361"/>
      <c r="ETM313" s="361"/>
      <c r="ETN313" s="361"/>
      <c r="ETO313" s="361"/>
      <c r="ETP313" s="361"/>
      <c r="ETQ313" s="361"/>
      <c r="ETR313" s="361"/>
      <c r="ETS313" s="361"/>
      <c r="ETT313" s="361"/>
      <c r="ETU313" s="361"/>
      <c r="ETV313" s="361"/>
      <c r="ETW313" s="361"/>
      <c r="ETX313" s="361"/>
      <c r="ETY313" s="361"/>
      <c r="ETZ313" s="361"/>
      <c r="EUA313" s="361"/>
      <c r="EUB313" s="361"/>
      <c r="EUC313" s="361"/>
      <c r="EUD313" s="361"/>
      <c r="EUE313" s="361"/>
      <c r="EUF313" s="361"/>
      <c r="EUG313" s="361"/>
      <c r="EUH313" s="361"/>
      <c r="EUI313" s="361"/>
      <c r="EUJ313" s="361"/>
      <c r="EUK313" s="361"/>
      <c r="EUL313" s="361"/>
      <c r="EUM313" s="361"/>
      <c r="EUN313" s="361"/>
      <c r="EUO313" s="361"/>
      <c r="EUP313" s="361"/>
      <c r="EUQ313" s="361"/>
      <c r="EUR313" s="361"/>
      <c r="EUS313" s="361"/>
      <c r="EUT313" s="361"/>
      <c r="EUU313" s="361"/>
      <c r="EUV313" s="361"/>
      <c r="EUW313" s="361"/>
      <c r="EUX313" s="361"/>
      <c r="EUY313" s="361"/>
      <c r="EUZ313" s="361"/>
      <c r="EVA313" s="361"/>
      <c r="EVB313" s="361"/>
      <c r="EVC313" s="361"/>
      <c r="EVD313" s="361"/>
      <c r="EVE313" s="361"/>
      <c r="EVF313" s="361"/>
      <c r="EVG313" s="361"/>
      <c r="EVH313" s="361"/>
      <c r="EVI313" s="361"/>
      <c r="EVJ313" s="361"/>
      <c r="EVK313" s="361"/>
      <c r="EVL313" s="361"/>
      <c r="EVM313" s="361"/>
      <c r="EVN313" s="361"/>
      <c r="EVO313" s="361"/>
      <c r="EVP313" s="361"/>
      <c r="EVQ313" s="361"/>
      <c r="EVR313" s="361"/>
      <c r="EVS313" s="361"/>
      <c r="EVT313" s="361"/>
      <c r="EVU313" s="361"/>
      <c r="EVV313" s="361"/>
      <c r="EVW313" s="361"/>
      <c r="EVX313" s="361"/>
      <c r="EVY313" s="361"/>
      <c r="EVZ313" s="361"/>
      <c r="EWA313" s="361"/>
      <c r="EWB313" s="361"/>
      <c r="EWC313" s="361"/>
      <c r="EWD313" s="361"/>
      <c r="EWE313" s="361"/>
      <c r="EWF313" s="361"/>
      <c r="EWG313" s="361"/>
      <c r="EWH313" s="361"/>
      <c r="EWI313" s="361"/>
      <c r="EWJ313" s="361"/>
      <c r="EWK313" s="361"/>
      <c r="EWL313" s="361"/>
      <c r="EWM313" s="361"/>
      <c r="EWN313" s="361"/>
      <c r="EWO313" s="361"/>
      <c r="EWP313" s="361"/>
      <c r="EWQ313" s="361"/>
      <c r="EWR313" s="361"/>
      <c r="EWS313" s="361"/>
      <c r="EWT313" s="361"/>
      <c r="EWU313" s="361"/>
      <c r="EWV313" s="361"/>
      <c r="EWW313" s="361"/>
      <c r="EWX313" s="361"/>
      <c r="EWY313" s="361"/>
      <c r="EWZ313" s="361"/>
      <c r="EXA313" s="361"/>
      <c r="EXB313" s="361"/>
      <c r="EXC313" s="361"/>
      <c r="EXD313" s="361"/>
      <c r="EXE313" s="361"/>
      <c r="EXF313" s="361"/>
      <c r="EXG313" s="361"/>
      <c r="EXH313" s="361"/>
      <c r="EXI313" s="361"/>
      <c r="EXJ313" s="361"/>
      <c r="EXK313" s="361"/>
      <c r="EXL313" s="361"/>
      <c r="EXM313" s="361"/>
      <c r="EXN313" s="361"/>
      <c r="EXO313" s="361"/>
      <c r="EXP313" s="361"/>
      <c r="EXQ313" s="361"/>
      <c r="EXR313" s="361"/>
      <c r="EXS313" s="361"/>
      <c r="EXT313" s="361"/>
      <c r="EXU313" s="361"/>
      <c r="EXV313" s="361"/>
      <c r="EXW313" s="361"/>
      <c r="EXX313" s="361"/>
      <c r="EXY313" s="361"/>
      <c r="EXZ313" s="361"/>
      <c r="EYA313" s="361"/>
      <c r="EYB313" s="361"/>
      <c r="EYC313" s="361"/>
      <c r="EYD313" s="361"/>
      <c r="EYE313" s="361"/>
      <c r="EYF313" s="361"/>
      <c r="EYG313" s="361"/>
      <c r="EYH313" s="361"/>
      <c r="EYI313" s="361"/>
      <c r="EYJ313" s="361"/>
      <c r="EYK313" s="361"/>
      <c r="EYL313" s="361"/>
      <c r="EYM313" s="361"/>
      <c r="EYN313" s="361"/>
      <c r="EYO313" s="361"/>
      <c r="EYP313" s="361"/>
      <c r="EYQ313" s="361"/>
      <c r="EYR313" s="361"/>
      <c r="EYS313" s="361"/>
      <c r="EYT313" s="361"/>
      <c r="EYU313" s="361"/>
      <c r="EYV313" s="361"/>
      <c r="EYW313" s="361"/>
      <c r="EYX313" s="361"/>
      <c r="EYY313" s="361"/>
      <c r="EYZ313" s="361"/>
      <c r="EZA313" s="361"/>
      <c r="EZB313" s="361"/>
      <c r="EZC313" s="361"/>
      <c r="EZD313" s="361"/>
      <c r="EZE313" s="361"/>
      <c r="EZF313" s="361"/>
      <c r="EZG313" s="361"/>
      <c r="EZH313" s="361"/>
      <c r="EZI313" s="361"/>
      <c r="EZJ313" s="361"/>
      <c r="EZK313" s="361"/>
      <c r="EZL313" s="361"/>
      <c r="EZM313" s="361"/>
      <c r="EZN313" s="361"/>
      <c r="EZO313" s="361"/>
      <c r="EZP313" s="361"/>
      <c r="EZQ313" s="361"/>
      <c r="EZR313" s="361"/>
      <c r="EZS313" s="361"/>
      <c r="EZT313" s="361"/>
      <c r="EZU313" s="361"/>
      <c r="EZV313" s="361"/>
      <c r="EZW313" s="361"/>
      <c r="EZX313" s="361"/>
      <c r="EZY313" s="361"/>
      <c r="EZZ313" s="361"/>
      <c r="FAA313" s="361"/>
      <c r="FAB313" s="361"/>
      <c r="FAC313" s="361"/>
      <c r="FAD313" s="361"/>
      <c r="FAE313" s="361"/>
      <c r="FAF313" s="361"/>
      <c r="FAG313" s="361"/>
      <c r="FAH313" s="361"/>
      <c r="FAI313" s="361"/>
      <c r="FAJ313" s="361"/>
      <c r="FAK313" s="361"/>
      <c r="FAL313" s="361"/>
      <c r="FAM313" s="361"/>
      <c r="FAN313" s="361"/>
      <c r="FAO313" s="361"/>
      <c r="FAP313" s="361"/>
      <c r="FAQ313" s="361"/>
      <c r="FAR313" s="361"/>
      <c r="FAS313" s="361"/>
      <c r="FAT313" s="361"/>
      <c r="FAU313" s="361"/>
      <c r="FAV313" s="361"/>
      <c r="FAW313" s="361"/>
      <c r="FAX313" s="361"/>
      <c r="FAY313" s="361"/>
      <c r="FAZ313" s="361"/>
      <c r="FBA313" s="361"/>
      <c r="FBB313" s="361"/>
      <c r="FBC313" s="361"/>
      <c r="FBD313" s="361"/>
      <c r="FBE313" s="361"/>
      <c r="FBF313" s="361"/>
      <c r="FBG313" s="361"/>
      <c r="FBH313" s="361"/>
      <c r="FBI313" s="361"/>
      <c r="FBJ313" s="361"/>
      <c r="FBK313" s="361"/>
      <c r="FBL313" s="361"/>
      <c r="FBM313" s="361"/>
      <c r="FBN313" s="361"/>
      <c r="FBO313" s="361"/>
      <c r="FBP313" s="361"/>
      <c r="FBQ313" s="361"/>
      <c r="FBR313" s="361"/>
      <c r="FBS313" s="361"/>
      <c r="FBT313" s="361"/>
      <c r="FBU313" s="361"/>
      <c r="FBV313" s="361"/>
      <c r="FBW313" s="361"/>
      <c r="FBX313" s="361"/>
      <c r="FBY313" s="361"/>
      <c r="FBZ313" s="361"/>
      <c r="FCA313" s="361"/>
      <c r="FCB313" s="361"/>
      <c r="FCC313" s="361"/>
      <c r="FCD313" s="361"/>
      <c r="FCE313" s="361"/>
      <c r="FCF313" s="361"/>
      <c r="FCG313" s="361"/>
      <c r="FCH313" s="361"/>
      <c r="FCI313" s="361"/>
      <c r="FCJ313" s="361"/>
      <c r="FCK313" s="361"/>
      <c r="FCL313" s="361"/>
      <c r="FCM313" s="361"/>
      <c r="FCN313" s="361"/>
      <c r="FCO313" s="361"/>
      <c r="FCP313" s="361"/>
      <c r="FCQ313" s="361"/>
      <c r="FCR313" s="361"/>
      <c r="FCS313" s="361"/>
      <c r="FCT313" s="361"/>
      <c r="FCU313" s="361"/>
      <c r="FCV313" s="361"/>
      <c r="FCW313" s="361"/>
      <c r="FCX313" s="361"/>
      <c r="FCY313" s="361"/>
      <c r="FCZ313" s="361"/>
      <c r="FDA313" s="361"/>
      <c r="FDB313" s="361"/>
      <c r="FDC313" s="361"/>
      <c r="FDD313" s="361"/>
      <c r="FDE313" s="361"/>
      <c r="FDF313" s="361"/>
      <c r="FDG313" s="361"/>
      <c r="FDH313" s="361"/>
      <c r="FDI313" s="361"/>
      <c r="FDJ313" s="361"/>
      <c r="FDK313" s="361"/>
      <c r="FDL313" s="361"/>
      <c r="FDM313" s="361"/>
      <c r="FDN313" s="361"/>
      <c r="FDO313" s="361"/>
      <c r="FDP313" s="361"/>
      <c r="FDQ313" s="361"/>
      <c r="FDR313" s="361"/>
      <c r="FDS313" s="361"/>
      <c r="FDT313" s="361"/>
      <c r="FDU313" s="361"/>
      <c r="FDV313" s="361"/>
      <c r="FDW313" s="361"/>
      <c r="FDX313" s="361"/>
      <c r="FDY313" s="361"/>
      <c r="FDZ313" s="361"/>
      <c r="FEA313" s="361"/>
      <c r="FEB313" s="361"/>
      <c r="FEC313" s="361"/>
      <c r="FED313" s="361"/>
      <c r="FEE313" s="361"/>
      <c r="FEF313" s="361"/>
      <c r="FEG313" s="361"/>
      <c r="FEH313" s="361"/>
      <c r="FEI313" s="361"/>
      <c r="FEJ313" s="361"/>
      <c r="FEK313" s="361"/>
      <c r="FEL313" s="361"/>
      <c r="FEM313" s="361"/>
      <c r="FEN313" s="361"/>
      <c r="FEO313" s="361"/>
      <c r="FEP313" s="361"/>
      <c r="FEQ313" s="361"/>
      <c r="FER313" s="361"/>
      <c r="FES313" s="361"/>
      <c r="FET313" s="361"/>
      <c r="FEU313" s="361"/>
      <c r="FEV313" s="361"/>
      <c r="FEW313" s="361"/>
      <c r="FEX313" s="361"/>
      <c r="FEY313" s="361"/>
      <c r="FEZ313" s="361"/>
      <c r="FFA313" s="361"/>
      <c r="FFB313" s="361"/>
      <c r="FFC313" s="361"/>
      <c r="FFD313" s="361"/>
      <c r="FFE313" s="361"/>
      <c r="FFF313" s="361"/>
      <c r="FFG313" s="361"/>
      <c r="FFH313" s="361"/>
      <c r="FFI313" s="361"/>
      <c r="FFJ313" s="361"/>
      <c r="FFK313" s="361"/>
      <c r="FFL313" s="361"/>
      <c r="FFM313" s="361"/>
      <c r="FFN313" s="361"/>
      <c r="FFO313" s="361"/>
      <c r="FFP313" s="361"/>
      <c r="FFQ313" s="361"/>
      <c r="FFR313" s="361"/>
      <c r="FFS313" s="361"/>
      <c r="FFT313" s="361"/>
      <c r="FFU313" s="361"/>
      <c r="FFV313" s="361"/>
      <c r="FFW313" s="361"/>
      <c r="FFX313" s="361"/>
      <c r="FFY313" s="361"/>
      <c r="FFZ313" s="361"/>
      <c r="FGA313" s="361"/>
      <c r="FGB313" s="361"/>
      <c r="FGC313" s="361"/>
      <c r="FGD313" s="361"/>
      <c r="FGE313" s="361"/>
      <c r="FGF313" s="361"/>
      <c r="FGG313" s="361"/>
      <c r="FGH313" s="361"/>
      <c r="FGI313" s="361"/>
      <c r="FGJ313" s="361"/>
      <c r="FGK313" s="361"/>
      <c r="FGL313" s="361"/>
      <c r="FGM313" s="361"/>
      <c r="FGN313" s="361"/>
      <c r="FGO313" s="361"/>
      <c r="FGP313" s="361"/>
      <c r="FGQ313" s="361"/>
      <c r="FGR313" s="361"/>
      <c r="FGS313" s="361"/>
      <c r="FGT313" s="361"/>
      <c r="FGU313" s="361"/>
      <c r="FGV313" s="361"/>
      <c r="FGW313" s="361"/>
      <c r="FGX313" s="361"/>
      <c r="FGY313" s="361"/>
      <c r="FGZ313" s="361"/>
      <c r="FHA313" s="361"/>
      <c r="FHB313" s="361"/>
      <c r="FHC313" s="361"/>
      <c r="FHD313" s="361"/>
      <c r="FHE313" s="361"/>
      <c r="FHF313" s="361"/>
      <c r="FHG313" s="361"/>
      <c r="FHH313" s="361"/>
      <c r="FHI313" s="361"/>
      <c r="FHJ313" s="361"/>
      <c r="FHK313" s="361"/>
      <c r="FHL313" s="361"/>
      <c r="FHM313" s="361"/>
      <c r="FHN313" s="361"/>
      <c r="FHO313" s="361"/>
      <c r="FHP313" s="361"/>
      <c r="FHQ313" s="361"/>
      <c r="FHR313" s="361"/>
      <c r="FHS313" s="361"/>
      <c r="FHT313" s="361"/>
      <c r="FHU313" s="361"/>
      <c r="FHV313" s="361"/>
      <c r="FHW313" s="361"/>
      <c r="FHX313" s="361"/>
      <c r="FHY313" s="361"/>
      <c r="FHZ313" s="361"/>
      <c r="FIA313" s="361"/>
      <c r="FIB313" s="361"/>
      <c r="FIC313" s="361"/>
      <c r="FID313" s="361"/>
      <c r="FIE313" s="361"/>
      <c r="FIF313" s="361"/>
      <c r="FIG313" s="361"/>
      <c r="FIH313" s="361"/>
      <c r="FII313" s="361"/>
      <c r="FIJ313" s="361"/>
      <c r="FIK313" s="361"/>
      <c r="FIL313" s="361"/>
      <c r="FIM313" s="361"/>
      <c r="FIN313" s="361"/>
      <c r="FIO313" s="361"/>
      <c r="FIP313" s="361"/>
      <c r="FIQ313" s="361"/>
      <c r="FIR313" s="361"/>
      <c r="FIS313" s="361"/>
      <c r="FIT313" s="361"/>
      <c r="FIU313" s="361"/>
      <c r="FIV313" s="361"/>
      <c r="FIW313" s="361"/>
      <c r="FIX313" s="361"/>
      <c r="FIY313" s="361"/>
      <c r="FIZ313" s="361"/>
      <c r="FJA313" s="361"/>
      <c r="FJB313" s="361"/>
      <c r="FJC313" s="361"/>
      <c r="FJD313" s="361"/>
      <c r="FJE313" s="361"/>
      <c r="FJF313" s="361"/>
      <c r="FJG313" s="361"/>
      <c r="FJH313" s="361"/>
      <c r="FJI313" s="361"/>
      <c r="FJJ313" s="361"/>
      <c r="FJK313" s="361"/>
      <c r="FJL313" s="361"/>
      <c r="FJM313" s="361"/>
      <c r="FJN313" s="361"/>
      <c r="FJO313" s="361"/>
      <c r="FJP313" s="361"/>
      <c r="FJQ313" s="361"/>
      <c r="FJR313" s="361"/>
      <c r="FJS313" s="361"/>
      <c r="FJT313" s="361"/>
      <c r="FJU313" s="361"/>
      <c r="FJV313" s="361"/>
      <c r="FJW313" s="361"/>
      <c r="FJX313" s="361"/>
      <c r="FJY313" s="361"/>
      <c r="FJZ313" s="361"/>
      <c r="FKA313" s="361"/>
      <c r="FKB313" s="361"/>
      <c r="FKC313" s="361"/>
      <c r="FKD313" s="361"/>
      <c r="FKE313" s="361"/>
      <c r="FKF313" s="361"/>
      <c r="FKG313" s="361"/>
      <c r="FKH313" s="361"/>
      <c r="FKI313" s="361"/>
      <c r="FKJ313" s="361"/>
      <c r="FKK313" s="361"/>
      <c r="FKL313" s="361"/>
      <c r="FKM313" s="361"/>
      <c r="FKN313" s="361"/>
      <c r="FKO313" s="361"/>
      <c r="FKP313" s="361"/>
      <c r="FKQ313" s="361"/>
      <c r="FKR313" s="361"/>
      <c r="FKS313" s="361"/>
      <c r="FKT313" s="361"/>
      <c r="FKU313" s="361"/>
      <c r="FKV313" s="361"/>
      <c r="FKW313" s="361"/>
      <c r="FKX313" s="361"/>
      <c r="FKY313" s="361"/>
      <c r="FKZ313" s="361"/>
      <c r="FLA313" s="361"/>
      <c r="FLB313" s="361"/>
      <c r="FLC313" s="361"/>
      <c r="FLD313" s="361"/>
      <c r="FLE313" s="361"/>
      <c r="FLF313" s="361"/>
      <c r="FLG313" s="361"/>
      <c r="FLH313" s="361"/>
      <c r="FLI313" s="361"/>
      <c r="FLJ313" s="361"/>
      <c r="FLK313" s="361"/>
      <c r="FLL313" s="361"/>
      <c r="FLM313" s="361"/>
      <c r="FLN313" s="361"/>
      <c r="FLO313" s="361"/>
      <c r="FLP313" s="361"/>
      <c r="FLQ313" s="361"/>
      <c r="FLR313" s="361"/>
      <c r="FLS313" s="361"/>
      <c r="FLT313" s="361"/>
      <c r="FLU313" s="361"/>
      <c r="FLV313" s="361"/>
      <c r="FLW313" s="361"/>
      <c r="FLX313" s="361"/>
      <c r="FLY313" s="361"/>
      <c r="FLZ313" s="361"/>
      <c r="FMA313" s="361"/>
      <c r="FMB313" s="361"/>
      <c r="FMC313" s="361"/>
      <c r="FMD313" s="361"/>
      <c r="FME313" s="361"/>
      <c r="FMF313" s="361"/>
      <c r="FMG313" s="361"/>
      <c r="FMH313" s="361"/>
      <c r="FMI313" s="361"/>
      <c r="FMJ313" s="361"/>
      <c r="FMK313" s="361"/>
      <c r="FML313" s="361"/>
      <c r="FMM313" s="361"/>
      <c r="FMN313" s="361"/>
      <c r="FMO313" s="361"/>
      <c r="FMP313" s="361"/>
      <c r="FMQ313" s="361"/>
      <c r="FMR313" s="361"/>
      <c r="FMS313" s="361"/>
      <c r="FMT313" s="361"/>
      <c r="FMU313" s="361"/>
      <c r="FMV313" s="361"/>
      <c r="FMW313" s="361"/>
      <c r="FMX313" s="361"/>
      <c r="FMY313" s="361"/>
      <c r="FMZ313" s="361"/>
      <c r="FNA313" s="361"/>
      <c r="FNB313" s="361"/>
      <c r="FNC313" s="361"/>
      <c r="FND313" s="361"/>
      <c r="FNE313" s="361"/>
      <c r="FNF313" s="361"/>
      <c r="FNG313" s="361"/>
      <c r="FNH313" s="361"/>
      <c r="FNI313" s="361"/>
      <c r="FNJ313" s="361"/>
      <c r="FNK313" s="361"/>
      <c r="FNL313" s="361"/>
      <c r="FNM313" s="361"/>
      <c r="FNN313" s="361"/>
      <c r="FNO313" s="361"/>
      <c r="FNP313" s="361"/>
      <c r="FNQ313" s="361"/>
      <c r="FNR313" s="361"/>
      <c r="FNS313" s="361"/>
      <c r="FNT313" s="361"/>
      <c r="FNU313" s="361"/>
      <c r="FNV313" s="361"/>
      <c r="FNW313" s="361"/>
      <c r="FNX313" s="361"/>
      <c r="FNY313" s="361"/>
      <c r="FNZ313" s="361"/>
      <c r="FOA313" s="361"/>
      <c r="FOB313" s="361"/>
      <c r="FOC313" s="361"/>
      <c r="FOD313" s="361"/>
      <c r="FOE313" s="361"/>
      <c r="FOF313" s="361"/>
      <c r="FOG313" s="361"/>
      <c r="FOH313" s="361"/>
      <c r="FOI313" s="361"/>
      <c r="FOJ313" s="361"/>
      <c r="FOK313" s="361"/>
      <c r="FOL313" s="361"/>
      <c r="FOM313" s="361"/>
      <c r="FON313" s="361"/>
      <c r="FOO313" s="361"/>
      <c r="FOP313" s="361"/>
      <c r="FOQ313" s="361"/>
      <c r="FOR313" s="361"/>
      <c r="FOS313" s="361"/>
      <c r="FOT313" s="361"/>
      <c r="FOU313" s="361"/>
      <c r="FOV313" s="361"/>
      <c r="FOW313" s="361"/>
      <c r="FOX313" s="361"/>
      <c r="FOY313" s="361"/>
      <c r="FOZ313" s="361"/>
      <c r="FPA313" s="361"/>
      <c r="FPB313" s="361"/>
      <c r="FPC313" s="361"/>
      <c r="FPD313" s="361"/>
      <c r="FPE313" s="361"/>
      <c r="FPF313" s="361"/>
      <c r="FPG313" s="361"/>
      <c r="FPH313" s="361"/>
      <c r="FPI313" s="361"/>
      <c r="FPJ313" s="361"/>
      <c r="FPK313" s="361"/>
      <c r="FPL313" s="361"/>
      <c r="FPM313" s="361"/>
      <c r="FPN313" s="361"/>
      <c r="FPO313" s="361"/>
      <c r="FPP313" s="361"/>
      <c r="FPQ313" s="361"/>
      <c r="FPR313" s="361"/>
      <c r="FPS313" s="361"/>
      <c r="FPT313" s="361"/>
      <c r="FPU313" s="361"/>
      <c r="FPV313" s="361"/>
      <c r="FPW313" s="361"/>
      <c r="FPX313" s="361"/>
      <c r="FPY313" s="361"/>
      <c r="FPZ313" s="361"/>
      <c r="FQA313" s="361"/>
      <c r="FQB313" s="361"/>
      <c r="FQC313" s="361"/>
      <c r="FQD313" s="361"/>
      <c r="FQE313" s="361"/>
      <c r="FQF313" s="361"/>
      <c r="FQG313" s="361"/>
      <c r="FQH313" s="361"/>
      <c r="FQI313" s="361"/>
      <c r="FQJ313" s="361"/>
      <c r="FQK313" s="361"/>
      <c r="FQL313" s="361"/>
      <c r="FQM313" s="361"/>
      <c r="FQN313" s="361"/>
      <c r="FQO313" s="361"/>
      <c r="FQP313" s="361"/>
      <c r="FQQ313" s="361"/>
      <c r="FQR313" s="361"/>
      <c r="FQS313" s="361"/>
      <c r="FQT313" s="361"/>
      <c r="FQU313" s="361"/>
      <c r="FQV313" s="361"/>
      <c r="FQW313" s="361"/>
      <c r="FQX313" s="361"/>
      <c r="FQY313" s="361"/>
      <c r="FQZ313" s="361"/>
      <c r="FRA313" s="361"/>
      <c r="FRB313" s="361"/>
      <c r="FRC313" s="361"/>
      <c r="FRD313" s="361"/>
      <c r="FRE313" s="361"/>
      <c r="FRF313" s="361"/>
      <c r="FRG313" s="361"/>
      <c r="FRH313" s="361"/>
      <c r="FRI313" s="361"/>
      <c r="FRJ313" s="361"/>
      <c r="FRK313" s="361"/>
      <c r="FRL313" s="361"/>
      <c r="FRM313" s="361"/>
      <c r="FRN313" s="361"/>
      <c r="FRO313" s="361"/>
      <c r="FRP313" s="361"/>
      <c r="FRQ313" s="361"/>
      <c r="FRR313" s="361"/>
      <c r="FRS313" s="361"/>
      <c r="FRT313" s="361"/>
      <c r="FRU313" s="361"/>
      <c r="FRV313" s="361"/>
      <c r="FRW313" s="361"/>
      <c r="FRX313" s="361"/>
      <c r="FRY313" s="361"/>
      <c r="FRZ313" s="361"/>
      <c r="FSA313" s="361"/>
      <c r="FSB313" s="361"/>
      <c r="FSC313" s="361"/>
      <c r="FSD313" s="361"/>
      <c r="FSE313" s="361"/>
      <c r="FSF313" s="361"/>
      <c r="FSG313" s="361"/>
      <c r="FSH313" s="361"/>
      <c r="FSI313" s="361"/>
      <c r="FSJ313" s="361"/>
      <c r="FSK313" s="361"/>
      <c r="FSL313" s="361"/>
      <c r="FSM313" s="361"/>
      <c r="FSN313" s="361"/>
      <c r="FSO313" s="361"/>
      <c r="FSP313" s="361"/>
      <c r="FSQ313" s="361"/>
      <c r="FSR313" s="361"/>
      <c r="FSS313" s="361"/>
      <c r="FST313" s="361"/>
      <c r="FSU313" s="361"/>
      <c r="FSV313" s="361"/>
      <c r="FSW313" s="361"/>
      <c r="FSX313" s="361"/>
      <c r="FSY313" s="361"/>
      <c r="FSZ313" s="361"/>
      <c r="FTA313" s="361"/>
      <c r="FTB313" s="361"/>
      <c r="FTC313" s="361"/>
      <c r="FTD313" s="361"/>
      <c r="FTE313" s="361"/>
      <c r="FTF313" s="361"/>
      <c r="FTG313" s="361"/>
      <c r="FTH313" s="361"/>
      <c r="FTI313" s="361"/>
      <c r="FTJ313" s="361"/>
      <c r="FTK313" s="361"/>
      <c r="FTL313" s="361"/>
      <c r="FTM313" s="361"/>
      <c r="FTN313" s="361"/>
      <c r="FTO313" s="361"/>
      <c r="FTP313" s="361"/>
      <c r="FTQ313" s="361"/>
      <c r="FTR313" s="361"/>
      <c r="FTS313" s="361"/>
      <c r="FTT313" s="361"/>
      <c r="FTU313" s="361"/>
      <c r="FTV313" s="361"/>
      <c r="FTW313" s="361"/>
      <c r="FTX313" s="361"/>
      <c r="FTY313" s="361"/>
      <c r="FTZ313" s="361"/>
      <c r="FUA313" s="361"/>
      <c r="FUB313" s="361"/>
      <c r="FUC313" s="361"/>
      <c r="FUD313" s="361"/>
      <c r="FUE313" s="361"/>
      <c r="FUF313" s="361"/>
      <c r="FUG313" s="361"/>
      <c r="FUH313" s="361"/>
      <c r="FUI313" s="361"/>
      <c r="FUJ313" s="361"/>
      <c r="FUK313" s="361"/>
      <c r="FUL313" s="361"/>
      <c r="FUM313" s="361"/>
      <c r="FUN313" s="361"/>
      <c r="FUO313" s="361"/>
      <c r="FUP313" s="361"/>
      <c r="FUQ313" s="361"/>
      <c r="FUR313" s="361"/>
      <c r="FUS313" s="361"/>
      <c r="FUT313" s="361"/>
      <c r="FUU313" s="361"/>
      <c r="FUV313" s="361"/>
      <c r="FUW313" s="361"/>
      <c r="FUX313" s="361"/>
      <c r="FUY313" s="361"/>
      <c r="FUZ313" s="361"/>
      <c r="FVA313" s="361"/>
      <c r="FVB313" s="361"/>
      <c r="FVC313" s="361"/>
      <c r="FVD313" s="361"/>
      <c r="FVE313" s="361"/>
      <c r="FVF313" s="361"/>
      <c r="FVG313" s="361"/>
      <c r="FVH313" s="361"/>
      <c r="FVI313" s="361"/>
      <c r="FVJ313" s="361"/>
      <c r="FVK313" s="361"/>
      <c r="FVL313" s="361"/>
      <c r="FVM313" s="361"/>
      <c r="FVN313" s="361"/>
      <c r="FVO313" s="361"/>
      <c r="FVP313" s="361"/>
      <c r="FVQ313" s="361"/>
      <c r="FVR313" s="361"/>
      <c r="FVS313" s="361"/>
      <c r="FVT313" s="361"/>
      <c r="FVU313" s="361"/>
      <c r="FVV313" s="361"/>
      <c r="FVW313" s="361"/>
      <c r="FVX313" s="361"/>
      <c r="FVY313" s="361"/>
      <c r="FVZ313" s="361"/>
      <c r="FWA313" s="361"/>
      <c r="FWB313" s="361"/>
      <c r="FWC313" s="361"/>
      <c r="FWD313" s="361"/>
      <c r="FWE313" s="361"/>
      <c r="FWF313" s="361"/>
      <c r="FWG313" s="361"/>
      <c r="FWH313" s="361"/>
      <c r="FWI313" s="361"/>
      <c r="FWJ313" s="361"/>
      <c r="FWK313" s="361"/>
      <c r="FWL313" s="361"/>
      <c r="FWM313" s="361"/>
      <c r="FWN313" s="361"/>
      <c r="FWO313" s="361"/>
      <c r="FWP313" s="361"/>
      <c r="FWQ313" s="361"/>
      <c r="FWR313" s="361"/>
      <c r="FWS313" s="361"/>
      <c r="FWT313" s="361"/>
      <c r="FWU313" s="361"/>
      <c r="FWV313" s="361"/>
      <c r="FWW313" s="361"/>
      <c r="FWX313" s="361"/>
      <c r="FWY313" s="361"/>
      <c r="FWZ313" s="361"/>
      <c r="FXA313" s="361"/>
      <c r="FXB313" s="361"/>
      <c r="FXC313" s="361"/>
      <c r="FXD313" s="361"/>
      <c r="FXE313" s="361"/>
      <c r="FXF313" s="361"/>
      <c r="FXG313" s="361"/>
      <c r="FXH313" s="361"/>
      <c r="FXI313" s="361"/>
      <c r="FXJ313" s="361"/>
      <c r="FXK313" s="361"/>
      <c r="FXL313" s="361"/>
      <c r="FXM313" s="361"/>
      <c r="FXN313" s="361"/>
      <c r="FXO313" s="361"/>
      <c r="FXP313" s="361"/>
      <c r="FXQ313" s="361"/>
      <c r="FXR313" s="361"/>
      <c r="FXS313" s="361"/>
      <c r="FXT313" s="361"/>
      <c r="FXU313" s="361"/>
      <c r="FXV313" s="361"/>
      <c r="FXW313" s="361"/>
      <c r="FXX313" s="361"/>
      <c r="FXY313" s="361"/>
      <c r="FXZ313" s="361"/>
      <c r="FYA313" s="361"/>
      <c r="FYB313" s="361"/>
      <c r="FYC313" s="361"/>
      <c r="FYD313" s="361"/>
      <c r="FYE313" s="361"/>
      <c r="FYF313" s="361"/>
      <c r="FYG313" s="361"/>
      <c r="FYH313" s="361"/>
      <c r="FYI313" s="361"/>
      <c r="FYJ313" s="361"/>
      <c r="FYK313" s="361"/>
      <c r="FYL313" s="361"/>
      <c r="FYM313" s="361"/>
      <c r="FYN313" s="361"/>
      <c r="FYO313" s="361"/>
      <c r="FYP313" s="361"/>
      <c r="FYQ313" s="361"/>
      <c r="FYR313" s="361"/>
      <c r="FYS313" s="361"/>
      <c r="FYT313" s="361"/>
      <c r="FYU313" s="361"/>
      <c r="FYV313" s="361"/>
      <c r="FYW313" s="361"/>
      <c r="FYX313" s="361"/>
      <c r="FYY313" s="361"/>
      <c r="FYZ313" s="361"/>
      <c r="FZA313" s="361"/>
      <c r="FZB313" s="361"/>
      <c r="FZC313" s="361"/>
      <c r="FZD313" s="361"/>
      <c r="FZE313" s="361"/>
      <c r="FZF313" s="361"/>
      <c r="FZG313" s="361"/>
      <c r="FZH313" s="361"/>
      <c r="FZI313" s="361"/>
      <c r="FZJ313" s="361"/>
      <c r="FZK313" s="361"/>
      <c r="FZL313" s="361"/>
      <c r="FZM313" s="361"/>
      <c r="FZN313" s="361"/>
      <c r="FZO313" s="361"/>
      <c r="FZP313" s="361"/>
      <c r="FZQ313" s="361"/>
      <c r="FZR313" s="361"/>
      <c r="FZS313" s="361"/>
      <c r="FZT313" s="361"/>
      <c r="FZU313" s="361"/>
      <c r="FZV313" s="361"/>
      <c r="FZW313" s="361"/>
      <c r="FZX313" s="361"/>
      <c r="FZY313" s="361"/>
      <c r="FZZ313" s="361"/>
      <c r="GAA313" s="361"/>
      <c r="GAB313" s="361"/>
      <c r="GAC313" s="361"/>
      <c r="GAD313" s="361"/>
      <c r="GAE313" s="361"/>
      <c r="GAF313" s="361"/>
      <c r="GAG313" s="361"/>
      <c r="GAH313" s="361"/>
      <c r="GAI313" s="361"/>
      <c r="GAJ313" s="361"/>
      <c r="GAK313" s="361"/>
      <c r="GAL313" s="361"/>
      <c r="GAM313" s="361"/>
      <c r="GAN313" s="361"/>
      <c r="GAO313" s="361"/>
      <c r="GAP313" s="361"/>
      <c r="GAQ313" s="361"/>
      <c r="GAR313" s="361"/>
      <c r="GAS313" s="361"/>
      <c r="GAT313" s="361"/>
      <c r="GAU313" s="361"/>
      <c r="GAV313" s="361"/>
      <c r="GAW313" s="361"/>
      <c r="GAX313" s="361"/>
      <c r="GAY313" s="361"/>
      <c r="GAZ313" s="361"/>
      <c r="GBA313" s="361"/>
      <c r="GBB313" s="361"/>
      <c r="GBC313" s="361"/>
      <c r="GBD313" s="361"/>
      <c r="GBE313" s="361"/>
      <c r="GBF313" s="361"/>
      <c r="GBG313" s="361"/>
      <c r="GBH313" s="361"/>
      <c r="GBI313" s="361"/>
      <c r="GBJ313" s="361"/>
      <c r="GBK313" s="361"/>
      <c r="GBL313" s="361"/>
      <c r="GBM313" s="361"/>
      <c r="GBN313" s="361"/>
      <c r="GBO313" s="361"/>
      <c r="GBP313" s="361"/>
      <c r="GBQ313" s="361"/>
      <c r="GBR313" s="361"/>
      <c r="GBS313" s="361"/>
      <c r="GBT313" s="361"/>
      <c r="GBU313" s="361"/>
      <c r="GBV313" s="361"/>
      <c r="GBW313" s="361"/>
      <c r="GBX313" s="361"/>
      <c r="GBY313" s="361"/>
      <c r="GBZ313" s="361"/>
      <c r="GCA313" s="361"/>
      <c r="GCB313" s="361"/>
      <c r="GCC313" s="361"/>
      <c r="GCD313" s="361"/>
      <c r="GCE313" s="361"/>
      <c r="GCF313" s="361"/>
      <c r="GCG313" s="361"/>
      <c r="GCH313" s="361"/>
      <c r="GCI313" s="361"/>
      <c r="GCJ313" s="361"/>
      <c r="GCK313" s="361"/>
      <c r="GCL313" s="361"/>
      <c r="GCM313" s="361"/>
      <c r="GCN313" s="361"/>
      <c r="GCO313" s="361"/>
      <c r="GCP313" s="361"/>
      <c r="GCQ313" s="361"/>
      <c r="GCR313" s="361"/>
      <c r="GCS313" s="361"/>
      <c r="GCT313" s="361"/>
      <c r="GCU313" s="361"/>
      <c r="GCV313" s="361"/>
      <c r="GCW313" s="361"/>
      <c r="GCX313" s="361"/>
      <c r="GCY313" s="361"/>
      <c r="GCZ313" s="361"/>
      <c r="GDA313" s="361"/>
      <c r="GDB313" s="361"/>
      <c r="GDC313" s="361"/>
      <c r="GDD313" s="361"/>
      <c r="GDE313" s="361"/>
      <c r="GDF313" s="361"/>
      <c r="GDG313" s="361"/>
      <c r="GDH313" s="361"/>
      <c r="GDI313" s="361"/>
      <c r="GDJ313" s="361"/>
      <c r="GDK313" s="361"/>
      <c r="GDL313" s="361"/>
      <c r="GDM313" s="361"/>
      <c r="GDN313" s="361"/>
      <c r="GDO313" s="361"/>
      <c r="GDP313" s="361"/>
      <c r="GDQ313" s="361"/>
      <c r="GDR313" s="361"/>
      <c r="GDS313" s="361"/>
      <c r="GDT313" s="361"/>
      <c r="GDU313" s="361"/>
      <c r="GDV313" s="361"/>
      <c r="GDW313" s="361"/>
      <c r="GDX313" s="361"/>
      <c r="GDY313" s="361"/>
      <c r="GDZ313" s="361"/>
      <c r="GEA313" s="361"/>
      <c r="GEB313" s="361"/>
      <c r="GEC313" s="361"/>
      <c r="GED313" s="361"/>
      <c r="GEE313" s="361"/>
      <c r="GEF313" s="361"/>
      <c r="GEG313" s="361"/>
      <c r="GEH313" s="361"/>
      <c r="GEI313" s="361"/>
      <c r="GEJ313" s="361"/>
      <c r="GEK313" s="361"/>
      <c r="GEL313" s="361"/>
      <c r="GEM313" s="361"/>
      <c r="GEN313" s="361"/>
      <c r="GEO313" s="361"/>
      <c r="GEP313" s="361"/>
      <c r="GEQ313" s="361"/>
      <c r="GER313" s="361"/>
      <c r="GES313" s="361"/>
      <c r="GET313" s="361"/>
      <c r="GEU313" s="361"/>
      <c r="GEV313" s="361"/>
      <c r="GEW313" s="361"/>
      <c r="GEX313" s="361"/>
      <c r="GEY313" s="361"/>
      <c r="GEZ313" s="361"/>
      <c r="GFA313" s="361"/>
      <c r="GFB313" s="361"/>
      <c r="GFC313" s="361"/>
      <c r="GFD313" s="361"/>
      <c r="GFE313" s="361"/>
      <c r="GFF313" s="361"/>
      <c r="GFG313" s="361"/>
      <c r="GFH313" s="361"/>
      <c r="GFI313" s="361"/>
      <c r="GFJ313" s="361"/>
      <c r="GFK313" s="361"/>
      <c r="GFL313" s="361"/>
      <c r="GFM313" s="361"/>
      <c r="GFN313" s="361"/>
      <c r="GFO313" s="361"/>
      <c r="GFP313" s="361"/>
      <c r="GFQ313" s="361"/>
      <c r="GFR313" s="361"/>
      <c r="GFS313" s="361"/>
      <c r="GFT313" s="361"/>
      <c r="GFU313" s="361"/>
      <c r="GFV313" s="361"/>
      <c r="GFW313" s="361"/>
      <c r="GFX313" s="361"/>
      <c r="GFY313" s="361"/>
      <c r="GFZ313" s="361"/>
      <c r="GGA313" s="361"/>
      <c r="GGB313" s="361"/>
      <c r="GGC313" s="361"/>
      <c r="GGD313" s="361"/>
      <c r="GGE313" s="361"/>
      <c r="GGF313" s="361"/>
      <c r="GGG313" s="361"/>
      <c r="GGH313" s="361"/>
      <c r="GGI313" s="361"/>
      <c r="GGJ313" s="361"/>
      <c r="GGK313" s="361"/>
      <c r="GGL313" s="361"/>
      <c r="GGM313" s="361"/>
      <c r="GGN313" s="361"/>
      <c r="GGO313" s="361"/>
      <c r="GGP313" s="361"/>
      <c r="GGQ313" s="361"/>
      <c r="GGR313" s="361"/>
      <c r="GGS313" s="361"/>
      <c r="GGT313" s="361"/>
      <c r="GGU313" s="361"/>
      <c r="GGV313" s="361"/>
      <c r="GGW313" s="361"/>
      <c r="GGX313" s="361"/>
      <c r="GGY313" s="361"/>
      <c r="GGZ313" s="361"/>
      <c r="GHA313" s="361"/>
      <c r="GHB313" s="361"/>
      <c r="GHC313" s="361"/>
      <c r="GHD313" s="361"/>
      <c r="GHE313" s="361"/>
      <c r="GHF313" s="361"/>
      <c r="GHG313" s="361"/>
      <c r="GHH313" s="361"/>
      <c r="GHI313" s="361"/>
      <c r="GHJ313" s="361"/>
      <c r="GHK313" s="361"/>
      <c r="GHL313" s="361"/>
      <c r="GHM313" s="361"/>
      <c r="GHN313" s="361"/>
      <c r="GHO313" s="361"/>
      <c r="GHP313" s="361"/>
      <c r="GHQ313" s="361"/>
      <c r="GHR313" s="361"/>
      <c r="GHS313" s="361"/>
      <c r="GHT313" s="361"/>
      <c r="GHU313" s="361"/>
      <c r="GHV313" s="361"/>
      <c r="GHW313" s="361"/>
      <c r="GHX313" s="361"/>
      <c r="GHY313" s="361"/>
      <c r="GHZ313" s="361"/>
      <c r="GIA313" s="361"/>
      <c r="GIB313" s="361"/>
      <c r="GIC313" s="361"/>
      <c r="GID313" s="361"/>
      <c r="GIE313" s="361"/>
      <c r="GIF313" s="361"/>
      <c r="GIG313" s="361"/>
      <c r="GIH313" s="361"/>
      <c r="GII313" s="361"/>
      <c r="GIJ313" s="361"/>
      <c r="GIK313" s="361"/>
      <c r="GIL313" s="361"/>
      <c r="GIM313" s="361"/>
      <c r="GIN313" s="361"/>
      <c r="GIO313" s="361"/>
      <c r="GIP313" s="361"/>
      <c r="GIQ313" s="361"/>
      <c r="GIR313" s="361"/>
      <c r="GIS313" s="361"/>
      <c r="GIT313" s="361"/>
      <c r="GIU313" s="361"/>
      <c r="GIV313" s="361"/>
      <c r="GIW313" s="361"/>
      <c r="GIX313" s="361"/>
      <c r="GIY313" s="361"/>
      <c r="GIZ313" s="361"/>
      <c r="GJA313" s="361"/>
      <c r="GJB313" s="361"/>
      <c r="GJC313" s="361"/>
      <c r="GJD313" s="361"/>
      <c r="GJE313" s="361"/>
      <c r="GJF313" s="361"/>
      <c r="GJG313" s="361"/>
      <c r="GJH313" s="361"/>
      <c r="GJI313" s="361"/>
      <c r="GJJ313" s="361"/>
      <c r="GJK313" s="361"/>
      <c r="GJL313" s="361"/>
      <c r="GJM313" s="361"/>
      <c r="GJN313" s="361"/>
      <c r="GJO313" s="361"/>
      <c r="GJP313" s="361"/>
      <c r="GJQ313" s="361"/>
      <c r="GJR313" s="361"/>
      <c r="GJS313" s="361"/>
      <c r="GJT313" s="361"/>
      <c r="GJU313" s="361"/>
      <c r="GJV313" s="361"/>
      <c r="GJW313" s="361"/>
      <c r="GJX313" s="361"/>
      <c r="GJY313" s="361"/>
      <c r="GJZ313" s="361"/>
      <c r="GKA313" s="361"/>
      <c r="GKB313" s="361"/>
      <c r="GKC313" s="361"/>
      <c r="GKD313" s="361"/>
      <c r="GKE313" s="361"/>
      <c r="GKF313" s="361"/>
      <c r="GKG313" s="361"/>
      <c r="GKH313" s="361"/>
      <c r="GKI313" s="361"/>
      <c r="GKJ313" s="361"/>
      <c r="GKK313" s="361"/>
      <c r="GKL313" s="361"/>
      <c r="GKM313" s="361"/>
      <c r="GKN313" s="361"/>
      <c r="GKO313" s="361"/>
      <c r="GKP313" s="361"/>
      <c r="GKQ313" s="361"/>
      <c r="GKR313" s="361"/>
      <c r="GKS313" s="361"/>
      <c r="GKT313" s="361"/>
      <c r="GKU313" s="361"/>
      <c r="GKV313" s="361"/>
      <c r="GKW313" s="361"/>
      <c r="GKX313" s="361"/>
      <c r="GKY313" s="361"/>
      <c r="GKZ313" s="361"/>
      <c r="GLA313" s="361"/>
      <c r="GLB313" s="361"/>
      <c r="GLC313" s="361"/>
      <c r="GLD313" s="361"/>
      <c r="GLE313" s="361"/>
      <c r="GLF313" s="361"/>
      <c r="GLG313" s="361"/>
      <c r="GLH313" s="361"/>
      <c r="GLI313" s="361"/>
      <c r="GLJ313" s="361"/>
      <c r="GLK313" s="361"/>
      <c r="GLL313" s="361"/>
      <c r="GLM313" s="361"/>
      <c r="GLN313" s="361"/>
      <c r="GLO313" s="361"/>
      <c r="GLP313" s="361"/>
      <c r="GLQ313" s="361"/>
      <c r="GLR313" s="361"/>
      <c r="GLS313" s="361"/>
      <c r="GLT313" s="361"/>
      <c r="GLU313" s="361"/>
      <c r="GLV313" s="361"/>
      <c r="GLW313" s="361"/>
      <c r="GLX313" s="361"/>
      <c r="GLY313" s="361"/>
      <c r="GLZ313" s="361"/>
      <c r="GMA313" s="361"/>
      <c r="GMB313" s="361"/>
      <c r="GMC313" s="361"/>
      <c r="GMD313" s="361"/>
      <c r="GME313" s="361"/>
      <c r="GMF313" s="361"/>
      <c r="GMG313" s="361"/>
      <c r="GMH313" s="361"/>
      <c r="GMI313" s="361"/>
      <c r="GMJ313" s="361"/>
      <c r="GMK313" s="361"/>
      <c r="GML313" s="361"/>
      <c r="GMM313" s="361"/>
      <c r="GMN313" s="361"/>
      <c r="GMO313" s="361"/>
      <c r="GMP313" s="361"/>
      <c r="GMQ313" s="361"/>
      <c r="GMR313" s="361"/>
      <c r="GMS313" s="361"/>
      <c r="GMT313" s="361"/>
      <c r="GMU313" s="361"/>
      <c r="GMV313" s="361"/>
      <c r="GMW313" s="361"/>
      <c r="GMX313" s="361"/>
      <c r="GMY313" s="361"/>
      <c r="GMZ313" s="361"/>
      <c r="GNA313" s="361"/>
      <c r="GNB313" s="361"/>
      <c r="GNC313" s="361"/>
      <c r="GND313" s="361"/>
      <c r="GNE313" s="361"/>
      <c r="GNF313" s="361"/>
      <c r="GNG313" s="361"/>
      <c r="GNH313" s="361"/>
      <c r="GNI313" s="361"/>
      <c r="GNJ313" s="361"/>
      <c r="GNK313" s="361"/>
      <c r="GNL313" s="361"/>
      <c r="GNM313" s="361"/>
      <c r="GNN313" s="361"/>
      <c r="GNO313" s="361"/>
      <c r="GNP313" s="361"/>
      <c r="GNQ313" s="361"/>
      <c r="GNR313" s="361"/>
      <c r="GNS313" s="361"/>
      <c r="GNT313" s="361"/>
      <c r="GNU313" s="361"/>
      <c r="GNV313" s="361"/>
      <c r="GNW313" s="361"/>
      <c r="GNX313" s="361"/>
      <c r="GNY313" s="361"/>
      <c r="GNZ313" s="361"/>
      <c r="GOA313" s="361"/>
      <c r="GOB313" s="361"/>
      <c r="GOC313" s="361"/>
      <c r="GOD313" s="361"/>
      <c r="GOE313" s="361"/>
      <c r="GOF313" s="361"/>
      <c r="GOG313" s="361"/>
      <c r="GOH313" s="361"/>
      <c r="GOI313" s="361"/>
      <c r="GOJ313" s="361"/>
      <c r="GOK313" s="361"/>
      <c r="GOL313" s="361"/>
      <c r="GOM313" s="361"/>
      <c r="GON313" s="361"/>
      <c r="GOO313" s="361"/>
      <c r="GOP313" s="361"/>
      <c r="GOQ313" s="361"/>
      <c r="GOR313" s="361"/>
      <c r="GOS313" s="361"/>
      <c r="GOT313" s="361"/>
      <c r="GOU313" s="361"/>
      <c r="GOV313" s="361"/>
      <c r="GOW313" s="361"/>
      <c r="GOX313" s="361"/>
      <c r="GOY313" s="361"/>
      <c r="GOZ313" s="361"/>
      <c r="GPA313" s="361"/>
      <c r="GPB313" s="361"/>
      <c r="GPC313" s="361"/>
      <c r="GPD313" s="361"/>
      <c r="GPE313" s="361"/>
      <c r="GPF313" s="361"/>
      <c r="GPG313" s="361"/>
      <c r="GPH313" s="361"/>
      <c r="GPI313" s="361"/>
      <c r="GPJ313" s="361"/>
      <c r="GPK313" s="361"/>
      <c r="GPL313" s="361"/>
      <c r="GPM313" s="361"/>
      <c r="GPN313" s="361"/>
      <c r="GPO313" s="361"/>
      <c r="GPP313" s="361"/>
      <c r="GPQ313" s="361"/>
      <c r="GPR313" s="361"/>
      <c r="GPS313" s="361"/>
      <c r="GPT313" s="361"/>
      <c r="GPU313" s="361"/>
      <c r="GPV313" s="361"/>
      <c r="GPW313" s="361"/>
      <c r="GPX313" s="361"/>
      <c r="GPY313" s="361"/>
      <c r="GPZ313" s="361"/>
      <c r="GQA313" s="361"/>
      <c r="GQB313" s="361"/>
      <c r="GQC313" s="361"/>
      <c r="GQD313" s="361"/>
      <c r="GQE313" s="361"/>
      <c r="GQF313" s="361"/>
      <c r="GQG313" s="361"/>
      <c r="GQH313" s="361"/>
      <c r="GQI313" s="361"/>
      <c r="GQJ313" s="361"/>
      <c r="GQK313" s="361"/>
      <c r="GQL313" s="361"/>
      <c r="GQM313" s="361"/>
      <c r="GQN313" s="361"/>
      <c r="GQO313" s="361"/>
      <c r="GQP313" s="361"/>
      <c r="GQQ313" s="361"/>
      <c r="GQR313" s="361"/>
      <c r="GQS313" s="361"/>
      <c r="GQT313" s="361"/>
      <c r="GQU313" s="361"/>
      <c r="GQV313" s="361"/>
      <c r="GQW313" s="361"/>
      <c r="GQX313" s="361"/>
      <c r="GQY313" s="361"/>
      <c r="GQZ313" s="361"/>
      <c r="GRA313" s="361"/>
      <c r="GRB313" s="361"/>
      <c r="GRC313" s="361"/>
      <c r="GRD313" s="361"/>
      <c r="GRE313" s="361"/>
      <c r="GRF313" s="361"/>
      <c r="GRG313" s="361"/>
      <c r="GRH313" s="361"/>
      <c r="GRI313" s="361"/>
      <c r="GRJ313" s="361"/>
      <c r="GRK313" s="361"/>
      <c r="GRL313" s="361"/>
      <c r="GRM313" s="361"/>
      <c r="GRN313" s="361"/>
      <c r="GRO313" s="361"/>
      <c r="GRP313" s="361"/>
      <c r="GRQ313" s="361"/>
      <c r="GRR313" s="361"/>
      <c r="GRS313" s="361"/>
      <c r="GRT313" s="361"/>
      <c r="GRU313" s="361"/>
      <c r="GRV313" s="361"/>
      <c r="GRW313" s="361"/>
      <c r="GRX313" s="361"/>
      <c r="GRY313" s="361"/>
      <c r="GRZ313" s="361"/>
      <c r="GSA313" s="361"/>
      <c r="GSB313" s="361"/>
      <c r="GSC313" s="361"/>
      <c r="GSD313" s="361"/>
      <c r="GSE313" s="361"/>
      <c r="GSF313" s="361"/>
      <c r="GSG313" s="361"/>
      <c r="GSH313" s="361"/>
      <c r="GSI313" s="361"/>
      <c r="GSJ313" s="361"/>
      <c r="GSK313" s="361"/>
      <c r="GSL313" s="361"/>
      <c r="GSM313" s="361"/>
      <c r="GSN313" s="361"/>
      <c r="GSO313" s="361"/>
      <c r="GSP313" s="361"/>
      <c r="GSQ313" s="361"/>
      <c r="GSR313" s="361"/>
      <c r="GSS313" s="361"/>
      <c r="GST313" s="361"/>
      <c r="GSU313" s="361"/>
      <c r="GSV313" s="361"/>
      <c r="GSW313" s="361"/>
      <c r="GSX313" s="361"/>
      <c r="GSY313" s="361"/>
      <c r="GSZ313" s="361"/>
      <c r="GTA313" s="361"/>
      <c r="GTB313" s="361"/>
      <c r="GTC313" s="361"/>
      <c r="GTD313" s="361"/>
      <c r="GTE313" s="361"/>
      <c r="GTF313" s="361"/>
      <c r="GTG313" s="361"/>
      <c r="GTH313" s="361"/>
      <c r="GTI313" s="361"/>
      <c r="GTJ313" s="361"/>
      <c r="GTK313" s="361"/>
      <c r="GTL313" s="361"/>
      <c r="GTM313" s="361"/>
      <c r="GTN313" s="361"/>
      <c r="GTO313" s="361"/>
      <c r="GTP313" s="361"/>
      <c r="GTQ313" s="361"/>
      <c r="GTR313" s="361"/>
      <c r="GTS313" s="361"/>
      <c r="GTT313" s="361"/>
      <c r="GTU313" s="361"/>
      <c r="GTV313" s="361"/>
      <c r="GTW313" s="361"/>
      <c r="GTX313" s="361"/>
      <c r="GTY313" s="361"/>
      <c r="GTZ313" s="361"/>
      <c r="GUA313" s="361"/>
      <c r="GUB313" s="361"/>
      <c r="GUC313" s="361"/>
      <c r="GUD313" s="361"/>
      <c r="GUE313" s="361"/>
      <c r="GUF313" s="361"/>
      <c r="GUG313" s="361"/>
      <c r="GUH313" s="361"/>
      <c r="GUI313" s="361"/>
      <c r="GUJ313" s="361"/>
      <c r="GUK313" s="361"/>
      <c r="GUL313" s="361"/>
      <c r="GUM313" s="361"/>
      <c r="GUN313" s="361"/>
      <c r="GUO313" s="361"/>
      <c r="GUP313" s="361"/>
      <c r="GUQ313" s="361"/>
      <c r="GUR313" s="361"/>
      <c r="GUS313" s="361"/>
      <c r="GUT313" s="361"/>
      <c r="GUU313" s="361"/>
      <c r="GUV313" s="361"/>
      <c r="GUW313" s="361"/>
      <c r="GUX313" s="361"/>
      <c r="GUY313" s="361"/>
      <c r="GUZ313" s="361"/>
      <c r="GVA313" s="361"/>
      <c r="GVB313" s="361"/>
      <c r="GVC313" s="361"/>
      <c r="GVD313" s="361"/>
      <c r="GVE313" s="361"/>
      <c r="GVF313" s="361"/>
      <c r="GVG313" s="361"/>
      <c r="GVH313" s="361"/>
      <c r="GVI313" s="361"/>
      <c r="GVJ313" s="361"/>
      <c r="GVK313" s="361"/>
      <c r="GVL313" s="361"/>
      <c r="GVM313" s="361"/>
      <c r="GVN313" s="361"/>
      <c r="GVO313" s="361"/>
      <c r="GVP313" s="361"/>
      <c r="GVQ313" s="361"/>
      <c r="GVR313" s="361"/>
      <c r="GVS313" s="361"/>
      <c r="GVT313" s="361"/>
      <c r="GVU313" s="361"/>
      <c r="GVV313" s="361"/>
      <c r="GVW313" s="361"/>
      <c r="GVX313" s="361"/>
      <c r="GVY313" s="361"/>
      <c r="GVZ313" s="361"/>
      <c r="GWA313" s="361"/>
      <c r="GWB313" s="361"/>
      <c r="GWC313" s="361"/>
      <c r="GWD313" s="361"/>
      <c r="GWE313" s="361"/>
      <c r="GWF313" s="361"/>
      <c r="GWG313" s="361"/>
      <c r="GWH313" s="361"/>
      <c r="GWI313" s="361"/>
      <c r="GWJ313" s="361"/>
      <c r="GWK313" s="361"/>
      <c r="GWL313" s="361"/>
      <c r="GWM313" s="361"/>
      <c r="GWN313" s="361"/>
      <c r="GWO313" s="361"/>
      <c r="GWP313" s="361"/>
      <c r="GWQ313" s="361"/>
      <c r="GWR313" s="361"/>
      <c r="GWS313" s="361"/>
      <c r="GWT313" s="361"/>
      <c r="GWU313" s="361"/>
      <c r="GWV313" s="361"/>
      <c r="GWW313" s="361"/>
      <c r="GWX313" s="361"/>
      <c r="GWY313" s="361"/>
      <c r="GWZ313" s="361"/>
      <c r="GXA313" s="361"/>
      <c r="GXB313" s="361"/>
      <c r="GXC313" s="361"/>
      <c r="GXD313" s="361"/>
      <c r="GXE313" s="361"/>
      <c r="GXF313" s="361"/>
      <c r="GXG313" s="361"/>
      <c r="GXH313" s="361"/>
      <c r="GXI313" s="361"/>
      <c r="GXJ313" s="361"/>
      <c r="GXK313" s="361"/>
      <c r="GXL313" s="361"/>
      <c r="GXM313" s="361"/>
      <c r="GXN313" s="361"/>
      <c r="GXO313" s="361"/>
      <c r="GXP313" s="361"/>
      <c r="GXQ313" s="361"/>
      <c r="GXR313" s="361"/>
      <c r="GXS313" s="361"/>
      <c r="GXT313" s="361"/>
      <c r="GXU313" s="361"/>
      <c r="GXV313" s="361"/>
      <c r="GXW313" s="361"/>
      <c r="GXX313" s="361"/>
      <c r="GXY313" s="361"/>
      <c r="GXZ313" s="361"/>
      <c r="GYA313" s="361"/>
      <c r="GYB313" s="361"/>
      <c r="GYC313" s="361"/>
      <c r="GYD313" s="361"/>
      <c r="GYE313" s="361"/>
      <c r="GYF313" s="361"/>
      <c r="GYG313" s="361"/>
      <c r="GYH313" s="361"/>
      <c r="GYI313" s="361"/>
      <c r="GYJ313" s="361"/>
      <c r="GYK313" s="361"/>
      <c r="GYL313" s="361"/>
      <c r="GYM313" s="361"/>
      <c r="GYN313" s="361"/>
      <c r="GYO313" s="361"/>
      <c r="GYP313" s="361"/>
      <c r="GYQ313" s="361"/>
      <c r="GYR313" s="361"/>
      <c r="GYS313" s="361"/>
      <c r="GYT313" s="361"/>
      <c r="GYU313" s="361"/>
      <c r="GYV313" s="361"/>
      <c r="GYW313" s="361"/>
      <c r="GYX313" s="361"/>
      <c r="GYY313" s="361"/>
      <c r="GYZ313" s="361"/>
      <c r="GZA313" s="361"/>
      <c r="GZB313" s="361"/>
      <c r="GZC313" s="361"/>
      <c r="GZD313" s="361"/>
      <c r="GZE313" s="361"/>
      <c r="GZF313" s="361"/>
      <c r="GZG313" s="361"/>
      <c r="GZH313" s="361"/>
      <c r="GZI313" s="361"/>
      <c r="GZJ313" s="361"/>
      <c r="GZK313" s="361"/>
      <c r="GZL313" s="361"/>
      <c r="GZM313" s="361"/>
      <c r="GZN313" s="361"/>
      <c r="GZO313" s="361"/>
      <c r="GZP313" s="361"/>
      <c r="GZQ313" s="361"/>
      <c r="GZR313" s="361"/>
      <c r="GZS313" s="361"/>
      <c r="GZT313" s="361"/>
      <c r="GZU313" s="361"/>
      <c r="GZV313" s="361"/>
      <c r="GZW313" s="361"/>
      <c r="GZX313" s="361"/>
      <c r="GZY313" s="361"/>
      <c r="GZZ313" s="361"/>
      <c r="HAA313" s="361"/>
      <c r="HAB313" s="361"/>
      <c r="HAC313" s="361"/>
      <c r="HAD313" s="361"/>
      <c r="HAE313" s="361"/>
      <c r="HAF313" s="361"/>
      <c r="HAG313" s="361"/>
      <c r="HAH313" s="361"/>
      <c r="HAI313" s="361"/>
      <c r="HAJ313" s="361"/>
      <c r="HAK313" s="361"/>
      <c r="HAL313" s="361"/>
      <c r="HAM313" s="361"/>
      <c r="HAN313" s="361"/>
      <c r="HAO313" s="361"/>
      <c r="HAP313" s="361"/>
      <c r="HAQ313" s="361"/>
      <c r="HAR313" s="361"/>
      <c r="HAS313" s="361"/>
      <c r="HAT313" s="361"/>
      <c r="HAU313" s="361"/>
      <c r="HAV313" s="361"/>
      <c r="HAW313" s="361"/>
      <c r="HAX313" s="361"/>
      <c r="HAY313" s="361"/>
      <c r="HAZ313" s="361"/>
      <c r="HBA313" s="361"/>
      <c r="HBB313" s="361"/>
      <c r="HBC313" s="361"/>
      <c r="HBD313" s="361"/>
      <c r="HBE313" s="361"/>
      <c r="HBF313" s="361"/>
      <c r="HBG313" s="361"/>
      <c r="HBH313" s="361"/>
      <c r="HBI313" s="361"/>
      <c r="HBJ313" s="361"/>
      <c r="HBK313" s="361"/>
      <c r="HBL313" s="361"/>
      <c r="HBM313" s="361"/>
      <c r="HBN313" s="361"/>
      <c r="HBO313" s="361"/>
      <c r="HBP313" s="361"/>
      <c r="HBQ313" s="361"/>
      <c r="HBR313" s="361"/>
      <c r="HBS313" s="361"/>
      <c r="HBT313" s="361"/>
      <c r="HBU313" s="361"/>
      <c r="HBV313" s="361"/>
      <c r="HBW313" s="361"/>
      <c r="HBX313" s="361"/>
      <c r="HBY313" s="361"/>
      <c r="HBZ313" s="361"/>
      <c r="HCA313" s="361"/>
      <c r="HCB313" s="361"/>
      <c r="HCC313" s="361"/>
      <c r="HCD313" s="361"/>
      <c r="HCE313" s="361"/>
      <c r="HCF313" s="361"/>
      <c r="HCG313" s="361"/>
      <c r="HCH313" s="361"/>
      <c r="HCI313" s="361"/>
      <c r="HCJ313" s="361"/>
      <c r="HCK313" s="361"/>
      <c r="HCL313" s="361"/>
      <c r="HCM313" s="361"/>
      <c r="HCN313" s="361"/>
      <c r="HCO313" s="361"/>
      <c r="HCP313" s="361"/>
      <c r="HCQ313" s="361"/>
      <c r="HCR313" s="361"/>
      <c r="HCS313" s="361"/>
      <c r="HCT313" s="361"/>
      <c r="HCU313" s="361"/>
      <c r="HCV313" s="361"/>
      <c r="HCW313" s="361"/>
      <c r="HCX313" s="361"/>
      <c r="HCY313" s="361"/>
      <c r="HCZ313" s="361"/>
      <c r="HDA313" s="361"/>
      <c r="HDB313" s="361"/>
      <c r="HDC313" s="361"/>
      <c r="HDD313" s="361"/>
      <c r="HDE313" s="361"/>
      <c r="HDF313" s="361"/>
      <c r="HDG313" s="361"/>
      <c r="HDH313" s="361"/>
      <c r="HDI313" s="361"/>
      <c r="HDJ313" s="361"/>
      <c r="HDK313" s="361"/>
      <c r="HDL313" s="361"/>
      <c r="HDM313" s="361"/>
      <c r="HDN313" s="361"/>
      <c r="HDO313" s="361"/>
      <c r="HDP313" s="361"/>
      <c r="HDQ313" s="361"/>
      <c r="HDR313" s="361"/>
      <c r="HDS313" s="361"/>
      <c r="HDT313" s="361"/>
      <c r="HDU313" s="361"/>
      <c r="HDV313" s="361"/>
      <c r="HDW313" s="361"/>
      <c r="HDX313" s="361"/>
      <c r="HDY313" s="361"/>
      <c r="HDZ313" s="361"/>
      <c r="HEA313" s="361"/>
      <c r="HEB313" s="361"/>
      <c r="HEC313" s="361"/>
      <c r="HED313" s="361"/>
      <c r="HEE313" s="361"/>
      <c r="HEF313" s="361"/>
      <c r="HEG313" s="361"/>
      <c r="HEH313" s="361"/>
      <c r="HEI313" s="361"/>
      <c r="HEJ313" s="361"/>
      <c r="HEK313" s="361"/>
      <c r="HEL313" s="361"/>
      <c r="HEM313" s="361"/>
      <c r="HEN313" s="361"/>
      <c r="HEO313" s="361"/>
      <c r="HEP313" s="361"/>
      <c r="HEQ313" s="361"/>
      <c r="HER313" s="361"/>
      <c r="HES313" s="361"/>
      <c r="HET313" s="361"/>
      <c r="HEU313" s="361"/>
      <c r="HEV313" s="361"/>
      <c r="HEW313" s="361"/>
      <c r="HEX313" s="361"/>
      <c r="HEY313" s="361"/>
      <c r="HEZ313" s="361"/>
      <c r="HFA313" s="361"/>
      <c r="HFB313" s="361"/>
      <c r="HFC313" s="361"/>
      <c r="HFD313" s="361"/>
      <c r="HFE313" s="361"/>
      <c r="HFF313" s="361"/>
      <c r="HFG313" s="361"/>
      <c r="HFH313" s="361"/>
      <c r="HFI313" s="361"/>
      <c r="HFJ313" s="361"/>
      <c r="HFK313" s="361"/>
      <c r="HFL313" s="361"/>
      <c r="HFM313" s="361"/>
      <c r="HFN313" s="361"/>
      <c r="HFO313" s="361"/>
      <c r="HFP313" s="361"/>
      <c r="HFQ313" s="361"/>
      <c r="HFR313" s="361"/>
      <c r="HFS313" s="361"/>
      <c r="HFT313" s="361"/>
      <c r="HFU313" s="361"/>
      <c r="HFV313" s="361"/>
      <c r="HFW313" s="361"/>
      <c r="HFX313" s="361"/>
      <c r="HFY313" s="361"/>
      <c r="HFZ313" s="361"/>
      <c r="HGA313" s="361"/>
      <c r="HGB313" s="361"/>
      <c r="HGC313" s="361"/>
      <c r="HGD313" s="361"/>
      <c r="HGE313" s="361"/>
      <c r="HGF313" s="361"/>
      <c r="HGG313" s="361"/>
      <c r="HGH313" s="361"/>
      <c r="HGI313" s="361"/>
      <c r="HGJ313" s="361"/>
      <c r="HGK313" s="361"/>
      <c r="HGL313" s="361"/>
      <c r="HGM313" s="361"/>
      <c r="HGN313" s="361"/>
      <c r="HGO313" s="361"/>
      <c r="HGP313" s="361"/>
      <c r="HGQ313" s="361"/>
      <c r="HGR313" s="361"/>
      <c r="HGS313" s="361"/>
      <c r="HGT313" s="361"/>
      <c r="HGU313" s="361"/>
      <c r="HGV313" s="361"/>
      <c r="HGW313" s="361"/>
      <c r="HGX313" s="361"/>
      <c r="HGY313" s="361"/>
      <c r="HGZ313" s="361"/>
      <c r="HHA313" s="361"/>
      <c r="HHB313" s="361"/>
      <c r="HHC313" s="361"/>
      <c r="HHD313" s="361"/>
      <c r="HHE313" s="361"/>
      <c r="HHF313" s="361"/>
      <c r="HHG313" s="361"/>
      <c r="HHH313" s="361"/>
      <c r="HHI313" s="361"/>
      <c r="HHJ313" s="361"/>
      <c r="HHK313" s="361"/>
      <c r="HHL313" s="361"/>
      <c r="HHM313" s="361"/>
      <c r="HHN313" s="361"/>
      <c r="HHO313" s="361"/>
      <c r="HHP313" s="361"/>
      <c r="HHQ313" s="361"/>
      <c r="HHR313" s="361"/>
      <c r="HHS313" s="361"/>
      <c r="HHT313" s="361"/>
      <c r="HHU313" s="361"/>
      <c r="HHV313" s="361"/>
      <c r="HHW313" s="361"/>
      <c r="HHX313" s="361"/>
      <c r="HHY313" s="361"/>
      <c r="HHZ313" s="361"/>
      <c r="HIA313" s="361"/>
      <c r="HIB313" s="361"/>
      <c r="HIC313" s="361"/>
      <c r="HID313" s="361"/>
      <c r="HIE313" s="361"/>
      <c r="HIF313" s="361"/>
      <c r="HIG313" s="361"/>
      <c r="HIH313" s="361"/>
      <c r="HII313" s="361"/>
      <c r="HIJ313" s="361"/>
      <c r="HIK313" s="361"/>
      <c r="HIL313" s="361"/>
      <c r="HIM313" s="361"/>
      <c r="HIN313" s="361"/>
      <c r="HIO313" s="361"/>
      <c r="HIP313" s="361"/>
      <c r="HIQ313" s="361"/>
      <c r="HIR313" s="361"/>
      <c r="HIS313" s="361"/>
      <c r="HIT313" s="361"/>
      <c r="HIU313" s="361"/>
      <c r="HIV313" s="361"/>
      <c r="HIW313" s="361"/>
      <c r="HIX313" s="361"/>
      <c r="HIY313" s="361"/>
      <c r="HIZ313" s="361"/>
      <c r="HJA313" s="361"/>
      <c r="HJB313" s="361"/>
      <c r="HJC313" s="361"/>
      <c r="HJD313" s="361"/>
      <c r="HJE313" s="361"/>
      <c r="HJF313" s="361"/>
      <c r="HJG313" s="361"/>
      <c r="HJH313" s="361"/>
      <c r="HJI313" s="361"/>
      <c r="HJJ313" s="361"/>
      <c r="HJK313" s="361"/>
      <c r="HJL313" s="361"/>
      <c r="HJM313" s="361"/>
      <c r="HJN313" s="361"/>
      <c r="HJO313" s="361"/>
      <c r="HJP313" s="361"/>
      <c r="HJQ313" s="361"/>
      <c r="HJR313" s="361"/>
      <c r="HJS313" s="361"/>
      <c r="HJT313" s="361"/>
      <c r="HJU313" s="361"/>
      <c r="HJV313" s="361"/>
      <c r="HJW313" s="361"/>
      <c r="HJX313" s="361"/>
      <c r="HJY313" s="361"/>
      <c r="HJZ313" s="361"/>
      <c r="HKA313" s="361"/>
      <c r="HKB313" s="361"/>
      <c r="HKC313" s="361"/>
      <c r="HKD313" s="361"/>
      <c r="HKE313" s="361"/>
      <c r="HKF313" s="361"/>
      <c r="HKG313" s="361"/>
      <c r="HKH313" s="361"/>
      <c r="HKI313" s="361"/>
      <c r="HKJ313" s="361"/>
      <c r="HKK313" s="361"/>
      <c r="HKL313" s="361"/>
      <c r="HKM313" s="361"/>
      <c r="HKN313" s="361"/>
      <c r="HKO313" s="361"/>
      <c r="HKP313" s="361"/>
      <c r="HKQ313" s="361"/>
      <c r="HKR313" s="361"/>
      <c r="HKS313" s="361"/>
      <c r="HKT313" s="361"/>
      <c r="HKU313" s="361"/>
      <c r="HKV313" s="361"/>
      <c r="HKW313" s="361"/>
      <c r="HKX313" s="361"/>
      <c r="HKY313" s="361"/>
      <c r="HKZ313" s="361"/>
      <c r="HLA313" s="361"/>
      <c r="HLB313" s="361"/>
      <c r="HLC313" s="361"/>
      <c r="HLD313" s="361"/>
      <c r="HLE313" s="361"/>
      <c r="HLF313" s="361"/>
      <c r="HLG313" s="361"/>
      <c r="HLH313" s="361"/>
      <c r="HLI313" s="361"/>
      <c r="HLJ313" s="361"/>
      <c r="HLK313" s="361"/>
      <c r="HLL313" s="361"/>
      <c r="HLM313" s="361"/>
      <c r="HLN313" s="361"/>
      <c r="HLO313" s="361"/>
      <c r="HLP313" s="361"/>
      <c r="HLQ313" s="361"/>
      <c r="HLR313" s="361"/>
      <c r="HLS313" s="361"/>
      <c r="HLT313" s="361"/>
      <c r="HLU313" s="361"/>
      <c r="HLV313" s="361"/>
      <c r="HLW313" s="361"/>
      <c r="HLX313" s="361"/>
      <c r="HLY313" s="361"/>
      <c r="HLZ313" s="361"/>
      <c r="HMA313" s="361"/>
      <c r="HMB313" s="361"/>
      <c r="HMC313" s="361"/>
      <c r="HMD313" s="361"/>
      <c r="HME313" s="361"/>
      <c r="HMF313" s="361"/>
      <c r="HMG313" s="361"/>
      <c r="HMH313" s="361"/>
      <c r="HMI313" s="361"/>
      <c r="HMJ313" s="361"/>
      <c r="HMK313" s="361"/>
      <c r="HML313" s="361"/>
      <c r="HMM313" s="361"/>
      <c r="HMN313" s="361"/>
      <c r="HMO313" s="361"/>
      <c r="HMP313" s="361"/>
      <c r="HMQ313" s="361"/>
      <c r="HMR313" s="361"/>
      <c r="HMS313" s="361"/>
      <c r="HMT313" s="361"/>
      <c r="HMU313" s="361"/>
      <c r="HMV313" s="361"/>
      <c r="HMW313" s="361"/>
      <c r="HMX313" s="361"/>
      <c r="HMY313" s="361"/>
      <c r="HMZ313" s="361"/>
      <c r="HNA313" s="361"/>
      <c r="HNB313" s="361"/>
      <c r="HNC313" s="361"/>
      <c r="HND313" s="361"/>
      <c r="HNE313" s="361"/>
      <c r="HNF313" s="361"/>
      <c r="HNG313" s="361"/>
      <c r="HNH313" s="361"/>
      <c r="HNI313" s="361"/>
      <c r="HNJ313" s="361"/>
      <c r="HNK313" s="361"/>
      <c r="HNL313" s="361"/>
      <c r="HNM313" s="361"/>
      <c r="HNN313" s="361"/>
      <c r="HNO313" s="361"/>
      <c r="HNP313" s="361"/>
      <c r="HNQ313" s="361"/>
      <c r="HNR313" s="361"/>
      <c r="HNS313" s="361"/>
      <c r="HNT313" s="361"/>
      <c r="HNU313" s="361"/>
      <c r="HNV313" s="361"/>
      <c r="HNW313" s="361"/>
      <c r="HNX313" s="361"/>
      <c r="HNY313" s="361"/>
      <c r="HNZ313" s="361"/>
      <c r="HOA313" s="361"/>
      <c r="HOB313" s="361"/>
      <c r="HOC313" s="361"/>
      <c r="HOD313" s="361"/>
      <c r="HOE313" s="361"/>
      <c r="HOF313" s="361"/>
      <c r="HOG313" s="361"/>
      <c r="HOH313" s="361"/>
      <c r="HOI313" s="361"/>
      <c r="HOJ313" s="361"/>
      <c r="HOK313" s="361"/>
      <c r="HOL313" s="361"/>
      <c r="HOM313" s="361"/>
      <c r="HON313" s="361"/>
      <c r="HOO313" s="361"/>
      <c r="HOP313" s="361"/>
      <c r="HOQ313" s="361"/>
      <c r="HOR313" s="361"/>
      <c r="HOS313" s="361"/>
      <c r="HOT313" s="361"/>
      <c r="HOU313" s="361"/>
      <c r="HOV313" s="361"/>
      <c r="HOW313" s="361"/>
      <c r="HOX313" s="361"/>
      <c r="HOY313" s="361"/>
      <c r="HOZ313" s="361"/>
      <c r="HPA313" s="361"/>
      <c r="HPB313" s="361"/>
      <c r="HPC313" s="361"/>
      <c r="HPD313" s="361"/>
      <c r="HPE313" s="361"/>
      <c r="HPF313" s="361"/>
      <c r="HPG313" s="361"/>
      <c r="HPH313" s="361"/>
      <c r="HPI313" s="361"/>
      <c r="HPJ313" s="361"/>
      <c r="HPK313" s="361"/>
      <c r="HPL313" s="361"/>
      <c r="HPM313" s="361"/>
      <c r="HPN313" s="361"/>
      <c r="HPO313" s="361"/>
      <c r="HPP313" s="361"/>
      <c r="HPQ313" s="361"/>
      <c r="HPR313" s="361"/>
      <c r="HPS313" s="361"/>
      <c r="HPT313" s="361"/>
      <c r="HPU313" s="361"/>
      <c r="HPV313" s="361"/>
      <c r="HPW313" s="361"/>
      <c r="HPX313" s="361"/>
      <c r="HPY313" s="361"/>
      <c r="HPZ313" s="361"/>
      <c r="HQA313" s="361"/>
      <c r="HQB313" s="361"/>
      <c r="HQC313" s="361"/>
      <c r="HQD313" s="361"/>
      <c r="HQE313" s="361"/>
      <c r="HQF313" s="361"/>
      <c r="HQG313" s="361"/>
      <c r="HQH313" s="361"/>
      <c r="HQI313" s="361"/>
      <c r="HQJ313" s="361"/>
      <c r="HQK313" s="361"/>
      <c r="HQL313" s="361"/>
      <c r="HQM313" s="361"/>
      <c r="HQN313" s="361"/>
      <c r="HQO313" s="361"/>
      <c r="HQP313" s="361"/>
      <c r="HQQ313" s="361"/>
      <c r="HQR313" s="361"/>
      <c r="HQS313" s="361"/>
      <c r="HQT313" s="361"/>
      <c r="HQU313" s="361"/>
      <c r="HQV313" s="361"/>
      <c r="HQW313" s="361"/>
      <c r="HQX313" s="361"/>
      <c r="HQY313" s="361"/>
      <c r="HQZ313" s="361"/>
      <c r="HRA313" s="361"/>
      <c r="HRB313" s="361"/>
      <c r="HRC313" s="361"/>
      <c r="HRD313" s="361"/>
      <c r="HRE313" s="361"/>
      <c r="HRF313" s="361"/>
      <c r="HRG313" s="361"/>
      <c r="HRH313" s="361"/>
      <c r="HRI313" s="361"/>
      <c r="HRJ313" s="361"/>
      <c r="HRK313" s="361"/>
      <c r="HRL313" s="361"/>
      <c r="HRM313" s="361"/>
      <c r="HRN313" s="361"/>
      <c r="HRO313" s="361"/>
      <c r="HRP313" s="361"/>
      <c r="HRQ313" s="361"/>
      <c r="HRR313" s="361"/>
      <c r="HRS313" s="361"/>
      <c r="HRT313" s="361"/>
      <c r="HRU313" s="361"/>
      <c r="HRV313" s="361"/>
      <c r="HRW313" s="361"/>
      <c r="HRX313" s="361"/>
      <c r="HRY313" s="361"/>
      <c r="HRZ313" s="361"/>
      <c r="HSA313" s="361"/>
      <c r="HSB313" s="361"/>
      <c r="HSC313" s="361"/>
      <c r="HSD313" s="361"/>
      <c r="HSE313" s="361"/>
      <c r="HSF313" s="361"/>
      <c r="HSG313" s="361"/>
      <c r="HSH313" s="361"/>
      <c r="HSI313" s="361"/>
      <c r="HSJ313" s="361"/>
      <c r="HSK313" s="361"/>
      <c r="HSL313" s="361"/>
      <c r="HSM313" s="361"/>
      <c r="HSN313" s="361"/>
      <c r="HSO313" s="361"/>
      <c r="HSP313" s="361"/>
      <c r="HSQ313" s="361"/>
      <c r="HSR313" s="361"/>
      <c r="HSS313" s="361"/>
      <c r="HST313" s="361"/>
      <c r="HSU313" s="361"/>
      <c r="HSV313" s="361"/>
      <c r="HSW313" s="361"/>
      <c r="HSX313" s="361"/>
      <c r="HSY313" s="361"/>
      <c r="HSZ313" s="361"/>
      <c r="HTA313" s="361"/>
      <c r="HTB313" s="361"/>
      <c r="HTC313" s="361"/>
      <c r="HTD313" s="361"/>
      <c r="HTE313" s="361"/>
      <c r="HTF313" s="361"/>
      <c r="HTG313" s="361"/>
      <c r="HTH313" s="361"/>
      <c r="HTI313" s="361"/>
      <c r="HTJ313" s="361"/>
      <c r="HTK313" s="361"/>
      <c r="HTL313" s="361"/>
      <c r="HTM313" s="361"/>
      <c r="HTN313" s="361"/>
      <c r="HTO313" s="361"/>
      <c r="HTP313" s="361"/>
      <c r="HTQ313" s="361"/>
      <c r="HTR313" s="361"/>
      <c r="HTS313" s="361"/>
      <c r="HTT313" s="361"/>
      <c r="HTU313" s="361"/>
      <c r="HTV313" s="361"/>
      <c r="HTW313" s="361"/>
      <c r="HTX313" s="361"/>
      <c r="HTY313" s="361"/>
      <c r="HTZ313" s="361"/>
      <c r="HUA313" s="361"/>
      <c r="HUB313" s="361"/>
      <c r="HUC313" s="361"/>
      <c r="HUD313" s="361"/>
      <c r="HUE313" s="361"/>
      <c r="HUF313" s="361"/>
      <c r="HUG313" s="361"/>
      <c r="HUH313" s="361"/>
      <c r="HUI313" s="361"/>
      <c r="HUJ313" s="361"/>
      <c r="HUK313" s="361"/>
      <c r="HUL313" s="361"/>
      <c r="HUM313" s="361"/>
      <c r="HUN313" s="361"/>
      <c r="HUO313" s="361"/>
      <c r="HUP313" s="361"/>
      <c r="HUQ313" s="361"/>
      <c r="HUR313" s="361"/>
      <c r="HUS313" s="361"/>
      <c r="HUT313" s="361"/>
      <c r="HUU313" s="361"/>
      <c r="HUV313" s="361"/>
      <c r="HUW313" s="361"/>
      <c r="HUX313" s="361"/>
      <c r="HUY313" s="361"/>
      <c r="HUZ313" s="361"/>
      <c r="HVA313" s="361"/>
      <c r="HVB313" s="361"/>
      <c r="HVC313" s="361"/>
      <c r="HVD313" s="361"/>
      <c r="HVE313" s="361"/>
      <c r="HVF313" s="361"/>
      <c r="HVG313" s="361"/>
      <c r="HVH313" s="361"/>
      <c r="HVI313" s="361"/>
      <c r="HVJ313" s="361"/>
      <c r="HVK313" s="361"/>
      <c r="HVL313" s="361"/>
      <c r="HVM313" s="361"/>
      <c r="HVN313" s="361"/>
      <c r="HVO313" s="361"/>
      <c r="HVP313" s="361"/>
      <c r="HVQ313" s="361"/>
      <c r="HVR313" s="361"/>
      <c r="HVS313" s="361"/>
      <c r="HVT313" s="361"/>
      <c r="HVU313" s="361"/>
      <c r="HVV313" s="361"/>
      <c r="HVW313" s="361"/>
      <c r="HVX313" s="361"/>
      <c r="HVY313" s="361"/>
      <c r="HVZ313" s="361"/>
      <c r="HWA313" s="361"/>
      <c r="HWB313" s="361"/>
      <c r="HWC313" s="361"/>
      <c r="HWD313" s="361"/>
      <c r="HWE313" s="361"/>
      <c r="HWF313" s="361"/>
      <c r="HWG313" s="361"/>
      <c r="HWH313" s="361"/>
      <c r="HWI313" s="361"/>
      <c r="HWJ313" s="361"/>
      <c r="HWK313" s="361"/>
      <c r="HWL313" s="361"/>
      <c r="HWM313" s="361"/>
      <c r="HWN313" s="361"/>
      <c r="HWO313" s="361"/>
      <c r="HWP313" s="361"/>
      <c r="HWQ313" s="361"/>
      <c r="HWR313" s="361"/>
      <c r="HWS313" s="361"/>
      <c r="HWT313" s="361"/>
      <c r="HWU313" s="361"/>
      <c r="HWV313" s="361"/>
      <c r="HWW313" s="361"/>
      <c r="HWX313" s="361"/>
      <c r="HWY313" s="361"/>
      <c r="HWZ313" s="361"/>
      <c r="HXA313" s="361"/>
      <c r="HXB313" s="361"/>
      <c r="HXC313" s="361"/>
      <c r="HXD313" s="361"/>
      <c r="HXE313" s="361"/>
      <c r="HXF313" s="361"/>
      <c r="HXG313" s="361"/>
      <c r="HXH313" s="361"/>
      <c r="HXI313" s="361"/>
      <c r="HXJ313" s="361"/>
      <c r="HXK313" s="361"/>
      <c r="HXL313" s="361"/>
      <c r="HXM313" s="361"/>
      <c r="HXN313" s="361"/>
      <c r="HXO313" s="361"/>
      <c r="HXP313" s="361"/>
      <c r="HXQ313" s="361"/>
      <c r="HXR313" s="361"/>
      <c r="HXS313" s="361"/>
      <c r="HXT313" s="361"/>
      <c r="HXU313" s="361"/>
      <c r="HXV313" s="361"/>
      <c r="HXW313" s="361"/>
      <c r="HXX313" s="361"/>
      <c r="HXY313" s="361"/>
      <c r="HXZ313" s="361"/>
      <c r="HYA313" s="361"/>
      <c r="HYB313" s="361"/>
      <c r="HYC313" s="361"/>
      <c r="HYD313" s="361"/>
      <c r="HYE313" s="361"/>
      <c r="HYF313" s="361"/>
      <c r="HYG313" s="361"/>
      <c r="HYH313" s="361"/>
      <c r="HYI313" s="361"/>
      <c r="HYJ313" s="361"/>
      <c r="HYK313" s="361"/>
      <c r="HYL313" s="361"/>
      <c r="HYM313" s="361"/>
      <c r="HYN313" s="361"/>
      <c r="HYO313" s="361"/>
      <c r="HYP313" s="361"/>
      <c r="HYQ313" s="361"/>
      <c r="HYR313" s="361"/>
      <c r="HYS313" s="361"/>
      <c r="HYT313" s="361"/>
      <c r="HYU313" s="361"/>
      <c r="HYV313" s="361"/>
      <c r="HYW313" s="361"/>
      <c r="HYX313" s="361"/>
      <c r="HYY313" s="361"/>
      <c r="HYZ313" s="361"/>
      <c r="HZA313" s="361"/>
      <c r="HZB313" s="361"/>
      <c r="HZC313" s="361"/>
      <c r="HZD313" s="361"/>
      <c r="HZE313" s="361"/>
      <c r="HZF313" s="361"/>
      <c r="HZG313" s="361"/>
      <c r="HZH313" s="361"/>
      <c r="HZI313" s="361"/>
      <c r="HZJ313" s="361"/>
      <c r="HZK313" s="361"/>
      <c r="HZL313" s="361"/>
      <c r="HZM313" s="361"/>
      <c r="HZN313" s="361"/>
      <c r="HZO313" s="361"/>
      <c r="HZP313" s="361"/>
      <c r="HZQ313" s="361"/>
      <c r="HZR313" s="361"/>
      <c r="HZS313" s="361"/>
      <c r="HZT313" s="361"/>
      <c r="HZU313" s="361"/>
      <c r="HZV313" s="361"/>
      <c r="HZW313" s="361"/>
      <c r="HZX313" s="361"/>
      <c r="HZY313" s="361"/>
      <c r="HZZ313" s="361"/>
      <c r="IAA313" s="361"/>
      <c r="IAB313" s="361"/>
      <c r="IAC313" s="361"/>
      <c r="IAD313" s="361"/>
      <c r="IAE313" s="361"/>
      <c r="IAF313" s="361"/>
      <c r="IAG313" s="361"/>
      <c r="IAH313" s="361"/>
      <c r="IAI313" s="361"/>
      <c r="IAJ313" s="361"/>
      <c r="IAK313" s="361"/>
      <c r="IAL313" s="361"/>
      <c r="IAM313" s="361"/>
      <c r="IAN313" s="361"/>
      <c r="IAO313" s="361"/>
      <c r="IAP313" s="361"/>
      <c r="IAQ313" s="361"/>
      <c r="IAR313" s="361"/>
      <c r="IAS313" s="361"/>
      <c r="IAT313" s="361"/>
      <c r="IAU313" s="361"/>
      <c r="IAV313" s="361"/>
      <c r="IAW313" s="361"/>
      <c r="IAX313" s="361"/>
      <c r="IAY313" s="361"/>
      <c r="IAZ313" s="361"/>
      <c r="IBA313" s="361"/>
      <c r="IBB313" s="361"/>
      <c r="IBC313" s="361"/>
      <c r="IBD313" s="361"/>
      <c r="IBE313" s="361"/>
      <c r="IBF313" s="361"/>
      <c r="IBG313" s="361"/>
      <c r="IBH313" s="361"/>
      <c r="IBI313" s="361"/>
      <c r="IBJ313" s="361"/>
      <c r="IBK313" s="361"/>
      <c r="IBL313" s="361"/>
      <c r="IBM313" s="361"/>
      <c r="IBN313" s="361"/>
      <c r="IBO313" s="361"/>
      <c r="IBP313" s="361"/>
      <c r="IBQ313" s="361"/>
      <c r="IBR313" s="361"/>
      <c r="IBS313" s="361"/>
      <c r="IBT313" s="361"/>
      <c r="IBU313" s="361"/>
      <c r="IBV313" s="361"/>
      <c r="IBW313" s="361"/>
      <c r="IBX313" s="361"/>
      <c r="IBY313" s="361"/>
      <c r="IBZ313" s="361"/>
      <c r="ICA313" s="361"/>
      <c r="ICB313" s="361"/>
      <c r="ICC313" s="361"/>
      <c r="ICD313" s="361"/>
      <c r="ICE313" s="361"/>
      <c r="ICF313" s="361"/>
      <c r="ICG313" s="361"/>
      <c r="ICH313" s="361"/>
      <c r="ICI313" s="361"/>
      <c r="ICJ313" s="361"/>
      <c r="ICK313" s="361"/>
      <c r="ICL313" s="361"/>
      <c r="ICM313" s="361"/>
      <c r="ICN313" s="361"/>
      <c r="ICO313" s="361"/>
      <c r="ICP313" s="361"/>
      <c r="ICQ313" s="361"/>
      <c r="ICR313" s="361"/>
      <c r="ICS313" s="361"/>
      <c r="ICT313" s="361"/>
      <c r="ICU313" s="361"/>
      <c r="ICV313" s="361"/>
      <c r="ICW313" s="361"/>
      <c r="ICX313" s="361"/>
      <c r="ICY313" s="361"/>
      <c r="ICZ313" s="361"/>
      <c r="IDA313" s="361"/>
      <c r="IDB313" s="361"/>
      <c r="IDC313" s="361"/>
      <c r="IDD313" s="361"/>
      <c r="IDE313" s="361"/>
      <c r="IDF313" s="361"/>
      <c r="IDG313" s="361"/>
      <c r="IDH313" s="361"/>
      <c r="IDI313" s="361"/>
      <c r="IDJ313" s="361"/>
      <c r="IDK313" s="361"/>
      <c r="IDL313" s="361"/>
      <c r="IDM313" s="361"/>
      <c r="IDN313" s="361"/>
      <c r="IDO313" s="361"/>
      <c r="IDP313" s="361"/>
      <c r="IDQ313" s="361"/>
      <c r="IDR313" s="361"/>
      <c r="IDS313" s="361"/>
      <c r="IDT313" s="361"/>
      <c r="IDU313" s="361"/>
      <c r="IDV313" s="361"/>
      <c r="IDW313" s="361"/>
      <c r="IDX313" s="361"/>
      <c r="IDY313" s="361"/>
      <c r="IDZ313" s="361"/>
      <c r="IEA313" s="361"/>
      <c r="IEB313" s="361"/>
      <c r="IEC313" s="361"/>
      <c r="IED313" s="361"/>
      <c r="IEE313" s="361"/>
      <c r="IEF313" s="361"/>
      <c r="IEG313" s="361"/>
      <c r="IEH313" s="361"/>
      <c r="IEI313" s="361"/>
      <c r="IEJ313" s="361"/>
      <c r="IEK313" s="361"/>
      <c r="IEL313" s="361"/>
      <c r="IEM313" s="361"/>
      <c r="IEN313" s="361"/>
      <c r="IEO313" s="361"/>
      <c r="IEP313" s="361"/>
      <c r="IEQ313" s="361"/>
      <c r="IER313" s="361"/>
      <c r="IES313" s="361"/>
      <c r="IET313" s="361"/>
      <c r="IEU313" s="361"/>
      <c r="IEV313" s="361"/>
      <c r="IEW313" s="361"/>
      <c r="IEX313" s="361"/>
      <c r="IEY313" s="361"/>
      <c r="IEZ313" s="361"/>
      <c r="IFA313" s="361"/>
      <c r="IFB313" s="361"/>
      <c r="IFC313" s="361"/>
      <c r="IFD313" s="361"/>
      <c r="IFE313" s="361"/>
      <c r="IFF313" s="361"/>
      <c r="IFG313" s="361"/>
      <c r="IFH313" s="361"/>
      <c r="IFI313" s="361"/>
      <c r="IFJ313" s="361"/>
      <c r="IFK313" s="361"/>
      <c r="IFL313" s="361"/>
      <c r="IFM313" s="361"/>
      <c r="IFN313" s="361"/>
      <c r="IFO313" s="361"/>
      <c r="IFP313" s="361"/>
      <c r="IFQ313" s="361"/>
      <c r="IFR313" s="361"/>
      <c r="IFS313" s="361"/>
      <c r="IFT313" s="361"/>
      <c r="IFU313" s="361"/>
      <c r="IFV313" s="361"/>
      <c r="IFW313" s="361"/>
      <c r="IFX313" s="361"/>
      <c r="IFY313" s="361"/>
      <c r="IFZ313" s="361"/>
      <c r="IGA313" s="361"/>
      <c r="IGB313" s="361"/>
      <c r="IGC313" s="361"/>
      <c r="IGD313" s="361"/>
      <c r="IGE313" s="361"/>
      <c r="IGF313" s="361"/>
      <c r="IGG313" s="361"/>
      <c r="IGH313" s="361"/>
      <c r="IGI313" s="361"/>
      <c r="IGJ313" s="361"/>
      <c r="IGK313" s="361"/>
      <c r="IGL313" s="361"/>
      <c r="IGM313" s="361"/>
      <c r="IGN313" s="361"/>
      <c r="IGO313" s="361"/>
      <c r="IGP313" s="361"/>
      <c r="IGQ313" s="361"/>
      <c r="IGR313" s="361"/>
      <c r="IGS313" s="361"/>
      <c r="IGT313" s="361"/>
      <c r="IGU313" s="361"/>
      <c r="IGV313" s="361"/>
      <c r="IGW313" s="361"/>
      <c r="IGX313" s="361"/>
      <c r="IGY313" s="361"/>
      <c r="IGZ313" s="361"/>
      <c r="IHA313" s="361"/>
      <c r="IHB313" s="361"/>
      <c r="IHC313" s="361"/>
      <c r="IHD313" s="361"/>
      <c r="IHE313" s="361"/>
      <c r="IHF313" s="361"/>
      <c r="IHG313" s="361"/>
      <c r="IHH313" s="361"/>
      <c r="IHI313" s="361"/>
      <c r="IHJ313" s="361"/>
      <c r="IHK313" s="361"/>
      <c r="IHL313" s="361"/>
      <c r="IHM313" s="361"/>
      <c r="IHN313" s="361"/>
      <c r="IHO313" s="361"/>
      <c r="IHP313" s="361"/>
      <c r="IHQ313" s="361"/>
      <c r="IHR313" s="361"/>
      <c r="IHS313" s="361"/>
      <c r="IHT313" s="361"/>
      <c r="IHU313" s="361"/>
      <c r="IHV313" s="361"/>
      <c r="IHW313" s="361"/>
      <c r="IHX313" s="361"/>
      <c r="IHY313" s="361"/>
      <c r="IHZ313" s="361"/>
      <c r="IIA313" s="361"/>
      <c r="IIB313" s="361"/>
      <c r="IIC313" s="361"/>
      <c r="IID313" s="361"/>
      <c r="IIE313" s="361"/>
      <c r="IIF313" s="361"/>
      <c r="IIG313" s="361"/>
      <c r="IIH313" s="361"/>
      <c r="III313" s="361"/>
      <c r="IIJ313" s="361"/>
      <c r="IIK313" s="361"/>
      <c r="IIL313" s="361"/>
      <c r="IIM313" s="361"/>
      <c r="IIN313" s="361"/>
      <c r="IIO313" s="361"/>
      <c r="IIP313" s="361"/>
      <c r="IIQ313" s="361"/>
      <c r="IIR313" s="361"/>
      <c r="IIS313" s="361"/>
      <c r="IIT313" s="361"/>
      <c r="IIU313" s="361"/>
      <c r="IIV313" s="361"/>
      <c r="IIW313" s="361"/>
      <c r="IIX313" s="361"/>
      <c r="IIY313" s="361"/>
      <c r="IIZ313" s="361"/>
      <c r="IJA313" s="361"/>
      <c r="IJB313" s="361"/>
      <c r="IJC313" s="361"/>
      <c r="IJD313" s="361"/>
      <c r="IJE313" s="361"/>
      <c r="IJF313" s="361"/>
      <c r="IJG313" s="361"/>
      <c r="IJH313" s="361"/>
      <c r="IJI313" s="361"/>
      <c r="IJJ313" s="361"/>
      <c r="IJK313" s="361"/>
      <c r="IJL313" s="361"/>
      <c r="IJM313" s="361"/>
      <c r="IJN313" s="361"/>
      <c r="IJO313" s="361"/>
      <c r="IJP313" s="361"/>
      <c r="IJQ313" s="361"/>
      <c r="IJR313" s="361"/>
      <c r="IJS313" s="361"/>
      <c r="IJT313" s="361"/>
      <c r="IJU313" s="361"/>
      <c r="IJV313" s="361"/>
      <c r="IJW313" s="361"/>
      <c r="IJX313" s="361"/>
      <c r="IJY313" s="361"/>
      <c r="IJZ313" s="361"/>
      <c r="IKA313" s="361"/>
      <c r="IKB313" s="361"/>
      <c r="IKC313" s="361"/>
      <c r="IKD313" s="361"/>
      <c r="IKE313" s="361"/>
      <c r="IKF313" s="361"/>
      <c r="IKG313" s="361"/>
      <c r="IKH313" s="361"/>
      <c r="IKI313" s="361"/>
      <c r="IKJ313" s="361"/>
      <c r="IKK313" s="361"/>
      <c r="IKL313" s="361"/>
      <c r="IKM313" s="361"/>
      <c r="IKN313" s="361"/>
      <c r="IKO313" s="361"/>
      <c r="IKP313" s="361"/>
      <c r="IKQ313" s="361"/>
      <c r="IKR313" s="361"/>
      <c r="IKS313" s="361"/>
      <c r="IKT313" s="361"/>
      <c r="IKU313" s="361"/>
      <c r="IKV313" s="361"/>
      <c r="IKW313" s="361"/>
      <c r="IKX313" s="361"/>
      <c r="IKY313" s="361"/>
      <c r="IKZ313" s="361"/>
      <c r="ILA313" s="361"/>
      <c r="ILB313" s="361"/>
      <c r="ILC313" s="361"/>
      <c r="ILD313" s="361"/>
      <c r="ILE313" s="361"/>
      <c r="ILF313" s="361"/>
      <c r="ILG313" s="361"/>
      <c r="ILH313" s="361"/>
      <c r="ILI313" s="361"/>
      <c r="ILJ313" s="361"/>
      <c r="ILK313" s="361"/>
      <c r="ILL313" s="361"/>
      <c r="ILM313" s="361"/>
      <c r="ILN313" s="361"/>
      <c r="ILO313" s="361"/>
      <c r="ILP313" s="361"/>
      <c r="ILQ313" s="361"/>
      <c r="ILR313" s="361"/>
      <c r="ILS313" s="361"/>
      <c r="ILT313" s="361"/>
      <c r="ILU313" s="361"/>
      <c r="ILV313" s="361"/>
      <c r="ILW313" s="361"/>
      <c r="ILX313" s="361"/>
      <c r="ILY313" s="361"/>
      <c r="ILZ313" s="361"/>
      <c r="IMA313" s="361"/>
      <c r="IMB313" s="361"/>
      <c r="IMC313" s="361"/>
      <c r="IMD313" s="361"/>
      <c r="IME313" s="361"/>
      <c r="IMF313" s="361"/>
      <c r="IMG313" s="361"/>
      <c r="IMH313" s="361"/>
      <c r="IMI313" s="361"/>
      <c r="IMJ313" s="361"/>
      <c r="IMK313" s="361"/>
      <c r="IML313" s="361"/>
      <c r="IMM313" s="361"/>
      <c r="IMN313" s="361"/>
      <c r="IMO313" s="361"/>
      <c r="IMP313" s="361"/>
      <c r="IMQ313" s="361"/>
      <c r="IMR313" s="361"/>
      <c r="IMS313" s="361"/>
      <c r="IMT313" s="361"/>
      <c r="IMU313" s="361"/>
      <c r="IMV313" s="361"/>
      <c r="IMW313" s="361"/>
      <c r="IMX313" s="361"/>
      <c r="IMY313" s="361"/>
      <c r="IMZ313" s="361"/>
      <c r="INA313" s="361"/>
      <c r="INB313" s="361"/>
      <c r="INC313" s="361"/>
      <c r="IND313" s="361"/>
      <c r="INE313" s="361"/>
      <c r="INF313" s="361"/>
      <c r="ING313" s="361"/>
      <c r="INH313" s="361"/>
      <c r="INI313" s="361"/>
      <c r="INJ313" s="361"/>
      <c r="INK313" s="361"/>
      <c r="INL313" s="361"/>
      <c r="INM313" s="361"/>
      <c r="INN313" s="361"/>
      <c r="INO313" s="361"/>
      <c r="INP313" s="361"/>
      <c r="INQ313" s="361"/>
      <c r="INR313" s="361"/>
      <c r="INS313" s="361"/>
      <c r="INT313" s="361"/>
      <c r="INU313" s="361"/>
      <c r="INV313" s="361"/>
      <c r="INW313" s="361"/>
      <c r="INX313" s="361"/>
      <c r="INY313" s="361"/>
      <c r="INZ313" s="361"/>
      <c r="IOA313" s="361"/>
      <c r="IOB313" s="361"/>
      <c r="IOC313" s="361"/>
      <c r="IOD313" s="361"/>
      <c r="IOE313" s="361"/>
      <c r="IOF313" s="361"/>
      <c r="IOG313" s="361"/>
      <c r="IOH313" s="361"/>
      <c r="IOI313" s="361"/>
      <c r="IOJ313" s="361"/>
      <c r="IOK313" s="361"/>
      <c r="IOL313" s="361"/>
      <c r="IOM313" s="361"/>
      <c r="ION313" s="361"/>
      <c r="IOO313" s="361"/>
      <c r="IOP313" s="361"/>
      <c r="IOQ313" s="361"/>
      <c r="IOR313" s="361"/>
      <c r="IOS313" s="361"/>
      <c r="IOT313" s="361"/>
      <c r="IOU313" s="361"/>
      <c r="IOV313" s="361"/>
      <c r="IOW313" s="361"/>
      <c r="IOX313" s="361"/>
      <c r="IOY313" s="361"/>
      <c r="IOZ313" s="361"/>
      <c r="IPA313" s="361"/>
      <c r="IPB313" s="361"/>
      <c r="IPC313" s="361"/>
      <c r="IPD313" s="361"/>
      <c r="IPE313" s="361"/>
      <c r="IPF313" s="361"/>
      <c r="IPG313" s="361"/>
      <c r="IPH313" s="361"/>
      <c r="IPI313" s="361"/>
      <c r="IPJ313" s="361"/>
      <c r="IPK313" s="361"/>
      <c r="IPL313" s="361"/>
      <c r="IPM313" s="361"/>
      <c r="IPN313" s="361"/>
      <c r="IPO313" s="361"/>
      <c r="IPP313" s="361"/>
      <c r="IPQ313" s="361"/>
      <c r="IPR313" s="361"/>
      <c r="IPS313" s="361"/>
      <c r="IPT313" s="361"/>
      <c r="IPU313" s="361"/>
      <c r="IPV313" s="361"/>
      <c r="IPW313" s="361"/>
      <c r="IPX313" s="361"/>
      <c r="IPY313" s="361"/>
      <c r="IPZ313" s="361"/>
      <c r="IQA313" s="361"/>
      <c r="IQB313" s="361"/>
      <c r="IQC313" s="361"/>
      <c r="IQD313" s="361"/>
      <c r="IQE313" s="361"/>
      <c r="IQF313" s="361"/>
      <c r="IQG313" s="361"/>
      <c r="IQH313" s="361"/>
      <c r="IQI313" s="361"/>
      <c r="IQJ313" s="361"/>
      <c r="IQK313" s="361"/>
      <c r="IQL313" s="361"/>
      <c r="IQM313" s="361"/>
      <c r="IQN313" s="361"/>
      <c r="IQO313" s="361"/>
      <c r="IQP313" s="361"/>
      <c r="IQQ313" s="361"/>
      <c r="IQR313" s="361"/>
      <c r="IQS313" s="361"/>
      <c r="IQT313" s="361"/>
      <c r="IQU313" s="361"/>
      <c r="IQV313" s="361"/>
      <c r="IQW313" s="361"/>
      <c r="IQX313" s="361"/>
      <c r="IQY313" s="361"/>
      <c r="IQZ313" s="361"/>
      <c r="IRA313" s="361"/>
      <c r="IRB313" s="361"/>
      <c r="IRC313" s="361"/>
      <c r="IRD313" s="361"/>
      <c r="IRE313" s="361"/>
      <c r="IRF313" s="361"/>
      <c r="IRG313" s="361"/>
      <c r="IRH313" s="361"/>
      <c r="IRI313" s="361"/>
      <c r="IRJ313" s="361"/>
      <c r="IRK313" s="361"/>
      <c r="IRL313" s="361"/>
      <c r="IRM313" s="361"/>
      <c r="IRN313" s="361"/>
      <c r="IRO313" s="361"/>
      <c r="IRP313" s="361"/>
      <c r="IRQ313" s="361"/>
      <c r="IRR313" s="361"/>
      <c r="IRS313" s="361"/>
      <c r="IRT313" s="361"/>
      <c r="IRU313" s="361"/>
      <c r="IRV313" s="361"/>
      <c r="IRW313" s="361"/>
      <c r="IRX313" s="361"/>
      <c r="IRY313" s="361"/>
      <c r="IRZ313" s="361"/>
      <c r="ISA313" s="361"/>
      <c r="ISB313" s="361"/>
      <c r="ISC313" s="361"/>
      <c r="ISD313" s="361"/>
      <c r="ISE313" s="361"/>
      <c r="ISF313" s="361"/>
      <c r="ISG313" s="361"/>
      <c r="ISH313" s="361"/>
      <c r="ISI313" s="361"/>
      <c r="ISJ313" s="361"/>
      <c r="ISK313" s="361"/>
      <c r="ISL313" s="361"/>
      <c r="ISM313" s="361"/>
      <c r="ISN313" s="361"/>
      <c r="ISO313" s="361"/>
      <c r="ISP313" s="361"/>
      <c r="ISQ313" s="361"/>
      <c r="ISR313" s="361"/>
      <c r="ISS313" s="361"/>
      <c r="IST313" s="361"/>
      <c r="ISU313" s="361"/>
      <c r="ISV313" s="361"/>
      <c r="ISW313" s="361"/>
      <c r="ISX313" s="361"/>
      <c r="ISY313" s="361"/>
      <c r="ISZ313" s="361"/>
      <c r="ITA313" s="361"/>
      <c r="ITB313" s="361"/>
      <c r="ITC313" s="361"/>
      <c r="ITD313" s="361"/>
      <c r="ITE313" s="361"/>
      <c r="ITF313" s="361"/>
      <c r="ITG313" s="361"/>
      <c r="ITH313" s="361"/>
      <c r="ITI313" s="361"/>
      <c r="ITJ313" s="361"/>
      <c r="ITK313" s="361"/>
      <c r="ITL313" s="361"/>
      <c r="ITM313" s="361"/>
      <c r="ITN313" s="361"/>
      <c r="ITO313" s="361"/>
      <c r="ITP313" s="361"/>
      <c r="ITQ313" s="361"/>
      <c r="ITR313" s="361"/>
      <c r="ITS313" s="361"/>
      <c r="ITT313" s="361"/>
      <c r="ITU313" s="361"/>
      <c r="ITV313" s="361"/>
      <c r="ITW313" s="361"/>
      <c r="ITX313" s="361"/>
      <c r="ITY313" s="361"/>
      <c r="ITZ313" s="361"/>
      <c r="IUA313" s="361"/>
      <c r="IUB313" s="361"/>
      <c r="IUC313" s="361"/>
      <c r="IUD313" s="361"/>
      <c r="IUE313" s="361"/>
      <c r="IUF313" s="361"/>
      <c r="IUG313" s="361"/>
      <c r="IUH313" s="361"/>
      <c r="IUI313" s="361"/>
      <c r="IUJ313" s="361"/>
      <c r="IUK313" s="361"/>
      <c r="IUL313" s="361"/>
      <c r="IUM313" s="361"/>
      <c r="IUN313" s="361"/>
      <c r="IUO313" s="361"/>
      <c r="IUP313" s="361"/>
      <c r="IUQ313" s="361"/>
      <c r="IUR313" s="361"/>
      <c r="IUS313" s="361"/>
      <c r="IUT313" s="361"/>
      <c r="IUU313" s="361"/>
      <c r="IUV313" s="361"/>
      <c r="IUW313" s="361"/>
      <c r="IUX313" s="361"/>
      <c r="IUY313" s="361"/>
      <c r="IUZ313" s="361"/>
      <c r="IVA313" s="361"/>
      <c r="IVB313" s="361"/>
      <c r="IVC313" s="361"/>
      <c r="IVD313" s="361"/>
      <c r="IVE313" s="361"/>
      <c r="IVF313" s="361"/>
      <c r="IVG313" s="361"/>
      <c r="IVH313" s="361"/>
      <c r="IVI313" s="361"/>
      <c r="IVJ313" s="361"/>
      <c r="IVK313" s="361"/>
      <c r="IVL313" s="361"/>
      <c r="IVM313" s="361"/>
      <c r="IVN313" s="361"/>
      <c r="IVO313" s="361"/>
      <c r="IVP313" s="361"/>
      <c r="IVQ313" s="361"/>
      <c r="IVR313" s="361"/>
      <c r="IVS313" s="361"/>
      <c r="IVT313" s="361"/>
      <c r="IVU313" s="361"/>
      <c r="IVV313" s="361"/>
      <c r="IVW313" s="361"/>
      <c r="IVX313" s="361"/>
      <c r="IVY313" s="361"/>
      <c r="IVZ313" s="361"/>
      <c r="IWA313" s="361"/>
      <c r="IWB313" s="361"/>
      <c r="IWC313" s="361"/>
      <c r="IWD313" s="361"/>
      <c r="IWE313" s="361"/>
      <c r="IWF313" s="361"/>
      <c r="IWG313" s="361"/>
      <c r="IWH313" s="361"/>
      <c r="IWI313" s="361"/>
      <c r="IWJ313" s="361"/>
      <c r="IWK313" s="361"/>
      <c r="IWL313" s="361"/>
      <c r="IWM313" s="361"/>
      <c r="IWN313" s="361"/>
      <c r="IWO313" s="361"/>
      <c r="IWP313" s="361"/>
      <c r="IWQ313" s="361"/>
      <c r="IWR313" s="361"/>
      <c r="IWS313" s="361"/>
      <c r="IWT313" s="361"/>
      <c r="IWU313" s="361"/>
      <c r="IWV313" s="361"/>
      <c r="IWW313" s="361"/>
      <c r="IWX313" s="361"/>
      <c r="IWY313" s="361"/>
      <c r="IWZ313" s="361"/>
      <c r="IXA313" s="361"/>
      <c r="IXB313" s="361"/>
      <c r="IXC313" s="361"/>
      <c r="IXD313" s="361"/>
      <c r="IXE313" s="361"/>
      <c r="IXF313" s="361"/>
      <c r="IXG313" s="361"/>
      <c r="IXH313" s="361"/>
      <c r="IXI313" s="361"/>
      <c r="IXJ313" s="361"/>
      <c r="IXK313" s="361"/>
      <c r="IXL313" s="361"/>
      <c r="IXM313" s="361"/>
      <c r="IXN313" s="361"/>
      <c r="IXO313" s="361"/>
      <c r="IXP313" s="361"/>
      <c r="IXQ313" s="361"/>
      <c r="IXR313" s="361"/>
      <c r="IXS313" s="361"/>
      <c r="IXT313" s="361"/>
      <c r="IXU313" s="361"/>
      <c r="IXV313" s="361"/>
      <c r="IXW313" s="361"/>
      <c r="IXX313" s="361"/>
      <c r="IXY313" s="361"/>
      <c r="IXZ313" s="361"/>
      <c r="IYA313" s="361"/>
      <c r="IYB313" s="361"/>
      <c r="IYC313" s="361"/>
      <c r="IYD313" s="361"/>
      <c r="IYE313" s="361"/>
      <c r="IYF313" s="361"/>
      <c r="IYG313" s="361"/>
      <c r="IYH313" s="361"/>
      <c r="IYI313" s="361"/>
      <c r="IYJ313" s="361"/>
      <c r="IYK313" s="361"/>
      <c r="IYL313" s="361"/>
      <c r="IYM313" s="361"/>
      <c r="IYN313" s="361"/>
      <c r="IYO313" s="361"/>
      <c r="IYP313" s="361"/>
      <c r="IYQ313" s="361"/>
      <c r="IYR313" s="361"/>
      <c r="IYS313" s="361"/>
      <c r="IYT313" s="361"/>
      <c r="IYU313" s="361"/>
      <c r="IYV313" s="361"/>
      <c r="IYW313" s="361"/>
      <c r="IYX313" s="361"/>
      <c r="IYY313" s="361"/>
      <c r="IYZ313" s="361"/>
      <c r="IZA313" s="361"/>
      <c r="IZB313" s="361"/>
      <c r="IZC313" s="361"/>
      <c r="IZD313" s="361"/>
      <c r="IZE313" s="361"/>
      <c r="IZF313" s="361"/>
      <c r="IZG313" s="361"/>
      <c r="IZH313" s="361"/>
      <c r="IZI313" s="361"/>
      <c r="IZJ313" s="361"/>
      <c r="IZK313" s="361"/>
      <c r="IZL313" s="361"/>
      <c r="IZM313" s="361"/>
      <c r="IZN313" s="361"/>
      <c r="IZO313" s="361"/>
      <c r="IZP313" s="361"/>
      <c r="IZQ313" s="361"/>
      <c r="IZR313" s="361"/>
      <c r="IZS313" s="361"/>
      <c r="IZT313" s="361"/>
      <c r="IZU313" s="361"/>
      <c r="IZV313" s="361"/>
      <c r="IZW313" s="361"/>
      <c r="IZX313" s="361"/>
      <c r="IZY313" s="361"/>
      <c r="IZZ313" s="361"/>
      <c r="JAA313" s="361"/>
      <c r="JAB313" s="361"/>
      <c r="JAC313" s="361"/>
      <c r="JAD313" s="361"/>
      <c r="JAE313" s="361"/>
      <c r="JAF313" s="361"/>
      <c r="JAG313" s="361"/>
      <c r="JAH313" s="361"/>
      <c r="JAI313" s="361"/>
      <c r="JAJ313" s="361"/>
      <c r="JAK313" s="361"/>
      <c r="JAL313" s="361"/>
      <c r="JAM313" s="361"/>
      <c r="JAN313" s="361"/>
      <c r="JAO313" s="361"/>
      <c r="JAP313" s="361"/>
      <c r="JAQ313" s="361"/>
      <c r="JAR313" s="361"/>
      <c r="JAS313" s="361"/>
      <c r="JAT313" s="361"/>
      <c r="JAU313" s="361"/>
      <c r="JAV313" s="361"/>
      <c r="JAW313" s="361"/>
      <c r="JAX313" s="361"/>
      <c r="JAY313" s="361"/>
      <c r="JAZ313" s="361"/>
      <c r="JBA313" s="361"/>
      <c r="JBB313" s="361"/>
      <c r="JBC313" s="361"/>
      <c r="JBD313" s="361"/>
      <c r="JBE313" s="361"/>
      <c r="JBF313" s="361"/>
      <c r="JBG313" s="361"/>
      <c r="JBH313" s="361"/>
      <c r="JBI313" s="361"/>
      <c r="JBJ313" s="361"/>
      <c r="JBK313" s="361"/>
      <c r="JBL313" s="361"/>
      <c r="JBM313" s="361"/>
      <c r="JBN313" s="361"/>
      <c r="JBO313" s="361"/>
      <c r="JBP313" s="361"/>
      <c r="JBQ313" s="361"/>
      <c r="JBR313" s="361"/>
      <c r="JBS313" s="361"/>
      <c r="JBT313" s="361"/>
      <c r="JBU313" s="361"/>
      <c r="JBV313" s="361"/>
      <c r="JBW313" s="361"/>
      <c r="JBX313" s="361"/>
      <c r="JBY313" s="361"/>
      <c r="JBZ313" s="361"/>
      <c r="JCA313" s="361"/>
      <c r="JCB313" s="361"/>
      <c r="JCC313" s="361"/>
      <c r="JCD313" s="361"/>
      <c r="JCE313" s="361"/>
      <c r="JCF313" s="361"/>
      <c r="JCG313" s="361"/>
      <c r="JCH313" s="361"/>
      <c r="JCI313" s="361"/>
      <c r="JCJ313" s="361"/>
      <c r="JCK313" s="361"/>
      <c r="JCL313" s="361"/>
      <c r="JCM313" s="361"/>
      <c r="JCN313" s="361"/>
      <c r="JCO313" s="361"/>
      <c r="JCP313" s="361"/>
      <c r="JCQ313" s="361"/>
      <c r="JCR313" s="361"/>
      <c r="JCS313" s="361"/>
      <c r="JCT313" s="361"/>
      <c r="JCU313" s="361"/>
      <c r="JCV313" s="361"/>
      <c r="JCW313" s="361"/>
      <c r="JCX313" s="361"/>
      <c r="JCY313" s="361"/>
      <c r="JCZ313" s="361"/>
      <c r="JDA313" s="361"/>
      <c r="JDB313" s="361"/>
      <c r="JDC313" s="361"/>
      <c r="JDD313" s="361"/>
      <c r="JDE313" s="361"/>
      <c r="JDF313" s="361"/>
      <c r="JDG313" s="361"/>
      <c r="JDH313" s="361"/>
      <c r="JDI313" s="361"/>
      <c r="JDJ313" s="361"/>
      <c r="JDK313" s="361"/>
      <c r="JDL313" s="361"/>
      <c r="JDM313" s="361"/>
      <c r="JDN313" s="361"/>
      <c r="JDO313" s="361"/>
      <c r="JDP313" s="361"/>
      <c r="JDQ313" s="361"/>
      <c r="JDR313" s="361"/>
      <c r="JDS313" s="361"/>
      <c r="JDT313" s="361"/>
      <c r="JDU313" s="361"/>
      <c r="JDV313" s="361"/>
      <c r="JDW313" s="361"/>
      <c r="JDX313" s="361"/>
      <c r="JDY313" s="361"/>
      <c r="JDZ313" s="361"/>
      <c r="JEA313" s="361"/>
      <c r="JEB313" s="361"/>
      <c r="JEC313" s="361"/>
      <c r="JED313" s="361"/>
      <c r="JEE313" s="361"/>
      <c r="JEF313" s="361"/>
      <c r="JEG313" s="361"/>
      <c r="JEH313" s="361"/>
      <c r="JEI313" s="361"/>
      <c r="JEJ313" s="361"/>
      <c r="JEK313" s="361"/>
      <c r="JEL313" s="361"/>
      <c r="JEM313" s="361"/>
      <c r="JEN313" s="361"/>
      <c r="JEO313" s="361"/>
      <c r="JEP313" s="361"/>
      <c r="JEQ313" s="361"/>
      <c r="JER313" s="361"/>
      <c r="JES313" s="361"/>
      <c r="JET313" s="361"/>
      <c r="JEU313" s="361"/>
      <c r="JEV313" s="361"/>
      <c r="JEW313" s="361"/>
      <c r="JEX313" s="361"/>
      <c r="JEY313" s="361"/>
      <c r="JEZ313" s="361"/>
      <c r="JFA313" s="361"/>
      <c r="JFB313" s="361"/>
      <c r="JFC313" s="361"/>
      <c r="JFD313" s="361"/>
      <c r="JFE313" s="361"/>
      <c r="JFF313" s="361"/>
      <c r="JFG313" s="361"/>
      <c r="JFH313" s="361"/>
      <c r="JFI313" s="361"/>
      <c r="JFJ313" s="361"/>
      <c r="JFK313" s="361"/>
      <c r="JFL313" s="361"/>
      <c r="JFM313" s="361"/>
      <c r="JFN313" s="361"/>
      <c r="JFO313" s="361"/>
      <c r="JFP313" s="361"/>
      <c r="JFQ313" s="361"/>
      <c r="JFR313" s="361"/>
      <c r="JFS313" s="361"/>
      <c r="JFT313" s="361"/>
      <c r="JFU313" s="361"/>
      <c r="JFV313" s="361"/>
      <c r="JFW313" s="361"/>
      <c r="JFX313" s="361"/>
      <c r="JFY313" s="361"/>
      <c r="JFZ313" s="361"/>
      <c r="JGA313" s="361"/>
      <c r="JGB313" s="361"/>
      <c r="JGC313" s="361"/>
      <c r="JGD313" s="361"/>
      <c r="JGE313" s="361"/>
      <c r="JGF313" s="361"/>
      <c r="JGG313" s="361"/>
      <c r="JGH313" s="361"/>
      <c r="JGI313" s="361"/>
      <c r="JGJ313" s="361"/>
      <c r="JGK313" s="361"/>
      <c r="JGL313" s="361"/>
      <c r="JGM313" s="361"/>
      <c r="JGN313" s="361"/>
      <c r="JGO313" s="361"/>
      <c r="JGP313" s="361"/>
      <c r="JGQ313" s="361"/>
      <c r="JGR313" s="361"/>
      <c r="JGS313" s="361"/>
      <c r="JGT313" s="361"/>
      <c r="JGU313" s="361"/>
      <c r="JGV313" s="361"/>
      <c r="JGW313" s="361"/>
      <c r="JGX313" s="361"/>
      <c r="JGY313" s="361"/>
      <c r="JGZ313" s="361"/>
      <c r="JHA313" s="361"/>
      <c r="JHB313" s="361"/>
      <c r="JHC313" s="361"/>
      <c r="JHD313" s="361"/>
      <c r="JHE313" s="361"/>
      <c r="JHF313" s="361"/>
      <c r="JHG313" s="361"/>
      <c r="JHH313" s="361"/>
      <c r="JHI313" s="361"/>
      <c r="JHJ313" s="361"/>
      <c r="JHK313" s="361"/>
      <c r="JHL313" s="361"/>
      <c r="JHM313" s="361"/>
      <c r="JHN313" s="361"/>
      <c r="JHO313" s="361"/>
      <c r="JHP313" s="361"/>
      <c r="JHQ313" s="361"/>
      <c r="JHR313" s="361"/>
      <c r="JHS313" s="361"/>
      <c r="JHT313" s="361"/>
      <c r="JHU313" s="361"/>
      <c r="JHV313" s="361"/>
      <c r="JHW313" s="361"/>
      <c r="JHX313" s="361"/>
      <c r="JHY313" s="361"/>
      <c r="JHZ313" s="361"/>
      <c r="JIA313" s="361"/>
      <c r="JIB313" s="361"/>
      <c r="JIC313" s="361"/>
      <c r="JID313" s="361"/>
      <c r="JIE313" s="361"/>
      <c r="JIF313" s="361"/>
      <c r="JIG313" s="361"/>
      <c r="JIH313" s="361"/>
      <c r="JII313" s="361"/>
      <c r="JIJ313" s="361"/>
      <c r="JIK313" s="361"/>
      <c r="JIL313" s="361"/>
      <c r="JIM313" s="361"/>
      <c r="JIN313" s="361"/>
      <c r="JIO313" s="361"/>
      <c r="JIP313" s="361"/>
      <c r="JIQ313" s="361"/>
      <c r="JIR313" s="361"/>
      <c r="JIS313" s="361"/>
      <c r="JIT313" s="361"/>
      <c r="JIU313" s="361"/>
      <c r="JIV313" s="361"/>
      <c r="JIW313" s="361"/>
      <c r="JIX313" s="361"/>
      <c r="JIY313" s="361"/>
      <c r="JIZ313" s="361"/>
      <c r="JJA313" s="361"/>
      <c r="JJB313" s="361"/>
      <c r="JJC313" s="361"/>
      <c r="JJD313" s="361"/>
      <c r="JJE313" s="361"/>
      <c r="JJF313" s="361"/>
      <c r="JJG313" s="361"/>
      <c r="JJH313" s="361"/>
      <c r="JJI313" s="361"/>
      <c r="JJJ313" s="361"/>
      <c r="JJK313" s="361"/>
      <c r="JJL313" s="361"/>
      <c r="JJM313" s="361"/>
      <c r="JJN313" s="361"/>
      <c r="JJO313" s="361"/>
      <c r="JJP313" s="361"/>
      <c r="JJQ313" s="361"/>
      <c r="JJR313" s="361"/>
      <c r="JJS313" s="361"/>
      <c r="JJT313" s="361"/>
      <c r="JJU313" s="361"/>
      <c r="JJV313" s="361"/>
      <c r="JJW313" s="361"/>
      <c r="JJX313" s="361"/>
      <c r="JJY313" s="361"/>
      <c r="JJZ313" s="361"/>
      <c r="JKA313" s="361"/>
      <c r="JKB313" s="361"/>
      <c r="JKC313" s="361"/>
      <c r="JKD313" s="361"/>
      <c r="JKE313" s="361"/>
      <c r="JKF313" s="361"/>
      <c r="JKG313" s="361"/>
      <c r="JKH313" s="361"/>
      <c r="JKI313" s="361"/>
      <c r="JKJ313" s="361"/>
      <c r="JKK313" s="361"/>
      <c r="JKL313" s="361"/>
      <c r="JKM313" s="361"/>
      <c r="JKN313" s="361"/>
      <c r="JKO313" s="361"/>
      <c r="JKP313" s="361"/>
      <c r="JKQ313" s="361"/>
      <c r="JKR313" s="361"/>
      <c r="JKS313" s="361"/>
      <c r="JKT313" s="361"/>
      <c r="JKU313" s="361"/>
      <c r="JKV313" s="361"/>
      <c r="JKW313" s="361"/>
      <c r="JKX313" s="361"/>
      <c r="JKY313" s="361"/>
      <c r="JKZ313" s="361"/>
      <c r="JLA313" s="361"/>
      <c r="JLB313" s="361"/>
      <c r="JLC313" s="361"/>
      <c r="JLD313" s="361"/>
      <c r="JLE313" s="361"/>
      <c r="JLF313" s="361"/>
      <c r="JLG313" s="361"/>
      <c r="JLH313" s="361"/>
      <c r="JLI313" s="361"/>
      <c r="JLJ313" s="361"/>
      <c r="JLK313" s="361"/>
      <c r="JLL313" s="361"/>
      <c r="JLM313" s="361"/>
      <c r="JLN313" s="361"/>
      <c r="JLO313" s="361"/>
      <c r="JLP313" s="361"/>
      <c r="JLQ313" s="361"/>
      <c r="JLR313" s="361"/>
      <c r="JLS313" s="361"/>
      <c r="JLT313" s="361"/>
      <c r="JLU313" s="361"/>
      <c r="JLV313" s="361"/>
      <c r="JLW313" s="361"/>
      <c r="JLX313" s="361"/>
      <c r="JLY313" s="361"/>
      <c r="JLZ313" s="361"/>
      <c r="JMA313" s="361"/>
      <c r="JMB313" s="361"/>
      <c r="JMC313" s="361"/>
      <c r="JMD313" s="361"/>
      <c r="JME313" s="361"/>
      <c r="JMF313" s="361"/>
      <c r="JMG313" s="361"/>
      <c r="JMH313" s="361"/>
      <c r="JMI313" s="361"/>
      <c r="JMJ313" s="361"/>
      <c r="JMK313" s="361"/>
      <c r="JML313" s="361"/>
      <c r="JMM313" s="361"/>
      <c r="JMN313" s="361"/>
      <c r="JMO313" s="361"/>
      <c r="JMP313" s="361"/>
      <c r="JMQ313" s="361"/>
      <c r="JMR313" s="361"/>
      <c r="JMS313" s="361"/>
      <c r="JMT313" s="361"/>
      <c r="JMU313" s="361"/>
      <c r="JMV313" s="361"/>
      <c r="JMW313" s="361"/>
      <c r="JMX313" s="361"/>
      <c r="JMY313" s="361"/>
      <c r="JMZ313" s="361"/>
      <c r="JNA313" s="361"/>
      <c r="JNB313" s="361"/>
      <c r="JNC313" s="361"/>
      <c r="JND313" s="361"/>
      <c r="JNE313" s="361"/>
      <c r="JNF313" s="361"/>
      <c r="JNG313" s="361"/>
      <c r="JNH313" s="361"/>
      <c r="JNI313" s="361"/>
      <c r="JNJ313" s="361"/>
      <c r="JNK313" s="361"/>
      <c r="JNL313" s="361"/>
      <c r="JNM313" s="361"/>
      <c r="JNN313" s="361"/>
      <c r="JNO313" s="361"/>
      <c r="JNP313" s="361"/>
      <c r="JNQ313" s="361"/>
      <c r="JNR313" s="361"/>
      <c r="JNS313" s="361"/>
      <c r="JNT313" s="361"/>
      <c r="JNU313" s="361"/>
      <c r="JNV313" s="361"/>
      <c r="JNW313" s="361"/>
      <c r="JNX313" s="361"/>
      <c r="JNY313" s="361"/>
      <c r="JNZ313" s="361"/>
      <c r="JOA313" s="361"/>
      <c r="JOB313" s="361"/>
      <c r="JOC313" s="361"/>
      <c r="JOD313" s="361"/>
      <c r="JOE313" s="361"/>
      <c r="JOF313" s="361"/>
      <c r="JOG313" s="361"/>
      <c r="JOH313" s="361"/>
      <c r="JOI313" s="361"/>
      <c r="JOJ313" s="361"/>
      <c r="JOK313" s="361"/>
      <c r="JOL313" s="361"/>
      <c r="JOM313" s="361"/>
      <c r="JON313" s="361"/>
      <c r="JOO313" s="361"/>
      <c r="JOP313" s="361"/>
      <c r="JOQ313" s="361"/>
      <c r="JOR313" s="361"/>
      <c r="JOS313" s="361"/>
      <c r="JOT313" s="361"/>
      <c r="JOU313" s="361"/>
      <c r="JOV313" s="361"/>
      <c r="JOW313" s="361"/>
      <c r="JOX313" s="361"/>
      <c r="JOY313" s="361"/>
      <c r="JOZ313" s="361"/>
      <c r="JPA313" s="361"/>
      <c r="JPB313" s="361"/>
      <c r="JPC313" s="361"/>
      <c r="JPD313" s="361"/>
      <c r="JPE313" s="361"/>
      <c r="JPF313" s="361"/>
      <c r="JPG313" s="361"/>
      <c r="JPH313" s="361"/>
      <c r="JPI313" s="361"/>
      <c r="JPJ313" s="361"/>
      <c r="JPK313" s="361"/>
      <c r="JPL313" s="361"/>
      <c r="JPM313" s="361"/>
      <c r="JPN313" s="361"/>
      <c r="JPO313" s="361"/>
      <c r="JPP313" s="361"/>
      <c r="JPQ313" s="361"/>
      <c r="JPR313" s="361"/>
      <c r="JPS313" s="361"/>
      <c r="JPT313" s="361"/>
      <c r="JPU313" s="361"/>
      <c r="JPV313" s="361"/>
      <c r="JPW313" s="361"/>
      <c r="JPX313" s="361"/>
      <c r="JPY313" s="361"/>
      <c r="JPZ313" s="361"/>
      <c r="JQA313" s="361"/>
      <c r="JQB313" s="361"/>
      <c r="JQC313" s="361"/>
      <c r="JQD313" s="361"/>
      <c r="JQE313" s="361"/>
      <c r="JQF313" s="361"/>
      <c r="JQG313" s="361"/>
      <c r="JQH313" s="361"/>
      <c r="JQI313" s="361"/>
      <c r="JQJ313" s="361"/>
      <c r="JQK313" s="361"/>
      <c r="JQL313" s="361"/>
      <c r="JQM313" s="361"/>
      <c r="JQN313" s="361"/>
      <c r="JQO313" s="361"/>
      <c r="JQP313" s="361"/>
      <c r="JQQ313" s="361"/>
      <c r="JQR313" s="361"/>
      <c r="JQS313" s="361"/>
      <c r="JQT313" s="361"/>
      <c r="JQU313" s="361"/>
      <c r="JQV313" s="361"/>
      <c r="JQW313" s="361"/>
      <c r="JQX313" s="361"/>
      <c r="JQY313" s="361"/>
      <c r="JQZ313" s="361"/>
      <c r="JRA313" s="361"/>
      <c r="JRB313" s="361"/>
      <c r="JRC313" s="361"/>
      <c r="JRD313" s="361"/>
      <c r="JRE313" s="361"/>
      <c r="JRF313" s="361"/>
      <c r="JRG313" s="361"/>
      <c r="JRH313" s="361"/>
      <c r="JRI313" s="361"/>
      <c r="JRJ313" s="361"/>
      <c r="JRK313" s="361"/>
      <c r="JRL313" s="361"/>
      <c r="JRM313" s="361"/>
      <c r="JRN313" s="361"/>
      <c r="JRO313" s="361"/>
      <c r="JRP313" s="361"/>
      <c r="JRQ313" s="361"/>
      <c r="JRR313" s="361"/>
      <c r="JRS313" s="361"/>
      <c r="JRT313" s="361"/>
      <c r="JRU313" s="361"/>
      <c r="JRV313" s="361"/>
      <c r="JRW313" s="361"/>
      <c r="JRX313" s="361"/>
      <c r="JRY313" s="361"/>
      <c r="JRZ313" s="361"/>
      <c r="JSA313" s="361"/>
      <c r="JSB313" s="361"/>
      <c r="JSC313" s="361"/>
      <c r="JSD313" s="361"/>
      <c r="JSE313" s="361"/>
      <c r="JSF313" s="361"/>
      <c r="JSG313" s="361"/>
      <c r="JSH313" s="361"/>
      <c r="JSI313" s="361"/>
      <c r="JSJ313" s="361"/>
      <c r="JSK313" s="361"/>
      <c r="JSL313" s="361"/>
      <c r="JSM313" s="361"/>
      <c r="JSN313" s="361"/>
      <c r="JSO313" s="361"/>
      <c r="JSP313" s="361"/>
      <c r="JSQ313" s="361"/>
      <c r="JSR313" s="361"/>
      <c r="JSS313" s="361"/>
      <c r="JST313" s="361"/>
      <c r="JSU313" s="361"/>
      <c r="JSV313" s="361"/>
      <c r="JSW313" s="361"/>
      <c r="JSX313" s="361"/>
      <c r="JSY313" s="361"/>
      <c r="JSZ313" s="361"/>
      <c r="JTA313" s="361"/>
      <c r="JTB313" s="361"/>
      <c r="JTC313" s="361"/>
      <c r="JTD313" s="361"/>
      <c r="JTE313" s="361"/>
      <c r="JTF313" s="361"/>
      <c r="JTG313" s="361"/>
      <c r="JTH313" s="361"/>
      <c r="JTI313" s="361"/>
      <c r="JTJ313" s="361"/>
      <c r="JTK313" s="361"/>
      <c r="JTL313" s="361"/>
      <c r="JTM313" s="361"/>
      <c r="JTN313" s="361"/>
      <c r="JTO313" s="361"/>
      <c r="JTP313" s="361"/>
      <c r="JTQ313" s="361"/>
      <c r="JTR313" s="361"/>
      <c r="JTS313" s="361"/>
      <c r="JTT313" s="361"/>
      <c r="JTU313" s="361"/>
      <c r="JTV313" s="361"/>
      <c r="JTW313" s="361"/>
      <c r="JTX313" s="361"/>
      <c r="JTY313" s="361"/>
      <c r="JTZ313" s="361"/>
      <c r="JUA313" s="361"/>
      <c r="JUB313" s="361"/>
      <c r="JUC313" s="361"/>
      <c r="JUD313" s="361"/>
      <c r="JUE313" s="361"/>
      <c r="JUF313" s="361"/>
      <c r="JUG313" s="361"/>
      <c r="JUH313" s="361"/>
      <c r="JUI313" s="361"/>
      <c r="JUJ313" s="361"/>
      <c r="JUK313" s="361"/>
      <c r="JUL313" s="361"/>
      <c r="JUM313" s="361"/>
      <c r="JUN313" s="361"/>
      <c r="JUO313" s="361"/>
      <c r="JUP313" s="361"/>
      <c r="JUQ313" s="361"/>
      <c r="JUR313" s="361"/>
      <c r="JUS313" s="361"/>
      <c r="JUT313" s="361"/>
      <c r="JUU313" s="361"/>
      <c r="JUV313" s="361"/>
      <c r="JUW313" s="361"/>
      <c r="JUX313" s="361"/>
      <c r="JUY313" s="361"/>
      <c r="JUZ313" s="361"/>
      <c r="JVA313" s="361"/>
      <c r="JVB313" s="361"/>
      <c r="JVC313" s="361"/>
      <c r="JVD313" s="361"/>
      <c r="JVE313" s="361"/>
      <c r="JVF313" s="361"/>
      <c r="JVG313" s="361"/>
      <c r="JVH313" s="361"/>
      <c r="JVI313" s="361"/>
      <c r="JVJ313" s="361"/>
      <c r="JVK313" s="361"/>
      <c r="JVL313" s="361"/>
      <c r="JVM313" s="361"/>
      <c r="JVN313" s="361"/>
      <c r="JVO313" s="361"/>
      <c r="JVP313" s="361"/>
      <c r="JVQ313" s="361"/>
      <c r="JVR313" s="361"/>
      <c r="JVS313" s="361"/>
      <c r="JVT313" s="361"/>
      <c r="JVU313" s="361"/>
      <c r="JVV313" s="361"/>
      <c r="JVW313" s="361"/>
      <c r="JVX313" s="361"/>
      <c r="JVY313" s="361"/>
      <c r="JVZ313" s="361"/>
      <c r="JWA313" s="361"/>
      <c r="JWB313" s="361"/>
      <c r="JWC313" s="361"/>
      <c r="JWD313" s="361"/>
      <c r="JWE313" s="361"/>
      <c r="JWF313" s="361"/>
      <c r="JWG313" s="361"/>
      <c r="JWH313" s="361"/>
      <c r="JWI313" s="361"/>
      <c r="JWJ313" s="361"/>
      <c r="JWK313" s="361"/>
      <c r="JWL313" s="361"/>
      <c r="JWM313" s="361"/>
      <c r="JWN313" s="361"/>
      <c r="JWO313" s="361"/>
      <c r="JWP313" s="361"/>
      <c r="JWQ313" s="361"/>
      <c r="JWR313" s="361"/>
      <c r="JWS313" s="361"/>
      <c r="JWT313" s="361"/>
      <c r="JWU313" s="361"/>
      <c r="JWV313" s="361"/>
      <c r="JWW313" s="361"/>
      <c r="JWX313" s="361"/>
      <c r="JWY313" s="361"/>
      <c r="JWZ313" s="361"/>
      <c r="JXA313" s="361"/>
      <c r="JXB313" s="361"/>
      <c r="JXC313" s="361"/>
      <c r="JXD313" s="361"/>
      <c r="JXE313" s="361"/>
      <c r="JXF313" s="361"/>
      <c r="JXG313" s="361"/>
      <c r="JXH313" s="361"/>
      <c r="JXI313" s="361"/>
      <c r="JXJ313" s="361"/>
      <c r="JXK313" s="361"/>
      <c r="JXL313" s="361"/>
      <c r="JXM313" s="361"/>
      <c r="JXN313" s="361"/>
      <c r="JXO313" s="361"/>
      <c r="JXP313" s="361"/>
      <c r="JXQ313" s="361"/>
      <c r="JXR313" s="361"/>
      <c r="JXS313" s="361"/>
      <c r="JXT313" s="361"/>
      <c r="JXU313" s="361"/>
      <c r="JXV313" s="361"/>
      <c r="JXW313" s="361"/>
      <c r="JXX313" s="361"/>
      <c r="JXY313" s="361"/>
      <c r="JXZ313" s="361"/>
      <c r="JYA313" s="361"/>
      <c r="JYB313" s="361"/>
      <c r="JYC313" s="361"/>
      <c r="JYD313" s="361"/>
      <c r="JYE313" s="361"/>
      <c r="JYF313" s="361"/>
      <c r="JYG313" s="361"/>
      <c r="JYH313" s="361"/>
      <c r="JYI313" s="361"/>
      <c r="JYJ313" s="361"/>
      <c r="JYK313" s="361"/>
      <c r="JYL313" s="361"/>
      <c r="JYM313" s="361"/>
      <c r="JYN313" s="361"/>
      <c r="JYO313" s="361"/>
      <c r="JYP313" s="361"/>
      <c r="JYQ313" s="361"/>
      <c r="JYR313" s="361"/>
      <c r="JYS313" s="361"/>
      <c r="JYT313" s="361"/>
      <c r="JYU313" s="361"/>
      <c r="JYV313" s="361"/>
      <c r="JYW313" s="361"/>
      <c r="JYX313" s="361"/>
      <c r="JYY313" s="361"/>
      <c r="JYZ313" s="361"/>
      <c r="JZA313" s="361"/>
      <c r="JZB313" s="361"/>
      <c r="JZC313" s="361"/>
      <c r="JZD313" s="361"/>
      <c r="JZE313" s="361"/>
      <c r="JZF313" s="361"/>
      <c r="JZG313" s="361"/>
      <c r="JZH313" s="361"/>
      <c r="JZI313" s="361"/>
      <c r="JZJ313" s="361"/>
      <c r="JZK313" s="361"/>
      <c r="JZL313" s="361"/>
      <c r="JZM313" s="361"/>
      <c r="JZN313" s="361"/>
      <c r="JZO313" s="361"/>
      <c r="JZP313" s="361"/>
      <c r="JZQ313" s="361"/>
      <c r="JZR313" s="361"/>
      <c r="JZS313" s="361"/>
      <c r="JZT313" s="361"/>
      <c r="JZU313" s="361"/>
      <c r="JZV313" s="361"/>
      <c r="JZW313" s="361"/>
      <c r="JZX313" s="361"/>
      <c r="JZY313" s="361"/>
      <c r="JZZ313" s="361"/>
      <c r="KAA313" s="361"/>
      <c r="KAB313" s="361"/>
      <c r="KAC313" s="361"/>
      <c r="KAD313" s="361"/>
      <c r="KAE313" s="361"/>
      <c r="KAF313" s="361"/>
      <c r="KAG313" s="361"/>
      <c r="KAH313" s="361"/>
      <c r="KAI313" s="361"/>
      <c r="KAJ313" s="361"/>
      <c r="KAK313" s="361"/>
      <c r="KAL313" s="361"/>
      <c r="KAM313" s="361"/>
      <c r="KAN313" s="361"/>
      <c r="KAO313" s="361"/>
      <c r="KAP313" s="361"/>
      <c r="KAQ313" s="361"/>
      <c r="KAR313" s="361"/>
      <c r="KAS313" s="361"/>
      <c r="KAT313" s="361"/>
      <c r="KAU313" s="361"/>
      <c r="KAV313" s="361"/>
      <c r="KAW313" s="361"/>
      <c r="KAX313" s="361"/>
      <c r="KAY313" s="361"/>
      <c r="KAZ313" s="361"/>
      <c r="KBA313" s="361"/>
      <c r="KBB313" s="361"/>
      <c r="KBC313" s="361"/>
      <c r="KBD313" s="361"/>
      <c r="KBE313" s="361"/>
      <c r="KBF313" s="361"/>
      <c r="KBG313" s="361"/>
      <c r="KBH313" s="361"/>
      <c r="KBI313" s="361"/>
      <c r="KBJ313" s="361"/>
      <c r="KBK313" s="361"/>
      <c r="KBL313" s="361"/>
      <c r="KBM313" s="361"/>
      <c r="KBN313" s="361"/>
      <c r="KBO313" s="361"/>
      <c r="KBP313" s="361"/>
      <c r="KBQ313" s="361"/>
      <c r="KBR313" s="361"/>
      <c r="KBS313" s="361"/>
      <c r="KBT313" s="361"/>
      <c r="KBU313" s="361"/>
      <c r="KBV313" s="361"/>
      <c r="KBW313" s="361"/>
      <c r="KBX313" s="361"/>
      <c r="KBY313" s="361"/>
      <c r="KBZ313" s="361"/>
      <c r="KCA313" s="361"/>
      <c r="KCB313" s="361"/>
      <c r="KCC313" s="361"/>
      <c r="KCD313" s="361"/>
      <c r="KCE313" s="361"/>
      <c r="KCF313" s="361"/>
      <c r="KCG313" s="361"/>
      <c r="KCH313" s="361"/>
      <c r="KCI313" s="361"/>
      <c r="KCJ313" s="361"/>
      <c r="KCK313" s="361"/>
      <c r="KCL313" s="361"/>
      <c r="KCM313" s="361"/>
      <c r="KCN313" s="361"/>
      <c r="KCO313" s="361"/>
      <c r="KCP313" s="361"/>
      <c r="KCQ313" s="361"/>
      <c r="KCR313" s="361"/>
      <c r="KCS313" s="361"/>
      <c r="KCT313" s="361"/>
      <c r="KCU313" s="361"/>
      <c r="KCV313" s="361"/>
      <c r="KCW313" s="361"/>
      <c r="KCX313" s="361"/>
      <c r="KCY313" s="361"/>
      <c r="KCZ313" s="361"/>
      <c r="KDA313" s="361"/>
      <c r="KDB313" s="361"/>
      <c r="KDC313" s="361"/>
      <c r="KDD313" s="361"/>
      <c r="KDE313" s="361"/>
      <c r="KDF313" s="361"/>
      <c r="KDG313" s="361"/>
      <c r="KDH313" s="361"/>
      <c r="KDI313" s="361"/>
      <c r="KDJ313" s="361"/>
      <c r="KDK313" s="361"/>
      <c r="KDL313" s="361"/>
      <c r="KDM313" s="361"/>
      <c r="KDN313" s="361"/>
      <c r="KDO313" s="361"/>
      <c r="KDP313" s="361"/>
      <c r="KDQ313" s="361"/>
      <c r="KDR313" s="361"/>
      <c r="KDS313" s="361"/>
      <c r="KDT313" s="361"/>
      <c r="KDU313" s="361"/>
      <c r="KDV313" s="361"/>
      <c r="KDW313" s="361"/>
      <c r="KDX313" s="361"/>
      <c r="KDY313" s="361"/>
      <c r="KDZ313" s="361"/>
      <c r="KEA313" s="361"/>
      <c r="KEB313" s="361"/>
      <c r="KEC313" s="361"/>
      <c r="KED313" s="361"/>
      <c r="KEE313" s="361"/>
      <c r="KEF313" s="361"/>
      <c r="KEG313" s="361"/>
      <c r="KEH313" s="361"/>
      <c r="KEI313" s="361"/>
      <c r="KEJ313" s="361"/>
      <c r="KEK313" s="361"/>
      <c r="KEL313" s="361"/>
      <c r="KEM313" s="361"/>
      <c r="KEN313" s="361"/>
      <c r="KEO313" s="361"/>
      <c r="KEP313" s="361"/>
      <c r="KEQ313" s="361"/>
      <c r="KER313" s="361"/>
      <c r="KES313" s="361"/>
      <c r="KET313" s="361"/>
      <c r="KEU313" s="361"/>
      <c r="KEV313" s="361"/>
      <c r="KEW313" s="361"/>
      <c r="KEX313" s="361"/>
      <c r="KEY313" s="361"/>
      <c r="KEZ313" s="361"/>
      <c r="KFA313" s="361"/>
      <c r="KFB313" s="361"/>
      <c r="KFC313" s="361"/>
      <c r="KFD313" s="361"/>
      <c r="KFE313" s="361"/>
      <c r="KFF313" s="361"/>
      <c r="KFG313" s="361"/>
      <c r="KFH313" s="361"/>
      <c r="KFI313" s="361"/>
      <c r="KFJ313" s="361"/>
      <c r="KFK313" s="361"/>
      <c r="KFL313" s="361"/>
      <c r="KFM313" s="361"/>
      <c r="KFN313" s="361"/>
      <c r="KFO313" s="361"/>
      <c r="KFP313" s="361"/>
      <c r="KFQ313" s="361"/>
      <c r="KFR313" s="361"/>
      <c r="KFS313" s="361"/>
      <c r="KFT313" s="361"/>
      <c r="KFU313" s="361"/>
      <c r="KFV313" s="361"/>
      <c r="KFW313" s="361"/>
      <c r="KFX313" s="361"/>
      <c r="KFY313" s="361"/>
      <c r="KFZ313" s="361"/>
      <c r="KGA313" s="361"/>
      <c r="KGB313" s="361"/>
      <c r="KGC313" s="361"/>
      <c r="KGD313" s="361"/>
      <c r="KGE313" s="361"/>
      <c r="KGF313" s="361"/>
      <c r="KGG313" s="361"/>
      <c r="KGH313" s="361"/>
      <c r="KGI313" s="361"/>
      <c r="KGJ313" s="361"/>
      <c r="KGK313" s="361"/>
      <c r="KGL313" s="361"/>
      <c r="KGM313" s="361"/>
      <c r="KGN313" s="361"/>
      <c r="KGO313" s="361"/>
      <c r="KGP313" s="361"/>
      <c r="KGQ313" s="361"/>
      <c r="KGR313" s="361"/>
      <c r="KGS313" s="361"/>
      <c r="KGT313" s="361"/>
      <c r="KGU313" s="361"/>
      <c r="KGV313" s="361"/>
      <c r="KGW313" s="361"/>
      <c r="KGX313" s="361"/>
      <c r="KGY313" s="361"/>
      <c r="KGZ313" s="361"/>
      <c r="KHA313" s="361"/>
      <c r="KHB313" s="361"/>
      <c r="KHC313" s="361"/>
      <c r="KHD313" s="361"/>
      <c r="KHE313" s="361"/>
      <c r="KHF313" s="361"/>
      <c r="KHG313" s="361"/>
      <c r="KHH313" s="361"/>
      <c r="KHI313" s="361"/>
      <c r="KHJ313" s="361"/>
      <c r="KHK313" s="361"/>
      <c r="KHL313" s="361"/>
      <c r="KHM313" s="361"/>
      <c r="KHN313" s="361"/>
      <c r="KHO313" s="361"/>
      <c r="KHP313" s="361"/>
      <c r="KHQ313" s="361"/>
      <c r="KHR313" s="361"/>
      <c r="KHS313" s="361"/>
      <c r="KHT313" s="361"/>
      <c r="KHU313" s="361"/>
      <c r="KHV313" s="361"/>
      <c r="KHW313" s="361"/>
      <c r="KHX313" s="361"/>
      <c r="KHY313" s="361"/>
      <c r="KHZ313" s="361"/>
      <c r="KIA313" s="361"/>
      <c r="KIB313" s="361"/>
      <c r="KIC313" s="361"/>
      <c r="KID313" s="361"/>
      <c r="KIE313" s="361"/>
      <c r="KIF313" s="361"/>
      <c r="KIG313" s="361"/>
      <c r="KIH313" s="361"/>
      <c r="KII313" s="361"/>
      <c r="KIJ313" s="361"/>
      <c r="KIK313" s="361"/>
      <c r="KIL313" s="361"/>
      <c r="KIM313" s="361"/>
      <c r="KIN313" s="361"/>
      <c r="KIO313" s="361"/>
      <c r="KIP313" s="361"/>
      <c r="KIQ313" s="361"/>
      <c r="KIR313" s="361"/>
      <c r="KIS313" s="361"/>
      <c r="KIT313" s="361"/>
      <c r="KIU313" s="361"/>
      <c r="KIV313" s="361"/>
      <c r="KIW313" s="361"/>
      <c r="KIX313" s="361"/>
      <c r="KIY313" s="361"/>
      <c r="KIZ313" s="361"/>
      <c r="KJA313" s="361"/>
      <c r="KJB313" s="361"/>
      <c r="KJC313" s="361"/>
      <c r="KJD313" s="361"/>
      <c r="KJE313" s="361"/>
      <c r="KJF313" s="361"/>
      <c r="KJG313" s="361"/>
      <c r="KJH313" s="361"/>
      <c r="KJI313" s="361"/>
      <c r="KJJ313" s="361"/>
      <c r="KJK313" s="361"/>
      <c r="KJL313" s="361"/>
      <c r="KJM313" s="361"/>
      <c r="KJN313" s="361"/>
      <c r="KJO313" s="361"/>
      <c r="KJP313" s="361"/>
      <c r="KJQ313" s="361"/>
      <c r="KJR313" s="361"/>
      <c r="KJS313" s="361"/>
      <c r="KJT313" s="361"/>
      <c r="KJU313" s="361"/>
      <c r="KJV313" s="361"/>
      <c r="KJW313" s="361"/>
      <c r="KJX313" s="361"/>
      <c r="KJY313" s="361"/>
      <c r="KJZ313" s="361"/>
      <c r="KKA313" s="361"/>
      <c r="KKB313" s="361"/>
      <c r="KKC313" s="361"/>
      <c r="KKD313" s="361"/>
      <c r="KKE313" s="361"/>
      <c r="KKF313" s="361"/>
      <c r="KKG313" s="361"/>
      <c r="KKH313" s="361"/>
      <c r="KKI313" s="361"/>
      <c r="KKJ313" s="361"/>
      <c r="KKK313" s="361"/>
      <c r="KKL313" s="361"/>
      <c r="KKM313" s="361"/>
      <c r="KKN313" s="361"/>
      <c r="KKO313" s="361"/>
      <c r="KKP313" s="361"/>
      <c r="KKQ313" s="361"/>
      <c r="KKR313" s="361"/>
      <c r="KKS313" s="361"/>
      <c r="KKT313" s="361"/>
      <c r="KKU313" s="361"/>
      <c r="KKV313" s="361"/>
      <c r="KKW313" s="361"/>
      <c r="KKX313" s="361"/>
      <c r="KKY313" s="361"/>
      <c r="KKZ313" s="361"/>
      <c r="KLA313" s="361"/>
      <c r="KLB313" s="361"/>
      <c r="KLC313" s="361"/>
      <c r="KLD313" s="361"/>
      <c r="KLE313" s="361"/>
      <c r="KLF313" s="361"/>
      <c r="KLG313" s="361"/>
      <c r="KLH313" s="361"/>
      <c r="KLI313" s="361"/>
      <c r="KLJ313" s="361"/>
      <c r="KLK313" s="361"/>
      <c r="KLL313" s="361"/>
      <c r="KLM313" s="361"/>
      <c r="KLN313" s="361"/>
      <c r="KLO313" s="361"/>
      <c r="KLP313" s="361"/>
      <c r="KLQ313" s="361"/>
      <c r="KLR313" s="361"/>
      <c r="KLS313" s="361"/>
      <c r="KLT313" s="361"/>
      <c r="KLU313" s="361"/>
      <c r="KLV313" s="361"/>
      <c r="KLW313" s="361"/>
      <c r="KLX313" s="361"/>
      <c r="KLY313" s="361"/>
      <c r="KLZ313" s="361"/>
      <c r="KMA313" s="361"/>
      <c r="KMB313" s="361"/>
      <c r="KMC313" s="361"/>
      <c r="KMD313" s="361"/>
      <c r="KME313" s="361"/>
      <c r="KMF313" s="361"/>
      <c r="KMG313" s="361"/>
      <c r="KMH313" s="361"/>
      <c r="KMI313" s="361"/>
      <c r="KMJ313" s="361"/>
      <c r="KMK313" s="361"/>
      <c r="KML313" s="361"/>
      <c r="KMM313" s="361"/>
      <c r="KMN313" s="361"/>
      <c r="KMO313" s="361"/>
      <c r="KMP313" s="361"/>
      <c r="KMQ313" s="361"/>
      <c r="KMR313" s="361"/>
      <c r="KMS313" s="361"/>
      <c r="KMT313" s="361"/>
      <c r="KMU313" s="361"/>
      <c r="KMV313" s="361"/>
      <c r="KMW313" s="361"/>
      <c r="KMX313" s="361"/>
      <c r="KMY313" s="361"/>
      <c r="KMZ313" s="361"/>
      <c r="KNA313" s="361"/>
      <c r="KNB313" s="361"/>
      <c r="KNC313" s="361"/>
      <c r="KND313" s="361"/>
      <c r="KNE313" s="361"/>
      <c r="KNF313" s="361"/>
      <c r="KNG313" s="361"/>
      <c r="KNH313" s="361"/>
      <c r="KNI313" s="361"/>
      <c r="KNJ313" s="361"/>
      <c r="KNK313" s="361"/>
      <c r="KNL313" s="361"/>
      <c r="KNM313" s="361"/>
      <c r="KNN313" s="361"/>
      <c r="KNO313" s="361"/>
      <c r="KNP313" s="361"/>
      <c r="KNQ313" s="361"/>
      <c r="KNR313" s="361"/>
      <c r="KNS313" s="361"/>
      <c r="KNT313" s="361"/>
      <c r="KNU313" s="361"/>
      <c r="KNV313" s="361"/>
      <c r="KNW313" s="361"/>
      <c r="KNX313" s="361"/>
      <c r="KNY313" s="361"/>
      <c r="KNZ313" s="361"/>
      <c r="KOA313" s="361"/>
      <c r="KOB313" s="361"/>
      <c r="KOC313" s="361"/>
      <c r="KOD313" s="361"/>
      <c r="KOE313" s="361"/>
      <c r="KOF313" s="361"/>
      <c r="KOG313" s="361"/>
      <c r="KOH313" s="361"/>
      <c r="KOI313" s="361"/>
      <c r="KOJ313" s="361"/>
      <c r="KOK313" s="361"/>
      <c r="KOL313" s="361"/>
      <c r="KOM313" s="361"/>
      <c r="KON313" s="361"/>
      <c r="KOO313" s="361"/>
      <c r="KOP313" s="361"/>
      <c r="KOQ313" s="361"/>
      <c r="KOR313" s="361"/>
      <c r="KOS313" s="361"/>
      <c r="KOT313" s="361"/>
      <c r="KOU313" s="361"/>
      <c r="KOV313" s="361"/>
      <c r="KOW313" s="361"/>
      <c r="KOX313" s="361"/>
      <c r="KOY313" s="361"/>
      <c r="KOZ313" s="361"/>
      <c r="KPA313" s="361"/>
      <c r="KPB313" s="361"/>
      <c r="KPC313" s="361"/>
      <c r="KPD313" s="361"/>
      <c r="KPE313" s="361"/>
      <c r="KPF313" s="361"/>
      <c r="KPG313" s="361"/>
      <c r="KPH313" s="361"/>
      <c r="KPI313" s="361"/>
      <c r="KPJ313" s="361"/>
      <c r="KPK313" s="361"/>
      <c r="KPL313" s="361"/>
      <c r="KPM313" s="361"/>
      <c r="KPN313" s="361"/>
      <c r="KPO313" s="361"/>
      <c r="KPP313" s="361"/>
      <c r="KPQ313" s="361"/>
      <c r="KPR313" s="361"/>
      <c r="KPS313" s="361"/>
      <c r="KPT313" s="361"/>
      <c r="KPU313" s="361"/>
      <c r="KPV313" s="361"/>
      <c r="KPW313" s="361"/>
      <c r="KPX313" s="361"/>
      <c r="KPY313" s="361"/>
      <c r="KPZ313" s="361"/>
      <c r="KQA313" s="361"/>
      <c r="KQB313" s="361"/>
      <c r="KQC313" s="361"/>
      <c r="KQD313" s="361"/>
      <c r="KQE313" s="361"/>
      <c r="KQF313" s="361"/>
      <c r="KQG313" s="361"/>
      <c r="KQH313" s="361"/>
      <c r="KQI313" s="361"/>
      <c r="KQJ313" s="361"/>
      <c r="KQK313" s="361"/>
      <c r="KQL313" s="361"/>
      <c r="KQM313" s="361"/>
      <c r="KQN313" s="361"/>
      <c r="KQO313" s="361"/>
      <c r="KQP313" s="361"/>
      <c r="KQQ313" s="361"/>
      <c r="KQR313" s="361"/>
      <c r="KQS313" s="361"/>
      <c r="KQT313" s="361"/>
      <c r="KQU313" s="361"/>
      <c r="KQV313" s="361"/>
      <c r="KQW313" s="361"/>
      <c r="KQX313" s="361"/>
      <c r="KQY313" s="361"/>
      <c r="KQZ313" s="361"/>
      <c r="KRA313" s="361"/>
      <c r="KRB313" s="361"/>
      <c r="KRC313" s="361"/>
      <c r="KRD313" s="361"/>
      <c r="KRE313" s="361"/>
      <c r="KRF313" s="361"/>
      <c r="KRG313" s="361"/>
      <c r="KRH313" s="361"/>
      <c r="KRI313" s="361"/>
      <c r="KRJ313" s="361"/>
      <c r="KRK313" s="361"/>
      <c r="KRL313" s="361"/>
      <c r="KRM313" s="361"/>
      <c r="KRN313" s="361"/>
      <c r="KRO313" s="361"/>
      <c r="KRP313" s="361"/>
      <c r="KRQ313" s="361"/>
      <c r="KRR313" s="361"/>
      <c r="KRS313" s="361"/>
      <c r="KRT313" s="361"/>
      <c r="KRU313" s="361"/>
      <c r="KRV313" s="361"/>
      <c r="KRW313" s="361"/>
      <c r="KRX313" s="361"/>
      <c r="KRY313" s="361"/>
      <c r="KRZ313" s="361"/>
      <c r="KSA313" s="361"/>
      <c r="KSB313" s="361"/>
      <c r="KSC313" s="361"/>
      <c r="KSD313" s="361"/>
      <c r="KSE313" s="361"/>
      <c r="KSF313" s="361"/>
      <c r="KSG313" s="361"/>
      <c r="KSH313" s="361"/>
      <c r="KSI313" s="361"/>
      <c r="KSJ313" s="361"/>
      <c r="KSK313" s="361"/>
      <c r="KSL313" s="361"/>
      <c r="KSM313" s="361"/>
      <c r="KSN313" s="361"/>
      <c r="KSO313" s="361"/>
      <c r="KSP313" s="361"/>
      <c r="KSQ313" s="361"/>
      <c r="KSR313" s="361"/>
      <c r="KSS313" s="361"/>
      <c r="KST313" s="361"/>
      <c r="KSU313" s="361"/>
      <c r="KSV313" s="361"/>
      <c r="KSW313" s="361"/>
      <c r="KSX313" s="361"/>
      <c r="KSY313" s="361"/>
      <c r="KSZ313" s="361"/>
      <c r="KTA313" s="361"/>
      <c r="KTB313" s="361"/>
      <c r="KTC313" s="361"/>
      <c r="KTD313" s="361"/>
      <c r="KTE313" s="361"/>
      <c r="KTF313" s="361"/>
      <c r="KTG313" s="361"/>
      <c r="KTH313" s="361"/>
      <c r="KTI313" s="361"/>
      <c r="KTJ313" s="361"/>
      <c r="KTK313" s="361"/>
      <c r="KTL313" s="361"/>
      <c r="KTM313" s="361"/>
      <c r="KTN313" s="361"/>
      <c r="KTO313" s="361"/>
      <c r="KTP313" s="361"/>
      <c r="KTQ313" s="361"/>
      <c r="KTR313" s="361"/>
      <c r="KTS313" s="361"/>
      <c r="KTT313" s="361"/>
      <c r="KTU313" s="361"/>
      <c r="KTV313" s="361"/>
      <c r="KTW313" s="361"/>
      <c r="KTX313" s="361"/>
      <c r="KTY313" s="361"/>
      <c r="KTZ313" s="361"/>
      <c r="KUA313" s="361"/>
      <c r="KUB313" s="361"/>
      <c r="KUC313" s="361"/>
      <c r="KUD313" s="361"/>
      <c r="KUE313" s="361"/>
      <c r="KUF313" s="361"/>
      <c r="KUG313" s="361"/>
      <c r="KUH313" s="361"/>
      <c r="KUI313" s="361"/>
      <c r="KUJ313" s="361"/>
      <c r="KUK313" s="361"/>
      <c r="KUL313" s="361"/>
      <c r="KUM313" s="361"/>
      <c r="KUN313" s="361"/>
      <c r="KUO313" s="361"/>
      <c r="KUP313" s="361"/>
      <c r="KUQ313" s="361"/>
      <c r="KUR313" s="361"/>
      <c r="KUS313" s="361"/>
      <c r="KUT313" s="361"/>
      <c r="KUU313" s="361"/>
      <c r="KUV313" s="361"/>
      <c r="KUW313" s="361"/>
      <c r="KUX313" s="361"/>
      <c r="KUY313" s="361"/>
      <c r="KUZ313" s="361"/>
      <c r="KVA313" s="361"/>
      <c r="KVB313" s="361"/>
      <c r="KVC313" s="361"/>
      <c r="KVD313" s="361"/>
      <c r="KVE313" s="361"/>
      <c r="KVF313" s="361"/>
      <c r="KVG313" s="361"/>
      <c r="KVH313" s="361"/>
      <c r="KVI313" s="361"/>
      <c r="KVJ313" s="361"/>
      <c r="KVK313" s="361"/>
      <c r="KVL313" s="361"/>
      <c r="KVM313" s="361"/>
      <c r="KVN313" s="361"/>
      <c r="KVO313" s="361"/>
      <c r="KVP313" s="361"/>
      <c r="KVQ313" s="361"/>
      <c r="KVR313" s="361"/>
      <c r="KVS313" s="361"/>
      <c r="KVT313" s="361"/>
      <c r="KVU313" s="361"/>
      <c r="KVV313" s="361"/>
      <c r="KVW313" s="361"/>
      <c r="KVX313" s="361"/>
      <c r="KVY313" s="361"/>
      <c r="KVZ313" s="361"/>
      <c r="KWA313" s="361"/>
      <c r="KWB313" s="361"/>
      <c r="KWC313" s="361"/>
      <c r="KWD313" s="361"/>
      <c r="KWE313" s="361"/>
      <c r="KWF313" s="361"/>
      <c r="KWG313" s="361"/>
      <c r="KWH313" s="361"/>
      <c r="KWI313" s="361"/>
      <c r="KWJ313" s="361"/>
      <c r="KWK313" s="361"/>
      <c r="KWL313" s="361"/>
      <c r="KWM313" s="361"/>
      <c r="KWN313" s="361"/>
      <c r="KWO313" s="361"/>
      <c r="KWP313" s="361"/>
      <c r="KWQ313" s="361"/>
      <c r="KWR313" s="361"/>
      <c r="KWS313" s="361"/>
      <c r="KWT313" s="361"/>
      <c r="KWU313" s="361"/>
      <c r="KWV313" s="361"/>
      <c r="KWW313" s="361"/>
      <c r="KWX313" s="361"/>
      <c r="KWY313" s="361"/>
      <c r="KWZ313" s="361"/>
      <c r="KXA313" s="361"/>
      <c r="KXB313" s="361"/>
      <c r="KXC313" s="361"/>
      <c r="KXD313" s="361"/>
      <c r="KXE313" s="361"/>
      <c r="KXF313" s="361"/>
      <c r="KXG313" s="361"/>
      <c r="KXH313" s="361"/>
      <c r="KXI313" s="361"/>
      <c r="KXJ313" s="361"/>
      <c r="KXK313" s="361"/>
      <c r="KXL313" s="361"/>
      <c r="KXM313" s="361"/>
      <c r="KXN313" s="361"/>
      <c r="KXO313" s="361"/>
      <c r="KXP313" s="361"/>
      <c r="KXQ313" s="361"/>
      <c r="KXR313" s="361"/>
      <c r="KXS313" s="361"/>
      <c r="KXT313" s="361"/>
      <c r="KXU313" s="361"/>
      <c r="KXV313" s="361"/>
      <c r="KXW313" s="361"/>
      <c r="KXX313" s="361"/>
      <c r="KXY313" s="361"/>
      <c r="KXZ313" s="361"/>
      <c r="KYA313" s="361"/>
      <c r="KYB313" s="361"/>
      <c r="KYC313" s="361"/>
      <c r="KYD313" s="361"/>
      <c r="KYE313" s="361"/>
      <c r="KYF313" s="361"/>
      <c r="KYG313" s="361"/>
      <c r="KYH313" s="361"/>
      <c r="KYI313" s="361"/>
      <c r="KYJ313" s="361"/>
      <c r="KYK313" s="361"/>
      <c r="KYL313" s="361"/>
      <c r="KYM313" s="361"/>
      <c r="KYN313" s="361"/>
      <c r="KYO313" s="361"/>
      <c r="KYP313" s="361"/>
      <c r="KYQ313" s="361"/>
      <c r="KYR313" s="361"/>
      <c r="KYS313" s="361"/>
      <c r="KYT313" s="361"/>
      <c r="KYU313" s="361"/>
      <c r="KYV313" s="361"/>
      <c r="KYW313" s="361"/>
      <c r="KYX313" s="361"/>
      <c r="KYY313" s="361"/>
      <c r="KYZ313" s="361"/>
      <c r="KZA313" s="361"/>
      <c r="KZB313" s="361"/>
      <c r="KZC313" s="361"/>
      <c r="KZD313" s="361"/>
      <c r="KZE313" s="361"/>
      <c r="KZF313" s="361"/>
      <c r="KZG313" s="361"/>
      <c r="KZH313" s="361"/>
      <c r="KZI313" s="361"/>
      <c r="KZJ313" s="361"/>
      <c r="KZK313" s="361"/>
      <c r="KZL313" s="361"/>
      <c r="KZM313" s="361"/>
      <c r="KZN313" s="361"/>
      <c r="KZO313" s="361"/>
      <c r="KZP313" s="361"/>
      <c r="KZQ313" s="361"/>
      <c r="KZR313" s="361"/>
      <c r="KZS313" s="361"/>
      <c r="KZT313" s="361"/>
      <c r="KZU313" s="361"/>
      <c r="KZV313" s="361"/>
      <c r="KZW313" s="361"/>
      <c r="KZX313" s="361"/>
      <c r="KZY313" s="361"/>
      <c r="KZZ313" s="361"/>
      <c r="LAA313" s="361"/>
      <c r="LAB313" s="361"/>
      <c r="LAC313" s="361"/>
      <c r="LAD313" s="361"/>
      <c r="LAE313" s="361"/>
      <c r="LAF313" s="361"/>
      <c r="LAG313" s="361"/>
      <c r="LAH313" s="361"/>
      <c r="LAI313" s="361"/>
      <c r="LAJ313" s="361"/>
      <c r="LAK313" s="361"/>
      <c r="LAL313" s="361"/>
      <c r="LAM313" s="361"/>
      <c r="LAN313" s="361"/>
      <c r="LAO313" s="361"/>
      <c r="LAP313" s="361"/>
      <c r="LAQ313" s="361"/>
      <c r="LAR313" s="361"/>
      <c r="LAS313" s="361"/>
      <c r="LAT313" s="361"/>
      <c r="LAU313" s="361"/>
      <c r="LAV313" s="361"/>
      <c r="LAW313" s="361"/>
      <c r="LAX313" s="361"/>
      <c r="LAY313" s="361"/>
      <c r="LAZ313" s="361"/>
      <c r="LBA313" s="361"/>
      <c r="LBB313" s="361"/>
      <c r="LBC313" s="361"/>
      <c r="LBD313" s="361"/>
      <c r="LBE313" s="361"/>
      <c r="LBF313" s="361"/>
      <c r="LBG313" s="361"/>
      <c r="LBH313" s="361"/>
      <c r="LBI313" s="361"/>
      <c r="LBJ313" s="361"/>
      <c r="LBK313" s="361"/>
      <c r="LBL313" s="361"/>
      <c r="LBM313" s="361"/>
      <c r="LBN313" s="361"/>
      <c r="LBO313" s="361"/>
      <c r="LBP313" s="361"/>
      <c r="LBQ313" s="361"/>
      <c r="LBR313" s="361"/>
      <c r="LBS313" s="361"/>
      <c r="LBT313" s="361"/>
      <c r="LBU313" s="361"/>
      <c r="LBV313" s="361"/>
      <c r="LBW313" s="361"/>
      <c r="LBX313" s="361"/>
      <c r="LBY313" s="361"/>
      <c r="LBZ313" s="361"/>
      <c r="LCA313" s="361"/>
      <c r="LCB313" s="361"/>
      <c r="LCC313" s="361"/>
      <c r="LCD313" s="361"/>
      <c r="LCE313" s="361"/>
      <c r="LCF313" s="361"/>
      <c r="LCG313" s="361"/>
      <c r="LCH313" s="361"/>
      <c r="LCI313" s="361"/>
      <c r="LCJ313" s="361"/>
      <c r="LCK313" s="361"/>
      <c r="LCL313" s="361"/>
      <c r="LCM313" s="361"/>
      <c r="LCN313" s="361"/>
      <c r="LCO313" s="361"/>
      <c r="LCP313" s="361"/>
      <c r="LCQ313" s="361"/>
      <c r="LCR313" s="361"/>
      <c r="LCS313" s="361"/>
      <c r="LCT313" s="361"/>
      <c r="LCU313" s="361"/>
      <c r="LCV313" s="361"/>
      <c r="LCW313" s="361"/>
      <c r="LCX313" s="361"/>
      <c r="LCY313" s="361"/>
      <c r="LCZ313" s="361"/>
      <c r="LDA313" s="361"/>
      <c r="LDB313" s="361"/>
      <c r="LDC313" s="361"/>
      <c r="LDD313" s="361"/>
      <c r="LDE313" s="361"/>
      <c r="LDF313" s="361"/>
      <c r="LDG313" s="361"/>
      <c r="LDH313" s="361"/>
      <c r="LDI313" s="361"/>
      <c r="LDJ313" s="361"/>
      <c r="LDK313" s="361"/>
      <c r="LDL313" s="361"/>
      <c r="LDM313" s="361"/>
      <c r="LDN313" s="361"/>
      <c r="LDO313" s="361"/>
      <c r="LDP313" s="361"/>
      <c r="LDQ313" s="361"/>
      <c r="LDR313" s="361"/>
      <c r="LDS313" s="361"/>
      <c r="LDT313" s="361"/>
      <c r="LDU313" s="361"/>
      <c r="LDV313" s="361"/>
      <c r="LDW313" s="361"/>
      <c r="LDX313" s="361"/>
      <c r="LDY313" s="361"/>
      <c r="LDZ313" s="361"/>
      <c r="LEA313" s="361"/>
      <c r="LEB313" s="361"/>
      <c r="LEC313" s="361"/>
      <c r="LED313" s="361"/>
      <c r="LEE313" s="361"/>
      <c r="LEF313" s="361"/>
      <c r="LEG313" s="361"/>
      <c r="LEH313" s="361"/>
      <c r="LEI313" s="361"/>
      <c r="LEJ313" s="361"/>
      <c r="LEK313" s="361"/>
      <c r="LEL313" s="361"/>
      <c r="LEM313" s="361"/>
      <c r="LEN313" s="361"/>
      <c r="LEO313" s="361"/>
      <c r="LEP313" s="361"/>
      <c r="LEQ313" s="361"/>
      <c r="LER313" s="361"/>
      <c r="LES313" s="361"/>
      <c r="LET313" s="361"/>
      <c r="LEU313" s="361"/>
      <c r="LEV313" s="361"/>
      <c r="LEW313" s="361"/>
      <c r="LEX313" s="361"/>
      <c r="LEY313" s="361"/>
      <c r="LEZ313" s="361"/>
      <c r="LFA313" s="361"/>
      <c r="LFB313" s="361"/>
      <c r="LFC313" s="361"/>
      <c r="LFD313" s="361"/>
      <c r="LFE313" s="361"/>
      <c r="LFF313" s="361"/>
      <c r="LFG313" s="361"/>
      <c r="LFH313" s="361"/>
      <c r="LFI313" s="361"/>
      <c r="LFJ313" s="361"/>
      <c r="LFK313" s="361"/>
      <c r="LFL313" s="361"/>
      <c r="LFM313" s="361"/>
      <c r="LFN313" s="361"/>
      <c r="LFO313" s="361"/>
      <c r="LFP313" s="361"/>
      <c r="LFQ313" s="361"/>
      <c r="LFR313" s="361"/>
      <c r="LFS313" s="361"/>
      <c r="LFT313" s="361"/>
      <c r="LFU313" s="361"/>
      <c r="LFV313" s="361"/>
      <c r="LFW313" s="361"/>
      <c r="LFX313" s="361"/>
      <c r="LFY313" s="361"/>
      <c r="LFZ313" s="361"/>
      <c r="LGA313" s="361"/>
      <c r="LGB313" s="361"/>
      <c r="LGC313" s="361"/>
      <c r="LGD313" s="361"/>
      <c r="LGE313" s="361"/>
      <c r="LGF313" s="361"/>
      <c r="LGG313" s="361"/>
      <c r="LGH313" s="361"/>
      <c r="LGI313" s="361"/>
      <c r="LGJ313" s="361"/>
      <c r="LGK313" s="361"/>
      <c r="LGL313" s="361"/>
      <c r="LGM313" s="361"/>
      <c r="LGN313" s="361"/>
      <c r="LGO313" s="361"/>
      <c r="LGP313" s="361"/>
      <c r="LGQ313" s="361"/>
      <c r="LGR313" s="361"/>
      <c r="LGS313" s="361"/>
      <c r="LGT313" s="361"/>
      <c r="LGU313" s="361"/>
      <c r="LGV313" s="361"/>
      <c r="LGW313" s="361"/>
      <c r="LGX313" s="361"/>
      <c r="LGY313" s="361"/>
      <c r="LGZ313" s="361"/>
      <c r="LHA313" s="361"/>
      <c r="LHB313" s="361"/>
      <c r="LHC313" s="361"/>
      <c r="LHD313" s="361"/>
      <c r="LHE313" s="361"/>
      <c r="LHF313" s="361"/>
      <c r="LHG313" s="361"/>
      <c r="LHH313" s="361"/>
      <c r="LHI313" s="361"/>
      <c r="LHJ313" s="361"/>
      <c r="LHK313" s="361"/>
      <c r="LHL313" s="361"/>
      <c r="LHM313" s="361"/>
      <c r="LHN313" s="361"/>
      <c r="LHO313" s="361"/>
      <c r="LHP313" s="361"/>
      <c r="LHQ313" s="361"/>
      <c r="LHR313" s="361"/>
      <c r="LHS313" s="361"/>
      <c r="LHT313" s="361"/>
      <c r="LHU313" s="361"/>
      <c r="LHV313" s="361"/>
      <c r="LHW313" s="361"/>
      <c r="LHX313" s="361"/>
      <c r="LHY313" s="361"/>
      <c r="LHZ313" s="361"/>
      <c r="LIA313" s="361"/>
      <c r="LIB313" s="361"/>
      <c r="LIC313" s="361"/>
      <c r="LID313" s="361"/>
      <c r="LIE313" s="361"/>
      <c r="LIF313" s="361"/>
      <c r="LIG313" s="361"/>
      <c r="LIH313" s="361"/>
      <c r="LII313" s="361"/>
      <c r="LIJ313" s="361"/>
      <c r="LIK313" s="361"/>
      <c r="LIL313" s="361"/>
      <c r="LIM313" s="361"/>
      <c r="LIN313" s="361"/>
      <c r="LIO313" s="361"/>
      <c r="LIP313" s="361"/>
      <c r="LIQ313" s="361"/>
      <c r="LIR313" s="361"/>
      <c r="LIS313" s="361"/>
      <c r="LIT313" s="361"/>
      <c r="LIU313" s="361"/>
      <c r="LIV313" s="361"/>
      <c r="LIW313" s="361"/>
      <c r="LIX313" s="361"/>
      <c r="LIY313" s="361"/>
      <c r="LIZ313" s="361"/>
      <c r="LJA313" s="361"/>
      <c r="LJB313" s="361"/>
      <c r="LJC313" s="361"/>
      <c r="LJD313" s="361"/>
      <c r="LJE313" s="361"/>
      <c r="LJF313" s="361"/>
      <c r="LJG313" s="361"/>
      <c r="LJH313" s="361"/>
      <c r="LJI313" s="361"/>
      <c r="LJJ313" s="361"/>
      <c r="LJK313" s="361"/>
      <c r="LJL313" s="361"/>
      <c r="LJM313" s="361"/>
      <c r="LJN313" s="361"/>
      <c r="LJO313" s="361"/>
      <c r="LJP313" s="361"/>
      <c r="LJQ313" s="361"/>
      <c r="LJR313" s="361"/>
      <c r="LJS313" s="361"/>
      <c r="LJT313" s="361"/>
      <c r="LJU313" s="361"/>
      <c r="LJV313" s="361"/>
      <c r="LJW313" s="361"/>
      <c r="LJX313" s="361"/>
      <c r="LJY313" s="361"/>
      <c r="LJZ313" s="361"/>
      <c r="LKA313" s="361"/>
      <c r="LKB313" s="361"/>
      <c r="LKC313" s="361"/>
      <c r="LKD313" s="361"/>
      <c r="LKE313" s="361"/>
      <c r="LKF313" s="361"/>
      <c r="LKG313" s="361"/>
      <c r="LKH313" s="361"/>
      <c r="LKI313" s="361"/>
      <c r="LKJ313" s="361"/>
      <c r="LKK313" s="361"/>
      <c r="LKL313" s="361"/>
      <c r="LKM313" s="361"/>
      <c r="LKN313" s="361"/>
      <c r="LKO313" s="361"/>
      <c r="LKP313" s="361"/>
      <c r="LKQ313" s="361"/>
      <c r="LKR313" s="361"/>
      <c r="LKS313" s="361"/>
      <c r="LKT313" s="361"/>
      <c r="LKU313" s="361"/>
      <c r="LKV313" s="361"/>
      <c r="LKW313" s="361"/>
      <c r="LKX313" s="361"/>
      <c r="LKY313" s="361"/>
      <c r="LKZ313" s="361"/>
      <c r="LLA313" s="361"/>
      <c r="LLB313" s="361"/>
      <c r="LLC313" s="361"/>
      <c r="LLD313" s="361"/>
      <c r="LLE313" s="361"/>
      <c r="LLF313" s="361"/>
      <c r="LLG313" s="361"/>
      <c r="LLH313" s="361"/>
      <c r="LLI313" s="361"/>
      <c r="LLJ313" s="361"/>
      <c r="LLK313" s="361"/>
      <c r="LLL313" s="361"/>
      <c r="LLM313" s="361"/>
      <c r="LLN313" s="361"/>
      <c r="LLO313" s="361"/>
      <c r="LLP313" s="361"/>
      <c r="LLQ313" s="361"/>
      <c r="LLR313" s="361"/>
      <c r="LLS313" s="361"/>
      <c r="LLT313" s="361"/>
      <c r="LLU313" s="361"/>
      <c r="LLV313" s="361"/>
      <c r="LLW313" s="361"/>
      <c r="LLX313" s="361"/>
      <c r="LLY313" s="361"/>
      <c r="LLZ313" s="361"/>
      <c r="LMA313" s="361"/>
      <c r="LMB313" s="361"/>
      <c r="LMC313" s="361"/>
      <c r="LMD313" s="361"/>
      <c r="LME313" s="361"/>
      <c r="LMF313" s="361"/>
      <c r="LMG313" s="361"/>
      <c r="LMH313" s="361"/>
      <c r="LMI313" s="361"/>
      <c r="LMJ313" s="361"/>
      <c r="LMK313" s="361"/>
      <c r="LML313" s="361"/>
      <c r="LMM313" s="361"/>
      <c r="LMN313" s="361"/>
      <c r="LMO313" s="361"/>
      <c r="LMP313" s="361"/>
      <c r="LMQ313" s="361"/>
      <c r="LMR313" s="361"/>
      <c r="LMS313" s="361"/>
      <c r="LMT313" s="361"/>
      <c r="LMU313" s="361"/>
      <c r="LMV313" s="361"/>
      <c r="LMW313" s="361"/>
      <c r="LMX313" s="361"/>
      <c r="LMY313" s="361"/>
      <c r="LMZ313" s="361"/>
      <c r="LNA313" s="361"/>
      <c r="LNB313" s="361"/>
      <c r="LNC313" s="361"/>
      <c r="LND313" s="361"/>
      <c r="LNE313" s="361"/>
      <c r="LNF313" s="361"/>
      <c r="LNG313" s="361"/>
      <c r="LNH313" s="361"/>
      <c r="LNI313" s="361"/>
      <c r="LNJ313" s="361"/>
      <c r="LNK313" s="361"/>
      <c r="LNL313" s="361"/>
      <c r="LNM313" s="361"/>
      <c r="LNN313" s="361"/>
      <c r="LNO313" s="361"/>
      <c r="LNP313" s="361"/>
      <c r="LNQ313" s="361"/>
      <c r="LNR313" s="361"/>
      <c r="LNS313" s="361"/>
      <c r="LNT313" s="361"/>
      <c r="LNU313" s="361"/>
      <c r="LNV313" s="361"/>
      <c r="LNW313" s="361"/>
      <c r="LNX313" s="361"/>
      <c r="LNY313" s="361"/>
      <c r="LNZ313" s="361"/>
      <c r="LOA313" s="361"/>
      <c r="LOB313" s="361"/>
      <c r="LOC313" s="361"/>
      <c r="LOD313" s="361"/>
      <c r="LOE313" s="361"/>
      <c r="LOF313" s="361"/>
      <c r="LOG313" s="361"/>
      <c r="LOH313" s="361"/>
      <c r="LOI313" s="361"/>
      <c r="LOJ313" s="361"/>
      <c r="LOK313" s="361"/>
      <c r="LOL313" s="361"/>
      <c r="LOM313" s="361"/>
      <c r="LON313" s="361"/>
      <c r="LOO313" s="361"/>
      <c r="LOP313" s="361"/>
      <c r="LOQ313" s="361"/>
      <c r="LOR313" s="361"/>
      <c r="LOS313" s="361"/>
      <c r="LOT313" s="361"/>
      <c r="LOU313" s="361"/>
      <c r="LOV313" s="361"/>
      <c r="LOW313" s="361"/>
      <c r="LOX313" s="361"/>
      <c r="LOY313" s="361"/>
      <c r="LOZ313" s="361"/>
      <c r="LPA313" s="361"/>
      <c r="LPB313" s="361"/>
      <c r="LPC313" s="361"/>
      <c r="LPD313" s="361"/>
      <c r="LPE313" s="361"/>
      <c r="LPF313" s="361"/>
      <c r="LPG313" s="361"/>
      <c r="LPH313" s="361"/>
      <c r="LPI313" s="361"/>
      <c r="LPJ313" s="361"/>
      <c r="LPK313" s="361"/>
      <c r="LPL313" s="361"/>
      <c r="LPM313" s="361"/>
      <c r="LPN313" s="361"/>
      <c r="LPO313" s="361"/>
      <c r="LPP313" s="361"/>
      <c r="LPQ313" s="361"/>
      <c r="LPR313" s="361"/>
      <c r="LPS313" s="361"/>
      <c r="LPT313" s="361"/>
      <c r="LPU313" s="361"/>
      <c r="LPV313" s="361"/>
      <c r="LPW313" s="361"/>
      <c r="LPX313" s="361"/>
      <c r="LPY313" s="361"/>
      <c r="LPZ313" s="361"/>
      <c r="LQA313" s="361"/>
      <c r="LQB313" s="361"/>
      <c r="LQC313" s="361"/>
      <c r="LQD313" s="361"/>
      <c r="LQE313" s="361"/>
      <c r="LQF313" s="361"/>
      <c r="LQG313" s="361"/>
      <c r="LQH313" s="361"/>
      <c r="LQI313" s="361"/>
      <c r="LQJ313" s="361"/>
      <c r="LQK313" s="361"/>
      <c r="LQL313" s="361"/>
      <c r="LQM313" s="361"/>
      <c r="LQN313" s="361"/>
      <c r="LQO313" s="361"/>
      <c r="LQP313" s="361"/>
      <c r="LQQ313" s="361"/>
      <c r="LQR313" s="361"/>
      <c r="LQS313" s="361"/>
      <c r="LQT313" s="361"/>
      <c r="LQU313" s="361"/>
      <c r="LQV313" s="361"/>
      <c r="LQW313" s="361"/>
      <c r="LQX313" s="361"/>
      <c r="LQY313" s="361"/>
      <c r="LQZ313" s="361"/>
      <c r="LRA313" s="361"/>
      <c r="LRB313" s="361"/>
      <c r="LRC313" s="361"/>
      <c r="LRD313" s="361"/>
      <c r="LRE313" s="361"/>
      <c r="LRF313" s="361"/>
      <c r="LRG313" s="361"/>
      <c r="LRH313" s="361"/>
      <c r="LRI313" s="361"/>
      <c r="LRJ313" s="361"/>
      <c r="LRK313" s="361"/>
      <c r="LRL313" s="361"/>
      <c r="LRM313" s="361"/>
      <c r="LRN313" s="361"/>
      <c r="LRO313" s="361"/>
      <c r="LRP313" s="361"/>
      <c r="LRQ313" s="361"/>
      <c r="LRR313" s="361"/>
      <c r="LRS313" s="361"/>
      <c r="LRT313" s="361"/>
      <c r="LRU313" s="361"/>
      <c r="LRV313" s="361"/>
      <c r="LRW313" s="361"/>
      <c r="LRX313" s="361"/>
      <c r="LRY313" s="361"/>
      <c r="LRZ313" s="361"/>
      <c r="LSA313" s="361"/>
      <c r="LSB313" s="361"/>
      <c r="LSC313" s="361"/>
      <c r="LSD313" s="361"/>
      <c r="LSE313" s="361"/>
      <c r="LSF313" s="361"/>
      <c r="LSG313" s="361"/>
      <c r="LSH313" s="361"/>
      <c r="LSI313" s="361"/>
      <c r="LSJ313" s="361"/>
      <c r="LSK313" s="361"/>
      <c r="LSL313" s="361"/>
      <c r="LSM313" s="361"/>
      <c r="LSN313" s="361"/>
      <c r="LSO313" s="361"/>
      <c r="LSP313" s="361"/>
      <c r="LSQ313" s="361"/>
      <c r="LSR313" s="361"/>
      <c r="LSS313" s="361"/>
      <c r="LST313" s="361"/>
      <c r="LSU313" s="361"/>
      <c r="LSV313" s="361"/>
      <c r="LSW313" s="361"/>
      <c r="LSX313" s="361"/>
      <c r="LSY313" s="361"/>
      <c r="LSZ313" s="361"/>
      <c r="LTA313" s="361"/>
      <c r="LTB313" s="361"/>
      <c r="LTC313" s="361"/>
      <c r="LTD313" s="361"/>
      <c r="LTE313" s="361"/>
      <c r="LTF313" s="361"/>
      <c r="LTG313" s="361"/>
      <c r="LTH313" s="361"/>
      <c r="LTI313" s="361"/>
      <c r="LTJ313" s="361"/>
      <c r="LTK313" s="361"/>
      <c r="LTL313" s="361"/>
      <c r="LTM313" s="361"/>
      <c r="LTN313" s="361"/>
      <c r="LTO313" s="361"/>
      <c r="LTP313" s="361"/>
      <c r="LTQ313" s="361"/>
      <c r="LTR313" s="361"/>
      <c r="LTS313" s="361"/>
      <c r="LTT313" s="361"/>
      <c r="LTU313" s="361"/>
      <c r="LTV313" s="361"/>
      <c r="LTW313" s="361"/>
      <c r="LTX313" s="361"/>
      <c r="LTY313" s="361"/>
      <c r="LTZ313" s="361"/>
      <c r="LUA313" s="361"/>
      <c r="LUB313" s="361"/>
      <c r="LUC313" s="361"/>
      <c r="LUD313" s="361"/>
      <c r="LUE313" s="361"/>
      <c r="LUF313" s="361"/>
      <c r="LUG313" s="361"/>
      <c r="LUH313" s="361"/>
      <c r="LUI313" s="361"/>
      <c r="LUJ313" s="361"/>
      <c r="LUK313" s="361"/>
      <c r="LUL313" s="361"/>
      <c r="LUM313" s="361"/>
      <c r="LUN313" s="361"/>
      <c r="LUO313" s="361"/>
      <c r="LUP313" s="361"/>
      <c r="LUQ313" s="361"/>
      <c r="LUR313" s="361"/>
      <c r="LUS313" s="361"/>
      <c r="LUT313" s="361"/>
      <c r="LUU313" s="361"/>
      <c r="LUV313" s="361"/>
      <c r="LUW313" s="361"/>
      <c r="LUX313" s="361"/>
      <c r="LUY313" s="361"/>
      <c r="LUZ313" s="361"/>
      <c r="LVA313" s="361"/>
      <c r="LVB313" s="361"/>
      <c r="LVC313" s="361"/>
      <c r="LVD313" s="361"/>
      <c r="LVE313" s="361"/>
      <c r="LVF313" s="361"/>
      <c r="LVG313" s="361"/>
      <c r="LVH313" s="361"/>
      <c r="LVI313" s="361"/>
      <c r="LVJ313" s="361"/>
      <c r="LVK313" s="361"/>
      <c r="LVL313" s="361"/>
      <c r="LVM313" s="361"/>
      <c r="LVN313" s="361"/>
      <c r="LVO313" s="361"/>
      <c r="LVP313" s="361"/>
      <c r="LVQ313" s="361"/>
      <c r="LVR313" s="361"/>
      <c r="LVS313" s="361"/>
      <c r="LVT313" s="361"/>
      <c r="LVU313" s="361"/>
      <c r="LVV313" s="361"/>
      <c r="LVW313" s="361"/>
      <c r="LVX313" s="361"/>
      <c r="LVY313" s="361"/>
      <c r="LVZ313" s="361"/>
      <c r="LWA313" s="361"/>
      <c r="LWB313" s="361"/>
      <c r="LWC313" s="361"/>
      <c r="LWD313" s="361"/>
      <c r="LWE313" s="361"/>
      <c r="LWF313" s="361"/>
      <c r="LWG313" s="361"/>
      <c r="LWH313" s="361"/>
      <c r="LWI313" s="361"/>
      <c r="LWJ313" s="361"/>
      <c r="LWK313" s="361"/>
      <c r="LWL313" s="361"/>
      <c r="LWM313" s="361"/>
      <c r="LWN313" s="361"/>
      <c r="LWO313" s="361"/>
      <c r="LWP313" s="361"/>
      <c r="LWQ313" s="361"/>
      <c r="LWR313" s="361"/>
      <c r="LWS313" s="361"/>
      <c r="LWT313" s="361"/>
      <c r="LWU313" s="361"/>
      <c r="LWV313" s="361"/>
      <c r="LWW313" s="361"/>
      <c r="LWX313" s="361"/>
      <c r="LWY313" s="361"/>
      <c r="LWZ313" s="361"/>
      <c r="LXA313" s="361"/>
      <c r="LXB313" s="361"/>
      <c r="LXC313" s="361"/>
      <c r="LXD313" s="361"/>
      <c r="LXE313" s="361"/>
      <c r="LXF313" s="361"/>
      <c r="LXG313" s="361"/>
      <c r="LXH313" s="361"/>
      <c r="LXI313" s="361"/>
      <c r="LXJ313" s="361"/>
      <c r="LXK313" s="361"/>
      <c r="LXL313" s="361"/>
      <c r="LXM313" s="361"/>
      <c r="LXN313" s="361"/>
      <c r="LXO313" s="361"/>
      <c r="LXP313" s="361"/>
      <c r="LXQ313" s="361"/>
      <c r="LXR313" s="361"/>
      <c r="LXS313" s="361"/>
      <c r="LXT313" s="361"/>
      <c r="LXU313" s="361"/>
      <c r="LXV313" s="361"/>
      <c r="LXW313" s="361"/>
      <c r="LXX313" s="361"/>
      <c r="LXY313" s="361"/>
      <c r="LXZ313" s="361"/>
      <c r="LYA313" s="361"/>
      <c r="LYB313" s="361"/>
      <c r="LYC313" s="361"/>
      <c r="LYD313" s="361"/>
      <c r="LYE313" s="361"/>
      <c r="LYF313" s="361"/>
      <c r="LYG313" s="361"/>
      <c r="LYH313" s="361"/>
      <c r="LYI313" s="361"/>
      <c r="LYJ313" s="361"/>
      <c r="LYK313" s="361"/>
      <c r="LYL313" s="361"/>
      <c r="LYM313" s="361"/>
      <c r="LYN313" s="361"/>
      <c r="LYO313" s="361"/>
      <c r="LYP313" s="361"/>
      <c r="LYQ313" s="361"/>
      <c r="LYR313" s="361"/>
      <c r="LYS313" s="361"/>
      <c r="LYT313" s="361"/>
      <c r="LYU313" s="361"/>
      <c r="LYV313" s="361"/>
      <c r="LYW313" s="361"/>
      <c r="LYX313" s="361"/>
      <c r="LYY313" s="361"/>
      <c r="LYZ313" s="361"/>
      <c r="LZA313" s="361"/>
      <c r="LZB313" s="361"/>
      <c r="LZC313" s="361"/>
      <c r="LZD313" s="361"/>
      <c r="LZE313" s="361"/>
      <c r="LZF313" s="361"/>
      <c r="LZG313" s="361"/>
      <c r="LZH313" s="361"/>
      <c r="LZI313" s="361"/>
      <c r="LZJ313" s="361"/>
      <c r="LZK313" s="361"/>
      <c r="LZL313" s="361"/>
      <c r="LZM313" s="361"/>
      <c r="LZN313" s="361"/>
      <c r="LZO313" s="361"/>
      <c r="LZP313" s="361"/>
      <c r="LZQ313" s="361"/>
      <c r="LZR313" s="361"/>
      <c r="LZS313" s="361"/>
      <c r="LZT313" s="361"/>
      <c r="LZU313" s="361"/>
      <c r="LZV313" s="361"/>
      <c r="LZW313" s="361"/>
      <c r="LZX313" s="361"/>
      <c r="LZY313" s="361"/>
      <c r="LZZ313" s="361"/>
      <c r="MAA313" s="361"/>
      <c r="MAB313" s="361"/>
      <c r="MAC313" s="361"/>
      <c r="MAD313" s="361"/>
      <c r="MAE313" s="361"/>
      <c r="MAF313" s="361"/>
      <c r="MAG313" s="361"/>
      <c r="MAH313" s="361"/>
      <c r="MAI313" s="361"/>
      <c r="MAJ313" s="361"/>
      <c r="MAK313" s="361"/>
      <c r="MAL313" s="361"/>
      <c r="MAM313" s="361"/>
      <c r="MAN313" s="361"/>
      <c r="MAO313" s="361"/>
      <c r="MAP313" s="361"/>
      <c r="MAQ313" s="361"/>
      <c r="MAR313" s="361"/>
      <c r="MAS313" s="361"/>
      <c r="MAT313" s="361"/>
      <c r="MAU313" s="361"/>
      <c r="MAV313" s="361"/>
      <c r="MAW313" s="361"/>
      <c r="MAX313" s="361"/>
      <c r="MAY313" s="361"/>
      <c r="MAZ313" s="361"/>
      <c r="MBA313" s="361"/>
      <c r="MBB313" s="361"/>
      <c r="MBC313" s="361"/>
      <c r="MBD313" s="361"/>
      <c r="MBE313" s="361"/>
      <c r="MBF313" s="361"/>
      <c r="MBG313" s="361"/>
      <c r="MBH313" s="361"/>
      <c r="MBI313" s="361"/>
      <c r="MBJ313" s="361"/>
      <c r="MBK313" s="361"/>
      <c r="MBL313" s="361"/>
      <c r="MBM313" s="361"/>
      <c r="MBN313" s="361"/>
      <c r="MBO313" s="361"/>
      <c r="MBP313" s="361"/>
      <c r="MBQ313" s="361"/>
      <c r="MBR313" s="361"/>
      <c r="MBS313" s="361"/>
      <c r="MBT313" s="361"/>
      <c r="MBU313" s="361"/>
      <c r="MBV313" s="361"/>
      <c r="MBW313" s="361"/>
      <c r="MBX313" s="361"/>
      <c r="MBY313" s="361"/>
      <c r="MBZ313" s="361"/>
      <c r="MCA313" s="361"/>
      <c r="MCB313" s="361"/>
      <c r="MCC313" s="361"/>
      <c r="MCD313" s="361"/>
      <c r="MCE313" s="361"/>
      <c r="MCF313" s="361"/>
      <c r="MCG313" s="361"/>
      <c r="MCH313" s="361"/>
      <c r="MCI313" s="361"/>
      <c r="MCJ313" s="361"/>
      <c r="MCK313" s="361"/>
      <c r="MCL313" s="361"/>
      <c r="MCM313" s="361"/>
      <c r="MCN313" s="361"/>
      <c r="MCO313" s="361"/>
      <c r="MCP313" s="361"/>
      <c r="MCQ313" s="361"/>
      <c r="MCR313" s="361"/>
      <c r="MCS313" s="361"/>
      <c r="MCT313" s="361"/>
      <c r="MCU313" s="361"/>
      <c r="MCV313" s="361"/>
      <c r="MCW313" s="361"/>
      <c r="MCX313" s="361"/>
      <c r="MCY313" s="361"/>
      <c r="MCZ313" s="361"/>
      <c r="MDA313" s="361"/>
      <c r="MDB313" s="361"/>
      <c r="MDC313" s="361"/>
      <c r="MDD313" s="361"/>
      <c r="MDE313" s="361"/>
      <c r="MDF313" s="361"/>
      <c r="MDG313" s="361"/>
      <c r="MDH313" s="361"/>
      <c r="MDI313" s="361"/>
      <c r="MDJ313" s="361"/>
      <c r="MDK313" s="361"/>
      <c r="MDL313" s="361"/>
      <c r="MDM313" s="361"/>
      <c r="MDN313" s="361"/>
      <c r="MDO313" s="361"/>
      <c r="MDP313" s="361"/>
      <c r="MDQ313" s="361"/>
      <c r="MDR313" s="361"/>
      <c r="MDS313" s="361"/>
      <c r="MDT313" s="361"/>
      <c r="MDU313" s="361"/>
      <c r="MDV313" s="361"/>
      <c r="MDW313" s="361"/>
      <c r="MDX313" s="361"/>
      <c r="MDY313" s="361"/>
      <c r="MDZ313" s="361"/>
      <c r="MEA313" s="361"/>
      <c r="MEB313" s="361"/>
      <c r="MEC313" s="361"/>
      <c r="MED313" s="361"/>
      <c r="MEE313" s="361"/>
      <c r="MEF313" s="361"/>
      <c r="MEG313" s="361"/>
      <c r="MEH313" s="361"/>
      <c r="MEI313" s="361"/>
      <c r="MEJ313" s="361"/>
      <c r="MEK313" s="361"/>
      <c r="MEL313" s="361"/>
      <c r="MEM313" s="361"/>
      <c r="MEN313" s="361"/>
      <c r="MEO313" s="361"/>
      <c r="MEP313" s="361"/>
      <c r="MEQ313" s="361"/>
      <c r="MER313" s="361"/>
      <c r="MES313" s="361"/>
      <c r="MET313" s="361"/>
      <c r="MEU313" s="361"/>
      <c r="MEV313" s="361"/>
      <c r="MEW313" s="361"/>
      <c r="MEX313" s="361"/>
      <c r="MEY313" s="361"/>
      <c r="MEZ313" s="361"/>
      <c r="MFA313" s="361"/>
      <c r="MFB313" s="361"/>
      <c r="MFC313" s="361"/>
      <c r="MFD313" s="361"/>
      <c r="MFE313" s="361"/>
      <c r="MFF313" s="361"/>
      <c r="MFG313" s="361"/>
      <c r="MFH313" s="361"/>
      <c r="MFI313" s="361"/>
      <c r="MFJ313" s="361"/>
      <c r="MFK313" s="361"/>
      <c r="MFL313" s="361"/>
      <c r="MFM313" s="361"/>
      <c r="MFN313" s="361"/>
      <c r="MFO313" s="361"/>
      <c r="MFP313" s="361"/>
      <c r="MFQ313" s="361"/>
      <c r="MFR313" s="361"/>
      <c r="MFS313" s="361"/>
      <c r="MFT313" s="361"/>
      <c r="MFU313" s="361"/>
      <c r="MFV313" s="361"/>
      <c r="MFW313" s="361"/>
      <c r="MFX313" s="361"/>
      <c r="MFY313" s="361"/>
      <c r="MFZ313" s="361"/>
      <c r="MGA313" s="361"/>
      <c r="MGB313" s="361"/>
      <c r="MGC313" s="361"/>
      <c r="MGD313" s="361"/>
      <c r="MGE313" s="361"/>
      <c r="MGF313" s="361"/>
      <c r="MGG313" s="361"/>
      <c r="MGH313" s="361"/>
      <c r="MGI313" s="361"/>
      <c r="MGJ313" s="361"/>
      <c r="MGK313" s="361"/>
      <c r="MGL313" s="361"/>
      <c r="MGM313" s="361"/>
      <c r="MGN313" s="361"/>
      <c r="MGO313" s="361"/>
      <c r="MGP313" s="361"/>
      <c r="MGQ313" s="361"/>
      <c r="MGR313" s="361"/>
      <c r="MGS313" s="361"/>
      <c r="MGT313" s="361"/>
      <c r="MGU313" s="361"/>
      <c r="MGV313" s="361"/>
      <c r="MGW313" s="361"/>
      <c r="MGX313" s="361"/>
      <c r="MGY313" s="361"/>
      <c r="MGZ313" s="361"/>
      <c r="MHA313" s="361"/>
      <c r="MHB313" s="361"/>
      <c r="MHC313" s="361"/>
      <c r="MHD313" s="361"/>
      <c r="MHE313" s="361"/>
      <c r="MHF313" s="361"/>
      <c r="MHG313" s="361"/>
      <c r="MHH313" s="361"/>
      <c r="MHI313" s="361"/>
      <c r="MHJ313" s="361"/>
      <c r="MHK313" s="361"/>
      <c r="MHL313" s="361"/>
      <c r="MHM313" s="361"/>
      <c r="MHN313" s="361"/>
      <c r="MHO313" s="361"/>
      <c r="MHP313" s="361"/>
      <c r="MHQ313" s="361"/>
      <c r="MHR313" s="361"/>
      <c r="MHS313" s="361"/>
      <c r="MHT313" s="361"/>
      <c r="MHU313" s="361"/>
      <c r="MHV313" s="361"/>
      <c r="MHW313" s="361"/>
      <c r="MHX313" s="361"/>
      <c r="MHY313" s="361"/>
      <c r="MHZ313" s="361"/>
      <c r="MIA313" s="361"/>
      <c r="MIB313" s="361"/>
      <c r="MIC313" s="361"/>
      <c r="MID313" s="361"/>
      <c r="MIE313" s="361"/>
      <c r="MIF313" s="361"/>
      <c r="MIG313" s="361"/>
      <c r="MIH313" s="361"/>
      <c r="MII313" s="361"/>
      <c r="MIJ313" s="361"/>
      <c r="MIK313" s="361"/>
      <c r="MIL313" s="361"/>
      <c r="MIM313" s="361"/>
      <c r="MIN313" s="361"/>
      <c r="MIO313" s="361"/>
      <c r="MIP313" s="361"/>
      <c r="MIQ313" s="361"/>
      <c r="MIR313" s="361"/>
      <c r="MIS313" s="361"/>
      <c r="MIT313" s="361"/>
      <c r="MIU313" s="361"/>
      <c r="MIV313" s="361"/>
      <c r="MIW313" s="361"/>
      <c r="MIX313" s="361"/>
      <c r="MIY313" s="361"/>
      <c r="MIZ313" s="361"/>
      <c r="MJA313" s="361"/>
      <c r="MJB313" s="361"/>
      <c r="MJC313" s="361"/>
      <c r="MJD313" s="361"/>
      <c r="MJE313" s="361"/>
      <c r="MJF313" s="361"/>
      <c r="MJG313" s="361"/>
      <c r="MJH313" s="361"/>
      <c r="MJI313" s="361"/>
      <c r="MJJ313" s="361"/>
      <c r="MJK313" s="361"/>
      <c r="MJL313" s="361"/>
      <c r="MJM313" s="361"/>
      <c r="MJN313" s="361"/>
      <c r="MJO313" s="361"/>
      <c r="MJP313" s="361"/>
      <c r="MJQ313" s="361"/>
      <c r="MJR313" s="361"/>
      <c r="MJS313" s="361"/>
      <c r="MJT313" s="361"/>
      <c r="MJU313" s="361"/>
      <c r="MJV313" s="361"/>
      <c r="MJW313" s="361"/>
      <c r="MJX313" s="361"/>
      <c r="MJY313" s="361"/>
      <c r="MJZ313" s="361"/>
      <c r="MKA313" s="361"/>
      <c r="MKB313" s="361"/>
      <c r="MKC313" s="361"/>
      <c r="MKD313" s="361"/>
      <c r="MKE313" s="361"/>
      <c r="MKF313" s="361"/>
      <c r="MKG313" s="361"/>
      <c r="MKH313" s="361"/>
      <c r="MKI313" s="361"/>
      <c r="MKJ313" s="361"/>
      <c r="MKK313" s="361"/>
      <c r="MKL313" s="361"/>
      <c r="MKM313" s="361"/>
      <c r="MKN313" s="361"/>
      <c r="MKO313" s="361"/>
      <c r="MKP313" s="361"/>
      <c r="MKQ313" s="361"/>
      <c r="MKR313" s="361"/>
      <c r="MKS313" s="361"/>
      <c r="MKT313" s="361"/>
      <c r="MKU313" s="361"/>
      <c r="MKV313" s="361"/>
      <c r="MKW313" s="361"/>
      <c r="MKX313" s="361"/>
      <c r="MKY313" s="361"/>
      <c r="MKZ313" s="361"/>
      <c r="MLA313" s="361"/>
      <c r="MLB313" s="361"/>
      <c r="MLC313" s="361"/>
      <c r="MLD313" s="361"/>
      <c r="MLE313" s="361"/>
      <c r="MLF313" s="361"/>
      <c r="MLG313" s="361"/>
      <c r="MLH313" s="361"/>
      <c r="MLI313" s="361"/>
      <c r="MLJ313" s="361"/>
      <c r="MLK313" s="361"/>
      <c r="MLL313" s="361"/>
      <c r="MLM313" s="361"/>
      <c r="MLN313" s="361"/>
      <c r="MLO313" s="361"/>
      <c r="MLP313" s="361"/>
      <c r="MLQ313" s="361"/>
      <c r="MLR313" s="361"/>
      <c r="MLS313" s="361"/>
      <c r="MLT313" s="361"/>
      <c r="MLU313" s="361"/>
      <c r="MLV313" s="361"/>
      <c r="MLW313" s="361"/>
      <c r="MLX313" s="361"/>
      <c r="MLY313" s="361"/>
      <c r="MLZ313" s="361"/>
      <c r="MMA313" s="361"/>
      <c r="MMB313" s="361"/>
      <c r="MMC313" s="361"/>
      <c r="MMD313" s="361"/>
      <c r="MME313" s="361"/>
      <c r="MMF313" s="361"/>
      <c r="MMG313" s="361"/>
      <c r="MMH313" s="361"/>
      <c r="MMI313" s="361"/>
      <c r="MMJ313" s="361"/>
      <c r="MMK313" s="361"/>
      <c r="MML313" s="361"/>
      <c r="MMM313" s="361"/>
      <c r="MMN313" s="361"/>
      <c r="MMO313" s="361"/>
      <c r="MMP313" s="361"/>
      <c r="MMQ313" s="361"/>
      <c r="MMR313" s="361"/>
      <c r="MMS313" s="361"/>
      <c r="MMT313" s="361"/>
      <c r="MMU313" s="361"/>
      <c r="MMV313" s="361"/>
      <c r="MMW313" s="361"/>
      <c r="MMX313" s="361"/>
      <c r="MMY313" s="361"/>
      <c r="MMZ313" s="361"/>
      <c r="MNA313" s="361"/>
      <c r="MNB313" s="361"/>
      <c r="MNC313" s="361"/>
      <c r="MND313" s="361"/>
      <c r="MNE313" s="361"/>
      <c r="MNF313" s="361"/>
      <c r="MNG313" s="361"/>
      <c r="MNH313" s="361"/>
      <c r="MNI313" s="361"/>
      <c r="MNJ313" s="361"/>
      <c r="MNK313" s="361"/>
      <c r="MNL313" s="361"/>
      <c r="MNM313" s="361"/>
      <c r="MNN313" s="361"/>
      <c r="MNO313" s="361"/>
      <c r="MNP313" s="361"/>
      <c r="MNQ313" s="361"/>
      <c r="MNR313" s="361"/>
      <c r="MNS313" s="361"/>
      <c r="MNT313" s="361"/>
      <c r="MNU313" s="361"/>
      <c r="MNV313" s="361"/>
      <c r="MNW313" s="361"/>
      <c r="MNX313" s="361"/>
      <c r="MNY313" s="361"/>
      <c r="MNZ313" s="361"/>
      <c r="MOA313" s="361"/>
      <c r="MOB313" s="361"/>
      <c r="MOC313" s="361"/>
      <c r="MOD313" s="361"/>
      <c r="MOE313" s="361"/>
      <c r="MOF313" s="361"/>
      <c r="MOG313" s="361"/>
      <c r="MOH313" s="361"/>
      <c r="MOI313" s="361"/>
      <c r="MOJ313" s="361"/>
      <c r="MOK313" s="361"/>
      <c r="MOL313" s="361"/>
      <c r="MOM313" s="361"/>
      <c r="MON313" s="361"/>
      <c r="MOO313" s="361"/>
      <c r="MOP313" s="361"/>
      <c r="MOQ313" s="361"/>
      <c r="MOR313" s="361"/>
      <c r="MOS313" s="361"/>
      <c r="MOT313" s="361"/>
      <c r="MOU313" s="361"/>
      <c r="MOV313" s="361"/>
      <c r="MOW313" s="361"/>
      <c r="MOX313" s="361"/>
      <c r="MOY313" s="361"/>
      <c r="MOZ313" s="361"/>
      <c r="MPA313" s="361"/>
      <c r="MPB313" s="361"/>
      <c r="MPC313" s="361"/>
      <c r="MPD313" s="361"/>
      <c r="MPE313" s="361"/>
      <c r="MPF313" s="361"/>
      <c r="MPG313" s="361"/>
      <c r="MPH313" s="361"/>
      <c r="MPI313" s="361"/>
      <c r="MPJ313" s="361"/>
      <c r="MPK313" s="361"/>
      <c r="MPL313" s="361"/>
      <c r="MPM313" s="361"/>
      <c r="MPN313" s="361"/>
      <c r="MPO313" s="361"/>
      <c r="MPP313" s="361"/>
      <c r="MPQ313" s="361"/>
      <c r="MPR313" s="361"/>
      <c r="MPS313" s="361"/>
      <c r="MPT313" s="361"/>
      <c r="MPU313" s="361"/>
      <c r="MPV313" s="361"/>
      <c r="MPW313" s="361"/>
      <c r="MPX313" s="361"/>
      <c r="MPY313" s="361"/>
      <c r="MPZ313" s="361"/>
      <c r="MQA313" s="361"/>
      <c r="MQB313" s="361"/>
      <c r="MQC313" s="361"/>
      <c r="MQD313" s="361"/>
      <c r="MQE313" s="361"/>
      <c r="MQF313" s="361"/>
      <c r="MQG313" s="361"/>
      <c r="MQH313" s="361"/>
      <c r="MQI313" s="361"/>
      <c r="MQJ313" s="361"/>
      <c r="MQK313" s="361"/>
      <c r="MQL313" s="361"/>
      <c r="MQM313" s="361"/>
      <c r="MQN313" s="361"/>
      <c r="MQO313" s="361"/>
      <c r="MQP313" s="361"/>
      <c r="MQQ313" s="361"/>
      <c r="MQR313" s="361"/>
      <c r="MQS313" s="361"/>
      <c r="MQT313" s="361"/>
      <c r="MQU313" s="361"/>
      <c r="MQV313" s="361"/>
      <c r="MQW313" s="361"/>
      <c r="MQX313" s="361"/>
      <c r="MQY313" s="361"/>
      <c r="MQZ313" s="361"/>
      <c r="MRA313" s="361"/>
      <c r="MRB313" s="361"/>
      <c r="MRC313" s="361"/>
      <c r="MRD313" s="361"/>
      <c r="MRE313" s="361"/>
      <c r="MRF313" s="361"/>
      <c r="MRG313" s="361"/>
      <c r="MRH313" s="361"/>
      <c r="MRI313" s="361"/>
      <c r="MRJ313" s="361"/>
      <c r="MRK313" s="361"/>
      <c r="MRL313" s="361"/>
      <c r="MRM313" s="361"/>
      <c r="MRN313" s="361"/>
      <c r="MRO313" s="361"/>
      <c r="MRP313" s="361"/>
      <c r="MRQ313" s="361"/>
      <c r="MRR313" s="361"/>
      <c r="MRS313" s="361"/>
      <c r="MRT313" s="361"/>
      <c r="MRU313" s="361"/>
      <c r="MRV313" s="361"/>
      <c r="MRW313" s="361"/>
      <c r="MRX313" s="361"/>
      <c r="MRY313" s="361"/>
      <c r="MRZ313" s="361"/>
      <c r="MSA313" s="361"/>
      <c r="MSB313" s="361"/>
      <c r="MSC313" s="361"/>
      <c r="MSD313" s="361"/>
      <c r="MSE313" s="361"/>
      <c r="MSF313" s="361"/>
      <c r="MSG313" s="361"/>
      <c r="MSH313" s="361"/>
      <c r="MSI313" s="361"/>
      <c r="MSJ313" s="361"/>
      <c r="MSK313" s="361"/>
      <c r="MSL313" s="361"/>
      <c r="MSM313" s="361"/>
      <c r="MSN313" s="361"/>
      <c r="MSO313" s="361"/>
      <c r="MSP313" s="361"/>
      <c r="MSQ313" s="361"/>
      <c r="MSR313" s="361"/>
      <c r="MSS313" s="361"/>
      <c r="MST313" s="361"/>
      <c r="MSU313" s="361"/>
      <c r="MSV313" s="361"/>
      <c r="MSW313" s="361"/>
      <c r="MSX313" s="361"/>
      <c r="MSY313" s="361"/>
      <c r="MSZ313" s="361"/>
      <c r="MTA313" s="361"/>
      <c r="MTB313" s="361"/>
      <c r="MTC313" s="361"/>
      <c r="MTD313" s="361"/>
      <c r="MTE313" s="361"/>
      <c r="MTF313" s="361"/>
      <c r="MTG313" s="361"/>
      <c r="MTH313" s="361"/>
      <c r="MTI313" s="361"/>
      <c r="MTJ313" s="361"/>
      <c r="MTK313" s="361"/>
      <c r="MTL313" s="361"/>
      <c r="MTM313" s="361"/>
      <c r="MTN313" s="361"/>
      <c r="MTO313" s="361"/>
      <c r="MTP313" s="361"/>
      <c r="MTQ313" s="361"/>
      <c r="MTR313" s="361"/>
      <c r="MTS313" s="361"/>
      <c r="MTT313" s="361"/>
      <c r="MTU313" s="361"/>
      <c r="MTV313" s="361"/>
      <c r="MTW313" s="361"/>
      <c r="MTX313" s="361"/>
      <c r="MTY313" s="361"/>
      <c r="MTZ313" s="361"/>
      <c r="MUA313" s="361"/>
      <c r="MUB313" s="361"/>
      <c r="MUC313" s="361"/>
      <c r="MUD313" s="361"/>
      <c r="MUE313" s="361"/>
      <c r="MUF313" s="361"/>
      <c r="MUG313" s="361"/>
      <c r="MUH313" s="361"/>
      <c r="MUI313" s="361"/>
      <c r="MUJ313" s="361"/>
      <c r="MUK313" s="361"/>
      <c r="MUL313" s="361"/>
      <c r="MUM313" s="361"/>
      <c r="MUN313" s="361"/>
      <c r="MUO313" s="361"/>
      <c r="MUP313" s="361"/>
      <c r="MUQ313" s="361"/>
      <c r="MUR313" s="361"/>
      <c r="MUS313" s="361"/>
      <c r="MUT313" s="361"/>
      <c r="MUU313" s="361"/>
      <c r="MUV313" s="361"/>
      <c r="MUW313" s="361"/>
      <c r="MUX313" s="361"/>
      <c r="MUY313" s="361"/>
      <c r="MUZ313" s="361"/>
      <c r="MVA313" s="361"/>
      <c r="MVB313" s="361"/>
      <c r="MVC313" s="361"/>
      <c r="MVD313" s="361"/>
      <c r="MVE313" s="361"/>
      <c r="MVF313" s="361"/>
      <c r="MVG313" s="361"/>
      <c r="MVH313" s="361"/>
      <c r="MVI313" s="361"/>
      <c r="MVJ313" s="361"/>
      <c r="MVK313" s="361"/>
      <c r="MVL313" s="361"/>
      <c r="MVM313" s="361"/>
      <c r="MVN313" s="361"/>
      <c r="MVO313" s="361"/>
      <c r="MVP313" s="361"/>
      <c r="MVQ313" s="361"/>
      <c r="MVR313" s="361"/>
      <c r="MVS313" s="361"/>
      <c r="MVT313" s="361"/>
      <c r="MVU313" s="361"/>
      <c r="MVV313" s="361"/>
      <c r="MVW313" s="361"/>
      <c r="MVX313" s="361"/>
      <c r="MVY313" s="361"/>
      <c r="MVZ313" s="361"/>
      <c r="MWA313" s="361"/>
      <c r="MWB313" s="361"/>
      <c r="MWC313" s="361"/>
      <c r="MWD313" s="361"/>
      <c r="MWE313" s="361"/>
      <c r="MWF313" s="361"/>
      <c r="MWG313" s="361"/>
      <c r="MWH313" s="361"/>
      <c r="MWI313" s="361"/>
      <c r="MWJ313" s="361"/>
      <c r="MWK313" s="361"/>
      <c r="MWL313" s="361"/>
      <c r="MWM313" s="361"/>
      <c r="MWN313" s="361"/>
      <c r="MWO313" s="361"/>
      <c r="MWP313" s="361"/>
      <c r="MWQ313" s="361"/>
      <c r="MWR313" s="361"/>
      <c r="MWS313" s="361"/>
      <c r="MWT313" s="361"/>
      <c r="MWU313" s="361"/>
      <c r="MWV313" s="361"/>
      <c r="MWW313" s="361"/>
      <c r="MWX313" s="361"/>
      <c r="MWY313" s="361"/>
      <c r="MWZ313" s="361"/>
      <c r="MXA313" s="361"/>
      <c r="MXB313" s="361"/>
      <c r="MXC313" s="361"/>
      <c r="MXD313" s="361"/>
      <c r="MXE313" s="361"/>
      <c r="MXF313" s="361"/>
      <c r="MXG313" s="361"/>
      <c r="MXH313" s="361"/>
      <c r="MXI313" s="361"/>
      <c r="MXJ313" s="361"/>
      <c r="MXK313" s="361"/>
      <c r="MXL313" s="361"/>
      <c r="MXM313" s="361"/>
      <c r="MXN313" s="361"/>
      <c r="MXO313" s="361"/>
      <c r="MXP313" s="361"/>
      <c r="MXQ313" s="361"/>
      <c r="MXR313" s="361"/>
      <c r="MXS313" s="361"/>
      <c r="MXT313" s="361"/>
      <c r="MXU313" s="361"/>
      <c r="MXV313" s="361"/>
      <c r="MXW313" s="361"/>
      <c r="MXX313" s="361"/>
      <c r="MXY313" s="361"/>
      <c r="MXZ313" s="361"/>
      <c r="MYA313" s="361"/>
      <c r="MYB313" s="361"/>
      <c r="MYC313" s="361"/>
      <c r="MYD313" s="361"/>
      <c r="MYE313" s="361"/>
      <c r="MYF313" s="361"/>
      <c r="MYG313" s="361"/>
      <c r="MYH313" s="361"/>
      <c r="MYI313" s="361"/>
      <c r="MYJ313" s="361"/>
      <c r="MYK313" s="361"/>
      <c r="MYL313" s="361"/>
      <c r="MYM313" s="361"/>
      <c r="MYN313" s="361"/>
      <c r="MYO313" s="361"/>
      <c r="MYP313" s="361"/>
      <c r="MYQ313" s="361"/>
      <c r="MYR313" s="361"/>
      <c r="MYS313" s="361"/>
      <c r="MYT313" s="361"/>
      <c r="MYU313" s="361"/>
      <c r="MYV313" s="361"/>
      <c r="MYW313" s="361"/>
      <c r="MYX313" s="361"/>
      <c r="MYY313" s="361"/>
      <c r="MYZ313" s="361"/>
      <c r="MZA313" s="361"/>
      <c r="MZB313" s="361"/>
      <c r="MZC313" s="361"/>
      <c r="MZD313" s="361"/>
      <c r="MZE313" s="361"/>
      <c r="MZF313" s="361"/>
      <c r="MZG313" s="361"/>
      <c r="MZH313" s="361"/>
      <c r="MZI313" s="361"/>
      <c r="MZJ313" s="361"/>
      <c r="MZK313" s="361"/>
      <c r="MZL313" s="361"/>
      <c r="MZM313" s="361"/>
      <c r="MZN313" s="361"/>
      <c r="MZO313" s="361"/>
      <c r="MZP313" s="361"/>
      <c r="MZQ313" s="361"/>
      <c r="MZR313" s="361"/>
      <c r="MZS313" s="361"/>
      <c r="MZT313" s="361"/>
      <c r="MZU313" s="361"/>
      <c r="MZV313" s="361"/>
      <c r="MZW313" s="361"/>
      <c r="MZX313" s="361"/>
      <c r="MZY313" s="361"/>
      <c r="MZZ313" s="361"/>
      <c r="NAA313" s="361"/>
      <c r="NAB313" s="361"/>
      <c r="NAC313" s="361"/>
      <c r="NAD313" s="361"/>
      <c r="NAE313" s="361"/>
      <c r="NAF313" s="361"/>
      <c r="NAG313" s="361"/>
      <c r="NAH313" s="361"/>
      <c r="NAI313" s="361"/>
      <c r="NAJ313" s="361"/>
      <c r="NAK313" s="361"/>
      <c r="NAL313" s="361"/>
      <c r="NAM313" s="361"/>
      <c r="NAN313" s="361"/>
      <c r="NAO313" s="361"/>
      <c r="NAP313" s="361"/>
      <c r="NAQ313" s="361"/>
      <c r="NAR313" s="361"/>
      <c r="NAS313" s="361"/>
      <c r="NAT313" s="361"/>
      <c r="NAU313" s="361"/>
      <c r="NAV313" s="361"/>
      <c r="NAW313" s="361"/>
      <c r="NAX313" s="361"/>
      <c r="NAY313" s="361"/>
      <c r="NAZ313" s="361"/>
      <c r="NBA313" s="361"/>
      <c r="NBB313" s="361"/>
      <c r="NBC313" s="361"/>
      <c r="NBD313" s="361"/>
      <c r="NBE313" s="361"/>
      <c r="NBF313" s="361"/>
      <c r="NBG313" s="361"/>
      <c r="NBH313" s="361"/>
      <c r="NBI313" s="361"/>
      <c r="NBJ313" s="361"/>
      <c r="NBK313" s="361"/>
      <c r="NBL313" s="361"/>
      <c r="NBM313" s="361"/>
      <c r="NBN313" s="361"/>
      <c r="NBO313" s="361"/>
      <c r="NBP313" s="361"/>
      <c r="NBQ313" s="361"/>
      <c r="NBR313" s="361"/>
      <c r="NBS313" s="361"/>
      <c r="NBT313" s="361"/>
      <c r="NBU313" s="361"/>
      <c r="NBV313" s="361"/>
      <c r="NBW313" s="361"/>
      <c r="NBX313" s="361"/>
      <c r="NBY313" s="361"/>
      <c r="NBZ313" s="361"/>
      <c r="NCA313" s="361"/>
      <c r="NCB313" s="361"/>
      <c r="NCC313" s="361"/>
      <c r="NCD313" s="361"/>
      <c r="NCE313" s="361"/>
      <c r="NCF313" s="361"/>
      <c r="NCG313" s="361"/>
      <c r="NCH313" s="361"/>
      <c r="NCI313" s="361"/>
      <c r="NCJ313" s="361"/>
      <c r="NCK313" s="361"/>
      <c r="NCL313" s="361"/>
      <c r="NCM313" s="361"/>
      <c r="NCN313" s="361"/>
      <c r="NCO313" s="361"/>
      <c r="NCP313" s="361"/>
      <c r="NCQ313" s="361"/>
      <c r="NCR313" s="361"/>
      <c r="NCS313" s="361"/>
      <c r="NCT313" s="361"/>
      <c r="NCU313" s="361"/>
      <c r="NCV313" s="361"/>
      <c r="NCW313" s="361"/>
      <c r="NCX313" s="361"/>
      <c r="NCY313" s="361"/>
      <c r="NCZ313" s="361"/>
      <c r="NDA313" s="361"/>
      <c r="NDB313" s="361"/>
      <c r="NDC313" s="361"/>
      <c r="NDD313" s="361"/>
      <c r="NDE313" s="361"/>
      <c r="NDF313" s="361"/>
      <c r="NDG313" s="361"/>
      <c r="NDH313" s="361"/>
      <c r="NDI313" s="361"/>
      <c r="NDJ313" s="361"/>
      <c r="NDK313" s="361"/>
      <c r="NDL313" s="361"/>
      <c r="NDM313" s="361"/>
      <c r="NDN313" s="361"/>
      <c r="NDO313" s="361"/>
      <c r="NDP313" s="361"/>
      <c r="NDQ313" s="361"/>
      <c r="NDR313" s="361"/>
      <c r="NDS313" s="361"/>
      <c r="NDT313" s="361"/>
      <c r="NDU313" s="361"/>
      <c r="NDV313" s="361"/>
      <c r="NDW313" s="361"/>
      <c r="NDX313" s="361"/>
      <c r="NDY313" s="361"/>
      <c r="NDZ313" s="361"/>
      <c r="NEA313" s="361"/>
      <c r="NEB313" s="361"/>
      <c r="NEC313" s="361"/>
      <c r="NED313" s="361"/>
      <c r="NEE313" s="361"/>
      <c r="NEF313" s="361"/>
      <c r="NEG313" s="361"/>
      <c r="NEH313" s="361"/>
      <c r="NEI313" s="361"/>
      <c r="NEJ313" s="361"/>
      <c r="NEK313" s="361"/>
      <c r="NEL313" s="361"/>
      <c r="NEM313" s="361"/>
      <c r="NEN313" s="361"/>
      <c r="NEO313" s="361"/>
      <c r="NEP313" s="361"/>
      <c r="NEQ313" s="361"/>
      <c r="NER313" s="361"/>
      <c r="NES313" s="361"/>
      <c r="NET313" s="361"/>
      <c r="NEU313" s="361"/>
      <c r="NEV313" s="361"/>
      <c r="NEW313" s="361"/>
      <c r="NEX313" s="361"/>
      <c r="NEY313" s="361"/>
      <c r="NEZ313" s="361"/>
      <c r="NFA313" s="361"/>
      <c r="NFB313" s="361"/>
      <c r="NFC313" s="361"/>
      <c r="NFD313" s="361"/>
      <c r="NFE313" s="361"/>
      <c r="NFF313" s="361"/>
      <c r="NFG313" s="361"/>
      <c r="NFH313" s="361"/>
      <c r="NFI313" s="361"/>
      <c r="NFJ313" s="361"/>
      <c r="NFK313" s="361"/>
      <c r="NFL313" s="361"/>
      <c r="NFM313" s="361"/>
      <c r="NFN313" s="361"/>
      <c r="NFO313" s="361"/>
      <c r="NFP313" s="361"/>
      <c r="NFQ313" s="361"/>
      <c r="NFR313" s="361"/>
      <c r="NFS313" s="361"/>
      <c r="NFT313" s="361"/>
      <c r="NFU313" s="361"/>
      <c r="NFV313" s="361"/>
      <c r="NFW313" s="361"/>
      <c r="NFX313" s="361"/>
      <c r="NFY313" s="361"/>
      <c r="NFZ313" s="361"/>
      <c r="NGA313" s="361"/>
      <c r="NGB313" s="361"/>
      <c r="NGC313" s="361"/>
      <c r="NGD313" s="361"/>
      <c r="NGE313" s="361"/>
      <c r="NGF313" s="361"/>
      <c r="NGG313" s="361"/>
      <c r="NGH313" s="361"/>
      <c r="NGI313" s="361"/>
      <c r="NGJ313" s="361"/>
      <c r="NGK313" s="361"/>
      <c r="NGL313" s="361"/>
      <c r="NGM313" s="361"/>
      <c r="NGN313" s="361"/>
      <c r="NGO313" s="361"/>
      <c r="NGP313" s="361"/>
      <c r="NGQ313" s="361"/>
      <c r="NGR313" s="361"/>
      <c r="NGS313" s="361"/>
      <c r="NGT313" s="361"/>
      <c r="NGU313" s="361"/>
      <c r="NGV313" s="361"/>
      <c r="NGW313" s="361"/>
      <c r="NGX313" s="361"/>
      <c r="NGY313" s="361"/>
      <c r="NGZ313" s="361"/>
      <c r="NHA313" s="361"/>
      <c r="NHB313" s="361"/>
      <c r="NHC313" s="361"/>
      <c r="NHD313" s="361"/>
      <c r="NHE313" s="361"/>
      <c r="NHF313" s="361"/>
      <c r="NHG313" s="361"/>
      <c r="NHH313" s="361"/>
      <c r="NHI313" s="361"/>
      <c r="NHJ313" s="361"/>
      <c r="NHK313" s="361"/>
      <c r="NHL313" s="361"/>
      <c r="NHM313" s="361"/>
      <c r="NHN313" s="361"/>
      <c r="NHO313" s="361"/>
      <c r="NHP313" s="361"/>
      <c r="NHQ313" s="361"/>
      <c r="NHR313" s="361"/>
      <c r="NHS313" s="361"/>
      <c r="NHT313" s="361"/>
      <c r="NHU313" s="361"/>
      <c r="NHV313" s="361"/>
      <c r="NHW313" s="361"/>
      <c r="NHX313" s="361"/>
      <c r="NHY313" s="361"/>
      <c r="NHZ313" s="361"/>
      <c r="NIA313" s="361"/>
      <c r="NIB313" s="361"/>
      <c r="NIC313" s="361"/>
      <c r="NID313" s="361"/>
      <c r="NIE313" s="361"/>
      <c r="NIF313" s="361"/>
      <c r="NIG313" s="361"/>
      <c r="NIH313" s="361"/>
      <c r="NII313" s="361"/>
      <c r="NIJ313" s="361"/>
      <c r="NIK313" s="361"/>
      <c r="NIL313" s="361"/>
      <c r="NIM313" s="361"/>
      <c r="NIN313" s="361"/>
      <c r="NIO313" s="361"/>
      <c r="NIP313" s="361"/>
      <c r="NIQ313" s="361"/>
      <c r="NIR313" s="361"/>
      <c r="NIS313" s="361"/>
      <c r="NIT313" s="361"/>
      <c r="NIU313" s="361"/>
      <c r="NIV313" s="361"/>
      <c r="NIW313" s="361"/>
      <c r="NIX313" s="361"/>
      <c r="NIY313" s="361"/>
      <c r="NIZ313" s="361"/>
      <c r="NJA313" s="361"/>
      <c r="NJB313" s="361"/>
      <c r="NJC313" s="361"/>
      <c r="NJD313" s="361"/>
      <c r="NJE313" s="361"/>
      <c r="NJF313" s="361"/>
      <c r="NJG313" s="361"/>
      <c r="NJH313" s="361"/>
      <c r="NJI313" s="361"/>
      <c r="NJJ313" s="361"/>
      <c r="NJK313" s="361"/>
      <c r="NJL313" s="361"/>
      <c r="NJM313" s="361"/>
      <c r="NJN313" s="361"/>
      <c r="NJO313" s="361"/>
      <c r="NJP313" s="361"/>
      <c r="NJQ313" s="361"/>
      <c r="NJR313" s="361"/>
      <c r="NJS313" s="361"/>
      <c r="NJT313" s="361"/>
      <c r="NJU313" s="361"/>
      <c r="NJV313" s="361"/>
      <c r="NJW313" s="361"/>
      <c r="NJX313" s="361"/>
      <c r="NJY313" s="361"/>
      <c r="NJZ313" s="361"/>
      <c r="NKA313" s="361"/>
      <c r="NKB313" s="361"/>
      <c r="NKC313" s="361"/>
      <c r="NKD313" s="361"/>
      <c r="NKE313" s="361"/>
      <c r="NKF313" s="361"/>
      <c r="NKG313" s="361"/>
      <c r="NKH313" s="361"/>
      <c r="NKI313" s="361"/>
      <c r="NKJ313" s="361"/>
      <c r="NKK313" s="361"/>
      <c r="NKL313" s="361"/>
      <c r="NKM313" s="361"/>
      <c r="NKN313" s="361"/>
      <c r="NKO313" s="361"/>
      <c r="NKP313" s="361"/>
      <c r="NKQ313" s="361"/>
      <c r="NKR313" s="361"/>
      <c r="NKS313" s="361"/>
      <c r="NKT313" s="361"/>
      <c r="NKU313" s="361"/>
      <c r="NKV313" s="361"/>
      <c r="NKW313" s="361"/>
      <c r="NKX313" s="361"/>
      <c r="NKY313" s="361"/>
      <c r="NKZ313" s="361"/>
      <c r="NLA313" s="361"/>
      <c r="NLB313" s="361"/>
      <c r="NLC313" s="361"/>
      <c r="NLD313" s="361"/>
      <c r="NLE313" s="361"/>
      <c r="NLF313" s="361"/>
      <c r="NLG313" s="361"/>
      <c r="NLH313" s="361"/>
      <c r="NLI313" s="361"/>
      <c r="NLJ313" s="361"/>
      <c r="NLK313" s="361"/>
      <c r="NLL313" s="361"/>
      <c r="NLM313" s="361"/>
      <c r="NLN313" s="361"/>
      <c r="NLO313" s="361"/>
      <c r="NLP313" s="361"/>
      <c r="NLQ313" s="361"/>
      <c r="NLR313" s="361"/>
      <c r="NLS313" s="361"/>
      <c r="NLT313" s="361"/>
      <c r="NLU313" s="361"/>
      <c r="NLV313" s="361"/>
      <c r="NLW313" s="361"/>
      <c r="NLX313" s="361"/>
      <c r="NLY313" s="361"/>
      <c r="NLZ313" s="361"/>
      <c r="NMA313" s="361"/>
      <c r="NMB313" s="361"/>
      <c r="NMC313" s="361"/>
      <c r="NMD313" s="361"/>
      <c r="NME313" s="361"/>
      <c r="NMF313" s="361"/>
      <c r="NMG313" s="361"/>
      <c r="NMH313" s="361"/>
      <c r="NMI313" s="361"/>
      <c r="NMJ313" s="361"/>
      <c r="NMK313" s="361"/>
      <c r="NML313" s="361"/>
      <c r="NMM313" s="361"/>
      <c r="NMN313" s="361"/>
      <c r="NMO313" s="361"/>
      <c r="NMP313" s="361"/>
      <c r="NMQ313" s="361"/>
      <c r="NMR313" s="361"/>
      <c r="NMS313" s="361"/>
      <c r="NMT313" s="361"/>
      <c r="NMU313" s="361"/>
      <c r="NMV313" s="361"/>
      <c r="NMW313" s="361"/>
      <c r="NMX313" s="361"/>
      <c r="NMY313" s="361"/>
      <c r="NMZ313" s="361"/>
      <c r="NNA313" s="361"/>
      <c r="NNB313" s="361"/>
      <c r="NNC313" s="361"/>
      <c r="NND313" s="361"/>
      <c r="NNE313" s="361"/>
      <c r="NNF313" s="361"/>
      <c r="NNG313" s="361"/>
      <c r="NNH313" s="361"/>
      <c r="NNI313" s="361"/>
      <c r="NNJ313" s="361"/>
      <c r="NNK313" s="361"/>
      <c r="NNL313" s="361"/>
      <c r="NNM313" s="361"/>
      <c r="NNN313" s="361"/>
      <c r="NNO313" s="361"/>
      <c r="NNP313" s="361"/>
      <c r="NNQ313" s="361"/>
      <c r="NNR313" s="361"/>
      <c r="NNS313" s="361"/>
      <c r="NNT313" s="361"/>
      <c r="NNU313" s="361"/>
      <c r="NNV313" s="361"/>
      <c r="NNW313" s="361"/>
      <c r="NNX313" s="361"/>
      <c r="NNY313" s="361"/>
      <c r="NNZ313" s="361"/>
      <c r="NOA313" s="361"/>
      <c r="NOB313" s="361"/>
      <c r="NOC313" s="361"/>
      <c r="NOD313" s="361"/>
      <c r="NOE313" s="361"/>
      <c r="NOF313" s="361"/>
      <c r="NOG313" s="361"/>
      <c r="NOH313" s="361"/>
      <c r="NOI313" s="361"/>
      <c r="NOJ313" s="361"/>
      <c r="NOK313" s="361"/>
      <c r="NOL313" s="361"/>
      <c r="NOM313" s="361"/>
      <c r="NON313" s="361"/>
      <c r="NOO313" s="361"/>
      <c r="NOP313" s="361"/>
      <c r="NOQ313" s="361"/>
      <c r="NOR313" s="361"/>
      <c r="NOS313" s="361"/>
      <c r="NOT313" s="361"/>
      <c r="NOU313" s="361"/>
      <c r="NOV313" s="361"/>
      <c r="NOW313" s="361"/>
      <c r="NOX313" s="361"/>
      <c r="NOY313" s="361"/>
      <c r="NOZ313" s="361"/>
      <c r="NPA313" s="361"/>
      <c r="NPB313" s="361"/>
      <c r="NPC313" s="361"/>
      <c r="NPD313" s="361"/>
      <c r="NPE313" s="361"/>
      <c r="NPF313" s="361"/>
      <c r="NPG313" s="361"/>
      <c r="NPH313" s="361"/>
      <c r="NPI313" s="361"/>
      <c r="NPJ313" s="361"/>
      <c r="NPK313" s="361"/>
      <c r="NPL313" s="361"/>
      <c r="NPM313" s="361"/>
      <c r="NPN313" s="361"/>
      <c r="NPO313" s="361"/>
      <c r="NPP313" s="361"/>
      <c r="NPQ313" s="361"/>
      <c r="NPR313" s="361"/>
      <c r="NPS313" s="361"/>
      <c r="NPT313" s="361"/>
      <c r="NPU313" s="361"/>
      <c r="NPV313" s="361"/>
      <c r="NPW313" s="361"/>
      <c r="NPX313" s="361"/>
      <c r="NPY313" s="361"/>
      <c r="NPZ313" s="361"/>
      <c r="NQA313" s="361"/>
      <c r="NQB313" s="361"/>
      <c r="NQC313" s="361"/>
      <c r="NQD313" s="361"/>
      <c r="NQE313" s="361"/>
      <c r="NQF313" s="361"/>
      <c r="NQG313" s="361"/>
      <c r="NQH313" s="361"/>
      <c r="NQI313" s="361"/>
      <c r="NQJ313" s="361"/>
      <c r="NQK313" s="361"/>
      <c r="NQL313" s="361"/>
      <c r="NQM313" s="361"/>
      <c r="NQN313" s="361"/>
      <c r="NQO313" s="361"/>
      <c r="NQP313" s="361"/>
      <c r="NQQ313" s="361"/>
      <c r="NQR313" s="361"/>
      <c r="NQS313" s="361"/>
      <c r="NQT313" s="361"/>
      <c r="NQU313" s="361"/>
      <c r="NQV313" s="361"/>
      <c r="NQW313" s="361"/>
      <c r="NQX313" s="361"/>
      <c r="NQY313" s="361"/>
      <c r="NQZ313" s="361"/>
      <c r="NRA313" s="361"/>
      <c r="NRB313" s="361"/>
      <c r="NRC313" s="361"/>
      <c r="NRD313" s="361"/>
      <c r="NRE313" s="361"/>
      <c r="NRF313" s="361"/>
      <c r="NRG313" s="361"/>
      <c r="NRH313" s="361"/>
      <c r="NRI313" s="361"/>
      <c r="NRJ313" s="361"/>
      <c r="NRK313" s="361"/>
      <c r="NRL313" s="361"/>
      <c r="NRM313" s="361"/>
      <c r="NRN313" s="361"/>
      <c r="NRO313" s="361"/>
      <c r="NRP313" s="361"/>
      <c r="NRQ313" s="361"/>
      <c r="NRR313" s="361"/>
      <c r="NRS313" s="361"/>
      <c r="NRT313" s="361"/>
      <c r="NRU313" s="361"/>
      <c r="NRV313" s="361"/>
      <c r="NRW313" s="361"/>
      <c r="NRX313" s="361"/>
      <c r="NRY313" s="361"/>
      <c r="NRZ313" s="361"/>
      <c r="NSA313" s="361"/>
      <c r="NSB313" s="361"/>
      <c r="NSC313" s="361"/>
      <c r="NSD313" s="361"/>
      <c r="NSE313" s="361"/>
      <c r="NSF313" s="361"/>
      <c r="NSG313" s="361"/>
      <c r="NSH313" s="361"/>
      <c r="NSI313" s="361"/>
      <c r="NSJ313" s="361"/>
      <c r="NSK313" s="361"/>
      <c r="NSL313" s="361"/>
      <c r="NSM313" s="361"/>
      <c r="NSN313" s="361"/>
      <c r="NSO313" s="361"/>
      <c r="NSP313" s="361"/>
      <c r="NSQ313" s="361"/>
      <c r="NSR313" s="361"/>
      <c r="NSS313" s="361"/>
      <c r="NST313" s="361"/>
      <c r="NSU313" s="361"/>
      <c r="NSV313" s="361"/>
      <c r="NSW313" s="361"/>
      <c r="NSX313" s="361"/>
      <c r="NSY313" s="361"/>
      <c r="NSZ313" s="361"/>
      <c r="NTA313" s="361"/>
      <c r="NTB313" s="361"/>
      <c r="NTC313" s="361"/>
      <c r="NTD313" s="361"/>
      <c r="NTE313" s="361"/>
      <c r="NTF313" s="361"/>
      <c r="NTG313" s="361"/>
      <c r="NTH313" s="361"/>
      <c r="NTI313" s="361"/>
      <c r="NTJ313" s="361"/>
      <c r="NTK313" s="361"/>
      <c r="NTL313" s="361"/>
      <c r="NTM313" s="361"/>
      <c r="NTN313" s="361"/>
      <c r="NTO313" s="361"/>
      <c r="NTP313" s="361"/>
      <c r="NTQ313" s="361"/>
      <c r="NTR313" s="361"/>
      <c r="NTS313" s="361"/>
      <c r="NTT313" s="361"/>
      <c r="NTU313" s="361"/>
      <c r="NTV313" s="361"/>
      <c r="NTW313" s="361"/>
      <c r="NTX313" s="361"/>
      <c r="NTY313" s="361"/>
      <c r="NTZ313" s="361"/>
      <c r="NUA313" s="361"/>
      <c r="NUB313" s="361"/>
      <c r="NUC313" s="361"/>
      <c r="NUD313" s="361"/>
      <c r="NUE313" s="361"/>
      <c r="NUF313" s="361"/>
      <c r="NUG313" s="361"/>
      <c r="NUH313" s="361"/>
      <c r="NUI313" s="361"/>
      <c r="NUJ313" s="361"/>
      <c r="NUK313" s="361"/>
      <c r="NUL313" s="361"/>
      <c r="NUM313" s="361"/>
      <c r="NUN313" s="361"/>
      <c r="NUO313" s="361"/>
      <c r="NUP313" s="361"/>
      <c r="NUQ313" s="361"/>
      <c r="NUR313" s="361"/>
      <c r="NUS313" s="361"/>
      <c r="NUT313" s="361"/>
      <c r="NUU313" s="361"/>
      <c r="NUV313" s="361"/>
      <c r="NUW313" s="361"/>
      <c r="NUX313" s="361"/>
      <c r="NUY313" s="361"/>
      <c r="NUZ313" s="361"/>
      <c r="NVA313" s="361"/>
      <c r="NVB313" s="361"/>
      <c r="NVC313" s="361"/>
      <c r="NVD313" s="361"/>
      <c r="NVE313" s="361"/>
      <c r="NVF313" s="361"/>
      <c r="NVG313" s="361"/>
      <c r="NVH313" s="361"/>
      <c r="NVI313" s="361"/>
      <c r="NVJ313" s="361"/>
      <c r="NVK313" s="361"/>
      <c r="NVL313" s="361"/>
      <c r="NVM313" s="361"/>
      <c r="NVN313" s="361"/>
      <c r="NVO313" s="361"/>
      <c r="NVP313" s="361"/>
      <c r="NVQ313" s="361"/>
      <c r="NVR313" s="361"/>
      <c r="NVS313" s="361"/>
      <c r="NVT313" s="361"/>
      <c r="NVU313" s="361"/>
      <c r="NVV313" s="361"/>
      <c r="NVW313" s="361"/>
      <c r="NVX313" s="361"/>
      <c r="NVY313" s="361"/>
      <c r="NVZ313" s="361"/>
      <c r="NWA313" s="361"/>
      <c r="NWB313" s="361"/>
      <c r="NWC313" s="361"/>
      <c r="NWD313" s="361"/>
      <c r="NWE313" s="361"/>
      <c r="NWF313" s="361"/>
      <c r="NWG313" s="361"/>
      <c r="NWH313" s="361"/>
      <c r="NWI313" s="361"/>
      <c r="NWJ313" s="361"/>
      <c r="NWK313" s="361"/>
      <c r="NWL313" s="361"/>
      <c r="NWM313" s="361"/>
      <c r="NWN313" s="361"/>
      <c r="NWO313" s="361"/>
      <c r="NWP313" s="361"/>
      <c r="NWQ313" s="361"/>
      <c r="NWR313" s="361"/>
      <c r="NWS313" s="361"/>
      <c r="NWT313" s="361"/>
      <c r="NWU313" s="361"/>
      <c r="NWV313" s="361"/>
      <c r="NWW313" s="361"/>
      <c r="NWX313" s="361"/>
      <c r="NWY313" s="361"/>
      <c r="NWZ313" s="361"/>
      <c r="NXA313" s="361"/>
      <c r="NXB313" s="361"/>
      <c r="NXC313" s="361"/>
      <c r="NXD313" s="361"/>
      <c r="NXE313" s="361"/>
      <c r="NXF313" s="361"/>
      <c r="NXG313" s="361"/>
      <c r="NXH313" s="361"/>
      <c r="NXI313" s="361"/>
      <c r="NXJ313" s="361"/>
      <c r="NXK313" s="361"/>
      <c r="NXL313" s="361"/>
      <c r="NXM313" s="361"/>
      <c r="NXN313" s="361"/>
      <c r="NXO313" s="361"/>
      <c r="NXP313" s="361"/>
      <c r="NXQ313" s="361"/>
      <c r="NXR313" s="361"/>
      <c r="NXS313" s="361"/>
      <c r="NXT313" s="361"/>
      <c r="NXU313" s="361"/>
      <c r="NXV313" s="361"/>
      <c r="NXW313" s="361"/>
      <c r="NXX313" s="361"/>
      <c r="NXY313" s="361"/>
      <c r="NXZ313" s="361"/>
      <c r="NYA313" s="361"/>
      <c r="NYB313" s="361"/>
      <c r="NYC313" s="361"/>
      <c r="NYD313" s="361"/>
      <c r="NYE313" s="361"/>
      <c r="NYF313" s="361"/>
      <c r="NYG313" s="361"/>
      <c r="NYH313" s="361"/>
      <c r="NYI313" s="361"/>
      <c r="NYJ313" s="361"/>
      <c r="NYK313" s="361"/>
      <c r="NYL313" s="361"/>
      <c r="NYM313" s="361"/>
      <c r="NYN313" s="361"/>
      <c r="NYO313" s="361"/>
      <c r="NYP313" s="361"/>
      <c r="NYQ313" s="361"/>
      <c r="NYR313" s="361"/>
      <c r="NYS313" s="361"/>
      <c r="NYT313" s="361"/>
      <c r="NYU313" s="361"/>
      <c r="NYV313" s="361"/>
      <c r="NYW313" s="361"/>
      <c r="NYX313" s="361"/>
      <c r="NYY313" s="361"/>
      <c r="NYZ313" s="361"/>
      <c r="NZA313" s="361"/>
      <c r="NZB313" s="361"/>
      <c r="NZC313" s="361"/>
      <c r="NZD313" s="361"/>
      <c r="NZE313" s="361"/>
      <c r="NZF313" s="361"/>
      <c r="NZG313" s="361"/>
      <c r="NZH313" s="361"/>
      <c r="NZI313" s="361"/>
      <c r="NZJ313" s="361"/>
      <c r="NZK313" s="361"/>
      <c r="NZL313" s="361"/>
      <c r="NZM313" s="361"/>
      <c r="NZN313" s="361"/>
      <c r="NZO313" s="361"/>
      <c r="NZP313" s="361"/>
      <c r="NZQ313" s="361"/>
      <c r="NZR313" s="361"/>
      <c r="NZS313" s="361"/>
      <c r="NZT313" s="361"/>
      <c r="NZU313" s="361"/>
      <c r="NZV313" s="361"/>
      <c r="NZW313" s="361"/>
      <c r="NZX313" s="361"/>
      <c r="NZY313" s="361"/>
      <c r="NZZ313" s="361"/>
      <c r="OAA313" s="361"/>
      <c r="OAB313" s="361"/>
      <c r="OAC313" s="361"/>
      <c r="OAD313" s="361"/>
      <c r="OAE313" s="361"/>
      <c r="OAF313" s="361"/>
      <c r="OAG313" s="361"/>
      <c r="OAH313" s="361"/>
      <c r="OAI313" s="361"/>
      <c r="OAJ313" s="361"/>
      <c r="OAK313" s="361"/>
      <c r="OAL313" s="361"/>
      <c r="OAM313" s="361"/>
      <c r="OAN313" s="361"/>
      <c r="OAO313" s="361"/>
      <c r="OAP313" s="361"/>
      <c r="OAQ313" s="361"/>
      <c r="OAR313" s="361"/>
      <c r="OAS313" s="361"/>
      <c r="OAT313" s="361"/>
      <c r="OAU313" s="361"/>
      <c r="OAV313" s="361"/>
      <c r="OAW313" s="361"/>
      <c r="OAX313" s="361"/>
      <c r="OAY313" s="361"/>
      <c r="OAZ313" s="361"/>
      <c r="OBA313" s="361"/>
      <c r="OBB313" s="361"/>
      <c r="OBC313" s="361"/>
      <c r="OBD313" s="361"/>
      <c r="OBE313" s="361"/>
      <c r="OBF313" s="361"/>
      <c r="OBG313" s="361"/>
      <c r="OBH313" s="361"/>
      <c r="OBI313" s="361"/>
      <c r="OBJ313" s="361"/>
      <c r="OBK313" s="361"/>
      <c r="OBL313" s="361"/>
      <c r="OBM313" s="361"/>
      <c r="OBN313" s="361"/>
      <c r="OBO313" s="361"/>
      <c r="OBP313" s="361"/>
      <c r="OBQ313" s="361"/>
      <c r="OBR313" s="361"/>
      <c r="OBS313" s="361"/>
      <c r="OBT313" s="361"/>
      <c r="OBU313" s="361"/>
      <c r="OBV313" s="361"/>
      <c r="OBW313" s="361"/>
      <c r="OBX313" s="361"/>
      <c r="OBY313" s="361"/>
      <c r="OBZ313" s="361"/>
      <c r="OCA313" s="361"/>
      <c r="OCB313" s="361"/>
      <c r="OCC313" s="361"/>
      <c r="OCD313" s="361"/>
      <c r="OCE313" s="361"/>
      <c r="OCF313" s="361"/>
      <c r="OCG313" s="361"/>
      <c r="OCH313" s="361"/>
      <c r="OCI313" s="361"/>
      <c r="OCJ313" s="361"/>
      <c r="OCK313" s="361"/>
      <c r="OCL313" s="361"/>
      <c r="OCM313" s="361"/>
      <c r="OCN313" s="361"/>
      <c r="OCO313" s="361"/>
      <c r="OCP313" s="361"/>
      <c r="OCQ313" s="361"/>
      <c r="OCR313" s="361"/>
      <c r="OCS313" s="361"/>
      <c r="OCT313" s="361"/>
      <c r="OCU313" s="361"/>
      <c r="OCV313" s="361"/>
      <c r="OCW313" s="361"/>
      <c r="OCX313" s="361"/>
      <c r="OCY313" s="361"/>
      <c r="OCZ313" s="361"/>
      <c r="ODA313" s="361"/>
      <c r="ODB313" s="361"/>
      <c r="ODC313" s="361"/>
      <c r="ODD313" s="361"/>
      <c r="ODE313" s="361"/>
      <c r="ODF313" s="361"/>
      <c r="ODG313" s="361"/>
      <c r="ODH313" s="361"/>
      <c r="ODI313" s="361"/>
      <c r="ODJ313" s="361"/>
      <c r="ODK313" s="361"/>
      <c r="ODL313" s="361"/>
      <c r="ODM313" s="361"/>
      <c r="ODN313" s="361"/>
      <c r="ODO313" s="361"/>
      <c r="ODP313" s="361"/>
      <c r="ODQ313" s="361"/>
      <c r="ODR313" s="361"/>
      <c r="ODS313" s="361"/>
      <c r="ODT313" s="361"/>
      <c r="ODU313" s="361"/>
      <c r="ODV313" s="361"/>
      <c r="ODW313" s="361"/>
      <c r="ODX313" s="361"/>
      <c r="ODY313" s="361"/>
      <c r="ODZ313" s="361"/>
      <c r="OEA313" s="361"/>
      <c r="OEB313" s="361"/>
      <c r="OEC313" s="361"/>
      <c r="OED313" s="361"/>
      <c r="OEE313" s="361"/>
      <c r="OEF313" s="361"/>
      <c r="OEG313" s="361"/>
      <c r="OEH313" s="361"/>
      <c r="OEI313" s="361"/>
      <c r="OEJ313" s="361"/>
      <c r="OEK313" s="361"/>
      <c r="OEL313" s="361"/>
      <c r="OEM313" s="361"/>
      <c r="OEN313" s="361"/>
      <c r="OEO313" s="361"/>
      <c r="OEP313" s="361"/>
      <c r="OEQ313" s="361"/>
      <c r="OER313" s="361"/>
      <c r="OES313" s="361"/>
      <c r="OET313" s="361"/>
      <c r="OEU313" s="361"/>
      <c r="OEV313" s="361"/>
      <c r="OEW313" s="361"/>
      <c r="OEX313" s="361"/>
      <c r="OEY313" s="361"/>
      <c r="OEZ313" s="361"/>
      <c r="OFA313" s="361"/>
      <c r="OFB313" s="361"/>
      <c r="OFC313" s="361"/>
      <c r="OFD313" s="361"/>
      <c r="OFE313" s="361"/>
      <c r="OFF313" s="361"/>
      <c r="OFG313" s="361"/>
      <c r="OFH313" s="361"/>
      <c r="OFI313" s="361"/>
      <c r="OFJ313" s="361"/>
      <c r="OFK313" s="361"/>
      <c r="OFL313" s="361"/>
      <c r="OFM313" s="361"/>
      <c r="OFN313" s="361"/>
      <c r="OFO313" s="361"/>
      <c r="OFP313" s="361"/>
      <c r="OFQ313" s="361"/>
      <c r="OFR313" s="361"/>
      <c r="OFS313" s="361"/>
      <c r="OFT313" s="361"/>
      <c r="OFU313" s="361"/>
      <c r="OFV313" s="361"/>
      <c r="OFW313" s="361"/>
      <c r="OFX313" s="361"/>
      <c r="OFY313" s="361"/>
      <c r="OFZ313" s="361"/>
      <c r="OGA313" s="361"/>
      <c r="OGB313" s="361"/>
      <c r="OGC313" s="361"/>
      <c r="OGD313" s="361"/>
      <c r="OGE313" s="361"/>
      <c r="OGF313" s="361"/>
      <c r="OGG313" s="361"/>
      <c r="OGH313" s="361"/>
      <c r="OGI313" s="361"/>
      <c r="OGJ313" s="361"/>
      <c r="OGK313" s="361"/>
      <c r="OGL313" s="361"/>
      <c r="OGM313" s="361"/>
      <c r="OGN313" s="361"/>
      <c r="OGO313" s="361"/>
      <c r="OGP313" s="361"/>
      <c r="OGQ313" s="361"/>
      <c r="OGR313" s="361"/>
      <c r="OGS313" s="361"/>
      <c r="OGT313" s="361"/>
      <c r="OGU313" s="361"/>
      <c r="OGV313" s="361"/>
      <c r="OGW313" s="361"/>
      <c r="OGX313" s="361"/>
      <c r="OGY313" s="361"/>
      <c r="OGZ313" s="361"/>
      <c r="OHA313" s="361"/>
      <c r="OHB313" s="361"/>
      <c r="OHC313" s="361"/>
      <c r="OHD313" s="361"/>
      <c r="OHE313" s="361"/>
      <c r="OHF313" s="361"/>
      <c r="OHG313" s="361"/>
      <c r="OHH313" s="361"/>
      <c r="OHI313" s="361"/>
      <c r="OHJ313" s="361"/>
      <c r="OHK313" s="361"/>
      <c r="OHL313" s="361"/>
      <c r="OHM313" s="361"/>
      <c r="OHN313" s="361"/>
      <c r="OHO313" s="361"/>
      <c r="OHP313" s="361"/>
      <c r="OHQ313" s="361"/>
      <c r="OHR313" s="361"/>
      <c r="OHS313" s="361"/>
      <c r="OHT313" s="361"/>
      <c r="OHU313" s="361"/>
      <c r="OHV313" s="361"/>
      <c r="OHW313" s="361"/>
      <c r="OHX313" s="361"/>
      <c r="OHY313" s="361"/>
      <c r="OHZ313" s="361"/>
      <c r="OIA313" s="361"/>
      <c r="OIB313" s="361"/>
      <c r="OIC313" s="361"/>
      <c r="OID313" s="361"/>
      <c r="OIE313" s="361"/>
      <c r="OIF313" s="361"/>
      <c r="OIG313" s="361"/>
      <c r="OIH313" s="361"/>
      <c r="OII313" s="361"/>
      <c r="OIJ313" s="361"/>
      <c r="OIK313" s="361"/>
      <c r="OIL313" s="361"/>
      <c r="OIM313" s="361"/>
      <c r="OIN313" s="361"/>
      <c r="OIO313" s="361"/>
      <c r="OIP313" s="361"/>
      <c r="OIQ313" s="361"/>
      <c r="OIR313" s="361"/>
      <c r="OIS313" s="361"/>
      <c r="OIT313" s="361"/>
      <c r="OIU313" s="361"/>
      <c r="OIV313" s="361"/>
      <c r="OIW313" s="361"/>
      <c r="OIX313" s="361"/>
      <c r="OIY313" s="361"/>
      <c r="OIZ313" s="361"/>
      <c r="OJA313" s="361"/>
      <c r="OJB313" s="361"/>
      <c r="OJC313" s="361"/>
      <c r="OJD313" s="361"/>
      <c r="OJE313" s="361"/>
      <c r="OJF313" s="361"/>
      <c r="OJG313" s="361"/>
      <c r="OJH313" s="361"/>
      <c r="OJI313" s="361"/>
      <c r="OJJ313" s="361"/>
      <c r="OJK313" s="361"/>
      <c r="OJL313" s="361"/>
      <c r="OJM313" s="361"/>
      <c r="OJN313" s="361"/>
      <c r="OJO313" s="361"/>
      <c r="OJP313" s="361"/>
      <c r="OJQ313" s="361"/>
      <c r="OJR313" s="361"/>
      <c r="OJS313" s="361"/>
      <c r="OJT313" s="361"/>
      <c r="OJU313" s="361"/>
      <c r="OJV313" s="361"/>
      <c r="OJW313" s="361"/>
      <c r="OJX313" s="361"/>
      <c r="OJY313" s="361"/>
      <c r="OJZ313" s="361"/>
      <c r="OKA313" s="361"/>
      <c r="OKB313" s="361"/>
      <c r="OKC313" s="361"/>
      <c r="OKD313" s="361"/>
      <c r="OKE313" s="361"/>
      <c r="OKF313" s="361"/>
      <c r="OKG313" s="361"/>
      <c r="OKH313" s="361"/>
      <c r="OKI313" s="361"/>
      <c r="OKJ313" s="361"/>
      <c r="OKK313" s="361"/>
      <c r="OKL313" s="361"/>
      <c r="OKM313" s="361"/>
      <c r="OKN313" s="361"/>
      <c r="OKO313" s="361"/>
      <c r="OKP313" s="361"/>
      <c r="OKQ313" s="361"/>
      <c r="OKR313" s="361"/>
      <c r="OKS313" s="361"/>
      <c r="OKT313" s="361"/>
      <c r="OKU313" s="361"/>
      <c r="OKV313" s="361"/>
      <c r="OKW313" s="361"/>
      <c r="OKX313" s="361"/>
      <c r="OKY313" s="361"/>
      <c r="OKZ313" s="361"/>
      <c r="OLA313" s="361"/>
      <c r="OLB313" s="361"/>
      <c r="OLC313" s="361"/>
      <c r="OLD313" s="361"/>
      <c r="OLE313" s="361"/>
      <c r="OLF313" s="361"/>
      <c r="OLG313" s="361"/>
      <c r="OLH313" s="361"/>
      <c r="OLI313" s="361"/>
      <c r="OLJ313" s="361"/>
      <c r="OLK313" s="361"/>
      <c r="OLL313" s="361"/>
      <c r="OLM313" s="361"/>
      <c r="OLN313" s="361"/>
      <c r="OLO313" s="361"/>
      <c r="OLP313" s="361"/>
      <c r="OLQ313" s="361"/>
      <c r="OLR313" s="361"/>
      <c r="OLS313" s="361"/>
      <c r="OLT313" s="361"/>
      <c r="OLU313" s="361"/>
      <c r="OLV313" s="361"/>
      <c r="OLW313" s="361"/>
      <c r="OLX313" s="361"/>
      <c r="OLY313" s="361"/>
      <c r="OLZ313" s="361"/>
      <c r="OMA313" s="361"/>
      <c r="OMB313" s="361"/>
      <c r="OMC313" s="361"/>
      <c r="OMD313" s="361"/>
      <c r="OME313" s="361"/>
      <c r="OMF313" s="361"/>
      <c r="OMG313" s="361"/>
      <c r="OMH313" s="361"/>
      <c r="OMI313" s="361"/>
      <c r="OMJ313" s="361"/>
      <c r="OMK313" s="361"/>
      <c r="OML313" s="361"/>
      <c r="OMM313" s="361"/>
      <c r="OMN313" s="361"/>
      <c r="OMO313" s="361"/>
      <c r="OMP313" s="361"/>
      <c r="OMQ313" s="361"/>
      <c r="OMR313" s="361"/>
      <c r="OMS313" s="361"/>
      <c r="OMT313" s="361"/>
      <c r="OMU313" s="361"/>
      <c r="OMV313" s="361"/>
      <c r="OMW313" s="361"/>
      <c r="OMX313" s="361"/>
      <c r="OMY313" s="361"/>
      <c r="OMZ313" s="361"/>
      <c r="ONA313" s="361"/>
      <c r="ONB313" s="361"/>
      <c r="ONC313" s="361"/>
      <c r="OND313" s="361"/>
      <c r="ONE313" s="361"/>
      <c r="ONF313" s="361"/>
      <c r="ONG313" s="361"/>
      <c r="ONH313" s="361"/>
      <c r="ONI313" s="361"/>
      <c r="ONJ313" s="361"/>
      <c r="ONK313" s="361"/>
      <c r="ONL313" s="361"/>
      <c r="ONM313" s="361"/>
      <c r="ONN313" s="361"/>
      <c r="ONO313" s="361"/>
      <c r="ONP313" s="361"/>
      <c r="ONQ313" s="361"/>
      <c r="ONR313" s="361"/>
      <c r="ONS313" s="361"/>
      <c r="ONT313" s="361"/>
      <c r="ONU313" s="361"/>
      <c r="ONV313" s="361"/>
      <c r="ONW313" s="361"/>
      <c r="ONX313" s="361"/>
      <c r="ONY313" s="361"/>
      <c r="ONZ313" s="361"/>
      <c r="OOA313" s="361"/>
      <c r="OOB313" s="361"/>
      <c r="OOC313" s="361"/>
      <c r="OOD313" s="361"/>
      <c r="OOE313" s="361"/>
      <c r="OOF313" s="361"/>
      <c r="OOG313" s="361"/>
      <c r="OOH313" s="361"/>
      <c r="OOI313" s="361"/>
      <c r="OOJ313" s="361"/>
      <c r="OOK313" s="361"/>
      <c r="OOL313" s="361"/>
      <c r="OOM313" s="361"/>
      <c r="OON313" s="361"/>
      <c r="OOO313" s="361"/>
      <c r="OOP313" s="361"/>
      <c r="OOQ313" s="361"/>
      <c r="OOR313" s="361"/>
      <c r="OOS313" s="361"/>
      <c r="OOT313" s="361"/>
      <c r="OOU313" s="361"/>
      <c r="OOV313" s="361"/>
      <c r="OOW313" s="361"/>
      <c r="OOX313" s="361"/>
      <c r="OOY313" s="361"/>
      <c r="OOZ313" s="361"/>
      <c r="OPA313" s="361"/>
      <c r="OPB313" s="361"/>
      <c r="OPC313" s="361"/>
      <c r="OPD313" s="361"/>
      <c r="OPE313" s="361"/>
      <c r="OPF313" s="361"/>
      <c r="OPG313" s="361"/>
      <c r="OPH313" s="361"/>
      <c r="OPI313" s="361"/>
      <c r="OPJ313" s="361"/>
      <c r="OPK313" s="361"/>
      <c r="OPL313" s="361"/>
      <c r="OPM313" s="361"/>
      <c r="OPN313" s="361"/>
      <c r="OPO313" s="361"/>
      <c r="OPP313" s="361"/>
      <c r="OPQ313" s="361"/>
      <c r="OPR313" s="361"/>
      <c r="OPS313" s="361"/>
      <c r="OPT313" s="361"/>
      <c r="OPU313" s="361"/>
      <c r="OPV313" s="361"/>
      <c r="OPW313" s="361"/>
      <c r="OPX313" s="361"/>
      <c r="OPY313" s="361"/>
      <c r="OPZ313" s="361"/>
      <c r="OQA313" s="361"/>
      <c r="OQB313" s="361"/>
      <c r="OQC313" s="361"/>
      <c r="OQD313" s="361"/>
      <c r="OQE313" s="361"/>
      <c r="OQF313" s="361"/>
      <c r="OQG313" s="361"/>
      <c r="OQH313" s="361"/>
      <c r="OQI313" s="361"/>
      <c r="OQJ313" s="361"/>
      <c r="OQK313" s="361"/>
      <c r="OQL313" s="361"/>
      <c r="OQM313" s="361"/>
      <c r="OQN313" s="361"/>
      <c r="OQO313" s="361"/>
      <c r="OQP313" s="361"/>
      <c r="OQQ313" s="361"/>
      <c r="OQR313" s="361"/>
      <c r="OQS313" s="361"/>
      <c r="OQT313" s="361"/>
      <c r="OQU313" s="361"/>
      <c r="OQV313" s="361"/>
      <c r="OQW313" s="361"/>
      <c r="OQX313" s="361"/>
      <c r="OQY313" s="361"/>
      <c r="OQZ313" s="361"/>
      <c r="ORA313" s="361"/>
      <c r="ORB313" s="361"/>
      <c r="ORC313" s="361"/>
      <c r="ORD313" s="361"/>
      <c r="ORE313" s="361"/>
      <c r="ORF313" s="361"/>
      <c r="ORG313" s="361"/>
      <c r="ORH313" s="361"/>
      <c r="ORI313" s="361"/>
      <c r="ORJ313" s="361"/>
      <c r="ORK313" s="361"/>
      <c r="ORL313" s="361"/>
      <c r="ORM313" s="361"/>
      <c r="ORN313" s="361"/>
      <c r="ORO313" s="361"/>
      <c r="ORP313" s="361"/>
      <c r="ORQ313" s="361"/>
      <c r="ORR313" s="361"/>
      <c r="ORS313" s="361"/>
      <c r="ORT313" s="361"/>
      <c r="ORU313" s="361"/>
      <c r="ORV313" s="361"/>
      <c r="ORW313" s="361"/>
      <c r="ORX313" s="361"/>
      <c r="ORY313" s="361"/>
      <c r="ORZ313" s="361"/>
      <c r="OSA313" s="361"/>
      <c r="OSB313" s="361"/>
      <c r="OSC313" s="361"/>
      <c r="OSD313" s="361"/>
      <c r="OSE313" s="361"/>
      <c r="OSF313" s="361"/>
      <c r="OSG313" s="361"/>
      <c r="OSH313" s="361"/>
      <c r="OSI313" s="361"/>
      <c r="OSJ313" s="361"/>
      <c r="OSK313" s="361"/>
      <c r="OSL313" s="361"/>
      <c r="OSM313" s="361"/>
      <c r="OSN313" s="361"/>
      <c r="OSO313" s="361"/>
      <c r="OSP313" s="361"/>
      <c r="OSQ313" s="361"/>
      <c r="OSR313" s="361"/>
      <c r="OSS313" s="361"/>
      <c r="OST313" s="361"/>
      <c r="OSU313" s="361"/>
      <c r="OSV313" s="361"/>
      <c r="OSW313" s="361"/>
      <c r="OSX313" s="361"/>
      <c r="OSY313" s="361"/>
      <c r="OSZ313" s="361"/>
      <c r="OTA313" s="361"/>
      <c r="OTB313" s="361"/>
      <c r="OTC313" s="361"/>
      <c r="OTD313" s="361"/>
      <c r="OTE313" s="361"/>
      <c r="OTF313" s="361"/>
      <c r="OTG313" s="361"/>
      <c r="OTH313" s="361"/>
      <c r="OTI313" s="361"/>
      <c r="OTJ313" s="361"/>
      <c r="OTK313" s="361"/>
      <c r="OTL313" s="361"/>
      <c r="OTM313" s="361"/>
      <c r="OTN313" s="361"/>
      <c r="OTO313" s="361"/>
      <c r="OTP313" s="361"/>
      <c r="OTQ313" s="361"/>
      <c r="OTR313" s="361"/>
      <c r="OTS313" s="361"/>
      <c r="OTT313" s="361"/>
      <c r="OTU313" s="361"/>
      <c r="OTV313" s="361"/>
      <c r="OTW313" s="361"/>
      <c r="OTX313" s="361"/>
      <c r="OTY313" s="361"/>
      <c r="OTZ313" s="361"/>
      <c r="OUA313" s="361"/>
      <c r="OUB313" s="361"/>
      <c r="OUC313" s="361"/>
      <c r="OUD313" s="361"/>
      <c r="OUE313" s="361"/>
      <c r="OUF313" s="361"/>
      <c r="OUG313" s="361"/>
      <c r="OUH313" s="361"/>
      <c r="OUI313" s="361"/>
      <c r="OUJ313" s="361"/>
      <c r="OUK313" s="361"/>
      <c r="OUL313" s="361"/>
      <c r="OUM313" s="361"/>
      <c r="OUN313" s="361"/>
      <c r="OUO313" s="361"/>
      <c r="OUP313" s="361"/>
      <c r="OUQ313" s="361"/>
      <c r="OUR313" s="361"/>
      <c r="OUS313" s="361"/>
      <c r="OUT313" s="361"/>
      <c r="OUU313" s="361"/>
      <c r="OUV313" s="361"/>
      <c r="OUW313" s="361"/>
      <c r="OUX313" s="361"/>
      <c r="OUY313" s="361"/>
      <c r="OUZ313" s="361"/>
      <c r="OVA313" s="361"/>
      <c r="OVB313" s="361"/>
      <c r="OVC313" s="361"/>
      <c r="OVD313" s="361"/>
      <c r="OVE313" s="361"/>
      <c r="OVF313" s="361"/>
      <c r="OVG313" s="361"/>
      <c r="OVH313" s="361"/>
      <c r="OVI313" s="361"/>
      <c r="OVJ313" s="361"/>
      <c r="OVK313" s="361"/>
      <c r="OVL313" s="361"/>
      <c r="OVM313" s="361"/>
      <c r="OVN313" s="361"/>
      <c r="OVO313" s="361"/>
      <c r="OVP313" s="361"/>
      <c r="OVQ313" s="361"/>
      <c r="OVR313" s="361"/>
      <c r="OVS313" s="361"/>
      <c r="OVT313" s="361"/>
      <c r="OVU313" s="361"/>
      <c r="OVV313" s="361"/>
      <c r="OVW313" s="361"/>
      <c r="OVX313" s="361"/>
      <c r="OVY313" s="361"/>
      <c r="OVZ313" s="361"/>
      <c r="OWA313" s="361"/>
      <c r="OWB313" s="361"/>
      <c r="OWC313" s="361"/>
      <c r="OWD313" s="361"/>
      <c r="OWE313" s="361"/>
      <c r="OWF313" s="361"/>
      <c r="OWG313" s="361"/>
      <c r="OWH313" s="361"/>
      <c r="OWI313" s="361"/>
      <c r="OWJ313" s="361"/>
      <c r="OWK313" s="361"/>
      <c r="OWL313" s="361"/>
      <c r="OWM313" s="361"/>
      <c r="OWN313" s="361"/>
      <c r="OWO313" s="361"/>
      <c r="OWP313" s="361"/>
      <c r="OWQ313" s="361"/>
      <c r="OWR313" s="361"/>
      <c r="OWS313" s="361"/>
      <c r="OWT313" s="361"/>
      <c r="OWU313" s="361"/>
      <c r="OWV313" s="361"/>
      <c r="OWW313" s="361"/>
      <c r="OWX313" s="361"/>
      <c r="OWY313" s="361"/>
      <c r="OWZ313" s="361"/>
      <c r="OXA313" s="361"/>
      <c r="OXB313" s="361"/>
      <c r="OXC313" s="361"/>
      <c r="OXD313" s="361"/>
      <c r="OXE313" s="361"/>
      <c r="OXF313" s="361"/>
      <c r="OXG313" s="361"/>
      <c r="OXH313" s="361"/>
      <c r="OXI313" s="361"/>
      <c r="OXJ313" s="361"/>
      <c r="OXK313" s="361"/>
      <c r="OXL313" s="361"/>
      <c r="OXM313" s="361"/>
      <c r="OXN313" s="361"/>
      <c r="OXO313" s="361"/>
      <c r="OXP313" s="361"/>
      <c r="OXQ313" s="361"/>
      <c r="OXR313" s="361"/>
      <c r="OXS313" s="361"/>
      <c r="OXT313" s="361"/>
      <c r="OXU313" s="361"/>
      <c r="OXV313" s="361"/>
      <c r="OXW313" s="361"/>
      <c r="OXX313" s="361"/>
      <c r="OXY313" s="361"/>
      <c r="OXZ313" s="361"/>
      <c r="OYA313" s="361"/>
      <c r="OYB313" s="361"/>
      <c r="OYC313" s="361"/>
      <c r="OYD313" s="361"/>
      <c r="OYE313" s="361"/>
      <c r="OYF313" s="361"/>
      <c r="OYG313" s="361"/>
      <c r="OYH313" s="361"/>
      <c r="OYI313" s="361"/>
      <c r="OYJ313" s="361"/>
      <c r="OYK313" s="361"/>
      <c r="OYL313" s="361"/>
      <c r="OYM313" s="361"/>
      <c r="OYN313" s="361"/>
      <c r="OYO313" s="361"/>
      <c r="OYP313" s="361"/>
      <c r="OYQ313" s="361"/>
      <c r="OYR313" s="361"/>
      <c r="OYS313" s="361"/>
      <c r="OYT313" s="361"/>
      <c r="OYU313" s="361"/>
      <c r="OYV313" s="361"/>
      <c r="OYW313" s="361"/>
      <c r="OYX313" s="361"/>
      <c r="OYY313" s="361"/>
      <c r="OYZ313" s="361"/>
      <c r="OZA313" s="361"/>
      <c r="OZB313" s="361"/>
      <c r="OZC313" s="361"/>
      <c r="OZD313" s="361"/>
      <c r="OZE313" s="361"/>
      <c r="OZF313" s="361"/>
      <c r="OZG313" s="361"/>
      <c r="OZH313" s="361"/>
      <c r="OZI313" s="361"/>
      <c r="OZJ313" s="361"/>
      <c r="OZK313" s="361"/>
      <c r="OZL313" s="361"/>
      <c r="OZM313" s="361"/>
      <c r="OZN313" s="361"/>
      <c r="OZO313" s="361"/>
      <c r="OZP313" s="361"/>
      <c r="OZQ313" s="361"/>
      <c r="OZR313" s="361"/>
      <c r="OZS313" s="361"/>
      <c r="OZT313" s="361"/>
      <c r="OZU313" s="361"/>
      <c r="OZV313" s="361"/>
      <c r="OZW313" s="361"/>
      <c r="OZX313" s="361"/>
      <c r="OZY313" s="361"/>
      <c r="OZZ313" s="361"/>
      <c r="PAA313" s="361"/>
      <c r="PAB313" s="361"/>
      <c r="PAC313" s="361"/>
      <c r="PAD313" s="361"/>
      <c r="PAE313" s="361"/>
      <c r="PAF313" s="361"/>
      <c r="PAG313" s="361"/>
      <c r="PAH313" s="361"/>
      <c r="PAI313" s="361"/>
      <c r="PAJ313" s="361"/>
      <c r="PAK313" s="361"/>
      <c r="PAL313" s="361"/>
      <c r="PAM313" s="361"/>
      <c r="PAN313" s="361"/>
      <c r="PAO313" s="361"/>
      <c r="PAP313" s="361"/>
      <c r="PAQ313" s="361"/>
      <c r="PAR313" s="361"/>
      <c r="PAS313" s="361"/>
      <c r="PAT313" s="361"/>
      <c r="PAU313" s="361"/>
      <c r="PAV313" s="361"/>
      <c r="PAW313" s="361"/>
      <c r="PAX313" s="361"/>
      <c r="PAY313" s="361"/>
      <c r="PAZ313" s="361"/>
      <c r="PBA313" s="361"/>
      <c r="PBB313" s="361"/>
      <c r="PBC313" s="361"/>
      <c r="PBD313" s="361"/>
      <c r="PBE313" s="361"/>
      <c r="PBF313" s="361"/>
      <c r="PBG313" s="361"/>
      <c r="PBH313" s="361"/>
      <c r="PBI313" s="361"/>
      <c r="PBJ313" s="361"/>
      <c r="PBK313" s="361"/>
      <c r="PBL313" s="361"/>
      <c r="PBM313" s="361"/>
      <c r="PBN313" s="361"/>
      <c r="PBO313" s="361"/>
      <c r="PBP313" s="361"/>
      <c r="PBQ313" s="361"/>
      <c r="PBR313" s="361"/>
      <c r="PBS313" s="361"/>
      <c r="PBT313" s="361"/>
      <c r="PBU313" s="361"/>
      <c r="PBV313" s="361"/>
      <c r="PBW313" s="361"/>
      <c r="PBX313" s="361"/>
      <c r="PBY313" s="361"/>
      <c r="PBZ313" s="361"/>
      <c r="PCA313" s="361"/>
      <c r="PCB313" s="361"/>
      <c r="PCC313" s="361"/>
      <c r="PCD313" s="361"/>
      <c r="PCE313" s="361"/>
      <c r="PCF313" s="361"/>
      <c r="PCG313" s="361"/>
      <c r="PCH313" s="361"/>
      <c r="PCI313" s="361"/>
      <c r="PCJ313" s="361"/>
      <c r="PCK313" s="361"/>
      <c r="PCL313" s="361"/>
      <c r="PCM313" s="361"/>
      <c r="PCN313" s="361"/>
      <c r="PCO313" s="361"/>
      <c r="PCP313" s="361"/>
      <c r="PCQ313" s="361"/>
      <c r="PCR313" s="361"/>
      <c r="PCS313" s="361"/>
      <c r="PCT313" s="361"/>
      <c r="PCU313" s="361"/>
      <c r="PCV313" s="361"/>
      <c r="PCW313" s="361"/>
      <c r="PCX313" s="361"/>
      <c r="PCY313" s="361"/>
      <c r="PCZ313" s="361"/>
      <c r="PDA313" s="361"/>
      <c r="PDB313" s="361"/>
      <c r="PDC313" s="361"/>
      <c r="PDD313" s="361"/>
      <c r="PDE313" s="361"/>
      <c r="PDF313" s="361"/>
      <c r="PDG313" s="361"/>
      <c r="PDH313" s="361"/>
      <c r="PDI313" s="361"/>
      <c r="PDJ313" s="361"/>
      <c r="PDK313" s="361"/>
      <c r="PDL313" s="361"/>
      <c r="PDM313" s="361"/>
      <c r="PDN313" s="361"/>
      <c r="PDO313" s="361"/>
      <c r="PDP313" s="361"/>
      <c r="PDQ313" s="361"/>
      <c r="PDR313" s="361"/>
      <c r="PDS313" s="361"/>
      <c r="PDT313" s="361"/>
      <c r="PDU313" s="361"/>
      <c r="PDV313" s="361"/>
      <c r="PDW313" s="361"/>
      <c r="PDX313" s="361"/>
      <c r="PDY313" s="361"/>
      <c r="PDZ313" s="361"/>
      <c r="PEA313" s="361"/>
      <c r="PEB313" s="361"/>
      <c r="PEC313" s="361"/>
      <c r="PED313" s="361"/>
      <c r="PEE313" s="361"/>
      <c r="PEF313" s="361"/>
      <c r="PEG313" s="361"/>
      <c r="PEH313" s="361"/>
      <c r="PEI313" s="361"/>
      <c r="PEJ313" s="361"/>
      <c r="PEK313" s="361"/>
      <c r="PEL313" s="361"/>
      <c r="PEM313" s="361"/>
      <c r="PEN313" s="361"/>
      <c r="PEO313" s="361"/>
      <c r="PEP313" s="361"/>
      <c r="PEQ313" s="361"/>
      <c r="PER313" s="361"/>
      <c r="PES313" s="361"/>
      <c r="PET313" s="361"/>
      <c r="PEU313" s="361"/>
      <c r="PEV313" s="361"/>
      <c r="PEW313" s="361"/>
      <c r="PEX313" s="361"/>
      <c r="PEY313" s="361"/>
      <c r="PEZ313" s="361"/>
      <c r="PFA313" s="361"/>
      <c r="PFB313" s="361"/>
      <c r="PFC313" s="361"/>
      <c r="PFD313" s="361"/>
      <c r="PFE313" s="361"/>
      <c r="PFF313" s="361"/>
      <c r="PFG313" s="361"/>
      <c r="PFH313" s="361"/>
      <c r="PFI313" s="361"/>
      <c r="PFJ313" s="361"/>
      <c r="PFK313" s="361"/>
      <c r="PFL313" s="361"/>
      <c r="PFM313" s="361"/>
      <c r="PFN313" s="361"/>
      <c r="PFO313" s="361"/>
      <c r="PFP313" s="361"/>
      <c r="PFQ313" s="361"/>
      <c r="PFR313" s="361"/>
      <c r="PFS313" s="361"/>
      <c r="PFT313" s="361"/>
      <c r="PFU313" s="361"/>
      <c r="PFV313" s="361"/>
      <c r="PFW313" s="361"/>
      <c r="PFX313" s="361"/>
      <c r="PFY313" s="361"/>
      <c r="PFZ313" s="361"/>
      <c r="PGA313" s="361"/>
      <c r="PGB313" s="361"/>
      <c r="PGC313" s="361"/>
      <c r="PGD313" s="361"/>
      <c r="PGE313" s="361"/>
      <c r="PGF313" s="361"/>
      <c r="PGG313" s="361"/>
      <c r="PGH313" s="361"/>
      <c r="PGI313" s="361"/>
      <c r="PGJ313" s="361"/>
      <c r="PGK313" s="361"/>
      <c r="PGL313" s="361"/>
      <c r="PGM313" s="361"/>
      <c r="PGN313" s="361"/>
      <c r="PGO313" s="361"/>
      <c r="PGP313" s="361"/>
      <c r="PGQ313" s="361"/>
      <c r="PGR313" s="361"/>
      <c r="PGS313" s="361"/>
      <c r="PGT313" s="361"/>
      <c r="PGU313" s="361"/>
      <c r="PGV313" s="361"/>
      <c r="PGW313" s="361"/>
      <c r="PGX313" s="361"/>
      <c r="PGY313" s="361"/>
      <c r="PGZ313" s="361"/>
      <c r="PHA313" s="361"/>
      <c r="PHB313" s="361"/>
      <c r="PHC313" s="361"/>
      <c r="PHD313" s="361"/>
      <c r="PHE313" s="361"/>
      <c r="PHF313" s="361"/>
      <c r="PHG313" s="361"/>
      <c r="PHH313" s="361"/>
      <c r="PHI313" s="361"/>
      <c r="PHJ313" s="361"/>
      <c r="PHK313" s="361"/>
      <c r="PHL313" s="361"/>
      <c r="PHM313" s="361"/>
      <c r="PHN313" s="361"/>
      <c r="PHO313" s="361"/>
      <c r="PHP313" s="361"/>
      <c r="PHQ313" s="361"/>
      <c r="PHR313" s="361"/>
      <c r="PHS313" s="361"/>
      <c r="PHT313" s="361"/>
      <c r="PHU313" s="361"/>
      <c r="PHV313" s="361"/>
      <c r="PHW313" s="361"/>
      <c r="PHX313" s="361"/>
      <c r="PHY313" s="361"/>
      <c r="PHZ313" s="361"/>
      <c r="PIA313" s="361"/>
      <c r="PIB313" s="361"/>
      <c r="PIC313" s="361"/>
      <c r="PID313" s="361"/>
      <c r="PIE313" s="361"/>
      <c r="PIF313" s="361"/>
      <c r="PIG313" s="361"/>
      <c r="PIH313" s="361"/>
      <c r="PII313" s="361"/>
      <c r="PIJ313" s="361"/>
      <c r="PIK313" s="361"/>
      <c r="PIL313" s="361"/>
      <c r="PIM313" s="361"/>
      <c r="PIN313" s="361"/>
      <c r="PIO313" s="361"/>
      <c r="PIP313" s="361"/>
      <c r="PIQ313" s="361"/>
      <c r="PIR313" s="361"/>
      <c r="PIS313" s="361"/>
      <c r="PIT313" s="361"/>
      <c r="PIU313" s="361"/>
      <c r="PIV313" s="361"/>
      <c r="PIW313" s="361"/>
      <c r="PIX313" s="361"/>
      <c r="PIY313" s="361"/>
      <c r="PIZ313" s="361"/>
      <c r="PJA313" s="361"/>
      <c r="PJB313" s="361"/>
      <c r="PJC313" s="361"/>
      <c r="PJD313" s="361"/>
      <c r="PJE313" s="361"/>
      <c r="PJF313" s="361"/>
      <c r="PJG313" s="361"/>
      <c r="PJH313" s="361"/>
      <c r="PJI313" s="361"/>
      <c r="PJJ313" s="361"/>
      <c r="PJK313" s="361"/>
      <c r="PJL313" s="361"/>
      <c r="PJM313" s="361"/>
      <c r="PJN313" s="361"/>
      <c r="PJO313" s="361"/>
      <c r="PJP313" s="361"/>
      <c r="PJQ313" s="361"/>
      <c r="PJR313" s="361"/>
      <c r="PJS313" s="361"/>
      <c r="PJT313" s="361"/>
      <c r="PJU313" s="361"/>
      <c r="PJV313" s="361"/>
      <c r="PJW313" s="361"/>
      <c r="PJX313" s="361"/>
      <c r="PJY313" s="361"/>
      <c r="PJZ313" s="361"/>
      <c r="PKA313" s="361"/>
      <c r="PKB313" s="361"/>
      <c r="PKC313" s="361"/>
      <c r="PKD313" s="361"/>
      <c r="PKE313" s="361"/>
      <c r="PKF313" s="361"/>
      <c r="PKG313" s="361"/>
      <c r="PKH313" s="361"/>
      <c r="PKI313" s="361"/>
      <c r="PKJ313" s="361"/>
      <c r="PKK313" s="361"/>
      <c r="PKL313" s="361"/>
      <c r="PKM313" s="361"/>
      <c r="PKN313" s="361"/>
      <c r="PKO313" s="361"/>
      <c r="PKP313" s="361"/>
      <c r="PKQ313" s="361"/>
      <c r="PKR313" s="361"/>
      <c r="PKS313" s="361"/>
      <c r="PKT313" s="361"/>
      <c r="PKU313" s="361"/>
      <c r="PKV313" s="361"/>
      <c r="PKW313" s="361"/>
      <c r="PKX313" s="361"/>
      <c r="PKY313" s="361"/>
      <c r="PKZ313" s="361"/>
      <c r="PLA313" s="361"/>
      <c r="PLB313" s="361"/>
      <c r="PLC313" s="361"/>
      <c r="PLD313" s="361"/>
      <c r="PLE313" s="361"/>
      <c r="PLF313" s="361"/>
      <c r="PLG313" s="361"/>
      <c r="PLH313" s="361"/>
      <c r="PLI313" s="361"/>
      <c r="PLJ313" s="361"/>
      <c r="PLK313" s="361"/>
      <c r="PLL313" s="361"/>
      <c r="PLM313" s="361"/>
      <c r="PLN313" s="361"/>
      <c r="PLO313" s="361"/>
      <c r="PLP313" s="361"/>
      <c r="PLQ313" s="361"/>
      <c r="PLR313" s="361"/>
      <c r="PLS313" s="361"/>
      <c r="PLT313" s="361"/>
      <c r="PLU313" s="361"/>
      <c r="PLV313" s="361"/>
      <c r="PLW313" s="361"/>
      <c r="PLX313" s="361"/>
      <c r="PLY313" s="361"/>
      <c r="PLZ313" s="361"/>
      <c r="PMA313" s="361"/>
      <c r="PMB313" s="361"/>
      <c r="PMC313" s="361"/>
      <c r="PMD313" s="361"/>
      <c r="PME313" s="361"/>
      <c r="PMF313" s="361"/>
      <c r="PMG313" s="361"/>
      <c r="PMH313" s="361"/>
      <c r="PMI313" s="361"/>
      <c r="PMJ313" s="361"/>
      <c r="PMK313" s="361"/>
      <c r="PML313" s="361"/>
      <c r="PMM313" s="361"/>
      <c r="PMN313" s="361"/>
      <c r="PMO313" s="361"/>
      <c r="PMP313" s="361"/>
      <c r="PMQ313" s="361"/>
      <c r="PMR313" s="361"/>
      <c r="PMS313" s="361"/>
      <c r="PMT313" s="361"/>
      <c r="PMU313" s="361"/>
      <c r="PMV313" s="361"/>
      <c r="PMW313" s="361"/>
      <c r="PMX313" s="361"/>
      <c r="PMY313" s="361"/>
      <c r="PMZ313" s="361"/>
      <c r="PNA313" s="361"/>
      <c r="PNB313" s="361"/>
      <c r="PNC313" s="361"/>
      <c r="PND313" s="361"/>
      <c r="PNE313" s="361"/>
      <c r="PNF313" s="361"/>
      <c r="PNG313" s="361"/>
      <c r="PNH313" s="361"/>
      <c r="PNI313" s="361"/>
      <c r="PNJ313" s="361"/>
      <c r="PNK313" s="361"/>
      <c r="PNL313" s="361"/>
      <c r="PNM313" s="361"/>
      <c r="PNN313" s="361"/>
      <c r="PNO313" s="361"/>
      <c r="PNP313" s="361"/>
      <c r="PNQ313" s="361"/>
      <c r="PNR313" s="361"/>
      <c r="PNS313" s="361"/>
      <c r="PNT313" s="361"/>
      <c r="PNU313" s="361"/>
      <c r="PNV313" s="361"/>
      <c r="PNW313" s="361"/>
      <c r="PNX313" s="361"/>
      <c r="PNY313" s="361"/>
      <c r="PNZ313" s="361"/>
      <c r="POA313" s="361"/>
      <c r="POB313" s="361"/>
      <c r="POC313" s="361"/>
      <c r="POD313" s="361"/>
      <c r="POE313" s="361"/>
      <c r="POF313" s="361"/>
      <c r="POG313" s="361"/>
      <c r="POH313" s="361"/>
      <c r="POI313" s="361"/>
      <c r="POJ313" s="361"/>
      <c r="POK313" s="361"/>
      <c r="POL313" s="361"/>
      <c r="POM313" s="361"/>
      <c r="PON313" s="361"/>
      <c r="POO313" s="361"/>
      <c r="POP313" s="361"/>
      <c r="POQ313" s="361"/>
      <c r="POR313" s="361"/>
      <c r="POS313" s="361"/>
      <c r="POT313" s="361"/>
      <c r="POU313" s="361"/>
      <c r="POV313" s="361"/>
      <c r="POW313" s="361"/>
      <c r="POX313" s="361"/>
      <c r="POY313" s="361"/>
      <c r="POZ313" s="361"/>
      <c r="PPA313" s="361"/>
      <c r="PPB313" s="361"/>
      <c r="PPC313" s="361"/>
      <c r="PPD313" s="361"/>
      <c r="PPE313" s="361"/>
      <c r="PPF313" s="361"/>
      <c r="PPG313" s="361"/>
      <c r="PPH313" s="361"/>
      <c r="PPI313" s="361"/>
      <c r="PPJ313" s="361"/>
      <c r="PPK313" s="361"/>
      <c r="PPL313" s="361"/>
      <c r="PPM313" s="361"/>
      <c r="PPN313" s="361"/>
      <c r="PPO313" s="361"/>
      <c r="PPP313" s="361"/>
      <c r="PPQ313" s="361"/>
      <c r="PPR313" s="361"/>
      <c r="PPS313" s="361"/>
      <c r="PPT313" s="361"/>
      <c r="PPU313" s="361"/>
      <c r="PPV313" s="361"/>
      <c r="PPW313" s="361"/>
      <c r="PPX313" s="361"/>
      <c r="PPY313" s="361"/>
      <c r="PPZ313" s="361"/>
      <c r="PQA313" s="361"/>
      <c r="PQB313" s="361"/>
      <c r="PQC313" s="361"/>
      <c r="PQD313" s="361"/>
      <c r="PQE313" s="361"/>
      <c r="PQF313" s="361"/>
      <c r="PQG313" s="361"/>
      <c r="PQH313" s="361"/>
      <c r="PQI313" s="361"/>
      <c r="PQJ313" s="361"/>
      <c r="PQK313" s="361"/>
      <c r="PQL313" s="361"/>
      <c r="PQM313" s="361"/>
      <c r="PQN313" s="361"/>
      <c r="PQO313" s="361"/>
      <c r="PQP313" s="361"/>
      <c r="PQQ313" s="361"/>
      <c r="PQR313" s="361"/>
      <c r="PQS313" s="361"/>
      <c r="PQT313" s="361"/>
      <c r="PQU313" s="361"/>
      <c r="PQV313" s="361"/>
      <c r="PQW313" s="361"/>
      <c r="PQX313" s="361"/>
      <c r="PQY313" s="361"/>
      <c r="PQZ313" s="361"/>
      <c r="PRA313" s="361"/>
      <c r="PRB313" s="361"/>
      <c r="PRC313" s="361"/>
      <c r="PRD313" s="361"/>
      <c r="PRE313" s="361"/>
      <c r="PRF313" s="361"/>
      <c r="PRG313" s="361"/>
      <c r="PRH313" s="361"/>
      <c r="PRI313" s="361"/>
      <c r="PRJ313" s="361"/>
      <c r="PRK313" s="361"/>
      <c r="PRL313" s="361"/>
      <c r="PRM313" s="361"/>
      <c r="PRN313" s="361"/>
      <c r="PRO313" s="361"/>
      <c r="PRP313" s="361"/>
      <c r="PRQ313" s="361"/>
      <c r="PRR313" s="361"/>
      <c r="PRS313" s="361"/>
      <c r="PRT313" s="361"/>
      <c r="PRU313" s="361"/>
      <c r="PRV313" s="361"/>
      <c r="PRW313" s="361"/>
      <c r="PRX313" s="361"/>
      <c r="PRY313" s="361"/>
      <c r="PRZ313" s="361"/>
      <c r="PSA313" s="361"/>
      <c r="PSB313" s="361"/>
      <c r="PSC313" s="361"/>
      <c r="PSD313" s="361"/>
      <c r="PSE313" s="361"/>
      <c r="PSF313" s="361"/>
      <c r="PSG313" s="361"/>
      <c r="PSH313" s="361"/>
      <c r="PSI313" s="361"/>
      <c r="PSJ313" s="361"/>
      <c r="PSK313" s="361"/>
      <c r="PSL313" s="361"/>
      <c r="PSM313" s="361"/>
      <c r="PSN313" s="361"/>
      <c r="PSO313" s="361"/>
      <c r="PSP313" s="361"/>
      <c r="PSQ313" s="361"/>
      <c r="PSR313" s="361"/>
      <c r="PSS313" s="361"/>
      <c r="PST313" s="361"/>
      <c r="PSU313" s="361"/>
      <c r="PSV313" s="361"/>
      <c r="PSW313" s="361"/>
      <c r="PSX313" s="361"/>
      <c r="PSY313" s="361"/>
      <c r="PSZ313" s="361"/>
      <c r="PTA313" s="361"/>
      <c r="PTB313" s="361"/>
      <c r="PTC313" s="361"/>
      <c r="PTD313" s="361"/>
      <c r="PTE313" s="361"/>
      <c r="PTF313" s="361"/>
      <c r="PTG313" s="361"/>
      <c r="PTH313" s="361"/>
      <c r="PTI313" s="361"/>
      <c r="PTJ313" s="361"/>
      <c r="PTK313" s="361"/>
      <c r="PTL313" s="361"/>
      <c r="PTM313" s="361"/>
      <c r="PTN313" s="361"/>
      <c r="PTO313" s="361"/>
      <c r="PTP313" s="361"/>
      <c r="PTQ313" s="361"/>
      <c r="PTR313" s="361"/>
      <c r="PTS313" s="361"/>
      <c r="PTT313" s="361"/>
      <c r="PTU313" s="361"/>
      <c r="PTV313" s="361"/>
      <c r="PTW313" s="361"/>
      <c r="PTX313" s="361"/>
      <c r="PTY313" s="361"/>
      <c r="PTZ313" s="361"/>
      <c r="PUA313" s="361"/>
      <c r="PUB313" s="361"/>
      <c r="PUC313" s="361"/>
      <c r="PUD313" s="361"/>
      <c r="PUE313" s="361"/>
      <c r="PUF313" s="361"/>
      <c r="PUG313" s="361"/>
      <c r="PUH313" s="361"/>
      <c r="PUI313" s="361"/>
      <c r="PUJ313" s="361"/>
      <c r="PUK313" s="361"/>
      <c r="PUL313" s="361"/>
      <c r="PUM313" s="361"/>
      <c r="PUN313" s="361"/>
      <c r="PUO313" s="361"/>
      <c r="PUP313" s="361"/>
      <c r="PUQ313" s="361"/>
      <c r="PUR313" s="361"/>
      <c r="PUS313" s="361"/>
      <c r="PUT313" s="361"/>
      <c r="PUU313" s="361"/>
      <c r="PUV313" s="361"/>
      <c r="PUW313" s="361"/>
      <c r="PUX313" s="361"/>
      <c r="PUY313" s="361"/>
      <c r="PUZ313" s="361"/>
      <c r="PVA313" s="361"/>
      <c r="PVB313" s="361"/>
      <c r="PVC313" s="361"/>
      <c r="PVD313" s="361"/>
      <c r="PVE313" s="361"/>
      <c r="PVF313" s="361"/>
      <c r="PVG313" s="361"/>
      <c r="PVH313" s="361"/>
      <c r="PVI313" s="361"/>
      <c r="PVJ313" s="361"/>
      <c r="PVK313" s="361"/>
      <c r="PVL313" s="361"/>
      <c r="PVM313" s="361"/>
      <c r="PVN313" s="361"/>
      <c r="PVO313" s="361"/>
      <c r="PVP313" s="361"/>
      <c r="PVQ313" s="361"/>
      <c r="PVR313" s="361"/>
      <c r="PVS313" s="361"/>
      <c r="PVT313" s="361"/>
      <c r="PVU313" s="361"/>
      <c r="PVV313" s="361"/>
      <c r="PVW313" s="361"/>
      <c r="PVX313" s="361"/>
      <c r="PVY313" s="361"/>
      <c r="PVZ313" s="361"/>
      <c r="PWA313" s="361"/>
      <c r="PWB313" s="361"/>
      <c r="PWC313" s="361"/>
      <c r="PWD313" s="361"/>
      <c r="PWE313" s="361"/>
      <c r="PWF313" s="361"/>
      <c r="PWG313" s="361"/>
      <c r="PWH313" s="361"/>
      <c r="PWI313" s="361"/>
      <c r="PWJ313" s="361"/>
      <c r="PWK313" s="361"/>
      <c r="PWL313" s="361"/>
      <c r="PWM313" s="361"/>
      <c r="PWN313" s="361"/>
      <c r="PWO313" s="361"/>
      <c r="PWP313" s="361"/>
      <c r="PWQ313" s="361"/>
      <c r="PWR313" s="361"/>
      <c r="PWS313" s="361"/>
      <c r="PWT313" s="361"/>
      <c r="PWU313" s="361"/>
      <c r="PWV313" s="361"/>
      <c r="PWW313" s="361"/>
      <c r="PWX313" s="361"/>
      <c r="PWY313" s="361"/>
      <c r="PWZ313" s="361"/>
      <c r="PXA313" s="361"/>
      <c r="PXB313" s="361"/>
      <c r="PXC313" s="361"/>
      <c r="PXD313" s="361"/>
      <c r="PXE313" s="361"/>
      <c r="PXF313" s="361"/>
      <c r="PXG313" s="361"/>
      <c r="PXH313" s="361"/>
      <c r="PXI313" s="361"/>
      <c r="PXJ313" s="361"/>
      <c r="PXK313" s="361"/>
      <c r="PXL313" s="361"/>
      <c r="PXM313" s="361"/>
      <c r="PXN313" s="361"/>
      <c r="PXO313" s="361"/>
      <c r="PXP313" s="361"/>
      <c r="PXQ313" s="361"/>
      <c r="PXR313" s="361"/>
      <c r="PXS313" s="361"/>
      <c r="PXT313" s="361"/>
      <c r="PXU313" s="361"/>
      <c r="PXV313" s="361"/>
      <c r="PXW313" s="361"/>
      <c r="PXX313" s="361"/>
      <c r="PXY313" s="361"/>
      <c r="PXZ313" s="361"/>
      <c r="PYA313" s="361"/>
      <c r="PYB313" s="361"/>
      <c r="PYC313" s="361"/>
      <c r="PYD313" s="361"/>
      <c r="PYE313" s="361"/>
      <c r="PYF313" s="361"/>
      <c r="PYG313" s="361"/>
      <c r="PYH313" s="361"/>
      <c r="PYI313" s="361"/>
      <c r="PYJ313" s="361"/>
      <c r="PYK313" s="361"/>
      <c r="PYL313" s="361"/>
      <c r="PYM313" s="361"/>
      <c r="PYN313" s="361"/>
      <c r="PYO313" s="361"/>
      <c r="PYP313" s="361"/>
      <c r="PYQ313" s="361"/>
      <c r="PYR313" s="361"/>
      <c r="PYS313" s="361"/>
      <c r="PYT313" s="361"/>
      <c r="PYU313" s="361"/>
      <c r="PYV313" s="361"/>
      <c r="PYW313" s="361"/>
      <c r="PYX313" s="361"/>
      <c r="PYY313" s="361"/>
      <c r="PYZ313" s="361"/>
      <c r="PZA313" s="361"/>
      <c r="PZB313" s="361"/>
      <c r="PZC313" s="361"/>
      <c r="PZD313" s="361"/>
      <c r="PZE313" s="361"/>
      <c r="PZF313" s="361"/>
      <c r="PZG313" s="361"/>
      <c r="PZH313" s="361"/>
      <c r="PZI313" s="361"/>
      <c r="PZJ313" s="361"/>
      <c r="PZK313" s="361"/>
      <c r="PZL313" s="361"/>
      <c r="PZM313" s="361"/>
      <c r="PZN313" s="361"/>
      <c r="PZO313" s="361"/>
      <c r="PZP313" s="361"/>
      <c r="PZQ313" s="361"/>
      <c r="PZR313" s="361"/>
      <c r="PZS313" s="361"/>
      <c r="PZT313" s="361"/>
      <c r="PZU313" s="361"/>
      <c r="PZV313" s="361"/>
      <c r="PZW313" s="361"/>
      <c r="PZX313" s="361"/>
      <c r="PZY313" s="361"/>
      <c r="PZZ313" s="361"/>
      <c r="QAA313" s="361"/>
      <c r="QAB313" s="361"/>
      <c r="QAC313" s="361"/>
      <c r="QAD313" s="361"/>
      <c r="QAE313" s="361"/>
      <c r="QAF313" s="361"/>
      <c r="QAG313" s="361"/>
      <c r="QAH313" s="361"/>
      <c r="QAI313" s="361"/>
      <c r="QAJ313" s="361"/>
      <c r="QAK313" s="361"/>
      <c r="QAL313" s="361"/>
      <c r="QAM313" s="361"/>
      <c r="QAN313" s="361"/>
      <c r="QAO313" s="361"/>
      <c r="QAP313" s="361"/>
      <c r="QAQ313" s="361"/>
      <c r="QAR313" s="361"/>
      <c r="QAS313" s="361"/>
      <c r="QAT313" s="361"/>
      <c r="QAU313" s="361"/>
      <c r="QAV313" s="361"/>
      <c r="QAW313" s="361"/>
      <c r="QAX313" s="361"/>
      <c r="QAY313" s="361"/>
      <c r="QAZ313" s="361"/>
      <c r="QBA313" s="361"/>
      <c r="QBB313" s="361"/>
      <c r="QBC313" s="361"/>
      <c r="QBD313" s="361"/>
      <c r="QBE313" s="361"/>
      <c r="QBF313" s="361"/>
      <c r="QBG313" s="361"/>
      <c r="QBH313" s="361"/>
      <c r="QBI313" s="361"/>
      <c r="QBJ313" s="361"/>
      <c r="QBK313" s="361"/>
      <c r="QBL313" s="361"/>
      <c r="QBM313" s="361"/>
      <c r="QBN313" s="361"/>
      <c r="QBO313" s="361"/>
      <c r="QBP313" s="361"/>
      <c r="QBQ313" s="361"/>
      <c r="QBR313" s="361"/>
      <c r="QBS313" s="361"/>
      <c r="QBT313" s="361"/>
      <c r="QBU313" s="361"/>
      <c r="QBV313" s="361"/>
      <c r="QBW313" s="361"/>
      <c r="QBX313" s="361"/>
      <c r="QBY313" s="361"/>
      <c r="QBZ313" s="361"/>
      <c r="QCA313" s="361"/>
      <c r="QCB313" s="361"/>
      <c r="QCC313" s="361"/>
      <c r="QCD313" s="361"/>
      <c r="QCE313" s="361"/>
      <c r="QCF313" s="361"/>
      <c r="QCG313" s="361"/>
      <c r="QCH313" s="361"/>
      <c r="QCI313" s="361"/>
      <c r="QCJ313" s="361"/>
      <c r="QCK313" s="361"/>
      <c r="QCL313" s="361"/>
      <c r="QCM313" s="361"/>
      <c r="QCN313" s="361"/>
      <c r="QCO313" s="361"/>
      <c r="QCP313" s="361"/>
      <c r="QCQ313" s="361"/>
      <c r="QCR313" s="361"/>
      <c r="QCS313" s="361"/>
      <c r="QCT313" s="361"/>
      <c r="QCU313" s="361"/>
      <c r="QCV313" s="361"/>
      <c r="QCW313" s="361"/>
      <c r="QCX313" s="361"/>
      <c r="QCY313" s="361"/>
      <c r="QCZ313" s="361"/>
      <c r="QDA313" s="361"/>
      <c r="QDB313" s="361"/>
      <c r="QDC313" s="361"/>
      <c r="QDD313" s="361"/>
      <c r="QDE313" s="361"/>
      <c r="QDF313" s="361"/>
      <c r="QDG313" s="361"/>
      <c r="QDH313" s="361"/>
      <c r="QDI313" s="361"/>
      <c r="QDJ313" s="361"/>
      <c r="QDK313" s="361"/>
      <c r="QDL313" s="361"/>
      <c r="QDM313" s="361"/>
      <c r="QDN313" s="361"/>
      <c r="QDO313" s="361"/>
      <c r="QDP313" s="361"/>
      <c r="QDQ313" s="361"/>
      <c r="QDR313" s="361"/>
      <c r="QDS313" s="361"/>
      <c r="QDT313" s="361"/>
      <c r="QDU313" s="361"/>
      <c r="QDV313" s="361"/>
      <c r="QDW313" s="361"/>
      <c r="QDX313" s="361"/>
      <c r="QDY313" s="361"/>
      <c r="QDZ313" s="361"/>
      <c r="QEA313" s="361"/>
      <c r="QEB313" s="361"/>
      <c r="QEC313" s="361"/>
      <c r="QED313" s="361"/>
      <c r="QEE313" s="361"/>
      <c r="QEF313" s="361"/>
      <c r="QEG313" s="361"/>
      <c r="QEH313" s="361"/>
      <c r="QEI313" s="361"/>
      <c r="QEJ313" s="361"/>
      <c r="QEK313" s="361"/>
      <c r="QEL313" s="361"/>
      <c r="QEM313" s="361"/>
      <c r="QEN313" s="361"/>
      <c r="QEO313" s="361"/>
      <c r="QEP313" s="361"/>
      <c r="QEQ313" s="361"/>
      <c r="QER313" s="361"/>
      <c r="QES313" s="361"/>
      <c r="QET313" s="361"/>
      <c r="QEU313" s="361"/>
      <c r="QEV313" s="361"/>
      <c r="QEW313" s="361"/>
      <c r="QEX313" s="361"/>
      <c r="QEY313" s="361"/>
      <c r="QEZ313" s="361"/>
      <c r="QFA313" s="361"/>
      <c r="QFB313" s="361"/>
      <c r="QFC313" s="361"/>
      <c r="QFD313" s="361"/>
      <c r="QFE313" s="361"/>
      <c r="QFF313" s="361"/>
      <c r="QFG313" s="361"/>
      <c r="QFH313" s="361"/>
      <c r="QFI313" s="361"/>
      <c r="QFJ313" s="361"/>
      <c r="QFK313" s="361"/>
      <c r="QFL313" s="361"/>
      <c r="QFM313" s="361"/>
      <c r="QFN313" s="361"/>
      <c r="QFO313" s="361"/>
      <c r="QFP313" s="361"/>
      <c r="QFQ313" s="361"/>
      <c r="QFR313" s="361"/>
      <c r="QFS313" s="361"/>
      <c r="QFT313" s="361"/>
      <c r="QFU313" s="361"/>
      <c r="QFV313" s="361"/>
      <c r="QFW313" s="361"/>
      <c r="QFX313" s="361"/>
      <c r="QFY313" s="361"/>
      <c r="QFZ313" s="361"/>
      <c r="QGA313" s="361"/>
      <c r="QGB313" s="361"/>
      <c r="QGC313" s="361"/>
      <c r="QGD313" s="361"/>
      <c r="QGE313" s="361"/>
      <c r="QGF313" s="361"/>
      <c r="QGG313" s="361"/>
      <c r="QGH313" s="361"/>
      <c r="QGI313" s="361"/>
      <c r="QGJ313" s="361"/>
      <c r="QGK313" s="361"/>
      <c r="QGL313" s="361"/>
      <c r="QGM313" s="361"/>
      <c r="QGN313" s="361"/>
      <c r="QGO313" s="361"/>
      <c r="QGP313" s="361"/>
      <c r="QGQ313" s="361"/>
      <c r="QGR313" s="361"/>
      <c r="QGS313" s="361"/>
      <c r="QGT313" s="361"/>
      <c r="QGU313" s="361"/>
      <c r="QGV313" s="361"/>
      <c r="QGW313" s="361"/>
      <c r="QGX313" s="361"/>
      <c r="QGY313" s="361"/>
      <c r="QGZ313" s="361"/>
      <c r="QHA313" s="361"/>
      <c r="QHB313" s="361"/>
      <c r="QHC313" s="361"/>
      <c r="QHD313" s="361"/>
      <c r="QHE313" s="361"/>
      <c r="QHF313" s="361"/>
      <c r="QHG313" s="361"/>
      <c r="QHH313" s="361"/>
      <c r="QHI313" s="361"/>
      <c r="QHJ313" s="361"/>
      <c r="QHK313" s="361"/>
      <c r="QHL313" s="361"/>
      <c r="QHM313" s="361"/>
      <c r="QHN313" s="361"/>
      <c r="QHO313" s="361"/>
      <c r="QHP313" s="361"/>
      <c r="QHQ313" s="361"/>
      <c r="QHR313" s="361"/>
      <c r="QHS313" s="361"/>
      <c r="QHT313" s="361"/>
      <c r="QHU313" s="361"/>
      <c r="QHV313" s="361"/>
      <c r="QHW313" s="361"/>
      <c r="QHX313" s="361"/>
      <c r="QHY313" s="361"/>
      <c r="QHZ313" s="361"/>
      <c r="QIA313" s="361"/>
      <c r="QIB313" s="361"/>
      <c r="QIC313" s="361"/>
      <c r="QID313" s="361"/>
      <c r="QIE313" s="361"/>
      <c r="QIF313" s="361"/>
      <c r="QIG313" s="361"/>
      <c r="QIH313" s="361"/>
      <c r="QII313" s="361"/>
      <c r="QIJ313" s="361"/>
      <c r="QIK313" s="361"/>
      <c r="QIL313" s="361"/>
      <c r="QIM313" s="361"/>
      <c r="QIN313" s="361"/>
      <c r="QIO313" s="361"/>
      <c r="QIP313" s="361"/>
      <c r="QIQ313" s="361"/>
      <c r="QIR313" s="361"/>
      <c r="QIS313" s="361"/>
      <c r="QIT313" s="361"/>
      <c r="QIU313" s="361"/>
      <c r="QIV313" s="361"/>
      <c r="QIW313" s="361"/>
      <c r="QIX313" s="361"/>
      <c r="QIY313" s="361"/>
      <c r="QIZ313" s="361"/>
      <c r="QJA313" s="361"/>
      <c r="QJB313" s="361"/>
      <c r="QJC313" s="361"/>
      <c r="QJD313" s="361"/>
      <c r="QJE313" s="361"/>
      <c r="QJF313" s="361"/>
      <c r="QJG313" s="361"/>
      <c r="QJH313" s="361"/>
      <c r="QJI313" s="361"/>
      <c r="QJJ313" s="361"/>
      <c r="QJK313" s="361"/>
      <c r="QJL313" s="361"/>
      <c r="QJM313" s="361"/>
      <c r="QJN313" s="361"/>
      <c r="QJO313" s="361"/>
      <c r="QJP313" s="361"/>
      <c r="QJQ313" s="361"/>
      <c r="QJR313" s="361"/>
      <c r="QJS313" s="361"/>
      <c r="QJT313" s="361"/>
      <c r="QJU313" s="361"/>
      <c r="QJV313" s="361"/>
      <c r="QJW313" s="361"/>
      <c r="QJX313" s="361"/>
      <c r="QJY313" s="361"/>
      <c r="QJZ313" s="361"/>
      <c r="QKA313" s="361"/>
      <c r="QKB313" s="361"/>
      <c r="QKC313" s="361"/>
      <c r="QKD313" s="361"/>
      <c r="QKE313" s="361"/>
      <c r="QKF313" s="361"/>
      <c r="QKG313" s="361"/>
      <c r="QKH313" s="361"/>
      <c r="QKI313" s="361"/>
      <c r="QKJ313" s="361"/>
      <c r="QKK313" s="361"/>
      <c r="QKL313" s="361"/>
      <c r="QKM313" s="361"/>
      <c r="QKN313" s="361"/>
      <c r="QKO313" s="361"/>
      <c r="QKP313" s="361"/>
      <c r="QKQ313" s="361"/>
      <c r="QKR313" s="361"/>
      <c r="QKS313" s="361"/>
      <c r="QKT313" s="361"/>
      <c r="QKU313" s="361"/>
      <c r="QKV313" s="361"/>
      <c r="QKW313" s="361"/>
      <c r="QKX313" s="361"/>
      <c r="QKY313" s="361"/>
      <c r="QKZ313" s="361"/>
      <c r="QLA313" s="361"/>
      <c r="QLB313" s="361"/>
      <c r="QLC313" s="361"/>
      <c r="QLD313" s="361"/>
      <c r="QLE313" s="361"/>
      <c r="QLF313" s="361"/>
      <c r="QLG313" s="361"/>
      <c r="QLH313" s="361"/>
      <c r="QLI313" s="361"/>
      <c r="QLJ313" s="361"/>
      <c r="QLK313" s="361"/>
      <c r="QLL313" s="361"/>
      <c r="QLM313" s="361"/>
      <c r="QLN313" s="361"/>
      <c r="QLO313" s="361"/>
      <c r="QLP313" s="361"/>
      <c r="QLQ313" s="361"/>
      <c r="QLR313" s="361"/>
      <c r="QLS313" s="361"/>
      <c r="QLT313" s="361"/>
      <c r="QLU313" s="361"/>
      <c r="QLV313" s="361"/>
      <c r="QLW313" s="361"/>
      <c r="QLX313" s="361"/>
      <c r="QLY313" s="361"/>
      <c r="QLZ313" s="361"/>
      <c r="QMA313" s="361"/>
      <c r="QMB313" s="361"/>
      <c r="QMC313" s="361"/>
      <c r="QMD313" s="361"/>
      <c r="QME313" s="361"/>
      <c r="QMF313" s="361"/>
      <c r="QMG313" s="361"/>
      <c r="QMH313" s="361"/>
      <c r="QMI313" s="361"/>
      <c r="QMJ313" s="361"/>
      <c r="QMK313" s="361"/>
      <c r="QML313" s="361"/>
      <c r="QMM313" s="361"/>
      <c r="QMN313" s="361"/>
      <c r="QMO313" s="361"/>
      <c r="QMP313" s="361"/>
      <c r="QMQ313" s="361"/>
      <c r="QMR313" s="361"/>
      <c r="QMS313" s="361"/>
      <c r="QMT313" s="361"/>
      <c r="QMU313" s="361"/>
      <c r="QMV313" s="361"/>
      <c r="QMW313" s="361"/>
      <c r="QMX313" s="361"/>
      <c r="QMY313" s="361"/>
      <c r="QMZ313" s="361"/>
      <c r="QNA313" s="361"/>
      <c r="QNB313" s="361"/>
      <c r="QNC313" s="361"/>
      <c r="QND313" s="361"/>
      <c r="QNE313" s="361"/>
      <c r="QNF313" s="361"/>
      <c r="QNG313" s="361"/>
      <c r="QNH313" s="361"/>
      <c r="QNI313" s="361"/>
      <c r="QNJ313" s="361"/>
      <c r="QNK313" s="361"/>
      <c r="QNL313" s="361"/>
      <c r="QNM313" s="361"/>
      <c r="QNN313" s="361"/>
      <c r="QNO313" s="361"/>
      <c r="QNP313" s="361"/>
      <c r="QNQ313" s="361"/>
      <c r="QNR313" s="361"/>
      <c r="QNS313" s="361"/>
      <c r="QNT313" s="361"/>
      <c r="QNU313" s="361"/>
      <c r="QNV313" s="361"/>
      <c r="QNW313" s="361"/>
      <c r="QNX313" s="361"/>
      <c r="QNY313" s="361"/>
      <c r="QNZ313" s="361"/>
      <c r="QOA313" s="361"/>
      <c r="QOB313" s="361"/>
      <c r="QOC313" s="361"/>
      <c r="QOD313" s="361"/>
      <c r="QOE313" s="361"/>
      <c r="QOF313" s="361"/>
      <c r="QOG313" s="361"/>
      <c r="QOH313" s="361"/>
      <c r="QOI313" s="361"/>
      <c r="QOJ313" s="361"/>
      <c r="QOK313" s="361"/>
      <c r="QOL313" s="361"/>
      <c r="QOM313" s="361"/>
      <c r="QON313" s="361"/>
      <c r="QOO313" s="361"/>
      <c r="QOP313" s="361"/>
      <c r="QOQ313" s="361"/>
      <c r="QOR313" s="361"/>
      <c r="QOS313" s="361"/>
      <c r="QOT313" s="361"/>
      <c r="QOU313" s="361"/>
      <c r="QOV313" s="361"/>
      <c r="QOW313" s="361"/>
      <c r="QOX313" s="361"/>
      <c r="QOY313" s="361"/>
      <c r="QOZ313" s="361"/>
      <c r="QPA313" s="361"/>
      <c r="QPB313" s="361"/>
      <c r="QPC313" s="361"/>
      <c r="QPD313" s="361"/>
      <c r="QPE313" s="361"/>
      <c r="QPF313" s="361"/>
      <c r="QPG313" s="361"/>
      <c r="QPH313" s="361"/>
      <c r="QPI313" s="361"/>
      <c r="QPJ313" s="361"/>
      <c r="QPK313" s="361"/>
      <c r="QPL313" s="361"/>
      <c r="QPM313" s="361"/>
      <c r="QPN313" s="361"/>
      <c r="QPO313" s="361"/>
      <c r="QPP313" s="361"/>
      <c r="QPQ313" s="361"/>
      <c r="QPR313" s="361"/>
      <c r="QPS313" s="361"/>
      <c r="QPT313" s="361"/>
      <c r="QPU313" s="361"/>
      <c r="QPV313" s="361"/>
      <c r="QPW313" s="361"/>
      <c r="QPX313" s="361"/>
      <c r="QPY313" s="361"/>
      <c r="QPZ313" s="361"/>
      <c r="QQA313" s="361"/>
      <c r="QQB313" s="361"/>
      <c r="QQC313" s="361"/>
      <c r="QQD313" s="361"/>
      <c r="QQE313" s="361"/>
      <c r="QQF313" s="361"/>
      <c r="QQG313" s="361"/>
      <c r="QQH313" s="361"/>
      <c r="QQI313" s="361"/>
      <c r="QQJ313" s="361"/>
      <c r="QQK313" s="361"/>
      <c r="QQL313" s="361"/>
      <c r="QQM313" s="361"/>
      <c r="QQN313" s="361"/>
      <c r="QQO313" s="361"/>
      <c r="QQP313" s="361"/>
      <c r="QQQ313" s="361"/>
      <c r="QQR313" s="361"/>
      <c r="QQS313" s="361"/>
      <c r="QQT313" s="361"/>
      <c r="QQU313" s="361"/>
      <c r="QQV313" s="361"/>
      <c r="QQW313" s="361"/>
      <c r="QQX313" s="361"/>
      <c r="QQY313" s="361"/>
      <c r="QQZ313" s="361"/>
      <c r="QRA313" s="361"/>
      <c r="QRB313" s="361"/>
      <c r="QRC313" s="361"/>
      <c r="QRD313" s="361"/>
      <c r="QRE313" s="361"/>
      <c r="QRF313" s="361"/>
      <c r="QRG313" s="361"/>
      <c r="QRH313" s="361"/>
      <c r="QRI313" s="361"/>
      <c r="QRJ313" s="361"/>
      <c r="QRK313" s="361"/>
      <c r="QRL313" s="361"/>
      <c r="QRM313" s="361"/>
      <c r="QRN313" s="361"/>
      <c r="QRO313" s="361"/>
      <c r="QRP313" s="361"/>
      <c r="QRQ313" s="361"/>
      <c r="QRR313" s="361"/>
      <c r="QRS313" s="361"/>
      <c r="QRT313" s="361"/>
      <c r="QRU313" s="361"/>
      <c r="QRV313" s="361"/>
      <c r="QRW313" s="361"/>
      <c r="QRX313" s="361"/>
      <c r="QRY313" s="361"/>
      <c r="QRZ313" s="361"/>
      <c r="QSA313" s="361"/>
      <c r="QSB313" s="361"/>
      <c r="QSC313" s="361"/>
      <c r="QSD313" s="361"/>
      <c r="QSE313" s="361"/>
      <c r="QSF313" s="361"/>
      <c r="QSG313" s="361"/>
      <c r="QSH313" s="361"/>
      <c r="QSI313" s="361"/>
      <c r="QSJ313" s="361"/>
      <c r="QSK313" s="361"/>
      <c r="QSL313" s="361"/>
      <c r="QSM313" s="361"/>
      <c r="QSN313" s="361"/>
      <c r="QSO313" s="361"/>
      <c r="QSP313" s="361"/>
      <c r="QSQ313" s="361"/>
      <c r="QSR313" s="361"/>
      <c r="QSS313" s="361"/>
      <c r="QST313" s="361"/>
      <c r="QSU313" s="361"/>
      <c r="QSV313" s="361"/>
      <c r="QSW313" s="361"/>
      <c r="QSX313" s="361"/>
      <c r="QSY313" s="361"/>
      <c r="QSZ313" s="361"/>
      <c r="QTA313" s="361"/>
      <c r="QTB313" s="361"/>
      <c r="QTC313" s="361"/>
      <c r="QTD313" s="361"/>
      <c r="QTE313" s="361"/>
      <c r="QTF313" s="361"/>
      <c r="QTG313" s="361"/>
      <c r="QTH313" s="361"/>
      <c r="QTI313" s="361"/>
      <c r="QTJ313" s="361"/>
      <c r="QTK313" s="361"/>
      <c r="QTL313" s="361"/>
      <c r="QTM313" s="361"/>
      <c r="QTN313" s="361"/>
      <c r="QTO313" s="361"/>
      <c r="QTP313" s="361"/>
      <c r="QTQ313" s="361"/>
      <c r="QTR313" s="361"/>
      <c r="QTS313" s="361"/>
      <c r="QTT313" s="361"/>
      <c r="QTU313" s="361"/>
      <c r="QTV313" s="361"/>
      <c r="QTW313" s="361"/>
      <c r="QTX313" s="361"/>
      <c r="QTY313" s="361"/>
      <c r="QTZ313" s="361"/>
      <c r="QUA313" s="361"/>
      <c r="QUB313" s="361"/>
      <c r="QUC313" s="361"/>
      <c r="QUD313" s="361"/>
      <c r="QUE313" s="361"/>
      <c r="QUF313" s="361"/>
      <c r="QUG313" s="361"/>
      <c r="QUH313" s="361"/>
      <c r="QUI313" s="361"/>
      <c r="QUJ313" s="361"/>
      <c r="QUK313" s="361"/>
      <c r="QUL313" s="361"/>
      <c r="QUM313" s="361"/>
      <c r="QUN313" s="361"/>
      <c r="QUO313" s="361"/>
      <c r="QUP313" s="361"/>
      <c r="QUQ313" s="361"/>
      <c r="QUR313" s="361"/>
      <c r="QUS313" s="361"/>
      <c r="QUT313" s="361"/>
      <c r="QUU313" s="361"/>
      <c r="QUV313" s="361"/>
      <c r="QUW313" s="361"/>
      <c r="QUX313" s="361"/>
      <c r="QUY313" s="361"/>
      <c r="QUZ313" s="361"/>
      <c r="QVA313" s="361"/>
      <c r="QVB313" s="361"/>
      <c r="QVC313" s="361"/>
      <c r="QVD313" s="361"/>
      <c r="QVE313" s="361"/>
      <c r="QVF313" s="361"/>
      <c r="QVG313" s="361"/>
      <c r="QVH313" s="361"/>
      <c r="QVI313" s="361"/>
      <c r="QVJ313" s="361"/>
      <c r="QVK313" s="361"/>
      <c r="QVL313" s="361"/>
      <c r="QVM313" s="361"/>
      <c r="QVN313" s="361"/>
      <c r="QVO313" s="361"/>
      <c r="QVP313" s="361"/>
      <c r="QVQ313" s="361"/>
      <c r="QVR313" s="361"/>
      <c r="QVS313" s="361"/>
      <c r="QVT313" s="361"/>
      <c r="QVU313" s="361"/>
      <c r="QVV313" s="361"/>
      <c r="QVW313" s="361"/>
      <c r="QVX313" s="361"/>
      <c r="QVY313" s="361"/>
      <c r="QVZ313" s="361"/>
      <c r="QWA313" s="361"/>
      <c r="QWB313" s="361"/>
      <c r="QWC313" s="361"/>
      <c r="QWD313" s="361"/>
      <c r="QWE313" s="361"/>
      <c r="QWF313" s="361"/>
      <c r="QWG313" s="361"/>
      <c r="QWH313" s="361"/>
      <c r="QWI313" s="361"/>
      <c r="QWJ313" s="361"/>
      <c r="QWK313" s="361"/>
      <c r="QWL313" s="361"/>
      <c r="QWM313" s="361"/>
      <c r="QWN313" s="361"/>
      <c r="QWO313" s="361"/>
      <c r="QWP313" s="361"/>
      <c r="QWQ313" s="361"/>
      <c r="QWR313" s="361"/>
      <c r="QWS313" s="361"/>
      <c r="QWT313" s="361"/>
      <c r="QWU313" s="361"/>
      <c r="QWV313" s="361"/>
      <c r="QWW313" s="361"/>
      <c r="QWX313" s="361"/>
      <c r="QWY313" s="361"/>
      <c r="QWZ313" s="361"/>
      <c r="QXA313" s="361"/>
      <c r="QXB313" s="361"/>
      <c r="QXC313" s="361"/>
      <c r="QXD313" s="361"/>
      <c r="QXE313" s="361"/>
      <c r="QXF313" s="361"/>
      <c r="QXG313" s="361"/>
      <c r="QXH313" s="361"/>
      <c r="QXI313" s="361"/>
      <c r="QXJ313" s="361"/>
      <c r="QXK313" s="361"/>
      <c r="QXL313" s="361"/>
      <c r="QXM313" s="361"/>
      <c r="QXN313" s="361"/>
      <c r="QXO313" s="361"/>
      <c r="QXP313" s="361"/>
      <c r="QXQ313" s="361"/>
      <c r="QXR313" s="361"/>
      <c r="QXS313" s="361"/>
      <c r="QXT313" s="361"/>
      <c r="QXU313" s="361"/>
      <c r="QXV313" s="361"/>
      <c r="QXW313" s="361"/>
      <c r="QXX313" s="361"/>
      <c r="QXY313" s="361"/>
      <c r="QXZ313" s="361"/>
      <c r="QYA313" s="361"/>
      <c r="QYB313" s="361"/>
      <c r="QYC313" s="361"/>
      <c r="QYD313" s="361"/>
      <c r="QYE313" s="361"/>
      <c r="QYF313" s="361"/>
      <c r="QYG313" s="361"/>
      <c r="QYH313" s="361"/>
      <c r="QYI313" s="361"/>
      <c r="QYJ313" s="361"/>
      <c r="QYK313" s="361"/>
      <c r="QYL313" s="361"/>
      <c r="QYM313" s="361"/>
      <c r="QYN313" s="361"/>
      <c r="QYO313" s="361"/>
      <c r="QYP313" s="361"/>
      <c r="QYQ313" s="361"/>
      <c r="QYR313" s="361"/>
      <c r="QYS313" s="361"/>
      <c r="QYT313" s="361"/>
      <c r="QYU313" s="361"/>
      <c r="QYV313" s="361"/>
      <c r="QYW313" s="361"/>
      <c r="QYX313" s="361"/>
      <c r="QYY313" s="361"/>
      <c r="QYZ313" s="361"/>
      <c r="QZA313" s="361"/>
      <c r="QZB313" s="361"/>
      <c r="QZC313" s="361"/>
      <c r="QZD313" s="361"/>
      <c r="QZE313" s="361"/>
      <c r="QZF313" s="361"/>
      <c r="QZG313" s="361"/>
      <c r="QZH313" s="361"/>
      <c r="QZI313" s="361"/>
      <c r="QZJ313" s="361"/>
      <c r="QZK313" s="361"/>
      <c r="QZL313" s="361"/>
      <c r="QZM313" s="361"/>
      <c r="QZN313" s="361"/>
      <c r="QZO313" s="361"/>
      <c r="QZP313" s="361"/>
      <c r="QZQ313" s="361"/>
      <c r="QZR313" s="361"/>
      <c r="QZS313" s="361"/>
      <c r="QZT313" s="361"/>
      <c r="QZU313" s="361"/>
      <c r="QZV313" s="361"/>
      <c r="QZW313" s="361"/>
      <c r="QZX313" s="361"/>
      <c r="QZY313" s="361"/>
      <c r="QZZ313" s="361"/>
      <c r="RAA313" s="361"/>
      <c r="RAB313" s="361"/>
      <c r="RAC313" s="361"/>
      <c r="RAD313" s="361"/>
      <c r="RAE313" s="361"/>
      <c r="RAF313" s="361"/>
      <c r="RAG313" s="361"/>
      <c r="RAH313" s="361"/>
      <c r="RAI313" s="361"/>
      <c r="RAJ313" s="361"/>
      <c r="RAK313" s="361"/>
      <c r="RAL313" s="361"/>
      <c r="RAM313" s="361"/>
      <c r="RAN313" s="361"/>
      <c r="RAO313" s="361"/>
      <c r="RAP313" s="361"/>
      <c r="RAQ313" s="361"/>
      <c r="RAR313" s="361"/>
      <c r="RAS313" s="361"/>
      <c r="RAT313" s="361"/>
      <c r="RAU313" s="361"/>
      <c r="RAV313" s="361"/>
      <c r="RAW313" s="361"/>
      <c r="RAX313" s="361"/>
      <c r="RAY313" s="361"/>
      <c r="RAZ313" s="361"/>
      <c r="RBA313" s="361"/>
      <c r="RBB313" s="361"/>
      <c r="RBC313" s="361"/>
      <c r="RBD313" s="361"/>
      <c r="RBE313" s="361"/>
      <c r="RBF313" s="361"/>
      <c r="RBG313" s="361"/>
      <c r="RBH313" s="361"/>
      <c r="RBI313" s="361"/>
      <c r="RBJ313" s="361"/>
      <c r="RBK313" s="361"/>
      <c r="RBL313" s="361"/>
      <c r="RBM313" s="361"/>
      <c r="RBN313" s="361"/>
      <c r="RBO313" s="361"/>
      <c r="RBP313" s="361"/>
      <c r="RBQ313" s="361"/>
      <c r="RBR313" s="361"/>
      <c r="RBS313" s="361"/>
      <c r="RBT313" s="361"/>
      <c r="RBU313" s="361"/>
      <c r="RBV313" s="361"/>
      <c r="RBW313" s="361"/>
      <c r="RBX313" s="361"/>
      <c r="RBY313" s="361"/>
      <c r="RBZ313" s="361"/>
      <c r="RCA313" s="361"/>
      <c r="RCB313" s="361"/>
      <c r="RCC313" s="361"/>
      <c r="RCD313" s="361"/>
      <c r="RCE313" s="361"/>
      <c r="RCF313" s="361"/>
      <c r="RCG313" s="361"/>
      <c r="RCH313" s="361"/>
      <c r="RCI313" s="361"/>
      <c r="RCJ313" s="361"/>
      <c r="RCK313" s="361"/>
      <c r="RCL313" s="361"/>
      <c r="RCM313" s="361"/>
      <c r="RCN313" s="361"/>
      <c r="RCO313" s="361"/>
      <c r="RCP313" s="361"/>
      <c r="RCQ313" s="361"/>
      <c r="RCR313" s="361"/>
      <c r="RCS313" s="361"/>
      <c r="RCT313" s="361"/>
      <c r="RCU313" s="361"/>
      <c r="RCV313" s="361"/>
      <c r="RCW313" s="361"/>
      <c r="RCX313" s="361"/>
      <c r="RCY313" s="361"/>
      <c r="RCZ313" s="361"/>
      <c r="RDA313" s="361"/>
      <c r="RDB313" s="361"/>
      <c r="RDC313" s="361"/>
      <c r="RDD313" s="361"/>
      <c r="RDE313" s="361"/>
      <c r="RDF313" s="361"/>
      <c r="RDG313" s="361"/>
      <c r="RDH313" s="361"/>
      <c r="RDI313" s="361"/>
      <c r="RDJ313" s="361"/>
      <c r="RDK313" s="361"/>
      <c r="RDL313" s="361"/>
      <c r="RDM313" s="361"/>
      <c r="RDN313" s="361"/>
      <c r="RDO313" s="361"/>
      <c r="RDP313" s="361"/>
      <c r="RDQ313" s="361"/>
      <c r="RDR313" s="361"/>
      <c r="RDS313" s="361"/>
      <c r="RDT313" s="361"/>
      <c r="RDU313" s="361"/>
      <c r="RDV313" s="361"/>
      <c r="RDW313" s="361"/>
      <c r="RDX313" s="361"/>
      <c r="RDY313" s="361"/>
      <c r="RDZ313" s="361"/>
      <c r="REA313" s="361"/>
      <c r="REB313" s="361"/>
      <c r="REC313" s="361"/>
      <c r="RED313" s="361"/>
      <c r="REE313" s="361"/>
      <c r="REF313" s="361"/>
      <c r="REG313" s="361"/>
      <c r="REH313" s="361"/>
      <c r="REI313" s="361"/>
      <c r="REJ313" s="361"/>
      <c r="REK313" s="361"/>
      <c r="REL313" s="361"/>
      <c r="REM313" s="361"/>
      <c r="REN313" s="361"/>
      <c r="REO313" s="361"/>
      <c r="REP313" s="361"/>
      <c r="REQ313" s="361"/>
      <c r="RER313" s="361"/>
      <c r="RES313" s="361"/>
      <c r="RET313" s="361"/>
      <c r="REU313" s="361"/>
      <c r="REV313" s="361"/>
      <c r="REW313" s="361"/>
      <c r="REX313" s="361"/>
      <c r="REY313" s="361"/>
      <c r="REZ313" s="361"/>
      <c r="RFA313" s="361"/>
      <c r="RFB313" s="361"/>
      <c r="RFC313" s="361"/>
      <c r="RFD313" s="361"/>
      <c r="RFE313" s="361"/>
      <c r="RFF313" s="361"/>
      <c r="RFG313" s="361"/>
      <c r="RFH313" s="361"/>
      <c r="RFI313" s="361"/>
      <c r="RFJ313" s="361"/>
      <c r="RFK313" s="361"/>
      <c r="RFL313" s="361"/>
      <c r="RFM313" s="361"/>
      <c r="RFN313" s="361"/>
      <c r="RFO313" s="361"/>
      <c r="RFP313" s="361"/>
      <c r="RFQ313" s="361"/>
      <c r="RFR313" s="361"/>
      <c r="RFS313" s="361"/>
      <c r="RFT313" s="361"/>
      <c r="RFU313" s="361"/>
      <c r="RFV313" s="361"/>
      <c r="RFW313" s="361"/>
      <c r="RFX313" s="361"/>
      <c r="RFY313" s="361"/>
      <c r="RFZ313" s="361"/>
      <c r="RGA313" s="361"/>
      <c r="RGB313" s="361"/>
      <c r="RGC313" s="361"/>
      <c r="RGD313" s="361"/>
      <c r="RGE313" s="361"/>
      <c r="RGF313" s="361"/>
      <c r="RGG313" s="361"/>
      <c r="RGH313" s="361"/>
      <c r="RGI313" s="361"/>
      <c r="RGJ313" s="361"/>
      <c r="RGK313" s="361"/>
      <c r="RGL313" s="361"/>
      <c r="RGM313" s="361"/>
      <c r="RGN313" s="361"/>
      <c r="RGO313" s="361"/>
      <c r="RGP313" s="361"/>
      <c r="RGQ313" s="361"/>
      <c r="RGR313" s="361"/>
      <c r="RGS313" s="361"/>
      <c r="RGT313" s="361"/>
      <c r="RGU313" s="361"/>
      <c r="RGV313" s="361"/>
      <c r="RGW313" s="361"/>
      <c r="RGX313" s="361"/>
      <c r="RGY313" s="361"/>
      <c r="RGZ313" s="361"/>
      <c r="RHA313" s="361"/>
      <c r="RHB313" s="361"/>
      <c r="RHC313" s="361"/>
      <c r="RHD313" s="361"/>
      <c r="RHE313" s="361"/>
      <c r="RHF313" s="361"/>
      <c r="RHG313" s="361"/>
      <c r="RHH313" s="361"/>
      <c r="RHI313" s="361"/>
      <c r="RHJ313" s="361"/>
      <c r="RHK313" s="361"/>
      <c r="RHL313" s="361"/>
      <c r="RHM313" s="361"/>
      <c r="RHN313" s="361"/>
      <c r="RHO313" s="361"/>
      <c r="RHP313" s="361"/>
      <c r="RHQ313" s="361"/>
      <c r="RHR313" s="361"/>
      <c r="RHS313" s="361"/>
      <c r="RHT313" s="361"/>
      <c r="RHU313" s="361"/>
      <c r="RHV313" s="361"/>
      <c r="RHW313" s="361"/>
      <c r="RHX313" s="361"/>
      <c r="RHY313" s="361"/>
      <c r="RHZ313" s="361"/>
      <c r="RIA313" s="361"/>
      <c r="RIB313" s="361"/>
      <c r="RIC313" s="361"/>
      <c r="RID313" s="361"/>
      <c r="RIE313" s="361"/>
      <c r="RIF313" s="361"/>
      <c r="RIG313" s="361"/>
      <c r="RIH313" s="361"/>
      <c r="RII313" s="361"/>
      <c r="RIJ313" s="361"/>
      <c r="RIK313" s="361"/>
      <c r="RIL313" s="361"/>
      <c r="RIM313" s="361"/>
      <c r="RIN313" s="361"/>
      <c r="RIO313" s="361"/>
      <c r="RIP313" s="361"/>
      <c r="RIQ313" s="361"/>
      <c r="RIR313" s="361"/>
      <c r="RIS313" s="361"/>
      <c r="RIT313" s="361"/>
      <c r="RIU313" s="361"/>
      <c r="RIV313" s="361"/>
      <c r="RIW313" s="361"/>
      <c r="RIX313" s="361"/>
      <c r="RIY313" s="361"/>
      <c r="RIZ313" s="361"/>
      <c r="RJA313" s="361"/>
      <c r="RJB313" s="361"/>
      <c r="RJC313" s="361"/>
      <c r="RJD313" s="361"/>
      <c r="RJE313" s="361"/>
      <c r="RJF313" s="361"/>
      <c r="RJG313" s="361"/>
      <c r="RJH313" s="361"/>
      <c r="RJI313" s="361"/>
      <c r="RJJ313" s="361"/>
      <c r="RJK313" s="361"/>
      <c r="RJL313" s="361"/>
      <c r="RJM313" s="361"/>
      <c r="RJN313" s="361"/>
      <c r="RJO313" s="361"/>
      <c r="RJP313" s="361"/>
      <c r="RJQ313" s="361"/>
      <c r="RJR313" s="361"/>
      <c r="RJS313" s="361"/>
      <c r="RJT313" s="361"/>
      <c r="RJU313" s="361"/>
      <c r="RJV313" s="361"/>
      <c r="RJW313" s="361"/>
      <c r="RJX313" s="361"/>
      <c r="RJY313" s="361"/>
      <c r="RJZ313" s="361"/>
      <c r="RKA313" s="361"/>
      <c r="RKB313" s="361"/>
      <c r="RKC313" s="361"/>
      <c r="RKD313" s="361"/>
      <c r="RKE313" s="361"/>
      <c r="RKF313" s="361"/>
      <c r="RKG313" s="361"/>
      <c r="RKH313" s="361"/>
      <c r="RKI313" s="361"/>
      <c r="RKJ313" s="361"/>
      <c r="RKK313" s="361"/>
      <c r="RKL313" s="361"/>
      <c r="RKM313" s="361"/>
      <c r="RKN313" s="361"/>
      <c r="RKO313" s="361"/>
      <c r="RKP313" s="361"/>
      <c r="RKQ313" s="361"/>
      <c r="RKR313" s="361"/>
      <c r="RKS313" s="361"/>
      <c r="RKT313" s="361"/>
      <c r="RKU313" s="361"/>
      <c r="RKV313" s="361"/>
      <c r="RKW313" s="361"/>
      <c r="RKX313" s="361"/>
      <c r="RKY313" s="361"/>
      <c r="RKZ313" s="361"/>
      <c r="RLA313" s="361"/>
      <c r="RLB313" s="361"/>
      <c r="RLC313" s="361"/>
      <c r="RLD313" s="361"/>
      <c r="RLE313" s="361"/>
      <c r="RLF313" s="361"/>
      <c r="RLG313" s="361"/>
      <c r="RLH313" s="361"/>
      <c r="RLI313" s="361"/>
      <c r="RLJ313" s="361"/>
      <c r="RLK313" s="361"/>
      <c r="RLL313" s="361"/>
      <c r="RLM313" s="361"/>
      <c r="RLN313" s="361"/>
      <c r="RLO313" s="361"/>
      <c r="RLP313" s="361"/>
      <c r="RLQ313" s="361"/>
      <c r="RLR313" s="361"/>
      <c r="RLS313" s="361"/>
      <c r="RLT313" s="361"/>
      <c r="RLU313" s="361"/>
      <c r="RLV313" s="361"/>
      <c r="RLW313" s="361"/>
      <c r="RLX313" s="361"/>
      <c r="RLY313" s="361"/>
      <c r="RLZ313" s="361"/>
      <c r="RMA313" s="361"/>
      <c r="RMB313" s="361"/>
      <c r="RMC313" s="361"/>
      <c r="RMD313" s="361"/>
      <c r="RME313" s="361"/>
      <c r="RMF313" s="361"/>
      <c r="RMG313" s="361"/>
      <c r="RMH313" s="361"/>
      <c r="RMI313" s="361"/>
      <c r="RMJ313" s="361"/>
      <c r="RMK313" s="361"/>
      <c r="RML313" s="361"/>
      <c r="RMM313" s="361"/>
      <c r="RMN313" s="361"/>
      <c r="RMO313" s="361"/>
      <c r="RMP313" s="361"/>
      <c r="RMQ313" s="361"/>
      <c r="RMR313" s="361"/>
      <c r="RMS313" s="361"/>
      <c r="RMT313" s="361"/>
      <c r="RMU313" s="361"/>
      <c r="RMV313" s="361"/>
      <c r="RMW313" s="361"/>
      <c r="RMX313" s="361"/>
      <c r="RMY313" s="361"/>
      <c r="RMZ313" s="361"/>
      <c r="RNA313" s="361"/>
      <c r="RNB313" s="361"/>
      <c r="RNC313" s="361"/>
      <c r="RND313" s="361"/>
      <c r="RNE313" s="361"/>
      <c r="RNF313" s="361"/>
      <c r="RNG313" s="361"/>
      <c r="RNH313" s="361"/>
      <c r="RNI313" s="361"/>
      <c r="RNJ313" s="361"/>
      <c r="RNK313" s="361"/>
      <c r="RNL313" s="361"/>
      <c r="RNM313" s="361"/>
      <c r="RNN313" s="361"/>
      <c r="RNO313" s="361"/>
      <c r="RNP313" s="361"/>
      <c r="RNQ313" s="361"/>
      <c r="RNR313" s="361"/>
      <c r="RNS313" s="361"/>
      <c r="RNT313" s="361"/>
      <c r="RNU313" s="361"/>
      <c r="RNV313" s="361"/>
      <c r="RNW313" s="361"/>
      <c r="RNX313" s="361"/>
      <c r="RNY313" s="361"/>
      <c r="RNZ313" s="361"/>
      <c r="ROA313" s="361"/>
      <c r="ROB313" s="361"/>
      <c r="ROC313" s="361"/>
      <c r="ROD313" s="361"/>
      <c r="ROE313" s="361"/>
      <c r="ROF313" s="361"/>
      <c r="ROG313" s="361"/>
      <c r="ROH313" s="361"/>
      <c r="ROI313" s="361"/>
      <c r="ROJ313" s="361"/>
      <c r="ROK313" s="361"/>
      <c r="ROL313" s="361"/>
      <c r="ROM313" s="361"/>
      <c r="RON313" s="361"/>
      <c r="ROO313" s="361"/>
      <c r="ROP313" s="361"/>
      <c r="ROQ313" s="361"/>
      <c r="ROR313" s="361"/>
      <c r="ROS313" s="361"/>
      <c r="ROT313" s="361"/>
      <c r="ROU313" s="361"/>
      <c r="ROV313" s="361"/>
      <c r="ROW313" s="361"/>
      <c r="ROX313" s="361"/>
      <c r="ROY313" s="361"/>
      <c r="ROZ313" s="361"/>
      <c r="RPA313" s="361"/>
      <c r="RPB313" s="361"/>
      <c r="RPC313" s="361"/>
      <c r="RPD313" s="361"/>
      <c r="RPE313" s="361"/>
      <c r="RPF313" s="361"/>
      <c r="RPG313" s="361"/>
      <c r="RPH313" s="361"/>
      <c r="RPI313" s="361"/>
      <c r="RPJ313" s="361"/>
      <c r="RPK313" s="361"/>
      <c r="RPL313" s="361"/>
      <c r="RPM313" s="361"/>
      <c r="RPN313" s="361"/>
      <c r="RPO313" s="361"/>
      <c r="RPP313" s="361"/>
      <c r="RPQ313" s="361"/>
      <c r="RPR313" s="361"/>
      <c r="RPS313" s="361"/>
      <c r="RPT313" s="361"/>
      <c r="RPU313" s="361"/>
      <c r="RPV313" s="361"/>
      <c r="RPW313" s="361"/>
      <c r="RPX313" s="361"/>
      <c r="RPY313" s="361"/>
      <c r="RPZ313" s="361"/>
      <c r="RQA313" s="361"/>
      <c r="RQB313" s="361"/>
      <c r="RQC313" s="361"/>
      <c r="RQD313" s="361"/>
      <c r="RQE313" s="361"/>
      <c r="RQF313" s="361"/>
      <c r="RQG313" s="361"/>
      <c r="RQH313" s="361"/>
      <c r="RQI313" s="361"/>
      <c r="RQJ313" s="361"/>
      <c r="RQK313" s="361"/>
      <c r="RQL313" s="361"/>
      <c r="RQM313" s="361"/>
      <c r="RQN313" s="361"/>
      <c r="RQO313" s="361"/>
      <c r="RQP313" s="361"/>
      <c r="RQQ313" s="361"/>
      <c r="RQR313" s="361"/>
      <c r="RQS313" s="361"/>
      <c r="RQT313" s="361"/>
      <c r="RQU313" s="361"/>
      <c r="RQV313" s="361"/>
      <c r="RQW313" s="361"/>
      <c r="RQX313" s="361"/>
      <c r="RQY313" s="361"/>
      <c r="RQZ313" s="361"/>
      <c r="RRA313" s="361"/>
      <c r="RRB313" s="361"/>
      <c r="RRC313" s="361"/>
      <c r="RRD313" s="361"/>
      <c r="RRE313" s="361"/>
      <c r="RRF313" s="361"/>
      <c r="RRG313" s="361"/>
      <c r="RRH313" s="361"/>
      <c r="RRI313" s="361"/>
      <c r="RRJ313" s="361"/>
      <c r="RRK313" s="361"/>
      <c r="RRL313" s="361"/>
      <c r="RRM313" s="361"/>
      <c r="RRN313" s="361"/>
      <c r="RRO313" s="361"/>
      <c r="RRP313" s="361"/>
      <c r="RRQ313" s="361"/>
      <c r="RRR313" s="361"/>
      <c r="RRS313" s="361"/>
      <c r="RRT313" s="361"/>
      <c r="RRU313" s="361"/>
      <c r="RRV313" s="361"/>
      <c r="RRW313" s="361"/>
      <c r="RRX313" s="361"/>
      <c r="RRY313" s="361"/>
      <c r="RRZ313" s="361"/>
      <c r="RSA313" s="361"/>
      <c r="RSB313" s="361"/>
      <c r="RSC313" s="361"/>
      <c r="RSD313" s="361"/>
      <c r="RSE313" s="361"/>
      <c r="RSF313" s="361"/>
      <c r="RSG313" s="361"/>
      <c r="RSH313" s="361"/>
      <c r="RSI313" s="361"/>
      <c r="RSJ313" s="361"/>
      <c r="RSK313" s="361"/>
      <c r="RSL313" s="361"/>
      <c r="RSM313" s="361"/>
      <c r="RSN313" s="361"/>
      <c r="RSO313" s="361"/>
      <c r="RSP313" s="361"/>
      <c r="RSQ313" s="361"/>
      <c r="RSR313" s="361"/>
      <c r="RSS313" s="361"/>
      <c r="RST313" s="361"/>
      <c r="RSU313" s="361"/>
      <c r="RSV313" s="361"/>
      <c r="RSW313" s="361"/>
      <c r="RSX313" s="361"/>
      <c r="RSY313" s="361"/>
      <c r="RSZ313" s="361"/>
      <c r="RTA313" s="361"/>
      <c r="RTB313" s="361"/>
      <c r="RTC313" s="361"/>
      <c r="RTD313" s="361"/>
      <c r="RTE313" s="361"/>
      <c r="RTF313" s="361"/>
      <c r="RTG313" s="361"/>
      <c r="RTH313" s="361"/>
      <c r="RTI313" s="361"/>
      <c r="RTJ313" s="361"/>
      <c r="RTK313" s="361"/>
      <c r="RTL313" s="361"/>
      <c r="RTM313" s="361"/>
      <c r="RTN313" s="361"/>
      <c r="RTO313" s="361"/>
      <c r="RTP313" s="361"/>
      <c r="RTQ313" s="361"/>
      <c r="RTR313" s="361"/>
      <c r="RTS313" s="361"/>
      <c r="RTT313" s="361"/>
      <c r="RTU313" s="361"/>
      <c r="RTV313" s="361"/>
      <c r="RTW313" s="361"/>
      <c r="RTX313" s="361"/>
      <c r="RTY313" s="361"/>
      <c r="RTZ313" s="361"/>
      <c r="RUA313" s="361"/>
      <c r="RUB313" s="361"/>
      <c r="RUC313" s="361"/>
      <c r="RUD313" s="361"/>
      <c r="RUE313" s="361"/>
      <c r="RUF313" s="361"/>
      <c r="RUG313" s="361"/>
      <c r="RUH313" s="361"/>
      <c r="RUI313" s="361"/>
      <c r="RUJ313" s="361"/>
      <c r="RUK313" s="361"/>
      <c r="RUL313" s="361"/>
      <c r="RUM313" s="361"/>
      <c r="RUN313" s="361"/>
      <c r="RUO313" s="361"/>
      <c r="RUP313" s="361"/>
      <c r="RUQ313" s="361"/>
      <c r="RUR313" s="361"/>
      <c r="RUS313" s="361"/>
      <c r="RUT313" s="361"/>
      <c r="RUU313" s="361"/>
      <c r="RUV313" s="361"/>
      <c r="RUW313" s="361"/>
      <c r="RUX313" s="361"/>
      <c r="RUY313" s="361"/>
      <c r="RUZ313" s="361"/>
      <c r="RVA313" s="361"/>
      <c r="RVB313" s="361"/>
      <c r="RVC313" s="361"/>
      <c r="RVD313" s="361"/>
      <c r="RVE313" s="361"/>
      <c r="RVF313" s="361"/>
      <c r="RVG313" s="361"/>
      <c r="RVH313" s="361"/>
      <c r="RVI313" s="361"/>
      <c r="RVJ313" s="361"/>
      <c r="RVK313" s="361"/>
      <c r="RVL313" s="361"/>
      <c r="RVM313" s="361"/>
      <c r="RVN313" s="361"/>
      <c r="RVO313" s="361"/>
      <c r="RVP313" s="361"/>
      <c r="RVQ313" s="361"/>
      <c r="RVR313" s="361"/>
      <c r="RVS313" s="361"/>
      <c r="RVT313" s="361"/>
      <c r="RVU313" s="361"/>
      <c r="RVV313" s="361"/>
      <c r="RVW313" s="361"/>
      <c r="RVX313" s="361"/>
      <c r="RVY313" s="361"/>
      <c r="RVZ313" s="361"/>
      <c r="RWA313" s="361"/>
      <c r="RWB313" s="361"/>
      <c r="RWC313" s="361"/>
      <c r="RWD313" s="361"/>
      <c r="RWE313" s="361"/>
      <c r="RWF313" s="361"/>
      <c r="RWG313" s="361"/>
      <c r="RWH313" s="361"/>
      <c r="RWI313" s="361"/>
      <c r="RWJ313" s="361"/>
      <c r="RWK313" s="361"/>
      <c r="RWL313" s="361"/>
      <c r="RWM313" s="361"/>
      <c r="RWN313" s="361"/>
      <c r="RWO313" s="361"/>
      <c r="RWP313" s="361"/>
      <c r="RWQ313" s="361"/>
      <c r="RWR313" s="361"/>
      <c r="RWS313" s="361"/>
      <c r="RWT313" s="361"/>
      <c r="RWU313" s="361"/>
      <c r="RWV313" s="361"/>
      <c r="RWW313" s="361"/>
      <c r="RWX313" s="361"/>
      <c r="RWY313" s="361"/>
      <c r="RWZ313" s="361"/>
      <c r="RXA313" s="361"/>
      <c r="RXB313" s="361"/>
      <c r="RXC313" s="361"/>
      <c r="RXD313" s="361"/>
      <c r="RXE313" s="361"/>
      <c r="RXF313" s="361"/>
      <c r="RXG313" s="361"/>
      <c r="RXH313" s="361"/>
      <c r="RXI313" s="361"/>
      <c r="RXJ313" s="361"/>
      <c r="RXK313" s="361"/>
      <c r="RXL313" s="361"/>
      <c r="RXM313" s="361"/>
      <c r="RXN313" s="361"/>
      <c r="RXO313" s="361"/>
      <c r="RXP313" s="361"/>
      <c r="RXQ313" s="361"/>
      <c r="RXR313" s="361"/>
      <c r="RXS313" s="361"/>
      <c r="RXT313" s="361"/>
      <c r="RXU313" s="361"/>
      <c r="RXV313" s="361"/>
      <c r="RXW313" s="361"/>
      <c r="RXX313" s="361"/>
      <c r="RXY313" s="361"/>
      <c r="RXZ313" s="361"/>
      <c r="RYA313" s="361"/>
      <c r="RYB313" s="361"/>
      <c r="RYC313" s="361"/>
      <c r="RYD313" s="361"/>
      <c r="RYE313" s="361"/>
      <c r="RYF313" s="361"/>
      <c r="RYG313" s="361"/>
      <c r="RYH313" s="361"/>
      <c r="RYI313" s="361"/>
      <c r="RYJ313" s="361"/>
      <c r="RYK313" s="361"/>
      <c r="RYL313" s="361"/>
      <c r="RYM313" s="361"/>
      <c r="RYN313" s="361"/>
      <c r="RYO313" s="361"/>
      <c r="RYP313" s="361"/>
      <c r="RYQ313" s="361"/>
      <c r="RYR313" s="361"/>
      <c r="RYS313" s="361"/>
      <c r="RYT313" s="361"/>
      <c r="RYU313" s="361"/>
      <c r="RYV313" s="361"/>
      <c r="RYW313" s="361"/>
      <c r="RYX313" s="361"/>
      <c r="RYY313" s="361"/>
      <c r="RYZ313" s="361"/>
      <c r="RZA313" s="361"/>
      <c r="RZB313" s="361"/>
      <c r="RZC313" s="361"/>
      <c r="RZD313" s="361"/>
      <c r="RZE313" s="361"/>
      <c r="RZF313" s="361"/>
      <c r="RZG313" s="361"/>
      <c r="RZH313" s="361"/>
      <c r="RZI313" s="361"/>
      <c r="RZJ313" s="361"/>
      <c r="RZK313" s="361"/>
      <c r="RZL313" s="361"/>
      <c r="RZM313" s="361"/>
      <c r="RZN313" s="361"/>
      <c r="RZO313" s="361"/>
      <c r="RZP313" s="361"/>
      <c r="RZQ313" s="361"/>
      <c r="RZR313" s="361"/>
      <c r="RZS313" s="361"/>
      <c r="RZT313" s="361"/>
      <c r="RZU313" s="361"/>
      <c r="RZV313" s="361"/>
      <c r="RZW313" s="361"/>
      <c r="RZX313" s="361"/>
      <c r="RZY313" s="361"/>
      <c r="RZZ313" s="361"/>
      <c r="SAA313" s="361"/>
      <c r="SAB313" s="361"/>
      <c r="SAC313" s="361"/>
      <c r="SAD313" s="361"/>
      <c r="SAE313" s="361"/>
      <c r="SAF313" s="361"/>
      <c r="SAG313" s="361"/>
      <c r="SAH313" s="361"/>
      <c r="SAI313" s="361"/>
      <c r="SAJ313" s="361"/>
      <c r="SAK313" s="361"/>
      <c r="SAL313" s="361"/>
      <c r="SAM313" s="361"/>
      <c r="SAN313" s="361"/>
      <c r="SAO313" s="361"/>
      <c r="SAP313" s="361"/>
      <c r="SAQ313" s="361"/>
      <c r="SAR313" s="361"/>
      <c r="SAS313" s="361"/>
      <c r="SAT313" s="361"/>
      <c r="SAU313" s="361"/>
      <c r="SAV313" s="361"/>
      <c r="SAW313" s="361"/>
      <c r="SAX313" s="361"/>
      <c r="SAY313" s="361"/>
      <c r="SAZ313" s="361"/>
      <c r="SBA313" s="361"/>
      <c r="SBB313" s="361"/>
      <c r="SBC313" s="361"/>
      <c r="SBD313" s="361"/>
      <c r="SBE313" s="361"/>
      <c r="SBF313" s="361"/>
      <c r="SBG313" s="361"/>
      <c r="SBH313" s="361"/>
      <c r="SBI313" s="361"/>
      <c r="SBJ313" s="361"/>
      <c r="SBK313" s="361"/>
      <c r="SBL313" s="361"/>
      <c r="SBM313" s="361"/>
      <c r="SBN313" s="361"/>
      <c r="SBO313" s="361"/>
      <c r="SBP313" s="361"/>
      <c r="SBQ313" s="361"/>
      <c r="SBR313" s="361"/>
      <c r="SBS313" s="361"/>
      <c r="SBT313" s="361"/>
      <c r="SBU313" s="361"/>
      <c r="SBV313" s="361"/>
      <c r="SBW313" s="361"/>
      <c r="SBX313" s="361"/>
      <c r="SBY313" s="361"/>
      <c r="SBZ313" s="361"/>
      <c r="SCA313" s="361"/>
      <c r="SCB313" s="361"/>
      <c r="SCC313" s="361"/>
      <c r="SCD313" s="361"/>
      <c r="SCE313" s="361"/>
      <c r="SCF313" s="361"/>
      <c r="SCG313" s="361"/>
      <c r="SCH313" s="361"/>
      <c r="SCI313" s="361"/>
      <c r="SCJ313" s="361"/>
      <c r="SCK313" s="361"/>
      <c r="SCL313" s="361"/>
      <c r="SCM313" s="361"/>
      <c r="SCN313" s="361"/>
      <c r="SCO313" s="361"/>
      <c r="SCP313" s="361"/>
      <c r="SCQ313" s="361"/>
      <c r="SCR313" s="361"/>
      <c r="SCS313" s="361"/>
      <c r="SCT313" s="361"/>
      <c r="SCU313" s="361"/>
      <c r="SCV313" s="361"/>
      <c r="SCW313" s="361"/>
      <c r="SCX313" s="361"/>
      <c r="SCY313" s="361"/>
      <c r="SCZ313" s="361"/>
      <c r="SDA313" s="361"/>
      <c r="SDB313" s="361"/>
      <c r="SDC313" s="361"/>
      <c r="SDD313" s="361"/>
      <c r="SDE313" s="361"/>
      <c r="SDF313" s="361"/>
      <c r="SDG313" s="361"/>
      <c r="SDH313" s="361"/>
      <c r="SDI313" s="361"/>
      <c r="SDJ313" s="361"/>
      <c r="SDK313" s="361"/>
      <c r="SDL313" s="361"/>
      <c r="SDM313" s="361"/>
      <c r="SDN313" s="361"/>
      <c r="SDO313" s="361"/>
      <c r="SDP313" s="361"/>
      <c r="SDQ313" s="361"/>
      <c r="SDR313" s="361"/>
      <c r="SDS313" s="361"/>
      <c r="SDT313" s="361"/>
      <c r="SDU313" s="361"/>
      <c r="SDV313" s="361"/>
      <c r="SDW313" s="361"/>
      <c r="SDX313" s="361"/>
      <c r="SDY313" s="361"/>
      <c r="SDZ313" s="361"/>
      <c r="SEA313" s="361"/>
      <c r="SEB313" s="361"/>
      <c r="SEC313" s="361"/>
      <c r="SED313" s="361"/>
      <c r="SEE313" s="361"/>
      <c r="SEF313" s="361"/>
      <c r="SEG313" s="361"/>
      <c r="SEH313" s="361"/>
      <c r="SEI313" s="361"/>
      <c r="SEJ313" s="361"/>
      <c r="SEK313" s="361"/>
      <c r="SEL313" s="361"/>
      <c r="SEM313" s="361"/>
      <c r="SEN313" s="361"/>
      <c r="SEO313" s="361"/>
      <c r="SEP313" s="361"/>
      <c r="SEQ313" s="361"/>
      <c r="SER313" s="361"/>
      <c r="SES313" s="361"/>
      <c r="SET313" s="361"/>
      <c r="SEU313" s="361"/>
      <c r="SEV313" s="361"/>
      <c r="SEW313" s="361"/>
      <c r="SEX313" s="361"/>
      <c r="SEY313" s="361"/>
      <c r="SEZ313" s="361"/>
      <c r="SFA313" s="361"/>
      <c r="SFB313" s="361"/>
      <c r="SFC313" s="361"/>
      <c r="SFD313" s="361"/>
      <c r="SFE313" s="361"/>
      <c r="SFF313" s="361"/>
      <c r="SFG313" s="361"/>
      <c r="SFH313" s="361"/>
      <c r="SFI313" s="361"/>
      <c r="SFJ313" s="361"/>
      <c r="SFK313" s="361"/>
      <c r="SFL313" s="361"/>
      <c r="SFM313" s="361"/>
      <c r="SFN313" s="361"/>
      <c r="SFO313" s="361"/>
      <c r="SFP313" s="361"/>
      <c r="SFQ313" s="361"/>
      <c r="SFR313" s="361"/>
      <c r="SFS313" s="361"/>
      <c r="SFT313" s="361"/>
      <c r="SFU313" s="361"/>
      <c r="SFV313" s="361"/>
      <c r="SFW313" s="361"/>
      <c r="SFX313" s="361"/>
      <c r="SFY313" s="361"/>
      <c r="SFZ313" s="361"/>
      <c r="SGA313" s="361"/>
      <c r="SGB313" s="361"/>
      <c r="SGC313" s="361"/>
      <c r="SGD313" s="361"/>
      <c r="SGE313" s="361"/>
      <c r="SGF313" s="361"/>
      <c r="SGG313" s="361"/>
      <c r="SGH313" s="361"/>
      <c r="SGI313" s="361"/>
      <c r="SGJ313" s="361"/>
      <c r="SGK313" s="361"/>
      <c r="SGL313" s="361"/>
      <c r="SGM313" s="361"/>
      <c r="SGN313" s="361"/>
      <c r="SGO313" s="361"/>
      <c r="SGP313" s="361"/>
      <c r="SGQ313" s="361"/>
      <c r="SGR313" s="361"/>
      <c r="SGS313" s="361"/>
      <c r="SGT313" s="361"/>
      <c r="SGU313" s="361"/>
      <c r="SGV313" s="361"/>
      <c r="SGW313" s="361"/>
      <c r="SGX313" s="361"/>
      <c r="SGY313" s="361"/>
      <c r="SGZ313" s="361"/>
      <c r="SHA313" s="361"/>
      <c r="SHB313" s="361"/>
      <c r="SHC313" s="361"/>
      <c r="SHD313" s="361"/>
      <c r="SHE313" s="361"/>
      <c r="SHF313" s="361"/>
      <c r="SHG313" s="361"/>
      <c r="SHH313" s="361"/>
      <c r="SHI313" s="361"/>
      <c r="SHJ313" s="361"/>
      <c r="SHK313" s="361"/>
      <c r="SHL313" s="361"/>
      <c r="SHM313" s="361"/>
      <c r="SHN313" s="361"/>
      <c r="SHO313" s="361"/>
      <c r="SHP313" s="361"/>
      <c r="SHQ313" s="361"/>
      <c r="SHR313" s="361"/>
      <c r="SHS313" s="361"/>
      <c r="SHT313" s="361"/>
      <c r="SHU313" s="361"/>
      <c r="SHV313" s="361"/>
      <c r="SHW313" s="361"/>
      <c r="SHX313" s="361"/>
      <c r="SHY313" s="361"/>
      <c r="SHZ313" s="361"/>
      <c r="SIA313" s="361"/>
      <c r="SIB313" s="361"/>
      <c r="SIC313" s="361"/>
      <c r="SID313" s="361"/>
      <c r="SIE313" s="361"/>
      <c r="SIF313" s="361"/>
      <c r="SIG313" s="361"/>
      <c r="SIH313" s="361"/>
      <c r="SII313" s="361"/>
      <c r="SIJ313" s="361"/>
      <c r="SIK313" s="361"/>
      <c r="SIL313" s="361"/>
      <c r="SIM313" s="361"/>
      <c r="SIN313" s="361"/>
      <c r="SIO313" s="361"/>
      <c r="SIP313" s="361"/>
      <c r="SIQ313" s="361"/>
      <c r="SIR313" s="361"/>
      <c r="SIS313" s="361"/>
      <c r="SIT313" s="361"/>
      <c r="SIU313" s="361"/>
      <c r="SIV313" s="361"/>
      <c r="SIW313" s="361"/>
      <c r="SIX313" s="361"/>
      <c r="SIY313" s="361"/>
      <c r="SIZ313" s="361"/>
      <c r="SJA313" s="361"/>
      <c r="SJB313" s="361"/>
      <c r="SJC313" s="361"/>
      <c r="SJD313" s="361"/>
      <c r="SJE313" s="361"/>
      <c r="SJF313" s="361"/>
      <c r="SJG313" s="361"/>
      <c r="SJH313" s="361"/>
      <c r="SJI313" s="361"/>
      <c r="SJJ313" s="361"/>
      <c r="SJK313" s="361"/>
      <c r="SJL313" s="361"/>
      <c r="SJM313" s="361"/>
      <c r="SJN313" s="361"/>
      <c r="SJO313" s="361"/>
      <c r="SJP313" s="361"/>
      <c r="SJQ313" s="361"/>
      <c r="SJR313" s="361"/>
      <c r="SJS313" s="361"/>
      <c r="SJT313" s="361"/>
      <c r="SJU313" s="361"/>
      <c r="SJV313" s="361"/>
      <c r="SJW313" s="361"/>
      <c r="SJX313" s="361"/>
      <c r="SJY313" s="361"/>
      <c r="SJZ313" s="361"/>
      <c r="SKA313" s="361"/>
      <c r="SKB313" s="361"/>
      <c r="SKC313" s="361"/>
      <c r="SKD313" s="361"/>
      <c r="SKE313" s="361"/>
      <c r="SKF313" s="361"/>
      <c r="SKG313" s="361"/>
      <c r="SKH313" s="361"/>
      <c r="SKI313" s="361"/>
      <c r="SKJ313" s="361"/>
      <c r="SKK313" s="361"/>
      <c r="SKL313" s="361"/>
      <c r="SKM313" s="361"/>
      <c r="SKN313" s="361"/>
      <c r="SKO313" s="361"/>
      <c r="SKP313" s="361"/>
      <c r="SKQ313" s="361"/>
      <c r="SKR313" s="361"/>
      <c r="SKS313" s="361"/>
      <c r="SKT313" s="361"/>
      <c r="SKU313" s="361"/>
      <c r="SKV313" s="361"/>
      <c r="SKW313" s="361"/>
      <c r="SKX313" s="361"/>
      <c r="SKY313" s="361"/>
      <c r="SKZ313" s="361"/>
      <c r="SLA313" s="361"/>
      <c r="SLB313" s="361"/>
      <c r="SLC313" s="361"/>
      <c r="SLD313" s="361"/>
      <c r="SLE313" s="361"/>
      <c r="SLF313" s="361"/>
      <c r="SLG313" s="361"/>
      <c r="SLH313" s="361"/>
      <c r="SLI313" s="361"/>
      <c r="SLJ313" s="361"/>
      <c r="SLK313" s="361"/>
      <c r="SLL313" s="361"/>
      <c r="SLM313" s="361"/>
      <c r="SLN313" s="361"/>
      <c r="SLO313" s="361"/>
      <c r="SLP313" s="361"/>
      <c r="SLQ313" s="361"/>
      <c r="SLR313" s="361"/>
      <c r="SLS313" s="361"/>
      <c r="SLT313" s="361"/>
      <c r="SLU313" s="361"/>
      <c r="SLV313" s="361"/>
      <c r="SLW313" s="361"/>
      <c r="SLX313" s="361"/>
      <c r="SLY313" s="361"/>
      <c r="SLZ313" s="361"/>
      <c r="SMA313" s="361"/>
      <c r="SMB313" s="361"/>
      <c r="SMC313" s="361"/>
      <c r="SMD313" s="361"/>
      <c r="SME313" s="361"/>
      <c r="SMF313" s="361"/>
      <c r="SMG313" s="361"/>
      <c r="SMH313" s="361"/>
      <c r="SMI313" s="361"/>
      <c r="SMJ313" s="361"/>
      <c r="SMK313" s="361"/>
      <c r="SML313" s="361"/>
      <c r="SMM313" s="361"/>
      <c r="SMN313" s="361"/>
      <c r="SMO313" s="361"/>
      <c r="SMP313" s="361"/>
      <c r="SMQ313" s="361"/>
      <c r="SMR313" s="361"/>
      <c r="SMS313" s="361"/>
      <c r="SMT313" s="361"/>
      <c r="SMU313" s="361"/>
      <c r="SMV313" s="361"/>
      <c r="SMW313" s="361"/>
      <c r="SMX313" s="361"/>
      <c r="SMY313" s="361"/>
      <c r="SMZ313" s="361"/>
      <c r="SNA313" s="361"/>
      <c r="SNB313" s="361"/>
      <c r="SNC313" s="361"/>
      <c r="SND313" s="361"/>
      <c r="SNE313" s="361"/>
      <c r="SNF313" s="361"/>
      <c r="SNG313" s="361"/>
      <c r="SNH313" s="361"/>
      <c r="SNI313" s="361"/>
      <c r="SNJ313" s="361"/>
      <c r="SNK313" s="361"/>
      <c r="SNL313" s="361"/>
      <c r="SNM313" s="361"/>
      <c r="SNN313" s="361"/>
      <c r="SNO313" s="361"/>
      <c r="SNP313" s="361"/>
      <c r="SNQ313" s="361"/>
      <c r="SNR313" s="361"/>
      <c r="SNS313" s="361"/>
      <c r="SNT313" s="361"/>
      <c r="SNU313" s="361"/>
      <c r="SNV313" s="361"/>
      <c r="SNW313" s="361"/>
      <c r="SNX313" s="361"/>
      <c r="SNY313" s="361"/>
      <c r="SNZ313" s="361"/>
      <c r="SOA313" s="361"/>
      <c r="SOB313" s="361"/>
      <c r="SOC313" s="361"/>
      <c r="SOD313" s="361"/>
      <c r="SOE313" s="361"/>
      <c r="SOF313" s="361"/>
      <c r="SOG313" s="361"/>
      <c r="SOH313" s="361"/>
      <c r="SOI313" s="361"/>
      <c r="SOJ313" s="361"/>
      <c r="SOK313" s="361"/>
      <c r="SOL313" s="361"/>
      <c r="SOM313" s="361"/>
      <c r="SON313" s="361"/>
      <c r="SOO313" s="361"/>
      <c r="SOP313" s="361"/>
      <c r="SOQ313" s="361"/>
      <c r="SOR313" s="361"/>
      <c r="SOS313" s="361"/>
      <c r="SOT313" s="361"/>
      <c r="SOU313" s="361"/>
      <c r="SOV313" s="361"/>
      <c r="SOW313" s="361"/>
      <c r="SOX313" s="361"/>
      <c r="SOY313" s="361"/>
      <c r="SOZ313" s="361"/>
      <c r="SPA313" s="361"/>
      <c r="SPB313" s="361"/>
      <c r="SPC313" s="361"/>
      <c r="SPD313" s="361"/>
      <c r="SPE313" s="361"/>
      <c r="SPF313" s="361"/>
      <c r="SPG313" s="361"/>
      <c r="SPH313" s="361"/>
      <c r="SPI313" s="361"/>
      <c r="SPJ313" s="361"/>
      <c r="SPK313" s="361"/>
      <c r="SPL313" s="361"/>
      <c r="SPM313" s="361"/>
      <c r="SPN313" s="361"/>
      <c r="SPO313" s="361"/>
      <c r="SPP313" s="361"/>
      <c r="SPQ313" s="361"/>
      <c r="SPR313" s="361"/>
      <c r="SPS313" s="361"/>
      <c r="SPT313" s="361"/>
      <c r="SPU313" s="361"/>
      <c r="SPV313" s="361"/>
      <c r="SPW313" s="361"/>
      <c r="SPX313" s="361"/>
      <c r="SPY313" s="361"/>
      <c r="SPZ313" s="361"/>
      <c r="SQA313" s="361"/>
      <c r="SQB313" s="361"/>
      <c r="SQC313" s="361"/>
      <c r="SQD313" s="361"/>
      <c r="SQE313" s="361"/>
      <c r="SQF313" s="361"/>
      <c r="SQG313" s="361"/>
      <c r="SQH313" s="361"/>
      <c r="SQI313" s="361"/>
      <c r="SQJ313" s="361"/>
      <c r="SQK313" s="361"/>
      <c r="SQL313" s="361"/>
      <c r="SQM313" s="361"/>
      <c r="SQN313" s="361"/>
      <c r="SQO313" s="361"/>
      <c r="SQP313" s="361"/>
      <c r="SQQ313" s="361"/>
      <c r="SQR313" s="361"/>
      <c r="SQS313" s="361"/>
      <c r="SQT313" s="361"/>
      <c r="SQU313" s="361"/>
      <c r="SQV313" s="361"/>
      <c r="SQW313" s="361"/>
      <c r="SQX313" s="361"/>
      <c r="SQY313" s="361"/>
      <c r="SQZ313" s="361"/>
      <c r="SRA313" s="361"/>
      <c r="SRB313" s="361"/>
      <c r="SRC313" s="361"/>
      <c r="SRD313" s="361"/>
      <c r="SRE313" s="361"/>
      <c r="SRF313" s="361"/>
      <c r="SRG313" s="361"/>
      <c r="SRH313" s="361"/>
      <c r="SRI313" s="361"/>
      <c r="SRJ313" s="361"/>
      <c r="SRK313" s="361"/>
      <c r="SRL313" s="361"/>
      <c r="SRM313" s="361"/>
      <c r="SRN313" s="361"/>
      <c r="SRO313" s="361"/>
      <c r="SRP313" s="361"/>
      <c r="SRQ313" s="361"/>
      <c r="SRR313" s="361"/>
      <c r="SRS313" s="361"/>
      <c r="SRT313" s="361"/>
      <c r="SRU313" s="361"/>
      <c r="SRV313" s="361"/>
      <c r="SRW313" s="361"/>
      <c r="SRX313" s="361"/>
      <c r="SRY313" s="361"/>
      <c r="SRZ313" s="361"/>
      <c r="SSA313" s="361"/>
      <c r="SSB313" s="361"/>
      <c r="SSC313" s="361"/>
      <c r="SSD313" s="361"/>
      <c r="SSE313" s="361"/>
      <c r="SSF313" s="361"/>
      <c r="SSG313" s="361"/>
      <c r="SSH313" s="361"/>
      <c r="SSI313" s="361"/>
      <c r="SSJ313" s="361"/>
      <c r="SSK313" s="361"/>
      <c r="SSL313" s="361"/>
      <c r="SSM313" s="361"/>
      <c r="SSN313" s="361"/>
      <c r="SSO313" s="361"/>
      <c r="SSP313" s="361"/>
      <c r="SSQ313" s="361"/>
      <c r="SSR313" s="361"/>
      <c r="SSS313" s="361"/>
      <c r="SST313" s="361"/>
      <c r="SSU313" s="361"/>
      <c r="SSV313" s="361"/>
      <c r="SSW313" s="361"/>
      <c r="SSX313" s="361"/>
      <c r="SSY313" s="361"/>
      <c r="SSZ313" s="361"/>
      <c r="STA313" s="361"/>
      <c r="STB313" s="361"/>
      <c r="STC313" s="361"/>
      <c r="STD313" s="361"/>
      <c r="STE313" s="361"/>
      <c r="STF313" s="361"/>
      <c r="STG313" s="361"/>
      <c r="STH313" s="361"/>
      <c r="STI313" s="361"/>
      <c r="STJ313" s="361"/>
      <c r="STK313" s="361"/>
      <c r="STL313" s="361"/>
      <c r="STM313" s="361"/>
      <c r="STN313" s="361"/>
      <c r="STO313" s="361"/>
      <c r="STP313" s="361"/>
      <c r="STQ313" s="361"/>
      <c r="STR313" s="361"/>
      <c r="STS313" s="361"/>
      <c r="STT313" s="361"/>
      <c r="STU313" s="361"/>
      <c r="STV313" s="361"/>
      <c r="STW313" s="361"/>
      <c r="STX313" s="361"/>
      <c r="STY313" s="361"/>
      <c r="STZ313" s="361"/>
      <c r="SUA313" s="361"/>
      <c r="SUB313" s="361"/>
      <c r="SUC313" s="361"/>
      <c r="SUD313" s="361"/>
      <c r="SUE313" s="361"/>
      <c r="SUF313" s="361"/>
      <c r="SUG313" s="361"/>
      <c r="SUH313" s="361"/>
      <c r="SUI313" s="361"/>
      <c r="SUJ313" s="361"/>
      <c r="SUK313" s="361"/>
      <c r="SUL313" s="361"/>
      <c r="SUM313" s="361"/>
      <c r="SUN313" s="361"/>
      <c r="SUO313" s="361"/>
      <c r="SUP313" s="361"/>
      <c r="SUQ313" s="361"/>
      <c r="SUR313" s="361"/>
      <c r="SUS313" s="361"/>
      <c r="SUT313" s="361"/>
      <c r="SUU313" s="361"/>
      <c r="SUV313" s="361"/>
      <c r="SUW313" s="361"/>
      <c r="SUX313" s="361"/>
      <c r="SUY313" s="361"/>
      <c r="SUZ313" s="361"/>
      <c r="SVA313" s="361"/>
      <c r="SVB313" s="361"/>
      <c r="SVC313" s="361"/>
      <c r="SVD313" s="361"/>
      <c r="SVE313" s="361"/>
      <c r="SVF313" s="361"/>
      <c r="SVG313" s="361"/>
      <c r="SVH313" s="361"/>
      <c r="SVI313" s="361"/>
      <c r="SVJ313" s="361"/>
      <c r="SVK313" s="361"/>
      <c r="SVL313" s="361"/>
      <c r="SVM313" s="361"/>
      <c r="SVN313" s="361"/>
      <c r="SVO313" s="361"/>
      <c r="SVP313" s="361"/>
      <c r="SVQ313" s="361"/>
      <c r="SVR313" s="361"/>
      <c r="SVS313" s="361"/>
      <c r="SVT313" s="361"/>
      <c r="SVU313" s="361"/>
      <c r="SVV313" s="361"/>
      <c r="SVW313" s="361"/>
      <c r="SVX313" s="361"/>
      <c r="SVY313" s="361"/>
      <c r="SVZ313" s="361"/>
      <c r="SWA313" s="361"/>
      <c r="SWB313" s="361"/>
      <c r="SWC313" s="361"/>
      <c r="SWD313" s="361"/>
      <c r="SWE313" s="361"/>
      <c r="SWF313" s="361"/>
      <c r="SWG313" s="361"/>
      <c r="SWH313" s="361"/>
      <c r="SWI313" s="361"/>
      <c r="SWJ313" s="361"/>
      <c r="SWK313" s="361"/>
      <c r="SWL313" s="361"/>
      <c r="SWM313" s="361"/>
      <c r="SWN313" s="361"/>
      <c r="SWO313" s="361"/>
      <c r="SWP313" s="361"/>
      <c r="SWQ313" s="361"/>
      <c r="SWR313" s="361"/>
      <c r="SWS313" s="361"/>
      <c r="SWT313" s="361"/>
      <c r="SWU313" s="361"/>
      <c r="SWV313" s="361"/>
      <c r="SWW313" s="361"/>
      <c r="SWX313" s="361"/>
      <c r="SWY313" s="361"/>
      <c r="SWZ313" s="361"/>
      <c r="SXA313" s="361"/>
      <c r="SXB313" s="361"/>
      <c r="SXC313" s="361"/>
      <c r="SXD313" s="361"/>
      <c r="SXE313" s="361"/>
      <c r="SXF313" s="361"/>
      <c r="SXG313" s="361"/>
      <c r="SXH313" s="361"/>
      <c r="SXI313" s="361"/>
      <c r="SXJ313" s="361"/>
      <c r="SXK313" s="361"/>
      <c r="SXL313" s="361"/>
      <c r="SXM313" s="361"/>
      <c r="SXN313" s="361"/>
      <c r="SXO313" s="361"/>
      <c r="SXP313" s="361"/>
      <c r="SXQ313" s="361"/>
      <c r="SXR313" s="361"/>
      <c r="SXS313" s="361"/>
      <c r="SXT313" s="361"/>
      <c r="SXU313" s="361"/>
      <c r="SXV313" s="361"/>
      <c r="SXW313" s="361"/>
      <c r="SXX313" s="361"/>
      <c r="SXY313" s="361"/>
      <c r="SXZ313" s="361"/>
      <c r="SYA313" s="361"/>
      <c r="SYB313" s="361"/>
      <c r="SYC313" s="361"/>
      <c r="SYD313" s="361"/>
      <c r="SYE313" s="361"/>
      <c r="SYF313" s="361"/>
      <c r="SYG313" s="361"/>
      <c r="SYH313" s="361"/>
      <c r="SYI313" s="361"/>
      <c r="SYJ313" s="361"/>
      <c r="SYK313" s="361"/>
      <c r="SYL313" s="361"/>
      <c r="SYM313" s="361"/>
      <c r="SYN313" s="361"/>
      <c r="SYO313" s="361"/>
      <c r="SYP313" s="361"/>
      <c r="SYQ313" s="361"/>
      <c r="SYR313" s="361"/>
      <c r="SYS313" s="361"/>
      <c r="SYT313" s="361"/>
      <c r="SYU313" s="361"/>
      <c r="SYV313" s="361"/>
      <c r="SYW313" s="361"/>
      <c r="SYX313" s="361"/>
      <c r="SYY313" s="361"/>
      <c r="SYZ313" s="361"/>
      <c r="SZA313" s="361"/>
      <c r="SZB313" s="361"/>
      <c r="SZC313" s="361"/>
      <c r="SZD313" s="361"/>
      <c r="SZE313" s="361"/>
      <c r="SZF313" s="361"/>
      <c r="SZG313" s="361"/>
      <c r="SZH313" s="361"/>
      <c r="SZI313" s="361"/>
      <c r="SZJ313" s="361"/>
      <c r="SZK313" s="361"/>
      <c r="SZL313" s="361"/>
      <c r="SZM313" s="361"/>
      <c r="SZN313" s="361"/>
      <c r="SZO313" s="361"/>
      <c r="SZP313" s="361"/>
      <c r="SZQ313" s="361"/>
      <c r="SZR313" s="361"/>
      <c r="SZS313" s="361"/>
      <c r="SZT313" s="361"/>
      <c r="SZU313" s="361"/>
      <c r="SZV313" s="361"/>
      <c r="SZW313" s="361"/>
      <c r="SZX313" s="361"/>
      <c r="SZY313" s="361"/>
      <c r="SZZ313" s="361"/>
      <c r="TAA313" s="361"/>
      <c r="TAB313" s="361"/>
      <c r="TAC313" s="361"/>
      <c r="TAD313" s="361"/>
      <c r="TAE313" s="361"/>
      <c r="TAF313" s="361"/>
      <c r="TAG313" s="361"/>
      <c r="TAH313" s="361"/>
      <c r="TAI313" s="361"/>
      <c r="TAJ313" s="361"/>
      <c r="TAK313" s="361"/>
      <c r="TAL313" s="361"/>
      <c r="TAM313" s="361"/>
      <c r="TAN313" s="361"/>
      <c r="TAO313" s="361"/>
      <c r="TAP313" s="361"/>
      <c r="TAQ313" s="361"/>
      <c r="TAR313" s="361"/>
      <c r="TAS313" s="361"/>
      <c r="TAT313" s="361"/>
      <c r="TAU313" s="361"/>
      <c r="TAV313" s="361"/>
      <c r="TAW313" s="361"/>
      <c r="TAX313" s="361"/>
      <c r="TAY313" s="361"/>
      <c r="TAZ313" s="361"/>
      <c r="TBA313" s="361"/>
      <c r="TBB313" s="361"/>
      <c r="TBC313" s="361"/>
      <c r="TBD313" s="361"/>
      <c r="TBE313" s="361"/>
      <c r="TBF313" s="361"/>
      <c r="TBG313" s="361"/>
      <c r="TBH313" s="361"/>
      <c r="TBI313" s="361"/>
      <c r="TBJ313" s="361"/>
      <c r="TBK313" s="361"/>
      <c r="TBL313" s="361"/>
      <c r="TBM313" s="361"/>
      <c r="TBN313" s="361"/>
      <c r="TBO313" s="361"/>
      <c r="TBP313" s="361"/>
      <c r="TBQ313" s="361"/>
      <c r="TBR313" s="361"/>
      <c r="TBS313" s="361"/>
      <c r="TBT313" s="361"/>
      <c r="TBU313" s="361"/>
      <c r="TBV313" s="361"/>
      <c r="TBW313" s="361"/>
      <c r="TBX313" s="361"/>
      <c r="TBY313" s="361"/>
      <c r="TBZ313" s="361"/>
      <c r="TCA313" s="361"/>
      <c r="TCB313" s="361"/>
      <c r="TCC313" s="361"/>
      <c r="TCD313" s="361"/>
      <c r="TCE313" s="361"/>
      <c r="TCF313" s="361"/>
      <c r="TCG313" s="361"/>
      <c r="TCH313" s="361"/>
      <c r="TCI313" s="361"/>
      <c r="TCJ313" s="361"/>
      <c r="TCK313" s="361"/>
      <c r="TCL313" s="361"/>
      <c r="TCM313" s="361"/>
      <c r="TCN313" s="361"/>
      <c r="TCO313" s="361"/>
      <c r="TCP313" s="361"/>
      <c r="TCQ313" s="361"/>
      <c r="TCR313" s="361"/>
      <c r="TCS313" s="361"/>
      <c r="TCT313" s="361"/>
      <c r="TCU313" s="361"/>
      <c r="TCV313" s="361"/>
      <c r="TCW313" s="361"/>
      <c r="TCX313" s="361"/>
      <c r="TCY313" s="361"/>
      <c r="TCZ313" s="361"/>
      <c r="TDA313" s="361"/>
      <c r="TDB313" s="361"/>
      <c r="TDC313" s="361"/>
      <c r="TDD313" s="361"/>
      <c r="TDE313" s="361"/>
      <c r="TDF313" s="361"/>
      <c r="TDG313" s="361"/>
      <c r="TDH313" s="361"/>
      <c r="TDI313" s="361"/>
      <c r="TDJ313" s="361"/>
      <c r="TDK313" s="361"/>
      <c r="TDL313" s="361"/>
      <c r="TDM313" s="361"/>
      <c r="TDN313" s="361"/>
      <c r="TDO313" s="361"/>
      <c r="TDP313" s="361"/>
      <c r="TDQ313" s="361"/>
      <c r="TDR313" s="361"/>
      <c r="TDS313" s="361"/>
      <c r="TDT313" s="361"/>
      <c r="TDU313" s="361"/>
      <c r="TDV313" s="361"/>
      <c r="TDW313" s="361"/>
      <c r="TDX313" s="361"/>
      <c r="TDY313" s="361"/>
      <c r="TDZ313" s="361"/>
      <c r="TEA313" s="361"/>
      <c r="TEB313" s="361"/>
      <c r="TEC313" s="361"/>
      <c r="TED313" s="361"/>
      <c r="TEE313" s="361"/>
      <c r="TEF313" s="361"/>
      <c r="TEG313" s="361"/>
      <c r="TEH313" s="361"/>
      <c r="TEI313" s="361"/>
      <c r="TEJ313" s="361"/>
      <c r="TEK313" s="361"/>
      <c r="TEL313" s="361"/>
      <c r="TEM313" s="361"/>
      <c r="TEN313" s="361"/>
      <c r="TEO313" s="361"/>
      <c r="TEP313" s="361"/>
      <c r="TEQ313" s="361"/>
      <c r="TER313" s="361"/>
      <c r="TES313" s="361"/>
      <c r="TET313" s="361"/>
      <c r="TEU313" s="361"/>
      <c r="TEV313" s="361"/>
      <c r="TEW313" s="361"/>
      <c r="TEX313" s="361"/>
      <c r="TEY313" s="361"/>
      <c r="TEZ313" s="361"/>
      <c r="TFA313" s="361"/>
      <c r="TFB313" s="361"/>
      <c r="TFC313" s="361"/>
      <c r="TFD313" s="361"/>
      <c r="TFE313" s="361"/>
      <c r="TFF313" s="361"/>
      <c r="TFG313" s="361"/>
      <c r="TFH313" s="361"/>
      <c r="TFI313" s="361"/>
      <c r="TFJ313" s="361"/>
      <c r="TFK313" s="361"/>
      <c r="TFL313" s="361"/>
      <c r="TFM313" s="361"/>
      <c r="TFN313" s="361"/>
      <c r="TFO313" s="361"/>
      <c r="TFP313" s="361"/>
      <c r="TFQ313" s="361"/>
      <c r="TFR313" s="361"/>
      <c r="TFS313" s="361"/>
      <c r="TFT313" s="361"/>
      <c r="TFU313" s="361"/>
      <c r="TFV313" s="361"/>
      <c r="TFW313" s="361"/>
      <c r="TFX313" s="361"/>
      <c r="TFY313" s="361"/>
      <c r="TFZ313" s="361"/>
      <c r="TGA313" s="361"/>
      <c r="TGB313" s="361"/>
      <c r="TGC313" s="361"/>
      <c r="TGD313" s="361"/>
      <c r="TGE313" s="361"/>
      <c r="TGF313" s="361"/>
      <c r="TGG313" s="361"/>
      <c r="TGH313" s="361"/>
      <c r="TGI313" s="361"/>
      <c r="TGJ313" s="361"/>
      <c r="TGK313" s="361"/>
      <c r="TGL313" s="361"/>
      <c r="TGM313" s="361"/>
      <c r="TGN313" s="361"/>
      <c r="TGO313" s="361"/>
      <c r="TGP313" s="361"/>
      <c r="TGQ313" s="361"/>
      <c r="TGR313" s="361"/>
      <c r="TGS313" s="361"/>
      <c r="TGT313" s="361"/>
      <c r="TGU313" s="361"/>
      <c r="TGV313" s="361"/>
      <c r="TGW313" s="361"/>
      <c r="TGX313" s="361"/>
      <c r="TGY313" s="361"/>
      <c r="TGZ313" s="361"/>
      <c r="THA313" s="361"/>
      <c r="THB313" s="361"/>
      <c r="THC313" s="361"/>
      <c r="THD313" s="361"/>
      <c r="THE313" s="361"/>
      <c r="THF313" s="361"/>
      <c r="THG313" s="361"/>
      <c r="THH313" s="361"/>
      <c r="THI313" s="361"/>
      <c r="THJ313" s="361"/>
      <c r="THK313" s="361"/>
      <c r="THL313" s="361"/>
      <c r="THM313" s="361"/>
      <c r="THN313" s="361"/>
      <c r="THO313" s="361"/>
      <c r="THP313" s="361"/>
      <c r="THQ313" s="361"/>
      <c r="THR313" s="361"/>
      <c r="THS313" s="361"/>
      <c r="THT313" s="361"/>
      <c r="THU313" s="361"/>
      <c r="THV313" s="361"/>
      <c r="THW313" s="361"/>
      <c r="THX313" s="361"/>
      <c r="THY313" s="361"/>
      <c r="THZ313" s="361"/>
      <c r="TIA313" s="361"/>
      <c r="TIB313" s="361"/>
      <c r="TIC313" s="361"/>
      <c r="TID313" s="361"/>
      <c r="TIE313" s="361"/>
      <c r="TIF313" s="361"/>
      <c r="TIG313" s="361"/>
      <c r="TIH313" s="361"/>
      <c r="TII313" s="361"/>
      <c r="TIJ313" s="361"/>
      <c r="TIK313" s="361"/>
      <c r="TIL313" s="361"/>
      <c r="TIM313" s="361"/>
      <c r="TIN313" s="361"/>
      <c r="TIO313" s="361"/>
      <c r="TIP313" s="361"/>
      <c r="TIQ313" s="361"/>
      <c r="TIR313" s="361"/>
      <c r="TIS313" s="361"/>
      <c r="TIT313" s="361"/>
      <c r="TIU313" s="361"/>
      <c r="TIV313" s="361"/>
      <c r="TIW313" s="361"/>
      <c r="TIX313" s="361"/>
      <c r="TIY313" s="361"/>
      <c r="TIZ313" s="361"/>
      <c r="TJA313" s="361"/>
      <c r="TJB313" s="361"/>
      <c r="TJC313" s="361"/>
      <c r="TJD313" s="361"/>
      <c r="TJE313" s="361"/>
      <c r="TJF313" s="361"/>
      <c r="TJG313" s="361"/>
      <c r="TJH313" s="361"/>
      <c r="TJI313" s="361"/>
      <c r="TJJ313" s="361"/>
      <c r="TJK313" s="361"/>
      <c r="TJL313" s="361"/>
      <c r="TJM313" s="361"/>
      <c r="TJN313" s="361"/>
      <c r="TJO313" s="361"/>
      <c r="TJP313" s="361"/>
      <c r="TJQ313" s="361"/>
      <c r="TJR313" s="361"/>
      <c r="TJS313" s="361"/>
      <c r="TJT313" s="361"/>
      <c r="TJU313" s="361"/>
      <c r="TJV313" s="361"/>
      <c r="TJW313" s="361"/>
      <c r="TJX313" s="361"/>
      <c r="TJY313" s="361"/>
      <c r="TJZ313" s="361"/>
      <c r="TKA313" s="361"/>
      <c r="TKB313" s="361"/>
      <c r="TKC313" s="361"/>
      <c r="TKD313" s="361"/>
      <c r="TKE313" s="361"/>
      <c r="TKF313" s="361"/>
      <c r="TKG313" s="361"/>
      <c r="TKH313" s="361"/>
      <c r="TKI313" s="361"/>
      <c r="TKJ313" s="361"/>
      <c r="TKK313" s="361"/>
      <c r="TKL313" s="361"/>
      <c r="TKM313" s="361"/>
      <c r="TKN313" s="361"/>
      <c r="TKO313" s="361"/>
      <c r="TKP313" s="361"/>
      <c r="TKQ313" s="361"/>
      <c r="TKR313" s="361"/>
      <c r="TKS313" s="361"/>
      <c r="TKT313" s="361"/>
      <c r="TKU313" s="361"/>
      <c r="TKV313" s="361"/>
      <c r="TKW313" s="361"/>
      <c r="TKX313" s="361"/>
      <c r="TKY313" s="361"/>
      <c r="TKZ313" s="361"/>
      <c r="TLA313" s="361"/>
      <c r="TLB313" s="361"/>
      <c r="TLC313" s="361"/>
      <c r="TLD313" s="361"/>
      <c r="TLE313" s="361"/>
      <c r="TLF313" s="361"/>
      <c r="TLG313" s="361"/>
      <c r="TLH313" s="361"/>
      <c r="TLI313" s="361"/>
      <c r="TLJ313" s="361"/>
      <c r="TLK313" s="361"/>
      <c r="TLL313" s="361"/>
      <c r="TLM313" s="361"/>
      <c r="TLN313" s="361"/>
      <c r="TLO313" s="361"/>
      <c r="TLP313" s="361"/>
      <c r="TLQ313" s="361"/>
      <c r="TLR313" s="361"/>
      <c r="TLS313" s="361"/>
      <c r="TLT313" s="361"/>
      <c r="TLU313" s="361"/>
      <c r="TLV313" s="361"/>
      <c r="TLW313" s="361"/>
      <c r="TLX313" s="361"/>
      <c r="TLY313" s="361"/>
      <c r="TLZ313" s="361"/>
      <c r="TMA313" s="361"/>
      <c r="TMB313" s="361"/>
      <c r="TMC313" s="361"/>
      <c r="TMD313" s="361"/>
      <c r="TME313" s="361"/>
      <c r="TMF313" s="361"/>
      <c r="TMG313" s="361"/>
      <c r="TMH313" s="361"/>
      <c r="TMI313" s="361"/>
      <c r="TMJ313" s="361"/>
      <c r="TMK313" s="361"/>
      <c r="TML313" s="361"/>
      <c r="TMM313" s="361"/>
      <c r="TMN313" s="361"/>
      <c r="TMO313" s="361"/>
      <c r="TMP313" s="361"/>
      <c r="TMQ313" s="361"/>
      <c r="TMR313" s="361"/>
      <c r="TMS313" s="361"/>
      <c r="TMT313" s="361"/>
      <c r="TMU313" s="361"/>
      <c r="TMV313" s="361"/>
      <c r="TMW313" s="361"/>
      <c r="TMX313" s="361"/>
      <c r="TMY313" s="361"/>
      <c r="TMZ313" s="361"/>
      <c r="TNA313" s="361"/>
      <c r="TNB313" s="361"/>
      <c r="TNC313" s="361"/>
      <c r="TND313" s="361"/>
      <c r="TNE313" s="361"/>
      <c r="TNF313" s="361"/>
      <c r="TNG313" s="361"/>
      <c r="TNH313" s="361"/>
      <c r="TNI313" s="361"/>
      <c r="TNJ313" s="361"/>
      <c r="TNK313" s="361"/>
      <c r="TNL313" s="361"/>
      <c r="TNM313" s="361"/>
      <c r="TNN313" s="361"/>
      <c r="TNO313" s="361"/>
      <c r="TNP313" s="361"/>
      <c r="TNQ313" s="361"/>
      <c r="TNR313" s="361"/>
      <c r="TNS313" s="361"/>
      <c r="TNT313" s="361"/>
      <c r="TNU313" s="361"/>
      <c r="TNV313" s="361"/>
      <c r="TNW313" s="361"/>
      <c r="TNX313" s="361"/>
      <c r="TNY313" s="361"/>
      <c r="TNZ313" s="361"/>
      <c r="TOA313" s="361"/>
      <c r="TOB313" s="361"/>
      <c r="TOC313" s="361"/>
      <c r="TOD313" s="361"/>
      <c r="TOE313" s="361"/>
      <c r="TOF313" s="361"/>
      <c r="TOG313" s="361"/>
      <c r="TOH313" s="361"/>
      <c r="TOI313" s="361"/>
      <c r="TOJ313" s="361"/>
      <c r="TOK313" s="361"/>
      <c r="TOL313" s="361"/>
      <c r="TOM313" s="361"/>
      <c r="TON313" s="361"/>
      <c r="TOO313" s="361"/>
      <c r="TOP313" s="361"/>
      <c r="TOQ313" s="361"/>
      <c r="TOR313" s="361"/>
      <c r="TOS313" s="361"/>
      <c r="TOT313" s="361"/>
      <c r="TOU313" s="361"/>
      <c r="TOV313" s="361"/>
      <c r="TOW313" s="361"/>
      <c r="TOX313" s="361"/>
      <c r="TOY313" s="361"/>
      <c r="TOZ313" s="361"/>
      <c r="TPA313" s="361"/>
      <c r="TPB313" s="361"/>
      <c r="TPC313" s="361"/>
      <c r="TPD313" s="361"/>
      <c r="TPE313" s="361"/>
      <c r="TPF313" s="361"/>
      <c r="TPG313" s="361"/>
      <c r="TPH313" s="361"/>
      <c r="TPI313" s="361"/>
      <c r="TPJ313" s="361"/>
      <c r="TPK313" s="361"/>
      <c r="TPL313" s="361"/>
      <c r="TPM313" s="361"/>
      <c r="TPN313" s="361"/>
      <c r="TPO313" s="361"/>
      <c r="TPP313" s="361"/>
      <c r="TPQ313" s="361"/>
      <c r="TPR313" s="361"/>
      <c r="TPS313" s="361"/>
      <c r="TPT313" s="361"/>
      <c r="TPU313" s="361"/>
      <c r="TPV313" s="361"/>
      <c r="TPW313" s="361"/>
      <c r="TPX313" s="361"/>
      <c r="TPY313" s="361"/>
      <c r="TPZ313" s="361"/>
      <c r="TQA313" s="361"/>
      <c r="TQB313" s="361"/>
      <c r="TQC313" s="361"/>
      <c r="TQD313" s="361"/>
      <c r="TQE313" s="361"/>
      <c r="TQF313" s="361"/>
      <c r="TQG313" s="361"/>
      <c r="TQH313" s="361"/>
      <c r="TQI313" s="361"/>
      <c r="TQJ313" s="361"/>
      <c r="TQK313" s="361"/>
      <c r="TQL313" s="361"/>
      <c r="TQM313" s="361"/>
      <c r="TQN313" s="361"/>
      <c r="TQO313" s="361"/>
      <c r="TQP313" s="361"/>
      <c r="TQQ313" s="361"/>
      <c r="TQR313" s="361"/>
      <c r="TQS313" s="361"/>
      <c r="TQT313" s="361"/>
      <c r="TQU313" s="361"/>
      <c r="TQV313" s="361"/>
      <c r="TQW313" s="361"/>
      <c r="TQX313" s="361"/>
      <c r="TQY313" s="361"/>
      <c r="TQZ313" s="361"/>
      <c r="TRA313" s="361"/>
      <c r="TRB313" s="361"/>
      <c r="TRC313" s="361"/>
      <c r="TRD313" s="361"/>
      <c r="TRE313" s="361"/>
      <c r="TRF313" s="361"/>
      <c r="TRG313" s="361"/>
      <c r="TRH313" s="361"/>
      <c r="TRI313" s="361"/>
      <c r="TRJ313" s="361"/>
      <c r="TRK313" s="361"/>
      <c r="TRL313" s="361"/>
      <c r="TRM313" s="361"/>
      <c r="TRN313" s="361"/>
      <c r="TRO313" s="361"/>
      <c r="TRP313" s="361"/>
      <c r="TRQ313" s="361"/>
      <c r="TRR313" s="361"/>
      <c r="TRS313" s="361"/>
      <c r="TRT313" s="361"/>
      <c r="TRU313" s="361"/>
      <c r="TRV313" s="361"/>
      <c r="TRW313" s="361"/>
      <c r="TRX313" s="361"/>
      <c r="TRY313" s="361"/>
      <c r="TRZ313" s="361"/>
      <c r="TSA313" s="361"/>
      <c r="TSB313" s="361"/>
      <c r="TSC313" s="361"/>
      <c r="TSD313" s="361"/>
      <c r="TSE313" s="361"/>
      <c r="TSF313" s="361"/>
      <c r="TSG313" s="361"/>
      <c r="TSH313" s="361"/>
      <c r="TSI313" s="361"/>
      <c r="TSJ313" s="361"/>
      <c r="TSK313" s="361"/>
      <c r="TSL313" s="361"/>
      <c r="TSM313" s="361"/>
      <c r="TSN313" s="361"/>
      <c r="TSO313" s="361"/>
      <c r="TSP313" s="361"/>
      <c r="TSQ313" s="361"/>
      <c r="TSR313" s="361"/>
      <c r="TSS313" s="361"/>
      <c r="TST313" s="361"/>
      <c r="TSU313" s="361"/>
      <c r="TSV313" s="361"/>
      <c r="TSW313" s="361"/>
      <c r="TSX313" s="361"/>
      <c r="TSY313" s="361"/>
      <c r="TSZ313" s="361"/>
      <c r="TTA313" s="361"/>
      <c r="TTB313" s="361"/>
      <c r="TTC313" s="361"/>
      <c r="TTD313" s="361"/>
      <c r="TTE313" s="361"/>
      <c r="TTF313" s="361"/>
      <c r="TTG313" s="361"/>
      <c r="TTH313" s="361"/>
      <c r="TTI313" s="361"/>
      <c r="TTJ313" s="361"/>
      <c r="TTK313" s="361"/>
      <c r="TTL313" s="361"/>
      <c r="TTM313" s="361"/>
      <c r="TTN313" s="361"/>
      <c r="TTO313" s="361"/>
      <c r="TTP313" s="361"/>
      <c r="TTQ313" s="361"/>
      <c r="TTR313" s="361"/>
      <c r="TTS313" s="361"/>
      <c r="TTT313" s="361"/>
      <c r="TTU313" s="361"/>
      <c r="TTV313" s="361"/>
      <c r="TTW313" s="361"/>
      <c r="TTX313" s="361"/>
      <c r="TTY313" s="361"/>
      <c r="TTZ313" s="361"/>
      <c r="TUA313" s="361"/>
      <c r="TUB313" s="361"/>
      <c r="TUC313" s="361"/>
      <c r="TUD313" s="361"/>
      <c r="TUE313" s="361"/>
      <c r="TUF313" s="361"/>
      <c r="TUG313" s="361"/>
      <c r="TUH313" s="361"/>
      <c r="TUI313" s="361"/>
      <c r="TUJ313" s="361"/>
      <c r="TUK313" s="361"/>
      <c r="TUL313" s="361"/>
      <c r="TUM313" s="361"/>
      <c r="TUN313" s="361"/>
      <c r="TUO313" s="361"/>
      <c r="TUP313" s="361"/>
      <c r="TUQ313" s="361"/>
      <c r="TUR313" s="361"/>
      <c r="TUS313" s="361"/>
      <c r="TUT313" s="361"/>
      <c r="TUU313" s="361"/>
      <c r="TUV313" s="361"/>
      <c r="TUW313" s="361"/>
      <c r="TUX313" s="361"/>
      <c r="TUY313" s="361"/>
      <c r="TUZ313" s="361"/>
      <c r="TVA313" s="361"/>
      <c r="TVB313" s="361"/>
      <c r="TVC313" s="361"/>
      <c r="TVD313" s="361"/>
      <c r="TVE313" s="361"/>
      <c r="TVF313" s="361"/>
      <c r="TVG313" s="361"/>
      <c r="TVH313" s="361"/>
      <c r="TVI313" s="361"/>
      <c r="TVJ313" s="361"/>
      <c r="TVK313" s="361"/>
      <c r="TVL313" s="361"/>
      <c r="TVM313" s="361"/>
      <c r="TVN313" s="361"/>
      <c r="TVO313" s="361"/>
      <c r="TVP313" s="361"/>
      <c r="TVQ313" s="361"/>
      <c r="TVR313" s="361"/>
      <c r="TVS313" s="361"/>
      <c r="TVT313" s="361"/>
      <c r="TVU313" s="361"/>
      <c r="TVV313" s="361"/>
      <c r="TVW313" s="361"/>
      <c r="TVX313" s="361"/>
      <c r="TVY313" s="361"/>
      <c r="TVZ313" s="361"/>
      <c r="TWA313" s="361"/>
      <c r="TWB313" s="361"/>
      <c r="TWC313" s="361"/>
      <c r="TWD313" s="361"/>
      <c r="TWE313" s="361"/>
      <c r="TWF313" s="361"/>
      <c r="TWG313" s="361"/>
      <c r="TWH313" s="361"/>
      <c r="TWI313" s="361"/>
      <c r="TWJ313" s="361"/>
      <c r="TWK313" s="361"/>
      <c r="TWL313" s="361"/>
      <c r="TWM313" s="361"/>
      <c r="TWN313" s="361"/>
      <c r="TWO313" s="361"/>
      <c r="TWP313" s="361"/>
      <c r="TWQ313" s="361"/>
      <c r="TWR313" s="361"/>
      <c r="TWS313" s="361"/>
      <c r="TWT313" s="361"/>
      <c r="TWU313" s="361"/>
      <c r="TWV313" s="361"/>
      <c r="TWW313" s="361"/>
      <c r="TWX313" s="361"/>
      <c r="TWY313" s="361"/>
      <c r="TWZ313" s="361"/>
      <c r="TXA313" s="361"/>
      <c r="TXB313" s="361"/>
      <c r="TXC313" s="361"/>
      <c r="TXD313" s="361"/>
      <c r="TXE313" s="361"/>
      <c r="TXF313" s="361"/>
      <c r="TXG313" s="361"/>
      <c r="TXH313" s="361"/>
      <c r="TXI313" s="361"/>
      <c r="TXJ313" s="361"/>
      <c r="TXK313" s="361"/>
      <c r="TXL313" s="361"/>
      <c r="TXM313" s="361"/>
      <c r="TXN313" s="361"/>
      <c r="TXO313" s="361"/>
      <c r="TXP313" s="361"/>
      <c r="TXQ313" s="361"/>
      <c r="TXR313" s="361"/>
      <c r="TXS313" s="361"/>
      <c r="TXT313" s="361"/>
      <c r="TXU313" s="361"/>
      <c r="TXV313" s="361"/>
      <c r="TXW313" s="361"/>
      <c r="TXX313" s="361"/>
      <c r="TXY313" s="361"/>
      <c r="TXZ313" s="361"/>
      <c r="TYA313" s="361"/>
      <c r="TYB313" s="361"/>
      <c r="TYC313" s="361"/>
      <c r="TYD313" s="361"/>
      <c r="TYE313" s="361"/>
      <c r="TYF313" s="361"/>
      <c r="TYG313" s="361"/>
      <c r="TYH313" s="361"/>
      <c r="TYI313" s="361"/>
      <c r="TYJ313" s="361"/>
      <c r="TYK313" s="361"/>
      <c r="TYL313" s="361"/>
      <c r="TYM313" s="361"/>
      <c r="TYN313" s="361"/>
      <c r="TYO313" s="361"/>
      <c r="TYP313" s="361"/>
      <c r="TYQ313" s="361"/>
      <c r="TYR313" s="361"/>
      <c r="TYS313" s="361"/>
      <c r="TYT313" s="361"/>
      <c r="TYU313" s="361"/>
      <c r="TYV313" s="361"/>
      <c r="TYW313" s="361"/>
      <c r="TYX313" s="361"/>
      <c r="TYY313" s="361"/>
      <c r="TYZ313" s="361"/>
      <c r="TZA313" s="361"/>
      <c r="TZB313" s="361"/>
      <c r="TZC313" s="361"/>
      <c r="TZD313" s="361"/>
      <c r="TZE313" s="361"/>
      <c r="TZF313" s="361"/>
      <c r="TZG313" s="361"/>
      <c r="TZH313" s="361"/>
      <c r="TZI313" s="361"/>
      <c r="TZJ313" s="361"/>
      <c r="TZK313" s="361"/>
      <c r="TZL313" s="361"/>
      <c r="TZM313" s="361"/>
      <c r="TZN313" s="361"/>
      <c r="TZO313" s="361"/>
      <c r="TZP313" s="361"/>
      <c r="TZQ313" s="361"/>
      <c r="TZR313" s="361"/>
      <c r="TZS313" s="361"/>
      <c r="TZT313" s="361"/>
      <c r="TZU313" s="361"/>
      <c r="TZV313" s="361"/>
      <c r="TZW313" s="361"/>
      <c r="TZX313" s="361"/>
      <c r="TZY313" s="361"/>
      <c r="TZZ313" s="361"/>
      <c r="UAA313" s="361"/>
      <c r="UAB313" s="361"/>
      <c r="UAC313" s="361"/>
      <c r="UAD313" s="361"/>
      <c r="UAE313" s="361"/>
      <c r="UAF313" s="361"/>
      <c r="UAG313" s="361"/>
      <c r="UAH313" s="361"/>
      <c r="UAI313" s="361"/>
      <c r="UAJ313" s="361"/>
      <c r="UAK313" s="361"/>
      <c r="UAL313" s="361"/>
      <c r="UAM313" s="361"/>
      <c r="UAN313" s="361"/>
      <c r="UAO313" s="361"/>
      <c r="UAP313" s="361"/>
      <c r="UAQ313" s="361"/>
      <c r="UAR313" s="361"/>
      <c r="UAS313" s="361"/>
      <c r="UAT313" s="361"/>
      <c r="UAU313" s="361"/>
      <c r="UAV313" s="361"/>
      <c r="UAW313" s="361"/>
      <c r="UAX313" s="361"/>
      <c r="UAY313" s="361"/>
      <c r="UAZ313" s="361"/>
      <c r="UBA313" s="361"/>
      <c r="UBB313" s="361"/>
      <c r="UBC313" s="361"/>
      <c r="UBD313" s="361"/>
      <c r="UBE313" s="361"/>
      <c r="UBF313" s="361"/>
      <c r="UBG313" s="361"/>
      <c r="UBH313" s="361"/>
      <c r="UBI313" s="361"/>
      <c r="UBJ313" s="361"/>
      <c r="UBK313" s="361"/>
      <c r="UBL313" s="361"/>
      <c r="UBM313" s="361"/>
      <c r="UBN313" s="361"/>
      <c r="UBO313" s="361"/>
      <c r="UBP313" s="361"/>
      <c r="UBQ313" s="361"/>
      <c r="UBR313" s="361"/>
      <c r="UBS313" s="361"/>
      <c r="UBT313" s="361"/>
      <c r="UBU313" s="361"/>
      <c r="UBV313" s="361"/>
      <c r="UBW313" s="361"/>
      <c r="UBX313" s="361"/>
      <c r="UBY313" s="361"/>
      <c r="UBZ313" s="361"/>
      <c r="UCA313" s="361"/>
      <c r="UCB313" s="361"/>
      <c r="UCC313" s="361"/>
      <c r="UCD313" s="361"/>
      <c r="UCE313" s="361"/>
      <c r="UCF313" s="361"/>
      <c r="UCG313" s="361"/>
      <c r="UCH313" s="361"/>
      <c r="UCI313" s="361"/>
      <c r="UCJ313" s="361"/>
      <c r="UCK313" s="361"/>
      <c r="UCL313" s="361"/>
      <c r="UCM313" s="361"/>
      <c r="UCN313" s="361"/>
      <c r="UCO313" s="361"/>
      <c r="UCP313" s="361"/>
      <c r="UCQ313" s="361"/>
      <c r="UCR313" s="361"/>
      <c r="UCS313" s="361"/>
      <c r="UCT313" s="361"/>
      <c r="UCU313" s="361"/>
      <c r="UCV313" s="361"/>
      <c r="UCW313" s="361"/>
      <c r="UCX313" s="361"/>
      <c r="UCY313" s="361"/>
      <c r="UCZ313" s="361"/>
      <c r="UDA313" s="361"/>
      <c r="UDB313" s="361"/>
      <c r="UDC313" s="361"/>
      <c r="UDD313" s="361"/>
      <c r="UDE313" s="361"/>
      <c r="UDF313" s="361"/>
      <c r="UDG313" s="361"/>
      <c r="UDH313" s="361"/>
      <c r="UDI313" s="361"/>
      <c r="UDJ313" s="361"/>
      <c r="UDK313" s="361"/>
      <c r="UDL313" s="361"/>
      <c r="UDM313" s="361"/>
      <c r="UDN313" s="361"/>
      <c r="UDO313" s="361"/>
      <c r="UDP313" s="361"/>
      <c r="UDQ313" s="361"/>
      <c r="UDR313" s="361"/>
      <c r="UDS313" s="361"/>
      <c r="UDT313" s="361"/>
      <c r="UDU313" s="361"/>
      <c r="UDV313" s="361"/>
      <c r="UDW313" s="361"/>
      <c r="UDX313" s="361"/>
      <c r="UDY313" s="361"/>
      <c r="UDZ313" s="361"/>
      <c r="UEA313" s="361"/>
      <c r="UEB313" s="361"/>
      <c r="UEC313" s="361"/>
      <c r="UED313" s="361"/>
      <c r="UEE313" s="361"/>
      <c r="UEF313" s="361"/>
      <c r="UEG313" s="361"/>
      <c r="UEH313" s="361"/>
      <c r="UEI313" s="361"/>
      <c r="UEJ313" s="361"/>
      <c r="UEK313" s="361"/>
      <c r="UEL313" s="361"/>
      <c r="UEM313" s="361"/>
      <c r="UEN313" s="361"/>
      <c r="UEO313" s="361"/>
      <c r="UEP313" s="361"/>
      <c r="UEQ313" s="361"/>
      <c r="UER313" s="361"/>
      <c r="UES313" s="361"/>
      <c r="UET313" s="361"/>
      <c r="UEU313" s="361"/>
      <c r="UEV313" s="361"/>
      <c r="UEW313" s="361"/>
      <c r="UEX313" s="361"/>
      <c r="UEY313" s="361"/>
      <c r="UEZ313" s="361"/>
      <c r="UFA313" s="361"/>
      <c r="UFB313" s="361"/>
      <c r="UFC313" s="361"/>
      <c r="UFD313" s="361"/>
      <c r="UFE313" s="361"/>
      <c r="UFF313" s="361"/>
      <c r="UFG313" s="361"/>
      <c r="UFH313" s="361"/>
      <c r="UFI313" s="361"/>
      <c r="UFJ313" s="361"/>
      <c r="UFK313" s="361"/>
      <c r="UFL313" s="361"/>
      <c r="UFM313" s="361"/>
      <c r="UFN313" s="361"/>
      <c r="UFO313" s="361"/>
      <c r="UFP313" s="361"/>
      <c r="UFQ313" s="361"/>
      <c r="UFR313" s="361"/>
      <c r="UFS313" s="361"/>
      <c r="UFT313" s="361"/>
      <c r="UFU313" s="361"/>
      <c r="UFV313" s="361"/>
      <c r="UFW313" s="361"/>
      <c r="UFX313" s="361"/>
      <c r="UFY313" s="361"/>
      <c r="UFZ313" s="361"/>
      <c r="UGA313" s="361"/>
      <c r="UGB313" s="361"/>
      <c r="UGC313" s="361"/>
      <c r="UGD313" s="361"/>
      <c r="UGE313" s="361"/>
      <c r="UGF313" s="361"/>
      <c r="UGG313" s="361"/>
      <c r="UGH313" s="361"/>
      <c r="UGI313" s="361"/>
      <c r="UGJ313" s="361"/>
      <c r="UGK313" s="361"/>
      <c r="UGL313" s="361"/>
      <c r="UGM313" s="361"/>
      <c r="UGN313" s="361"/>
      <c r="UGO313" s="361"/>
      <c r="UGP313" s="361"/>
      <c r="UGQ313" s="361"/>
      <c r="UGR313" s="361"/>
      <c r="UGS313" s="361"/>
      <c r="UGT313" s="361"/>
      <c r="UGU313" s="361"/>
      <c r="UGV313" s="361"/>
      <c r="UGW313" s="361"/>
      <c r="UGX313" s="361"/>
      <c r="UGY313" s="361"/>
      <c r="UGZ313" s="361"/>
      <c r="UHA313" s="361"/>
      <c r="UHB313" s="361"/>
      <c r="UHC313" s="361"/>
      <c r="UHD313" s="361"/>
      <c r="UHE313" s="361"/>
      <c r="UHF313" s="361"/>
      <c r="UHG313" s="361"/>
      <c r="UHH313" s="361"/>
      <c r="UHI313" s="361"/>
      <c r="UHJ313" s="361"/>
      <c r="UHK313" s="361"/>
      <c r="UHL313" s="361"/>
      <c r="UHM313" s="361"/>
      <c r="UHN313" s="361"/>
      <c r="UHO313" s="361"/>
      <c r="UHP313" s="361"/>
      <c r="UHQ313" s="361"/>
      <c r="UHR313" s="361"/>
      <c r="UHS313" s="361"/>
      <c r="UHT313" s="361"/>
      <c r="UHU313" s="361"/>
      <c r="UHV313" s="361"/>
      <c r="UHW313" s="361"/>
      <c r="UHX313" s="361"/>
      <c r="UHY313" s="361"/>
      <c r="UHZ313" s="361"/>
      <c r="UIA313" s="361"/>
      <c r="UIB313" s="361"/>
      <c r="UIC313" s="361"/>
      <c r="UID313" s="361"/>
      <c r="UIE313" s="361"/>
      <c r="UIF313" s="361"/>
      <c r="UIG313" s="361"/>
      <c r="UIH313" s="361"/>
      <c r="UII313" s="361"/>
      <c r="UIJ313" s="361"/>
      <c r="UIK313" s="361"/>
      <c r="UIL313" s="361"/>
      <c r="UIM313" s="361"/>
      <c r="UIN313" s="361"/>
      <c r="UIO313" s="361"/>
      <c r="UIP313" s="361"/>
      <c r="UIQ313" s="361"/>
      <c r="UIR313" s="361"/>
      <c r="UIS313" s="361"/>
      <c r="UIT313" s="361"/>
      <c r="UIU313" s="361"/>
      <c r="UIV313" s="361"/>
      <c r="UIW313" s="361"/>
      <c r="UIX313" s="361"/>
      <c r="UIY313" s="361"/>
      <c r="UIZ313" s="361"/>
      <c r="UJA313" s="361"/>
      <c r="UJB313" s="361"/>
      <c r="UJC313" s="361"/>
      <c r="UJD313" s="361"/>
      <c r="UJE313" s="361"/>
      <c r="UJF313" s="361"/>
      <c r="UJG313" s="361"/>
      <c r="UJH313" s="361"/>
      <c r="UJI313" s="361"/>
      <c r="UJJ313" s="361"/>
      <c r="UJK313" s="361"/>
      <c r="UJL313" s="361"/>
      <c r="UJM313" s="361"/>
      <c r="UJN313" s="361"/>
      <c r="UJO313" s="361"/>
      <c r="UJP313" s="361"/>
      <c r="UJQ313" s="361"/>
      <c r="UJR313" s="361"/>
      <c r="UJS313" s="361"/>
      <c r="UJT313" s="361"/>
      <c r="UJU313" s="361"/>
      <c r="UJV313" s="361"/>
      <c r="UJW313" s="361"/>
      <c r="UJX313" s="361"/>
      <c r="UJY313" s="361"/>
      <c r="UJZ313" s="361"/>
      <c r="UKA313" s="361"/>
      <c r="UKB313" s="361"/>
      <c r="UKC313" s="361"/>
      <c r="UKD313" s="361"/>
      <c r="UKE313" s="361"/>
      <c r="UKF313" s="361"/>
      <c r="UKG313" s="361"/>
      <c r="UKH313" s="361"/>
      <c r="UKI313" s="361"/>
      <c r="UKJ313" s="361"/>
      <c r="UKK313" s="361"/>
      <c r="UKL313" s="361"/>
      <c r="UKM313" s="361"/>
      <c r="UKN313" s="361"/>
      <c r="UKO313" s="361"/>
      <c r="UKP313" s="361"/>
      <c r="UKQ313" s="361"/>
      <c r="UKR313" s="361"/>
      <c r="UKS313" s="361"/>
      <c r="UKT313" s="361"/>
      <c r="UKU313" s="361"/>
      <c r="UKV313" s="361"/>
      <c r="UKW313" s="361"/>
      <c r="UKX313" s="361"/>
      <c r="UKY313" s="361"/>
      <c r="UKZ313" s="361"/>
      <c r="ULA313" s="361"/>
      <c r="ULB313" s="361"/>
      <c r="ULC313" s="361"/>
      <c r="ULD313" s="361"/>
      <c r="ULE313" s="361"/>
      <c r="ULF313" s="361"/>
      <c r="ULG313" s="361"/>
      <c r="ULH313" s="361"/>
      <c r="ULI313" s="361"/>
      <c r="ULJ313" s="361"/>
      <c r="ULK313" s="361"/>
      <c r="ULL313" s="361"/>
      <c r="ULM313" s="361"/>
      <c r="ULN313" s="361"/>
      <c r="ULO313" s="361"/>
      <c r="ULP313" s="361"/>
      <c r="ULQ313" s="361"/>
      <c r="ULR313" s="361"/>
      <c r="ULS313" s="361"/>
      <c r="ULT313" s="361"/>
      <c r="ULU313" s="361"/>
      <c r="ULV313" s="361"/>
      <c r="ULW313" s="361"/>
      <c r="ULX313" s="361"/>
      <c r="ULY313" s="361"/>
      <c r="ULZ313" s="361"/>
      <c r="UMA313" s="361"/>
      <c r="UMB313" s="361"/>
      <c r="UMC313" s="361"/>
      <c r="UMD313" s="361"/>
      <c r="UME313" s="361"/>
      <c r="UMF313" s="361"/>
      <c r="UMG313" s="361"/>
      <c r="UMH313" s="361"/>
      <c r="UMI313" s="361"/>
      <c r="UMJ313" s="361"/>
      <c r="UMK313" s="361"/>
      <c r="UML313" s="361"/>
      <c r="UMM313" s="361"/>
      <c r="UMN313" s="361"/>
      <c r="UMO313" s="361"/>
      <c r="UMP313" s="361"/>
      <c r="UMQ313" s="361"/>
      <c r="UMR313" s="361"/>
      <c r="UMS313" s="361"/>
      <c r="UMT313" s="361"/>
      <c r="UMU313" s="361"/>
      <c r="UMV313" s="361"/>
      <c r="UMW313" s="361"/>
      <c r="UMX313" s="361"/>
      <c r="UMY313" s="361"/>
      <c r="UMZ313" s="361"/>
      <c r="UNA313" s="361"/>
      <c r="UNB313" s="361"/>
      <c r="UNC313" s="361"/>
      <c r="UND313" s="361"/>
      <c r="UNE313" s="361"/>
      <c r="UNF313" s="361"/>
      <c r="UNG313" s="361"/>
      <c r="UNH313" s="361"/>
      <c r="UNI313" s="361"/>
      <c r="UNJ313" s="361"/>
      <c r="UNK313" s="361"/>
      <c r="UNL313" s="361"/>
      <c r="UNM313" s="361"/>
      <c r="UNN313" s="361"/>
      <c r="UNO313" s="361"/>
      <c r="UNP313" s="361"/>
      <c r="UNQ313" s="361"/>
      <c r="UNR313" s="361"/>
      <c r="UNS313" s="361"/>
      <c r="UNT313" s="361"/>
      <c r="UNU313" s="361"/>
      <c r="UNV313" s="361"/>
      <c r="UNW313" s="361"/>
      <c r="UNX313" s="361"/>
      <c r="UNY313" s="361"/>
      <c r="UNZ313" s="361"/>
      <c r="UOA313" s="361"/>
      <c r="UOB313" s="361"/>
      <c r="UOC313" s="361"/>
      <c r="UOD313" s="361"/>
      <c r="UOE313" s="361"/>
      <c r="UOF313" s="361"/>
      <c r="UOG313" s="361"/>
      <c r="UOH313" s="361"/>
      <c r="UOI313" s="361"/>
      <c r="UOJ313" s="361"/>
      <c r="UOK313" s="361"/>
      <c r="UOL313" s="361"/>
      <c r="UOM313" s="361"/>
      <c r="UON313" s="361"/>
      <c r="UOO313" s="361"/>
      <c r="UOP313" s="361"/>
      <c r="UOQ313" s="361"/>
      <c r="UOR313" s="361"/>
      <c r="UOS313" s="361"/>
      <c r="UOT313" s="361"/>
      <c r="UOU313" s="361"/>
      <c r="UOV313" s="361"/>
      <c r="UOW313" s="361"/>
      <c r="UOX313" s="361"/>
      <c r="UOY313" s="361"/>
      <c r="UOZ313" s="361"/>
      <c r="UPA313" s="361"/>
      <c r="UPB313" s="361"/>
      <c r="UPC313" s="361"/>
      <c r="UPD313" s="361"/>
      <c r="UPE313" s="361"/>
      <c r="UPF313" s="361"/>
      <c r="UPG313" s="361"/>
      <c r="UPH313" s="361"/>
      <c r="UPI313" s="361"/>
      <c r="UPJ313" s="361"/>
      <c r="UPK313" s="361"/>
      <c r="UPL313" s="361"/>
      <c r="UPM313" s="361"/>
      <c r="UPN313" s="361"/>
      <c r="UPO313" s="361"/>
      <c r="UPP313" s="361"/>
      <c r="UPQ313" s="361"/>
      <c r="UPR313" s="361"/>
      <c r="UPS313" s="361"/>
      <c r="UPT313" s="361"/>
      <c r="UPU313" s="361"/>
      <c r="UPV313" s="361"/>
      <c r="UPW313" s="361"/>
      <c r="UPX313" s="361"/>
      <c r="UPY313" s="361"/>
      <c r="UPZ313" s="361"/>
      <c r="UQA313" s="361"/>
      <c r="UQB313" s="361"/>
      <c r="UQC313" s="361"/>
      <c r="UQD313" s="361"/>
      <c r="UQE313" s="361"/>
      <c r="UQF313" s="361"/>
      <c r="UQG313" s="361"/>
      <c r="UQH313" s="361"/>
      <c r="UQI313" s="361"/>
      <c r="UQJ313" s="361"/>
      <c r="UQK313" s="361"/>
      <c r="UQL313" s="361"/>
      <c r="UQM313" s="361"/>
      <c r="UQN313" s="361"/>
      <c r="UQO313" s="361"/>
      <c r="UQP313" s="361"/>
      <c r="UQQ313" s="361"/>
      <c r="UQR313" s="361"/>
      <c r="UQS313" s="361"/>
      <c r="UQT313" s="361"/>
      <c r="UQU313" s="361"/>
      <c r="UQV313" s="361"/>
      <c r="UQW313" s="361"/>
      <c r="UQX313" s="361"/>
      <c r="UQY313" s="361"/>
      <c r="UQZ313" s="361"/>
      <c r="URA313" s="361"/>
      <c r="URB313" s="361"/>
      <c r="URC313" s="361"/>
      <c r="URD313" s="361"/>
      <c r="URE313" s="361"/>
      <c r="URF313" s="361"/>
      <c r="URG313" s="361"/>
      <c r="URH313" s="361"/>
      <c r="URI313" s="361"/>
      <c r="URJ313" s="361"/>
      <c r="URK313" s="361"/>
      <c r="URL313" s="361"/>
      <c r="URM313" s="361"/>
      <c r="URN313" s="361"/>
      <c r="URO313" s="361"/>
      <c r="URP313" s="361"/>
      <c r="URQ313" s="361"/>
      <c r="URR313" s="361"/>
      <c r="URS313" s="361"/>
      <c r="URT313" s="361"/>
      <c r="URU313" s="361"/>
      <c r="URV313" s="361"/>
      <c r="URW313" s="361"/>
      <c r="URX313" s="361"/>
      <c r="URY313" s="361"/>
      <c r="URZ313" s="361"/>
      <c r="USA313" s="361"/>
      <c r="USB313" s="361"/>
      <c r="USC313" s="361"/>
      <c r="USD313" s="361"/>
      <c r="USE313" s="361"/>
      <c r="USF313" s="361"/>
      <c r="USG313" s="361"/>
      <c r="USH313" s="361"/>
      <c r="USI313" s="361"/>
      <c r="USJ313" s="361"/>
      <c r="USK313" s="361"/>
      <c r="USL313" s="361"/>
      <c r="USM313" s="361"/>
      <c r="USN313" s="361"/>
      <c r="USO313" s="361"/>
      <c r="USP313" s="361"/>
      <c r="USQ313" s="361"/>
      <c r="USR313" s="361"/>
      <c r="USS313" s="361"/>
      <c r="UST313" s="361"/>
      <c r="USU313" s="361"/>
      <c r="USV313" s="361"/>
      <c r="USW313" s="361"/>
      <c r="USX313" s="361"/>
      <c r="USY313" s="361"/>
      <c r="USZ313" s="361"/>
      <c r="UTA313" s="361"/>
      <c r="UTB313" s="361"/>
      <c r="UTC313" s="361"/>
      <c r="UTD313" s="361"/>
      <c r="UTE313" s="361"/>
      <c r="UTF313" s="361"/>
      <c r="UTG313" s="361"/>
      <c r="UTH313" s="361"/>
      <c r="UTI313" s="361"/>
      <c r="UTJ313" s="361"/>
      <c r="UTK313" s="361"/>
      <c r="UTL313" s="361"/>
      <c r="UTM313" s="361"/>
      <c r="UTN313" s="361"/>
      <c r="UTO313" s="361"/>
      <c r="UTP313" s="361"/>
      <c r="UTQ313" s="361"/>
      <c r="UTR313" s="361"/>
      <c r="UTS313" s="361"/>
      <c r="UTT313" s="361"/>
      <c r="UTU313" s="361"/>
      <c r="UTV313" s="361"/>
      <c r="UTW313" s="361"/>
      <c r="UTX313" s="361"/>
      <c r="UTY313" s="361"/>
      <c r="UTZ313" s="361"/>
      <c r="UUA313" s="361"/>
      <c r="UUB313" s="361"/>
      <c r="UUC313" s="361"/>
      <c r="UUD313" s="361"/>
      <c r="UUE313" s="361"/>
      <c r="UUF313" s="361"/>
      <c r="UUG313" s="361"/>
      <c r="UUH313" s="361"/>
      <c r="UUI313" s="361"/>
      <c r="UUJ313" s="361"/>
      <c r="UUK313" s="361"/>
      <c r="UUL313" s="361"/>
      <c r="UUM313" s="361"/>
      <c r="UUN313" s="361"/>
      <c r="UUO313" s="361"/>
      <c r="UUP313" s="361"/>
      <c r="UUQ313" s="361"/>
      <c r="UUR313" s="361"/>
      <c r="UUS313" s="361"/>
      <c r="UUT313" s="361"/>
      <c r="UUU313" s="361"/>
      <c r="UUV313" s="361"/>
      <c r="UUW313" s="361"/>
      <c r="UUX313" s="361"/>
      <c r="UUY313" s="361"/>
      <c r="UUZ313" s="361"/>
      <c r="UVA313" s="361"/>
      <c r="UVB313" s="361"/>
      <c r="UVC313" s="361"/>
      <c r="UVD313" s="361"/>
      <c r="UVE313" s="361"/>
      <c r="UVF313" s="361"/>
      <c r="UVG313" s="361"/>
      <c r="UVH313" s="361"/>
      <c r="UVI313" s="361"/>
      <c r="UVJ313" s="361"/>
      <c r="UVK313" s="361"/>
      <c r="UVL313" s="361"/>
      <c r="UVM313" s="361"/>
      <c r="UVN313" s="361"/>
      <c r="UVO313" s="361"/>
      <c r="UVP313" s="361"/>
      <c r="UVQ313" s="361"/>
      <c r="UVR313" s="361"/>
      <c r="UVS313" s="361"/>
      <c r="UVT313" s="361"/>
      <c r="UVU313" s="361"/>
      <c r="UVV313" s="361"/>
      <c r="UVW313" s="361"/>
      <c r="UVX313" s="361"/>
      <c r="UVY313" s="361"/>
      <c r="UVZ313" s="361"/>
      <c r="UWA313" s="361"/>
      <c r="UWB313" s="361"/>
      <c r="UWC313" s="361"/>
      <c r="UWD313" s="361"/>
      <c r="UWE313" s="361"/>
      <c r="UWF313" s="361"/>
      <c r="UWG313" s="361"/>
      <c r="UWH313" s="361"/>
      <c r="UWI313" s="361"/>
      <c r="UWJ313" s="361"/>
      <c r="UWK313" s="361"/>
      <c r="UWL313" s="361"/>
      <c r="UWM313" s="361"/>
      <c r="UWN313" s="361"/>
      <c r="UWO313" s="361"/>
      <c r="UWP313" s="361"/>
      <c r="UWQ313" s="361"/>
      <c r="UWR313" s="361"/>
      <c r="UWS313" s="361"/>
      <c r="UWT313" s="361"/>
      <c r="UWU313" s="361"/>
      <c r="UWV313" s="361"/>
      <c r="UWW313" s="361"/>
      <c r="UWX313" s="361"/>
      <c r="UWY313" s="361"/>
      <c r="UWZ313" s="361"/>
      <c r="UXA313" s="361"/>
      <c r="UXB313" s="361"/>
      <c r="UXC313" s="361"/>
      <c r="UXD313" s="361"/>
      <c r="UXE313" s="361"/>
      <c r="UXF313" s="361"/>
      <c r="UXG313" s="361"/>
      <c r="UXH313" s="361"/>
      <c r="UXI313" s="361"/>
      <c r="UXJ313" s="361"/>
      <c r="UXK313" s="361"/>
      <c r="UXL313" s="361"/>
      <c r="UXM313" s="361"/>
      <c r="UXN313" s="361"/>
      <c r="UXO313" s="361"/>
      <c r="UXP313" s="361"/>
      <c r="UXQ313" s="361"/>
      <c r="UXR313" s="361"/>
      <c r="UXS313" s="361"/>
      <c r="UXT313" s="361"/>
      <c r="UXU313" s="361"/>
      <c r="UXV313" s="361"/>
      <c r="UXW313" s="361"/>
      <c r="UXX313" s="361"/>
      <c r="UXY313" s="361"/>
      <c r="UXZ313" s="361"/>
      <c r="UYA313" s="361"/>
      <c r="UYB313" s="361"/>
      <c r="UYC313" s="361"/>
      <c r="UYD313" s="361"/>
      <c r="UYE313" s="361"/>
      <c r="UYF313" s="361"/>
      <c r="UYG313" s="361"/>
      <c r="UYH313" s="361"/>
      <c r="UYI313" s="361"/>
      <c r="UYJ313" s="361"/>
      <c r="UYK313" s="361"/>
      <c r="UYL313" s="361"/>
      <c r="UYM313" s="361"/>
      <c r="UYN313" s="361"/>
      <c r="UYO313" s="361"/>
      <c r="UYP313" s="361"/>
      <c r="UYQ313" s="361"/>
      <c r="UYR313" s="361"/>
      <c r="UYS313" s="361"/>
      <c r="UYT313" s="361"/>
      <c r="UYU313" s="361"/>
      <c r="UYV313" s="361"/>
      <c r="UYW313" s="361"/>
      <c r="UYX313" s="361"/>
      <c r="UYY313" s="361"/>
      <c r="UYZ313" s="361"/>
      <c r="UZA313" s="361"/>
      <c r="UZB313" s="361"/>
      <c r="UZC313" s="361"/>
      <c r="UZD313" s="361"/>
      <c r="UZE313" s="361"/>
      <c r="UZF313" s="361"/>
      <c r="UZG313" s="361"/>
      <c r="UZH313" s="361"/>
      <c r="UZI313" s="361"/>
      <c r="UZJ313" s="361"/>
      <c r="UZK313" s="361"/>
      <c r="UZL313" s="361"/>
      <c r="UZM313" s="361"/>
      <c r="UZN313" s="361"/>
      <c r="UZO313" s="361"/>
      <c r="UZP313" s="361"/>
      <c r="UZQ313" s="361"/>
      <c r="UZR313" s="361"/>
      <c r="UZS313" s="361"/>
      <c r="UZT313" s="361"/>
      <c r="UZU313" s="361"/>
      <c r="UZV313" s="361"/>
      <c r="UZW313" s="361"/>
      <c r="UZX313" s="361"/>
      <c r="UZY313" s="361"/>
      <c r="UZZ313" s="361"/>
      <c r="VAA313" s="361"/>
      <c r="VAB313" s="361"/>
      <c r="VAC313" s="361"/>
      <c r="VAD313" s="361"/>
      <c r="VAE313" s="361"/>
      <c r="VAF313" s="361"/>
      <c r="VAG313" s="361"/>
      <c r="VAH313" s="361"/>
      <c r="VAI313" s="361"/>
      <c r="VAJ313" s="361"/>
      <c r="VAK313" s="361"/>
      <c r="VAL313" s="361"/>
      <c r="VAM313" s="361"/>
      <c r="VAN313" s="361"/>
      <c r="VAO313" s="361"/>
      <c r="VAP313" s="361"/>
      <c r="VAQ313" s="361"/>
      <c r="VAR313" s="361"/>
      <c r="VAS313" s="361"/>
      <c r="VAT313" s="361"/>
      <c r="VAU313" s="361"/>
      <c r="VAV313" s="361"/>
      <c r="VAW313" s="361"/>
      <c r="VAX313" s="361"/>
      <c r="VAY313" s="361"/>
      <c r="VAZ313" s="361"/>
      <c r="VBA313" s="361"/>
      <c r="VBB313" s="361"/>
      <c r="VBC313" s="361"/>
      <c r="VBD313" s="361"/>
      <c r="VBE313" s="361"/>
      <c r="VBF313" s="361"/>
      <c r="VBG313" s="361"/>
      <c r="VBH313" s="361"/>
      <c r="VBI313" s="361"/>
      <c r="VBJ313" s="361"/>
      <c r="VBK313" s="361"/>
      <c r="VBL313" s="361"/>
      <c r="VBM313" s="361"/>
      <c r="VBN313" s="361"/>
      <c r="VBO313" s="361"/>
      <c r="VBP313" s="361"/>
      <c r="VBQ313" s="361"/>
      <c r="VBR313" s="361"/>
      <c r="VBS313" s="361"/>
      <c r="VBT313" s="361"/>
      <c r="VBU313" s="361"/>
      <c r="VBV313" s="361"/>
      <c r="VBW313" s="361"/>
      <c r="VBX313" s="361"/>
      <c r="VBY313" s="361"/>
      <c r="VBZ313" s="361"/>
      <c r="VCA313" s="361"/>
      <c r="VCB313" s="361"/>
      <c r="VCC313" s="361"/>
      <c r="VCD313" s="361"/>
      <c r="VCE313" s="361"/>
      <c r="VCF313" s="361"/>
      <c r="VCG313" s="361"/>
      <c r="VCH313" s="361"/>
      <c r="VCI313" s="361"/>
      <c r="VCJ313" s="361"/>
      <c r="VCK313" s="361"/>
      <c r="VCL313" s="361"/>
      <c r="VCM313" s="361"/>
      <c r="VCN313" s="361"/>
      <c r="VCO313" s="361"/>
      <c r="VCP313" s="361"/>
      <c r="VCQ313" s="361"/>
      <c r="VCR313" s="361"/>
      <c r="VCS313" s="361"/>
      <c r="VCT313" s="361"/>
      <c r="VCU313" s="361"/>
      <c r="VCV313" s="361"/>
      <c r="VCW313" s="361"/>
      <c r="VCX313" s="361"/>
      <c r="VCY313" s="361"/>
      <c r="VCZ313" s="361"/>
      <c r="VDA313" s="361"/>
      <c r="VDB313" s="361"/>
      <c r="VDC313" s="361"/>
      <c r="VDD313" s="361"/>
      <c r="VDE313" s="361"/>
      <c r="VDF313" s="361"/>
      <c r="VDG313" s="361"/>
      <c r="VDH313" s="361"/>
      <c r="VDI313" s="361"/>
      <c r="VDJ313" s="361"/>
      <c r="VDK313" s="361"/>
      <c r="VDL313" s="361"/>
      <c r="VDM313" s="361"/>
      <c r="VDN313" s="361"/>
      <c r="VDO313" s="361"/>
      <c r="VDP313" s="361"/>
      <c r="VDQ313" s="361"/>
      <c r="VDR313" s="361"/>
      <c r="VDS313" s="361"/>
      <c r="VDT313" s="361"/>
      <c r="VDU313" s="361"/>
      <c r="VDV313" s="361"/>
      <c r="VDW313" s="361"/>
      <c r="VDX313" s="361"/>
      <c r="VDY313" s="361"/>
      <c r="VDZ313" s="361"/>
      <c r="VEA313" s="361"/>
      <c r="VEB313" s="361"/>
      <c r="VEC313" s="361"/>
      <c r="VED313" s="361"/>
      <c r="VEE313" s="361"/>
      <c r="VEF313" s="361"/>
      <c r="VEG313" s="361"/>
      <c r="VEH313" s="361"/>
      <c r="VEI313" s="361"/>
      <c r="VEJ313" s="361"/>
      <c r="VEK313" s="361"/>
      <c r="VEL313" s="361"/>
      <c r="VEM313" s="361"/>
      <c r="VEN313" s="361"/>
      <c r="VEO313" s="361"/>
      <c r="VEP313" s="361"/>
      <c r="VEQ313" s="361"/>
      <c r="VER313" s="361"/>
      <c r="VES313" s="361"/>
      <c r="VET313" s="361"/>
      <c r="VEU313" s="361"/>
      <c r="VEV313" s="361"/>
      <c r="VEW313" s="361"/>
      <c r="VEX313" s="361"/>
      <c r="VEY313" s="361"/>
      <c r="VEZ313" s="361"/>
      <c r="VFA313" s="361"/>
      <c r="VFB313" s="361"/>
      <c r="VFC313" s="361"/>
      <c r="VFD313" s="361"/>
      <c r="VFE313" s="361"/>
      <c r="VFF313" s="361"/>
      <c r="VFG313" s="361"/>
      <c r="VFH313" s="361"/>
      <c r="VFI313" s="361"/>
      <c r="VFJ313" s="361"/>
      <c r="VFK313" s="361"/>
      <c r="VFL313" s="361"/>
      <c r="VFM313" s="361"/>
      <c r="VFN313" s="361"/>
      <c r="VFO313" s="361"/>
      <c r="VFP313" s="361"/>
      <c r="VFQ313" s="361"/>
      <c r="VFR313" s="361"/>
      <c r="VFS313" s="361"/>
      <c r="VFT313" s="361"/>
      <c r="VFU313" s="361"/>
      <c r="VFV313" s="361"/>
      <c r="VFW313" s="361"/>
      <c r="VFX313" s="361"/>
      <c r="VFY313" s="361"/>
      <c r="VFZ313" s="361"/>
      <c r="VGA313" s="361"/>
      <c r="VGB313" s="361"/>
      <c r="VGC313" s="361"/>
      <c r="VGD313" s="361"/>
      <c r="VGE313" s="361"/>
      <c r="VGF313" s="361"/>
      <c r="VGG313" s="361"/>
      <c r="VGH313" s="361"/>
      <c r="VGI313" s="361"/>
      <c r="VGJ313" s="361"/>
      <c r="VGK313" s="361"/>
      <c r="VGL313" s="361"/>
      <c r="VGM313" s="361"/>
      <c r="VGN313" s="361"/>
      <c r="VGO313" s="361"/>
      <c r="VGP313" s="361"/>
      <c r="VGQ313" s="361"/>
      <c r="VGR313" s="361"/>
      <c r="VGS313" s="361"/>
      <c r="VGT313" s="361"/>
      <c r="VGU313" s="361"/>
      <c r="VGV313" s="361"/>
      <c r="VGW313" s="361"/>
      <c r="VGX313" s="361"/>
      <c r="VGY313" s="361"/>
      <c r="VGZ313" s="361"/>
      <c r="VHA313" s="361"/>
      <c r="VHB313" s="361"/>
      <c r="VHC313" s="361"/>
      <c r="VHD313" s="361"/>
      <c r="VHE313" s="361"/>
      <c r="VHF313" s="361"/>
      <c r="VHG313" s="361"/>
      <c r="VHH313" s="361"/>
      <c r="VHI313" s="361"/>
      <c r="VHJ313" s="361"/>
      <c r="VHK313" s="361"/>
      <c r="VHL313" s="361"/>
      <c r="VHM313" s="361"/>
      <c r="VHN313" s="361"/>
      <c r="VHO313" s="361"/>
      <c r="VHP313" s="361"/>
      <c r="VHQ313" s="361"/>
      <c r="VHR313" s="361"/>
      <c r="VHS313" s="361"/>
      <c r="VHT313" s="361"/>
      <c r="VHU313" s="361"/>
      <c r="VHV313" s="361"/>
      <c r="VHW313" s="361"/>
      <c r="VHX313" s="361"/>
      <c r="VHY313" s="361"/>
      <c r="VHZ313" s="361"/>
      <c r="VIA313" s="361"/>
      <c r="VIB313" s="361"/>
      <c r="VIC313" s="361"/>
      <c r="VID313" s="361"/>
      <c r="VIE313" s="361"/>
      <c r="VIF313" s="361"/>
      <c r="VIG313" s="361"/>
      <c r="VIH313" s="361"/>
      <c r="VII313" s="361"/>
      <c r="VIJ313" s="361"/>
      <c r="VIK313" s="361"/>
      <c r="VIL313" s="361"/>
      <c r="VIM313" s="361"/>
      <c r="VIN313" s="361"/>
      <c r="VIO313" s="361"/>
      <c r="VIP313" s="361"/>
      <c r="VIQ313" s="361"/>
      <c r="VIR313" s="361"/>
      <c r="VIS313" s="361"/>
      <c r="VIT313" s="361"/>
      <c r="VIU313" s="361"/>
      <c r="VIV313" s="361"/>
      <c r="VIW313" s="361"/>
      <c r="VIX313" s="361"/>
      <c r="VIY313" s="361"/>
      <c r="VIZ313" s="361"/>
      <c r="VJA313" s="361"/>
      <c r="VJB313" s="361"/>
      <c r="VJC313" s="361"/>
      <c r="VJD313" s="361"/>
      <c r="VJE313" s="361"/>
      <c r="VJF313" s="361"/>
      <c r="VJG313" s="361"/>
      <c r="VJH313" s="361"/>
      <c r="VJI313" s="361"/>
      <c r="VJJ313" s="361"/>
      <c r="VJK313" s="361"/>
      <c r="VJL313" s="361"/>
      <c r="VJM313" s="361"/>
      <c r="VJN313" s="361"/>
      <c r="VJO313" s="361"/>
      <c r="VJP313" s="361"/>
      <c r="VJQ313" s="361"/>
      <c r="VJR313" s="361"/>
      <c r="VJS313" s="361"/>
      <c r="VJT313" s="361"/>
      <c r="VJU313" s="361"/>
      <c r="VJV313" s="361"/>
      <c r="VJW313" s="361"/>
      <c r="VJX313" s="361"/>
      <c r="VJY313" s="361"/>
      <c r="VJZ313" s="361"/>
      <c r="VKA313" s="361"/>
      <c r="VKB313" s="361"/>
      <c r="VKC313" s="361"/>
      <c r="VKD313" s="361"/>
      <c r="VKE313" s="361"/>
      <c r="VKF313" s="361"/>
      <c r="VKG313" s="361"/>
      <c r="VKH313" s="361"/>
      <c r="VKI313" s="361"/>
      <c r="VKJ313" s="361"/>
      <c r="VKK313" s="361"/>
      <c r="VKL313" s="361"/>
      <c r="VKM313" s="361"/>
      <c r="VKN313" s="361"/>
      <c r="VKO313" s="361"/>
      <c r="VKP313" s="361"/>
      <c r="VKQ313" s="361"/>
      <c r="VKR313" s="361"/>
      <c r="VKS313" s="361"/>
      <c r="VKT313" s="361"/>
      <c r="VKU313" s="361"/>
      <c r="VKV313" s="361"/>
      <c r="VKW313" s="361"/>
      <c r="VKX313" s="361"/>
      <c r="VKY313" s="361"/>
      <c r="VKZ313" s="361"/>
      <c r="VLA313" s="361"/>
      <c r="VLB313" s="361"/>
      <c r="VLC313" s="361"/>
      <c r="VLD313" s="361"/>
      <c r="VLE313" s="361"/>
      <c r="VLF313" s="361"/>
      <c r="VLG313" s="361"/>
      <c r="VLH313" s="361"/>
      <c r="VLI313" s="361"/>
      <c r="VLJ313" s="361"/>
      <c r="VLK313" s="361"/>
      <c r="VLL313" s="361"/>
      <c r="VLM313" s="361"/>
      <c r="VLN313" s="361"/>
      <c r="VLO313" s="361"/>
      <c r="VLP313" s="361"/>
      <c r="VLQ313" s="361"/>
      <c r="VLR313" s="361"/>
      <c r="VLS313" s="361"/>
      <c r="VLT313" s="361"/>
      <c r="VLU313" s="361"/>
      <c r="VLV313" s="361"/>
      <c r="VLW313" s="361"/>
      <c r="VLX313" s="361"/>
      <c r="VLY313" s="361"/>
      <c r="VLZ313" s="361"/>
      <c r="VMA313" s="361"/>
      <c r="VMB313" s="361"/>
      <c r="VMC313" s="361"/>
      <c r="VMD313" s="361"/>
      <c r="VME313" s="361"/>
      <c r="VMF313" s="361"/>
      <c r="VMG313" s="361"/>
      <c r="VMH313" s="361"/>
      <c r="VMI313" s="361"/>
      <c r="VMJ313" s="361"/>
      <c r="VMK313" s="361"/>
      <c r="VML313" s="361"/>
      <c r="VMM313" s="361"/>
      <c r="VMN313" s="361"/>
      <c r="VMO313" s="361"/>
      <c r="VMP313" s="361"/>
      <c r="VMQ313" s="361"/>
      <c r="VMR313" s="361"/>
      <c r="VMS313" s="361"/>
      <c r="VMT313" s="361"/>
      <c r="VMU313" s="361"/>
      <c r="VMV313" s="361"/>
      <c r="VMW313" s="361"/>
      <c r="VMX313" s="361"/>
      <c r="VMY313" s="361"/>
      <c r="VMZ313" s="361"/>
      <c r="VNA313" s="361"/>
      <c r="VNB313" s="361"/>
      <c r="VNC313" s="361"/>
      <c r="VND313" s="361"/>
      <c r="VNE313" s="361"/>
      <c r="VNF313" s="361"/>
      <c r="VNG313" s="361"/>
      <c r="VNH313" s="361"/>
      <c r="VNI313" s="361"/>
      <c r="VNJ313" s="361"/>
      <c r="VNK313" s="361"/>
      <c r="VNL313" s="361"/>
      <c r="VNM313" s="361"/>
      <c r="VNN313" s="361"/>
      <c r="VNO313" s="361"/>
      <c r="VNP313" s="361"/>
      <c r="VNQ313" s="361"/>
      <c r="VNR313" s="361"/>
      <c r="VNS313" s="361"/>
      <c r="VNT313" s="361"/>
      <c r="VNU313" s="361"/>
      <c r="VNV313" s="361"/>
      <c r="VNW313" s="361"/>
      <c r="VNX313" s="361"/>
      <c r="VNY313" s="361"/>
      <c r="VNZ313" s="361"/>
      <c r="VOA313" s="361"/>
      <c r="VOB313" s="361"/>
      <c r="VOC313" s="361"/>
      <c r="VOD313" s="361"/>
      <c r="VOE313" s="361"/>
      <c r="VOF313" s="361"/>
      <c r="VOG313" s="361"/>
      <c r="VOH313" s="361"/>
      <c r="VOI313" s="361"/>
      <c r="VOJ313" s="361"/>
      <c r="VOK313" s="361"/>
      <c r="VOL313" s="361"/>
      <c r="VOM313" s="361"/>
      <c r="VON313" s="361"/>
      <c r="VOO313" s="361"/>
      <c r="VOP313" s="361"/>
      <c r="VOQ313" s="361"/>
      <c r="VOR313" s="361"/>
      <c r="VOS313" s="361"/>
      <c r="VOT313" s="361"/>
      <c r="VOU313" s="361"/>
      <c r="VOV313" s="361"/>
      <c r="VOW313" s="361"/>
      <c r="VOX313" s="361"/>
      <c r="VOY313" s="361"/>
      <c r="VOZ313" s="361"/>
      <c r="VPA313" s="361"/>
      <c r="VPB313" s="361"/>
      <c r="VPC313" s="361"/>
      <c r="VPD313" s="361"/>
      <c r="VPE313" s="361"/>
      <c r="VPF313" s="361"/>
      <c r="VPG313" s="361"/>
      <c r="VPH313" s="361"/>
      <c r="VPI313" s="361"/>
      <c r="VPJ313" s="361"/>
      <c r="VPK313" s="361"/>
      <c r="VPL313" s="361"/>
      <c r="VPM313" s="361"/>
      <c r="VPN313" s="361"/>
      <c r="VPO313" s="361"/>
      <c r="VPP313" s="361"/>
      <c r="VPQ313" s="361"/>
      <c r="VPR313" s="361"/>
      <c r="VPS313" s="361"/>
      <c r="VPT313" s="361"/>
      <c r="VPU313" s="361"/>
      <c r="VPV313" s="361"/>
      <c r="VPW313" s="361"/>
      <c r="VPX313" s="361"/>
      <c r="VPY313" s="361"/>
      <c r="VPZ313" s="361"/>
      <c r="VQA313" s="361"/>
      <c r="VQB313" s="361"/>
      <c r="VQC313" s="361"/>
      <c r="VQD313" s="361"/>
      <c r="VQE313" s="361"/>
      <c r="VQF313" s="361"/>
      <c r="VQG313" s="361"/>
      <c r="VQH313" s="361"/>
      <c r="VQI313" s="361"/>
      <c r="VQJ313" s="361"/>
      <c r="VQK313" s="361"/>
      <c r="VQL313" s="361"/>
      <c r="VQM313" s="361"/>
      <c r="VQN313" s="361"/>
      <c r="VQO313" s="361"/>
      <c r="VQP313" s="361"/>
      <c r="VQQ313" s="361"/>
      <c r="VQR313" s="361"/>
      <c r="VQS313" s="361"/>
      <c r="VQT313" s="361"/>
      <c r="VQU313" s="361"/>
      <c r="VQV313" s="361"/>
      <c r="VQW313" s="361"/>
      <c r="VQX313" s="361"/>
      <c r="VQY313" s="361"/>
      <c r="VQZ313" s="361"/>
      <c r="VRA313" s="361"/>
      <c r="VRB313" s="361"/>
      <c r="VRC313" s="361"/>
      <c r="VRD313" s="361"/>
      <c r="VRE313" s="361"/>
      <c r="VRF313" s="361"/>
      <c r="VRG313" s="361"/>
      <c r="VRH313" s="361"/>
      <c r="VRI313" s="361"/>
      <c r="VRJ313" s="361"/>
      <c r="VRK313" s="361"/>
      <c r="VRL313" s="361"/>
      <c r="VRM313" s="361"/>
      <c r="VRN313" s="361"/>
      <c r="VRO313" s="361"/>
      <c r="VRP313" s="361"/>
      <c r="VRQ313" s="361"/>
      <c r="VRR313" s="361"/>
      <c r="VRS313" s="361"/>
      <c r="VRT313" s="361"/>
      <c r="VRU313" s="361"/>
      <c r="VRV313" s="361"/>
      <c r="VRW313" s="361"/>
      <c r="VRX313" s="361"/>
      <c r="VRY313" s="361"/>
      <c r="VRZ313" s="361"/>
      <c r="VSA313" s="361"/>
      <c r="VSB313" s="361"/>
      <c r="VSC313" s="361"/>
      <c r="VSD313" s="361"/>
      <c r="VSE313" s="361"/>
      <c r="VSF313" s="361"/>
      <c r="VSG313" s="361"/>
      <c r="VSH313" s="361"/>
      <c r="VSI313" s="361"/>
      <c r="VSJ313" s="361"/>
      <c r="VSK313" s="361"/>
      <c r="VSL313" s="361"/>
      <c r="VSM313" s="361"/>
      <c r="VSN313" s="361"/>
      <c r="VSO313" s="361"/>
      <c r="VSP313" s="361"/>
      <c r="VSQ313" s="361"/>
      <c r="VSR313" s="361"/>
      <c r="VSS313" s="361"/>
      <c r="VST313" s="361"/>
      <c r="VSU313" s="361"/>
      <c r="VSV313" s="361"/>
      <c r="VSW313" s="361"/>
      <c r="VSX313" s="361"/>
      <c r="VSY313" s="361"/>
      <c r="VSZ313" s="361"/>
      <c r="VTA313" s="361"/>
      <c r="VTB313" s="361"/>
      <c r="VTC313" s="361"/>
      <c r="VTD313" s="361"/>
      <c r="VTE313" s="361"/>
      <c r="VTF313" s="361"/>
      <c r="VTG313" s="361"/>
      <c r="VTH313" s="361"/>
      <c r="VTI313" s="361"/>
      <c r="VTJ313" s="361"/>
      <c r="VTK313" s="361"/>
      <c r="VTL313" s="361"/>
      <c r="VTM313" s="361"/>
      <c r="VTN313" s="361"/>
      <c r="VTO313" s="361"/>
      <c r="VTP313" s="361"/>
      <c r="VTQ313" s="361"/>
      <c r="VTR313" s="361"/>
      <c r="VTS313" s="361"/>
      <c r="VTT313" s="361"/>
      <c r="VTU313" s="361"/>
      <c r="VTV313" s="361"/>
      <c r="VTW313" s="361"/>
      <c r="VTX313" s="361"/>
      <c r="VTY313" s="361"/>
      <c r="VTZ313" s="361"/>
      <c r="VUA313" s="361"/>
      <c r="VUB313" s="361"/>
      <c r="VUC313" s="361"/>
      <c r="VUD313" s="361"/>
      <c r="VUE313" s="361"/>
      <c r="VUF313" s="361"/>
      <c r="VUG313" s="361"/>
      <c r="VUH313" s="361"/>
      <c r="VUI313" s="361"/>
      <c r="VUJ313" s="361"/>
      <c r="VUK313" s="361"/>
      <c r="VUL313" s="361"/>
      <c r="VUM313" s="361"/>
      <c r="VUN313" s="361"/>
      <c r="VUO313" s="361"/>
      <c r="VUP313" s="361"/>
      <c r="VUQ313" s="361"/>
      <c r="VUR313" s="361"/>
      <c r="VUS313" s="361"/>
      <c r="VUT313" s="361"/>
      <c r="VUU313" s="361"/>
      <c r="VUV313" s="361"/>
      <c r="VUW313" s="361"/>
      <c r="VUX313" s="361"/>
      <c r="VUY313" s="361"/>
      <c r="VUZ313" s="361"/>
      <c r="VVA313" s="361"/>
      <c r="VVB313" s="361"/>
      <c r="VVC313" s="361"/>
      <c r="VVD313" s="361"/>
      <c r="VVE313" s="361"/>
      <c r="VVF313" s="361"/>
      <c r="VVG313" s="361"/>
      <c r="VVH313" s="361"/>
      <c r="VVI313" s="361"/>
      <c r="VVJ313" s="361"/>
      <c r="VVK313" s="361"/>
      <c r="VVL313" s="361"/>
      <c r="VVM313" s="361"/>
      <c r="VVN313" s="361"/>
      <c r="VVO313" s="361"/>
      <c r="VVP313" s="361"/>
      <c r="VVQ313" s="361"/>
      <c r="VVR313" s="361"/>
      <c r="VVS313" s="361"/>
      <c r="VVT313" s="361"/>
      <c r="VVU313" s="361"/>
      <c r="VVV313" s="361"/>
      <c r="VVW313" s="361"/>
      <c r="VVX313" s="361"/>
      <c r="VVY313" s="361"/>
      <c r="VVZ313" s="361"/>
      <c r="VWA313" s="361"/>
      <c r="VWB313" s="361"/>
      <c r="VWC313" s="361"/>
      <c r="VWD313" s="361"/>
      <c r="VWE313" s="361"/>
      <c r="VWF313" s="361"/>
      <c r="VWG313" s="361"/>
      <c r="VWH313" s="361"/>
      <c r="VWI313" s="361"/>
      <c r="VWJ313" s="361"/>
      <c r="VWK313" s="361"/>
      <c r="VWL313" s="361"/>
      <c r="VWM313" s="361"/>
      <c r="VWN313" s="361"/>
      <c r="VWO313" s="361"/>
      <c r="VWP313" s="361"/>
      <c r="VWQ313" s="361"/>
      <c r="VWR313" s="361"/>
      <c r="VWS313" s="361"/>
      <c r="VWT313" s="361"/>
      <c r="VWU313" s="361"/>
      <c r="VWV313" s="361"/>
      <c r="VWW313" s="361"/>
      <c r="VWX313" s="361"/>
      <c r="VWY313" s="361"/>
      <c r="VWZ313" s="361"/>
      <c r="VXA313" s="361"/>
      <c r="VXB313" s="361"/>
      <c r="VXC313" s="361"/>
      <c r="VXD313" s="361"/>
      <c r="VXE313" s="361"/>
      <c r="VXF313" s="361"/>
      <c r="VXG313" s="361"/>
      <c r="VXH313" s="361"/>
      <c r="VXI313" s="361"/>
      <c r="VXJ313" s="361"/>
      <c r="VXK313" s="361"/>
      <c r="VXL313" s="361"/>
      <c r="VXM313" s="361"/>
      <c r="VXN313" s="361"/>
      <c r="VXO313" s="361"/>
      <c r="VXP313" s="361"/>
      <c r="VXQ313" s="361"/>
      <c r="VXR313" s="361"/>
      <c r="VXS313" s="361"/>
      <c r="VXT313" s="361"/>
      <c r="VXU313" s="361"/>
      <c r="VXV313" s="361"/>
      <c r="VXW313" s="361"/>
      <c r="VXX313" s="361"/>
      <c r="VXY313" s="361"/>
      <c r="VXZ313" s="361"/>
      <c r="VYA313" s="361"/>
      <c r="VYB313" s="361"/>
      <c r="VYC313" s="361"/>
      <c r="VYD313" s="361"/>
      <c r="VYE313" s="361"/>
      <c r="VYF313" s="361"/>
      <c r="VYG313" s="361"/>
      <c r="VYH313" s="361"/>
      <c r="VYI313" s="361"/>
      <c r="VYJ313" s="361"/>
      <c r="VYK313" s="361"/>
      <c r="VYL313" s="361"/>
      <c r="VYM313" s="361"/>
      <c r="VYN313" s="361"/>
      <c r="VYO313" s="361"/>
      <c r="VYP313" s="361"/>
      <c r="VYQ313" s="361"/>
      <c r="VYR313" s="361"/>
      <c r="VYS313" s="361"/>
      <c r="VYT313" s="361"/>
      <c r="VYU313" s="361"/>
      <c r="VYV313" s="361"/>
      <c r="VYW313" s="361"/>
      <c r="VYX313" s="361"/>
      <c r="VYY313" s="361"/>
      <c r="VYZ313" s="361"/>
      <c r="VZA313" s="361"/>
      <c r="VZB313" s="361"/>
      <c r="VZC313" s="361"/>
      <c r="VZD313" s="361"/>
      <c r="VZE313" s="361"/>
      <c r="VZF313" s="361"/>
      <c r="VZG313" s="361"/>
      <c r="VZH313" s="361"/>
      <c r="VZI313" s="361"/>
      <c r="VZJ313" s="361"/>
      <c r="VZK313" s="361"/>
      <c r="VZL313" s="361"/>
      <c r="VZM313" s="361"/>
      <c r="VZN313" s="361"/>
      <c r="VZO313" s="361"/>
      <c r="VZP313" s="361"/>
      <c r="VZQ313" s="361"/>
      <c r="VZR313" s="361"/>
      <c r="VZS313" s="361"/>
      <c r="VZT313" s="361"/>
      <c r="VZU313" s="361"/>
      <c r="VZV313" s="361"/>
      <c r="VZW313" s="361"/>
      <c r="VZX313" s="361"/>
      <c r="VZY313" s="361"/>
      <c r="VZZ313" s="361"/>
      <c r="WAA313" s="361"/>
      <c r="WAB313" s="361"/>
      <c r="WAC313" s="361"/>
      <c r="WAD313" s="361"/>
      <c r="WAE313" s="361"/>
      <c r="WAF313" s="361"/>
      <c r="WAG313" s="361"/>
      <c r="WAH313" s="361"/>
      <c r="WAI313" s="361"/>
      <c r="WAJ313" s="361"/>
      <c r="WAK313" s="361"/>
      <c r="WAL313" s="361"/>
      <c r="WAM313" s="361"/>
      <c r="WAN313" s="361"/>
      <c r="WAO313" s="361"/>
      <c r="WAP313" s="361"/>
      <c r="WAQ313" s="361"/>
      <c r="WAR313" s="361"/>
      <c r="WAS313" s="361"/>
      <c r="WAT313" s="361"/>
      <c r="WAU313" s="361"/>
      <c r="WAV313" s="361"/>
      <c r="WAW313" s="361"/>
      <c r="WAX313" s="361"/>
      <c r="WAY313" s="361"/>
      <c r="WAZ313" s="361"/>
      <c r="WBA313" s="361"/>
      <c r="WBB313" s="361"/>
      <c r="WBC313" s="361"/>
      <c r="WBD313" s="361"/>
      <c r="WBE313" s="361"/>
      <c r="WBF313" s="361"/>
      <c r="WBG313" s="361"/>
      <c r="WBH313" s="361"/>
      <c r="WBI313" s="361"/>
      <c r="WBJ313" s="361"/>
      <c r="WBK313" s="361"/>
      <c r="WBL313" s="361"/>
      <c r="WBM313" s="361"/>
      <c r="WBN313" s="361"/>
      <c r="WBO313" s="361"/>
      <c r="WBP313" s="361"/>
      <c r="WBQ313" s="361"/>
      <c r="WBR313" s="361"/>
      <c r="WBS313" s="361"/>
      <c r="WBT313" s="361"/>
      <c r="WBU313" s="361"/>
      <c r="WBV313" s="361"/>
      <c r="WBW313" s="361"/>
      <c r="WBX313" s="361"/>
      <c r="WBY313" s="361"/>
      <c r="WBZ313" s="361"/>
      <c r="WCA313" s="361"/>
      <c r="WCB313" s="361"/>
      <c r="WCC313" s="361"/>
      <c r="WCD313" s="361"/>
      <c r="WCE313" s="361"/>
      <c r="WCF313" s="361"/>
      <c r="WCG313" s="361"/>
      <c r="WCH313" s="361"/>
      <c r="WCI313" s="361"/>
      <c r="WCJ313" s="361"/>
      <c r="WCK313" s="361"/>
      <c r="WCL313" s="361"/>
      <c r="WCM313" s="361"/>
      <c r="WCN313" s="361"/>
      <c r="WCO313" s="361"/>
      <c r="WCP313" s="361"/>
      <c r="WCQ313" s="361"/>
      <c r="WCR313" s="361"/>
      <c r="WCS313" s="361"/>
      <c r="WCT313" s="361"/>
      <c r="WCU313" s="361"/>
      <c r="WCV313" s="361"/>
      <c r="WCW313" s="361"/>
      <c r="WCX313" s="361"/>
      <c r="WCY313" s="361"/>
      <c r="WCZ313" s="361"/>
      <c r="WDA313" s="361"/>
      <c r="WDB313" s="361"/>
      <c r="WDC313" s="361"/>
      <c r="WDD313" s="361"/>
      <c r="WDE313" s="361"/>
      <c r="WDF313" s="361"/>
      <c r="WDG313" s="361"/>
      <c r="WDH313" s="361"/>
      <c r="WDI313" s="361"/>
      <c r="WDJ313" s="361"/>
      <c r="WDK313" s="361"/>
      <c r="WDL313" s="361"/>
      <c r="WDM313" s="361"/>
      <c r="WDN313" s="361"/>
      <c r="WDO313" s="361"/>
      <c r="WDP313" s="361"/>
      <c r="WDQ313" s="361"/>
      <c r="WDR313" s="361"/>
      <c r="WDS313" s="361"/>
      <c r="WDT313" s="361"/>
      <c r="WDU313" s="361"/>
      <c r="WDV313" s="361"/>
      <c r="WDW313" s="361"/>
      <c r="WDX313" s="361"/>
      <c r="WDY313" s="361"/>
      <c r="WDZ313" s="361"/>
      <c r="WEA313" s="361"/>
      <c r="WEB313" s="361"/>
      <c r="WEC313" s="361"/>
      <c r="WED313" s="361"/>
      <c r="WEE313" s="361"/>
      <c r="WEF313" s="361"/>
      <c r="WEG313" s="361"/>
      <c r="WEH313" s="361"/>
      <c r="WEI313" s="361"/>
      <c r="WEJ313" s="361"/>
      <c r="WEK313" s="361"/>
      <c r="WEL313" s="361"/>
      <c r="WEM313" s="361"/>
      <c r="WEN313" s="361"/>
      <c r="WEO313" s="361"/>
      <c r="WEP313" s="361"/>
      <c r="WEQ313" s="361"/>
      <c r="WER313" s="361"/>
      <c r="WES313" s="361"/>
      <c r="WET313" s="361"/>
      <c r="WEU313" s="361"/>
      <c r="WEV313" s="361"/>
      <c r="WEW313" s="361"/>
      <c r="WEX313" s="361"/>
      <c r="WEY313" s="361"/>
      <c r="WEZ313" s="361"/>
      <c r="WFA313" s="361"/>
      <c r="WFB313" s="361"/>
      <c r="WFC313" s="361"/>
      <c r="WFD313" s="361"/>
      <c r="WFE313" s="361"/>
      <c r="WFF313" s="361"/>
      <c r="WFG313" s="361"/>
      <c r="WFH313" s="361"/>
      <c r="WFI313" s="361"/>
      <c r="WFJ313" s="361"/>
      <c r="WFK313" s="361"/>
      <c r="WFL313" s="361"/>
      <c r="WFM313" s="361"/>
      <c r="WFN313" s="361"/>
      <c r="WFO313" s="361"/>
      <c r="WFP313" s="361"/>
      <c r="WFQ313" s="361"/>
      <c r="WFR313" s="361"/>
      <c r="WFS313" s="361"/>
      <c r="WFT313" s="361"/>
      <c r="WFU313" s="361"/>
      <c r="WFV313" s="361"/>
      <c r="WFW313" s="361"/>
      <c r="WFX313" s="361"/>
      <c r="WFY313" s="361"/>
      <c r="WFZ313" s="361"/>
      <c r="WGA313" s="361"/>
      <c r="WGB313" s="361"/>
      <c r="WGC313" s="361"/>
      <c r="WGD313" s="361"/>
      <c r="WGE313" s="361"/>
      <c r="WGF313" s="361"/>
      <c r="WGG313" s="361"/>
      <c r="WGH313" s="361"/>
      <c r="WGI313" s="361"/>
      <c r="WGJ313" s="361"/>
      <c r="WGK313" s="361"/>
      <c r="WGL313" s="361"/>
      <c r="WGM313" s="361"/>
      <c r="WGN313" s="361"/>
      <c r="WGO313" s="361"/>
      <c r="WGP313" s="361"/>
      <c r="WGQ313" s="361"/>
      <c r="WGR313" s="361"/>
      <c r="WGS313" s="361"/>
      <c r="WGT313" s="361"/>
      <c r="WGU313" s="361"/>
      <c r="WGV313" s="361"/>
      <c r="WGW313" s="361"/>
      <c r="WGX313" s="361"/>
      <c r="WGY313" s="361"/>
      <c r="WGZ313" s="361"/>
      <c r="WHA313" s="361"/>
      <c r="WHB313" s="361"/>
      <c r="WHC313" s="361"/>
      <c r="WHD313" s="361"/>
      <c r="WHE313" s="361"/>
      <c r="WHF313" s="361"/>
      <c r="WHG313" s="361"/>
      <c r="WHH313" s="361"/>
      <c r="WHI313" s="361"/>
      <c r="WHJ313" s="361"/>
      <c r="WHK313" s="361"/>
      <c r="WHL313" s="361"/>
      <c r="WHM313" s="361"/>
      <c r="WHN313" s="361"/>
      <c r="WHO313" s="361"/>
      <c r="WHP313" s="361"/>
      <c r="WHQ313" s="361"/>
      <c r="WHR313" s="361"/>
      <c r="WHS313" s="361"/>
      <c r="WHT313" s="361"/>
      <c r="WHU313" s="361"/>
      <c r="WHV313" s="361"/>
      <c r="WHW313" s="361"/>
      <c r="WHX313" s="361"/>
      <c r="WHY313" s="361"/>
      <c r="WHZ313" s="361"/>
      <c r="WIA313" s="361"/>
      <c r="WIB313" s="361"/>
      <c r="WIC313" s="361"/>
      <c r="WID313" s="361"/>
      <c r="WIE313" s="361"/>
      <c r="WIF313" s="361"/>
      <c r="WIG313" s="361"/>
      <c r="WIH313" s="361"/>
      <c r="WII313" s="361"/>
      <c r="WIJ313" s="361"/>
      <c r="WIK313" s="361"/>
      <c r="WIL313" s="361"/>
      <c r="WIM313" s="361"/>
      <c r="WIN313" s="361"/>
      <c r="WIO313" s="361"/>
      <c r="WIP313" s="361"/>
      <c r="WIQ313" s="361"/>
      <c r="WIR313" s="361"/>
      <c r="WIS313" s="361"/>
      <c r="WIT313" s="361"/>
      <c r="WIU313" s="361"/>
      <c r="WIV313" s="361"/>
      <c r="WIW313" s="361"/>
      <c r="WIX313" s="361"/>
      <c r="WIY313" s="361"/>
      <c r="WIZ313" s="361"/>
      <c r="WJA313" s="361"/>
      <c r="WJB313" s="361"/>
      <c r="WJC313" s="361"/>
      <c r="WJD313" s="361"/>
      <c r="WJE313" s="361"/>
      <c r="WJF313" s="361"/>
      <c r="WJG313" s="361"/>
      <c r="WJH313" s="361"/>
      <c r="WJI313" s="361"/>
      <c r="WJJ313" s="361"/>
      <c r="WJK313" s="361"/>
      <c r="WJL313" s="361"/>
      <c r="WJM313" s="361"/>
      <c r="WJN313" s="361"/>
      <c r="WJO313" s="361"/>
      <c r="WJP313" s="361"/>
      <c r="WJQ313" s="361"/>
      <c r="WJR313" s="361"/>
      <c r="WJS313" s="361"/>
      <c r="WJT313" s="361"/>
      <c r="WJU313" s="361"/>
      <c r="WJV313" s="361"/>
      <c r="WJW313" s="361"/>
      <c r="WJX313" s="361"/>
      <c r="WJY313" s="361"/>
      <c r="WJZ313" s="361"/>
      <c r="WKA313" s="361"/>
      <c r="WKB313" s="361"/>
      <c r="WKC313" s="361"/>
      <c r="WKD313" s="361"/>
      <c r="WKE313" s="361"/>
      <c r="WKF313" s="361"/>
      <c r="WKG313" s="361"/>
      <c r="WKH313" s="361"/>
      <c r="WKI313" s="361"/>
      <c r="WKJ313" s="361"/>
      <c r="WKK313" s="361"/>
      <c r="WKL313" s="361"/>
      <c r="WKM313" s="361"/>
      <c r="WKN313" s="361"/>
      <c r="WKO313" s="361"/>
      <c r="WKP313" s="361"/>
      <c r="WKQ313" s="361"/>
      <c r="WKR313" s="361"/>
      <c r="WKS313" s="361"/>
      <c r="WKT313" s="361"/>
      <c r="WKU313" s="361"/>
      <c r="WKV313" s="361"/>
      <c r="WKW313" s="361"/>
      <c r="WKX313" s="361"/>
      <c r="WKY313" s="361"/>
      <c r="WKZ313" s="361"/>
      <c r="WLA313" s="361"/>
      <c r="WLB313" s="361"/>
      <c r="WLC313" s="361"/>
      <c r="WLD313" s="361"/>
      <c r="WLE313" s="361"/>
      <c r="WLF313" s="361"/>
      <c r="WLG313" s="361"/>
      <c r="WLH313" s="361"/>
      <c r="WLI313" s="361"/>
      <c r="WLJ313" s="361"/>
      <c r="WLK313" s="361"/>
      <c r="WLL313" s="361"/>
      <c r="WLM313" s="361"/>
      <c r="WLN313" s="361"/>
      <c r="WLO313" s="361"/>
      <c r="WLP313" s="361"/>
      <c r="WLQ313" s="361"/>
      <c r="WLR313" s="361"/>
      <c r="WLS313" s="361"/>
      <c r="WLT313" s="361"/>
      <c r="WLU313" s="361"/>
      <c r="WLV313" s="361"/>
      <c r="WLW313" s="361"/>
      <c r="WLX313" s="361"/>
      <c r="WLY313" s="361"/>
      <c r="WLZ313" s="361"/>
      <c r="WMA313" s="361"/>
      <c r="WMB313" s="361"/>
      <c r="WMC313" s="361"/>
      <c r="WMD313" s="361"/>
      <c r="WME313" s="361"/>
      <c r="WMF313" s="361"/>
      <c r="WMG313" s="361"/>
      <c r="WMH313" s="361"/>
      <c r="WMI313" s="361"/>
      <c r="WMJ313" s="361"/>
      <c r="WMK313" s="361"/>
      <c r="WML313" s="361"/>
      <c r="WMM313" s="361"/>
      <c r="WMN313" s="361"/>
      <c r="WMO313" s="361"/>
      <c r="WMP313" s="361"/>
      <c r="WMQ313" s="361"/>
      <c r="WMR313" s="361"/>
      <c r="WMS313" s="361"/>
      <c r="WMT313" s="361"/>
      <c r="WMU313" s="361"/>
      <c r="WMV313" s="361"/>
      <c r="WMW313" s="361"/>
      <c r="WMX313" s="361"/>
      <c r="WMY313" s="361"/>
      <c r="WMZ313" s="361"/>
      <c r="WNA313" s="361"/>
      <c r="WNB313" s="361"/>
      <c r="WNC313" s="361"/>
      <c r="WND313" s="361"/>
      <c r="WNE313" s="361"/>
      <c r="WNF313" s="361"/>
      <c r="WNG313" s="361"/>
      <c r="WNH313" s="361"/>
      <c r="WNI313" s="361"/>
      <c r="WNJ313" s="361"/>
      <c r="WNK313" s="361"/>
      <c r="WNL313" s="361"/>
      <c r="WNM313" s="361"/>
      <c r="WNN313" s="361"/>
      <c r="WNO313" s="361"/>
      <c r="WNP313" s="361"/>
      <c r="WNQ313" s="361"/>
      <c r="WNR313" s="361"/>
      <c r="WNS313" s="361"/>
      <c r="WNT313" s="361"/>
      <c r="WNU313" s="361"/>
      <c r="WNV313" s="361"/>
      <c r="WNW313" s="361"/>
      <c r="WNX313" s="361"/>
      <c r="WNY313" s="361"/>
      <c r="WNZ313" s="361"/>
      <c r="WOA313" s="361"/>
      <c r="WOB313" s="361"/>
      <c r="WOC313" s="361"/>
      <c r="WOD313" s="361"/>
      <c r="WOE313" s="361"/>
      <c r="WOF313" s="361"/>
      <c r="WOG313" s="361"/>
      <c r="WOH313" s="361"/>
      <c r="WOI313" s="361"/>
      <c r="WOJ313" s="361"/>
      <c r="WOK313" s="361"/>
      <c r="WOL313" s="361"/>
      <c r="WOM313" s="361"/>
      <c r="WON313" s="361"/>
      <c r="WOO313" s="361"/>
      <c r="WOP313" s="361"/>
      <c r="WOQ313" s="361"/>
      <c r="WOR313" s="361"/>
      <c r="WOS313" s="361"/>
      <c r="WOT313" s="361"/>
      <c r="WOU313" s="361"/>
      <c r="WOV313" s="361"/>
      <c r="WOW313" s="361"/>
      <c r="WOX313" s="361"/>
      <c r="WOY313" s="361"/>
      <c r="WOZ313" s="361"/>
      <c r="WPA313" s="361"/>
      <c r="WPB313" s="361"/>
      <c r="WPC313" s="361"/>
      <c r="WPD313" s="361"/>
      <c r="WPE313" s="361"/>
      <c r="WPF313" s="361"/>
      <c r="WPG313" s="361"/>
      <c r="WPH313" s="361"/>
      <c r="WPI313" s="361"/>
      <c r="WPJ313" s="361"/>
      <c r="WPK313" s="361"/>
      <c r="WPL313" s="361"/>
      <c r="WPM313" s="361"/>
      <c r="WPN313" s="361"/>
      <c r="WPO313" s="361"/>
      <c r="WPP313" s="361"/>
      <c r="WPQ313" s="361"/>
      <c r="WPR313" s="361"/>
      <c r="WPS313" s="361"/>
      <c r="WPT313" s="361"/>
      <c r="WPU313" s="361"/>
      <c r="WPV313" s="361"/>
      <c r="WPW313" s="361"/>
      <c r="WPX313" s="361"/>
      <c r="WPY313" s="361"/>
      <c r="WPZ313" s="361"/>
      <c r="WQA313" s="361"/>
      <c r="WQB313" s="361"/>
      <c r="WQC313" s="361"/>
      <c r="WQD313" s="361"/>
      <c r="WQE313" s="361"/>
      <c r="WQF313" s="361"/>
      <c r="WQG313" s="361"/>
      <c r="WQH313" s="361"/>
      <c r="WQI313" s="361"/>
      <c r="WQJ313" s="361"/>
      <c r="WQK313" s="361"/>
      <c r="WQL313" s="361"/>
      <c r="WQM313" s="361"/>
      <c r="WQN313" s="361"/>
      <c r="WQO313" s="361"/>
      <c r="WQP313" s="361"/>
      <c r="WQQ313" s="361"/>
      <c r="WQR313" s="361"/>
      <c r="WQS313" s="361"/>
      <c r="WQT313" s="361"/>
      <c r="WQU313" s="361"/>
      <c r="WQV313" s="361"/>
      <c r="WQW313" s="361"/>
      <c r="WQX313" s="361"/>
      <c r="WQY313" s="361"/>
      <c r="WQZ313" s="361"/>
      <c r="WRA313" s="361"/>
      <c r="WRB313" s="361"/>
      <c r="WRC313" s="361"/>
      <c r="WRD313" s="361"/>
      <c r="WRE313" s="361"/>
      <c r="WRF313" s="361"/>
      <c r="WRG313" s="361"/>
      <c r="WRH313" s="361"/>
      <c r="WRI313" s="361"/>
      <c r="WRJ313" s="361"/>
      <c r="WRK313" s="361"/>
      <c r="WRL313" s="361"/>
      <c r="WRM313" s="361"/>
      <c r="WRN313" s="361"/>
      <c r="WRO313" s="361"/>
      <c r="WRP313" s="361"/>
      <c r="WRQ313" s="361"/>
      <c r="WRR313" s="361"/>
      <c r="WRS313" s="361"/>
      <c r="WRT313" s="361"/>
      <c r="WRU313" s="361"/>
      <c r="WRV313" s="361"/>
      <c r="WRW313" s="361"/>
      <c r="WRX313" s="361"/>
      <c r="WRY313" s="361"/>
      <c r="WRZ313" s="361"/>
      <c r="WSA313" s="361"/>
      <c r="WSB313" s="361"/>
      <c r="WSC313" s="361"/>
      <c r="WSD313" s="361"/>
      <c r="WSE313" s="361"/>
      <c r="WSF313" s="361"/>
      <c r="WSG313" s="361"/>
      <c r="WSH313" s="361"/>
      <c r="WSI313" s="361"/>
      <c r="WSJ313" s="361"/>
      <c r="WSK313" s="361"/>
      <c r="WSL313" s="361"/>
      <c r="WSM313" s="361"/>
      <c r="WSN313" s="361"/>
      <c r="WSO313" s="361"/>
      <c r="WSP313" s="361"/>
      <c r="WSQ313" s="361"/>
      <c r="WSR313" s="361"/>
      <c r="WSS313" s="361"/>
      <c r="WST313" s="361"/>
      <c r="WSU313" s="361"/>
      <c r="WSV313" s="361"/>
      <c r="WSW313" s="361"/>
      <c r="WSX313" s="361"/>
      <c r="WSY313" s="361"/>
      <c r="WSZ313" s="361"/>
      <c r="WTA313" s="361"/>
      <c r="WTB313" s="361"/>
      <c r="WTC313" s="361"/>
      <c r="WTD313" s="361"/>
      <c r="WTE313" s="361"/>
      <c r="WTF313" s="361"/>
      <c r="WTG313" s="361"/>
      <c r="WTH313" s="361"/>
      <c r="WTI313" s="361"/>
      <c r="WTJ313" s="361"/>
      <c r="WTK313" s="361"/>
      <c r="WTL313" s="361"/>
      <c r="WTM313" s="361"/>
      <c r="WTN313" s="361"/>
      <c r="WTO313" s="361"/>
      <c r="WTP313" s="361"/>
      <c r="WTQ313" s="361"/>
      <c r="WTR313" s="361"/>
      <c r="WTS313" s="361"/>
      <c r="WTT313" s="361"/>
      <c r="WTU313" s="361"/>
      <c r="WTV313" s="361"/>
      <c r="WTW313" s="361"/>
      <c r="WTX313" s="361"/>
      <c r="WTY313" s="361"/>
      <c r="WTZ313" s="361"/>
      <c r="WUA313" s="361"/>
      <c r="WUB313" s="361"/>
      <c r="WUC313" s="361"/>
      <c r="WUD313" s="361"/>
      <c r="WUE313" s="361"/>
      <c r="WUF313" s="361"/>
      <c r="WUG313" s="361"/>
      <c r="WUH313" s="361"/>
      <c r="WUI313" s="361"/>
      <c r="WUJ313" s="361"/>
      <c r="WUK313" s="361"/>
      <c r="WUL313" s="361"/>
      <c r="WUM313" s="361"/>
      <c r="WUN313" s="361"/>
      <c r="WUO313" s="361"/>
      <c r="WUP313" s="361"/>
      <c r="WUQ313" s="361"/>
      <c r="WUR313" s="361"/>
      <c r="WUS313" s="361"/>
      <c r="WUT313" s="361"/>
      <c r="WUU313" s="361"/>
      <c r="WUV313" s="361"/>
      <c r="WUW313" s="361"/>
      <c r="WUX313" s="361"/>
      <c r="WUY313" s="361"/>
      <c r="WUZ313" s="361"/>
      <c r="WVA313" s="361"/>
      <c r="WVB313" s="361"/>
      <c r="WVC313" s="361"/>
      <c r="WVD313" s="361"/>
      <c r="WVE313" s="361"/>
      <c r="WVF313" s="361"/>
      <c r="WVG313" s="361"/>
      <c r="WVH313" s="361"/>
      <c r="WVI313" s="361"/>
      <c r="WVJ313" s="361"/>
      <c r="WVK313" s="361"/>
      <c r="WVL313" s="361"/>
      <c r="WVM313" s="361"/>
      <c r="WVN313" s="361"/>
      <c r="WVO313" s="361"/>
      <c r="WVP313" s="361"/>
      <c r="WVQ313" s="361"/>
      <c r="WVR313" s="361"/>
      <c r="WVS313" s="361"/>
      <c r="WVT313" s="361"/>
      <c r="WVU313" s="361"/>
      <c r="WVV313" s="361"/>
      <c r="WVW313" s="361"/>
      <c r="WVX313" s="361"/>
      <c r="WVY313" s="361"/>
      <c r="WVZ313" s="361"/>
      <c r="WWA313" s="361"/>
      <c r="WWB313" s="361"/>
      <c r="WWC313" s="361"/>
      <c r="WWD313" s="361"/>
      <c r="WWE313" s="361"/>
      <c r="WWF313" s="361"/>
      <c r="WWG313" s="361"/>
      <c r="WWH313" s="361"/>
      <c r="WWI313" s="361"/>
      <c r="WWJ313" s="361"/>
      <c r="WWK313" s="361"/>
      <c r="WWL313" s="361"/>
      <c r="WWM313" s="361"/>
      <c r="WWN313" s="361"/>
      <c r="WWO313" s="361"/>
      <c r="WWP313" s="361"/>
      <c r="WWQ313" s="361"/>
      <c r="WWR313" s="361"/>
      <c r="WWS313" s="361"/>
      <c r="WWT313" s="361"/>
      <c r="WWU313" s="361"/>
      <c r="WWV313" s="361"/>
      <c r="WWW313" s="361"/>
      <c r="WWX313" s="361"/>
      <c r="WWY313" s="361"/>
      <c r="WWZ313" s="361"/>
      <c r="WXA313" s="361"/>
      <c r="WXB313" s="361"/>
      <c r="WXC313" s="361"/>
      <c r="WXD313" s="361"/>
      <c r="WXE313" s="361"/>
      <c r="WXF313" s="361"/>
      <c r="WXG313" s="361"/>
      <c r="WXH313" s="361"/>
      <c r="WXI313" s="361"/>
      <c r="WXJ313" s="361"/>
      <c r="WXK313" s="361"/>
      <c r="WXL313" s="361"/>
      <c r="WXM313" s="361"/>
      <c r="WXN313" s="361"/>
      <c r="WXO313" s="361"/>
      <c r="WXP313" s="361"/>
      <c r="WXQ313" s="361"/>
      <c r="WXR313" s="361"/>
      <c r="WXS313" s="361"/>
      <c r="WXT313" s="361"/>
      <c r="WXU313" s="361"/>
      <c r="WXV313" s="361"/>
      <c r="WXW313" s="361"/>
      <c r="WXX313" s="361"/>
      <c r="WXY313" s="361"/>
      <c r="WXZ313" s="361"/>
      <c r="WYA313" s="361"/>
      <c r="WYB313" s="361"/>
      <c r="WYC313" s="361"/>
      <c r="WYD313" s="361"/>
      <c r="WYE313" s="361"/>
      <c r="WYF313" s="361"/>
      <c r="WYG313" s="361"/>
      <c r="WYH313" s="361"/>
      <c r="WYI313" s="361"/>
      <c r="WYJ313" s="361"/>
      <c r="WYK313" s="361"/>
      <c r="WYL313" s="361"/>
      <c r="WYM313" s="361"/>
      <c r="WYN313" s="361"/>
      <c r="WYO313" s="361"/>
      <c r="WYP313" s="361"/>
      <c r="WYQ313" s="361"/>
      <c r="WYR313" s="361"/>
      <c r="WYS313" s="361"/>
      <c r="WYT313" s="361"/>
      <c r="WYU313" s="361"/>
      <c r="WYV313" s="361"/>
      <c r="WYW313" s="361"/>
      <c r="WYX313" s="361"/>
      <c r="WYY313" s="361"/>
      <c r="WYZ313" s="361"/>
      <c r="WZA313" s="361"/>
      <c r="WZB313" s="361"/>
      <c r="WZC313" s="361"/>
      <c r="WZD313" s="361"/>
      <c r="WZE313" s="361"/>
      <c r="WZF313" s="361"/>
      <c r="WZG313" s="361"/>
      <c r="WZH313" s="361"/>
      <c r="WZI313" s="361"/>
      <c r="WZJ313" s="361"/>
      <c r="WZK313" s="361"/>
      <c r="WZL313" s="361"/>
      <c r="WZM313" s="361"/>
      <c r="WZN313" s="361"/>
      <c r="WZO313" s="361"/>
      <c r="WZP313" s="361"/>
      <c r="WZQ313" s="361"/>
      <c r="WZR313" s="361"/>
      <c r="WZS313" s="361"/>
      <c r="WZT313" s="361"/>
      <c r="WZU313" s="361"/>
      <c r="WZV313" s="361"/>
      <c r="WZW313" s="361"/>
      <c r="WZX313" s="361"/>
      <c r="WZY313" s="361"/>
      <c r="WZZ313" s="361"/>
      <c r="XAA313" s="361"/>
      <c r="XAB313" s="361"/>
      <c r="XAC313" s="361"/>
      <c r="XAD313" s="361"/>
      <c r="XAE313" s="361"/>
      <c r="XAF313" s="361"/>
      <c r="XAG313" s="361"/>
      <c r="XAH313" s="361"/>
      <c r="XAI313" s="361"/>
      <c r="XAJ313" s="361"/>
      <c r="XAK313" s="361"/>
      <c r="XAL313" s="361"/>
      <c r="XAM313" s="361"/>
      <c r="XAN313" s="361"/>
      <c r="XAO313" s="361"/>
      <c r="XAP313" s="361"/>
      <c r="XAQ313" s="361"/>
      <c r="XAR313" s="361"/>
      <c r="XAS313" s="361"/>
      <c r="XAT313" s="361"/>
      <c r="XAU313" s="361"/>
      <c r="XAV313" s="361"/>
      <c r="XAW313" s="361"/>
      <c r="XAX313" s="361"/>
      <c r="XAY313" s="361"/>
      <c r="XAZ313" s="361"/>
      <c r="XBA313" s="361"/>
      <c r="XBB313" s="361"/>
      <c r="XBC313" s="361"/>
      <c r="XBD313" s="361"/>
      <c r="XBE313" s="361"/>
      <c r="XBF313" s="361"/>
      <c r="XBG313" s="361"/>
      <c r="XBH313" s="361"/>
      <c r="XBI313" s="361"/>
      <c r="XBJ313" s="361"/>
      <c r="XBK313" s="361"/>
      <c r="XBL313" s="361"/>
      <c r="XBM313" s="361"/>
      <c r="XBN313" s="361"/>
      <c r="XBO313" s="361"/>
      <c r="XBP313" s="361"/>
      <c r="XBQ313" s="361"/>
      <c r="XBR313" s="361"/>
      <c r="XBS313" s="361"/>
      <c r="XBT313" s="361"/>
      <c r="XBU313" s="361"/>
      <c r="XBV313" s="361"/>
      <c r="XBW313" s="361"/>
      <c r="XBX313" s="361"/>
      <c r="XBY313" s="361"/>
      <c r="XBZ313" s="361"/>
      <c r="XCA313" s="361"/>
      <c r="XCB313" s="361"/>
      <c r="XCC313" s="361"/>
      <c r="XCD313" s="361"/>
      <c r="XCE313" s="361"/>
      <c r="XCF313" s="361"/>
      <c r="XCG313" s="361"/>
      <c r="XCH313" s="361"/>
      <c r="XCI313" s="361"/>
      <c r="XCJ313" s="361"/>
      <c r="XCK313" s="361"/>
      <c r="XCL313" s="361"/>
      <c r="XCM313" s="361"/>
      <c r="XCN313" s="361"/>
      <c r="XCO313" s="361"/>
      <c r="XCP313" s="361"/>
      <c r="XCQ313" s="361"/>
      <c r="XCR313" s="361"/>
      <c r="XCS313" s="361"/>
      <c r="XCT313" s="361"/>
      <c r="XCU313" s="361"/>
      <c r="XCV313" s="361"/>
      <c r="XCW313" s="361"/>
      <c r="XCX313" s="361"/>
      <c r="XCY313" s="361"/>
      <c r="XCZ313" s="361"/>
      <c r="XDA313" s="361"/>
      <c r="XDB313" s="361"/>
      <c r="XDC313" s="361"/>
      <c r="XDD313" s="361"/>
      <c r="XDE313" s="361"/>
      <c r="XDF313" s="361"/>
      <c r="XDG313" s="361"/>
      <c r="XDH313" s="361"/>
      <c r="XDI313" s="361"/>
      <c r="XDJ313" s="361"/>
      <c r="XDK313" s="361"/>
      <c r="XDL313" s="361"/>
      <c r="XDM313" s="361"/>
      <c r="XDN313" s="361"/>
      <c r="XDO313" s="361"/>
      <c r="XDP313" s="361"/>
      <c r="XDQ313" s="361"/>
      <c r="XDR313" s="361"/>
      <c r="XDS313" s="361"/>
      <c r="XDT313" s="361"/>
      <c r="XDU313" s="361"/>
      <c r="XDV313" s="361"/>
      <c r="XDW313" s="361"/>
      <c r="XDX313" s="361"/>
      <c r="XDY313" s="361"/>
      <c r="XDZ313" s="361"/>
      <c r="XEA313" s="361"/>
      <c r="XEB313" s="361"/>
      <c r="XEC313" s="361"/>
      <c r="XED313" s="361"/>
      <c r="XEE313" s="361"/>
      <c r="XEF313" s="361"/>
      <c r="XEG313" s="361"/>
      <c r="XEH313" s="361"/>
      <c r="XEI313" s="361"/>
      <c r="XEJ313" s="361"/>
      <c r="XEK313" s="361"/>
      <c r="XEL313" s="361"/>
      <c r="XEM313" s="361"/>
      <c r="XEN313" s="361"/>
      <c r="XEO313" s="361"/>
      <c r="XEP313" s="361"/>
      <c r="XEQ313" s="361"/>
      <c r="XER313" s="361"/>
      <c r="XES313" s="361"/>
      <c r="XET313" s="361"/>
      <c r="XEU313" s="361"/>
      <c r="XEV313" s="361"/>
      <c r="XEW313" s="361"/>
      <c r="XEX313" s="361"/>
      <c r="XEY313" s="361"/>
    </row>
    <row r="314" spans="1:16379" s="121" customFormat="1" ht="15.75" x14ac:dyDescent="0.25">
      <c r="A314" s="361" t="s">
        <v>1003</v>
      </c>
      <c r="B314" s="361" t="s">
        <v>280</v>
      </c>
      <c r="C314" s="361" t="s">
        <v>175</v>
      </c>
      <c r="D314" s="361" t="s">
        <v>174</v>
      </c>
      <c r="E314" s="361" t="s">
        <v>4</v>
      </c>
      <c r="F314" s="361"/>
      <c r="G314" s="361">
        <v>258163</v>
      </c>
      <c r="H314" s="361">
        <v>258253</v>
      </c>
      <c r="I314" s="361">
        <v>90</v>
      </c>
      <c r="J314" s="361"/>
      <c r="K314" s="361"/>
      <c r="L314" s="361">
        <v>0</v>
      </c>
      <c r="M314" s="361">
        <v>4800</v>
      </c>
      <c r="N314" s="361">
        <v>0.16</v>
      </c>
      <c r="O314" s="361" t="s">
        <v>107</v>
      </c>
      <c r="P314" s="361" t="s">
        <v>1229</v>
      </c>
      <c r="Q314" s="361"/>
      <c r="R314" s="361"/>
      <c r="S314" s="361"/>
      <c r="T314" s="361"/>
      <c r="U314" s="361"/>
      <c r="V314" s="361"/>
      <c r="W314" s="361"/>
      <c r="X314" s="361"/>
      <c r="Y314" s="361"/>
      <c r="Z314" s="361"/>
      <c r="AA314" s="361"/>
      <c r="AB314" s="361"/>
      <c r="AC314" s="361"/>
      <c r="AD314" s="361"/>
      <c r="AE314" s="361"/>
      <c r="AF314" s="361"/>
      <c r="AG314" s="361"/>
      <c r="AH314" s="361"/>
      <c r="AI314" s="361"/>
      <c r="AJ314" s="361"/>
      <c r="AK314" s="361"/>
      <c r="AL314" s="361"/>
      <c r="AM314" s="361"/>
      <c r="AN314" s="361"/>
      <c r="AO314" s="361"/>
      <c r="AP314" s="361"/>
      <c r="AQ314" s="361"/>
      <c r="AR314" s="361"/>
      <c r="AS314" s="361"/>
      <c r="AT314" s="361"/>
      <c r="AU314" s="361"/>
      <c r="AV314" s="361"/>
      <c r="AW314" s="361"/>
      <c r="AX314" s="361"/>
      <c r="AY314" s="361"/>
      <c r="AZ314" s="361"/>
      <c r="BA314" s="361"/>
      <c r="BB314" s="361"/>
      <c r="BC314" s="361"/>
      <c r="BD314" s="361"/>
      <c r="BE314" s="361"/>
      <c r="BF314" s="361"/>
      <c r="BG314" s="361"/>
      <c r="BH314" s="361"/>
      <c r="BI314" s="361"/>
      <c r="BJ314" s="361"/>
      <c r="BK314" s="361"/>
      <c r="BL314" s="361"/>
      <c r="BM314" s="361"/>
      <c r="BN314" s="361"/>
      <c r="BO314" s="361"/>
      <c r="BP314" s="361"/>
      <c r="BQ314" s="361"/>
      <c r="BR314" s="361"/>
      <c r="BS314" s="361"/>
      <c r="BT314" s="361"/>
      <c r="BU314" s="361"/>
      <c r="BV314" s="361"/>
      <c r="BW314" s="361"/>
      <c r="BX314" s="361"/>
      <c r="BY314" s="361"/>
      <c r="BZ314" s="361"/>
      <c r="CA314" s="361"/>
      <c r="CB314" s="361"/>
      <c r="CC314" s="361"/>
      <c r="CD314" s="361"/>
      <c r="CE314" s="361"/>
      <c r="CF314" s="361"/>
      <c r="CG314" s="361"/>
      <c r="CH314" s="361"/>
      <c r="CI314" s="361"/>
      <c r="CJ314" s="361"/>
      <c r="CK314" s="361"/>
      <c r="CL314" s="361"/>
      <c r="CM314" s="361"/>
      <c r="CN314" s="361"/>
      <c r="CO314" s="361"/>
      <c r="CP314" s="361"/>
      <c r="CQ314" s="361"/>
      <c r="CR314" s="361"/>
      <c r="CS314" s="361"/>
      <c r="CT314" s="361"/>
      <c r="CU314" s="361"/>
      <c r="CV314" s="361"/>
      <c r="CW314" s="361"/>
      <c r="CX314" s="361"/>
      <c r="CY314" s="361"/>
      <c r="CZ314" s="361"/>
      <c r="DA314" s="361"/>
      <c r="DB314" s="361"/>
      <c r="DC314" s="361"/>
      <c r="DD314" s="361"/>
      <c r="DE314" s="361"/>
      <c r="DF314" s="361"/>
      <c r="DG314" s="361"/>
      <c r="DH314" s="361"/>
      <c r="DI314" s="361"/>
      <c r="DJ314" s="361"/>
      <c r="DK314" s="361"/>
      <c r="DL314" s="361"/>
      <c r="DM314" s="361"/>
      <c r="DN314" s="361"/>
      <c r="DO314" s="361"/>
      <c r="DP314" s="361"/>
      <c r="DQ314" s="361"/>
      <c r="DR314" s="361"/>
      <c r="DS314" s="361"/>
      <c r="DT314" s="361"/>
      <c r="DU314" s="361"/>
      <c r="DV314" s="361"/>
      <c r="DW314" s="361"/>
      <c r="DX314" s="361"/>
      <c r="DY314" s="361"/>
      <c r="DZ314" s="361"/>
      <c r="EA314" s="361"/>
      <c r="EB314" s="361"/>
      <c r="EC314" s="361"/>
      <c r="ED314" s="361"/>
      <c r="EE314" s="361"/>
      <c r="EF314" s="361"/>
      <c r="EG314" s="361"/>
      <c r="EH314" s="361"/>
      <c r="EI314" s="361"/>
      <c r="EJ314" s="361"/>
      <c r="EK314" s="361"/>
      <c r="EL314" s="361"/>
      <c r="EM314" s="361"/>
      <c r="EN314" s="361"/>
      <c r="EO314" s="361"/>
      <c r="EP314" s="361"/>
      <c r="EQ314" s="361"/>
      <c r="ER314" s="361"/>
      <c r="ES314" s="361"/>
      <c r="ET314" s="361"/>
      <c r="EU314" s="361"/>
      <c r="EV314" s="361"/>
      <c r="EW314" s="361"/>
      <c r="EX314" s="361"/>
      <c r="EY314" s="361"/>
      <c r="EZ314" s="361"/>
      <c r="FA314" s="361"/>
      <c r="FB314" s="361"/>
      <c r="FC314" s="361"/>
      <c r="FD314" s="361"/>
      <c r="FE314" s="361"/>
      <c r="FF314" s="361"/>
      <c r="FG314" s="361"/>
      <c r="FH314" s="361"/>
      <c r="FI314" s="361"/>
      <c r="FJ314" s="361"/>
      <c r="FK314" s="361"/>
      <c r="FL314" s="361"/>
      <c r="FM314" s="361"/>
      <c r="FN314" s="361"/>
      <c r="FO314" s="361"/>
      <c r="FP314" s="361"/>
      <c r="FQ314" s="361"/>
      <c r="FR314" s="361"/>
      <c r="FS314" s="361"/>
      <c r="FT314" s="361"/>
      <c r="FU314" s="361"/>
      <c r="FV314" s="361"/>
      <c r="FW314" s="361"/>
      <c r="FX314" s="361"/>
      <c r="FY314" s="361"/>
      <c r="FZ314" s="361"/>
      <c r="GA314" s="361"/>
      <c r="GB314" s="361"/>
      <c r="GC314" s="361"/>
      <c r="GD314" s="361"/>
      <c r="GE314" s="361"/>
      <c r="GF314" s="361"/>
      <c r="GG314" s="361"/>
      <c r="GH314" s="361"/>
      <c r="GI314" s="361"/>
      <c r="GJ314" s="361"/>
      <c r="GK314" s="361"/>
      <c r="GL314" s="361"/>
      <c r="GM314" s="361"/>
      <c r="GN314" s="361"/>
      <c r="GO314" s="361"/>
      <c r="GP314" s="361"/>
      <c r="GQ314" s="361"/>
      <c r="GR314" s="361"/>
      <c r="GS314" s="361"/>
      <c r="GT314" s="361"/>
      <c r="GU314" s="361"/>
      <c r="GV314" s="361"/>
      <c r="GW314" s="361"/>
      <c r="GX314" s="361"/>
      <c r="GY314" s="361"/>
      <c r="GZ314" s="361"/>
      <c r="HA314" s="361"/>
      <c r="HB314" s="361"/>
      <c r="HC314" s="361"/>
      <c r="HD314" s="361"/>
      <c r="HE314" s="361"/>
      <c r="HF314" s="361"/>
      <c r="HG314" s="361"/>
      <c r="HH314" s="361"/>
      <c r="HI314" s="361"/>
      <c r="HJ314" s="361"/>
      <c r="HK314" s="361"/>
      <c r="HL314" s="361"/>
      <c r="HM314" s="361"/>
      <c r="HN314" s="361"/>
      <c r="HO314" s="361"/>
      <c r="HP314" s="361"/>
      <c r="HQ314" s="361"/>
      <c r="HR314" s="361"/>
      <c r="HS314" s="361"/>
      <c r="HT314" s="361"/>
      <c r="HU314" s="361"/>
      <c r="HV314" s="361"/>
      <c r="HW314" s="361"/>
      <c r="HX314" s="361"/>
      <c r="HY314" s="361"/>
      <c r="HZ314" s="361"/>
      <c r="IA314" s="361"/>
      <c r="IB314" s="361"/>
      <c r="IC314" s="361"/>
      <c r="ID314" s="361"/>
      <c r="IE314" s="361"/>
      <c r="IF314" s="361"/>
      <c r="IG314" s="361"/>
      <c r="IH314" s="361"/>
      <c r="II314" s="361"/>
      <c r="IJ314" s="361"/>
      <c r="IK314" s="361"/>
      <c r="IL314" s="361"/>
      <c r="IM314" s="361"/>
      <c r="IN314" s="361"/>
      <c r="IO314" s="361"/>
      <c r="IP314" s="361"/>
      <c r="IQ314" s="361"/>
      <c r="IR314" s="361"/>
      <c r="IS314" s="361"/>
      <c r="IT314" s="361"/>
      <c r="IU314" s="361"/>
      <c r="IV314" s="361"/>
      <c r="IW314" s="361"/>
      <c r="IX314" s="361"/>
      <c r="IY314" s="361"/>
      <c r="IZ314" s="361"/>
      <c r="JA314" s="361"/>
      <c r="JB314" s="361"/>
      <c r="JC314" s="361"/>
      <c r="JD314" s="361"/>
      <c r="JE314" s="361"/>
      <c r="JF314" s="361"/>
      <c r="JG314" s="361"/>
      <c r="JH314" s="361"/>
      <c r="JI314" s="361"/>
      <c r="JJ314" s="361"/>
      <c r="JK314" s="361"/>
      <c r="JL314" s="361"/>
      <c r="JM314" s="361"/>
      <c r="JN314" s="361"/>
      <c r="JO314" s="361"/>
      <c r="JP314" s="361"/>
      <c r="JQ314" s="361"/>
      <c r="JR314" s="361"/>
      <c r="JS314" s="361"/>
      <c r="JT314" s="361"/>
      <c r="JU314" s="361"/>
      <c r="JV314" s="361"/>
      <c r="JW314" s="361"/>
      <c r="JX314" s="361"/>
      <c r="JY314" s="361"/>
      <c r="JZ314" s="361"/>
      <c r="KA314" s="361"/>
      <c r="KB314" s="361"/>
      <c r="KC314" s="361"/>
      <c r="KD314" s="361"/>
      <c r="KE314" s="361"/>
      <c r="KF314" s="361"/>
      <c r="KG314" s="361"/>
      <c r="KH314" s="361"/>
      <c r="KI314" s="361"/>
      <c r="KJ314" s="361"/>
      <c r="KK314" s="361"/>
      <c r="KL314" s="361"/>
      <c r="KM314" s="361"/>
      <c r="KN314" s="361"/>
      <c r="KO314" s="361"/>
      <c r="KP314" s="361"/>
      <c r="KQ314" s="361"/>
      <c r="KR314" s="361"/>
      <c r="KS314" s="361"/>
      <c r="KT314" s="361"/>
      <c r="KU314" s="361"/>
      <c r="KV314" s="361"/>
      <c r="KW314" s="361"/>
      <c r="KX314" s="361"/>
      <c r="KY314" s="361"/>
      <c r="KZ314" s="361"/>
      <c r="LA314" s="361"/>
      <c r="LB314" s="361"/>
      <c r="LC314" s="361"/>
      <c r="LD314" s="361"/>
      <c r="LE314" s="361"/>
      <c r="LF314" s="361"/>
      <c r="LG314" s="361"/>
      <c r="LH314" s="361"/>
      <c r="LI314" s="361"/>
      <c r="LJ314" s="361"/>
      <c r="LK314" s="361"/>
      <c r="LL314" s="361"/>
      <c r="LM314" s="361"/>
      <c r="LN314" s="361"/>
      <c r="LO314" s="361"/>
      <c r="LP314" s="361"/>
      <c r="LQ314" s="361"/>
      <c r="LR314" s="361"/>
      <c r="LS314" s="361"/>
      <c r="LT314" s="361"/>
      <c r="LU314" s="361"/>
      <c r="LV314" s="361"/>
      <c r="LW314" s="361"/>
      <c r="LX314" s="361"/>
      <c r="LY314" s="361"/>
      <c r="LZ314" s="361"/>
      <c r="MA314" s="361"/>
      <c r="MB314" s="361"/>
      <c r="MC314" s="361"/>
      <c r="MD314" s="361"/>
      <c r="ME314" s="361"/>
      <c r="MF314" s="361"/>
      <c r="MG314" s="361"/>
      <c r="MH314" s="361"/>
      <c r="MI314" s="361"/>
      <c r="MJ314" s="361"/>
      <c r="MK314" s="361"/>
      <c r="ML314" s="361"/>
      <c r="MM314" s="361"/>
      <c r="MN314" s="361"/>
      <c r="MO314" s="361"/>
      <c r="MP314" s="361"/>
      <c r="MQ314" s="361"/>
      <c r="MR314" s="361"/>
      <c r="MS314" s="361"/>
      <c r="MT314" s="361"/>
      <c r="MU314" s="361"/>
      <c r="MV314" s="361"/>
      <c r="MW314" s="361"/>
      <c r="MX314" s="361"/>
      <c r="MY314" s="361"/>
      <c r="MZ314" s="361"/>
      <c r="NA314" s="361"/>
      <c r="NB314" s="361"/>
      <c r="NC314" s="361"/>
      <c r="ND314" s="361"/>
      <c r="NE314" s="361"/>
      <c r="NF314" s="361"/>
      <c r="NG314" s="361"/>
      <c r="NH314" s="361"/>
      <c r="NI314" s="361"/>
      <c r="NJ314" s="361"/>
      <c r="NK314" s="361"/>
      <c r="NL314" s="361"/>
      <c r="NM314" s="361"/>
      <c r="NN314" s="361"/>
      <c r="NO314" s="361"/>
      <c r="NP314" s="361"/>
      <c r="NQ314" s="361"/>
      <c r="NR314" s="361"/>
      <c r="NS314" s="361"/>
      <c r="NT314" s="361"/>
      <c r="NU314" s="361"/>
      <c r="NV314" s="361"/>
      <c r="NW314" s="361"/>
      <c r="NX314" s="361"/>
      <c r="NY314" s="361"/>
      <c r="NZ314" s="361"/>
      <c r="OA314" s="361"/>
      <c r="OB314" s="361"/>
      <c r="OC314" s="361"/>
      <c r="OD314" s="361"/>
      <c r="OE314" s="361"/>
      <c r="OF314" s="361"/>
      <c r="OG314" s="361"/>
      <c r="OH314" s="361"/>
      <c r="OI314" s="361"/>
      <c r="OJ314" s="361"/>
      <c r="OK314" s="361"/>
      <c r="OL314" s="361"/>
      <c r="OM314" s="361"/>
      <c r="ON314" s="361"/>
      <c r="OO314" s="361"/>
      <c r="OP314" s="361"/>
      <c r="OQ314" s="361"/>
      <c r="OR314" s="361"/>
      <c r="OS314" s="361"/>
      <c r="OT314" s="361"/>
      <c r="OU314" s="361"/>
      <c r="OV314" s="361"/>
      <c r="OW314" s="361"/>
      <c r="OX314" s="361"/>
      <c r="OY314" s="361"/>
      <c r="OZ314" s="361"/>
      <c r="PA314" s="361"/>
      <c r="PB314" s="361"/>
      <c r="PC314" s="361"/>
      <c r="PD314" s="361"/>
      <c r="PE314" s="361"/>
      <c r="PF314" s="361"/>
      <c r="PG314" s="361"/>
      <c r="PH314" s="361"/>
      <c r="PI314" s="361"/>
      <c r="PJ314" s="361"/>
      <c r="PK314" s="361"/>
      <c r="PL314" s="361"/>
      <c r="PM314" s="361"/>
      <c r="PN314" s="361"/>
      <c r="PO314" s="361"/>
      <c r="PP314" s="361"/>
      <c r="PQ314" s="361"/>
      <c r="PR314" s="361"/>
      <c r="PS314" s="361"/>
      <c r="PT314" s="361"/>
      <c r="PU314" s="361"/>
      <c r="PV314" s="361"/>
      <c r="PW314" s="361"/>
      <c r="PX314" s="361"/>
      <c r="PY314" s="361"/>
      <c r="PZ314" s="361"/>
      <c r="QA314" s="361"/>
      <c r="QB314" s="361"/>
      <c r="QC314" s="361"/>
      <c r="QD314" s="361"/>
      <c r="QE314" s="361"/>
      <c r="QF314" s="361"/>
      <c r="QG314" s="361"/>
      <c r="QH314" s="361"/>
      <c r="QI314" s="361"/>
      <c r="QJ314" s="361"/>
      <c r="QK314" s="361"/>
      <c r="QL314" s="361"/>
      <c r="QM314" s="361"/>
      <c r="QN314" s="361"/>
      <c r="QO314" s="361"/>
      <c r="QP314" s="361"/>
      <c r="QQ314" s="361"/>
      <c r="QR314" s="361"/>
      <c r="QS314" s="361"/>
      <c r="QT314" s="361"/>
      <c r="QU314" s="361"/>
      <c r="QV314" s="361"/>
      <c r="QW314" s="361"/>
      <c r="QX314" s="361"/>
      <c r="QY314" s="361"/>
      <c r="QZ314" s="361"/>
      <c r="RA314" s="361"/>
      <c r="RB314" s="361"/>
      <c r="RC314" s="361"/>
      <c r="RD314" s="361"/>
      <c r="RE314" s="361"/>
      <c r="RF314" s="361"/>
      <c r="RG314" s="361"/>
      <c r="RH314" s="361"/>
      <c r="RI314" s="361"/>
      <c r="RJ314" s="361"/>
      <c r="RK314" s="361"/>
      <c r="RL314" s="361"/>
      <c r="RM314" s="361"/>
      <c r="RN314" s="361"/>
      <c r="RO314" s="361"/>
      <c r="RP314" s="361"/>
      <c r="RQ314" s="361"/>
      <c r="RR314" s="361"/>
      <c r="RS314" s="361"/>
      <c r="RT314" s="361"/>
      <c r="RU314" s="361"/>
      <c r="RV314" s="361"/>
      <c r="RW314" s="361"/>
      <c r="RX314" s="361"/>
      <c r="RY314" s="361"/>
      <c r="RZ314" s="361"/>
      <c r="SA314" s="361"/>
      <c r="SB314" s="361"/>
      <c r="SC314" s="361"/>
      <c r="SD314" s="361"/>
      <c r="SE314" s="361"/>
      <c r="SF314" s="361"/>
      <c r="SG314" s="361"/>
      <c r="SH314" s="361"/>
      <c r="SI314" s="361"/>
      <c r="SJ314" s="361"/>
      <c r="SK314" s="361"/>
      <c r="SL314" s="361"/>
      <c r="SM314" s="361"/>
      <c r="SN314" s="361"/>
      <c r="SO314" s="361"/>
      <c r="SP314" s="361"/>
      <c r="SQ314" s="361"/>
      <c r="SR314" s="361"/>
      <c r="SS314" s="361"/>
      <c r="ST314" s="361"/>
      <c r="SU314" s="361"/>
      <c r="SV314" s="361"/>
      <c r="SW314" s="361"/>
      <c r="SX314" s="361"/>
      <c r="SY314" s="361"/>
      <c r="SZ314" s="361"/>
      <c r="TA314" s="361"/>
      <c r="TB314" s="361"/>
      <c r="TC314" s="361"/>
      <c r="TD314" s="361"/>
      <c r="TE314" s="361"/>
      <c r="TF314" s="361"/>
      <c r="TG314" s="361"/>
      <c r="TH314" s="361"/>
      <c r="TI314" s="361"/>
      <c r="TJ314" s="361"/>
      <c r="TK314" s="361"/>
      <c r="TL314" s="361"/>
      <c r="TM314" s="361"/>
      <c r="TN314" s="361"/>
      <c r="TO314" s="361"/>
      <c r="TP314" s="361"/>
      <c r="TQ314" s="361"/>
      <c r="TR314" s="361"/>
      <c r="TS314" s="361"/>
      <c r="TT314" s="361"/>
      <c r="TU314" s="361"/>
      <c r="TV314" s="361"/>
      <c r="TW314" s="361"/>
      <c r="TX314" s="361"/>
      <c r="TY314" s="361"/>
      <c r="TZ314" s="361"/>
      <c r="UA314" s="361"/>
      <c r="UB314" s="361"/>
      <c r="UC314" s="361"/>
      <c r="UD314" s="361"/>
      <c r="UE314" s="361"/>
      <c r="UF314" s="361"/>
      <c r="UG314" s="361"/>
      <c r="UH314" s="361"/>
      <c r="UI314" s="361"/>
      <c r="UJ314" s="361"/>
      <c r="UK314" s="361"/>
      <c r="UL314" s="361"/>
      <c r="UM314" s="361"/>
      <c r="UN314" s="361"/>
      <c r="UO314" s="361"/>
      <c r="UP314" s="361"/>
      <c r="UQ314" s="361"/>
      <c r="UR314" s="361"/>
      <c r="US314" s="361"/>
      <c r="UT314" s="361"/>
      <c r="UU314" s="361"/>
      <c r="UV314" s="361"/>
      <c r="UW314" s="361"/>
      <c r="UX314" s="361"/>
      <c r="UY314" s="361"/>
      <c r="UZ314" s="361"/>
      <c r="VA314" s="361"/>
      <c r="VB314" s="361"/>
      <c r="VC314" s="361"/>
      <c r="VD314" s="361"/>
      <c r="VE314" s="361"/>
      <c r="VF314" s="361"/>
      <c r="VG314" s="361"/>
      <c r="VH314" s="361"/>
      <c r="VI314" s="361"/>
      <c r="VJ314" s="361"/>
      <c r="VK314" s="361"/>
      <c r="VL314" s="361"/>
      <c r="VM314" s="361"/>
      <c r="VN314" s="361"/>
      <c r="VO314" s="361"/>
      <c r="VP314" s="361"/>
      <c r="VQ314" s="361"/>
      <c r="VR314" s="361"/>
      <c r="VS314" s="361"/>
      <c r="VT314" s="361"/>
      <c r="VU314" s="361"/>
      <c r="VV314" s="361"/>
      <c r="VW314" s="361"/>
      <c r="VX314" s="361"/>
      <c r="VY314" s="361"/>
      <c r="VZ314" s="361"/>
      <c r="WA314" s="361"/>
      <c r="WB314" s="361"/>
      <c r="WC314" s="361"/>
      <c r="WD314" s="361"/>
      <c r="WE314" s="361"/>
      <c r="WF314" s="361"/>
      <c r="WG314" s="361"/>
      <c r="WH314" s="361"/>
      <c r="WI314" s="361"/>
      <c r="WJ314" s="361"/>
      <c r="WK314" s="361"/>
      <c r="WL314" s="361"/>
      <c r="WM314" s="361"/>
      <c r="WN314" s="361"/>
      <c r="WO314" s="361"/>
      <c r="WP314" s="361"/>
      <c r="WQ314" s="361"/>
      <c r="WR314" s="361"/>
      <c r="WS314" s="361"/>
      <c r="WT314" s="361"/>
      <c r="WU314" s="361"/>
      <c r="WV314" s="361"/>
      <c r="WW314" s="361"/>
      <c r="WX314" s="361"/>
      <c r="WY314" s="361"/>
      <c r="WZ314" s="361"/>
      <c r="XA314" s="361"/>
      <c r="XB314" s="361"/>
      <c r="XC314" s="361"/>
      <c r="XD314" s="361"/>
      <c r="XE314" s="361"/>
      <c r="XF314" s="361"/>
      <c r="XG314" s="361"/>
      <c r="XH314" s="361"/>
      <c r="XI314" s="361"/>
      <c r="XJ314" s="361"/>
      <c r="XK314" s="361"/>
      <c r="XL314" s="361"/>
      <c r="XM314" s="361"/>
      <c r="XN314" s="361"/>
      <c r="XO314" s="361"/>
      <c r="XP314" s="361"/>
      <c r="XQ314" s="361"/>
      <c r="XR314" s="361"/>
      <c r="XS314" s="361"/>
      <c r="XT314" s="361"/>
      <c r="XU314" s="361"/>
      <c r="XV314" s="361"/>
      <c r="XW314" s="361"/>
      <c r="XX314" s="361"/>
      <c r="XY314" s="361"/>
      <c r="XZ314" s="361"/>
      <c r="YA314" s="361"/>
      <c r="YB314" s="361"/>
      <c r="YC314" s="361"/>
      <c r="YD314" s="361"/>
      <c r="YE314" s="361"/>
      <c r="YF314" s="361"/>
      <c r="YG314" s="361"/>
      <c r="YH314" s="361"/>
      <c r="YI314" s="361"/>
      <c r="YJ314" s="361"/>
      <c r="YK314" s="361"/>
      <c r="YL314" s="361"/>
      <c r="YM314" s="361"/>
      <c r="YN314" s="361"/>
      <c r="YO314" s="361"/>
      <c r="YP314" s="361"/>
      <c r="YQ314" s="361"/>
      <c r="YR314" s="361"/>
      <c r="YS314" s="361"/>
      <c r="YT314" s="361"/>
      <c r="YU314" s="361"/>
      <c r="YV314" s="361"/>
      <c r="YW314" s="361"/>
      <c r="YX314" s="361"/>
      <c r="YY314" s="361"/>
      <c r="YZ314" s="361"/>
      <c r="ZA314" s="361"/>
      <c r="ZB314" s="361"/>
      <c r="ZC314" s="361"/>
      <c r="ZD314" s="361"/>
      <c r="ZE314" s="361"/>
      <c r="ZF314" s="361"/>
      <c r="ZG314" s="361"/>
      <c r="ZH314" s="361"/>
      <c r="ZI314" s="361"/>
      <c r="ZJ314" s="361"/>
      <c r="ZK314" s="361"/>
      <c r="ZL314" s="361"/>
      <c r="ZM314" s="361"/>
      <c r="ZN314" s="361"/>
      <c r="ZO314" s="361"/>
      <c r="ZP314" s="361"/>
      <c r="ZQ314" s="361"/>
      <c r="ZR314" s="361"/>
      <c r="ZS314" s="361"/>
      <c r="ZT314" s="361"/>
      <c r="ZU314" s="361"/>
      <c r="ZV314" s="361"/>
      <c r="ZW314" s="361"/>
      <c r="ZX314" s="361"/>
      <c r="ZY314" s="361"/>
      <c r="ZZ314" s="361"/>
      <c r="AAA314" s="361"/>
      <c r="AAB314" s="361"/>
      <c r="AAC314" s="361"/>
      <c r="AAD314" s="361"/>
      <c r="AAE314" s="361"/>
      <c r="AAF314" s="361"/>
      <c r="AAG314" s="361"/>
      <c r="AAH314" s="361"/>
      <c r="AAI314" s="361"/>
      <c r="AAJ314" s="361"/>
      <c r="AAK314" s="361"/>
      <c r="AAL314" s="361"/>
      <c r="AAM314" s="361"/>
      <c r="AAN314" s="361"/>
      <c r="AAO314" s="361"/>
      <c r="AAP314" s="361"/>
      <c r="AAQ314" s="361"/>
      <c r="AAR314" s="361"/>
      <c r="AAS314" s="361"/>
      <c r="AAT314" s="361"/>
      <c r="AAU314" s="361"/>
      <c r="AAV314" s="361"/>
      <c r="AAW314" s="361"/>
      <c r="AAX314" s="361"/>
      <c r="AAY314" s="361"/>
      <c r="AAZ314" s="361"/>
      <c r="ABA314" s="361"/>
      <c r="ABB314" s="361"/>
      <c r="ABC314" s="361"/>
      <c r="ABD314" s="361"/>
      <c r="ABE314" s="361"/>
      <c r="ABF314" s="361"/>
      <c r="ABG314" s="361"/>
      <c r="ABH314" s="361"/>
      <c r="ABI314" s="361"/>
      <c r="ABJ314" s="361"/>
      <c r="ABK314" s="361"/>
      <c r="ABL314" s="361"/>
      <c r="ABM314" s="361"/>
      <c r="ABN314" s="361"/>
      <c r="ABO314" s="361"/>
      <c r="ABP314" s="361"/>
      <c r="ABQ314" s="361"/>
      <c r="ABR314" s="361"/>
      <c r="ABS314" s="361"/>
      <c r="ABT314" s="361"/>
      <c r="ABU314" s="361"/>
      <c r="ABV314" s="361"/>
      <c r="ABW314" s="361"/>
      <c r="ABX314" s="361"/>
      <c r="ABY314" s="361"/>
      <c r="ABZ314" s="361"/>
      <c r="ACA314" s="361"/>
      <c r="ACB314" s="361"/>
      <c r="ACC314" s="361"/>
      <c r="ACD314" s="361"/>
      <c r="ACE314" s="361"/>
      <c r="ACF314" s="361"/>
      <c r="ACG314" s="361"/>
      <c r="ACH314" s="361"/>
      <c r="ACI314" s="361"/>
      <c r="ACJ314" s="361"/>
      <c r="ACK314" s="361"/>
      <c r="ACL314" s="361"/>
      <c r="ACM314" s="361"/>
      <c r="ACN314" s="361"/>
      <c r="ACO314" s="361"/>
      <c r="ACP314" s="361"/>
      <c r="ACQ314" s="361"/>
      <c r="ACR314" s="361"/>
      <c r="ACS314" s="361"/>
      <c r="ACT314" s="361"/>
      <c r="ACU314" s="361"/>
      <c r="ACV314" s="361"/>
      <c r="ACW314" s="361"/>
      <c r="ACX314" s="361"/>
      <c r="ACY314" s="361"/>
      <c r="ACZ314" s="361"/>
      <c r="ADA314" s="361"/>
      <c r="ADB314" s="361"/>
      <c r="ADC314" s="361"/>
      <c r="ADD314" s="361"/>
      <c r="ADE314" s="361"/>
      <c r="ADF314" s="361"/>
      <c r="ADG314" s="361"/>
      <c r="ADH314" s="361"/>
      <c r="ADI314" s="361"/>
      <c r="ADJ314" s="361"/>
      <c r="ADK314" s="361"/>
      <c r="ADL314" s="361"/>
      <c r="ADM314" s="361"/>
      <c r="ADN314" s="361"/>
      <c r="ADO314" s="361"/>
      <c r="ADP314" s="361"/>
      <c r="ADQ314" s="361"/>
      <c r="ADR314" s="361"/>
      <c r="ADS314" s="361"/>
      <c r="ADT314" s="361"/>
      <c r="ADU314" s="361"/>
      <c r="ADV314" s="361"/>
      <c r="ADW314" s="361"/>
      <c r="ADX314" s="361"/>
      <c r="ADY314" s="361"/>
      <c r="ADZ314" s="361"/>
      <c r="AEA314" s="361"/>
      <c r="AEB314" s="361"/>
      <c r="AEC314" s="361"/>
      <c r="AED314" s="361"/>
      <c r="AEE314" s="361"/>
      <c r="AEF314" s="361"/>
      <c r="AEG314" s="361"/>
      <c r="AEH314" s="361"/>
      <c r="AEI314" s="361"/>
      <c r="AEJ314" s="361"/>
      <c r="AEK314" s="361"/>
      <c r="AEL314" s="361"/>
      <c r="AEM314" s="361"/>
      <c r="AEN314" s="361"/>
      <c r="AEO314" s="361"/>
      <c r="AEP314" s="361"/>
      <c r="AEQ314" s="361"/>
      <c r="AER314" s="361"/>
      <c r="AES314" s="361"/>
      <c r="AET314" s="361"/>
      <c r="AEU314" s="361"/>
      <c r="AEV314" s="361"/>
      <c r="AEW314" s="361"/>
      <c r="AEX314" s="361"/>
      <c r="AEY314" s="361"/>
      <c r="AEZ314" s="361"/>
      <c r="AFA314" s="361"/>
      <c r="AFB314" s="361"/>
      <c r="AFC314" s="361"/>
      <c r="AFD314" s="361"/>
      <c r="AFE314" s="361"/>
      <c r="AFF314" s="361"/>
      <c r="AFG314" s="361"/>
      <c r="AFH314" s="361"/>
      <c r="AFI314" s="361"/>
      <c r="AFJ314" s="361"/>
      <c r="AFK314" s="361"/>
      <c r="AFL314" s="361"/>
      <c r="AFM314" s="361"/>
      <c r="AFN314" s="361"/>
      <c r="AFO314" s="361"/>
      <c r="AFP314" s="361"/>
      <c r="AFQ314" s="361"/>
      <c r="AFR314" s="361"/>
      <c r="AFS314" s="361"/>
      <c r="AFT314" s="361"/>
      <c r="AFU314" s="361"/>
      <c r="AFV314" s="361"/>
      <c r="AFW314" s="361"/>
      <c r="AFX314" s="361"/>
      <c r="AFY314" s="361"/>
      <c r="AFZ314" s="361"/>
      <c r="AGA314" s="361"/>
      <c r="AGB314" s="361"/>
      <c r="AGC314" s="361"/>
      <c r="AGD314" s="361"/>
      <c r="AGE314" s="361"/>
      <c r="AGF314" s="361"/>
      <c r="AGG314" s="361"/>
      <c r="AGH314" s="361"/>
      <c r="AGI314" s="361"/>
      <c r="AGJ314" s="361"/>
      <c r="AGK314" s="361"/>
      <c r="AGL314" s="361"/>
      <c r="AGM314" s="361"/>
      <c r="AGN314" s="361"/>
      <c r="AGO314" s="361"/>
      <c r="AGP314" s="361"/>
      <c r="AGQ314" s="361"/>
      <c r="AGR314" s="361"/>
      <c r="AGS314" s="361"/>
      <c r="AGT314" s="361"/>
      <c r="AGU314" s="361"/>
      <c r="AGV314" s="361"/>
      <c r="AGW314" s="361"/>
      <c r="AGX314" s="361"/>
      <c r="AGY314" s="361"/>
      <c r="AGZ314" s="361"/>
      <c r="AHA314" s="361"/>
      <c r="AHB314" s="361"/>
      <c r="AHC314" s="361"/>
      <c r="AHD314" s="361"/>
      <c r="AHE314" s="361"/>
      <c r="AHF314" s="361"/>
      <c r="AHG314" s="361"/>
      <c r="AHH314" s="361"/>
      <c r="AHI314" s="361"/>
      <c r="AHJ314" s="361"/>
      <c r="AHK314" s="361"/>
      <c r="AHL314" s="361"/>
      <c r="AHM314" s="361"/>
      <c r="AHN314" s="361"/>
      <c r="AHO314" s="361"/>
      <c r="AHP314" s="361"/>
      <c r="AHQ314" s="361"/>
      <c r="AHR314" s="361"/>
      <c r="AHS314" s="361"/>
      <c r="AHT314" s="361"/>
      <c r="AHU314" s="361"/>
      <c r="AHV314" s="361"/>
      <c r="AHW314" s="361"/>
      <c r="AHX314" s="361"/>
      <c r="AHY314" s="361"/>
      <c r="AHZ314" s="361"/>
      <c r="AIA314" s="361"/>
      <c r="AIB314" s="361"/>
      <c r="AIC314" s="361"/>
      <c r="AID314" s="361"/>
      <c r="AIE314" s="361"/>
      <c r="AIF314" s="361"/>
      <c r="AIG314" s="361"/>
      <c r="AIH314" s="361"/>
      <c r="AII314" s="361"/>
      <c r="AIJ314" s="361"/>
      <c r="AIK314" s="361"/>
      <c r="AIL314" s="361"/>
      <c r="AIM314" s="361"/>
      <c r="AIN314" s="361"/>
      <c r="AIO314" s="361"/>
      <c r="AIP314" s="361"/>
      <c r="AIQ314" s="361"/>
      <c r="AIR314" s="361"/>
      <c r="AIS314" s="361"/>
      <c r="AIT314" s="361"/>
      <c r="AIU314" s="361"/>
      <c r="AIV314" s="361"/>
      <c r="AIW314" s="361"/>
      <c r="AIX314" s="361"/>
      <c r="AIY314" s="361"/>
      <c r="AIZ314" s="361"/>
      <c r="AJA314" s="361"/>
      <c r="AJB314" s="361"/>
      <c r="AJC314" s="361"/>
      <c r="AJD314" s="361"/>
      <c r="AJE314" s="361"/>
      <c r="AJF314" s="361"/>
      <c r="AJG314" s="361"/>
      <c r="AJH314" s="361"/>
      <c r="AJI314" s="361"/>
      <c r="AJJ314" s="361"/>
      <c r="AJK314" s="361"/>
      <c r="AJL314" s="361"/>
      <c r="AJM314" s="361"/>
      <c r="AJN314" s="361"/>
      <c r="AJO314" s="361"/>
      <c r="AJP314" s="361"/>
      <c r="AJQ314" s="361"/>
      <c r="AJR314" s="361"/>
      <c r="AJS314" s="361"/>
      <c r="AJT314" s="361"/>
      <c r="AJU314" s="361"/>
      <c r="AJV314" s="361"/>
      <c r="AJW314" s="361"/>
      <c r="AJX314" s="361"/>
      <c r="AJY314" s="361"/>
      <c r="AJZ314" s="361"/>
      <c r="AKA314" s="361"/>
      <c r="AKB314" s="361"/>
      <c r="AKC314" s="361"/>
      <c r="AKD314" s="361"/>
      <c r="AKE314" s="361"/>
      <c r="AKF314" s="361"/>
      <c r="AKG314" s="361"/>
      <c r="AKH314" s="361"/>
      <c r="AKI314" s="361"/>
      <c r="AKJ314" s="361"/>
      <c r="AKK314" s="361"/>
      <c r="AKL314" s="361"/>
      <c r="AKM314" s="361"/>
      <c r="AKN314" s="361"/>
      <c r="AKO314" s="361"/>
      <c r="AKP314" s="361"/>
      <c r="AKQ314" s="361"/>
      <c r="AKR314" s="361"/>
      <c r="AKS314" s="361"/>
      <c r="AKT314" s="361"/>
      <c r="AKU314" s="361"/>
      <c r="AKV314" s="361"/>
      <c r="AKW314" s="361"/>
      <c r="AKX314" s="361"/>
      <c r="AKY314" s="361"/>
      <c r="AKZ314" s="361"/>
      <c r="ALA314" s="361"/>
      <c r="ALB314" s="361"/>
      <c r="ALC314" s="361"/>
      <c r="ALD314" s="361"/>
      <c r="ALE314" s="361"/>
      <c r="ALF314" s="361"/>
      <c r="ALG314" s="361"/>
      <c r="ALH314" s="361"/>
      <c r="ALI314" s="361"/>
      <c r="ALJ314" s="361"/>
      <c r="ALK314" s="361"/>
      <c r="ALL314" s="361"/>
      <c r="ALM314" s="361"/>
      <c r="ALN314" s="361"/>
      <c r="ALO314" s="361"/>
      <c r="ALP314" s="361"/>
      <c r="ALQ314" s="361"/>
      <c r="ALR314" s="361"/>
      <c r="ALS314" s="361"/>
      <c r="ALT314" s="361"/>
      <c r="ALU314" s="361"/>
      <c r="ALV314" s="361"/>
      <c r="ALW314" s="361"/>
      <c r="ALX314" s="361"/>
      <c r="ALY314" s="361"/>
      <c r="ALZ314" s="361"/>
      <c r="AMA314" s="361"/>
      <c r="AMB314" s="361"/>
      <c r="AMC314" s="361"/>
      <c r="AMD314" s="361"/>
      <c r="AME314" s="361"/>
      <c r="AMF314" s="361"/>
      <c r="AMG314" s="361"/>
      <c r="AMH314" s="361"/>
      <c r="AMI314" s="361"/>
      <c r="AMJ314" s="361"/>
      <c r="AMK314" s="361"/>
      <c r="AML314" s="361"/>
      <c r="AMM314" s="361"/>
      <c r="AMN314" s="361"/>
      <c r="AMO314" s="361"/>
      <c r="AMP314" s="361"/>
      <c r="AMQ314" s="361"/>
      <c r="AMR314" s="361"/>
      <c r="AMS314" s="361"/>
      <c r="AMT314" s="361"/>
      <c r="AMU314" s="361"/>
      <c r="AMV314" s="361"/>
      <c r="AMW314" s="361"/>
      <c r="AMX314" s="361"/>
      <c r="AMY314" s="361"/>
      <c r="AMZ314" s="361"/>
      <c r="ANA314" s="361"/>
      <c r="ANB314" s="361"/>
      <c r="ANC314" s="361"/>
      <c r="AND314" s="361"/>
      <c r="ANE314" s="361"/>
      <c r="ANF314" s="361"/>
      <c r="ANG314" s="361"/>
      <c r="ANH314" s="361"/>
      <c r="ANI314" s="361"/>
      <c r="ANJ314" s="361"/>
      <c r="ANK314" s="361"/>
      <c r="ANL314" s="361"/>
      <c r="ANM314" s="361"/>
      <c r="ANN314" s="361"/>
      <c r="ANO314" s="361"/>
      <c r="ANP314" s="361"/>
      <c r="ANQ314" s="361"/>
      <c r="ANR314" s="361"/>
      <c r="ANS314" s="361"/>
      <c r="ANT314" s="361"/>
      <c r="ANU314" s="361"/>
      <c r="ANV314" s="361"/>
      <c r="ANW314" s="361"/>
      <c r="ANX314" s="361"/>
      <c r="ANY314" s="361"/>
      <c r="ANZ314" s="361"/>
      <c r="AOA314" s="361"/>
      <c r="AOB314" s="361"/>
      <c r="AOC314" s="361"/>
      <c r="AOD314" s="361"/>
      <c r="AOE314" s="361"/>
      <c r="AOF314" s="361"/>
      <c r="AOG314" s="361"/>
      <c r="AOH314" s="361"/>
      <c r="AOI314" s="361"/>
      <c r="AOJ314" s="361"/>
      <c r="AOK314" s="361"/>
      <c r="AOL314" s="361"/>
      <c r="AOM314" s="361"/>
      <c r="AON314" s="361"/>
      <c r="AOO314" s="361"/>
      <c r="AOP314" s="361"/>
      <c r="AOQ314" s="361"/>
      <c r="AOR314" s="361"/>
      <c r="AOS314" s="361"/>
      <c r="AOT314" s="361"/>
      <c r="AOU314" s="361"/>
      <c r="AOV314" s="361"/>
      <c r="AOW314" s="361"/>
      <c r="AOX314" s="361"/>
      <c r="AOY314" s="361"/>
      <c r="AOZ314" s="361"/>
      <c r="APA314" s="361"/>
      <c r="APB314" s="361"/>
      <c r="APC314" s="361"/>
      <c r="APD314" s="361"/>
      <c r="APE314" s="361"/>
      <c r="APF314" s="361"/>
      <c r="APG314" s="361"/>
      <c r="APH314" s="361"/>
      <c r="API314" s="361"/>
      <c r="APJ314" s="361"/>
      <c r="APK314" s="361"/>
      <c r="APL314" s="361"/>
      <c r="APM314" s="361"/>
      <c r="APN314" s="361"/>
      <c r="APO314" s="361"/>
      <c r="APP314" s="361"/>
      <c r="APQ314" s="361"/>
      <c r="APR314" s="361"/>
      <c r="APS314" s="361"/>
      <c r="APT314" s="361"/>
      <c r="APU314" s="361"/>
      <c r="APV314" s="361"/>
      <c r="APW314" s="361"/>
      <c r="APX314" s="361"/>
      <c r="APY314" s="361"/>
      <c r="APZ314" s="361"/>
      <c r="AQA314" s="361"/>
      <c r="AQB314" s="361"/>
      <c r="AQC314" s="361"/>
      <c r="AQD314" s="361"/>
      <c r="AQE314" s="361"/>
      <c r="AQF314" s="361"/>
      <c r="AQG314" s="361"/>
      <c r="AQH314" s="361"/>
      <c r="AQI314" s="361"/>
      <c r="AQJ314" s="361"/>
      <c r="AQK314" s="361"/>
      <c r="AQL314" s="361"/>
      <c r="AQM314" s="361"/>
      <c r="AQN314" s="361"/>
      <c r="AQO314" s="361"/>
      <c r="AQP314" s="361"/>
      <c r="AQQ314" s="361"/>
      <c r="AQR314" s="361"/>
      <c r="AQS314" s="361"/>
      <c r="AQT314" s="361"/>
      <c r="AQU314" s="361"/>
      <c r="AQV314" s="361"/>
      <c r="AQW314" s="361"/>
      <c r="AQX314" s="361"/>
      <c r="AQY314" s="361"/>
      <c r="AQZ314" s="361"/>
      <c r="ARA314" s="361"/>
      <c r="ARB314" s="361"/>
      <c r="ARC314" s="361"/>
      <c r="ARD314" s="361"/>
      <c r="ARE314" s="361"/>
      <c r="ARF314" s="361"/>
      <c r="ARG314" s="361"/>
      <c r="ARH314" s="361"/>
      <c r="ARI314" s="361"/>
      <c r="ARJ314" s="361"/>
      <c r="ARK314" s="361"/>
      <c r="ARL314" s="361"/>
      <c r="ARM314" s="361"/>
      <c r="ARN314" s="361"/>
      <c r="ARO314" s="361"/>
      <c r="ARP314" s="361"/>
      <c r="ARQ314" s="361"/>
      <c r="ARR314" s="361"/>
      <c r="ARS314" s="361"/>
      <c r="ART314" s="361"/>
      <c r="ARU314" s="361"/>
      <c r="ARV314" s="361"/>
      <c r="ARW314" s="361"/>
      <c r="ARX314" s="361"/>
      <c r="ARY314" s="361"/>
      <c r="ARZ314" s="361"/>
      <c r="ASA314" s="361"/>
      <c r="ASB314" s="361"/>
      <c r="ASC314" s="361"/>
      <c r="ASD314" s="361"/>
      <c r="ASE314" s="361"/>
      <c r="ASF314" s="361"/>
      <c r="ASG314" s="361"/>
      <c r="ASH314" s="361"/>
      <c r="ASI314" s="361"/>
      <c r="ASJ314" s="361"/>
      <c r="ASK314" s="361"/>
      <c r="ASL314" s="361"/>
      <c r="ASM314" s="361"/>
      <c r="ASN314" s="361"/>
      <c r="ASO314" s="361"/>
      <c r="ASP314" s="361"/>
      <c r="ASQ314" s="361"/>
      <c r="ASR314" s="361"/>
      <c r="ASS314" s="361"/>
      <c r="AST314" s="361"/>
      <c r="ASU314" s="361"/>
      <c r="ASV314" s="361"/>
      <c r="ASW314" s="361"/>
      <c r="ASX314" s="361"/>
      <c r="ASY314" s="361"/>
      <c r="ASZ314" s="361"/>
      <c r="ATA314" s="361"/>
      <c r="ATB314" s="361"/>
      <c r="ATC314" s="361"/>
      <c r="ATD314" s="361"/>
      <c r="ATE314" s="361"/>
      <c r="ATF314" s="361"/>
      <c r="ATG314" s="361"/>
      <c r="ATH314" s="361"/>
      <c r="ATI314" s="361"/>
      <c r="ATJ314" s="361"/>
      <c r="ATK314" s="361"/>
      <c r="ATL314" s="361"/>
      <c r="ATM314" s="361"/>
      <c r="ATN314" s="361"/>
      <c r="ATO314" s="361"/>
      <c r="ATP314" s="361"/>
      <c r="ATQ314" s="361"/>
      <c r="ATR314" s="361"/>
      <c r="ATS314" s="361"/>
      <c r="ATT314" s="361"/>
      <c r="ATU314" s="361"/>
      <c r="ATV314" s="361"/>
      <c r="ATW314" s="361"/>
      <c r="ATX314" s="361"/>
      <c r="ATY314" s="361"/>
      <c r="ATZ314" s="361"/>
      <c r="AUA314" s="361"/>
      <c r="AUB314" s="361"/>
      <c r="AUC314" s="361"/>
      <c r="AUD314" s="361"/>
      <c r="AUE314" s="361"/>
      <c r="AUF314" s="361"/>
      <c r="AUG314" s="361"/>
      <c r="AUH314" s="361"/>
      <c r="AUI314" s="361"/>
      <c r="AUJ314" s="361"/>
      <c r="AUK314" s="361"/>
      <c r="AUL314" s="361"/>
      <c r="AUM314" s="361"/>
      <c r="AUN314" s="361"/>
      <c r="AUO314" s="361"/>
      <c r="AUP314" s="361"/>
      <c r="AUQ314" s="361"/>
      <c r="AUR314" s="361"/>
      <c r="AUS314" s="361"/>
      <c r="AUT314" s="361"/>
      <c r="AUU314" s="361"/>
      <c r="AUV314" s="361"/>
      <c r="AUW314" s="361"/>
      <c r="AUX314" s="361"/>
      <c r="AUY314" s="361"/>
      <c r="AUZ314" s="361"/>
      <c r="AVA314" s="361"/>
      <c r="AVB314" s="361"/>
      <c r="AVC314" s="361"/>
      <c r="AVD314" s="361"/>
      <c r="AVE314" s="361"/>
      <c r="AVF314" s="361"/>
      <c r="AVG314" s="361"/>
      <c r="AVH314" s="361"/>
      <c r="AVI314" s="361"/>
      <c r="AVJ314" s="361"/>
      <c r="AVK314" s="361"/>
      <c r="AVL314" s="361"/>
      <c r="AVM314" s="361"/>
      <c r="AVN314" s="361"/>
      <c r="AVO314" s="361"/>
      <c r="AVP314" s="361"/>
      <c r="AVQ314" s="361"/>
      <c r="AVR314" s="361"/>
      <c r="AVS314" s="361"/>
      <c r="AVT314" s="361"/>
      <c r="AVU314" s="361"/>
      <c r="AVV314" s="361"/>
      <c r="AVW314" s="361"/>
      <c r="AVX314" s="361"/>
      <c r="AVY314" s="361"/>
      <c r="AVZ314" s="361"/>
      <c r="AWA314" s="361"/>
      <c r="AWB314" s="361"/>
      <c r="AWC314" s="361"/>
      <c r="AWD314" s="361"/>
      <c r="AWE314" s="361"/>
      <c r="AWF314" s="361"/>
      <c r="AWG314" s="361"/>
      <c r="AWH314" s="361"/>
      <c r="AWI314" s="361"/>
      <c r="AWJ314" s="361"/>
      <c r="AWK314" s="361"/>
      <c r="AWL314" s="361"/>
      <c r="AWM314" s="361"/>
      <c r="AWN314" s="361"/>
      <c r="AWO314" s="361"/>
      <c r="AWP314" s="361"/>
      <c r="AWQ314" s="361"/>
      <c r="AWR314" s="361"/>
      <c r="AWS314" s="361"/>
      <c r="AWT314" s="361"/>
      <c r="AWU314" s="361"/>
      <c r="AWV314" s="361"/>
      <c r="AWW314" s="361"/>
      <c r="AWX314" s="361"/>
      <c r="AWY314" s="361"/>
      <c r="AWZ314" s="361"/>
      <c r="AXA314" s="361"/>
      <c r="AXB314" s="361"/>
      <c r="AXC314" s="361"/>
      <c r="AXD314" s="361"/>
      <c r="AXE314" s="361"/>
      <c r="AXF314" s="361"/>
      <c r="AXG314" s="361"/>
      <c r="AXH314" s="361"/>
      <c r="AXI314" s="361"/>
      <c r="AXJ314" s="361"/>
      <c r="AXK314" s="361"/>
      <c r="AXL314" s="361"/>
      <c r="AXM314" s="361"/>
      <c r="AXN314" s="361"/>
      <c r="AXO314" s="361"/>
      <c r="AXP314" s="361"/>
      <c r="AXQ314" s="361"/>
      <c r="AXR314" s="361"/>
      <c r="AXS314" s="361"/>
      <c r="AXT314" s="361"/>
      <c r="AXU314" s="361"/>
      <c r="AXV314" s="361"/>
      <c r="AXW314" s="361"/>
      <c r="AXX314" s="361"/>
      <c r="AXY314" s="361"/>
      <c r="AXZ314" s="361"/>
      <c r="AYA314" s="361"/>
      <c r="AYB314" s="361"/>
      <c r="AYC314" s="361"/>
      <c r="AYD314" s="361"/>
      <c r="AYE314" s="361"/>
      <c r="AYF314" s="361"/>
      <c r="AYG314" s="361"/>
      <c r="AYH314" s="361"/>
      <c r="AYI314" s="361"/>
      <c r="AYJ314" s="361"/>
      <c r="AYK314" s="361"/>
      <c r="AYL314" s="361"/>
      <c r="AYM314" s="361"/>
      <c r="AYN314" s="361"/>
      <c r="AYO314" s="361"/>
      <c r="AYP314" s="361"/>
      <c r="AYQ314" s="361"/>
      <c r="AYR314" s="361"/>
      <c r="AYS314" s="361"/>
      <c r="AYT314" s="361"/>
      <c r="AYU314" s="361"/>
      <c r="AYV314" s="361"/>
      <c r="AYW314" s="361"/>
      <c r="AYX314" s="361"/>
      <c r="AYY314" s="361"/>
      <c r="AYZ314" s="361"/>
      <c r="AZA314" s="361"/>
      <c r="AZB314" s="361"/>
      <c r="AZC314" s="361"/>
      <c r="AZD314" s="361"/>
      <c r="AZE314" s="361"/>
      <c r="AZF314" s="361"/>
      <c r="AZG314" s="361"/>
      <c r="AZH314" s="361"/>
      <c r="AZI314" s="361"/>
      <c r="AZJ314" s="361"/>
      <c r="AZK314" s="361"/>
      <c r="AZL314" s="361"/>
      <c r="AZM314" s="361"/>
      <c r="AZN314" s="361"/>
      <c r="AZO314" s="361"/>
      <c r="AZP314" s="361"/>
      <c r="AZQ314" s="361"/>
      <c r="AZR314" s="361"/>
      <c r="AZS314" s="361"/>
      <c r="AZT314" s="361"/>
      <c r="AZU314" s="361"/>
      <c r="AZV314" s="361"/>
      <c r="AZW314" s="361"/>
      <c r="AZX314" s="361"/>
      <c r="AZY314" s="361"/>
      <c r="AZZ314" s="361"/>
      <c r="BAA314" s="361"/>
      <c r="BAB314" s="361"/>
      <c r="BAC314" s="361"/>
      <c r="BAD314" s="361"/>
      <c r="BAE314" s="361"/>
      <c r="BAF314" s="361"/>
      <c r="BAG314" s="361"/>
      <c r="BAH314" s="361"/>
      <c r="BAI314" s="361"/>
      <c r="BAJ314" s="361"/>
      <c r="BAK314" s="361"/>
      <c r="BAL314" s="361"/>
      <c r="BAM314" s="361"/>
      <c r="BAN314" s="361"/>
      <c r="BAO314" s="361"/>
      <c r="BAP314" s="361"/>
      <c r="BAQ314" s="361"/>
      <c r="BAR314" s="361"/>
      <c r="BAS314" s="361"/>
      <c r="BAT314" s="361"/>
      <c r="BAU314" s="361"/>
      <c r="BAV314" s="361"/>
      <c r="BAW314" s="361"/>
      <c r="BAX314" s="361"/>
      <c r="BAY314" s="361"/>
      <c r="BAZ314" s="361"/>
      <c r="BBA314" s="361"/>
      <c r="BBB314" s="361"/>
      <c r="BBC314" s="361"/>
      <c r="BBD314" s="361"/>
      <c r="BBE314" s="361"/>
      <c r="BBF314" s="361"/>
      <c r="BBG314" s="361"/>
      <c r="BBH314" s="361"/>
      <c r="BBI314" s="361"/>
      <c r="BBJ314" s="361"/>
      <c r="BBK314" s="361"/>
      <c r="BBL314" s="361"/>
      <c r="BBM314" s="361"/>
      <c r="BBN314" s="361"/>
      <c r="BBO314" s="361"/>
      <c r="BBP314" s="361"/>
      <c r="BBQ314" s="361"/>
      <c r="BBR314" s="361"/>
      <c r="BBS314" s="361"/>
      <c r="BBT314" s="361"/>
      <c r="BBU314" s="361"/>
      <c r="BBV314" s="361"/>
      <c r="BBW314" s="361"/>
      <c r="BBX314" s="361"/>
      <c r="BBY314" s="361"/>
      <c r="BBZ314" s="361"/>
      <c r="BCA314" s="361"/>
      <c r="BCB314" s="361"/>
      <c r="BCC314" s="361"/>
      <c r="BCD314" s="361"/>
      <c r="BCE314" s="361"/>
      <c r="BCF314" s="361"/>
      <c r="BCG314" s="361"/>
      <c r="BCH314" s="361"/>
      <c r="BCI314" s="361"/>
      <c r="BCJ314" s="361"/>
      <c r="BCK314" s="361"/>
      <c r="BCL314" s="361"/>
      <c r="BCM314" s="361"/>
      <c r="BCN314" s="361"/>
      <c r="BCO314" s="361"/>
      <c r="BCP314" s="361"/>
      <c r="BCQ314" s="361"/>
      <c r="BCR314" s="361"/>
      <c r="BCS314" s="361"/>
      <c r="BCT314" s="361"/>
      <c r="BCU314" s="361"/>
      <c r="BCV314" s="361"/>
      <c r="BCW314" s="361"/>
      <c r="BCX314" s="361"/>
      <c r="BCY314" s="361"/>
      <c r="BCZ314" s="361"/>
      <c r="BDA314" s="361"/>
      <c r="BDB314" s="361"/>
      <c r="BDC314" s="361"/>
      <c r="BDD314" s="361"/>
      <c r="BDE314" s="361"/>
      <c r="BDF314" s="361"/>
      <c r="BDG314" s="361"/>
      <c r="BDH314" s="361"/>
      <c r="BDI314" s="361"/>
      <c r="BDJ314" s="361"/>
      <c r="BDK314" s="361"/>
      <c r="BDL314" s="361"/>
      <c r="BDM314" s="361"/>
      <c r="BDN314" s="361"/>
      <c r="BDO314" s="361"/>
      <c r="BDP314" s="361"/>
      <c r="BDQ314" s="361"/>
      <c r="BDR314" s="361"/>
      <c r="BDS314" s="361"/>
      <c r="BDT314" s="361"/>
      <c r="BDU314" s="361"/>
      <c r="BDV314" s="361"/>
      <c r="BDW314" s="361"/>
      <c r="BDX314" s="361"/>
      <c r="BDY314" s="361"/>
      <c r="BDZ314" s="361"/>
      <c r="BEA314" s="361"/>
      <c r="BEB314" s="361"/>
      <c r="BEC314" s="361"/>
      <c r="BED314" s="361"/>
      <c r="BEE314" s="361"/>
      <c r="BEF314" s="361"/>
      <c r="BEG314" s="361"/>
      <c r="BEH314" s="361"/>
      <c r="BEI314" s="361"/>
      <c r="BEJ314" s="361"/>
      <c r="BEK314" s="361"/>
      <c r="BEL314" s="361"/>
      <c r="BEM314" s="361"/>
      <c r="BEN314" s="361"/>
      <c r="BEO314" s="361"/>
      <c r="BEP314" s="361"/>
      <c r="BEQ314" s="361"/>
      <c r="BER314" s="361"/>
      <c r="BES314" s="361"/>
      <c r="BET314" s="361"/>
      <c r="BEU314" s="361"/>
      <c r="BEV314" s="361"/>
      <c r="BEW314" s="361"/>
      <c r="BEX314" s="361"/>
      <c r="BEY314" s="361"/>
      <c r="BEZ314" s="361"/>
      <c r="BFA314" s="361"/>
      <c r="BFB314" s="361"/>
      <c r="BFC314" s="361"/>
      <c r="BFD314" s="361"/>
      <c r="BFE314" s="361"/>
      <c r="BFF314" s="361"/>
      <c r="BFG314" s="361"/>
      <c r="BFH314" s="361"/>
      <c r="BFI314" s="361"/>
      <c r="BFJ314" s="361"/>
      <c r="BFK314" s="361"/>
      <c r="BFL314" s="361"/>
      <c r="BFM314" s="361"/>
      <c r="BFN314" s="361"/>
      <c r="BFO314" s="361"/>
      <c r="BFP314" s="361"/>
      <c r="BFQ314" s="361"/>
      <c r="BFR314" s="361"/>
      <c r="BFS314" s="361"/>
      <c r="BFT314" s="361"/>
      <c r="BFU314" s="361"/>
      <c r="BFV314" s="361"/>
      <c r="BFW314" s="361"/>
      <c r="BFX314" s="361"/>
      <c r="BFY314" s="361"/>
      <c r="BFZ314" s="361"/>
      <c r="BGA314" s="361"/>
      <c r="BGB314" s="361"/>
      <c r="BGC314" s="361"/>
      <c r="BGD314" s="361"/>
      <c r="BGE314" s="361"/>
      <c r="BGF314" s="361"/>
      <c r="BGG314" s="361"/>
      <c r="BGH314" s="361"/>
      <c r="BGI314" s="361"/>
      <c r="BGJ314" s="361"/>
      <c r="BGK314" s="361"/>
      <c r="BGL314" s="361"/>
      <c r="BGM314" s="361"/>
      <c r="BGN314" s="361"/>
      <c r="BGO314" s="361"/>
      <c r="BGP314" s="361"/>
      <c r="BGQ314" s="361"/>
      <c r="BGR314" s="361"/>
      <c r="BGS314" s="361"/>
      <c r="BGT314" s="361"/>
      <c r="BGU314" s="361"/>
      <c r="BGV314" s="361"/>
      <c r="BGW314" s="361"/>
      <c r="BGX314" s="361"/>
      <c r="BGY314" s="361"/>
      <c r="BGZ314" s="361"/>
      <c r="BHA314" s="361"/>
      <c r="BHB314" s="361"/>
      <c r="BHC314" s="361"/>
      <c r="BHD314" s="361"/>
      <c r="BHE314" s="361"/>
      <c r="BHF314" s="361"/>
      <c r="BHG314" s="361"/>
      <c r="BHH314" s="361"/>
      <c r="BHI314" s="361"/>
      <c r="BHJ314" s="361"/>
      <c r="BHK314" s="361"/>
      <c r="BHL314" s="361"/>
      <c r="BHM314" s="361"/>
      <c r="BHN314" s="361"/>
      <c r="BHO314" s="361"/>
      <c r="BHP314" s="361"/>
      <c r="BHQ314" s="361"/>
      <c r="BHR314" s="361"/>
      <c r="BHS314" s="361"/>
      <c r="BHT314" s="361"/>
      <c r="BHU314" s="361"/>
      <c r="BHV314" s="361"/>
      <c r="BHW314" s="361"/>
      <c r="BHX314" s="361"/>
      <c r="BHY314" s="361"/>
      <c r="BHZ314" s="361"/>
      <c r="BIA314" s="361"/>
      <c r="BIB314" s="361"/>
      <c r="BIC314" s="361"/>
      <c r="BID314" s="361"/>
      <c r="BIE314" s="361"/>
      <c r="BIF314" s="361"/>
      <c r="BIG314" s="361"/>
      <c r="BIH314" s="361"/>
      <c r="BII314" s="361"/>
      <c r="BIJ314" s="361"/>
      <c r="BIK314" s="361"/>
      <c r="BIL314" s="361"/>
      <c r="BIM314" s="361"/>
      <c r="BIN314" s="361"/>
      <c r="BIO314" s="361"/>
      <c r="BIP314" s="361"/>
      <c r="BIQ314" s="361"/>
      <c r="BIR314" s="361"/>
      <c r="BIS314" s="361"/>
      <c r="BIT314" s="361"/>
      <c r="BIU314" s="361"/>
      <c r="BIV314" s="361"/>
      <c r="BIW314" s="361"/>
      <c r="BIX314" s="361"/>
      <c r="BIY314" s="361"/>
      <c r="BIZ314" s="361"/>
      <c r="BJA314" s="361"/>
      <c r="BJB314" s="361"/>
      <c r="BJC314" s="361"/>
      <c r="BJD314" s="361"/>
      <c r="BJE314" s="361"/>
      <c r="BJF314" s="361"/>
      <c r="BJG314" s="361"/>
      <c r="BJH314" s="361"/>
      <c r="BJI314" s="361"/>
      <c r="BJJ314" s="361"/>
      <c r="BJK314" s="361"/>
      <c r="BJL314" s="361"/>
      <c r="BJM314" s="361"/>
      <c r="BJN314" s="361"/>
      <c r="BJO314" s="361"/>
      <c r="BJP314" s="361"/>
      <c r="BJQ314" s="361"/>
      <c r="BJR314" s="361"/>
      <c r="BJS314" s="361"/>
      <c r="BJT314" s="361"/>
      <c r="BJU314" s="361"/>
      <c r="BJV314" s="361"/>
      <c r="BJW314" s="361"/>
      <c r="BJX314" s="361"/>
      <c r="BJY314" s="361"/>
      <c r="BJZ314" s="361"/>
      <c r="BKA314" s="361"/>
      <c r="BKB314" s="361"/>
      <c r="BKC314" s="361"/>
      <c r="BKD314" s="361"/>
      <c r="BKE314" s="361"/>
      <c r="BKF314" s="361"/>
      <c r="BKG314" s="361"/>
      <c r="BKH314" s="361"/>
      <c r="BKI314" s="361"/>
      <c r="BKJ314" s="361"/>
      <c r="BKK314" s="361"/>
      <c r="BKL314" s="361"/>
      <c r="BKM314" s="361"/>
      <c r="BKN314" s="361"/>
      <c r="BKO314" s="361"/>
      <c r="BKP314" s="361"/>
      <c r="BKQ314" s="361"/>
      <c r="BKR314" s="361"/>
      <c r="BKS314" s="361"/>
      <c r="BKT314" s="361"/>
      <c r="BKU314" s="361"/>
      <c r="BKV314" s="361"/>
      <c r="BKW314" s="361"/>
      <c r="BKX314" s="361"/>
      <c r="BKY314" s="361"/>
      <c r="BKZ314" s="361"/>
      <c r="BLA314" s="361"/>
      <c r="BLB314" s="361"/>
      <c r="BLC314" s="361"/>
      <c r="BLD314" s="361"/>
      <c r="BLE314" s="361"/>
      <c r="BLF314" s="361"/>
      <c r="BLG314" s="361"/>
      <c r="BLH314" s="361"/>
      <c r="BLI314" s="361"/>
      <c r="BLJ314" s="361"/>
      <c r="BLK314" s="361"/>
      <c r="BLL314" s="361"/>
      <c r="BLM314" s="361"/>
      <c r="BLN314" s="361"/>
      <c r="BLO314" s="361"/>
      <c r="BLP314" s="361"/>
      <c r="BLQ314" s="361"/>
      <c r="BLR314" s="361"/>
      <c r="BLS314" s="361"/>
      <c r="BLT314" s="361"/>
      <c r="BLU314" s="361"/>
      <c r="BLV314" s="361"/>
      <c r="BLW314" s="361"/>
      <c r="BLX314" s="361"/>
      <c r="BLY314" s="361"/>
      <c r="BLZ314" s="361"/>
      <c r="BMA314" s="361"/>
      <c r="BMB314" s="361"/>
      <c r="BMC314" s="361"/>
      <c r="BMD314" s="361"/>
      <c r="BME314" s="361"/>
      <c r="BMF314" s="361"/>
      <c r="BMG314" s="361"/>
      <c r="BMH314" s="361"/>
      <c r="BMI314" s="361"/>
      <c r="BMJ314" s="361"/>
      <c r="BMK314" s="361"/>
      <c r="BML314" s="361"/>
      <c r="BMM314" s="361"/>
      <c r="BMN314" s="361"/>
      <c r="BMO314" s="361"/>
      <c r="BMP314" s="361"/>
      <c r="BMQ314" s="361"/>
      <c r="BMR314" s="361"/>
      <c r="BMS314" s="361"/>
      <c r="BMT314" s="361"/>
      <c r="BMU314" s="361"/>
      <c r="BMV314" s="361"/>
      <c r="BMW314" s="361"/>
      <c r="BMX314" s="361"/>
      <c r="BMY314" s="361"/>
      <c r="BMZ314" s="361"/>
      <c r="BNA314" s="361"/>
      <c r="BNB314" s="361"/>
      <c r="BNC314" s="361"/>
      <c r="BND314" s="361"/>
      <c r="BNE314" s="361"/>
      <c r="BNF314" s="361"/>
      <c r="BNG314" s="361"/>
      <c r="BNH314" s="361"/>
      <c r="BNI314" s="361"/>
      <c r="BNJ314" s="361"/>
      <c r="BNK314" s="361"/>
      <c r="BNL314" s="361"/>
      <c r="BNM314" s="361"/>
      <c r="BNN314" s="361"/>
      <c r="BNO314" s="361"/>
      <c r="BNP314" s="361"/>
      <c r="BNQ314" s="361"/>
      <c r="BNR314" s="361"/>
      <c r="BNS314" s="361"/>
      <c r="BNT314" s="361"/>
      <c r="BNU314" s="361"/>
      <c r="BNV314" s="361"/>
      <c r="BNW314" s="361"/>
      <c r="BNX314" s="361"/>
      <c r="BNY314" s="361"/>
      <c r="BNZ314" s="361"/>
      <c r="BOA314" s="361"/>
      <c r="BOB314" s="361"/>
      <c r="BOC314" s="361"/>
      <c r="BOD314" s="361"/>
      <c r="BOE314" s="361"/>
      <c r="BOF314" s="361"/>
      <c r="BOG314" s="361"/>
      <c r="BOH314" s="361"/>
      <c r="BOI314" s="361"/>
      <c r="BOJ314" s="361"/>
      <c r="BOK314" s="361"/>
      <c r="BOL314" s="361"/>
      <c r="BOM314" s="361"/>
      <c r="BON314" s="361"/>
      <c r="BOO314" s="361"/>
      <c r="BOP314" s="361"/>
      <c r="BOQ314" s="361"/>
      <c r="BOR314" s="361"/>
      <c r="BOS314" s="361"/>
      <c r="BOT314" s="361"/>
      <c r="BOU314" s="361"/>
      <c r="BOV314" s="361"/>
      <c r="BOW314" s="361"/>
      <c r="BOX314" s="361"/>
      <c r="BOY314" s="361"/>
      <c r="BOZ314" s="361"/>
      <c r="BPA314" s="361"/>
      <c r="BPB314" s="361"/>
      <c r="BPC314" s="361"/>
      <c r="BPD314" s="361"/>
      <c r="BPE314" s="361"/>
      <c r="BPF314" s="361"/>
      <c r="BPG314" s="361"/>
      <c r="BPH314" s="361"/>
      <c r="BPI314" s="361"/>
      <c r="BPJ314" s="361"/>
      <c r="BPK314" s="361"/>
      <c r="BPL314" s="361"/>
      <c r="BPM314" s="361"/>
      <c r="BPN314" s="361"/>
      <c r="BPO314" s="361"/>
      <c r="BPP314" s="361"/>
      <c r="BPQ314" s="361"/>
      <c r="BPR314" s="361"/>
      <c r="BPS314" s="361"/>
      <c r="BPT314" s="361"/>
      <c r="BPU314" s="361"/>
      <c r="BPV314" s="361"/>
      <c r="BPW314" s="361"/>
      <c r="BPX314" s="361"/>
      <c r="BPY314" s="361"/>
      <c r="BPZ314" s="361"/>
      <c r="BQA314" s="361"/>
      <c r="BQB314" s="361"/>
      <c r="BQC314" s="361"/>
      <c r="BQD314" s="361"/>
      <c r="BQE314" s="361"/>
      <c r="BQF314" s="361"/>
      <c r="BQG314" s="361"/>
      <c r="BQH314" s="361"/>
      <c r="BQI314" s="361"/>
      <c r="BQJ314" s="361"/>
      <c r="BQK314" s="361"/>
      <c r="BQL314" s="361"/>
      <c r="BQM314" s="361"/>
      <c r="BQN314" s="361"/>
      <c r="BQO314" s="361"/>
      <c r="BQP314" s="361"/>
      <c r="BQQ314" s="361"/>
      <c r="BQR314" s="361"/>
      <c r="BQS314" s="361"/>
      <c r="BQT314" s="361"/>
      <c r="BQU314" s="361"/>
      <c r="BQV314" s="361"/>
      <c r="BQW314" s="361"/>
      <c r="BQX314" s="361"/>
      <c r="BQY314" s="361"/>
      <c r="BQZ314" s="361"/>
      <c r="BRA314" s="361"/>
      <c r="BRB314" s="361"/>
      <c r="BRC314" s="361"/>
      <c r="BRD314" s="361"/>
      <c r="BRE314" s="361"/>
      <c r="BRF314" s="361"/>
      <c r="BRG314" s="361"/>
      <c r="BRH314" s="361"/>
      <c r="BRI314" s="361"/>
      <c r="BRJ314" s="361"/>
      <c r="BRK314" s="361"/>
      <c r="BRL314" s="361"/>
      <c r="BRM314" s="361"/>
      <c r="BRN314" s="361"/>
      <c r="BRO314" s="361"/>
      <c r="BRP314" s="361"/>
      <c r="BRQ314" s="361"/>
      <c r="BRR314" s="361"/>
      <c r="BRS314" s="361"/>
      <c r="BRT314" s="361"/>
      <c r="BRU314" s="361"/>
      <c r="BRV314" s="361"/>
      <c r="BRW314" s="361"/>
      <c r="BRX314" s="361"/>
      <c r="BRY314" s="361"/>
      <c r="BRZ314" s="361"/>
      <c r="BSA314" s="361"/>
      <c r="BSB314" s="361"/>
      <c r="BSC314" s="361"/>
      <c r="BSD314" s="361"/>
      <c r="BSE314" s="361"/>
      <c r="BSF314" s="361"/>
      <c r="BSG314" s="361"/>
      <c r="BSH314" s="361"/>
      <c r="BSI314" s="361"/>
      <c r="BSJ314" s="361"/>
      <c r="BSK314" s="361"/>
      <c r="BSL314" s="361"/>
      <c r="BSM314" s="361"/>
      <c r="BSN314" s="361"/>
      <c r="BSO314" s="361"/>
      <c r="BSP314" s="361"/>
      <c r="BSQ314" s="361"/>
      <c r="BSR314" s="361"/>
      <c r="BSS314" s="361"/>
      <c r="BST314" s="361"/>
      <c r="BSU314" s="361"/>
      <c r="BSV314" s="361"/>
      <c r="BSW314" s="361"/>
      <c r="BSX314" s="361"/>
      <c r="BSY314" s="361"/>
      <c r="BSZ314" s="361"/>
      <c r="BTA314" s="361"/>
      <c r="BTB314" s="361"/>
      <c r="BTC314" s="361"/>
      <c r="BTD314" s="361"/>
      <c r="BTE314" s="361"/>
      <c r="BTF314" s="361"/>
      <c r="BTG314" s="361"/>
      <c r="BTH314" s="361"/>
      <c r="BTI314" s="361"/>
      <c r="BTJ314" s="361"/>
      <c r="BTK314" s="361"/>
      <c r="BTL314" s="361"/>
      <c r="BTM314" s="361"/>
      <c r="BTN314" s="361"/>
      <c r="BTO314" s="361"/>
      <c r="BTP314" s="361"/>
      <c r="BTQ314" s="361"/>
      <c r="BTR314" s="361"/>
      <c r="BTS314" s="361"/>
      <c r="BTT314" s="361"/>
      <c r="BTU314" s="361"/>
      <c r="BTV314" s="361"/>
      <c r="BTW314" s="361"/>
      <c r="BTX314" s="361"/>
      <c r="BTY314" s="361"/>
      <c r="BTZ314" s="361"/>
      <c r="BUA314" s="361"/>
      <c r="BUB314" s="361"/>
      <c r="BUC314" s="361"/>
      <c r="BUD314" s="361"/>
      <c r="BUE314" s="361"/>
      <c r="BUF314" s="361"/>
      <c r="BUG314" s="361"/>
      <c r="BUH314" s="361"/>
      <c r="BUI314" s="361"/>
      <c r="BUJ314" s="361"/>
      <c r="BUK314" s="361"/>
      <c r="BUL314" s="361"/>
      <c r="BUM314" s="361"/>
      <c r="BUN314" s="361"/>
      <c r="BUO314" s="361"/>
      <c r="BUP314" s="361"/>
      <c r="BUQ314" s="361"/>
      <c r="BUR314" s="361"/>
      <c r="BUS314" s="361"/>
      <c r="BUT314" s="361"/>
      <c r="BUU314" s="361"/>
      <c r="BUV314" s="361"/>
      <c r="BUW314" s="361"/>
      <c r="BUX314" s="361"/>
      <c r="BUY314" s="361"/>
      <c r="BUZ314" s="361"/>
      <c r="BVA314" s="361"/>
      <c r="BVB314" s="361"/>
      <c r="BVC314" s="361"/>
      <c r="BVD314" s="361"/>
      <c r="BVE314" s="361"/>
      <c r="BVF314" s="361"/>
      <c r="BVG314" s="361"/>
      <c r="BVH314" s="361"/>
      <c r="BVI314" s="361"/>
      <c r="BVJ314" s="361"/>
      <c r="BVK314" s="361"/>
      <c r="BVL314" s="361"/>
      <c r="BVM314" s="361"/>
      <c r="BVN314" s="361"/>
      <c r="BVO314" s="361"/>
      <c r="BVP314" s="361"/>
      <c r="BVQ314" s="361"/>
      <c r="BVR314" s="361"/>
      <c r="BVS314" s="361"/>
      <c r="BVT314" s="361"/>
      <c r="BVU314" s="361"/>
      <c r="BVV314" s="361"/>
      <c r="BVW314" s="361"/>
      <c r="BVX314" s="361"/>
      <c r="BVY314" s="361"/>
      <c r="BVZ314" s="361"/>
      <c r="BWA314" s="361"/>
      <c r="BWB314" s="361"/>
      <c r="BWC314" s="361"/>
      <c r="BWD314" s="361"/>
      <c r="BWE314" s="361"/>
      <c r="BWF314" s="361"/>
      <c r="BWG314" s="361"/>
      <c r="BWH314" s="361"/>
      <c r="BWI314" s="361"/>
      <c r="BWJ314" s="361"/>
      <c r="BWK314" s="361"/>
      <c r="BWL314" s="361"/>
      <c r="BWM314" s="361"/>
      <c r="BWN314" s="361"/>
      <c r="BWO314" s="361"/>
      <c r="BWP314" s="361"/>
      <c r="BWQ314" s="361"/>
      <c r="BWR314" s="361"/>
      <c r="BWS314" s="361"/>
      <c r="BWT314" s="361"/>
      <c r="BWU314" s="361"/>
      <c r="BWV314" s="361"/>
      <c r="BWW314" s="361"/>
      <c r="BWX314" s="361"/>
      <c r="BWY314" s="361"/>
      <c r="BWZ314" s="361"/>
      <c r="BXA314" s="361"/>
      <c r="BXB314" s="361"/>
      <c r="BXC314" s="361"/>
      <c r="BXD314" s="361"/>
      <c r="BXE314" s="361"/>
      <c r="BXF314" s="361"/>
      <c r="BXG314" s="361"/>
      <c r="BXH314" s="361"/>
      <c r="BXI314" s="361"/>
      <c r="BXJ314" s="361"/>
      <c r="BXK314" s="361"/>
      <c r="BXL314" s="361"/>
      <c r="BXM314" s="361"/>
      <c r="BXN314" s="361"/>
      <c r="BXO314" s="361"/>
      <c r="BXP314" s="361"/>
      <c r="BXQ314" s="361"/>
      <c r="BXR314" s="361"/>
      <c r="BXS314" s="361"/>
      <c r="BXT314" s="361"/>
      <c r="BXU314" s="361"/>
      <c r="BXV314" s="361"/>
      <c r="BXW314" s="361"/>
      <c r="BXX314" s="361"/>
      <c r="BXY314" s="361"/>
      <c r="BXZ314" s="361"/>
      <c r="BYA314" s="361"/>
      <c r="BYB314" s="361"/>
      <c r="BYC314" s="361"/>
      <c r="BYD314" s="361"/>
      <c r="BYE314" s="361"/>
      <c r="BYF314" s="361"/>
      <c r="BYG314" s="361"/>
      <c r="BYH314" s="361"/>
      <c r="BYI314" s="361"/>
      <c r="BYJ314" s="361"/>
      <c r="BYK314" s="361"/>
      <c r="BYL314" s="361"/>
      <c r="BYM314" s="361"/>
      <c r="BYN314" s="361"/>
      <c r="BYO314" s="361"/>
      <c r="BYP314" s="361"/>
      <c r="BYQ314" s="361"/>
      <c r="BYR314" s="361"/>
      <c r="BYS314" s="361"/>
      <c r="BYT314" s="361"/>
      <c r="BYU314" s="361"/>
      <c r="BYV314" s="361"/>
      <c r="BYW314" s="361"/>
      <c r="BYX314" s="361"/>
      <c r="BYY314" s="361"/>
      <c r="BYZ314" s="361"/>
      <c r="BZA314" s="361"/>
      <c r="BZB314" s="361"/>
      <c r="BZC314" s="361"/>
      <c r="BZD314" s="361"/>
      <c r="BZE314" s="361"/>
      <c r="BZF314" s="361"/>
      <c r="BZG314" s="361"/>
      <c r="BZH314" s="361"/>
      <c r="BZI314" s="361"/>
      <c r="BZJ314" s="361"/>
      <c r="BZK314" s="361"/>
      <c r="BZL314" s="361"/>
      <c r="BZM314" s="361"/>
      <c r="BZN314" s="361"/>
      <c r="BZO314" s="361"/>
      <c r="BZP314" s="361"/>
      <c r="BZQ314" s="361"/>
      <c r="BZR314" s="361"/>
      <c r="BZS314" s="361"/>
      <c r="BZT314" s="361"/>
      <c r="BZU314" s="361"/>
      <c r="BZV314" s="361"/>
      <c r="BZW314" s="361"/>
      <c r="BZX314" s="361"/>
      <c r="BZY314" s="361"/>
      <c r="BZZ314" s="361"/>
      <c r="CAA314" s="361"/>
      <c r="CAB314" s="361"/>
      <c r="CAC314" s="361"/>
      <c r="CAD314" s="361"/>
      <c r="CAE314" s="361"/>
      <c r="CAF314" s="361"/>
      <c r="CAG314" s="361"/>
      <c r="CAH314" s="361"/>
      <c r="CAI314" s="361"/>
      <c r="CAJ314" s="361"/>
      <c r="CAK314" s="361"/>
      <c r="CAL314" s="361"/>
      <c r="CAM314" s="361"/>
      <c r="CAN314" s="361"/>
      <c r="CAO314" s="361"/>
      <c r="CAP314" s="361"/>
      <c r="CAQ314" s="361"/>
      <c r="CAR314" s="361"/>
      <c r="CAS314" s="361"/>
      <c r="CAT314" s="361"/>
      <c r="CAU314" s="361"/>
      <c r="CAV314" s="361"/>
      <c r="CAW314" s="361"/>
      <c r="CAX314" s="361"/>
      <c r="CAY314" s="361"/>
      <c r="CAZ314" s="361"/>
      <c r="CBA314" s="361"/>
      <c r="CBB314" s="361"/>
      <c r="CBC314" s="361"/>
      <c r="CBD314" s="361"/>
      <c r="CBE314" s="361"/>
      <c r="CBF314" s="361"/>
      <c r="CBG314" s="361"/>
      <c r="CBH314" s="361"/>
      <c r="CBI314" s="361"/>
      <c r="CBJ314" s="361"/>
      <c r="CBK314" s="361"/>
      <c r="CBL314" s="361"/>
      <c r="CBM314" s="361"/>
      <c r="CBN314" s="361"/>
      <c r="CBO314" s="361"/>
      <c r="CBP314" s="361"/>
      <c r="CBQ314" s="361"/>
      <c r="CBR314" s="361"/>
      <c r="CBS314" s="361"/>
      <c r="CBT314" s="361"/>
      <c r="CBU314" s="361"/>
      <c r="CBV314" s="361"/>
      <c r="CBW314" s="361"/>
      <c r="CBX314" s="361"/>
      <c r="CBY314" s="361"/>
      <c r="CBZ314" s="361"/>
      <c r="CCA314" s="361"/>
      <c r="CCB314" s="361"/>
      <c r="CCC314" s="361"/>
      <c r="CCD314" s="361"/>
      <c r="CCE314" s="361"/>
      <c r="CCF314" s="361"/>
      <c r="CCG314" s="361"/>
      <c r="CCH314" s="361"/>
      <c r="CCI314" s="361"/>
      <c r="CCJ314" s="361"/>
      <c r="CCK314" s="361"/>
      <c r="CCL314" s="361"/>
      <c r="CCM314" s="361"/>
      <c r="CCN314" s="361"/>
      <c r="CCO314" s="361"/>
      <c r="CCP314" s="361"/>
      <c r="CCQ314" s="361"/>
      <c r="CCR314" s="361"/>
      <c r="CCS314" s="361"/>
      <c r="CCT314" s="361"/>
      <c r="CCU314" s="361"/>
      <c r="CCV314" s="361"/>
      <c r="CCW314" s="361"/>
      <c r="CCX314" s="361"/>
      <c r="CCY314" s="361"/>
      <c r="CCZ314" s="361"/>
      <c r="CDA314" s="361"/>
      <c r="CDB314" s="361"/>
      <c r="CDC314" s="361"/>
      <c r="CDD314" s="361"/>
      <c r="CDE314" s="361"/>
      <c r="CDF314" s="361"/>
      <c r="CDG314" s="361"/>
      <c r="CDH314" s="361"/>
      <c r="CDI314" s="361"/>
      <c r="CDJ314" s="361"/>
      <c r="CDK314" s="361"/>
      <c r="CDL314" s="361"/>
      <c r="CDM314" s="361"/>
      <c r="CDN314" s="361"/>
      <c r="CDO314" s="361"/>
      <c r="CDP314" s="361"/>
      <c r="CDQ314" s="361"/>
      <c r="CDR314" s="361"/>
      <c r="CDS314" s="361"/>
      <c r="CDT314" s="361"/>
      <c r="CDU314" s="361"/>
      <c r="CDV314" s="361"/>
      <c r="CDW314" s="361"/>
      <c r="CDX314" s="361"/>
      <c r="CDY314" s="361"/>
      <c r="CDZ314" s="361"/>
      <c r="CEA314" s="361"/>
      <c r="CEB314" s="361"/>
      <c r="CEC314" s="361"/>
      <c r="CED314" s="361"/>
      <c r="CEE314" s="361"/>
      <c r="CEF314" s="361"/>
      <c r="CEG314" s="361"/>
      <c r="CEH314" s="361"/>
      <c r="CEI314" s="361"/>
      <c r="CEJ314" s="361"/>
      <c r="CEK314" s="361"/>
      <c r="CEL314" s="361"/>
      <c r="CEM314" s="361"/>
      <c r="CEN314" s="361"/>
      <c r="CEO314" s="361"/>
      <c r="CEP314" s="361"/>
      <c r="CEQ314" s="361"/>
      <c r="CER314" s="361"/>
      <c r="CES314" s="361"/>
      <c r="CET314" s="361"/>
      <c r="CEU314" s="361"/>
      <c r="CEV314" s="361"/>
      <c r="CEW314" s="361"/>
      <c r="CEX314" s="361"/>
      <c r="CEY314" s="361"/>
      <c r="CEZ314" s="361"/>
      <c r="CFA314" s="361"/>
      <c r="CFB314" s="361"/>
      <c r="CFC314" s="361"/>
      <c r="CFD314" s="361"/>
      <c r="CFE314" s="361"/>
      <c r="CFF314" s="361"/>
      <c r="CFG314" s="361"/>
      <c r="CFH314" s="361"/>
      <c r="CFI314" s="361"/>
      <c r="CFJ314" s="361"/>
      <c r="CFK314" s="361"/>
      <c r="CFL314" s="361"/>
      <c r="CFM314" s="361"/>
      <c r="CFN314" s="361"/>
      <c r="CFO314" s="361"/>
      <c r="CFP314" s="361"/>
      <c r="CFQ314" s="361"/>
      <c r="CFR314" s="361"/>
      <c r="CFS314" s="361"/>
      <c r="CFT314" s="361"/>
      <c r="CFU314" s="361"/>
      <c r="CFV314" s="361"/>
      <c r="CFW314" s="361"/>
      <c r="CFX314" s="361"/>
      <c r="CFY314" s="361"/>
      <c r="CFZ314" s="361"/>
      <c r="CGA314" s="361"/>
      <c r="CGB314" s="361"/>
      <c r="CGC314" s="361"/>
      <c r="CGD314" s="361"/>
      <c r="CGE314" s="361"/>
      <c r="CGF314" s="361"/>
      <c r="CGG314" s="361"/>
      <c r="CGH314" s="361"/>
      <c r="CGI314" s="361"/>
      <c r="CGJ314" s="361"/>
      <c r="CGK314" s="361"/>
      <c r="CGL314" s="361"/>
      <c r="CGM314" s="361"/>
      <c r="CGN314" s="361"/>
      <c r="CGO314" s="361"/>
      <c r="CGP314" s="361"/>
      <c r="CGQ314" s="361"/>
      <c r="CGR314" s="361"/>
      <c r="CGS314" s="361"/>
      <c r="CGT314" s="361"/>
      <c r="CGU314" s="361"/>
      <c r="CGV314" s="361"/>
      <c r="CGW314" s="361"/>
      <c r="CGX314" s="361"/>
      <c r="CGY314" s="361"/>
      <c r="CGZ314" s="361"/>
      <c r="CHA314" s="361"/>
      <c r="CHB314" s="361"/>
      <c r="CHC314" s="361"/>
      <c r="CHD314" s="361"/>
      <c r="CHE314" s="361"/>
      <c r="CHF314" s="361"/>
      <c r="CHG314" s="361"/>
      <c r="CHH314" s="361"/>
      <c r="CHI314" s="361"/>
      <c r="CHJ314" s="361"/>
      <c r="CHK314" s="361"/>
      <c r="CHL314" s="361"/>
      <c r="CHM314" s="361"/>
      <c r="CHN314" s="361"/>
      <c r="CHO314" s="361"/>
      <c r="CHP314" s="361"/>
      <c r="CHQ314" s="361"/>
      <c r="CHR314" s="361"/>
      <c r="CHS314" s="361"/>
      <c r="CHT314" s="361"/>
      <c r="CHU314" s="361"/>
      <c r="CHV314" s="361"/>
      <c r="CHW314" s="361"/>
      <c r="CHX314" s="361"/>
      <c r="CHY314" s="361"/>
      <c r="CHZ314" s="361"/>
      <c r="CIA314" s="361"/>
      <c r="CIB314" s="361"/>
      <c r="CIC314" s="361"/>
      <c r="CID314" s="361"/>
      <c r="CIE314" s="361"/>
      <c r="CIF314" s="361"/>
      <c r="CIG314" s="361"/>
      <c r="CIH314" s="361"/>
      <c r="CII314" s="361"/>
      <c r="CIJ314" s="361"/>
      <c r="CIK314" s="361"/>
      <c r="CIL314" s="361"/>
      <c r="CIM314" s="361"/>
      <c r="CIN314" s="361"/>
      <c r="CIO314" s="361"/>
      <c r="CIP314" s="361"/>
      <c r="CIQ314" s="361"/>
      <c r="CIR314" s="361"/>
      <c r="CIS314" s="361"/>
      <c r="CIT314" s="361"/>
      <c r="CIU314" s="361"/>
      <c r="CIV314" s="361"/>
      <c r="CIW314" s="361"/>
      <c r="CIX314" s="361"/>
      <c r="CIY314" s="361"/>
      <c r="CIZ314" s="361"/>
      <c r="CJA314" s="361"/>
      <c r="CJB314" s="361"/>
      <c r="CJC314" s="361"/>
      <c r="CJD314" s="361"/>
      <c r="CJE314" s="361"/>
      <c r="CJF314" s="361"/>
      <c r="CJG314" s="361"/>
      <c r="CJH314" s="361"/>
      <c r="CJI314" s="361"/>
      <c r="CJJ314" s="361"/>
      <c r="CJK314" s="361"/>
      <c r="CJL314" s="361"/>
      <c r="CJM314" s="361"/>
      <c r="CJN314" s="361"/>
      <c r="CJO314" s="361"/>
      <c r="CJP314" s="361"/>
      <c r="CJQ314" s="361"/>
      <c r="CJR314" s="361"/>
      <c r="CJS314" s="361"/>
      <c r="CJT314" s="361"/>
      <c r="CJU314" s="361"/>
      <c r="CJV314" s="361"/>
      <c r="CJW314" s="361"/>
      <c r="CJX314" s="361"/>
      <c r="CJY314" s="361"/>
      <c r="CJZ314" s="361"/>
      <c r="CKA314" s="361"/>
      <c r="CKB314" s="361"/>
      <c r="CKC314" s="361"/>
      <c r="CKD314" s="361"/>
      <c r="CKE314" s="361"/>
      <c r="CKF314" s="361"/>
      <c r="CKG314" s="361"/>
      <c r="CKH314" s="361"/>
      <c r="CKI314" s="361"/>
      <c r="CKJ314" s="361"/>
      <c r="CKK314" s="361"/>
      <c r="CKL314" s="361"/>
      <c r="CKM314" s="361"/>
      <c r="CKN314" s="361"/>
      <c r="CKO314" s="361"/>
      <c r="CKP314" s="361"/>
      <c r="CKQ314" s="361"/>
      <c r="CKR314" s="361"/>
      <c r="CKS314" s="361"/>
      <c r="CKT314" s="361"/>
      <c r="CKU314" s="361"/>
      <c r="CKV314" s="361"/>
      <c r="CKW314" s="361"/>
      <c r="CKX314" s="361"/>
      <c r="CKY314" s="361"/>
      <c r="CKZ314" s="361"/>
      <c r="CLA314" s="361"/>
      <c r="CLB314" s="361"/>
      <c r="CLC314" s="361"/>
      <c r="CLD314" s="361"/>
      <c r="CLE314" s="361"/>
      <c r="CLF314" s="361"/>
      <c r="CLG314" s="361"/>
      <c r="CLH314" s="361"/>
      <c r="CLI314" s="361"/>
      <c r="CLJ314" s="361"/>
      <c r="CLK314" s="361"/>
      <c r="CLL314" s="361"/>
      <c r="CLM314" s="361"/>
      <c r="CLN314" s="361"/>
      <c r="CLO314" s="361"/>
      <c r="CLP314" s="361"/>
      <c r="CLQ314" s="361"/>
      <c r="CLR314" s="361"/>
      <c r="CLS314" s="361"/>
      <c r="CLT314" s="361"/>
      <c r="CLU314" s="361"/>
      <c r="CLV314" s="361"/>
      <c r="CLW314" s="361"/>
      <c r="CLX314" s="361"/>
      <c r="CLY314" s="361"/>
      <c r="CLZ314" s="361"/>
      <c r="CMA314" s="361"/>
      <c r="CMB314" s="361"/>
      <c r="CMC314" s="361"/>
      <c r="CMD314" s="361"/>
      <c r="CME314" s="361"/>
      <c r="CMF314" s="361"/>
      <c r="CMG314" s="361"/>
      <c r="CMH314" s="361"/>
      <c r="CMI314" s="361"/>
      <c r="CMJ314" s="361"/>
      <c r="CMK314" s="361"/>
      <c r="CML314" s="361"/>
      <c r="CMM314" s="361"/>
      <c r="CMN314" s="361"/>
      <c r="CMO314" s="361"/>
      <c r="CMP314" s="361"/>
      <c r="CMQ314" s="361"/>
      <c r="CMR314" s="361"/>
      <c r="CMS314" s="361"/>
      <c r="CMT314" s="361"/>
      <c r="CMU314" s="361"/>
      <c r="CMV314" s="361"/>
      <c r="CMW314" s="361"/>
      <c r="CMX314" s="361"/>
      <c r="CMY314" s="361"/>
      <c r="CMZ314" s="361"/>
      <c r="CNA314" s="361"/>
      <c r="CNB314" s="361"/>
      <c r="CNC314" s="361"/>
      <c r="CND314" s="361"/>
      <c r="CNE314" s="361"/>
      <c r="CNF314" s="361"/>
      <c r="CNG314" s="361"/>
      <c r="CNH314" s="361"/>
      <c r="CNI314" s="361"/>
      <c r="CNJ314" s="361"/>
      <c r="CNK314" s="361"/>
      <c r="CNL314" s="361"/>
      <c r="CNM314" s="361"/>
      <c r="CNN314" s="361"/>
      <c r="CNO314" s="361"/>
      <c r="CNP314" s="361"/>
      <c r="CNQ314" s="361"/>
      <c r="CNR314" s="361"/>
      <c r="CNS314" s="361"/>
      <c r="CNT314" s="361"/>
      <c r="CNU314" s="361"/>
      <c r="CNV314" s="361"/>
      <c r="CNW314" s="361"/>
      <c r="CNX314" s="361"/>
      <c r="CNY314" s="361"/>
      <c r="CNZ314" s="361"/>
      <c r="COA314" s="361"/>
      <c r="COB314" s="361"/>
      <c r="COC314" s="361"/>
      <c r="COD314" s="361"/>
      <c r="COE314" s="361"/>
      <c r="COF314" s="361"/>
      <c r="COG314" s="361"/>
      <c r="COH314" s="361"/>
      <c r="COI314" s="361"/>
      <c r="COJ314" s="361"/>
      <c r="COK314" s="361"/>
      <c r="COL314" s="361"/>
      <c r="COM314" s="361"/>
      <c r="CON314" s="361"/>
      <c r="COO314" s="361"/>
      <c r="COP314" s="361"/>
      <c r="COQ314" s="361"/>
      <c r="COR314" s="361"/>
      <c r="COS314" s="361"/>
      <c r="COT314" s="361"/>
      <c r="COU314" s="361"/>
      <c r="COV314" s="361"/>
      <c r="COW314" s="361"/>
      <c r="COX314" s="361"/>
      <c r="COY314" s="361"/>
      <c r="COZ314" s="361"/>
      <c r="CPA314" s="361"/>
      <c r="CPB314" s="361"/>
      <c r="CPC314" s="361"/>
      <c r="CPD314" s="361"/>
      <c r="CPE314" s="361"/>
      <c r="CPF314" s="361"/>
      <c r="CPG314" s="361"/>
      <c r="CPH314" s="361"/>
      <c r="CPI314" s="361"/>
      <c r="CPJ314" s="361"/>
      <c r="CPK314" s="361"/>
      <c r="CPL314" s="361"/>
      <c r="CPM314" s="361"/>
      <c r="CPN314" s="361"/>
      <c r="CPO314" s="361"/>
      <c r="CPP314" s="361"/>
      <c r="CPQ314" s="361"/>
      <c r="CPR314" s="361"/>
      <c r="CPS314" s="361"/>
      <c r="CPT314" s="361"/>
      <c r="CPU314" s="361"/>
      <c r="CPV314" s="361"/>
      <c r="CPW314" s="361"/>
      <c r="CPX314" s="361"/>
      <c r="CPY314" s="361"/>
      <c r="CPZ314" s="361"/>
      <c r="CQA314" s="361"/>
      <c r="CQB314" s="361"/>
      <c r="CQC314" s="361"/>
      <c r="CQD314" s="361"/>
      <c r="CQE314" s="361"/>
      <c r="CQF314" s="361"/>
      <c r="CQG314" s="361"/>
      <c r="CQH314" s="361"/>
      <c r="CQI314" s="361"/>
      <c r="CQJ314" s="361"/>
      <c r="CQK314" s="361"/>
      <c r="CQL314" s="361"/>
      <c r="CQM314" s="361"/>
      <c r="CQN314" s="361"/>
      <c r="CQO314" s="361"/>
      <c r="CQP314" s="361"/>
      <c r="CQQ314" s="361"/>
      <c r="CQR314" s="361"/>
      <c r="CQS314" s="361"/>
      <c r="CQT314" s="361"/>
      <c r="CQU314" s="361"/>
      <c r="CQV314" s="361"/>
      <c r="CQW314" s="361"/>
      <c r="CQX314" s="361"/>
      <c r="CQY314" s="361"/>
      <c r="CQZ314" s="361"/>
      <c r="CRA314" s="361"/>
      <c r="CRB314" s="361"/>
      <c r="CRC314" s="361"/>
      <c r="CRD314" s="361"/>
      <c r="CRE314" s="361"/>
      <c r="CRF314" s="361"/>
      <c r="CRG314" s="361"/>
      <c r="CRH314" s="361"/>
      <c r="CRI314" s="361"/>
      <c r="CRJ314" s="361"/>
      <c r="CRK314" s="361"/>
      <c r="CRL314" s="361"/>
      <c r="CRM314" s="361"/>
      <c r="CRN314" s="361"/>
      <c r="CRO314" s="361"/>
      <c r="CRP314" s="361"/>
      <c r="CRQ314" s="361"/>
      <c r="CRR314" s="361"/>
      <c r="CRS314" s="361"/>
      <c r="CRT314" s="361"/>
      <c r="CRU314" s="361"/>
      <c r="CRV314" s="361"/>
      <c r="CRW314" s="361"/>
      <c r="CRX314" s="361"/>
      <c r="CRY314" s="361"/>
      <c r="CRZ314" s="361"/>
      <c r="CSA314" s="361"/>
      <c r="CSB314" s="361"/>
      <c r="CSC314" s="361"/>
      <c r="CSD314" s="361"/>
      <c r="CSE314" s="361"/>
      <c r="CSF314" s="361"/>
      <c r="CSG314" s="361"/>
      <c r="CSH314" s="361"/>
      <c r="CSI314" s="361"/>
      <c r="CSJ314" s="361"/>
      <c r="CSK314" s="361"/>
      <c r="CSL314" s="361"/>
      <c r="CSM314" s="361"/>
      <c r="CSN314" s="361"/>
      <c r="CSO314" s="361"/>
      <c r="CSP314" s="361"/>
      <c r="CSQ314" s="361"/>
      <c r="CSR314" s="361"/>
      <c r="CSS314" s="361"/>
      <c r="CST314" s="361"/>
      <c r="CSU314" s="361"/>
      <c r="CSV314" s="361"/>
      <c r="CSW314" s="361"/>
      <c r="CSX314" s="361"/>
      <c r="CSY314" s="361"/>
      <c r="CSZ314" s="361"/>
      <c r="CTA314" s="361"/>
      <c r="CTB314" s="361"/>
      <c r="CTC314" s="361"/>
      <c r="CTD314" s="361"/>
      <c r="CTE314" s="361"/>
      <c r="CTF314" s="361"/>
      <c r="CTG314" s="361"/>
      <c r="CTH314" s="361"/>
      <c r="CTI314" s="361"/>
      <c r="CTJ314" s="361"/>
      <c r="CTK314" s="361"/>
      <c r="CTL314" s="361"/>
      <c r="CTM314" s="361"/>
      <c r="CTN314" s="361"/>
      <c r="CTO314" s="361"/>
      <c r="CTP314" s="361"/>
      <c r="CTQ314" s="361"/>
      <c r="CTR314" s="361"/>
      <c r="CTS314" s="361"/>
      <c r="CTT314" s="361"/>
      <c r="CTU314" s="361"/>
      <c r="CTV314" s="361"/>
      <c r="CTW314" s="361"/>
      <c r="CTX314" s="361"/>
      <c r="CTY314" s="361"/>
      <c r="CTZ314" s="361"/>
      <c r="CUA314" s="361"/>
      <c r="CUB314" s="361"/>
      <c r="CUC314" s="361"/>
      <c r="CUD314" s="361"/>
      <c r="CUE314" s="361"/>
      <c r="CUF314" s="361"/>
      <c r="CUG314" s="361"/>
      <c r="CUH314" s="361"/>
      <c r="CUI314" s="361"/>
      <c r="CUJ314" s="361"/>
      <c r="CUK314" s="361"/>
      <c r="CUL314" s="361"/>
      <c r="CUM314" s="361"/>
      <c r="CUN314" s="361"/>
      <c r="CUO314" s="361"/>
      <c r="CUP314" s="361"/>
      <c r="CUQ314" s="361"/>
      <c r="CUR314" s="361"/>
      <c r="CUS314" s="361"/>
      <c r="CUT314" s="361"/>
      <c r="CUU314" s="361"/>
      <c r="CUV314" s="361"/>
      <c r="CUW314" s="361"/>
      <c r="CUX314" s="361"/>
      <c r="CUY314" s="361"/>
      <c r="CUZ314" s="361"/>
      <c r="CVA314" s="361"/>
      <c r="CVB314" s="361"/>
      <c r="CVC314" s="361"/>
      <c r="CVD314" s="361"/>
      <c r="CVE314" s="361"/>
      <c r="CVF314" s="361"/>
      <c r="CVG314" s="361"/>
      <c r="CVH314" s="361"/>
      <c r="CVI314" s="361"/>
      <c r="CVJ314" s="361"/>
      <c r="CVK314" s="361"/>
      <c r="CVL314" s="361"/>
      <c r="CVM314" s="361"/>
      <c r="CVN314" s="361"/>
      <c r="CVO314" s="361"/>
      <c r="CVP314" s="361"/>
      <c r="CVQ314" s="361"/>
      <c r="CVR314" s="361"/>
      <c r="CVS314" s="361"/>
      <c r="CVT314" s="361"/>
      <c r="CVU314" s="361"/>
      <c r="CVV314" s="361"/>
      <c r="CVW314" s="361"/>
      <c r="CVX314" s="361"/>
      <c r="CVY314" s="361"/>
      <c r="CVZ314" s="361"/>
      <c r="CWA314" s="361"/>
      <c r="CWB314" s="361"/>
      <c r="CWC314" s="361"/>
      <c r="CWD314" s="361"/>
      <c r="CWE314" s="361"/>
      <c r="CWF314" s="361"/>
      <c r="CWG314" s="361"/>
      <c r="CWH314" s="361"/>
      <c r="CWI314" s="361"/>
      <c r="CWJ314" s="361"/>
      <c r="CWK314" s="361"/>
      <c r="CWL314" s="361"/>
      <c r="CWM314" s="361"/>
      <c r="CWN314" s="361"/>
      <c r="CWO314" s="361"/>
      <c r="CWP314" s="361"/>
      <c r="CWQ314" s="361"/>
      <c r="CWR314" s="361"/>
      <c r="CWS314" s="361"/>
      <c r="CWT314" s="361"/>
      <c r="CWU314" s="361"/>
      <c r="CWV314" s="361"/>
      <c r="CWW314" s="361"/>
      <c r="CWX314" s="361"/>
      <c r="CWY314" s="361"/>
      <c r="CWZ314" s="361"/>
      <c r="CXA314" s="361"/>
      <c r="CXB314" s="361"/>
      <c r="CXC314" s="361"/>
      <c r="CXD314" s="361"/>
      <c r="CXE314" s="361"/>
      <c r="CXF314" s="361"/>
      <c r="CXG314" s="361"/>
      <c r="CXH314" s="361"/>
      <c r="CXI314" s="361"/>
      <c r="CXJ314" s="361"/>
      <c r="CXK314" s="361"/>
      <c r="CXL314" s="361"/>
      <c r="CXM314" s="361"/>
      <c r="CXN314" s="361"/>
      <c r="CXO314" s="361"/>
      <c r="CXP314" s="361"/>
      <c r="CXQ314" s="361"/>
      <c r="CXR314" s="361"/>
      <c r="CXS314" s="361"/>
      <c r="CXT314" s="361"/>
      <c r="CXU314" s="361"/>
      <c r="CXV314" s="361"/>
      <c r="CXW314" s="361"/>
      <c r="CXX314" s="361"/>
      <c r="CXY314" s="361"/>
      <c r="CXZ314" s="361"/>
      <c r="CYA314" s="361"/>
      <c r="CYB314" s="361"/>
      <c r="CYC314" s="361"/>
      <c r="CYD314" s="361"/>
      <c r="CYE314" s="361"/>
      <c r="CYF314" s="361"/>
      <c r="CYG314" s="361"/>
      <c r="CYH314" s="361"/>
      <c r="CYI314" s="361"/>
      <c r="CYJ314" s="361"/>
      <c r="CYK314" s="361"/>
      <c r="CYL314" s="361"/>
      <c r="CYM314" s="361"/>
      <c r="CYN314" s="361"/>
      <c r="CYO314" s="361"/>
      <c r="CYP314" s="361"/>
      <c r="CYQ314" s="361"/>
      <c r="CYR314" s="361"/>
      <c r="CYS314" s="361"/>
      <c r="CYT314" s="361"/>
      <c r="CYU314" s="361"/>
      <c r="CYV314" s="361"/>
      <c r="CYW314" s="361"/>
      <c r="CYX314" s="361"/>
      <c r="CYY314" s="361"/>
      <c r="CYZ314" s="361"/>
      <c r="CZA314" s="361"/>
      <c r="CZB314" s="361"/>
      <c r="CZC314" s="361"/>
      <c r="CZD314" s="361"/>
      <c r="CZE314" s="361"/>
      <c r="CZF314" s="361"/>
      <c r="CZG314" s="361"/>
      <c r="CZH314" s="361"/>
      <c r="CZI314" s="361"/>
      <c r="CZJ314" s="361"/>
      <c r="CZK314" s="361"/>
      <c r="CZL314" s="361"/>
      <c r="CZM314" s="361"/>
      <c r="CZN314" s="361"/>
      <c r="CZO314" s="361"/>
      <c r="CZP314" s="361"/>
      <c r="CZQ314" s="361"/>
      <c r="CZR314" s="361"/>
      <c r="CZS314" s="361"/>
      <c r="CZT314" s="361"/>
      <c r="CZU314" s="361"/>
      <c r="CZV314" s="361"/>
      <c r="CZW314" s="361"/>
      <c r="CZX314" s="361"/>
      <c r="CZY314" s="361"/>
      <c r="CZZ314" s="361"/>
      <c r="DAA314" s="361"/>
      <c r="DAB314" s="361"/>
      <c r="DAC314" s="361"/>
      <c r="DAD314" s="361"/>
      <c r="DAE314" s="361"/>
      <c r="DAF314" s="361"/>
      <c r="DAG314" s="361"/>
      <c r="DAH314" s="361"/>
      <c r="DAI314" s="361"/>
      <c r="DAJ314" s="361"/>
      <c r="DAK314" s="361"/>
      <c r="DAL314" s="361"/>
      <c r="DAM314" s="361"/>
      <c r="DAN314" s="361"/>
      <c r="DAO314" s="361"/>
      <c r="DAP314" s="361"/>
      <c r="DAQ314" s="361"/>
      <c r="DAR314" s="361"/>
      <c r="DAS314" s="361"/>
      <c r="DAT314" s="361"/>
      <c r="DAU314" s="361"/>
      <c r="DAV314" s="361"/>
      <c r="DAW314" s="361"/>
      <c r="DAX314" s="361"/>
      <c r="DAY314" s="361"/>
      <c r="DAZ314" s="361"/>
      <c r="DBA314" s="361"/>
      <c r="DBB314" s="361"/>
      <c r="DBC314" s="361"/>
      <c r="DBD314" s="361"/>
      <c r="DBE314" s="361"/>
      <c r="DBF314" s="361"/>
      <c r="DBG314" s="361"/>
      <c r="DBH314" s="361"/>
      <c r="DBI314" s="361"/>
      <c r="DBJ314" s="361"/>
      <c r="DBK314" s="361"/>
      <c r="DBL314" s="361"/>
      <c r="DBM314" s="361"/>
      <c r="DBN314" s="361"/>
      <c r="DBO314" s="361"/>
      <c r="DBP314" s="361"/>
      <c r="DBQ314" s="361"/>
      <c r="DBR314" s="361"/>
      <c r="DBS314" s="361"/>
      <c r="DBT314" s="361"/>
      <c r="DBU314" s="361"/>
      <c r="DBV314" s="361"/>
      <c r="DBW314" s="361"/>
      <c r="DBX314" s="361"/>
      <c r="DBY314" s="361"/>
      <c r="DBZ314" s="361"/>
      <c r="DCA314" s="361"/>
      <c r="DCB314" s="361"/>
      <c r="DCC314" s="361"/>
      <c r="DCD314" s="361"/>
      <c r="DCE314" s="361"/>
      <c r="DCF314" s="361"/>
      <c r="DCG314" s="361"/>
      <c r="DCH314" s="361"/>
      <c r="DCI314" s="361"/>
      <c r="DCJ314" s="361"/>
      <c r="DCK314" s="361"/>
      <c r="DCL314" s="361"/>
      <c r="DCM314" s="361"/>
      <c r="DCN314" s="361"/>
      <c r="DCO314" s="361"/>
      <c r="DCP314" s="361"/>
      <c r="DCQ314" s="361"/>
      <c r="DCR314" s="361"/>
      <c r="DCS314" s="361"/>
      <c r="DCT314" s="361"/>
      <c r="DCU314" s="361"/>
      <c r="DCV314" s="361"/>
      <c r="DCW314" s="361"/>
      <c r="DCX314" s="361"/>
      <c r="DCY314" s="361"/>
      <c r="DCZ314" s="361"/>
      <c r="DDA314" s="361"/>
      <c r="DDB314" s="361"/>
      <c r="DDC314" s="361"/>
      <c r="DDD314" s="361"/>
      <c r="DDE314" s="361"/>
      <c r="DDF314" s="361"/>
      <c r="DDG314" s="361"/>
      <c r="DDH314" s="361"/>
      <c r="DDI314" s="361"/>
      <c r="DDJ314" s="361"/>
      <c r="DDK314" s="361"/>
      <c r="DDL314" s="361"/>
      <c r="DDM314" s="361"/>
      <c r="DDN314" s="361"/>
      <c r="DDO314" s="361"/>
      <c r="DDP314" s="361"/>
      <c r="DDQ314" s="361"/>
      <c r="DDR314" s="361"/>
      <c r="DDS314" s="361"/>
      <c r="DDT314" s="361"/>
      <c r="DDU314" s="361"/>
      <c r="DDV314" s="361"/>
      <c r="DDW314" s="361"/>
      <c r="DDX314" s="361"/>
      <c r="DDY314" s="361"/>
      <c r="DDZ314" s="361"/>
      <c r="DEA314" s="361"/>
      <c r="DEB314" s="361"/>
      <c r="DEC314" s="361"/>
      <c r="DED314" s="361"/>
      <c r="DEE314" s="361"/>
      <c r="DEF314" s="361"/>
      <c r="DEG314" s="361"/>
      <c r="DEH314" s="361"/>
      <c r="DEI314" s="361"/>
      <c r="DEJ314" s="361"/>
      <c r="DEK314" s="361"/>
      <c r="DEL314" s="361"/>
      <c r="DEM314" s="361"/>
      <c r="DEN314" s="361"/>
      <c r="DEO314" s="361"/>
      <c r="DEP314" s="361"/>
      <c r="DEQ314" s="361"/>
      <c r="DER314" s="361"/>
      <c r="DES314" s="361"/>
      <c r="DET314" s="361"/>
      <c r="DEU314" s="361"/>
      <c r="DEV314" s="361"/>
      <c r="DEW314" s="361"/>
      <c r="DEX314" s="361"/>
      <c r="DEY314" s="361"/>
      <c r="DEZ314" s="361"/>
      <c r="DFA314" s="361"/>
      <c r="DFB314" s="361"/>
      <c r="DFC314" s="361"/>
      <c r="DFD314" s="361"/>
      <c r="DFE314" s="361"/>
      <c r="DFF314" s="361"/>
      <c r="DFG314" s="361"/>
      <c r="DFH314" s="361"/>
      <c r="DFI314" s="361"/>
      <c r="DFJ314" s="361"/>
      <c r="DFK314" s="361"/>
      <c r="DFL314" s="361"/>
      <c r="DFM314" s="361"/>
      <c r="DFN314" s="361"/>
      <c r="DFO314" s="361"/>
      <c r="DFP314" s="361"/>
      <c r="DFQ314" s="361"/>
      <c r="DFR314" s="361"/>
      <c r="DFS314" s="361"/>
      <c r="DFT314" s="361"/>
      <c r="DFU314" s="361"/>
      <c r="DFV314" s="361"/>
      <c r="DFW314" s="361"/>
      <c r="DFX314" s="361"/>
      <c r="DFY314" s="361"/>
      <c r="DFZ314" s="361"/>
      <c r="DGA314" s="361"/>
      <c r="DGB314" s="361"/>
      <c r="DGC314" s="361"/>
      <c r="DGD314" s="361"/>
      <c r="DGE314" s="361"/>
      <c r="DGF314" s="361"/>
      <c r="DGG314" s="361"/>
      <c r="DGH314" s="361"/>
      <c r="DGI314" s="361"/>
      <c r="DGJ314" s="361"/>
      <c r="DGK314" s="361"/>
      <c r="DGL314" s="361"/>
      <c r="DGM314" s="361"/>
      <c r="DGN314" s="361"/>
      <c r="DGO314" s="361"/>
      <c r="DGP314" s="361"/>
      <c r="DGQ314" s="361"/>
      <c r="DGR314" s="361"/>
      <c r="DGS314" s="361"/>
      <c r="DGT314" s="361"/>
      <c r="DGU314" s="361"/>
      <c r="DGV314" s="361"/>
      <c r="DGW314" s="361"/>
      <c r="DGX314" s="361"/>
      <c r="DGY314" s="361"/>
      <c r="DGZ314" s="361"/>
      <c r="DHA314" s="361"/>
      <c r="DHB314" s="361"/>
      <c r="DHC314" s="361"/>
      <c r="DHD314" s="361"/>
      <c r="DHE314" s="361"/>
      <c r="DHF314" s="361"/>
      <c r="DHG314" s="361"/>
      <c r="DHH314" s="361"/>
      <c r="DHI314" s="361"/>
      <c r="DHJ314" s="361"/>
      <c r="DHK314" s="361"/>
      <c r="DHL314" s="361"/>
      <c r="DHM314" s="361"/>
      <c r="DHN314" s="361"/>
      <c r="DHO314" s="361"/>
      <c r="DHP314" s="361"/>
      <c r="DHQ314" s="361"/>
      <c r="DHR314" s="361"/>
      <c r="DHS314" s="361"/>
      <c r="DHT314" s="361"/>
      <c r="DHU314" s="361"/>
      <c r="DHV314" s="361"/>
      <c r="DHW314" s="361"/>
      <c r="DHX314" s="361"/>
      <c r="DHY314" s="361"/>
      <c r="DHZ314" s="361"/>
      <c r="DIA314" s="361"/>
      <c r="DIB314" s="361"/>
      <c r="DIC314" s="361"/>
      <c r="DID314" s="361"/>
      <c r="DIE314" s="361"/>
      <c r="DIF314" s="361"/>
      <c r="DIG314" s="361"/>
      <c r="DIH314" s="361"/>
      <c r="DII314" s="361"/>
      <c r="DIJ314" s="361"/>
      <c r="DIK314" s="361"/>
      <c r="DIL314" s="361"/>
      <c r="DIM314" s="361"/>
      <c r="DIN314" s="361"/>
      <c r="DIO314" s="361"/>
      <c r="DIP314" s="361"/>
      <c r="DIQ314" s="361"/>
      <c r="DIR314" s="361"/>
      <c r="DIS314" s="361"/>
      <c r="DIT314" s="361"/>
      <c r="DIU314" s="361"/>
      <c r="DIV314" s="361"/>
      <c r="DIW314" s="361"/>
      <c r="DIX314" s="361"/>
      <c r="DIY314" s="361"/>
      <c r="DIZ314" s="361"/>
      <c r="DJA314" s="361"/>
      <c r="DJB314" s="361"/>
      <c r="DJC314" s="361"/>
      <c r="DJD314" s="361"/>
      <c r="DJE314" s="361"/>
      <c r="DJF314" s="361"/>
      <c r="DJG314" s="361"/>
      <c r="DJH314" s="361"/>
      <c r="DJI314" s="361"/>
      <c r="DJJ314" s="361"/>
      <c r="DJK314" s="361"/>
      <c r="DJL314" s="361"/>
      <c r="DJM314" s="361"/>
      <c r="DJN314" s="361"/>
      <c r="DJO314" s="361"/>
      <c r="DJP314" s="361"/>
      <c r="DJQ314" s="361"/>
      <c r="DJR314" s="361"/>
      <c r="DJS314" s="361"/>
      <c r="DJT314" s="361"/>
      <c r="DJU314" s="361"/>
      <c r="DJV314" s="361"/>
      <c r="DJW314" s="361"/>
      <c r="DJX314" s="361"/>
      <c r="DJY314" s="361"/>
      <c r="DJZ314" s="361"/>
      <c r="DKA314" s="361"/>
      <c r="DKB314" s="361"/>
      <c r="DKC314" s="361"/>
      <c r="DKD314" s="361"/>
      <c r="DKE314" s="361"/>
      <c r="DKF314" s="361"/>
      <c r="DKG314" s="361"/>
      <c r="DKH314" s="361"/>
      <c r="DKI314" s="361"/>
      <c r="DKJ314" s="361"/>
      <c r="DKK314" s="361"/>
      <c r="DKL314" s="361"/>
      <c r="DKM314" s="361"/>
      <c r="DKN314" s="361"/>
      <c r="DKO314" s="361"/>
      <c r="DKP314" s="361"/>
      <c r="DKQ314" s="361"/>
      <c r="DKR314" s="361"/>
      <c r="DKS314" s="361"/>
      <c r="DKT314" s="361"/>
      <c r="DKU314" s="361"/>
      <c r="DKV314" s="361"/>
      <c r="DKW314" s="361"/>
      <c r="DKX314" s="361"/>
      <c r="DKY314" s="361"/>
      <c r="DKZ314" s="361"/>
      <c r="DLA314" s="361"/>
      <c r="DLB314" s="361"/>
      <c r="DLC314" s="361"/>
      <c r="DLD314" s="361"/>
      <c r="DLE314" s="361"/>
      <c r="DLF314" s="361"/>
      <c r="DLG314" s="361"/>
      <c r="DLH314" s="361"/>
      <c r="DLI314" s="361"/>
      <c r="DLJ314" s="361"/>
      <c r="DLK314" s="361"/>
      <c r="DLL314" s="361"/>
      <c r="DLM314" s="361"/>
      <c r="DLN314" s="361"/>
      <c r="DLO314" s="361"/>
      <c r="DLP314" s="361"/>
      <c r="DLQ314" s="361"/>
      <c r="DLR314" s="361"/>
      <c r="DLS314" s="361"/>
      <c r="DLT314" s="361"/>
      <c r="DLU314" s="361"/>
      <c r="DLV314" s="361"/>
      <c r="DLW314" s="361"/>
      <c r="DLX314" s="361"/>
      <c r="DLY314" s="361"/>
      <c r="DLZ314" s="361"/>
      <c r="DMA314" s="361"/>
      <c r="DMB314" s="361"/>
      <c r="DMC314" s="361"/>
      <c r="DMD314" s="361"/>
      <c r="DME314" s="361"/>
      <c r="DMF314" s="361"/>
      <c r="DMG314" s="361"/>
      <c r="DMH314" s="361"/>
      <c r="DMI314" s="361"/>
      <c r="DMJ314" s="361"/>
      <c r="DMK314" s="361"/>
      <c r="DML314" s="361"/>
      <c r="DMM314" s="361"/>
      <c r="DMN314" s="361"/>
      <c r="DMO314" s="361"/>
      <c r="DMP314" s="361"/>
      <c r="DMQ314" s="361"/>
      <c r="DMR314" s="361"/>
      <c r="DMS314" s="361"/>
      <c r="DMT314" s="361"/>
      <c r="DMU314" s="361"/>
      <c r="DMV314" s="361"/>
      <c r="DMW314" s="361"/>
      <c r="DMX314" s="361"/>
      <c r="DMY314" s="361"/>
      <c r="DMZ314" s="361"/>
      <c r="DNA314" s="361"/>
      <c r="DNB314" s="361"/>
      <c r="DNC314" s="361"/>
      <c r="DND314" s="361"/>
      <c r="DNE314" s="361"/>
      <c r="DNF314" s="361"/>
      <c r="DNG314" s="361"/>
      <c r="DNH314" s="361"/>
      <c r="DNI314" s="361"/>
      <c r="DNJ314" s="361"/>
      <c r="DNK314" s="361"/>
      <c r="DNL314" s="361"/>
      <c r="DNM314" s="361"/>
      <c r="DNN314" s="361"/>
      <c r="DNO314" s="361"/>
      <c r="DNP314" s="361"/>
      <c r="DNQ314" s="361"/>
      <c r="DNR314" s="361"/>
      <c r="DNS314" s="361"/>
      <c r="DNT314" s="361"/>
      <c r="DNU314" s="361"/>
      <c r="DNV314" s="361"/>
      <c r="DNW314" s="361"/>
      <c r="DNX314" s="361"/>
      <c r="DNY314" s="361"/>
      <c r="DNZ314" s="361"/>
      <c r="DOA314" s="361"/>
      <c r="DOB314" s="361"/>
      <c r="DOC314" s="361"/>
      <c r="DOD314" s="361"/>
      <c r="DOE314" s="361"/>
      <c r="DOF314" s="361"/>
      <c r="DOG314" s="361"/>
      <c r="DOH314" s="361"/>
      <c r="DOI314" s="361"/>
      <c r="DOJ314" s="361"/>
      <c r="DOK314" s="361"/>
      <c r="DOL314" s="361"/>
      <c r="DOM314" s="361"/>
      <c r="DON314" s="361"/>
      <c r="DOO314" s="361"/>
      <c r="DOP314" s="361"/>
      <c r="DOQ314" s="361"/>
      <c r="DOR314" s="361"/>
      <c r="DOS314" s="361"/>
      <c r="DOT314" s="361"/>
      <c r="DOU314" s="361"/>
      <c r="DOV314" s="361"/>
      <c r="DOW314" s="361"/>
      <c r="DOX314" s="361"/>
      <c r="DOY314" s="361"/>
      <c r="DOZ314" s="361"/>
      <c r="DPA314" s="361"/>
      <c r="DPB314" s="361"/>
      <c r="DPC314" s="361"/>
      <c r="DPD314" s="361"/>
      <c r="DPE314" s="361"/>
      <c r="DPF314" s="361"/>
      <c r="DPG314" s="361"/>
      <c r="DPH314" s="361"/>
      <c r="DPI314" s="361"/>
      <c r="DPJ314" s="361"/>
      <c r="DPK314" s="361"/>
      <c r="DPL314" s="361"/>
      <c r="DPM314" s="361"/>
      <c r="DPN314" s="361"/>
      <c r="DPO314" s="361"/>
      <c r="DPP314" s="361"/>
      <c r="DPQ314" s="361"/>
      <c r="DPR314" s="361"/>
      <c r="DPS314" s="361"/>
      <c r="DPT314" s="361"/>
      <c r="DPU314" s="361"/>
      <c r="DPV314" s="361"/>
      <c r="DPW314" s="361"/>
      <c r="DPX314" s="361"/>
      <c r="DPY314" s="361"/>
      <c r="DPZ314" s="361"/>
      <c r="DQA314" s="361"/>
      <c r="DQB314" s="361"/>
      <c r="DQC314" s="361"/>
      <c r="DQD314" s="361"/>
      <c r="DQE314" s="361"/>
      <c r="DQF314" s="361"/>
      <c r="DQG314" s="361"/>
      <c r="DQH314" s="361"/>
      <c r="DQI314" s="361"/>
      <c r="DQJ314" s="361"/>
      <c r="DQK314" s="361"/>
      <c r="DQL314" s="361"/>
      <c r="DQM314" s="361"/>
      <c r="DQN314" s="361"/>
      <c r="DQO314" s="361"/>
      <c r="DQP314" s="361"/>
      <c r="DQQ314" s="361"/>
      <c r="DQR314" s="361"/>
      <c r="DQS314" s="361"/>
      <c r="DQT314" s="361"/>
      <c r="DQU314" s="361"/>
      <c r="DQV314" s="361"/>
      <c r="DQW314" s="361"/>
      <c r="DQX314" s="361"/>
      <c r="DQY314" s="361"/>
      <c r="DQZ314" s="361"/>
      <c r="DRA314" s="361"/>
      <c r="DRB314" s="361"/>
      <c r="DRC314" s="361"/>
      <c r="DRD314" s="361"/>
      <c r="DRE314" s="361"/>
      <c r="DRF314" s="361"/>
      <c r="DRG314" s="361"/>
      <c r="DRH314" s="361"/>
      <c r="DRI314" s="361"/>
      <c r="DRJ314" s="361"/>
      <c r="DRK314" s="361"/>
      <c r="DRL314" s="361"/>
      <c r="DRM314" s="361"/>
      <c r="DRN314" s="361"/>
      <c r="DRO314" s="361"/>
      <c r="DRP314" s="361"/>
      <c r="DRQ314" s="361"/>
      <c r="DRR314" s="361"/>
      <c r="DRS314" s="361"/>
      <c r="DRT314" s="361"/>
      <c r="DRU314" s="361"/>
      <c r="DRV314" s="361"/>
      <c r="DRW314" s="361"/>
      <c r="DRX314" s="361"/>
      <c r="DRY314" s="361"/>
      <c r="DRZ314" s="361"/>
      <c r="DSA314" s="361"/>
      <c r="DSB314" s="361"/>
      <c r="DSC314" s="361"/>
      <c r="DSD314" s="361"/>
      <c r="DSE314" s="361"/>
      <c r="DSF314" s="361"/>
      <c r="DSG314" s="361"/>
      <c r="DSH314" s="361"/>
      <c r="DSI314" s="361"/>
      <c r="DSJ314" s="361"/>
      <c r="DSK314" s="361"/>
      <c r="DSL314" s="361"/>
      <c r="DSM314" s="361"/>
      <c r="DSN314" s="361"/>
      <c r="DSO314" s="361"/>
      <c r="DSP314" s="361"/>
      <c r="DSQ314" s="361"/>
      <c r="DSR314" s="361"/>
      <c r="DSS314" s="361"/>
      <c r="DST314" s="361"/>
      <c r="DSU314" s="361"/>
      <c r="DSV314" s="361"/>
      <c r="DSW314" s="361"/>
      <c r="DSX314" s="361"/>
      <c r="DSY314" s="361"/>
      <c r="DSZ314" s="361"/>
      <c r="DTA314" s="361"/>
      <c r="DTB314" s="361"/>
      <c r="DTC314" s="361"/>
      <c r="DTD314" s="361"/>
      <c r="DTE314" s="361"/>
      <c r="DTF314" s="361"/>
      <c r="DTG314" s="361"/>
      <c r="DTH314" s="361"/>
      <c r="DTI314" s="361"/>
      <c r="DTJ314" s="361"/>
      <c r="DTK314" s="361"/>
      <c r="DTL314" s="361"/>
      <c r="DTM314" s="361"/>
      <c r="DTN314" s="361"/>
      <c r="DTO314" s="361"/>
      <c r="DTP314" s="361"/>
      <c r="DTQ314" s="361"/>
      <c r="DTR314" s="361"/>
      <c r="DTS314" s="361"/>
      <c r="DTT314" s="361"/>
      <c r="DTU314" s="361"/>
      <c r="DTV314" s="361"/>
      <c r="DTW314" s="361"/>
      <c r="DTX314" s="361"/>
      <c r="DTY314" s="361"/>
      <c r="DTZ314" s="361"/>
      <c r="DUA314" s="361"/>
      <c r="DUB314" s="361"/>
      <c r="DUC314" s="361"/>
      <c r="DUD314" s="361"/>
      <c r="DUE314" s="361"/>
      <c r="DUF314" s="361"/>
      <c r="DUG314" s="361"/>
      <c r="DUH314" s="361"/>
      <c r="DUI314" s="361"/>
      <c r="DUJ314" s="361"/>
      <c r="DUK314" s="361"/>
      <c r="DUL314" s="361"/>
      <c r="DUM314" s="361"/>
      <c r="DUN314" s="361"/>
      <c r="DUO314" s="361"/>
      <c r="DUP314" s="361"/>
      <c r="DUQ314" s="361"/>
      <c r="DUR314" s="361"/>
      <c r="DUS314" s="361"/>
      <c r="DUT314" s="361"/>
      <c r="DUU314" s="361"/>
      <c r="DUV314" s="361"/>
      <c r="DUW314" s="361"/>
      <c r="DUX314" s="361"/>
      <c r="DUY314" s="361"/>
      <c r="DUZ314" s="361"/>
      <c r="DVA314" s="361"/>
      <c r="DVB314" s="361"/>
      <c r="DVC314" s="361"/>
      <c r="DVD314" s="361"/>
      <c r="DVE314" s="361"/>
      <c r="DVF314" s="361"/>
      <c r="DVG314" s="361"/>
      <c r="DVH314" s="361"/>
      <c r="DVI314" s="361"/>
      <c r="DVJ314" s="361"/>
      <c r="DVK314" s="361"/>
      <c r="DVL314" s="361"/>
      <c r="DVM314" s="361"/>
      <c r="DVN314" s="361"/>
      <c r="DVO314" s="361"/>
      <c r="DVP314" s="361"/>
      <c r="DVQ314" s="361"/>
      <c r="DVR314" s="361"/>
      <c r="DVS314" s="361"/>
      <c r="DVT314" s="361"/>
      <c r="DVU314" s="361"/>
      <c r="DVV314" s="361"/>
      <c r="DVW314" s="361"/>
      <c r="DVX314" s="361"/>
      <c r="DVY314" s="361"/>
      <c r="DVZ314" s="361"/>
      <c r="DWA314" s="361"/>
      <c r="DWB314" s="361"/>
      <c r="DWC314" s="361"/>
      <c r="DWD314" s="361"/>
      <c r="DWE314" s="361"/>
      <c r="DWF314" s="361"/>
      <c r="DWG314" s="361"/>
      <c r="DWH314" s="361"/>
      <c r="DWI314" s="361"/>
      <c r="DWJ314" s="361"/>
      <c r="DWK314" s="361"/>
      <c r="DWL314" s="361"/>
      <c r="DWM314" s="361"/>
      <c r="DWN314" s="361"/>
      <c r="DWO314" s="361"/>
      <c r="DWP314" s="361"/>
      <c r="DWQ314" s="361"/>
      <c r="DWR314" s="361"/>
      <c r="DWS314" s="361"/>
      <c r="DWT314" s="361"/>
      <c r="DWU314" s="361"/>
      <c r="DWV314" s="361"/>
      <c r="DWW314" s="361"/>
      <c r="DWX314" s="361"/>
      <c r="DWY314" s="361"/>
      <c r="DWZ314" s="361"/>
      <c r="DXA314" s="361"/>
      <c r="DXB314" s="361"/>
      <c r="DXC314" s="361"/>
      <c r="DXD314" s="361"/>
      <c r="DXE314" s="361"/>
      <c r="DXF314" s="361"/>
      <c r="DXG314" s="361"/>
      <c r="DXH314" s="361"/>
      <c r="DXI314" s="361"/>
      <c r="DXJ314" s="361"/>
      <c r="DXK314" s="361"/>
      <c r="DXL314" s="361"/>
      <c r="DXM314" s="361"/>
      <c r="DXN314" s="361"/>
      <c r="DXO314" s="361"/>
      <c r="DXP314" s="361"/>
      <c r="DXQ314" s="361"/>
      <c r="DXR314" s="361"/>
      <c r="DXS314" s="361"/>
      <c r="DXT314" s="361"/>
      <c r="DXU314" s="361"/>
      <c r="DXV314" s="361"/>
      <c r="DXW314" s="361"/>
      <c r="DXX314" s="361"/>
      <c r="DXY314" s="361"/>
      <c r="DXZ314" s="361"/>
      <c r="DYA314" s="361"/>
      <c r="DYB314" s="361"/>
      <c r="DYC314" s="361"/>
      <c r="DYD314" s="361"/>
      <c r="DYE314" s="361"/>
      <c r="DYF314" s="361"/>
      <c r="DYG314" s="361"/>
      <c r="DYH314" s="361"/>
      <c r="DYI314" s="361"/>
      <c r="DYJ314" s="361"/>
      <c r="DYK314" s="361"/>
      <c r="DYL314" s="361"/>
      <c r="DYM314" s="361"/>
      <c r="DYN314" s="361"/>
      <c r="DYO314" s="361"/>
      <c r="DYP314" s="361"/>
      <c r="DYQ314" s="361"/>
      <c r="DYR314" s="361"/>
      <c r="DYS314" s="361"/>
      <c r="DYT314" s="361"/>
      <c r="DYU314" s="361"/>
      <c r="DYV314" s="361"/>
      <c r="DYW314" s="361"/>
      <c r="DYX314" s="361"/>
      <c r="DYY314" s="361"/>
      <c r="DYZ314" s="361"/>
      <c r="DZA314" s="361"/>
      <c r="DZB314" s="361"/>
      <c r="DZC314" s="361"/>
      <c r="DZD314" s="361"/>
      <c r="DZE314" s="361"/>
      <c r="DZF314" s="361"/>
      <c r="DZG314" s="361"/>
      <c r="DZH314" s="361"/>
      <c r="DZI314" s="361"/>
      <c r="DZJ314" s="361"/>
      <c r="DZK314" s="361"/>
      <c r="DZL314" s="361"/>
      <c r="DZM314" s="361"/>
      <c r="DZN314" s="361"/>
      <c r="DZO314" s="361"/>
      <c r="DZP314" s="361"/>
      <c r="DZQ314" s="361"/>
      <c r="DZR314" s="361"/>
      <c r="DZS314" s="361"/>
      <c r="DZT314" s="361"/>
      <c r="DZU314" s="361"/>
      <c r="DZV314" s="361"/>
      <c r="DZW314" s="361"/>
      <c r="DZX314" s="361"/>
      <c r="DZY314" s="361"/>
      <c r="DZZ314" s="361"/>
      <c r="EAA314" s="361"/>
      <c r="EAB314" s="361"/>
      <c r="EAC314" s="361"/>
      <c r="EAD314" s="361"/>
      <c r="EAE314" s="361"/>
      <c r="EAF314" s="361"/>
      <c r="EAG314" s="361"/>
      <c r="EAH314" s="361"/>
      <c r="EAI314" s="361"/>
      <c r="EAJ314" s="361"/>
      <c r="EAK314" s="361"/>
      <c r="EAL314" s="361"/>
      <c r="EAM314" s="361"/>
      <c r="EAN314" s="361"/>
      <c r="EAO314" s="361"/>
      <c r="EAP314" s="361"/>
      <c r="EAQ314" s="361"/>
      <c r="EAR314" s="361"/>
      <c r="EAS314" s="361"/>
      <c r="EAT314" s="361"/>
      <c r="EAU314" s="361"/>
      <c r="EAV314" s="361"/>
      <c r="EAW314" s="361"/>
      <c r="EAX314" s="361"/>
      <c r="EAY314" s="361"/>
      <c r="EAZ314" s="361"/>
      <c r="EBA314" s="361"/>
      <c r="EBB314" s="361"/>
      <c r="EBC314" s="361"/>
      <c r="EBD314" s="361"/>
      <c r="EBE314" s="361"/>
      <c r="EBF314" s="361"/>
      <c r="EBG314" s="361"/>
      <c r="EBH314" s="361"/>
      <c r="EBI314" s="361"/>
      <c r="EBJ314" s="361"/>
      <c r="EBK314" s="361"/>
      <c r="EBL314" s="361"/>
      <c r="EBM314" s="361"/>
      <c r="EBN314" s="361"/>
      <c r="EBO314" s="361"/>
      <c r="EBP314" s="361"/>
      <c r="EBQ314" s="361"/>
      <c r="EBR314" s="361"/>
      <c r="EBS314" s="361"/>
      <c r="EBT314" s="361"/>
      <c r="EBU314" s="361"/>
      <c r="EBV314" s="361"/>
      <c r="EBW314" s="361"/>
      <c r="EBX314" s="361"/>
      <c r="EBY314" s="361"/>
      <c r="EBZ314" s="361"/>
      <c r="ECA314" s="361"/>
      <c r="ECB314" s="361"/>
      <c r="ECC314" s="361"/>
      <c r="ECD314" s="361"/>
      <c r="ECE314" s="361"/>
      <c r="ECF314" s="361"/>
      <c r="ECG314" s="361"/>
      <c r="ECH314" s="361"/>
      <c r="ECI314" s="361"/>
      <c r="ECJ314" s="361"/>
      <c r="ECK314" s="361"/>
      <c r="ECL314" s="361"/>
      <c r="ECM314" s="361"/>
      <c r="ECN314" s="361"/>
      <c r="ECO314" s="361"/>
      <c r="ECP314" s="361"/>
      <c r="ECQ314" s="361"/>
      <c r="ECR314" s="361"/>
      <c r="ECS314" s="361"/>
      <c r="ECT314" s="361"/>
      <c r="ECU314" s="361"/>
      <c r="ECV314" s="361"/>
      <c r="ECW314" s="361"/>
      <c r="ECX314" s="361"/>
      <c r="ECY314" s="361"/>
      <c r="ECZ314" s="361"/>
      <c r="EDA314" s="361"/>
      <c r="EDB314" s="361"/>
      <c r="EDC314" s="361"/>
      <c r="EDD314" s="361"/>
      <c r="EDE314" s="361"/>
      <c r="EDF314" s="361"/>
      <c r="EDG314" s="361"/>
      <c r="EDH314" s="361"/>
      <c r="EDI314" s="361"/>
      <c r="EDJ314" s="361"/>
      <c r="EDK314" s="361"/>
      <c r="EDL314" s="361"/>
      <c r="EDM314" s="361"/>
      <c r="EDN314" s="361"/>
      <c r="EDO314" s="361"/>
      <c r="EDP314" s="361"/>
      <c r="EDQ314" s="361"/>
      <c r="EDR314" s="361"/>
      <c r="EDS314" s="361"/>
      <c r="EDT314" s="361"/>
      <c r="EDU314" s="361"/>
      <c r="EDV314" s="361"/>
      <c r="EDW314" s="361"/>
      <c r="EDX314" s="361"/>
      <c r="EDY314" s="361"/>
      <c r="EDZ314" s="361"/>
      <c r="EEA314" s="361"/>
      <c r="EEB314" s="361"/>
      <c r="EEC314" s="361"/>
      <c r="EED314" s="361"/>
      <c r="EEE314" s="361"/>
      <c r="EEF314" s="361"/>
      <c r="EEG314" s="361"/>
      <c r="EEH314" s="361"/>
      <c r="EEI314" s="361"/>
      <c r="EEJ314" s="361"/>
      <c r="EEK314" s="361"/>
      <c r="EEL314" s="361"/>
      <c r="EEM314" s="361"/>
      <c r="EEN314" s="361"/>
      <c r="EEO314" s="361"/>
      <c r="EEP314" s="361"/>
      <c r="EEQ314" s="361"/>
      <c r="EER314" s="361"/>
      <c r="EES314" s="361"/>
      <c r="EET314" s="361"/>
      <c r="EEU314" s="361"/>
      <c r="EEV314" s="361"/>
      <c r="EEW314" s="361"/>
      <c r="EEX314" s="361"/>
      <c r="EEY314" s="361"/>
      <c r="EEZ314" s="361"/>
      <c r="EFA314" s="361"/>
      <c r="EFB314" s="361"/>
      <c r="EFC314" s="361"/>
      <c r="EFD314" s="361"/>
      <c r="EFE314" s="361"/>
      <c r="EFF314" s="361"/>
      <c r="EFG314" s="361"/>
      <c r="EFH314" s="361"/>
      <c r="EFI314" s="361"/>
      <c r="EFJ314" s="361"/>
      <c r="EFK314" s="361"/>
      <c r="EFL314" s="361"/>
      <c r="EFM314" s="361"/>
      <c r="EFN314" s="361"/>
      <c r="EFO314" s="361"/>
      <c r="EFP314" s="361"/>
      <c r="EFQ314" s="361"/>
      <c r="EFR314" s="361"/>
      <c r="EFS314" s="361"/>
      <c r="EFT314" s="361"/>
      <c r="EFU314" s="361"/>
      <c r="EFV314" s="361"/>
      <c r="EFW314" s="361"/>
      <c r="EFX314" s="361"/>
      <c r="EFY314" s="361"/>
      <c r="EFZ314" s="361"/>
      <c r="EGA314" s="361"/>
      <c r="EGB314" s="361"/>
      <c r="EGC314" s="361"/>
      <c r="EGD314" s="361"/>
      <c r="EGE314" s="361"/>
      <c r="EGF314" s="361"/>
      <c r="EGG314" s="361"/>
      <c r="EGH314" s="361"/>
      <c r="EGI314" s="361"/>
      <c r="EGJ314" s="361"/>
      <c r="EGK314" s="361"/>
      <c r="EGL314" s="361"/>
      <c r="EGM314" s="361"/>
      <c r="EGN314" s="361"/>
      <c r="EGO314" s="361"/>
      <c r="EGP314" s="361"/>
      <c r="EGQ314" s="361"/>
      <c r="EGR314" s="361"/>
      <c r="EGS314" s="361"/>
      <c r="EGT314" s="361"/>
      <c r="EGU314" s="361"/>
      <c r="EGV314" s="361"/>
      <c r="EGW314" s="361"/>
      <c r="EGX314" s="361"/>
      <c r="EGY314" s="361"/>
      <c r="EGZ314" s="361"/>
      <c r="EHA314" s="361"/>
      <c r="EHB314" s="361"/>
      <c r="EHC314" s="361"/>
      <c r="EHD314" s="361"/>
      <c r="EHE314" s="361"/>
      <c r="EHF314" s="361"/>
      <c r="EHG314" s="361"/>
      <c r="EHH314" s="361"/>
      <c r="EHI314" s="361"/>
      <c r="EHJ314" s="361"/>
      <c r="EHK314" s="361"/>
      <c r="EHL314" s="361"/>
      <c r="EHM314" s="361"/>
      <c r="EHN314" s="361"/>
      <c r="EHO314" s="361"/>
      <c r="EHP314" s="361"/>
      <c r="EHQ314" s="361"/>
      <c r="EHR314" s="361"/>
      <c r="EHS314" s="361"/>
      <c r="EHT314" s="361"/>
      <c r="EHU314" s="361"/>
      <c r="EHV314" s="361"/>
      <c r="EHW314" s="361"/>
      <c r="EHX314" s="361"/>
      <c r="EHY314" s="361"/>
      <c r="EHZ314" s="361"/>
      <c r="EIA314" s="361"/>
      <c r="EIB314" s="361"/>
      <c r="EIC314" s="361"/>
      <c r="EID314" s="361"/>
      <c r="EIE314" s="361"/>
      <c r="EIF314" s="361"/>
      <c r="EIG314" s="361"/>
      <c r="EIH314" s="361"/>
      <c r="EII314" s="361"/>
      <c r="EIJ314" s="361"/>
      <c r="EIK314" s="361"/>
      <c r="EIL314" s="361"/>
      <c r="EIM314" s="361"/>
      <c r="EIN314" s="361"/>
      <c r="EIO314" s="361"/>
      <c r="EIP314" s="361"/>
      <c r="EIQ314" s="361"/>
      <c r="EIR314" s="361"/>
      <c r="EIS314" s="361"/>
      <c r="EIT314" s="361"/>
      <c r="EIU314" s="361"/>
      <c r="EIV314" s="361"/>
      <c r="EIW314" s="361"/>
      <c r="EIX314" s="361"/>
      <c r="EIY314" s="361"/>
      <c r="EIZ314" s="361"/>
      <c r="EJA314" s="361"/>
      <c r="EJB314" s="361"/>
      <c r="EJC314" s="361"/>
      <c r="EJD314" s="361"/>
      <c r="EJE314" s="361"/>
      <c r="EJF314" s="361"/>
      <c r="EJG314" s="361"/>
      <c r="EJH314" s="361"/>
      <c r="EJI314" s="361"/>
      <c r="EJJ314" s="361"/>
      <c r="EJK314" s="361"/>
      <c r="EJL314" s="361"/>
      <c r="EJM314" s="361"/>
      <c r="EJN314" s="361"/>
      <c r="EJO314" s="361"/>
      <c r="EJP314" s="361"/>
      <c r="EJQ314" s="361"/>
      <c r="EJR314" s="361"/>
      <c r="EJS314" s="361"/>
      <c r="EJT314" s="361"/>
      <c r="EJU314" s="361"/>
      <c r="EJV314" s="361"/>
      <c r="EJW314" s="361"/>
      <c r="EJX314" s="361"/>
      <c r="EJY314" s="361"/>
      <c r="EJZ314" s="361"/>
      <c r="EKA314" s="361"/>
      <c r="EKB314" s="361"/>
      <c r="EKC314" s="361"/>
      <c r="EKD314" s="361"/>
      <c r="EKE314" s="361"/>
      <c r="EKF314" s="361"/>
      <c r="EKG314" s="361"/>
      <c r="EKH314" s="361"/>
      <c r="EKI314" s="361"/>
      <c r="EKJ314" s="361"/>
      <c r="EKK314" s="361"/>
      <c r="EKL314" s="361"/>
      <c r="EKM314" s="361"/>
      <c r="EKN314" s="361"/>
      <c r="EKO314" s="361"/>
      <c r="EKP314" s="361"/>
      <c r="EKQ314" s="361"/>
      <c r="EKR314" s="361"/>
      <c r="EKS314" s="361"/>
      <c r="EKT314" s="361"/>
      <c r="EKU314" s="361"/>
      <c r="EKV314" s="361"/>
      <c r="EKW314" s="361"/>
      <c r="EKX314" s="361"/>
      <c r="EKY314" s="361"/>
      <c r="EKZ314" s="361"/>
      <c r="ELA314" s="361"/>
      <c r="ELB314" s="361"/>
      <c r="ELC314" s="361"/>
      <c r="ELD314" s="361"/>
      <c r="ELE314" s="361"/>
      <c r="ELF314" s="361"/>
      <c r="ELG314" s="361"/>
      <c r="ELH314" s="361"/>
      <c r="ELI314" s="361"/>
      <c r="ELJ314" s="361"/>
      <c r="ELK314" s="361"/>
      <c r="ELL314" s="361"/>
      <c r="ELM314" s="361"/>
      <c r="ELN314" s="361"/>
      <c r="ELO314" s="361"/>
      <c r="ELP314" s="361"/>
      <c r="ELQ314" s="361"/>
      <c r="ELR314" s="361"/>
      <c r="ELS314" s="361"/>
      <c r="ELT314" s="361"/>
      <c r="ELU314" s="361"/>
      <c r="ELV314" s="361"/>
      <c r="ELW314" s="361"/>
      <c r="ELX314" s="361"/>
      <c r="ELY314" s="361"/>
      <c r="ELZ314" s="361"/>
      <c r="EMA314" s="361"/>
      <c r="EMB314" s="361"/>
      <c r="EMC314" s="361"/>
      <c r="EMD314" s="361"/>
      <c r="EME314" s="361"/>
      <c r="EMF314" s="361"/>
      <c r="EMG314" s="361"/>
      <c r="EMH314" s="361"/>
      <c r="EMI314" s="361"/>
      <c r="EMJ314" s="361"/>
      <c r="EMK314" s="361"/>
      <c r="EML314" s="361"/>
      <c r="EMM314" s="361"/>
      <c r="EMN314" s="361"/>
      <c r="EMO314" s="361"/>
      <c r="EMP314" s="361"/>
      <c r="EMQ314" s="361"/>
      <c r="EMR314" s="361"/>
      <c r="EMS314" s="361"/>
      <c r="EMT314" s="361"/>
      <c r="EMU314" s="361"/>
      <c r="EMV314" s="361"/>
      <c r="EMW314" s="361"/>
      <c r="EMX314" s="361"/>
      <c r="EMY314" s="361"/>
      <c r="EMZ314" s="361"/>
      <c r="ENA314" s="361"/>
      <c r="ENB314" s="361"/>
      <c r="ENC314" s="361"/>
      <c r="END314" s="361"/>
      <c r="ENE314" s="361"/>
      <c r="ENF314" s="361"/>
      <c r="ENG314" s="361"/>
      <c r="ENH314" s="361"/>
      <c r="ENI314" s="361"/>
      <c r="ENJ314" s="361"/>
      <c r="ENK314" s="361"/>
      <c r="ENL314" s="361"/>
      <c r="ENM314" s="361"/>
      <c r="ENN314" s="361"/>
      <c r="ENO314" s="361"/>
      <c r="ENP314" s="361"/>
      <c r="ENQ314" s="361"/>
      <c r="ENR314" s="361"/>
      <c r="ENS314" s="361"/>
      <c r="ENT314" s="361"/>
      <c r="ENU314" s="361"/>
      <c r="ENV314" s="361"/>
      <c r="ENW314" s="361"/>
      <c r="ENX314" s="361"/>
      <c r="ENY314" s="361"/>
      <c r="ENZ314" s="361"/>
      <c r="EOA314" s="361"/>
      <c r="EOB314" s="361"/>
      <c r="EOC314" s="361"/>
      <c r="EOD314" s="361"/>
      <c r="EOE314" s="361"/>
      <c r="EOF314" s="361"/>
      <c r="EOG314" s="361"/>
      <c r="EOH314" s="361"/>
      <c r="EOI314" s="361"/>
      <c r="EOJ314" s="361"/>
      <c r="EOK314" s="361"/>
      <c r="EOL314" s="361"/>
      <c r="EOM314" s="361"/>
      <c r="EON314" s="361"/>
      <c r="EOO314" s="361"/>
      <c r="EOP314" s="361"/>
      <c r="EOQ314" s="361"/>
      <c r="EOR314" s="361"/>
      <c r="EOS314" s="361"/>
      <c r="EOT314" s="361"/>
      <c r="EOU314" s="361"/>
      <c r="EOV314" s="361"/>
      <c r="EOW314" s="361"/>
      <c r="EOX314" s="361"/>
      <c r="EOY314" s="361"/>
      <c r="EOZ314" s="361"/>
      <c r="EPA314" s="361"/>
      <c r="EPB314" s="361"/>
      <c r="EPC314" s="361"/>
      <c r="EPD314" s="361"/>
      <c r="EPE314" s="361"/>
      <c r="EPF314" s="361"/>
      <c r="EPG314" s="361"/>
      <c r="EPH314" s="361"/>
      <c r="EPI314" s="361"/>
      <c r="EPJ314" s="361"/>
      <c r="EPK314" s="361"/>
      <c r="EPL314" s="361"/>
      <c r="EPM314" s="361"/>
      <c r="EPN314" s="361"/>
      <c r="EPO314" s="361"/>
      <c r="EPP314" s="361"/>
      <c r="EPQ314" s="361"/>
      <c r="EPR314" s="361"/>
      <c r="EPS314" s="361"/>
      <c r="EPT314" s="361"/>
      <c r="EPU314" s="361"/>
      <c r="EPV314" s="361"/>
      <c r="EPW314" s="361"/>
      <c r="EPX314" s="361"/>
      <c r="EPY314" s="361"/>
      <c r="EPZ314" s="361"/>
      <c r="EQA314" s="361"/>
      <c r="EQB314" s="361"/>
      <c r="EQC314" s="361"/>
      <c r="EQD314" s="361"/>
      <c r="EQE314" s="361"/>
      <c r="EQF314" s="361"/>
      <c r="EQG314" s="361"/>
      <c r="EQH314" s="361"/>
      <c r="EQI314" s="361"/>
      <c r="EQJ314" s="361"/>
      <c r="EQK314" s="361"/>
      <c r="EQL314" s="361"/>
      <c r="EQM314" s="361"/>
      <c r="EQN314" s="361"/>
      <c r="EQO314" s="361"/>
      <c r="EQP314" s="361"/>
      <c r="EQQ314" s="361"/>
      <c r="EQR314" s="361"/>
      <c r="EQS314" s="361"/>
      <c r="EQT314" s="361"/>
      <c r="EQU314" s="361"/>
      <c r="EQV314" s="361"/>
      <c r="EQW314" s="361"/>
      <c r="EQX314" s="361"/>
      <c r="EQY314" s="361"/>
      <c r="EQZ314" s="361"/>
      <c r="ERA314" s="361"/>
      <c r="ERB314" s="361"/>
      <c r="ERC314" s="361"/>
      <c r="ERD314" s="361"/>
      <c r="ERE314" s="361"/>
      <c r="ERF314" s="361"/>
      <c r="ERG314" s="361"/>
      <c r="ERH314" s="361"/>
      <c r="ERI314" s="361"/>
      <c r="ERJ314" s="361"/>
      <c r="ERK314" s="361"/>
      <c r="ERL314" s="361"/>
      <c r="ERM314" s="361"/>
      <c r="ERN314" s="361"/>
      <c r="ERO314" s="361"/>
      <c r="ERP314" s="361"/>
      <c r="ERQ314" s="361"/>
      <c r="ERR314" s="361"/>
      <c r="ERS314" s="361"/>
      <c r="ERT314" s="361"/>
      <c r="ERU314" s="361"/>
      <c r="ERV314" s="361"/>
      <c r="ERW314" s="361"/>
      <c r="ERX314" s="361"/>
      <c r="ERY314" s="361"/>
      <c r="ERZ314" s="361"/>
      <c r="ESA314" s="361"/>
      <c r="ESB314" s="361"/>
      <c r="ESC314" s="361"/>
      <c r="ESD314" s="361"/>
      <c r="ESE314" s="361"/>
      <c r="ESF314" s="361"/>
      <c r="ESG314" s="361"/>
      <c r="ESH314" s="361"/>
      <c r="ESI314" s="361"/>
      <c r="ESJ314" s="361"/>
      <c r="ESK314" s="361"/>
      <c r="ESL314" s="361"/>
      <c r="ESM314" s="361"/>
      <c r="ESN314" s="361"/>
      <c r="ESO314" s="361"/>
      <c r="ESP314" s="361"/>
      <c r="ESQ314" s="361"/>
      <c r="ESR314" s="361"/>
      <c r="ESS314" s="361"/>
      <c r="EST314" s="361"/>
      <c r="ESU314" s="361"/>
      <c r="ESV314" s="361"/>
      <c r="ESW314" s="361"/>
      <c r="ESX314" s="361"/>
      <c r="ESY314" s="361"/>
      <c r="ESZ314" s="361"/>
      <c r="ETA314" s="361"/>
      <c r="ETB314" s="361"/>
      <c r="ETC314" s="361"/>
      <c r="ETD314" s="361"/>
      <c r="ETE314" s="361"/>
      <c r="ETF314" s="361"/>
      <c r="ETG314" s="361"/>
      <c r="ETH314" s="361"/>
      <c r="ETI314" s="361"/>
      <c r="ETJ314" s="361"/>
      <c r="ETK314" s="361"/>
      <c r="ETL314" s="361"/>
      <c r="ETM314" s="361"/>
      <c r="ETN314" s="361"/>
      <c r="ETO314" s="361"/>
      <c r="ETP314" s="361"/>
      <c r="ETQ314" s="361"/>
      <c r="ETR314" s="361"/>
      <c r="ETS314" s="361"/>
      <c r="ETT314" s="361"/>
      <c r="ETU314" s="361"/>
      <c r="ETV314" s="361"/>
      <c r="ETW314" s="361"/>
      <c r="ETX314" s="361"/>
      <c r="ETY314" s="361"/>
      <c r="ETZ314" s="361"/>
      <c r="EUA314" s="361"/>
      <c r="EUB314" s="361"/>
      <c r="EUC314" s="361"/>
      <c r="EUD314" s="361"/>
      <c r="EUE314" s="361"/>
      <c r="EUF314" s="361"/>
      <c r="EUG314" s="361"/>
      <c r="EUH314" s="361"/>
      <c r="EUI314" s="361"/>
      <c r="EUJ314" s="361"/>
      <c r="EUK314" s="361"/>
      <c r="EUL314" s="361"/>
      <c r="EUM314" s="361"/>
      <c r="EUN314" s="361"/>
      <c r="EUO314" s="361"/>
      <c r="EUP314" s="361"/>
      <c r="EUQ314" s="361"/>
      <c r="EUR314" s="361"/>
      <c r="EUS314" s="361"/>
      <c r="EUT314" s="361"/>
      <c r="EUU314" s="361"/>
      <c r="EUV314" s="361"/>
      <c r="EUW314" s="361"/>
      <c r="EUX314" s="361"/>
      <c r="EUY314" s="361"/>
      <c r="EUZ314" s="361"/>
      <c r="EVA314" s="361"/>
      <c r="EVB314" s="361"/>
      <c r="EVC314" s="361"/>
      <c r="EVD314" s="361"/>
      <c r="EVE314" s="361"/>
      <c r="EVF314" s="361"/>
      <c r="EVG314" s="361"/>
      <c r="EVH314" s="361"/>
      <c r="EVI314" s="361"/>
      <c r="EVJ314" s="361"/>
      <c r="EVK314" s="361"/>
      <c r="EVL314" s="361"/>
      <c r="EVM314" s="361"/>
      <c r="EVN314" s="361"/>
      <c r="EVO314" s="361"/>
      <c r="EVP314" s="361"/>
      <c r="EVQ314" s="361"/>
      <c r="EVR314" s="361"/>
      <c r="EVS314" s="361"/>
      <c r="EVT314" s="361"/>
      <c r="EVU314" s="361"/>
      <c r="EVV314" s="361"/>
      <c r="EVW314" s="361"/>
      <c r="EVX314" s="361"/>
      <c r="EVY314" s="361"/>
      <c r="EVZ314" s="361"/>
      <c r="EWA314" s="361"/>
      <c r="EWB314" s="361"/>
      <c r="EWC314" s="361"/>
      <c r="EWD314" s="361"/>
      <c r="EWE314" s="361"/>
      <c r="EWF314" s="361"/>
      <c r="EWG314" s="361"/>
      <c r="EWH314" s="361"/>
      <c r="EWI314" s="361"/>
      <c r="EWJ314" s="361"/>
      <c r="EWK314" s="361"/>
      <c r="EWL314" s="361"/>
      <c r="EWM314" s="361"/>
      <c r="EWN314" s="361"/>
      <c r="EWO314" s="361"/>
      <c r="EWP314" s="361"/>
      <c r="EWQ314" s="361"/>
      <c r="EWR314" s="361"/>
      <c r="EWS314" s="361"/>
      <c r="EWT314" s="361"/>
      <c r="EWU314" s="361"/>
      <c r="EWV314" s="361"/>
      <c r="EWW314" s="361"/>
      <c r="EWX314" s="361"/>
      <c r="EWY314" s="361"/>
      <c r="EWZ314" s="361"/>
      <c r="EXA314" s="361"/>
      <c r="EXB314" s="361"/>
      <c r="EXC314" s="361"/>
      <c r="EXD314" s="361"/>
      <c r="EXE314" s="361"/>
      <c r="EXF314" s="361"/>
      <c r="EXG314" s="361"/>
      <c r="EXH314" s="361"/>
      <c r="EXI314" s="361"/>
      <c r="EXJ314" s="361"/>
      <c r="EXK314" s="361"/>
      <c r="EXL314" s="361"/>
      <c r="EXM314" s="361"/>
      <c r="EXN314" s="361"/>
      <c r="EXO314" s="361"/>
      <c r="EXP314" s="361"/>
      <c r="EXQ314" s="361"/>
      <c r="EXR314" s="361"/>
      <c r="EXS314" s="361"/>
      <c r="EXT314" s="361"/>
      <c r="EXU314" s="361"/>
      <c r="EXV314" s="361"/>
      <c r="EXW314" s="361"/>
      <c r="EXX314" s="361"/>
      <c r="EXY314" s="361"/>
      <c r="EXZ314" s="361"/>
      <c r="EYA314" s="361"/>
      <c r="EYB314" s="361"/>
      <c r="EYC314" s="361"/>
      <c r="EYD314" s="361"/>
      <c r="EYE314" s="361"/>
      <c r="EYF314" s="361"/>
      <c r="EYG314" s="361"/>
      <c r="EYH314" s="361"/>
      <c r="EYI314" s="361"/>
      <c r="EYJ314" s="361"/>
      <c r="EYK314" s="361"/>
      <c r="EYL314" s="361"/>
      <c r="EYM314" s="361"/>
      <c r="EYN314" s="361"/>
      <c r="EYO314" s="361"/>
      <c r="EYP314" s="361"/>
      <c r="EYQ314" s="361"/>
      <c r="EYR314" s="361"/>
      <c r="EYS314" s="361"/>
      <c r="EYT314" s="361"/>
      <c r="EYU314" s="361"/>
      <c r="EYV314" s="361"/>
      <c r="EYW314" s="361"/>
      <c r="EYX314" s="361"/>
      <c r="EYY314" s="361"/>
      <c r="EYZ314" s="361"/>
      <c r="EZA314" s="361"/>
      <c r="EZB314" s="361"/>
      <c r="EZC314" s="361"/>
      <c r="EZD314" s="361"/>
      <c r="EZE314" s="361"/>
      <c r="EZF314" s="361"/>
      <c r="EZG314" s="361"/>
      <c r="EZH314" s="361"/>
      <c r="EZI314" s="361"/>
      <c r="EZJ314" s="361"/>
      <c r="EZK314" s="361"/>
      <c r="EZL314" s="361"/>
      <c r="EZM314" s="361"/>
      <c r="EZN314" s="361"/>
      <c r="EZO314" s="361"/>
      <c r="EZP314" s="361"/>
      <c r="EZQ314" s="361"/>
      <c r="EZR314" s="361"/>
      <c r="EZS314" s="361"/>
      <c r="EZT314" s="361"/>
      <c r="EZU314" s="361"/>
      <c r="EZV314" s="361"/>
      <c r="EZW314" s="361"/>
      <c r="EZX314" s="361"/>
      <c r="EZY314" s="361"/>
      <c r="EZZ314" s="361"/>
      <c r="FAA314" s="361"/>
      <c r="FAB314" s="361"/>
      <c r="FAC314" s="361"/>
      <c r="FAD314" s="361"/>
      <c r="FAE314" s="361"/>
      <c r="FAF314" s="361"/>
      <c r="FAG314" s="361"/>
      <c r="FAH314" s="361"/>
      <c r="FAI314" s="361"/>
      <c r="FAJ314" s="361"/>
      <c r="FAK314" s="361"/>
      <c r="FAL314" s="361"/>
      <c r="FAM314" s="361"/>
      <c r="FAN314" s="361"/>
      <c r="FAO314" s="361"/>
      <c r="FAP314" s="361"/>
      <c r="FAQ314" s="361"/>
      <c r="FAR314" s="361"/>
      <c r="FAS314" s="361"/>
      <c r="FAT314" s="361"/>
      <c r="FAU314" s="361"/>
      <c r="FAV314" s="361"/>
      <c r="FAW314" s="361"/>
      <c r="FAX314" s="361"/>
      <c r="FAY314" s="361"/>
      <c r="FAZ314" s="361"/>
      <c r="FBA314" s="361"/>
      <c r="FBB314" s="361"/>
      <c r="FBC314" s="361"/>
      <c r="FBD314" s="361"/>
      <c r="FBE314" s="361"/>
      <c r="FBF314" s="361"/>
      <c r="FBG314" s="361"/>
      <c r="FBH314" s="361"/>
      <c r="FBI314" s="361"/>
      <c r="FBJ314" s="361"/>
      <c r="FBK314" s="361"/>
      <c r="FBL314" s="361"/>
      <c r="FBM314" s="361"/>
      <c r="FBN314" s="361"/>
      <c r="FBO314" s="361"/>
      <c r="FBP314" s="361"/>
      <c r="FBQ314" s="361"/>
      <c r="FBR314" s="361"/>
      <c r="FBS314" s="361"/>
      <c r="FBT314" s="361"/>
      <c r="FBU314" s="361"/>
      <c r="FBV314" s="361"/>
      <c r="FBW314" s="361"/>
      <c r="FBX314" s="361"/>
      <c r="FBY314" s="361"/>
      <c r="FBZ314" s="361"/>
      <c r="FCA314" s="361"/>
      <c r="FCB314" s="361"/>
      <c r="FCC314" s="361"/>
      <c r="FCD314" s="361"/>
      <c r="FCE314" s="361"/>
      <c r="FCF314" s="361"/>
      <c r="FCG314" s="361"/>
      <c r="FCH314" s="361"/>
      <c r="FCI314" s="361"/>
      <c r="FCJ314" s="361"/>
      <c r="FCK314" s="361"/>
      <c r="FCL314" s="361"/>
      <c r="FCM314" s="361"/>
      <c r="FCN314" s="361"/>
      <c r="FCO314" s="361"/>
      <c r="FCP314" s="361"/>
      <c r="FCQ314" s="361"/>
      <c r="FCR314" s="361"/>
      <c r="FCS314" s="361"/>
      <c r="FCT314" s="361"/>
      <c r="FCU314" s="361"/>
      <c r="FCV314" s="361"/>
      <c r="FCW314" s="361"/>
      <c r="FCX314" s="361"/>
      <c r="FCY314" s="361"/>
      <c r="FCZ314" s="361"/>
      <c r="FDA314" s="361"/>
      <c r="FDB314" s="361"/>
      <c r="FDC314" s="361"/>
      <c r="FDD314" s="361"/>
      <c r="FDE314" s="361"/>
      <c r="FDF314" s="361"/>
      <c r="FDG314" s="361"/>
      <c r="FDH314" s="361"/>
      <c r="FDI314" s="361"/>
      <c r="FDJ314" s="361"/>
      <c r="FDK314" s="361"/>
      <c r="FDL314" s="361"/>
      <c r="FDM314" s="361"/>
      <c r="FDN314" s="361"/>
      <c r="FDO314" s="361"/>
      <c r="FDP314" s="361"/>
      <c r="FDQ314" s="361"/>
      <c r="FDR314" s="361"/>
      <c r="FDS314" s="361"/>
      <c r="FDT314" s="361"/>
      <c r="FDU314" s="361"/>
      <c r="FDV314" s="361"/>
      <c r="FDW314" s="361"/>
      <c r="FDX314" s="361"/>
      <c r="FDY314" s="361"/>
      <c r="FDZ314" s="361"/>
      <c r="FEA314" s="361"/>
      <c r="FEB314" s="361"/>
      <c r="FEC314" s="361"/>
      <c r="FED314" s="361"/>
      <c r="FEE314" s="361"/>
      <c r="FEF314" s="361"/>
      <c r="FEG314" s="361"/>
      <c r="FEH314" s="361"/>
      <c r="FEI314" s="361"/>
      <c r="FEJ314" s="361"/>
      <c r="FEK314" s="361"/>
      <c r="FEL314" s="361"/>
      <c r="FEM314" s="361"/>
      <c r="FEN314" s="361"/>
      <c r="FEO314" s="361"/>
      <c r="FEP314" s="361"/>
      <c r="FEQ314" s="361"/>
      <c r="FER314" s="361"/>
      <c r="FES314" s="361"/>
      <c r="FET314" s="361"/>
      <c r="FEU314" s="361"/>
      <c r="FEV314" s="361"/>
      <c r="FEW314" s="361"/>
      <c r="FEX314" s="361"/>
      <c r="FEY314" s="361"/>
      <c r="FEZ314" s="361"/>
      <c r="FFA314" s="361"/>
      <c r="FFB314" s="361"/>
      <c r="FFC314" s="361"/>
      <c r="FFD314" s="361"/>
      <c r="FFE314" s="361"/>
      <c r="FFF314" s="361"/>
      <c r="FFG314" s="361"/>
      <c r="FFH314" s="361"/>
      <c r="FFI314" s="361"/>
      <c r="FFJ314" s="361"/>
      <c r="FFK314" s="361"/>
      <c r="FFL314" s="361"/>
      <c r="FFM314" s="361"/>
      <c r="FFN314" s="361"/>
      <c r="FFO314" s="361"/>
      <c r="FFP314" s="361"/>
      <c r="FFQ314" s="361"/>
      <c r="FFR314" s="361"/>
      <c r="FFS314" s="361"/>
      <c r="FFT314" s="361"/>
      <c r="FFU314" s="361"/>
      <c r="FFV314" s="361"/>
      <c r="FFW314" s="361"/>
      <c r="FFX314" s="361"/>
      <c r="FFY314" s="361"/>
      <c r="FFZ314" s="361"/>
      <c r="FGA314" s="361"/>
      <c r="FGB314" s="361"/>
      <c r="FGC314" s="361"/>
      <c r="FGD314" s="361"/>
      <c r="FGE314" s="361"/>
      <c r="FGF314" s="361"/>
      <c r="FGG314" s="361"/>
      <c r="FGH314" s="361"/>
      <c r="FGI314" s="361"/>
      <c r="FGJ314" s="361"/>
      <c r="FGK314" s="361"/>
      <c r="FGL314" s="361"/>
      <c r="FGM314" s="361"/>
      <c r="FGN314" s="361"/>
      <c r="FGO314" s="361"/>
      <c r="FGP314" s="361"/>
      <c r="FGQ314" s="361"/>
      <c r="FGR314" s="361"/>
      <c r="FGS314" s="361"/>
      <c r="FGT314" s="361"/>
      <c r="FGU314" s="361"/>
      <c r="FGV314" s="361"/>
      <c r="FGW314" s="361"/>
      <c r="FGX314" s="361"/>
      <c r="FGY314" s="361"/>
      <c r="FGZ314" s="361"/>
      <c r="FHA314" s="361"/>
      <c r="FHB314" s="361"/>
      <c r="FHC314" s="361"/>
      <c r="FHD314" s="361"/>
      <c r="FHE314" s="361"/>
      <c r="FHF314" s="361"/>
      <c r="FHG314" s="361"/>
      <c r="FHH314" s="361"/>
      <c r="FHI314" s="361"/>
      <c r="FHJ314" s="361"/>
      <c r="FHK314" s="361"/>
      <c r="FHL314" s="361"/>
      <c r="FHM314" s="361"/>
      <c r="FHN314" s="361"/>
      <c r="FHO314" s="361"/>
      <c r="FHP314" s="361"/>
      <c r="FHQ314" s="361"/>
      <c r="FHR314" s="361"/>
      <c r="FHS314" s="361"/>
      <c r="FHT314" s="361"/>
      <c r="FHU314" s="361"/>
      <c r="FHV314" s="361"/>
      <c r="FHW314" s="361"/>
      <c r="FHX314" s="361"/>
      <c r="FHY314" s="361"/>
      <c r="FHZ314" s="361"/>
      <c r="FIA314" s="361"/>
      <c r="FIB314" s="361"/>
      <c r="FIC314" s="361"/>
      <c r="FID314" s="361"/>
      <c r="FIE314" s="361"/>
      <c r="FIF314" s="361"/>
      <c r="FIG314" s="361"/>
      <c r="FIH314" s="361"/>
      <c r="FII314" s="361"/>
      <c r="FIJ314" s="361"/>
      <c r="FIK314" s="361"/>
      <c r="FIL314" s="361"/>
      <c r="FIM314" s="361"/>
      <c r="FIN314" s="361"/>
      <c r="FIO314" s="361"/>
      <c r="FIP314" s="361"/>
      <c r="FIQ314" s="361"/>
      <c r="FIR314" s="361"/>
      <c r="FIS314" s="361"/>
      <c r="FIT314" s="361"/>
      <c r="FIU314" s="361"/>
      <c r="FIV314" s="361"/>
      <c r="FIW314" s="361"/>
      <c r="FIX314" s="361"/>
      <c r="FIY314" s="361"/>
      <c r="FIZ314" s="361"/>
      <c r="FJA314" s="361"/>
      <c r="FJB314" s="361"/>
      <c r="FJC314" s="361"/>
      <c r="FJD314" s="361"/>
      <c r="FJE314" s="361"/>
      <c r="FJF314" s="361"/>
      <c r="FJG314" s="361"/>
      <c r="FJH314" s="361"/>
      <c r="FJI314" s="361"/>
      <c r="FJJ314" s="361"/>
      <c r="FJK314" s="361"/>
      <c r="FJL314" s="361"/>
      <c r="FJM314" s="361"/>
      <c r="FJN314" s="361"/>
      <c r="FJO314" s="361"/>
      <c r="FJP314" s="361"/>
      <c r="FJQ314" s="361"/>
      <c r="FJR314" s="361"/>
      <c r="FJS314" s="361"/>
      <c r="FJT314" s="361"/>
      <c r="FJU314" s="361"/>
      <c r="FJV314" s="361"/>
      <c r="FJW314" s="361"/>
      <c r="FJX314" s="361"/>
      <c r="FJY314" s="361"/>
      <c r="FJZ314" s="361"/>
      <c r="FKA314" s="361"/>
      <c r="FKB314" s="361"/>
      <c r="FKC314" s="361"/>
      <c r="FKD314" s="361"/>
      <c r="FKE314" s="361"/>
      <c r="FKF314" s="361"/>
      <c r="FKG314" s="361"/>
      <c r="FKH314" s="361"/>
      <c r="FKI314" s="361"/>
      <c r="FKJ314" s="361"/>
      <c r="FKK314" s="361"/>
      <c r="FKL314" s="361"/>
      <c r="FKM314" s="361"/>
      <c r="FKN314" s="361"/>
      <c r="FKO314" s="361"/>
      <c r="FKP314" s="361"/>
      <c r="FKQ314" s="361"/>
      <c r="FKR314" s="361"/>
      <c r="FKS314" s="361"/>
      <c r="FKT314" s="361"/>
      <c r="FKU314" s="361"/>
      <c r="FKV314" s="361"/>
      <c r="FKW314" s="361"/>
      <c r="FKX314" s="361"/>
      <c r="FKY314" s="361"/>
      <c r="FKZ314" s="361"/>
      <c r="FLA314" s="361"/>
      <c r="FLB314" s="361"/>
      <c r="FLC314" s="361"/>
      <c r="FLD314" s="361"/>
      <c r="FLE314" s="361"/>
      <c r="FLF314" s="361"/>
      <c r="FLG314" s="361"/>
      <c r="FLH314" s="361"/>
      <c r="FLI314" s="361"/>
      <c r="FLJ314" s="361"/>
      <c r="FLK314" s="361"/>
      <c r="FLL314" s="361"/>
      <c r="FLM314" s="361"/>
      <c r="FLN314" s="361"/>
      <c r="FLO314" s="361"/>
      <c r="FLP314" s="361"/>
      <c r="FLQ314" s="361"/>
      <c r="FLR314" s="361"/>
      <c r="FLS314" s="361"/>
      <c r="FLT314" s="361"/>
      <c r="FLU314" s="361"/>
      <c r="FLV314" s="361"/>
      <c r="FLW314" s="361"/>
      <c r="FLX314" s="361"/>
      <c r="FLY314" s="361"/>
      <c r="FLZ314" s="361"/>
      <c r="FMA314" s="361"/>
      <c r="FMB314" s="361"/>
      <c r="FMC314" s="361"/>
      <c r="FMD314" s="361"/>
      <c r="FME314" s="361"/>
      <c r="FMF314" s="361"/>
      <c r="FMG314" s="361"/>
      <c r="FMH314" s="361"/>
      <c r="FMI314" s="361"/>
      <c r="FMJ314" s="361"/>
      <c r="FMK314" s="361"/>
      <c r="FML314" s="361"/>
      <c r="FMM314" s="361"/>
      <c r="FMN314" s="361"/>
      <c r="FMO314" s="361"/>
      <c r="FMP314" s="361"/>
      <c r="FMQ314" s="361"/>
      <c r="FMR314" s="361"/>
      <c r="FMS314" s="361"/>
      <c r="FMT314" s="361"/>
      <c r="FMU314" s="361"/>
      <c r="FMV314" s="361"/>
      <c r="FMW314" s="361"/>
      <c r="FMX314" s="361"/>
      <c r="FMY314" s="361"/>
      <c r="FMZ314" s="361"/>
      <c r="FNA314" s="361"/>
      <c r="FNB314" s="361"/>
      <c r="FNC314" s="361"/>
      <c r="FND314" s="361"/>
      <c r="FNE314" s="361"/>
      <c r="FNF314" s="361"/>
      <c r="FNG314" s="361"/>
      <c r="FNH314" s="361"/>
      <c r="FNI314" s="361"/>
      <c r="FNJ314" s="361"/>
      <c r="FNK314" s="361"/>
      <c r="FNL314" s="361"/>
      <c r="FNM314" s="361"/>
      <c r="FNN314" s="361"/>
      <c r="FNO314" s="361"/>
      <c r="FNP314" s="361"/>
      <c r="FNQ314" s="361"/>
      <c r="FNR314" s="361"/>
      <c r="FNS314" s="361"/>
      <c r="FNT314" s="361"/>
      <c r="FNU314" s="361"/>
      <c r="FNV314" s="361"/>
      <c r="FNW314" s="361"/>
      <c r="FNX314" s="361"/>
      <c r="FNY314" s="361"/>
      <c r="FNZ314" s="361"/>
      <c r="FOA314" s="361"/>
      <c r="FOB314" s="361"/>
      <c r="FOC314" s="361"/>
      <c r="FOD314" s="361"/>
      <c r="FOE314" s="361"/>
      <c r="FOF314" s="361"/>
      <c r="FOG314" s="361"/>
      <c r="FOH314" s="361"/>
      <c r="FOI314" s="361"/>
      <c r="FOJ314" s="361"/>
      <c r="FOK314" s="361"/>
      <c r="FOL314" s="361"/>
      <c r="FOM314" s="361"/>
      <c r="FON314" s="361"/>
      <c r="FOO314" s="361"/>
      <c r="FOP314" s="361"/>
      <c r="FOQ314" s="361"/>
      <c r="FOR314" s="361"/>
      <c r="FOS314" s="361"/>
      <c r="FOT314" s="361"/>
      <c r="FOU314" s="361"/>
      <c r="FOV314" s="361"/>
      <c r="FOW314" s="361"/>
      <c r="FOX314" s="361"/>
      <c r="FOY314" s="361"/>
      <c r="FOZ314" s="361"/>
      <c r="FPA314" s="361"/>
      <c r="FPB314" s="361"/>
      <c r="FPC314" s="361"/>
      <c r="FPD314" s="361"/>
      <c r="FPE314" s="361"/>
      <c r="FPF314" s="361"/>
      <c r="FPG314" s="361"/>
      <c r="FPH314" s="361"/>
      <c r="FPI314" s="361"/>
      <c r="FPJ314" s="361"/>
      <c r="FPK314" s="361"/>
      <c r="FPL314" s="361"/>
      <c r="FPM314" s="361"/>
      <c r="FPN314" s="361"/>
      <c r="FPO314" s="361"/>
      <c r="FPP314" s="361"/>
      <c r="FPQ314" s="361"/>
      <c r="FPR314" s="361"/>
      <c r="FPS314" s="361"/>
      <c r="FPT314" s="361"/>
      <c r="FPU314" s="361"/>
      <c r="FPV314" s="361"/>
      <c r="FPW314" s="361"/>
      <c r="FPX314" s="361"/>
      <c r="FPY314" s="361"/>
      <c r="FPZ314" s="361"/>
      <c r="FQA314" s="361"/>
      <c r="FQB314" s="361"/>
      <c r="FQC314" s="361"/>
      <c r="FQD314" s="361"/>
      <c r="FQE314" s="361"/>
      <c r="FQF314" s="361"/>
      <c r="FQG314" s="361"/>
      <c r="FQH314" s="361"/>
      <c r="FQI314" s="361"/>
      <c r="FQJ314" s="361"/>
      <c r="FQK314" s="361"/>
      <c r="FQL314" s="361"/>
      <c r="FQM314" s="361"/>
      <c r="FQN314" s="361"/>
      <c r="FQO314" s="361"/>
      <c r="FQP314" s="361"/>
      <c r="FQQ314" s="361"/>
      <c r="FQR314" s="361"/>
      <c r="FQS314" s="361"/>
      <c r="FQT314" s="361"/>
      <c r="FQU314" s="361"/>
      <c r="FQV314" s="361"/>
      <c r="FQW314" s="361"/>
      <c r="FQX314" s="361"/>
      <c r="FQY314" s="361"/>
      <c r="FQZ314" s="361"/>
      <c r="FRA314" s="361"/>
      <c r="FRB314" s="361"/>
      <c r="FRC314" s="361"/>
      <c r="FRD314" s="361"/>
      <c r="FRE314" s="361"/>
      <c r="FRF314" s="361"/>
      <c r="FRG314" s="361"/>
      <c r="FRH314" s="361"/>
      <c r="FRI314" s="361"/>
      <c r="FRJ314" s="361"/>
      <c r="FRK314" s="361"/>
      <c r="FRL314" s="361"/>
      <c r="FRM314" s="361"/>
      <c r="FRN314" s="361"/>
      <c r="FRO314" s="361"/>
      <c r="FRP314" s="361"/>
      <c r="FRQ314" s="361"/>
      <c r="FRR314" s="361"/>
      <c r="FRS314" s="361"/>
      <c r="FRT314" s="361"/>
      <c r="FRU314" s="361"/>
      <c r="FRV314" s="361"/>
      <c r="FRW314" s="361"/>
      <c r="FRX314" s="361"/>
      <c r="FRY314" s="361"/>
      <c r="FRZ314" s="361"/>
      <c r="FSA314" s="361"/>
      <c r="FSB314" s="361"/>
      <c r="FSC314" s="361"/>
      <c r="FSD314" s="361"/>
      <c r="FSE314" s="361"/>
      <c r="FSF314" s="361"/>
      <c r="FSG314" s="361"/>
      <c r="FSH314" s="361"/>
      <c r="FSI314" s="361"/>
      <c r="FSJ314" s="361"/>
      <c r="FSK314" s="361"/>
      <c r="FSL314" s="361"/>
      <c r="FSM314" s="361"/>
      <c r="FSN314" s="361"/>
      <c r="FSO314" s="361"/>
      <c r="FSP314" s="361"/>
      <c r="FSQ314" s="361"/>
      <c r="FSR314" s="361"/>
      <c r="FSS314" s="361"/>
      <c r="FST314" s="361"/>
      <c r="FSU314" s="361"/>
      <c r="FSV314" s="361"/>
      <c r="FSW314" s="361"/>
      <c r="FSX314" s="361"/>
      <c r="FSY314" s="361"/>
      <c r="FSZ314" s="361"/>
      <c r="FTA314" s="361"/>
      <c r="FTB314" s="361"/>
      <c r="FTC314" s="361"/>
      <c r="FTD314" s="361"/>
      <c r="FTE314" s="361"/>
      <c r="FTF314" s="361"/>
      <c r="FTG314" s="361"/>
      <c r="FTH314" s="361"/>
      <c r="FTI314" s="361"/>
      <c r="FTJ314" s="361"/>
      <c r="FTK314" s="361"/>
      <c r="FTL314" s="361"/>
      <c r="FTM314" s="361"/>
      <c r="FTN314" s="361"/>
      <c r="FTO314" s="361"/>
      <c r="FTP314" s="361"/>
      <c r="FTQ314" s="361"/>
      <c r="FTR314" s="361"/>
      <c r="FTS314" s="361"/>
      <c r="FTT314" s="361"/>
      <c r="FTU314" s="361"/>
      <c r="FTV314" s="361"/>
      <c r="FTW314" s="361"/>
      <c r="FTX314" s="361"/>
      <c r="FTY314" s="361"/>
      <c r="FTZ314" s="361"/>
      <c r="FUA314" s="361"/>
      <c r="FUB314" s="361"/>
      <c r="FUC314" s="361"/>
      <c r="FUD314" s="361"/>
      <c r="FUE314" s="361"/>
      <c r="FUF314" s="361"/>
      <c r="FUG314" s="361"/>
      <c r="FUH314" s="361"/>
      <c r="FUI314" s="361"/>
      <c r="FUJ314" s="361"/>
      <c r="FUK314" s="361"/>
      <c r="FUL314" s="361"/>
      <c r="FUM314" s="361"/>
      <c r="FUN314" s="361"/>
      <c r="FUO314" s="361"/>
      <c r="FUP314" s="361"/>
      <c r="FUQ314" s="361"/>
      <c r="FUR314" s="361"/>
      <c r="FUS314" s="361"/>
      <c r="FUT314" s="361"/>
      <c r="FUU314" s="361"/>
      <c r="FUV314" s="361"/>
      <c r="FUW314" s="361"/>
      <c r="FUX314" s="361"/>
      <c r="FUY314" s="361"/>
      <c r="FUZ314" s="361"/>
      <c r="FVA314" s="361"/>
      <c r="FVB314" s="361"/>
      <c r="FVC314" s="361"/>
      <c r="FVD314" s="361"/>
      <c r="FVE314" s="361"/>
      <c r="FVF314" s="361"/>
      <c r="FVG314" s="361"/>
      <c r="FVH314" s="361"/>
      <c r="FVI314" s="361"/>
      <c r="FVJ314" s="361"/>
      <c r="FVK314" s="361"/>
      <c r="FVL314" s="361"/>
      <c r="FVM314" s="361"/>
      <c r="FVN314" s="361"/>
      <c r="FVO314" s="361"/>
      <c r="FVP314" s="361"/>
      <c r="FVQ314" s="361"/>
      <c r="FVR314" s="361"/>
      <c r="FVS314" s="361"/>
      <c r="FVT314" s="361"/>
      <c r="FVU314" s="361"/>
      <c r="FVV314" s="361"/>
      <c r="FVW314" s="361"/>
      <c r="FVX314" s="361"/>
      <c r="FVY314" s="361"/>
      <c r="FVZ314" s="361"/>
      <c r="FWA314" s="361"/>
      <c r="FWB314" s="361"/>
      <c r="FWC314" s="361"/>
      <c r="FWD314" s="361"/>
      <c r="FWE314" s="361"/>
      <c r="FWF314" s="361"/>
      <c r="FWG314" s="361"/>
      <c r="FWH314" s="361"/>
      <c r="FWI314" s="361"/>
      <c r="FWJ314" s="361"/>
      <c r="FWK314" s="361"/>
      <c r="FWL314" s="361"/>
      <c r="FWM314" s="361"/>
      <c r="FWN314" s="361"/>
      <c r="FWO314" s="361"/>
      <c r="FWP314" s="361"/>
      <c r="FWQ314" s="361"/>
      <c r="FWR314" s="361"/>
      <c r="FWS314" s="361"/>
      <c r="FWT314" s="361"/>
      <c r="FWU314" s="361"/>
      <c r="FWV314" s="361"/>
      <c r="FWW314" s="361"/>
      <c r="FWX314" s="361"/>
      <c r="FWY314" s="361"/>
      <c r="FWZ314" s="361"/>
      <c r="FXA314" s="361"/>
      <c r="FXB314" s="361"/>
      <c r="FXC314" s="361"/>
      <c r="FXD314" s="361"/>
      <c r="FXE314" s="361"/>
      <c r="FXF314" s="361"/>
      <c r="FXG314" s="361"/>
      <c r="FXH314" s="361"/>
      <c r="FXI314" s="361"/>
      <c r="FXJ314" s="361"/>
      <c r="FXK314" s="361"/>
      <c r="FXL314" s="361"/>
      <c r="FXM314" s="361"/>
      <c r="FXN314" s="361"/>
      <c r="FXO314" s="361"/>
      <c r="FXP314" s="361"/>
      <c r="FXQ314" s="361"/>
      <c r="FXR314" s="361"/>
      <c r="FXS314" s="361"/>
      <c r="FXT314" s="361"/>
      <c r="FXU314" s="361"/>
      <c r="FXV314" s="361"/>
      <c r="FXW314" s="361"/>
      <c r="FXX314" s="361"/>
      <c r="FXY314" s="361"/>
      <c r="FXZ314" s="361"/>
      <c r="FYA314" s="361"/>
      <c r="FYB314" s="361"/>
      <c r="FYC314" s="361"/>
      <c r="FYD314" s="361"/>
      <c r="FYE314" s="361"/>
      <c r="FYF314" s="361"/>
      <c r="FYG314" s="361"/>
      <c r="FYH314" s="361"/>
      <c r="FYI314" s="361"/>
      <c r="FYJ314" s="361"/>
      <c r="FYK314" s="361"/>
      <c r="FYL314" s="361"/>
      <c r="FYM314" s="361"/>
      <c r="FYN314" s="361"/>
      <c r="FYO314" s="361"/>
      <c r="FYP314" s="361"/>
      <c r="FYQ314" s="361"/>
      <c r="FYR314" s="361"/>
      <c r="FYS314" s="361"/>
      <c r="FYT314" s="361"/>
      <c r="FYU314" s="361"/>
      <c r="FYV314" s="361"/>
      <c r="FYW314" s="361"/>
      <c r="FYX314" s="361"/>
      <c r="FYY314" s="361"/>
      <c r="FYZ314" s="361"/>
      <c r="FZA314" s="361"/>
      <c r="FZB314" s="361"/>
      <c r="FZC314" s="361"/>
      <c r="FZD314" s="361"/>
      <c r="FZE314" s="361"/>
      <c r="FZF314" s="361"/>
      <c r="FZG314" s="361"/>
      <c r="FZH314" s="361"/>
      <c r="FZI314" s="361"/>
      <c r="FZJ314" s="361"/>
      <c r="FZK314" s="361"/>
      <c r="FZL314" s="361"/>
      <c r="FZM314" s="361"/>
      <c r="FZN314" s="361"/>
      <c r="FZO314" s="361"/>
      <c r="FZP314" s="361"/>
      <c r="FZQ314" s="361"/>
      <c r="FZR314" s="361"/>
      <c r="FZS314" s="361"/>
      <c r="FZT314" s="361"/>
      <c r="FZU314" s="361"/>
      <c r="FZV314" s="361"/>
      <c r="FZW314" s="361"/>
      <c r="FZX314" s="361"/>
      <c r="FZY314" s="361"/>
      <c r="FZZ314" s="361"/>
      <c r="GAA314" s="361"/>
      <c r="GAB314" s="361"/>
      <c r="GAC314" s="361"/>
      <c r="GAD314" s="361"/>
      <c r="GAE314" s="361"/>
      <c r="GAF314" s="361"/>
      <c r="GAG314" s="361"/>
      <c r="GAH314" s="361"/>
      <c r="GAI314" s="361"/>
      <c r="GAJ314" s="361"/>
      <c r="GAK314" s="361"/>
      <c r="GAL314" s="361"/>
      <c r="GAM314" s="361"/>
      <c r="GAN314" s="361"/>
      <c r="GAO314" s="361"/>
      <c r="GAP314" s="361"/>
      <c r="GAQ314" s="361"/>
      <c r="GAR314" s="361"/>
      <c r="GAS314" s="361"/>
      <c r="GAT314" s="361"/>
      <c r="GAU314" s="361"/>
      <c r="GAV314" s="361"/>
      <c r="GAW314" s="361"/>
      <c r="GAX314" s="361"/>
      <c r="GAY314" s="361"/>
      <c r="GAZ314" s="361"/>
      <c r="GBA314" s="361"/>
      <c r="GBB314" s="361"/>
      <c r="GBC314" s="361"/>
      <c r="GBD314" s="361"/>
      <c r="GBE314" s="361"/>
      <c r="GBF314" s="361"/>
      <c r="GBG314" s="361"/>
      <c r="GBH314" s="361"/>
      <c r="GBI314" s="361"/>
      <c r="GBJ314" s="361"/>
      <c r="GBK314" s="361"/>
      <c r="GBL314" s="361"/>
      <c r="GBM314" s="361"/>
      <c r="GBN314" s="361"/>
      <c r="GBO314" s="361"/>
      <c r="GBP314" s="361"/>
      <c r="GBQ314" s="361"/>
      <c r="GBR314" s="361"/>
      <c r="GBS314" s="361"/>
      <c r="GBT314" s="361"/>
      <c r="GBU314" s="361"/>
      <c r="GBV314" s="361"/>
      <c r="GBW314" s="361"/>
      <c r="GBX314" s="361"/>
      <c r="GBY314" s="361"/>
      <c r="GBZ314" s="361"/>
      <c r="GCA314" s="361"/>
      <c r="GCB314" s="361"/>
      <c r="GCC314" s="361"/>
      <c r="GCD314" s="361"/>
      <c r="GCE314" s="361"/>
      <c r="GCF314" s="361"/>
      <c r="GCG314" s="361"/>
      <c r="GCH314" s="361"/>
      <c r="GCI314" s="361"/>
      <c r="GCJ314" s="361"/>
      <c r="GCK314" s="361"/>
      <c r="GCL314" s="361"/>
      <c r="GCM314" s="361"/>
      <c r="GCN314" s="361"/>
      <c r="GCO314" s="361"/>
      <c r="GCP314" s="361"/>
      <c r="GCQ314" s="361"/>
      <c r="GCR314" s="361"/>
      <c r="GCS314" s="361"/>
      <c r="GCT314" s="361"/>
      <c r="GCU314" s="361"/>
      <c r="GCV314" s="361"/>
      <c r="GCW314" s="361"/>
      <c r="GCX314" s="361"/>
      <c r="GCY314" s="361"/>
      <c r="GCZ314" s="361"/>
      <c r="GDA314" s="361"/>
      <c r="GDB314" s="361"/>
      <c r="GDC314" s="361"/>
      <c r="GDD314" s="361"/>
      <c r="GDE314" s="361"/>
      <c r="GDF314" s="361"/>
      <c r="GDG314" s="361"/>
      <c r="GDH314" s="361"/>
      <c r="GDI314" s="361"/>
      <c r="GDJ314" s="361"/>
      <c r="GDK314" s="361"/>
      <c r="GDL314" s="361"/>
      <c r="GDM314" s="361"/>
      <c r="GDN314" s="361"/>
      <c r="GDO314" s="361"/>
      <c r="GDP314" s="361"/>
      <c r="GDQ314" s="361"/>
      <c r="GDR314" s="361"/>
      <c r="GDS314" s="361"/>
      <c r="GDT314" s="361"/>
      <c r="GDU314" s="361"/>
      <c r="GDV314" s="361"/>
      <c r="GDW314" s="361"/>
      <c r="GDX314" s="361"/>
      <c r="GDY314" s="361"/>
      <c r="GDZ314" s="361"/>
      <c r="GEA314" s="361"/>
      <c r="GEB314" s="361"/>
      <c r="GEC314" s="361"/>
      <c r="GED314" s="361"/>
      <c r="GEE314" s="361"/>
      <c r="GEF314" s="361"/>
      <c r="GEG314" s="361"/>
      <c r="GEH314" s="361"/>
      <c r="GEI314" s="361"/>
      <c r="GEJ314" s="361"/>
      <c r="GEK314" s="361"/>
      <c r="GEL314" s="361"/>
      <c r="GEM314" s="361"/>
      <c r="GEN314" s="361"/>
      <c r="GEO314" s="361"/>
      <c r="GEP314" s="361"/>
      <c r="GEQ314" s="361"/>
      <c r="GER314" s="361"/>
      <c r="GES314" s="361"/>
      <c r="GET314" s="361"/>
      <c r="GEU314" s="361"/>
      <c r="GEV314" s="361"/>
      <c r="GEW314" s="361"/>
      <c r="GEX314" s="361"/>
      <c r="GEY314" s="361"/>
      <c r="GEZ314" s="361"/>
      <c r="GFA314" s="361"/>
      <c r="GFB314" s="361"/>
      <c r="GFC314" s="361"/>
      <c r="GFD314" s="361"/>
      <c r="GFE314" s="361"/>
      <c r="GFF314" s="361"/>
      <c r="GFG314" s="361"/>
      <c r="GFH314" s="361"/>
      <c r="GFI314" s="361"/>
      <c r="GFJ314" s="361"/>
      <c r="GFK314" s="361"/>
      <c r="GFL314" s="361"/>
      <c r="GFM314" s="361"/>
      <c r="GFN314" s="361"/>
      <c r="GFO314" s="361"/>
      <c r="GFP314" s="361"/>
      <c r="GFQ314" s="361"/>
      <c r="GFR314" s="361"/>
      <c r="GFS314" s="361"/>
      <c r="GFT314" s="361"/>
      <c r="GFU314" s="361"/>
      <c r="GFV314" s="361"/>
      <c r="GFW314" s="361"/>
      <c r="GFX314" s="361"/>
      <c r="GFY314" s="361"/>
      <c r="GFZ314" s="361"/>
      <c r="GGA314" s="361"/>
      <c r="GGB314" s="361"/>
      <c r="GGC314" s="361"/>
      <c r="GGD314" s="361"/>
      <c r="GGE314" s="361"/>
      <c r="GGF314" s="361"/>
      <c r="GGG314" s="361"/>
      <c r="GGH314" s="361"/>
      <c r="GGI314" s="361"/>
      <c r="GGJ314" s="361"/>
      <c r="GGK314" s="361"/>
      <c r="GGL314" s="361"/>
      <c r="GGM314" s="361"/>
      <c r="GGN314" s="361"/>
      <c r="GGO314" s="361"/>
      <c r="GGP314" s="361"/>
      <c r="GGQ314" s="361"/>
      <c r="GGR314" s="361"/>
      <c r="GGS314" s="361"/>
      <c r="GGT314" s="361"/>
      <c r="GGU314" s="361"/>
      <c r="GGV314" s="361"/>
      <c r="GGW314" s="361"/>
      <c r="GGX314" s="361"/>
      <c r="GGY314" s="361"/>
      <c r="GGZ314" s="361"/>
      <c r="GHA314" s="361"/>
      <c r="GHB314" s="361"/>
      <c r="GHC314" s="361"/>
      <c r="GHD314" s="361"/>
      <c r="GHE314" s="361"/>
      <c r="GHF314" s="361"/>
      <c r="GHG314" s="361"/>
      <c r="GHH314" s="361"/>
      <c r="GHI314" s="361"/>
      <c r="GHJ314" s="361"/>
      <c r="GHK314" s="361"/>
      <c r="GHL314" s="361"/>
      <c r="GHM314" s="361"/>
      <c r="GHN314" s="361"/>
      <c r="GHO314" s="361"/>
      <c r="GHP314" s="361"/>
      <c r="GHQ314" s="361"/>
      <c r="GHR314" s="361"/>
      <c r="GHS314" s="361"/>
      <c r="GHT314" s="361"/>
      <c r="GHU314" s="361"/>
      <c r="GHV314" s="361"/>
      <c r="GHW314" s="361"/>
      <c r="GHX314" s="361"/>
      <c r="GHY314" s="361"/>
      <c r="GHZ314" s="361"/>
      <c r="GIA314" s="361"/>
      <c r="GIB314" s="361"/>
      <c r="GIC314" s="361"/>
      <c r="GID314" s="361"/>
      <c r="GIE314" s="361"/>
      <c r="GIF314" s="361"/>
      <c r="GIG314" s="361"/>
      <c r="GIH314" s="361"/>
      <c r="GII314" s="361"/>
      <c r="GIJ314" s="361"/>
      <c r="GIK314" s="361"/>
      <c r="GIL314" s="361"/>
      <c r="GIM314" s="361"/>
      <c r="GIN314" s="361"/>
      <c r="GIO314" s="361"/>
      <c r="GIP314" s="361"/>
      <c r="GIQ314" s="361"/>
      <c r="GIR314" s="361"/>
      <c r="GIS314" s="361"/>
      <c r="GIT314" s="361"/>
      <c r="GIU314" s="361"/>
      <c r="GIV314" s="361"/>
      <c r="GIW314" s="361"/>
      <c r="GIX314" s="361"/>
      <c r="GIY314" s="361"/>
      <c r="GIZ314" s="361"/>
      <c r="GJA314" s="361"/>
      <c r="GJB314" s="361"/>
      <c r="GJC314" s="361"/>
      <c r="GJD314" s="361"/>
      <c r="GJE314" s="361"/>
      <c r="GJF314" s="361"/>
      <c r="GJG314" s="361"/>
      <c r="GJH314" s="361"/>
      <c r="GJI314" s="361"/>
      <c r="GJJ314" s="361"/>
      <c r="GJK314" s="361"/>
      <c r="GJL314" s="361"/>
      <c r="GJM314" s="361"/>
      <c r="GJN314" s="361"/>
      <c r="GJO314" s="361"/>
      <c r="GJP314" s="361"/>
      <c r="GJQ314" s="361"/>
      <c r="GJR314" s="361"/>
      <c r="GJS314" s="361"/>
      <c r="GJT314" s="361"/>
      <c r="GJU314" s="361"/>
      <c r="GJV314" s="361"/>
      <c r="GJW314" s="361"/>
      <c r="GJX314" s="361"/>
      <c r="GJY314" s="361"/>
      <c r="GJZ314" s="361"/>
      <c r="GKA314" s="361"/>
      <c r="GKB314" s="361"/>
      <c r="GKC314" s="361"/>
      <c r="GKD314" s="361"/>
      <c r="GKE314" s="361"/>
      <c r="GKF314" s="361"/>
      <c r="GKG314" s="361"/>
      <c r="GKH314" s="361"/>
      <c r="GKI314" s="361"/>
      <c r="GKJ314" s="361"/>
      <c r="GKK314" s="361"/>
      <c r="GKL314" s="361"/>
      <c r="GKM314" s="361"/>
      <c r="GKN314" s="361"/>
      <c r="GKO314" s="361"/>
      <c r="GKP314" s="361"/>
      <c r="GKQ314" s="361"/>
      <c r="GKR314" s="361"/>
      <c r="GKS314" s="361"/>
      <c r="GKT314" s="361"/>
      <c r="GKU314" s="361"/>
      <c r="GKV314" s="361"/>
      <c r="GKW314" s="361"/>
      <c r="GKX314" s="361"/>
      <c r="GKY314" s="361"/>
      <c r="GKZ314" s="361"/>
      <c r="GLA314" s="361"/>
      <c r="GLB314" s="361"/>
      <c r="GLC314" s="361"/>
      <c r="GLD314" s="361"/>
      <c r="GLE314" s="361"/>
      <c r="GLF314" s="361"/>
      <c r="GLG314" s="361"/>
      <c r="GLH314" s="361"/>
      <c r="GLI314" s="361"/>
      <c r="GLJ314" s="361"/>
      <c r="GLK314" s="361"/>
      <c r="GLL314" s="361"/>
      <c r="GLM314" s="361"/>
      <c r="GLN314" s="361"/>
      <c r="GLO314" s="361"/>
      <c r="GLP314" s="361"/>
      <c r="GLQ314" s="361"/>
      <c r="GLR314" s="361"/>
      <c r="GLS314" s="361"/>
      <c r="GLT314" s="361"/>
      <c r="GLU314" s="361"/>
      <c r="GLV314" s="361"/>
      <c r="GLW314" s="361"/>
      <c r="GLX314" s="361"/>
      <c r="GLY314" s="361"/>
      <c r="GLZ314" s="361"/>
      <c r="GMA314" s="361"/>
      <c r="GMB314" s="361"/>
      <c r="GMC314" s="361"/>
      <c r="GMD314" s="361"/>
      <c r="GME314" s="361"/>
      <c r="GMF314" s="361"/>
      <c r="GMG314" s="361"/>
      <c r="GMH314" s="361"/>
      <c r="GMI314" s="361"/>
      <c r="GMJ314" s="361"/>
      <c r="GMK314" s="361"/>
      <c r="GML314" s="361"/>
      <c r="GMM314" s="361"/>
      <c r="GMN314" s="361"/>
      <c r="GMO314" s="361"/>
      <c r="GMP314" s="361"/>
      <c r="GMQ314" s="361"/>
      <c r="GMR314" s="361"/>
      <c r="GMS314" s="361"/>
      <c r="GMT314" s="361"/>
      <c r="GMU314" s="361"/>
      <c r="GMV314" s="361"/>
      <c r="GMW314" s="361"/>
      <c r="GMX314" s="361"/>
      <c r="GMY314" s="361"/>
      <c r="GMZ314" s="361"/>
      <c r="GNA314" s="361"/>
      <c r="GNB314" s="361"/>
      <c r="GNC314" s="361"/>
      <c r="GND314" s="361"/>
      <c r="GNE314" s="361"/>
      <c r="GNF314" s="361"/>
      <c r="GNG314" s="361"/>
      <c r="GNH314" s="361"/>
      <c r="GNI314" s="361"/>
      <c r="GNJ314" s="361"/>
      <c r="GNK314" s="361"/>
      <c r="GNL314" s="361"/>
      <c r="GNM314" s="361"/>
      <c r="GNN314" s="361"/>
      <c r="GNO314" s="361"/>
      <c r="GNP314" s="361"/>
      <c r="GNQ314" s="361"/>
      <c r="GNR314" s="361"/>
      <c r="GNS314" s="361"/>
      <c r="GNT314" s="361"/>
      <c r="GNU314" s="361"/>
      <c r="GNV314" s="361"/>
      <c r="GNW314" s="361"/>
      <c r="GNX314" s="361"/>
      <c r="GNY314" s="361"/>
      <c r="GNZ314" s="361"/>
      <c r="GOA314" s="361"/>
      <c r="GOB314" s="361"/>
      <c r="GOC314" s="361"/>
      <c r="GOD314" s="361"/>
      <c r="GOE314" s="361"/>
      <c r="GOF314" s="361"/>
      <c r="GOG314" s="361"/>
      <c r="GOH314" s="361"/>
      <c r="GOI314" s="361"/>
      <c r="GOJ314" s="361"/>
      <c r="GOK314" s="361"/>
      <c r="GOL314" s="361"/>
      <c r="GOM314" s="361"/>
      <c r="GON314" s="361"/>
      <c r="GOO314" s="361"/>
      <c r="GOP314" s="361"/>
      <c r="GOQ314" s="361"/>
      <c r="GOR314" s="361"/>
      <c r="GOS314" s="361"/>
      <c r="GOT314" s="361"/>
      <c r="GOU314" s="361"/>
      <c r="GOV314" s="361"/>
      <c r="GOW314" s="361"/>
      <c r="GOX314" s="361"/>
      <c r="GOY314" s="361"/>
      <c r="GOZ314" s="361"/>
      <c r="GPA314" s="361"/>
      <c r="GPB314" s="361"/>
      <c r="GPC314" s="361"/>
      <c r="GPD314" s="361"/>
      <c r="GPE314" s="361"/>
      <c r="GPF314" s="361"/>
      <c r="GPG314" s="361"/>
      <c r="GPH314" s="361"/>
      <c r="GPI314" s="361"/>
      <c r="GPJ314" s="361"/>
      <c r="GPK314" s="361"/>
      <c r="GPL314" s="361"/>
      <c r="GPM314" s="361"/>
      <c r="GPN314" s="361"/>
      <c r="GPO314" s="361"/>
      <c r="GPP314" s="361"/>
      <c r="GPQ314" s="361"/>
      <c r="GPR314" s="361"/>
      <c r="GPS314" s="361"/>
      <c r="GPT314" s="361"/>
      <c r="GPU314" s="361"/>
      <c r="GPV314" s="361"/>
      <c r="GPW314" s="361"/>
      <c r="GPX314" s="361"/>
      <c r="GPY314" s="361"/>
      <c r="GPZ314" s="361"/>
      <c r="GQA314" s="361"/>
      <c r="GQB314" s="361"/>
      <c r="GQC314" s="361"/>
      <c r="GQD314" s="361"/>
      <c r="GQE314" s="361"/>
      <c r="GQF314" s="361"/>
      <c r="GQG314" s="361"/>
      <c r="GQH314" s="361"/>
      <c r="GQI314" s="361"/>
      <c r="GQJ314" s="361"/>
      <c r="GQK314" s="361"/>
      <c r="GQL314" s="361"/>
      <c r="GQM314" s="361"/>
      <c r="GQN314" s="361"/>
      <c r="GQO314" s="361"/>
      <c r="GQP314" s="361"/>
      <c r="GQQ314" s="361"/>
      <c r="GQR314" s="361"/>
      <c r="GQS314" s="361"/>
      <c r="GQT314" s="361"/>
      <c r="GQU314" s="361"/>
      <c r="GQV314" s="361"/>
      <c r="GQW314" s="361"/>
      <c r="GQX314" s="361"/>
      <c r="GQY314" s="361"/>
      <c r="GQZ314" s="361"/>
      <c r="GRA314" s="361"/>
      <c r="GRB314" s="361"/>
      <c r="GRC314" s="361"/>
      <c r="GRD314" s="361"/>
      <c r="GRE314" s="361"/>
      <c r="GRF314" s="361"/>
      <c r="GRG314" s="361"/>
      <c r="GRH314" s="361"/>
      <c r="GRI314" s="361"/>
      <c r="GRJ314" s="361"/>
      <c r="GRK314" s="361"/>
      <c r="GRL314" s="361"/>
      <c r="GRM314" s="361"/>
      <c r="GRN314" s="361"/>
      <c r="GRO314" s="361"/>
      <c r="GRP314" s="361"/>
      <c r="GRQ314" s="361"/>
      <c r="GRR314" s="361"/>
      <c r="GRS314" s="361"/>
      <c r="GRT314" s="361"/>
      <c r="GRU314" s="361"/>
      <c r="GRV314" s="361"/>
      <c r="GRW314" s="361"/>
      <c r="GRX314" s="361"/>
      <c r="GRY314" s="361"/>
      <c r="GRZ314" s="361"/>
      <c r="GSA314" s="361"/>
      <c r="GSB314" s="361"/>
      <c r="GSC314" s="361"/>
      <c r="GSD314" s="361"/>
      <c r="GSE314" s="361"/>
      <c r="GSF314" s="361"/>
      <c r="GSG314" s="361"/>
      <c r="GSH314" s="361"/>
      <c r="GSI314" s="361"/>
      <c r="GSJ314" s="361"/>
      <c r="GSK314" s="361"/>
      <c r="GSL314" s="361"/>
      <c r="GSM314" s="361"/>
      <c r="GSN314" s="361"/>
      <c r="GSO314" s="361"/>
      <c r="GSP314" s="361"/>
      <c r="GSQ314" s="361"/>
      <c r="GSR314" s="361"/>
      <c r="GSS314" s="361"/>
      <c r="GST314" s="361"/>
      <c r="GSU314" s="361"/>
      <c r="GSV314" s="361"/>
      <c r="GSW314" s="361"/>
      <c r="GSX314" s="361"/>
      <c r="GSY314" s="361"/>
      <c r="GSZ314" s="361"/>
      <c r="GTA314" s="361"/>
      <c r="GTB314" s="361"/>
      <c r="GTC314" s="361"/>
      <c r="GTD314" s="361"/>
      <c r="GTE314" s="361"/>
      <c r="GTF314" s="361"/>
      <c r="GTG314" s="361"/>
      <c r="GTH314" s="361"/>
      <c r="GTI314" s="361"/>
      <c r="GTJ314" s="361"/>
      <c r="GTK314" s="361"/>
      <c r="GTL314" s="361"/>
      <c r="GTM314" s="361"/>
      <c r="GTN314" s="361"/>
      <c r="GTO314" s="361"/>
      <c r="GTP314" s="361"/>
      <c r="GTQ314" s="361"/>
      <c r="GTR314" s="361"/>
      <c r="GTS314" s="361"/>
      <c r="GTT314" s="361"/>
      <c r="GTU314" s="361"/>
      <c r="GTV314" s="361"/>
      <c r="GTW314" s="361"/>
      <c r="GTX314" s="361"/>
      <c r="GTY314" s="361"/>
      <c r="GTZ314" s="361"/>
      <c r="GUA314" s="361"/>
      <c r="GUB314" s="361"/>
      <c r="GUC314" s="361"/>
      <c r="GUD314" s="361"/>
      <c r="GUE314" s="361"/>
      <c r="GUF314" s="361"/>
      <c r="GUG314" s="361"/>
      <c r="GUH314" s="361"/>
      <c r="GUI314" s="361"/>
      <c r="GUJ314" s="361"/>
      <c r="GUK314" s="361"/>
      <c r="GUL314" s="361"/>
      <c r="GUM314" s="361"/>
      <c r="GUN314" s="361"/>
      <c r="GUO314" s="361"/>
      <c r="GUP314" s="361"/>
      <c r="GUQ314" s="361"/>
      <c r="GUR314" s="361"/>
      <c r="GUS314" s="361"/>
      <c r="GUT314" s="361"/>
      <c r="GUU314" s="361"/>
      <c r="GUV314" s="361"/>
      <c r="GUW314" s="361"/>
      <c r="GUX314" s="361"/>
      <c r="GUY314" s="361"/>
      <c r="GUZ314" s="361"/>
      <c r="GVA314" s="361"/>
      <c r="GVB314" s="361"/>
      <c r="GVC314" s="361"/>
      <c r="GVD314" s="361"/>
      <c r="GVE314" s="361"/>
      <c r="GVF314" s="361"/>
      <c r="GVG314" s="361"/>
      <c r="GVH314" s="361"/>
      <c r="GVI314" s="361"/>
      <c r="GVJ314" s="361"/>
      <c r="GVK314" s="361"/>
      <c r="GVL314" s="361"/>
      <c r="GVM314" s="361"/>
      <c r="GVN314" s="361"/>
      <c r="GVO314" s="361"/>
      <c r="GVP314" s="361"/>
      <c r="GVQ314" s="361"/>
      <c r="GVR314" s="361"/>
      <c r="GVS314" s="361"/>
      <c r="GVT314" s="361"/>
      <c r="GVU314" s="361"/>
      <c r="GVV314" s="361"/>
      <c r="GVW314" s="361"/>
      <c r="GVX314" s="361"/>
      <c r="GVY314" s="361"/>
      <c r="GVZ314" s="361"/>
      <c r="GWA314" s="361"/>
      <c r="GWB314" s="361"/>
      <c r="GWC314" s="361"/>
      <c r="GWD314" s="361"/>
      <c r="GWE314" s="361"/>
      <c r="GWF314" s="361"/>
      <c r="GWG314" s="361"/>
      <c r="GWH314" s="361"/>
      <c r="GWI314" s="361"/>
      <c r="GWJ314" s="361"/>
      <c r="GWK314" s="361"/>
      <c r="GWL314" s="361"/>
      <c r="GWM314" s="361"/>
      <c r="GWN314" s="361"/>
      <c r="GWO314" s="361"/>
      <c r="GWP314" s="361"/>
      <c r="GWQ314" s="361"/>
      <c r="GWR314" s="361"/>
      <c r="GWS314" s="361"/>
      <c r="GWT314" s="361"/>
      <c r="GWU314" s="361"/>
      <c r="GWV314" s="361"/>
      <c r="GWW314" s="361"/>
      <c r="GWX314" s="361"/>
      <c r="GWY314" s="361"/>
      <c r="GWZ314" s="361"/>
      <c r="GXA314" s="361"/>
      <c r="GXB314" s="361"/>
      <c r="GXC314" s="361"/>
      <c r="GXD314" s="361"/>
      <c r="GXE314" s="361"/>
      <c r="GXF314" s="361"/>
      <c r="GXG314" s="361"/>
      <c r="GXH314" s="361"/>
      <c r="GXI314" s="361"/>
      <c r="GXJ314" s="361"/>
      <c r="GXK314" s="361"/>
      <c r="GXL314" s="361"/>
      <c r="GXM314" s="361"/>
      <c r="GXN314" s="361"/>
      <c r="GXO314" s="361"/>
      <c r="GXP314" s="361"/>
      <c r="GXQ314" s="361"/>
      <c r="GXR314" s="361"/>
      <c r="GXS314" s="361"/>
      <c r="GXT314" s="361"/>
      <c r="GXU314" s="361"/>
      <c r="GXV314" s="361"/>
      <c r="GXW314" s="361"/>
      <c r="GXX314" s="361"/>
      <c r="GXY314" s="361"/>
      <c r="GXZ314" s="361"/>
      <c r="GYA314" s="361"/>
      <c r="GYB314" s="361"/>
      <c r="GYC314" s="361"/>
      <c r="GYD314" s="361"/>
      <c r="GYE314" s="361"/>
      <c r="GYF314" s="361"/>
      <c r="GYG314" s="361"/>
      <c r="GYH314" s="361"/>
      <c r="GYI314" s="361"/>
      <c r="GYJ314" s="361"/>
      <c r="GYK314" s="361"/>
      <c r="GYL314" s="361"/>
      <c r="GYM314" s="361"/>
      <c r="GYN314" s="361"/>
      <c r="GYO314" s="361"/>
      <c r="GYP314" s="361"/>
      <c r="GYQ314" s="361"/>
      <c r="GYR314" s="361"/>
      <c r="GYS314" s="361"/>
      <c r="GYT314" s="361"/>
      <c r="GYU314" s="361"/>
      <c r="GYV314" s="361"/>
      <c r="GYW314" s="361"/>
      <c r="GYX314" s="361"/>
      <c r="GYY314" s="361"/>
      <c r="GYZ314" s="361"/>
      <c r="GZA314" s="361"/>
      <c r="GZB314" s="361"/>
      <c r="GZC314" s="361"/>
      <c r="GZD314" s="361"/>
      <c r="GZE314" s="361"/>
      <c r="GZF314" s="361"/>
      <c r="GZG314" s="361"/>
      <c r="GZH314" s="361"/>
      <c r="GZI314" s="361"/>
      <c r="GZJ314" s="361"/>
      <c r="GZK314" s="361"/>
      <c r="GZL314" s="361"/>
      <c r="GZM314" s="361"/>
      <c r="GZN314" s="361"/>
      <c r="GZO314" s="361"/>
      <c r="GZP314" s="361"/>
      <c r="GZQ314" s="361"/>
      <c r="GZR314" s="361"/>
      <c r="GZS314" s="361"/>
      <c r="GZT314" s="361"/>
      <c r="GZU314" s="361"/>
      <c r="GZV314" s="361"/>
      <c r="GZW314" s="361"/>
      <c r="GZX314" s="361"/>
      <c r="GZY314" s="361"/>
      <c r="GZZ314" s="361"/>
      <c r="HAA314" s="361"/>
      <c r="HAB314" s="361"/>
      <c r="HAC314" s="361"/>
      <c r="HAD314" s="361"/>
      <c r="HAE314" s="361"/>
      <c r="HAF314" s="361"/>
      <c r="HAG314" s="361"/>
      <c r="HAH314" s="361"/>
      <c r="HAI314" s="361"/>
      <c r="HAJ314" s="361"/>
      <c r="HAK314" s="361"/>
      <c r="HAL314" s="361"/>
      <c r="HAM314" s="361"/>
      <c r="HAN314" s="361"/>
      <c r="HAO314" s="361"/>
      <c r="HAP314" s="361"/>
      <c r="HAQ314" s="361"/>
      <c r="HAR314" s="361"/>
      <c r="HAS314" s="361"/>
      <c r="HAT314" s="361"/>
      <c r="HAU314" s="361"/>
      <c r="HAV314" s="361"/>
      <c r="HAW314" s="361"/>
      <c r="HAX314" s="361"/>
      <c r="HAY314" s="361"/>
      <c r="HAZ314" s="361"/>
      <c r="HBA314" s="361"/>
      <c r="HBB314" s="361"/>
      <c r="HBC314" s="361"/>
      <c r="HBD314" s="361"/>
      <c r="HBE314" s="361"/>
      <c r="HBF314" s="361"/>
      <c r="HBG314" s="361"/>
      <c r="HBH314" s="361"/>
      <c r="HBI314" s="361"/>
      <c r="HBJ314" s="361"/>
      <c r="HBK314" s="361"/>
      <c r="HBL314" s="361"/>
      <c r="HBM314" s="361"/>
      <c r="HBN314" s="361"/>
      <c r="HBO314" s="361"/>
      <c r="HBP314" s="361"/>
      <c r="HBQ314" s="361"/>
      <c r="HBR314" s="361"/>
      <c r="HBS314" s="361"/>
      <c r="HBT314" s="361"/>
      <c r="HBU314" s="361"/>
      <c r="HBV314" s="361"/>
      <c r="HBW314" s="361"/>
      <c r="HBX314" s="361"/>
      <c r="HBY314" s="361"/>
      <c r="HBZ314" s="361"/>
      <c r="HCA314" s="361"/>
      <c r="HCB314" s="361"/>
      <c r="HCC314" s="361"/>
      <c r="HCD314" s="361"/>
      <c r="HCE314" s="361"/>
      <c r="HCF314" s="361"/>
      <c r="HCG314" s="361"/>
      <c r="HCH314" s="361"/>
      <c r="HCI314" s="361"/>
      <c r="HCJ314" s="361"/>
      <c r="HCK314" s="361"/>
      <c r="HCL314" s="361"/>
      <c r="HCM314" s="361"/>
      <c r="HCN314" s="361"/>
      <c r="HCO314" s="361"/>
      <c r="HCP314" s="361"/>
      <c r="HCQ314" s="361"/>
      <c r="HCR314" s="361"/>
      <c r="HCS314" s="361"/>
      <c r="HCT314" s="361"/>
      <c r="HCU314" s="361"/>
      <c r="HCV314" s="361"/>
      <c r="HCW314" s="361"/>
      <c r="HCX314" s="361"/>
      <c r="HCY314" s="361"/>
      <c r="HCZ314" s="361"/>
      <c r="HDA314" s="361"/>
      <c r="HDB314" s="361"/>
      <c r="HDC314" s="361"/>
      <c r="HDD314" s="361"/>
      <c r="HDE314" s="361"/>
      <c r="HDF314" s="361"/>
      <c r="HDG314" s="361"/>
      <c r="HDH314" s="361"/>
      <c r="HDI314" s="361"/>
      <c r="HDJ314" s="361"/>
      <c r="HDK314" s="361"/>
      <c r="HDL314" s="361"/>
      <c r="HDM314" s="361"/>
      <c r="HDN314" s="361"/>
      <c r="HDO314" s="361"/>
      <c r="HDP314" s="361"/>
      <c r="HDQ314" s="361"/>
      <c r="HDR314" s="361"/>
      <c r="HDS314" s="361"/>
      <c r="HDT314" s="361"/>
      <c r="HDU314" s="361"/>
      <c r="HDV314" s="361"/>
      <c r="HDW314" s="361"/>
      <c r="HDX314" s="361"/>
      <c r="HDY314" s="361"/>
      <c r="HDZ314" s="361"/>
      <c r="HEA314" s="361"/>
      <c r="HEB314" s="361"/>
      <c r="HEC314" s="361"/>
      <c r="HED314" s="361"/>
      <c r="HEE314" s="361"/>
      <c r="HEF314" s="361"/>
      <c r="HEG314" s="361"/>
      <c r="HEH314" s="361"/>
      <c r="HEI314" s="361"/>
      <c r="HEJ314" s="361"/>
      <c r="HEK314" s="361"/>
      <c r="HEL314" s="361"/>
      <c r="HEM314" s="361"/>
      <c r="HEN314" s="361"/>
      <c r="HEO314" s="361"/>
      <c r="HEP314" s="361"/>
      <c r="HEQ314" s="361"/>
      <c r="HER314" s="361"/>
      <c r="HES314" s="361"/>
      <c r="HET314" s="361"/>
      <c r="HEU314" s="361"/>
      <c r="HEV314" s="361"/>
      <c r="HEW314" s="361"/>
      <c r="HEX314" s="361"/>
      <c r="HEY314" s="361"/>
      <c r="HEZ314" s="361"/>
      <c r="HFA314" s="361"/>
      <c r="HFB314" s="361"/>
      <c r="HFC314" s="361"/>
      <c r="HFD314" s="361"/>
      <c r="HFE314" s="361"/>
      <c r="HFF314" s="361"/>
      <c r="HFG314" s="361"/>
      <c r="HFH314" s="361"/>
      <c r="HFI314" s="361"/>
      <c r="HFJ314" s="361"/>
      <c r="HFK314" s="361"/>
      <c r="HFL314" s="361"/>
      <c r="HFM314" s="361"/>
      <c r="HFN314" s="361"/>
      <c r="HFO314" s="361"/>
      <c r="HFP314" s="361"/>
      <c r="HFQ314" s="361"/>
      <c r="HFR314" s="361"/>
      <c r="HFS314" s="361"/>
      <c r="HFT314" s="361"/>
      <c r="HFU314" s="361"/>
      <c r="HFV314" s="361"/>
      <c r="HFW314" s="361"/>
      <c r="HFX314" s="361"/>
      <c r="HFY314" s="361"/>
      <c r="HFZ314" s="361"/>
      <c r="HGA314" s="361"/>
      <c r="HGB314" s="361"/>
      <c r="HGC314" s="361"/>
      <c r="HGD314" s="361"/>
      <c r="HGE314" s="361"/>
      <c r="HGF314" s="361"/>
      <c r="HGG314" s="361"/>
      <c r="HGH314" s="361"/>
      <c r="HGI314" s="361"/>
      <c r="HGJ314" s="361"/>
      <c r="HGK314" s="361"/>
      <c r="HGL314" s="361"/>
      <c r="HGM314" s="361"/>
      <c r="HGN314" s="361"/>
      <c r="HGO314" s="361"/>
      <c r="HGP314" s="361"/>
      <c r="HGQ314" s="361"/>
      <c r="HGR314" s="361"/>
      <c r="HGS314" s="361"/>
      <c r="HGT314" s="361"/>
      <c r="HGU314" s="361"/>
      <c r="HGV314" s="361"/>
      <c r="HGW314" s="361"/>
      <c r="HGX314" s="361"/>
      <c r="HGY314" s="361"/>
      <c r="HGZ314" s="361"/>
      <c r="HHA314" s="361"/>
      <c r="HHB314" s="361"/>
      <c r="HHC314" s="361"/>
      <c r="HHD314" s="361"/>
      <c r="HHE314" s="361"/>
      <c r="HHF314" s="361"/>
      <c r="HHG314" s="361"/>
      <c r="HHH314" s="361"/>
      <c r="HHI314" s="361"/>
      <c r="HHJ314" s="361"/>
      <c r="HHK314" s="361"/>
      <c r="HHL314" s="361"/>
      <c r="HHM314" s="361"/>
      <c r="HHN314" s="361"/>
      <c r="HHO314" s="361"/>
      <c r="HHP314" s="361"/>
      <c r="HHQ314" s="361"/>
      <c r="HHR314" s="361"/>
      <c r="HHS314" s="361"/>
      <c r="HHT314" s="361"/>
      <c r="HHU314" s="361"/>
      <c r="HHV314" s="361"/>
      <c r="HHW314" s="361"/>
      <c r="HHX314" s="361"/>
      <c r="HHY314" s="361"/>
      <c r="HHZ314" s="361"/>
      <c r="HIA314" s="361"/>
      <c r="HIB314" s="361"/>
      <c r="HIC314" s="361"/>
      <c r="HID314" s="361"/>
      <c r="HIE314" s="361"/>
      <c r="HIF314" s="361"/>
      <c r="HIG314" s="361"/>
      <c r="HIH314" s="361"/>
      <c r="HII314" s="361"/>
      <c r="HIJ314" s="361"/>
      <c r="HIK314" s="361"/>
      <c r="HIL314" s="361"/>
      <c r="HIM314" s="361"/>
      <c r="HIN314" s="361"/>
      <c r="HIO314" s="361"/>
      <c r="HIP314" s="361"/>
      <c r="HIQ314" s="361"/>
      <c r="HIR314" s="361"/>
      <c r="HIS314" s="361"/>
      <c r="HIT314" s="361"/>
      <c r="HIU314" s="361"/>
      <c r="HIV314" s="361"/>
      <c r="HIW314" s="361"/>
      <c r="HIX314" s="361"/>
      <c r="HIY314" s="361"/>
      <c r="HIZ314" s="361"/>
      <c r="HJA314" s="361"/>
      <c r="HJB314" s="361"/>
      <c r="HJC314" s="361"/>
      <c r="HJD314" s="361"/>
      <c r="HJE314" s="361"/>
      <c r="HJF314" s="361"/>
      <c r="HJG314" s="361"/>
      <c r="HJH314" s="361"/>
      <c r="HJI314" s="361"/>
      <c r="HJJ314" s="361"/>
      <c r="HJK314" s="361"/>
      <c r="HJL314" s="361"/>
      <c r="HJM314" s="361"/>
      <c r="HJN314" s="361"/>
      <c r="HJO314" s="361"/>
      <c r="HJP314" s="361"/>
      <c r="HJQ314" s="361"/>
      <c r="HJR314" s="361"/>
      <c r="HJS314" s="361"/>
      <c r="HJT314" s="361"/>
      <c r="HJU314" s="361"/>
      <c r="HJV314" s="361"/>
      <c r="HJW314" s="361"/>
      <c r="HJX314" s="361"/>
      <c r="HJY314" s="361"/>
      <c r="HJZ314" s="361"/>
      <c r="HKA314" s="361"/>
      <c r="HKB314" s="361"/>
      <c r="HKC314" s="361"/>
      <c r="HKD314" s="361"/>
      <c r="HKE314" s="361"/>
      <c r="HKF314" s="361"/>
      <c r="HKG314" s="361"/>
      <c r="HKH314" s="361"/>
      <c r="HKI314" s="361"/>
      <c r="HKJ314" s="361"/>
      <c r="HKK314" s="361"/>
      <c r="HKL314" s="361"/>
      <c r="HKM314" s="361"/>
      <c r="HKN314" s="361"/>
      <c r="HKO314" s="361"/>
      <c r="HKP314" s="361"/>
      <c r="HKQ314" s="361"/>
      <c r="HKR314" s="361"/>
      <c r="HKS314" s="361"/>
      <c r="HKT314" s="361"/>
      <c r="HKU314" s="361"/>
      <c r="HKV314" s="361"/>
      <c r="HKW314" s="361"/>
      <c r="HKX314" s="361"/>
      <c r="HKY314" s="361"/>
      <c r="HKZ314" s="361"/>
      <c r="HLA314" s="361"/>
      <c r="HLB314" s="361"/>
      <c r="HLC314" s="361"/>
      <c r="HLD314" s="361"/>
      <c r="HLE314" s="361"/>
      <c r="HLF314" s="361"/>
      <c r="HLG314" s="361"/>
      <c r="HLH314" s="361"/>
      <c r="HLI314" s="361"/>
      <c r="HLJ314" s="361"/>
      <c r="HLK314" s="361"/>
      <c r="HLL314" s="361"/>
      <c r="HLM314" s="361"/>
      <c r="HLN314" s="361"/>
      <c r="HLO314" s="361"/>
      <c r="HLP314" s="361"/>
      <c r="HLQ314" s="361"/>
      <c r="HLR314" s="361"/>
      <c r="HLS314" s="361"/>
      <c r="HLT314" s="361"/>
      <c r="HLU314" s="361"/>
      <c r="HLV314" s="361"/>
      <c r="HLW314" s="361"/>
      <c r="HLX314" s="361"/>
      <c r="HLY314" s="361"/>
      <c r="HLZ314" s="361"/>
      <c r="HMA314" s="361"/>
      <c r="HMB314" s="361"/>
      <c r="HMC314" s="361"/>
      <c r="HMD314" s="361"/>
      <c r="HME314" s="361"/>
      <c r="HMF314" s="361"/>
      <c r="HMG314" s="361"/>
      <c r="HMH314" s="361"/>
      <c r="HMI314" s="361"/>
      <c r="HMJ314" s="361"/>
      <c r="HMK314" s="361"/>
      <c r="HML314" s="361"/>
      <c r="HMM314" s="361"/>
      <c r="HMN314" s="361"/>
      <c r="HMO314" s="361"/>
      <c r="HMP314" s="361"/>
      <c r="HMQ314" s="361"/>
      <c r="HMR314" s="361"/>
      <c r="HMS314" s="361"/>
      <c r="HMT314" s="361"/>
      <c r="HMU314" s="361"/>
      <c r="HMV314" s="361"/>
      <c r="HMW314" s="361"/>
      <c r="HMX314" s="361"/>
      <c r="HMY314" s="361"/>
      <c r="HMZ314" s="361"/>
      <c r="HNA314" s="361"/>
      <c r="HNB314" s="361"/>
      <c r="HNC314" s="361"/>
      <c r="HND314" s="361"/>
      <c r="HNE314" s="361"/>
      <c r="HNF314" s="361"/>
      <c r="HNG314" s="361"/>
      <c r="HNH314" s="361"/>
      <c r="HNI314" s="361"/>
      <c r="HNJ314" s="361"/>
      <c r="HNK314" s="361"/>
      <c r="HNL314" s="361"/>
      <c r="HNM314" s="361"/>
      <c r="HNN314" s="361"/>
      <c r="HNO314" s="361"/>
      <c r="HNP314" s="361"/>
      <c r="HNQ314" s="361"/>
      <c r="HNR314" s="361"/>
      <c r="HNS314" s="361"/>
      <c r="HNT314" s="361"/>
      <c r="HNU314" s="361"/>
      <c r="HNV314" s="361"/>
      <c r="HNW314" s="361"/>
      <c r="HNX314" s="361"/>
      <c r="HNY314" s="361"/>
      <c r="HNZ314" s="361"/>
      <c r="HOA314" s="361"/>
      <c r="HOB314" s="361"/>
      <c r="HOC314" s="361"/>
      <c r="HOD314" s="361"/>
      <c r="HOE314" s="361"/>
      <c r="HOF314" s="361"/>
      <c r="HOG314" s="361"/>
      <c r="HOH314" s="361"/>
      <c r="HOI314" s="361"/>
      <c r="HOJ314" s="361"/>
      <c r="HOK314" s="361"/>
      <c r="HOL314" s="361"/>
      <c r="HOM314" s="361"/>
      <c r="HON314" s="361"/>
      <c r="HOO314" s="361"/>
      <c r="HOP314" s="361"/>
      <c r="HOQ314" s="361"/>
      <c r="HOR314" s="361"/>
      <c r="HOS314" s="361"/>
      <c r="HOT314" s="361"/>
      <c r="HOU314" s="361"/>
      <c r="HOV314" s="361"/>
      <c r="HOW314" s="361"/>
      <c r="HOX314" s="361"/>
      <c r="HOY314" s="361"/>
      <c r="HOZ314" s="361"/>
      <c r="HPA314" s="361"/>
      <c r="HPB314" s="361"/>
      <c r="HPC314" s="361"/>
      <c r="HPD314" s="361"/>
      <c r="HPE314" s="361"/>
      <c r="HPF314" s="361"/>
      <c r="HPG314" s="361"/>
      <c r="HPH314" s="361"/>
      <c r="HPI314" s="361"/>
      <c r="HPJ314" s="361"/>
      <c r="HPK314" s="361"/>
      <c r="HPL314" s="361"/>
      <c r="HPM314" s="361"/>
      <c r="HPN314" s="361"/>
      <c r="HPO314" s="361"/>
      <c r="HPP314" s="361"/>
      <c r="HPQ314" s="361"/>
      <c r="HPR314" s="361"/>
      <c r="HPS314" s="361"/>
      <c r="HPT314" s="361"/>
      <c r="HPU314" s="361"/>
      <c r="HPV314" s="361"/>
      <c r="HPW314" s="361"/>
      <c r="HPX314" s="361"/>
      <c r="HPY314" s="361"/>
      <c r="HPZ314" s="361"/>
      <c r="HQA314" s="361"/>
      <c r="HQB314" s="361"/>
      <c r="HQC314" s="361"/>
      <c r="HQD314" s="361"/>
      <c r="HQE314" s="361"/>
      <c r="HQF314" s="361"/>
      <c r="HQG314" s="361"/>
      <c r="HQH314" s="361"/>
      <c r="HQI314" s="361"/>
      <c r="HQJ314" s="361"/>
      <c r="HQK314" s="361"/>
      <c r="HQL314" s="361"/>
      <c r="HQM314" s="361"/>
      <c r="HQN314" s="361"/>
      <c r="HQO314" s="361"/>
      <c r="HQP314" s="361"/>
      <c r="HQQ314" s="361"/>
      <c r="HQR314" s="361"/>
      <c r="HQS314" s="361"/>
      <c r="HQT314" s="361"/>
      <c r="HQU314" s="361"/>
      <c r="HQV314" s="361"/>
      <c r="HQW314" s="361"/>
      <c r="HQX314" s="361"/>
      <c r="HQY314" s="361"/>
      <c r="HQZ314" s="361"/>
      <c r="HRA314" s="361"/>
      <c r="HRB314" s="361"/>
      <c r="HRC314" s="361"/>
      <c r="HRD314" s="361"/>
      <c r="HRE314" s="361"/>
      <c r="HRF314" s="361"/>
      <c r="HRG314" s="361"/>
      <c r="HRH314" s="361"/>
      <c r="HRI314" s="361"/>
      <c r="HRJ314" s="361"/>
      <c r="HRK314" s="361"/>
      <c r="HRL314" s="361"/>
      <c r="HRM314" s="361"/>
      <c r="HRN314" s="361"/>
      <c r="HRO314" s="361"/>
      <c r="HRP314" s="361"/>
      <c r="HRQ314" s="361"/>
      <c r="HRR314" s="361"/>
      <c r="HRS314" s="361"/>
      <c r="HRT314" s="361"/>
      <c r="HRU314" s="361"/>
      <c r="HRV314" s="361"/>
      <c r="HRW314" s="361"/>
      <c r="HRX314" s="361"/>
      <c r="HRY314" s="361"/>
      <c r="HRZ314" s="361"/>
      <c r="HSA314" s="361"/>
      <c r="HSB314" s="361"/>
      <c r="HSC314" s="361"/>
      <c r="HSD314" s="361"/>
      <c r="HSE314" s="361"/>
      <c r="HSF314" s="361"/>
      <c r="HSG314" s="361"/>
      <c r="HSH314" s="361"/>
      <c r="HSI314" s="361"/>
      <c r="HSJ314" s="361"/>
      <c r="HSK314" s="361"/>
      <c r="HSL314" s="361"/>
      <c r="HSM314" s="361"/>
      <c r="HSN314" s="361"/>
      <c r="HSO314" s="361"/>
      <c r="HSP314" s="361"/>
      <c r="HSQ314" s="361"/>
      <c r="HSR314" s="361"/>
      <c r="HSS314" s="361"/>
      <c r="HST314" s="361"/>
      <c r="HSU314" s="361"/>
      <c r="HSV314" s="361"/>
      <c r="HSW314" s="361"/>
      <c r="HSX314" s="361"/>
      <c r="HSY314" s="361"/>
      <c r="HSZ314" s="361"/>
      <c r="HTA314" s="361"/>
      <c r="HTB314" s="361"/>
      <c r="HTC314" s="361"/>
      <c r="HTD314" s="361"/>
      <c r="HTE314" s="361"/>
      <c r="HTF314" s="361"/>
      <c r="HTG314" s="361"/>
      <c r="HTH314" s="361"/>
      <c r="HTI314" s="361"/>
      <c r="HTJ314" s="361"/>
      <c r="HTK314" s="361"/>
      <c r="HTL314" s="361"/>
      <c r="HTM314" s="361"/>
      <c r="HTN314" s="361"/>
      <c r="HTO314" s="361"/>
      <c r="HTP314" s="361"/>
      <c r="HTQ314" s="361"/>
      <c r="HTR314" s="361"/>
      <c r="HTS314" s="361"/>
      <c r="HTT314" s="361"/>
      <c r="HTU314" s="361"/>
      <c r="HTV314" s="361"/>
      <c r="HTW314" s="361"/>
      <c r="HTX314" s="361"/>
      <c r="HTY314" s="361"/>
      <c r="HTZ314" s="361"/>
      <c r="HUA314" s="361"/>
      <c r="HUB314" s="361"/>
      <c r="HUC314" s="361"/>
      <c r="HUD314" s="361"/>
      <c r="HUE314" s="361"/>
      <c r="HUF314" s="361"/>
      <c r="HUG314" s="361"/>
      <c r="HUH314" s="361"/>
      <c r="HUI314" s="361"/>
      <c r="HUJ314" s="361"/>
      <c r="HUK314" s="361"/>
      <c r="HUL314" s="361"/>
      <c r="HUM314" s="361"/>
      <c r="HUN314" s="361"/>
      <c r="HUO314" s="361"/>
      <c r="HUP314" s="361"/>
      <c r="HUQ314" s="361"/>
      <c r="HUR314" s="361"/>
      <c r="HUS314" s="361"/>
      <c r="HUT314" s="361"/>
      <c r="HUU314" s="361"/>
      <c r="HUV314" s="361"/>
      <c r="HUW314" s="361"/>
      <c r="HUX314" s="361"/>
      <c r="HUY314" s="361"/>
      <c r="HUZ314" s="361"/>
      <c r="HVA314" s="361"/>
      <c r="HVB314" s="361"/>
      <c r="HVC314" s="361"/>
      <c r="HVD314" s="361"/>
      <c r="HVE314" s="361"/>
      <c r="HVF314" s="361"/>
      <c r="HVG314" s="361"/>
      <c r="HVH314" s="361"/>
      <c r="HVI314" s="361"/>
      <c r="HVJ314" s="361"/>
      <c r="HVK314" s="361"/>
      <c r="HVL314" s="361"/>
      <c r="HVM314" s="361"/>
      <c r="HVN314" s="361"/>
      <c r="HVO314" s="361"/>
      <c r="HVP314" s="361"/>
      <c r="HVQ314" s="361"/>
      <c r="HVR314" s="361"/>
      <c r="HVS314" s="361"/>
      <c r="HVT314" s="361"/>
      <c r="HVU314" s="361"/>
      <c r="HVV314" s="361"/>
      <c r="HVW314" s="361"/>
      <c r="HVX314" s="361"/>
      <c r="HVY314" s="361"/>
      <c r="HVZ314" s="361"/>
      <c r="HWA314" s="361"/>
      <c r="HWB314" s="361"/>
      <c r="HWC314" s="361"/>
      <c r="HWD314" s="361"/>
      <c r="HWE314" s="361"/>
      <c r="HWF314" s="361"/>
      <c r="HWG314" s="361"/>
      <c r="HWH314" s="361"/>
      <c r="HWI314" s="361"/>
      <c r="HWJ314" s="361"/>
      <c r="HWK314" s="361"/>
      <c r="HWL314" s="361"/>
      <c r="HWM314" s="361"/>
      <c r="HWN314" s="361"/>
      <c r="HWO314" s="361"/>
      <c r="HWP314" s="361"/>
      <c r="HWQ314" s="361"/>
      <c r="HWR314" s="361"/>
      <c r="HWS314" s="361"/>
      <c r="HWT314" s="361"/>
      <c r="HWU314" s="361"/>
      <c r="HWV314" s="361"/>
      <c r="HWW314" s="361"/>
      <c r="HWX314" s="361"/>
      <c r="HWY314" s="361"/>
      <c r="HWZ314" s="361"/>
      <c r="HXA314" s="361"/>
      <c r="HXB314" s="361"/>
      <c r="HXC314" s="361"/>
      <c r="HXD314" s="361"/>
      <c r="HXE314" s="361"/>
      <c r="HXF314" s="361"/>
      <c r="HXG314" s="361"/>
      <c r="HXH314" s="361"/>
      <c r="HXI314" s="361"/>
      <c r="HXJ314" s="361"/>
      <c r="HXK314" s="361"/>
      <c r="HXL314" s="361"/>
      <c r="HXM314" s="361"/>
      <c r="HXN314" s="361"/>
      <c r="HXO314" s="361"/>
      <c r="HXP314" s="361"/>
      <c r="HXQ314" s="361"/>
      <c r="HXR314" s="361"/>
      <c r="HXS314" s="361"/>
      <c r="HXT314" s="361"/>
      <c r="HXU314" s="361"/>
      <c r="HXV314" s="361"/>
      <c r="HXW314" s="361"/>
      <c r="HXX314" s="361"/>
      <c r="HXY314" s="361"/>
      <c r="HXZ314" s="361"/>
      <c r="HYA314" s="361"/>
      <c r="HYB314" s="361"/>
      <c r="HYC314" s="361"/>
      <c r="HYD314" s="361"/>
      <c r="HYE314" s="361"/>
      <c r="HYF314" s="361"/>
      <c r="HYG314" s="361"/>
      <c r="HYH314" s="361"/>
      <c r="HYI314" s="361"/>
      <c r="HYJ314" s="361"/>
      <c r="HYK314" s="361"/>
      <c r="HYL314" s="361"/>
      <c r="HYM314" s="361"/>
      <c r="HYN314" s="361"/>
      <c r="HYO314" s="361"/>
      <c r="HYP314" s="361"/>
      <c r="HYQ314" s="361"/>
      <c r="HYR314" s="361"/>
      <c r="HYS314" s="361"/>
      <c r="HYT314" s="361"/>
      <c r="HYU314" s="361"/>
      <c r="HYV314" s="361"/>
      <c r="HYW314" s="361"/>
      <c r="HYX314" s="361"/>
      <c r="HYY314" s="361"/>
      <c r="HYZ314" s="361"/>
      <c r="HZA314" s="361"/>
      <c r="HZB314" s="361"/>
      <c r="HZC314" s="361"/>
      <c r="HZD314" s="361"/>
      <c r="HZE314" s="361"/>
      <c r="HZF314" s="361"/>
      <c r="HZG314" s="361"/>
      <c r="HZH314" s="361"/>
      <c r="HZI314" s="361"/>
      <c r="HZJ314" s="361"/>
      <c r="HZK314" s="361"/>
      <c r="HZL314" s="361"/>
      <c r="HZM314" s="361"/>
      <c r="HZN314" s="361"/>
      <c r="HZO314" s="361"/>
      <c r="HZP314" s="361"/>
      <c r="HZQ314" s="361"/>
      <c r="HZR314" s="361"/>
      <c r="HZS314" s="361"/>
      <c r="HZT314" s="361"/>
      <c r="HZU314" s="361"/>
      <c r="HZV314" s="361"/>
      <c r="HZW314" s="361"/>
      <c r="HZX314" s="361"/>
      <c r="HZY314" s="361"/>
      <c r="HZZ314" s="361"/>
      <c r="IAA314" s="361"/>
      <c r="IAB314" s="361"/>
      <c r="IAC314" s="361"/>
      <c r="IAD314" s="361"/>
      <c r="IAE314" s="361"/>
      <c r="IAF314" s="361"/>
      <c r="IAG314" s="361"/>
      <c r="IAH314" s="361"/>
      <c r="IAI314" s="361"/>
      <c r="IAJ314" s="361"/>
      <c r="IAK314" s="361"/>
      <c r="IAL314" s="361"/>
      <c r="IAM314" s="361"/>
      <c r="IAN314" s="361"/>
      <c r="IAO314" s="361"/>
      <c r="IAP314" s="361"/>
      <c r="IAQ314" s="361"/>
      <c r="IAR314" s="361"/>
      <c r="IAS314" s="361"/>
      <c r="IAT314" s="361"/>
      <c r="IAU314" s="361"/>
      <c r="IAV314" s="361"/>
      <c r="IAW314" s="361"/>
      <c r="IAX314" s="361"/>
      <c r="IAY314" s="361"/>
      <c r="IAZ314" s="361"/>
      <c r="IBA314" s="361"/>
      <c r="IBB314" s="361"/>
      <c r="IBC314" s="361"/>
      <c r="IBD314" s="361"/>
      <c r="IBE314" s="361"/>
      <c r="IBF314" s="361"/>
      <c r="IBG314" s="361"/>
      <c r="IBH314" s="361"/>
      <c r="IBI314" s="361"/>
      <c r="IBJ314" s="361"/>
      <c r="IBK314" s="361"/>
      <c r="IBL314" s="361"/>
      <c r="IBM314" s="361"/>
      <c r="IBN314" s="361"/>
      <c r="IBO314" s="361"/>
      <c r="IBP314" s="361"/>
      <c r="IBQ314" s="361"/>
      <c r="IBR314" s="361"/>
      <c r="IBS314" s="361"/>
      <c r="IBT314" s="361"/>
      <c r="IBU314" s="361"/>
      <c r="IBV314" s="361"/>
      <c r="IBW314" s="361"/>
      <c r="IBX314" s="361"/>
      <c r="IBY314" s="361"/>
      <c r="IBZ314" s="361"/>
      <c r="ICA314" s="361"/>
      <c r="ICB314" s="361"/>
      <c r="ICC314" s="361"/>
      <c r="ICD314" s="361"/>
      <c r="ICE314" s="361"/>
      <c r="ICF314" s="361"/>
      <c r="ICG314" s="361"/>
      <c r="ICH314" s="361"/>
      <c r="ICI314" s="361"/>
      <c r="ICJ314" s="361"/>
      <c r="ICK314" s="361"/>
      <c r="ICL314" s="361"/>
      <c r="ICM314" s="361"/>
      <c r="ICN314" s="361"/>
      <c r="ICO314" s="361"/>
      <c r="ICP314" s="361"/>
      <c r="ICQ314" s="361"/>
      <c r="ICR314" s="361"/>
      <c r="ICS314" s="361"/>
      <c r="ICT314" s="361"/>
      <c r="ICU314" s="361"/>
      <c r="ICV314" s="361"/>
      <c r="ICW314" s="361"/>
      <c r="ICX314" s="361"/>
      <c r="ICY314" s="361"/>
      <c r="ICZ314" s="361"/>
      <c r="IDA314" s="361"/>
      <c r="IDB314" s="361"/>
      <c r="IDC314" s="361"/>
      <c r="IDD314" s="361"/>
      <c r="IDE314" s="361"/>
      <c r="IDF314" s="361"/>
      <c r="IDG314" s="361"/>
      <c r="IDH314" s="361"/>
      <c r="IDI314" s="361"/>
      <c r="IDJ314" s="361"/>
      <c r="IDK314" s="361"/>
      <c r="IDL314" s="361"/>
      <c r="IDM314" s="361"/>
      <c r="IDN314" s="361"/>
      <c r="IDO314" s="361"/>
      <c r="IDP314" s="361"/>
      <c r="IDQ314" s="361"/>
      <c r="IDR314" s="361"/>
      <c r="IDS314" s="361"/>
      <c r="IDT314" s="361"/>
      <c r="IDU314" s="361"/>
      <c r="IDV314" s="361"/>
      <c r="IDW314" s="361"/>
      <c r="IDX314" s="361"/>
      <c r="IDY314" s="361"/>
      <c r="IDZ314" s="361"/>
      <c r="IEA314" s="361"/>
      <c r="IEB314" s="361"/>
      <c r="IEC314" s="361"/>
      <c r="IED314" s="361"/>
      <c r="IEE314" s="361"/>
      <c r="IEF314" s="361"/>
      <c r="IEG314" s="361"/>
      <c r="IEH314" s="361"/>
      <c r="IEI314" s="361"/>
      <c r="IEJ314" s="361"/>
      <c r="IEK314" s="361"/>
      <c r="IEL314" s="361"/>
      <c r="IEM314" s="361"/>
      <c r="IEN314" s="361"/>
      <c r="IEO314" s="361"/>
      <c r="IEP314" s="361"/>
      <c r="IEQ314" s="361"/>
      <c r="IER314" s="361"/>
      <c r="IES314" s="361"/>
      <c r="IET314" s="361"/>
      <c r="IEU314" s="361"/>
      <c r="IEV314" s="361"/>
      <c r="IEW314" s="361"/>
      <c r="IEX314" s="361"/>
      <c r="IEY314" s="361"/>
      <c r="IEZ314" s="361"/>
      <c r="IFA314" s="361"/>
      <c r="IFB314" s="361"/>
      <c r="IFC314" s="361"/>
      <c r="IFD314" s="361"/>
      <c r="IFE314" s="361"/>
      <c r="IFF314" s="361"/>
      <c r="IFG314" s="361"/>
      <c r="IFH314" s="361"/>
      <c r="IFI314" s="361"/>
      <c r="IFJ314" s="361"/>
      <c r="IFK314" s="361"/>
      <c r="IFL314" s="361"/>
      <c r="IFM314" s="361"/>
      <c r="IFN314" s="361"/>
      <c r="IFO314" s="361"/>
      <c r="IFP314" s="361"/>
      <c r="IFQ314" s="361"/>
      <c r="IFR314" s="361"/>
      <c r="IFS314" s="361"/>
      <c r="IFT314" s="361"/>
      <c r="IFU314" s="361"/>
      <c r="IFV314" s="361"/>
      <c r="IFW314" s="361"/>
      <c r="IFX314" s="361"/>
      <c r="IFY314" s="361"/>
      <c r="IFZ314" s="361"/>
      <c r="IGA314" s="361"/>
      <c r="IGB314" s="361"/>
      <c r="IGC314" s="361"/>
      <c r="IGD314" s="361"/>
      <c r="IGE314" s="361"/>
      <c r="IGF314" s="361"/>
      <c r="IGG314" s="361"/>
      <c r="IGH314" s="361"/>
      <c r="IGI314" s="361"/>
      <c r="IGJ314" s="361"/>
      <c r="IGK314" s="361"/>
      <c r="IGL314" s="361"/>
      <c r="IGM314" s="361"/>
      <c r="IGN314" s="361"/>
      <c r="IGO314" s="361"/>
      <c r="IGP314" s="361"/>
      <c r="IGQ314" s="361"/>
      <c r="IGR314" s="361"/>
      <c r="IGS314" s="361"/>
      <c r="IGT314" s="361"/>
      <c r="IGU314" s="361"/>
      <c r="IGV314" s="361"/>
      <c r="IGW314" s="361"/>
      <c r="IGX314" s="361"/>
      <c r="IGY314" s="361"/>
      <c r="IGZ314" s="361"/>
      <c r="IHA314" s="361"/>
      <c r="IHB314" s="361"/>
      <c r="IHC314" s="361"/>
      <c r="IHD314" s="361"/>
      <c r="IHE314" s="361"/>
      <c r="IHF314" s="361"/>
      <c r="IHG314" s="361"/>
      <c r="IHH314" s="361"/>
      <c r="IHI314" s="361"/>
      <c r="IHJ314" s="361"/>
      <c r="IHK314" s="361"/>
      <c r="IHL314" s="361"/>
      <c r="IHM314" s="361"/>
      <c r="IHN314" s="361"/>
      <c r="IHO314" s="361"/>
      <c r="IHP314" s="361"/>
      <c r="IHQ314" s="361"/>
      <c r="IHR314" s="361"/>
      <c r="IHS314" s="361"/>
      <c r="IHT314" s="361"/>
      <c r="IHU314" s="361"/>
      <c r="IHV314" s="361"/>
      <c r="IHW314" s="361"/>
      <c r="IHX314" s="361"/>
      <c r="IHY314" s="361"/>
      <c r="IHZ314" s="361"/>
      <c r="IIA314" s="361"/>
      <c r="IIB314" s="361"/>
      <c r="IIC314" s="361"/>
      <c r="IID314" s="361"/>
      <c r="IIE314" s="361"/>
      <c r="IIF314" s="361"/>
      <c r="IIG314" s="361"/>
      <c r="IIH314" s="361"/>
      <c r="III314" s="361"/>
      <c r="IIJ314" s="361"/>
      <c r="IIK314" s="361"/>
      <c r="IIL314" s="361"/>
      <c r="IIM314" s="361"/>
      <c r="IIN314" s="361"/>
      <c r="IIO314" s="361"/>
      <c r="IIP314" s="361"/>
      <c r="IIQ314" s="361"/>
      <c r="IIR314" s="361"/>
      <c r="IIS314" s="361"/>
      <c r="IIT314" s="361"/>
      <c r="IIU314" s="361"/>
      <c r="IIV314" s="361"/>
      <c r="IIW314" s="361"/>
      <c r="IIX314" s="361"/>
      <c r="IIY314" s="361"/>
      <c r="IIZ314" s="361"/>
      <c r="IJA314" s="361"/>
      <c r="IJB314" s="361"/>
      <c r="IJC314" s="361"/>
      <c r="IJD314" s="361"/>
      <c r="IJE314" s="361"/>
      <c r="IJF314" s="361"/>
      <c r="IJG314" s="361"/>
      <c r="IJH314" s="361"/>
      <c r="IJI314" s="361"/>
      <c r="IJJ314" s="361"/>
      <c r="IJK314" s="361"/>
      <c r="IJL314" s="361"/>
      <c r="IJM314" s="361"/>
      <c r="IJN314" s="361"/>
      <c r="IJO314" s="361"/>
      <c r="IJP314" s="361"/>
      <c r="IJQ314" s="361"/>
      <c r="IJR314" s="361"/>
      <c r="IJS314" s="361"/>
      <c r="IJT314" s="361"/>
      <c r="IJU314" s="361"/>
      <c r="IJV314" s="361"/>
      <c r="IJW314" s="361"/>
      <c r="IJX314" s="361"/>
      <c r="IJY314" s="361"/>
      <c r="IJZ314" s="361"/>
      <c r="IKA314" s="361"/>
      <c r="IKB314" s="361"/>
      <c r="IKC314" s="361"/>
      <c r="IKD314" s="361"/>
      <c r="IKE314" s="361"/>
      <c r="IKF314" s="361"/>
      <c r="IKG314" s="361"/>
      <c r="IKH314" s="361"/>
      <c r="IKI314" s="361"/>
      <c r="IKJ314" s="361"/>
      <c r="IKK314" s="361"/>
      <c r="IKL314" s="361"/>
      <c r="IKM314" s="361"/>
      <c r="IKN314" s="361"/>
      <c r="IKO314" s="361"/>
      <c r="IKP314" s="361"/>
      <c r="IKQ314" s="361"/>
      <c r="IKR314" s="361"/>
      <c r="IKS314" s="361"/>
      <c r="IKT314" s="361"/>
      <c r="IKU314" s="361"/>
      <c r="IKV314" s="361"/>
      <c r="IKW314" s="361"/>
      <c r="IKX314" s="361"/>
      <c r="IKY314" s="361"/>
      <c r="IKZ314" s="361"/>
      <c r="ILA314" s="361"/>
      <c r="ILB314" s="361"/>
      <c r="ILC314" s="361"/>
      <c r="ILD314" s="361"/>
      <c r="ILE314" s="361"/>
      <c r="ILF314" s="361"/>
      <c r="ILG314" s="361"/>
      <c r="ILH314" s="361"/>
      <c r="ILI314" s="361"/>
      <c r="ILJ314" s="361"/>
      <c r="ILK314" s="361"/>
      <c r="ILL314" s="361"/>
      <c r="ILM314" s="361"/>
      <c r="ILN314" s="361"/>
      <c r="ILO314" s="361"/>
      <c r="ILP314" s="361"/>
      <c r="ILQ314" s="361"/>
      <c r="ILR314" s="361"/>
      <c r="ILS314" s="361"/>
      <c r="ILT314" s="361"/>
      <c r="ILU314" s="361"/>
      <c r="ILV314" s="361"/>
      <c r="ILW314" s="361"/>
      <c r="ILX314" s="361"/>
      <c r="ILY314" s="361"/>
      <c r="ILZ314" s="361"/>
      <c r="IMA314" s="361"/>
      <c r="IMB314" s="361"/>
      <c r="IMC314" s="361"/>
      <c r="IMD314" s="361"/>
      <c r="IME314" s="361"/>
      <c r="IMF314" s="361"/>
      <c r="IMG314" s="361"/>
      <c r="IMH314" s="361"/>
      <c r="IMI314" s="361"/>
      <c r="IMJ314" s="361"/>
      <c r="IMK314" s="361"/>
      <c r="IML314" s="361"/>
      <c r="IMM314" s="361"/>
      <c r="IMN314" s="361"/>
      <c r="IMO314" s="361"/>
      <c r="IMP314" s="361"/>
      <c r="IMQ314" s="361"/>
      <c r="IMR314" s="361"/>
      <c r="IMS314" s="361"/>
      <c r="IMT314" s="361"/>
      <c r="IMU314" s="361"/>
      <c r="IMV314" s="361"/>
      <c r="IMW314" s="361"/>
      <c r="IMX314" s="361"/>
      <c r="IMY314" s="361"/>
      <c r="IMZ314" s="361"/>
      <c r="INA314" s="361"/>
      <c r="INB314" s="361"/>
      <c r="INC314" s="361"/>
      <c r="IND314" s="361"/>
      <c r="INE314" s="361"/>
      <c r="INF314" s="361"/>
      <c r="ING314" s="361"/>
      <c r="INH314" s="361"/>
      <c r="INI314" s="361"/>
      <c r="INJ314" s="361"/>
      <c r="INK314" s="361"/>
      <c r="INL314" s="361"/>
      <c r="INM314" s="361"/>
      <c r="INN314" s="361"/>
      <c r="INO314" s="361"/>
      <c r="INP314" s="361"/>
      <c r="INQ314" s="361"/>
      <c r="INR314" s="361"/>
      <c r="INS314" s="361"/>
      <c r="INT314" s="361"/>
      <c r="INU314" s="361"/>
      <c r="INV314" s="361"/>
      <c r="INW314" s="361"/>
      <c r="INX314" s="361"/>
      <c r="INY314" s="361"/>
      <c r="INZ314" s="361"/>
      <c r="IOA314" s="361"/>
      <c r="IOB314" s="361"/>
      <c r="IOC314" s="361"/>
      <c r="IOD314" s="361"/>
      <c r="IOE314" s="361"/>
      <c r="IOF314" s="361"/>
      <c r="IOG314" s="361"/>
      <c r="IOH314" s="361"/>
      <c r="IOI314" s="361"/>
      <c r="IOJ314" s="361"/>
      <c r="IOK314" s="361"/>
      <c r="IOL314" s="361"/>
      <c r="IOM314" s="361"/>
      <c r="ION314" s="361"/>
      <c r="IOO314" s="361"/>
      <c r="IOP314" s="361"/>
      <c r="IOQ314" s="361"/>
      <c r="IOR314" s="361"/>
      <c r="IOS314" s="361"/>
      <c r="IOT314" s="361"/>
      <c r="IOU314" s="361"/>
      <c r="IOV314" s="361"/>
      <c r="IOW314" s="361"/>
      <c r="IOX314" s="361"/>
      <c r="IOY314" s="361"/>
      <c r="IOZ314" s="361"/>
      <c r="IPA314" s="361"/>
      <c r="IPB314" s="361"/>
      <c r="IPC314" s="361"/>
      <c r="IPD314" s="361"/>
      <c r="IPE314" s="361"/>
      <c r="IPF314" s="361"/>
      <c r="IPG314" s="361"/>
      <c r="IPH314" s="361"/>
      <c r="IPI314" s="361"/>
      <c r="IPJ314" s="361"/>
      <c r="IPK314" s="361"/>
      <c r="IPL314" s="361"/>
      <c r="IPM314" s="361"/>
      <c r="IPN314" s="361"/>
      <c r="IPO314" s="361"/>
      <c r="IPP314" s="361"/>
      <c r="IPQ314" s="361"/>
      <c r="IPR314" s="361"/>
      <c r="IPS314" s="361"/>
      <c r="IPT314" s="361"/>
      <c r="IPU314" s="361"/>
      <c r="IPV314" s="361"/>
      <c r="IPW314" s="361"/>
      <c r="IPX314" s="361"/>
      <c r="IPY314" s="361"/>
      <c r="IPZ314" s="361"/>
      <c r="IQA314" s="361"/>
      <c r="IQB314" s="361"/>
      <c r="IQC314" s="361"/>
      <c r="IQD314" s="361"/>
      <c r="IQE314" s="361"/>
      <c r="IQF314" s="361"/>
      <c r="IQG314" s="361"/>
      <c r="IQH314" s="361"/>
      <c r="IQI314" s="361"/>
      <c r="IQJ314" s="361"/>
      <c r="IQK314" s="361"/>
      <c r="IQL314" s="361"/>
      <c r="IQM314" s="361"/>
      <c r="IQN314" s="361"/>
      <c r="IQO314" s="361"/>
      <c r="IQP314" s="361"/>
      <c r="IQQ314" s="361"/>
      <c r="IQR314" s="361"/>
      <c r="IQS314" s="361"/>
      <c r="IQT314" s="361"/>
      <c r="IQU314" s="361"/>
      <c r="IQV314" s="361"/>
      <c r="IQW314" s="361"/>
      <c r="IQX314" s="361"/>
      <c r="IQY314" s="361"/>
      <c r="IQZ314" s="361"/>
      <c r="IRA314" s="361"/>
      <c r="IRB314" s="361"/>
      <c r="IRC314" s="361"/>
      <c r="IRD314" s="361"/>
      <c r="IRE314" s="361"/>
      <c r="IRF314" s="361"/>
      <c r="IRG314" s="361"/>
      <c r="IRH314" s="361"/>
      <c r="IRI314" s="361"/>
      <c r="IRJ314" s="361"/>
      <c r="IRK314" s="361"/>
      <c r="IRL314" s="361"/>
      <c r="IRM314" s="361"/>
      <c r="IRN314" s="361"/>
      <c r="IRO314" s="361"/>
      <c r="IRP314" s="361"/>
      <c r="IRQ314" s="361"/>
      <c r="IRR314" s="361"/>
      <c r="IRS314" s="361"/>
      <c r="IRT314" s="361"/>
      <c r="IRU314" s="361"/>
      <c r="IRV314" s="361"/>
      <c r="IRW314" s="361"/>
      <c r="IRX314" s="361"/>
      <c r="IRY314" s="361"/>
      <c r="IRZ314" s="361"/>
      <c r="ISA314" s="361"/>
      <c r="ISB314" s="361"/>
      <c r="ISC314" s="361"/>
      <c r="ISD314" s="361"/>
      <c r="ISE314" s="361"/>
      <c r="ISF314" s="361"/>
      <c r="ISG314" s="361"/>
      <c r="ISH314" s="361"/>
      <c r="ISI314" s="361"/>
      <c r="ISJ314" s="361"/>
      <c r="ISK314" s="361"/>
      <c r="ISL314" s="361"/>
      <c r="ISM314" s="361"/>
      <c r="ISN314" s="361"/>
      <c r="ISO314" s="361"/>
      <c r="ISP314" s="361"/>
      <c r="ISQ314" s="361"/>
      <c r="ISR314" s="361"/>
      <c r="ISS314" s="361"/>
      <c r="IST314" s="361"/>
      <c r="ISU314" s="361"/>
      <c r="ISV314" s="361"/>
      <c r="ISW314" s="361"/>
      <c r="ISX314" s="361"/>
      <c r="ISY314" s="361"/>
      <c r="ISZ314" s="361"/>
      <c r="ITA314" s="361"/>
      <c r="ITB314" s="361"/>
      <c r="ITC314" s="361"/>
      <c r="ITD314" s="361"/>
      <c r="ITE314" s="361"/>
      <c r="ITF314" s="361"/>
      <c r="ITG314" s="361"/>
      <c r="ITH314" s="361"/>
      <c r="ITI314" s="361"/>
      <c r="ITJ314" s="361"/>
      <c r="ITK314" s="361"/>
      <c r="ITL314" s="361"/>
      <c r="ITM314" s="361"/>
      <c r="ITN314" s="361"/>
      <c r="ITO314" s="361"/>
      <c r="ITP314" s="361"/>
      <c r="ITQ314" s="361"/>
      <c r="ITR314" s="361"/>
      <c r="ITS314" s="361"/>
      <c r="ITT314" s="361"/>
      <c r="ITU314" s="361"/>
      <c r="ITV314" s="361"/>
      <c r="ITW314" s="361"/>
      <c r="ITX314" s="361"/>
      <c r="ITY314" s="361"/>
      <c r="ITZ314" s="361"/>
      <c r="IUA314" s="361"/>
      <c r="IUB314" s="361"/>
      <c r="IUC314" s="361"/>
      <c r="IUD314" s="361"/>
      <c r="IUE314" s="361"/>
      <c r="IUF314" s="361"/>
      <c r="IUG314" s="361"/>
      <c r="IUH314" s="361"/>
      <c r="IUI314" s="361"/>
      <c r="IUJ314" s="361"/>
      <c r="IUK314" s="361"/>
      <c r="IUL314" s="361"/>
      <c r="IUM314" s="361"/>
      <c r="IUN314" s="361"/>
      <c r="IUO314" s="361"/>
      <c r="IUP314" s="361"/>
      <c r="IUQ314" s="361"/>
      <c r="IUR314" s="361"/>
      <c r="IUS314" s="361"/>
      <c r="IUT314" s="361"/>
      <c r="IUU314" s="361"/>
      <c r="IUV314" s="361"/>
      <c r="IUW314" s="361"/>
      <c r="IUX314" s="361"/>
      <c r="IUY314" s="361"/>
      <c r="IUZ314" s="361"/>
      <c r="IVA314" s="361"/>
      <c r="IVB314" s="361"/>
      <c r="IVC314" s="361"/>
      <c r="IVD314" s="361"/>
      <c r="IVE314" s="361"/>
      <c r="IVF314" s="361"/>
      <c r="IVG314" s="361"/>
      <c r="IVH314" s="361"/>
      <c r="IVI314" s="361"/>
      <c r="IVJ314" s="361"/>
      <c r="IVK314" s="361"/>
      <c r="IVL314" s="361"/>
      <c r="IVM314" s="361"/>
      <c r="IVN314" s="361"/>
      <c r="IVO314" s="361"/>
      <c r="IVP314" s="361"/>
      <c r="IVQ314" s="361"/>
      <c r="IVR314" s="361"/>
      <c r="IVS314" s="361"/>
      <c r="IVT314" s="361"/>
      <c r="IVU314" s="361"/>
      <c r="IVV314" s="361"/>
      <c r="IVW314" s="361"/>
      <c r="IVX314" s="361"/>
      <c r="IVY314" s="361"/>
      <c r="IVZ314" s="361"/>
      <c r="IWA314" s="361"/>
      <c r="IWB314" s="361"/>
      <c r="IWC314" s="361"/>
      <c r="IWD314" s="361"/>
      <c r="IWE314" s="361"/>
      <c r="IWF314" s="361"/>
      <c r="IWG314" s="361"/>
      <c r="IWH314" s="361"/>
      <c r="IWI314" s="361"/>
      <c r="IWJ314" s="361"/>
      <c r="IWK314" s="361"/>
      <c r="IWL314" s="361"/>
      <c r="IWM314" s="361"/>
      <c r="IWN314" s="361"/>
      <c r="IWO314" s="361"/>
      <c r="IWP314" s="361"/>
      <c r="IWQ314" s="361"/>
      <c r="IWR314" s="361"/>
      <c r="IWS314" s="361"/>
      <c r="IWT314" s="361"/>
      <c r="IWU314" s="361"/>
      <c r="IWV314" s="361"/>
      <c r="IWW314" s="361"/>
      <c r="IWX314" s="361"/>
      <c r="IWY314" s="361"/>
      <c r="IWZ314" s="361"/>
      <c r="IXA314" s="361"/>
      <c r="IXB314" s="361"/>
      <c r="IXC314" s="361"/>
      <c r="IXD314" s="361"/>
      <c r="IXE314" s="361"/>
      <c r="IXF314" s="361"/>
      <c r="IXG314" s="361"/>
      <c r="IXH314" s="361"/>
      <c r="IXI314" s="361"/>
      <c r="IXJ314" s="361"/>
      <c r="IXK314" s="361"/>
      <c r="IXL314" s="361"/>
      <c r="IXM314" s="361"/>
      <c r="IXN314" s="361"/>
      <c r="IXO314" s="361"/>
      <c r="IXP314" s="361"/>
      <c r="IXQ314" s="361"/>
      <c r="IXR314" s="361"/>
      <c r="IXS314" s="361"/>
      <c r="IXT314" s="361"/>
      <c r="IXU314" s="361"/>
      <c r="IXV314" s="361"/>
      <c r="IXW314" s="361"/>
      <c r="IXX314" s="361"/>
      <c r="IXY314" s="361"/>
      <c r="IXZ314" s="361"/>
      <c r="IYA314" s="361"/>
      <c r="IYB314" s="361"/>
      <c r="IYC314" s="361"/>
      <c r="IYD314" s="361"/>
      <c r="IYE314" s="361"/>
      <c r="IYF314" s="361"/>
      <c r="IYG314" s="361"/>
      <c r="IYH314" s="361"/>
      <c r="IYI314" s="361"/>
      <c r="IYJ314" s="361"/>
      <c r="IYK314" s="361"/>
      <c r="IYL314" s="361"/>
      <c r="IYM314" s="361"/>
      <c r="IYN314" s="361"/>
      <c r="IYO314" s="361"/>
      <c r="IYP314" s="361"/>
      <c r="IYQ314" s="361"/>
      <c r="IYR314" s="361"/>
      <c r="IYS314" s="361"/>
      <c r="IYT314" s="361"/>
      <c r="IYU314" s="361"/>
      <c r="IYV314" s="361"/>
      <c r="IYW314" s="361"/>
      <c r="IYX314" s="361"/>
      <c r="IYY314" s="361"/>
      <c r="IYZ314" s="361"/>
      <c r="IZA314" s="361"/>
      <c r="IZB314" s="361"/>
      <c r="IZC314" s="361"/>
      <c r="IZD314" s="361"/>
      <c r="IZE314" s="361"/>
      <c r="IZF314" s="361"/>
      <c r="IZG314" s="361"/>
      <c r="IZH314" s="361"/>
      <c r="IZI314" s="361"/>
      <c r="IZJ314" s="361"/>
      <c r="IZK314" s="361"/>
      <c r="IZL314" s="361"/>
      <c r="IZM314" s="361"/>
      <c r="IZN314" s="361"/>
      <c r="IZO314" s="361"/>
      <c r="IZP314" s="361"/>
      <c r="IZQ314" s="361"/>
      <c r="IZR314" s="361"/>
      <c r="IZS314" s="361"/>
      <c r="IZT314" s="361"/>
      <c r="IZU314" s="361"/>
      <c r="IZV314" s="361"/>
      <c r="IZW314" s="361"/>
      <c r="IZX314" s="361"/>
      <c r="IZY314" s="361"/>
      <c r="IZZ314" s="361"/>
      <c r="JAA314" s="361"/>
      <c r="JAB314" s="361"/>
      <c r="JAC314" s="361"/>
      <c r="JAD314" s="361"/>
      <c r="JAE314" s="361"/>
      <c r="JAF314" s="361"/>
      <c r="JAG314" s="361"/>
      <c r="JAH314" s="361"/>
      <c r="JAI314" s="361"/>
      <c r="JAJ314" s="361"/>
      <c r="JAK314" s="361"/>
      <c r="JAL314" s="361"/>
      <c r="JAM314" s="361"/>
      <c r="JAN314" s="361"/>
      <c r="JAO314" s="361"/>
      <c r="JAP314" s="361"/>
      <c r="JAQ314" s="361"/>
      <c r="JAR314" s="361"/>
      <c r="JAS314" s="361"/>
      <c r="JAT314" s="361"/>
      <c r="JAU314" s="361"/>
      <c r="JAV314" s="361"/>
      <c r="JAW314" s="361"/>
      <c r="JAX314" s="361"/>
      <c r="JAY314" s="361"/>
      <c r="JAZ314" s="361"/>
      <c r="JBA314" s="361"/>
      <c r="JBB314" s="361"/>
      <c r="JBC314" s="361"/>
      <c r="JBD314" s="361"/>
      <c r="JBE314" s="361"/>
      <c r="JBF314" s="361"/>
      <c r="JBG314" s="361"/>
      <c r="JBH314" s="361"/>
      <c r="JBI314" s="361"/>
      <c r="JBJ314" s="361"/>
      <c r="JBK314" s="361"/>
      <c r="JBL314" s="361"/>
      <c r="JBM314" s="361"/>
      <c r="JBN314" s="361"/>
      <c r="JBO314" s="361"/>
      <c r="JBP314" s="361"/>
      <c r="JBQ314" s="361"/>
      <c r="JBR314" s="361"/>
      <c r="JBS314" s="361"/>
      <c r="JBT314" s="361"/>
      <c r="JBU314" s="361"/>
      <c r="JBV314" s="361"/>
      <c r="JBW314" s="361"/>
      <c r="JBX314" s="361"/>
      <c r="JBY314" s="361"/>
      <c r="JBZ314" s="361"/>
      <c r="JCA314" s="361"/>
      <c r="JCB314" s="361"/>
      <c r="JCC314" s="361"/>
      <c r="JCD314" s="361"/>
      <c r="JCE314" s="361"/>
      <c r="JCF314" s="361"/>
      <c r="JCG314" s="361"/>
      <c r="JCH314" s="361"/>
      <c r="JCI314" s="361"/>
      <c r="JCJ314" s="361"/>
      <c r="JCK314" s="361"/>
      <c r="JCL314" s="361"/>
      <c r="JCM314" s="361"/>
      <c r="JCN314" s="361"/>
      <c r="JCO314" s="361"/>
      <c r="JCP314" s="361"/>
      <c r="JCQ314" s="361"/>
      <c r="JCR314" s="361"/>
      <c r="JCS314" s="361"/>
      <c r="JCT314" s="361"/>
      <c r="JCU314" s="361"/>
      <c r="JCV314" s="361"/>
      <c r="JCW314" s="361"/>
      <c r="JCX314" s="361"/>
      <c r="JCY314" s="361"/>
      <c r="JCZ314" s="361"/>
      <c r="JDA314" s="361"/>
      <c r="JDB314" s="361"/>
      <c r="JDC314" s="361"/>
      <c r="JDD314" s="361"/>
      <c r="JDE314" s="361"/>
      <c r="JDF314" s="361"/>
      <c r="JDG314" s="361"/>
      <c r="JDH314" s="361"/>
      <c r="JDI314" s="361"/>
      <c r="JDJ314" s="361"/>
      <c r="JDK314" s="361"/>
      <c r="JDL314" s="361"/>
      <c r="JDM314" s="361"/>
      <c r="JDN314" s="361"/>
      <c r="JDO314" s="361"/>
      <c r="JDP314" s="361"/>
      <c r="JDQ314" s="361"/>
      <c r="JDR314" s="361"/>
      <c r="JDS314" s="361"/>
      <c r="JDT314" s="361"/>
      <c r="JDU314" s="361"/>
      <c r="JDV314" s="361"/>
      <c r="JDW314" s="361"/>
      <c r="JDX314" s="361"/>
      <c r="JDY314" s="361"/>
      <c r="JDZ314" s="361"/>
      <c r="JEA314" s="361"/>
      <c r="JEB314" s="361"/>
      <c r="JEC314" s="361"/>
      <c r="JED314" s="361"/>
      <c r="JEE314" s="361"/>
      <c r="JEF314" s="361"/>
      <c r="JEG314" s="361"/>
      <c r="JEH314" s="361"/>
      <c r="JEI314" s="361"/>
      <c r="JEJ314" s="361"/>
      <c r="JEK314" s="361"/>
      <c r="JEL314" s="361"/>
      <c r="JEM314" s="361"/>
      <c r="JEN314" s="361"/>
      <c r="JEO314" s="361"/>
      <c r="JEP314" s="361"/>
      <c r="JEQ314" s="361"/>
      <c r="JER314" s="361"/>
      <c r="JES314" s="361"/>
      <c r="JET314" s="361"/>
      <c r="JEU314" s="361"/>
      <c r="JEV314" s="361"/>
      <c r="JEW314" s="361"/>
      <c r="JEX314" s="361"/>
      <c r="JEY314" s="361"/>
      <c r="JEZ314" s="361"/>
      <c r="JFA314" s="361"/>
      <c r="JFB314" s="361"/>
      <c r="JFC314" s="361"/>
      <c r="JFD314" s="361"/>
      <c r="JFE314" s="361"/>
      <c r="JFF314" s="361"/>
      <c r="JFG314" s="361"/>
      <c r="JFH314" s="361"/>
      <c r="JFI314" s="361"/>
      <c r="JFJ314" s="361"/>
      <c r="JFK314" s="361"/>
      <c r="JFL314" s="361"/>
      <c r="JFM314" s="361"/>
      <c r="JFN314" s="361"/>
      <c r="JFO314" s="361"/>
      <c r="JFP314" s="361"/>
      <c r="JFQ314" s="361"/>
      <c r="JFR314" s="361"/>
      <c r="JFS314" s="361"/>
      <c r="JFT314" s="361"/>
      <c r="JFU314" s="361"/>
      <c r="JFV314" s="361"/>
      <c r="JFW314" s="361"/>
      <c r="JFX314" s="361"/>
      <c r="JFY314" s="361"/>
      <c r="JFZ314" s="361"/>
      <c r="JGA314" s="361"/>
      <c r="JGB314" s="361"/>
      <c r="JGC314" s="361"/>
      <c r="JGD314" s="361"/>
      <c r="JGE314" s="361"/>
      <c r="JGF314" s="361"/>
      <c r="JGG314" s="361"/>
      <c r="JGH314" s="361"/>
      <c r="JGI314" s="361"/>
      <c r="JGJ314" s="361"/>
      <c r="JGK314" s="361"/>
      <c r="JGL314" s="361"/>
      <c r="JGM314" s="361"/>
      <c r="JGN314" s="361"/>
      <c r="JGO314" s="361"/>
      <c r="JGP314" s="361"/>
      <c r="JGQ314" s="361"/>
      <c r="JGR314" s="361"/>
      <c r="JGS314" s="361"/>
      <c r="JGT314" s="361"/>
      <c r="JGU314" s="361"/>
      <c r="JGV314" s="361"/>
      <c r="JGW314" s="361"/>
      <c r="JGX314" s="361"/>
      <c r="JGY314" s="361"/>
      <c r="JGZ314" s="361"/>
      <c r="JHA314" s="361"/>
      <c r="JHB314" s="361"/>
      <c r="JHC314" s="361"/>
      <c r="JHD314" s="361"/>
      <c r="JHE314" s="361"/>
      <c r="JHF314" s="361"/>
      <c r="JHG314" s="361"/>
      <c r="JHH314" s="361"/>
      <c r="JHI314" s="361"/>
      <c r="JHJ314" s="361"/>
      <c r="JHK314" s="361"/>
      <c r="JHL314" s="361"/>
      <c r="JHM314" s="361"/>
      <c r="JHN314" s="361"/>
      <c r="JHO314" s="361"/>
      <c r="JHP314" s="361"/>
      <c r="JHQ314" s="361"/>
      <c r="JHR314" s="361"/>
      <c r="JHS314" s="361"/>
      <c r="JHT314" s="361"/>
      <c r="JHU314" s="361"/>
      <c r="JHV314" s="361"/>
      <c r="JHW314" s="361"/>
      <c r="JHX314" s="361"/>
      <c r="JHY314" s="361"/>
      <c r="JHZ314" s="361"/>
      <c r="JIA314" s="361"/>
      <c r="JIB314" s="361"/>
      <c r="JIC314" s="361"/>
      <c r="JID314" s="361"/>
      <c r="JIE314" s="361"/>
      <c r="JIF314" s="361"/>
      <c r="JIG314" s="361"/>
      <c r="JIH314" s="361"/>
      <c r="JII314" s="361"/>
      <c r="JIJ314" s="361"/>
      <c r="JIK314" s="361"/>
      <c r="JIL314" s="361"/>
      <c r="JIM314" s="361"/>
      <c r="JIN314" s="361"/>
      <c r="JIO314" s="361"/>
      <c r="JIP314" s="361"/>
      <c r="JIQ314" s="361"/>
      <c r="JIR314" s="361"/>
      <c r="JIS314" s="361"/>
      <c r="JIT314" s="361"/>
      <c r="JIU314" s="361"/>
      <c r="JIV314" s="361"/>
      <c r="JIW314" s="361"/>
      <c r="JIX314" s="361"/>
      <c r="JIY314" s="361"/>
      <c r="JIZ314" s="361"/>
      <c r="JJA314" s="361"/>
      <c r="JJB314" s="361"/>
      <c r="JJC314" s="361"/>
      <c r="JJD314" s="361"/>
      <c r="JJE314" s="361"/>
      <c r="JJF314" s="361"/>
      <c r="JJG314" s="361"/>
      <c r="JJH314" s="361"/>
      <c r="JJI314" s="361"/>
      <c r="JJJ314" s="361"/>
      <c r="JJK314" s="361"/>
      <c r="JJL314" s="361"/>
      <c r="JJM314" s="361"/>
      <c r="JJN314" s="361"/>
      <c r="JJO314" s="361"/>
      <c r="JJP314" s="361"/>
      <c r="JJQ314" s="361"/>
      <c r="JJR314" s="361"/>
      <c r="JJS314" s="361"/>
      <c r="JJT314" s="361"/>
      <c r="JJU314" s="361"/>
      <c r="JJV314" s="361"/>
      <c r="JJW314" s="361"/>
      <c r="JJX314" s="361"/>
      <c r="JJY314" s="361"/>
      <c r="JJZ314" s="361"/>
      <c r="JKA314" s="361"/>
      <c r="JKB314" s="361"/>
      <c r="JKC314" s="361"/>
      <c r="JKD314" s="361"/>
      <c r="JKE314" s="361"/>
      <c r="JKF314" s="361"/>
      <c r="JKG314" s="361"/>
      <c r="JKH314" s="361"/>
      <c r="JKI314" s="361"/>
      <c r="JKJ314" s="361"/>
      <c r="JKK314" s="361"/>
      <c r="JKL314" s="361"/>
      <c r="JKM314" s="361"/>
      <c r="JKN314" s="361"/>
      <c r="JKO314" s="361"/>
      <c r="JKP314" s="361"/>
      <c r="JKQ314" s="361"/>
      <c r="JKR314" s="361"/>
      <c r="JKS314" s="361"/>
      <c r="JKT314" s="361"/>
      <c r="JKU314" s="361"/>
      <c r="JKV314" s="361"/>
      <c r="JKW314" s="361"/>
      <c r="JKX314" s="361"/>
      <c r="JKY314" s="361"/>
      <c r="JKZ314" s="361"/>
      <c r="JLA314" s="361"/>
      <c r="JLB314" s="361"/>
      <c r="JLC314" s="361"/>
      <c r="JLD314" s="361"/>
      <c r="JLE314" s="361"/>
      <c r="JLF314" s="361"/>
      <c r="JLG314" s="361"/>
      <c r="JLH314" s="361"/>
      <c r="JLI314" s="361"/>
      <c r="JLJ314" s="361"/>
      <c r="JLK314" s="361"/>
      <c r="JLL314" s="361"/>
      <c r="JLM314" s="361"/>
      <c r="JLN314" s="361"/>
      <c r="JLO314" s="361"/>
      <c r="JLP314" s="361"/>
      <c r="JLQ314" s="361"/>
      <c r="JLR314" s="361"/>
      <c r="JLS314" s="361"/>
      <c r="JLT314" s="361"/>
      <c r="JLU314" s="361"/>
      <c r="JLV314" s="361"/>
      <c r="JLW314" s="361"/>
      <c r="JLX314" s="361"/>
      <c r="JLY314" s="361"/>
      <c r="JLZ314" s="361"/>
      <c r="JMA314" s="361"/>
      <c r="JMB314" s="361"/>
      <c r="JMC314" s="361"/>
      <c r="JMD314" s="361"/>
      <c r="JME314" s="361"/>
      <c r="JMF314" s="361"/>
      <c r="JMG314" s="361"/>
      <c r="JMH314" s="361"/>
      <c r="JMI314" s="361"/>
      <c r="JMJ314" s="361"/>
      <c r="JMK314" s="361"/>
      <c r="JML314" s="361"/>
      <c r="JMM314" s="361"/>
      <c r="JMN314" s="361"/>
      <c r="JMO314" s="361"/>
      <c r="JMP314" s="361"/>
      <c r="JMQ314" s="361"/>
      <c r="JMR314" s="361"/>
      <c r="JMS314" s="361"/>
      <c r="JMT314" s="361"/>
      <c r="JMU314" s="361"/>
      <c r="JMV314" s="361"/>
      <c r="JMW314" s="361"/>
      <c r="JMX314" s="361"/>
      <c r="JMY314" s="361"/>
      <c r="JMZ314" s="361"/>
      <c r="JNA314" s="361"/>
      <c r="JNB314" s="361"/>
      <c r="JNC314" s="361"/>
      <c r="JND314" s="361"/>
      <c r="JNE314" s="361"/>
      <c r="JNF314" s="361"/>
      <c r="JNG314" s="361"/>
      <c r="JNH314" s="361"/>
      <c r="JNI314" s="361"/>
      <c r="JNJ314" s="361"/>
      <c r="JNK314" s="361"/>
      <c r="JNL314" s="361"/>
      <c r="JNM314" s="361"/>
      <c r="JNN314" s="361"/>
      <c r="JNO314" s="361"/>
      <c r="JNP314" s="361"/>
      <c r="JNQ314" s="361"/>
      <c r="JNR314" s="361"/>
      <c r="JNS314" s="361"/>
      <c r="JNT314" s="361"/>
      <c r="JNU314" s="361"/>
      <c r="JNV314" s="361"/>
      <c r="JNW314" s="361"/>
      <c r="JNX314" s="361"/>
      <c r="JNY314" s="361"/>
      <c r="JNZ314" s="361"/>
      <c r="JOA314" s="361"/>
      <c r="JOB314" s="361"/>
      <c r="JOC314" s="361"/>
      <c r="JOD314" s="361"/>
      <c r="JOE314" s="361"/>
      <c r="JOF314" s="361"/>
      <c r="JOG314" s="361"/>
      <c r="JOH314" s="361"/>
      <c r="JOI314" s="361"/>
      <c r="JOJ314" s="361"/>
      <c r="JOK314" s="361"/>
      <c r="JOL314" s="361"/>
      <c r="JOM314" s="361"/>
      <c r="JON314" s="361"/>
      <c r="JOO314" s="361"/>
      <c r="JOP314" s="361"/>
      <c r="JOQ314" s="361"/>
      <c r="JOR314" s="361"/>
      <c r="JOS314" s="361"/>
      <c r="JOT314" s="361"/>
      <c r="JOU314" s="361"/>
      <c r="JOV314" s="361"/>
      <c r="JOW314" s="361"/>
      <c r="JOX314" s="361"/>
      <c r="JOY314" s="361"/>
      <c r="JOZ314" s="361"/>
      <c r="JPA314" s="361"/>
      <c r="JPB314" s="361"/>
      <c r="JPC314" s="361"/>
      <c r="JPD314" s="361"/>
      <c r="JPE314" s="361"/>
      <c r="JPF314" s="361"/>
      <c r="JPG314" s="361"/>
      <c r="JPH314" s="361"/>
      <c r="JPI314" s="361"/>
      <c r="JPJ314" s="361"/>
      <c r="JPK314" s="361"/>
      <c r="JPL314" s="361"/>
      <c r="JPM314" s="361"/>
      <c r="JPN314" s="361"/>
      <c r="JPO314" s="361"/>
      <c r="JPP314" s="361"/>
      <c r="JPQ314" s="361"/>
      <c r="JPR314" s="361"/>
      <c r="JPS314" s="361"/>
      <c r="JPT314" s="361"/>
      <c r="JPU314" s="361"/>
      <c r="JPV314" s="361"/>
      <c r="JPW314" s="361"/>
      <c r="JPX314" s="361"/>
      <c r="JPY314" s="361"/>
      <c r="JPZ314" s="361"/>
      <c r="JQA314" s="361"/>
      <c r="JQB314" s="361"/>
      <c r="JQC314" s="361"/>
      <c r="JQD314" s="361"/>
      <c r="JQE314" s="361"/>
      <c r="JQF314" s="361"/>
      <c r="JQG314" s="361"/>
      <c r="JQH314" s="361"/>
      <c r="JQI314" s="361"/>
      <c r="JQJ314" s="361"/>
      <c r="JQK314" s="361"/>
      <c r="JQL314" s="361"/>
      <c r="JQM314" s="361"/>
      <c r="JQN314" s="361"/>
      <c r="JQO314" s="361"/>
      <c r="JQP314" s="361"/>
      <c r="JQQ314" s="361"/>
      <c r="JQR314" s="361"/>
      <c r="JQS314" s="361"/>
      <c r="JQT314" s="361"/>
      <c r="JQU314" s="361"/>
      <c r="JQV314" s="361"/>
      <c r="JQW314" s="361"/>
      <c r="JQX314" s="361"/>
      <c r="JQY314" s="361"/>
      <c r="JQZ314" s="361"/>
      <c r="JRA314" s="361"/>
      <c r="JRB314" s="361"/>
      <c r="JRC314" s="361"/>
      <c r="JRD314" s="361"/>
      <c r="JRE314" s="361"/>
      <c r="JRF314" s="361"/>
      <c r="JRG314" s="361"/>
      <c r="JRH314" s="361"/>
      <c r="JRI314" s="361"/>
      <c r="JRJ314" s="361"/>
      <c r="JRK314" s="361"/>
      <c r="JRL314" s="361"/>
      <c r="JRM314" s="361"/>
      <c r="JRN314" s="361"/>
      <c r="JRO314" s="361"/>
      <c r="JRP314" s="361"/>
      <c r="JRQ314" s="361"/>
      <c r="JRR314" s="361"/>
      <c r="JRS314" s="361"/>
      <c r="JRT314" s="361"/>
      <c r="JRU314" s="361"/>
      <c r="JRV314" s="361"/>
      <c r="JRW314" s="361"/>
      <c r="JRX314" s="361"/>
      <c r="JRY314" s="361"/>
      <c r="JRZ314" s="361"/>
      <c r="JSA314" s="361"/>
      <c r="JSB314" s="361"/>
      <c r="JSC314" s="361"/>
      <c r="JSD314" s="361"/>
      <c r="JSE314" s="361"/>
      <c r="JSF314" s="361"/>
      <c r="JSG314" s="361"/>
      <c r="JSH314" s="361"/>
      <c r="JSI314" s="361"/>
      <c r="JSJ314" s="361"/>
      <c r="JSK314" s="361"/>
      <c r="JSL314" s="361"/>
      <c r="JSM314" s="361"/>
      <c r="JSN314" s="361"/>
      <c r="JSO314" s="361"/>
      <c r="JSP314" s="361"/>
      <c r="JSQ314" s="361"/>
      <c r="JSR314" s="361"/>
      <c r="JSS314" s="361"/>
      <c r="JST314" s="361"/>
      <c r="JSU314" s="361"/>
      <c r="JSV314" s="361"/>
      <c r="JSW314" s="361"/>
      <c r="JSX314" s="361"/>
      <c r="JSY314" s="361"/>
      <c r="JSZ314" s="361"/>
      <c r="JTA314" s="361"/>
      <c r="JTB314" s="361"/>
      <c r="JTC314" s="361"/>
      <c r="JTD314" s="361"/>
      <c r="JTE314" s="361"/>
      <c r="JTF314" s="361"/>
      <c r="JTG314" s="361"/>
      <c r="JTH314" s="361"/>
      <c r="JTI314" s="361"/>
      <c r="JTJ314" s="361"/>
      <c r="JTK314" s="361"/>
      <c r="JTL314" s="361"/>
      <c r="JTM314" s="361"/>
      <c r="JTN314" s="361"/>
      <c r="JTO314" s="361"/>
      <c r="JTP314" s="361"/>
      <c r="JTQ314" s="361"/>
      <c r="JTR314" s="361"/>
      <c r="JTS314" s="361"/>
      <c r="JTT314" s="361"/>
      <c r="JTU314" s="361"/>
      <c r="JTV314" s="361"/>
      <c r="JTW314" s="361"/>
      <c r="JTX314" s="361"/>
      <c r="JTY314" s="361"/>
      <c r="JTZ314" s="361"/>
      <c r="JUA314" s="361"/>
      <c r="JUB314" s="361"/>
      <c r="JUC314" s="361"/>
      <c r="JUD314" s="361"/>
      <c r="JUE314" s="361"/>
      <c r="JUF314" s="361"/>
      <c r="JUG314" s="361"/>
      <c r="JUH314" s="361"/>
      <c r="JUI314" s="361"/>
      <c r="JUJ314" s="361"/>
      <c r="JUK314" s="361"/>
      <c r="JUL314" s="361"/>
      <c r="JUM314" s="361"/>
      <c r="JUN314" s="361"/>
      <c r="JUO314" s="361"/>
      <c r="JUP314" s="361"/>
      <c r="JUQ314" s="361"/>
      <c r="JUR314" s="361"/>
      <c r="JUS314" s="361"/>
      <c r="JUT314" s="361"/>
      <c r="JUU314" s="361"/>
      <c r="JUV314" s="361"/>
      <c r="JUW314" s="361"/>
      <c r="JUX314" s="361"/>
      <c r="JUY314" s="361"/>
      <c r="JUZ314" s="361"/>
      <c r="JVA314" s="361"/>
      <c r="JVB314" s="361"/>
      <c r="JVC314" s="361"/>
      <c r="JVD314" s="361"/>
      <c r="JVE314" s="361"/>
      <c r="JVF314" s="361"/>
      <c r="JVG314" s="361"/>
      <c r="JVH314" s="361"/>
      <c r="JVI314" s="361"/>
      <c r="JVJ314" s="361"/>
      <c r="JVK314" s="361"/>
      <c r="JVL314" s="361"/>
      <c r="JVM314" s="361"/>
      <c r="JVN314" s="361"/>
      <c r="JVO314" s="361"/>
      <c r="JVP314" s="361"/>
      <c r="JVQ314" s="361"/>
      <c r="JVR314" s="361"/>
      <c r="JVS314" s="361"/>
      <c r="JVT314" s="361"/>
      <c r="JVU314" s="361"/>
      <c r="JVV314" s="361"/>
      <c r="JVW314" s="361"/>
      <c r="JVX314" s="361"/>
      <c r="JVY314" s="361"/>
      <c r="JVZ314" s="361"/>
      <c r="JWA314" s="361"/>
      <c r="JWB314" s="361"/>
      <c r="JWC314" s="361"/>
      <c r="JWD314" s="361"/>
      <c r="JWE314" s="361"/>
      <c r="JWF314" s="361"/>
      <c r="JWG314" s="361"/>
      <c r="JWH314" s="361"/>
      <c r="JWI314" s="361"/>
      <c r="JWJ314" s="361"/>
      <c r="JWK314" s="361"/>
      <c r="JWL314" s="361"/>
      <c r="JWM314" s="361"/>
      <c r="JWN314" s="361"/>
      <c r="JWO314" s="361"/>
      <c r="JWP314" s="361"/>
      <c r="JWQ314" s="361"/>
      <c r="JWR314" s="361"/>
      <c r="JWS314" s="361"/>
      <c r="JWT314" s="361"/>
      <c r="JWU314" s="361"/>
      <c r="JWV314" s="361"/>
      <c r="JWW314" s="361"/>
      <c r="JWX314" s="361"/>
      <c r="JWY314" s="361"/>
      <c r="JWZ314" s="361"/>
      <c r="JXA314" s="361"/>
      <c r="JXB314" s="361"/>
      <c r="JXC314" s="361"/>
      <c r="JXD314" s="361"/>
      <c r="JXE314" s="361"/>
      <c r="JXF314" s="361"/>
      <c r="JXG314" s="361"/>
      <c r="JXH314" s="361"/>
      <c r="JXI314" s="361"/>
      <c r="JXJ314" s="361"/>
      <c r="JXK314" s="361"/>
      <c r="JXL314" s="361"/>
      <c r="JXM314" s="361"/>
      <c r="JXN314" s="361"/>
      <c r="JXO314" s="361"/>
      <c r="JXP314" s="361"/>
      <c r="JXQ314" s="361"/>
      <c r="JXR314" s="361"/>
      <c r="JXS314" s="361"/>
      <c r="JXT314" s="361"/>
      <c r="JXU314" s="361"/>
      <c r="JXV314" s="361"/>
      <c r="JXW314" s="361"/>
      <c r="JXX314" s="361"/>
      <c r="JXY314" s="361"/>
      <c r="JXZ314" s="361"/>
      <c r="JYA314" s="361"/>
      <c r="JYB314" s="361"/>
      <c r="JYC314" s="361"/>
      <c r="JYD314" s="361"/>
      <c r="JYE314" s="361"/>
      <c r="JYF314" s="361"/>
      <c r="JYG314" s="361"/>
      <c r="JYH314" s="361"/>
      <c r="JYI314" s="361"/>
      <c r="JYJ314" s="361"/>
      <c r="JYK314" s="361"/>
      <c r="JYL314" s="361"/>
      <c r="JYM314" s="361"/>
      <c r="JYN314" s="361"/>
      <c r="JYO314" s="361"/>
      <c r="JYP314" s="361"/>
      <c r="JYQ314" s="361"/>
      <c r="JYR314" s="361"/>
      <c r="JYS314" s="361"/>
      <c r="JYT314" s="361"/>
      <c r="JYU314" s="361"/>
      <c r="JYV314" s="361"/>
      <c r="JYW314" s="361"/>
      <c r="JYX314" s="361"/>
      <c r="JYY314" s="361"/>
      <c r="JYZ314" s="361"/>
      <c r="JZA314" s="361"/>
      <c r="JZB314" s="361"/>
      <c r="JZC314" s="361"/>
      <c r="JZD314" s="361"/>
      <c r="JZE314" s="361"/>
      <c r="JZF314" s="361"/>
      <c r="JZG314" s="361"/>
      <c r="JZH314" s="361"/>
      <c r="JZI314" s="361"/>
      <c r="JZJ314" s="361"/>
      <c r="JZK314" s="361"/>
      <c r="JZL314" s="361"/>
      <c r="JZM314" s="361"/>
      <c r="JZN314" s="361"/>
      <c r="JZO314" s="361"/>
      <c r="JZP314" s="361"/>
      <c r="JZQ314" s="361"/>
      <c r="JZR314" s="361"/>
      <c r="JZS314" s="361"/>
      <c r="JZT314" s="361"/>
      <c r="JZU314" s="361"/>
      <c r="JZV314" s="361"/>
      <c r="JZW314" s="361"/>
      <c r="JZX314" s="361"/>
      <c r="JZY314" s="361"/>
      <c r="JZZ314" s="361"/>
      <c r="KAA314" s="361"/>
      <c r="KAB314" s="361"/>
      <c r="KAC314" s="361"/>
      <c r="KAD314" s="361"/>
      <c r="KAE314" s="361"/>
      <c r="KAF314" s="361"/>
      <c r="KAG314" s="361"/>
      <c r="KAH314" s="361"/>
      <c r="KAI314" s="361"/>
      <c r="KAJ314" s="361"/>
      <c r="KAK314" s="361"/>
      <c r="KAL314" s="361"/>
      <c r="KAM314" s="361"/>
      <c r="KAN314" s="361"/>
      <c r="KAO314" s="361"/>
      <c r="KAP314" s="361"/>
      <c r="KAQ314" s="361"/>
      <c r="KAR314" s="361"/>
      <c r="KAS314" s="361"/>
      <c r="KAT314" s="361"/>
      <c r="KAU314" s="361"/>
      <c r="KAV314" s="361"/>
      <c r="KAW314" s="361"/>
      <c r="KAX314" s="361"/>
      <c r="KAY314" s="361"/>
      <c r="KAZ314" s="361"/>
      <c r="KBA314" s="361"/>
      <c r="KBB314" s="361"/>
      <c r="KBC314" s="361"/>
      <c r="KBD314" s="361"/>
      <c r="KBE314" s="361"/>
      <c r="KBF314" s="361"/>
      <c r="KBG314" s="361"/>
      <c r="KBH314" s="361"/>
      <c r="KBI314" s="361"/>
      <c r="KBJ314" s="361"/>
      <c r="KBK314" s="361"/>
      <c r="KBL314" s="361"/>
      <c r="KBM314" s="361"/>
      <c r="KBN314" s="361"/>
      <c r="KBO314" s="361"/>
      <c r="KBP314" s="361"/>
      <c r="KBQ314" s="361"/>
      <c r="KBR314" s="361"/>
      <c r="KBS314" s="361"/>
      <c r="KBT314" s="361"/>
      <c r="KBU314" s="361"/>
      <c r="KBV314" s="361"/>
      <c r="KBW314" s="361"/>
      <c r="KBX314" s="361"/>
      <c r="KBY314" s="361"/>
      <c r="KBZ314" s="361"/>
      <c r="KCA314" s="361"/>
      <c r="KCB314" s="361"/>
      <c r="KCC314" s="361"/>
      <c r="KCD314" s="361"/>
      <c r="KCE314" s="361"/>
      <c r="KCF314" s="361"/>
      <c r="KCG314" s="361"/>
      <c r="KCH314" s="361"/>
      <c r="KCI314" s="361"/>
      <c r="KCJ314" s="361"/>
      <c r="KCK314" s="361"/>
      <c r="KCL314" s="361"/>
      <c r="KCM314" s="361"/>
      <c r="KCN314" s="361"/>
      <c r="KCO314" s="361"/>
      <c r="KCP314" s="361"/>
      <c r="KCQ314" s="361"/>
      <c r="KCR314" s="361"/>
      <c r="KCS314" s="361"/>
      <c r="KCT314" s="361"/>
      <c r="KCU314" s="361"/>
      <c r="KCV314" s="361"/>
      <c r="KCW314" s="361"/>
      <c r="KCX314" s="361"/>
      <c r="KCY314" s="361"/>
      <c r="KCZ314" s="361"/>
      <c r="KDA314" s="361"/>
      <c r="KDB314" s="361"/>
      <c r="KDC314" s="361"/>
      <c r="KDD314" s="361"/>
      <c r="KDE314" s="361"/>
      <c r="KDF314" s="361"/>
      <c r="KDG314" s="361"/>
      <c r="KDH314" s="361"/>
      <c r="KDI314" s="361"/>
      <c r="KDJ314" s="361"/>
      <c r="KDK314" s="361"/>
      <c r="KDL314" s="361"/>
      <c r="KDM314" s="361"/>
      <c r="KDN314" s="361"/>
      <c r="KDO314" s="361"/>
      <c r="KDP314" s="361"/>
      <c r="KDQ314" s="361"/>
      <c r="KDR314" s="361"/>
      <c r="KDS314" s="361"/>
      <c r="KDT314" s="361"/>
      <c r="KDU314" s="361"/>
      <c r="KDV314" s="361"/>
      <c r="KDW314" s="361"/>
      <c r="KDX314" s="361"/>
      <c r="KDY314" s="361"/>
      <c r="KDZ314" s="361"/>
      <c r="KEA314" s="361"/>
      <c r="KEB314" s="361"/>
      <c r="KEC314" s="361"/>
      <c r="KED314" s="361"/>
      <c r="KEE314" s="361"/>
      <c r="KEF314" s="361"/>
      <c r="KEG314" s="361"/>
      <c r="KEH314" s="361"/>
      <c r="KEI314" s="361"/>
      <c r="KEJ314" s="361"/>
      <c r="KEK314" s="361"/>
      <c r="KEL314" s="361"/>
      <c r="KEM314" s="361"/>
      <c r="KEN314" s="361"/>
      <c r="KEO314" s="361"/>
      <c r="KEP314" s="361"/>
      <c r="KEQ314" s="361"/>
      <c r="KER314" s="361"/>
      <c r="KES314" s="361"/>
      <c r="KET314" s="361"/>
      <c r="KEU314" s="361"/>
      <c r="KEV314" s="361"/>
      <c r="KEW314" s="361"/>
      <c r="KEX314" s="361"/>
      <c r="KEY314" s="361"/>
      <c r="KEZ314" s="361"/>
      <c r="KFA314" s="361"/>
      <c r="KFB314" s="361"/>
      <c r="KFC314" s="361"/>
      <c r="KFD314" s="361"/>
      <c r="KFE314" s="361"/>
      <c r="KFF314" s="361"/>
      <c r="KFG314" s="361"/>
      <c r="KFH314" s="361"/>
      <c r="KFI314" s="361"/>
      <c r="KFJ314" s="361"/>
      <c r="KFK314" s="361"/>
      <c r="KFL314" s="361"/>
      <c r="KFM314" s="361"/>
      <c r="KFN314" s="361"/>
      <c r="KFO314" s="361"/>
      <c r="KFP314" s="361"/>
      <c r="KFQ314" s="361"/>
      <c r="KFR314" s="361"/>
      <c r="KFS314" s="361"/>
      <c r="KFT314" s="361"/>
      <c r="KFU314" s="361"/>
      <c r="KFV314" s="361"/>
      <c r="KFW314" s="361"/>
      <c r="KFX314" s="361"/>
      <c r="KFY314" s="361"/>
      <c r="KFZ314" s="361"/>
      <c r="KGA314" s="361"/>
      <c r="KGB314" s="361"/>
      <c r="KGC314" s="361"/>
      <c r="KGD314" s="361"/>
      <c r="KGE314" s="361"/>
      <c r="KGF314" s="361"/>
      <c r="KGG314" s="361"/>
      <c r="KGH314" s="361"/>
      <c r="KGI314" s="361"/>
      <c r="KGJ314" s="361"/>
      <c r="KGK314" s="361"/>
      <c r="KGL314" s="361"/>
      <c r="KGM314" s="361"/>
      <c r="KGN314" s="361"/>
      <c r="KGO314" s="361"/>
      <c r="KGP314" s="361"/>
      <c r="KGQ314" s="361"/>
      <c r="KGR314" s="361"/>
      <c r="KGS314" s="361"/>
      <c r="KGT314" s="361"/>
      <c r="KGU314" s="361"/>
      <c r="KGV314" s="361"/>
      <c r="KGW314" s="361"/>
      <c r="KGX314" s="361"/>
      <c r="KGY314" s="361"/>
      <c r="KGZ314" s="361"/>
      <c r="KHA314" s="361"/>
      <c r="KHB314" s="361"/>
      <c r="KHC314" s="361"/>
      <c r="KHD314" s="361"/>
      <c r="KHE314" s="361"/>
      <c r="KHF314" s="361"/>
      <c r="KHG314" s="361"/>
      <c r="KHH314" s="361"/>
      <c r="KHI314" s="361"/>
      <c r="KHJ314" s="361"/>
      <c r="KHK314" s="361"/>
      <c r="KHL314" s="361"/>
      <c r="KHM314" s="361"/>
      <c r="KHN314" s="361"/>
      <c r="KHO314" s="361"/>
      <c r="KHP314" s="361"/>
      <c r="KHQ314" s="361"/>
      <c r="KHR314" s="361"/>
      <c r="KHS314" s="361"/>
      <c r="KHT314" s="361"/>
      <c r="KHU314" s="361"/>
      <c r="KHV314" s="361"/>
      <c r="KHW314" s="361"/>
      <c r="KHX314" s="361"/>
      <c r="KHY314" s="361"/>
      <c r="KHZ314" s="361"/>
      <c r="KIA314" s="361"/>
      <c r="KIB314" s="361"/>
      <c r="KIC314" s="361"/>
      <c r="KID314" s="361"/>
      <c r="KIE314" s="361"/>
      <c r="KIF314" s="361"/>
      <c r="KIG314" s="361"/>
      <c r="KIH314" s="361"/>
      <c r="KII314" s="361"/>
      <c r="KIJ314" s="361"/>
      <c r="KIK314" s="361"/>
      <c r="KIL314" s="361"/>
      <c r="KIM314" s="361"/>
      <c r="KIN314" s="361"/>
      <c r="KIO314" s="361"/>
      <c r="KIP314" s="361"/>
      <c r="KIQ314" s="361"/>
      <c r="KIR314" s="361"/>
      <c r="KIS314" s="361"/>
      <c r="KIT314" s="361"/>
      <c r="KIU314" s="361"/>
      <c r="KIV314" s="361"/>
      <c r="KIW314" s="361"/>
      <c r="KIX314" s="361"/>
      <c r="KIY314" s="361"/>
      <c r="KIZ314" s="361"/>
      <c r="KJA314" s="361"/>
      <c r="KJB314" s="361"/>
      <c r="KJC314" s="361"/>
      <c r="KJD314" s="361"/>
      <c r="KJE314" s="361"/>
      <c r="KJF314" s="361"/>
      <c r="KJG314" s="361"/>
      <c r="KJH314" s="361"/>
      <c r="KJI314" s="361"/>
      <c r="KJJ314" s="361"/>
      <c r="KJK314" s="361"/>
      <c r="KJL314" s="361"/>
      <c r="KJM314" s="361"/>
      <c r="KJN314" s="361"/>
      <c r="KJO314" s="361"/>
      <c r="KJP314" s="361"/>
      <c r="KJQ314" s="361"/>
      <c r="KJR314" s="361"/>
      <c r="KJS314" s="361"/>
      <c r="KJT314" s="361"/>
      <c r="KJU314" s="361"/>
      <c r="KJV314" s="361"/>
      <c r="KJW314" s="361"/>
      <c r="KJX314" s="361"/>
      <c r="KJY314" s="361"/>
      <c r="KJZ314" s="361"/>
      <c r="KKA314" s="361"/>
      <c r="KKB314" s="361"/>
      <c r="KKC314" s="361"/>
      <c r="KKD314" s="361"/>
      <c r="KKE314" s="361"/>
      <c r="KKF314" s="361"/>
      <c r="KKG314" s="361"/>
      <c r="KKH314" s="361"/>
      <c r="KKI314" s="361"/>
      <c r="KKJ314" s="361"/>
      <c r="KKK314" s="361"/>
      <c r="KKL314" s="361"/>
      <c r="KKM314" s="361"/>
      <c r="KKN314" s="361"/>
      <c r="KKO314" s="361"/>
      <c r="KKP314" s="361"/>
      <c r="KKQ314" s="361"/>
      <c r="KKR314" s="361"/>
      <c r="KKS314" s="361"/>
      <c r="KKT314" s="361"/>
      <c r="KKU314" s="361"/>
      <c r="KKV314" s="361"/>
      <c r="KKW314" s="361"/>
      <c r="KKX314" s="361"/>
      <c r="KKY314" s="361"/>
      <c r="KKZ314" s="361"/>
      <c r="KLA314" s="361"/>
      <c r="KLB314" s="361"/>
      <c r="KLC314" s="361"/>
      <c r="KLD314" s="361"/>
      <c r="KLE314" s="361"/>
      <c r="KLF314" s="361"/>
      <c r="KLG314" s="361"/>
      <c r="KLH314" s="361"/>
      <c r="KLI314" s="361"/>
      <c r="KLJ314" s="361"/>
      <c r="KLK314" s="361"/>
      <c r="KLL314" s="361"/>
      <c r="KLM314" s="361"/>
      <c r="KLN314" s="361"/>
      <c r="KLO314" s="361"/>
      <c r="KLP314" s="361"/>
      <c r="KLQ314" s="361"/>
      <c r="KLR314" s="361"/>
      <c r="KLS314" s="361"/>
      <c r="KLT314" s="361"/>
      <c r="KLU314" s="361"/>
      <c r="KLV314" s="361"/>
      <c r="KLW314" s="361"/>
      <c r="KLX314" s="361"/>
      <c r="KLY314" s="361"/>
      <c r="KLZ314" s="361"/>
      <c r="KMA314" s="361"/>
      <c r="KMB314" s="361"/>
      <c r="KMC314" s="361"/>
      <c r="KMD314" s="361"/>
      <c r="KME314" s="361"/>
      <c r="KMF314" s="361"/>
      <c r="KMG314" s="361"/>
      <c r="KMH314" s="361"/>
      <c r="KMI314" s="361"/>
      <c r="KMJ314" s="361"/>
      <c r="KMK314" s="361"/>
      <c r="KML314" s="361"/>
      <c r="KMM314" s="361"/>
      <c r="KMN314" s="361"/>
      <c r="KMO314" s="361"/>
      <c r="KMP314" s="361"/>
      <c r="KMQ314" s="361"/>
      <c r="KMR314" s="361"/>
      <c r="KMS314" s="361"/>
      <c r="KMT314" s="361"/>
      <c r="KMU314" s="361"/>
      <c r="KMV314" s="361"/>
      <c r="KMW314" s="361"/>
      <c r="KMX314" s="361"/>
      <c r="KMY314" s="361"/>
      <c r="KMZ314" s="361"/>
      <c r="KNA314" s="361"/>
      <c r="KNB314" s="361"/>
      <c r="KNC314" s="361"/>
      <c r="KND314" s="361"/>
      <c r="KNE314" s="361"/>
      <c r="KNF314" s="361"/>
      <c r="KNG314" s="361"/>
      <c r="KNH314" s="361"/>
      <c r="KNI314" s="361"/>
      <c r="KNJ314" s="361"/>
      <c r="KNK314" s="361"/>
      <c r="KNL314" s="361"/>
      <c r="KNM314" s="361"/>
      <c r="KNN314" s="361"/>
      <c r="KNO314" s="361"/>
      <c r="KNP314" s="361"/>
      <c r="KNQ314" s="361"/>
      <c r="KNR314" s="361"/>
      <c r="KNS314" s="361"/>
      <c r="KNT314" s="361"/>
      <c r="KNU314" s="361"/>
      <c r="KNV314" s="361"/>
      <c r="KNW314" s="361"/>
      <c r="KNX314" s="361"/>
      <c r="KNY314" s="361"/>
      <c r="KNZ314" s="361"/>
      <c r="KOA314" s="361"/>
      <c r="KOB314" s="361"/>
      <c r="KOC314" s="361"/>
      <c r="KOD314" s="361"/>
      <c r="KOE314" s="361"/>
      <c r="KOF314" s="361"/>
      <c r="KOG314" s="361"/>
      <c r="KOH314" s="361"/>
      <c r="KOI314" s="361"/>
      <c r="KOJ314" s="361"/>
      <c r="KOK314" s="361"/>
      <c r="KOL314" s="361"/>
      <c r="KOM314" s="361"/>
      <c r="KON314" s="361"/>
      <c r="KOO314" s="361"/>
      <c r="KOP314" s="361"/>
      <c r="KOQ314" s="361"/>
      <c r="KOR314" s="361"/>
      <c r="KOS314" s="361"/>
      <c r="KOT314" s="361"/>
      <c r="KOU314" s="361"/>
      <c r="KOV314" s="361"/>
      <c r="KOW314" s="361"/>
      <c r="KOX314" s="361"/>
      <c r="KOY314" s="361"/>
      <c r="KOZ314" s="361"/>
      <c r="KPA314" s="361"/>
      <c r="KPB314" s="361"/>
      <c r="KPC314" s="361"/>
      <c r="KPD314" s="361"/>
      <c r="KPE314" s="361"/>
      <c r="KPF314" s="361"/>
      <c r="KPG314" s="361"/>
      <c r="KPH314" s="361"/>
      <c r="KPI314" s="361"/>
      <c r="KPJ314" s="361"/>
      <c r="KPK314" s="361"/>
      <c r="KPL314" s="361"/>
      <c r="KPM314" s="361"/>
      <c r="KPN314" s="361"/>
      <c r="KPO314" s="361"/>
      <c r="KPP314" s="361"/>
      <c r="KPQ314" s="361"/>
      <c r="KPR314" s="361"/>
      <c r="KPS314" s="361"/>
      <c r="KPT314" s="361"/>
      <c r="KPU314" s="361"/>
      <c r="KPV314" s="361"/>
      <c r="KPW314" s="361"/>
      <c r="KPX314" s="361"/>
      <c r="KPY314" s="361"/>
      <c r="KPZ314" s="361"/>
      <c r="KQA314" s="361"/>
      <c r="KQB314" s="361"/>
      <c r="KQC314" s="361"/>
      <c r="KQD314" s="361"/>
      <c r="KQE314" s="361"/>
      <c r="KQF314" s="361"/>
      <c r="KQG314" s="361"/>
      <c r="KQH314" s="361"/>
      <c r="KQI314" s="361"/>
      <c r="KQJ314" s="361"/>
      <c r="KQK314" s="361"/>
      <c r="KQL314" s="361"/>
      <c r="KQM314" s="361"/>
      <c r="KQN314" s="361"/>
      <c r="KQO314" s="361"/>
      <c r="KQP314" s="361"/>
      <c r="KQQ314" s="361"/>
      <c r="KQR314" s="361"/>
      <c r="KQS314" s="361"/>
      <c r="KQT314" s="361"/>
      <c r="KQU314" s="361"/>
      <c r="KQV314" s="361"/>
      <c r="KQW314" s="361"/>
      <c r="KQX314" s="361"/>
      <c r="KQY314" s="361"/>
      <c r="KQZ314" s="361"/>
      <c r="KRA314" s="361"/>
      <c r="KRB314" s="361"/>
      <c r="KRC314" s="361"/>
      <c r="KRD314" s="361"/>
      <c r="KRE314" s="361"/>
      <c r="KRF314" s="361"/>
      <c r="KRG314" s="361"/>
      <c r="KRH314" s="361"/>
      <c r="KRI314" s="361"/>
      <c r="KRJ314" s="361"/>
      <c r="KRK314" s="361"/>
      <c r="KRL314" s="361"/>
      <c r="KRM314" s="361"/>
      <c r="KRN314" s="361"/>
      <c r="KRO314" s="361"/>
      <c r="KRP314" s="361"/>
      <c r="KRQ314" s="361"/>
      <c r="KRR314" s="361"/>
      <c r="KRS314" s="361"/>
      <c r="KRT314" s="361"/>
      <c r="KRU314" s="361"/>
      <c r="KRV314" s="361"/>
      <c r="KRW314" s="361"/>
      <c r="KRX314" s="361"/>
      <c r="KRY314" s="361"/>
      <c r="KRZ314" s="361"/>
      <c r="KSA314" s="361"/>
      <c r="KSB314" s="361"/>
      <c r="KSC314" s="361"/>
      <c r="KSD314" s="361"/>
      <c r="KSE314" s="361"/>
      <c r="KSF314" s="361"/>
      <c r="KSG314" s="361"/>
      <c r="KSH314" s="361"/>
      <c r="KSI314" s="361"/>
      <c r="KSJ314" s="361"/>
      <c r="KSK314" s="361"/>
      <c r="KSL314" s="361"/>
      <c r="KSM314" s="361"/>
      <c r="KSN314" s="361"/>
      <c r="KSO314" s="361"/>
      <c r="KSP314" s="361"/>
      <c r="KSQ314" s="361"/>
      <c r="KSR314" s="361"/>
      <c r="KSS314" s="361"/>
      <c r="KST314" s="361"/>
      <c r="KSU314" s="361"/>
      <c r="KSV314" s="361"/>
      <c r="KSW314" s="361"/>
      <c r="KSX314" s="361"/>
      <c r="KSY314" s="361"/>
      <c r="KSZ314" s="361"/>
      <c r="KTA314" s="361"/>
      <c r="KTB314" s="361"/>
      <c r="KTC314" s="361"/>
      <c r="KTD314" s="361"/>
      <c r="KTE314" s="361"/>
      <c r="KTF314" s="361"/>
      <c r="KTG314" s="361"/>
      <c r="KTH314" s="361"/>
      <c r="KTI314" s="361"/>
      <c r="KTJ314" s="361"/>
      <c r="KTK314" s="361"/>
      <c r="KTL314" s="361"/>
      <c r="KTM314" s="361"/>
      <c r="KTN314" s="361"/>
      <c r="KTO314" s="361"/>
      <c r="KTP314" s="361"/>
      <c r="KTQ314" s="361"/>
      <c r="KTR314" s="361"/>
      <c r="KTS314" s="361"/>
      <c r="KTT314" s="361"/>
      <c r="KTU314" s="361"/>
      <c r="KTV314" s="361"/>
      <c r="KTW314" s="361"/>
      <c r="KTX314" s="361"/>
      <c r="KTY314" s="361"/>
      <c r="KTZ314" s="361"/>
      <c r="KUA314" s="361"/>
      <c r="KUB314" s="361"/>
      <c r="KUC314" s="361"/>
      <c r="KUD314" s="361"/>
      <c r="KUE314" s="361"/>
      <c r="KUF314" s="361"/>
      <c r="KUG314" s="361"/>
      <c r="KUH314" s="361"/>
      <c r="KUI314" s="361"/>
      <c r="KUJ314" s="361"/>
      <c r="KUK314" s="361"/>
      <c r="KUL314" s="361"/>
      <c r="KUM314" s="361"/>
      <c r="KUN314" s="361"/>
      <c r="KUO314" s="361"/>
      <c r="KUP314" s="361"/>
      <c r="KUQ314" s="361"/>
      <c r="KUR314" s="361"/>
      <c r="KUS314" s="361"/>
      <c r="KUT314" s="361"/>
      <c r="KUU314" s="361"/>
      <c r="KUV314" s="361"/>
      <c r="KUW314" s="361"/>
      <c r="KUX314" s="361"/>
      <c r="KUY314" s="361"/>
      <c r="KUZ314" s="361"/>
      <c r="KVA314" s="361"/>
      <c r="KVB314" s="361"/>
      <c r="KVC314" s="361"/>
      <c r="KVD314" s="361"/>
      <c r="KVE314" s="361"/>
      <c r="KVF314" s="361"/>
      <c r="KVG314" s="361"/>
      <c r="KVH314" s="361"/>
      <c r="KVI314" s="361"/>
      <c r="KVJ314" s="361"/>
      <c r="KVK314" s="361"/>
      <c r="KVL314" s="361"/>
      <c r="KVM314" s="361"/>
      <c r="KVN314" s="361"/>
      <c r="KVO314" s="361"/>
      <c r="KVP314" s="361"/>
      <c r="KVQ314" s="361"/>
      <c r="KVR314" s="361"/>
      <c r="KVS314" s="361"/>
      <c r="KVT314" s="361"/>
      <c r="KVU314" s="361"/>
      <c r="KVV314" s="361"/>
      <c r="KVW314" s="361"/>
      <c r="KVX314" s="361"/>
      <c r="KVY314" s="361"/>
      <c r="KVZ314" s="361"/>
      <c r="KWA314" s="361"/>
      <c r="KWB314" s="361"/>
      <c r="KWC314" s="361"/>
      <c r="KWD314" s="361"/>
      <c r="KWE314" s="361"/>
      <c r="KWF314" s="361"/>
      <c r="KWG314" s="361"/>
      <c r="KWH314" s="361"/>
      <c r="KWI314" s="361"/>
      <c r="KWJ314" s="361"/>
      <c r="KWK314" s="361"/>
      <c r="KWL314" s="361"/>
      <c r="KWM314" s="361"/>
      <c r="KWN314" s="361"/>
      <c r="KWO314" s="361"/>
      <c r="KWP314" s="361"/>
      <c r="KWQ314" s="361"/>
      <c r="KWR314" s="361"/>
      <c r="KWS314" s="361"/>
      <c r="KWT314" s="361"/>
      <c r="KWU314" s="361"/>
      <c r="KWV314" s="361"/>
      <c r="KWW314" s="361"/>
      <c r="KWX314" s="361"/>
      <c r="KWY314" s="361"/>
      <c r="KWZ314" s="361"/>
      <c r="KXA314" s="361"/>
      <c r="KXB314" s="361"/>
      <c r="KXC314" s="361"/>
      <c r="KXD314" s="361"/>
      <c r="KXE314" s="361"/>
      <c r="KXF314" s="361"/>
      <c r="KXG314" s="361"/>
      <c r="KXH314" s="361"/>
      <c r="KXI314" s="361"/>
      <c r="KXJ314" s="361"/>
      <c r="KXK314" s="361"/>
      <c r="KXL314" s="361"/>
      <c r="KXM314" s="361"/>
      <c r="KXN314" s="361"/>
      <c r="KXO314" s="361"/>
      <c r="KXP314" s="361"/>
      <c r="KXQ314" s="361"/>
      <c r="KXR314" s="361"/>
      <c r="KXS314" s="361"/>
      <c r="KXT314" s="361"/>
      <c r="KXU314" s="361"/>
      <c r="KXV314" s="361"/>
      <c r="KXW314" s="361"/>
      <c r="KXX314" s="361"/>
      <c r="KXY314" s="361"/>
      <c r="KXZ314" s="361"/>
      <c r="KYA314" s="361"/>
      <c r="KYB314" s="361"/>
      <c r="KYC314" s="361"/>
      <c r="KYD314" s="361"/>
      <c r="KYE314" s="361"/>
      <c r="KYF314" s="361"/>
      <c r="KYG314" s="361"/>
      <c r="KYH314" s="361"/>
      <c r="KYI314" s="361"/>
      <c r="KYJ314" s="361"/>
      <c r="KYK314" s="361"/>
      <c r="KYL314" s="361"/>
      <c r="KYM314" s="361"/>
      <c r="KYN314" s="361"/>
      <c r="KYO314" s="361"/>
      <c r="KYP314" s="361"/>
      <c r="KYQ314" s="361"/>
      <c r="KYR314" s="361"/>
      <c r="KYS314" s="361"/>
      <c r="KYT314" s="361"/>
      <c r="KYU314" s="361"/>
      <c r="KYV314" s="361"/>
      <c r="KYW314" s="361"/>
      <c r="KYX314" s="361"/>
      <c r="KYY314" s="361"/>
      <c r="KYZ314" s="361"/>
      <c r="KZA314" s="361"/>
      <c r="KZB314" s="361"/>
      <c r="KZC314" s="361"/>
      <c r="KZD314" s="361"/>
      <c r="KZE314" s="361"/>
      <c r="KZF314" s="361"/>
      <c r="KZG314" s="361"/>
      <c r="KZH314" s="361"/>
      <c r="KZI314" s="361"/>
      <c r="KZJ314" s="361"/>
      <c r="KZK314" s="361"/>
      <c r="KZL314" s="361"/>
      <c r="KZM314" s="361"/>
      <c r="KZN314" s="361"/>
      <c r="KZO314" s="361"/>
      <c r="KZP314" s="361"/>
      <c r="KZQ314" s="361"/>
      <c r="KZR314" s="361"/>
      <c r="KZS314" s="361"/>
      <c r="KZT314" s="361"/>
      <c r="KZU314" s="361"/>
      <c r="KZV314" s="361"/>
      <c r="KZW314" s="361"/>
      <c r="KZX314" s="361"/>
      <c r="KZY314" s="361"/>
      <c r="KZZ314" s="361"/>
      <c r="LAA314" s="361"/>
      <c r="LAB314" s="361"/>
      <c r="LAC314" s="361"/>
      <c r="LAD314" s="361"/>
      <c r="LAE314" s="361"/>
      <c r="LAF314" s="361"/>
      <c r="LAG314" s="361"/>
      <c r="LAH314" s="361"/>
      <c r="LAI314" s="361"/>
      <c r="LAJ314" s="361"/>
      <c r="LAK314" s="361"/>
      <c r="LAL314" s="361"/>
      <c r="LAM314" s="361"/>
      <c r="LAN314" s="361"/>
      <c r="LAO314" s="361"/>
      <c r="LAP314" s="361"/>
      <c r="LAQ314" s="361"/>
      <c r="LAR314" s="361"/>
      <c r="LAS314" s="361"/>
      <c r="LAT314" s="361"/>
      <c r="LAU314" s="361"/>
      <c r="LAV314" s="361"/>
      <c r="LAW314" s="361"/>
      <c r="LAX314" s="361"/>
      <c r="LAY314" s="361"/>
      <c r="LAZ314" s="361"/>
      <c r="LBA314" s="361"/>
      <c r="LBB314" s="361"/>
      <c r="LBC314" s="361"/>
      <c r="LBD314" s="361"/>
      <c r="LBE314" s="361"/>
      <c r="LBF314" s="361"/>
      <c r="LBG314" s="361"/>
      <c r="LBH314" s="361"/>
      <c r="LBI314" s="361"/>
      <c r="LBJ314" s="361"/>
      <c r="LBK314" s="361"/>
      <c r="LBL314" s="361"/>
      <c r="LBM314" s="361"/>
      <c r="LBN314" s="361"/>
      <c r="LBO314" s="361"/>
      <c r="LBP314" s="361"/>
      <c r="LBQ314" s="361"/>
      <c r="LBR314" s="361"/>
      <c r="LBS314" s="361"/>
      <c r="LBT314" s="361"/>
      <c r="LBU314" s="361"/>
      <c r="LBV314" s="361"/>
      <c r="LBW314" s="361"/>
      <c r="LBX314" s="361"/>
      <c r="LBY314" s="361"/>
      <c r="LBZ314" s="361"/>
      <c r="LCA314" s="361"/>
      <c r="LCB314" s="361"/>
      <c r="LCC314" s="361"/>
      <c r="LCD314" s="361"/>
      <c r="LCE314" s="361"/>
      <c r="LCF314" s="361"/>
      <c r="LCG314" s="361"/>
      <c r="LCH314" s="361"/>
      <c r="LCI314" s="361"/>
      <c r="LCJ314" s="361"/>
      <c r="LCK314" s="361"/>
      <c r="LCL314" s="361"/>
      <c r="LCM314" s="361"/>
      <c r="LCN314" s="361"/>
      <c r="LCO314" s="361"/>
      <c r="LCP314" s="361"/>
      <c r="LCQ314" s="361"/>
      <c r="LCR314" s="361"/>
      <c r="LCS314" s="361"/>
      <c r="LCT314" s="361"/>
      <c r="LCU314" s="361"/>
      <c r="LCV314" s="361"/>
      <c r="LCW314" s="361"/>
      <c r="LCX314" s="361"/>
      <c r="LCY314" s="361"/>
      <c r="LCZ314" s="361"/>
      <c r="LDA314" s="361"/>
      <c r="LDB314" s="361"/>
      <c r="LDC314" s="361"/>
      <c r="LDD314" s="361"/>
      <c r="LDE314" s="361"/>
      <c r="LDF314" s="361"/>
      <c r="LDG314" s="361"/>
      <c r="LDH314" s="361"/>
      <c r="LDI314" s="361"/>
      <c r="LDJ314" s="361"/>
      <c r="LDK314" s="361"/>
      <c r="LDL314" s="361"/>
      <c r="LDM314" s="361"/>
      <c r="LDN314" s="361"/>
      <c r="LDO314" s="361"/>
      <c r="LDP314" s="361"/>
      <c r="LDQ314" s="361"/>
      <c r="LDR314" s="361"/>
      <c r="LDS314" s="361"/>
      <c r="LDT314" s="361"/>
      <c r="LDU314" s="361"/>
      <c r="LDV314" s="361"/>
      <c r="LDW314" s="361"/>
      <c r="LDX314" s="361"/>
      <c r="LDY314" s="361"/>
      <c r="LDZ314" s="361"/>
      <c r="LEA314" s="361"/>
      <c r="LEB314" s="361"/>
      <c r="LEC314" s="361"/>
      <c r="LED314" s="361"/>
      <c r="LEE314" s="361"/>
      <c r="LEF314" s="361"/>
      <c r="LEG314" s="361"/>
      <c r="LEH314" s="361"/>
      <c r="LEI314" s="361"/>
      <c r="LEJ314" s="361"/>
      <c r="LEK314" s="361"/>
      <c r="LEL314" s="361"/>
      <c r="LEM314" s="361"/>
      <c r="LEN314" s="361"/>
      <c r="LEO314" s="361"/>
      <c r="LEP314" s="361"/>
      <c r="LEQ314" s="361"/>
      <c r="LER314" s="361"/>
      <c r="LES314" s="361"/>
      <c r="LET314" s="361"/>
      <c r="LEU314" s="361"/>
      <c r="LEV314" s="361"/>
      <c r="LEW314" s="361"/>
      <c r="LEX314" s="361"/>
      <c r="LEY314" s="361"/>
      <c r="LEZ314" s="361"/>
      <c r="LFA314" s="361"/>
      <c r="LFB314" s="361"/>
      <c r="LFC314" s="361"/>
      <c r="LFD314" s="361"/>
      <c r="LFE314" s="361"/>
      <c r="LFF314" s="361"/>
      <c r="LFG314" s="361"/>
      <c r="LFH314" s="361"/>
      <c r="LFI314" s="361"/>
      <c r="LFJ314" s="361"/>
      <c r="LFK314" s="361"/>
      <c r="LFL314" s="361"/>
      <c r="LFM314" s="361"/>
      <c r="LFN314" s="361"/>
      <c r="LFO314" s="361"/>
      <c r="LFP314" s="361"/>
      <c r="LFQ314" s="361"/>
      <c r="LFR314" s="361"/>
      <c r="LFS314" s="361"/>
      <c r="LFT314" s="361"/>
      <c r="LFU314" s="361"/>
      <c r="LFV314" s="361"/>
      <c r="LFW314" s="361"/>
      <c r="LFX314" s="361"/>
      <c r="LFY314" s="361"/>
      <c r="LFZ314" s="361"/>
      <c r="LGA314" s="361"/>
      <c r="LGB314" s="361"/>
      <c r="LGC314" s="361"/>
      <c r="LGD314" s="361"/>
      <c r="LGE314" s="361"/>
      <c r="LGF314" s="361"/>
      <c r="LGG314" s="361"/>
      <c r="LGH314" s="361"/>
      <c r="LGI314" s="361"/>
      <c r="LGJ314" s="361"/>
      <c r="LGK314" s="361"/>
      <c r="LGL314" s="361"/>
      <c r="LGM314" s="361"/>
      <c r="LGN314" s="361"/>
      <c r="LGO314" s="361"/>
      <c r="LGP314" s="361"/>
      <c r="LGQ314" s="361"/>
      <c r="LGR314" s="361"/>
      <c r="LGS314" s="361"/>
      <c r="LGT314" s="361"/>
      <c r="LGU314" s="361"/>
      <c r="LGV314" s="361"/>
      <c r="LGW314" s="361"/>
      <c r="LGX314" s="361"/>
      <c r="LGY314" s="361"/>
      <c r="LGZ314" s="361"/>
      <c r="LHA314" s="361"/>
      <c r="LHB314" s="361"/>
      <c r="LHC314" s="361"/>
      <c r="LHD314" s="361"/>
      <c r="LHE314" s="361"/>
      <c r="LHF314" s="361"/>
      <c r="LHG314" s="361"/>
      <c r="LHH314" s="361"/>
      <c r="LHI314" s="361"/>
      <c r="LHJ314" s="361"/>
      <c r="LHK314" s="361"/>
      <c r="LHL314" s="361"/>
      <c r="LHM314" s="361"/>
      <c r="LHN314" s="361"/>
      <c r="LHO314" s="361"/>
      <c r="LHP314" s="361"/>
      <c r="LHQ314" s="361"/>
      <c r="LHR314" s="361"/>
      <c r="LHS314" s="361"/>
      <c r="LHT314" s="361"/>
      <c r="LHU314" s="361"/>
      <c r="LHV314" s="361"/>
      <c r="LHW314" s="361"/>
      <c r="LHX314" s="361"/>
      <c r="LHY314" s="361"/>
      <c r="LHZ314" s="361"/>
      <c r="LIA314" s="361"/>
      <c r="LIB314" s="361"/>
      <c r="LIC314" s="361"/>
      <c r="LID314" s="361"/>
      <c r="LIE314" s="361"/>
      <c r="LIF314" s="361"/>
      <c r="LIG314" s="361"/>
      <c r="LIH314" s="361"/>
      <c r="LII314" s="361"/>
      <c r="LIJ314" s="361"/>
      <c r="LIK314" s="361"/>
      <c r="LIL314" s="361"/>
      <c r="LIM314" s="361"/>
      <c r="LIN314" s="361"/>
      <c r="LIO314" s="361"/>
      <c r="LIP314" s="361"/>
      <c r="LIQ314" s="361"/>
      <c r="LIR314" s="361"/>
      <c r="LIS314" s="361"/>
      <c r="LIT314" s="361"/>
      <c r="LIU314" s="361"/>
      <c r="LIV314" s="361"/>
      <c r="LIW314" s="361"/>
      <c r="LIX314" s="361"/>
      <c r="LIY314" s="361"/>
      <c r="LIZ314" s="361"/>
      <c r="LJA314" s="361"/>
      <c r="LJB314" s="361"/>
      <c r="LJC314" s="361"/>
      <c r="LJD314" s="361"/>
      <c r="LJE314" s="361"/>
      <c r="LJF314" s="361"/>
      <c r="LJG314" s="361"/>
      <c r="LJH314" s="361"/>
      <c r="LJI314" s="361"/>
      <c r="LJJ314" s="361"/>
      <c r="LJK314" s="361"/>
      <c r="LJL314" s="361"/>
      <c r="LJM314" s="361"/>
      <c r="LJN314" s="361"/>
      <c r="LJO314" s="361"/>
      <c r="LJP314" s="361"/>
      <c r="LJQ314" s="361"/>
      <c r="LJR314" s="361"/>
      <c r="LJS314" s="361"/>
      <c r="LJT314" s="361"/>
      <c r="LJU314" s="361"/>
      <c r="LJV314" s="361"/>
      <c r="LJW314" s="361"/>
      <c r="LJX314" s="361"/>
      <c r="LJY314" s="361"/>
      <c r="LJZ314" s="361"/>
      <c r="LKA314" s="361"/>
      <c r="LKB314" s="361"/>
      <c r="LKC314" s="361"/>
      <c r="LKD314" s="361"/>
      <c r="LKE314" s="361"/>
      <c r="LKF314" s="361"/>
      <c r="LKG314" s="361"/>
      <c r="LKH314" s="361"/>
      <c r="LKI314" s="361"/>
      <c r="LKJ314" s="361"/>
      <c r="LKK314" s="361"/>
      <c r="LKL314" s="361"/>
      <c r="LKM314" s="361"/>
      <c r="LKN314" s="361"/>
      <c r="LKO314" s="361"/>
      <c r="LKP314" s="361"/>
      <c r="LKQ314" s="361"/>
      <c r="LKR314" s="361"/>
      <c r="LKS314" s="361"/>
      <c r="LKT314" s="361"/>
      <c r="LKU314" s="361"/>
      <c r="LKV314" s="361"/>
      <c r="LKW314" s="361"/>
      <c r="LKX314" s="361"/>
      <c r="LKY314" s="361"/>
      <c r="LKZ314" s="361"/>
      <c r="LLA314" s="361"/>
      <c r="LLB314" s="361"/>
      <c r="LLC314" s="361"/>
      <c r="LLD314" s="361"/>
      <c r="LLE314" s="361"/>
      <c r="LLF314" s="361"/>
      <c r="LLG314" s="361"/>
      <c r="LLH314" s="361"/>
      <c r="LLI314" s="361"/>
      <c r="LLJ314" s="361"/>
      <c r="LLK314" s="361"/>
      <c r="LLL314" s="361"/>
      <c r="LLM314" s="361"/>
      <c r="LLN314" s="361"/>
      <c r="LLO314" s="361"/>
      <c r="LLP314" s="361"/>
      <c r="LLQ314" s="361"/>
      <c r="LLR314" s="361"/>
      <c r="LLS314" s="361"/>
      <c r="LLT314" s="361"/>
      <c r="LLU314" s="361"/>
      <c r="LLV314" s="361"/>
      <c r="LLW314" s="361"/>
      <c r="LLX314" s="361"/>
      <c r="LLY314" s="361"/>
      <c r="LLZ314" s="361"/>
      <c r="LMA314" s="361"/>
      <c r="LMB314" s="361"/>
      <c r="LMC314" s="361"/>
      <c r="LMD314" s="361"/>
      <c r="LME314" s="361"/>
      <c r="LMF314" s="361"/>
      <c r="LMG314" s="361"/>
      <c r="LMH314" s="361"/>
      <c r="LMI314" s="361"/>
      <c r="LMJ314" s="361"/>
      <c r="LMK314" s="361"/>
      <c r="LML314" s="361"/>
      <c r="LMM314" s="361"/>
      <c r="LMN314" s="361"/>
      <c r="LMO314" s="361"/>
      <c r="LMP314" s="361"/>
      <c r="LMQ314" s="361"/>
      <c r="LMR314" s="361"/>
      <c r="LMS314" s="361"/>
      <c r="LMT314" s="361"/>
      <c r="LMU314" s="361"/>
      <c r="LMV314" s="361"/>
      <c r="LMW314" s="361"/>
      <c r="LMX314" s="361"/>
      <c r="LMY314" s="361"/>
      <c r="LMZ314" s="361"/>
      <c r="LNA314" s="361"/>
      <c r="LNB314" s="361"/>
      <c r="LNC314" s="361"/>
      <c r="LND314" s="361"/>
      <c r="LNE314" s="361"/>
      <c r="LNF314" s="361"/>
      <c r="LNG314" s="361"/>
      <c r="LNH314" s="361"/>
      <c r="LNI314" s="361"/>
      <c r="LNJ314" s="361"/>
      <c r="LNK314" s="361"/>
      <c r="LNL314" s="361"/>
      <c r="LNM314" s="361"/>
      <c r="LNN314" s="361"/>
      <c r="LNO314" s="361"/>
      <c r="LNP314" s="361"/>
      <c r="LNQ314" s="361"/>
      <c r="LNR314" s="361"/>
      <c r="LNS314" s="361"/>
      <c r="LNT314" s="361"/>
      <c r="LNU314" s="361"/>
      <c r="LNV314" s="361"/>
      <c r="LNW314" s="361"/>
      <c r="LNX314" s="361"/>
      <c r="LNY314" s="361"/>
      <c r="LNZ314" s="361"/>
      <c r="LOA314" s="361"/>
      <c r="LOB314" s="361"/>
      <c r="LOC314" s="361"/>
      <c r="LOD314" s="361"/>
      <c r="LOE314" s="361"/>
      <c r="LOF314" s="361"/>
      <c r="LOG314" s="361"/>
      <c r="LOH314" s="361"/>
      <c r="LOI314" s="361"/>
      <c r="LOJ314" s="361"/>
      <c r="LOK314" s="361"/>
      <c r="LOL314" s="361"/>
      <c r="LOM314" s="361"/>
      <c r="LON314" s="361"/>
      <c r="LOO314" s="361"/>
      <c r="LOP314" s="361"/>
      <c r="LOQ314" s="361"/>
      <c r="LOR314" s="361"/>
      <c r="LOS314" s="361"/>
      <c r="LOT314" s="361"/>
      <c r="LOU314" s="361"/>
      <c r="LOV314" s="361"/>
      <c r="LOW314" s="361"/>
      <c r="LOX314" s="361"/>
      <c r="LOY314" s="361"/>
      <c r="LOZ314" s="361"/>
      <c r="LPA314" s="361"/>
      <c r="LPB314" s="361"/>
      <c r="LPC314" s="361"/>
      <c r="LPD314" s="361"/>
      <c r="LPE314" s="361"/>
      <c r="LPF314" s="361"/>
      <c r="LPG314" s="361"/>
      <c r="LPH314" s="361"/>
      <c r="LPI314" s="361"/>
      <c r="LPJ314" s="361"/>
      <c r="LPK314" s="361"/>
      <c r="LPL314" s="361"/>
      <c r="LPM314" s="361"/>
      <c r="LPN314" s="361"/>
      <c r="LPO314" s="361"/>
      <c r="LPP314" s="361"/>
      <c r="LPQ314" s="361"/>
      <c r="LPR314" s="361"/>
      <c r="LPS314" s="361"/>
      <c r="LPT314" s="361"/>
      <c r="LPU314" s="361"/>
      <c r="LPV314" s="361"/>
      <c r="LPW314" s="361"/>
      <c r="LPX314" s="361"/>
      <c r="LPY314" s="361"/>
      <c r="LPZ314" s="361"/>
      <c r="LQA314" s="361"/>
      <c r="LQB314" s="361"/>
      <c r="LQC314" s="361"/>
      <c r="LQD314" s="361"/>
      <c r="LQE314" s="361"/>
      <c r="LQF314" s="361"/>
      <c r="LQG314" s="361"/>
      <c r="LQH314" s="361"/>
      <c r="LQI314" s="361"/>
      <c r="LQJ314" s="361"/>
      <c r="LQK314" s="361"/>
      <c r="LQL314" s="361"/>
      <c r="LQM314" s="361"/>
      <c r="LQN314" s="361"/>
      <c r="LQO314" s="361"/>
      <c r="LQP314" s="361"/>
      <c r="LQQ314" s="361"/>
      <c r="LQR314" s="361"/>
      <c r="LQS314" s="361"/>
      <c r="LQT314" s="361"/>
      <c r="LQU314" s="361"/>
      <c r="LQV314" s="361"/>
      <c r="LQW314" s="361"/>
      <c r="LQX314" s="361"/>
      <c r="LQY314" s="361"/>
      <c r="LQZ314" s="361"/>
      <c r="LRA314" s="361"/>
      <c r="LRB314" s="361"/>
      <c r="LRC314" s="361"/>
      <c r="LRD314" s="361"/>
      <c r="LRE314" s="361"/>
      <c r="LRF314" s="361"/>
      <c r="LRG314" s="361"/>
      <c r="LRH314" s="361"/>
      <c r="LRI314" s="361"/>
      <c r="LRJ314" s="361"/>
      <c r="LRK314" s="361"/>
      <c r="LRL314" s="361"/>
      <c r="LRM314" s="361"/>
      <c r="LRN314" s="361"/>
      <c r="LRO314" s="361"/>
      <c r="LRP314" s="361"/>
      <c r="LRQ314" s="361"/>
      <c r="LRR314" s="361"/>
      <c r="LRS314" s="361"/>
      <c r="LRT314" s="361"/>
      <c r="LRU314" s="361"/>
      <c r="LRV314" s="361"/>
      <c r="LRW314" s="361"/>
      <c r="LRX314" s="361"/>
      <c r="LRY314" s="361"/>
      <c r="LRZ314" s="361"/>
      <c r="LSA314" s="361"/>
      <c r="LSB314" s="361"/>
      <c r="LSC314" s="361"/>
      <c r="LSD314" s="361"/>
      <c r="LSE314" s="361"/>
      <c r="LSF314" s="361"/>
      <c r="LSG314" s="361"/>
      <c r="LSH314" s="361"/>
      <c r="LSI314" s="361"/>
      <c r="LSJ314" s="361"/>
      <c r="LSK314" s="361"/>
      <c r="LSL314" s="361"/>
      <c r="LSM314" s="361"/>
      <c r="LSN314" s="361"/>
      <c r="LSO314" s="361"/>
      <c r="LSP314" s="361"/>
      <c r="LSQ314" s="361"/>
      <c r="LSR314" s="361"/>
      <c r="LSS314" s="361"/>
      <c r="LST314" s="361"/>
      <c r="LSU314" s="361"/>
      <c r="LSV314" s="361"/>
      <c r="LSW314" s="361"/>
      <c r="LSX314" s="361"/>
      <c r="LSY314" s="361"/>
      <c r="LSZ314" s="361"/>
      <c r="LTA314" s="361"/>
      <c r="LTB314" s="361"/>
      <c r="LTC314" s="361"/>
      <c r="LTD314" s="361"/>
      <c r="LTE314" s="361"/>
      <c r="LTF314" s="361"/>
      <c r="LTG314" s="361"/>
      <c r="LTH314" s="361"/>
      <c r="LTI314" s="361"/>
      <c r="LTJ314" s="361"/>
      <c r="LTK314" s="361"/>
      <c r="LTL314" s="361"/>
      <c r="LTM314" s="361"/>
      <c r="LTN314" s="361"/>
      <c r="LTO314" s="361"/>
      <c r="LTP314" s="361"/>
      <c r="LTQ314" s="361"/>
      <c r="LTR314" s="361"/>
      <c r="LTS314" s="361"/>
      <c r="LTT314" s="361"/>
      <c r="LTU314" s="361"/>
      <c r="LTV314" s="361"/>
      <c r="LTW314" s="361"/>
      <c r="LTX314" s="361"/>
      <c r="LTY314" s="361"/>
      <c r="LTZ314" s="361"/>
      <c r="LUA314" s="361"/>
      <c r="LUB314" s="361"/>
      <c r="LUC314" s="361"/>
      <c r="LUD314" s="361"/>
      <c r="LUE314" s="361"/>
      <c r="LUF314" s="361"/>
      <c r="LUG314" s="361"/>
      <c r="LUH314" s="361"/>
      <c r="LUI314" s="361"/>
      <c r="LUJ314" s="361"/>
      <c r="LUK314" s="361"/>
      <c r="LUL314" s="361"/>
      <c r="LUM314" s="361"/>
      <c r="LUN314" s="361"/>
      <c r="LUO314" s="361"/>
      <c r="LUP314" s="361"/>
      <c r="LUQ314" s="361"/>
      <c r="LUR314" s="361"/>
      <c r="LUS314" s="361"/>
      <c r="LUT314" s="361"/>
      <c r="LUU314" s="361"/>
      <c r="LUV314" s="361"/>
      <c r="LUW314" s="361"/>
      <c r="LUX314" s="361"/>
      <c r="LUY314" s="361"/>
      <c r="LUZ314" s="361"/>
      <c r="LVA314" s="361"/>
      <c r="LVB314" s="361"/>
      <c r="LVC314" s="361"/>
      <c r="LVD314" s="361"/>
      <c r="LVE314" s="361"/>
      <c r="LVF314" s="361"/>
      <c r="LVG314" s="361"/>
      <c r="LVH314" s="361"/>
      <c r="LVI314" s="361"/>
      <c r="LVJ314" s="361"/>
      <c r="LVK314" s="361"/>
      <c r="LVL314" s="361"/>
      <c r="LVM314" s="361"/>
      <c r="LVN314" s="361"/>
      <c r="LVO314" s="361"/>
      <c r="LVP314" s="361"/>
      <c r="LVQ314" s="361"/>
      <c r="LVR314" s="361"/>
      <c r="LVS314" s="361"/>
      <c r="LVT314" s="361"/>
      <c r="LVU314" s="361"/>
      <c r="LVV314" s="361"/>
      <c r="LVW314" s="361"/>
      <c r="LVX314" s="361"/>
      <c r="LVY314" s="361"/>
      <c r="LVZ314" s="361"/>
      <c r="LWA314" s="361"/>
      <c r="LWB314" s="361"/>
      <c r="LWC314" s="361"/>
      <c r="LWD314" s="361"/>
      <c r="LWE314" s="361"/>
      <c r="LWF314" s="361"/>
      <c r="LWG314" s="361"/>
      <c r="LWH314" s="361"/>
      <c r="LWI314" s="361"/>
      <c r="LWJ314" s="361"/>
      <c r="LWK314" s="361"/>
      <c r="LWL314" s="361"/>
      <c r="LWM314" s="361"/>
      <c r="LWN314" s="361"/>
      <c r="LWO314" s="361"/>
      <c r="LWP314" s="361"/>
      <c r="LWQ314" s="361"/>
      <c r="LWR314" s="361"/>
      <c r="LWS314" s="361"/>
      <c r="LWT314" s="361"/>
      <c r="LWU314" s="361"/>
      <c r="LWV314" s="361"/>
      <c r="LWW314" s="361"/>
      <c r="LWX314" s="361"/>
      <c r="LWY314" s="361"/>
      <c r="LWZ314" s="361"/>
      <c r="LXA314" s="361"/>
      <c r="LXB314" s="361"/>
      <c r="LXC314" s="361"/>
      <c r="LXD314" s="361"/>
      <c r="LXE314" s="361"/>
      <c r="LXF314" s="361"/>
      <c r="LXG314" s="361"/>
      <c r="LXH314" s="361"/>
      <c r="LXI314" s="361"/>
      <c r="LXJ314" s="361"/>
      <c r="LXK314" s="361"/>
      <c r="LXL314" s="361"/>
      <c r="LXM314" s="361"/>
      <c r="LXN314" s="361"/>
      <c r="LXO314" s="361"/>
      <c r="LXP314" s="361"/>
      <c r="LXQ314" s="361"/>
      <c r="LXR314" s="361"/>
      <c r="LXS314" s="361"/>
      <c r="LXT314" s="361"/>
      <c r="LXU314" s="361"/>
      <c r="LXV314" s="361"/>
      <c r="LXW314" s="361"/>
      <c r="LXX314" s="361"/>
      <c r="LXY314" s="361"/>
      <c r="LXZ314" s="361"/>
      <c r="LYA314" s="361"/>
      <c r="LYB314" s="361"/>
      <c r="LYC314" s="361"/>
      <c r="LYD314" s="361"/>
      <c r="LYE314" s="361"/>
      <c r="LYF314" s="361"/>
      <c r="LYG314" s="361"/>
      <c r="LYH314" s="361"/>
      <c r="LYI314" s="361"/>
      <c r="LYJ314" s="361"/>
      <c r="LYK314" s="361"/>
      <c r="LYL314" s="361"/>
      <c r="LYM314" s="361"/>
      <c r="LYN314" s="361"/>
      <c r="LYO314" s="361"/>
      <c r="LYP314" s="361"/>
      <c r="LYQ314" s="361"/>
      <c r="LYR314" s="361"/>
      <c r="LYS314" s="361"/>
      <c r="LYT314" s="361"/>
      <c r="LYU314" s="361"/>
      <c r="LYV314" s="361"/>
      <c r="LYW314" s="361"/>
      <c r="LYX314" s="361"/>
      <c r="LYY314" s="361"/>
      <c r="LYZ314" s="361"/>
      <c r="LZA314" s="361"/>
      <c r="LZB314" s="361"/>
      <c r="LZC314" s="361"/>
      <c r="LZD314" s="361"/>
      <c r="LZE314" s="361"/>
      <c r="LZF314" s="361"/>
      <c r="LZG314" s="361"/>
      <c r="LZH314" s="361"/>
      <c r="LZI314" s="361"/>
      <c r="LZJ314" s="361"/>
      <c r="LZK314" s="361"/>
      <c r="LZL314" s="361"/>
      <c r="LZM314" s="361"/>
      <c r="LZN314" s="361"/>
      <c r="LZO314" s="361"/>
      <c r="LZP314" s="361"/>
      <c r="LZQ314" s="361"/>
      <c r="LZR314" s="361"/>
      <c r="LZS314" s="361"/>
      <c r="LZT314" s="361"/>
      <c r="LZU314" s="361"/>
      <c r="LZV314" s="361"/>
      <c r="LZW314" s="361"/>
      <c r="LZX314" s="361"/>
      <c r="LZY314" s="361"/>
      <c r="LZZ314" s="361"/>
      <c r="MAA314" s="361"/>
      <c r="MAB314" s="361"/>
      <c r="MAC314" s="361"/>
      <c r="MAD314" s="361"/>
      <c r="MAE314" s="361"/>
      <c r="MAF314" s="361"/>
      <c r="MAG314" s="361"/>
      <c r="MAH314" s="361"/>
      <c r="MAI314" s="361"/>
      <c r="MAJ314" s="361"/>
      <c r="MAK314" s="361"/>
      <c r="MAL314" s="361"/>
      <c r="MAM314" s="361"/>
      <c r="MAN314" s="361"/>
      <c r="MAO314" s="361"/>
      <c r="MAP314" s="361"/>
      <c r="MAQ314" s="361"/>
      <c r="MAR314" s="361"/>
      <c r="MAS314" s="361"/>
      <c r="MAT314" s="361"/>
      <c r="MAU314" s="361"/>
      <c r="MAV314" s="361"/>
      <c r="MAW314" s="361"/>
      <c r="MAX314" s="361"/>
      <c r="MAY314" s="361"/>
      <c r="MAZ314" s="361"/>
      <c r="MBA314" s="361"/>
      <c r="MBB314" s="361"/>
      <c r="MBC314" s="361"/>
      <c r="MBD314" s="361"/>
      <c r="MBE314" s="361"/>
      <c r="MBF314" s="361"/>
      <c r="MBG314" s="361"/>
      <c r="MBH314" s="361"/>
      <c r="MBI314" s="361"/>
      <c r="MBJ314" s="361"/>
      <c r="MBK314" s="361"/>
      <c r="MBL314" s="361"/>
      <c r="MBM314" s="361"/>
      <c r="MBN314" s="361"/>
      <c r="MBO314" s="361"/>
      <c r="MBP314" s="361"/>
      <c r="MBQ314" s="361"/>
      <c r="MBR314" s="361"/>
      <c r="MBS314" s="361"/>
      <c r="MBT314" s="361"/>
      <c r="MBU314" s="361"/>
      <c r="MBV314" s="361"/>
      <c r="MBW314" s="361"/>
      <c r="MBX314" s="361"/>
      <c r="MBY314" s="361"/>
      <c r="MBZ314" s="361"/>
      <c r="MCA314" s="361"/>
      <c r="MCB314" s="361"/>
      <c r="MCC314" s="361"/>
      <c r="MCD314" s="361"/>
      <c r="MCE314" s="361"/>
      <c r="MCF314" s="361"/>
      <c r="MCG314" s="361"/>
      <c r="MCH314" s="361"/>
      <c r="MCI314" s="361"/>
      <c r="MCJ314" s="361"/>
      <c r="MCK314" s="361"/>
      <c r="MCL314" s="361"/>
      <c r="MCM314" s="361"/>
      <c r="MCN314" s="361"/>
      <c r="MCO314" s="361"/>
      <c r="MCP314" s="361"/>
      <c r="MCQ314" s="361"/>
      <c r="MCR314" s="361"/>
      <c r="MCS314" s="361"/>
      <c r="MCT314" s="361"/>
      <c r="MCU314" s="361"/>
      <c r="MCV314" s="361"/>
      <c r="MCW314" s="361"/>
      <c r="MCX314" s="361"/>
      <c r="MCY314" s="361"/>
      <c r="MCZ314" s="361"/>
      <c r="MDA314" s="361"/>
      <c r="MDB314" s="361"/>
      <c r="MDC314" s="361"/>
      <c r="MDD314" s="361"/>
      <c r="MDE314" s="361"/>
      <c r="MDF314" s="361"/>
      <c r="MDG314" s="361"/>
      <c r="MDH314" s="361"/>
      <c r="MDI314" s="361"/>
      <c r="MDJ314" s="361"/>
      <c r="MDK314" s="361"/>
      <c r="MDL314" s="361"/>
      <c r="MDM314" s="361"/>
      <c r="MDN314" s="361"/>
      <c r="MDO314" s="361"/>
      <c r="MDP314" s="361"/>
      <c r="MDQ314" s="361"/>
      <c r="MDR314" s="361"/>
      <c r="MDS314" s="361"/>
      <c r="MDT314" s="361"/>
      <c r="MDU314" s="361"/>
      <c r="MDV314" s="361"/>
      <c r="MDW314" s="361"/>
      <c r="MDX314" s="361"/>
      <c r="MDY314" s="361"/>
      <c r="MDZ314" s="361"/>
      <c r="MEA314" s="361"/>
      <c r="MEB314" s="361"/>
      <c r="MEC314" s="361"/>
      <c r="MED314" s="361"/>
      <c r="MEE314" s="361"/>
      <c r="MEF314" s="361"/>
      <c r="MEG314" s="361"/>
      <c r="MEH314" s="361"/>
      <c r="MEI314" s="361"/>
      <c r="MEJ314" s="361"/>
      <c r="MEK314" s="361"/>
      <c r="MEL314" s="361"/>
      <c r="MEM314" s="361"/>
      <c r="MEN314" s="361"/>
      <c r="MEO314" s="361"/>
      <c r="MEP314" s="361"/>
      <c r="MEQ314" s="361"/>
      <c r="MER314" s="361"/>
      <c r="MES314" s="361"/>
      <c r="MET314" s="361"/>
      <c r="MEU314" s="361"/>
      <c r="MEV314" s="361"/>
      <c r="MEW314" s="361"/>
      <c r="MEX314" s="361"/>
      <c r="MEY314" s="361"/>
      <c r="MEZ314" s="361"/>
      <c r="MFA314" s="361"/>
      <c r="MFB314" s="361"/>
      <c r="MFC314" s="361"/>
      <c r="MFD314" s="361"/>
      <c r="MFE314" s="361"/>
      <c r="MFF314" s="361"/>
      <c r="MFG314" s="361"/>
      <c r="MFH314" s="361"/>
      <c r="MFI314" s="361"/>
      <c r="MFJ314" s="361"/>
      <c r="MFK314" s="361"/>
      <c r="MFL314" s="361"/>
      <c r="MFM314" s="361"/>
      <c r="MFN314" s="361"/>
      <c r="MFO314" s="361"/>
      <c r="MFP314" s="361"/>
      <c r="MFQ314" s="361"/>
      <c r="MFR314" s="361"/>
      <c r="MFS314" s="361"/>
      <c r="MFT314" s="361"/>
      <c r="MFU314" s="361"/>
      <c r="MFV314" s="361"/>
      <c r="MFW314" s="361"/>
      <c r="MFX314" s="361"/>
      <c r="MFY314" s="361"/>
      <c r="MFZ314" s="361"/>
      <c r="MGA314" s="361"/>
      <c r="MGB314" s="361"/>
      <c r="MGC314" s="361"/>
      <c r="MGD314" s="361"/>
      <c r="MGE314" s="361"/>
      <c r="MGF314" s="361"/>
      <c r="MGG314" s="361"/>
      <c r="MGH314" s="361"/>
      <c r="MGI314" s="361"/>
      <c r="MGJ314" s="361"/>
      <c r="MGK314" s="361"/>
      <c r="MGL314" s="361"/>
      <c r="MGM314" s="361"/>
      <c r="MGN314" s="361"/>
      <c r="MGO314" s="361"/>
      <c r="MGP314" s="361"/>
      <c r="MGQ314" s="361"/>
      <c r="MGR314" s="361"/>
      <c r="MGS314" s="361"/>
      <c r="MGT314" s="361"/>
      <c r="MGU314" s="361"/>
      <c r="MGV314" s="361"/>
      <c r="MGW314" s="361"/>
      <c r="MGX314" s="361"/>
      <c r="MGY314" s="361"/>
      <c r="MGZ314" s="361"/>
      <c r="MHA314" s="361"/>
      <c r="MHB314" s="361"/>
      <c r="MHC314" s="361"/>
      <c r="MHD314" s="361"/>
      <c r="MHE314" s="361"/>
      <c r="MHF314" s="361"/>
      <c r="MHG314" s="361"/>
      <c r="MHH314" s="361"/>
      <c r="MHI314" s="361"/>
      <c r="MHJ314" s="361"/>
      <c r="MHK314" s="361"/>
      <c r="MHL314" s="361"/>
      <c r="MHM314" s="361"/>
      <c r="MHN314" s="361"/>
      <c r="MHO314" s="361"/>
      <c r="MHP314" s="361"/>
      <c r="MHQ314" s="361"/>
      <c r="MHR314" s="361"/>
      <c r="MHS314" s="361"/>
      <c r="MHT314" s="361"/>
      <c r="MHU314" s="361"/>
      <c r="MHV314" s="361"/>
      <c r="MHW314" s="361"/>
      <c r="MHX314" s="361"/>
      <c r="MHY314" s="361"/>
      <c r="MHZ314" s="361"/>
      <c r="MIA314" s="361"/>
      <c r="MIB314" s="361"/>
      <c r="MIC314" s="361"/>
      <c r="MID314" s="361"/>
      <c r="MIE314" s="361"/>
      <c r="MIF314" s="361"/>
      <c r="MIG314" s="361"/>
      <c r="MIH314" s="361"/>
      <c r="MII314" s="361"/>
      <c r="MIJ314" s="361"/>
      <c r="MIK314" s="361"/>
      <c r="MIL314" s="361"/>
      <c r="MIM314" s="361"/>
      <c r="MIN314" s="361"/>
      <c r="MIO314" s="361"/>
      <c r="MIP314" s="361"/>
      <c r="MIQ314" s="361"/>
      <c r="MIR314" s="361"/>
      <c r="MIS314" s="361"/>
      <c r="MIT314" s="361"/>
      <c r="MIU314" s="361"/>
      <c r="MIV314" s="361"/>
      <c r="MIW314" s="361"/>
      <c r="MIX314" s="361"/>
      <c r="MIY314" s="361"/>
      <c r="MIZ314" s="361"/>
      <c r="MJA314" s="361"/>
      <c r="MJB314" s="361"/>
      <c r="MJC314" s="361"/>
      <c r="MJD314" s="361"/>
      <c r="MJE314" s="361"/>
      <c r="MJF314" s="361"/>
      <c r="MJG314" s="361"/>
      <c r="MJH314" s="361"/>
      <c r="MJI314" s="361"/>
      <c r="MJJ314" s="361"/>
      <c r="MJK314" s="361"/>
      <c r="MJL314" s="361"/>
      <c r="MJM314" s="361"/>
      <c r="MJN314" s="361"/>
      <c r="MJO314" s="361"/>
      <c r="MJP314" s="361"/>
      <c r="MJQ314" s="361"/>
      <c r="MJR314" s="361"/>
      <c r="MJS314" s="361"/>
      <c r="MJT314" s="361"/>
      <c r="MJU314" s="361"/>
      <c r="MJV314" s="361"/>
      <c r="MJW314" s="361"/>
      <c r="MJX314" s="361"/>
      <c r="MJY314" s="361"/>
      <c r="MJZ314" s="361"/>
      <c r="MKA314" s="361"/>
      <c r="MKB314" s="361"/>
      <c r="MKC314" s="361"/>
      <c r="MKD314" s="361"/>
      <c r="MKE314" s="361"/>
      <c r="MKF314" s="361"/>
      <c r="MKG314" s="361"/>
      <c r="MKH314" s="361"/>
      <c r="MKI314" s="361"/>
      <c r="MKJ314" s="361"/>
      <c r="MKK314" s="361"/>
      <c r="MKL314" s="361"/>
      <c r="MKM314" s="361"/>
      <c r="MKN314" s="361"/>
      <c r="MKO314" s="361"/>
      <c r="MKP314" s="361"/>
      <c r="MKQ314" s="361"/>
      <c r="MKR314" s="361"/>
      <c r="MKS314" s="361"/>
      <c r="MKT314" s="361"/>
      <c r="MKU314" s="361"/>
      <c r="MKV314" s="361"/>
      <c r="MKW314" s="361"/>
      <c r="MKX314" s="361"/>
      <c r="MKY314" s="361"/>
      <c r="MKZ314" s="361"/>
      <c r="MLA314" s="361"/>
      <c r="MLB314" s="361"/>
      <c r="MLC314" s="361"/>
      <c r="MLD314" s="361"/>
      <c r="MLE314" s="361"/>
      <c r="MLF314" s="361"/>
      <c r="MLG314" s="361"/>
      <c r="MLH314" s="361"/>
      <c r="MLI314" s="361"/>
      <c r="MLJ314" s="361"/>
      <c r="MLK314" s="361"/>
      <c r="MLL314" s="361"/>
      <c r="MLM314" s="361"/>
      <c r="MLN314" s="361"/>
      <c r="MLO314" s="361"/>
      <c r="MLP314" s="361"/>
      <c r="MLQ314" s="361"/>
      <c r="MLR314" s="361"/>
      <c r="MLS314" s="361"/>
      <c r="MLT314" s="361"/>
      <c r="MLU314" s="361"/>
      <c r="MLV314" s="361"/>
      <c r="MLW314" s="361"/>
      <c r="MLX314" s="361"/>
      <c r="MLY314" s="361"/>
      <c r="MLZ314" s="361"/>
      <c r="MMA314" s="361"/>
      <c r="MMB314" s="361"/>
      <c r="MMC314" s="361"/>
      <c r="MMD314" s="361"/>
      <c r="MME314" s="361"/>
      <c r="MMF314" s="361"/>
      <c r="MMG314" s="361"/>
      <c r="MMH314" s="361"/>
      <c r="MMI314" s="361"/>
      <c r="MMJ314" s="361"/>
      <c r="MMK314" s="361"/>
      <c r="MML314" s="361"/>
      <c r="MMM314" s="361"/>
      <c r="MMN314" s="361"/>
      <c r="MMO314" s="361"/>
      <c r="MMP314" s="361"/>
      <c r="MMQ314" s="361"/>
      <c r="MMR314" s="361"/>
      <c r="MMS314" s="361"/>
      <c r="MMT314" s="361"/>
      <c r="MMU314" s="361"/>
      <c r="MMV314" s="361"/>
      <c r="MMW314" s="361"/>
      <c r="MMX314" s="361"/>
      <c r="MMY314" s="361"/>
      <c r="MMZ314" s="361"/>
      <c r="MNA314" s="361"/>
      <c r="MNB314" s="361"/>
      <c r="MNC314" s="361"/>
      <c r="MND314" s="361"/>
      <c r="MNE314" s="361"/>
      <c r="MNF314" s="361"/>
      <c r="MNG314" s="361"/>
      <c r="MNH314" s="361"/>
      <c r="MNI314" s="361"/>
      <c r="MNJ314" s="361"/>
      <c r="MNK314" s="361"/>
      <c r="MNL314" s="361"/>
      <c r="MNM314" s="361"/>
      <c r="MNN314" s="361"/>
      <c r="MNO314" s="361"/>
      <c r="MNP314" s="361"/>
      <c r="MNQ314" s="361"/>
      <c r="MNR314" s="361"/>
      <c r="MNS314" s="361"/>
      <c r="MNT314" s="361"/>
      <c r="MNU314" s="361"/>
      <c r="MNV314" s="361"/>
      <c r="MNW314" s="361"/>
      <c r="MNX314" s="361"/>
      <c r="MNY314" s="361"/>
      <c r="MNZ314" s="361"/>
      <c r="MOA314" s="361"/>
      <c r="MOB314" s="361"/>
      <c r="MOC314" s="361"/>
      <c r="MOD314" s="361"/>
      <c r="MOE314" s="361"/>
      <c r="MOF314" s="361"/>
      <c r="MOG314" s="361"/>
      <c r="MOH314" s="361"/>
      <c r="MOI314" s="361"/>
      <c r="MOJ314" s="361"/>
      <c r="MOK314" s="361"/>
      <c r="MOL314" s="361"/>
      <c r="MOM314" s="361"/>
      <c r="MON314" s="361"/>
      <c r="MOO314" s="361"/>
      <c r="MOP314" s="361"/>
      <c r="MOQ314" s="361"/>
      <c r="MOR314" s="361"/>
      <c r="MOS314" s="361"/>
      <c r="MOT314" s="361"/>
      <c r="MOU314" s="361"/>
      <c r="MOV314" s="361"/>
      <c r="MOW314" s="361"/>
      <c r="MOX314" s="361"/>
      <c r="MOY314" s="361"/>
      <c r="MOZ314" s="361"/>
      <c r="MPA314" s="361"/>
      <c r="MPB314" s="361"/>
      <c r="MPC314" s="361"/>
      <c r="MPD314" s="361"/>
      <c r="MPE314" s="361"/>
      <c r="MPF314" s="361"/>
      <c r="MPG314" s="361"/>
      <c r="MPH314" s="361"/>
      <c r="MPI314" s="361"/>
      <c r="MPJ314" s="361"/>
      <c r="MPK314" s="361"/>
      <c r="MPL314" s="361"/>
      <c r="MPM314" s="361"/>
      <c r="MPN314" s="361"/>
      <c r="MPO314" s="361"/>
      <c r="MPP314" s="361"/>
      <c r="MPQ314" s="361"/>
      <c r="MPR314" s="361"/>
      <c r="MPS314" s="361"/>
      <c r="MPT314" s="361"/>
      <c r="MPU314" s="361"/>
      <c r="MPV314" s="361"/>
      <c r="MPW314" s="361"/>
      <c r="MPX314" s="361"/>
      <c r="MPY314" s="361"/>
      <c r="MPZ314" s="361"/>
      <c r="MQA314" s="361"/>
      <c r="MQB314" s="361"/>
      <c r="MQC314" s="361"/>
      <c r="MQD314" s="361"/>
      <c r="MQE314" s="361"/>
      <c r="MQF314" s="361"/>
      <c r="MQG314" s="361"/>
      <c r="MQH314" s="361"/>
      <c r="MQI314" s="361"/>
      <c r="MQJ314" s="361"/>
      <c r="MQK314" s="361"/>
      <c r="MQL314" s="361"/>
      <c r="MQM314" s="361"/>
      <c r="MQN314" s="361"/>
      <c r="MQO314" s="361"/>
      <c r="MQP314" s="361"/>
      <c r="MQQ314" s="361"/>
      <c r="MQR314" s="361"/>
      <c r="MQS314" s="361"/>
      <c r="MQT314" s="361"/>
      <c r="MQU314" s="361"/>
      <c r="MQV314" s="361"/>
      <c r="MQW314" s="361"/>
      <c r="MQX314" s="361"/>
      <c r="MQY314" s="361"/>
      <c r="MQZ314" s="361"/>
      <c r="MRA314" s="361"/>
      <c r="MRB314" s="361"/>
      <c r="MRC314" s="361"/>
      <c r="MRD314" s="361"/>
      <c r="MRE314" s="361"/>
      <c r="MRF314" s="361"/>
      <c r="MRG314" s="361"/>
      <c r="MRH314" s="361"/>
      <c r="MRI314" s="361"/>
      <c r="MRJ314" s="361"/>
      <c r="MRK314" s="361"/>
      <c r="MRL314" s="361"/>
      <c r="MRM314" s="361"/>
      <c r="MRN314" s="361"/>
      <c r="MRO314" s="361"/>
      <c r="MRP314" s="361"/>
      <c r="MRQ314" s="361"/>
      <c r="MRR314" s="361"/>
      <c r="MRS314" s="361"/>
      <c r="MRT314" s="361"/>
      <c r="MRU314" s="361"/>
      <c r="MRV314" s="361"/>
      <c r="MRW314" s="361"/>
      <c r="MRX314" s="361"/>
      <c r="MRY314" s="361"/>
      <c r="MRZ314" s="361"/>
      <c r="MSA314" s="361"/>
      <c r="MSB314" s="361"/>
      <c r="MSC314" s="361"/>
      <c r="MSD314" s="361"/>
      <c r="MSE314" s="361"/>
      <c r="MSF314" s="361"/>
      <c r="MSG314" s="361"/>
      <c r="MSH314" s="361"/>
      <c r="MSI314" s="361"/>
      <c r="MSJ314" s="361"/>
      <c r="MSK314" s="361"/>
      <c r="MSL314" s="361"/>
      <c r="MSM314" s="361"/>
      <c r="MSN314" s="361"/>
      <c r="MSO314" s="361"/>
      <c r="MSP314" s="361"/>
      <c r="MSQ314" s="361"/>
      <c r="MSR314" s="361"/>
      <c r="MSS314" s="361"/>
      <c r="MST314" s="361"/>
      <c r="MSU314" s="361"/>
      <c r="MSV314" s="361"/>
      <c r="MSW314" s="361"/>
      <c r="MSX314" s="361"/>
      <c r="MSY314" s="361"/>
      <c r="MSZ314" s="361"/>
      <c r="MTA314" s="361"/>
      <c r="MTB314" s="361"/>
      <c r="MTC314" s="361"/>
      <c r="MTD314" s="361"/>
      <c r="MTE314" s="361"/>
      <c r="MTF314" s="361"/>
      <c r="MTG314" s="361"/>
      <c r="MTH314" s="361"/>
      <c r="MTI314" s="361"/>
      <c r="MTJ314" s="361"/>
      <c r="MTK314" s="361"/>
      <c r="MTL314" s="361"/>
      <c r="MTM314" s="361"/>
      <c r="MTN314" s="361"/>
      <c r="MTO314" s="361"/>
      <c r="MTP314" s="361"/>
      <c r="MTQ314" s="361"/>
      <c r="MTR314" s="361"/>
      <c r="MTS314" s="361"/>
      <c r="MTT314" s="361"/>
      <c r="MTU314" s="361"/>
      <c r="MTV314" s="361"/>
      <c r="MTW314" s="361"/>
      <c r="MTX314" s="361"/>
      <c r="MTY314" s="361"/>
      <c r="MTZ314" s="361"/>
      <c r="MUA314" s="361"/>
      <c r="MUB314" s="361"/>
      <c r="MUC314" s="361"/>
      <c r="MUD314" s="361"/>
      <c r="MUE314" s="361"/>
      <c r="MUF314" s="361"/>
      <c r="MUG314" s="361"/>
      <c r="MUH314" s="361"/>
      <c r="MUI314" s="361"/>
      <c r="MUJ314" s="361"/>
      <c r="MUK314" s="361"/>
      <c r="MUL314" s="361"/>
      <c r="MUM314" s="361"/>
      <c r="MUN314" s="361"/>
      <c r="MUO314" s="361"/>
      <c r="MUP314" s="361"/>
      <c r="MUQ314" s="361"/>
      <c r="MUR314" s="361"/>
      <c r="MUS314" s="361"/>
      <c r="MUT314" s="361"/>
      <c r="MUU314" s="361"/>
      <c r="MUV314" s="361"/>
      <c r="MUW314" s="361"/>
      <c r="MUX314" s="361"/>
      <c r="MUY314" s="361"/>
      <c r="MUZ314" s="361"/>
      <c r="MVA314" s="361"/>
      <c r="MVB314" s="361"/>
      <c r="MVC314" s="361"/>
      <c r="MVD314" s="361"/>
      <c r="MVE314" s="361"/>
      <c r="MVF314" s="361"/>
      <c r="MVG314" s="361"/>
      <c r="MVH314" s="361"/>
      <c r="MVI314" s="361"/>
      <c r="MVJ314" s="361"/>
      <c r="MVK314" s="361"/>
      <c r="MVL314" s="361"/>
      <c r="MVM314" s="361"/>
      <c r="MVN314" s="361"/>
      <c r="MVO314" s="361"/>
      <c r="MVP314" s="361"/>
      <c r="MVQ314" s="361"/>
      <c r="MVR314" s="361"/>
      <c r="MVS314" s="361"/>
      <c r="MVT314" s="361"/>
      <c r="MVU314" s="361"/>
      <c r="MVV314" s="361"/>
      <c r="MVW314" s="361"/>
      <c r="MVX314" s="361"/>
      <c r="MVY314" s="361"/>
      <c r="MVZ314" s="361"/>
      <c r="MWA314" s="361"/>
      <c r="MWB314" s="361"/>
      <c r="MWC314" s="361"/>
      <c r="MWD314" s="361"/>
      <c r="MWE314" s="361"/>
      <c r="MWF314" s="361"/>
      <c r="MWG314" s="361"/>
      <c r="MWH314" s="361"/>
      <c r="MWI314" s="361"/>
      <c r="MWJ314" s="361"/>
      <c r="MWK314" s="361"/>
      <c r="MWL314" s="361"/>
      <c r="MWM314" s="361"/>
      <c r="MWN314" s="361"/>
      <c r="MWO314" s="361"/>
      <c r="MWP314" s="361"/>
      <c r="MWQ314" s="361"/>
      <c r="MWR314" s="361"/>
      <c r="MWS314" s="361"/>
      <c r="MWT314" s="361"/>
      <c r="MWU314" s="361"/>
      <c r="MWV314" s="361"/>
      <c r="MWW314" s="361"/>
      <c r="MWX314" s="361"/>
      <c r="MWY314" s="361"/>
      <c r="MWZ314" s="361"/>
      <c r="MXA314" s="361"/>
      <c r="MXB314" s="361"/>
      <c r="MXC314" s="361"/>
      <c r="MXD314" s="361"/>
      <c r="MXE314" s="361"/>
      <c r="MXF314" s="361"/>
      <c r="MXG314" s="361"/>
      <c r="MXH314" s="361"/>
      <c r="MXI314" s="361"/>
      <c r="MXJ314" s="361"/>
      <c r="MXK314" s="361"/>
      <c r="MXL314" s="361"/>
      <c r="MXM314" s="361"/>
      <c r="MXN314" s="361"/>
      <c r="MXO314" s="361"/>
      <c r="MXP314" s="361"/>
      <c r="MXQ314" s="361"/>
      <c r="MXR314" s="361"/>
      <c r="MXS314" s="361"/>
      <c r="MXT314" s="361"/>
      <c r="MXU314" s="361"/>
      <c r="MXV314" s="361"/>
      <c r="MXW314" s="361"/>
      <c r="MXX314" s="361"/>
      <c r="MXY314" s="361"/>
      <c r="MXZ314" s="361"/>
      <c r="MYA314" s="361"/>
      <c r="MYB314" s="361"/>
      <c r="MYC314" s="361"/>
      <c r="MYD314" s="361"/>
      <c r="MYE314" s="361"/>
      <c r="MYF314" s="361"/>
      <c r="MYG314" s="361"/>
      <c r="MYH314" s="361"/>
      <c r="MYI314" s="361"/>
      <c r="MYJ314" s="361"/>
      <c r="MYK314" s="361"/>
      <c r="MYL314" s="361"/>
      <c r="MYM314" s="361"/>
      <c r="MYN314" s="361"/>
      <c r="MYO314" s="361"/>
      <c r="MYP314" s="361"/>
      <c r="MYQ314" s="361"/>
      <c r="MYR314" s="361"/>
      <c r="MYS314" s="361"/>
      <c r="MYT314" s="361"/>
      <c r="MYU314" s="361"/>
      <c r="MYV314" s="361"/>
      <c r="MYW314" s="361"/>
      <c r="MYX314" s="361"/>
      <c r="MYY314" s="361"/>
      <c r="MYZ314" s="361"/>
      <c r="MZA314" s="361"/>
      <c r="MZB314" s="361"/>
      <c r="MZC314" s="361"/>
      <c r="MZD314" s="361"/>
      <c r="MZE314" s="361"/>
      <c r="MZF314" s="361"/>
      <c r="MZG314" s="361"/>
      <c r="MZH314" s="361"/>
      <c r="MZI314" s="361"/>
      <c r="MZJ314" s="361"/>
      <c r="MZK314" s="361"/>
      <c r="MZL314" s="361"/>
      <c r="MZM314" s="361"/>
      <c r="MZN314" s="361"/>
      <c r="MZO314" s="361"/>
      <c r="MZP314" s="361"/>
      <c r="MZQ314" s="361"/>
      <c r="MZR314" s="361"/>
      <c r="MZS314" s="361"/>
      <c r="MZT314" s="361"/>
      <c r="MZU314" s="361"/>
      <c r="MZV314" s="361"/>
      <c r="MZW314" s="361"/>
      <c r="MZX314" s="361"/>
      <c r="MZY314" s="361"/>
      <c r="MZZ314" s="361"/>
      <c r="NAA314" s="361"/>
      <c r="NAB314" s="361"/>
      <c r="NAC314" s="361"/>
      <c r="NAD314" s="361"/>
      <c r="NAE314" s="361"/>
      <c r="NAF314" s="361"/>
      <c r="NAG314" s="361"/>
      <c r="NAH314" s="361"/>
      <c r="NAI314" s="361"/>
      <c r="NAJ314" s="361"/>
      <c r="NAK314" s="361"/>
      <c r="NAL314" s="361"/>
      <c r="NAM314" s="361"/>
      <c r="NAN314" s="361"/>
      <c r="NAO314" s="361"/>
      <c r="NAP314" s="361"/>
      <c r="NAQ314" s="361"/>
      <c r="NAR314" s="361"/>
      <c r="NAS314" s="361"/>
      <c r="NAT314" s="361"/>
      <c r="NAU314" s="361"/>
      <c r="NAV314" s="361"/>
      <c r="NAW314" s="361"/>
      <c r="NAX314" s="361"/>
      <c r="NAY314" s="361"/>
      <c r="NAZ314" s="361"/>
      <c r="NBA314" s="361"/>
      <c r="NBB314" s="361"/>
      <c r="NBC314" s="361"/>
      <c r="NBD314" s="361"/>
      <c r="NBE314" s="361"/>
      <c r="NBF314" s="361"/>
      <c r="NBG314" s="361"/>
      <c r="NBH314" s="361"/>
      <c r="NBI314" s="361"/>
      <c r="NBJ314" s="361"/>
      <c r="NBK314" s="361"/>
      <c r="NBL314" s="361"/>
      <c r="NBM314" s="361"/>
      <c r="NBN314" s="361"/>
      <c r="NBO314" s="361"/>
      <c r="NBP314" s="361"/>
      <c r="NBQ314" s="361"/>
      <c r="NBR314" s="361"/>
      <c r="NBS314" s="361"/>
      <c r="NBT314" s="361"/>
      <c r="NBU314" s="361"/>
      <c r="NBV314" s="361"/>
      <c r="NBW314" s="361"/>
      <c r="NBX314" s="361"/>
      <c r="NBY314" s="361"/>
      <c r="NBZ314" s="361"/>
      <c r="NCA314" s="361"/>
      <c r="NCB314" s="361"/>
      <c r="NCC314" s="361"/>
      <c r="NCD314" s="361"/>
      <c r="NCE314" s="361"/>
      <c r="NCF314" s="361"/>
      <c r="NCG314" s="361"/>
      <c r="NCH314" s="361"/>
      <c r="NCI314" s="361"/>
      <c r="NCJ314" s="361"/>
      <c r="NCK314" s="361"/>
      <c r="NCL314" s="361"/>
      <c r="NCM314" s="361"/>
      <c r="NCN314" s="361"/>
      <c r="NCO314" s="361"/>
      <c r="NCP314" s="361"/>
      <c r="NCQ314" s="361"/>
      <c r="NCR314" s="361"/>
      <c r="NCS314" s="361"/>
      <c r="NCT314" s="361"/>
      <c r="NCU314" s="361"/>
      <c r="NCV314" s="361"/>
      <c r="NCW314" s="361"/>
      <c r="NCX314" s="361"/>
      <c r="NCY314" s="361"/>
      <c r="NCZ314" s="361"/>
      <c r="NDA314" s="361"/>
      <c r="NDB314" s="361"/>
      <c r="NDC314" s="361"/>
      <c r="NDD314" s="361"/>
      <c r="NDE314" s="361"/>
      <c r="NDF314" s="361"/>
      <c r="NDG314" s="361"/>
      <c r="NDH314" s="361"/>
      <c r="NDI314" s="361"/>
      <c r="NDJ314" s="361"/>
      <c r="NDK314" s="361"/>
      <c r="NDL314" s="361"/>
      <c r="NDM314" s="361"/>
      <c r="NDN314" s="361"/>
      <c r="NDO314" s="361"/>
      <c r="NDP314" s="361"/>
      <c r="NDQ314" s="361"/>
      <c r="NDR314" s="361"/>
      <c r="NDS314" s="361"/>
      <c r="NDT314" s="361"/>
      <c r="NDU314" s="361"/>
      <c r="NDV314" s="361"/>
      <c r="NDW314" s="361"/>
      <c r="NDX314" s="361"/>
      <c r="NDY314" s="361"/>
      <c r="NDZ314" s="361"/>
      <c r="NEA314" s="361"/>
      <c r="NEB314" s="361"/>
      <c r="NEC314" s="361"/>
      <c r="NED314" s="361"/>
      <c r="NEE314" s="361"/>
      <c r="NEF314" s="361"/>
      <c r="NEG314" s="361"/>
      <c r="NEH314" s="361"/>
      <c r="NEI314" s="361"/>
      <c r="NEJ314" s="361"/>
      <c r="NEK314" s="361"/>
      <c r="NEL314" s="361"/>
      <c r="NEM314" s="361"/>
      <c r="NEN314" s="361"/>
      <c r="NEO314" s="361"/>
      <c r="NEP314" s="361"/>
      <c r="NEQ314" s="361"/>
      <c r="NER314" s="361"/>
      <c r="NES314" s="361"/>
      <c r="NET314" s="361"/>
      <c r="NEU314" s="361"/>
      <c r="NEV314" s="361"/>
      <c r="NEW314" s="361"/>
      <c r="NEX314" s="361"/>
      <c r="NEY314" s="361"/>
      <c r="NEZ314" s="361"/>
      <c r="NFA314" s="361"/>
      <c r="NFB314" s="361"/>
      <c r="NFC314" s="361"/>
      <c r="NFD314" s="361"/>
      <c r="NFE314" s="361"/>
      <c r="NFF314" s="361"/>
      <c r="NFG314" s="361"/>
      <c r="NFH314" s="361"/>
      <c r="NFI314" s="361"/>
      <c r="NFJ314" s="361"/>
      <c r="NFK314" s="361"/>
      <c r="NFL314" s="361"/>
      <c r="NFM314" s="361"/>
      <c r="NFN314" s="361"/>
      <c r="NFO314" s="361"/>
      <c r="NFP314" s="361"/>
      <c r="NFQ314" s="361"/>
      <c r="NFR314" s="361"/>
      <c r="NFS314" s="361"/>
      <c r="NFT314" s="361"/>
      <c r="NFU314" s="361"/>
      <c r="NFV314" s="361"/>
      <c r="NFW314" s="361"/>
      <c r="NFX314" s="361"/>
      <c r="NFY314" s="361"/>
      <c r="NFZ314" s="361"/>
      <c r="NGA314" s="361"/>
      <c r="NGB314" s="361"/>
      <c r="NGC314" s="361"/>
      <c r="NGD314" s="361"/>
      <c r="NGE314" s="361"/>
      <c r="NGF314" s="361"/>
      <c r="NGG314" s="361"/>
      <c r="NGH314" s="361"/>
      <c r="NGI314" s="361"/>
      <c r="NGJ314" s="361"/>
      <c r="NGK314" s="361"/>
      <c r="NGL314" s="361"/>
      <c r="NGM314" s="361"/>
      <c r="NGN314" s="361"/>
      <c r="NGO314" s="361"/>
      <c r="NGP314" s="361"/>
      <c r="NGQ314" s="361"/>
      <c r="NGR314" s="361"/>
      <c r="NGS314" s="361"/>
      <c r="NGT314" s="361"/>
      <c r="NGU314" s="361"/>
      <c r="NGV314" s="361"/>
      <c r="NGW314" s="361"/>
      <c r="NGX314" s="361"/>
      <c r="NGY314" s="361"/>
      <c r="NGZ314" s="361"/>
      <c r="NHA314" s="361"/>
      <c r="NHB314" s="361"/>
      <c r="NHC314" s="361"/>
      <c r="NHD314" s="361"/>
      <c r="NHE314" s="361"/>
      <c r="NHF314" s="361"/>
      <c r="NHG314" s="361"/>
      <c r="NHH314" s="361"/>
      <c r="NHI314" s="361"/>
      <c r="NHJ314" s="361"/>
      <c r="NHK314" s="361"/>
      <c r="NHL314" s="361"/>
      <c r="NHM314" s="361"/>
      <c r="NHN314" s="361"/>
      <c r="NHO314" s="361"/>
      <c r="NHP314" s="361"/>
      <c r="NHQ314" s="361"/>
      <c r="NHR314" s="361"/>
      <c r="NHS314" s="361"/>
      <c r="NHT314" s="361"/>
      <c r="NHU314" s="361"/>
      <c r="NHV314" s="361"/>
      <c r="NHW314" s="361"/>
      <c r="NHX314" s="361"/>
      <c r="NHY314" s="361"/>
      <c r="NHZ314" s="361"/>
      <c r="NIA314" s="361"/>
      <c r="NIB314" s="361"/>
      <c r="NIC314" s="361"/>
      <c r="NID314" s="361"/>
      <c r="NIE314" s="361"/>
      <c r="NIF314" s="361"/>
      <c r="NIG314" s="361"/>
      <c r="NIH314" s="361"/>
      <c r="NII314" s="361"/>
      <c r="NIJ314" s="361"/>
      <c r="NIK314" s="361"/>
      <c r="NIL314" s="361"/>
      <c r="NIM314" s="361"/>
      <c r="NIN314" s="361"/>
      <c r="NIO314" s="361"/>
      <c r="NIP314" s="361"/>
      <c r="NIQ314" s="361"/>
      <c r="NIR314" s="361"/>
      <c r="NIS314" s="361"/>
      <c r="NIT314" s="361"/>
      <c r="NIU314" s="361"/>
      <c r="NIV314" s="361"/>
      <c r="NIW314" s="361"/>
      <c r="NIX314" s="361"/>
      <c r="NIY314" s="361"/>
      <c r="NIZ314" s="361"/>
      <c r="NJA314" s="361"/>
      <c r="NJB314" s="361"/>
      <c r="NJC314" s="361"/>
      <c r="NJD314" s="361"/>
      <c r="NJE314" s="361"/>
      <c r="NJF314" s="361"/>
      <c r="NJG314" s="361"/>
      <c r="NJH314" s="361"/>
      <c r="NJI314" s="361"/>
      <c r="NJJ314" s="361"/>
      <c r="NJK314" s="361"/>
      <c r="NJL314" s="361"/>
      <c r="NJM314" s="361"/>
      <c r="NJN314" s="361"/>
      <c r="NJO314" s="361"/>
      <c r="NJP314" s="361"/>
      <c r="NJQ314" s="361"/>
      <c r="NJR314" s="361"/>
      <c r="NJS314" s="361"/>
      <c r="NJT314" s="361"/>
      <c r="NJU314" s="361"/>
      <c r="NJV314" s="361"/>
      <c r="NJW314" s="361"/>
      <c r="NJX314" s="361"/>
      <c r="NJY314" s="361"/>
      <c r="NJZ314" s="361"/>
      <c r="NKA314" s="361"/>
      <c r="NKB314" s="361"/>
      <c r="NKC314" s="361"/>
      <c r="NKD314" s="361"/>
      <c r="NKE314" s="361"/>
      <c r="NKF314" s="361"/>
      <c r="NKG314" s="361"/>
      <c r="NKH314" s="361"/>
      <c r="NKI314" s="361"/>
      <c r="NKJ314" s="361"/>
      <c r="NKK314" s="361"/>
      <c r="NKL314" s="361"/>
      <c r="NKM314" s="361"/>
      <c r="NKN314" s="361"/>
      <c r="NKO314" s="361"/>
      <c r="NKP314" s="361"/>
      <c r="NKQ314" s="361"/>
      <c r="NKR314" s="361"/>
      <c r="NKS314" s="361"/>
      <c r="NKT314" s="361"/>
      <c r="NKU314" s="361"/>
      <c r="NKV314" s="361"/>
      <c r="NKW314" s="361"/>
      <c r="NKX314" s="361"/>
      <c r="NKY314" s="361"/>
      <c r="NKZ314" s="361"/>
      <c r="NLA314" s="361"/>
      <c r="NLB314" s="361"/>
      <c r="NLC314" s="361"/>
      <c r="NLD314" s="361"/>
      <c r="NLE314" s="361"/>
      <c r="NLF314" s="361"/>
      <c r="NLG314" s="361"/>
      <c r="NLH314" s="361"/>
      <c r="NLI314" s="361"/>
      <c r="NLJ314" s="361"/>
      <c r="NLK314" s="361"/>
      <c r="NLL314" s="361"/>
      <c r="NLM314" s="361"/>
      <c r="NLN314" s="361"/>
      <c r="NLO314" s="361"/>
      <c r="NLP314" s="361"/>
      <c r="NLQ314" s="361"/>
      <c r="NLR314" s="361"/>
      <c r="NLS314" s="361"/>
      <c r="NLT314" s="361"/>
      <c r="NLU314" s="361"/>
      <c r="NLV314" s="361"/>
      <c r="NLW314" s="361"/>
      <c r="NLX314" s="361"/>
      <c r="NLY314" s="361"/>
      <c r="NLZ314" s="361"/>
      <c r="NMA314" s="361"/>
      <c r="NMB314" s="361"/>
      <c r="NMC314" s="361"/>
      <c r="NMD314" s="361"/>
      <c r="NME314" s="361"/>
      <c r="NMF314" s="361"/>
      <c r="NMG314" s="361"/>
      <c r="NMH314" s="361"/>
      <c r="NMI314" s="361"/>
      <c r="NMJ314" s="361"/>
      <c r="NMK314" s="361"/>
      <c r="NML314" s="361"/>
      <c r="NMM314" s="361"/>
      <c r="NMN314" s="361"/>
      <c r="NMO314" s="361"/>
      <c r="NMP314" s="361"/>
      <c r="NMQ314" s="361"/>
      <c r="NMR314" s="361"/>
      <c r="NMS314" s="361"/>
      <c r="NMT314" s="361"/>
      <c r="NMU314" s="361"/>
      <c r="NMV314" s="361"/>
      <c r="NMW314" s="361"/>
      <c r="NMX314" s="361"/>
      <c r="NMY314" s="361"/>
      <c r="NMZ314" s="361"/>
      <c r="NNA314" s="361"/>
      <c r="NNB314" s="361"/>
      <c r="NNC314" s="361"/>
      <c r="NND314" s="361"/>
      <c r="NNE314" s="361"/>
      <c r="NNF314" s="361"/>
      <c r="NNG314" s="361"/>
      <c r="NNH314" s="361"/>
      <c r="NNI314" s="361"/>
      <c r="NNJ314" s="361"/>
      <c r="NNK314" s="361"/>
      <c r="NNL314" s="361"/>
      <c r="NNM314" s="361"/>
      <c r="NNN314" s="361"/>
      <c r="NNO314" s="361"/>
      <c r="NNP314" s="361"/>
      <c r="NNQ314" s="361"/>
      <c r="NNR314" s="361"/>
      <c r="NNS314" s="361"/>
      <c r="NNT314" s="361"/>
      <c r="NNU314" s="361"/>
      <c r="NNV314" s="361"/>
      <c r="NNW314" s="361"/>
      <c r="NNX314" s="361"/>
      <c r="NNY314" s="361"/>
      <c r="NNZ314" s="361"/>
      <c r="NOA314" s="361"/>
      <c r="NOB314" s="361"/>
      <c r="NOC314" s="361"/>
      <c r="NOD314" s="361"/>
      <c r="NOE314" s="361"/>
      <c r="NOF314" s="361"/>
      <c r="NOG314" s="361"/>
      <c r="NOH314" s="361"/>
      <c r="NOI314" s="361"/>
      <c r="NOJ314" s="361"/>
      <c r="NOK314" s="361"/>
      <c r="NOL314" s="361"/>
      <c r="NOM314" s="361"/>
      <c r="NON314" s="361"/>
      <c r="NOO314" s="361"/>
      <c r="NOP314" s="361"/>
      <c r="NOQ314" s="361"/>
      <c r="NOR314" s="361"/>
      <c r="NOS314" s="361"/>
      <c r="NOT314" s="361"/>
      <c r="NOU314" s="361"/>
      <c r="NOV314" s="361"/>
      <c r="NOW314" s="361"/>
      <c r="NOX314" s="361"/>
      <c r="NOY314" s="361"/>
      <c r="NOZ314" s="361"/>
      <c r="NPA314" s="361"/>
      <c r="NPB314" s="361"/>
      <c r="NPC314" s="361"/>
      <c r="NPD314" s="361"/>
      <c r="NPE314" s="361"/>
      <c r="NPF314" s="361"/>
      <c r="NPG314" s="361"/>
      <c r="NPH314" s="361"/>
      <c r="NPI314" s="361"/>
      <c r="NPJ314" s="361"/>
      <c r="NPK314" s="361"/>
      <c r="NPL314" s="361"/>
      <c r="NPM314" s="361"/>
      <c r="NPN314" s="361"/>
      <c r="NPO314" s="361"/>
      <c r="NPP314" s="361"/>
      <c r="NPQ314" s="361"/>
      <c r="NPR314" s="361"/>
      <c r="NPS314" s="361"/>
      <c r="NPT314" s="361"/>
      <c r="NPU314" s="361"/>
      <c r="NPV314" s="361"/>
      <c r="NPW314" s="361"/>
      <c r="NPX314" s="361"/>
      <c r="NPY314" s="361"/>
      <c r="NPZ314" s="361"/>
      <c r="NQA314" s="361"/>
      <c r="NQB314" s="361"/>
      <c r="NQC314" s="361"/>
      <c r="NQD314" s="361"/>
      <c r="NQE314" s="361"/>
      <c r="NQF314" s="361"/>
      <c r="NQG314" s="361"/>
      <c r="NQH314" s="361"/>
      <c r="NQI314" s="361"/>
      <c r="NQJ314" s="361"/>
      <c r="NQK314" s="361"/>
      <c r="NQL314" s="361"/>
      <c r="NQM314" s="361"/>
      <c r="NQN314" s="361"/>
      <c r="NQO314" s="361"/>
      <c r="NQP314" s="361"/>
      <c r="NQQ314" s="361"/>
      <c r="NQR314" s="361"/>
      <c r="NQS314" s="361"/>
      <c r="NQT314" s="361"/>
      <c r="NQU314" s="361"/>
      <c r="NQV314" s="361"/>
      <c r="NQW314" s="361"/>
      <c r="NQX314" s="361"/>
      <c r="NQY314" s="361"/>
      <c r="NQZ314" s="361"/>
      <c r="NRA314" s="361"/>
      <c r="NRB314" s="361"/>
      <c r="NRC314" s="361"/>
      <c r="NRD314" s="361"/>
      <c r="NRE314" s="361"/>
      <c r="NRF314" s="361"/>
      <c r="NRG314" s="361"/>
      <c r="NRH314" s="361"/>
      <c r="NRI314" s="361"/>
      <c r="NRJ314" s="361"/>
      <c r="NRK314" s="361"/>
      <c r="NRL314" s="361"/>
      <c r="NRM314" s="361"/>
      <c r="NRN314" s="361"/>
      <c r="NRO314" s="361"/>
      <c r="NRP314" s="361"/>
      <c r="NRQ314" s="361"/>
      <c r="NRR314" s="361"/>
      <c r="NRS314" s="361"/>
      <c r="NRT314" s="361"/>
      <c r="NRU314" s="361"/>
      <c r="NRV314" s="361"/>
      <c r="NRW314" s="361"/>
      <c r="NRX314" s="361"/>
      <c r="NRY314" s="361"/>
      <c r="NRZ314" s="361"/>
      <c r="NSA314" s="361"/>
      <c r="NSB314" s="361"/>
      <c r="NSC314" s="361"/>
      <c r="NSD314" s="361"/>
      <c r="NSE314" s="361"/>
      <c r="NSF314" s="361"/>
      <c r="NSG314" s="361"/>
      <c r="NSH314" s="361"/>
      <c r="NSI314" s="361"/>
      <c r="NSJ314" s="361"/>
      <c r="NSK314" s="361"/>
      <c r="NSL314" s="361"/>
      <c r="NSM314" s="361"/>
      <c r="NSN314" s="361"/>
      <c r="NSO314" s="361"/>
      <c r="NSP314" s="361"/>
      <c r="NSQ314" s="361"/>
      <c r="NSR314" s="361"/>
      <c r="NSS314" s="361"/>
      <c r="NST314" s="361"/>
      <c r="NSU314" s="361"/>
      <c r="NSV314" s="361"/>
      <c r="NSW314" s="361"/>
      <c r="NSX314" s="361"/>
      <c r="NSY314" s="361"/>
      <c r="NSZ314" s="361"/>
      <c r="NTA314" s="361"/>
      <c r="NTB314" s="361"/>
      <c r="NTC314" s="361"/>
      <c r="NTD314" s="361"/>
      <c r="NTE314" s="361"/>
      <c r="NTF314" s="361"/>
      <c r="NTG314" s="361"/>
      <c r="NTH314" s="361"/>
      <c r="NTI314" s="361"/>
      <c r="NTJ314" s="361"/>
      <c r="NTK314" s="361"/>
      <c r="NTL314" s="361"/>
      <c r="NTM314" s="361"/>
      <c r="NTN314" s="361"/>
      <c r="NTO314" s="361"/>
      <c r="NTP314" s="361"/>
      <c r="NTQ314" s="361"/>
      <c r="NTR314" s="361"/>
      <c r="NTS314" s="361"/>
      <c r="NTT314" s="361"/>
      <c r="NTU314" s="361"/>
      <c r="NTV314" s="361"/>
      <c r="NTW314" s="361"/>
      <c r="NTX314" s="361"/>
      <c r="NTY314" s="361"/>
      <c r="NTZ314" s="361"/>
      <c r="NUA314" s="361"/>
      <c r="NUB314" s="361"/>
      <c r="NUC314" s="361"/>
      <c r="NUD314" s="361"/>
      <c r="NUE314" s="361"/>
      <c r="NUF314" s="361"/>
      <c r="NUG314" s="361"/>
      <c r="NUH314" s="361"/>
      <c r="NUI314" s="361"/>
      <c r="NUJ314" s="361"/>
      <c r="NUK314" s="361"/>
      <c r="NUL314" s="361"/>
      <c r="NUM314" s="361"/>
      <c r="NUN314" s="361"/>
      <c r="NUO314" s="361"/>
      <c r="NUP314" s="361"/>
      <c r="NUQ314" s="361"/>
      <c r="NUR314" s="361"/>
      <c r="NUS314" s="361"/>
      <c r="NUT314" s="361"/>
      <c r="NUU314" s="361"/>
      <c r="NUV314" s="361"/>
      <c r="NUW314" s="361"/>
      <c r="NUX314" s="361"/>
      <c r="NUY314" s="361"/>
      <c r="NUZ314" s="361"/>
      <c r="NVA314" s="361"/>
      <c r="NVB314" s="361"/>
      <c r="NVC314" s="361"/>
      <c r="NVD314" s="361"/>
      <c r="NVE314" s="361"/>
      <c r="NVF314" s="361"/>
      <c r="NVG314" s="361"/>
      <c r="NVH314" s="361"/>
      <c r="NVI314" s="361"/>
      <c r="NVJ314" s="361"/>
      <c r="NVK314" s="361"/>
      <c r="NVL314" s="361"/>
      <c r="NVM314" s="361"/>
      <c r="NVN314" s="361"/>
      <c r="NVO314" s="361"/>
      <c r="NVP314" s="361"/>
      <c r="NVQ314" s="361"/>
      <c r="NVR314" s="361"/>
      <c r="NVS314" s="361"/>
      <c r="NVT314" s="361"/>
      <c r="NVU314" s="361"/>
      <c r="NVV314" s="361"/>
      <c r="NVW314" s="361"/>
      <c r="NVX314" s="361"/>
      <c r="NVY314" s="361"/>
      <c r="NVZ314" s="361"/>
      <c r="NWA314" s="361"/>
      <c r="NWB314" s="361"/>
      <c r="NWC314" s="361"/>
      <c r="NWD314" s="361"/>
      <c r="NWE314" s="361"/>
      <c r="NWF314" s="361"/>
      <c r="NWG314" s="361"/>
      <c r="NWH314" s="361"/>
      <c r="NWI314" s="361"/>
      <c r="NWJ314" s="361"/>
      <c r="NWK314" s="361"/>
      <c r="NWL314" s="361"/>
      <c r="NWM314" s="361"/>
      <c r="NWN314" s="361"/>
      <c r="NWO314" s="361"/>
      <c r="NWP314" s="361"/>
      <c r="NWQ314" s="361"/>
      <c r="NWR314" s="361"/>
      <c r="NWS314" s="361"/>
      <c r="NWT314" s="361"/>
      <c r="NWU314" s="361"/>
      <c r="NWV314" s="361"/>
      <c r="NWW314" s="361"/>
      <c r="NWX314" s="361"/>
      <c r="NWY314" s="361"/>
      <c r="NWZ314" s="361"/>
      <c r="NXA314" s="361"/>
      <c r="NXB314" s="361"/>
      <c r="NXC314" s="361"/>
      <c r="NXD314" s="361"/>
      <c r="NXE314" s="361"/>
      <c r="NXF314" s="361"/>
      <c r="NXG314" s="361"/>
      <c r="NXH314" s="361"/>
      <c r="NXI314" s="361"/>
      <c r="NXJ314" s="361"/>
      <c r="NXK314" s="361"/>
      <c r="NXL314" s="361"/>
      <c r="NXM314" s="361"/>
      <c r="NXN314" s="361"/>
      <c r="NXO314" s="361"/>
      <c r="NXP314" s="361"/>
      <c r="NXQ314" s="361"/>
      <c r="NXR314" s="361"/>
      <c r="NXS314" s="361"/>
      <c r="NXT314" s="361"/>
      <c r="NXU314" s="361"/>
      <c r="NXV314" s="361"/>
      <c r="NXW314" s="361"/>
      <c r="NXX314" s="361"/>
      <c r="NXY314" s="361"/>
      <c r="NXZ314" s="361"/>
      <c r="NYA314" s="361"/>
      <c r="NYB314" s="361"/>
      <c r="NYC314" s="361"/>
      <c r="NYD314" s="361"/>
      <c r="NYE314" s="361"/>
      <c r="NYF314" s="361"/>
      <c r="NYG314" s="361"/>
      <c r="NYH314" s="361"/>
      <c r="NYI314" s="361"/>
      <c r="NYJ314" s="361"/>
      <c r="NYK314" s="361"/>
      <c r="NYL314" s="361"/>
      <c r="NYM314" s="361"/>
      <c r="NYN314" s="361"/>
      <c r="NYO314" s="361"/>
      <c r="NYP314" s="361"/>
      <c r="NYQ314" s="361"/>
      <c r="NYR314" s="361"/>
      <c r="NYS314" s="361"/>
      <c r="NYT314" s="361"/>
      <c r="NYU314" s="361"/>
      <c r="NYV314" s="361"/>
      <c r="NYW314" s="361"/>
      <c r="NYX314" s="361"/>
      <c r="NYY314" s="361"/>
      <c r="NYZ314" s="361"/>
      <c r="NZA314" s="361"/>
      <c r="NZB314" s="361"/>
      <c r="NZC314" s="361"/>
      <c r="NZD314" s="361"/>
      <c r="NZE314" s="361"/>
      <c r="NZF314" s="361"/>
      <c r="NZG314" s="361"/>
      <c r="NZH314" s="361"/>
      <c r="NZI314" s="361"/>
      <c r="NZJ314" s="361"/>
      <c r="NZK314" s="361"/>
      <c r="NZL314" s="361"/>
      <c r="NZM314" s="361"/>
      <c r="NZN314" s="361"/>
      <c r="NZO314" s="361"/>
      <c r="NZP314" s="361"/>
      <c r="NZQ314" s="361"/>
      <c r="NZR314" s="361"/>
      <c r="NZS314" s="361"/>
      <c r="NZT314" s="361"/>
      <c r="NZU314" s="361"/>
      <c r="NZV314" s="361"/>
      <c r="NZW314" s="361"/>
      <c r="NZX314" s="361"/>
      <c r="NZY314" s="361"/>
      <c r="NZZ314" s="361"/>
      <c r="OAA314" s="361"/>
      <c r="OAB314" s="361"/>
      <c r="OAC314" s="361"/>
      <c r="OAD314" s="361"/>
      <c r="OAE314" s="361"/>
      <c r="OAF314" s="361"/>
      <c r="OAG314" s="361"/>
      <c r="OAH314" s="361"/>
      <c r="OAI314" s="361"/>
      <c r="OAJ314" s="361"/>
      <c r="OAK314" s="361"/>
      <c r="OAL314" s="361"/>
      <c r="OAM314" s="361"/>
      <c r="OAN314" s="361"/>
      <c r="OAO314" s="361"/>
      <c r="OAP314" s="361"/>
      <c r="OAQ314" s="361"/>
      <c r="OAR314" s="361"/>
      <c r="OAS314" s="361"/>
      <c r="OAT314" s="361"/>
      <c r="OAU314" s="361"/>
      <c r="OAV314" s="361"/>
      <c r="OAW314" s="361"/>
      <c r="OAX314" s="361"/>
      <c r="OAY314" s="361"/>
      <c r="OAZ314" s="361"/>
      <c r="OBA314" s="361"/>
      <c r="OBB314" s="361"/>
      <c r="OBC314" s="361"/>
      <c r="OBD314" s="361"/>
      <c r="OBE314" s="361"/>
      <c r="OBF314" s="361"/>
      <c r="OBG314" s="361"/>
      <c r="OBH314" s="361"/>
      <c r="OBI314" s="361"/>
      <c r="OBJ314" s="361"/>
      <c r="OBK314" s="361"/>
      <c r="OBL314" s="361"/>
      <c r="OBM314" s="361"/>
      <c r="OBN314" s="361"/>
      <c r="OBO314" s="361"/>
      <c r="OBP314" s="361"/>
      <c r="OBQ314" s="361"/>
      <c r="OBR314" s="361"/>
      <c r="OBS314" s="361"/>
      <c r="OBT314" s="361"/>
      <c r="OBU314" s="361"/>
      <c r="OBV314" s="361"/>
      <c r="OBW314" s="361"/>
      <c r="OBX314" s="361"/>
      <c r="OBY314" s="361"/>
      <c r="OBZ314" s="361"/>
      <c r="OCA314" s="361"/>
      <c r="OCB314" s="361"/>
      <c r="OCC314" s="361"/>
      <c r="OCD314" s="361"/>
      <c r="OCE314" s="361"/>
      <c r="OCF314" s="361"/>
      <c r="OCG314" s="361"/>
      <c r="OCH314" s="361"/>
      <c r="OCI314" s="361"/>
      <c r="OCJ314" s="361"/>
      <c r="OCK314" s="361"/>
      <c r="OCL314" s="361"/>
      <c r="OCM314" s="361"/>
      <c r="OCN314" s="361"/>
      <c r="OCO314" s="361"/>
      <c r="OCP314" s="361"/>
      <c r="OCQ314" s="361"/>
      <c r="OCR314" s="361"/>
      <c r="OCS314" s="361"/>
      <c r="OCT314" s="361"/>
      <c r="OCU314" s="361"/>
      <c r="OCV314" s="361"/>
      <c r="OCW314" s="361"/>
      <c r="OCX314" s="361"/>
      <c r="OCY314" s="361"/>
      <c r="OCZ314" s="361"/>
      <c r="ODA314" s="361"/>
      <c r="ODB314" s="361"/>
      <c r="ODC314" s="361"/>
      <c r="ODD314" s="361"/>
      <c r="ODE314" s="361"/>
      <c r="ODF314" s="361"/>
      <c r="ODG314" s="361"/>
      <c r="ODH314" s="361"/>
      <c r="ODI314" s="361"/>
      <c r="ODJ314" s="361"/>
      <c r="ODK314" s="361"/>
      <c r="ODL314" s="361"/>
      <c r="ODM314" s="361"/>
      <c r="ODN314" s="361"/>
      <c r="ODO314" s="361"/>
      <c r="ODP314" s="361"/>
      <c r="ODQ314" s="361"/>
      <c r="ODR314" s="361"/>
      <c r="ODS314" s="361"/>
      <c r="ODT314" s="361"/>
      <c r="ODU314" s="361"/>
      <c r="ODV314" s="361"/>
      <c r="ODW314" s="361"/>
      <c r="ODX314" s="361"/>
      <c r="ODY314" s="361"/>
      <c r="ODZ314" s="361"/>
      <c r="OEA314" s="361"/>
      <c r="OEB314" s="361"/>
      <c r="OEC314" s="361"/>
      <c r="OED314" s="361"/>
      <c r="OEE314" s="361"/>
      <c r="OEF314" s="361"/>
      <c r="OEG314" s="361"/>
      <c r="OEH314" s="361"/>
      <c r="OEI314" s="361"/>
      <c r="OEJ314" s="361"/>
      <c r="OEK314" s="361"/>
      <c r="OEL314" s="361"/>
      <c r="OEM314" s="361"/>
      <c r="OEN314" s="361"/>
      <c r="OEO314" s="361"/>
      <c r="OEP314" s="361"/>
      <c r="OEQ314" s="361"/>
      <c r="OER314" s="361"/>
      <c r="OES314" s="361"/>
      <c r="OET314" s="361"/>
      <c r="OEU314" s="361"/>
      <c r="OEV314" s="361"/>
      <c r="OEW314" s="361"/>
      <c r="OEX314" s="361"/>
      <c r="OEY314" s="361"/>
      <c r="OEZ314" s="361"/>
      <c r="OFA314" s="361"/>
      <c r="OFB314" s="361"/>
      <c r="OFC314" s="361"/>
      <c r="OFD314" s="361"/>
      <c r="OFE314" s="361"/>
      <c r="OFF314" s="361"/>
      <c r="OFG314" s="361"/>
      <c r="OFH314" s="361"/>
      <c r="OFI314" s="361"/>
      <c r="OFJ314" s="361"/>
      <c r="OFK314" s="361"/>
      <c r="OFL314" s="361"/>
      <c r="OFM314" s="361"/>
      <c r="OFN314" s="361"/>
      <c r="OFO314" s="361"/>
      <c r="OFP314" s="361"/>
      <c r="OFQ314" s="361"/>
      <c r="OFR314" s="361"/>
      <c r="OFS314" s="361"/>
      <c r="OFT314" s="361"/>
      <c r="OFU314" s="361"/>
      <c r="OFV314" s="361"/>
      <c r="OFW314" s="361"/>
      <c r="OFX314" s="361"/>
      <c r="OFY314" s="361"/>
      <c r="OFZ314" s="361"/>
      <c r="OGA314" s="361"/>
      <c r="OGB314" s="361"/>
      <c r="OGC314" s="361"/>
      <c r="OGD314" s="361"/>
      <c r="OGE314" s="361"/>
      <c r="OGF314" s="361"/>
      <c r="OGG314" s="361"/>
      <c r="OGH314" s="361"/>
      <c r="OGI314" s="361"/>
      <c r="OGJ314" s="361"/>
      <c r="OGK314" s="361"/>
      <c r="OGL314" s="361"/>
      <c r="OGM314" s="361"/>
      <c r="OGN314" s="361"/>
      <c r="OGO314" s="361"/>
      <c r="OGP314" s="361"/>
      <c r="OGQ314" s="361"/>
      <c r="OGR314" s="361"/>
      <c r="OGS314" s="361"/>
      <c r="OGT314" s="361"/>
      <c r="OGU314" s="361"/>
      <c r="OGV314" s="361"/>
      <c r="OGW314" s="361"/>
      <c r="OGX314" s="361"/>
      <c r="OGY314" s="361"/>
      <c r="OGZ314" s="361"/>
      <c r="OHA314" s="361"/>
      <c r="OHB314" s="361"/>
      <c r="OHC314" s="361"/>
      <c r="OHD314" s="361"/>
      <c r="OHE314" s="361"/>
      <c r="OHF314" s="361"/>
      <c r="OHG314" s="361"/>
      <c r="OHH314" s="361"/>
      <c r="OHI314" s="361"/>
      <c r="OHJ314" s="361"/>
      <c r="OHK314" s="361"/>
      <c r="OHL314" s="361"/>
      <c r="OHM314" s="361"/>
      <c r="OHN314" s="361"/>
      <c r="OHO314" s="361"/>
      <c r="OHP314" s="361"/>
      <c r="OHQ314" s="361"/>
      <c r="OHR314" s="361"/>
      <c r="OHS314" s="361"/>
      <c r="OHT314" s="361"/>
      <c r="OHU314" s="361"/>
      <c r="OHV314" s="361"/>
      <c r="OHW314" s="361"/>
      <c r="OHX314" s="361"/>
      <c r="OHY314" s="361"/>
      <c r="OHZ314" s="361"/>
      <c r="OIA314" s="361"/>
      <c r="OIB314" s="361"/>
      <c r="OIC314" s="361"/>
      <c r="OID314" s="361"/>
      <c r="OIE314" s="361"/>
      <c r="OIF314" s="361"/>
      <c r="OIG314" s="361"/>
      <c r="OIH314" s="361"/>
      <c r="OII314" s="361"/>
      <c r="OIJ314" s="361"/>
      <c r="OIK314" s="361"/>
      <c r="OIL314" s="361"/>
      <c r="OIM314" s="361"/>
      <c r="OIN314" s="361"/>
      <c r="OIO314" s="361"/>
      <c r="OIP314" s="361"/>
      <c r="OIQ314" s="361"/>
      <c r="OIR314" s="361"/>
      <c r="OIS314" s="361"/>
      <c r="OIT314" s="361"/>
      <c r="OIU314" s="361"/>
      <c r="OIV314" s="361"/>
      <c r="OIW314" s="361"/>
      <c r="OIX314" s="361"/>
      <c r="OIY314" s="361"/>
      <c r="OIZ314" s="361"/>
      <c r="OJA314" s="361"/>
      <c r="OJB314" s="361"/>
      <c r="OJC314" s="361"/>
      <c r="OJD314" s="361"/>
      <c r="OJE314" s="361"/>
      <c r="OJF314" s="361"/>
      <c r="OJG314" s="361"/>
      <c r="OJH314" s="361"/>
      <c r="OJI314" s="361"/>
      <c r="OJJ314" s="361"/>
      <c r="OJK314" s="361"/>
      <c r="OJL314" s="361"/>
      <c r="OJM314" s="361"/>
      <c r="OJN314" s="361"/>
      <c r="OJO314" s="361"/>
      <c r="OJP314" s="361"/>
      <c r="OJQ314" s="361"/>
      <c r="OJR314" s="361"/>
      <c r="OJS314" s="361"/>
      <c r="OJT314" s="361"/>
      <c r="OJU314" s="361"/>
      <c r="OJV314" s="361"/>
      <c r="OJW314" s="361"/>
      <c r="OJX314" s="361"/>
      <c r="OJY314" s="361"/>
      <c r="OJZ314" s="361"/>
      <c r="OKA314" s="361"/>
      <c r="OKB314" s="361"/>
      <c r="OKC314" s="361"/>
      <c r="OKD314" s="361"/>
      <c r="OKE314" s="361"/>
      <c r="OKF314" s="361"/>
      <c r="OKG314" s="361"/>
      <c r="OKH314" s="361"/>
      <c r="OKI314" s="361"/>
      <c r="OKJ314" s="361"/>
      <c r="OKK314" s="361"/>
      <c r="OKL314" s="361"/>
      <c r="OKM314" s="361"/>
      <c r="OKN314" s="361"/>
      <c r="OKO314" s="361"/>
      <c r="OKP314" s="361"/>
      <c r="OKQ314" s="361"/>
      <c r="OKR314" s="361"/>
      <c r="OKS314" s="361"/>
      <c r="OKT314" s="361"/>
      <c r="OKU314" s="361"/>
      <c r="OKV314" s="361"/>
      <c r="OKW314" s="361"/>
      <c r="OKX314" s="361"/>
      <c r="OKY314" s="361"/>
      <c r="OKZ314" s="361"/>
      <c r="OLA314" s="361"/>
      <c r="OLB314" s="361"/>
      <c r="OLC314" s="361"/>
      <c r="OLD314" s="361"/>
      <c r="OLE314" s="361"/>
      <c r="OLF314" s="361"/>
      <c r="OLG314" s="361"/>
      <c r="OLH314" s="361"/>
      <c r="OLI314" s="361"/>
      <c r="OLJ314" s="361"/>
      <c r="OLK314" s="361"/>
      <c r="OLL314" s="361"/>
      <c r="OLM314" s="361"/>
      <c r="OLN314" s="361"/>
      <c r="OLO314" s="361"/>
      <c r="OLP314" s="361"/>
      <c r="OLQ314" s="361"/>
      <c r="OLR314" s="361"/>
      <c r="OLS314" s="361"/>
      <c r="OLT314" s="361"/>
      <c r="OLU314" s="361"/>
      <c r="OLV314" s="361"/>
      <c r="OLW314" s="361"/>
      <c r="OLX314" s="361"/>
      <c r="OLY314" s="361"/>
      <c r="OLZ314" s="361"/>
      <c r="OMA314" s="361"/>
      <c r="OMB314" s="361"/>
      <c r="OMC314" s="361"/>
      <c r="OMD314" s="361"/>
      <c r="OME314" s="361"/>
      <c r="OMF314" s="361"/>
      <c r="OMG314" s="361"/>
      <c r="OMH314" s="361"/>
      <c r="OMI314" s="361"/>
      <c r="OMJ314" s="361"/>
      <c r="OMK314" s="361"/>
      <c r="OML314" s="361"/>
      <c r="OMM314" s="361"/>
      <c r="OMN314" s="361"/>
      <c r="OMO314" s="361"/>
      <c r="OMP314" s="361"/>
      <c r="OMQ314" s="361"/>
      <c r="OMR314" s="361"/>
      <c r="OMS314" s="361"/>
      <c r="OMT314" s="361"/>
      <c r="OMU314" s="361"/>
      <c r="OMV314" s="361"/>
      <c r="OMW314" s="361"/>
      <c r="OMX314" s="361"/>
      <c r="OMY314" s="361"/>
      <c r="OMZ314" s="361"/>
      <c r="ONA314" s="361"/>
      <c r="ONB314" s="361"/>
      <c r="ONC314" s="361"/>
      <c r="OND314" s="361"/>
      <c r="ONE314" s="361"/>
      <c r="ONF314" s="361"/>
      <c r="ONG314" s="361"/>
      <c r="ONH314" s="361"/>
      <c r="ONI314" s="361"/>
      <c r="ONJ314" s="361"/>
      <c r="ONK314" s="361"/>
      <c r="ONL314" s="361"/>
      <c r="ONM314" s="361"/>
      <c r="ONN314" s="361"/>
      <c r="ONO314" s="361"/>
      <c r="ONP314" s="361"/>
      <c r="ONQ314" s="361"/>
      <c r="ONR314" s="361"/>
      <c r="ONS314" s="361"/>
      <c r="ONT314" s="361"/>
      <c r="ONU314" s="361"/>
      <c r="ONV314" s="361"/>
      <c r="ONW314" s="361"/>
      <c r="ONX314" s="361"/>
      <c r="ONY314" s="361"/>
      <c r="ONZ314" s="361"/>
      <c r="OOA314" s="361"/>
      <c r="OOB314" s="361"/>
      <c r="OOC314" s="361"/>
      <c r="OOD314" s="361"/>
      <c r="OOE314" s="361"/>
      <c r="OOF314" s="361"/>
      <c r="OOG314" s="361"/>
      <c r="OOH314" s="361"/>
      <c r="OOI314" s="361"/>
      <c r="OOJ314" s="361"/>
      <c r="OOK314" s="361"/>
      <c r="OOL314" s="361"/>
      <c r="OOM314" s="361"/>
      <c r="OON314" s="361"/>
      <c r="OOO314" s="361"/>
      <c r="OOP314" s="361"/>
      <c r="OOQ314" s="361"/>
      <c r="OOR314" s="361"/>
      <c r="OOS314" s="361"/>
      <c r="OOT314" s="361"/>
      <c r="OOU314" s="361"/>
      <c r="OOV314" s="361"/>
      <c r="OOW314" s="361"/>
      <c r="OOX314" s="361"/>
      <c r="OOY314" s="361"/>
      <c r="OOZ314" s="361"/>
      <c r="OPA314" s="361"/>
      <c r="OPB314" s="361"/>
      <c r="OPC314" s="361"/>
      <c r="OPD314" s="361"/>
      <c r="OPE314" s="361"/>
      <c r="OPF314" s="361"/>
      <c r="OPG314" s="361"/>
      <c r="OPH314" s="361"/>
      <c r="OPI314" s="361"/>
      <c r="OPJ314" s="361"/>
      <c r="OPK314" s="361"/>
      <c r="OPL314" s="361"/>
      <c r="OPM314" s="361"/>
      <c r="OPN314" s="361"/>
      <c r="OPO314" s="361"/>
      <c r="OPP314" s="361"/>
      <c r="OPQ314" s="361"/>
      <c r="OPR314" s="361"/>
      <c r="OPS314" s="361"/>
      <c r="OPT314" s="361"/>
      <c r="OPU314" s="361"/>
      <c r="OPV314" s="361"/>
      <c r="OPW314" s="361"/>
      <c r="OPX314" s="361"/>
      <c r="OPY314" s="361"/>
      <c r="OPZ314" s="361"/>
      <c r="OQA314" s="361"/>
      <c r="OQB314" s="361"/>
      <c r="OQC314" s="361"/>
      <c r="OQD314" s="361"/>
      <c r="OQE314" s="361"/>
      <c r="OQF314" s="361"/>
      <c r="OQG314" s="361"/>
      <c r="OQH314" s="361"/>
      <c r="OQI314" s="361"/>
      <c r="OQJ314" s="361"/>
      <c r="OQK314" s="361"/>
      <c r="OQL314" s="361"/>
      <c r="OQM314" s="361"/>
      <c r="OQN314" s="361"/>
      <c r="OQO314" s="361"/>
      <c r="OQP314" s="361"/>
      <c r="OQQ314" s="361"/>
      <c r="OQR314" s="361"/>
      <c r="OQS314" s="361"/>
      <c r="OQT314" s="361"/>
      <c r="OQU314" s="361"/>
      <c r="OQV314" s="361"/>
      <c r="OQW314" s="361"/>
      <c r="OQX314" s="361"/>
      <c r="OQY314" s="361"/>
      <c r="OQZ314" s="361"/>
      <c r="ORA314" s="361"/>
      <c r="ORB314" s="361"/>
      <c r="ORC314" s="361"/>
      <c r="ORD314" s="361"/>
      <c r="ORE314" s="361"/>
      <c r="ORF314" s="361"/>
      <c r="ORG314" s="361"/>
      <c r="ORH314" s="361"/>
      <c r="ORI314" s="361"/>
      <c r="ORJ314" s="361"/>
      <c r="ORK314" s="361"/>
      <c r="ORL314" s="361"/>
      <c r="ORM314" s="361"/>
      <c r="ORN314" s="361"/>
      <c r="ORO314" s="361"/>
      <c r="ORP314" s="361"/>
      <c r="ORQ314" s="361"/>
      <c r="ORR314" s="361"/>
      <c r="ORS314" s="361"/>
      <c r="ORT314" s="361"/>
      <c r="ORU314" s="361"/>
      <c r="ORV314" s="361"/>
      <c r="ORW314" s="361"/>
      <c r="ORX314" s="361"/>
      <c r="ORY314" s="361"/>
      <c r="ORZ314" s="361"/>
      <c r="OSA314" s="361"/>
      <c r="OSB314" s="361"/>
      <c r="OSC314" s="361"/>
      <c r="OSD314" s="361"/>
      <c r="OSE314" s="361"/>
      <c r="OSF314" s="361"/>
      <c r="OSG314" s="361"/>
      <c r="OSH314" s="361"/>
      <c r="OSI314" s="361"/>
      <c r="OSJ314" s="361"/>
      <c r="OSK314" s="361"/>
      <c r="OSL314" s="361"/>
      <c r="OSM314" s="361"/>
      <c r="OSN314" s="361"/>
      <c r="OSO314" s="361"/>
      <c r="OSP314" s="361"/>
      <c r="OSQ314" s="361"/>
      <c r="OSR314" s="361"/>
      <c r="OSS314" s="361"/>
      <c r="OST314" s="361"/>
      <c r="OSU314" s="361"/>
      <c r="OSV314" s="361"/>
      <c r="OSW314" s="361"/>
      <c r="OSX314" s="361"/>
      <c r="OSY314" s="361"/>
      <c r="OSZ314" s="361"/>
      <c r="OTA314" s="361"/>
      <c r="OTB314" s="361"/>
      <c r="OTC314" s="361"/>
      <c r="OTD314" s="361"/>
      <c r="OTE314" s="361"/>
      <c r="OTF314" s="361"/>
      <c r="OTG314" s="361"/>
      <c r="OTH314" s="361"/>
      <c r="OTI314" s="361"/>
      <c r="OTJ314" s="361"/>
      <c r="OTK314" s="361"/>
      <c r="OTL314" s="361"/>
      <c r="OTM314" s="361"/>
      <c r="OTN314" s="361"/>
      <c r="OTO314" s="361"/>
      <c r="OTP314" s="361"/>
      <c r="OTQ314" s="361"/>
      <c r="OTR314" s="361"/>
      <c r="OTS314" s="361"/>
      <c r="OTT314" s="361"/>
      <c r="OTU314" s="361"/>
      <c r="OTV314" s="361"/>
      <c r="OTW314" s="361"/>
      <c r="OTX314" s="361"/>
      <c r="OTY314" s="361"/>
      <c r="OTZ314" s="361"/>
      <c r="OUA314" s="361"/>
      <c r="OUB314" s="361"/>
      <c r="OUC314" s="361"/>
      <c r="OUD314" s="361"/>
      <c r="OUE314" s="361"/>
      <c r="OUF314" s="361"/>
      <c r="OUG314" s="361"/>
      <c r="OUH314" s="361"/>
      <c r="OUI314" s="361"/>
      <c r="OUJ314" s="361"/>
      <c r="OUK314" s="361"/>
      <c r="OUL314" s="361"/>
      <c r="OUM314" s="361"/>
      <c r="OUN314" s="361"/>
      <c r="OUO314" s="361"/>
      <c r="OUP314" s="361"/>
      <c r="OUQ314" s="361"/>
      <c r="OUR314" s="361"/>
      <c r="OUS314" s="361"/>
      <c r="OUT314" s="361"/>
      <c r="OUU314" s="361"/>
      <c r="OUV314" s="361"/>
      <c r="OUW314" s="361"/>
      <c r="OUX314" s="361"/>
      <c r="OUY314" s="361"/>
      <c r="OUZ314" s="361"/>
      <c r="OVA314" s="361"/>
      <c r="OVB314" s="361"/>
      <c r="OVC314" s="361"/>
      <c r="OVD314" s="361"/>
      <c r="OVE314" s="361"/>
      <c r="OVF314" s="361"/>
      <c r="OVG314" s="361"/>
      <c r="OVH314" s="361"/>
      <c r="OVI314" s="361"/>
      <c r="OVJ314" s="361"/>
      <c r="OVK314" s="361"/>
      <c r="OVL314" s="361"/>
      <c r="OVM314" s="361"/>
      <c r="OVN314" s="361"/>
      <c r="OVO314" s="361"/>
      <c r="OVP314" s="361"/>
      <c r="OVQ314" s="361"/>
      <c r="OVR314" s="361"/>
      <c r="OVS314" s="361"/>
      <c r="OVT314" s="361"/>
      <c r="OVU314" s="361"/>
      <c r="OVV314" s="361"/>
      <c r="OVW314" s="361"/>
      <c r="OVX314" s="361"/>
      <c r="OVY314" s="361"/>
      <c r="OVZ314" s="361"/>
      <c r="OWA314" s="361"/>
      <c r="OWB314" s="361"/>
      <c r="OWC314" s="361"/>
      <c r="OWD314" s="361"/>
      <c r="OWE314" s="361"/>
      <c r="OWF314" s="361"/>
      <c r="OWG314" s="361"/>
      <c r="OWH314" s="361"/>
      <c r="OWI314" s="361"/>
      <c r="OWJ314" s="361"/>
      <c r="OWK314" s="361"/>
      <c r="OWL314" s="361"/>
      <c r="OWM314" s="361"/>
      <c r="OWN314" s="361"/>
      <c r="OWO314" s="361"/>
      <c r="OWP314" s="361"/>
      <c r="OWQ314" s="361"/>
      <c r="OWR314" s="361"/>
      <c r="OWS314" s="361"/>
      <c r="OWT314" s="361"/>
      <c r="OWU314" s="361"/>
      <c r="OWV314" s="361"/>
      <c r="OWW314" s="361"/>
      <c r="OWX314" s="361"/>
      <c r="OWY314" s="361"/>
      <c r="OWZ314" s="361"/>
      <c r="OXA314" s="361"/>
      <c r="OXB314" s="361"/>
      <c r="OXC314" s="361"/>
      <c r="OXD314" s="361"/>
      <c r="OXE314" s="361"/>
      <c r="OXF314" s="361"/>
      <c r="OXG314" s="361"/>
      <c r="OXH314" s="361"/>
      <c r="OXI314" s="361"/>
      <c r="OXJ314" s="361"/>
      <c r="OXK314" s="361"/>
      <c r="OXL314" s="361"/>
      <c r="OXM314" s="361"/>
      <c r="OXN314" s="361"/>
      <c r="OXO314" s="361"/>
      <c r="OXP314" s="361"/>
      <c r="OXQ314" s="361"/>
      <c r="OXR314" s="361"/>
      <c r="OXS314" s="361"/>
      <c r="OXT314" s="361"/>
      <c r="OXU314" s="361"/>
      <c r="OXV314" s="361"/>
      <c r="OXW314" s="361"/>
      <c r="OXX314" s="361"/>
      <c r="OXY314" s="361"/>
      <c r="OXZ314" s="361"/>
      <c r="OYA314" s="361"/>
      <c r="OYB314" s="361"/>
      <c r="OYC314" s="361"/>
      <c r="OYD314" s="361"/>
      <c r="OYE314" s="361"/>
      <c r="OYF314" s="361"/>
      <c r="OYG314" s="361"/>
      <c r="OYH314" s="361"/>
      <c r="OYI314" s="361"/>
      <c r="OYJ314" s="361"/>
      <c r="OYK314" s="361"/>
      <c r="OYL314" s="361"/>
      <c r="OYM314" s="361"/>
      <c r="OYN314" s="361"/>
      <c r="OYO314" s="361"/>
      <c r="OYP314" s="361"/>
      <c r="OYQ314" s="361"/>
      <c r="OYR314" s="361"/>
      <c r="OYS314" s="361"/>
      <c r="OYT314" s="361"/>
      <c r="OYU314" s="361"/>
      <c r="OYV314" s="361"/>
      <c r="OYW314" s="361"/>
      <c r="OYX314" s="361"/>
      <c r="OYY314" s="361"/>
      <c r="OYZ314" s="361"/>
      <c r="OZA314" s="361"/>
      <c r="OZB314" s="361"/>
      <c r="OZC314" s="361"/>
      <c r="OZD314" s="361"/>
      <c r="OZE314" s="361"/>
      <c r="OZF314" s="361"/>
      <c r="OZG314" s="361"/>
      <c r="OZH314" s="361"/>
      <c r="OZI314" s="361"/>
      <c r="OZJ314" s="361"/>
      <c r="OZK314" s="361"/>
      <c r="OZL314" s="361"/>
      <c r="OZM314" s="361"/>
      <c r="OZN314" s="361"/>
      <c r="OZO314" s="361"/>
      <c r="OZP314" s="361"/>
      <c r="OZQ314" s="361"/>
      <c r="OZR314" s="361"/>
      <c r="OZS314" s="361"/>
      <c r="OZT314" s="361"/>
      <c r="OZU314" s="361"/>
      <c r="OZV314" s="361"/>
      <c r="OZW314" s="361"/>
      <c r="OZX314" s="361"/>
      <c r="OZY314" s="361"/>
      <c r="OZZ314" s="361"/>
      <c r="PAA314" s="361"/>
      <c r="PAB314" s="361"/>
      <c r="PAC314" s="361"/>
      <c r="PAD314" s="361"/>
      <c r="PAE314" s="361"/>
      <c r="PAF314" s="361"/>
      <c r="PAG314" s="361"/>
      <c r="PAH314" s="361"/>
      <c r="PAI314" s="361"/>
      <c r="PAJ314" s="361"/>
      <c r="PAK314" s="361"/>
      <c r="PAL314" s="361"/>
      <c r="PAM314" s="361"/>
      <c r="PAN314" s="361"/>
      <c r="PAO314" s="361"/>
      <c r="PAP314" s="361"/>
      <c r="PAQ314" s="361"/>
      <c r="PAR314" s="361"/>
      <c r="PAS314" s="361"/>
      <c r="PAT314" s="361"/>
      <c r="PAU314" s="361"/>
      <c r="PAV314" s="361"/>
      <c r="PAW314" s="361"/>
      <c r="PAX314" s="361"/>
      <c r="PAY314" s="361"/>
      <c r="PAZ314" s="361"/>
      <c r="PBA314" s="361"/>
      <c r="PBB314" s="361"/>
      <c r="PBC314" s="361"/>
      <c r="PBD314" s="361"/>
      <c r="PBE314" s="361"/>
      <c r="PBF314" s="361"/>
      <c r="PBG314" s="361"/>
      <c r="PBH314" s="361"/>
      <c r="PBI314" s="361"/>
      <c r="PBJ314" s="361"/>
      <c r="PBK314" s="361"/>
      <c r="PBL314" s="361"/>
      <c r="PBM314" s="361"/>
      <c r="PBN314" s="361"/>
      <c r="PBO314" s="361"/>
      <c r="PBP314" s="361"/>
      <c r="PBQ314" s="361"/>
      <c r="PBR314" s="361"/>
      <c r="PBS314" s="361"/>
      <c r="PBT314" s="361"/>
      <c r="PBU314" s="361"/>
      <c r="PBV314" s="361"/>
      <c r="PBW314" s="361"/>
      <c r="PBX314" s="361"/>
      <c r="PBY314" s="361"/>
      <c r="PBZ314" s="361"/>
      <c r="PCA314" s="361"/>
      <c r="PCB314" s="361"/>
      <c r="PCC314" s="361"/>
      <c r="PCD314" s="361"/>
      <c r="PCE314" s="361"/>
      <c r="PCF314" s="361"/>
      <c r="PCG314" s="361"/>
      <c r="PCH314" s="361"/>
      <c r="PCI314" s="361"/>
      <c r="PCJ314" s="361"/>
      <c r="PCK314" s="361"/>
      <c r="PCL314" s="361"/>
      <c r="PCM314" s="361"/>
      <c r="PCN314" s="361"/>
      <c r="PCO314" s="361"/>
      <c r="PCP314" s="361"/>
      <c r="PCQ314" s="361"/>
      <c r="PCR314" s="361"/>
      <c r="PCS314" s="361"/>
      <c r="PCT314" s="361"/>
      <c r="PCU314" s="361"/>
      <c r="PCV314" s="361"/>
      <c r="PCW314" s="361"/>
      <c r="PCX314" s="361"/>
      <c r="PCY314" s="361"/>
      <c r="PCZ314" s="361"/>
      <c r="PDA314" s="361"/>
      <c r="PDB314" s="361"/>
      <c r="PDC314" s="361"/>
      <c r="PDD314" s="361"/>
      <c r="PDE314" s="361"/>
      <c r="PDF314" s="361"/>
      <c r="PDG314" s="361"/>
      <c r="PDH314" s="361"/>
      <c r="PDI314" s="361"/>
      <c r="PDJ314" s="361"/>
      <c r="PDK314" s="361"/>
      <c r="PDL314" s="361"/>
      <c r="PDM314" s="361"/>
      <c r="PDN314" s="361"/>
      <c r="PDO314" s="361"/>
      <c r="PDP314" s="361"/>
      <c r="PDQ314" s="361"/>
      <c r="PDR314" s="361"/>
      <c r="PDS314" s="361"/>
      <c r="PDT314" s="361"/>
      <c r="PDU314" s="361"/>
      <c r="PDV314" s="361"/>
      <c r="PDW314" s="361"/>
      <c r="PDX314" s="361"/>
      <c r="PDY314" s="361"/>
      <c r="PDZ314" s="361"/>
      <c r="PEA314" s="361"/>
      <c r="PEB314" s="361"/>
      <c r="PEC314" s="361"/>
      <c r="PED314" s="361"/>
      <c r="PEE314" s="361"/>
      <c r="PEF314" s="361"/>
      <c r="PEG314" s="361"/>
      <c r="PEH314" s="361"/>
      <c r="PEI314" s="361"/>
      <c r="PEJ314" s="361"/>
      <c r="PEK314" s="361"/>
      <c r="PEL314" s="361"/>
      <c r="PEM314" s="361"/>
      <c r="PEN314" s="361"/>
      <c r="PEO314" s="361"/>
      <c r="PEP314" s="361"/>
      <c r="PEQ314" s="361"/>
      <c r="PER314" s="361"/>
      <c r="PES314" s="361"/>
      <c r="PET314" s="361"/>
      <c r="PEU314" s="361"/>
      <c r="PEV314" s="361"/>
      <c r="PEW314" s="361"/>
      <c r="PEX314" s="361"/>
      <c r="PEY314" s="361"/>
      <c r="PEZ314" s="361"/>
      <c r="PFA314" s="361"/>
      <c r="PFB314" s="361"/>
      <c r="PFC314" s="361"/>
      <c r="PFD314" s="361"/>
      <c r="PFE314" s="361"/>
      <c r="PFF314" s="361"/>
      <c r="PFG314" s="361"/>
      <c r="PFH314" s="361"/>
      <c r="PFI314" s="361"/>
      <c r="PFJ314" s="361"/>
      <c r="PFK314" s="361"/>
      <c r="PFL314" s="361"/>
      <c r="PFM314" s="361"/>
      <c r="PFN314" s="361"/>
      <c r="PFO314" s="361"/>
      <c r="PFP314" s="361"/>
      <c r="PFQ314" s="361"/>
      <c r="PFR314" s="361"/>
      <c r="PFS314" s="361"/>
      <c r="PFT314" s="361"/>
      <c r="PFU314" s="361"/>
      <c r="PFV314" s="361"/>
      <c r="PFW314" s="361"/>
      <c r="PFX314" s="361"/>
      <c r="PFY314" s="361"/>
      <c r="PFZ314" s="361"/>
      <c r="PGA314" s="361"/>
      <c r="PGB314" s="361"/>
      <c r="PGC314" s="361"/>
      <c r="PGD314" s="361"/>
      <c r="PGE314" s="361"/>
      <c r="PGF314" s="361"/>
      <c r="PGG314" s="361"/>
      <c r="PGH314" s="361"/>
      <c r="PGI314" s="361"/>
      <c r="PGJ314" s="361"/>
      <c r="PGK314" s="361"/>
      <c r="PGL314" s="361"/>
      <c r="PGM314" s="361"/>
      <c r="PGN314" s="361"/>
      <c r="PGO314" s="361"/>
      <c r="PGP314" s="361"/>
      <c r="PGQ314" s="361"/>
      <c r="PGR314" s="361"/>
      <c r="PGS314" s="361"/>
      <c r="PGT314" s="361"/>
      <c r="PGU314" s="361"/>
      <c r="PGV314" s="361"/>
      <c r="PGW314" s="361"/>
      <c r="PGX314" s="361"/>
      <c r="PGY314" s="361"/>
      <c r="PGZ314" s="361"/>
      <c r="PHA314" s="361"/>
      <c r="PHB314" s="361"/>
      <c r="PHC314" s="361"/>
      <c r="PHD314" s="361"/>
      <c r="PHE314" s="361"/>
      <c r="PHF314" s="361"/>
      <c r="PHG314" s="361"/>
      <c r="PHH314" s="361"/>
      <c r="PHI314" s="361"/>
      <c r="PHJ314" s="361"/>
      <c r="PHK314" s="361"/>
      <c r="PHL314" s="361"/>
      <c r="PHM314" s="361"/>
      <c r="PHN314" s="361"/>
      <c r="PHO314" s="361"/>
      <c r="PHP314" s="361"/>
      <c r="PHQ314" s="361"/>
      <c r="PHR314" s="361"/>
      <c r="PHS314" s="361"/>
      <c r="PHT314" s="361"/>
      <c r="PHU314" s="361"/>
      <c r="PHV314" s="361"/>
      <c r="PHW314" s="361"/>
      <c r="PHX314" s="361"/>
      <c r="PHY314" s="361"/>
      <c r="PHZ314" s="361"/>
      <c r="PIA314" s="361"/>
      <c r="PIB314" s="361"/>
      <c r="PIC314" s="361"/>
      <c r="PID314" s="361"/>
      <c r="PIE314" s="361"/>
      <c r="PIF314" s="361"/>
      <c r="PIG314" s="361"/>
      <c r="PIH314" s="361"/>
      <c r="PII314" s="361"/>
      <c r="PIJ314" s="361"/>
      <c r="PIK314" s="361"/>
      <c r="PIL314" s="361"/>
      <c r="PIM314" s="361"/>
      <c r="PIN314" s="361"/>
      <c r="PIO314" s="361"/>
      <c r="PIP314" s="361"/>
      <c r="PIQ314" s="361"/>
      <c r="PIR314" s="361"/>
      <c r="PIS314" s="361"/>
      <c r="PIT314" s="361"/>
      <c r="PIU314" s="361"/>
      <c r="PIV314" s="361"/>
      <c r="PIW314" s="361"/>
      <c r="PIX314" s="361"/>
      <c r="PIY314" s="361"/>
      <c r="PIZ314" s="361"/>
      <c r="PJA314" s="361"/>
      <c r="PJB314" s="361"/>
      <c r="PJC314" s="361"/>
      <c r="PJD314" s="361"/>
      <c r="PJE314" s="361"/>
      <c r="PJF314" s="361"/>
      <c r="PJG314" s="361"/>
      <c r="PJH314" s="361"/>
      <c r="PJI314" s="361"/>
      <c r="PJJ314" s="361"/>
      <c r="PJK314" s="361"/>
      <c r="PJL314" s="361"/>
      <c r="PJM314" s="361"/>
      <c r="PJN314" s="361"/>
      <c r="PJO314" s="361"/>
      <c r="PJP314" s="361"/>
      <c r="PJQ314" s="361"/>
      <c r="PJR314" s="361"/>
      <c r="PJS314" s="361"/>
      <c r="PJT314" s="361"/>
      <c r="PJU314" s="361"/>
      <c r="PJV314" s="361"/>
      <c r="PJW314" s="361"/>
      <c r="PJX314" s="361"/>
      <c r="PJY314" s="361"/>
      <c r="PJZ314" s="361"/>
      <c r="PKA314" s="361"/>
      <c r="PKB314" s="361"/>
      <c r="PKC314" s="361"/>
      <c r="PKD314" s="361"/>
      <c r="PKE314" s="361"/>
      <c r="PKF314" s="361"/>
      <c r="PKG314" s="361"/>
      <c r="PKH314" s="361"/>
      <c r="PKI314" s="361"/>
      <c r="PKJ314" s="361"/>
      <c r="PKK314" s="361"/>
      <c r="PKL314" s="361"/>
      <c r="PKM314" s="361"/>
      <c r="PKN314" s="361"/>
      <c r="PKO314" s="361"/>
      <c r="PKP314" s="361"/>
      <c r="PKQ314" s="361"/>
      <c r="PKR314" s="361"/>
      <c r="PKS314" s="361"/>
      <c r="PKT314" s="361"/>
      <c r="PKU314" s="361"/>
      <c r="PKV314" s="361"/>
      <c r="PKW314" s="361"/>
      <c r="PKX314" s="361"/>
      <c r="PKY314" s="361"/>
      <c r="PKZ314" s="361"/>
      <c r="PLA314" s="361"/>
      <c r="PLB314" s="361"/>
      <c r="PLC314" s="361"/>
      <c r="PLD314" s="361"/>
      <c r="PLE314" s="361"/>
      <c r="PLF314" s="361"/>
      <c r="PLG314" s="361"/>
      <c r="PLH314" s="361"/>
      <c r="PLI314" s="361"/>
      <c r="PLJ314" s="361"/>
      <c r="PLK314" s="361"/>
      <c r="PLL314" s="361"/>
      <c r="PLM314" s="361"/>
      <c r="PLN314" s="361"/>
      <c r="PLO314" s="361"/>
      <c r="PLP314" s="361"/>
      <c r="PLQ314" s="361"/>
      <c r="PLR314" s="361"/>
      <c r="PLS314" s="361"/>
      <c r="PLT314" s="361"/>
      <c r="PLU314" s="361"/>
      <c r="PLV314" s="361"/>
      <c r="PLW314" s="361"/>
      <c r="PLX314" s="361"/>
      <c r="PLY314" s="361"/>
      <c r="PLZ314" s="361"/>
      <c r="PMA314" s="361"/>
      <c r="PMB314" s="361"/>
      <c r="PMC314" s="361"/>
      <c r="PMD314" s="361"/>
      <c r="PME314" s="361"/>
      <c r="PMF314" s="361"/>
      <c r="PMG314" s="361"/>
      <c r="PMH314" s="361"/>
      <c r="PMI314" s="361"/>
      <c r="PMJ314" s="361"/>
      <c r="PMK314" s="361"/>
      <c r="PML314" s="361"/>
      <c r="PMM314" s="361"/>
      <c r="PMN314" s="361"/>
      <c r="PMO314" s="361"/>
      <c r="PMP314" s="361"/>
      <c r="PMQ314" s="361"/>
      <c r="PMR314" s="361"/>
      <c r="PMS314" s="361"/>
      <c r="PMT314" s="361"/>
      <c r="PMU314" s="361"/>
      <c r="PMV314" s="361"/>
      <c r="PMW314" s="361"/>
      <c r="PMX314" s="361"/>
      <c r="PMY314" s="361"/>
      <c r="PMZ314" s="361"/>
      <c r="PNA314" s="361"/>
      <c r="PNB314" s="361"/>
      <c r="PNC314" s="361"/>
      <c r="PND314" s="361"/>
      <c r="PNE314" s="361"/>
      <c r="PNF314" s="361"/>
      <c r="PNG314" s="361"/>
      <c r="PNH314" s="361"/>
      <c r="PNI314" s="361"/>
      <c r="PNJ314" s="361"/>
      <c r="PNK314" s="361"/>
      <c r="PNL314" s="361"/>
      <c r="PNM314" s="361"/>
      <c r="PNN314" s="361"/>
      <c r="PNO314" s="361"/>
      <c r="PNP314" s="361"/>
      <c r="PNQ314" s="361"/>
      <c r="PNR314" s="361"/>
      <c r="PNS314" s="361"/>
      <c r="PNT314" s="361"/>
      <c r="PNU314" s="361"/>
      <c r="PNV314" s="361"/>
      <c r="PNW314" s="361"/>
      <c r="PNX314" s="361"/>
      <c r="PNY314" s="361"/>
      <c r="PNZ314" s="361"/>
      <c r="POA314" s="361"/>
      <c r="POB314" s="361"/>
      <c r="POC314" s="361"/>
      <c r="POD314" s="361"/>
      <c r="POE314" s="361"/>
      <c r="POF314" s="361"/>
      <c r="POG314" s="361"/>
      <c r="POH314" s="361"/>
      <c r="POI314" s="361"/>
      <c r="POJ314" s="361"/>
      <c r="POK314" s="361"/>
      <c r="POL314" s="361"/>
      <c r="POM314" s="361"/>
      <c r="PON314" s="361"/>
      <c r="POO314" s="361"/>
      <c r="POP314" s="361"/>
      <c r="POQ314" s="361"/>
      <c r="POR314" s="361"/>
      <c r="POS314" s="361"/>
      <c r="POT314" s="361"/>
      <c r="POU314" s="361"/>
      <c r="POV314" s="361"/>
      <c r="POW314" s="361"/>
      <c r="POX314" s="361"/>
      <c r="POY314" s="361"/>
      <c r="POZ314" s="361"/>
      <c r="PPA314" s="361"/>
      <c r="PPB314" s="361"/>
      <c r="PPC314" s="361"/>
      <c r="PPD314" s="361"/>
      <c r="PPE314" s="361"/>
      <c r="PPF314" s="361"/>
      <c r="PPG314" s="361"/>
      <c r="PPH314" s="361"/>
      <c r="PPI314" s="361"/>
      <c r="PPJ314" s="361"/>
      <c r="PPK314" s="361"/>
      <c r="PPL314" s="361"/>
      <c r="PPM314" s="361"/>
      <c r="PPN314" s="361"/>
      <c r="PPO314" s="361"/>
      <c r="PPP314" s="361"/>
      <c r="PPQ314" s="361"/>
      <c r="PPR314" s="361"/>
      <c r="PPS314" s="361"/>
      <c r="PPT314" s="361"/>
      <c r="PPU314" s="361"/>
      <c r="PPV314" s="361"/>
      <c r="PPW314" s="361"/>
      <c r="PPX314" s="361"/>
      <c r="PPY314" s="361"/>
      <c r="PPZ314" s="361"/>
      <c r="PQA314" s="361"/>
      <c r="PQB314" s="361"/>
      <c r="PQC314" s="361"/>
      <c r="PQD314" s="361"/>
      <c r="PQE314" s="361"/>
      <c r="PQF314" s="361"/>
      <c r="PQG314" s="361"/>
      <c r="PQH314" s="361"/>
      <c r="PQI314" s="361"/>
      <c r="PQJ314" s="361"/>
      <c r="PQK314" s="361"/>
      <c r="PQL314" s="361"/>
      <c r="PQM314" s="361"/>
      <c r="PQN314" s="361"/>
      <c r="PQO314" s="361"/>
      <c r="PQP314" s="361"/>
      <c r="PQQ314" s="361"/>
      <c r="PQR314" s="361"/>
      <c r="PQS314" s="361"/>
      <c r="PQT314" s="361"/>
      <c r="PQU314" s="361"/>
      <c r="PQV314" s="361"/>
      <c r="PQW314" s="361"/>
      <c r="PQX314" s="361"/>
      <c r="PQY314" s="361"/>
      <c r="PQZ314" s="361"/>
      <c r="PRA314" s="361"/>
      <c r="PRB314" s="361"/>
      <c r="PRC314" s="361"/>
      <c r="PRD314" s="361"/>
      <c r="PRE314" s="361"/>
      <c r="PRF314" s="361"/>
      <c r="PRG314" s="361"/>
      <c r="PRH314" s="361"/>
      <c r="PRI314" s="361"/>
      <c r="PRJ314" s="361"/>
      <c r="PRK314" s="361"/>
      <c r="PRL314" s="361"/>
      <c r="PRM314" s="361"/>
      <c r="PRN314" s="361"/>
      <c r="PRO314" s="361"/>
      <c r="PRP314" s="361"/>
      <c r="PRQ314" s="361"/>
      <c r="PRR314" s="361"/>
      <c r="PRS314" s="361"/>
      <c r="PRT314" s="361"/>
      <c r="PRU314" s="361"/>
      <c r="PRV314" s="361"/>
      <c r="PRW314" s="361"/>
      <c r="PRX314" s="361"/>
      <c r="PRY314" s="361"/>
      <c r="PRZ314" s="361"/>
      <c r="PSA314" s="361"/>
      <c r="PSB314" s="361"/>
      <c r="PSC314" s="361"/>
      <c r="PSD314" s="361"/>
      <c r="PSE314" s="361"/>
      <c r="PSF314" s="361"/>
      <c r="PSG314" s="361"/>
      <c r="PSH314" s="361"/>
      <c r="PSI314" s="361"/>
      <c r="PSJ314" s="361"/>
      <c r="PSK314" s="361"/>
      <c r="PSL314" s="361"/>
      <c r="PSM314" s="361"/>
      <c r="PSN314" s="361"/>
      <c r="PSO314" s="361"/>
      <c r="PSP314" s="361"/>
      <c r="PSQ314" s="361"/>
      <c r="PSR314" s="361"/>
      <c r="PSS314" s="361"/>
      <c r="PST314" s="361"/>
      <c r="PSU314" s="361"/>
      <c r="PSV314" s="361"/>
      <c r="PSW314" s="361"/>
      <c r="PSX314" s="361"/>
      <c r="PSY314" s="361"/>
      <c r="PSZ314" s="361"/>
      <c r="PTA314" s="361"/>
      <c r="PTB314" s="361"/>
      <c r="PTC314" s="361"/>
      <c r="PTD314" s="361"/>
      <c r="PTE314" s="361"/>
      <c r="PTF314" s="361"/>
      <c r="PTG314" s="361"/>
      <c r="PTH314" s="361"/>
      <c r="PTI314" s="361"/>
      <c r="PTJ314" s="361"/>
      <c r="PTK314" s="361"/>
      <c r="PTL314" s="361"/>
      <c r="PTM314" s="361"/>
      <c r="PTN314" s="361"/>
      <c r="PTO314" s="361"/>
      <c r="PTP314" s="361"/>
      <c r="PTQ314" s="361"/>
      <c r="PTR314" s="361"/>
      <c r="PTS314" s="361"/>
      <c r="PTT314" s="361"/>
      <c r="PTU314" s="361"/>
      <c r="PTV314" s="361"/>
      <c r="PTW314" s="361"/>
      <c r="PTX314" s="361"/>
      <c r="PTY314" s="361"/>
      <c r="PTZ314" s="361"/>
      <c r="PUA314" s="361"/>
      <c r="PUB314" s="361"/>
      <c r="PUC314" s="361"/>
      <c r="PUD314" s="361"/>
      <c r="PUE314" s="361"/>
      <c r="PUF314" s="361"/>
      <c r="PUG314" s="361"/>
      <c r="PUH314" s="361"/>
      <c r="PUI314" s="361"/>
      <c r="PUJ314" s="361"/>
      <c r="PUK314" s="361"/>
      <c r="PUL314" s="361"/>
      <c r="PUM314" s="361"/>
      <c r="PUN314" s="361"/>
      <c r="PUO314" s="361"/>
      <c r="PUP314" s="361"/>
      <c r="PUQ314" s="361"/>
      <c r="PUR314" s="361"/>
      <c r="PUS314" s="361"/>
      <c r="PUT314" s="361"/>
      <c r="PUU314" s="361"/>
      <c r="PUV314" s="361"/>
      <c r="PUW314" s="361"/>
      <c r="PUX314" s="361"/>
      <c r="PUY314" s="361"/>
      <c r="PUZ314" s="361"/>
      <c r="PVA314" s="361"/>
      <c r="PVB314" s="361"/>
      <c r="PVC314" s="361"/>
      <c r="PVD314" s="361"/>
      <c r="PVE314" s="361"/>
      <c r="PVF314" s="361"/>
      <c r="PVG314" s="361"/>
      <c r="PVH314" s="361"/>
      <c r="PVI314" s="361"/>
      <c r="PVJ314" s="361"/>
      <c r="PVK314" s="361"/>
      <c r="PVL314" s="361"/>
      <c r="PVM314" s="361"/>
      <c r="PVN314" s="361"/>
      <c r="PVO314" s="361"/>
      <c r="PVP314" s="361"/>
      <c r="PVQ314" s="361"/>
      <c r="PVR314" s="361"/>
      <c r="PVS314" s="361"/>
      <c r="PVT314" s="361"/>
      <c r="PVU314" s="361"/>
      <c r="PVV314" s="361"/>
      <c r="PVW314" s="361"/>
      <c r="PVX314" s="361"/>
      <c r="PVY314" s="361"/>
      <c r="PVZ314" s="361"/>
      <c r="PWA314" s="361"/>
      <c r="PWB314" s="361"/>
      <c r="PWC314" s="361"/>
      <c r="PWD314" s="361"/>
      <c r="PWE314" s="361"/>
      <c r="PWF314" s="361"/>
      <c r="PWG314" s="361"/>
      <c r="PWH314" s="361"/>
      <c r="PWI314" s="361"/>
      <c r="PWJ314" s="361"/>
      <c r="PWK314" s="361"/>
      <c r="PWL314" s="361"/>
      <c r="PWM314" s="361"/>
      <c r="PWN314" s="361"/>
      <c r="PWO314" s="361"/>
      <c r="PWP314" s="361"/>
      <c r="PWQ314" s="361"/>
      <c r="PWR314" s="361"/>
      <c r="PWS314" s="361"/>
      <c r="PWT314" s="361"/>
      <c r="PWU314" s="361"/>
      <c r="PWV314" s="361"/>
      <c r="PWW314" s="361"/>
      <c r="PWX314" s="361"/>
      <c r="PWY314" s="361"/>
      <c r="PWZ314" s="361"/>
      <c r="PXA314" s="361"/>
      <c r="PXB314" s="361"/>
      <c r="PXC314" s="361"/>
      <c r="PXD314" s="361"/>
      <c r="PXE314" s="361"/>
      <c r="PXF314" s="361"/>
      <c r="PXG314" s="361"/>
      <c r="PXH314" s="361"/>
      <c r="PXI314" s="361"/>
      <c r="PXJ314" s="361"/>
      <c r="PXK314" s="361"/>
      <c r="PXL314" s="361"/>
      <c r="PXM314" s="361"/>
      <c r="PXN314" s="361"/>
      <c r="PXO314" s="361"/>
      <c r="PXP314" s="361"/>
      <c r="PXQ314" s="361"/>
      <c r="PXR314" s="361"/>
      <c r="PXS314" s="361"/>
      <c r="PXT314" s="361"/>
      <c r="PXU314" s="361"/>
      <c r="PXV314" s="361"/>
      <c r="PXW314" s="361"/>
      <c r="PXX314" s="361"/>
      <c r="PXY314" s="361"/>
      <c r="PXZ314" s="361"/>
      <c r="PYA314" s="361"/>
      <c r="PYB314" s="361"/>
      <c r="PYC314" s="361"/>
      <c r="PYD314" s="361"/>
      <c r="PYE314" s="361"/>
      <c r="PYF314" s="361"/>
      <c r="PYG314" s="361"/>
      <c r="PYH314" s="361"/>
      <c r="PYI314" s="361"/>
      <c r="PYJ314" s="361"/>
      <c r="PYK314" s="361"/>
      <c r="PYL314" s="361"/>
      <c r="PYM314" s="361"/>
      <c r="PYN314" s="361"/>
      <c r="PYO314" s="361"/>
      <c r="PYP314" s="361"/>
      <c r="PYQ314" s="361"/>
      <c r="PYR314" s="361"/>
      <c r="PYS314" s="361"/>
      <c r="PYT314" s="361"/>
      <c r="PYU314" s="361"/>
      <c r="PYV314" s="361"/>
      <c r="PYW314" s="361"/>
      <c r="PYX314" s="361"/>
      <c r="PYY314" s="361"/>
      <c r="PYZ314" s="361"/>
      <c r="PZA314" s="361"/>
      <c r="PZB314" s="361"/>
      <c r="PZC314" s="361"/>
      <c r="PZD314" s="361"/>
      <c r="PZE314" s="361"/>
      <c r="PZF314" s="361"/>
      <c r="PZG314" s="361"/>
      <c r="PZH314" s="361"/>
      <c r="PZI314" s="361"/>
      <c r="PZJ314" s="361"/>
      <c r="PZK314" s="361"/>
      <c r="PZL314" s="361"/>
      <c r="PZM314" s="361"/>
      <c r="PZN314" s="361"/>
      <c r="PZO314" s="361"/>
      <c r="PZP314" s="361"/>
      <c r="PZQ314" s="361"/>
      <c r="PZR314" s="361"/>
      <c r="PZS314" s="361"/>
      <c r="PZT314" s="361"/>
      <c r="PZU314" s="361"/>
      <c r="PZV314" s="361"/>
      <c r="PZW314" s="361"/>
      <c r="PZX314" s="361"/>
      <c r="PZY314" s="361"/>
      <c r="PZZ314" s="361"/>
      <c r="QAA314" s="361"/>
      <c r="QAB314" s="361"/>
      <c r="QAC314" s="361"/>
      <c r="QAD314" s="361"/>
      <c r="QAE314" s="361"/>
      <c r="QAF314" s="361"/>
      <c r="QAG314" s="361"/>
      <c r="QAH314" s="361"/>
      <c r="QAI314" s="361"/>
      <c r="QAJ314" s="361"/>
      <c r="QAK314" s="361"/>
      <c r="QAL314" s="361"/>
      <c r="QAM314" s="361"/>
      <c r="QAN314" s="361"/>
      <c r="QAO314" s="361"/>
      <c r="QAP314" s="361"/>
      <c r="QAQ314" s="361"/>
      <c r="QAR314" s="361"/>
      <c r="QAS314" s="361"/>
      <c r="QAT314" s="361"/>
      <c r="QAU314" s="361"/>
      <c r="QAV314" s="361"/>
      <c r="QAW314" s="361"/>
      <c r="QAX314" s="361"/>
      <c r="QAY314" s="361"/>
      <c r="QAZ314" s="361"/>
      <c r="QBA314" s="361"/>
      <c r="QBB314" s="361"/>
      <c r="QBC314" s="361"/>
      <c r="QBD314" s="361"/>
      <c r="QBE314" s="361"/>
      <c r="QBF314" s="361"/>
      <c r="QBG314" s="361"/>
      <c r="QBH314" s="361"/>
      <c r="QBI314" s="361"/>
      <c r="QBJ314" s="361"/>
      <c r="QBK314" s="361"/>
      <c r="QBL314" s="361"/>
      <c r="QBM314" s="361"/>
      <c r="QBN314" s="361"/>
      <c r="QBO314" s="361"/>
      <c r="QBP314" s="361"/>
      <c r="QBQ314" s="361"/>
      <c r="QBR314" s="361"/>
      <c r="QBS314" s="361"/>
      <c r="QBT314" s="361"/>
      <c r="QBU314" s="361"/>
      <c r="QBV314" s="361"/>
      <c r="QBW314" s="361"/>
      <c r="QBX314" s="361"/>
      <c r="QBY314" s="361"/>
      <c r="QBZ314" s="361"/>
      <c r="QCA314" s="361"/>
      <c r="QCB314" s="361"/>
      <c r="QCC314" s="361"/>
      <c r="QCD314" s="361"/>
      <c r="QCE314" s="361"/>
      <c r="QCF314" s="361"/>
      <c r="QCG314" s="361"/>
      <c r="QCH314" s="361"/>
      <c r="QCI314" s="361"/>
      <c r="QCJ314" s="361"/>
      <c r="QCK314" s="361"/>
      <c r="QCL314" s="361"/>
      <c r="QCM314" s="361"/>
      <c r="QCN314" s="361"/>
      <c r="QCO314" s="361"/>
      <c r="QCP314" s="361"/>
      <c r="QCQ314" s="361"/>
      <c r="QCR314" s="361"/>
      <c r="QCS314" s="361"/>
      <c r="QCT314" s="361"/>
      <c r="QCU314" s="361"/>
      <c r="QCV314" s="361"/>
      <c r="QCW314" s="361"/>
      <c r="QCX314" s="361"/>
      <c r="QCY314" s="361"/>
      <c r="QCZ314" s="361"/>
      <c r="QDA314" s="361"/>
      <c r="QDB314" s="361"/>
      <c r="QDC314" s="361"/>
      <c r="QDD314" s="361"/>
      <c r="QDE314" s="361"/>
      <c r="QDF314" s="361"/>
      <c r="QDG314" s="361"/>
      <c r="QDH314" s="361"/>
      <c r="QDI314" s="361"/>
      <c r="QDJ314" s="361"/>
      <c r="QDK314" s="361"/>
      <c r="QDL314" s="361"/>
      <c r="QDM314" s="361"/>
      <c r="QDN314" s="361"/>
      <c r="QDO314" s="361"/>
      <c r="QDP314" s="361"/>
      <c r="QDQ314" s="361"/>
      <c r="QDR314" s="361"/>
      <c r="QDS314" s="361"/>
      <c r="QDT314" s="361"/>
      <c r="QDU314" s="361"/>
      <c r="QDV314" s="361"/>
      <c r="QDW314" s="361"/>
      <c r="QDX314" s="361"/>
      <c r="QDY314" s="361"/>
      <c r="QDZ314" s="361"/>
      <c r="QEA314" s="361"/>
      <c r="QEB314" s="361"/>
      <c r="QEC314" s="361"/>
      <c r="QED314" s="361"/>
      <c r="QEE314" s="361"/>
      <c r="QEF314" s="361"/>
      <c r="QEG314" s="361"/>
      <c r="QEH314" s="361"/>
      <c r="QEI314" s="361"/>
      <c r="QEJ314" s="361"/>
      <c r="QEK314" s="361"/>
      <c r="QEL314" s="361"/>
      <c r="QEM314" s="361"/>
      <c r="QEN314" s="361"/>
      <c r="QEO314" s="361"/>
      <c r="QEP314" s="361"/>
      <c r="QEQ314" s="361"/>
      <c r="QER314" s="361"/>
      <c r="QES314" s="361"/>
      <c r="QET314" s="361"/>
      <c r="QEU314" s="361"/>
      <c r="QEV314" s="361"/>
      <c r="QEW314" s="361"/>
      <c r="QEX314" s="361"/>
      <c r="QEY314" s="361"/>
      <c r="QEZ314" s="361"/>
      <c r="QFA314" s="361"/>
      <c r="QFB314" s="361"/>
      <c r="QFC314" s="361"/>
      <c r="QFD314" s="361"/>
      <c r="QFE314" s="361"/>
      <c r="QFF314" s="361"/>
      <c r="QFG314" s="361"/>
      <c r="QFH314" s="361"/>
      <c r="QFI314" s="361"/>
      <c r="QFJ314" s="361"/>
      <c r="QFK314" s="361"/>
      <c r="QFL314" s="361"/>
      <c r="QFM314" s="361"/>
      <c r="QFN314" s="361"/>
      <c r="QFO314" s="361"/>
      <c r="QFP314" s="361"/>
      <c r="QFQ314" s="361"/>
      <c r="QFR314" s="361"/>
      <c r="QFS314" s="361"/>
      <c r="QFT314" s="361"/>
      <c r="QFU314" s="361"/>
      <c r="QFV314" s="361"/>
      <c r="QFW314" s="361"/>
      <c r="QFX314" s="361"/>
      <c r="QFY314" s="361"/>
      <c r="QFZ314" s="361"/>
      <c r="QGA314" s="361"/>
      <c r="QGB314" s="361"/>
      <c r="QGC314" s="361"/>
      <c r="QGD314" s="361"/>
      <c r="QGE314" s="361"/>
      <c r="QGF314" s="361"/>
      <c r="QGG314" s="361"/>
      <c r="QGH314" s="361"/>
      <c r="QGI314" s="361"/>
      <c r="QGJ314" s="361"/>
      <c r="QGK314" s="361"/>
      <c r="QGL314" s="361"/>
      <c r="QGM314" s="361"/>
      <c r="QGN314" s="361"/>
      <c r="QGO314" s="361"/>
      <c r="QGP314" s="361"/>
      <c r="QGQ314" s="361"/>
      <c r="QGR314" s="361"/>
      <c r="QGS314" s="361"/>
      <c r="QGT314" s="361"/>
      <c r="QGU314" s="361"/>
      <c r="QGV314" s="361"/>
      <c r="QGW314" s="361"/>
      <c r="QGX314" s="361"/>
      <c r="QGY314" s="361"/>
      <c r="QGZ314" s="361"/>
      <c r="QHA314" s="361"/>
      <c r="QHB314" s="361"/>
      <c r="QHC314" s="361"/>
      <c r="QHD314" s="361"/>
      <c r="QHE314" s="361"/>
      <c r="QHF314" s="361"/>
      <c r="QHG314" s="361"/>
      <c r="QHH314" s="361"/>
      <c r="QHI314" s="361"/>
      <c r="QHJ314" s="361"/>
      <c r="QHK314" s="361"/>
      <c r="QHL314" s="361"/>
      <c r="QHM314" s="361"/>
      <c r="QHN314" s="361"/>
      <c r="QHO314" s="361"/>
      <c r="QHP314" s="361"/>
      <c r="QHQ314" s="361"/>
      <c r="QHR314" s="361"/>
      <c r="QHS314" s="361"/>
      <c r="QHT314" s="361"/>
      <c r="QHU314" s="361"/>
      <c r="QHV314" s="361"/>
      <c r="QHW314" s="361"/>
      <c r="QHX314" s="361"/>
      <c r="QHY314" s="361"/>
      <c r="QHZ314" s="361"/>
      <c r="QIA314" s="361"/>
      <c r="QIB314" s="361"/>
      <c r="QIC314" s="361"/>
      <c r="QID314" s="361"/>
      <c r="QIE314" s="361"/>
      <c r="QIF314" s="361"/>
      <c r="QIG314" s="361"/>
      <c r="QIH314" s="361"/>
      <c r="QII314" s="361"/>
      <c r="QIJ314" s="361"/>
      <c r="QIK314" s="361"/>
      <c r="QIL314" s="361"/>
      <c r="QIM314" s="361"/>
      <c r="QIN314" s="361"/>
      <c r="QIO314" s="361"/>
      <c r="QIP314" s="361"/>
      <c r="QIQ314" s="361"/>
      <c r="QIR314" s="361"/>
      <c r="QIS314" s="361"/>
      <c r="QIT314" s="361"/>
      <c r="QIU314" s="361"/>
      <c r="QIV314" s="361"/>
      <c r="QIW314" s="361"/>
      <c r="QIX314" s="361"/>
      <c r="QIY314" s="361"/>
      <c r="QIZ314" s="361"/>
      <c r="QJA314" s="361"/>
      <c r="QJB314" s="361"/>
      <c r="QJC314" s="361"/>
      <c r="QJD314" s="361"/>
      <c r="QJE314" s="361"/>
      <c r="QJF314" s="361"/>
      <c r="QJG314" s="361"/>
      <c r="QJH314" s="361"/>
      <c r="QJI314" s="361"/>
      <c r="QJJ314" s="361"/>
      <c r="QJK314" s="361"/>
      <c r="QJL314" s="361"/>
      <c r="QJM314" s="361"/>
      <c r="QJN314" s="361"/>
      <c r="QJO314" s="361"/>
      <c r="QJP314" s="361"/>
      <c r="QJQ314" s="361"/>
      <c r="QJR314" s="361"/>
      <c r="QJS314" s="361"/>
      <c r="QJT314" s="361"/>
      <c r="QJU314" s="361"/>
      <c r="QJV314" s="361"/>
      <c r="QJW314" s="361"/>
      <c r="QJX314" s="361"/>
      <c r="QJY314" s="361"/>
      <c r="QJZ314" s="361"/>
      <c r="QKA314" s="361"/>
      <c r="QKB314" s="361"/>
      <c r="QKC314" s="361"/>
      <c r="QKD314" s="361"/>
      <c r="QKE314" s="361"/>
      <c r="QKF314" s="361"/>
      <c r="QKG314" s="361"/>
      <c r="QKH314" s="361"/>
      <c r="QKI314" s="361"/>
      <c r="QKJ314" s="361"/>
      <c r="QKK314" s="361"/>
      <c r="QKL314" s="361"/>
      <c r="QKM314" s="361"/>
      <c r="QKN314" s="361"/>
      <c r="QKO314" s="361"/>
      <c r="QKP314" s="361"/>
      <c r="QKQ314" s="361"/>
      <c r="QKR314" s="361"/>
      <c r="QKS314" s="361"/>
      <c r="QKT314" s="361"/>
      <c r="QKU314" s="361"/>
      <c r="QKV314" s="361"/>
      <c r="QKW314" s="361"/>
      <c r="QKX314" s="361"/>
      <c r="QKY314" s="361"/>
      <c r="QKZ314" s="361"/>
      <c r="QLA314" s="361"/>
      <c r="QLB314" s="361"/>
      <c r="QLC314" s="361"/>
      <c r="QLD314" s="361"/>
      <c r="QLE314" s="361"/>
      <c r="QLF314" s="361"/>
      <c r="QLG314" s="361"/>
      <c r="QLH314" s="361"/>
      <c r="QLI314" s="361"/>
      <c r="QLJ314" s="361"/>
      <c r="QLK314" s="361"/>
      <c r="QLL314" s="361"/>
      <c r="QLM314" s="361"/>
      <c r="QLN314" s="361"/>
      <c r="QLO314" s="361"/>
      <c r="QLP314" s="361"/>
      <c r="QLQ314" s="361"/>
      <c r="QLR314" s="361"/>
      <c r="QLS314" s="361"/>
      <c r="QLT314" s="361"/>
      <c r="QLU314" s="361"/>
      <c r="QLV314" s="361"/>
      <c r="QLW314" s="361"/>
      <c r="QLX314" s="361"/>
      <c r="QLY314" s="361"/>
      <c r="QLZ314" s="361"/>
      <c r="QMA314" s="361"/>
      <c r="QMB314" s="361"/>
      <c r="QMC314" s="361"/>
      <c r="QMD314" s="361"/>
      <c r="QME314" s="361"/>
      <c r="QMF314" s="361"/>
      <c r="QMG314" s="361"/>
      <c r="QMH314" s="361"/>
      <c r="QMI314" s="361"/>
      <c r="QMJ314" s="361"/>
      <c r="QMK314" s="361"/>
      <c r="QML314" s="361"/>
      <c r="QMM314" s="361"/>
      <c r="QMN314" s="361"/>
      <c r="QMO314" s="361"/>
      <c r="QMP314" s="361"/>
      <c r="QMQ314" s="361"/>
      <c r="QMR314" s="361"/>
      <c r="QMS314" s="361"/>
      <c r="QMT314" s="361"/>
      <c r="QMU314" s="361"/>
      <c r="QMV314" s="361"/>
      <c r="QMW314" s="361"/>
      <c r="QMX314" s="361"/>
      <c r="QMY314" s="361"/>
      <c r="QMZ314" s="361"/>
      <c r="QNA314" s="361"/>
      <c r="QNB314" s="361"/>
      <c r="QNC314" s="361"/>
      <c r="QND314" s="361"/>
      <c r="QNE314" s="361"/>
      <c r="QNF314" s="361"/>
      <c r="QNG314" s="361"/>
      <c r="QNH314" s="361"/>
      <c r="QNI314" s="361"/>
      <c r="QNJ314" s="361"/>
      <c r="QNK314" s="361"/>
      <c r="QNL314" s="361"/>
      <c r="QNM314" s="361"/>
      <c r="QNN314" s="361"/>
      <c r="QNO314" s="361"/>
      <c r="QNP314" s="361"/>
      <c r="QNQ314" s="361"/>
      <c r="QNR314" s="361"/>
      <c r="QNS314" s="361"/>
      <c r="QNT314" s="361"/>
      <c r="QNU314" s="361"/>
      <c r="QNV314" s="361"/>
      <c r="QNW314" s="361"/>
      <c r="QNX314" s="361"/>
      <c r="QNY314" s="361"/>
      <c r="QNZ314" s="361"/>
      <c r="QOA314" s="361"/>
      <c r="QOB314" s="361"/>
      <c r="QOC314" s="361"/>
      <c r="QOD314" s="361"/>
      <c r="QOE314" s="361"/>
      <c r="QOF314" s="361"/>
      <c r="QOG314" s="361"/>
      <c r="QOH314" s="361"/>
      <c r="QOI314" s="361"/>
      <c r="QOJ314" s="361"/>
      <c r="QOK314" s="361"/>
      <c r="QOL314" s="361"/>
      <c r="QOM314" s="361"/>
      <c r="QON314" s="361"/>
      <c r="QOO314" s="361"/>
      <c r="QOP314" s="361"/>
      <c r="QOQ314" s="361"/>
      <c r="QOR314" s="361"/>
      <c r="QOS314" s="361"/>
      <c r="QOT314" s="361"/>
      <c r="QOU314" s="361"/>
      <c r="QOV314" s="361"/>
      <c r="QOW314" s="361"/>
      <c r="QOX314" s="361"/>
      <c r="QOY314" s="361"/>
      <c r="QOZ314" s="361"/>
      <c r="QPA314" s="361"/>
      <c r="QPB314" s="361"/>
      <c r="QPC314" s="361"/>
      <c r="QPD314" s="361"/>
      <c r="QPE314" s="361"/>
      <c r="QPF314" s="361"/>
      <c r="QPG314" s="361"/>
      <c r="QPH314" s="361"/>
      <c r="QPI314" s="361"/>
      <c r="QPJ314" s="361"/>
      <c r="QPK314" s="361"/>
      <c r="QPL314" s="361"/>
      <c r="QPM314" s="361"/>
      <c r="QPN314" s="361"/>
      <c r="QPO314" s="361"/>
      <c r="QPP314" s="361"/>
      <c r="QPQ314" s="361"/>
      <c r="QPR314" s="361"/>
      <c r="QPS314" s="361"/>
      <c r="QPT314" s="361"/>
      <c r="QPU314" s="361"/>
      <c r="QPV314" s="361"/>
      <c r="QPW314" s="361"/>
      <c r="QPX314" s="361"/>
      <c r="QPY314" s="361"/>
      <c r="QPZ314" s="361"/>
      <c r="QQA314" s="361"/>
      <c r="QQB314" s="361"/>
      <c r="QQC314" s="361"/>
      <c r="QQD314" s="361"/>
      <c r="QQE314" s="361"/>
      <c r="QQF314" s="361"/>
      <c r="QQG314" s="361"/>
      <c r="QQH314" s="361"/>
      <c r="QQI314" s="361"/>
      <c r="QQJ314" s="361"/>
      <c r="QQK314" s="361"/>
      <c r="QQL314" s="361"/>
      <c r="QQM314" s="361"/>
      <c r="QQN314" s="361"/>
      <c r="QQO314" s="361"/>
      <c r="QQP314" s="361"/>
      <c r="QQQ314" s="361"/>
      <c r="QQR314" s="361"/>
      <c r="QQS314" s="361"/>
      <c r="QQT314" s="361"/>
      <c r="QQU314" s="361"/>
      <c r="QQV314" s="361"/>
      <c r="QQW314" s="361"/>
      <c r="QQX314" s="361"/>
      <c r="QQY314" s="361"/>
      <c r="QQZ314" s="361"/>
      <c r="QRA314" s="361"/>
      <c r="QRB314" s="361"/>
      <c r="QRC314" s="361"/>
      <c r="QRD314" s="361"/>
      <c r="QRE314" s="361"/>
      <c r="QRF314" s="361"/>
      <c r="QRG314" s="361"/>
      <c r="QRH314" s="361"/>
      <c r="QRI314" s="361"/>
      <c r="QRJ314" s="361"/>
      <c r="QRK314" s="361"/>
      <c r="QRL314" s="361"/>
      <c r="QRM314" s="361"/>
      <c r="QRN314" s="361"/>
      <c r="QRO314" s="361"/>
      <c r="QRP314" s="361"/>
      <c r="QRQ314" s="361"/>
      <c r="QRR314" s="361"/>
      <c r="QRS314" s="361"/>
      <c r="QRT314" s="361"/>
      <c r="QRU314" s="361"/>
      <c r="QRV314" s="361"/>
      <c r="QRW314" s="361"/>
      <c r="QRX314" s="361"/>
      <c r="QRY314" s="361"/>
      <c r="QRZ314" s="361"/>
      <c r="QSA314" s="361"/>
      <c r="QSB314" s="361"/>
      <c r="QSC314" s="361"/>
      <c r="QSD314" s="361"/>
      <c r="QSE314" s="361"/>
      <c r="QSF314" s="361"/>
      <c r="QSG314" s="361"/>
      <c r="QSH314" s="361"/>
      <c r="QSI314" s="361"/>
      <c r="QSJ314" s="361"/>
      <c r="QSK314" s="361"/>
      <c r="QSL314" s="361"/>
      <c r="QSM314" s="361"/>
      <c r="QSN314" s="361"/>
      <c r="QSO314" s="361"/>
      <c r="QSP314" s="361"/>
      <c r="QSQ314" s="361"/>
      <c r="QSR314" s="361"/>
      <c r="QSS314" s="361"/>
      <c r="QST314" s="361"/>
      <c r="QSU314" s="361"/>
      <c r="QSV314" s="361"/>
      <c r="QSW314" s="361"/>
      <c r="QSX314" s="361"/>
      <c r="QSY314" s="361"/>
      <c r="QSZ314" s="361"/>
      <c r="QTA314" s="361"/>
      <c r="QTB314" s="361"/>
      <c r="QTC314" s="361"/>
      <c r="QTD314" s="361"/>
      <c r="QTE314" s="361"/>
      <c r="QTF314" s="361"/>
      <c r="QTG314" s="361"/>
      <c r="QTH314" s="361"/>
      <c r="QTI314" s="361"/>
      <c r="QTJ314" s="361"/>
      <c r="QTK314" s="361"/>
      <c r="QTL314" s="361"/>
      <c r="QTM314" s="361"/>
      <c r="QTN314" s="361"/>
      <c r="QTO314" s="361"/>
      <c r="QTP314" s="361"/>
      <c r="QTQ314" s="361"/>
      <c r="QTR314" s="361"/>
      <c r="QTS314" s="361"/>
      <c r="QTT314" s="361"/>
      <c r="QTU314" s="361"/>
      <c r="QTV314" s="361"/>
      <c r="QTW314" s="361"/>
      <c r="QTX314" s="361"/>
      <c r="QTY314" s="361"/>
      <c r="QTZ314" s="361"/>
      <c r="QUA314" s="361"/>
      <c r="QUB314" s="361"/>
      <c r="QUC314" s="361"/>
      <c r="QUD314" s="361"/>
      <c r="QUE314" s="361"/>
      <c r="QUF314" s="361"/>
      <c r="QUG314" s="361"/>
      <c r="QUH314" s="361"/>
      <c r="QUI314" s="361"/>
      <c r="QUJ314" s="361"/>
      <c r="QUK314" s="361"/>
      <c r="QUL314" s="361"/>
      <c r="QUM314" s="361"/>
      <c r="QUN314" s="361"/>
      <c r="QUO314" s="361"/>
      <c r="QUP314" s="361"/>
      <c r="QUQ314" s="361"/>
      <c r="QUR314" s="361"/>
      <c r="QUS314" s="361"/>
      <c r="QUT314" s="361"/>
      <c r="QUU314" s="361"/>
      <c r="QUV314" s="361"/>
      <c r="QUW314" s="361"/>
      <c r="QUX314" s="361"/>
      <c r="QUY314" s="361"/>
      <c r="QUZ314" s="361"/>
      <c r="QVA314" s="361"/>
      <c r="QVB314" s="361"/>
      <c r="QVC314" s="361"/>
      <c r="QVD314" s="361"/>
      <c r="QVE314" s="361"/>
      <c r="QVF314" s="361"/>
      <c r="QVG314" s="361"/>
      <c r="QVH314" s="361"/>
      <c r="QVI314" s="361"/>
      <c r="QVJ314" s="361"/>
      <c r="QVK314" s="361"/>
      <c r="QVL314" s="361"/>
      <c r="QVM314" s="361"/>
      <c r="QVN314" s="361"/>
      <c r="QVO314" s="361"/>
      <c r="QVP314" s="361"/>
      <c r="QVQ314" s="361"/>
      <c r="QVR314" s="361"/>
      <c r="QVS314" s="361"/>
      <c r="QVT314" s="361"/>
      <c r="QVU314" s="361"/>
      <c r="QVV314" s="361"/>
      <c r="QVW314" s="361"/>
      <c r="QVX314" s="361"/>
      <c r="QVY314" s="361"/>
      <c r="QVZ314" s="361"/>
      <c r="QWA314" s="361"/>
      <c r="QWB314" s="361"/>
      <c r="QWC314" s="361"/>
      <c r="QWD314" s="361"/>
      <c r="QWE314" s="361"/>
      <c r="QWF314" s="361"/>
      <c r="QWG314" s="361"/>
      <c r="QWH314" s="361"/>
      <c r="QWI314" s="361"/>
      <c r="QWJ314" s="361"/>
      <c r="QWK314" s="361"/>
      <c r="QWL314" s="361"/>
      <c r="QWM314" s="361"/>
      <c r="QWN314" s="361"/>
      <c r="QWO314" s="361"/>
      <c r="QWP314" s="361"/>
      <c r="QWQ314" s="361"/>
      <c r="QWR314" s="361"/>
      <c r="QWS314" s="361"/>
      <c r="QWT314" s="361"/>
      <c r="QWU314" s="361"/>
      <c r="QWV314" s="361"/>
      <c r="QWW314" s="361"/>
      <c r="QWX314" s="361"/>
      <c r="QWY314" s="361"/>
      <c r="QWZ314" s="361"/>
      <c r="QXA314" s="361"/>
      <c r="QXB314" s="361"/>
      <c r="QXC314" s="361"/>
      <c r="QXD314" s="361"/>
      <c r="QXE314" s="361"/>
      <c r="QXF314" s="361"/>
      <c r="QXG314" s="361"/>
      <c r="QXH314" s="361"/>
      <c r="QXI314" s="361"/>
      <c r="QXJ314" s="361"/>
      <c r="QXK314" s="361"/>
      <c r="QXL314" s="361"/>
      <c r="QXM314" s="361"/>
      <c r="QXN314" s="361"/>
      <c r="QXO314" s="361"/>
      <c r="QXP314" s="361"/>
      <c r="QXQ314" s="361"/>
      <c r="QXR314" s="361"/>
      <c r="QXS314" s="361"/>
      <c r="QXT314" s="361"/>
      <c r="QXU314" s="361"/>
      <c r="QXV314" s="361"/>
      <c r="QXW314" s="361"/>
      <c r="QXX314" s="361"/>
      <c r="QXY314" s="361"/>
      <c r="QXZ314" s="361"/>
      <c r="QYA314" s="361"/>
      <c r="QYB314" s="361"/>
      <c r="QYC314" s="361"/>
      <c r="QYD314" s="361"/>
      <c r="QYE314" s="361"/>
      <c r="QYF314" s="361"/>
      <c r="QYG314" s="361"/>
      <c r="QYH314" s="361"/>
      <c r="QYI314" s="361"/>
      <c r="QYJ314" s="361"/>
      <c r="QYK314" s="361"/>
      <c r="QYL314" s="361"/>
      <c r="QYM314" s="361"/>
      <c r="QYN314" s="361"/>
      <c r="QYO314" s="361"/>
      <c r="QYP314" s="361"/>
      <c r="QYQ314" s="361"/>
      <c r="QYR314" s="361"/>
      <c r="QYS314" s="361"/>
      <c r="QYT314" s="361"/>
      <c r="QYU314" s="361"/>
      <c r="QYV314" s="361"/>
      <c r="QYW314" s="361"/>
      <c r="QYX314" s="361"/>
      <c r="QYY314" s="361"/>
      <c r="QYZ314" s="361"/>
      <c r="QZA314" s="361"/>
      <c r="QZB314" s="361"/>
      <c r="QZC314" s="361"/>
      <c r="QZD314" s="361"/>
      <c r="QZE314" s="361"/>
      <c r="QZF314" s="361"/>
      <c r="QZG314" s="361"/>
      <c r="QZH314" s="361"/>
      <c r="QZI314" s="361"/>
      <c r="QZJ314" s="361"/>
      <c r="QZK314" s="361"/>
      <c r="QZL314" s="361"/>
      <c r="QZM314" s="361"/>
      <c r="QZN314" s="361"/>
      <c r="QZO314" s="361"/>
      <c r="QZP314" s="361"/>
      <c r="QZQ314" s="361"/>
      <c r="QZR314" s="361"/>
      <c r="QZS314" s="361"/>
      <c r="QZT314" s="361"/>
      <c r="QZU314" s="361"/>
      <c r="QZV314" s="361"/>
      <c r="QZW314" s="361"/>
      <c r="QZX314" s="361"/>
      <c r="QZY314" s="361"/>
      <c r="QZZ314" s="361"/>
      <c r="RAA314" s="361"/>
      <c r="RAB314" s="361"/>
      <c r="RAC314" s="361"/>
      <c r="RAD314" s="361"/>
      <c r="RAE314" s="361"/>
      <c r="RAF314" s="361"/>
      <c r="RAG314" s="361"/>
      <c r="RAH314" s="361"/>
      <c r="RAI314" s="361"/>
      <c r="RAJ314" s="361"/>
      <c r="RAK314" s="361"/>
      <c r="RAL314" s="361"/>
      <c r="RAM314" s="361"/>
      <c r="RAN314" s="361"/>
      <c r="RAO314" s="361"/>
      <c r="RAP314" s="361"/>
      <c r="RAQ314" s="361"/>
      <c r="RAR314" s="361"/>
      <c r="RAS314" s="361"/>
      <c r="RAT314" s="361"/>
      <c r="RAU314" s="361"/>
      <c r="RAV314" s="361"/>
      <c r="RAW314" s="361"/>
      <c r="RAX314" s="361"/>
      <c r="RAY314" s="361"/>
      <c r="RAZ314" s="361"/>
      <c r="RBA314" s="361"/>
      <c r="RBB314" s="361"/>
      <c r="RBC314" s="361"/>
      <c r="RBD314" s="361"/>
      <c r="RBE314" s="361"/>
      <c r="RBF314" s="361"/>
      <c r="RBG314" s="361"/>
      <c r="RBH314" s="361"/>
      <c r="RBI314" s="361"/>
      <c r="RBJ314" s="361"/>
      <c r="RBK314" s="361"/>
      <c r="RBL314" s="361"/>
      <c r="RBM314" s="361"/>
      <c r="RBN314" s="361"/>
      <c r="RBO314" s="361"/>
      <c r="RBP314" s="361"/>
      <c r="RBQ314" s="361"/>
      <c r="RBR314" s="361"/>
      <c r="RBS314" s="361"/>
      <c r="RBT314" s="361"/>
      <c r="RBU314" s="361"/>
      <c r="RBV314" s="361"/>
      <c r="RBW314" s="361"/>
      <c r="RBX314" s="361"/>
      <c r="RBY314" s="361"/>
      <c r="RBZ314" s="361"/>
      <c r="RCA314" s="361"/>
      <c r="RCB314" s="361"/>
      <c r="RCC314" s="361"/>
      <c r="RCD314" s="361"/>
      <c r="RCE314" s="361"/>
      <c r="RCF314" s="361"/>
      <c r="RCG314" s="361"/>
      <c r="RCH314" s="361"/>
      <c r="RCI314" s="361"/>
      <c r="RCJ314" s="361"/>
      <c r="RCK314" s="361"/>
      <c r="RCL314" s="361"/>
      <c r="RCM314" s="361"/>
      <c r="RCN314" s="361"/>
      <c r="RCO314" s="361"/>
      <c r="RCP314" s="361"/>
      <c r="RCQ314" s="361"/>
      <c r="RCR314" s="361"/>
      <c r="RCS314" s="361"/>
      <c r="RCT314" s="361"/>
      <c r="RCU314" s="361"/>
      <c r="RCV314" s="361"/>
      <c r="RCW314" s="361"/>
      <c r="RCX314" s="361"/>
      <c r="RCY314" s="361"/>
      <c r="RCZ314" s="361"/>
      <c r="RDA314" s="361"/>
      <c r="RDB314" s="361"/>
      <c r="RDC314" s="361"/>
      <c r="RDD314" s="361"/>
      <c r="RDE314" s="361"/>
      <c r="RDF314" s="361"/>
      <c r="RDG314" s="361"/>
      <c r="RDH314" s="361"/>
      <c r="RDI314" s="361"/>
      <c r="RDJ314" s="361"/>
      <c r="RDK314" s="361"/>
      <c r="RDL314" s="361"/>
      <c r="RDM314" s="361"/>
      <c r="RDN314" s="361"/>
      <c r="RDO314" s="361"/>
      <c r="RDP314" s="361"/>
      <c r="RDQ314" s="361"/>
      <c r="RDR314" s="361"/>
      <c r="RDS314" s="361"/>
      <c r="RDT314" s="361"/>
      <c r="RDU314" s="361"/>
      <c r="RDV314" s="361"/>
      <c r="RDW314" s="361"/>
      <c r="RDX314" s="361"/>
      <c r="RDY314" s="361"/>
      <c r="RDZ314" s="361"/>
      <c r="REA314" s="361"/>
      <c r="REB314" s="361"/>
      <c r="REC314" s="361"/>
      <c r="RED314" s="361"/>
      <c r="REE314" s="361"/>
      <c r="REF314" s="361"/>
      <c r="REG314" s="361"/>
      <c r="REH314" s="361"/>
      <c r="REI314" s="361"/>
      <c r="REJ314" s="361"/>
      <c r="REK314" s="361"/>
      <c r="REL314" s="361"/>
      <c r="REM314" s="361"/>
      <c r="REN314" s="361"/>
      <c r="REO314" s="361"/>
      <c r="REP314" s="361"/>
      <c r="REQ314" s="361"/>
      <c r="RER314" s="361"/>
      <c r="RES314" s="361"/>
      <c r="RET314" s="361"/>
      <c r="REU314" s="361"/>
      <c r="REV314" s="361"/>
      <c r="REW314" s="361"/>
      <c r="REX314" s="361"/>
      <c r="REY314" s="361"/>
      <c r="REZ314" s="361"/>
      <c r="RFA314" s="361"/>
      <c r="RFB314" s="361"/>
      <c r="RFC314" s="361"/>
      <c r="RFD314" s="361"/>
      <c r="RFE314" s="361"/>
      <c r="RFF314" s="361"/>
      <c r="RFG314" s="361"/>
      <c r="RFH314" s="361"/>
      <c r="RFI314" s="361"/>
      <c r="RFJ314" s="361"/>
      <c r="RFK314" s="361"/>
      <c r="RFL314" s="361"/>
      <c r="RFM314" s="361"/>
      <c r="RFN314" s="361"/>
      <c r="RFO314" s="361"/>
      <c r="RFP314" s="361"/>
      <c r="RFQ314" s="361"/>
      <c r="RFR314" s="361"/>
      <c r="RFS314" s="361"/>
      <c r="RFT314" s="361"/>
      <c r="RFU314" s="361"/>
      <c r="RFV314" s="361"/>
      <c r="RFW314" s="361"/>
      <c r="RFX314" s="361"/>
      <c r="RFY314" s="361"/>
      <c r="RFZ314" s="361"/>
      <c r="RGA314" s="361"/>
      <c r="RGB314" s="361"/>
      <c r="RGC314" s="361"/>
      <c r="RGD314" s="361"/>
      <c r="RGE314" s="361"/>
      <c r="RGF314" s="361"/>
      <c r="RGG314" s="361"/>
      <c r="RGH314" s="361"/>
      <c r="RGI314" s="361"/>
      <c r="RGJ314" s="361"/>
      <c r="RGK314" s="361"/>
      <c r="RGL314" s="361"/>
      <c r="RGM314" s="361"/>
      <c r="RGN314" s="361"/>
      <c r="RGO314" s="361"/>
      <c r="RGP314" s="361"/>
      <c r="RGQ314" s="361"/>
      <c r="RGR314" s="361"/>
      <c r="RGS314" s="361"/>
      <c r="RGT314" s="361"/>
      <c r="RGU314" s="361"/>
      <c r="RGV314" s="361"/>
      <c r="RGW314" s="361"/>
      <c r="RGX314" s="361"/>
      <c r="RGY314" s="361"/>
      <c r="RGZ314" s="361"/>
      <c r="RHA314" s="361"/>
      <c r="RHB314" s="361"/>
      <c r="RHC314" s="361"/>
      <c r="RHD314" s="361"/>
      <c r="RHE314" s="361"/>
      <c r="RHF314" s="361"/>
      <c r="RHG314" s="361"/>
      <c r="RHH314" s="361"/>
      <c r="RHI314" s="361"/>
      <c r="RHJ314" s="361"/>
      <c r="RHK314" s="361"/>
      <c r="RHL314" s="361"/>
      <c r="RHM314" s="361"/>
      <c r="RHN314" s="361"/>
      <c r="RHO314" s="361"/>
      <c r="RHP314" s="361"/>
      <c r="RHQ314" s="361"/>
      <c r="RHR314" s="361"/>
      <c r="RHS314" s="361"/>
      <c r="RHT314" s="361"/>
      <c r="RHU314" s="361"/>
      <c r="RHV314" s="361"/>
      <c r="RHW314" s="361"/>
      <c r="RHX314" s="361"/>
      <c r="RHY314" s="361"/>
      <c r="RHZ314" s="361"/>
      <c r="RIA314" s="361"/>
      <c r="RIB314" s="361"/>
      <c r="RIC314" s="361"/>
      <c r="RID314" s="361"/>
      <c r="RIE314" s="361"/>
      <c r="RIF314" s="361"/>
      <c r="RIG314" s="361"/>
      <c r="RIH314" s="361"/>
      <c r="RII314" s="361"/>
      <c r="RIJ314" s="361"/>
      <c r="RIK314" s="361"/>
      <c r="RIL314" s="361"/>
      <c r="RIM314" s="361"/>
      <c r="RIN314" s="361"/>
      <c r="RIO314" s="361"/>
      <c r="RIP314" s="361"/>
      <c r="RIQ314" s="361"/>
      <c r="RIR314" s="361"/>
      <c r="RIS314" s="361"/>
      <c r="RIT314" s="361"/>
      <c r="RIU314" s="361"/>
      <c r="RIV314" s="361"/>
      <c r="RIW314" s="361"/>
      <c r="RIX314" s="361"/>
      <c r="RIY314" s="361"/>
      <c r="RIZ314" s="361"/>
      <c r="RJA314" s="361"/>
      <c r="RJB314" s="361"/>
      <c r="RJC314" s="361"/>
      <c r="RJD314" s="361"/>
      <c r="RJE314" s="361"/>
      <c r="RJF314" s="361"/>
      <c r="RJG314" s="361"/>
      <c r="RJH314" s="361"/>
      <c r="RJI314" s="361"/>
      <c r="RJJ314" s="361"/>
      <c r="RJK314" s="361"/>
      <c r="RJL314" s="361"/>
      <c r="RJM314" s="361"/>
      <c r="RJN314" s="361"/>
      <c r="RJO314" s="361"/>
      <c r="RJP314" s="361"/>
      <c r="RJQ314" s="361"/>
      <c r="RJR314" s="361"/>
      <c r="RJS314" s="361"/>
      <c r="RJT314" s="361"/>
      <c r="RJU314" s="361"/>
      <c r="RJV314" s="361"/>
      <c r="RJW314" s="361"/>
      <c r="RJX314" s="361"/>
      <c r="RJY314" s="361"/>
      <c r="RJZ314" s="361"/>
      <c r="RKA314" s="361"/>
      <c r="RKB314" s="361"/>
      <c r="RKC314" s="361"/>
      <c r="RKD314" s="361"/>
      <c r="RKE314" s="361"/>
      <c r="RKF314" s="361"/>
      <c r="RKG314" s="361"/>
      <c r="RKH314" s="361"/>
      <c r="RKI314" s="361"/>
      <c r="RKJ314" s="361"/>
      <c r="RKK314" s="361"/>
      <c r="RKL314" s="361"/>
      <c r="RKM314" s="361"/>
      <c r="RKN314" s="361"/>
      <c r="RKO314" s="361"/>
      <c r="RKP314" s="361"/>
      <c r="RKQ314" s="361"/>
      <c r="RKR314" s="361"/>
      <c r="RKS314" s="361"/>
      <c r="RKT314" s="361"/>
      <c r="RKU314" s="361"/>
      <c r="RKV314" s="361"/>
      <c r="RKW314" s="361"/>
      <c r="RKX314" s="361"/>
      <c r="RKY314" s="361"/>
      <c r="RKZ314" s="361"/>
      <c r="RLA314" s="361"/>
      <c r="RLB314" s="361"/>
      <c r="RLC314" s="361"/>
      <c r="RLD314" s="361"/>
      <c r="RLE314" s="361"/>
      <c r="RLF314" s="361"/>
      <c r="RLG314" s="361"/>
      <c r="RLH314" s="361"/>
      <c r="RLI314" s="361"/>
      <c r="RLJ314" s="361"/>
      <c r="RLK314" s="361"/>
      <c r="RLL314" s="361"/>
      <c r="RLM314" s="361"/>
      <c r="RLN314" s="361"/>
      <c r="RLO314" s="361"/>
      <c r="RLP314" s="361"/>
      <c r="RLQ314" s="361"/>
      <c r="RLR314" s="361"/>
      <c r="RLS314" s="361"/>
      <c r="RLT314" s="361"/>
      <c r="RLU314" s="361"/>
      <c r="RLV314" s="361"/>
      <c r="RLW314" s="361"/>
      <c r="RLX314" s="361"/>
      <c r="RLY314" s="361"/>
      <c r="RLZ314" s="361"/>
      <c r="RMA314" s="361"/>
      <c r="RMB314" s="361"/>
      <c r="RMC314" s="361"/>
      <c r="RMD314" s="361"/>
      <c r="RME314" s="361"/>
      <c r="RMF314" s="361"/>
      <c r="RMG314" s="361"/>
      <c r="RMH314" s="361"/>
      <c r="RMI314" s="361"/>
      <c r="RMJ314" s="361"/>
      <c r="RMK314" s="361"/>
      <c r="RML314" s="361"/>
      <c r="RMM314" s="361"/>
      <c r="RMN314" s="361"/>
      <c r="RMO314" s="361"/>
      <c r="RMP314" s="361"/>
      <c r="RMQ314" s="361"/>
      <c r="RMR314" s="361"/>
      <c r="RMS314" s="361"/>
      <c r="RMT314" s="361"/>
      <c r="RMU314" s="361"/>
      <c r="RMV314" s="361"/>
      <c r="RMW314" s="361"/>
      <c r="RMX314" s="361"/>
      <c r="RMY314" s="361"/>
      <c r="RMZ314" s="361"/>
      <c r="RNA314" s="361"/>
      <c r="RNB314" s="361"/>
      <c r="RNC314" s="361"/>
      <c r="RND314" s="361"/>
      <c r="RNE314" s="361"/>
      <c r="RNF314" s="361"/>
      <c r="RNG314" s="361"/>
      <c r="RNH314" s="361"/>
      <c r="RNI314" s="361"/>
      <c r="RNJ314" s="361"/>
      <c r="RNK314" s="361"/>
      <c r="RNL314" s="361"/>
      <c r="RNM314" s="361"/>
      <c r="RNN314" s="361"/>
      <c r="RNO314" s="361"/>
      <c r="RNP314" s="361"/>
      <c r="RNQ314" s="361"/>
      <c r="RNR314" s="361"/>
      <c r="RNS314" s="361"/>
      <c r="RNT314" s="361"/>
      <c r="RNU314" s="361"/>
      <c r="RNV314" s="361"/>
      <c r="RNW314" s="361"/>
      <c r="RNX314" s="361"/>
      <c r="RNY314" s="361"/>
      <c r="RNZ314" s="361"/>
      <c r="ROA314" s="361"/>
      <c r="ROB314" s="361"/>
      <c r="ROC314" s="361"/>
      <c r="ROD314" s="361"/>
      <c r="ROE314" s="361"/>
      <c r="ROF314" s="361"/>
      <c r="ROG314" s="361"/>
      <c r="ROH314" s="361"/>
      <c r="ROI314" s="361"/>
      <c r="ROJ314" s="361"/>
      <c r="ROK314" s="361"/>
      <c r="ROL314" s="361"/>
      <c r="ROM314" s="361"/>
      <c r="RON314" s="361"/>
      <c r="ROO314" s="361"/>
      <c r="ROP314" s="361"/>
      <c r="ROQ314" s="361"/>
      <c r="ROR314" s="361"/>
      <c r="ROS314" s="361"/>
      <c r="ROT314" s="361"/>
      <c r="ROU314" s="361"/>
      <c r="ROV314" s="361"/>
      <c r="ROW314" s="361"/>
      <c r="ROX314" s="361"/>
      <c r="ROY314" s="361"/>
      <c r="ROZ314" s="361"/>
      <c r="RPA314" s="361"/>
      <c r="RPB314" s="361"/>
      <c r="RPC314" s="361"/>
      <c r="RPD314" s="361"/>
      <c r="RPE314" s="361"/>
      <c r="RPF314" s="361"/>
      <c r="RPG314" s="361"/>
      <c r="RPH314" s="361"/>
      <c r="RPI314" s="361"/>
      <c r="RPJ314" s="361"/>
      <c r="RPK314" s="361"/>
      <c r="RPL314" s="361"/>
      <c r="RPM314" s="361"/>
      <c r="RPN314" s="361"/>
      <c r="RPO314" s="361"/>
      <c r="RPP314" s="361"/>
      <c r="RPQ314" s="361"/>
      <c r="RPR314" s="361"/>
      <c r="RPS314" s="361"/>
      <c r="RPT314" s="361"/>
      <c r="RPU314" s="361"/>
      <c r="RPV314" s="361"/>
      <c r="RPW314" s="361"/>
      <c r="RPX314" s="361"/>
      <c r="RPY314" s="361"/>
      <c r="RPZ314" s="361"/>
      <c r="RQA314" s="361"/>
      <c r="RQB314" s="361"/>
      <c r="RQC314" s="361"/>
      <c r="RQD314" s="361"/>
      <c r="RQE314" s="361"/>
      <c r="RQF314" s="361"/>
      <c r="RQG314" s="361"/>
      <c r="RQH314" s="361"/>
      <c r="RQI314" s="361"/>
      <c r="RQJ314" s="361"/>
      <c r="RQK314" s="361"/>
      <c r="RQL314" s="361"/>
      <c r="RQM314" s="361"/>
      <c r="RQN314" s="361"/>
      <c r="RQO314" s="361"/>
      <c r="RQP314" s="361"/>
      <c r="RQQ314" s="361"/>
      <c r="RQR314" s="361"/>
      <c r="RQS314" s="361"/>
      <c r="RQT314" s="361"/>
      <c r="RQU314" s="361"/>
      <c r="RQV314" s="361"/>
      <c r="RQW314" s="361"/>
      <c r="RQX314" s="361"/>
      <c r="RQY314" s="361"/>
      <c r="RQZ314" s="361"/>
      <c r="RRA314" s="361"/>
      <c r="RRB314" s="361"/>
      <c r="RRC314" s="361"/>
      <c r="RRD314" s="361"/>
      <c r="RRE314" s="361"/>
      <c r="RRF314" s="361"/>
      <c r="RRG314" s="361"/>
      <c r="RRH314" s="361"/>
      <c r="RRI314" s="361"/>
      <c r="RRJ314" s="361"/>
      <c r="RRK314" s="361"/>
      <c r="RRL314" s="361"/>
      <c r="RRM314" s="361"/>
      <c r="RRN314" s="361"/>
      <c r="RRO314" s="361"/>
      <c r="RRP314" s="361"/>
      <c r="RRQ314" s="361"/>
      <c r="RRR314" s="361"/>
      <c r="RRS314" s="361"/>
      <c r="RRT314" s="361"/>
      <c r="RRU314" s="361"/>
      <c r="RRV314" s="361"/>
      <c r="RRW314" s="361"/>
      <c r="RRX314" s="361"/>
      <c r="RRY314" s="361"/>
      <c r="RRZ314" s="361"/>
      <c r="RSA314" s="361"/>
      <c r="RSB314" s="361"/>
      <c r="RSC314" s="361"/>
      <c r="RSD314" s="361"/>
      <c r="RSE314" s="361"/>
      <c r="RSF314" s="361"/>
      <c r="RSG314" s="361"/>
      <c r="RSH314" s="361"/>
      <c r="RSI314" s="361"/>
      <c r="RSJ314" s="361"/>
      <c r="RSK314" s="361"/>
      <c r="RSL314" s="361"/>
      <c r="RSM314" s="361"/>
      <c r="RSN314" s="361"/>
      <c r="RSO314" s="361"/>
      <c r="RSP314" s="361"/>
      <c r="RSQ314" s="361"/>
      <c r="RSR314" s="361"/>
      <c r="RSS314" s="361"/>
      <c r="RST314" s="361"/>
      <c r="RSU314" s="361"/>
      <c r="RSV314" s="361"/>
      <c r="RSW314" s="361"/>
      <c r="RSX314" s="361"/>
      <c r="RSY314" s="361"/>
      <c r="RSZ314" s="361"/>
      <c r="RTA314" s="361"/>
      <c r="RTB314" s="361"/>
      <c r="RTC314" s="361"/>
      <c r="RTD314" s="361"/>
      <c r="RTE314" s="361"/>
      <c r="RTF314" s="361"/>
      <c r="RTG314" s="361"/>
      <c r="RTH314" s="361"/>
      <c r="RTI314" s="361"/>
      <c r="RTJ314" s="361"/>
      <c r="RTK314" s="361"/>
      <c r="RTL314" s="361"/>
      <c r="RTM314" s="361"/>
      <c r="RTN314" s="361"/>
      <c r="RTO314" s="361"/>
      <c r="RTP314" s="361"/>
      <c r="RTQ314" s="361"/>
      <c r="RTR314" s="361"/>
      <c r="RTS314" s="361"/>
      <c r="RTT314" s="361"/>
      <c r="RTU314" s="361"/>
      <c r="RTV314" s="361"/>
      <c r="RTW314" s="361"/>
      <c r="RTX314" s="361"/>
      <c r="RTY314" s="361"/>
      <c r="RTZ314" s="361"/>
      <c r="RUA314" s="361"/>
      <c r="RUB314" s="361"/>
      <c r="RUC314" s="361"/>
      <c r="RUD314" s="361"/>
      <c r="RUE314" s="361"/>
      <c r="RUF314" s="361"/>
      <c r="RUG314" s="361"/>
      <c r="RUH314" s="361"/>
      <c r="RUI314" s="361"/>
      <c r="RUJ314" s="361"/>
      <c r="RUK314" s="361"/>
      <c r="RUL314" s="361"/>
      <c r="RUM314" s="361"/>
      <c r="RUN314" s="361"/>
      <c r="RUO314" s="361"/>
      <c r="RUP314" s="361"/>
      <c r="RUQ314" s="361"/>
      <c r="RUR314" s="361"/>
      <c r="RUS314" s="361"/>
      <c r="RUT314" s="361"/>
      <c r="RUU314" s="361"/>
      <c r="RUV314" s="361"/>
      <c r="RUW314" s="361"/>
      <c r="RUX314" s="361"/>
      <c r="RUY314" s="361"/>
      <c r="RUZ314" s="361"/>
      <c r="RVA314" s="361"/>
      <c r="RVB314" s="361"/>
      <c r="RVC314" s="361"/>
      <c r="RVD314" s="361"/>
      <c r="RVE314" s="361"/>
      <c r="RVF314" s="361"/>
      <c r="RVG314" s="361"/>
      <c r="RVH314" s="361"/>
      <c r="RVI314" s="361"/>
      <c r="RVJ314" s="361"/>
      <c r="RVK314" s="361"/>
      <c r="RVL314" s="361"/>
      <c r="RVM314" s="361"/>
      <c r="RVN314" s="361"/>
      <c r="RVO314" s="361"/>
      <c r="RVP314" s="361"/>
      <c r="RVQ314" s="361"/>
      <c r="RVR314" s="361"/>
      <c r="RVS314" s="361"/>
      <c r="RVT314" s="361"/>
      <c r="RVU314" s="361"/>
      <c r="RVV314" s="361"/>
      <c r="RVW314" s="361"/>
      <c r="RVX314" s="361"/>
      <c r="RVY314" s="361"/>
      <c r="RVZ314" s="361"/>
      <c r="RWA314" s="361"/>
      <c r="RWB314" s="361"/>
      <c r="RWC314" s="361"/>
      <c r="RWD314" s="361"/>
      <c r="RWE314" s="361"/>
      <c r="RWF314" s="361"/>
      <c r="RWG314" s="361"/>
      <c r="RWH314" s="361"/>
      <c r="RWI314" s="361"/>
      <c r="RWJ314" s="361"/>
      <c r="RWK314" s="361"/>
      <c r="RWL314" s="361"/>
      <c r="RWM314" s="361"/>
      <c r="RWN314" s="361"/>
      <c r="RWO314" s="361"/>
      <c r="RWP314" s="361"/>
      <c r="RWQ314" s="361"/>
      <c r="RWR314" s="361"/>
      <c r="RWS314" s="361"/>
      <c r="RWT314" s="361"/>
      <c r="RWU314" s="361"/>
      <c r="RWV314" s="361"/>
      <c r="RWW314" s="361"/>
      <c r="RWX314" s="361"/>
      <c r="RWY314" s="361"/>
      <c r="RWZ314" s="361"/>
      <c r="RXA314" s="361"/>
      <c r="RXB314" s="361"/>
      <c r="RXC314" s="361"/>
      <c r="RXD314" s="361"/>
      <c r="RXE314" s="361"/>
      <c r="RXF314" s="361"/>
      <c r="RXG314" s="361"/>
      <c r="RXH314" s="361"/>
      <c r="RXI314" s="361"/>
      <c r="RXJ314" s="361"/>
      <c r="RXK314" s="361"/>
      <c r="RXL314" s="361"/>
      <c r="RXM314" s="361"/>
      <c r="RXN314" s="361"/>
      <c r="RXO314" s="361"/>
      <c r="RXP314" s="361"/>
      <c r="RXQ314" s="361"/>
      <c r="RXR314" s="361"/>
      <c r="RXS314" s="361"/>
      <c r="RXT314" s="361"/>
      <c r="RXU314" s="361"/>
      <c r="RXV314" s="361"/>
      <c r="RXW314" s="361"/>
      <c r="RXX314" s="361"/>
      <c r="RXY314" s="361"/>
      <c r="RXZ314" s="361"/>
      <c r="RYA314" s="361"/>
      <c r="RYB314" s="361"/>
      <c r="RYC314" s="361"/>
      <c r="RYD314" s="361"/>
      <c r="RYE314" s="361"/>
      <c r="RYF314" s="361"/>
      <c r="RYG314" s="361"/>
      <c r="RYH314" s="361"/>
      <c r="RYI314" s="361"/>
      <c r="RYJ314" s="361"/>
      <c r="RYK314" s="361"/>
      <c r="RYL314" s="361"/>
      <c r="RYM314" s="361"/>
      <c r="RYN314" s="361"/>
      <c r="RYO314" s="361"/>
      <c r="RYP314" s="361"/>
      <c r="RYQ314" s="361"/>
      <c r="RYR314" s="361"/>
      <c r="RYS314" s="361"/>
      <c r="RYT314" s="361"/>
      <c r="RYU314" s="361"/>
      <c r="RYV314" s="361"/>
      <c r="RYW314" s="361"/>
      <c r="RYX314" s="361"/>
      <c r="RYY314" s="361"/>
      <c r="RYZ314" s="361"/>
      <c r="RZA314" s="361"/>
      <c r="RZB314" s="361"/>
      <c r="RZC314" s="361"/>
      <c r="RZD314" s="361"/>
      <c r="RZE314" s="361"/>
      <c r="RZF314" s="361"/>
      <c r="RZG314" s="361"/>
      <c r="RZH314" s="361"/>
      <c r="RZI314" s="361"/>
      <c r="RZJ314" s="361"/>
      <c r="RZK314" s="361"/>
      <c r="RZL314" s="361"/>
      <c r="RZM314" s="361"/>
      <c r="RZN314" s="361"/>
      <c r="RZO314" s="361"/>
      <c r="RZP314" s="361"/>
      <c r="RZQ314" s="361"/>
      <c r="RZR314" s="361"/>
      <c r="RZS314" s="361"/>
      <c r="RZT314" s="361"/>
      <c r="RZU314" s="361"/>
      <c r="RZV314" s="361"/>
      <c r="RZW314" s="361"/>
      <c r="RZX314" s="361"/>
      <c r="RZY314" s="361"/>
      <c r="RZZ314" s="361"/>
      <c r="SAA314" s="361"/>
      <c r="SAB314" s="361"/>
      <c r="SAC314" s="361"/>
      <c r="SAD314" s="361"/>
      <c r="SAE314" s="361"/>
      <c r="SAF314" s="361"/>
      <c r="SAG314" s="361"/>
      <c r="SAH314" s="361"/>
      <c r="SAI314" s="361"/>
      <c r="SAJ314" s="361"/>
      <c r="SAK314" s="361"/>
      <c r="SAL314" s="361"/>
      <c r="SAM314" s="361"/>
      <c r="SAN314" s="361"/>
      <c r="SAO314" s="361"/>
      <c r="SAP314" s="361"/>
      <c r="SAQ314" s="361"/>
      <c r="SAR314" s="361"/>
      <c r="SAS314" s="361"/>
      <c r="SAT314" s="361"/>
      <c r="SAU314" s="361"/>
      <c r="SAV314" s="361"/>
      <c r="SAW314" s="361"/>
      <c r="SAX314" s="361"/>
      <c r="SAY314" s="361"/>
      <c r="SAZ314" s="361"/>
      <c r="SBA314" s="361"/>
      <c r="SBB314" s="361"/>
      <c r="SBC314" s="361"/>
      <c r="SBD314" s="361"/>
      <c r="SBE314" s="361"/>
      <c r="SBF314" s="361"/>
      <c r="SBG314" s="361"/>
      <c r="SBH314" s="361"/>
      <c r="SBI314" s="361"/>
      <c r="SBJ314" s="361"/>
      <c r="SBK314" s="361"/>
      <c r="SBL314" s="361"/>
      <c r="SBM314" s="361"/>
      <c r="SBN314" s="361"/>
      <c r="SBO314" s="361"/>
      <c r="SBP314" s="361"/>
      <c r="SBQ314" s="361"/>
      <c r="SBR314" s="361"/>
      <c r="SBS314" s="361"/>
      <c r="SBT314" s="361"/>
      <c r="SBU314" s="361"/>
      <c r="SBV314" s="361"/>
      <c r="SBW314" s="361"/>
      <c r="SBX314" s="361"/>
      <c r="SBY314" s="361"/>
      <c r="SBZ314" s="361"/>
      <c r="SCA314" s="361"/>
      <c r="SCB314" s="361"/>
      <c r="SCC314" s="361"/>
      <c r="SCD314" s="361"/>
      <c r="SCE314" s="361"/>
      <c r="SCF314" s="361"/>
      <c r="SCG314" s="361"/>
      <c r="SCH314" s="361"/>
      <c r="SCI314" s="361"/>
      <c r="SCJ314" s="361"/>
      <c r="SCK314" s="361"/>
      <c r="SCL314" s="361"/>
      <c r="SCM314" s="361"/>
      <c r="SCN314" s="361"/>
      <c r="SCO314" s="361"/>
      <c r="SCP314" s="361"/>
      <c r="SCQ314" s="361"/>
      <c r="SCR314" s="361"/>
      <c r="SCS314" s="361"/>
      <c r="SCT314" s="361"/>
      <c r="SCU314" s="361"/>
      <c r="SCV314" s="361"/>
      <c r="SCW314" s="361"/>
      <c r="SCX314" s="361"/>
      <c r="SCY314" s="361"/>
      <c r="SCZ314" s="361"/>
      <c r="SDA314" s="361"/>
      <c r="SDB314" s="361"/>
      <c r="SDC314" s="361"/>
      <c r="SDD314" s="361"/>
      <c r="SDE314" s="361"/>
      <c r="SDF314" s="361"/>
      <c r="SDG314" s="361"/>
      <c r="SDH314" s="361"/>
      <c r="SDI314" s="361"/>
      <c r="SDJ314" s="361"/>
      <c r="SDK314" s="361"/>
      <c r="SDL314" s="361"/>
      <c r="SDM314" s="361"/>
      <c r="SDN314" s="361"/>
      <c r="SDO314" s="361"/>
      <c r="SDP314" s="361"/>
      <c r="SDQ314" s="361"/>
      <c r="SDR314" s="361"/>
      <c r="SDS314" s="361"/>
      <c r="SDT314" s="361"/>
      <c r="SDU314" s="361"/>
      <c r="SDV314" s="361"/>
      <c r="SDW314" s="361"/>
      <c r="SDX314" s="361"/>
      <c r="SDY314" s="361"/>
      <c r="SDZ314" s="361"/>
      <c r="SEA314" s="361"/>
      <c r="SEB314" s="361"/>
      <c r="SEC314" s="361"/>
      <c r="SED314" s="361"/>
      <c r="SEE314" s="361"/>
      <c r="SEF314" s="361"/>
      <c r="SEG314" s="361"/>
      <c r="SEH314" s="361"/>
      <c r="SEI314" s="361"/>
      <c r="SEJ314" s="361"/>
      <c r="SEK314" s="361"/>
      <c r="SEL314" s="361"/>
      <c r="SEM314" s="361"/>
      <c r="SEN314" s="361"/>
      <c r="SEO314" s="361"/>
      <c r="SEP314" s="361"/>
      <c r="SEQ314" s="361"/>
      <c r="SER314" s="361"/>
      <c r="SES314" s="361"/>
      <c r="SET314" s="361"/>
      <c r="SEU314" s="361"/>
      <c r="SEV314" s="361"/>
      <c r="SEW314" s="361"/>
      <c r="SEX314" s="361"/>
      <c r="SEY314" s="361"/>
      <c r="SEZ314" s="361"/>
      <c r="SFA314" s="361"/>
      <c r="SFB314" s="361"/>
      <c r="SFC314" s="361"/>
      <c r="SFD314" s="361"/>
      <c r="SFE314" s="361"/>
      <c r="SFF314" s="361"/>
      <c r="SFG314" s="361"/>
      <c r="SFH314" s="361"/>
      <c r="SFI314" s="361"/>
      <c r="SFJ314" s="361"/>
      <c r="SFK314" s="361"/>
      <c r="SFL314" s="361"/>
      <c r="SFM314" s="361"/>
      <c r="SFN314" s="361"/>
      <c r="SFO314" s="361"/>
      <c r="SFP314" s="361"/>
      <c r="SFQ314" s="361"/>
      <c r="SFR314" s="361"/>
      <c r="SFS314" s="361"/>
      <c r="SFT314" s="361"/>
      <c r="SFU314" s="361"/>
      <c r="SFV314" s="361"/>
      <c r="SFW314" s="361"/>
      <c r="SFX314" s="361"/>
      <c r="SFY314" s="361"/>
      <c r="SFZ314" s="361"/>
      <c r="SGA314" s="361"/>
      <c r="SGB314" s="361"/>
      <c r="SGC314" s="361"/>
      <c r="SGD314" s="361"/>
      <c r="SGE314" s="361"/>
      <c r="SGF314" s="361"/>
      <c r="SGG314" s="361"/>
      <c r="SGH314" s="361"/>
      <c r="SGI314" s="361"/>
      <c r="SGJ314" s="361"/>
      <c r="SGK314" s="361"/>
      <c r="SGL314" s="361"/>
      <c r="SGM314" s="361"/>
      <c r="SGN314" s="361"/>
      <c r="SGO314" s="361"/>
      <c r="SGP314" s="361"/>
      <c r="SGQ314" s="361"/>
      <c r="SGR314" s="361"/>
      <c r="SGS314" s="361"/>
      <c r="SGT314" s="361"/>
      <c r="SGU314" s="361"/>
      <c r="SGV314" s="361"/>
      <c r="SGW314" s="361"/>
      <c r="SGX314" s="361"/>
      <c r="SGY314" s="361"/>
      <c r="SGZ314" s="361"/>
      <c r="SHA314" s="361"/>
      <c r="SHB314" s="361"/>
      <c r="SHC314" s="361"/>
      <c r="SHD314" s="361"/>
      <c r="SHE314" s="361"/>
      <c r="SHF314" s="361"/>
      <c r="SHG314" s="361"/>
      <c r="SHH314" s="361"/>
      <c r="SHI314" s="361"/>
      <c r="SHJ314" s="361"/>
      <c r="SHK314" s="361"/>
      <c r="SHL314" s="361"/>
      <c r="SHM314" s="361"/>
      <c r="SHN314" s="361"/>
      <c r="SHO314" s="361"/>
      <c r="SHP314" s="361"/>
      <c r="SHQ314" s="361"/>
      <c r="SHR314" s="361"/>
      <c r="SHS314" s="361"/>
      <c r="SHT314" s="361"/>
      <c r="SHU314" s="361"/>
      <c r="SHV314" s="361"/>
      <c r="SHW314" s="361"/>
      <c r="SHX314" s="361"/>
      <c r="SHY314" s="361"/>
      <c r="SHZ314" s="361"/>
      <c r="SIA314" s="361"/>
      <c r="SIB314" s="361"/>
      <c r="SIC314" s="361"/>
      <c r="SID314" s="361"/>
      <c r="SIE314" s="361"/>
      <c r="SIF314" s="361"/>
      <c r="SIG314" s="361"/>
      <c r="SIH314" s="361"/>
      <c r="SII314" s="361"/>
      <c r="SIJ314" s="361"/>
      <c r="SIK314" s="361"/>
      <c r="SIL314" s="361"/>
      <c r="SIM314" s="361"/>
      <c r="SIN314" s="361"/>
      <c r="SIO314" s="361"/>
      <c r="SIP314" s="361"/>
      <c r="SIQ314" s="361"/>
      <c r="SIR314" s="361"/>
      <c r="SIS314" s="361"/>
      <c r="SIT314" s="361"/>
      <c r="SIU314" s="361"/>
      <c r="SIV314" s="361"/>
      <c r="SIW314" s="361"/>
      <c r="SIX314" s="361"/>
      <c r="SIY314" s="361"/>
      <c r="SIZ314" s="361"/>
      <c r="SJA314" s="361"/>
      <c r="SJB314" s="361"/>
      <c r="SJC314" s="361"/>
      <c r="SJD314" s="361"/>
      <c r="SJE314" s="361"/>
      <c r="SJF314" s="361"/>
      <c r="SJG314" s="361"/>
      <c r="SJH314" s="361"/>
      <c r="SJI314" s="361"/>
      <c r="SJJ314" s="361"/>
      <c r="SJK314" s="361"/>
      <c r="SJL314" s="361"/>
      <c r="SJM314" s="361"/>
      <c r="SJN314" s="361"/>
      <c r="SJO314" s="361"/>
      <c r="SJP314" s="361"/>
      <c r="SJQ314" s="361"/>
      <c r="SJR314" s="361"/>
      <c r="SJS314" s="361"/>
      <c r="SJT314" s="361"/>
      <c r="SJU314" s="361"/>
      <c r="SJV314" s="361"/>
      <c r="SJW314" s="361"/>
      <c r="SJX314" s="361"/>
      <c r="SJY314" s="361"/>
      <c r="SJZ314" s="361"/>
      <c r="SKA314" s="361"/>
      <c r="SKB314" s="361"/>
      <c r="SKC314" s="361"/>
      <c r="SKD314" s="361"/>
      <c r="SKE314" s="361"/>
      <c r="SKF314" s="361"/>
      <c r="SKG314" s="361"/>
      <c r="SKH314" s="361"/>
      <c r="SKI314" s="361"/>
      <c r="SKJ314" s="361"/>
      <c r="SKK314" s="361"/>
      <c r="SKL314" s="361"/>
      <c r="SKM314" s="361"/>
      <c r="SKN314" s="361"/>
      <c r="SKO314" s="361"/>
      <c r="SKP314" s="361"/>
      <c r="SKQ314" s="361"/>
      <c r="SKR314" s="361"/>
      <c r="SKS314" s="361"/>
      <c r="SKT314" s="361"/>
      <c r="SKU314" s="361"/>
      <c r="SKV314" s="361"/>
      <c r="SKW314" s="361"/>
      <c r="SKX314" s="361"/>
      <c r="SKY314" s="361"/>
      <c r="SKZ314" s="361"/>
      <c r="SLA314" s="361"/>
      <c r="SLB314" s="361"/>
      <c r="SLC314" s="361"/>
      <c r="SLD314" s="361"/>
      <c r="SLE314" s="361"/>
      <c r="SLF314" s="361"/>
      <c r="SLG314" s="361"/>
      <c r="SLH314" s="361"/>
      <c r="SLI314" s="361"/>
      <c r="SLJ314" s="361"/>
      <c r="SLK314" s="361"/>
      <c r="SLL314" s="361"/>
      <c r="SLM314" s="361"/>
      <c r="SLN314" s="361"/>
      <c r="SLO314" s="361"/>
      <c r="SLP314" s="361"/>
      <c r="SLQ314" s="361"/>
      <c r="SLR314" s="361"/>
      <c r="SLS314" s="361"/>
      <c r="SLT314" s="361"/>
      <c r="SLU314" s="361"/>
      <c r="SLV314" s="361"/>
      <c r="SLW314" s="361"/>
      <c r="SLX314" s="361"/>
      <c r="SLY314" s="361"/>
      <c r="SLZ314" s="361"/>
      <c r="SMA314" s="361"/>
      <c r="SMB314" s="361"/>
      <c r="SMC314" s="361"/>
      <c r="SMD314" s="361"/>
      <c r="SME314" s="361"/>
      <c r="SMF314" s="361"/>
      <c r="SMG314" s="361"/>
      <c r="SMH314" s="361"/>
      <c r="SMI314" s="361"/>
      <c r="SMJ314" s="361"/>
      <c r="SMK314" s="361"/>
      <c r="SML314" s="361"/>
      <c r="SMM314" s="361"/>
      <c r="SMN314" s="361"/>
      <c r="SMO314" s="361"/>
      <c r="SMP314" s="361"/>
      <c r="SMQ314" s="361"/>
      <c r="SMR314" s="361"/>
      <c r="SMS314" s="361"/>
      <c r="SMT314" s="361"/>
      <c r="SMU314" s="361"/>
      <c r="SMV314" s="361"/>
      <c r="SMW314" s="361"/>
      <c r="SMX314" s="361"/>
      <c r="SMY314" s="361"/>
      <c r="SMZ314" s="361"/>
      <c r="SNA314" s="361"/>
      <c r="SNB314" s="361"/>
      <c r="SNC314" s="361"/>
      <c r="SND314" s="361"/>
      <c r="SNE314" s="361"/>
      <c r="SNF314" s="361"/>
      <c r="SNG314" s="361"/>
      <c r="SNH314" s="361"/>
      <c r="SNI314" s="361"/>
      <c r="SNJ314" s="361"/>
      <c r="SNK314" s="361"/>
      <c r="SNL314" s="361"/>
      <c r="SNM314" s="361"/>
      <c r="SNN314" s="361"/>
      <c r="SNO314" s="361"/>
      <c r="SNP314" s="361"/>
      <c r="SNQ314" s="361"/>
      <c r="SNR314" s="361"/>
      <c r="SNS314" s="361"/>
      <c r="SNT314" s="361"/>
      <c r="SNU314" s="361"/>
      <c r="SNV314" s="361"/>
      <c r="SNW314" s="361"/>
      <c r="SNX314" s="361"/>
      <c r="SNY314" s="361"/>
      <c r="SNZ314" s="361"/>
      <c r="SOA314" s="361"/>
      <c r="SOB314" s="361"/>
      <c r="SOC314" s="361"/>
      <c r="SOD314" s="361"/>
      <c r="SOE314" s="361"/>
      <c r="SOF314" s="361"/>
      <c r="SOG314" s="361"/>
      <c r="SOH314" s="361"/>
      <c r="SOI314" s="361"/>
      <c r="SOJ314" s="361"/>
      <c r="SOK314" s="361"/>
      <c r="SOL314" s="361"/>
      <c r="SOM314" s="361"/>
      <c r="SON314" s="361"/>
      <c r="SOO314" s="361"/>
      <c r="SOP314" s="361"/>
      <c r="SOQ314" s="361"/>
      <c r="SOR314" s="361"/>
      <c r="SOS314" s="361"/>
      <c r="SOT314" s="361"/>
      <c r="SOU314" s="361"/>
      <c r="SOV314" s="361"/>
      <c r="SOW314" s="361"/>
      <c r="SOX314" s="361"/>
      <c r="SOY314" s="361"/>
      <c r="SOZ314" s="361"/>
      <c r="SPA314" s="361"/>
      <c r="SPB314" s="361"/>
      <c r="SPC314" s="361"/>
      <c r="SPD314" s="361"/>
      <c r="SPE314" s="361"/>
      <c r="SPF314" s="361"/>
      <c r="SPG314" s="361"/>
      <c r="SPH314" s="361"/>
      <c r="SPI314" s="361"/>
      <c r="SPJ314" s="361"/>
      <c r="SPK314" s="361"/>
      <c r="SPL314" s="361"/>
      <c r="SPM314" s="361"/>
      <c r="SPN314" s="361"/>
      <c r="SPO314" s="361"/>
      <c r="SPP314" s="361"/>
      <c r="SPQ314" s="361"/>
      <c r="SPR314" s="361"/>
      <c r="SPS314" s="361"/>
      <c r="SPT314" s="361"/>
      <c r="SPU314" s="361"/>
      <c r="SPV314" s="361"/>
      <c r="SPW314" s="361"/>
      <c r="SPX314" s="361"/>
      <c r="SPY314" s="361"/>
      <c r="SPZ314" s="361"/>
      <c r="SQA314" s="361"/>
      <c r="SQB314" s="361"/>
      <c r="SQC314" s="361"/>
      <c r="SQD314" s="361"/>
      <c r="SQE314" s="361"/>
      <c r="SQF314" s="361"/>
      <c r="SQG314" s="361"/>
      <c r="SQH314" s="361"/>
      <c r="SQI314" s="361"/>
      <c r="SQJ314" s="361"/>
      <c r="SQK314" s="361"/>
      <c r="SQL314" s="361"/>
      <c r="SQM314" s="361"/>
      <c r="SQN314" s="361"/>
      <c r="SQO314" s="361"/>
      <c r="SQP314" s="361"/>
      <c r="SQQ314" s="361"/>
      <c r="SQR314" s="361"/>
      <c r="SQS314" s="361"/>
      <c r="SQT314" s="361"/>
      <c r="SQU314" s="361"/>
      <c r="SQV314" s="361"/>
      <c r="SQW314" s="361"/>
      <c r="SQX314" s="361"/>
      <c r="SQY314" s="361"/>
      <c r="SQZ314" s="361"/>
      <c r="SRA314" s="361"/>
      <c r="SRB314" s="361"/>
      <c r="SRC314" s="361"/>
      <c r="SRD314" s="361"/>
      <c r="SRE314" s="361"/>
      <c r="SRF314" s="361"/>
      <c r="SRG314" s="361"/>
      <c r="SRH314" s="361"/>
      <c r="SRI314" s="361"/>
      <c r="SRJ314" s="361"/>
      <c r="SRK314" s="361"/>
      <c r="SRL314" s="361"/>
      <c r="SRM314" s="361"/>
      <c r="SRN314" s="361"/>
      <c r="SRO314" s="361"/>
      <c r="SRP314" s="361"/>
      <c r="SRQ314" s="361"/>
      <c r="SRR314" s="361"/>
      <c r="SRS314" s="361"/>
      <c r="SRT314" s="361"/>
      <c r="SRU314" s="361"/>
      <c r="SRV314" s="361"/>
      <c r="SRW314" s="361"/>
      <c r="SRX314" s="361"/>
      <c r="SRY314" s="361"/>
      <c r="SRZ314" s="361"/>
      <c r="SSA314" s="361"/>
      <c r="SSB314" s="361"/>
      <c r="SSC314" s="361"/>
      <c r="SSD314" s="361"/>
      <c r="SSE314" s="361"/>
      <c r="SSF314" s="361"/>
      <c r="SSG314" s="361"/>
      <c r="SSH314" s="361"/>
      <c r="SSI314" s="361"/>
      <c r="SSJ314" s="361"/>
      <c r="SSK314" s="361"/>
      <c r="SSL314" s="361"/>
      <c r="SSM314" s="361"/>
      <c r="SSN314" s="361"/>
      <c r="SSO314" s="361"/>
      <c r="SSP314" s="361"/>
      <c r="SSQ314" s="361"/>
      <c r="SSR314" s="361"/>
      <c r="SSS314" s="361"/>
      <c r="SST314" s="361"/>
      <c r="SSU314" s="361"/>
      <c r="SSV314" s="361"/>
      <c r="SSW314" s="361"/>
      <c r="SSX314" s="361"/>
      <c r="SSY314" s="361"/>
      <c r="SSZ314" s="361"/>
      <c r="STA314" s="361"/>
      <c r="STB314" s="361"/>
      <c r="STC314" s="361"/>
      <c r="STD314" s="361"/>
      <c r="STE314" s="361"/>
      <c r="STF314" s="361"/>
      <c r="STG314" s="361"/>
      <c r="STH314" s="361"/>
      <c r="STI314" s="361"/>
      <c r="STJ314" s="361"/>
      <c r="STK314" s="361"/>
      <c r="STL314" s="361"/>
      <c r="STM314" s="361"/>
      <c r="STN314" s="361"/>
      <c r="STO314" s="361"/>
      <c r="STP314" s="361"/>
      <c r="STQ314" s="361"/>
      <c r="STR314" s="361"/>
      <c r="STS314" s="361"/>
      <c r="STT314" s="361"/>
      <c r="STU314" s="361"/>
      <c r="STV314" s="361"/>
      <c r="STW314" s="361"/>
      <c r="STX314" s="361"/>
      <c r="STY314" s="361"/>
      <c r="STZ314" s="361"/>
      <c r="SUA314" s="361"/>
      <c r="SUB314" s="361"/>
      <c r="SUC314" s="361"/>
      <c r="SUD314" s="361"/>
      <c r="SUE314" s="361"/>
      <c r="SUF314" s="361"/>
      <c r="SUG314" s="361"/>
      <c r="SUH314" s="361"/>
      <c r="SUI314" s="361"/>
      <c r="SUJ314" s="361"/>
      <c r="SUK314" s="361"/>
      <c r="SUL314" s="361"/>
      <c r="SUM314" s="361"/>
      <c r="SUN314" s="361"/>
      <c r="SUO314" s="361"/>
      <c r="SUP314" s="361"/>
      <c r="SUQ314" s="361"/>
      <c r="SUR314" s="361"/>
      <c r="SUS314" s="361"/>
      <c r="SUT314" s="361"/>
      <c r="SUU314" s="361"/>
      <c r="SUV314" s="361"/>
      <c r="SUW314" s="361"/>
      <c r="SUX314" s="361"/>
      <c r="SUY314" s="361"/>
      <c r="SUZ314" s="361"/>
      <c r="SVA314" s="361"/>
      <c r="SVB314" s="361"/>
      <c r="SVC314" s="361"/>
      <c r="SVD314" s="361"/>
      <c r="SVE314" s="361"/>
      <c r="SVF314" s="361"/>
      <c r="SVG314" s="361"/>
      <c r="SVH314" s="361"/>
      <c r="SVI314" s="361"/>
      <c r="SVJ314" s="361"/>
      <c r="SVK314" s="361"/>
      <c r="SVL314" s="361"/>
      <c r="SVM314" s="361"/>
      <c r="SVN314" s="361"/>
      <c r="SVO314" s="361"/>
      <c r="SVP314" s="361"/>
      <c r="SVQ314" s="361"/>
      <c r="SVR314" s="361"/>
      <c r="SVS314" s="361"/>
      <c r="SVT314" s="361"/>
      <c r="SVU314" s="361"/>
      <c r="SVV314" s="361"/>
      <c r="SVW314" s="361"/>
      <c r="SVX314" s="361"/>
      <c r="SVY314" s="361"/>
      <c r="SVZ314" s="361"/>
      <c r="SWA314" s="361"/>
      <c r="SWB314" s="361"/>
      <c r="SWC314" s="361"/>
      <c r="SWD314" s="361"/>
      <c r="SWE314" s="361"/>
      <c r="SWF314" s="361"/>
      <c r="SWG314" s="361"/>
      <c r="SWH314" s="361"/>
      <c r="SWI314" s="361"/>
      <c r="SWJ314" s="361"/>
      <c r="SWK314" s="361"/>
      <c r="SWL314" s="361"/>
      <c r="SWM314" s="361"/>
      <c r="SWN314" s="361"/>
      <c r="SWO314" s="361"/>
      <c r="SWP314" s="361"/>
      <c r="SWQ314" s="361"/>
      <c r="SWR314" s="361"/>
      <c r="SWS314" s="361"/>
      <c r="SWT314" s="361"/>
      <c r="SWU314" s="361"/>
      <c r="SWV314" s="361"/>
      <c r="SWW314" s="361"/>
      <c r="SWX314" s="361"/>
      <c r="SWY314" s="361"/>
      <c r="SWZ314" s="361"/>
      <c r="SXA314" s="361"/>
      <c r="SXB314" s="361"/>
      <c r="SXC314" s="361"/>
      <c r="SXD314" s="361"/>
      <c r="SXE314" s="361"/>
      <c r="SXF314" s="361"/>
      <c r="SXG314" s="361"/>
      <c r="SXH314" s="361"/>
      <c r="SXI314" s="361"/>
      <c r="SXJ314" s="361"/>
      <c r="SXK314" s="361"/>
      <c r="SXL314" s="361"/>
      <c r="SXM314" s="361"/>
      <c r="SXN314" s="361"/>
      <c r="SXO314" s="361"/>
      <c r="SXP314" s="361"/>
      <c r="SXQ314" s="361"/>
      <c r="SXR314" s="361"/>
      <c r="SXS314" s="361"/>
      <c r="SXT314" s="361"/>
      <c r="SXU314" s="361"/>
      <c r="SXV314" s="361"/>
      <c r="SXW314" s="361"/>
      <c r="SXX314" s="361"/>
      <c r="SXY314" s="361"/>
      <c r="SXZ314" s="361"/>
      <c r="SYA314" s="361"/>
      <c r="SYB314" s="361"/>
      <c r="SYC314" s="361"/>
      <c r="SYD314" s="361"/>
      <c r="SYE314" s="361"/>
      <c r="SYF314" s="361"/>
      <c r="SYG314" s="361"/>
      <c r="SYH314" s="361"/>
      <c r="SYI314" s="361"/>
      <c r="SYJ314" s="361"/>
      <c r="SYK314" s="361"/>
      <c r="SYL314" s="361"/>
      <c r="SYM314" s="361"/>
      <c r="SYN314" s="361"/>
      <c r="SYO314" s="361"/>
      <c r="SYP314" s="361"/>
      <c r="SYQ314" s="361"/>
      <c r="SYR314" s="361"/>
      <c r="SYS314" s="361"/>
      <c r="SYT314" s="361"/>
      <c r="SYU314" s="361"/>
      <c r="SYV314" s="361"/>
      <c r="SYW314" s="361"/>
      <c r="SYX314" s="361"/>
      <c r="SYY314" s="361"/>
      <c r="SYZ314" s="361"/>
      <c r="SZA314" s="361"/>
      <c r="SZB314" s="361"/>
      <c r="SZC314" s="361"/>
      <c r="SZD314" s="361"/>
      <c r="SZE314" s="361"/>
      <c r="SZF314" s="361"/>
      <c r="SZG314" s="361"/>
      <c r="SZH314" s="361"/>
      <c r="SZI314" s="361"/>
      <c r="SZJ314" s="361"/>
      <c r="SZK314" s="361"/>
      <c r="SZL314" s="361"/>
      <c r="SZM314" s="361"/>
      <c r="SZN314" s="361"/>
      <c r="SZO314" s="361"/>
      <c r="SZP314" s="361"/>
      <c r="SZQ314" s="361"/>
      <c r="SZR314" s="361"/>
      <c r="SZS314" s="361"/>
      <c r="SZT314" s="361"/>
      <c r="SZU314" s="361"/>
      <c r="SZV314" s="361"/>
      <c r="SZW314" s="361"/>
      <c r="SZX314" s="361"/>
      <c r="SZY314" s="361"/>
      <c r="SZZ314" s="361"/>
      <c r="TAA314" s="361"/>
      <c r="TAB314" s="361"/>
      <c r="TAC314" s="361"/>
      <c r="TAD314" s="361"/>
      <c r="TAE314" s="361"/>
      <c r="TAF314" s="361"/>
      <c r="TAG314" s="361"/>
      <c r="TAH314" s="361"/>
      <c r="TAI314" s="361"/>
      <c r="TAJ314" s="361"/>
      <c r="TAK314" s="361"/>
      <c r="TAL314" s="361"/>
      <c r="TAM314" s="361"/>
      <c r="TAN314" s="361"/>
      <c r="TAO314" s="361"/>
      <c r="TAP314" s="361"/>
      <c r="TAQ314" s="361"/>
      <c r="TAR314" s="361"/>
      <c r="TAS314" s="361"/>
      <c r="TAT314" s="361"/>
      <c r="TAU314" s="361"/>
      <c r="TAV314" s="361"/>
      <c r="TAW314" s="361"/>
      <c r="TAX314" s="361"/>
      <c r="TAY314" s="361"/>
      <c r="TAZ314" s="361"/>
      <c r="TBA314" s="361"/>
      <c r="TBB314" s="361"/>
      <c r="TBC314" s="361"/>
      <c r="TBD314" s="361"/>
      <c r="TBE314" s="361"/>
      <c r="TBF314" s="361"/>
      <c r="TBG314" s="361"/>
      <c r="TBH314" s="361"/>
      <c r="TBI314" s="361"/>
      <c r="TBJ314" s="361"/>
      <c r="TBK314" s="361"/>
      <c r="TBL314" s="361"/>
      <c r="TBM314" s="361"/>
      <c r="TBN314" s="361"/>
      <c r="TBO314" s="361"/>
      <c r="TBP314" s="361"/>
      <c r="TBQ314" s="361"/>
      <c r="TBR314" s="361"/>
      <c r="TBS314" s="361"/>
      <c r="TBT314" s="361"/>
      <c r="TBU314" s="361"/>
      <c r="TBV314" s="361"/>
      <c r="TBW314" s="361"/>
      <c r="TBX314" s="361"/>
      <c r="TBY314" s="361"/>
      <c r="TBZ314" s="361"/>
      <c r="TCA314" s="361"/>
      <c r="TCB314" s="361"/>
      <c r="TCC314" s="361"/>
      <c r="TCD314" s="361"/>
      <c r="TCE314" s="361"/>
      <c r="TCF314" s="361"/>
      <c r="TCG314" s="361"/>
      <c r="TCH314" s="361"/>
      <c r="TCI314" s="361"/>
      <c r="TCJ314" s="361"/>
      <c r="TCK314" s="361"/>
      <c r="TCL314" s="361"/>
      <c r="TCM314" s="361"/>
      <c r="TCN314" s="361"/>
      <c r="TCO314" s="361"/>
      <c r="TCP314" s="361"/>
      <c r="TCQ314" s="361"/>
      <c r="TCR314" s="361"/>
      <c r="TCS314" s="361"/>
      <c r="TCT314" s="361"/>
      <c r="TCU314" s="361"/>
      <c r="TCV314" s="361"/>
      <c r="TCW314" s="361"/>
      <c r="TCX314" s="361"/>
      <c r="TCY314" s="361"/>
      <c r="TCZ314" s="361"/>
      <c r="TDA314" s="361"/>
      <c r="TDB314" s="361"/>
      <c r="TDC314" s="361"/>
      <c r="TDD314" s="361"/>
      <c r="TDE314" s="361"/>
      <c r="TDF314" s="361"/>
      <c r="TDG314" s="361"/>
      <c r="TDH314" s="361"/>
      <c r="TDI314" s="361"/>
      <c r="TDJ314" s="361"/>
      <c r="TDK314" s="361"/>
      <c r="TDL314" s="361"/>
      <c r="TDM314" s="361"/>
      <c r="TDN314" s="361"/>
      <c r="TDO314" s="361"/>
      <c r="TDP314" s="361"/>
      <c r="TDQ314" s="361"/>
      <c r="TDR314" s="361"/>
      <c r="TDS314" s="361"/>
      <c r="TDT314" s="361"/>
      <c r="TDU314" s="361"/>
      <c r="TDV314" s="361"/>
      <c r="TDW314" s="361"/>
      <c r="TDX314" s="361"/>
      <c r="TDY314" s="361"/>
      <c r="TDZ314" s="361"/>
      <c r="TEA314" s="361"/>
      <c r="TEB314" s="361"/>
      <c r="TEC314" s="361"/>
      <c r="TED314" s="361"/>
      <c r="TEE314" s="361"/>
      <c r="TEF314" s="361"/>
      <c r="TEG314" s="361"/>
      <c r="TEH314" s="361"/>
      <c r="TEI314" s="361"/>
      <c r="TEJ314" s="361"/>
      <c r="TEK314" s="361"/>
      <c r="TEL314" s="361"/>
      <c r="TEM314" s="361"/>
      <c r="TEN314" s="361"/>
      <c r="TEO314" s="361"/>
      <c r="TEP314" s="361"/>
      <c r="TEQ314" s="361"/>
      <c r="TER314" s="361"/>
      <c r="TES314" s="361"/>
      <c r="TET314" s="361"/>
      <c r="TEU314" s="361"/>
      <c r="TEV314" s="361"/>
      <c r="TEW314" s="361"/>
      <c r="TEX314" s="361"/>
      <c r="TEY314" s="361"/>
      <c r="TEZ314" s="361"/>
      <c r="TFA314" s="361"/>
      <c r="TFB314" s="361"/>
      <c r="TFC314" s="361"/>
      <c r="TFD314" s="361"/>
      <c r="TFE314" s="361"/>
      <c r="TFF314" s="361"/>
      <c r="TFG314" s="361"/>
      <c r="TFH314" s="361"/>
      <c r="TFI314" s="361"/>
      <c r="TFJ314" s="361"/>
      <c r="TFK314" s="361"/>
      <c r="TFL314" s="361"/>
      <c r="TFM314" s="361"/>
      <c r="TFN314" s="361"/>
      <c r="TFO314" s="361"/>
      <c r="TFP314" s="361"/>
      <c r="TFQ314" s="361"/>
      <c r="TFR314" s="361"/>
      <c r="TFS314" s="361"/>
      <c r="TFT314" s="361"/>
      <c r="TFU314" s="361"/>
      <c r="TFV314" s="361"/>
      <c r="TFW314" s="361"/>
      <c r="TFX314" s="361"/>
      <c r="TFY314" s="361"/>
      <c r="TFZ314" s="361"/>
      <c r="TGA314" s="361"/>
      <c r="TGB314" s="361"/>
      <c r="TGC314" s="361"/>
      <c r="TGD314" s="361"/>
      <c r="TGE314" s="361"/>
      <c r="TGF314" s="361"/>
      <c r="TGG314" s="361"/>
      <c r="TGH314" s="361"/>
      <c r="TGI314" s="361"/>
      <c r="TGJ314" s="361"/>
      <c r="TGK314" s="361"/>
      <c r="TGL314" s="361"/>
      <c r="TGM314" s="361"/>
      <c r="TGN314" s="361"/>
      <c r="TGO314" s="361"/>
      <c r="TGP314" s="361"/>
      <c r="TGQ314" s="361"/>
      <c r="TGR314" s="361"/>
      <c r="TGS314" s="361"/>
      <c r="TGT314" s="361"/>
      <c r="TGU314" s="361"/>
      <c r="TGV314" s="361"/>
      <c r="TGW314" s="361"/>
      <c r="TGX314" s="361"/>
      <c r="TGY314" s="361"/>
      <c r="TGZ314" s="361"/>
      <c r="THA314" s="361"/>
      <c r="THB314" s="361"/>
      <c r="THC314" s="361"/>
      <c r="THD314" s="361"/>
      <c r="THE314" s="361"/>
      <c r="THF314" s="361"/>
      <c r="THG314" s="361"/>
      <c r="THH314" s="361"/>
      <c r="THI314" s="361"/>
      <c r="THJ314" s="361"/>
      <c r="THK314" s="361"/>
      <c r="THL314" s="361"/>
      <c r="THM314" s="361"/>
      <c r="THN314" s="361"/>
      <c r="THO314" s="361"/>
      <c r="THP314" s="361"/>
      <c r="THQ314" s="361"/>
      <c r="THR314" s="361"/>
      <c r="THS314" s="361"/>
      <c r="THT314" s="361"/>
      <c r="THU314" s="361"/>
      <c r="THV314" s="361"/>
      <c r="THW314" s="361"/>
      <c r="THX314" s="361"/>
      <c r="THY314" s="361"/>
      <c r="THZ314" s="361"/>
      <c r="TIA314" s="361"/>
      <c r="TIB314" s="361"/>
      <c r="TIC314" s="361"/>
      <c r="TID314" s="361"/>
      <c r="TIE314" s="361"/>
      <c r="TIF314" s="361"/>
      <c r="TIG314" s="361"/>
      <c r="TIH314" s="361"/>
      <c r="TII314" s="361"/>
      <c r="TIJ314" s="361"/>
      <c r="TIK314" s="361"/>
      <c r="TIL314" s="361"/>
      <c r="TIM314" s="361"/>
      <c r="TIN314" s="361"/>
      <c r="TIO314" s="361"/>
      <c r="TIP314" s="361"/>
      <c r="TIQ314" s="361"/>
      <c r="TIR314" s="361"/>
      <c r="TIS314" s="361"/>
      <c r="TIT314" s="361"/>
      <c r="TIU314" s="361"/>
      <c r="TIV314" s="361"/>
      <c r="TIW314" s="361"/>
      <c r="TIX314" s="361"/>
      <c r="TIY314" s="361"/>
      <c r="TIZ314" s="361"/>
      <c r="TJA314" s="361"/>
      <c r="TJB314" s="361"/>
      <c r="TJC314" s="361"/>
      <c r="TJD314" s="361"/>
      <c r="TJE314" s="361"/>
      <c r="TJF314" s="361"/>
      <c r="TJG314" s="361"/>
      <c r="TJH314" s="361"/>
      <c r="TJI314" s="361"/>
      <c r="TJJ314" s="361"/>
      <c r="TJK314" s="361"/>
      <c r="TJL314" s="361"/>
      <c r="TJM314" s="361"/>
      <c r="TJN314" s="361"/>
      <c r="TJO314" s="361"/>
      <c r="TJP314" s="361"/>
      <c r="TJQ314" s="361"/>
      <c r="TJR314" s="361"/>
      <c r="TJS314" s="361"/>
      <c r="TJT314" s="361"/>
      <c r="TJU314" s="361"/>
      <c r="TJV314" s="361"/>
      <c r="TJW314" s="361"/>
      <c r="TJX314" s="361"/>
      <c r="TJY314" s="361"/>
      <c r="TJZ314" s="361"/>
      <c r="TKA314" s="361"/>
      <c r="TKB314" s="361"/>
      <c r="TKC314" s="361"/>
      <c r="TKD314" s="361"/>
      <c r="TKE314" s="361"/>
      <c r="TKF314" s="361"/>
      <c r="TKG314" s="361"/>
      <c r="TKH314" s="361"/>
      <c r="TKI314" s="361"/>
      <c r="TKJ314" s="361"/>
      <c r="TKK314" s="361"/>
      <c r="TKL314" s="361"/>
      <c r="TKM314" s="361"/>
      <c r="TKN314" s="361"/>
      <c r="TKO314" s="361"/>
      <c r="TKP314" s="361"/>
      <c r="TKQ314" s="361"/>
      <c r="TKR314" s="361"/>
      <c r="TKS314" s="361"/>
      <c r="TKT314" s="361"/>
      <c r="TKU314" s="361"/>
      <c r="TKV314" s="361"/>
      <c r="TKW314" s="361"/>
      <c r="TKX314" s="361"/>
      <c r="TKY314" s="361"/>
      <c r="TKZ314" s="361"/>
      <c r="TLA314" s="361"/>
      <c r="TLB314" s="361"/>
      <c r="TLC314" s="361"/>
      <c r="TLD314" s="361"/>
      <c r="TLE314" s="361"/>
      <c r="TLF314" s="361"/>
      <c r="TLG314" s="361"/>
      <c r="TLH314" s="361"/>
      <c r="TLI314" s="361"/>
      <c r="TLJ314" s="361"/>
      <c r="TLK314" s="361"/>
      <c r="TLL314" s="361"/>
      <c r="TLM314" s="361"/>
      <c r="TLN314" s="361"/>
      <c r="TLO314" s="361"/>
      <c r="TLP314" s="361"/>
      <c r="TLQ314" s="361"/>
      <c r="TLR314" s="361"/>
      <c r="TLS314" s="361"/>
      <c r="TLT314" s="361"/>
      <c r="TLU314" s="361"/>
      <c r="TLV314" s="361"/>
      <c r="TLW314" s="361"/>
      <c r="TLX314" s="361"/>
      <c r="TLY314" s="361"/>
      <c r="TLZ314" s="361"/>
      <c r="TMA314" s="361"/>
      <c r="TMB314" s="361"/>
      <c r="TMC314" s="361"/>
      <c r="TMD314" s="361"/>
      <c r="TME314" s="361"/>
      <c r="TMF314" s="361"/>
      <c r="TMG314" s="361"/>
      <c r="TMH314" s="361"/>
      <c r="TMI314" s="361"/>
      <c r="TMJ314" s="361"/>
      <c r="TMK314" s="361"/>
      <c r="TML314" s="361"/>
      <c r="TMM314" s="361"/>
      <c r="TMN314" s="361"/>
      <c r="TMO314" s="361"/>
      <c r="TMP314" s="361"/>
      <c r="TMQ314" s="361"/>
      <c r="TMR314" s="361"/>
      <c r="TMS314" s="361"/>
      <c r="TMT314" s="361"/>
      <c r="TMU314" s="361"/>
      <c r="TMV314" s="361"/>
      <c r="TMW314" s="361"/>
      <c r="TMX314" s="361"/>
      <c r="TMY314" s="361"/>
      <c r="TMZ314" s="361"/>
      <c r="TNA314" s="361"/>
      <c r="TNB314" s="361"/>
      <c r="TNC314" s="361"/>
      <c r="TND314" s="361"/>
      <c r="TNE314" s="361"/>
      <c r="TNF314" s="361"/>
      <c r="TNG314" s="361"/>
      <c r="TNH314" s="361"/>
      <c r="TNI314" s="361"/>
      <c r="TNJ314" s="361"/>
      <c r="TNK314" s="361"/>
      <c r="TNL314" s="361"/>
      <c r="TNM314" s="361"/>
      <c r="TNN314" s="361"/>
      <c r="TNO314" s="361"/>
      <c r="TNP314" s="361"/>
      <c r="TNQ314" s="361"/>
      <c r="TNR314" s="361"/>
      <c r="TNS314" s="361"/>
      <c r="TNT314" s="361"/>
      <c r="TNU314" s="361"/>
      <c r="TNV314" s="361"/>
      <c r="TNW314" s="361"/>
      <c r="TNX314" s="361"/>
      <c r="TNY314" s="361"/>
      <c r="TNZ314" s="361"/>
      <c r="TOA314" s="361"/>
      <c r="TOB314" s="361"/>
      <c r="TOC314" s="361"/>
      <c r="TOD314" s="361"/>
      <c r="TOE314" s="361"/>
      <c r="TOF314" s="361"/>
      <c r="TOG314" s="361"/>
      <c r="TOH314" s="361"/>
      <c r="TOI314" s="361"/>
      <c r="TOJ314" s="361"/>
      <c r="TOK314" s="361"/>
      <c r="TOL314" s="361"/>
      <c r="TOM314" s="361"/>
      <c r="TON314" s="361"/>
      <c r="TOO314" s="361"/>
      <c r="TOP314" s="361"/>
      <c r="TOQ314" s="361"/>
      <c r="TOR314" s="361"/>
      <c r="TOS314" s="361"/>
      <c r="TOT314" s="361"/>
      <c r="TOU314" s="361"/>
      <c r="TOV314" s="361"/>
      <c r="TOW314" s="361"/>
      <c r="TOX314" s="361"/>
      <c r="TOY314" s="361"/>
      <c r="TOZ314" s="361"/>
      <c r="TPA314" s="361"/>
      <c r="TPB314" s="361"/>
      <c r="TPC314" s="361"/>
      <c r="TPD314" s="361"/>
      <c r="TPE314" s="361"/>
      <c r="TPF314" s="361"/>
      <c r="TPG314" s="361"/>
      <c r="TPH314" s="361"/>
      <c r="TPI314" s="361"/>
      <c r="TPJ314" s="361"/>
      <c r="TPK314" s="361"/>
      <c r="TPL314" s="361"/>
      <c r="TPM314" s="361"/>
      <c r="TPN314" s="361"/>
      <c r="TPO314" s="361"/>
      <c r="TPP314" s="361"/>
      <c r="TPQ314" s="361"/>
      <c r="TPR314" s="361"/>
      <c r="TPS314" s="361"/>
      <c r="TPT314" s="361"/>
      <c r="TPU314" s="361"/>
      <c r="TPV314" s="361"/>
      <c r="TPW314" s="361"/>
      <c r="TPX314" s="361"/>
      <c r="TPY314" s="361"/>
      <c r="TPZ314" s="361"/>
      <c r="TQA314" s="361"/>
      <c r="TQB314" s="361"/>
      <c r="TQC314" s="361"/>
      <c r="TQD314" s="361"/>
      <c r="TQE314" s="361"/>
      <c r="TQF314" s="361"/>
      <c r="TQG314" s="361"/>
      <c r="TQH314" s="361"/>
      <c r="TQI314" s="361"/>
      <c r="TQJ314" s="361"/>
      <c r="TQK314" s="361"/>
      <c r="TQL314" s="361"/>
      <c r="TQM314" s="361"/>
      <c r="TQN314" s="361"/>
      <c r="TQO314" s="361"/>
      <c r="TQP314" s="361"/>
      <c r="TQQ314" s="361"/>
      <c r="TQR314" s="361"/>
      <c r="TQS314" s="361"/>
      <c r="TQT314" s="361"/>
      <c r="TQU314" s="361"/>
      <c r="TQV314" s="361"/>
      <c r="TQW314" s="361"/>
      <c r="TQX314" s="361"/>
      <c r="TQY314" s="361"/>
      <c r="TQZ314" s="361"/>
      <c r="TRA314" s="361"/>
      <c r="TRB314" s="361"/>
      <c r="TRC314" s="361"/>
      <c r="TRD314" s="361"/>
      <c r="TRE314" s="361"/>
      <c r="TRF314" s="361"/>
      <c r="TRG314" s="361"/>
      <c r="TRH314" s="361"/>
      <c r="TRI314" s="361"/>
      <c r="TRJ314" s="361"/>
      <c r="TRK314" s="361"/>
      <c r="TRL314" s="361"/>
      <c r="TRM314" s="361"/>
      <c r="TRN314" s="361"/>
      <c r="TRO314" s="361"/>
      <c r="TRP314" s="361"/>
      <c r="TRQ314" s="361"/>
      <c r="TRR314" s="361"/>
      <c r="TRS314" s="361"/>
      <c r="TRT314" s="361"/>
      <c r="TRU314" s="361"/>
      <c r="TRV314" s="361"/>
      <c r="TRW314" s="361"/>
      <c r="TRX314" s="361"/>
      <c r="TRY314" s="361"/>
      <c r="TRZ314" s="361"/>
      <c r="TSA314" s="361"/>
      <c r="TSB314" s="361"/>
      <c r="TSC314" s="361"/>
      <c r="TSD314" s="361"/>
      <c r="TSE314" s="361"/>
      <c r="TSF314" s="361"/>
      <c r="TSG314" s="361"/>
      <c r="TSH314" s="361"/>
      <c r="TSI314" s="361"/>
      <c r="TSJ314" s="361"/>
      <c r="TSK314" s="361"/>
      <c r="TSL314" s="361"/>
      <c r="TSM314" s="361"/>
      <c r="TSN314" s="361"/>
      <c r="TSO314" s="361"/>
      <c r="TSP314" s="361"/>
      <c r="TSQ314" s="361"/>
      <c r="TSR314" s="361"/>
      <c r="TSS314" s="361"/>
      <c r="TST314" s="361"/>
      <c r="TSU314" s="361"/>
      <c r="TSV314" s="361"/>
      <c r="TSW314" s="361"/>
      <c r="TSX314" s="361"/>
      <c r="TSY314" s="361"/>
      <c r="TSZ314" s="361"/>
      <c r="TTA314" s="361"/>
      <c r="TTB314" s="361"/>
      <c r="TTC314" s="361"/>
      <c r="TTD314" s="361"/>
      <c r="TTE314" s="361"/>
      <c r="TTF314" s="361"/>
      <c r="TTG314" s="361"/>
      <c r="TTH314" s="361"/>
      <c r="TTI314" s="361"/>
      <c r="TTJ314" s="361"/>
      <c r="TTK314" s="361"/>
      <c r="TTL314" s="361"/>
      <c r="TTM314" s="361"/>
      <c r="TTN314" s="361"/>
      <c r="TTO314" s="361"/>
      <c r="TTP314" s="361"/>
      <c r="TTQ314" s="361"/>
      <c r="TTR314" s="361"/>
      <c r="TTS314" s="361"/>
      <c r="TTT314" s="361"/>
      <c r="TTU314" s="361"/>
      <c r="TTV314" s="361"/>
      <c r="TTW314" s="361"/>
      <c r="TTX314" s="361"/>
      <c r="TTY314" s="361"/>
      <c r="TTZ314" s="361"/>
      <c r="TUA314" s="361"/>
      <c r="TUB314" s="361"/>
      <c r="TUC314" s="361"/>
      <c r="TUD314" s="361"/>
      <c r="TUE314" s="361"/>
      <c r="TUF314" s="361"/>
      <c r="TUG314" s="361"/>
      <c r="TUH314" s="361"/>
      <c r="TUI314" s="361"/>
      <c r="TUJ314" s="361"/>
      <c r="TUK314" s="361"/>
      <c r="TUL314" s="361"/>
      <c r="TUM314" s="361"/>
      <c r="TUN314" s="361"/>
      <c r="TUO314" s="361"/>
      <c r="TUP314" s="361"/>
      <c r="TUQ314" s="361"/>
      <c r="TUR314" s="361"/>
      <c r="TUS314" s="361"/>
      <c r="TUT314" s="361"/>
      <c r="TUU314" s="361"/>
      <c r="TUV314" s="361"/>
      <c r="TUW314" s="361"/>
      <c r="TUX314" s="361"/>
      <c r="TUY314" s="361"/>
      <c r="TUZ314" s="361"/>
      <c r="TVA314" s="361"/>
      <c r="TVB314" s="361"/>
      <c r="TVC314" s="361"/>
      <c r="TVD314" s="361"/>
      <c r="TVE314" s="361"/>
      <c r="TVF314" s="361"/>
      <c r="TVG314" s="361"/>
      <c r="TVH314" s="361"/>
      <c r="TVI314" s="361"/>
      <c r="TVJ314" s="361"/>
      <c r="TVK314" s="361"/>
      <c r="TVL314" s="361"/>
      <c r="TVM314" s="361"/>
      <c r="TVN314" s="361"/>
      <c r="TVO314" s="361"/>
      <c r="TVP314" s="361"/>
      <c r="TVQ314" s="361"/>
      <c r="TVR314" s="361"/>
      <c r="TVS314" s="361"/>
      <c r="TVT314" s="361"/>
      <c r="TVU314" s="361"/>
      <c r="TVV314" s="361"/>
      <c r="TVW314" s="361"/>
      <c r="TVX314" s="361"/>
      <c r="TVY314" s="361"/>
      <c r="TVZ314" s="361"/>
      <c r="TWA314" s="361"/>
      <c r="TWB314" s="361"/>
      <c r="TWC314" s="361"/>
      <c r="TWD314" s="361"/>
      <c r="TWE314" s="361"/>
      <c r="TWF314" s="361"/>
      <c r="TWG314" s="361"/>
      <c r="TWH314" s="361"/>
      <c r="TWI314" s="361"/>
      <c r="TWJ314" s="361"/>
      <c r="TWK314" s="361"/>
      <c r="TWL314" s="361"/>
      <c r="TWM314" s="361"/>
      <c r="TWN314" s="361"/>
      <c r="TWO314" s="361"/>
      <c r="TWP314" s="361"/>
      <c r="TWQ314" s="361"/>
      <c r="TWR314" s="361"/>
      <c r="TWS314" s="361"/>
      <c r="TWT314" s="361"/>
      <c r="TWU314" s="361"/>
      <c r="TWV314" s="361"/>
      <c r="TWW314" s="361"/>
      <c r="TWX314" s="361"/>
      <c r="TWY314" s="361"/>
      <c r="TWZ314" s="361"/>
      <c r="TXA314" s="361"/>
      <c r="TXB314" s="361"/>
      <c r="TXC314" s="361"/>
      <c r="TXD314" s="361"/>
      <c r="TXE314" s="361"/>
      <c r="TXF314" s="361"/>
      <c r="TXG314" s="361"/>
      <c r="TXH314" s="361"/>
      <c r="TXI314" s="361"/>
      <c r="TXJ314" s="361"/>
      <c r="TXK314" s="361"/>
      <c r="TXL314" s="361"/>
      <c r="TXM314" s="361"/>
      <c r="TXN314" s="361"/>
      <c r="TXO314" s="361"/>
      <c r="TXP314" s="361"/>
      <c r="TXQ314" s="361"/>
      <c r="TXR314" s="361"/>
      <c r="TXS314" s="361"/>
      <c r="TXT314" s="361"/>
      <c r="TXU314" s="361"/>
      <c r="TXV314" s="361"/>
      <c r="TXW314" s="361"/>
      <c r="TXX314" s="361"/>
      <c r="TXY314" s="361"/>
      <c r="TXZ314" s="361"/>
      <c r="TYA314" s="361"/>
      <c r="TYB314" s="361"/>
      <c r="TYC314" s="361"/>
      <c r="TYD314" s="361"/>
      <c r="TYE314" s="361"/>
      <c r="TYF314" s="361"/>
      <c r="TYG314" s="361"/>
      <c r="TYH314" s="361"/>
      <c r="TYI314" s="361"/>
      <c r="TYJ314" s="361"/>
      <c r="TYK314" s="361"/>
      <c r="TYL314" s="361"/>
      <c r="TYM314" s="361"/>
      <c r="TYN314" s="361"/>
      <c r="TYO314" s="361"/>
      <c r="TYP314" s="361"/>
      <c r="TYQ314" s="361"/>
      <c r="TYR314" s="361"/>
      <c r="TYS314" s="361"/>
      <c r="TYT314" s="361"/>
      <c r="TYU314" s="361"/>
      <c r="TYV314" s="361"/>
      <c r="TYW314" s="361"/>
      <c r="TYX314" s="361"/>
      <c r="TYY314" s="361"/>
      <c r="TYZ314" s="361"/>
      <c r="TZA314" s="361"/>
      <c r="TZB314" s="361"/>
      <c r="TZC314" s="361"/>
      <c r="TZD314" s="361"/>
      <c r="TZE314" s="361"/>
      <c r="TZF314" s="361"/>
      <c r="TZG314" s="361"/>
      <c r="TZH314" s="361"/>
      <c r="TZI314" s="361"/>
      <c r="TZJ314" s="361"/>
      <c r="TZK314" s="361"/>
      <c r="TZL314" s="361"/>
      <c r="TZM314" s="361"/>
      <c r="TZN314" s="361"/>
      <c r="TZO314" s="361"/>
      <c r="TZP314" s="361"/>
      <c r="TZQ314" s="361"/>
      <c r="TZR314" s="361"/>
      <c r="TZS314" s="361"/>
      <c r="TZT314" s="361"/>
      <c r="TZU314" s="361"/>
      <c r="TZV314" s="361"/>
      <c r="TZW314" s="361"/>
      <c r="TZX314" s="361"/>
      <c r="TZY314" s="361"/>
      <c r="TZZ314" s="361"/>
      <c r="UAA314" s="361"/>
      <c r="UAB314" s="361"/>
      <c r="UAC314" s="361"/>
      <c r="UAD314" s="361"/>
      <c r="UAE314" s="361"/>
      <c r="UAF314" s="361"/>
      <c r="UAG314" s="361"/>
      <c r="UAH314" s="361"/>
      <c r="UAI314" s="361"/>
      <c r="UAJ314" s="361"/>
      <c r="UAK314" s="361"/>
      <c r="UAL314" s="361"/>
      <c r="UAM314" s="361"/>
      <c r="UAN314" s="361"/>
      <c r="UAO314" s="361"/>
      <c r="UAP314" s="361"/>
      <c r="UAQ314" s="361"/>
      <c r="UAR314" s="361"/>
      <c r="UAS314" s="361"/>
      <c r="UAT314" s="361"/>
      <c r="UAU314" s="361"/>
      <c r="UAV314" s="361"/>
      <c r="UAW314" s="361"/>
      <c r="UAX314" s="361"/>
      <c r="UAY314" s="361"/>
      <c r="UAZ314" s="361"/>
      <c r="UBA314" s="361"/>
      <c r="UBB314" s="361"/>
      <c r="UBC314" s="361"/>
      <c r="UBD314" s="361"/>
      <c r="UBE314" s="361"/>
      <c r="UBF314" s="361"/>
      <c r="UBG314" s="361"/>
      <c r="UBH314" s="361"/>
      <c r="UBI314" s="361"/>
      <c r="UBJ314" s="361"/>
      <c r="UBK314" s="361"/>
      <c r="UBL314" s="361"/>
      <c r="UBM314" s="361"/>
      <c r="UBN314" s="361"/>
      <c r="UBO314" s="361"/>
      <c r="UBP314" s="361"/>
      <c r="UBQ314" s="361"/>
      <c r="UBR314" s="361"/>
      <c r="UBS314" s="361"/>
      <c r="UBT314" s="361"/>
      <c r="UBU314" s="361"/>
      <c r="UBV314" s="361"/>
      <c r="UBW314" s="361"/>
      <c r="UBX314" s="361"/>
      <c r="UBY314" s="361"/>
      <c r="UBZ314" s="361"/>
      <c r="UCA314" s="361"/>
      <c r="UCB314" s="361"/>
      <c r="UCC314" s="361"/>
      <c r="UCD314" s="361"/>
      <c r="UCE314" s="361"/>
      <c r="UCF314" s="361"/>
      <c r="UCG314" s="361"/>
      <c r="UCH314" s="361"/>
      <c r="UCI314" s="361"/>
      <c r="UCJ314" s="361"/>
      <c r="UCK314" s="361"/>
      <c r="UCL314" s="361"/>
      <c r="UCM314" s="361"/>
      <c r="UCN314" s="361"/>
      <c r="UCO314" s="361"/>
      <c r="UCP314" s="361"/>
      <c r="UCQ314" s="361"/>
      <c r="UCR314" s="361"/>
      <c r="UCS314" s="361"/>
      <c r="UCT314" s="361"/>
      <c r="UCU314" s="361"/>
      <c r="UCV314" s="361"/>
      <c r="UCW314" s="361"/>
      <c r="UCX314" s="361"/>
      <c r="UCY314" s="361"/>
      <c r="UCZ314" s="361"/>
      <c r="UDA314" s="361"/>
      <c r="UDB314" s="361"/>
      <c r="UDC314" s="361"/>
      <c r="UDD314" s="361"/>
      <c r="UDE314" s="361"/>
      <c r="UDF314" s="361"/>
      <c r="UDG314" s="361"/>
      <c r="UDH314" s="361"/>
      <c r="UDI314" s="361"/>
      <c r="UDJ314" s="361"/>
      <c r="UDK314" s="361"/>
      <c r="UDL314" s="361"/>
      <c r="UDM314" s="361"/>
      <c r="UDN314" s="361"/>
      <c r="UDO314" s="361"/>
      <c r="UDP314" s="361"/>
      <c r="UDQ314" s="361"/>
      <c r="UDR314" s="361"/>
      <c r="UDS314" s="361"/>
      <c r="UDT314" s="361"/>
      <c r="UDU314" s="361"/>
      <c r="UDV314" s="361"/>
      <c r="UDW314" s="361"/>
      <c r="UDX314" s="361"/>
      <c r="UDY314" s="361"/>
      <c r="UDZ314" s="361"/>
      <c r="UEA314" s="361"/>
      <c r="UEB314" s="361"/>
      <c r="UEC314" s="361"/>
      <c r="UED314" s="361"/>
      <c r="UEE314" s="361"/>
      <c r="UEF314" s="361"/>
      <c r="UEG314" s="361"/>
      <c r="UEH314" s="361"/>
      <c r="UEI314" s="361"/>
      <c r="UEJ314" s="361"/>
      <c r="UEK314" s="361"/>
      <c r="UEL314" s="361"/>
      <c r="UEM314" s="361"/>
      <c r="UEN314" s="361"/>
      <c r="UEO314" s="361"/>
      <c r="UEP314" s="361"/>
      <c r="UEQ314" s="361"/>
      <c r="UER314" s="361"/>
      <c r="UES314" s="361"/>
      <c r="UET314" s="361"/>
      <c r="UEU314" s="361"/>
      <c r="UEV314" s="361"/>
      <c r="UEW314" s="361"/>
      <c r="UEX314" s="361"/>
      <c r="UEY314" s="361"/>
      <c r="UEZ314" s="361"/>
      <c r="UFA314" s="361"/>
      <c r="UFB314" s="361"/>
      <c r="UFC314" s="361"/>
      <c r="UFD314" s="361"/>
      <c r="UFE314" s="361"/>
      <c r="UFF314" s="361"/>
      <c r="UFG314" s="361"/>
      <c r="UFH314" s="361"/>
      <c r="UFI314" s="361"/>
      <c r="UFJ314" s="361"/>
      <c r="UFK314" s="361"/>
      <c r="UFL314" s="361"/>
      <c r="UFM314" s="361"/>
      <c r="UFN314" s="361"/>
      <c r="UFO314" s="361"/>
      <c r="UFP314" s="361"/>
      <c r="UFQ314" s="361"/>
      <c r="UFR314" s="361"/>
      <c r="UFS314" s="361"/>
      <c r="UFT314" s="361"/>
      <c r="UFU314" s="361"/>
      <c r="UFV314" s="361"/>
      <c r="UFW314" s="361"/>
      <c r="UFX314" s="361"/>
      <c r="UFY314" s="361"/>
      <c r="UFZ314" s="361"/>
      <c r="UGA314" s="361"/>
      <c r="UGB314" s="361"/>
      <c r="UGC314" s="361"/>
      <c r="UGD314" s="361"/>
      <c r="UGE314" s="361"/>
      <c r="UGF314" s="361"/>
      <c r="UGG314" s="361"/>
      <c r="UGH314" s="361"/>
      <c r="UGI314" s="361"/>
      <c r="UGJ314" s="361"/>
      <c r="UGK314" s="361"/>
      <c r="UGL314" s="361"/>
      <c r="UGM314" s="361"/>
      <c r="UGN314" s="361"/>
      <c r="UGO314" s="361"/>
      <c r="UGP314" s="361"/>
      <c r="UGQ314" s="361"/>
      <c r="UGR314" s="361"/>
      <c r="UGS314" s="361"/>
      <c r="UGT314" s="361"/>
      <c r="UGU314" s="361"/>
      <c r="UGV314" s="361"/>
      <c r="UGW314" s="361"/>
      <c r="UGX314" s="361"/>
      <c r="UGY314" s="361"/>
      <c r="UGZ314" s="361"/>
      <c r="UHA314" s="361"/>
      <c r="UHB314" s="361"/>
      <c r="UHC314" s="361"/>
      <c r="UHD314" s="361"/>
      <c r="UHE314" s="361"/>
      <c r="UHF314" s="361"/>
      <c r="UHG314" s="361"/>
      <c r="UHH314" s="361"/>
      <c r="UHI314" s="361"/>
      <c r="UHJ314" s="361"/>
      <c r="UHK314" s="361"/>
      <c r="UHL314" s="361"/>
      <c r="UHM314" s="361"/>
      <c r="UHN314" s="361"/>
      <c r="UHO314" s="361"/>
      <c r="UHP314" s="361"/>
      <c r="UHQ314" s="361"/>
      <c r="UHR314" s="361"/>
      <c r="UHS314" s="361"/>
      <c r="UHT314" s="361"/>
      <c r="UHU314" s="361"/>
      <c r="UHV314" s="361"/>
      <c r="UHW314" s="361"/>
      <c r="UHX314" s="361"/>
      <c r="UHY314" s="361"/>
      <c r="UHZ314" s="361"/>
      <c r="UIA314" s="361"/>
      <c r="UIB314" s="361"/>
      <c r="UIC314" s="361"/>
      <c r="UID314" s="361"/>
      <c r="UIE314" s="361"/>
      <c r="UIF314" s="361"/>
      <c r="UIG314" s="361"/>
      <c r="UIH314" s="361"/>
      <c r="UII314" s="361"/>
      <c r="UIJ314" s="361"/>
      <c r="UIK314" s="361"/>
      <c r="UIL314" s="361"/>
      <c r="UIM314" s="361"/>
      <c r="UIN314" s="361"/>
      <c r="UIO314" s="361"/>
      <c r="UIP314" s="361"/>
      <c r="UIQ314" s="361"/>
      <c r="UIR314" s="361"/>
      <c r="UIS314" s="361"/>
      <c r="UIT314" s="361"/>
      <c r="UIU314" s="361"/>
      <c r="UIV314" s="361"/>
      <c r="UIW314" s="361"/>
      <c r="UIX314" s="361"/>
      <c r="UIY314" s="361"/>
      <c r="UIZ314" s="361"/>
      <c r="UJA314" s="361"/>
      <c r="UJB314" s="361"/>
      <c r="UJC314" s="361"/>
      <c r="UJD314" s="361"/>
      <c r="UJE314" s="361"/>
      <c r="UJF314" s="361"/>
      <c r="UJG314" s="361"/>
      <c r="UJH314" s="361"/>
      <c r="UJI314" s="361"/>
      <c r="UJJ314" s="361"/>
      <c r="UJK314" s="361"/>
      <c r="UJL314" s="361"/>
      <c r="UJM314" s="361"/>
      <c r="UJN314" s="361"/>
      <c r="UJO314" s="361"/>
      <c r="UJP314" s="361"/>
      <c r="UJQ314" s="361"/>
      <c r="UJR314" s="361"/>
      <c r="UJS314" s="361"/>
      <c r="UJT314" s="361"/>
      <c r="UJU314" s="361"/>
      <c r="UJV314" s="361"/>
      <c r="UJW314" s="361"/>
      <c r="UJX314" s="361"/>
      <c r="UJY314" s="361"/>
      <c r="UJZ314" s="361"/>
      <c r="UKA314" s="361"/>
      <c r="UKB314" s="361"/>
      <c r="UKC314" s="361"/>
      <c r="UKD314" s="361"/>
      <c r="UKE314" s="361"/>
      <c r="UKF314" s="361"/>
      <c r="UKG314" s="361"/>
      <c r="UKH314" s="361"/>
      <c r="UKI314" s="361"/>
      <c r="UKJ314" s="361"/>
      <c r="UKK314" s="361"/>
      <c r="UKL314" s="361"/>
      <c r="UKM314" s="361"/>
      <c r="UKN314" s="361"/>
      <c r="UKO314" s="361"/>
      <c r="UKP314" s="361"/>
      <c r="UKQ314" s="361"/>
      <c r="UKR314" s="361"/>
      <c r="UKS314" s="361"/>
      <c r="UKT314" s="361"/>
      <c r="UKU314" s="361"/>
      <c r="UKV314" s="361"/>
      <c r="UKW314" s="361"/>
      <c r="UKX314" s="361"/>
      <c r="UKY314" s="361"/>
      <c r="UKZ314" s="361"/>
      <c r="ULA314" s="361"/>
      <c r="ULB314" s="361"/>
      <c r="ULC314" s="361"/>
      <c r="ULD314" s="361"/>
      <c r="ULE314" s="361"/>
      <c r="ULF314" s="361"/>
      <c r="ULG314" s="361"/>
      <c r="ULH314" s="361"/>
      <c r="ULI314" s="361"/>
      <c r="ULJ314" s="361"/>
      <c r="ULK314" s="361"/>
      <c r="ULL314" s="361"/>
      <c r="ULM314" s="361"/>
      <c r="ULN314" s="361"/>
      <c r="ULO314" s="361"/>
      <c r="ULP314" s="361"/>
      <c r="ULQ314" s="361"/>
      <c r="ULR314" s="361"/>
      <c r="ULS314" s="361"/>
      <c r="ULT314" s="361"/>
      <c r="ULU314" s="361"/>
      <c r="ULV314" s="361"/>
      <c r="ULW314" s="361"/>
      <c r="ULX314" s="361"/>
      <c r="ULY314" s="361"/>
      <c r="ULZ314" s="361"/>
      <c r="UMA314" s="361"/>
      <c r="UMB314" s="361"/>
      <c r="UMC314" s="361"/>
      <c r="UMD314" s="361"/>
      <c r="UME314" s="361"/>
      <c r="UMF314" s="361"/>
      <c r="UMG314" s="361"/>
      <c r="UMH314" s="361"/>
      <c r="UMI314" s="361"/>
      <c r="UMJ314" s="361"/>
      <c r="UMK314" s="361"/>
      <c r="UML314" s="361"/>
      <c r="UMM314" s="361"/>
      <c r="UMN314" s="361"/>
      <c r="UMO314" s="361"/>
      <c r="UMP314" s="361"/>
      <c r="UMQ314" s="361"/>
      <c r="UMR314" s="361"/>
      <c r="UMS314" s="361"/>
      <c r="UMT314" s="361"/>
      <c r="UMU314" s="361"/>
      <c r="UMV314" s="361"/>
      <c r="UMW314" s="361"/>
      <c r="UMX314" s="361"/>
      <c r="UMY314" s="361"/>
      <c r="UMZ314" s="361"/>
      <c r="UNA314" s="361"/>
      <c r="UNB314" s="361"/>
      <c r="UNC314" s="361"/>
      <c r="UND314" s="361"/>
      <c r="UNE314" s="361"/>
      <c r="UNF314" s="361"/>
      <c r="UNG314" s="361"/>
      <c r="UNH314" s="361"/>
      <c r="UNI314" s="361"/>
      <c r="UNJ314" s="361"/>
      <c r="UNK314" s="361"/>
      <c r="UNL314" s="361"/>
      <c r="UNM314" s="361"/>
      <c r="UNN314" s="361"/>
      <c r="UNO314" s="361"/>
      <c r="UNP314" s="361"/>
      <c r="UNQ314" s="361"/>
      <c r="UNR314" s="361"/>
      <c r="UNS314" s="361"/>
      <c r="UNT314" s="361"/>
      <c r="UNU314" s="361"/>
      <c r="UNV314" s="361"/>
      <c r="UNW314" s="361"/>
      <c r="UNX314" s="361"/>
      <c r="UNY314" s="361"/>
      <c r="UNZ314" s="361"/>
      <c r="UOA314" s="361"/>
      <c r="UOB314" s="361"/>
      <c r="UOC314" s="361"/>
      <c r="UOD314" s="361"/>
      <c r="UOE314" s="361"/>
      <c r="UOF314" s="361"/>
      <c r="UOG314" s="361"/>
      <c r="UOH314" s="361"/>
      <c r="UOI314" s="361"/>
      <c r="UOJ314" s="361"/>
      <c r="UOK314" s="361"/>
      <c r="UOL314" s="361"/>
      <c r="UOM314" s="361"/>
      <c r="UON314" s="361"/>
      <c r="UOO314" s="361"/>
      <c r="UOP314" s="361"/>
      <c r="UOQ314" s="361"/>
      <c r="UOR314" s="361"/>
      <c r="UOS314" s="361"/>
      <c r="UOT314" s="361"/>
      <c r="UOU314" s="361"/>
      <c r="UOV314" s="361"/>
      <c r="UOW314" s="361"/>
      <c r="UOX314" s="361"/>
      <c r="UOY314" s="361"/>
      <c r="UOZ314" s="361"/>
      <c r="UPA314" s="361"/>
      <c r="UPB314" s="361"/>
      <c r="UPC314" s="361"/>
      <c r="UPD314" s="361"/>
      <c r="UPE314" s="361"/>
      <c r="UPF314" s="361"/>
      <c r="UPG314" s="361"/>
      <c r="UPH314" s="361"/>
      <c r="UPI314" s="361"/>
      <c r="UPJ314" s="361"/>
      <c r="UPK314" s="361"/>
      <c r="UPL314" s="361"/>
      <c r="UPM314" s="361"/>
      <c r="UPN314" s="361"/>
      <c r="UPO314" s="361"/>
      <c r="UPP314" s="361"/>
      <c r="UPQ314" s="361"/>
      <c r="UPR314" s="361"/>
      <c r="UPS314" s="361"/>
      <c r="UPT314" s="361"/>
      <c r="UPU314" s="361"/>
      <c r="UPV314" s="361"/>
      <c r="UPW314" s="361"/>
      <c r="UPX314" s="361"/>
      <c r="UPY314" s="361"/>
      <c r="UPZ314" s="361"/>
      <c r="UQA314" s="361"/>
      <c r="UQB314" s="361"/>
      <c r="UQC314" s="361"/>
      <c r="UQD314" s="361"/>
      <c r="UQE314" s="361"/>
      <c r="UQF314" s="361"/>
      <c r="UQG314" s="361"/>
      <c r="UQH314" s="361"/>
      <c r="UQI314" s="361"/>
      <c r="UQJ314" s="361"/>
      <c r="UQK314" s="361"/>
      <c r="UQL314" s="361"/>
      <c r="UQM314" s="361"/>
      <c r="UQN314" s="361"/>
      <c r="UQO314" s="361"/>
      <c r="UQP314" s="361"/>
      <c r="UQQ314" s="361"/>
      <c r="UQR314" s="361"/>
      <c r="UQS314" s="361"/>
      <c r="UQT314" s="361"/>
      <c r="UQU314" s="361"/>
      <c r="UQV314" s="361"/>
      <c r="UQW314" s="361"/>
      <c r="UQX314" s="361"/>
      <c r="UQY314" s="361"/>
      <c r="UQZ314" s="361"/>
      <c r="URA314" s="361"/>
      <c r="URB314" s="361"/>
      <c r="URC314" s="361"/>
      <c r="URD314" s="361"/>
      <c r="URE314" s="361"/>
      <c r="URF314" s="361"/>
      <c r="URG314" s="361"/>
      <c r="URH314" s="361"/>
      <c r="URI314" s="361"/>
      <c r="URJ314" s="361"/>
      <c r="URK314" s="361"/>
      <c r="URL314" s="361"/>
      <c r="URM314" s="361"/>
      <c r="URN314" s="361"/>
      <c r="URO314" s="361"/>
      <c r="URP314" s="361"/>
      <c r="URQ314" s="361"/>
      <c r="URR314" s="361"/>
      <c r="URS314" s="361"/>
      <c r="URT314" s="361"/>
      <c r="URU314" s="361"/>
      <c r="URV314" s="361"/>
      <c r="URW314" s="361"/>
      <c r="URX314" s="361"/>
      <c r="URY314" s="361"/>
      <c r="URZ314" s="361"/>
      <c r="USA314" s="361"/>
      <c r="USB314" s="361"/>
      <c r="USC314" s="361"/>
      <c r="USD314" s="361"/>
      <c r="USE314" s="361"/>
      <c r="USF314" s="361"/>
      <c r="USG314" s="361"/>
      <c r="USH314" s="361"/>
      <c r="USI314" s="361"/>
      <c r="USJ314" s="361"/>
      <c r="USK314" s="361"/>
      <c r="USL314" s="361"/>
      <c r="USM314" s="361"/>
      <c r="USN314" s="361"/>
      <c r="USO314" s="361"/>
      <c r="USP314" s="361"/>
      <c r="USQ314" s="361"/>
      <c r="USR314" s="361"/>
      <c r="USS314" s="361"/>
      <c r="UST314" s="361"/>
      <c r="USU314" s="361"/>
      <c r="USV314" s="361"/>
      <c r="USW314" s="361"/>
      <c r="USX314" s="361"/>
      <c r="USY314" s="361"/>
      <c r="USZ314" s="361"/>
      <c r="UTA314" s="361"/>
      <c r="UTB314" s="361"/>
      <c r="UTC314" s="361"/>
      <c r="UTD314" s="361"/>
      <c r="UTE314" s="361"/>
      <c r="UTF314" s="361"/>
      <c r="UTG314" s="361"/>
      <c r="UTH314" s="361"/>
      <c r="UTI314" s="361"/>
      <c r="UTJ314" s="361"/>
      <c r="UTK314" s="361"/>
      <c r="UTL314" s="361"/>
      <c r="UTM314" s="361"/>
      <c r="UTN314" s="361"/>
      <c r="UTO314" s="361"/>
      <c r="UTP314" s="361"/>
      <c r="UTQ314" s="361"/>
      <c r="UTR314" s="361"/>
      <c r="UTS314" s="361"/>
      <c r="UTT314" s="361"/>
      <c r="UTU314" s="361"/>
      <c r="UTV314" s="361"/>
      <c r="UTW314" s="361"/>
      <c r="UTX314" s="361"/>
      <c r="UTY314" s="361"/>
      <c r="UTZ314" s="361"/>
      <c r="UUA314" s="361"/>
      <c r="UUB314" s="361"/>
      <c r="UUC314" s="361"/>
      <c r="UUD314" s="361"/>
      <c r="UUE314" s="361"/>
      <c r="UUF314" s="361"/>
      <c r="UUG314" s="361"/>
      <c r="UUH314" s="361"/>
      <c r="UUI314" s="361"/>
      <c r="UUJ314" s="361"/>
      <c r="UUK314" s="361"/>
      <c r="UUL314" s="361"/>
      <c r="UUM314" s="361"/>
      <c r="UUN314" s="361"/>
      <c r="UUO314" s="361"/>
      <c r="UUP314" s="361"/>
      <c r="UUQ314" s="361"/>
      <c r="UUR314" s="361"/>
      <c r="UUS314" s="361"/>
      <c r="UUT314" s="361"/>
      <c r="UUU314" s="361"/>
      <c r="UUV314" s="361"/>
      <c r="UUW314" s="361"/>
      <c r="UUX314" s="361"/>
      <c r="UUY314" s="361"/>
      <c r="UUZ314" s="361"/>
      <c r="UVA314" s="361"/>
      <c r="UVB314" s="361"/>
      <c r="UVC314" s="361"/>
      <c r="UVD314" s="361"/>
      <c r="UVE314" s="361"/>
      <c r="UVF314" s="361"/>
      <c r="UVG314" s="361"/>
      <c r="UVH314" s="361"/>
      <c r="UVI314" s="361"/>
      <c r="UVJ314" s="361"/>
      <c r="UVK314" s="361"/>
      <c r="UVL314" s="361"/>
      <c r="UVM314" s="361"/>
      <c r="UVN314" s="361"/>
      <c r="UVO314" s="361"/>
      <c r="UVP314" s="361"/>
      <c r="UVQ314" s="361"/>
      <c r="UVR314" s="361"/>
      <c r="UVS314" s="361"/>
      <c r="UVT314" s="361"/>
      <c r="UVU314" s="361"/>
      <c r="UVV314" s="361"/>
      <c r="UVW314" s="361"/>
      <c r="UVX314" s="361"/>
      <c r="UVY314" s="361"/>
      <c r="UVZ314" s="361"/>
      <c r="UWA314" s="361"/>
      <c r="UWB314" s="361"/>
      <c r="UWC314" s="361"/>
      <c r="UWD314" s="361"/>
      <c r="UWE314" s="361"/>
      <c r="UWF314" s="361"/>
      <c r="UWG314" s="361"/>
      <c r="UWH314" s="361"/>
      <c r="UWI314" s="361"/>
      <c r="UWJ314" s="361"/>
      <c r="UWK314" s="361"/>
      <c r="UWL314" s="361"/>
      <c r="UWM314" s="361"/>
      <c r="UWN314" s="361"/>
      <c r="UWO314" s="361"/>
      <c r="UWP314" s="361"/>
      <c r="UWQ314" s="361"/>
      <c r="UWR314" s="361"/>
      <c r="UWS314" s="361"/>
      <c r="UWT314" s="361"/>
      <c r="UWU314" s="361"/>
      <c r="UWV314" s="361"/>
      <c r="UWW314" s="361"/>
      <c r="UWX314" s="361"/>
      <c r="UWY314" s="361"/>
      <c r="UWZ314" s="361"/>
      <c r="UXA314" s="361"/>
      <c r="UXB314" s="361"/>
      <c r="UXC314" s="361"/>
      <c r="UXD314" s="361"/>
      <c r="UXE314" s="361"/>
      <c r="UXF314" s="361"/>
      <c r="UXG314" s="361"/>
      <c r="UXH314" s="361"/>
      <c r="UXI314" s="361"/>
      <c r="UXJ314" s="361"/>
      <c r="UXK314" s="361"/>
      <c r="UXL314" s="361"/>
      <c r="UXM314" s="361"/>
      <c r="UXN314" s="361"/>
      <c r="UXO314" s="361"/>
      <c r="UXP314" s="361"/>
      <c r="UXQ314" s="361"/>
      <c r="UXR314" s="361"/>
      <c r="UXS314" s="361"/>
      <c r="UXT314" s="361"/>
      <c r="UXU314" s="361"/>
      <c r="UXV314" s="361"/>
      <c r="UXW314" s="361"/>
      <c r="UXX314" s="361"/>
      <c r="UXY314" s="361"/>
      <c r="UXZ314" s="361"/>
      <c r="UYA314" s="361"/>
      <c r="UYB314" s="361"/>
      <c r="UYC314" s="361"/>
      <c r="UYD314" s="361"/>
      <c r="UYE314" s="361"/>
      <c r="UYF314" s="361"/>
      <c r="UYG314" s="361"/>
      <c r="UYH314" s="361"/>
      <c r="UYI314" s="361"/>
      <c r="UYJ314" s="361"/>
      <c r="UYK314" s="361"/>
      <c r="UYL314" s="361"/>
      <c r="UYM314" s="361"/>
      <c r="UYN314" s="361"/>
      <c r="UYO314" s="361"/>
      <c r="UYP314" s="361"/>
      <c r="UYQ314" s="361"/>
      <c r="UYR314" s="361"/>
      <c r="UYS314" s="361"/>
      <c r="UYT314" s="361"/>
      <c r="UYU314" s="361"/>
      <c r="UYV314" s="361"/>
      <c r="UYW314" s="361"/>
      <c r="UYX314" s="361"/>
      <c r="UYY314" s="361"/>
      <c r="UYZ314" s="361"/>
      <c r="UZA314" s="361"/>
      <c r="UZB314" s="361"/>
      <c r="UZC314" s="361"/>
      <c r="UZD314" s="361"/>
      <c r="UZE314" s="361"/>
      <c r="UZF314" s="361"/>
      <c r="UZG314" s="361"/>
      <c r="UZH314" s="361"/>
      <c r="UZI314" s="361"/>
      <c r="UZJ314" s="361"/>
      <c r="UZK314" s="361"/>
      <c r="UZL314" s="361"/>
      <c r="UZM314" s="361"/>
      <c r="UZN314" s="361"/>
      <c r="UZO314" s="361"/>
      <c r="UZP314" s="361"/>
      <c r="UZQ314" s="361"/>
      <c r="UZR314" s="361"/>
      <c r="UZS314" s="361"/>
      <c r="UZT314" s="361"/>
      <c r="UZU314" s="361"/>
      <c r="UZV314" s="361"/>
      <c r="UZW314" s="361"/>
      <c r="UZX314" s="361"/>
      <c r="UZY314" s="361"/>
      <c r="UZZ314" s="361"/>
      <c r="VAA314" s="361"/>
      <c r="VAB314" s="361"/>
      <c r="VAC314" s="361"/>
      <c r="VAD314" s="361"/>
      <c r="VAE314" s="361"/>
      <c r="VAF314" s="361"/>
      <c r="VAG314" s="361"/>
      <c r="VAH314" s="361"/>
      <c r="VAI314" s="361"/>
      <c r="VAJ314" s="361"/>
      <c r="VAK314" s="361"/>
      <c r="VAL314" s="361"/>
      <c r="VAM314" s="361"/>
      <c r="VAN314" s="361"/>
      <c r="VAO314" s="361"/>
      <c r="VAP314" s="361"/>
      <c r="VAQ314" s="361"/>
      <c r="VAR314" s="361"/>
      <c r="VAS314" s="361"/>
      <c r="VAT314" s="361"/>
      <c r="VAU314" s="361"/>
      <c r="VAV314" s="361"/>
      <c r="VAW314" s="361"/>
      <c r="VAX314" s="361"/>
      <c r="VAY314" s="361"/>
      <c r="VAZ314" s="361"/>
      <c r="VBA314" s="361"/>
      <c r="VBB314" s="361"/>
      <c r="VBC314" s="361"/>
      <c r="VBD314" s="361"/>
      <c r="VBE314" s="361"/>
      <c r="VBF314" s="361"/>
      <c r="VBG314" s="361"/>
      <c r="VBH314" s="361"/>
      <c r="VBI314" s="361"/>
      <c r="VBJ314" s="361"/>
      <c r="VBK314" s="361"/>
      <c r="VBL314" s="361"/>
      <c r="VBM314" s="361"/>
      <c r="VBN314" s="361"/>
      <c r="VBO314" s="361"/>
      <c r="VBP314" s="361"/>
      <c r="VBQ314" s="361"/>
      <c r="VBR314" s="361"/>
      <c r="VBS314" s="361"/>
      <c r="VBT314" s="361"/>
      <c r="VBU314" s="361"/>
      <c r="VBV314" s="361"/>
      <c r="VBW314" s="361"/>
      <c r="VBX314" s="361"/>
      <c r="VBY314" s="361"/>
      <c r="VBZ314" s="361"/>
      <c r="VCA314" s="361"/>
      <c r="VCB314" s="361"/>
      <c r="VCC314" s="361"/>
      <c r="VCD314" s="361"/>
      <c r="VCE314" s="361"/>
      <c r="VCF314" s="361"/>
      <c r="VCG314" s="361"/>
      <c r="VCH314" s="361"/>
      <c r="VCI314" s="361"/>
      <c r="VCJ314" s="361"/>
      <c r="VCK314" s="361"/>
      <c r="VCL314" s="361"/>
      <c r="VCM314" s="361"/>
      <c r="VCN314" s="361"/>
      <c r="VCO314" s="361"/>
      <c r="VCP314" s="361"/>
      <c r="VCQ314" s="361"/>
      <c r="VCR314" s="361"/>
      <c r="VCS314" s="361"/>
      <c r="VCT314" s="361"/>
      <c r="VCU314" s="361"/>
      <c r="VCV314" s="361"/>
      <c r="VCW314" s="361"/>
      <c r="VCX314" s="361"/>
      <c r="VCY314" s="361"/>
      <c r="VCZ314" s="361"/>
      <c r="VDA314" s="361"/>
      <c r="VDB314" s="361"/>
      <c r="VDC314" s="361"/>
      <c r="VDD314" s="361"/>
      <c r="VDE314" s="361"/>
      <c r="VDF314" s="361"/>
      <c r="VDG314" s="361"/>
      <c r="VDH314" s="361"/>
      <c r="VDI314" s="361"/>
      <c r="VDJ314" s="361"/>
      <c r="VDK314" s="361"/>
      <c r="VDL314" s="361"/>
      <c r="VDM314" s="361"/>
      <c r="VDN314" s="361"/>
      <c r="VDO314" s="361"/>
      <c r="VDP314" s="361"/>
      <c r="VDQ314" s="361"/>
      <c r="VDR314" s="361"/>
      <c r="VDS314" s="361"/>
      <c r="VDT314" s="361"/>
      <c r="VDU314" s="361"/>
      <c r="VDV314" s="361"/>
      <c r="VDW314" s="361"/>
      <c r="VDX314" s="361"/>
      <c r="VDY314" s="361"/>
      <c r="VDZ314" s="361"/>
      <c r="VEA314" s="361"/>
      <c r="VEB314" s="361"/>
      <c r="VEC314" s="361"/>
      <c r="VED314" s="361"/>
      <c r="VEE314" s="361"/>
      <c r="VEF314" s="361"/>
      <c r="VEG314" s="361"/>
      <c r="VEH314" s="361"/>
      <c r="VEI314" s="361"/>
      <c r="VEJ314" s="361"/>
      <c r="VEK314" s="361"/>
      <c r="VEL314" s="361"/>
      <c r="VEM314" s="361"/>
      <c r="VEN314" s="361"/>
      <c r="VEO314" s="361"/>
      <c r="VEP314" s="361"/>
      <c r="VEQ314" s="361"/>
      <c r="VER314" s="361"/>
      <c r="VES314" s="361"/>
      <c r="VET314" s="361"/>
      <c r="VEU314" s="361"/>
      <c r="VEV314" s="361"/>
      <c r="VEW314" s="361"/>
      <c r="VEX314" s="361"/>
      <c r="VEY314" s="361"/>
      <c r="VEZ314" s="361"/>
      <c r="VFA314" s="361"/>
      <c r="VFB314" s="361"/>
      <c r="VFC314" s="361"/>
      <c r="VFD314" s="361"/>
      <c r="VFE314" s="361"/>
      <c r="VFF314" s="361"/>
      <c r="VFG314" s="361"/>
      <c r="VFH314" s="361"/>
      <c r="VFI314" s="361"/>
      <c r="VFJ314" s="361"/>
      <c r="VFK314" s="361"/>
      <c r="VFL314" s="361"/>
      <c r="VFM314" s="361"/>
      <c r="VFN314" s="361"/>
      <c r="VFO314" s="361"/>
      <c r="VFP314" s="361"/>
      <c r="VFQ314" s="361"/>
      <c r="VFR314" s="361"/>
      <c r="VFS314" s="361"/>
      <c r="VFT314" s="361"/>
      <c r="VFU314" s="361"/>
      <c r="VFV314" s="361"/>
      <c r="VFW314" s="361"/>
      <c r="VFX314" s="361"/>
      <c r="VFY314" s="361"/>
      <c r="VFZ314" s="361"/>
      <c r="VGA314" s="361"/>
      <c r="VGB314" s="361"/>
      <c r="VGC314" s="361"/>
      <c r="VGD314" s="361"/>
      <c r="VGE314" s="361"/>
      <c r="VGF314" s="361"/>
      <c r="VGG314" s="361"/>
      <c r="VGH314" s="361"/>
      <c r="VGI314" s="361"/>
      <c r="VGJ314" s="361"/>
      <c r="VGK314" s="361"/>
      <c r="VGL314" s="361"/>
      <c r="VGM314" s="361"/>
      <c r="VGN314" s="361"/>
      <c r="VGO314" s="361"/>
      <c r="VGP314" s="361"/>
      <c r="VGQ314" s="361"/>
      <c r="VGR314" s="361"/>
      <c r="VGS314" s="361"/>
      <c r="VGT314" s="361"/>
      <c r="VGU314" s="361"/>
      <c r="VGV314" s="361"/>
      <c r="VGW314" s="361"/>
      <c r="VGX314" s="361"/>
      <c r="VGY314" s="361"/>
      <c r="VGZ314" s="361"/>
      <c r="VHA314" s="361"/>
      <c r="VHB314" s="361"/>
      <c r="VHC314" s="361"/>
      <c r="VHD314" s="361"/>
      <c r="VHE314" s="361"/>
      <c r="VHF314" s="361"/>
      <c r="VHG314" s="361"/>
      <c r="VHH314" s="361"/>
      <c r="VHI314" s="361"/>
      <c r="VHJ314" s="361"/>
      <c r="VHK314" s="361"/>
      <c r="VHL314" s="361"/>
      <c r="VHM314" s="361"/>
      <c r="VHN314" s="361"/>
      <c r="VHO314" s="361"/>
      <c r="VHP314" s="361"/>
      <c r="VHQ314" s="361"/>
      <c r="VHR314" s="361"/>
      <c r="VHS314" s="361"/>
      <c r="VHT314" s="361"/>
      <c r="VHU314" s="361"/>
      <c r="VHV314" s="361"/>
      <c r="VHW314" s="361"/>
      <c r="VHX314" s="361"/>
      <c r="VHY314" s="361"/>
      <c r="VHZ314" s="361"/>
      <c r="VIA314" s="361"/>
      <c r="VIB314" s="361"/>
      <c r="VIC314" s="361"/>
      <c r="VID314" s="361"/>
      <c r="VIE314" s="361"/>
      <c r="VIF314" s="361"/>
      <c r="VIG314" s="361"/>
      <c r="VIH314" s="361"/>
      <c r="VII314" s="361"/>
      <c r="VIJ314" s="361"/>
      <c r="VIK314" s="361"/>
      <c r="VIL314" s="361"/>
      <c r="VIM314" s="361"/>
      <c r="VIN314" s="361"/>
      <c r="VIO314" s="361"/>
      <c r="VIP314" s="361"/>
      <c r="VIQ314" s="361"/>
      <c r="VIR314" s="361"/>
      <c r="VIS314" s="361"/>
      <c r="VIT314" s="361"/>
      <c r="VIU314" s="361"/>
      <c r="VIV314" s="361"/>
      <c r="VIW314" s="361"/>
      <c r="VIX314" s="361"/>
      <c r="VIY314" s="361"/>
      <c r="VIZ314" s="361"/>
      <c r="VJA314" s="361"/>
      <c r="VJB314" s="361"/>
      <c r="VJC314" s="361"/>
      <c r="VJD314" s="361"/>
      <c r="VJE314" s="361"/>
      <c r="VJF314" s="361"/>
      <c r="VJG314" s="361"/>
      <c r="VJH314" s="361"/>
      <c r="VJI314" s="361"/>
      <c r="VJJ314" s="361"/>
      <c r="VJK314" s="361"/>
      <c r="VJL314" s="361"/>
      <c r="VJM314" s="361"/>
      <c r="VJN314" s="361"/>
      <c r="VJO314" s="361"/>
      <c r="VJP314" s="361"/>
      <c r="VJQ314" s="361"/>
      <c r="VJR314" s="361"/>
      <c r="VJS314" s="361"/>
      <c r="VJT314" s="361"/>
      <c r="VJU314" s="361"/>
      <c r="VJV314" s="361"/>
      <c r="VJW314" s="361"/>
      <c r="VJX314" s="361"/>
      <c r="VJY314" s="361"/>
      <c r="VJZ314" s="361"/>
      <c r="VKA314" s="361"/>
      <c r="VKB314" s="361"/>
      <c r="VKC314" s="361"/>
      <c r="VKD314" s="361"/>
      <c r="VKE314" s="361"/>
      <c r="VKF314" s="361"/>
      <c r="VKG314" s="361"/>
      <c r="VKH314" s="361"/>
      <c r="VKI314" s="361"/>
      <c r="VKJ314" s="361"/>
      <c r="VKK314" s="361"/>
      <c r="VKL314" s="361"/>
      <c r="VKM314" s="361"/>
      <c r="VKN314" s="361"/>
      <c r="VKO314" s="361"/>
      <c r="VKP314" s="361"/>
      <c r="VKQ314" s="361"/>
      <c r="VKR314" s="361"/>
      <c r="VKS314" s="361"/>
      <c r="VKT314" s="361"/>
      <c r="VKU314" s="361"/>
      <c r="VKV314" s="361"/>
      <c r="VKW314" s="361"/>
      <c r="VKX314" s="361"/>
      <c r="VKY314" s="361"/>
      <c r="VKZ314" s="361"/>
      <c r="VLA314" s="361"/>
      <c r="VLB314" s="361"/>
      <c r="VLC314" s="361"/>
      <c r="VLD314" s="361"/>
      <c r="VLE314" s="361"/>
      <c r="VLF314" s="361"/>
      <c r="VLG314" s="361"/>
      <c r="VLH314" s="361"/>
      <c r="VLI314" s="361"/>
      <c r="VLJ314" s="361"/>
      <c r="VLK314" s="361"/>
      <c r="VLL314" s="361"/>
      <c r="VLM314" s="361"/>
      <c r="VLN314" s="361"/>
      <c r="VLO314" s="361"/>
      <c r="VLP314" s="361"/>
      <c r="VLQ314" s="361"/>
      <c r="VLR314" s="361"/>
      <c r="VLS314" s="361"/>
      <c r="VLT314" s="361"/>
      <c r="VLU314" s="361"/>
      <c r="VLV314" s="361"/>
      <c r="VLW314" s="361"/>
      <c r="VLX314" s="361"/>
      <c r="VLY314" s="361"/>
      <c r="VLZ314" s="361"/>
      <c r="VMA314" s="361"/>
      <c r="VMB314" s="361"/>
      <c r="VMC314" s="361"/>
      <c r="VMD314" s="361"/>
      <c r="VME314" s="361"/>
      <c r="VMF314" s="361"/>
      <c r="VMG314" s="361"/>
      <c r="VMH314" s="361"/>
      <c r="VMI314" s="361"/>
      <c r="VMJ314" s="361"/>
      <c r="VMK314" s="361"/>
      <c r="VML314" s="361"/>
      <c r="VMM314" s="361"/>
      <c r="VMN314" s="361"/>
      <c r="VMO314" s="361"/>
      <c r="VMP314" s="361"/>
      <c r="VMQ314" s="361"/>
      <c r="VMR314" s="361"/>
      <c r="VMS314" s="361"/>
      <c r="VMT314" s="361"/>
      <c r="VMU314" s="361"/>
      <c r="VMV314" s="361"/>
      <c r="VMW314" s="361"/>
      <c r="VMX314" s="361"/>
      <c r="VMY314" s="361"/>
      <c r="VMZ314" s="361"/>
      <c r="VNA314" s="361"/>
      <c r="VNB314" s="361"/>
      <c r="VNC314" s="361"/>
      <c r="VND314" s="361"/>
      <c r="VNE314" s="361"/>
      <c r="VNF314" s="361"/>
      <c r="VNG314" s="361"/>
      <c r="VNH314" s="361"/>
      <c r="VNI314" s="361"/>
      <c r="VNJ314" s="361"/>
      <c r="VNK314" s="361"/>
      <c r="VNL314" s="361"/>
      <c r="VNM314" s="361"/>
      <c r="VNN314" s="361"/>
      <c r="VNO314" s="361"/>
      <c r="VNP314" s="361"/>
      <c r="VNQ314" s="361"/>
      <c r="VNR314" s="361"/>
      <c r="VNS314" s="361"/>
      <c r="VNT314" s="361"/>
      <c r="VNU314" s="361"/>
      <c r="VNV314" s="361"/>
      <c r="VNW314" s="361"/>
      <c r="VNX314" s="361"/>
      <c r="VNY314" s="361"/>
      <c r="VNZ314" s="361"/>
      <c r="VOA314" s="361"/>
      <c r="VOB314" s="361"/>
      <c r="VOC314" s="361"/>
      <c r="VOD314" s="361"/>
      <c r="VOE314" s="361"/>
      <c r="VOF314" s="361"/>
      <c r="VOG314" s="361"/>
      <c r="VOH314" s="361"/>
      <c r="VOI314" s="361"/>
      <c r="VOJ314" s="361"/>
      <c r="VOK314" s="361"/>
      <c r="VOL314" s="361"/>
      <c r="VOM314" s="361"/>
      <c r="VON314" s="361"/>
      <c r="VOO314" s="361"/>
      <c r="VOP314" s="361"/>
      <c r="VOQ314" s="361"/>
      <c r="VOR314" s="361"/>
      <c r="VOS314" s="361"/>
      <c r="VOT314" s="361"/>
      <c r="VOU314" s="361"/>
      <c r="VOV314" s="361"/>
      <c r="VOW314" s="361"/>
      <c r="VOX314" s="361"/>
      <c r="VOY314" s="361"/>
      <c r="VOZ314" s="361"/>
      <c r="VPA314" s="361"/>
      <c r="VPB314" s="361"/>
      <c r="VPC314" s="361"/>
      <c r="VPD314" s="361"/>
      <c r="VPE314" s="361"/>
      <c r="VPF314" s="361"/>
      <c r="VPG314" s="361"/>
      <c r="VPH314" s="361"/>
      <c r="VPI314" s="361"/>
      <c r="VPJ314" s="361"/>
      <c r="VPK314" s="361"/>
      <c r="VPL314" s="361"/>
      <c r="VPM314" s="361"/>
      <c r="VPN314" s="361"/>
      <c r="VPO314" s="361"/>
      <c r="VPP314" s="361"/>
      <c r="VPQ314" s="361"/>
      <c r="VPR314" s="361"/>
      <c r="VPS314" s="361"/>
      <c r="VPT314" s="361"/>
      <c r="VPU314" s="361"/>
      <c r="VPV314" s="361"/>
      <c r="VPW314" s="361"/>
      <c r="VPX314" s="361"/>
      <c r="VPY314" s="361"/>
      <c r="VPZ314" s="361"/>
      <c r="VQA314" s="361"/>
      <c r="VQB314" s="361"/>
      <c r="VQC314" s="361"/>
      <c r="VQD314" s="361"/>
      <c r="VQE314" s="361"/>
      <c r="VQF314" s="361"/>
      <c r="VQG314" s="361"/>
      <c r="VQH314" s="361"/>
      <c r="VQI314" s="361"/>
      <c r="VQJ314" s="361"/>
      <c r="VQK314" s="361"/>
      <c r="VQL314" s="361"/>
      <c r="VQM314" s="361"/>
      <c r="VQN314" s="361"/>
      <c r="VQO314" s="361"/>
      <c r="VQP314" s="361"/>
      <c r="VQQ314" s="361"/>
      <c r="VQR314" s="361"/>
      <c r="VQS314" s="361"/>
      <c r="VQT314" s="361"/>
      <c r="VQU314" s="361"/>
      <c r="VQV314" s="361"/>
      <c r="VQW314" s="361"/>
      <c r="VQX314" s="361"/>
      <c r="VQY314" s="361"/>
      <c r="VQZ314" s="361"/>
      <c r="VRA314" s="361"/>
      <c r="VRB314" s="361"/>
      <c r="VRC314" s="361"/>
      <c r="VRD314" s="361"/>
      <c r="VRE314" s="361"/>
      <c r="VRF314" s="361"/>
      <c r="VRG314" s="361"/>
      <c r="VRH314" s="361"/>
      <c r="VRI314" s="361"/>
      <c r="VRJ314" s="361"/>
      <c r="VRK314" s="361"/>
      <c r="VRL314" s="361"/>
      <c r="VRM314" s="361"/>
      <c r="VRN314" s="361"/>
      <c r="VRO314" s="361"/>
      <c r="VRP314" s="361"/>
      <c r="VRQ314" s="361"/>
      <c r="VRR314" s="361"/>
      <c r="VRS314" s="361"/>
      <c r="VRT314" s="361"/>
      <c r="VRU314" s="361"/>
      <c r="VRV314" s="361"/>
      <c r="VRW314" s="361"/>
      <c r="VRX314" s="361"/>
      <c r="VRY314" s="361"/>
      <c r="VRZ314" s="361"/>
      <c r="VSA314" s="361"/>
      <c r="VSB314" s="361"/>
      <c r="VSC314" s="361"/>
      <c r="VSD314" s="361"/>
      <c r="VSE314" s="361"/>
      <c r="VSF314" s="361"/>
      <c r="VSG314" s="361"/>
      <c r="VSH314" s="361"/>
      <c r="VSI314" s="361"/>
      <c r="VSJ314" s="361"/>
      <c r="VSK314" s="361"/>
      <c r="VSL314" s="361"/>
      <c r="VSM314" s="361"/>
      <c r="VSN314" s="361"/>
      <c r="VSO314" s="361"/>
      <c r="VSP314" s="361"/>
      <c r="VSQ314" s="361"/>
      <c r="VSR314" s="361"/>
      <c r="VSS314" s="361"/>
      <c r="VST314" s="361"/>
      <c r="VSU314" s="361"/>
      <c r="VSV314" s="361"/>
      <c r="VSW314" s="361"/>
      <c r="VSX314" s="361"/>
      <c r="VSY314" s="361"/>
      <c r="VSZ314" s="361"/>
      <c r="VTA314" s="361"/>
      <c r="VTB314" s="361"/>
      <c r="VTC314" s="361"/>
      <c r="VTD314" s="361"/>
      <c r="VTE314" s="361"/>
      <c r="VTF314" s="361"/>
      <c r="VTG314" s="361"/>
      <c r="VTH314" s="361"/>
      <c r="VTI314" s="361"/>
      <c r="VTJ314" s="361"/>
      <c r="VTK314" s="361"/>
      <c r="VTL314" s="361"/>
      <c r="VTM314" s="361"/>
      <c r="VTN314" s="361"/>
      <c r="VTO314" s="361"/>
      <c r="VTP314" s="361"/>
      <c r="VTQ314" s="361"/>
      <c r="VTR314" s="361"/>
      <c r="VTS314" s="361"/>
      <c r="VTT314" s="361"/>
      <c r="VTU314" s="361"/>
      <c r="VTV314" s="361"/>
      <c r="VTW314" s="361"/>
      <c r="VTX314" s="361"/>
      <c r="VTY314" s="361"/>
      <c r="VTZ314" s="361"/>
      <c r="VUA314" s="361"/>
      <c r="VUB314" s="361"/>
      <c r="VUC314" s="361"/>
      <c r="VUD314" s="361"/>
      <c r="VUE314" s="361"/>
      <c r="VUF314" s="361"/>
      <c r="VUG314" s="361"/>
      <c r="VUH314" s="361"/>
      <c r="VUI314" s="361"/>
      <c r="VUJ314" s="361"/>
      <c r="VUK314" s="361"/>
      <c r="VUL314" s="361"/>
      <c r="VUM314" s="361"/>
      <c r="VUN314" s="361"/>
      <c r="VUO314" s="361"/>
      <c r="VUP314" s="361"/>
      <c r="VUQ314" s="361"/>
      <c r="VUR314" s="361"/>
      <c r="VUS314" s="361"/>
      <c r="VUT314" s="361"/>
      <c r="VUU314" s="361"/>
      <c r="VUV314" s="361"/>
      <c r="VUW314" s="361"/>
      <c r="VUX314" s="361"/>
      <c r="VUY314" s="361"/>
      <c r="VUZ314" s="361"/>
      <c r="VVA314" s="361"/>
      <c r="VVB314" s="361"/>
      <c r="VVC314" s="361"/>
      <c r="VVD314" s="361"/>
      <c r="VVE314" s="361"/>
      <c r="VVF314" s="361"/>
      <c r="VVG314" s="361"/>
      <c r="VVH314" s="361"/>
      <c r="VVI314" s="361"/>
      <c r="VVJ314" s="361"/>
      <c r="VVK314" s="361"/>
      <c r="VVL314" s="361"/>
      <c r="VVM314" s="361"/>
      <c r="VVN314" s="361"/>
      <c r="VVO314" s="361"/>
      <c r="VVP314" s="361"/>
      <c r="VVQ314" s="361"/>
      <c r="VVR314" s="361"/>
      <c r="VVS314" s="361"/>
      <c r="VVT314" s="361"/>
      <c r="VVU314" s="361"/>
      <c r="VVV314" s="361"/>
      <c r="VVW314" s="361"/>
      <c r="VVX314" s="361"/>
      <c r="VVY314" s="361"/>
      <c r="VVZ314" s="361"/>
      <c r="VWA314" s="361"/>
      <c r="VWB314" s="361"/>
      <c r="VWC314" s="361"/>
      <c r="VWD314" s="361"/>
      <c r="VWE314" s="361"/>
      <c r="VWF314" s="361"/>
      <c r="VWG314" s="361"/>
      <c r="VWH314" s="361"/>
      <c r="VWI314" s="361"/>
      <c r="VWJ314" s="361"/>
      <c r="VWK314" s="361"/>
      <c r="VWL314" s="361"/>
      <c r="VWM314" s="361"/>
      <c r="VWN314" s="361"/>
      <c r="VWO314" s="361"/>
      <c r="VWP314" s="361"/>
      <c r="VWQ314" s="361"/>
      <c r="VWR314" s="361"/>
      <c r="VWS314" s="361"/>
      <c r="VWT314" s="361"/>
      <c r="VWU314" s="361"/>
      <c r="VWV314" s="361"/>
      <c r="VWW314" s="361"/>
      <c r="VWX314" s="361"/>
      <c r="VWY314" s="361"/>
      <c r="VWZ314" s="361"/>
      <c r="VXA314" s="361"/>
      <c r="VXB314" s="361"/>
      <c r="VXC314" s="361"/>
      <c r="VXD314" s="361"/>
      <c r="VXE314" s="361"/>
      <c r="VXF314" s="361"/>
      <c r="VXG314" s="361"/>
      <c r="VXH314" s="361"/>
      <c r="VXI314" s="361"/>
      <c r="VXJ314" s="361"/>
      <c r="VXK314" s="361"/>
      <c r="VXL314" s="361"/>
      <c r="VXM314" s="361"/>
      <c r="VXN314" s="361"/>
      <c r="VXO314" s="361"/>
      <c r="VXP314" s="361"/>
      <c r="VXQ314" s="361"/>
      <c r="VXR314" s="361"/>
      <c r="VXS314" s="361"/>
      <c r="VXT314" s="361"/>
      <c r="VXU314" s="361"/>
      <c r="VXV314" s="361"/>
      <c r="VXW314" s="361"/>
      <c r="VXX314" s="361"/>
      <c r="VXY314" s="361"/>
      <c r="VXZ314" s="361"/>
      <c r="VYA314" s="361"/>
      <c r="VYB314" s="361"/>
      <c r="VYC314" s="361"/>
      <c r="VYD314" s="361"/>
      <c r="VYE314" s="361"/>
      <c r="VYF314" s="361"/>
      <c r="VYG314" s="361"/>
      <c r="VYH314" s="361"/>
      <c r="VYI314" s="361"/>
      <c r="VYJ314" s="361"/>
      <c r="VYK314" s="361"/>
      <c r="VYL314" s="361"/>
      <c r="VYM314" s="361"/>
      <c r="VYN314" s="361"/>
      <c r="VYO314" s="361"/>
      <c r="VYP314" s="361"/>
      <c r="VYQ314" s="361"/>
      <c r="VYR314" s="361"/>
      <c r="VYS314" s="361"/>
      <c r="VYT314" s="361"/>
      <c r="VYU314" s="361"/>
      <c r="VYV314" s="361"/>
      <c r="VYW314" s="361"/>
      <c r="VYX314" s="361"/>
      <c r="VYY314" s="361"/>
      <c r="VYZ314" s="361"/>
      <c r="VZA314" s="361"/>
      <c r="VZB314" s="361"/>
      <c r="VZC314" s="361"/>
      <c r="VZD314" s="361"/>
      <c r="VZE314" s="361"/>
      <c r="VZF314" s="361"/>
      <c r="VZG314" s="361"/>
      <c r="VZH314" s="361"/>
      <c r="VZI314" s="361"/>
      <c r="VZJ314" s="361"/>
      <c r="VZK314" s="361"/>
      <c r="VZL314" s="361"/>
      <c r="VZM314" s="361"/>
      <c r="VZN314" s="361"/>
      <c r="VZO314" s="361"/>
      <c r="VZP314" s="361"/>
      <c r="VZQ314" s="361"/>
      <c r="VZR314" s="361"/>
      <c r="VZS314" s="361"/>
      <c r="VZT314" s="361"/>
      <c r="VZU314" s="361"/>
      <c r="VZV314" s="361"/>
      <c r="VZW314" s="361"/>
      <c r="VZX314" s="361"/>
      <c r="VZY314" s="361"/>
      <c r="VZZ314" s="361"/>
      <c r="WAA314" s="361"/>
      <c r="WAB314" s="361"/>
      <c r="WAC314" s="361"/>
      <c r="WAD314" s="361"/>
      <c r="WAE314" s="361"/>
      <c r="WAF314" s="361"/>
      <c r="WAG314" s="361"/>
      <c r="WAH314" s="361"/>
      <c r="WAI314" s="361"/>
      <c r="WAJ314" s="361"/>
      <c r="WAK314" s="361"/>
      <c r="WAL314" s="361"/>
      <c r="WAM314" s="361"/>
      <c r="WAN314" s="361"/>
      <c r="WAO314" s="361"/>
      <c r="WAP314" s="361"/>
      <c r="WAQ314" s="361"/>
      <c r="WAR314" s="361"/>
      <c r="WAS314" s="361"/>
      <c r="WAT314" s="361"/>
      <c r="WAU314" s="361"/>
      <c r="WAV314" s="361"/>
      <c r="WAW314" s="361"/>
      <c r="WAX314" s="361"/>
      <c r="WAY314" s="361"/>
      <c r="WAZ314" s="361"/>
      <c r="WBA314" s="361"/>
      <c r="WBB314" s="361"/>
      <c r="WBC314" s="361"/>
      <c r="WBD314" s="361"/>
      <c r="WBE314" s="361"/>
      <c r="WBF314" s="361"/>
      <c r="WBG314" s="361"/>
      <c r="WBH314" s="361"/>
      <c r="WBI314" s="361"/>
      <c r="WBJ314" s="361"/>
      <c r="WBK314" s="361"/>
      <c r="WBL314" s="361"/>
      <c r="WBM314" s="361"/>
      <c r="WBN314" s="361"/>
      <c r="WBO314" s="361"/>
      <c r="WBP314" s="361"/>
      <c r="WBQ314" s="361"/>
      <c r="WBR314" s="361"/>
      <c r="WBS314" s="361"/>
      <c r="WBT314" s="361"/>
      <c r="WBU314" s="361"/>
      <c r="WBV314" s="361"/>
      <c r="WBW314" s="361"/>
      <c r="WBX314" s="361"/>
      <c r="WBY314" s="361"/>
      <c r="WBZ314" s="361"/>
      <c r="WCA314" s="361"/>
      <c r="WCB314" s="361"/>
      <c r="WCC314" s="361"/>
      <c r="WCD314" s="361"/>
      <c r="WCE314" s="361"/>
      <c r="WCF314" s="361"/>
      <c r="WCG314" s="361"/>
      <c r="WCH314" s="361"/>
      <c r="WCI314" s="361"/>
      <c r="WCJ314" s="361"/>
      <c r="WCK314" s="361"/>
      <c r="WCL314" s="361"/>
      <c r="WCM314" s="361"/>
      <c r="WCN314" s="361"/>
      <c r="WCO314" s="361"/>
      <c r="WCP314" s="361"/>
      <c r="WCQ314" s="361"/>
      <c r="WCR314" s="361"/>
      <c r="WCS314" s="361"/>
      <c r="WCT314" s="361"/>
      <c r="WCU314" s="361"/>
      <c r="WCV314" s="361"/>
      <c r="WCW314" s="361"/>
      <c r="WCX314" s="361"/>
      <c r="WCY314" s="361"/>
      <c r="WCZ314" s="361"/>
      <c r="WDA314" s="361"/>
      <c r="WDB314" s="361"/>
      <c r="WDC314" s="361"/>
      <c r="WDD314" s="361"/>
      <c r="WDE314" s="361"/>
      <c r="WDF314" s="361"/>
      <c r="WDG314" s="361"/>
      <c r="WDH314" s="361"/>
      <c r="WDI314" s="361"/>
      <c r="WDJ314" s="361"/>
      <c r="WDK314" s="361"/>
      <c r="WDL314" s="361"/>
      <c r="WDM314" s="361"/>
      <c r="WDN314" s="361"/>
      <c r="WDO314" s="361"/>
      <c r="WDP314" s="361"/>
      <c r="WDQ314" s="361"/>
      <c r="WDR314" s="361"/>
      <c r="WDS314" s="361"/>
      <c r="WDT314" s="361"/>
      <c r="WDU314" s="361"/>
      <c r="WDV314" s="361"/>
      <c r="WDW314" s="361"/>
      <c r="WDX314" s="361"/>
      <c r="WDY314" s="361"/>
      <c r="WDZ314" s="361"/>
      <c r="WEA314" s="361"/>
      <c r="WEB314" s="361"/>
      <c r="WEC314" s="361"/>
      <c r="WED314" s="361"/>
      <c r="WEE314" s="361"/>
      <c r="WEF314" s="361"/>
      <c r="WEG314" s="361"/>
      <c r="WEH314" s="361"/>
      <c r="WEI314" s="361"/>
      <c r="WEJ314" s="361"/>
      <c r="WEK314" s="361"/>
      <c r="WEL314" s="361"/>
      <c r="WEM314" s="361"/>
      <c r="WEN314" s="361"/>
      <c r="WEO314" s="361"/>
      <c r="WEP314" s="361"/>
      <c r="WEQ314" s="361"/>
      <c r="WER314" s="361"/>
      <c r="WES314" s="361"/>
      <c r="WET314" s="361"/>
      <c r="WEU314" s="361"/>
      <c r="WEV314" s="361"/>
      <c r="WEW314" s="361"/>
      <c r="WEX314" s="361"/>
      <c r="WEY314" s="361"/>
      <c r="WEZ314" s="361"/>
      <c r="WFA314" s="361"/>
      <c r="WFB314" s="361"/>
      <c r="WFC314" s="361"/>
      <c r="WFD314" s="361"/>
      <c r="WFE314" s="361"/>
      <c r="WFF314" s="361"/>
      <c r="WFG314" s="361"/>
      <c r="WFH314" s="361"/>
      <c r="WFI314" s="361"/>
      <c r="WFJ314" s="361"/>
      <c r="WFK314" s="361"/>
      <c r="WFL314" s="361"/>
      <c r="WFM314" s="361"/>
      <c r="WFN314" s="361"/>
      <c r="WFO314" s="361"/>
      <c r="WFP314" s="361"/>
      <c r="WFQ314" s="361"/>
      <c r="WFR314" s="361"/>
      <c r="WFS314" s="361"/>
      <c r="WFT314" s="361"/>
      <c r="WFU314" s="361"/>
      <c r="WFV314" s="361"/>
      <c r="WFW314" s="361"/>
      <c r="WFX314" s="361"/>
      <c r="WFY314" s="361"/>
      <c r="WFZ314" s="361"/>
      <c r="WGA314" s="361"/>
      <c r="WGB314" s="361"/>
      <c r="WGC314" s="361"/>
      <c r="WGD314" s="361"/>
      <c r="WGE314" s="361"/>
      <c r="WGF314" s="361"/>
      <c r="WGG314" s="361"/>
      <c r="WGH314" s="361"/>
      <c r="WGI314" s="361"/>
      <c r="WGJ314" s="361"/>
      <c r="WGK314" s="361"/>
      <c r="WGL314" s="361"/>
      <c r="WGM314" s="361"/>
      <c r="WGN314" s="361"/>
      <c r="WGO314" s="361"/>
      <c r="WGP314" s="361"/>
      <c r="WGQ314" s="361"/>
      <c r="WGR314" s="361"/>
      <c r="WGS314" s="361"/>
      <c r="WGT314" s="361"/>
      <c r="WGU314" s="361"/>
      <c r="WGV314" s="361"/>
      <c r="WGW314" s="361"/>
      <c r="WGX314" s="361"/>
      <c r="WGY314" s="361"/>
      <c r="WGZ314" s="361"/>
      <c r="WHA314" s="361"/>
      <c r="WHB314" s="361"/>
      <c r="WHC314" s="361"/>
      <c r="WHD314" s="361"/>
      <c r="WHE314" s="361"/>
      <c r="WHF314" s="361"/>
      <c r="WHG314" s="361"/>
      <c r="WHH314" s="361"/>
      <c r="WHI314" s="361"/>
      <c r="WHJ314" s="361"/>
      <c r="WHK314" s="361"/>
      <c r="WHL314" s="361"/>
      <c r="WHM314" s="361"/>
      <c r="WHN314" s="361"/>
      <c r="WHO314" s="361"/>
      <c r="WHP314" s="361"/>
      <c r="WHQ314" s="361"/>
      <c r="WHR314" s="361"/>
      <c r="WHS314" s="361"/>
      <c r="WHT314" s="361"/>
      <c r="WHU314" s="361"/>
      <c r="WHV314" s="361"/>
      <c r="WHW314" s="361"/>
      <c r="WHX314" s="361"/>
      <c r="WHY314" s="361"/>
      <c r="WHZ314" s="361"/>
      <c r="WIA314" s="361"/>
      <c r="WIB314" s="361"/>
      <c r="WIC314" s="361"/>
      <c r="WID314" s="361"/>
      <c r="WIE314" s="361"/>
      <c r="WIF314" s="361"/>
      <c r="WIG314" s="361"/>
      <c r="WIH314" s="361"/>
      <c r="WII314" s="361"/>
      <c r="WIJ314" s="361"/>
      <c r="WIK314" s="361"/>
      <c r="WIL314" s="361"/>
      <c r="WIM314" s="361"/>
      <c r="WIN314" s="361"/>
      <c r="WIO314" s="361"/>
      <c r="WIP314" s="361"/>
      <c r="WIQ314" s="361"/>
      <c r="WIR314" s="361"/>
      <c r="WIS314" s="361"/>
      <c r="WIT314" s="361"/>
      <c r="WIU314" s="361"/>
      <c r="WIV314" s="361"/>
      <c r="WIW314" s="361"/>
      <c r="WIX314" s="361"/>
      <c r="WIY314" s="361"/>
      <c r="WIZ314" s="361"/>
      <c r="WJA314" s="361"/>
      <c r="WJB314" s="361"/>
      <c r="WJC314" s="361"/>
      <c r="WJD314" s="361"/>
      <c r="WJE314" s="361"/>
      <c r="WJF314" s="361"/>
      <c r="WJG314" s="361"/>
      <c r="WJH314" s="361"/>
      <c r="WJI314" s="361"/>
      <c r="WJJ314" s="361"/>
      <c r="WJK314" s="361"/>
      <c r="WJL314" s="361"/>
      <c r="WJM314" s="361"/>
      <c r="WJN314" s="361"/>
      <c r="WJO314" s="361"/>
      <c r="WJP314" s="361"/>
      <c r="WJQ314" s="361"/>
      <c r="WJR314" s="361"/>
      <c r="WJS314" s="361"/>
      <c r="WJT314" s="361"/>
      <c r="WJU314" s="361"/>
      <c r="WJV314" s="361"/>
      <c r="WJW314" s="361"/>
      <c r="WJX314" s="361"/>
      <c r="WJY314" s="361"/>
      <c r="WJZ314" s="361"/>
      <c r="WKA314" s="361"/>
      <c r="WKB314" s="361"/>
      <c r="WKC314" s="361"/>
      <c r="WKD314" s="361"/>
      <c r="WKE314" s="361"/>
      <c r="WKF314" s="361"/>
      <c r="WKG314" s="361"/>
      <c r="WKH314" s="361"/>
      <c r="WKI314" s="361"/>
      <c r="WKJ314" s="361"/>
      <c r="WKK314" s="361"/>
      <c r="WKL314" s="361"/>
      <c r="WKM314" s="361"/>
      <c r="WKN314" s="361"/>
      <c r="WKO314" s="361"/>
      <c r="WKP314" s="361"/>
      <c r="WKQ314" s="361"/>
      <c r="WKR314" s="361"/>
      <c r="WKS314" s="361"/>
      <c r="WKT314" s="361"/>
      <c r="WKU314" s="361"/>
      <c r="WKV314" s="361"/>
      <c r="WKW314" s="361"/>
      <c r="WKX314" s="361"/>
      <c r="WKY314" s="361"/>
      <c r="WKZ314" s="361"/>
      <c r="WLA314" s="361"/>
      <c r="WLB314" s="361"/>
      <c r="WLC314" s="361"/>
      <c r="WLD314" s="361"/>
      <c r="WLE314" s="361"/>
      <c r="WLF314" s="361"/>
      <c r="WLG314" s="361"/>
      <c r="WLH314" s="361"/>
      <c r="WLI314" s="361"/>
      <c r="WLJ314" s="361"/>
      <c r="WLK314" s="361"/>
      <c r="WLL314" s="361"/>
      <c r="WLM314" s="361"/>
      <c r="WLN314" s="361"/>
      <c r="WLO314" s="361"/>
      <c r="WLP314" s="361"/>
      <c r="WLQ314" s="361"/>
      <c r="WLR314" s="361"/>
      <c r="WLS314" s="361"/>
      <c r="WLT314" s="361"/>
      <c r="WLU314" s="361"/>
      <c r="WLV314" s="361"/>
      <c r="WLW314" s="361"/>
      <c r="WLX314" s="361"/>
      <c r="WLY314" s="361"/>
      <c r="WLZ314" s="361"/>
      <c r="WMA314" s="361"/>
      <c r="WMB314" s="361"/>
      <c r="WMC314" s="361"/>
      <c r="WMD314" s="361"/>
      <c r="WME314" s="361"/>
      <c r="WMF314" s="361"/>
      <c r="WMG314" s="361"/>
      <c r="WMH314" s="361"/>
      <c r="WMI314" s="361"/>
      <c r="WMJ314" s="361"/>
      <c r="WMK314" s="361"/>
      <c r="WML314" s="361"/>
      <c r="WMM314" s="361"/>
      <c r="WMN314" s="361"/>
      <c r="WMO314" s="361"/>
      <c r="WMP314" s="361"/>
      <c r="WMQ314" s="361"/>
      <c r="WMR314" s="361"/>
      <c r="WMS314" s="361"/>
      <c r="WMT314" s="361"/>
      <c r="WMU314" s="361"/>
      <c r="WMV314" s="361"/>
      <c r="WMW314" s="361"/>
      <c r="WMX314" s="361"/>
      <c r="WMY314" s="361"/>
      <c r="WMZ314" s="361"/>
      <c r="WNA314" s="361"/>
      <c r="WNB314" s="361"/>
      <c r="WNC314" s="361"/>
      <c r="WND314" s="361"/>
      <c r="WNE314" s="361"/>
      <c r="WNF314" s="361"/>
      <c r="WNG314" s="361"/>
      <c r="WNH314" s="361"/>
      <c r="WNI314" s="361"/>
      <c r="WNJ314" s="361"/>
      <c r="WNK314" s="361"/>
      <c r="WNL314" s="361"/>
      <c r="WNM314" s="361"/>
      <c r="WNN314" s="361"/>
      <c r="WNO314" s="361"/>
      <c r="WNP314" s="361"/>
      <c r="WNQ314" s="361"/>
      <c r="WNR314" s="361"/>
      <c r="WNS314" s="361"/>
      <c r="WNT314" s="361"/>
      <c r="WNU314" s="361"/>
      <c r="WNV314" s="361"/>
      <c r="WNW314" s="361"/>
      <c r="WNX314" s="361"/>
      <c r="WNY314" s="361"/>
      <c r="WNZ314" s="361"/>
      <c r="WOA314" s="361"/>
      <c r="WOB314" s="361"/>
      <c r="WOC314" s="361"/>
      <c r="WOD314" s="361"/>
      <c r="WOE314" s="361"/>
      <c r="WOF314" s="361"/>
      <c r="WOG314" s="361"/>
      <c r="WOH314" s="361"/>
      <c r="WOI314" s="361"/>
      <c r="WOJ314" s="361"/>
      <c r="WOK314" s="361"/>
      <c r="WOL314" s="361"/>
      <c r="WOM314" s="361"/>
      <c r="WON314" s="361"/>
      <c r="WOO314" s="361"/>
      <c r="WOP314" s="361"/>
      <c r="WOQ314" s="361"/>
      <c r="WOR314" s="361"/>
      <c r="WOS314" s="361"/>
      <c r="WOT314" s="361"/>
      <c r="WOU314" s="361"/>
      <c r="WOV314" s="361"/>
      <c r="WOW314" s="361"/>
      <c r="WOX314" s="361"/>
      <c r="WOY314" s="361"/>
      <c r="WOZ314" s="361"/>
      <c r="WPA314" s="361"/>
      <c r="WPB314" s="361"/>
      <c r="WPC314" s="361"/>
      <c r="WPD314" s="361"/>
      <c r="WPE314" s="361"/>
      <c r="WPF314" s="361"/>
      <c r="WPG314" s="361"/>
      <c r="WPH314" s="361"/>
      <c r="WPI314" s="361"/>
      <c r="WPJ314" s="361"/>
      <c r="WPK314" s="361"/>
      <c r="WPL314" s="361"/>
      <c r="WPM314" s="361"/>
      <c r="WPN314" s="361"/>
      <c r="WPO314" s="361"/>
      <c r="WPP314" s="361"/>
      <c r="WPQ314" s="361"/>
      <c r="WPR314" s="361"/>
      <c r="WPS314" s="361"/>
      <c r="WPT314" s="361"/>
      <c r="WPU314" s="361"/>
      <c r="WPV314" s="361"/>
      <c r="WPW314" s="361"/>
      <c r="WPX314" s="361"/>
      <c r="WPY314" s="361"/>
      <c r="WPZ314" s="361"/>
      <c r="WQA314" s="361"/>
      <c r="WQB314" s="361"/>
      <c r="WQC314" s="361"/>
      <c r="WQD314" s="361"/>
      <c r="WQE314" s="361"/>
      <c r="WQF314" s="361"/>
      <c r="WQG314" s="361"/>
      <c r="WQH314" s="361"/>
      <c r="WQI314" s="361"/>
      <c r="WQJ314" s="361"/>
      <c r="WQK314" s="361"/>
      <c r="WQL314" s="361"/>
      <c r="WQM314" s="361"/>
      <c r="WQN314" s="361"/>
      <c r="WQO314" s="361"/>
      <c r="WQP314" s="361"/>
      <c r="WQQ314" s="361"/>
      <c r="WQR314" s="361"/>
      <c r="WQS314" s="361"/>
      <c r="WQT314" s="361"/>
      <c r="WQU314" s="361"/>
      <c r="WQV314" s="361"/>
      <c r="WQW314" s="361"/>
      <c r="WQX314" s="361"/>
      <c r="WQY314" s="361"/>
      <c r="WQZ314" s="361"/>
      <c r="WRA314" s="361"/>
      <c r="WRB314" s="361"/>
      <c r="WRC314" s="361"/>
      <c r="WRD314" s="361"/>
      <c r="WRE314" s="361"/>
      <c r="WRF314" s="361"/>
      <c r="WRG314" s="361"/>
      <c r="WRH314" s="361"/>
      <c r="WRI314" s="361"/>
      <c r="WRJ314" s="361"/>
      <c r="WRK314" s="361"/>
      <c r="WRL314" s="361"/>
      <c r="WRM314" s="361"/>
      <c r="WRN314" s="361"/>
      <c r="WRO314" s="361"/>
      <c r="WRP314" s="361"/>
      <c r="WRQ314" s="361"/>
      <c r="WRR314" s="361"/>
      <c r="WRS314" s="361"/>
      <c r="WRT314" s="361"/>
      <c r="WRU314" s="361"/>
      <c r="WRV314" s="361"/>
      <c r="WRW314" s="361"/>
      <c r="WRX314" s="361"/>
      <c r="WRY314" s="361"/>
      <c r="WRZ314" s="361"/>
      <c r="WSA314" s="361"/>
      <c r="WSB314" s="361"/>
      <c r="WSC314" s="361"/>
      <c r="WSD314" s="361"/>
      <c r="WSE314" s="361"/>
      <c r="WSF314" s="361"/>
      <c r="WSG314" s="361"/>
      <c r="WSH314" s="361"/>
      <c r="WSI314" s="361"/>
      <c r="WSJ314" s="361"/>
      <c r="WSK314" s="361"/>
      <c r="WSL314" s="361"/>
      <c r="WSM314" s="361"/>
      <c r="WSN314" s="361"/>
      <c r="WSO314" s="361"/>
      <c r="WSP314" s="361"/>
      <c r="WSQ314" s="361"/>
      <c r="WSR314" s="361"/>
      <c r="WSS314" s="361"/>
      <c r="WST314" s="361"/>
      <c r="WSU314" s="361"/>
      <c r="WSV314" s="361"/>
      <c r="WSW314" s="361"/>
      <c r="WSX314" s="361"/>
      <c r="WSY314" s="361"/>
      <c r="WSZ314" s="361"/>
      <c r="WTA314" s="361"/>
      <c r="WTB314" s="361"/>
      <c r="WTC314" s="361"/>
      <c r="WTD314" s="361"/>
      <c r="WTE314" s="361"/>
      <c r="WTF314" s="361"/>
      <c r="WTG314" s="361"/>
      <c r="WTH314" s="361"/>
      <c r="WTI314" s="361"/>
      <c r="WTJ314" s="361"/>
      <c r="WTK314" s="361"/>
      <c r="WTL314" s="361"/>
      <c r="WTM314" s="361"/>
      <c r="WTN314" s="361"/>
      <c r="WTO314" s="361"/>
      <c r="WTP314" s="361"/>
      <c r="WTQ314" s="361"/>
      <c r="WTR314" s="361"/>
      <c r="WTS314" s="361"/>
      <c r="WTT314" s="361"/>
      <c r="WTU314" s="361"/>
      <c r="WTV314" s="361"/>
      <c r="WTW314" s="361"/>
      <c r="WTX314" s="361"/>
      <c r="WTY314" s="361"/>
      <c r="WTZ314" s="361"/>
      <c r="WUA314" s="361"/>
      <c r="WUB314" s="361"/>
      <c r="WUC314" s="361"/>
      <c r="WUD314" s="361"/>
      <c r="WUE314" s="361"/>
      <c r="WUF314" s="361"/>
      <c r="WUG314" s="361"/>
      <c r="WUH314" s="361"/>
      <c r="WUI314" s="361"/>
      <c r="WUJ314" s="361"/>
      <c r="WUK314" s="361"/>
      <c r="WUL314" s="361"/>
      <c r="WUM314" s="361"/>
      <c r="WUN314" s="361"/>
      <c r="WUO314" s="361"/>
      <c r="WUP314" s="361"/>
      <c r="WUQ314" s="361"/>
      <c r="WUR314" s="361"/>
      <c r="WUS314" s="361"/>
      <c r="WUT314" s="361"/>
      <c r="WUU314" s="361"/>
      <c r="WUV314" s="361"/>
      <c r="WUW314" s="361"/>
      <c r="WUX314" s="361"/>
      <c r="WUY314" s="361"/>
      <c r="WUZ314" s="361"/>
      <c r="WVA314" s="361"/>
      <c r="WVB314" s="361"/>
      <c r="WVC314" s="361"/>
      <c r="WVD314" s="361"/>
      <c r="WVE314" s="361"/>
      <c r="WVF314" s="361"/>
      <c r="WVG314" s="361"/>
      <c r="WVH314" s="361"/>
      <c r="WVI314" s="361"/>
      <c r="WVJ314" s="361"/>
      <c r="WVK314" s="361"/>
      <c r="WVL314" s="361"/>
      <c r="WVM314" s="361"/>
      <c r="WVN314" s="361"/>
      <c r="WVO314" s="361"/>
      <c r="WVP314" s="361"/>
      <c r="WVQ314" s="361"/>
      <c r="WVR314" s="361"/>
      <c r="WVS314" s="361"/>
      <c r="WVT314" s="361"/>
      <c r="WVU314" s="361"/>
      <c r="WVV314" s="361"/>
      <c r="WVW314" s="361"/>
      <c r="WVX314" s="361"/>
      <c r="WVY314" s="361"/>
      <c r="WVZ314" s="361"/>
      <c r="WWA314" s="361"/>
      <c r="WWB314" s="361"/>
      <c r="WWC314" s="361"/>
      <c r="WWD314" s="361"/>
      <c r="WWE314" s="361"/>
      <c r="WWF314" s="361"/>
      <c r="WWG314" s="361"/>
      <c r="WWH314" s="361"/>
      <c r="WWI314" s="361"/>
      <c r="WWJ314" s="361"/>
      <c r="WWK314" s="361"/>
      <c r="WWL314" s="361"/>
      <c r="WWM314" s="361"/>
      <c r="WWN314" s="361"/>
      <c r="WWO314" s="361"/>
      <c r="WWP314" s="361"/>
      <c r="WWQ314" s="361"/>
      <c r="WWR314" s="361"/>
      <c r="WWS314" s="361"/>
      <c r="WWT314" s="361"/>
      <c r="WWU314" s="361"/>
      <c r="WWV314" s="361"/>
      <c r="WWW314" s="361"/>
      <c r="WWX314" s="361"/>
      <c r="WWY314" s="361"/>
      <c r="WWZ314" s="361"/>
      <c r="WXA314" s="361"/>
      <c r="WXB314" s="361"/>
      <c r="WXC314" s="361"/>
      <c r="WXD314" s="361"/>
      <c r="WXE314" s="361"/>
      <c r="WXF314" s="361"/>
      <c r="WXG314" s="361"/>
      <c r="WXH314" s="361"/>
      <c r="WXI314" s="361"/>
      <c r="WXJ314" s="361"/>
      <c r="WXK314" s="361"/>
      <c r="WXL314" s="361"/>
      <c r="WXM314" s="361"/>
      <c r="WXN314" s="361"/>
      <c r="WXO314" s="361"/>
      <c r="WXP314" s="361"/>
      <c r="WXQ314" s="361"/>
      <c r="WXR314" s="361"/>
      <c r="WXS314" s="361"/>
      <c r="WXT314" s="361"/>
      <c r="WXU314" s="361"/>
      <c r="WXV314" s="361"/>
      <c r="WXW314" s="361"/>
      <c r="WXX314" s="361"/>
      <c r="WXY314" s="361"/>
      <c r="WXZ314" s="361"/>
      <c r="WYA314" s="361"/>
      <c r="WYB314" s="361"/>
      <c r="WYC314" s="361"/>
      <c r="WYD314" s="361"/>
      <c r="WYE314" s="361"/>
      <c r="WYF314" s="361"/>
      <c r="WYG314" s="361"/>
      <c r="WYH314" s="361"/>
      <c r="WYI314" s="361"/>
      <c r="WYJ314" s="361"/>
      <c r="WYK314" s="361"/>
      <c r="WYL314" s="361"/>
      <c r="WYM314" s="361"/>
      <c r="WYN314" s="361"/>
      <c r="WYO314" s="361"/>
      <c r="WYP314" s="361"/>
      <c r="WYQ314" s="361"/>
      <c r="WYR314" s="361"/>
      <c r="WYS314" s="361"/>
      <c r="WYT314" s="361"/>
      <c r="WYU314" s="361"/>
      <c r="WYV314" s="361"/>
      <c r="WYW314" s="361"/>
      <c r="WYX314" s="361"/>
      <c r="WYY314" s="361"/>
      <c r="WYZ314" s="361"/>
      <c r="WZA314" s="361"/>
      <c r="WZB314" s="361"/>
      <c r="WZC314" s="361"/>
      <c r="WZD314" s="361"/>
      <c r="WZE314" s="361"/>
      <c r="WZF314" s="361"/>
      <c r="WZG314" s="361"/>
      <c r="WZH314" s="361"/>
      <c r="WZI314" s="361"/>
      <c r="WZJ314" s="361"/>
      <c r="WZK314" s="361"/>
      <c r="WZL314" s="361"/>
      <c r="WZM314" s="361"/>
      <c r="WZN314" s="361"/>
      <c r="WZO314" s="361"/>
      <c r="WZP314" s="361"/>
      <c r="WZQ314" s="361"/>
      <c r="WZR314" s="361"/>
      <c r="WZS314" s="361"/>
      <c r="WZT314" s="361"/>
      <c r="WZU314" s="361"/>
      <c r="WZV314" s="361"/>
      <c r="WZW314" s="361"/>
      <c r="WZX314" s="361"/>
      <c r="WZY314" s="361"/>
      <c r="WZZ314" s="361"/>
      <c r="XAA314" s="361"/>
      <c r="XAB314" s="361"/>
      <c r="XAC314" s="361"/>
      <c r="XAD314" s="361"/>
      <c r="XAE314" s="361"/>
      <c r="XAF314" s="361"/>
      <c r="XAG314" s="361"/>
      <c r="XAH314" s="361"/>
      <c r="XAI314" s="361"/>
      <c r="XAJ314" s="361"/>
      <c r="XAK314" s="361"/>
      <c r="XAL314" s="361"/>
      <c r="XAM314" s="361"/>
      <c r="XAN314" s="361"/>
      <c r="XAO314" s="361"/>
      <c r="XAP314" s="361"/>
      <c r="XAQ314" s="361"/>
      <c r="XAR314" s="361"/>
      <c r="XAS314" s="361"/>
      <c r="XAT314" s="361"/>
      <c r="XAU314" s="361"/>
      <c r="XAV314" s="361"/>
      <c r="XAW314" s="361"/>
      <c r="XAX314" s="361"/>
      <c r="XAY314" s="361"/>
      <c r="XAZ314" s="361"/>
      <c r="XBA314" s="361"/>
      <c r="XBB314" s="361"/>
      <c r="XBC314" s="361"/>
      <c r="XBD314" s="361"/>
      <c r="XBE314" s="361"/>
      <c r="XBF314" s="361"/>
      <c r="XBG314" s="361"/>
      <c r="XBH314" s="361"/>
      <c r="XBI314" s="361"/>
      <c r="XBJ314" s="361"/>
      <c r="XBK314" s="361"/>
      <c r="XBL314" s="361"/>
      <c r="XBM314" s="361"/>
      <c r="XBN314" s="361"/>
      <c r="XBO314" s="361"/>
      <c r="XBP314" s="361"/>
      <c r="XBQ314" s="361"/>
      <c r="XBR314" s="361"/>
      <c r="XBS314" s="361"/>
      <c r="XBT314" s="361"/>
      <c r="XBU314" s="361"/>
      <c r="XBV314" s="361"/>
      <c r="XBW314" s="361"/>
      <c r="XBX314" s="361"/>
      <c r="XBY314" s="361"/>
      <c r="XBZ314" s="361"/>
      <c r="XCA314" s="361"/>
      <c r="XCB314" s="361"/>
      <c r="XCC314" s="361"/>
      <c r="XCD314" s="361"/>
      <c r="XCE314" s="361"/>
      <c r="XCF314" s="361"/>
      <c r="XCG314" s="361"/>
      <c r="XCH314" s="361"/>
      <c r="XCI314" s="361"/>
      <c r="XCJ314" s="361"/>
      <c r="XCK314" s="361"/>
      <c r="XCL314" s="361"/>
      <c r="XCM314" s="361"/>
      <c r="XCN314" s="361"/>
      <c r="XCO314" s="361"/>
      <c r="XCP314" s="361"/>
      <c r="XCQ314" s="361"/>
      <c r="XCR314" s="361"/>
      <c r="XCS314" s="361"/>
      <c r="XCT314" s="361"/>
      <c r="XCU314" s="361"/>
      <c r="XCV314" s="361"/>
      <c r="XCW314" s="361"/>
      <c r="XCX314" s="361"/>
      <c r="XCY314" s="361"/>
      <c r="XCZ314" s="361"/>
      <c r="XDA314" s="361"/>
      <c r="XDB314" s="361"/>
      <c r="XDC314" s="361"/>
      <c r="XDD314" s="361"/>
      <c r="XDE314" s="361"/>
      <c r="XDF314" s="361"/>
      <c r="XDG314" s="361"/>
      <c r="XDH314" s="361"/>
      <c r="XDI314" s="361"/>
      <c r="XDJ314" s="361"/>
      <c r="XDK314" s="361"/>
      <c r="XDL314" s="361"/>
      <c r="XDM314" s="361"/>
      <c r="XDN314" s="361"/>
      <c r="XDO314" s="361"/>
      <c r="XDP314" s="361"/>
      <c r="XDQ314" s="361"/>
      <c r="XDR314" s="361"/>
      <c r="XDS314" s="361"/>
      <c r="XDT314" s="361"/>
      <c r="XDU314" s="361"/>
      <c r="XDV314" s="361"/>
      <c r="XDW314" s="361"/>
      <c r="XDX314" s="361"/>
      <c r="XDY314" s="361"/>
      <c r="XDZ314" s="361"/>
      <c r="XEA314" s="361"/>
      <c r="XEB314" s="361"/>
      <c r="XEC314" s="361"/>
      <c r="XED314" s="361"/>
      <c r="XEE314" s="361"/>
      <c r="XEF314" s="361"/>
      <c r="XEG314" s="361"/>
      <c r="XEH314" s="361"/>
      <c r="XEI314" s="361"/>
      <c r="XEJ314" s="361"/>
      <c r="XEK314" s="361"/>
      <c r="XEL314" s="361"/>
      <c r="XEM314" s="361"/>
      <c r="XEN314" s="361"/>
      <c r="XEO314" s="361"/>
      <c r="XEP314" s="361"/>
      <c r="XEQ314" s="361"/>
      <c r="XER314" s="361"/>
      <c r="XES314" s="361"/>
      <c r="XET314" s="361"/>
      <c r="XEU314" s="361"/>
      <c r="XEV314" s="361"/>
      <c r="XEW314" s="361"/>
      <c r="XEX314" s="361"/>
      <c r="XEY314" s="361"/>
    </row>
    <row r="315" spans="1:16379" s="121" customFormat="1" ht="15.75" x14ac:dyDescent="0.25">
      <c r="A315" s="361">
        <v>311</v>
      </c>
      <c r="B315" s="361" t="s">
        <v>471</v>
      </c>
      <c r="C315" s="361" t="s">
        <v>484</v>
      </c>
      <c r="D315" s="361" t="s">
        <v>486</v>
      </c>
      <c r="E315" s="361" t="s">
        <v>4</v>
      </c>
      <c r="F315" s="361"/>
      <c r="G315" s="361">
        <v>318546</v>
      </c>
      <c r="H315" s="361">
        <v>320848</v>
      </c>
      <c r="I315" s="361">
        <v>2302</v>
      </c>
      <c r="J315" s="361"/>
      <c r="K315" s="361"/>
      <c r="L315" s="361">
        <v>0</v>
      </c>
      <c r="M315" s="361">
        <v>3450.2830766462757</v>
      </c>
      <c r="N315" s="361">
        <v>0.10967884130982368</v>
      </c>
      <c r="O315" s="361" t="s">
        <v>299</v>
      </c>
      <c r="P315" s="361" t="s">
        <v>1231</v>
      </c>
      <c r="Q315" s="361"/>
      <c r="R315" s="361"/>
      <c r="S315" s="361"/>
      <c r="T315" s="361"/>
      <c r="U315" s="361"/>
      <c r="V315" s="361"/>
      <c r="W315" s="361"/>
      <c r="X315" s="361"/>
      <c r="Y315" s="361"/>
      <c r="Z315" s="361"/>
      <c r="AA315" s="361"/>
      <c r="AB315" s="361"/>
      <c r="AC315" s="361"/>
      <c r="AD315" s="361"/>
      <c r="AE315" s="361"/>
      <c r="AF315" s="361"/>
      <c r="AG315" s="361"/>
      <c r="AH315" s="361"/>
      <c r="AI315" s="361"/>
      <c r="AJ315" s="361"/>
      <c r="AK315" s="361"/>
      <c r="AL315" s="361"/>
      <c r="AM315" s="361"/>
      <c r="AN315" s="361"/>
      <c r="AO315" s="361"/>
      <c r="AP315" s="361"/>
      <c r="AQ315" s="361"/>
      <c r="AR315" s="361"/>
      <c r="AS315" s="361"/>
      <c r="AT315" s="361"/>
      <c r="AU315" s="361"/>
      <c r="AV315" s="361"/>
      <c r="AW315" s="361"/>
      <c r="AX315" s="361"/>
      <c r="AY315" s="361"/>
      <c r="AZ315" s="361"/>
      <c r="BA315" s="361"/>
      <c r="BB315" s="361"/>
      <c r="BC315" s="361"/>
      <c r="BD315" s="361"/>
      <c r="BE315" s="361"/>
      <c r="BF315" s="361"/>
      <c r="BG315" s="361"/>
      <c r="BH315" s="361"/>
      <c r="BI315" s="361"/>
      <c r="BJ315" s="361"/>
      <c r="BK315" s="361"/>
      <c r="BL315" s="361"/>
      <c r="BM315" s="361"/>
      <c r="BN315" s="361"/>
      <c r="BO315" s="361"/>
      <c r="BP315" s="361"/>
      <c r="BQ315" s="361"/>
      <c r="BR315" s="361"/>
      <c r="BS315" s="361"/>
      <c r="BT315" s="361"/>
      <c r="BU315" s="361"/>
      <c r="BV315" s="361"/>
      <c r="BW315" s="361"/>
      <c r="BX315" s="361"/>
      <c r="BY315" s="361"/>
      <c r="BZ315" s="361"/>
      <c r="CA315" s="361"/>
      <c r="CB315" s="361"/>
      <c r="CC315" s="361"/>
      <c r="CD315" s="361"/>
      <c r="CE315" s="361"/>
      <c r="CF315" s="361"/>
      <c r="CG315" s="361"/>
      <c r="CH315" s="361"/>
      <c r="CI315" s="361"/>
      <c r="CJ315" s="361"/>
      <c r="CK315" s="361"/>
      <c r="CL315" s="361"/>
      <c r="CM315" s="361"/>
      <c r="CN315" s="361"/>
      <c r="CO315" s="361"/>
      <c r="CP315" s="361"/>
      <c r="CQ315" s="361"/>
      <c r="CR315" s="361"/>
      <c r="CS315" s="361"/>
      <c r="CT315" s="361"/>
      <c r="CU315" s="361"/>
      <c r="CV315" s="361"/>
      <c r="CW315" s="361"/>
      <c r="CX315" s="361"/>
      <c r="CY315" s="361"/>
      <c r="CZ315" s="361"/>
      <c r="DA315" s="361"/>
      <c r="DB315" s="361"/>
      <c r="DC315" s="361"/>
      <c r="DD315" s="361"/>
      <c r="DE315" s="361"/>
      <c r="DF315" s="361"/>
      <c r="DG315" s="361"/>
      <c r="DH315" s="361"/>
      <c r="DI315" s="361"/>
      <c r="DJ315" s="361"/>
      <c r="DK315" s="361"/>
      <c r="DL315" s="361"/>
      <c r="DM315" s="361"/>
      <c r="DN315" s="361"/>
      <c r="DO315" s="361"/>
      <c r="DP315" s="361"/>
      <c r="DQ315" s="361"/>
      <c r="DR315" s="361"/>
      <c r="DS315" s="361"/>
      <c r="DT315" s="361"/>
      <c r="DU315" s="361"/>
      <c r="DV315" s="361"/>
      <c r="DW315" s="361"/>
      <c r="DX315" s="361"/>
      <c r="DY315" s="361"/>
      <c r="DZ315" s="361"/>
      <c r="EA315" s="361"/>
      <c r="EB315" s="361"/>
      <c r="EC315" s="361"/>
      <c r="ED315" s="361"/>
      <c r="EE315" s="361"/>
      <c r="EF315" s="361"/>
      <c r="EG315" s="361"/>
      <c r="EH315" s="361"/>
      <c r="EI315" s="361"/>
      <c r="EJ315" s="361"/>
      <c r="EK315" s="361"/>
      <c r="EL315" s="361"/>
      <c r="EM315" s="361"/>
      <c r="EN315" s="361"/>
      <c r="EO315" s="361"/>
      <c r="EP315" s="361"/>
      <c r="EQ315" s="361"/>
      <c r="ER315" s="361"/>
      <c r="ES315" s="361"/>
      <c r="ET315" s="361"/>
      <c r="EU315" s="361"/>
      <c r="EV315" s="361"/>
      <c r="EW315" s="361"/>
      <c r="EX315" s="361"/>
      <c r="EY315" s="361"/>
      <c r="EZ315" s="361"/>
      <c r="FA315" s="361"/>
      <c r="FB315" s="361"/>
      <c r="FC315" s="361"/>
      <c r="FD315" s="361"/>
      <c r="FE315" s="361"/>
      <c r="FF315" s="361"/>
      <c r="FG315" s="361"/>
      <c r="FH315" s="361"/>
      <c r="FI315" s="361"/>
      <c r="FJ315" s="361"/>
      <c r="FK315" s="361"/>
      <c r="FL315" s="361"/>
      <c r="FM315" s="361"/>
      <c r="FN315" s="361"/>
      <c r="FO315" s="361"/>
      <c r="FP315" s="361"/>
      <c r="FQ315" s="361"/>
      <c r="FR315" s="361"/>
      <c r="FS315" s="361"/>
      <c r="FT315" s="361"/>
      <c r="FU315" s="361"/>
      <c r="FV315" s="361"/>
      <c r="FW315" s="361"/>
      <c r="FX315" s="361"/>
      <c r="FY315" s="361"/>
      <c r="FZ315" s="361"/>
      <c r="GA315" s="361"/>
      <c r="GB315" s="361"/>
      <c r="GC315" s="361"/>
      <c r="GD315" s="361"/>
      <c r="GE315" s="361"/>
      <c r="GF315" s="361"/>
      <c r="GG315" s="361"/>
      <c r="GH315" s="361"/>
      <c r="GI315" s="361"/>
      <c r="GJ315" s="361"/>
      <c r="GK315" s="361"/>
      <c r="GL315" s="361"/>
      <c r="GM315" s="361"/>
      <c r="GN315" s="361"/>
      <c r="GO315" s="361"/>
      <c r="GP315" s="361"/>
      <c r="GQ315" s="361"/>
      <c r="GR315" s="361"/>
      <c r="GS315" s="361"/>
      <c r="GT315" s="361"/>
      <c r="GU315" s="361"/>
      <c r="GV315" s="361"/>
      <c r="GW315" s="361"/>
      <c r="GX315" s="361"/>
      <c r="GY315" s="361"/>
      <c r="GZ315" s="361"/>
      <c r="HA315" s="361"/>
      <c r="HB315" s="361"/>
      <c r="HC315" s="361"/>
      <c r="HD315" s="361"/>
      <c r="HE315" s="361"/>
      <c r="HF315" s="361"/>
      <c r="HG315" s="361"/>
      <c r="HH315" s="361"/>
      <c r="HI315" s="361"/>
      <c r="HJ315" s="361"/>
      <c r="HK315" s="361"/>
      <c r="HL315" s="361"/>
      <c r="HM315" s="361"/>
      <c r="HN315" s="361"/>
      <c r="HO315" s="361"/>
      <c r="HP315" s="361"/>
      <c r="HQ315" s="361"/>
      <c r="HR315" s="361"/>
      <c r="HS315" s="361"/>
      <c r="HT315" s="361"/>
      <c r="HU315" s="361"/>
      <c r="HV315" s="361"/>
      <c r="HW315" s="361"/>
      <c r="HX315" s="361"/>
      <c r="HY315" s="361"/>
      <c r="HZ315" s="361"/>
      <c r="IA315" s="361"/>
      <c r="IB315" s="361"/>
      <c r="IC315" s="361"/>
      <c r="ID315" s="361"/>
      <c r="IE315" s="361"/>
      <c r="IF315" s="361"/>
      <c r="IG315" s="361"/>
      <c r="IH315" s="361"/>
      <c r="II315" s="361"/>
      <c r="IJ315" s="361"/>
      <c r="IK315" s="361"/>
      <c r="IL315" s="361"/>
      <c r="IM315" s="361"/>
      <c r="IN315" s="361"/>
      <c r="IO315" s="361"/>
      <c r="IP315" s="361"/>
      <c r="IQ315" s="361"/>
      <c r="IR315" s="361"/>
      <c r="IS315" s="361"/>
      <c r="IT315" s="361"/>
      <c r="IU315" s="361"/>
      <c r="IV315" s="361"/>
      <c r="IW315" s="361"/>
      <c r="IX315" s="361"/>
      <c r="IY315" s="361"/>
      <c r="IZ315" s="361"/>
      <c r="JA315" s="361"/>
      <c r="JB315" s="361"/>
      <c r="JC315" s="361"/>
      <c r="JD315" s="361"/>
      <c r="JE315" s="361"/>
      <c r="JF315" s="361"/>
      <c r="JG315" s="361"/>
      <c r="JH315" s="361"/>
      <c r="JI315" s="361"/>
      <c r="JJ315" s="361"/>
      <c r="JK315" s="361"/>
      <c r="JL315" s="361"/>
      <c r="JM315" s="361"/>
      <c r="JN315" s="361"/>
      <c r="JO315" s="361"/>
      <c r="JP315" s="361"/>
      <c r="JQ315" s="361"/>
      <c r="JR315" s="361"/>
      <c r="JS315" s="361"/>
      <c r="JT315" s="361"/>
      <c r="JU315" s="361"/>
      <c r="JV315" s="361"/>
      <c r="JW315" s="361"/>
      <c r="JX315" s="361"/>
      <c r="JY315" s="361"/>
      <c r="JZ315" s="361"/>
      <c r="KA315" s="361"/>
      <c r="KB315" s="361"/>
      <c r="KC315" s="361"/>
      <c r="KD315" s="361"/>
      <c r="KE315" s="361"/>
      <c r="KF315" s="361"/>
      <c r="KG315" s="361"/>
      <c r="KH315" s="361"/>
      <c r="KI315" s="361"/>
      <c r="KJ315" s="361"/>
      <c r="KK315" s="361"/>
      <c r="KL315" s="361"/>
      <c r="KM315" s="361"/>
      <c r="KN315" s="361"/>
      <c r="KO315" s="361"/>
      <c r="KP315" s="361"/>
      <c r="KQ315" s="361"/>
      <c r="KR315" s="361"/>
      <c r="KS315" s="361"/>
      <c r="KT315" s="361"/>
      <c r="KU315" s="361"/>
      <c r="KV315" s="361"/>
      <c r="KW315" s="361"/>
      <c r="KX315" s="361"/>
      <c r="KY315" s="361"/>
      <c r="KZ315" s="361"/>
      <c r="LA315" s="361"/>
      <c r="LB315" s="361"/>
      <c r="LC315" s="361"/>
      <c r="LD315" s="361"/>
      <c r="LE315" s="361"/>
      <c r="LF315" s="361"/>
      <c r="LG315" s="361"/>
      <c r="LH315" s="361"/>
      <c r="LI315" s="361"/>
      <c r="LJ315" s="361"/>
      <c r="LK315" s="361"/>
      <c r="LL315" s="361"/>
      <c r="LM315" s="361"/>
      <c r="LN315" s="361"/>
      <c r="LO315" s="361"/>
      <c r="LP315" s="361"/>
      <c r="LQ315" s="361"/>
      <c r="LR315" s="361"/>
      <c r="LS315" s="361"/>
      <c r="LT315" s="361"/>
      <c r="LU315" s="361"/>
      <c r="LV315" s="361"/>
      <c r="LW315" s="361"/>
      <c r="LX315" s="361"/>
      <c r="LY315" s="361"/>
      <c r="LZ315" s="361"/>
      <c r="MA315" s="361"/>
      <c r="MB315" s="361"/>
      <c r="MC315" s="361"/>
      <c r="MD315" s="361"/>
      <c r="ME315" s="361"/>
      <c r="MF315" s="361"/>
      <c r="MG315" s="361"/>
      <c r="MH315" s="361"/>
      <c r="MI315" s="361"/>
      <c r="MJ315" s="361"/>
      <c r="MK315" s="361"/>
      <c r="ML315" s="361"/>
      <c r="MM315" s="361"/>
      <c r="MN315" s="361"/>
      <c r="MO315" s="361"/>
      <c r="MP315" s="361"/>
      <c r="MQ315" s="361"/>
      <c r="MR315" s="361"/>
      <c r="MS315" s="361"/>
      <c r="MT315" s="361"/>
      <c r="MU315" s="361"/>
      <c r="MV315" s="361"/>
      <c r="MW315" s="361"/>
      <c r="MX315" s="361"/>
      <c r="MY315" s="361"/>
      <c r="MZ315" s="361"/>
      <c r="NA315" s="361"/>
      <c r="NB315" s="361"/>
      <c r="NC315" s="361"/>
      <c r="ND315" s="361"/>
      <c r="NE315" s="361"/>
      <c r="NF315" s="361"/>
      <c r="NG315" s="361"/>
      <c r="NH315" s="361"/>
      <c r="NI315" s="361"/>
      <c r="NJ315" s="361"/>
      <c r="NK315" s="361"/>
      <c r="NL315" s="361"/>
      <c r="NM315" s="361"/>
      <c r="NN315" s="361"/>
      <c r="NO315" s="361"/>
      <c r="NP315" s="361"/>
      <c r="NQ315" s="361"/>
      <c r="NR315" s="361"/>
      <c r="NS315" s="361"/>
      <c r="NT315" s="361"/>
      <c r="NU315" s="361"/>
      <c r="NV315" s="361"/>
      <c r="NW315" s="361"/>
      <c r="NX315" s="361"/>
      <c r="NY315" s="361"/>
      <c r="NZ315" s="361"/>
      <c r="OA315" s="361"/>
      <c r="OB315" s="361"/>
      <c r="OC315" s="361"/>
      <c r="OD315" s="361"/>
      <c r="OE315" s="361"/>
      <c r="OF315" s="361"/>
      <c r="OG315" s="361"/>
      <c r="OH315" s="361"/>
      <c r="OI315" s="361"/>
      <c r="OJ315" s="361"/>
      <c r="OK315" s="361"/>
      <c r="OL315" s="361"/>
      <c r="OM315" s="361"/>
      <c r="ON315" s="361"/>
      <c r="OO315" s="361"/>
      <c r="OP315" s="361"/>
      <c r="OQ315" s="361"/>
      <c r="OR315" s="361"/>
      <c r="OS315" s="361"/>
      <c r="OT315" s="361"/>
      <c r="OU315" s="361"/>
      <c r="OV315" s="361"/>
      <c r="OW315" s="361"/>
      <c r="OX315" s="361"/>
      <c r="OY315" s="361"/>
      <c r="OZ315" s="361"/>
      <c r="PA315" s="361"/>
      <c r="PB315" s="361"/>
      <c r="PC315" s="361"/>
      <c r="PD315" s="361"/>
      <c r="PE315" s="361"/>
      <c r="PF315" s="361"/>
      <c r="PG315" s="361"/>
      <c r="PH315" s="361"/>
      <c r="PI315" s="361"/>
      <c r="PJ315" s="361"/>
      <c r="PK315" s="361"/>
      <c r="PL315" s="361"/>
      <c r="PM315" s="361"/>
      <c r="PN315" s="361"/>
      <c r="PO315" s="361"/>
      <c r="PP315" s="361"/>
      <c r="PQ315" s="361"/>
      <c r="PR315" s="361"/>
      <c r="PS315" s="361"/>
      <c r="PT315" s="361"/>
      <c r="PU315" s="361"/>
      <c r="PV315" s="361"/>
      <c r="PW315" s="361"/>
      <c r="PX315" s="361"/>
      <c r="PY315" s="361"/>
      <c r="PZ315" s="361"/>
      <c r="QA315" s="361"/>
      <c r="QB315" s="361"/>
      <c r="QC315" s="361"/>
      <c r="QD315" s="361"/>
      <c r="QE315" s="361"/>
      <c r="QF315" s="361"/>
      <c r="QG315" s="361"/>
      <c r="QH315" s="361"/>
      <c r="QI315" s="361"/>
      <c r="QJ315" s="361"/>
      <c r="QK315" s="361"/>
      <c r="QL315" s="361"/>
      <c r="QM315" s="361"/>
      <c r="QN315" s="361"/>
      <c r="QO315" s="361"/>
      <c r="QP315" s="361"/>
      <c r="QQ315" s="361"/>
      <c r="QR315" s="361"/>
      <c r="QS315" s="361"/>
      <c r="QT315" s="361"/>
      <c r="QU315" s="361"/>
      <c r="QV315" s="361"/>
      <c r="QW315" s="361"/>
      <c r="QX315" s="361"/>
      <c r="QY315" s="361"/>
      <c r="QZ315" s="361"/>
      <c r="RA315" s="361"/>
      <c r="RB315" s="361"/>
      <c r="RC315" s="361"/>
      <c r="RD315" s="361"/>
      <c r="RE315" s="361"/>
      <c r="RF315" s="361"/>
      <c r="RG315" s="361"/>
      <c r="RH315" s="361"/>
      <c r="RI315" s="361"/>
      <c r="RJ315" s="361"/>
      <c r="RK315" s="361"/>
      <c r="RL315" s="361"/>
      <c r="RM315" s="361"/>
      <c r="RN315" s="361"/>
      <c r="RO315" s="361"/>
      <c r="RP315" s="361"/>
      <c r="RQ315" s="361"/>
      <c r="RR315" s="361"/>
      <c r="RS315" s="361"/>
      <c r="RT315" s="361"/>
      <c r="RU315" s="361"/>
      <c r="RV315" s="361"/>
      <c r="RW315" s="361"/>
      <c r="RX315" s="361"/>
      <c r="RY315" s="361"/>
      <c r="RZ315" s="361"/>
      <c r="SA315" s="361"/>
      <c r="SB315" s="361"/>
      <c r="SC315" s="361"/>
      <c r="SD315" s="361"/>
      <c r="SE315" s="361"/>
      <c r="SF315" s="361"/>
      <c r="SG315" s="361"/>
      <c r="SH315" s="361"/>
      <c r="SI315" s="361"/>
      <c r="SJ315" s="361"/>
      <c r="SK315" s="361"/>
      <c r="SL315" s="361"/>
      <c r="SM315" s="361"/>
      <c r="SN315" s="361"/>
      <c r="SO315" s="361"/>
      <c r="SP315" s="361"/>
      <c r="SQ315" s="361"/>
      <c r="SR315" s="361"/>
      <c r="SS315" s="361"/>
      <c r="ST315" s="361"/>
      <c r="SU315" s="361"/>
      <c r="SV315" s="361"/>
      <c r="SW315" s="361"/>
      <c r="SX315" s="361"/>
      <c r="SY315" s="361"/>
      <c r="SZ315" s="361"/>
      <c r="TA315" s="361"/>
      <c r="TB315" s="361"/>
      <c r="TC315" s="361"/>
      <c r="TD315" s="361"/>
      <c r="TE315" s="361"/>
      <c r="TF315" s="361"/>
      <c r="TG315" s="361"/>
      <c r="TH315" s="361"/>
      <c r="TI315" s="361"/>
      <c r="TJ315" s="361"/>
      <c r="TK315" s="361"/>
      <c r="TL315" s="361"/>
      <c r="TM315" s="361"/>
      <c r="TN315" s="361"/>
      <c r="TO315" s="361"/>
      <c r="TP315" s="361"/>
      <c r="TQ315" s="361"/>
      <c r="TR315" s="361"/>
      <c r="TS315" s="361"/>
      <c r="TT315" s="361"/>
      <c r="TU315" s="361"/>
      <c r="TV315" s="361"/>
      <c r="TW315" s="361"/>
      <c r="TX315" s="361"/>
      <c r="TY315" s="361"/>
      <c r="TZ315" s="361"/>
      <c r="UA315" s="361"/>
      <c r="UB315" s="361"/>
      <c r="UC315" s="361"/>
      <c r="UD315" s="361"/>
      <c r="UE315" s="361"/>
      <c r="UF315" s="361"/>
      <c r="UG315" s="361"/>
      <c r="UH315" s="361"/>
      <c r="UI315" s="361"/>
      <c r="UJ315" s="361"/>
      <c r="UK315" s="361"/>
      <c r="UL315" s="361"/>
      <c r="UM315" s="361"/>
      <c r="UN315" s="361"/>
      <c r="UO315" s="361"/>
      <c r="UP315" s="361"/>
      <c r="UQ315" s="361"/>
      <c r="UR315" s="361"/>
      <c r="US315" s="361"/>
      <c r="UT315" s="361"/>
      <c r="UU315" s="361"/>
      <c r="UV315" s="361"/>
      <c r="UW315" s="361"/>
      <c r="UX315" s="361"/>
      <c r="UY315" s="361"/>
      <c r="UZ315" s="361"/>
      <c r="VA315" s="361"/>
      <c r="VB315" s="361"/>
      <c r="VC315" s="361"/>
      <c r="VD315" s="361"/>
      <c r="VE315" s="361"/>
      <c r="VF315" s="361"/>
      <c r="VG315" s="361"/>
      <c r="VH315" s="361"/>
      <c r="VI315" s="361"/>
      <c r="VJ315" s="361"/>
      <c r="VK315" s="361"/>
      <c r="VL315" s="361"/>
      <c r="VM315" s="361"/>
      <c r="VN315" s="361"/>
      <c r="VO315" s="361"/>
      <c r="VP315" s="361"/>
      <c r="VQ315" s="361"/>
      <c r="VR315" s="361"/>
      <c r="VS315" s="361"/>
      <c r="VT315" s="361"/>
      <c r="VU315" s="361"/>
      <c r="VV315" s="361"/>
      <c r="VW315" s="361"/>
      <c r="VX315" s="361"/>
      <c r="VY315" s="361"/>
      <c r="VZ315" s="361"/>
      <c r="WA315" s="361"/>
      <c r="WB315" s="361"/>
      <c r="WC315" s="361"/>
      <c r="WD315" s="361"/>
      <c r="WE315" s="361"/>
      <c r="WF315" s="361"/>
      <c r="WG315" s="361"/>
      <c r="WH315" s="361"/>
      <c r="WI315" s="361"/>
      <c r="WJ315" s="361"/>
      <c r="WK315" s="361"/>
      <c r="WL315" s="361"/>
      <c r="WM315" s="361"/>
      <c r="WN315" s="361"/>
      <c r="WO315" s="361"/>
      <c r="WP315" s="361"/>
      <c r="WQ315" s="361"/>
      <c r="WR315" s="361"/>
      <c r="WS315" s="361"/>
      <c r="WT315" s="361"/>
      <c r="WU315" s="361"/>
      <c r="WV315" s="361"/>
      <c r="WW315" s="361"/>
      <c r="WX315" s="361"/>
      <c r="WY315" s="361"/>
      <c r="WZ315" s="361"/>
      <c r="XA315" s="361"/>
      <c r="XB315" s="361"/>
      <c r="XC315" s="361"/>
      <c r="XD315" s="361"/>
      <c r="XE315" s="361"/>
      <c r="XF315" s="361"/>
      <c r="XG315" s="361"/>
      <c r="XH315" s="361"/>
      <c r="XI315" s="361"/>
      <c r="XJ315" s="361"/>
      <c r="XK315" s="361"/>
      <c r="XL315" s="361"/>
      <c r="XM315" s="361"/>
      <c r="XN315" s="361"/>
      <c r="XO315" s="361"/>
      <c r="XP315" s="361"/>
      <c r="XQ315" s="361"/>
      <c r="XR315" s="361"/>
      <c r="XS315" s="361"/>
      <c r="XT315" s="361"/>
      <c r="XU315" s="361"/>
      <c r="XV315" s="361"/>
      <c r="XW315" s="361"/>
      <c r="XX315" s="361"/>
      <c r="XY315" s="361"/>
      <c r="XZ315" s="361"/>
      <c r="YA315" s="361"/>
      <c r="YB315" s="361"/>
      <c r="YC315" s="361"/>
      <c r="YD315" s="361"/>
      <c r="YE315" s="361"/>
      <c r="YF315" s="361"/>
      <c r="YG315" s="361"/>
      <c r="YH315" s="361"/>
      <c r="YI315" s="361"/>
      <c r="YJ315" s="361"/>
      <c r="YK315" s="361"/>
      <c r="YL315" s="361"/>
      <c r="YM315" s="361"/>
      <c r="YN315" s="361"/>
      <c r="YO315" s="361"/>
      <c r="YP315" s="361"/>
      <c r="YQ315" s="361"/>
      <c r="YR315" s="361"/>
      <c r="YS315" s="361"/>
      <c r="YT315" s="361"/>
      <c r="YU315" s="361"/>
      <c r="YV315" s="361"/>
      <c r="YW315" s="361"/>
      <c r="YX315" s="361"/>
      <c r="YY315" s="361"/>
      <c r="YZ315" s="361"/>
      <c r="ZA315" s="361"/>
      <c r="ZB315" s="361"/>
      <c r="ZC315" s="361"/>
      <c r="ZD315" s="361"/>
      <c r="ZE315" s="361"/>
      <c r="ZF315" s="361"/>
      <c r="ZG315" s="361"/>
      <c r="ZH315" s="361"/>
      <c r="ZI315" s="361"/>
      <c r="ZJ315" s="361"/>
      <c r="ZK315" s="361"/>
      <c r="ZL315" s="361"/>
      <c r="ZM315" s="361"/>
      <c r="ZN315" s="361"/>
      <c r="ZO315" s="361"/>
      <c r="ZP315" s="361"/>
      <c r="ZQ315" s="361"/>
      <c r="ZR315" s="361"/>
      <c r="ZS315" s="361"/>
      <c r="ZT315" s="361"/>
      <c r="ZU315" s="361"/>
      <c r="ZV315" s="361"/>
      <c r="ZW315" s="361"/>
      <c r="ZX315" s="361"/>
      <c r="ZY315" s="361"/>
      <c r="ZZ315" s="361"/>
      <c r="AAA315" s="361"/>
      <c r="AAB315" s="361"/>
      <c r="AAC315" s="361"/>
      <c r="AAD315" s="361"/>
      <c r="AAE315" s="361"/>
      <c r="AAF315" s="361"/>
      <c r="AAG315" s="361"/>
      <c r="AAH315" s="361"/>
      <c r="AAI315" s="361"/>
      <c r="AAJ315" s="361"/>
      <c r="AAK315" s="361"/>
      <c r="AAL315" s="361"/>
      <c r="AAM315" s="361"/>
      <c r="AAN315" s="361"/>
      <c r="AAO315" s="361"/>
      <c r="AAP315" s="361"/>
      <c r="AAQ315" s="361"/>
      <c r="AAR315" s="361"/>
      <c r="AAS315" s="361"/>
      <c r="AAT315" s="361"/>
      <c r="AAU315" s="361"/>
      <c r="AAV315" s="361"/>
      <c r="AAW315" s="361"/>
      <c r="AAX315" s="361"/>
      <c r="AAY315" s="361"/>
      <c r="AAZ315" s="361"/>
      <c r="ABA315" s="361"/>
      <c r="ABB315" s="361"/>
      <c r="ABC315" s="361"/>
      <c r="ABD315" s="361"/>
      <c r="ABE315" s="361"/>
      <c r="ABF315" s="361"/>
      <c r="ABG315" s="361"/>
      <c r="ABH315" s="361"/>
      <c r="ABI315" s="361"/>
      <c r="ABJ315" s="361"/>
      <c r="ABK315" s="361"/>
      <c r="ABL315" s="361"/>
      <c r="ABM315" s="361"/>
      <c r="ABN315" s="361"/>
      <c r="ABO315" s="361"/>
      <c r="ABP315" s="361"/>
      <c r="ABQ315" s="361"/>
      <c r="ABR315" s="361"/>
      <c r="ABS315" s="361"/>
      <c r="ABT315" s="361"/>
      <c r="ABU315" s="361"/>
      <c r="ABV315" s="361"/>
      <c r="ABW315" s="361"/>
      <c r="ABX315" s="361"/>
      <c r="ABY315" s="361"/>
      <c r="ABZ315" s="361"/>
      <c r="ACA315" s="361"/>
      <c r="ACB315" s="361"/>
      <c r="ACC315" s="361"/>
      <c r="ACD315" s="361"/>
      <c r="ACE315" s="361"/>
      <c r="ACF315" s="361"/>
      <c r="ACG315" s="361"/>
      <c r="ACH315" s="361"/>
      <c r="ACI315" s="361"/>
      <c r="ACJ315" s="361"/>
      <c r="ACK315" s="361"/>
      <c r="ACL315" s="361"/>
      <c r="ACM315" s="361"/>
      <c r="ACN315" s="361"/>
      <c r="ACO315" s="361"/>
      <c r="ACP315" s="361"/>
      <c r="ACQ315" s="361"/>
      <c r="ACR315" s="361"/>
      <c r="ACS315" s="361"/>
      <c r="ACT315" s="361"/>
      <c r="ACU315" s="361"/>
      <c r="ACV315" s="361"/>
      <c r="ACW315" s="361"/>
      <c r="ACX315" s="361"/>
      <c r="ACY315" s="361"/>
      <c r="ACZ315" s="361"/>
      <c r="ADA315" s="361"/>
      <c r="ADB315" s="361"/>
      <c r="ADC315" s="361"/>
      <c r="ADD315" s="361"/>
      <c r="ADE315" s="361"/>
      <c r="ADF315" s="361"/>
      <c r="ADG315" s="361"/>
      <c r="ADH315" s="361"/>
      <c r="ADI315" s="361"/>
      <c r="ADJ315" s="361"/>
      <c r="ADK315" s="361"/>
      <c r="ADL315" s="361"/>
      <c r="ADM315" s="361"/>
      <c r="ADN315" s="361"/>
      <c r="ADO315" s="361"/>
      <c r="ADP315" s="361"/>
      <c r="ADQ315" s="361"/>
      <c r="ADR315" s="361"/>
      <c r="ADS315" s="361"/>
      <c r="ADT315" s="361"/>
      <c r="ADU315" s="361"/>
      <c r="ADV315" s="361"/>
      <c r="ADW315" s="361"/>
      <c r="ADX315" s="361"/>
      <c r="ADY315" s="361"/>
      <c r="ADZ315" s="361"/>
      <c r="AEA315" s="361"/>
      <c r="AEB315" s="361"/>
      <c r="AEC315" s="361"/>
      <c r="AED315" s="361"/>
      <c r="AEE315" s="361"/>
      <c r="AEF315" s="361"/>
      <c r="AEG315" s="361"/>
      <c r="AEH315" s="361"/>
      <c r="AEI315" s="361"/>
      <c r="AEJ315" s="361"/>
      <c r="AEK315" s="361"/>
      <c r="AEL315" s="361"/>
      <c r="AEM315" s="361"/>
      <c r="AEN315" s="361"/>
      <c r="AEO315" s="361"/>
      <c r="AEP315" s="361"/>
      <c r="AEQ315" s="361"/>
      <c r="AER315" s="361"/>
      <c r="AES315" s="361"/>
      <c r="AET315" s="361"/>
      <c r="AEU315" s="361"/>
      <c r="AEV315" s="361"/>
      <c r="AEW315" s="361"/>
      <c r="AEX315" s="361"/>
      <c r="AEY315" s="361"/>
      <c r="AEZ315" s="361"/>
      <c r="AFA315" s="361"/>
      <c r="AFB315" s="361"/>
      <c r="AFC315" s="361"/>
      <c r="AFD315" s="361"/>
      <c r="AFE315" s="361"/>
      <c r="AFF315" s="361"/>
      <c r="AFG315" s="361"/>
      <c r="AFH315" s="361"/>
      <c r="AFI315" s="361"/>
      <c r="AFJ315" s="361"/>
      <c r="AFK315" s="361"/>
      <c r="AFL315" s="361"/>
      <c r="AFM315" s="361"/>
      <c r="AFN315" s="361"/>
      <c r="AFO315" s="361"/>
      <c r="AFP315" s="361"/>
      <c r="AFQ315" s="361"/>
      <c r="AFR315" s="361"/>
      <c r="AFS315" s="361"/>
      <c r="AFT315" s="361"/>
      <c r="AFU315" s="361"/>
      <c r="AFV315" s="361"/>
      <c r="AFW315" s="361"/>
      <c r="AFX315" s="361"/>
      <c r="AFY315" s="361"/>
      <c r="AFZ315" s="361"/>
      <c r="AGA315" s="361"/>
      <c r="AGB315" s="361"/>
      <c r="AGC315" s="361"/>
      <c r="AGD315" s="361"/>
      <c r="AGE315" s="361"/>
      <c r="AGF315" s="361"/>
      <c r="AGG315" s="361"/>
      <c r="AGH315" s="361"/>
      <c r="AGI315" s="361"/>
      <c r="AGJ315" s="361"/>
      <c r="AGK315" s="361"/>
      <c r="AGL315" s="361"/>
      <c r="AGM315" s="361"/>
      <c r="AGN315" s="361"/>
      <c r="AGO315" s="361"/>
      <c r="AGP315" s="361"/>
      <c r="AGQ315" s="361"/>
      <c r="AGR315" s="361"/>
      <c r="AGS315" s="361"/>
      <c r="AGT315" s="361"/>
      <c r="AGU315" s="361"/>
      <c r="AGV315" s="361"/>
      <c r="AGW315" s="361"/>
      <c r="AGX315" s="361"/>
      <c r="AGY315" s="361"/>
      <c r="AGZ315" s="361"/>
      <c r="AHA315" s="361"/>
      <c r="AHB315" s="361"/>
      <c r="AHC315" s="361"/>
      <c r="AHD315" s="361"/>
      <c r="AHE315" s="361"/>
      <c r="AHF315" s="361"/>
      <c r="AHG315" s="361"/>
      <c r="AHH315" s="361"/>
      <c r="AHI315" s="361"/>
      <c r="AHJ315" s="361"/>
      <c r="AHK315" s="361"/>
      <c r="AHL315" s="361"/>
      <c r="AHM315" s="361"/>
      <c r="AHN315" s="361"/>
      <c r="AHO315" s="361"/>
      <c r="AHP315" s="361"/>
      <c r="AHQ315" s="361"/>
      <c r="AHR315" s="361"/>
      <c r="AHS315" s="361"/>
      <c r="AHT315" s="361"/>
      <c r="AHU315" s="361"/>
      <c r="AHV315" s="361"/>
      <c r="AHW315" s="361"/>
      <c r="AHX315" s="361"/>
      <c r="AHY315" s="361"/>
      <c r="AHZ315" s="361"/>
      <c r="AIA315" s="361"/>
      <c r="AIB315" s="361"/>
      <c r="AIC315" s="361"/>
      <c r="AID315" s="361"/>
      <c r="AIE315" s="361"/>
      <c r="AIF315" s="361"/>
      <c r="AIG315" s="361"/>
      <c r="AIH315" s="361"/>
      <c r="AII315" s="361"/>
      <c r="AIJ315" s="361"/>
      <c r="AIK315" s="361"/>
      <c r="AIL315" s="361"/>
      <c r="AIM315" s="361"/>
      <c r="AIN315" s="361"/>
      <c r="AIO315" s="361"/>
      <c r="AIP315" s="361"/>
      <c r="AIQ315" s="361"/>
      <c r="AIR315" s="361"/>
      <c r="AIS315" s="361"/>
      <c r="AIT315" s="361"/>
      <c r="AIU315" s="361"/>
      <c r="AIV315" s="361"/>
      <c r="AIW315" s="361"/>
      <c r="AIX315" s="361"/>
      <c r="AIY315" s="361"/>
      <c r="AIZ315" s="361"/>
      <c r="AJA315" s="361"/>
      <c r="AJB315" s="361"/>
      <c r="AJC315" s="361"/>
      <c r="AJD315" s="361"/>
      <c r="AJE315" s="361"/>
      <c r="AJF315" s="361"/>
      <c r="AJG315" s="361"/>
      <c r="AJH315" s="361"/>
      <c r="AJI315" s="361"/>
      <c r="AJJ315" s="361"/>
      <c r="AJK315" s="361"/>
      <c r="AJL315" s="361"/>
      <c r="AJM315" s="361"/>
      <c r="AJN315" s="361"/>
      <c r="AJO315" s="361"/>
      <c r="AJP315" s="361"/>
      <c r="AJQ315" s="361"/>
      <c r="AJR315" s="361"/>
      <c r="AJS315" s="361"/>
      <c r="AJT315" s="361"/>
      <c r="AJU315" s="361"/>
      <c r="AJV315" s="361"/>
      <c r="AJW315" s="361"/>
      <c r="AJX315" s="361"/>
      <c r="AJY315" s="361"/>
      <c r="AJZ315" s="361"/>
      <c r="AKA315" s="361"/>
      <c r="AKB315" s="361"/>
      <c r="AKC315" s="361"/>
      <c r="AKD315" s="361"/>
      <c r="AKE315" s="361"/>
      <c r="AKF315" s="361"/>
      <c r="AKG315" s="361"/>
      <c r="AKH315" s="361"/>
      <c r="AKI315" s="361"/>
      <c r="AKJ315" s="361"/>
      <c r="AKK315" s="361"/>
      <c r="AKL315" s="361"/>
      <c r="AKM315" s="361"/>
      <c r="AKN315" s="361"/>
      <c r="AKO315" s="361"/>
      <c r="AKP315" s="361"/>
      <c r="AKQ315" s="361"/>
      <c r="AKR315" s="361"/>
      <c r="AKS315" s="361"/>
      <c r="AKT315" s="361"/>
      <c r="AKU315" s="361"/>
      <c r="AKV315" s="361"/>
      <c r="AKW315" s="361"/>
      <c r="AKX315" s="361"/>
      <c r="AKY315" s="361"/>
      <c r="AKZ315" s="361"/>
      <c r="ALA315" s="361"/>
      <c r="ALB315" s="361"/>
      <c r="ALC315" s="361"/>
      <c r="ALD315" s="361"/>
      <c r="ALE315" s="361"/>
      <c r="ALF315" s="361"/>
      <c r="ALG315" s="361"/>
      <c r="ALH315" s="361"/>
      <c r="ALI315" s="361"/>
      <c r="ALJ315" s="361"/>
      <c r="ALK315" s="361"/>
      <c r="ALL315" s="361"/>
      <c r="ALM315" s="361"/>
      <c r="ALN315" s="361"/>
      <c r="ALO315" s="361"/>
      <c r="ALP315" s="361"/>
      <c r="ALQ315" s="361"/>
      <c r="ALR315" s="361"/>
      <c r="ALS315" s="361"/>
      <c r="ALT315" s="361"/>
      <c r="ALU315" s="361"/>
      <c r="ALV315" s="361"/>
      <c r="ALW315" s="361"/>
      <c r="ALX315" s="361"/>
      <c r="ALY315" s="361"/>
      <c r="ALZ315" s="361"/>
      <c r="AMA315" s="361"/>
      <c r="AMB315" s="361"/>
      <c r="AMC315" s="361"/>
      <c r="AMD315" s="361"/>
      <c r="AME315" s="361"/>
      <c r="AMF315" s="361"/>
      <c r="AMG315" s="361"/>
      <c r="AMH315" s="361"/>
      <c r="AMI315" s="361"/>
      <c r="AMJ315" s="361"/>
      <c r="AMK315" s="361"/>
      <c r="AML315" s="361"/>
      <c r="AMM315" s="361"/>
      <c r="AMN315" s="361"/>
      <c r="AMO315" s="361"/>
      <c r="AMP315" s="361"/>
      <c r="AMQ315" s="361"/>
      <c r="AMR315" s="361"/>
      <c r="AMS315" s="361"/>
      <c r="AMT315" s="361"/>
      <c r="AMU315" s="361"/>
      <c r="AMV315" s="361"/>
      <c r="AMW315" s="361"/>
      <c r="AMX315" s="361"/>
      <c r="AMY315" s="361"/>
      <c r="AMZ315" s="361"/>
      <c r="ANA315" s="361"/>
      <c r="ANB315" s="361"/>
      <c r="ANC315" s="361"/>
      <c r="AND315" s="361"/>
      <c r="ANE315" s="361"/>
      <c r="ANF315" s="361"/>
      <c r="ANG315" s="361"/>
      <c r="ANH315" s="361"/>
      <c r="ANI315" s="361"/>
      <c r="ANJ315" s="361"/>
      <c r="ANK315" s="361"/>
      <c r="ANL315" s="361"/>
      <c r="ANM315" s="361"/>
      <c r="ANN315" s="361"/>
      <c r="ANO315" s="361"/>
      <c r="ANP315" s="361"/>
      <c r="ANQ315" s="361"/>
      <c r="ANR315" s="361"/>
      <c r="ANS315" s="361"/>
      <c r="ANT315" s="361"/>
      <c r="ANU315" s="361"/>
      <c r="ANV315" s="361"/>
      <c r="ANW315" s="361"/>
      <c r="ANX315" s="361"/>
      <c r="ANY315" s="361"/>
      <c r="ANZ315" s="361"/>
      <c r="AOA315" s="361"/>
      <c r="AOB315" s="361"/>
      <c r="AOC315" s="361"/>
      <c r="AOD315" s="361"/>
      <c r="AOE315" s="361"/>
      <c r="AOF315" s="361"/>
      <c r="AOG315" s="361"/>
      <c r="AOH315" s="361"/>
      <c r="AOI315" s="361"/>
      <c r="AOJ315" s="361"/>
      <c r="AOK315" s="361"/>
      <c r="AOL315" s="361"/>
      <c r="AOM315" s="361"/>
      <c r="AON315" s="361"/>
      <c r="AOO315" s="361"/>
      <c r="AOP315" s="361"/>
      <c r="AOQ315" s="361"/>
      <c r="AOR315" s="361"/>
      <c r="AOS315" s="361"/>
      <c r="AOT315" s="361"/>
      <c r="AOU315" s="361"/>
      <c r="AOV315" s="361"/>
      <c r="AOW315" s="361"/>
      <c r="AOX315" s="361"/>
      <c r="AOY315" s="361"/>
      <c r="AOZ315" s="361"/>
      <c r="APA315" s="361"/>
      <c r="APB315" s="361"/>
      <c r="APC315" s="361"/>
      <c r="APD315" s="361"/>
      <c r="APE315" s="361"/>
      <c r="APF315" s="361"/>
      <c r="APG315" s="361"/>
      <c r="APH315" s="361"/>
      <c r="API315" s="361"/>
      <c r="APJ315" s="361"/>
      <c r="APK315" s="361"/>
      <c r="APL315" s="361"/>
      <c r="APM315" s="361"/>
      <c r="APN315" s="361"/>
      <c r="APO315" s="361"/>
      <c r="APP315" s="361"/>
      <c r="APQ315" s="361"/>
      <c r="APR315" s="361"/>
      <c r="APS315" s="361"/>
      <c r="APT315" s="361"/>
      <c r="APU315" s="361"/>
      <c r="APV315" s="361"/>
      <c r="APW315" s="361"/>
      <c r="APX315" s="361"/>
      <c r="APY315" s="361"/>
      <c r="APZ315" s="361"/>
      <c r="AQA315" s="361"/>
      <c r="AQB315" s="361"/>
      <c r="AQC315" s="361"/>
      <c r="AQD315" s="361"/>
      <c r="AQE315" s="361"/>
      <c r="AQF315" s="361"/>
      <c r="AQG315" s="361"/>
      <c r="AQH315" s="361"/>
      <c r="AQI315" s="361"/>
      <c r="AQJ315" s="361"/>
      <c r="AQK315" s="361"/>
      <c r="AQL315" s="361"/>
      <c r="AQM315" s="361"/>
      <c r="AQN315" s="361"/>
      <c r="AQO315" s="361"/>
      <c r="AQP315" s="361"/>
      <c r="AQQ315" s="361"/>
      <c r="AQR315" s="361"/>
      <c r="AQS315" s="361"/>
      <c r="AQT315" s="361"/>
      <c r="AQU315" s="361"/>
      <c r="AQV315" s="361"/>
      <c r="AQW315" s="361"/>
      <c r="AQX315" s="361"/>
      <c r="AQY315" s="361"/>
      <c r="AQZ315" s="361"/>
      <c r="ARA315" s="361"/>
      <c r="ARB315" s="361"/>
      <c r="ARC315" s="361"/>
      <c r="ARD315" s="361"/>
      <c r="ARE315" s="361"/>
      <c r="ARF315" s="361"/>
      <c r="ARG315" s="361"/>
      <c r="ARH315" s="361"/>
      <c r="ARI315" s="361"/>
      <c r="ARJ315" s="361"/>
      <c r="ARK315" s="361"/>
      <c r="ARL315" s="361"/>
      <c r="ARM315" s="361"/>
      <c r="ARN315" s="361"/>
      <c r="ARO315" s="361"/>
      <c r="ARP315" s="361"/>
      <c r="ARQ315" s="361"/>
      <c r="ARR315" s="361"/>
      <c r="ARS315" s="361"/>
      <c r="ART315" s="361"/>
      <c r="ARU315" s="361"/>
      <c r="ARV315" s="361"/>
      <c r="ARW315" s="361"/>
      <c r="ARX315" s="361"/>
      <c r="ARY315" s="361"/>
      <c r="ARZ315" s="361"/>
      <c r="ASA315" s="361"/>
      <c r="ASB315" s="361"/>
      <c r="ASC315" s="361"/>
      <c r="ASD315" s="361"/>
      <c r="ASE315" s="361"/>
      <c r="ASF315" s="361"/>
      <c r="ASG315" s="361"/>
      <c r="ASH315" s="361"/>
      <c r="ASI315" s="361"/>
      <c r="ASJ315" s="361"/>
      <c r="ASK315" s="361"/>
      <c r="ASL315" s="361"/>
      <c r="ASM315" s="361"/>
      <c r="ASN315" s="361"/>
      <c r="ASO315" s="361"/>
      <c r="ASP315" s="361"/>
      <c r="ASQ315" s="361"/>
      <c r="ASR315" s="361"/>
      <c r="ASS315" s="361"/>
      <c r="AST315" s="361"/>
      <c r="ASU315" s="361"/>
      <c r="ASV315" s="361"/>
      <c r="ASW315" s="361"/>
      <c r="ASX315" s="361"/>
      <c r="ASY315" s="361"/>
      <c r="ASZ315" s="361"/>
      <c r="ATA315" s="361"/>
      <c r="ATB315" s="361"/>
      <c r="ATC315" s="361"/>
      <c r="ATD315" s="361"/>
      <c r="ATE315" s="361"/>
      <c r="ATF315" s="361"/>
      <c r="ATG315" s="361"/>
      <c r="ATH315" s="361"/>
      <c r="ATI315" s="361"/>
      <c r="ATJ315" s="361"/>
      <c r="ATK315" s="361"/>
      <c r="ATL315" s="361"/>
      <c r="ATM315" s="361"/>
      <c r="ATN315" s="361"/>
      <c r="ATO315" s="361"/>
      <c r="ATP315" s="361"/>
      <c r="ATQ315" s="361"/>
      <c r="ATR315" s="361"/>
      <c r="ATS315" s="361"/>
      <c r="ATT315" s="361"/>
      <c r="ATU315" s="361"/>
      <c r="ATV315" s="361"/>
      <c r="ATW315" s="361"/>
      <c r="ATX315" s="361"/>
      <c r="ATY315" s="361"/>
      <c r="ATZ315" s="361"/>
      <c r="AUA315" s="361"/>
      <c r="AUB315" s="361"/>
      <c r="AUC315" s="361"/>
      <c r="AUD315" s="361"/>
      <c r="AUE315" s="361"/>
      <c r="AUF315" s="361"/>
      <c r="AUG315" s="361"/>
      <c r="AUH315" s="361"/>
      <c r="AUI315" s="361"/>
      <c r="AUJ315" s="361"/>
      <c r="AUK315" s="361"/>
      <c r="AUL315" s="361"/>
      <c r="AUM315" s="361"/>
      <c r="AUN315" s="361"/>
      <c r="AUO315" s="361"/>
      <c r="AUP315" s="361"/>
      <c r="AUQ315" s="361"/>
      <c r="AUR315" s="361"/>
      <c r="AUS315" s="361"/>
      <c r="AUT315" s="361"/>
      <c r="AUU315" s="361"/>
      <c r="AUV315" s="361"/>
      <c r="AUW315" s="361"/>
      <c r="AUX315" s="361"/>
      <c r="AUY315" s="361"/>
      <c r="AUZ315" s="361"/>
      <c r="AVA315" s="361"/>
      <c r="AVB315" s="361"/>
      <c r="AVC315" s="361"/>
      <c r="AVD315" s="361"/>
      <c r="AVE315" s="361"/>
      <c r="AVF315" s="361"/>
      <c r="AVG315" s="361"/>
      <c r="AVH315" s="361"/>
      <c r="AVI315" s="361"/>
      <c r="AVJ315" s="361"/>
      <c r="AVK315" s="361"/>
      <c r="AVL315" s="361"/>
      <c r="AVM315" s="361"/>
      <c r="AVN315" s="361"/>
      <c r="AVO315" s="361"/>
      <c r="AVP315" s="361"/>
      <c r="AVQ315" s="361"/>
      <c r="AVR315" s="361"/>
      <c r="AVS315" s="361"/>
      <c r="AVT315" s="361"/>
      <c r="AVU315" s="361"/>
      <c r="AVV315" s="361"/>
      <c r="AVW315" s="361"/>
      <c r="AVX315" s="361"/>
      <c r="AVY315" s="361"/>
      <c r="AVZ315" s="361"/>
      <c r="AWA315" s="361"/>
      <c r="AWB315" s="361"/>
      <c r="AWC315" s="361"/>
      <c r="AWD315" s="361"/>
      <c r="AWE315" s="361"/>
      <c r="AWF315" s="361"/>
      <c r="AWG315" s="361"/>
      <c r="AWH315" s="361"/>
      <c r="AWI315" s="361"/>
      <c r="AWJ315" s="361"/>
      <c r="AWK315" s="361"/>
      <c r="AWL315" s="361"/>
      <c r="AWM315" s="361"/>
      <c r="AWN315" s="361"/>
      <c r="AWO315" s="361"/>
      <c r="AWP315" s="361"/>
      <c r="AWQ315" s="361"/>
      <c r="AWR315" s="361"/>
      <c r="AWS315" s="361"/>
      <c r="AWT315" s="361"/>
      <c r="AWU315" s="361"/>
      <c r="AWV315" s="361"/>
      <c r="AWW315" s="361"/>
      <c r="AWX315" s="361"/>
      <c r="AWY315" s="361"/>
      <c r="AWZ315" s="361"/>
      <c r="AXA315" s="361"/>
      <c r="AXB315" s="361"/>
      <c r="AXC315" s="361"/>
      <c r="AXD315" s="361"/>
      <c r="AXE315" s="361"/>
      <c r="AXF315" s="361"/>
      <c r="AXG315" s="361"/>
      <c r="AXH315" s="361"/>
      <c r="AXI315" s="361"/>
      <c r="AXJ315" s="361"/>
      <c r="AXK315" s="361"/>
      <c r="AXL315" s="361"/>
      <c r="AXM315" s="361"/>
      <c r="AXN315" s="361"/>
      <c r="AXO315" s="361"/>
      <c r="AXP315" s="361"/>
      <c r="AXQ315" s="361"/>
      <c r="AXR315" s="361"/>
      <c r="AXS315" s="361"/>
      <c r="AXT315" s="361"/>
      <c r="AXU315" s="361"/>
      <c r="AXV315" s="361"/>
      <c r="AXW315" s="361"/>
      <c r="AXX315" s="361"/>
      <c r="AXY315" s="361"/>
      <c r="AXZ315" s="361"/>
      <c r="AYA315" s="361"/>
      <c r="AYB315" s="361"/>
      <c r="AYC315" s="361"/>
      <c r="AYD315" s="361"/>
      <c r="AYE315" s="361"/>
      <c r="AYF315" s="361"/>
      <c r="AYG315" s="361"/>
      <c r="AYH315" s="361"/>
      <c r="AYI315" s="361"/>
      <c r="AYJ315" s="361"/>
      <c r="AYK315" s="361"/>
      <c r="AYL315" s="361"/>
      <c r="AYM315" s="361"/>
      <c r="AYN315" s="361"/>
      <c r="AYO315" s="361"/>
      <c r="AYP315" s="361"/>
      <c r="AYQ315" s="361"/>
      <c r="AYR315" s="361"/>
      <c r="AYS315" s="361"/>
      <c r="AYT315" s="361"/>
      <c r="AYU315" s="361"/>
      <c r="AYV315" s="361"/>
      <c r="AYW315" s="361"/>
      <c r="AYX315" s="361"/>
      <c r="AYY315" s="361"/>
      <c r="AYZ315" s="361"/>
      <c r="AZA315" s="361"/>
      <c r="AZB315" s="361"/>
      <c r="AZC315" s="361"/>
      <c r="AZD315" s="361"/>
      <c r="AZE315" s="361"/>
      <c r="AZF315" s="361"/>
      <c r="AZG315" s="361"/>
      <c r="AZH315" s="361"/>
      <c r="AZI315" s="361"/>
      <c r="AZJ315" s="361"/>
      <c r="AZK315" s="361"/>
      <c r="AZL315" s="361"/>
      <c r="AZM315" s="361"/>
      <c r="AZN315" s="361"/>
      <c r="AZO315" s="361"/>
      <c r="AZP315" s="361"/>
      <c r="AZQ315" s="361"/>
      <c r="AZR315" s="361"/>
      <c r="AZS315" s="361"/>
      <c r="AZT315" s="361"/>
      <c r="AZU315" s="361"/>
      <c r="AZV315" s="361"/>
      <c r="AZW315" s="361"/>
      <c r="AZX315" s="361"/>
      <c r="AZY315" s="361"/>
      <c r="AZZ315" s="361"/>
      <c r="BAA315" s="361"/>
      <c r="BAB315" s="361"/>
      <c r="BAC315" s="361"/>
      <c r="BAD315" s="361"/>
      <c r="BAE315" s="361"/>
      <c r="BAF315" s="361"/>
      <c r="BAG315" s="361"/>
      <c r="BAH315" s="361"/>
      <c r="BAI315" s="361"/>
      <c r="BAJ315" s="361"/>
      <c r="BAK315" s="361"/>
      <c r="BAL315" s="361"/>
      <c r="BAM315" s="361"/>
      <c r="BAN315" s="361"/>
      <c r="BAO315" s="361"/>
      <c r="BAP315" s="361"/>
      <c r="BAQ315" s="361"/>
      <c r="BAR315" s="361"/>
      <c r="BAS315" s="361"/>
      <c r="BAT315" s="361"/>
      <c r="BAU315" s="361"/>
      <c r="BAV315" s="361"/>
      <c r="BAW315" s="361"/>
      <c r="BAX315" s="361"/>
      <c r="BAY315" s="361"/>
      <c r="BAZ315" s="361"/>
      <c r="BBA315" s="361"/>
      <c r="BBB315" s="361"/>
      <c r="BBC315" s="361"/>
      <c r="BBD315" s="361"/>
      <c r="BBE315" s="361"/>
      <c r="BBF315" s="361"/>
      <c r="BBG315" s="361"/>
      <c r="BBH315" s="361"/>
      <c r="BBI315" s="361"/>
      <c r="BBJ315" s="361"/>
      <c r="BBK315" s="361"/>
      <c r="BBL315" s="361"/>
      <c r="BBM315" s="361"/>
      <c r="BBN315" s="361"/>
      <c r="BBO315" s="361"/>
      <c r="BBP315" s="361"/>
      <c r="BBQ315" s="361"/>
      <c r="BBR315" s="361"/>
      <c r="BBS315" s="361"/>
      <c r="BBT315" s="361"/>
      <c r="BBU315" s="361"/>
      <c r="BBV315" s="361"/>
      <c r="BBW315" s="361"/>
      <c r="BBX315" s="361"/>
      <c r="BBY315" s="361"/>
      <c r="BBZ315" s="361"/>
      <c r="BCA315" s="361"/>
      <c r="BCB315" s="361"/>
      <c r="BCC315" s="361"/>
      <c r="BCD315" s="361"/>
      <c r="BCE315" s="361"/>
      <c r="BCF315" s="361"/>
      <c r="BCG315" s="361"/>
      <c r="BCH315" s="361"/>
      <c r="BCI315" s="361"/>
      <c r="BCJ315" s="361"/>
      <c r="BCK315" s="361"/>
      <c r="BCL315" s="361"/>
      <c r="BCM315" s="361"/>
      <c r="BCN315" s="361"/>
      <c r="BCO315" s="361"/>
      <c r="BCP315" s="361"/>
      <c r="BCQ315" s="361"/>
      <c r="BCR315" s="361"/>
      <c r="BCS315" s="361"/>
      <c r="BCT315" s="361"/>
      <c r="BCU315" s="361"/>
      <c r="BCV315" s="361"/>
      <c r="BCW315" s="361"/>
      <c r="BCX315" s="361"/>
      <c r="BCY315" s="361"/>
      <c r="BCZ315" s="361"/>
      <c r="BDA315" s="361"/>
      <c r="BDB315" s="361"/>
      <c r="BDC315" s="361"/>
      <c r="BDD315" s="361"/>
      <c r="BDE315" s="361"/>
      <c r="BDF315" s="361"/>
      <c r="BDG315" s="361"/>
      <c r="BDH315" s="361"/>
      <c r="BDI315" s="361"/>
      <c r="BDJ315" s="361"/>
      <c r="BDK315" s="361"/>
      <c r="BDL315" s="361"/>
      <c r="BDM315" s="361"/>
      <c r="BDN315" s="361"/>
      <c r="BDO315" s="361"/>
      <c r="BDP315" s="361"/>
      <c r="BDQ315" s="361"/>
      <c r="BDR315" s="361"/>
      <c r="BDS315" s="361"/>
      <c r="BDT315" s="361"/>
      <c r="BDU315" s="361"/>
      <c r="BDV315" s="361"/>
      <c r="BDW315" s="361"/>
      <c r="BDX315" s="361"/>
      <c r="BDY315" s="361"/>
      <c r="BDZ315" s="361"/>
      <c r="BEA315" s="361"/>
      <c r="BEB315" s="361"/>
      <c r="BEC315" s="361"/>
      <c r="BED315" s="361"/>
      <c r="BEE315" s="361"/>
      <c r="BEF315" s="361"/>
      <c r="BEG315" s="361"/>
      <c r="BEH315" s="361"/>
      <c r="BEI315" s="361"/>
      <c r="BEJ315" s="361"/>
      <c r="BEK315" s="361"/>
      <c r="BEL315" s="361"/>
      <c r="BEM315" s="361"/>
      <c r="BEN315" s="361"/>
      <c r="BEO315" s="361"/>
      <c r="BEP315" s="361"/>
      <c r="BEQ315" s="361"/>
      <c r="BER315" s="361"/>
      <c r="BES315" s="361"/>
      <c r="BET315" s="361"/>
      <c r="BEU315" s="361"/>
      <c r="BEV315" s="361"/>
      <c r="BEW315" s="361"/>
      <c r="BEX315" s="361"/>
      <c r="BEY315" s="361"/>
      <c r="BEZ315" s="361"/>
      <c r="BFA315" s="361"/>
      <c r="BFB315" s="361"/>
      <c r="BFC315" s="361"/>
      <c r="BFD315" s="361"/>
      <c r="BFE315" s="361"/>
      <c r="BFF315" s="361"/>
      <c r="BFG315" s="361"/>
      <c r="BFH315" s="361"/>
      <c r="BFI315" s="361"/>
      <c r="BFJ315" s="361"/>
      <c r="BFK315" s="361"/>
      <c r="BFL315" s="361"/>
      <c r="BFM315" s="361"/>
      <c r="BFN315" s="361"/>
      <c r="BFO315" s="361"/>
      <c r="BFP315" s="361"/>
      <c r="BFQ315" s="361"/>
      <c r="BFR315" s="361"/>
      <c r="BFS315" s="361"/>
      <c r="BFT315" s="361"/>
      <c r="BFU315" s="361"/>
      <c r="BFV315" s="361"/>
      <c r="BFW315" s="361"/>
      <c r="BFX315" s="361"/>
      <c r="BFY315" s="361"/>
      <c r="BFZ315" s="361"/>
      <c r="BGA315" s="361"/>
      <c r="BGB315" s="361"/>
      <c r="BGC315" s="361"/>
      <c r="BGD315" s="361"/>
      <c r="BGE315" s="361"/>
      <c r="BGF315" s="361"/>
      <c r="BGG315" s="361"/>
      <c r="BGH315" s="361"/>
      <c r="BGI315" s="361"/>
      <c r="BGJ315" s="361"/>
      <c r="BGK315" s="361"/>
      <c r="BGL315" s="361"/>
      <c r="BGM315" s="361"/>
      <c r="BGN315" s="361"/>
      <c r="BGO315" s="361"/>
      <c r="BGP315" s="361"/>
      <c r="BGQ315" s="361"/>
      <c r="BGR315" s="361"/>
      <c r="BGS315" s="361"/>
      <c r="BGT315" s="361"/>
      <c r="BGU315" s="361"/>
      <c r="BGV315" s="361"/>
      <c r="BGW315" s="361"/>
      <c r="BGX315" s="361"/>
      <c r="BGY315" s="361"/>
      <c r="BGZ315" s="361"/>
      <c r="BHA315" s="361"/>
      <c r="BHB315" s="361"/>
      <c r="BHC315" s="361"/>
      <c r="BHD315" s="361"/>
      <c r="BHE315" s="361"/>
      <c r="BHF315" s="361"/>
      <c r="BHG315" s="361"/>
      <c r="BHH315" s="361"/>
      <c r="BHI315" s="361"/>
      <c r="BHJ315" s="361"/>
      <c r="BHK315" s="361"/>
      <c r="BHL315" s="361"/>
      <c r="BHM315" s="361"/>
      <c r="BHN315" s="361"/>
      <c r="BHO315" s="361"/>
      <c r="BHP315" s="361"/>
      <c r="BHQ315" s="361"/>
      <c r="BHR315" s="361"/>
      <c r="BHS315" s="361"/>
      <c r="BHT315" s="361"/>
      <c r="BHU315" s="361"/>
      <c r="BHV315" s="361"/>
      <c r="BHW315" s="361"/>
      <c r="BHX315" s="361"/>
      <c r="BHY315" s="361"/>
      <c r="BHZ315" s="361"/>
      <c r="BIA315" s="361"/>
      <c r="BIB315" s="361"/>
      <c r="BIC315" s="361"/>
      <c r="BID315" s="361"/>
      <c r="BIE315" s="361"/>
      <c r="BIF315" s="361"/>
      <c r="BIG315" s="361"/>
      <c r="BIH315" s="361"/>
      <c r="BII315" s="361"/>
      <c r="BIJ315" s="361"/>
      <c r="BIK315" s="361"/>
      <c r="BIL315" s="361"/>
      <c r="BIM315" s="361"/>
      <c r="BIN315" s="361"/>
      <c r="BIO315" s="361"/>
      <c r="BIP315" s="361"/>
      <c r="BIQ315" s="361"/>
      <c r="BIR315" s="361"/>
      <c r="BIS315" s="361"/>
      <c r="BIT315" s="361"/>
      <c r="BIU315" s="361"/>
      <c r="BIV315" s="361"/>
      <c r="BIW315" s="361"/>
      <c r="BIX315" s="361"/>
      <c r="BIY315" s="361"/>
      <c r="BIZ315" s="361"/>
      <c r="BJA315" s="361"/>
      <c r="BJB315" s="361"/>
      <c r="BJC315" s="361"/>
      <c r="BJD315" s="361"/>
      <c r="BJE315" s="361"/>
      <c r="BJF315" s="361"/>
      <c r="BJG315" s="361"/>
      <c r="BJH315" s="361"/>
      <c r="BJI315" s="361"/>
      <c r="BJJ315" s="361"/>
      <c r="BJK315" s="361"/>
      <c r="BJL315" s="361"/>
      <c r="BJM315" s="361"/>
      <c r="BJN315" s="361"/>
      <c r="BJO315" s="361"/>
      <c r="BJP315" s="361"/>
      <c r="BJQ315" s="361"/>
      <c r="BJR315" s="361"/>
      <c r="BJS315" s="361"/>
      <c r="BJT315" s="361"/>
      <c r="BJU315" s="361"/>
      <c r="BJV315" s="361"/>
      <c r="BJW315" s="361"/>
      <c r="BJX315" s="361"/>
      <c r="BJY315" s="361"/>
      <c r="BJZ315" s="361"/>
      <c r="BKA315" s="361"/>
      <c r="BKB315" s="361"/>
      <c r="BKC315" s="361"/>
      <c r="BKD315" s="361"/>
      <c r="BKE315" s="361"/>
      <c r="BKF315" s="361"/>
      <c r="BKG315" s="361"/>
      <c r="BKH315" s="361"/>
      <c r="BKI315" s="361"/>
      <c r="BKJ315" s="361"/>
      <c r="BKK315" s="361"/>
      <c r="BKL315" s="361"/>
      <c r="BKM315" s="361"/>
      <c r="BKN315" s="361"/>
      <c r="BKO315" s="361"/>
      <c r="BKP315" s="361"/>
      <c r="BKQ315" s="361"/>
      <c r="BKR315" s="361"/>
      <c r="BKS315" s="361"/>
      <c r="BKT315" s="361"/>
      <c r="BKU315" s="361"/>
      <c r="BKV315" s="361"/>
      <c r="BKW315" s="361"/>
      <c r="BKX315" s="361"/>
      <c r="BKY315" s="361"/>
      <c r="BKZ315" s="361"/>
      <c r="BLA315" s="361"/>
      <c r="BLB315" s="361"/>
      <c r="BLC315" s="361"/>
      <c r="BLD315" s="361"/>
      <c r="BLE315" s="361"/>
      <c r="BLF315" s="361"/>
      <c r="BLG315" s="361"/>
      <c r="BLH315" s="361"/>
      <c r="BLI315" s="361"/>
      <c r="BLJ315" s="361"/>
      <c r="BLK315" s="361"/>
      <c r="BLL315" s="361"/>
      <c r="BLM315" s="361"/>
      <c r="BLN315" s="361"/>
      <c r="BLO315" s="361"/>
      <c r="BLP315" s="361"/>
      <c r="BLQ315" s="361"/>
      <c r="BLR315" s="361"/>
      <c r="BLS315" s="361"/>
      <c r="BLT315" s="361"/>
      <c r="BLU315" s="361"/>
      <c r="BLV315" s="361"/>
      <c r="BLW315" s="361"/>
      <c r="BLX315" s="361"/>
      <c r="BLY315" s="361"/>
      <c r="BLZ315" s="361"/>
      <c r="BMA315" s="361"/>
      <c r="BMB315" s="361"/>
      <c r="BMC315" s="361"/>
      <c r="BMD315" s="361"/>
      <c r="BME315" s="361"/>
      <c r="BMF315" s="361"/>
      <c r="BMG315" s="361"/>
      <c r="BMH315" s="361"/>
      <c r="BMI315" s="361"/>
      <c r="BMJ315" s="361"/>
      <c r="BMK315" s="361"/>
      <c r="BML315" s="361"/>
      <c r="BMM315" s="361"/>
      <c r="BMN315" s="361"/>
      <c r="BMO315" s="361"/>
      <c r="BMP315" s="361"/>
      <c r="BMQ315" s="361"/>
      <c r="BMR315" s="361"/>
      <c r="BMS315" s="361"/>
      <c r="BMT315" s="361"/>
      <c r="BMU315" s="361"/>
      <c r="BMV315" s="361"/>
      <c r="BMW315" s="361"/>
      <c r="BMX315" s="361"/>
      <c r="BMY315" s="361"/>
      <c r="BMZ315" s="361"/>
      <c r="BNA315" s="361"/>
      <c r="BNB315" s="361"/>
      <c r="BNC315" s="361"/>
      <c r="BND315" s="361"/>
      <c r="BNE315" s="361"/>
      <c r="BNF315" s="361"/>
      <c r="BNG315" s="361"/>
      <c r="BNH315" s="361"/>
      <c r="BNI315" s="361"/>
      <c r="BNJ315" s="361"/>
      <c r="BNK315" s="361"/>
      <c r="BNL315" s="361"/>
      <c r="BNM315" s="361"/>
      <c r="BNN315" s="361"/>
      <c r="BNO315" s="361"/>
      <c r="BNP315" s="361"/>
      <c r="BNQ315" s="361"/>
      <c r="BNR315" s="361"/>
      <c r="BNS315" s="361"/>
      <c r="BNT315" s="361"/>
      <c r="BNU315" s="361"/>
      <c r="BNV315" s="361"/>
      <c r="BNW315" s="361"/>
      <c r="BNX315" s="361"/>
      <c r="BNY315" s="361"/>
      <c r="BNZ315" s="361"/>
      <c r="BOA315" s="361"/>
      <c r="BOB315" s="361"/>
      <c r="BOC315" s="361"/>
      <c r="BOD315" s="361"/>
      <c r="BOE315" s="361"/>
      <c r="BOF315" s="361"/>
      <c r="BOG315" s="361"/>
      <c r="BOH315" s="361"/>
      <c r="BOI315" s="361"/>
      <c r="BOJ315" s="361"/>
      <c r="BOK315" s="361"/>
      <c r="BOL315" s="361"/>
      <c r="BOM315" s="361"/>
      <c r="BON315" s="361"/>
      <c r="BOO315" s="361"/>
      <c r="BOP315" s="361"/>
      <c r="BOQ315" s="361"/>
      <c r="BOR315" s="361"/>
      <c r="BOS315" s="361"/>
      <c r="BOT315" s="361"/>
      <c r="BOU315" s="361"/>
      <c r="BOV315" s="361"/>
      <c r="BOW315" s="361"/>
      <c r="BOX315" s="361"/>
      <c r="BOY315" s="361"/>
      <c r="BOZ315" s="361"/>
      <c r="BPA315" s="361"/>
      <c r="BPB315" s="361"/>
      <c r="BPC315" s="361"/>
      <c r="BPD315" s="361"/>
      <c r="BPE315" s="361"/>
      <c r="BPF315" s="361"/>
      <c r="BPG315" s="361"/>
      <c r="BPH315" s="361"/>
      <c r="BPI315" s="361"/>
      <c r="BPJ315" s="361"/>
      <c r="BPK315" s="361"/>
      <c r="BPL315" s="361"/>
      <c r="BPM315" s="361"/>
      <c r="BPN315" s="361"/>
      <c r="BPO315" s="361"/>
      <c r="BPP315" s="361"/>
      <c r="BPQ315" s="361"/>
      <c r="BPR315" s="361"/>
      <c r="BPS315" s="361"/>
      <c r="BPT315" s="361"/>
      <c r="BPU315" s="361"/>
      <c r="BPV315" s="361"/>
      <c r="BPW315" s="361"/>
      <c r="BPX315" s="361"/>
      <c r="BPY315" s="361"/>
      <c r="BPZ315" s="361"/>
      <c r="BQA315" s="361"/>
      <c r="BQB315" s="361"/>
      <c r="BQC315" s="361"/>
      <c r="BQD315" s="361"/>
      <c r="BQE315" s="361"/>
      <c r="BQF315" s="361"/>
      <c r="BQG315" s="361"/>
      <c r="BQH315" s="361"/>
      <c r="BQI315" s="361"/>
      <c r="BQJ315" s="361"/>
      <c r="BQK315" s="361"/>
      <c r="BQL315" s="361"/>
      <c r="BQM315" s="361"/>
      <c r="BQN315" s="361"/>
      <c r="BQO315" s="361"/>
      <c r="BQP315" s="361"/>
      <c r="BQQ315" s="361"/>
      <c r="BQR315" s="361"/>
      <c r="BQS315" s="361"/>
      <c r="BQT315" s="361"/>
      <c r="BQU315" s="361"/>
      <c r="BQV315" s="361"/>
      <c r="BQW315" s="361"/>
      <c r="BQX315" s="361"/>
      <c r="BQY315" s="361"/>
      <c r="BQZ315" s="361"/>
      <c r="BRA315" s="361"/>
      <c r="BRB315" s="361"/>
      <c r="BRC315" s="361"/>
      <c r="BRD315" s="361"/>
      <c r="BRE315" s="361"/>
      <c r="BRF315" s="361"/>
      <c r="BRG315" s="361"/>
      <c r="BRH315" s="361"/>
      <c r="BRI315" s="361"/>
      <c r="BRJ315" s="361"/>
      <c r="BRK315" s="361"/>
      <c r="BRL315" s="361"/>
      <c r="BRM315" s="361"/>
      <c r="BRN315" s="361"/>
      <c r="BRO315" s="361"/>
      <c r="BRP315" s="361"/>
      <c r="BRQ315" s="361"/>
      <c r="BRR315" s="361"/>
      <c r="BRS315" s="361"/>
      <c r="BRT315" s="361"/>
      <c r="BRU315" s="361"/>
      <c r="BRV315" s="361"/>
      <c r="BRW315" s="361"/>
      <c r="BRX315" s="361"/>
      <c r="BRY315" s="361"/>
      <c r="BRZ315" s="361"/>
      <c r="BSA315" s="361"/>
      <c r="BSB315" s="361"/>
      <c r="BSC315" s="361"/>
      <c r="BSD315" s="361"/>
      <c r="BSE315" s="361"/>
      <c r="BSF315" s="361"/>
      <c r="BSG315" s="361"/>
      <c r="BSH315" s="361"/>
      <c r="BSI315" s="361"/>
      <c r="BSJ315" s="361"/>
      <c r="BSK315" s="361"/>
      <c r="BSL315" s="361"/>
      <c r="BSM315" s="361"/>
      <c r="BSN315" s="361"/>
      <c r="BSO315" s="361"/>
      <c r="BSP315" s="361"/>
      <c r="BSQ315" s="361"/>
      <c r="BSR315" s="361"/>
      <c r="BSS315" s="361"/>
      <c r="BST315" s="361"/>
      <c r="BSU315" s="361"/>
      <c r="BSV315" s="361"/>
      <c r="BSW315" s="361"/>
      <c r="BSX315" s="361"/>
      <c r="BSY315" s="361"/>
      <c r="BSZ315" s="361"/>
      <c r="BTA315" s="361"/>
      <c r="BTB315" s="361"/>
      <c r="BTC315" s="361"/>
      <c r="BTD315" s="361"/>
      <c r="BTE315" s="361"/>
      <c r="BTF315" s="361"/>
      <c r="BTG315" s="361"/>
      <c r="BTH315" s="361"/>
      <c r="BTI315" s="361"/>
      <c r="BTJ315" s="361"/>
      <c r="BTK315" s="361"/>
      <c r="BTL315" s="361"/>
      <c r="BTM315" s="361"/>
      <c r="BTN315" s="361"/>
      <c r="BTO315" s="361"/>
      <c r="BTP315" s="361"/>
      <c r="BTQ315" s="361"/>
      <c r="BTR315" s="361"/>
      <c r="BTS315" s="361"/>
      <c r="BTT315" s="361"/>
      <c r="BTU315" s="361"/>
      <c r="BTV315" s="361"/>
      <c r="BTW315" s="361"/>
      <c r="BTX315" s="361"/>
      <c r="BTY315" s="361"/>
      <c r="BTZ315" s="361"/>
      <c r="BUA315" s="361"/>
      <c r="BUB315" s="361"/>
      <c r="BUC315" s="361"/>
      <c r="BUD315" s="361"/>
      <c r="BUE315" s="361"/>
      <c r="BUF315" s="361"/>
      <c r="BUG315" s="361"/>
      <c r="BUH315" s="361"/>
      <c r="BUI315" s="361"/>
      <c r="BUJ315" s="361"/>
      <c r="BUK315" s="361"/>
      <c r="BUL315" s="361"/>
      <c r="BUM315" s="361"/>
      <c r="BUN315" s="361"/>
      <c r="BUO315" s="361"/>
      <c r="BUP315" s="361"/>
      <c r="BUQ315" s="361"/>
      <c r="BUR315" s="361"/>
      <c r="BUS315" s="361"/>
      <c r="BUT315" s="361"/>
      <c r="BUU315" s="361"/>
      <c r="BUV315" s="361"/>
      <c r="BUW315" s="361"/>
      <c r="BUX315" s="361"/>
      <c r="BUY315" s="361"/>
      <c r="BUZ315" s="361"/>
      <c r="BVA315" s="361"/>
      <c r="BVB315" s="361"/>
      <c r="BVC315" s="361"/>
      <c r="BVD315" s="361"/>
      <c r="BVE315" s="361"/>
      <c r="BVF315" s="361"/>
      <c r="BVG315" s="361"/>
      <c r="BVH315" s="361"/>
      <c r="BVI315" s="361"/>
      <c r="BVJ315" s="361"/>
      <c r="BVK315" s="361"/>
      <c r="BVL315" s="361"/>
      <c r="BVM315" s="361"/>
      <c r="BVN315" s="361"/>
      <c r="BVO315" s="361"/>
      <c r="BVP315" s="361"/>
      <c r="BVQ315" s="361"/>
      <c r="BVR315" s="361"/>
      <c r="BVS315" s="361"/>
      <c r="BVT315" s="361"/>
      <c r="BVU315" s="361"/>
      <c r="BVV315" s="361"/>
      <c r="BVW315" s="361"/>
      <c r="BVX315" s="361"/>
      <c r="BVY315" s="361"/>
      <c r="BVZ315" s="361"/>
      <c r="BWA315" s="361"/>
      <c r="BWB315" s="361"/>
      <c r="BWC315" s="361"/>
      <c r="BWD315" s="361"/>
      <c r="BWE315" s="361"/>
      <c r="BWF315" s="361"/>
      <c r="BWG315" s="361"/>
      <c r="BWH315" s="361"/>
      <c r="BWI315" s="361"/>
      <c r="BWJ315" s="361"/>
      <c r="BWK315" s="361"/>
      <c r="BWL315" s="361"/>
      <c r="BWM315" s="361"/>
      <c r="BWN315" s="361"/>
      <c r="BWO315" s="361"/>
      <c r="BWP315" s="361"/>
      <c r="BWQ315" s="361"/>
      <c r="BWR315" s="361"/>
      <c r="BWS315" s="361"/>
      <c r="BWT315" s="361"/>
      <c r="BWU315" s="361"/>
      <c r="BWV315" s="361"/>
      <c r="BWW315" s="361"/>
      <c r="BWX315" s="361"/>
      <c r="BWY315" s="361"/>
      <c r="BWZ315" s="361"/>
      <c r="BXA315" s="361"/>
      <c r="BXB315" s="361"/>
      <c r="BXC315" s="361"/>
      <c r="BXD315" s="361"/>
      <c r="BXE315" s="361"/>
      <c r="BXF315" s="361"/>
      <c r="BXG315" s="361"/>
      <c r="BXH315" s="361"/>
      <c r="BXI315" s="361"/>
      <c r="BXJ315" s="361"/>
      <c r="BXK315" s="361"/>
      <c r="BXL315" s="361"/>
      <c r="BXM315" s="361"/>
      <c r="BXN315" s="361"/>
      <c r="BXO315" s="361"/>
      <c r="BXP315" s="361"/>
      <c r="BXQ315" s="361"/>
      <c r="BXR315" s="361"/>
      <c r="BXS315" s="361"/>
      <c r="BXT315" s="361"/>
      <c r="BXU315" s="361"/>
      <c r="BXV315" s="361"/>
      <c r="BXW315" s="361"/>
      <c r="BXX315" s="361"/>
      <c r="BXY315" s="361"/>
      <c r="BXZ315" s="361"/>
      <c r="BYA315" s="361"/>
      <c r="BYB315" s="361"/>
      <c r="BYC315" s="361"/>
      <c r="BYD315" s="361"/>
      <c r="BYE315" s="361"/>
      <c r="BYF315" s="361"/>
      <c r="BYG315" s="361"/>
      <c r="BYH315" s="361"/>
      <c r="BYI315" s="361"/>
      <c r="BYJ315" s="361"/>
      <c r="BYK315" s="361"/>
      <c r="BYL315" s="361"/>
      <c r="BYM315" s="361"/>
      <c r="BYN315" s="361"/>
      <c r="BYO315" s="361"/>
      <c r="BYP315" s="361"/>
      <c r="BYQ315" s="361"/>
      <c r="BYR315" s="361"/>
      <c r="BYS315" s="361"/>
      <c r="BYT315" s="361"/>
      <c r="BYU315" s="361"/>
      <c r="BYV315" s="361"/>
      <c r="BYW315" s="361"/>
      <c r="BYX315" s="361"/>
      <c r="BYY315" s="361"/>
      <c r="BYZ315" s="361"/>
      <c r="BZA315" s="361"/>
      <c r="BZB315" s="361"/>
      <c r="BZC315" s="361"/>
      <c r="BZD315" s="361"/>
      <c r="BZE315" s="361"/>
      <c r="BZF315" s="361"/>
      <c r="BZG315" s="361"/>
      <c r="BZH315" s="361"/>
      <c r="BZI315" s="361"/>
      <c r="BZJ315" s="361"/>
      <c r="BZK315" s="361"/>
      <c r="BZL315" s="361"/>
      <c r="BZM315" s="361"/>
      <c r="BZN315" s="361"/>
      <c r="BZO315" s="361"/>
      <c r="BZP315" s="361"/>
      <c r="BZQ315" s="361"/>
      <c r="BZR315" s="361"/>
      <c r="BZS315" s="361"/>
      <c r="BZT315" s="361"/>
      <c r="BZU315" s="361"/>
      <c r="BZV315" s="361"/>
      <c r="BZW315" s="361"/>
      <c r="BZX315" s="361"/>
      <c r="BZY315" s="361"/>
      <c r="BZZ315" s="361"/>
      <c r="CAA315" s="361"/>
      <c r="CAB315" s="361"/>
      <c r="CAC315" s="361"/>
      <c r="CAD315" s="361"/>
      <c r="CAE315" s="361"/>
      <c r="CAF315" s="361"/>
      <c r="CAG315" s="361"/>
      <c r="CAH315" s="361"/>
      <c r="CAI315" s="361"/>
      <c r="CAJ315" s="361"/>
      <c r="CAK315" s="361"/>
      <c r="CAL315" s="361"/>
      <c r="CAM315" s="361"/>
      <c r="CAN315" s="361"/>
      <c r="CAO315" s="361"/>
      <c r="CAP315" s="361"/>
      <c r="CAQ315" s="361"/>
      <c r="CAR315" s="361"/>
      <c r="CAS315" s="361"/>
      <c r="CAT315" s="361"/>
      <c r="CAU315" s="361"/>
      <c r="CAV315" s="361"/>
      <c r="CAW315" s="361"/>
      <c r="CAX315" s="361"/>
      <c r="CAY315" s="361"/>
      <c r="CAZ315" s="361"/>
      <c r="CBA315" s="361"/>
      <c r="CBB315" s="361"/>
      <c r="CBC315" s="361"/>
      <c r="CBD315" s="361"/>
      <c r="CBE315" s="361"/>
      <c r="CBF315" s="361"/>
      <c r="CBG315" s="361"/>
      <c r="CBH315" s="361"/>
      <c r="CBI315" s="361"/>
      <c r="CBJ315" s="361"/>
      <c r="CBK315" s="361"/>
      <c r="CBL315" s="361"/>
      <c r="CBM315" s="361"/>
      <c r="CBN315" s="361"/>
      <c r="CBO315" s="361"/>
      <c r="CBP315" s="361"/>
      <c r="CBQ315" s="361"/>
      <c r="CBR315" s="361"/>
      <c r="CBS315" s="361"/>
      <c r="CBT315" s="361"/>
      <c r="CBU315" s="361"/>
      <c r="CBV315" s="361"/>
      <c r="CBW315" s="361"/>
      <c r="CBX315" s="361"/>
      <c r="CBY315" s="361"/>
      <c r="CBZ315" s="361"/>
      <c r="CCA315" s="361"/>
      <c r="CCB315" s="361"/>
      <c r="CCC315" s="361"/>
      <c r="CCD315" s="361"/>
      <c r="CCE315" s="361"/>
      <c r="CCF315" s="361"/>
      <c r="CCG315" s="361"/>
      <c r="CCH315" s="361"/>
      <c r="CCI315" s="361"/>
      <c r="CCJ315" s="361"/>
      <c r="CCK315" s="361"/>
      <c r="CCL315" s="361"/>
      <c r="CCM315" s="361"/>
      <c r="CCN315" s="361"/>
      <c r="CCO315" s="361"/>
      <c r="CCP315" s="361"/>
      <c r="CCQ315" s="361"/>
      <c r="CCR315" s="361"/>
      <c r="CCS315" s="361"/>
      <c r="CCT315" s="361"/>
      <c r="CCU315" s="361"/>
      <c r="CCV315" s="361"/>
      <c r="CCW315" s="361"/>
      <c r="CCX315" s="361"/>
      <c r="CCY315" s="361"/>
      <c r="CCZ315" s="361"/>
      <c r="CDA315" s="361"/>
      <c r="CDB315" s="361"/>
      <c r="CDC315" s="361"/>
      <c r="CDD315" s="361"/>
      <c r="CDE315" s="361"/>
      <c r="CDF315" s="361"/>
      <c r="CDG315" s="361"/>
      <c r="CDH315" s="361"/>
      <c r="CDI315" s="361"/>
      <c r="CDJ315" s="361"/>
      <c r="CDK315" s="361"/>
      <c r="CDL315" s="361"/>
      <c r="CDM315" s="361"/>
      <c r="CDN315" s="361"/>
      <c r="CDO315" s="361"/>
      <c r="CDP315" s="361"/>
      <c r="CDQ315" s="361"/>
      <c r="CDR315" s="361"/>
      <c r="CDS315" s="361"/>
      <c r="CDT315" s="361"/>
      <c r="CDU315" s="361"/>
      <c r="CDV315" s="361"/>
      <c r="CDW315" s="361"/>
      <c r="CDX315" s="361"/>
      <c r="CDY315" s="361"/>
      <c r="CDZ315" s="361"/>
      <c r="CEA315" s="361"/>
      <c r="CEB315" s="361"/>
      <c r="CEC315" s="361"/>
      <c r="CED315" s="361"/>
      <c r="CEE315" s="361"/>
      <c r="CEF315" s="361"/>
      <c r="CEG315" s="361"/>
      <c r="CEH315" s="361"/>
      <c r="CEI315" s="361"/>
      <c r="CEJ315" s="361"/>
      <c r="CEK315" s="361"/>
      <c r="CEL315" s="361"/>
      <c r="CEM315" s="361"/>
      <c r="CEN315" s="361"/>
      <c r="CEO315" s="361"/>
      <c r="CEP315" s="361"/>
      <c r="CEQ315" s="361"/>
      <c r="CER315" s="361"/>
      <c r="CES315" s="361"/>
      <c r="CET315" s="361"/>
      <c r="CEU315" s="361"/>
      <c r="CEV315" s="361"/>
      <c r="CEW315" s="361"/>
      <c r="CEX315" s="361"/>
      <c r="CEY315" s="361"/>
      <c r="CEZ315" s="361"/>
      <c r="CFA315" s="361"/>
      <c r="CFB315" s="361"/>
      <c r="CFC315" s="361"/>
      <c r="CFD315" s="361"/>
      <c r="CFE315" s="361"/>
      <c r="CFF315" s="361"/>
      <c r="CFG315" s="361"/>
      <c r="CFH315" s="361"/>
      <c r="CFI315" s="361"/>
      <c r="CFJ315" s="361"/>
      <c r="CFK315" s="361"/>
      <c r="CFL315" s="361"/>
      <c r="CFM315" s="361"/>
      <c r="CFN315" s="361"/>
      <c r="CFO315" s="361"/>
      <c r="CFP315" s="361"/>
      <c r="CFQ315" s="361"/>
      <c r="CFR315" s="361"/>
      <c r="CFS315" s="361"/>
      <c r="CFT315" s="361"/>
      <c r="CFU315" s="361"/>
      <c r="CFV315" s="361"/>
      <c r="CFW315" s="361"/>
      <c r="CFX315" s="361"/>
      <c r="CFY315" s="361"/>
      <c r="CFZ315" s="361"/>
      <c r="CGA315" s="361"/>
      <c r="CGB315" s="361"/>
      <c r="CGC315" s="361"/>
      <c r="CGD315" s="361"/>
      <c r="CGE315" s="361"/>
      <c r="CGF315" s="361"/>
      <c r="CGG315" s="361"/>
      <c r="CGH315" s="361"/>
      <c r="CGI315" s="361"/>
      <c r="CGJ315" s="361"/>
      <c r="CGK315" s="361"/>
      <c r="CGL315" s="361"/>
      <c r="CGM315" s="361"/>
      <c r="CGN315" s="361"/>
      <c r="CGO315" s="361"/>
      <c r="CGP315" s="361"/>
      <c r="CGQ315" s="361"/>
      <c r="CGR315" s="361"/>
      <c r="CGS315" s="361"/>
      <c r="CGT315" s="361"/>
      <c r="CGU315" s="361"/>
      <c r="CGV315" s="361"/>
      <c r="CGW315" s="361"/>
      <c r="CGX315" s="361"/>
      <c r="CGY315" s="361"/>
      <c r="CGZ315" s="361"/>
      <c r="CHA315" s="361"/>
      <c r="CHB315" s="361"/>
      <c r="CHC315" s="361"/>
      <c r="CHD315" s="361"/>
      <c r="CHE315" s="361"/>
      <c r="CHF315" s="361"/>
      <c r="CHG315" s="361"/>
      <c r="CHH315" s="361"/>
      <c r="CHI315" s="361"/>
      <c r="CHJ315" s="361"/>
      <c r="CHK315" s="361"/>
      <c r="CHL315" s="361"/>
      <c r="CHM315" s="361"/>
      <c r="CHN315" s="361"/>
      <c r="CHO315" s="361"/>
      <c r="CHP315" s="361"/>
      <c r="CHQ315" s="361"/>
      <c r="CHR315" s="361"/>
      <c r="CHS315" s="361"/>
      <c r="CHT315" s="361"/>
      <c r="CHU315" s="361"/>
      <c r="CHV315" s="361"/>
      <c r="CHW315" s="361"/>
      <c r="CHX315" s="361"/>
      <c r="CHY315" s="361"/>
      <c r="CHZ315" s="361"/>
      <c r="CIA315" s="361"/>
      <c r="CIB315" s="361"/>
      <c r="CIC315" s="361"/>
      <c r="CID315" s="361"/>
      <c r="CIE315" s="361"/>
      <c r="CIF315" s="361"/>
      <c r="CIG315" s="361"/>
      <c r="CIH315" s="361"/>
      <c r="CII315" s="361"/>
      <c r="CIJ315" s="361"/>
      <c r="CIK315" s="361"/>
      <c r="CIL315" s="361"/>
      <c r="CIM315" s="361"/>
      <c r="CIN315" s="361"/>
      <c r="CIO315" s="361"/>
      <c r="CIP315" s="361"/>
      <c r="CIQ315" s="361"/>
      <c r="CIR315" s="361"/>
      <c r="CIS315" s="361"/>
      <c r="CIT315" s="361"/>
      <c r="CIU315" s="361"/>
      <c r="CIV315" s="361"/>
      <c r="CIW315" s="361"/>
      <c r="CIX315" s="361"/>
      <c r="CIY315" s="361"/>
      <c r="CIZ315" s="361"/>
      <c r="CJA315" s="361"/>
      <c r="CJB315" s="361"/>
      <c r="CJC315" s="361"/>
      <c r="CJD315" s="361"/>
      <c r="CJE315" s="361"/>
      <c r="CJF315" s="361"/>
      <c r="CJG315" s="361"/>
      <c r="CJH315" s="361"/>
      <c r="CJI315" s="361"/>
      <c r="CJJ315" s="361"/>
      <c r="CJK315" s="361"/>
      <c r="CJL315" s="361"/>
      <c r="CJM315" s="361"/>
      <c r="CJN315" s="361"/>
      <c r="CJO315" s="361"/>
      <c r="CJP315" s="361"/>
      <c r="CJQ315" s="361"/>
      <c r="CJR315" s="361"/>
      <c r="CJS315" s="361"/>
      <c r="CJT315" s="361"/>
      <c r="CJU315" s="361"/>
      <c r="CJV315" s="361"/>
      <c r="CJW315" s="361"/>
      <c r="CJX315" s="361"/>
      <c r="CJY315" s="361"/>
      <c r="CJZ315" s="361"/>
      <c r="CKA315" s="361"/>
      <c r="CKB315" s="361"/>
      <c r="CKC315" s="361"/>
      <c r="CKD315" s="361"/>
      <c r="CKE315" s="361"/>
      <c r="CKF315" s="361"/>
      <c r="CKG315" s="361"/>
      <c r="CKH315" s="361"/>
      <c r="CKI315" s="361"/>
      <c r="CKJ315" s="361"/>
      <c r="CKK315" s="361"/>
      <c r="CKL315" s="361"/>
      <c r="CKM315" s="361"/>
      <c r="CKN315" s="361"/>
      <c r="CKO315" s="361"/>
      <c r="CKP315" s="361"/>
      <c r="CKQ315" s="361"/>
      <c r="CKR315" s="361"/>
      <c r="CKS315" s="361"/>
      <c r="CKT315" s="361"/>
      <c r="CKU315" s="361"/>
      <c r="CKV315" s="361"/>
      <c r="CKW315" s="361"/>
      <c r="CKX315" s="361"/>
      <c r="CKY315" s="361"/>
      <c r="CKZ315" s="361"/>
      <c r="CLA315" s="361"/>
      <c r="CLB315" s="361"/>
      <c r="CLC315" s="361"/>
      <c r="CLD315" s="361"/>
      <c r="CLE315" s="361"/>
      <c r="CLF315" s="361"/>
      <c r="CLG315" s="361"/>
      <c r="CLH315" s="361"/>
      <c r="CLI315" s="361"/>
      <c r="CLJ315" s="361"/>
      <c r="CLK315" s="361"/>
      <c r="CLL315" s="361"/>
      <c r="CLM315" s="361"/>
      <c r="CLN315" s="361"/>
      <c r="CLO315" s="361"/>
      <c r="CLP315" s="361"/>
      <c r="CLQ315" s="361"/>
      <c r="CLR315" s="361"/>
      <c r="CLS315" s="361"/>
      <c r="CLT315" s="361"/>
      <c r="CLU315" s="361"/>
      <c r="CLV315" s="361"/>
      <c r="CLW315" s="361"/>
      <c r="CLX315" s="361"/>
      <c r="CLY315" s="361"/>
      <c r="CLZ315" s="361"/>
      <c r="CMA315" s="361"/>
      <c r="CMB315" s="361"/>
      <c r="CMC315" s="361"/>
      <c r="CMD315" s="361"/>
      <c r="CME315" s="361"/>
      <c r="CMF315" s="361"/>
      <c r="CMG315" s="361"/>
      <c r="CMH315" s="361"/>
      <c r="CMI315" s="361"/>
      <c r="CMJ315" s="361"/>
      <c r="CMK315" s="361"/>
      <c r="CML315" s="361"/>
      <c r="CMM315" s="361"/>
      <c r="CMN315" s="361"/>
      <c r="CMO315" s="361"/>
      <c r="CMP315" s="361"/>
      <c r="CMQ315" s="361"/>
      <c r="CMR315" s="361"/>
      <c r="CMS315" s="361"/>
      <c r="CMT315" s="361"/>
      <c r="CMU315" s="361"/>
      <c r="CMV315" s="361"/>
      <c r="CMW315" s="361"/>
      <c r="CMX315" s="361"/>
      <c r="CMY315" s="361"/>
      <c r="CMZ315" s="361"/>
      <c r="CNA315" s="361"/>
      <c r="CNB315" s="361"/>
      <c r="CNC315" s="361"/>
      <c r="CND315" s="361"/>
      <c r="CNE315" s="361"/>
      <c r="CNF315" s="361"/>
      <c r="CNG315" s="361"/>
      <c r="CNH315" s="361"/>
      <c r="CNI315" s="361"/>
      <c r="CNJ315" s="361"/>
      <c r="CNK315" s="361"/>
      <c r="CNL315" s="361"/>
      <c r="CNM315" s="361"/>
      <c r="CNN315" s="361"/>
      <c r="CNO315" s="361"/>
      <c r="CNP315" s="361"/>
      <c r="CNQ315" s="361"/>
      <c r="CNR315" s="361"/>
      <c r="CNS315" s="361"/>
      <c r="CNT315" s="361"/>
      <c r="CNU315" s="361"/>
      <c r="CNV315" s="361"/>
      <c r="CNW315" s="361"/>
      <c r="CNX315" s="361"/>
      <c r="CNY315" s="361"/>
      <c r="CNZ315" s="361"/>
      <c r="COA315" s="361"/>
      <c r="COB315" s="361"/>
      <c r="COC315" s="361"/>
      <c r="COD315" s="361"/>
      <c r="COE315" s="361"/>
      <c r="COF315" s="361"/>
      <c r="COG315" s="361"/>
      <c r="COH315" s="361"/>
      <c r="COI315" s="361"/>
      <c r="COJ315" s="361"/>
      <c r="COK315" s="361"/>
      <c r="COL315" s="361"/>
      <c r="COM315" s="361"/>
      <c r="CON315" s="361"/>
      <c r="COO315" s="361"/>
      <c r="COP315" s="361"/>
      <c r="COQ315" s="361"/>
      <c r="COR315" s="361"/>
      <c r="COS315" s="361"/>
      <c r="COT315" s="361"/>
      <c r="COU315" s="361"/>
      <c r="COV315" s="361"/>
      <c r="COW315" s="361"/>
      <c r="COX315" s="361"/>
      <c r="COY315" s="361"/>
      <c r="COZ315" s="361"/>
      <c r="CPA315" s="361"/>
      <c r="CPB315" s="361"/>
      <c r="CPC315" s="361"/>
      <c r="CPD315" s="361"/>
      <c r="CPE315" s="361"/>
      <c r="CPF315" s="361"/>
      <c r="CPG315" s="361"/>
      <c r="CPH315" s="361"/>
      <c r="CPI315" s="361"/>
      <c r="CPJ315" s="361"/>
      <c r="CPK315" s="361"/>
      <c r="CPL315" s="361"/>
      <c r="CPM315" s="361"/>
      <c r="CPN315" s="361"/>
      <c r="CPO315" s="361"/>
      <c r="CPP315" s="361"/>
      <c r="CPQ315" s="361"/>
      <c r="CPR315" s="361"/>
      <c r="CPS315" s="361"/>
      <c r="CPT315" s="361"/>
      <c r="CPU315" s="361"/>
      <c r="CPV315" s="361"/>
      <c r="CPW315" s="361"/>
      <c r="CPX315" s="361"/>
      <c r="CPY315" s="361"/>
      <c r="CPZ315" s="361"/>
      <c r="CQA315" s="361"/>
      <c r="CQB315" s="361"/>
      <c r="CQC315" s="361"/>
      <c r="CQD315" s="361"/>
      <c r="CQE315" s="361"/>
      <c r="CQF315" s="361"/>
      <c r="CQG315" s="361"/>
      <c r="CQH315" s="361"/>
      <c r="CQI315" s="361"/>
      <c r="CQJ315" s="361"/>
      <c r="CQK315" s="361"/>
      <c r="CQL315" s="361"/>
      <c r="CQM315" s="361"/>
      <c r="CQN315" s="361"/>
      <c r="CQO315" s="361"/>
      <c r="CQP315" s="361"/>
      <c r="CQQ315" s="361"/>
      <c r="CQR315" s="361"/>
      <c r="CQS315" s="361"/>
      <c r="CQT315" s="361"/>
      <c r="CQU315" s="361"/>
      <c r="CQV315" s="361"/>
      <c r="CQW315" s="361"/>
      <c r="CQX315" s="361"/>
      <c r="CQY315" s="361"/>
      <c r="CQZ315" s="361"/>
      <c r="CRA315" s="361"/>
      <c r="CRB315" s="361"/>
      <c r="CRC315" s="361"/>
      <c r="CRD315" s="361"/>
      <c r="CRE315" s="361"/>
      <c r="CRF315" s="361"/>
      <c r="CRG315" s="361"/>
      <c r="CRH315" s="361"/>
      <c r="CRI315" s="361"/>
      <c r="CRJ315" s="361"/>
      <c r="CRK315" s="361"/>
      <c r="CRL315" s="361"/>
      <c r="CRM315" s="361"/>
      <c r="CRN315" s="361"/>
      <c r="CRO315" s="361"/>
      <c r="CRP315" s="361"/>
      <c r="CRQ315" s="361"/>
      <c r="CRR315" s="361"/>
      <c r="CRS315" s="361"/>
      <c r="CRT315" s="361"/>
      <c r="CRU315" s="361"/>
      <c r="CRV315" s="361"/>
      <c r="CRW315" s="361"/>
      <c r="CRX315" s="361"/>
      <c r="CRY315" s="361"/>
      <c r="CRZ315" s="361"/>
      <c r="CSA315" s="361"/>
      <c r="CSB315" s="361"/>
      <c r="CSC315" s="361"/>
      <c r="CSD315" s="361"/>
      <c r="CSE315" s="361"/>
      <c r="CSF315" s="361"/>
      <c r="CSG315" s="361"/>
      <c r="CSH315" s="361"/>
      <c r="CSI315" s="361"/>
      <c r="CSJ315" s="361"/>
      <c r="CSK315" s="361"/>
      <c r="CSL315" s="361"/>
      <c r="CSM315" s="361"/>
      <c r="CSN315" s="361"/>
      <c r="CSO315" s="361"/>
      <c r="CSP315" s="361"/>
      <c r="CSQ315" s="361"/>
      <c r="CSR315" s="361"/>
      <c r="CSS315" s="361"/>
      <c r="CST315" s="361"/>
      <c r="CSU315" s="361"/>
      <c r="CSV315" s="361"/>
      <c r="CSW315" s="361"/>
      <c r="CSX315" s="361"/>
      <c r="CSY315" s="361"/>
      <c r="CSZ315" s="361"/>
      <c r="CTA315" s="361"/>
      <c r="CTB315" s="361"/>
      <c r="CTC315" s="361"/>
      <c r="CTD315" s="361"/>
      <c r="CTE315" s="361"/>
      <c r="CTF315" s="361"/>
      <c r="CTG315" s="361"/>
      <c r="CTH315" s="361"/>
      <c r="CTI315" s="361"/>
      <c r="CTJ315" s="361"/>
      <c r="CTK315" s="361"/>
      <c r="CTL315" s="361"/>
      <c r="CTM315" s="361"/>
      <c r="CTN315" s="361"/>
      <c r="CTO315" s="361"/>
      <c r="CTP315" s="361"/>
      <c r="CTQ315" s="361"/>
      <c r="CTR315" s="361"/>
      <c r="CTS315" s="361"/>
      <c r="CTT315" s="361"/>
      <c r="CTU315" s="361"/>
      <c r="CTV315" s="361"/>
      <c r="CTW315" s="361"/>
      <c r="CTX315" s="361"/>
      <c r="CTY315" s="361"/>
      <c r="CTZ315" s="361"/>
      <c r="CUA315" s="361"/>
      <c r="CUB315" s="361"/>
      <c r="CUC315" s="361"/>
      <c r="CUD315" s="361"/>
      <c r="CUE315" s="361"/>
      <c r="CUF315" s="361"/>
      <c r="CUG315" s="361"/>
      <c r="CUH315" s="361"/>
      <c r="CUI315" s="361"/>
      <c r="CUJ315" s="361"/>
      <c r="CUK315" s="361"/>
      <c r="CUL315" s="361"/>
      <c r="CUM315" s="361"/>
      <c r="CUN315" s="361"/>
      <c r="CUO315" s="361"/>
      <c r="CUP315" s="361"/>
      <c r="CUQ315" s="361"/>
      <c r="CUR315" s="361"/>
      <c r="CUS315" s="361"/>
      <c r="CUT315" s="361"/>
      <c r="CUU315" s="361"/>
      <c r="CUV315" s="361"/>
      <c r="CUW315" s="361"/>
      <c r="CUX315" s="361"/>
      <c r="CUY315" s="361"/>
      <c r="CUZ315" s="361"/>
      <c r="CVA315" s="361"/>
      <c r="CVB315" s="361"/>
      <c r="CVC315" s="361"/>
      <c r="CVD315" s="361"/>
      <c r="CVE315" s="361"/>
      <c r="CVF315" s="361"/>
      <c r="CVG315" s="361"/>
      <c r="CVH315" s="361"/>
      <c r="CVI315" s="361"/>
      <c r="CVJ315" s="361"/>
      <c r="CVK315" s="361"/>
      <c r="CVL315" s="361"/>
      <c r="CVM315" s="361"/>
      <c r="CVN315" s="361"/>
      <c r="CVO315" s="361"/>
      <c r="CVP315" s="361"/>
      <c r="CVQ315" s="361"/>
      <c r="CVR315" s="361"/>
      <c r="CVS315" s="361"/>
      <c r="CVT315" s="361"/>
      <c r="CVU315" s="361"/>
      <c r="CVV315" s="361"/>
      <c r="CVW315" s="361"/>
      <c r="CVX315" s="361"/>
      <c r="CVY315" s="361"/>
      <c r="CVZ315" s="361"/>
      <c r="CWA315" s="361"/>
      <c r="CWB315" s="361"/>
      <c r="CWC315" s="361"/>
      <c r="CWD315" s="361"/>
      <c r="CWE315" s="361"/>
      <c r="CWF315" s="361"/>
      <c r="CWG315" s="361"/>
      <c r="CWH315" s="361"/>
      <c r="CWI315" s="361"/>
      <c r="CWJ315" s="361"/>
      <c r="CWK315" s="361"/>
      <c r="CWL315" s="361"/>
      <c r="CWM315" s="361"/>
      <c r="CWN315" s="361"/>
      <c r="CWO315" s="361"/>
      <c r="CWP315" s="361"/>
      <c r="CWQ315" s="361"/>
      <c r="CWR315" s="361"/>
      <c r="CWS315" s="361"/>
      <c r="CWT315" s="361"/>
      <c r="CWU315" s="361"/>
      <c r="CWV315" s="361"/>
      <c r="CWW315" s="361"/>
      <c r="CWX315" s="361"/>
      <c r="CWY315" s="361"/>
      <c r="CWZ315" s="361"/>
      <c r="CXA315" s="361"/>
      <c r="CXB315" s="361"/>
      <c r="CXC315" s="361"/>
      <c r="CXD315" s="361"/>
      <c r="CXE315" s="361"/>
      <c r="CXF315" s="361"/>
      <c r="CXG315" s="361"/>
      <c r="CXH315" s="361"/>
      <c r="CXI315" s="361"/>
      <c r="CXJ315" s="361"/>
      <c r="CXK315" s="361"/>
      <c r="CXL315" s="361"/>
      <c r="CXM315" s="361"/>
      <c r="CXN315" s="361"/>
      <c r="CXO315" s="361"/>
      <c r="CXP315" s="361"/>
      <c r="CXQ315" s="361"/>
      <c r="CXR315" s="361"/>
      <c r="CXS315" s="361"/>
      <c r="CXT315" s="361"/>
      <c r="CXU315" s="361"/>
      <c r="CXV315" s="361"/>
      <c r="CXW315" s="361"/>
      <c r="CXX315" s="361"/>
      <c r="CXY315" s="361"/>
      <c r="CXZ315" s="361"/>
      <c r="CYA315" s="361"/>
      <c r="CYB315" s="361"/>
      <c r="CYC315" s="361"/>
      <c r="CYD315" s="361"/>
      <c r="CYE315" s="361"/>
      <c r="CYF315" s="361"/>
      <c r="CYG315" s="361"/>
      <c r="CYH315" s="361"/>
      <c r="CYI315" s="361"/>
      <c r="CYJ315" s="361"/>
      <c r="CYK315" s="361"/>
      <c r="CYL315" s="361"/>
      <c r="CYM315" s="361"/>
      <c r="CYN315" s="361"/>
      <c r="CYO315" s="361"/>
      <c r="CYP315" s="361"/>
      <c r="CYQ315" s="361"/>
      <c r="CYR315" s="361"/>
      <c r="CYS315" s="361"/>
      <c r="CYT315" s="361"/>
      <c r="CYU315" s="361"/>
      <c r="CYV315" s="361"/>
      <c r="CYW315" s="361"/>
      <c r="CYX315" s="361"/>
      <c r="CYY315" s="361"/>
      <c r="CYZ315" s="361"/>
      <c r="CZA315" s="361"/>
      <c r="CZB315" s="361"/>
      <c r="CZC315" s="361"/>
      <c r="CZD315" s="361"/>
      <c r="CZE315" s="361"/>
      <c r="CZF315" s="361"/>
      <c r="CZG315" s="361"/>
      <c r="CZH315" s="361"/>
      <c r="CZI315" s="361"/>
      <c r="CZJ315" s="361"/>
      <c r="CZK315" s="361"/>
      <c r="CZL315" s="361"/>
      <c r="CZM315" s="361"/>
      <c r="CZN315" s="361"/>
      <c r="CZO315" s="361"/>
      <c r="CZP315" s="361"/>
      <c r="CZQ315" s="361"/>
      <c r="CZR315" s="361"/>
      <c r="CZS315" s="361"/>
      <c r="CZT315" s="361"/>
      <c r="CZU315" s="361"/>
      <c r="CZV315" s="361"/>
      <c r="CZW315" s="361"/>
      <c r="CZX315" s="361"/>
      <c r="CZY315" s="361"/>
      <c r="CZZ315" s="361"/>
      <c r="DAA315" s="361"/>
      <c r="DAB315" s="361"/>
      <c r="DAC315" s="361"/>
      <c r="DAD315" s="361"/>
      <c r="DAE315" s="361"/>
      <c r="DAF315" s="361"/>
      <c r="DAG315" s="361"/>
      <c r="DAH315" s="361"/>
      <c r="DAI315" s="361"/>
      <c r="DAJ315" s="361"/>
      <c r="DAK315" s="361"/>
      <c r="DAL315" s="361"/>
      <c r="DAM315" s="361"/>
      <c r="DAN315" s="361"/>
      <c r="DAO315" s="361"/>
      <c r="DAP315" s="361"/>
      <c r="DAQ315" s="361"/>
      <c r="DAR315" s="361"/>
      <c r="DAS315" s="361"/>
      <c r="DAT315" s="361"/>
      <c r="DAU315" s="361"/>
      <c r="DAV315" s="361"/>
      <c r="DAW315" s="361"/>
      <c r="DAX315" s="361"/>
      <c r="DAY315" s="361"/>
      <c r="DAZ315" s="361"/>
      <c r="DBA315" s="361"/>
      <c r="DBB315" s="361"/>
      <c r="DBC315" s="361"/>
      <c r="DBD315" s="361"/>
      <c r="DBE315" s="361"/>
      <c r="DBF315" s="361"/>
      <c r="DBG315" s="361"/>
      <c r="DBH315" s="361"/>
      <c r="DBI315" s="361"/>
      <c r="DBJ315" s="361"/>
      <c r="DBK315" s="361"/>
      <c r="DBL315" s="361"/>
      <c r="DBM315" s="361"/>
      <c r="DBN315" s="361"/>
      <c r="DBO315" s="361"/>
      <c r="DBP315" s="361"/>
      <c r="DBQ315" s="361"/>
      <c r="DBR315" s="361"/>
      <c r="DBS315" s="361"/>
      <c r="DBT315" s="361"/>
      <c r="DBU315" s="361"/>
      <c r="DBV315" s="361"/>
      <c r="DBW315" s="361"/>
      <c r="DBX315" s="361"/>
      <c r="DBY315" s="361"/>
      <c r="DBZ315" s="361"/>
      <c r="DCA315" s="361"/>
      <c r="DCB315" s="361"/>
      <c r="DCC315" s="361"/>
      <c r="DCD315" s="361"/>
      <c r="DCE315" s="361"/>
      <c r="DCF315" s="361"/>
      <c r="DCG315" s="361"/>
      <c r="DCH315" s="361"/>
      <c r="DCI315" s="361"/>
      <c r="DCJ315" s="361"/>
      <c r="DCK315" s="361"/>
      <c r="DCL315" s="361"/>
      <c r="DCM315" s="361"/>
      <c r="DCN315" s="361"/>
      <c r="DCO315" s="361"/>
      <c r="DCP315" s="361"/>
      <c r="DCQ315" s="361"/>
      <c r="DCR315" s="361"/>
      <c r="DCS315" s="361"/>
      <c r="DCT315" s="361"/>
      <c r="DCU315" s="361"/>
      <c r="DCV315" s="361"/>
      <c r="DCW315" s="361"/>
      <c r="DCX315" s="361"/>
      <c r="DCY315" s="361"/>
      <c r="DCZ315" s="361"/>
      <c r="DDA315" s="361"/>
      <c r="DDB315" s="361"/>
      <c r="DDC315" s="361"/>
      <c r="DDD315" s="361"/>
      <c r="DDE315" s="361"/>
      <c r="DDF315" s="361"/>
      <c r="DDG315" s="361"/>
      <c r="DDH315" s="361"/>
      <c r="DDI315" s="361"/>
      <c r="DDJ315" s="361"/>
      <c r="DDK315" s="361"/>
      <c r="DDL315" s="361"/>
      <c r="DDM315" s="361"/>
      <c r="DDN315" s="361"/>
      <c r="DDO315" s="361"/>
      <c r="DDP315" s="361"/>
      <c r="DDQ315" s="361"/>
      <c r="DDR315" s="361"/>
      <c r="DDS315" s="361"/>
      <c r="DDT315" s="361"/>
      <c r="DDU315" s="361"/>
      <c r="DDV315" s="361"/>
      <c r="DDW315" s="361"/>
      <c r="DDX315" s="361"/>
      <c r="DDY315" s="361"/>
      <c r="DDZ315" s="361"/>
      <c r="DEA315" s="361"/>
      <c r="DEB315" s="361"/>
      <c r="DEC315" s="361"/>
      <c r="DED315" s="361"/>
      <c r="DEE315" s="361"/>
      <c r="DEF315" s="361"/>
      <c r="DEG315" s="361"/>
      <c r="DEH315" s="361"/>
      <c r="DEI315" s="361"/>
      <c r="DEJ315" s="361"/>
      <c r="DEK315" s="361"/>
      <c r="DEL315" s="361"/>
      <c r="DEM315" s="361"/>
      <c r="DEN315" s="361"/>
      <c r="DEO315" s="361"/>
      <c r="DEP315" s="361"/>
      <c r="DEQ315" s="361"/>
      <c r="DER315" s="361"/>
      <c r="DES315" s="361"/>
      <c r="DET315" s="361"/>
      <c r="DEU315" s="361"/>
      <c r="DEV315" s="361"/>
      <c r="DEW315" s="361"/>
      <c r="DEX315" s="361"/>
      <c r="DEY315" s="361"/>
      <c r="DEZ315" s="361"/>
      <c r="DFA315" s="361"/>
      <c r="DFB315" s="361"/>
      <c r="DFC315" s="361"/>
      <c r="DFD315" s="361"/>
      <c r="DFE315" s="361"/>
      <c r="DFF315" s="361"/>
      <c r="DFG315" s="361"/>
      <c r="DFH315" s="361"/>
      <c r="DFI315" s="361"/>
      <c r="DFJ315" s="361"/>
      <c r="DFK315" s="361"/>
      <c r="DFL315" s="361"/>
      <c r="DFM315" s="361"/>
      <c r="DFN315" s="361"/>
      <c r="DFO315" s="361"/>
      <c r="DFP315" s="361"/>
      <c r="DFQ315" s="361"/>
      <c r="DFR315" s="361"/>
      <c r="DFS315" s="361"/>
      <c r="DFT315" s="361"/>
      <c r="DFU315" s="361"/>
      <c r="DFV315" s="361"/>
      <c r="DFW315" s="361"/>
      <c r="DFX315" s="361"/>
      <c r="DFY315" s="361"/>
      <c r="DFZ315" s="361"/>
      <c r="DGA315" s="361"/>
      <c r="DGB315" s="361"/>
      <c r="DGC315" s="361"/>
      <c r="DGD315" s="361"/>
      <c r="DGE315" s="361"/>
      <c r="DGF315" s="361"/>
      <c r="DGG315" s="361"/>
      <c r="DGH315" s="361"/>
      <c r="DGI315" s="361"/>
      <c r="DGJ315" s="361"/>
      <c r="DGK315" s="361"/>
      <c r="DGL315" s="361"/>
      <c r="DGM315" s="361"/>
      <c r="DGN315" s="361"/>
      <c r="DGO315" s="361"/>
      <c r="DGP315" s="361"/>
      <c r="DGQ315" s="361"/>
      <c r="DGR315" s="361"/>
      <c r="DGS315" s="361"/>
      <c r="DGT315" s="361"/>
      <c r="DGU315" s="361"/>
      <c r="DGV315" s="361"/>
      <c r="DGW315" s="361"/>
      <c r="DGX315" s="361"/>
      <c r="DGY315" s="361"/>
      <c r="DGZ315" s="361"/>
      <c r="DHA315" s="361"/>
      <c r="DHB315" s="361"/>
      <c r="DHC315" s="361"/>
      <c r="DHD315" s="361"/>
      <c r="DHE315" s="361"/>
      <c r="DHF315" s="361"/>
      <c r="DHG315" s="361"/>
      <c r="DHH315" s="361"/>
      <c r="DHI315" s="361"/>
      <c r="DHJ315" s="361"/>
      <c r="DHK315" s="361"/>
      <c r="DHL315" s="361"/>
      <c r="DHM315" s="361"/>
      <c r="DHN315" s="361"/>
      <c r="DHO315" s="361"/>
      <c r="DHP315" s="361"/>
      <c r="DHQ315" s="361"/>
      <c r="DHR315" s="361"/>
      <c r="DHS315" s="361"/>
      <c r="DHT315" s="361"/>
      <c r="DHU315" s="361"/>
      <c r="DHV315" s="361"/>
      <c r="DHW315" s="361"/>
      <c r="DHX315" s="361"/>
      <c r="DHY315" s="361"/>
      <c r="DHZ315" s="361"/>
      <c r="DIA315" s="361"/>
      <c r="DIB315" s="361"/>
      <c r="DIC315" s="361"/>
      <c r="DID315" s="361"/>
      <c r="DIE315" s="361"/>
      <c r="DIF315" s="361"/>
      <c r="DIG315" s="361"/>
      <c r="DIH315" s="361"/>
      <c r="DII315" s="361"/>
      <c r="DIJ315" s="361"/>
      <c r="DIK315" s="361"/>
      <c r="DIL315" s="361"/>
      <c r="DIM315" s="361"/>
      <c r="DIN315" s="361"/>
      <c r="DIO315" s="361"/>
      <c r="DIP315" s="361"/>
      <c r="DIQ315" s="361"/>
      <c r="DIR315" s="361"/>
      <c r="DIS315" s="361"/>
      <c r="DIT315" s="361"/>
      <c r="DIU315" s="361"/>
      <c r="DIV315" s="361"/>
      <c r="DIW315" s="361"/>
      <c r="DIX315" s="361"/>
      <c r="DIY315" s="361"/>
      <c r="DIZ315" s="361"/>
      <c r="DJA315" s="361"/>
      <c r="DJB315" s="361"/>
      <c r="DJC315" s="361"/>
      <c r="DJD315" s="361"/>
      <c r="DJE315" s="361"/>
      <c r="DJF315" s="361"/>
      <c r="DJG315" s="361"/>
      <c r="DJH315" s="361"/>
      <c r="DJI315" s="361"/>
      <c r="DJJ315" s="361"/>
      <c r="DJK315" s="361"/>
      <c r="DJL315" s="361"/>
      <c r="DJM315" s="361"/>
      <c r="DJN315" s="361"/>
      <c r="DJO315" s="361"/>
      <c r="DJP315" s="361"/>
      <c r="DJQ315" s="361"/>
      <c r="DJR315" s="361"/>
      <c r="DJS315" s="361"/>
      <c r="DJT315" s="361"/>
      <c r="DJU315" s="361"/>
      <c r="DJV315" s="361"/>
      <c r="DJW315" s="361"/>
      <c r="DJX315" s="361"/>
      <c r="DJY315" s="361"/>
      <c r="DJZ315" s="361"/>
      <c r="DKA315" s="361"/>
      <c r="DKB315" s="361"/>
      <c r="DKC315" s="361"/>
      <c r="DKD315" s="361"/>
      <c r="DKE315" s="361"/>
      <c r="DKF315" s="361"/>
      <c r="DKG315" s="361"/>
      <c r="DKH315" s="361"/>
      <c r="DKI315" s="361"/>
      <c r="DKJ315" s="361"/>
      <c r="DKK315" s="361"/>
      <c r="DKL315" s="361"/>
      <c r="DKM315" s="361"/>
      <c r="DKN315" s="361"/>
      <c r="DKO315" s="361"/>
      <c r="DKP315" s="361"/>
      <c r="DKQ315" s="361"/>
      <c r="DKR315" s="361"/>
      <c r="DKS315" s="361"/>
      <c r="DKT315" s="361"/>
      <c r="DKU315" s="361"/>
      <c r="DKV315" s="361"/>
      <c r="DKW315" s="361"/>
      <c r="DKX315" s="361"/>
      <c r="DKY315" s="361"/>
      <c r="DKZ315" s="361"/>
      <c r="DLA315" s="361"/>
      <c r="DLB315" s="361"/>
      <c r="DLC315" s="361"/>
      <c r="DLD315" s="361"/>
      <c r="DLE315" s="361"/>
      <c r="DLF315" s="361"/>
      <c r="DLG315" s="361"/>
      <c r="DLH315" s="361"/>
      <c r="DLI315" s="361"/>
      <c r="DLJ315" s="361"/>
      <c r="DLK315" s="361"/>
      <c r="DLL315" s="361"/>
      <c r="DLM315" s="361"/>
      <c r="DLN315" s="361"/>
      <c r="DLO315" s="361"/>
      <c r="DLP315" s="361"/>
      <c r="DLQ315" s="361"/>
      <c r="DLR315" s="361"/>
      <c r="DLS315" s="361"/>
      <c r="DLT315" s="361"/>
      <c r="DLU315" s="361"/>
      <c r="DLV315" s="361"/>
      <c r="DLW315" s="361"/>
      <c r="DLX315" s="361"/>
      <c r="DLY315" s="361"/>
      <c r="DLZ315" s="361"/>
      <c r="DMA315" s="361"/>
      <c r="DMB315" s="361"/>
      <c r="DMC315" s="361"/>
      <c r="DMD315" s="361"/>
      <c r="DME315" s="361"/>
      <c r="DMF315" s="361"/>
      <c r="DMG315" s="361"/>
      <c r="DMH315" s="361"/>
      <c r="DMI315" s="361"/>
      <c r="DMJ315" s="361"/>
      <c r="DMK315" s="361"/>
      <c r="DML315" s="361"/>
      <c r="DMM315" s="361"/>
      <c r="DMN315" s="361"/>
      <c r="DMO315" s="361"/>
      <c r="DMP315" s="361"/>
      <c r="DMQ315" s="361"/>
      <c r="DMR315" s="361"/>
      <c r="DMS315" s="361"/>
      <c r="DMT315" s="361"/>
      <c r="DMU315" s="361"/>
      <c r="DMV315" s="361"/>
      <c r="DMW315" s="361"/>
      <c r="DMX315" s="361"/>
      <c r="DMY315" s="361"/>
      <c r="DMZ315" s="361"/>
      <c r="DNA315" s="361"/>
      <c r="DNB315" s="361"/>
      <c r="DNC315" s="361"/>
      <c r="DND315" s="361"/>
      <c r="DNE315" s="361"/>
      <c r="DNF315" s="361"/>
      <c r="DNG315" s="361"/>
      <c r="DNH315" s="361"/>
      <c r="DNI315" s="361"/>
      <c r="DNJ315" s="361"/>
      <c r="DNK315" s="361"/>
      <c r="DNL315" s="361"/>
      <c r="DNM315" s="361"/>
      <c r="DNN315" s="361"/>
      <c r="DNO315" s="361"/>
      <c r="DNP315" s="361"/>
      <c r="DNQ315" s="361"/>
      <c r="DNR315" s="361"/>
      <c r="DNS315" s="361"/>
      <c r="DNT315" s="361"/>
      <c r="DNU315" s="361"/>
      <c r="DNV315" s="361"/>
      <c r="DNW315" s="361"/>
      <c r="DNX315" s="361"/>
      <c r="DNY315" s="361"/>
      <c r="DNZ315" s="361"/>
      <c r="DOA315" s="361"/>
      <c r="DOB315" s="361"/>
      <c r="DOC315" s="361"/>
      <c r="DOD315" s="361"/>
      <c r="DOE315" s="361"/>
      <c r="DOF315" s="361"/>
      <c r="DOG315" s="361"/>
      <c r="DOH315" s="361"/>
      <c r="DOI315" s="361"/>
      <c r="DOJ315" s="361"/>
      <c r="DOK315" s="361"/>
      <c r="DOL315" s="361"/>
      <c r="DOM315" s="361"/>
      <c r="DON315" s="361"/>
      <c r="DOO315" s="361"/>
      <c r="DOP315" s="361"/>
      <c r="DOQ315" s="361"/>
      <c r="DOR315" s="361"/>
      <c r="DOS315" s="361"/>
      <c r="DOT315" s="361"/>
      <c r="DOU315" s="361"/>
      <c r="DOV315" s="361"/>
      <c r="DOW315" s="361"/>
      <c r="DOX315" s="361"/>
      <c r="DOY315" s="361"/>
      <c r="DOZ315" s="361"/>
      <c r="DPA315" s="361"/>
      <c r="DPB315" s="361"/>
      <c r="DPC315" s="361"/>
      <c r="DPD315" s="361"/>
      <c r="DPE315" s="361"/>
      <c r="DPF315" s="361"/>
      <c r="DPG315" s="361"/>
      <c r="DPH315" s="361"/>
      <c r="DPI315" s="361"/>
      <c r="DPJ315" s="361"/>
      <c r="DPK315" s="361"/>
      <c r="DPL315" s="361"/>
      <c r="DPM315" s="361"/>
      <c r="DPN315" s="361"/>
      <c r="DPO315" s="361"/>
      <c r="DPP315" s="361"/>
      <c r="DPQ315" s="361"/>
      <c r="DPR315" s="361"/>
      <c r="DPS315" s="361"/>
      <c r="DPT315" s="361"/>
      <c r="DPU315" s="361"/>
      <c r="DPV315" s="361"/>
      <c r="DPW315" s="361"/>
      <c r="DPX315" s="361"/>
      <c r="DPY315" s="361"/>
      <c r="DPZ315" s="361"/>
      <c r="DQA315" s="361"/>
      <c r="DQB315" s="361"/>
      <c r="DQC315" s="361"/>
      <c r="DQD315" s="361"/>
      <c r="DQE315" s="361"/>
      <c r="DQF315" s="361"/>
      <c r="DQG315" s="361"/>
      <c r="DQH315" s="361"/>
      <c r="DQI315" s="361"/>
      <c r="DQJ315" s="361"/>
      <c r="DQK315" s="361"/>
      <c r="DQL315" s="361"/>
      <c r="DQM315" s="361"/>
      <c r="DQN315" s="361"/>
      <c r="DQO315" s="361"/>
      <c r="DQP315" s="361"/>
      <c r="DQQ315" s="361"/>
      <c r="DQR315" s="361"/>
      <c r="DQS315" s="361"/>
      <c r="DQT315" s="361"/>
      <c r="DQU315" s="361"/>
      <c r="DQV315" s="361"/>
      <c r="DQW315" s="361"/>
      <c r="DQX315" s="361"/>
      <c r="DQY315" s="361"/>
      <c r="DQZ315" s="361"/>
      <c r="DRA315" s="361"/>
      <c r="DRB315" s="361"/>
      <c r="DRC315" s="361"/>
      <c r="DRD315" s="361"/>
      <c r="DRE315" s="361"/>
      <c r="DRF315" s="361"/>
      <c r="DRG315" s="361"/>
      <c r="DRH315" s="361"/>
      <c r="DRI315" s="361"/>
      <c r="DRJ315" s="361"/>
      <c r="DRK315" s="361"/>
      <c r="DRL315" s="361"/>
      <c r="DRM315" s="361"/>
      <c r="DRN315" s="361"/>
      <c r="DRO315" s="361"/>
      <c r="DRP315" s="361"/>
      <c r="DRQ315" s="361"/>
      <c r="DRR315" s="361"/>
      <c r="DRS315" s="361"/>
      <c r="DRT315" s="361"/>
      <c r="DRU315" s="361"/>
      <c r="DRV315" s="361"/>
      <c r="DRW315" s="361"/>
      <c r="DRX315" s="361"/>
      <c r="DRY315" s="361"/>
      <c r="DRZ315" s="361"/>
      <c r="DSA315" s="361"/>
      <c r="DSB315" s="361"/>
      <c r="DSC315" s="361"/>
      <c r="DSD315" s="361"/>
      <c r="DSE315" s="361"/>
      <c r="DSF315" s="361"/>
      <c r="DSG315" s="361"/>
      <c r="DSH315" s="361"/>
      <c r="DSI315" s="361"/>
      <c r="DSJ315" s="361"/>
      <c r="DSK315" s="361"/>
      <c r="DSL315" s="361"/>
      <c r="DSM315" s="361"/>
      <c r="DSN315" s="361"/>
      <c r="DSO315" s="361"/>
      <c r="DSP315" s="361"/>
      <c r="DSQ315" s="361"/>
      <c r="DSR315" s="361"/>
      <c r="DSS315" s="361"/>
      <c r="DST315" s="361"/>
      <c r="DSU315" s="361"/>
      <c r="DSV315" s="361"/>
      <c r="DSW315" s="361"/>
      <c r="DSX315" s="361"/>
      <c r="DSY315" s="361"/>
      <c r="DSZ315" s="361"/>
      <c r="DTA315" s="361"/>
      <c r="DTB315" s="361"/>
      <c r="DTC315" s="361"/>
      <c r="DTD315" s="361"/>
      <c r="DTE315" s="361"/>
      <c r="DTF315" s="361"/>
      <c r="DTG315" s="361"/>
      <c r="DTH315" s="361"/>
      <c r="DTI315" s="361"/>
      <c r="DTJ315" s="361"/>
      <c r="DTK315" s="361"/>
      <c r="DTL315" s="361"/>
      <c r="DTM315" s="361"/>
      <c r="DTN315" s="361"/>
      <c r="DTO315" s="361"/>
      <c r="DTP315" s="361"/>
      <c r="DTQ315" s="361"/>
      <c r="DTR315" s="361"/>
      <c r="DTS315" s="361"/>
      <c r="DTT315" s="361"/>
      <c r="DTU315" s="361"/>
      <c r="DTV315" s="361"/>
      <c r="DTW315" s="361"/>
      <c r="DTX315" s="361"/>
      <c r="DTY315" s="361"/>
      <c r="DTZ315" s="361"/>
      <c r="DUA315" s="361"/>
      <c r="DUB315" s="361"/>
      <c r="DUC315" s="361"/>
      <c r="DUD315" s="361"/>
      <c r="DUE315" s="361"/>
      <c r="DUF315" s="361"/>
      <c r="DUG315" s="361"/>
      <c r="DUH315" s="361"/>
      <c r="DUI315" s="361"/>
      <c r="DUJ315" s="361"/>
      <c r="DUK315" s="361"/>
      <c r="DUL315" s="361"/>
      <c r="DUM315" s="361"/>
      <c r="DUN315" s="361"/>
      <c r="DUO315" s="361"/>
      <c r="DUP315" s="361"/>
      <c r="DUQ315" s="361"/>
      <c r="DUR315" s="361"/>
      <c r="DUS315" s="361"/>
      <c r="DUT315" s="361"/>
      <c r="DUU315" s="361"/>
      <c r="DUV315" s="361"/>
      <c r="DUW315" s="361"/>
      <c r="DUX315" s="361"/>
      <c r="DUY315" s="361"/>
      <c r="DUZ315" s="361"/>
      <c r="DVA315" s="361"/>
      <c r="DVB315" s="361"/>
      <c r="DVC315" s="361"/>
      <c r="DVD315" s="361"/>
      <c r="DVE315" s="361"/>
      <c r="DVF315" s="361"/>
      <c r="DVG315" s="361"/>
      <c r="DVH315" s="361"/>
      <c r="DVI315" s="361"/>
      <c r="DVJ315" s="361"/>
      <c r="DVK315" s="361"/>
      <c r="DVL315" s="361"/>
      <c r="DVM315" s="361"/>
      <c r="DVN315" s="361"/>
      <c r="DVO315" s="361"/>
      <c r="DVP315" s="361"/>
      <c r="DVQ315" s="361"/>
      <c r="DVR315" s="361"/>
      <c r="DVS315" s="361"/>
      <c r="DVT315" s="361"/>
      <c r="DVU315" s="361"/>
      <c r="DVV315" s="361"/>
      <c r="DVW315" s="361"/>
      <c r="DVX315" s="361"/>
      <c r="DVY315" s="361"/>
      <c r="DVZ315" s="361"/>
      <c r="DWA315" s="361"/>
      <c r="DWB315" s="361"/>
      <c r="DWC315" s="361"/>
      <c r="DWD315" s="361"/>
      <c r="DWE315" s="361"/>
      <c r="DWF315" s="361"/>
      <c r="DWG315" s="361"/>
      <c r="DWH315" s="361"/>
      <c r="DWI315" s="361"/>
      <c r="DWJ315" s="361"/>
      <c r="DWK315" s="361"/>
      <c r="DWL315" s="361"/>
      <c r="DWM315" s="361"/>
      <c r="DWN315" s="361"/>
      <c r="DWO315" s="361"/>
      <c r="DWP315" s="361"/>
      <c r="DWQ315" s="361"/>
      <c r="DWR315" s="361"/>
      <c r="DWS315" s="361"/>
      <c r="DWT315" s="361"/>
      <c r="DWU315" s="361"/>
      <c r="DWV315" s="361"/>
      <c r="DWW315" s="361"/>
      <c r="DWX315" s="361"/>
      <c r="DWY315" s="361"/>
      <c r="DWZ315" s="361"/>
      <c r="DXA315" s="361"/>
      <c r="DXB315" s="361"/>
      <c r="DXC315" s="361"/>
      <c r="DXD315" s="361"/>
      <c r="DXE315" s="361"/>
      <c r="DXF315" s="361"/>
      <c r="DXG315" s="361"/>
      <c r="DXH315" s="361"/>
      <c r="DXI315" s="361"/>
      <c r="DXJ315" s="361"/>
      <c r="DXK315" s="361"/>
      <c r="DXL315" s="361"/>
      <c r="DXM315" s="361"/>
      <c r="DXN315" s="361"/>
      <c r="DXO315" s="361"/>
      <c r="DXP315" s="361"/>
      <c r="DXQ315" s="361"/>
      <c r="DXR315" s="361"/>
      <c r="DXS315" s="361"/>
      <c r="DXT315" s="361"/>
      <c r="DXU315" s="361"/>
      <c r="DXV315" s="361"/>
      <c r="DXW315" s="361"/>
      <c r="DXX315" s="361"/>
      <c r="DXY315" s="361"/>
      <c r="DXZ315" s="361"/>
      <c r="DYA315" s="361"/>
      <c r="DYB315" s="361"/>
      <c r="DYC315" s="361"/>
      <c r="DYD315" s="361"/>
      <c r="DYE315" s="361"/>
      <c r="DYF315" s="361"/>
      <c r="DYG315" s="361"/>
      <c r="DYH315" s="361"/>
      <c r="DYI315" s="361"/>
      <c r="DYJ315" s="361"/>
      <c r="DYK315" s="361"/>
      <c r="DYL315" s="361"/>
      <c r="DYM315" s="361"/>
      <c r="DYN315" s="361"/>
      <c r="DYO315" s="361"/>
      <c r="DYP315" s="361"/>
      <c r="DYQ315" s="361"/>
      <c r="DYR315" s="361"/>
      <c r="DYS315" s="361"/>
      <c r="DYT315" s="361"/>
      <c r="DYU315" s="361"/>
      <c r="DYV315" s="361"/>
      <c r="DYW315" s="361"/>
      <c r="DYX315" s="361"/>
      <c r="DYY315" s="361"/>
      <c r="DYZ315" s="361"/>
      <c r="DZA315" s="361"/>
      <c r="DZB315" s="361"/>
      <c r="DZC315" s="361"/>
      <c r="DZD315" s="361"/>
      <c r="DZE315" s="361"/>
      <c r="DZF315" s="361"/>
      <c r="DZG315" s="361"/>
      <c r="DZH315" s="361"/>
      <c r="DZI315" s="361"/>
      <c r="DZJ315" s="361"/>
      <c r="DZK315" s="361"/>
      <c r="DZL315" s="361"/>
      <c r="DZM315" s="361"/>
      <c r="DZN315" s="361"/>
      <c r="DZO315" s="361"/>
      <c r="DZP315" s="361"/>
      <c r="DZQ315" s="361"/>
      <c r="DZR315" s="361"/>
      <c r="DZS315" s="361"/>
      <c r="DZT315" s="361"/>
      <c r="DZU315" s="361"/>
      <c r="DZV315" s="361"/>
      <c r="DZW315" s="361"/>
      <c r="DZX315" s="361"/>
      <c r="DZY315" s="361"/>
      <c r="DZZ315" s="361"/>
      <c r="EAA315" s="361"/>
      <c r="EAB315" s="361"/>
      <c r="EAC315" s="361"/>
      <c r="EAD315" s="361"/>
      <c r="EAE315" s="361"/>
      <c r="EAF315" s="361"/>
      <c r="EAG315" s="361"/>
      <c r="EAH315" s="361"/>
      <c r="EAI315" s="361"/>
      <c r="EAJ315" s="361"/>
      <c r="EAK315" s="361"/>
      <c r="EAL315" s="361"/>
      <c r="EAM315" s="361"/>
      <c r="EAN315" s="361"/>
      <c r="EAO315" s="361"/>
      <c r="EAP315" s="361"/>
      <c r="EAQ315" s="361"/>
      <c r="EAR315" s="361"/>
      <c r="EAS315" s="361"/>
      <c r="EAT315" s="361"/>
      <c r="EAU315" s="361"/>
      <c r="EAV315" s="361"/>
      <c r="EAW315" s="361"/>
      <c r="EAX315" s="361"/>
      <c r="EAY315" s="361"/>
      <c r="EAZ315" s="361"/>
      <c r="EBA315" s="361"/>
      <c r="EBB315" s="361"/>
      <c r="EBC315" s="361"/>
      <c r="EBD315" s="361"/>
      <c r="EBE315" s="361"/>
      <c r="EBF315" s="361"/>
      <c r="EBG315" s="361"/>
      <c r="EBH315" s="361"/>
      <c r="EBI315" s="361"/>
      <c r="EBJ315" s="361"/>
      <c r="EBK315" s="361"/>
      <c r="EBL315" s="361"/>
      <c r="EBM315" s="361"/>
      <c r="EBN315" s="361"/>
      <c r="EBO315" s="361"/>
      <c r="EBP315" s="361"/>
      <c r="EBQ315" s="361"/>
      <c r="EBR315" s="361"/>
      <c r="EBS315" s="361"/>
      <c r="EBT315" s="361"/>
      <c r="EBU315" s="361"/>
      <c r="EBV315" s="361"/>
      <c r="EBW315" s="361"/>
      <c r="EBX315" s="361"/>
      <c r="EBY315" s="361"/>
      <c r="EBZ315" s="361"/>
      <c r="ECA315" s="361"/>
      <c r="ECB315" s="361"/>
      <c r="ECC315" s="361"/>
      <c r="ECD315" s="361"/>
      <c r="ECE315" s="361"/>
      <c r="ECF315" s="361"/>
      <c r="ECG315" s="361"/>
      <c r="ECH315" s="361"/>
      <c r="ECI315" s="361"/>
      <c r="ECJ315" s="361"/>
      <c r="ECK315" s="361"/>
      <c r="ECL315" s="361"/>
      <c r="ECM315" s="361"/>
      <c r="ECN315" s="361"/>
      <c r="ECO315" s="361"/>
      <c r="ECP315" s="361"/>
      <c r="ECQ315" s="361"/>
      <c r="ECR315" s="361"/>
      <c r="ECS315" s="361"/>
      <c r="ECT315" s="361"/>
      <c r="ECU315" s="361"/>
      <c r="ECV315" s="361"/>
      <c r="ECW315" s="361"/>
      <c r="ECX315" s="361"/>
      <c r="ECY315" s="361"/>
      <c r="ECZ315" s="361"/>
      <c r="EDA315" s="361"/>
      <c r="EDB315" s="361"/>
      <c r="EDC315" s="361"/>
      <c r="EDD315" s="361"/>
      <c r="EDE315" s="361"/>
      <c r="EDF315" s="361"/>
      <c r="EDG315" s="361"/>
      <c r="EDH315" s="361"/>
      <c r="EDI315" s="361"/>
      <c r="EDJ315" s="361"/>
      <c r="EDK315" s="361"/>
      <c r="EDL315" s="361"/>
      <c r="EDM315" s="361"/>
      <c r="EDN315" s="361"/>
      <c r="EDO315" s="361"/>
      <c r="EDP315" s="361"/>
      <c r="EDQ315" s="361"/>
      <c r="EDR315" s="361"/>
      <c r="EDS315" s="361"/>
      <c r="EDT315" s="361"/>
      <c r="EDU315" s="361"/>
      <c r="EDV315" s="361"/>
      <c r="EDW315" s="361"/>
      <c r="EDX315" s="361"/>
      <c r="EDY315" s="361"/>
      <c r="EDZ315" s="361"/>
      <c r="EEA315" s="361"/>
      <c r="EEB315" s="361"/>
      <c r="EEC315" s="361"/>
      <c r="EED315" s="361"/>
      <c r="EEE315" s="361"/>
      <c r="EEF315" s="361"/>
      <c r="EEG315" s="361"/>
      <c r="EEH315" s="361"/>
      <c r="EEI315" s="361"/>
      <c r="EEJ315" s="361"/>
      <c r="EEK315" s="361"/>
      <c r="EEL315" s="361"/>
      <c r="EEM315" s="361"/>
      <c r="EEN315" s="361"/>
      <c r="EEO315" s="361"/>
      <c r="EEP315" s="361"/>
      <c r="EEQ315" s="361"/>
      <c r="EER315" s="361"/>
      <c r="EES315" s="361"/>
      <c r="EET315" s="361"/>
      <c r="EEU315" s="361"/>
      <c r="EEV315" s="361"/>
      <c r="EEW315" s="361"/>
      <c r="EEX315" s="361"/>
      <c r="EEY315" s="361"/>
      <c r="EEZ315" s="361"/>
      <c r="EFA315" s="361"/>
      <c r="EFB315" s="361"/>
      <c r="EFC315" s="361"/>
      <c r="EFD315" s="361"/>
      <c r="EFE315" s="361"/>
      <c r="EFF315" s="361"/>
      <c r="EFG315" s="361"/>
      <c r="EFH315" s="361"/>
      <c r="EFI315" s="361"/>
      <c r="EFJ315" s="361"/>
      <c r="EFK315" s="361"/>
      <c r="EFL315" s="361"/>
      <c r="EFM315" s="361"/>
      <c r="EFN315" s="361"/>
      <c r="EFO315" s="361"/>
      <c r="EFP315" s="361"/>
      <c r="EFQ315" s="361"/>
      <c r="EFR315" s="361"/>
      <c r="EFS315" s="361"/>
      <c r="EFT315" s="361"/>
      <c r="EFU315" s="361"/>
      <c r="EFV315" s="361"/>
      <c r="EFW315" s="361"/>
      <c r="EFX315" s="361"/>
      <c r="EFY315" s="361"/>
      <c r="EFZ315" s="361"/>
      <c r="EGA315" s="361"/>
      <c r="EGB315" s="361"/>
      <c r="EGC315" s="361"/>
      <c r="EGD315" s="361"/>
      <c r="EGE315" s="361"/>
      <c r="EGF315" s="361"/>
      <c r="EGG315" s="361"/>
      <c r="EGH315" s="361"/>
      <c r="EGI315" s="361"/>
      <c r="EGJ315" s="361"/>
      <c r="EGK315" s="361"/>
      <c r="EGL315" s="361"/>
      <c r="EGM315" s="361"/>
      <c r="EGN315" s="361"/>
      <c r="EGO315" s="361"/>
      <c r="EGP315" s="361"/>
      <c r="EGQ315" s="361"/>
      <c r="EGR315" s="361"/>
      <c r="EGS315" s="361"/>
      <c r="EGT315" s="361"/>
      <c r="EGU315" s="361"/>
      <c r="EGV315" s="361"/>
      <c r="EGW315" s="361"/>
      <c r="EGX315" s="361"/>
      <c r="EGY315" s="361"/>
      <c r="EGZ315" s="361"/>
      <c r="EHA315" s="361"/>
      <c r="EHB315" s="361"/>
      <c r="EHC315" s="361"/>
      <c r="EHD315" s="361"/>
      <c r="EHE315" s="361"/>
      <c r="EHF315" s="361"/>
      <c r="EHG315" s="361"/>
      <c r="EHH315" s="361"/>
      <c r="EHI315" s="361"/>
      <c r="EHJ315" s="361"/>
      <c r="EHK315" s="361"/>
      <c r="EHL315" s="361"/>
      <c r="EHM315" s="361"/>
      <c r="EHN315" s="361"/>
      <c r="EHO315" s="361"/>
      <c r="EHP315" s="361"/>
      <c r="EHQ315" s="361"/>
      <c r="EHR315" s="361"/>
      <c r="EHS315" s="361"/>
      <c r="EHT315" s="361"/>
      <c r="EHU315" s="361"/>
      <c r="EHV315" s="361"/>
      <c r="EHW315" s="361"/>
      <c r="EHX315" s="361"/>
      <c r="EHY315" s="361"/>
      <c r="EHZ315" s="361"/>
      <c r="EIA315" s="361"/>
      <c r="EIB315" s="361"/>
      <c r="EIC315" s="361"/>
      <c r="EID315" s="361"/>
      <c r="EIE315" s="361"/>
      <c r="EIF315" s="361"/>
      <c r="EIG315" s="361"/>
      <c r="EIH315" s="361"/>
      <c r="EII315" s="361"/>
      <c r="EIJ315" s="361"/>
      <c r="EIK315" s="361"/>
      <c r="EIL315" s="361"/>
      <c r="EIM315" s="361"/>
      <c r="EIN315" s="361"/>
      <c r="EIO315" s="361"/>
      <c r="EIP315" s="361"/>
      <c r="EIQ315" s="361"/>
      <c r="EIR315" s="361"/>
      <c r="EIS315" s="361"/>
      <c r="EIT315" s="361"/>
      <c r="EIU315" s="361"/>
      <c r="EIV315" s="361"/>
      <c r="EIW315" s="361"/>
      <c r="EIX315" s="361"/>
      <c r="EIY315" s="361"/>
      <c r="EIZ315" s="361"/>
      <c r="EJA315" s="361"/>
      <c r="EJB315" s="361"/>
      <c r="EJC315" s="361"/>
      <c r="EJD315" s="361"/>
      <c r="EJE315" s="361"/>
      <c r="EJF315" s="361"/>
      <c r="EJG315" s="361"/>
      <c r="EJH315" s="361"/>
      <c r="EJI315" s="361"/>
      <c r="EJJ315" s="361"/>
      <c r="EJK315" s="361"/>
      <c r="EJL315" s="361"/>
      <c r="EJM315" s="361"/>
      <c r="EJN315" s="361"/>
      <c r="EJO315" s="361"/>
      <c r="EJP315" s="361"/>
      <c r="EJQ315" s="361"/>
      <c r="EJR315" s="361"/>
      <c r="EJS315" s="361"/>
      <c r="EJT315" s="361"/>
      <c r="EJU315" s="361"/>
      <c r="EJV315" s="361"/>
      <c r="EJW315" s="361"/>
      <c r="EJX315" s="361"/>
      <c r="EJY315" s="361"/>
      <c r="EJZ315" s="361"/>
      <c r="EKA315" s="361"/>
      <c r="EKB315" s="361"/>
      <c r="EKC315" s="361"/>
      <c r="EKD315" s="361"/>
      <c r="EKE315" s="361"/>
      <c r="EKF315" s="361"/>
      <c r="EKG315" s="361"/>
      <c r="EKH315" s="361"/>
      <c r="EKI315" s="361"/>
      <c r="EKJ315" s="361"/>
      <c r="EKK315" s="361"/>
      <c r="EKL315" s="361"/>
      <c r="EKM315" s="361"/>
      <c r="EKN315" s="361"/>
      <c r="EKO315" s="361"/>
      <c r="EKP315" s="361"/>
      <c r="EKQ315" s="361"/>
      <c r="EKR315" s="361"/>
      <c r="EKS315" s="361"/>
      <c r="EKT315" s="361"/>
      <c r="EKU315" s="361"/>
      <c r="EKV315" s="361"/>
      <c r="EKW315" s="361"/>
      <c r="EKX315" s="361"/>
      <c r="EKY315" s="361"/>
      <c r="EKZ315" s="361"/>
      <c r="ELA315" s="361"/>
      <c r="ELB315" s="361"/>
      <c r="ELC315" s="361"/>
      <c r="ELD315" s="361"/>
      <c r="ELE315" s="361"/>
      <c r="ELF315" s="361"/>
      <c r="ELG315" s="361"/>
      <c r="ELH315" s="361"/>
      <c r="ELI315" s="361"/>
      <c r="ELJ315" s="361"/>
      <c r="ELK315" s="361"/>
      <c r="ELL315" s="361"/>
      <c r="ELM315" s="361"/>
      <c r="ELN315" s="361"/>
      <c r="ELO315" s="361"/>
      <c r="ELP315" s="361"/>
      <c r="ELQ315" s="361"/>
      <c r="ELR315" s="361"/>
      <c r="ELS315" s="361"/>
      <c r="ELT315" s="361"/>
      <c r="ELU315" s="361"/>
      <c r="ELV315" s="361"/>
      <c r="ELW315" s="361"/>
      <c r="ELX315" s="361"/>
      <c r="ELY315" s="361"/>
      <c r="ELZ315" s="361"/>
      <c r="EMA315" s="361"/>
      <c r="EMB315" s="361"/>
      <c r="EMC315" s="361"/>
      <c r="EMD315" s="361"/>
      <c r="EME315" s="361"/>
      <c r="EMF315" s="361"/>
      <c r="EMG315" s="361"/>
      <c r="EMH315" s="361"/>
      <c r="EMI315" s="361"/>
      <c r="EMJ315" s="361"/>
      <c r="EMK315" s="361"/>
      <c r="EML315" s="361"/>
      <c r="EMM315" s="361"/>
      <c r="EMN315" s="361"/>
      <c r="EMO315" s="361"/>
      <c r="EMP315" s="361"/>
      <c r="EMQ315" s="361"/>
      <c r="EMR315" s="361"/>
      <c r="EMS315" s="361"/>
      <c r="EMT315" s="361"/>
      <c r="EMU315" s="361"/>
      <c r="EMV315" s="361"/>
      <c r="EMW315" s="361"/>
      <c r="EMX315" s="361"/>
      <c r="EMY315" s="361"/>
      <c r="EMZ315" s="361"/>
      <c r="ENA315" s="361"/>
      <c r="ENB315" s="361"/>
      <c r="ENC315" s="361"/>
      <c r="END315" s="361"/>
      <c r="ENE315" s="361"/>
      <c r="ENF315" s="361"/>
      <c r="ENG315" s="361"/>
      <c r="ENH315" s="361"/>
      <c r="ENI315" s="361"/>
      <c r="ENJ315" s="361"/>
      <c r="ENK315" s="361"/>
      <c r="ENL315" s="361"/>
      <c r="ENM315" s="361"/>
      <c r="ENN315" s="361"/>
      <c r="ENO315" s="361"/>
      <c r="ENP315" s="361"/>
      <c r="ENQ315" s="361"/>
      <c r="ENR315" s="361"/>
      <c r="ENS315" s="361"/>
      <c r="ENT315" s="361"/>
      <c r="ENU315" s="361"/>
      <c r="ENV315" s="361"/>
      <c r="ENW315" s="361"/>
      <c r="ENX315" s="361"/>
      <c r="ENY315" s="361"/>
      <c r="ENZ315" s="361"/>
      <c r="EOA315" s="361"/>
      <c r="EOB315" s="361"/>
      <c r="EOC315" s="361"/>
      <c r="EOD315" s="361"/>
      <c r="EOE315" s="361"/>
      <c r="EOF315" s="361"/>
      <c r="EOG315" s="361"/>
      <c r="EOH315" s="361"/>
      <c r="EOI315" s="361"/>
      <c r="EOJ315" s="361"/>
      <c r="EOK315" s="361"/>
      <c r="EOL315" s="361"/>
      <c r="EOM315" s="361"/>
      <c r="EON315" s="361"/>
      <c r="EOO315" s="361"/>
      <c r="EOP315" s="361"/>
      <c r="EOQ315" s="361"/>
      <c r="EOR315" s="361"/>
      <c r="EOS315" s="361"/>
      <c r="EOT315" s="361"/>
      <c r="EOU315" s="361"/>
      <c r="EOV315" s="361"/>
      <c r="EOW315" s="361"/>
      <c r="EOX315" s="361"/>
      <c r="EOY315" s="361"/>
      <c r="EOZ315" s="361"/>
      <c r="EPA315" s="361"/>
      <c r="EPB315" s="361"/>
      <c r="EPC315" s="361"/>
      <c r="EPD315" s="361"/>
      <c r="EPE315" s="361"/>
      <c r="EPF315" s="361"/>
      <c r="EPG315" s="361"/>
      <c r="EPH315" s="361"/>
      <c r="EPI315" s="361"/>
      <c r="EPJ315" s="361"/>
      <c r="EPK315" s="361"/>
      <c r="EPL315" s="361"/>
      <c r="EPM315" s="361"/>
      <c r="EPN315" s="361"/>
      <c r="EPO315" s="361"/>
      <c r="EPP315" s="361"/>
      <c r="EPQ315" s="361"/>
      <c r="EPR315" s="361"/>
      <c r="EPS315" s="361"/>
      <c r="EPT315" s="361"/>
      <c r="EPU315" s="361"/>
      <c r="EPV315" s="361"/>
      <c r="EPW315" s="361"/>
      <c r="EPX315" s="361"/>
      <c r="EPY315" s="361"/>
      <c r="EPZ315" s="361"/>
      <c r="EQA315" s="361"/>
      <c r="EQB315" s="361"/>
      <c r="EQC315" s="361"/>
      <c r="EQD315" s="361"/>
      <c r="EQE315" s="361"/>
      <c r="EQF315" s="361"/>
      <c r="EQG315" s="361"/>
      <c r="EQH315" s="361"/>
      <c r="EQI315" s="361"/>
      <c r="EQJ315" s="361"/>
      <c r="EQK315" s="361"/>
      <c r="EQL315" s="361"/>
      <c r="EQM315" s="361"/>
      <c r="EQN315" s="361"/>
      <c r="EQO315" s="361"/>
      <c r="EQP315" s="361"/>
      <c r="EQQ315" s="361"/>
      <c r="EQR315" s="361"/>
      <c r="EQS315" s="361"/>
      <c r="EQT315" s="361"/>
      <c r="EQU315" s="361"/>
      <c r="EQV315" s="361"/>
      <c r="EQW315" s="361"/>
      <c r="EQX315" s="361"/>
      <c r="EQY315" s="361"/>
      <c r="EQZ315" s="361"/>
      <c r="ERA315" s="361"/>
      <c r="ERB315" s="361"/>
      <c r="ERC315" s="361"/>
      <c r="ERD315" s="361"/>
      <c r="ERE315" s="361"/>
      <c r="ERF315" s="361"/>
      <c r="ERG315" s="361"/>
      <c r="ERH315" s="361"/>
      <c r="ERI315" s="361"/>
      <c r="ERJ315" s="361"/>
      <c r="ERK315" s="361"/>
      <c r="ERL315" s="361"/>
      <c r="ERM315" s="361"/>
      <c r="ERN315" s="361"/>
      <c r="ERO315" s="361"/>
      <c r="ERP315" s="361"/>
      <c r="ERQ315" s="361"/>
      <c r="ERR315" s="361"/>
      <c r="ERS315" s="361"/>
      <c r="ERT315" s="361"/>
      <c r="ERU315" s="361"/>
      <c r="ERV315" s="361"/>
      <c r="ERW315" s="361"/>
      <c r="ERX315" s="361"/>
      <c r="ERY315" s="361"/>
      <c r="ERZ315" s="361"/>
      <c r="ESA315" s="361"/>
      <c r="ESB315" s="361"/>
      <c r="ESC315" s="361"/>
      <c r="ESD315" s="361"/>
      <c r="ESE315" s="361"/>
      <c r="ESF315" s="361"/>
      <c r="ESG315" s="361"/>
      <c r="ESH315" s="361"/>
      <c r="ESI315" s="361"/>
      <c r="ESJ315" s="361"/>
      <c r="ESK315" s="361"/>
      <c r="ESL315" s="361"/>
      <c r="ESM315" s="361"/>
      <c r="ESN315" s="361"/>
      <c r="ESO315" s="361"/>
      <c r="ESP315" s="361"/>
      <c r="ESQ315" s="361"/>
      <c r="ESR315" s="361"/>
      <c r="ESS315" s="361"/>
      <c r="EST315" s="361"/>
      <c r="ESU315" s="361"/>
      <c r="ESV315" s="361"/>
      <c r="ESW315" s="361"/>
      <c r="ESX315" s="361"/>
      <c r="ESY315" s="361"/>
      <c r="ESZ315" s="361"/>
      <c r="ETA315" s="361"/>
      <c r="ETB315" s="361"/>
      <c r="ETC315" s="361"/>
      <c r="ETD315" s="361"/>
      <c r="ETE315" s="361"/>
      <c r="ETF315" s="361"/>
      <c r="ETG315" s="361"/>
      <c r="ETH315" s="361"/>
      <c r="ETI315" s="361"/>
      <c r="ETJ315" s="361"/>
      <c r="ETK315" s="361"/>
      <c r="ETL315" s="361"/>
      <c r="ETM315" s="361"/>
      <c r="ETN315" s="361"/>
      <c r="ETO315" s="361"/>
      <c r="ETP315" s="361"/>
      <c r="ETQ315" s="361"/>
      <c r="ETR315" s="361"/>
      <c r="ETS315" s="361"/>
      <c r="ETT315" s="361"/>
      <c r="ETU315" s="361"/>
      <c r="ETV315" s="361"/>
      <c r="ETW315" s="361"/>
      <c r="ETX315" s="361"/>
      <c r="ETY315" s="361"/>
      <c r="ETZ315" s="361"/>
      <c r="EUA315" s="361"/>
      <c r="EUB315" s="361"/>
      <c r="EUC315" s="361"/>
      <c r="EUD315" s="361"/>
      <c r="EUE315" s="361"/>
      <c r="EUF315" s="361"/>
      <c r="EUG315" s="361"/>
      <c r="EUH315" s="361"/>
      <c r="EUI315" s="361"/>
      <c r="EUJ315" s="361"/>
      <c r="EUK315" s="361"/>
      <c r="EUL315" s="361"/>
      <c r="EUM315" s="361"/>
      <c r="EUN315" s="361"/>
      <c r="EUO315" s="361"/>
      <c r="EUP315" s="361"/>
      <c r="EUQ315" s="361"/>
      <c r="EUR315" s="361"/>
      <c r="EUS315" s="361"/>
      <c r="EUT315" s="361"/>
      <c r="EUU315" s="361"/>
      <c r="EUV315" s="361"/>
      <c r="EUW315" s="361"/>
      <c r="EUX315" s="361"/>
      <c r="EUY315" s="361"/>
      <c r="EUZ315" s="361"/>
      <c r="EVA315" s="361"/>
      <c r="EVB315" s="361"/>
      <c r="EVC315" s="361"/>
      <c r="EVD315" s="361"/>
      <c r="EVE315" s="361"/>
      <c r="EVF315" s="361"/>
      <c r="EVG315" s="361"/>
      <c r="EVH315" s="361"/>
      <c r="EVI315" s="361"/>
      <c r="EVJ315" s="361"/>
      <c r="EVK315" s="361"/>
      <c r="EVL315" s="361"/>
      <c r="EVM315" s="361"/>
      <c r="EVN315" s="361"/>
      <c r="EVO315" s="361"/>
      <c r="EVP315" s="361"/>
      <c r="EVQ315" s="361"/>
      <c r="EVR315" s="361"/>
      <c r="EVS315" s="361"/>
      <c r="EVT315" s="361"/>
      <c r="EVU315" s="361"/>
      <c r="EVV315" s="361"/>
      <c r="EVW315" s="361"/>
      <c r="EVX315" s="361"/>
      <c r="EVY315" s="361"/>
      <c r="EVZ315" s="361"/>
      <c r="EWA315" s="361"/>
      <c r="EWB315" s="361"/>
      <c r="EWC315" s="361"/>
      <c r="EWD315" s="361"/>
      <c r="EWE315" s="361"/>
      <c r="EWF315" s="361"/>
      <c r="EWG315" s="361"/>
      <c r="EWH315" s="361"/>
      <c r="EWI315" s="361"/>
      <c r="EWJ315" s="361"/>
      <c r="EWK315" s="361"/>
      <c r="EWL315" s="361"/>
      <c r="EWM315" s="361"/>
      <c r="EWN315" s="361"/>
      <c r="EWO315" s="361"/>
      <c r="EWP315" s="361"/>
      <c r="EWQ315" s="361"/>
      <c r="EWR315" s="361"/>
      <c r="EWS315" s="361"/>
      <c r="EWT315" s="361"/>
      <c r="EWU315" s="361"/>
      <c r="EWV315" s="361"/>
      <c r="EWW315" s="361"/>
      <c r="EWX315" s="361"/>
      <c r="EWY315" s="361"/>
      <c r="EWZ315" s="361"/>
      <c r="EXA315" s="361"/>
      <c r="EXB315" s="361"/>
      <c r="EXC315" s="361"/>
      <c r="EXD315" s="361"/>
      <c r="EXE315" s="361"/>
      <c r="EXF315" s="361"/>
      <c r="EXG315" s="361"/>
      <c r="EXH315" s="361"/>
      <c r="EXI315" s="361"/>
      <c r="EXJ315" s="361"/>
      <c r="EXK315" s="361"/>
      <c r="EXL315" s="361"/>
      <c r="EXM315" s="361"/>
      <c r="EXN315" s="361"/>
      <c r="EXO315" s="361"/>
      <c r="EXP315" s="361"/>
      <c r="EXQ315" s="361"/>
      <c r="EXR315" s="361"/>
      <c r="EXS315" s="361"/>
      <c r="EXT315" s="361"/>
      <c r="EXU315" s="361"/>
      <c r="EXV315" s="361"/>
      <c r="EXW315" s="361"/>
      <c r="EXX315" s="361"/>
      <c r="EXY315" s="361"/>
      <c r="EXZ315" s="361"/>
      <c r="EYA315" s="361"/>
      <c r="EYB315" s="361"/>
      <c r="EYC315" s="361"/>
      <c r="EYD315" s="361"/>
      <c r="EYE315" s="361"/>
      <c r="EYF315" s="361"/>
      <c r="EYG315" s="361"/>
      <c r="EYH315" s="361"/>
      <c r="EYI315" s="361"/>
      <c r="EYJ315" s="361"/>
      <c r="EYK315" s="361"/>
      <c r="EYL315" s="361"/>
      <c r="EYM315" s="361"/>
      <c r="EYN315" s="361"/>
      <c r="EYO315" s="361"/>
      <c r="EYP315" s="361"/>
      <c r="EYQ315" s="361"/>
      <c r="EYR315" s="361"/>
      <c r="EYS315" s="361"/>
      <c r="EYT315" s="361"/>
      <c r="EYU315" s="361"/>
      <c r="EYV315" s="361"/>
      <c r="EYW315" s="361"/>
      <c r="EYX315" s="361"/>
      <c r="EYY315" s="361"/>
      <c r="EYZ315" s="361"/>
      <c r="EZA315" s="361"/>
      <c r="EZB315" s="361"/>
      <c r="EZC315" s="361"/>
      <c r="EZD315" s="361"/>
      <c r="EZE315" s="361"/>
      <c r="EZF315" s="361"/>
      <c r="EZG315" s="361"/>
      <c r="EZH315" s="361"/>
      <c r="EZI315" s="361"/>
      <c r="EZJ315" s="361"/>
      <c r="EZK315" s="361"/>
      <c r="EZL315" s="361"/>
      <c r="EZM315" s="361"/>
      <c r="EZN315" s="361"/>
      <c r="EZO315" s="361"/>
      <c r="EZP315" s="361"/>
      <c r="EZQ315" s="361"/>
      <c r="EZR315" s="361"/>
      <c r="EZS315" s="361"/>
      <c r="EZT315" s="361"/>
      <c r="EZU315" s="361"/>
      <c r="EZV315" s="361"/>
      <c r="EZW315" s="361"/>
      <c r="EZX315" s="361"/>
      <c r="EZY315" s="361"/>
      <c r="EZZ315" s="361"/>
      <c r="FAA315" s="361"/>
      <c r="FAB315" s="361"/>
      <c r="FAC315" s="361"/>
      <c r="FAD315" s="361"/>
      <c r="FAE315" s="361"/>
      <c r="FAF315" s="361"/>
      <c r="FAG315" s="361"/>
      <c r="FAH315" s="361"/>
      <c r="FAI315" s="361"/>
      <c r="FAJ315" s="361"/>
      <c r="FAK315" s="361"/>
      <c r="FAL315" s="361"/>
      <c r="FAM315" s="361"/>
      <c r="FAN315" s="361"/>
      <c r="FAO315" s="361"/>
      <c r="FAP315" s="361"/>
      <c r="FAQ315" s="361"/>
      <c r="FAR315" s="361"/>
      <c r="FAS315" s="361"/>
      <c r="FAT315" s="361"/>
      <c r="FAU315" s="361"/>
      <c r="FAV315" s="361"/>
      <c r="FAW315" s="361"/>
      <c r="FAX315" s="361"/>
      <c r="FAY315" s="361"/>
      <c r="FAZ315" s="361"/>
      <c r="FBA315" s="361"/>
      <c r="FBB315" s="361"/>
      <c r="FBC315" s="361"/>
      <c r="FBD315" s="361"/>
      <c r="FBE315" s="361"/>
      <c r="FBF315" s="361"/>
      <c r="FBG315" s="361"/>
      <c r="FBH315" s="361"/>
      <c r="FBI315" s="361"/>
      <c r="FBJ315" s="361"/>
      <c r="FBK315" s="361"/>
      <c r="FBL315" s="361"/>
      <c r="FBM315" s="361"/>
      <c r="FBN315" s="361"/>
      <c r="FBO315" s="361"/>
      <c r="FBP315" s="361"/>
      <c r="FBQ315" s="361"/>
      <c r="FBR315" s="361"/>
      <c r="FBS315" s="361"/>
      <c r="FBT315" s="361"/>
      <c r="FBU315" s="361"/>
      <c r="FBV315" s="361"/>
      <c r="FBW315" s="361"/>
      <c r="FBX315" s="361"/>
      <c r="FBY315" s="361"/>
      <c r="FBZ315" s="361"/>
      <c r="FCA315" s="361"/>
      <c r="FCB315" s="361"/>
      <c r="FCC315" s="361"/>
      <c r="FCD315" s="361"/>
      <c r="FCE315" s="361"/>
      <c r="FCF315" s="361"/>
      <c r="FCG315" s="361"/>
      <c r="FCH315" s="361"/>
      <c r="FCI315" s="361"/>
      <c r="FCJ315" s="361"/>
      <c r="FCK315" s="361"/>
      <c r="FCL315" s="361"/>
      <c r="FCM315" s="361"/>
      <c r="FCN315" s="361"/>
      <c r="FCO315" s="361"/>
      <c r="FCP315" s="361"/>
      <c r="FCQ315" s="361"/>
      <c r="FCR315" s="361"/>
      <c r="FCS315" s="361"/>
      <c r="FCT315" s="361"/>
      <c r="FCU315" s="361"/>
      <c r="FCV315" s="361"/>
      <c r="FCW315" s="361"/>
      <c r="FCX315" s="361"/>
      <c r="FCY315" s="361"/>
      <c r="FCZ315" s="361"/>
      <c r="FDA315" s="361"/>
      <c r="FDB315" s="361"/>
      <c r="FDC315" s="361"/>
      <c r="FDD315" s="361"/>
      <c r="FDE315" s="361"/>
      <c r="FDF315" s="361"/>
      <c r="FDG315" s="361"/>
      <c r="FDH315" s="361"/>
      <c r="FDI315" s="361"/>
      <c r="FDJ315" s="361"/>
      <c r="FDK315" s="361"/>
      <c r="FDL315" s="361"/>
      <c r="FDM315" s="361"/>
      <c r="FDN315" s="361"/>
      <c r="FDO315" s="361"/>
      <c r="FDP315" s="361"/>
      <c r="FDQ315" s="361"/>
      <c r="FDR315" s="361"/>
      <c r="FDS315" s="361"/>
      <c r="FDT315" s="361"/>
      <c r="FDU315" s="361"/>
      <c r="FDV315" s="361"/>
      <c r="FDW315" s="361"/>
      <c r="FDX315" s="361"/>
      <c r="FDY315" s="361"/>
      <c r="FDZ315" s="361"/>
      <c r="FEA315" s="361"/>
      <c r="FEB315" s="361"/>
      <c r="FEC315" s="361"/>
      <c r="FED315" s="361"/>
      <c r="FEE315" s="361"/>
      <c r="FEF315" s="361"/>
      <c r="FEG315" s="361"/>
      <c r="FEH315" s="361"/>
      <c r="FEI315" s="361"/>
      <c r="FEJ315" s="361"/>
      <c r="FEK315" s="361"/>
      <c r="FEL315" s="361"/>
      <c r="FEM315" s="361"/>
      <c r="FEN315" s="361"/>
      <c r="FEO315" s="361"/>
      <c r="FEP315" s="361"/>
      <c r="FEQ315" s="361"/>
      <c r="FER315" s="361"/>
      <c r="FES315" s="361"/>
      <c r="FET315" s="361"/>
      <c r="FEU315" s="361"/>
      <c r="FEV315" s="361"/>
      <c r="FEW315" s="361"/>
      <c r="FEX315" s="361"/>
      <c r="FEY315" s="361"/>
      <c r="FEZ315" s="361"/>
      <c r="FFA315" s="361"/>
      <c r="FFB315" s="361"/>
      <c r="FFC315" s="361"/>
      <c r="FFD315" s="361"/>
      <c r="FFE315" s="361"/>
      <c r="FFF315" s="361"/>
      <c r="FFG315" s="361"/>
      <c r="FFH315" s="361"/>
      <c r="FFI315" s="361"/>
      <c r="FFJ315" s="361"/>
      <c r="FFK315" s="361"/>
      <c r="FFL315" s="361"/>
      <c r="FFM315" s="361"/>
      <c r="FFN315" s="361"/>
      <c r="FFO315" s="361"/>
      <c r="FFP315" s="361"/>
      <c r="FFQ315" s="361"/>
      <c r="FFR315" s="361"/>
      <c r="FFS315" s="361"/>
      <c r="FFT315" s="361"/>
      <c r="FFU315" s="361"/>
      <c r="FFV315" s="361"/>
      <c r="FFW315" s="361"/>
      <c r="FFX315" s="361"/>
      <c r="FFY315" s="361"/>
      <c r="FFZ315" s="361"/>
      <c r="FGA315" s="361"/>
      <c r="FGB315" s="361"/>
      <c r="FGC315" s="361"/>
      <c r="FGD315" s="361"/>
      <c r="FGE315" s="361"/>
      <c r="FGF315" s="361"/>
      <c r="FGG315" s="361"/>
      <c r="FGH315" s="361"/>
      <c r="FGI315" s="361"/>
      <c r="FGJ315" s="361"/>
      <c r="FGK315" s="361"/>
      <c r="FGL315" s="361"/>
      <c r="FGM315" s="361"/>
      <c r="FGN315" s="361"/>
      <c r="FGO315" s="361"/>
      <c r="FGP315" s="361"/>
      <c r="FGQ315" s="361"/>
      <c r="FGR315" s="361"/>
      <c r="FGS315" s="361"/>
      <c r="FGT315" s="361"/>
      <c r="FGU315" s="361"/>
      <c r="FGV315" s="361"/>
      <c r="FGW315" s="361"/>
      <c r="FGX315" s="361"/>
      <c r="FGY315" s="361"/>
      <c r="FGZ315" s="361"/>
      <c r="FHA315" s="361"/>
      <c r="FHB315" s="361"/>
      <c r="FHC315" s="361"/>
      <c r="FHD315" s="361"/>
      <c r="FHE315" s="361"/>
      <c r="FHF315" s="361"/>
      <c r="FHG315" s="361"/>
      <c r="FHH315" s="361"/>
      <c r="FHI315" s="361"/>
      <c r="FHJ315" s="361"/>
      <c r="FHK315" s="361"/>
      <c r="FHL315" s="361"/>
      <c r="FHM315" s="361"/>
      <c r="FHN315" s="361"/>
      <c r="FHO315" s="361"/>
      <c r="FHP315" s="361"/>
      <c r="FHQ315" s="361"/>
      <c r="FHR315" s="361"/>
      <c r="FHS315" s="361"/>
      <c r="FHT315" s="361"/>
      <c r="FHU315" s="361"/>
      <c r="FHV315" s="361"/>
      <c r="FHW315" s="361"/>
      <c r="FHX315" s="361"/>
      <c r="FHY315" s="361"/>
      <c r="FHZ315" s="361"/>
      <c r="FIA315" s="361"/>
      <c r="FIB315" s="361"/>
      <c r="FIC315" s="361"/>
      <c r="FID315" s="361"/>
      <c r="FIE315" s="361"/>
      <c r="FIF315" s="361"/>
      <c r="FIG315" s="361"/>
      <c r="FIH315" s="361"/>
      <c r="FII315" s="361"/>
      <c r="FIJ315" s="361"/>
      <c r="FIK315" s="361"/>
      <c r="FIL315" s="361"/>
      <c r="FIM315" s="361"/>
      <c r="FIN315" s="361"/>
      <c r="FIO315" s="361"/>
      <c r="FIP315" s="361"/>
      <c r="FIQ315" s="361"/>
      <c r="FIR315" s="361"/>
      <c r="FIS315" s="361"/>
      <c r="FIT315" s="361"/>
      <c r="FIU315" s="361"/>
      <c r="FIV315" s="361"/>
      <c r="FIW315" s="361"/>
      <c r="FIX315" s="361"/>
      <c r="FIY315" s="361"/>
      <c r="FIZ315" s="361"/>
      <c r="FJA315" s="361"/>
      <c r="FJB315" s="361"/>
      <c r="FJC315" s="361"/>
      <c r="FJD315" s="361"/>
      <c r="FJE315" s="361"/>
      <c r="FJF315" s="361"/>
      <c r="FJG315" s="361"/>
      <c r="FJH315" s="361"/>
      <c r="FJI315" s="361"/>
      <c r="FJJ315" s="361"/>
      <c r="FJK315" s="361"/>
      <c r="FJL315" s="361"/>
      <c r="FJM315" s="361"/>
      <c r="FJN315" s="361"/>
      <c r="FJO315" s="361"/>
      <c r="FJP315" s="361"/>
      <c r="FJQ315" s="361"/>
      <c r="FJR315" s="361"/>
      <c r="FJS315" s="361"/>
      <c r="FJT315" s="361"/>
      <c r="FJU315" s="361"/>
      <c r="FJV315" s="361"/>
      <c r="FJW315" s="361"/>
      <c r="FJX315" s="361"/>
      <c r="FJY315" s="361"/>
      <c r="FJZ315" s="361"/>
      <c r="FKA315" s="361"/>
      <c r="FKB315" s="361"/>
      <c r="FKC315" s="361"/>
      <c r="FKD315" s="361"/>
      <c r="FKE315" s="361"/>
      <c r="FKF315" s="361"/>
      <c r="FKG315" s="361"/>
      <c r="FKH315" s="361"/>
      <c r="FKI315" s="361"/>
      <c r="FKJ315" s="361"/>
      <c r="FKK315" s="361"/>
      <c r="FKL315" s="361"/>
      <c r="FKM315" s="361"/>
      <c r="FKN315" s="361"/>
      <c r="FKO315" s="361"/>
      <c r="FKP315" s="361"/>
      <c r="FKQ315" s="361"/>
      <c r="FKR315" s="361"/>
      <c r="FKS315" s="361"/>
      <c r="FKT315" s="361"/>
      <c r="FKU315" s="361"/>
      <c r="FKV315" s="361"/>
      <c r="FKW315" s="361"/>
      <c r="FKX315" s="361"/>
      <c r="FKY315" s="361"/>
      <c r="FKZ315" s="361"/>
      <c r="FLA315" s="361"/>
      <c r="FLB315" s="361"/>
      <c r="FLC315" s="361"/>
      <c r="FLD315" s="361"/>
      <c r="FLE315" s="361"/>
      <c r="FLF315" s="361"/>
      <c r="FLG315" s="361"/>
      <c r="FLH315" s="361"/>
      <c r="FLI315" s="361"/>
      <c r="FLJ315" s="361"/>
      <c r="FLK315" s="361"/>
      <c r="FLL315" s="361"/>
      <c r="FLM315" s="361"/>
      <c r="FLN315" s="361"/>
      <c r="FLO315" s="361"/>
      <c r="FLP315" s="361"/>
      <c r="FLQ315" s="361"/>
      <c r="FLR315" s="361"/>
      <c r="FLS315" s="361"/>
      <c r="FLT315" s="361"/>
      <c r="FLU315" s="361"/>
      <c r="FLV315" s="361"/>
      <c r="FLW315" s="361"/>
      <c r="FLX315" s="361"/>
      <c r="FLY315" s="361"/>
      <c r="FLZ315" s="361"/>
      <c r="FMA315" s="361"/>
      <c r="FMB315" s="361"/>
      <c r="FMC315" s="361"/>
      <c r="FMD315" s="361"/>
      <c r="FME315" s="361"/>
      <c r="FMF315" s="361"/>
      <c r="FMG315" s="361"/>
      <c r="FMH315" s="361"/>
      <c r="FMI315" s="361"/>
      <c r="FMJ315" s="361"/>
      <c r="FMK315" s="361"/>
      <c r="FML315" s="361"/>
      <c r="FMM315" s="361"/>
      <c r="FMN315" s="361"/>
      <c r="FMO315" s="361"/>
      <c r="FMP315" s="361"/>
      <c r="FMQ315" s="361"/>
      <c r="FMR315" s="361"/>
      <c r="FMS315" s="361"/>
      <c r="FMT315" s="361"/>
      <c r="FMU315" s="361"/>
      <c r="FMV315" s="361"/>
      <c r="FMW315" s="361"/>
      <c r="FMX315" s="361"/>
      <c r="FMY315" s="361"/>
      <c r="FMZ315" s="361"/>
      <c r="FNA315" s="361"/>
      <c r="FNB315" s="361"/>
      <c r="FNC315" s="361"/>
      <c r="FND315" s="361"/>
      <c r="FNE315" s="361"/>
      <c r="FNF315" s="361"/>
      <c r="FNG315" s="361"/>
      <c r="FNH315" s="361"/>
      <c r="FNI315" s="361"/>
      <c r="FNJ315" s="361"/>
      <c r="FNK315" s="361"/>
      <c r="FNL315" s="361"/>
      <c r="FNM315" s="361"/>
      <c r="FNN315" s="361"/>
      <c r="FNO315" s="361"/>
      <c r="FNP315" s="361"/>
      <c r="FNQ315" s="361"/>
      <c r="FNR315" s="361"/>
      <c r="FNS315" s="361"/>
      <c r="FNT315" s="361"/>
      <c r="FNU315" s="361"/>
      <c r="FNV315" s="361"/>
      <c r="FNW315" s="361"/>
      <c r="FNX315" s="361"/>
      <c r="FNY315" s="361"/>
      <c r="FNZ315" s="361"/>
      <c r="FOA315" s="361"/>
      <c r="FOB315" s="361"/>
      <c r="FOC315" s="361"/>
      <c r="FOD315" s="361"/>
      <c r="FOE315" s="361"/>
      <c r="FOF315" s="361"/>
      <c r="FOG315" s="361"/>
      <c r="FOH315" s="361"/>
      <c r="FOI315" s="361"/>
      <c r="FOJ315" s="361"/>
      <c r="FOK315" s="361"/>
      <c r="FOL315" s="361"/>
      <c r="FOM315" s="361"/>
      <c r="FON315" s="361"/>
      <c r="FOO315" s="361"/>
      <c r="FOP315" s="361"/>
      <c r="FOQ315" s="361"/>
      <c r="FOR315" s="361"/>
      <c r="FOS315" s="361"/>
      <c r="FOT315" s="361"/>
      <c r="FOU315" s="361"/>
      <c r="FOV315" s="361"/>
      <c r="FOW315" s="361"/>
      <c r="FOX315" s="361"/>
      <c r="FOY315" s="361"/>
      <c r="FOZ315" s="361"/>
      <c r="FPA315" s="361"/>
      <c r="FPB315" s="361"/>
      <c r="FPC315" s="361"/>
      <c r="FPD315" s="361"/>
      <c r="FPE315" s="361"/>
      <c r="FPF315" s="361"/>
      <c r="FPG315" s="361"/>
      <c r="FPH315" s="361"/>
      <c r="FPI315" s="361"/>
      <c r="FPJ315" s="361"/>
      <c r="FPK315" s="361"/>
      <c r="FPL315" s="361"/>
      <c r="FPM315" s="361"/>
      <c r="FPN315" s="361"/>
      <c r="FPO315" s="361"/>
      <c r="FPP315" s="361"/>
      <c r="FPQ315" s="361"/>
      <c r="FPR315" s="361"/>
      <c r="FPS315" s="361"/>
      <c r="FPT315" s="361"/>
      <c r="FPU315" s="361"/>
      <c r="FPV315" s="361"/>
      <c r="FPW315" s="361"/>
      <c r="FPX315" s="361"/>
      <c r="FPY315" s="361"/>
      <c r="FPZ315" s="361"/>
      <c r="FQA315" s="361"/>
      <c r="FQB315" s="361"/>
      <c r="FQC315" s="361"/>
      <c r="FQD315" s="361"/>
      <c r="FQE315" s="361"/>
      <c r="FQF315" s="361"/>
      <c r="FQG315" s="361"/>
      <c r="FQH315" s="361"/>
      <c r="FQI315" s="361"/>
      <c r="FQJ315" s="361"/>
      <c r="FQK315" s="361"/>
      <c r="FQL315" s="361"/>
      <c r="FQM315" s="361"/>
      <c r="FQN315" s="361"/>
      <c r="FQO315" s="361"/>
      <c r="FQP315" s="361"/>
      <c r="FQQ315" s="361"/>
      <c r="FQR315" s="361"/>
      <c r="FQS315" s="361"/>
      <c r="FQT315" s="361"/>
      <c r="FQU315" s="361"/>
      <c r="FQV315" s="361"/>
      <c r="FQW315" s="361"/>
      <c r="FQX315" s="361"/>
      <c r="FQY315" s="361"/>
      <c r="FQZ315" s="361"/>
      <c r="FRA315" s="361"/>
      <c r="FRB315" s="361"/>
      <c r="FRC315" s="361"/>
      <c r="FRD315" s="361"/>
      <c r="FRE315" s="361"/>
      <c r="FRF315" s="361"/>
      <c r="FRG315" s="361"/>
      <c r="FRH315" s="361"/>
      <c r="FRI315" s="361"/>
      <c r="FRJ315" s="361"/>
      <c r="FRK315" s="361"/>
      <c r="FRL315" s="361"/>
      <c r="FRM315" s="361"/>
      <c r="FRN315" s="361"/>
      <c r="FRO315" s="361"/>
      <c r="FRP315" s="361"/>
      <c r="FRQ315" s="361"/>
      <c r="FRR315" s="361"/>
      <c r="FRS315" s="361"/>
      <c r="FRT315" s="361"/>
      <c r="FRU315" s="361"/>
      <c r="FRV315" s="361"/>
      <c r="FRW315" s="361"/>
      <c r="FRX315" s="361"/>
      <c r="FRY315" s="361"/>
      <c r="FRZ315" s="361"/>
      <c r="FSA315" s="361"/>
      <c r="FSB315" s="361"/>
      <c r="FSC315" s="361"/>
      <c r="FSD315" s="361"/>
      <c r="FSE315" s="361"/>
      <c r="FSF315" s="361"/>
      <c r="FSG315" s="361"/>
      <c r="FSH315" s="361"/>
      <c r="FSI315" s="361"/>
      <c r="FSJ315" s="361"/>
      <c r="FSK315" s="361"/>
      <c r="FSL315" s="361"/>
      <c r="FSM315" s="361"/>
      <c r="FSN315" s="361"/>
      <c r="FSO315" s="361"/>
      <c r="FSP315" s="361"/>
      <c r="FSQ315" s="361"/>
      <c r="FSR315" s="361"/>
      <c r="FSS315" s="361"/>
      <c r="FST315" s="361"/>
      <c r="FSU315" s="361"/>
      <c r="FSV315" s="361"/>
      <c r="FSW315" s="361"/>
      <c r="FSX315" s="361"/>
      <c r="FSY315" s="361"/>
      <c r="FSZ315" s="361"/>
      <c r="FTA315" s="361"/>
      <c r="FTB315" s="361"/>
      <c r="FTC315" s="361"/>
      <c r="FTD315" s="361"/>
      <c r="FTE315" s="361"/>
      <c r="FTF315" s="361"/>
      <c r="FTG315" s="361"/>
      <c r="FTH315" s="361"/>
      <c r="FTI315" s="361"/>
      <c r="FTJ315" s="361"/>
      <c r="FTK315" s="361"/>
      <c r="FTL315" s="361"/>
      <c r="FTM315" s="361"/>
      <c r="FTN315" s="361"/>
      <c r="FTO315" s="361"/>
      <c r="FTP315" s="361"/>
      <c r="FTQ315" s="361"/>
      <c r="FTR315" s="361"/>
      <c r="FTS315" s="361"/>
      <c r="FTT315" s="361"/>
      <c r="FTU315" s="361"/>
      <c r="FTV315" s="361"/>
      <c r="FTW315" s="361"/>
      <c r="FTX315" s="361"/>
      <c r="FTY315" s="361"/>
      <c r="FTZ315" s="361"/>
      <c r="FUA315" s="361"/>
      <c r="FUB315" s="361"/>
      <c r="FUC315" s="361"/>
      <c r="FUD315" s="361"/>
      <c r="FUE315" s="361"/>
      <c r="FUF315" s="361"/>
      <c r="FUG315" s="361"/>
      <c r="FUH315" s="361"/>
      <c r="FUI315" s="361"/>
      <c r="FUJ315" s="361"/>
      <c r="FUK315" s="361"/>
      <c r="FUL315" s="361"/>
      <c r="FUM315" s="361"/>
      <c r="FUN315" s="361"/>
      <c r="FUO315" s="361"/>
      <c r="FUP315" s="361"/>
      <c r="FUQ315" s="361"/>
      <c r="FUR315" s="361"/>
      <c r="FUS315" s="361"/>
      <c r="FUT315" s="361"/>
      <c r="FUU315" s="361"/>
      <c r="FUV315" s="361"/>
      <c r="FUW315" s="361"/>
      <c r="FUX315" s="361"/>
      <c r="FUY315" s="361"/>
      <c r="FUZ315" s="361"/>
      <c r="FVA315" s="361"/>
      <c r="FVB315" s="361"/>
      <c r="FVC315" s="361"/>
      <c r="FVD315" s="361"/>
      <c r="FVE315" s="361"/>
      <c r="FVF315" s="361"/>
      <c r="FVG315" s="361"/>
      <c r="FVH315" s="361"/>
      <c r="FVI315" s="361"/>
      <c r="FVJ315" s="361"/>
      <c r="FVK315" s="361"/>
      <c r="FVL315" s="361"/>
      <c r="FVM315" s="361"/>
      <c r="FVN315" s="361"/>
      <c r="FVO315" s="361"/>
      <c r="FVP315" s="361"/>
      <c r="FVQ315" s="361"/>
      <c r="FVR315" s="361"/>
      <c r="FVS315" s="361"/>
      <c r="FVT315" s="361"/>
      <c r="FVU315" s="361"/>
      <c r="FVV315" s="361"/>
      <c r="FVW315" s="361"/>
      <c r="FVX315" s="361"/>
      <c r="FVY315" s="361"/>
      <c r="FVZ315" s="361"/>
      <c r="FWA315" s="361"/>
      <c r="FWB315" s="361"/>
      <c r="FWC315" s="361"/>
      <c r="FWD315" s="361"/>
      <c r="FWE315" s="361"/>
      <c r="FWF315" s="361"/>
      <c r="FWG315" s="361"/>
      <c r="FWH315" s="361"/>
      <c r="FWI315" s="361"/>
      <c r="FWJ315" s="361"/>
      <c r="FWK315" s="361"/>
      <c r="FWL315" s="361"/>
      <c r="FWM315" s="361"/>
      <c r="FWN315" s="361"/>
      <c r="FWO315" s="361"/>
      <c r="FWP315" s="361"/>
      <c r="FWQ315" s="361"/>
      <c r="FWR315" s="361"/>
      <c r="FWS315" s="361"/>
      <c r="FWT315" s="361"/>
      <c r="FWU315" s="361"/>
      <c r="FWV315" s="361"/>
      <c r="FWW315" s="361"/>
      <c r="FWX315" s="361"/>
      <c r="FWY315" s="361"/>
      <c r="FWZ315" s="361"/>
      <c r="FXA315" s="361"/>
      <c r="FXB315" s="361"/>
      <c r="FXC315" s="361"/>
      <c r="FXD315" s="361"/>
      <c r="FXE315" s="361"/>
      <c r="FXF315" s="361"/>
      <c r="FXG315" s="361"/>
      <c r="FXH315" s="361"/>
      <c r="FXI315" s="361"/>
      <c r="FXJ315" s="361"/>
      <c r="FXK315" s="361"/>
      <c r="FXL315" s="361"/>
      <c r="FXM315" s="361"/>
      <c r="FXN315" s="361"/>
      <c r="FXO315" s="361"/>
      <c r="FXP315" s="361"/>
      <c r="FXQ315" s="361"/>
      <c r="FXR315" s="361"/>
      <c r="FXS315" s="361"/>
      <c r="FXT315" s="361"/>
      <c r="FXU315" s="361"/>
      <c r="FXV315" s="361"/>
      <c r="FXW315" s="361"/>
      <c r="FXX315" s="361"/>
      <c r="FXY315" s="361"/>
      <c r="FXZ315" s="361"/>
      <c r="FYA315" s="361"/>
      <c r="FYB315" s="361"/>
      <c r="FYC315" s="361"/>
      <c r="FYD315" s="361"/>
      <c r="FYE315" s="361"/>
      <c r="FYF315" s="361"/>
      <c r="FYG315" s="361"/>
      <c r="FYH315" s="361"/>
      <c r="FYI315" s="361"/>
      <c r="FYJ315" s="361"/>
      <c r="FYK315" s="361"/>
      <c r="FYL315" s="361"/>
      <c r="FYM315" s="361"/>
      <c r="FYN315" s="361"/>
      <c r="FYO315" s="361"/>
      <c r="FYP315" s="361"/>
      <c r="FYQ315" s="361"/>
      <c r="FYR315" s="361"/>
      <c r="FYS315" s="361"/>
      <c r="FYT315" s="361"/>
      <c r="FYU315" s="361"/>
      <c r="FYV315" s="361"/>
      <c r="FYW315" s="361"/>
      <c r="FYX315" s="361"/>
      <c r="FYY315" s="361"/>
      <c r="FYZ315" s="361"/>
      <c r="FZA315" s="361"/>
      <c r="FZB315" s="361"/>
      <c r="FZC315" s="361"/>
      <c r="FZD315" s="361"/>
      <c r="FZE315" s="361"/>
      <c r="FZF315" s="361"/>
      <c r="FZG315" s="361"/>
      <c r="FZH315" s="361"/>
      <c r="FZI315" s="361"/>
      <c r="FZJ315" s="361"/>
      <c r="FZK315" s="361"/>
      <c r="FZL315" s="361"/>
      <c r="FZM315" s="361"/>
      <c r="FZN315" s="361"/>
      <c r="FZO315" s="361"/>
      <c r="FZP315" s="361"/>
      <c r="FZQ315" s="361"/>
      <c r="FZR315" s="361"/>
      <c r="FZS315" s="361"/>
      <c r="FZT315" s="361"/>
      <c r="FZU315" s="361"/>
      <c r="FZV315" s="361"/>
      <c r="FZW315" s="361"/>
      <c r="FZX315" s="361"/>
      <c r="FZY315" s="361"/>
      <c r="FZZ315" s="361"/>
      <c r="GAA315" s="361"/>
      <c r="GAB315" s="361"/>
      <c r="GAC315" s="361"/>
      <c r="GAD315" s="361"/>
      <c r="GAE315" s="361"/>
      <c r="GAF315" s="361"/>
      <c r="GAG315" s="361"/>
      <c r="GAH315" s="361"/>
      <c r="GAI315" s="361"/>
      <c r="GAJ315" s="361"/>
      <c r="GAK315" s="361"/>
      <c r="GAL315" s="361"/>
      <c r="GAM315" s="361"/>
      <c r="GAN315" s="361"/>
      <c r="GAO315" s="361"/>
      <c r="GAP315" s="361"/>
      <c r="GAQ315" s="361"/>
      <c r="GAR315" s="361"/>
      <c r="GAS315" s="361"/>
      <c r="GAT315" s="361"/>
      <c r="GAU315" s="361"/>
      <c r="GAV315" s="361"/>
      <c r="GAW315" s="361"/>
      <c r="GAX315" s="361"/>
      <c r="GAY315" s="361"/>
      <c r="GAZ315" s="361"/>
      <c r="GBA315" s="361"/>
      <c r="GBB315" s="361"/>
      <c r="GBC315" s="361"/>
      <c r="GBD315" s="361"/>
      <c r="GBE315" s="361"/>
      <c r="GBF315" s="361"/>
      <c r="GBG315" s="361"/>
      <c r="GBH315" s="361"/>
      <c r="GBI315" s="361"/>
      <c r="GBJ315" s="361"/>
      <c r="GBK315" s="361"/>
      <c r="GBL315" s="361"/>
      <c r="GBM315" s="361"/>
      <c r="GBN315" s="361"/>
      <c r="GBO315" s="361"/>
      <c r="GBP315" s="361"/>
      <c r="GBQ315" s="361"/>
      <c r="GBR315" s="361"/>
      <c r="GBS315" s="361"/>
      <c r="GBT315" s="361"/>
      <c r="GBU315" s="361"/>
      <c r="GBV315" s="361"/>
      <c r="GBW315" s="361"/>
      <c r="GBX315" s="361"/>
      <c r="GBY315" s="361"/>
      <c r="GBZ315" s="361"/>
      <c r="GCA315" s="361"/>
      <c r="GCB315" s="361"/>
      <c r="GCC315" s="361"/>
      <c r="GCD315" s="361"/>
      <c r="GCE315" s="361"/>
      <c r="GCF315" s="361"/>
      <c r="GCG315" s="361"/>
      <c r="GCH315" s="361"/>
      <c r="GCI315" s="361"/>
      <c r="GCJ315" s="361"/>
      <c r="GCK315" s="361"/>
      <c r="GCL315" s="361"/>
      <c r="GCM315" s="361"/>
      <c r="GCN315" s="361"/>
      <c r="GCO315" s="361"/>
      <c r="GCP315" s="361"/>
      <c r="GCQ315" s="361"/>
      <c r="GCR315" s="361"/>
      <c r="GCS315" s="361"/>
      <c r="GCT315" s="361"/>
      <c r="GCU315" s="361"/>
      <c r="GCV315" s="361"/>
      <c r="GCW315" s="361"/>
      <c r="GCX315" s="361"/>
      <c r="GCY315" s="361"/>
      <c r="GCZ315" s="361"/>
      <c r="GDA315" s="361"/>
      <c r="GDB315" s="361"/>
      <c r="GDC315" s="361"/>
      <c r="GDD315" s="361"/>
      <c r="GDE315" s="361"/>
      <c r="GDF315" s="361"/>
      <c r="GDG315" s="361"/>
      <c r="GDH315" s="361"/>
      <c r="GDI315" s="361"/>
      <c r="GDJ315" s="361"/>
      <c r="GDK315" s="361"/>
      <c r="GDL315" s="361"/>
      <c r="GDM315" s="361"/>
      <c r="GDN315" s="361"/>
      <c r="GDO315" s="361"/>
      <c r="GDP315" s="361"/>
      <c r="GDQ315" s="361"/>
      <c r="GDR315" s="361"/>
      <c r="GDS315" s="361"/>
      <c r="GDT315" s="361"/>
      <c r="GDU315" s="361"/>
      <c r="GDV315" s="361"/>
      <c r="GDW315" s="361"/>
      <c r="GDX315" s="361"/>
      <c r="GDY315" s="361"/>
      <c r="GDZ315" s="361"/>
      <c r="GEA315" s="361"/>
      <c r="GEB315" s="361"/>
      <c r="GEC315" s="361"/>
      <c r="GED315" s="361"/>
      <c r="GEE315" s="361"/>
      <c r="GEF315" s="361"/>
      <c r="GEG315" s="361"/>
      <c r="GEH315" s="361"/>
      <c r="GEI315" s="361"/>
      <c r="GEJ315" s="361"/>
      <c r="GEK315" s="361"/>
      <c r="GEL315" s="361"/>
      <c r="GEM315" s="361"/>
      <c r="GEN315" s="361"/>
      <c r="GEO315" s="361"/>
      <c r="GEP315" s="361"/>
      <c r="GEQ315" s="361"/>
      <c r="GER315" s="361"/>
      <c r="GES315" s="361"/>
      <c r="GET315" s="361"/>
      <c r="GEU315" s="361"/>
      <c r="GEV315" s="361"/>
      <c r="GEW315" s="361"/>
      <c r="GEX315" s="361"/>
      <c r="GEY315" s="361"/>
      <c r="GEZ315" s="361"/>
      <c r="GFA315" s="361"/>
      <c r="GFB315" s="361"/>
      <c r="GFC315" s="361"/>
      <c r="GFD315" s="361"/>
      <c r="GFE315" s="361"/>
      <c r="GFF315" s="361"/>
      <c r="GFG315" s="361"/>
      <c r="GFH315" s="361"/>
      <c r="GFI315" s="361"/>
      <c r="GFJ315" s="361"/>
      <c r="GFK315" s="361"/>
      <c r="GFL315" s="361"/>
      <c r="GFM315" s="361"/>
      <c r="GFN315" s="361"/>
      <c r="GFO315" s="361"/>
      <c r="GFP315" s="361"/>
      <c r="GFQ315" s="361"/>
      <c r="GFR315" s="361"/>
      <c r="GFS315" s="361"/>
      <c r="GFT315" s="361"/>
      <c r="GFU315" s="361"/>
      <c r="GFV315" s="361"/>
      <c r="GFW315" s="361"/>
      <c r="GFX315" s="361"/>
      <c r="GFY315" s="361"/>
      <c r="GFZ315" s="361"/>
      <c r="GGA315" s="361"/>
      <c r="GGB315" s="361"/>
      <c r="GGC315" s="361"/>
      <c r="GGD315" s="361"/>
      <c r="GGE315" s="361"/>
      <c r="GGF315" s="361"/>
      <c r="GGG315" s="361"/>
      <c r="GGH315" s="361"/>
      <c r="GGI315" s="361"/>
      <c r="GGJ315" s="361"/>
      <c r="GGK315" s="361"/>
      <c r="GGL315" s="361"/>
      <c r="GGM315" s="361"/>
      <c r="GGN315" s="361"/>
      <c r="GGO315" s="361"/>
      <c r="GGP315" s="361"/>
      <c r="GGQ315" s="361"/>
      <c r="GGR315" s="361"/>
      <c r="GGS315" s="361"/>
      <c r="GGT315" s="361"/>
      <c r="GGU315" s="361"/>
      <c r="GGV315" s="361"/>
      <c r="GGW315" s="361"/>
      <c r="GGX315" s="361"/>
      <c r="GGY315" s="361"/>
      <c r="GGZ315" s="361"/>
      <c r="GHA315" s="361"/>
      <c r="GHB315" s="361"/>
      <c r="GHC315" s="361"/>
      <c r="GHD315" s="361"/>
      <c r="GHE315" s="361"/>
      <c r="GHF315" s="361"/>
      <c r="GHG315" s="361"/>
      <c r="GHH315" s="361"/>
      <c r="GHI315" s="361"/>
      <c r="GHJ315" s="361"/>
      <c r="GHK315" s="361"/>
      <c r="GHL315" s="361"/>
      <c r="GHM315" s="361"/>
      <c r="GHN315" s="361"/>
      <c r="GHO315" s="361"/>
      <c r="GHP315" s="361"/>
      <c r="GHQ315" s="361"/>
      <c r="GHR315" s="361"/>
      <c r="GHS315" s="361"/>
      <c r="GHT315" s="361"/>
      <c r="GHU315" s="361"/>
      <c r="GHV315" s="361"/>
      <c r="GHW315" s="361"/>
      <c r="GHX315" s="361"/>
      <c r="GHY315" s="361"/>
      <c r="GHZ315" s="361"/>
      <c r="GIA315" s="361"/>
      <c r="GIB315" s="361"/>
      <c r="GIC315" s="361"/>
      <c r="GID315" s="361"/>
      <c r="GIE315" s="361"/>
      <c r="GIF315" s="361"/>
      <c r="GIG315" s="361"/>
      <c r="GIH315" s="361"/>
      <c r="GII315" s="361"/>
      <c r="GIJ315" s="361"/>
      <c r="GIK315" s="361"/>
      <c r="GIL315" s="361"/>
      <c r="GIM315" s="361"/>
      <c r="GIN315" s="361"/>
      <c r="GIO315" s="361"/>
      <c r="GIP315" s="361"/>
      <c r="GIQ315" s="361"/>
      <c r="GIR315" s="361"/>
      <c r="GIS315" s="361"/>
      <c r="GIT315" s="361"/>
      <c r="GIU315" s="361"/>
      <c r="GIV315" s="361"/>
      <c r="GIW315" s="361"/>
      <c r="GIX315" s="361"/>
      <c r="GIY315" s="361"/>
      <c r="GIZ315" s="361"/>
      <c r="GJA315" s="361"/>
      <c r="GJB315" s="361"/>
      <c r="GJC315" s="361"/>
      <c r="GJD315" s="361"/>
      <c r="GJE315" s="361"/>
      <c r="GJF315" s="361"/>
      <c r="GJG315" s="361"/>
      <c r="GJH315" s="361"/>
      <c r="GJI315" s="361"/>
      <c r="GJJ315" s="361"/>
      <c r="GJK315" s="361"/>
      <c r="GJL315" s="361"/>
      <c r="GJM315" s="361"/>
      <c r="GJN315" s="361"/>
      <c r="GJO315" s="361"/>
      <c r="GJP315" s="361"/>
      <c r="GJQ315" s="361"/>
      <c r="GJR315" s="361"/>
      <c r="GJS315" s="361"/>
      <c r="GJT315" s="361"/>
      <c r="GJU315" s="361"/>
      <c r="GJV315" s="361"/>
      <c r="GJW315" s="361"/>
      <c r="GJX315" s="361"/>
      <c r="GJY315" s="361"/>
      <c r="GJZ315" s="361"/>
      <c r="GKA315" s="361"/>
      <c r="GKB315" s="361"/>
      <c r="GKC315" s="361"/>
      <c r="GKD315" s="361"/>
      <c r="GKE315" s="361"/>
      <c r="GKF315" s="361"/>
      <c r="GKG315" s="361"/>
      <c r="GKH315" s="361"/>
      <c r="GKI315" s="361"/>
      <c r="GKJ315" s="361"/>
      <c r="GKK315" s="361"/>
      <c r="GKL315" s="361"/>
      <c r="GKM315" s="361"/>
      <c r="GKN315" s="361"/>
      <c r="GKO315" s="361"/>
      <c r="GKP315" s="361"/>
      <c r="GKQ315" s="361"/>
      <c r="GKR315" s="361"/>
      <c r="GKS315" s="361"/>
      <c r="GKT315" s="361"/>
      <c r="GKU315" s="361"/>
      <c r="GKV315" s="361"/>
      <c r="GKW315" s="361"/>
      <c r="GKX315" s="361"/>
      <c r="GKY315" s="361"/>
      <c r="GKZ315" s="361"/>
      <c r="GLA315" s="361"/>
      <c r="GLB315" s="361"/>
      <c r="GLC315" s="361"/>
      <c r="GLD315" s="361"/>
      <c r="GLE315" s="361"/>
      <c r="GLF315" s="361"/>
      <c r="GLG315" s="361"/>
      <c r="GLH315" s="361"/>
      <c r="GLI315" s="361"/>
      <c r="GLJ315" s="361"/>
      <c r="GLK315" s="361"/>
      <c r="GLL315" s="361"/>
      <c r="GLM315" s="361"/>
      <c r="GLN315" s="361"/>
      <c r="GLO315" s="361"/>
      <c r="GLP315" s="361"/>
      <c r="GLQ315" s="361"/>
      <c r="GLR315" s="361"/>
      <c r="GLS315" s="361"/>
      <c r="GLT315" s="361"/>
      <c r="GLU315" s="361"/>
      <c r="GLV315" s="361"/>
      <c r="GLW315" s="361"/>
      <c r="GLX315" s="361"/>
      <c r="GLY315" s="361"/>
      <c r="GLZ315" s="361"/>
      <c r="GMA315" s="361"/>
      <c r="GMB315" s="361"/>
      <c r="GMC315" s="361"/>
      <c r="GMD315" s="361"/>
      <c r="GME315" s="361"/>
      <c r="GMF315" s="361"/>
      <c r="GMG315" s="361"/>
      <c r="GMH315" s="361"/>
      <c r="GMI315" s="361"/>
      <c r="GMJ315" s="361"/>
      <c r="GMK315" s="361"/>
      <c r="GML315" s="361"/>
      <c r="GMM315" s="361"/>
      <c r="GMN315" s="361"/>
      <c r="GMO315" s="361"/>
      <c r="GMP315" s="361"/>
      <c r="GMQ315" s="361"/>
      <c r="GMR315" s="361"/>
      <c r="GMS315" s="361"/>
      <c r="GMT315" s="361"/>
      <c r="GMU315" s="361"/>
      <c r="GMV315" s="361"/>
      <c r="GMW315" s="361"/>
      <c r="GMX315" s="361"/>
      <c r="GMY315" s="361"/>
      <c r="GMZ315" s="361"/>
      <c r="GNA315" s="361"/>
      <c r="GNB315" s="361"/>
      <c r="GNC315" s="361"/>
      <c r="GND315" s="361"/>
      <c r="GNE315" s="361"/>
      <c r="GNF315" s="361"/>
      <c r="GNG315" s="361"/>
      <c r="GNH315" s="361"/>
      <c r="GNI315" s="361"/>
      <c r="GNJ315" s="361"/>
      <c r="GNK315" s="361"/>
      <c r="GNL315" s="361"/>
      <c r="GNM315" s="361"/>
      <c r="GNN315" s="361"/>
      <c r="GNO315" s="361"/>
      <c r="GNP315" s="361"/>
      <c r="GNQ315" s="361"/>
      <c r="GNR315" s="361"/>
      <c r="GNS315" s="361"/>
      <c r="GNT315" s="361"/>
      <c r="GNU315" s="361"/>
      <c r="GNV315" s="361"/>
      <c r="GNW315" s="361"/>
      <c r="GNX315" s="361"/>
      <c r="GNY315" s="361"/>
      <c r="GNZ315" s="361"/>
      <c r="GOA315" s="361"/>
      <c r="GOB315" s="361"/>
      <c r="GOC315" s="361"/>
      <c r="GOD315" s="361"/>
      <c r="GOE315" s="361"/>
      <c r="GOF315" s="361"/>
      <c r="GOG315" s="361"/>
      <c r="GOH315" s="361"/>
      <c r="GOI315" s="361"/>
      <c r="GOJ315" s="361"/>
      <c r="GOK315" s="361"/>
      <c r="GOL315" s="361"/>
      <c r="GOM315" s="361"/>
      <c r="GON315" s="361"/>
      <c r="GOO315" s="361"/>
      <c r="GOP315" s="361"/>
      <c r="GOQ315" s="361"/>
      <c r="GOR315" s="361"/>
      <c r="GOS315" s="361"/>
      <c r="GOT315" s="361"/>
      <c r="GOU315" s="361"/>
      <c r="GOV315" s="361"/>
      <c r="GOW315" s="361"/>
      <c r="GOX315" s="361"/>
      <c r="GOY315" s="361"/>
      <c r="GOZ315" s="361"/>
      <c r="GPA315" s="361"/>
      <c r="GPB315" s="361"/>
      <c r="GPC315" s="361"/>
      <c r="GPD315" s="361"/>
      <c r="GPE315" s="361"/>
      <c r="GPF315" s="361"/>
      <c r="GPG315" s="361"/>
      <c r="GPH315" s="361"/>
      <c r="GPI315" s="361"/>
      <c r="GPJ315" s="361"/>
      <c r="GPK315" s="361"/>
      <c r="GPL315" s="361"/>
      <c r="GPM315" s="361"/>
      <c r="GPN315" s="361"/>
      <c r="GPO315" s="361"/>
      <c r="GPP315" s="361"/>
      <c r="GPQ315" s="361"/>
      <c r="GPR315" s="361"/>
      <c r="GPS315" s="361"/>
      <c r="GPT315" s="361"/>
      <c r="GPU315" s="361"/>
      <c r="GPV315" s="361"/>
      <c r="GPW315" s="361"/>
      <c r="GPX315" s="361"/>
      <c r="GPY315" s="361"/>
      <c r="GPZ315" s="361"/>
      <c r="GQA315" s="361"/>
      <c r="GQB315" s="361"/>
      <c r="GQC315" s="361"/>
      <c r="GQD315" s="361"/>
      <c r="GQE315" s="361"/>
      <c r="GQF315" s="361"/>
      <c r="GQG315" s="361"/>
      <c r="GQH315" s="361"/>
      <c r="GQI315" s="361"/>
      <c r="GQJ315" s="361"/>
      <c r="GQK315" s="361"/>
      <c r="GQL315" s="361"/>
      <c r="GQM315" s="361"/>
      <c r="GQN315" s="361"/>
      <c r="GQO315" s="361"/>
      <c r="GQP315" s="361"/>
      <c r="GQQ315" s="361"/>
      <c r="GQR315" s="361"/>
      <c r="GQS315" s="361"/>
      <c r="GQT315" s="361"/>
      <c r="GQU315" s="361"/>
      <c r="GQV315" s="361"/>
      <c r="GQW315" s="361"/>
      <c r="GQX315" s="361"/>
      <c r="GQY315" s="361"/>
      <c r="GQZ315" s="361"/>
      <c r="GRA315" s="361"/>
      <c r="GRB315" s="361"/>
      <c r="GRC315" s="361"/>
      <c r="GRD315" s="361"/>
      <c r="GRE315" s="361"/>
      <c r="GRF315" s="361"/>
      <c r="GRG315" s="361"/>
      <c r="GRH315" s="361"/>
      <c r="GRI315" s="361"/>
      <c r="GRJ315" s="361"/>
      <c r="GRK315" s="361"/>
      <c r="GRL315" s="361"/>
      <c r="GRM315" s="361"/>
      <c r="GRN315" s="361"/>
      <c r="GRO315" s="361"/>
      <c r="GRP315" s="361"/>
      <c r="GRQ315" s="361"/>
      <c r="GRR315" s="361"/>
      <c r="GRS315" s="361"/>
      <c r="GRT315" s="361"/>
      <c r="GRU315" s="361"/>
      <c r="GRV315" s="361"/>
      <c r="GRW315" s="361"/>
      <c r="GRX315" s="361"/>
      <c r="GRY315" s="361"/>
      <c r="GRZ315" s="361"/>
      <c r="GSA315" s="361"/>
      <c r="GSB315" s="361"/>
      <c r="GSC315" s="361"/>
      <c r="GSD315" s="361"/>
      <c r="GSE315" s="361"/>
      <c r="GSF315" s="361"/>
      <c r="GSG315" s="361"/>
      <c r="GSH315" s="361"/>
      <c r="GSI315" s="361"/>
      <c r="GSJ315" s="361"/>
      <c r="GSK315" s="361"/>
      <c r="GSL315" s="361"/>
      <c r="GSM315" s="361"/>
      <c r="GSN315" s="361"/>
      <c r="GSO315" s="361"/>
      <c r="GSP315" s="361"/>
      <c r="GSQ315" s="361"/>
      <c r="GSR315" s="361"/>
      <c r="GSS315" s="361"/>
      <c r="GST315" s="361"/>
      <c r="GSU315" s="361"/>
      <c r="GSV315" s="361"/>
      <c r="GSW315" s="361"/>
      <c r="GSX315" s="361"/>
      <c r="GSY315" s="361"/>
      <c r="GSZ315" s="361"/>
      <c r="GTA315" s="361"/>
      <c r="GTB315" s="361"/>
      <c r="GTC315" s="361"/>
      <c r="GTD315" s="361"/>
      <c r="GTE315" s="361"/>
      <c r="GTF315" s="361"/>
      <c r="GTG315" s="361"/>
      <c r="GTH315" s="361"/>
      <c r="GTI315" s="361"/>
      <c r="GTJ315" s="361"/>
      <c r="GTK315" s="361"/>
      <c r="GTL315" s="361"/>
      <c r="GTM315" s="361"/>
      <c r="GTN315" s="361"/>
      <c r="GTO315" s="361"/>
      <c r="GTP315" s="361"/>
      <c r="GTQ315" s="361"/>
      <c r="GTR315" s="361"/>
      <c r="GTS315" s="361"/>
      <c r="GTT315" s="361"/>
      <c r="GTU315" s="361"/>
      <c r="GTV315" s="361"/>
      <c r="GTW315" s="361"/>
      <c r="GTX315" s="361"/>
      <c r="GTY315" s="361"/>
      <c r="GTZ315" s="361"/>
      <c r="GUA315" s="361"/>
      <c r="GUB315" s="361"/>
      <c r="GUC315" s="361"/>
      <c r="GUD315" s="361"/>
      <c r="GUE315" s="361"/>
      <c r="GUF315" s="361"/>
      <c r="GUG315" s="361"/>
      <c r="GUH315" s="361"/>
      <c r="GUI315" s="361"/>
      <c r="GUJ315" s="361"/>
      <c r="GUK315" s="361"/>
      <c r="GUL315" s="361"/>
      <c r="GUM315" s="361"/>
      <c r="GUN315" s="361"/>
      <c r="GUO315" s="361"/>
      <c r="GUP315" s="361"/>
      <c r="GUQ315" s="361"/>
      <c r="GUR315" s="361"/>
      <c r="GUS315" s="361"/>
      <c r="GUT315" s="361"/>
      <c r="GUU315" s="361"/>
      <c r="GUV315" s="361"/>
      <c r="GUW315" s="361"/>
      <c r="GUX315" s="361"/>
      <c r="GUY315" s="361"/>
      <c r="GUZ315" s="361"/>
      <c r="GVA315" s="361"/>
      <c r="GVB315" s="361"/>
      <c r="GVC315" s="361"/>
      <c r="GVD315" s="361"/>
      <c r="GVE315" s="361"/>
      <c r="GVF315" s="361"/>
      <c r="GVG315" s="361"/>
      <c r="GVH315" s="361"/>
      <c r="GVI315" s="361"/>
      <c r="GVJ315" s="361"/>
      <c r="GVK315" s="361"/>
      <c r="GVL315" s="361"/>
      <c r="GVM315" s="361"/>
      <c r="GVN315" s="361"/>
      <c r="GVO315" s="361"/>
      <c r="GVP315" s="361"/>
      <c r="GVQ315" s="361"/>
      <c r="GVR315" s="361"/>
      <c r="GVS315" s="361"/>
      <c r="GVT315" s="361"/>
      <c r="GVU315" s="361"/>
      <c r="GVV315" s="361"/>
      <c r="GVW315" s="361"/>
      <c r="GVX315" s="361"/>
      <c r="GVY315" s="361"/>
      <c r="GVZ315" s="361"/>
      <c r="GWA315" s="361"/>
      <c r="GWB315" s="361"/>
      <c r="GWC315" s="361"/>
      <c r="GWD315" s="361"/>
      <c r="GWE315" s="361"/>
      <c r="GWF315" s="361"/>
      <c r="GWG315" s="361"/>
      <c r="GWH315" s="361"/>
      <c r="GWI315" s="361"/>
      <c r="GWJ315" s="361"/>
      <c r="GWK315" s="361"/>
      <c r="GWL315" s="361"/>
      <c r="GWM315" s="361"/>
      <c r="GWN315" s="361"/>
      <c r="GWO315" s="361"/>
      <c r="GWP315" s="361"/>
      <c r="GWQ315" s="361"/>
      <c r="GWR315" s="361"/>
      <c r="GWS315" s="361"/>
      <c r="GWT315" s="361"/>
      <c r="GWU315" s="361"/>
      <c r="GWV315" s="361"/>
      <c r="GWW315" s="361"/>
      <c r="GWX315" s="361"/>
      <c r="GWY315" s="361"/>
      <c r="GWZ315" s="361"/>
      <c r="GXA315" s="361"/>
      <c r="GXB315" s="361"/>
      <c r="GXC315" s="361"/>
      <c r="GXD315" s="361"/>
      <c r="GXE315" s="361"/>
      <c r="GXF315" s="361"/>
      <c r="GXG315" s="361"/>
      <c r="GXH315" s="361"/>
      <c r="GXI315" s="361"/>
      <c r="GXJ315" s="361"/>
      <c r="GXK315" s="361"/>
      <c r="GXL315" s="361"/>
      <c r="GXM315" s="361"/>
      <c r="GXN315" s="361"/>
      <c r="GXO315" s="361"/>
      <c r="GXP315" s="361"/>
      <c r="GXQ315" s="361"/>
      <c r="GXR315" s="361"/>
      <c r="GXS315" s="361"/>
      <c r="GXT315" s="361"/>
      <c r="GXU315" s="361"/>
      <c r="GXV315" s="361"/>
      <c r="GXW315" s="361"/>
      <c r="GXX315" s="361"/>
      <c r="GXY315" s="361"/>
      <c r="GXZ315" s="361"/>
      <c r="GYA315" s="361"/>
      <c r="GYB315" s="361"/>
      <c r="GYC315" s="361"/>
      <c r="GYD315" s="361"/>
      <c r="GYE315" s="361"/>
      <c r="GYF315" s="361"/>
      <c r="GYG315" s="361"/>
      <c r="GYH315" s="361"/>
      <c r="GYI315" s="361"/>
      <c r="GYJ315" s="361"/>
      <c r="GYK315" s="361"/>
      <c r="GYL315" s="361"/>
      <c r="GYM315" s="361"/>
      <c r="GYN315" s="361"/>
      <c r="GYO315" s="361"/>
      <c r="GYP315" s="361"/>
      <c r="GYQ315" s="361"/>
      <c r="GYR315" s="361"/>
      <c r="GYS315" s="361"/>
      <c r="GYT315" s="361"/>
      <c r="GYU315" s="361"/>
      <c r="GYV315" s="361"/>
      <c r="GYW315" s="361"/>
      <c r="GYX315" s="361"/>
      <c r="GYY315" s="361"/>
      <c r="GYZ315" s="361"/>
      <c r="GZA315" s="361"/>
      <c r="GZB315" s="361"/>
      <c r="GZC315" s="361"/>
      <c r="GZD315" s="361"/>
      <c r="GZE315" s="361"/>
      <c r="GZF315" s="361"/>
      <c r="GZG315" s="361"/>
      <c r="GZH315" s="361"/>
      <c r="GZI315" s="361"/>
      <c r="GZJ315" s="361"/>
      <c r="GZK315" s="361"/>
      <c r="GZL315" s="361"/>
      <c r="GZM315" s="361"/>
      <c r="GZN315" s="361"/>
      <c r="GZO315" s="361"/>
      <c r="GZP315" s="361"/>
      <c r="GZQ315" s="361"/>
      <c r="GZR315" s="361"/>
      <c r="GZS315" s="361"/>
      <c r="GZT315" s="361"/>
      <c r="GZU315" s="361"/>
      <c r="GZV315" s="361"/>
      <c r="GZW315" s="361"/>
      <c r="GZX315" s="361"/>
      <c r="GZY315" s="361"/>
      <c r="GZZ315" s="361"/>
      <c r="HAA315" s="361"/>
      <c r="HAB315" s="361"/>
      <c r="HAC315" s="361"/>
      <c r="HAD315" s="361"/>
      <c r="HAE315" s="361"/>
      <c r="HAF315" s="361"/>
      <c r="HAG315" s="361"/>
      <c r="HAH315" s="361"/>
      <c r="HAI315" s="361"/>
      <c r="HAJ315" s="361"/>
      <c r="HAK315" s="361"/>
      <c r="HAL315" s="361"/>
      <c r="HAM315" s="361"/>
      <c r="HAN315" s="361"/>
      <c r="HAO315" s="361"/>
      <c r="HAP315" s="361"/>
      <c r="HAQ315" s="361"/>
      <c r="HAR315" s="361"/>
      <c r="HAS315" s="361"/>
      <c r="HAT315" s="361"/>
      <c r="HAU315" s="361"/>
      <c r="HAV315" s="361"/>
      <c r="HAW315" s="361"/>
      <c r="HAX315" s="361"/>
      <c r="HAY315" s="361"/>
      <c r="HAZ315" s="361"/>
      <c r="HBA315" s="361"/>
      <c r="HBB315" s="361"/>
      <c r="HBC315" s="361"/>
      <c r="HBD315" s="361"/>
      <c r="HBE315" s="361"/>
      <c r="HBF315" s="361"/>
      <c r="HBG315" s="361"/>
      <c r="HBH315" s="361"/>
      <c r="HBI315" s="361"/>
      <c r="HBJ315" s="361"/>
      <c r="HBK315" s="361"/>
      <c r="HBL315" s="361"/>
      <c r="HBM315" s="361"/>
      <c r="HBN315" s="361"/>
      <c r="HBO315" s="361"/>
      <c r="HBP315" s="361"/>
      <c r="HBQ315" s="361"/>
      <c r="HBR315" s="361"/>
      <c r="HBS315" s="361"/>
      <c r="HBT315" s="361"/>
      <c r="HBU315" s="361"/>
      <c r="HBV315" s="361"/>
      <c r="HBW315" s="361"/>
      <c r="HBX315" s="361"/>
      <c r="HBY315" s="361"/>
      <c r="HBZ315" s="361"/>
      <c r="HCA315" s="361"/>
      <c r="HCB315" s="361"/>
      <c r="HCC315" s="361"/>
      <c r="HCD315" s="361"/>
      <c r="HCE315" s="361"/>
      <c r="HCF315" s="361"/>
      <c r="HCG315" s="361"/>
      <c r="HCH315" s="361"/>
      <c r="HCI315" s="361"/>
      <c r="HCJ315" s="361"/>
      <c r="HCK315" s="361"/>
      <c r="HCL315" s="361"/>
      <c r="HCM315" s="361"/>
      <c r="HCN315" s="361"/>
      <c r="HCO315" s="361"/>
      <c r="HCP315" s="361"/>
      <c r="HCQ315" s="361"/>
      <c r="HCR315" s="361"/>
      <c r="HCS315" s="361"/>
      <c r="HCT315" s="361"/>
      <c r="HCU315" s="361"/>
      <c r="HCV315" s="361"/>
      <c r="HCW315" s="361"/>
      <c r="HCX315" s="361"/>
      <c r="HCY315" s="361"/>
      <c r="HCZ315" s="361"/>
      <c r="HDA315" s="361"/>
      <c r="HDB315" s="361"/>
      <c r="HDC315" s="361"/>
      <c r="HDD315" s="361"/>
      <c r="HDE315" s="361"/>
      <c r="HDF315" s="361"/>
      <c r="HDG315" s="361"/>
      <c r="HDH315" s="361"/>
      <c r="HDI315" s="361"/>
      <c r="HDJ315" s="361"/>
      <c r="HDK315" s="361"/>
      <c r="HDL315" s="361"/>
      <c r="HDM315" s="361"/>
      <c r="HDN315" s="361"/>
      <c r="HDO315" s="361"/>
      <c r="HDP315" s="361"/>
      <c r="HDQ315" s="361"/>
      <c r="HDR315" s="361"/>
      <c r="HDS315" s="361"/>
      <c r="HDT315" s="361"/>
      <c r="HDU315" s="361"/>
      <c r="HDV315" s="361"/>
      <c r="HDW315" s="361"/>
      <c r="HDX315" s="361"/>
      <c r="HDY315" s="361"/>
      <c r="HDZ315" s="361"/>
      <c r="HEA315" s="361"/>
      <c r="HEB315" s="361"/>
      <c r="HEC315" s="361"/>
      <c r="HED315" s="361"/>
      <c r="HEE315" s="361"/>
      <c r="HEF315" s="361"/>
      <c r="HEG315" s="361"/>
      <c r="HEH315" s="361"/>
      <c r="HEI315" s="361"/>
      <c r="HEJ315" s="361"/>
      <c r="HEK315" s="361"/>
      <c r="HEL315" s="361"/>
      <c r="HEM315" s="361"/>
      <c r="HEN315" s="361"/>
      <c r="HEO315" s="361"/>
      <c r="HEP315" s="361"/>
      <c r="HEQ315" s="361"/>
      <c r="HER315" s="361"/>
      <c r="HES315" s="361"/>
      <c r="HET315" s="361"/>
      <c r="HEU315" s="361"/>
      <c r="HEV315" s="361"/>
      <c r="HEW315" s="361"/>
      <c r="HEX315" s="361"/>
      <c r="HEY315" s="361"/>
      <c r="HEZ315" s="361"/>
      <c r="HFA315" s="361"/>
      <c r="HFB315" s="361"/>
      <c r="HFC315" s="361"/>
      <c r="HFD315" s="361"/>
      <c r="HFE315" s="361"/>
      <c r="HFF315" s="361"/>
      <c r="HFG315" s="361"/>
      <c r="HFH315" s="361"/>
      <c r="HFI315" s="361"/>
      <c r="HFJ315" s="361"/>
      <c r="HFK315" s="361"/>
      <c r="HFL315" s="361"/>
      <c r="HFM315" s="361"/>
      <c r="HFN315" s="361"/>
      <c r="HFO315" s="361"/>
      <c r="HFP315" s="361"/>
      <c r="HFQ315" s="361"/>
      <c r="HFR315" s="361"/>
      <c r="HFS315" s="361"/>
      <c r="HFT315" s="361"/>
      <c r="HFU315" s="361"/>
      <c r="HFV315" s="361"/>
      <c r="HFW315" s="361"/>
      <c r="HFX315" s="361"/>
      <c r="HFY315" s="361"/>
      <c r="HFZ315" s="361"/>
      <c r="HGA315" s="361"/>
      <c r="HGB315" s="361"/>
      <c r="HGC315" s="361"/>
      <c r="HGD315" s="361"/>
      <c r="HGE315" s="361"/>
      <c r="HGF315" s="361"/>
      <c r="HGG315" s="361"/>
      <c r="HGH315" s="361"/>
      <c r="HGI315" s="361"/>
      <c r="HGJ315" s="361"/>
      <c r="HGK315" s="361"/>
      <c r="HGL315" s="361"/>
      <c r="HGM315" s="361"/>
      <c r="HGN315" s="361"/>
      <c r="HGO315" s="361"/>
      <c r="HGP315" s="361"/>
      <c r="HGQ315" s="361"/>
      <c r="HGR315" s="361"/>
      <c r="HGS315" s="361"/>
      <c r="HGT315" s="361"/>
      <c r="HGU315" s="361"/>
      <c r="HGV315" s="361"/>
      <c r="HGW315" s="361"/>
      <c r="HGX315" s="361"/>
      <c r="HGY315" s="361"/>
      <c r="HGZ315" s="361"/>
      <c r="HHA315" s="361"/>
      <c r="HHB315" s="361"/>
      <c r="HHC315" s="361"/>
      <c r="HHD315" s="361"/>
      <c r="HHE315" s="361"/>
      <c r="HHF315" s="361"/>
      <c r="HHG315" s="361"/>
      <c r="HHH315" s="361"/>
      <c r="HHI315" s="361"/>
      <c r="HHJ315" s="361"/>
      <c r="HHK315" s="361"/>
      <c r="HHL315" s="361"/>
      <c r="HHM315" s="361"/>
      <c r="HHN315" s="361"/>
      <c r="HHO315" s="361"/>
      <c r="HHP315" s="361"/>
      <c r="HHQ315" s="361"/>
      <c r="HHR315" s="361"/>
      <c r="HHS315" s="361"/>
      <c r="HHT315" s="361"/>
      <c r="HHU315" s="361"/>
      <c r="HHV315" s="361"/>
      <c r="HHW315" s="361"/>
      <c r="HHX315" s="361"/>
      <c r="HHY315" s="361"/>
      <c r="HHZ315" s="361"/>
      <c r="HIA315" s="361"/>
      <c r="HIB315" s="361"/>
      <c r="HIC315" s="361"/>
      <c r="HID315" s="361"/>
      <c r="HIE315" s="361"/>
      <c r="HIF315" s="361"/>
      <c r="HIG315" s="361"/>
      <c r="HIH315" s="361"/>
      <c r="HII315" s="361"/>
      <c r="HIJ315" s="361"/>
      <c r="HIK315" s="361"/>
      <c r="HIL315" s="361"/>
      <c r="HIM315" s="361"/>
      <c r="HIN315" s="361"/>
      <c r="HIO315" s="361"/>
      <c r="HIP315" s="361"/>
      <c r="HIQ315" s="361"/>
      <c r="HIR315" s="361"/>
      <c r="HIS315" s="361"/>
      <c r="HIT315" s="361"/>
      <c r="HIU315" s="361"/>
      <c r="HIV315" s="361"/>
      <c r="HIW315" s="361"/>
      <c r="HIX315" s="361"/>
      <c r="HIY315" s="361"/>
      <c r="HIZ315" s="361"/>
      <c r="HJA315" s="361"/>
      <c r="HJB315" s="361"/>
      <c r="HJC315" s="361"/>
      <c r="HJD315" s="361"/>
      <c r="HJE315" s="361"/>
      <c r="HJF315" s="361"/>
      <c r="HJG315" s="361"/>
      <c r="HJH315" s="361"/>
      <c r="HJI315" s="361"/>
      <c r="HJJ315" s="361"/>
      <c r="HJK315" s="361"/>
      <c r="HJL315" s="361"/>
      <c r="HJM315" s="361"/>
      <c r="HJN315" s="361"/>
      <c r="HJO315" s="361"/>
      <c r="HJP315" s="361"/>
      <c r="HJQ315" s="361"/>
      <c r="HJR315" s="361"/>
      <c r="HJS315" s="361"/>
      <c r="HJT315" s="361"/>
      <c r="HJU315" s="361"/>
      <c r="HJV315" s="361"/>
      <c r="HJW315" s="361"/>
      <c r="HJX315" s="361"/>
      <c r="HJY315" s="361"/>
      <c r="HJZ315" s="361"/>
      <c r="HKA315" s="361"/>
      <c r="HKB315" s="361"/>
      <c r="HKC315" s="361"/>
      <c r="HKD315" s="361"/>
      <c r="HKE315" s="361"/>
      <c r="HKF315" s="361"/>
      <c r="HKG315" s="361"/>
      <c r="HKH315" s="361"/>
      <c r="HKI315" s="361"/>
      <c r="HKJ315" s="361"/>
      <c r="HKK315" s="361"/>
      <c r="HKL315" s="361"/>
      <c r="HKM315" s="361"/>
      <c r="HKN315" s="361"/>
      <c r="HKO315" s="361"/>
      <c r="HKP315" s="361"/>
      <c r="HKQ315" s="361"/>
      <c r="HKR315" s="361"/>
      <c r="HKS315" s="361"/>
      <c r="HKT315" s="361"/>
      <c r="HKU315" s="361"/>
      <c r="HKV315" s="361"/>
      <c r="HKW315" s="361"/>
      <c r="HKX315" s="361"/>
      <c r="HKY315" s="361"/>
      <c r="HKZ315" s="361"/>
      <c r="HLA315" s="361"/>
      <c r="HLB315" s="361"/>
      <c r="HLC315" s="361"/>
      <c r="HLD315" s="361"/>
      <c r="HLE315" s="361"/>
      <c r="HLF315" s="361"/>
      <c r="HLG315" s="361"/>
      <c r="HLH315" s="361"/>
      <c r="HLI315" s="361"/>
      <c r="HLJ315" s="361"/>
      <c r="HLK315" s="361"/>
      <c r="HLL315" s="361"/>
      <c r="HLM315" s="361"/>
      <c r="HLN315" s="361"/>
      <c r="HLO315" s="361"/>
      <c r="HLP315" s="361"/>
      <c r="HLQ315" s="361"/>
      <c r="HLR315" s="361"/>
      <c r="HLS315" s="361"/>
      <c r="HLT315" s="361"/>
      <c r="HLU315" s="361"/>
      <c r="HLV315" s="361"/>
      <c r="HLW315" s="361"/>
      <c r="HLX315" s="361"/>
      <c r="HLY315" s="361"/>
      <c r="HLZ315" s="361"/>
      <c r="HMA315" s="361"/>
      <c r="HMB315" s="361"/>
      <c r="HMC315" s="361"/>
      <c r="HMD315" s="361"/>
      <c r="HME315" s="361"/>
      <c r="HMF315" s="361"/>
      <c r="HMG315" s="361"/>
      <c r="HMH315" s="361"/>
      <c r="HMI315" s="361"/>
      <c r="HMJ315" s="361"/>
      <c r="HMK315" s="361"/>
      <c r="HML315" s="361"/>
      <c r="HMM315" s="361"/>
      <c r="HMN315" s="361"/>
      <c r="HMO315" s="361"/>
      <c r="HMP315" s="361"/>
      <c r="HMQ315" s="361"/>
      <c r="HMR315" s="361"/>
      <c r="HMS315" s="361"/>
      <c r="HMT315" s="361"/>
      <c r="HMU315" s="361"/>
      <c r="HMV315" s="361"/>
      <c r="HMW315" s="361"/>
      <c r="HMX315" s="361"/>
      <c r="HMY315" s="361"/>
      <c r="HMZ315" s="361"/>
      <c r="HNA315" s="361"/>
      <c r="HNB315" s="361"/>
      <c r="HNC315" s="361"/>
      <c r="HND315" s="361"/>
      <c r="HNE315" s="361"/>
      <c r="HNF315" s="361"/>
      <c r="HNG315" s="361"/>
      <c r="HNH315" s="361"/>
      <c r="HNI315" s="361"/>
      <c r="HNJ315" s="361"/>
      <c r="HNK315" s="361"/>
      <c r="HNL315" s="361"/>
      <c r="HNM315" s="361"/>
      <c r="HNN315" s="361"/>
      <c r="HNO315" s="361"/>
      <c r="HNP315" s="361"/>
      <c r="HNQ315" s="361"/>
      <c r="HNR315" s="361"/>
      <c r="HNS315" s="361"/>
      <c r="HNT315" s="361"/>
      <c r="HNU315" s="361"/>
      <c r="HNV315" s="361"/>
      <c r="HNW315" s="361"/>
      <c r="HNX315" s="361"/>
      <c r="HNY315" s="361"/>
      <c r="HNZ315" s="361"/>
      <c r="HOA315" s="361"/>
      <c r="HOB315" s="361"/>
      <c r="HOC315" s="361"/>
      <c r="HOD315" s="361"/>
      <c r="HOE315" s="361"/>
      <c r="HOF315" s="361"/>
      <c r="HOG315" s="361"/>
      <c r="HOH315" s="361"/>
      <c r="HOI315" s="361"/>
      <c r="HOJ315" s="361"/>
      <c r="HOK315" s="361"/>
      <c r="HOL315" s="361"/>
      <c r="HOM315" s="361"/>
      <c r="HON315" s="361"/>
      <c r="HOO315" s="361"/>
      <c r="HOP315" s="361"/>
      <c r="HOQ315" s="361"/>
      <c r="HOR315" s="361"/>
      <c r="HOS315" s="361"/>
      <c r="HOT315" s="361"/>
      <c r="HOU315" s="361"/>
      <c r="HOV315" s="361"/>
      <c r="HOW315" s="361"/>
      <c r="HOX315" s="361"/>
      <c r="HOY315" s="361"/>
      <c r="HOZ315" s="361"/>
      <c r="HPA315" s="361"/>
      <c r="HPB315" s="361"/>
      <c r="HPC315" s="361"/>
      <c r="HPD315" s="361"/>
      <c r="HPE315" s="361"/>
      <c r="HPF315" s="361"/>
      <c r="HPG315" s="361"/>
      <c r="HPH315" s="361"/>
      <c r="HPI315" s="361"/>
      <c r="HPJ315" s="361"/>
      <c r="HPK315" s="361"/>
      <c r="HPL315" s="361"/>
      <c r="HPM315" s="361"/>
      <c r="HPN315" s="361"/>
      <c r="HPO315" s="361"/>
      <c r="HPP315" s="361"/>
      <c r="HPQ315" s="361"/>
      <c r="HPR315" s="361"/>
      <c r="HPS315" s="361"/>
      <c r="HPT315" s="361"/>
      <c r="HPU315" s="361"/>
      <c r="HPV315" s="361"/>
      <c r="HPW315" s="361"/>
      <c r="HPX315" s="361"/>
      <c r="HPY315" s="361"/>
      <c r="HPZ315" s="361"/>
      <c r="HQA315" s="361"/>
      <c r="HQB315" s="361"/>
      <c r="HQC315" s="361"/>
      <c r="HQD315" s="361"/>
      <c r="HQE315" s="361"/>
      <c r="HQF315" s="361"/>
      <c r="HQG315" s="361"/>
      <c r="HQH315" s="361"/>
      <c r="HQI315" s="361"/>
      <c r="HQJ315" s="361"/>
      <c r="HQK315" s="361"/>
      <c r="HQL315" s="361"/>
      <c r="HQM315" s="361"/>
      <c r="HQN315" s="361"/>
      <c r="HQO315" s="361"/>
      <c r="HQP315" s="361"/>
      <c r="HQQ315" s="361"/>
      <c r="HQR315" s="361"/>
      <c r="HQS315" s="361"/>
      <c r="HQT315" s="361"/>
      <c r="HQU315" s="361"/>
      <c r="HQV315" s="361"/>
      <c r="HQW315" s="361"/>
      <c r="HQX315" s="361"/>
      <c r="HQY315" s="361"/>
      <c r="HQZ315" s="361"/>
      <c r="HRA315" s="361"/>
      <c r="HRB315" s="361"/>
      <c r="HRC315" s="361"/>
      <c r="HRD315" s="361"/>
      <c r="HRE315" s="361"/>
      <c r="HRF315" s="361"/>
      <c r="HRG315" s="361"/>
      <c r="HRH315" s="361"/>
      <c r="HRI315" s="361"/>
      <c r="HRJ315" s="361"/>
      <c r="HRK315" s="361"/>
      <c r="HRL315" s="361"/>
      <c r="HRM315" s="361"/>
      <c r="HRN315" s="361"/>
      <c r="HRO315" s="361"/>
      <c r="HRP315" s="361"/>
      <c r="HRQ315" s="361"/>
      <c r="HRR315" s="361"/>
      <c r="HRS315" s="361"/>
      <c r="HRT315" s="361"/>
      <c r="HRU315" s="361"/>
      <c r="HRV315" s="361"/>
      <c r="HRW315" s="361"/>
      <c r="HRX315" s="361"/>
      <c r="HRY315" s="361"/>
      <c r="HRZ315" s="361"/>
      <c r="HSA315" s="361"/>
      <c r="HSB315" s="361"/>
      <c r="HSC315" s="361"/>
      <c r="HSD315" s="361"/>
      <c r="HSE315" s="361"/>
      <c r="HSF315" s="361"/>
      <c r="HSG315" s="361"/>
      <c r="HSH315" s="361"/>
      <c r="HSI315" s="361"/>
      <c r="HSJ315" s="361"/>
      <c r="HSK315" s="361"/>
      <c r="HSL315" s="361"/>
      <c r="HSM315" s="361"/>
      <c r="HSN315" s="361"/>
      <c r="HSO315" s="361"/>
      <c r="HSP315" s="361"/>
      <c r="HSQ315" s="361"/>
      <c r="HSR315" s="361"/>
      <c r="HSS315" s="361"/>
      <c r="HST315" s="361"/>
      <c r="HSU315" s="361"/>
      <c r="HSV315" s="361"/>
      <c r="HSW315" s="361"/>
      <c r="HSX315" s="361"/>
      <c r="HSY315" s="361"/>
      <c r="HSZ315" s="361"/>
      <c r="HTA315" s="361"/>
      <c r="HTB315" s="361"/>
      <c r="HTC315" s="361"/>
      <c r="HTD315" s="361"/>
      <c r="HTE315" s="361"/>
      <c r="HTF315" s="361"/>
      <c r="HTG315" s="361"/>
      <c r="HTH315" s="361"/>
      <c r="HTI315" s="361"/>
      <c r="HTJ315" s="361"/>
      <c r="HTK315" s="361"/>
      <c r="HTL315" s="361"/>
      <c r="HTM315" s="361"/>
      <c r="HTN315" s="361"/>
      <c r="HTO315" s="361"/>
      <c r="HTP315" s="361"/>
      <c r="HTQ315" s="361"/>
      <c r="HTR315" s="361"/>
      <c r="HTS315" s="361"/>
      <c r="HTT315" s="361"/>
      <c r="HTU315" s="361"/>
      <c r="HTV315" s="361"/>
      <c r="HTW315" s="361"/>
      <c r="HTX315" s="361"/>
      <c r="HTY315" s="361"/>
      <c r="HTZ315" s="361"/>
      <c r="HUA315" s="361"/>
      <c r="HUB315" s="361"/>
      <c r="HUC315" s="361"/>
      <c r="HUD315" s="361"/>
      <c r="HUE315" s="361"/>
      <c r="HUF315" s="361"/>
      <c r="HUG315" s="361"/>
      <c r="HUH315" s="361"/>
      <c r="HUI315" s="361"/>
      <c r="HUJ315" s="361"/>
      <c r="HUK315" s="361"/>
      <c r="HUL315" s="361"/>
      <c r="HUM315" s="361"/>
      <c r="HUN315" s="361"/>
      <c r="HUO315" s="361"/>
      <c r="HUP315" s="361"/>
      <c r="HUQ315" s="361"/>
      <c r="HUR315" s="361"/>
      <c r="HUS315" s="361"/>
      <c r="HUT315" s="361"/>
      <c r="HUU315" s="361"/>
      <c r="HUV315" s="361"/>
      <c r="HUW315" s="361"/>
      <c r="HUX315" s="361"/>
      <c r="HUY315" s="361"/>
      <c r="HUZ315" s="361"/>
      <c r="HVA315" s="361"/>
      <c r="HVB315" s="361"/>
      <c r="HVC315" s="361"/>
      <c r="HVD315" s="361"/>
      <c r="HVE315" s="361"/>
      <c r="HVF315" s="361"/>
      <c r="HVG315" s="361"/>
      <c r="HVH315" s="361"/>
      <c r="HVI315" s="361"/>
      <c r="HVJ315" s="361"/>
      <c r="HVK315" s="361"/>
      <c r="HVL315" s="361"/>
      <c r="HVM315" s="361"/>
      <c r="HVN315" s="361"/>
      <c r="HVO315" s="361"/>
      <c r="HVP315" s="361"/>
      <c r="HVQ315" s="361"/>
      <c r="HVR315" s="361"/>
      <c r="HVS315" s="361"/>
      <c r="HVT315" s="361"/>
      <c r="HVU315" s="361"/>
      <c r="HVV315" s="361"/>
      <c r="HVW315" s="361"/>
      <c r="HVX315" s="361"/>
      <c r="HVY315" s="361"/>
      <c r="HVZ315" s="361"/>
      <c r="HWA315" s="361"/>
      <c r="HWB315" s="361"/>
      <c r="HWC315" s="361"/>
      <c r="HWD315" s="361"/>
      <c r="HWE315" s="361"/>
      <c r="HWF315" s="361"/>
      <c r="HWG315" s="361"/>
      <c r="HWH315" s="361"/>
      <c r="HWI315" s="361"/>
      <c r="HWJ315" s="361"/>
      <c r="HWK315" s="361"/>
      <c r="HWL315" s="361"/>
      <c r="HWM315" s="361"/>
      <c r="HWN315" s="361"/>
      <c r="HWO315" s="361"/>
      <c r="HWP315" s="361"/>
      <c r="HWQ315" s="361"/>
      <c r="HWR315" s="361"/>
      <c r="HWS315" s="361"/>
      <c r="HWT315" s="361"/>
      <c r="HWU315" s="361"/>
      <c r="HWV315" s="361"/>
      <c r="HWW315" s="361"/>
      <c r="HWX315" s="361"/>
      <c r="HWY315" s="361"/>
      <c r="HWZ315" s="361"/>
      <c r="HXA315" s="361"/>
      <c r="HXB315" s="361"/>
      <c r="HXC315" s="361"/>
      <c r="HXD315" s="361"/>
      <c r="HXE315" s="361"/>
      <c r="HXF315" s="361"/>
      <c r="HXG315" s="361"/>
      <c r="HXH315" s="361"/>
      <c r="HXI315" s="361"/>
      <c r="HXJ315" s="361"/>
      <c r="HXK315" s="361"/>
      <c r="HXL315" s="361"/>
      <c r="HXM315" s="361"/>
      <c r="HXN315" s="361"/>
      <c r="HXO315" s="361"/>
      <c r="HXP315" s="361"/>
      <c r="HXQ315" s="361"/>
      <c r="HXR315" s="361"/>
      <c r="HXS315" s="361"/>
      <c r="HXT315" s="361"/>
      <c r="HXU315" s="361"/>
      <c r="HXV315" s="361"/>
      <c r="HXW315" s="361"/>
      <c r="HXX315" s="361"/>
      <c r="HXY315" s="361"/>
      <c r="HXZ315" s="361"/>
      <c r="HYA315" s="361"/>
      <c r="HYB315" s="361"/>
      <c r="HYC315" s="361"/>
      <c r="HYD315" s="361"/>
      <c r="HYE315" s="361"/>
      <c r="HYF315" s="361"/>
      <c r="HYG315" s="361"/>
      <c r="HYH315" s="361"/>
      <c r="HYI315" s="361"/>
      <c r="HYJ315" s="361"/>
      <c r="HYK315" s="361"/>
      <c r="HYL315" s="361"/>
      <c r="HYM315" s="361"/>
      <c r="HYN315" s="361"/>
      <c r="HYO315" s="361"/>
      <c r="HYP315" s="361"/>
      <c r="HYQ315" s="361"/>
      <c r="HYR315" s="361"/>
      <c r="HYS315" s="361"/>
      <c r="HYT315" s="361"/>
      <c r="HYU315" s="361"/>
      <c r="HYV315" s="361"/>
      <c r="HYW315" s="361"/>
      <c r="HYX315" s="361"/>
      <c r="HYY315" s="361"/>
      <c r="HYZ315" s="361"/>
      <c r="HZA315" s="361"/>
      <c r="HZB315" s="361"/>
      <c r="HZC315" s="361"/>
      <c r="HZD315" s="361"/>
      <c r="HZE315" s="361"/>
      <c r="HZF315" s="361"/>
      <c r="HZG315" s="361"/>
      <c r="HZH315" s="361"/>
      <c r="HZI315" s="361"/>
      <c r="HZJ315" s="361"/>
      <c r="HZK315" s="361"/>
      <c r="HZL315" s="361"/>
      <c r="HZM315" s="361"/>
      <c r="HZN315" s="361"/>
      <c r="HZO315" s="361"/>
      <c r="HZP315" s="361"/>
      <c r="HZQ315" s="361"/>
      <c r="HZR315" s="361"/>
      <c r="HZS315" s="361"/>
      <c r="HZT315" s="361"/>
      <c r="HZU315" s="361"/>
      <c r="HZV315" s="361"/>
      <c r="HZW315" s="361"/>
      <c r="HZX315" s="361"/>
      <c r="HZY315" s="361"/>
      <c r="HZZ315" s="361"/>
      <c r="IAA315" s="361"/>
      <c r="IAB315" s="361"/>
      <c r="IAC315" s="361"/>
      <c r="IAD315" s="361"/>
      <c r="IAE315" s="361"/>
      <c r="IAF315" s="361"/>
      <c r="IAG315" s="361"/>
      <c r="IAH315" s="361"/>
      <c r="IAI315" s="361"/>
      <c r="IAJ315" s="361"/>
      <c r="IAK315" s="361"/>
      <c r="IAL315" s="361"/>
      <c r="IAM315" s="361"/>
      <c r="IAN315" s="361"/>
      <c r="IAO315" s="361"/>
      <c r="IAP315" s="361"/>
      <c r="IAQ315" s="361"/>
      <c r="IAR315" s="361"/>
      <c r="IAS315" s="361"/>
      <c r="IAT315" s="361"/>
      <c r="IAU315" s="361"/>
      <c r="IAV315" s="361"/>
      <c r="IAW315" s="361"/>
      <c r="IAX315" s="361"/>
      <c r="IAY315" s="361"/>
      <c r="IAZ315" s="361"/>
      <c r="IBA315" s="361"/>
      <c r="IBB315" s="361"/>
      <c r="IBC315" s="361"/>
      <c r="IBD315" s="361"/>
      <c r="IBE315" s="361"/>
      <c r="IBF315" s="361"/>
      <c r="IBG315" s="361"/>
      <c r="IBH315" s="361"/>
      <c r="IBI315" s="361"/>
      <c r="IBJ315" s="361"/>
      <c r="IBK315" s="361"/>
      <c r="IBL315" s="361"/>
      <c r="IBM315" s="361"/>
      <c r="IBN315" s="361"/>
      <c r="IBO315" s="361"/>
      <c r="IBP315" s="361"/>
      <c r="IBQ315" s="361"/>
      <c r="IBR315" s="361"/>
      <c r="IBS315" s="361"/>
      <c r="IBT315" s="361"/>
      <c r="IBU315" s="361"/>
      <c r="IBV315" s="361"/>
      <c r="IBW315" s="361"/>
      <c r="IBX315" s="361"/>
      <c r="IBY315" s="361"/>
      <c r="IBZ315" s="361"/>
      <c r="ICA315" s="361"/>
      <c r="ICB315" s="361"/>
      <c r="ICC315" s="361"/>
      <c r="ICD315" s="361"/>
      <c r="ICE315" s="361"/>
      <c r="ICF315" s="361"/>
      <c r="ICG315" s="361"/>
      <c r="ICH315" s="361"/>
      <c r="ICI315" s="361"/>
      <c r="ICJ315" s="361"/>
      <c r="ICK315" s="361"/>
      <c r="ICL315" s="361"/>
      <c r="ICM315" s="361"/>
      <c r="ICN315" s="361"/>
      <c r="ICO315" s="361"/>
      <c r="ICP315" s="361"/>
      <c r="ICQ315" s="361"/>
      <c r="ICR315" s="361"/>
      <c r="ICS315" s="361"/>
      <c r="ICT315" s="361"/>
      <c r="ICU315" s="361"/>
      <c r="ICV315" s="361"/>
      <c r="ICW315" s="361"/>
      <c r="ICX315" s="361"/>
      <c r="ICY315" s="361"/>
      <c r="ICZ315" s="361"/>
      <c r="IDA315" s="361"/>
      <c r="IDB315" s="361"/>
      <c r="IDC315" s="361"/>
      <c r="IDD315" s="361"/>
      <c r="IDE315" s="361"/>
      <c r="IDF315" s="361"/>
      <c r="IDG315" s="361"/>
      <c r="IDH315" s="361"/>
      <c r="IDI315" s="361"/>
      <c r="IDJ315" s="361"/>
      <c r="IDK315" s="361"/>
      <c r="IDL315" s="361"/>
      <c r="IDM315" s="361"/>
      <c r="IDN315" s="361"/>
      <c r="IDO315" s="361"/>
      <c r="IDP315" s="361"/>
      <c r="IDQ315" s="361"/>
      <c r="IDR315" s="361"/>
      <c r="IDS315" s="361"/>
      <c r="IDT315" s="361"/>
      <c r="IDU315" s="361"/>
      <c r="IDV315" s="361"/>
      <c r="IDW315" s="361"/>
      <c r="IDX315" s="361"/>
      <c r="IDY315" s="361"/>
      <c r="IDZ315" s="361"/>
      <c r="IEA315" s="361"/>
      <c r="IEB315" s="361"/>
      <c r="IEC315" s="361"/>
      <c r="IED315" s="361"/>
      <c r="IEE315" s="361"/>
      <c r="IEF315" s="361"/>
      <c r="IEG315" s="361"/>
      <c r="IEH315" s="361"/>
      <c r="IEI315" s="361"/>
      <c r="IEJ315" s="361"/>
      <c r="IEK315" s="361"/>
      <c r="IEL315" s="361"/>
      <c r="IEM315" s="361"/>
      <c r="IEN315" s="361"/>
      <c r="IEO315" s="361"/>
      <c r="IEP315" s="361"/>
      <c r="IEQ315" s="361"/>
      <c r="IER315" s="361"/>
      <c r="IES315" s="361"/>
      <c r="IET315" s="361"/>
      <c r="IEU315" s="361"/>
      <c r="IEV315" s="361"/>
      <c r="IEW315" s="361"/>
      <c r="IEX315" s="361"/>
      <c r="IEY315" s="361"/>
      <c r="IEZ315" s="361"/>
      <c r="IFA315" s="361"/>
      <c r="IFB315" s="361"/>
      <c r="IFC315" s="361"/>
      <c r="IFD315" s="361"/>
      <c r="IFE315" s="361"/>
      <c r="IFF315" s="361"/>
      <c r="IFG315" s="361"/>
      <c r="IFH315" s="361"/>
      <c r="IFI315" s="361"/>
      <c r="IFJ315" s="361"/>
      <c r="IFK315" s="361"/>
      <c r="IFL315" s="361"/>
      <c r="IFM315" s="361"/>
      <c r="IFN315" s="361"/>
      <c r="IFO315" s="361"/>
      <c r="IFP315" s="361"/>
      <c r="IFQ315" s="361"/>
      <c r="IFR315" s="361"/>
      <c r="IFS315" s="361"/>
      <c r="IFT315" s="361"/>
      <c r="IFU315" s="361"/>
      <c r="IFV315" s="361"/>
      <c r="IFW315" s="361"/>
      <c r="IFX315" s="361"/>
      <c r="IFY315" s="361"/>
      <c r="IFZ315" s="361"/>
      <c r="IGA315" s="361"/>
      <c r="IGB315" s="361"/>
      <c r="IGC315" s="361"/>
      <c r="IGD315" s="361"/>
      <c r="IGE315" s="361"/>
      <c r="IGF315" s="361"/>
      <c r="IGG315" s="361"/>
      <c r="IGH315" s="361"/>
      <c r="IGI315" s="361"/>
      <c r="IGJ315" s="361"/>
      <c r="IGK315" s="361"/>
      <c r="IGL315" s="361"/>
      <c r="IGM315" s="361"/>
      <c r="IGN315" s="361"/>
      <c r="IGO315" s="361"/>
      <c r="IGP315" s="361"/>
      <c r="IGQ315" s="361"/>
      <c r="IGR315" s="361"/>
      <c r="IGS315" s="361"/>
      <c r="IGT315" s="361"/>
      <c r="IGU315" s="361"/>
      <c r="IGV315" s="361"/>
      <c r="IGW315" s="361"/>
      <c r="IGX315" s="361"/>
      <c r="IGY315" s="361"/>
      <c r="IGZ315" s="361"/>
      <c r="IHA315" s="361"/>
      <c r="IHB315" s="361"/>
      <c r="IHC315" s="361"/>
      <c r="IHD315" s="361"/>
      <c r="IHE315" s="361"/>
      <c r="IHF315" s="361"/>
      <c r="IHG315" s="361"/>
      <c r="IHH315" s="361"/>
      <c r="IHI315" s="361"/>
      <c r="IHJ315" s="361"/>
      <c r="IHK315" s="361"/>
      <c r="IHL315" s="361"/>
      <c r="IHM315" s="361"/>
      <c r="IHN315" s="361"/>
      <c r="IHO315" s="361"/>
      <c r="IHP315" s="361"/>
      <c r="IHQ315" s="361"/>
      <c r="IHR315" s="361"/>
      <c r="IHS315" s="361"/>
      <c r="IHT315" s="361"/>
      <c r="IHU315" s="361"/>
      <c r="IHV315" s="361"/>
      <c r="IHW315" s="361"/>
      <c r="IHX315" s="361"/>
      <c r="IHY315" s="361"/>
      <c r="IHZ315" s="361"/>
      <c r="IIA315" s="361"/>
      <c r="IIB315" s="361"/>
      <c r="IIC315" s="361"/>
      <c r="IID315" s="361"/>
      <c r="IIE315" s="361"/>
      <c r="IIF315" s="361"/>
      <c r="IIG315" s="361"/>
      <c r="IIH315" s="361"/>
      <c r="III315" s="361"/>
      <c r="IIJ315" s="361"/>
      <c r="IIK315" s="361"/>
      <c r="IIL315" s="361"/>
      <c r="IIM315" s="361"/>
      <c r="IIN315" s="361"/>
      <c r="IIO315" s="361"/>
      <c r="IIP315" s="361"/>
      <c r="IIQ315" s="361"/>
      <c r="IIR315" s="361"/>
      <c r="IIS315" s="361"/>
      <c r="IIT315" s="361"/>
      <c r="IIU315" s="361"/>
      <c r="IIV315" s="361"/>
      <c r="IIW315" s="361"/>
      <c r="IIX315" s="361"/>
      <c r="IIY315" s="361"/>
      <c r="IIZ315" s="361"/>
      <c r="IJA315" s="361"/>
      <c r="IJB315" s="361"/>
      <c r="IJC315" s="361"/>
      <c r="IJD315" s="361"/>
      <c r="IJE315" s="361"/>
      <c r="IJF315" s="361"/>
      <c r="IJG315" s="361"/>
      <c r="IJH315" s="361"/>
      <c r="IJI315" s="361"/>
      <c r="IJJ315" s="361"/>
      <c r="IJK315" s="361"/>
      <c r="IJL315" s="361"/>
      <c r="IJM315" s="361"/>
      <c r="IJN315" s="361"/>
      <c r="IJO315" s="361"/>
      <c r="IJP315" s="361"/>
      <c r="IJQ315" s="361"/>
      <c r="IJR315" s="361"/>
      <c r="IJS315" s="361"/>
      <c r="IJT315" s="361"/>
      <c r="IJU315" s="361"/>
      <c r="IJV315" s="361"/>
      <c r="IJW315" s="361"/>
      <c r="IJX315" s="361"/>
      <c r="IJY315" s="361"/>
      <c r="IJZ315" s="361"/>
      <c r="IKA315" s="361"/>
      <c r="IKB315" s="361"/>
      <c r="IKC315" s="361"/>
      <c r="IKD315" s="361"/>
      <c r="IKE315" s="361"/>
      <c r="IKF315" s="361"/>
      <c r="IKG315" s="361"/>
      <c r="IKH315" s="361"/>
      <c r="IKI315" s="361"/>
      <c r="IKJ315" s="361"/>
      <c r="IKK315" s="361"/>
      <c r="IKL315" s="361"/>
      <c r="IKM315" s="361"/>
      <c r="IKN315" s="361"/>
      <c r="IKO315" s="361"/>
      <c r="IKP315" s="361"/>
      <c r="IKQ315" s="361"/>
      <c r="IKR315" s="361"/>
      <c r="IKS315" s="361"/>
      <c r="IKT315" s="361"/>
      <c r="IKU315" s="361"/>
      <c r="IKV315" s="361"/>
      <c r="IKW315" s="361"/>
      <c r="IKX315" s="361"/>
      <c r="IKY315" s="361"/>
      <c r="IKZ315" s="361"/>
      <c r="ILA315" s="361"/>
      <c r="ILB315" s="361"/>
      <c r="ILC315" s="361"/>
      <c r="ILD315" s="361"/>
      <c r="ILE315" s="361"/>
      <c r="ILF315" s="361"/>
      <c r="ILG315" s="361"/>
      <c r="ILH315" s="361"/>
      <c r="ILI315" s="361"/>
      <c r="ILJ315" s="361"/>
      <c r="ILK315" s="361"/>
      <c r="ILL315" s="361"/>
      <c r="ILM315" s="361"/>
      <c r="ILN315" s="361"/>
      <c r="ILO315" s="361"/>
      <c r="ILP315" s="361"/>
      <c r="ILQ315" s="361"/>
      <c r="ILR315" s="361"/>
      <c r="ILS315" s="361"/>
      <c r="ILT315" s="361"/>
      <c r="ILU315" s="361"/>
      <c r="ILV315" s="361"/>
      <c r="ILW315" s="361"/>
      <c r="ILX315" s="361"/>
      <c r="ILY315" s="361"/>
      <c r="ILZ315" s="361"/>
      <c r="IMA315" s="361"/>
      <c r="IMB315" s="361"/>
      <c r="IMC315" s="361"/>
      <c r="IMD315" s="361"/>
      <c r="IME315" s="361"/>
      <c r="IMF315" s="361"/>
      <c r="IMG315" s="361"/>
      <c r="IMH315" s="361"/>
      <c r="IMI315" s="361"/>
      <c r="IMJ315" s="361"/>
      <c r="IMK315" s="361"/>
      <c r="IML315" s="361"/>
      <c r="IMM315" s="361"/>
      <c r="IMN315" s="361"/>
      <c r="IMO315" s="361"/>
      <c r="IMP315" s="361"/>
      <c r="IMQ315" s="361"/>
      <c r="IMR315" s="361"/>
      <c r="IMS315" s="361"/>
      <c r="IMT315" s="361"/>
      <c r="IMU315" s="361"/>
      <c r="IMV315" s="361"/>
      <c r="IMW315" s="361"/>
      <c r="IMX315" s="361"/>
      <c r="IMY315" s="361"/>
      <c r="IMZ315" s="361"/>
      <c r="INA315" s="361"/>
      <c r="INB315" s="361"/>
      <c r="INC315" s="361"/>
      <c r="IND315" s="361"/>
      <c r="INE315" s="361"/>
      <c r="INF315" s="361"/>
      <c r="ING315" s="361"/>
      <c r="INH315" s="361"/>
      <c r="INI315" s="361"/>
      <c r="INJ315" s="361"/>
      <c r="INK315" s="361"/>
      <c r="INL315" s="361"/>
      <c r="INM315" s="361"/>
      <c r="INN315" s="361"/>
      <c r="INO315" s="361"/>
      <c r="INP315" s="361"/>
      <c r="INQ315" s="361"/>
      <c r="INR315" s="361"/>
      <c r="INS315" s="361"/>
      <c r="INT315" s="361"/>
      <c r="INU315" s="361"/>
      <c r="INV315" s="361"/>
      <c r="INW315" s="361"/>
      <c r="INX315" s="361"/>
      <c r="INY315" s="361"/>
      <c r="INZ315" s="361"/>
      <c r="IOA315" s="361"/>
      <c r="IOB315" s="361"/>
      <c r="IOC315" s="361"/>
      <c r="IOD315" s="361"/>
      <c r="IOE315" s="361"/>
      <c r="IOF315" s="361"/>
      <c r="IOG315" s="361"/>
      <c r="IOH315" s="361"/>
      <c r="IOI315" s="361"/>
      <c r="IOJ315" s="361"/>
      <c r="IOK315" s="361"/>
      <c r="IOL315" s="361"/>
      <c r="IOM315" s="361"/>
      <c r="ION315" s="361"/>
      <c r="IOO315" s="361"/>
      <c r="IOP315" s="361"/>
      <c r="IOQ315" s="361"/>
      <c r="IOR315" s="361"/>
      <c r="IOS315" s="361"/>
      <c r="IOT315" s="361"/>
      <c r="IOU315" s="361"/>
      <c r="IOV315" s="361"/>
      <c r="IOW315" s="361"/>
      <c r="IOX315" s="361"/>
      <c r="IOY315" s="361"/>
      <c r="IOZ315" s="361"/>
      <c r="IPA315" s="361"/>
      <c r="IPB315" s="361"/>
      <c r="IPC315" s="361"/>
      <c r="IPD315" s="361"/>
      <c r="IPE315" s="361"/>
      <c r="IPF315" s="361"/>
      <c r="IPG315" s="361"/>
      <c r="IPH315" s="361"/>
      <c r="IPI315" s="361"/>
      <c r="IPJ315" s="361"/>
      <c r="IPK315" s="361"/>
      <c r="IPL315" s="361"/>
      <c r="IPM315" s="361"/>
      <c r="IPN315" s="361"/>
      <c r="IPO315" s="361"/>
      <c r="IPP315" s="361"/>
      <c r="IPQ315" s="361"/>
      <c r="IPR315" s="361"/>
      <c r="IPS315" s="361"/>
      <c r="IPT315" s="361"/>
      <c r="IPU315" s="361"/>
      <c r="IPV315" s="361"/>
      <c r="IPW315" s="361"/>
      <c r="IPX315" s="361"/>
      <c r="IPY315" s="361"/>
      <c r="IPZ315" s="361"/>
      <c r="IQA315" s="361"/>
      <c r="IQB315" s="361"/>
      <c r="IQC315" s="361"/>
      <c r="IQD315" s="361"/>
      <c r="IQE315" s="361"/>
      <c r="IQF315" s="361"/>
      <c r="IQG315" s="361"/>
      <c r="IQH315" s="361"/>
      <c r="IQI315" s="361"/>
      <c r="IQJ315" s="361"/>
      <c r="IQK315" s="361"/>
      <c r="IQL315" s="361"/>
      <c r="IQM315" s="361"/>
      <c r="IQN315" s="361"/>
      <c r="IQO315" s="361"/>
      <c r="IQP315" s="361"/>
      <c r="IQQ315" s="361"/>
      <c r="IQR315" s="361"/>
      <c r="IQS315" s="361"/>
      <c r="IQT315" s="361"/>
      <c r="IQU315" s="361"/>
      <c r="IQV315" s="361"/>
      <c r="IQW315" s="361"/>
      <c r="IQX315" s="361"/>
      <c r="IQY315" s="361"/>
      <c r="IQZ315" s="361"/>
      <c r="IRA315" s="361"/>
      <c r="IRB315" s="361"/>
      <c r="IRC315" s="361"/>
      <c r="IRD315" s="361"/>
      <c r="IRE315" s="361"/>
      <c r="IRF315" s="361"/>
      <c r="IRG315" s="361"/>
      <c r="IRH315" s="361"/>
      <c r="IRI315" s="361"/>
      <c r="IRJ315" s="361"/>
      <c r="IRK315" s="361"/>
      <c r="IRL315" s="361"/>
      <c r="IRM315" s="361"/>
      <c r="IRN315" s="361"/>
      <c r="IRO315" s="361"/>
      <c r="IRP315" s="361"/>
      <c r="IRQ315" s="361"/>
      <c r="IRR315" s="361"/>
      <c r="IRS315" s="361"/>
      <c r="IRT315" s="361"/>
      <c r="IRU315" s="361"/>
      <c r="IRV315" s="361"/>
      <c r="IRW315" s="361"/>
      <c r="IRX315" s="361"/>
      <c r="IRY315" s="361"/>
      <c r="IRZ315" s="361"/>
      <c r="ISA315" s="361"/>
      <c r="ISB315" s="361"/>
      <c r="ISC315" s="361"/>
      <c r="ISD315" s="361"/>
      <c r="ISE315" s="361"/>
      <c r="ISF315" s="361"/>
      <c r="ISG315" s="361"/>
      <c r="ISH315" s="361"/>
      <c r="ISI315" s="361"/>
      <c r="ISJ315" s="361"/>
      <c r="ISK315" s="361"/>
      <c r="ISL315" s="361"/>
      <c r="ISM315" s="361"/>
      <c r="ISN315" s="361"/>
      <c r="ISO315" s="361"/>
      <c r="ISP315" s="361"/>
      <c r="ISQ315" s="361"/>
      <c r="ISR315" s="361"/>
      <c r="ISS315" s="361"/>
      <c r="IST315" s="361"/>
      <c r="ISU315" s="361"/>
      <c r="ISV315" s="361"/>
      <c r="ISW315" s="361"/>
      <c r="ISX315" s="361"/>
      <c r="ISY315" s="361"/>
      <c r="ISZ315" s="361"/>
      <c r="ITA315" s="361"/>
      <c r="ITB315" s="361"/>
      <c r="ITC315" s="361"/>
      <c r="ITD315" s="361"/>
      <c r="ITE315" s="361"/>
      <c r="ITF315" s="361"/>
      <c r="ITG315" s="361"/>
      <c r="ITH315" s="361"/>
      <c r="ITI315" s="361"/>
      <c r="ITJ315" s="361"/>
      <c r="ITK315" s="361"/>
      <c r="ITL315" s="361"/>
      <c r="ITM315" s="361"/>
      <c r="ITN315" s="361"/>
      <c r="ITO315" s="361"/>
      <c r="ITP315" s="361"/>
      <c r="ITQ315" s="361"/>
      <c r="ITR315" s="361"/>
      <c r="ITS315" s="361"/>
      <c r="ITT315" s="361"/>
      <c r="ITU315" s="361"/>
      <c r="ITV315" s="361"/>
      <c r="ITW315" s="361"/>
      <c r="ITX315" s="361"/>
      <c r="ITY315" s="361"/>
      <c r="ITZ315" s="361"/>
      <c r="IUA315" s="361"/>
      <c r="IUB315" s="361"/>
      <c r="IUC315" s="361"/>
      <c r="IUD315" s="361"/>
      <c r="IUE315" s="361"/>
      <c r="IUF315" s="361"/>
      <c r="IUG315" s="361"/>
      <c r="IUH315" s="361"/>
      <c r="IUI315" s="361"/>
      <c r="IUJ315" s="361"/>
      <c r="IUK315" s="361"/>
      <c r="IUL315" s="361"/>
      <c r="IUM315" s="361"/>
      <c r="IUN315" s="361"/>
      <c r="IUO315" s="361"/>
      <c r="IUP315" s="361"/>
      <c r="IUQ315" s="361"/>
      <c r="IUR315" s="361"/>
      <c r="IUS315" s="361"/>
      <c r="IUT315" s="361"/>
      <c r="IUU315" s="361"/>
      <c r="IUV315" s="361"/>
      <c r="IUW315" s="361"/>
      <c r="IUX315" s="361"/>
      <c r="IUY315" s="361"/>
      <c r="IUZ315" s="361"/>
      <c r="IVA315" s="361"/>
      <c r="IVB315" s="361"/>
      <c r="IVC315" s="361"/>
      <c r="IVD315" s="361"/>
      <c r="IVE315" s="361"/>
      <c r="IVF315" s="361"/>
      <c r="IVG315" s="361"/>
      <c r="IVH315" s="361"/>
      <c r="IVI315" s="361"/>
      <c r="IVJ315" s="361"/>
      <c r="IVK315" s="361"/>
      <c r="IVL315" s="361"/>
      <c r="IVM315" s="361"/>
      <c r="IVN315" s="361"/>
      <c r="IVO315" s="361"/>
      <c r="IVP315" s="361"/>
      <c r="IVQ315" s="361"/>
      <c r="IVR315" s="361"/>
      <c r="IVS315" s="361"/>
      <c r="IVT315" s="361"/>
      <c r="IVU315" s="361"/>
      <c r="IVV315" s="361"/>
      <c r="IVW315" s="361"/>
      <c r="IVX315" s="361"/>
      <c r="IVY315" s="361"/>
      <c r="IVZ315" s="361"/>
      <c r="IWA315" s="361"/>
      <c r="IWB315" s="361"/>
      <c r="IWC315" s="361"/>
      <c r="IWD315" s="361"/>
      <c r="IWE315" s="361"/>
      <c r="IWF315" s="361"/>
      <c r="IWG315" s="361"/>
      <c r="IWH315" s="361"/>
      <c r="IWI315" s="361"/>
      <c r="IWJ315" s="361"/>
      <c r="IWK315" s="361"/>
      <c r="IWL315" s="361"/>
      <c r="IWM315" s="361"/>
      <c r="IWN315" s="361"/>
      <c r="IWO315" s="361"/>
      <c r="IWP315" s="361"/>
      <c r="IWQ315" s="361"/>
      <c r="IWR315" s="361"/>
      <c r="IWS315" s="361"/>
      <c r="IWT315" s="361"/>
      <c r="IWU315" s="361"/>
      <c r="IWV315" s="361"/>
      <c r="IWW315" s="361"/>
      <c r="IWX315" s="361"/>
      <c r="IWY315" s="361"/>
      <c r="IWZ315" s="361"/>
      <c r="IXA315" s="361"/>
      <c r="IXB315" s="361"/>
      <c r="IXC315" s="361"/>
      <c r="IXD315" s="361"/>
      <c r="IXE315" s="361"/>
      <c r="IXF315" s="361"/>
      <c r="IXG315" s="361"/>
      <c r="IXH315" s="361"/>
      <c r="IXI315" s="361"/>
      <c r="IXJ315" s="361"/>
      <c r="IXK315" s="361"/>
      <c r="IXL315" s="361"/>
      <c r="IXM315" s="361"/>
      <c r="IXN315" s="361"/>
      <c r="IXO315" s="361"/>
      <c r="IXP315" s="361"/>
      <c r="IXQ315" s="361"/>
      <c r="IXR315" s="361"/>
      <c r="IXS315" s="361"/>
      <c r="IXT315" s="361"/>
      <c r="IXU315" s="361"/>
      <c r="IXV315" s="361"/>
      <c r="IXW315" s="361"/>
      <c r="IXX315" s="361"/>
      <c r="IXY315" s="361"/>
      <c r="IXZ315" s="361"/>
      <c r="IYA315" s="361"/>
      <c r="IYB315" s="361"/>
      <c r="IYC315" s="361"/>
      <c r="IYD315" s="361"/>
      <c r="IYE315" s="361"/>
      <c r="IYF315" s="361"/>
      <c r="IYG315" s="361"/>
      <c r="IYH315" s="361"/>
      <c r="IYI315" s="361"/>
      <c r="IYJ315" s="361"/>
      <c r="IYK315" s="361"/>
      <c r="IYL315" s="361"/>
      <c r="IYM315" s="361"/>
      <c r="IYN315" s="361"/>
      <c r="IYO315" s="361"/>
      <c r="IYP315" s="361"/>
      <c r="IYQ315" s="361"/>
      <c r="IYR315" s="361"/>
      <c r="IYS315" s="361"/>
      <c r="IYT315" s="361"/>
      <c r="IYU315" s="361"/>
      <c r="IYV315" s="361"/>
      <c r="IYW315" s="361"/>
      <c r="IYX315" s="361"/>
      <c r="IYY315" s="361"/>
      <c r="IYZ315" s="361"/>
      <c r="IZA315" s="361"/>
      <c r="IZB315" s="361"/>
      <c r="IZC315" s="361"/>
      <c r="IZD315" s="361"/>
      <c r="IZE315" s="361"/>
      <c r="IZF315" s="361"/>
      <c r="IZG315" s="361"/>
      <c r="IZH315" s="361"/>
      <c r="IZI315" s="361"/>
      <c r="IZJ315" s="361"/>
      <c r="IZK315" s="361"/>
      <c r="IZL315" s="361"/>
      <c r="IZM315" s="361"/>
      <c r="IZN315" s="361"/>
      <c r="IZO315" s="361"/>
      <c r="IZP315" s="361"/>
      <c r="IZQ315" s="361"/>
      <c r="IZR315" s="361"/>
      <c r="IZS315" s="361"/>
      <c r="IZT315" s="361"/>
      <c r="IZU315" s="361"/>
      <c r="IZV315" s="361"/>
      <c r="IZW315" s="361"/>
      <c r="IZX315" s="361"/>
      <c r="IZY315" s="361"/>
      <c r="IZZ315" s="361"/>
      <c r="JAA315" s="361"/>
      <c r="JAB315" s="361"/>
      <c r="JAC315" s="361"/>
      <c r="JAD315" s="361"/>
      <c r="JAE315" s="361"/>
      <c r="JAF315" s="361"/>
      <c r="JAG315" s="361"/>
      <c r="JAH315" s="361"/>
      <c r="JAI315" s="361"/>
      <c r="JAJ315" s="361"/>
      <c r="JAK315" s="361"/>
      <c r="JAL315" s="361"/>
      <c r="JAM315" s="361"/>
      <c r="JAN315" s="361"/>
      <c r="JAO315" s="361"/>
      <c r="JAP315" s="361"/>
      <c r="JAQ315" s="361"/>
      <c r="JAR315" s="361"/>
      <c r="JAS315" s="361"/>
      <c r="JAT315" s="361"/>
      <c r="JAU315" s="361"/>
      <c r="JAV315" s="361"/>
      <c r="JAW315" s="361"/>
      <c r="JAX315" s="361"/>
      <c r="JAY315" s="361"/>
      <c r="JAZ315" s="361"/>
      <c r="JBA315" s="361"/>
      <c r="JBB315" s="361"/>
      <c r="JBC315" s="361"/>
      <c r="JBD315" s="361"/>
      <c r="JBE315" s="361"/>
      <c r="JBF315" s="361"/>
      <c r="JBG315" s="361"/>
      <c r="JBH315" s="361"/>
      <c r="JBI315" s="361"/>
      <c r="JBJ315" s="361"/>
      <c r="JBK315" s="361"/>
      <c r="JBL315" s="361"/>
      <c r="JBM315" s="361"/>
      <c r="JBN315" s="361"/>
      <c r="JBO315" s="361"/>
      <c r="JBP315" s="361"/>
      <c r="JBQ315" s="361"/>
      <c r="JBR315" s="361"/>
      <c r="JBS315" s="361"/>
      <c r="JBT315" s="361"/>
      <c r="JBU315" s="361"/>
      <c r="JBV315" s="361"/>
      <c r="JBW315" s="361"/>
      <c r="JBX315" s="361"/>
      <c r="JBY315" s="361"/>
      <c r="JBZ315" s="361"/>
      <c r="JCA315" s="361"/>
      <c r="JCB315" s="361"/>
      <c r="JCC315" s="361"/>
      <c r="JCD315" s="361"/>
      <c r="JCE315" s="361"/>
      <c r="JCF315" s="361"/>
      <c r="JCG315" s="361"/>
      <c r="JCH315" s="361"/>
      <c r="JCI315" s="361"/>
      <c r="JCJ315" s="361"/>
      <c r="JCK315" s="361"/>
      <c r="JCL315" s="361"/>
      <c r="JCM315" s="361"/>
      <c r="JCN315" s="361"/>
      <c r="JCO315" s="361"/>
      <c r="JCP315" s="361"/>
      <c r="JCQ315" s="361"/>
      <c r="JCR315" s="361"/>
      <c r="JCS315" s="361"/>
      <c r="JCT315" s="361"/>
      <c r="JCU315" s="361"/>
      <c r="JCV315" s="361"/>
      <c r="JCW315" s="361"/>
      <c r="JCX315" s="361"/>
      <c r="JCY315" s="361"/>
      <c r="JCZ315" s="361"/>
      <c r="JDA315" s="361"/>
      <c r="JDB315" s="361"/>
      <c r="JDC315" s="361"/>
      <c r="JDD315" s="361"/>
      <c r="JDE315" s="361"/>
      <c r="JDF315" s="361"/>
      <c r="JDG315" s="361"/>
      <c r="JDH315" s="361"/>
      <c r="JDI315" s="361"/>
      <c r="JDJ315" s="361"/>
      <c r="JDK315" s="361"/>
      <c r="JDL315" s="361"/>
      <c r="JDM315" s="361"/>
      <c r="JDN315" s="361"/>
      <c r="JDO315" s="361"/>
      <c r="JDP315" s="361"/>
      <c r="JDQ315" s="361"/>
      <c r="JDR315" s="361"/>
      <c r="JDS315" s="361"/>
      <c r="JDT315" s="361"/>
      <c r="JDU315" s="361"/>
      <c r="JDV315" s="361"/>
      <c r="JDW315" s="361"/>
      <c r="JDX315" s="361"/>
      <c r="JDY315" s="361"/>
      <c r="JDZ315" s="361"/>
      <c r="JEA315" s="361"/>
      <c r="JEB315" s="361"/>
      <c r="JEC315" s="361"/>
      <c r="JED315" s="361"/>
      <c r="JEE315" s="361"/>
      <c r="JEF315" s="361"/>
      <c r="JEG315" s="361"/>
      <c r="JEH315" s="361"/>
      <c r="JEI315" s="361"/>
      <c r="JEJ315" s="361"/>
      <c r="JEK315" s="361"/>
      <c r="JEL315" s="361"/>
      <c r="JEM315" s="361"/>
      <c r="JEN315" s="361"/>
      <c r="JEO315" s="361"/>
      <c r="JEP315" s="361"/>
      <c r="JEQ315" s="361"/>
      <c r="JER315" s="361"/>
      <c r="JES315" s="361"/>
      <c r="JET315" s="361"/>
      <c r="JEU315" s="361"/>
      <c r="JEV315" s="361"/>
      <c r="JEW315" s="361"/>
      <c r="JEX315" s="361"/>
      <c r="JEY315" s="361"/>
      <c r="JEZ315" s="361"/>
      <c r="JFA315" s="361"/>
      <c r="JFB315" s="361"/>
      <c r="JFC315" s="361"/>
      <c r="JFD315" s="361"/>
      <c r="JFE315" s="361"/>
      <c r="JFF315" s="361"/>
      <c r="JFG315" s="361"/>
      <c r="JFH315" s="361"/>
      <c r="JFI315" s="361"/>
      <c r="JFJ315" s="361"/>
      <c r="JFK315" s="361"/>
      <c r="JFL315" s="361"/>
      <c r="JFM315" s="361"/>
      <c r="JFN315" s="361"/>
      <c r="JFO315" s="361"/>
      <c r="JFP315" s="361"/>
      <c r="JFQ315" s="361"/>
      <c r="JFR315" s="361"/>
      <c r="JFS315" s="361"/>
      <c r="JFT315" s="361"/>
      <c r="JFU315" s="361"/>
      <c r="JFV315" s="361"/>
      <c r="JFW315" s="361"/>
      <c r="JFX315" s="361"/>
      <c r="JFY315" s="361"/>
      <c r="JFZ315" s="361"/>
      <c r="JGA315" s="361"/>
      <c r="JGB315" s="361"/>
      <c r="JGC315" s="361"/>
      <c r="JGD315" s="361"/>
      <c r="JGE315" s="361"/>
      <c r="JGF315" s="361"/>
      <c r="JGG315" s="361"/>
      <c r="JGH315" s="361"/>
      <c r="JGI315" s="361"/>
      <c r="JGJ315" s="361"/>
      <c r="JGK315" s="361"/>
      <c r="JGL315" s="361"/>
      <c r="JGM315" s="361"/>
      <c r="JGN315" s="361"/>
      <c r="JGO315" s="361"/>
      <c r="JGP315" s="361"/>
      <c r="JGQ315" s="361"/>
      <c r="JGR315" s="361"/>
      <c r="JGS315" s="361"/>
      <c r="JGT315" s="361"/>
      <c r="JGU315" s="361"/>
      <c r="JGV315" s="361"/>
      <c r="JGW315" s="361"/>
      <c r="JGX315" s="361"/>
      <c r="JGY315" s="361"/>
      <c r="JGZ315" s="361"/>
      <c r="JHA315" s="361"/>
      <c r="JHB315" s="361"/>
      <c r="JHC315" s="361"/>
      <c r="JHD315" s="361"/>
      <c r="JHE315" s="361"/>
      <c r="JHF315" s="361"/>
      <c r="JHG315" s="361"/>
      <c r="JHH315" s="361"/>
      <c r="JHI315" s="361"/>
      <c r="JHJ315" s="361"/>
      <c r="JHK315" s="361"/>
      <c r="JHL315" s="361"/>
      <c r="JHM315" s="361"/>
      <c r="JHN315" s="361"/>
      <c r="JHO315" s="361"/>
      <c r="JHP315" s="361"/>
      <c r="JHQ315" s="361"/>
      <c r="JHR315" s="361"/>
      <c r="JHS315" s="361"/>
      <c r="JHT315" s="361"/>
      <c r="JHU315" s="361"/>
      <c r="JHV315" s="361"/>
      <c r="JHW315" s="361"/>
      <c r="JHX315" s="361"/>
      <c r="JHY315" s="361"/>
      <c r="JHZ315" s="361"/>
      <c r="JIA315" s="361"/>
      <c r="JIB315" s="361"/>
      <c r="JIC315" s="361"/>
      <c r="JID315" s="361"/>
      <c r="JIE315" s="361"/>
      <c r="JIF315" s="361"/>
      <c r="JIG315" s="361"/>
      <c r="JIH315" s="361"/>
      <c r="JII315" s="361"/>
      <c r="JIJ315" s="361"/>
      <c r="JIK315" s="361"/>
      <c r="JIL315" s="361"/>
      <c r="JIM315" s="361"/>
      <c r="JIN315" s="361"/>
      <c r="JIO315" s="361"/>
      <c r="JIP315" s="361"/>
      <c r="JIQ315" s="361"/>
      <c r="JIR315" s="361"/>
      <c r="JIS315" s="361"/>
      <c r="JIT315" s="361"/>
      <c r="JIU315" s="361"/>
      <c r="JIV315" s="361"/>
      <c r="JIW315" s="361"/>
      <c r="JIX315" s="361"/>
      <c r="JIY315" s="361"/>
      <c r="JIZ315" s="361"/>
      <c r="JJA315" s="361"/>
      <c r="JJB315" s="361"/>
      <c r="JJC315" s="361"/>
      <c r="JJD315" s="361"/>
      <c r="JJE315" s="361"/>
      <c r="JJF315" s="361"/>
      <c r="JJG315" s="361"/>
      <c r="JJH315" s="361"/>
      <c r="JJI315" s="361"/>
      <c r="JJJ315" s="361"/>
      <c r="JJK315" s="361"/>
      <c r="JJL315" s="361"/>
      <c r="JJM315" s="361"/>
      <c r="JJN315" s="361"/>
      <c r="JJO315" s="361"/>
      <c r="JJP315" s="361"/>
      <c r="JJQ315" s="361"/>
      <c r="JJR315" s="361"/>
      <c r="JJS315" s="361"/>
      <c r="JJT315" s="361"/>
      <c r="JJU315" s="361"/>
      <c r="JJV315" s="361"/>
      <c r="JJW315" s="361"/>
      <c r="JJX315" s="361"/>
      <c r="JJY315" s="361"/>
      <c r="JJZ315" s="361"/>
      <c r="JKA315" s="361"/>
      <c r="JKB315" s="361"/>
      <c r="JKC315" s="361"/>
      <c r="JKD315" s="361"/>
      <c r="JKE315" s="361"/>
      <c r="JKF315" s="361"/>
      <c r="JKG315" s="361"/>
      <c r="JKH315" s="361"/>
      <c r="JKI315" s="361"/>
      <c r="JKJ315" s="361"/>
      <c r="JKK315" s="361"/>
      <c r="JKL315" s="361"/>
      <c r="JKM315" s="361"/>
      <c r="JKN315" s="361"/>
      <c r="JKO315" s="361"/>
      <c r="JKP315" s="361"/>
      <c r="JKQ315" s="361"/>
      <c r="JKR315" s="361"/>
      <c r="JKS315" s="361"/>
      <c r="JKT315" s="361"/>
      <c r="JKU315" s="361"/>
      <c r="JKV315" s="361"/>
      <c r="JKW315" s="361"/>
      <c r="JKX315" s="361"/>
      <c r="JKY315" s="361"/>
      <c r="JKZ315" s="361"/>
      <c r="JLA315" s="361"/>
      <c r="JLB315" s="361"/>
      <c r="JLC315" s="361"/>
      <c r="JLD315" s="361"/>
      <c r="JLE315" s="361"/>
      <c r="JLF315" s="361"/>
      <c r="JLG315" s="361"/>
      <c r="JLH315" s="361"/>
      <c r="JLI315" s="361"/>
      <c r="JLJ315" s="361"/>
      <c r="JLK315" s="361"/>
      <c r="JLL315" s="361"/>
      <c r="JLM315" s="361"/>
      <c r="JLN315" s="361"/>
      <c r="JLO315" s="361"/>
      <c r="JLP315" s="361"/>
      <c r="JLQ315" s="361"/>
      <c r="JLR315" s="361"/>
      <c r="JLS315" s="361"/>
      <c r="JLT315" s="361"/>
      <c r="JLU315" s="361"/>
      <c r="JLV315" s="361"/>
      <c r="JLW315" s="361"/>
      <c r="JLX315" s="361"/>
      <c r="JLY315" s="361"/>
      <c r="JLZ315" s="361"/>
      <c r="JMA315" s="361"/>
      <c r="JMB315" s="361"/>
      <c r="JMC315" s="361"/>
      <c r="JMD315" s="361"/>
      <c r="JME315" s="361"/>
      <c r="JMF315" s="361"/>
      <c r="JMG315" s="361"/>
      <c r="JMH315" s="361"/>
      <c r="JMI315" s="361"/>
      <c r="JMJ315" s="361"/>
      <c r="JMK315" s="361"/>
      <c r="JML315" s="361"/>
      <c r="JMM315" s="361"/>
      <c r="JMN315" s="361"/>
      <c r="JMO315" s="361"/>
      <c r="JMP315" s="361"/>
      <c r="JMQ315" s="361"/>
      <c r="JMR315" s="361"/>
      <c r="JMS315" s="361"/>
      <c r="JMT315" s="361"/>
      <c r="JMU315" s="361"/>
      <c r="JMV315" s="361"/>
      <c r="JMW315" s="361"/>
      <c r="JMX315" s="361"/>
      <c r="JMY315" s="361"/>
      <c r="JMZ315" s="361"/>
      <c r="JNA315" s="361"/>
      <c r="JNB315" s="361"/>
      <c r="JNC315" s="361"/>
      <c r="JND315" s="361"/>
      <c r="JNE315" s="361"/>
      <c r="JNF315" s="361"/>
      <c r="JNG315" s="361"/>
      <c r="JNH315" s="361"/>
      <c r="JNI315" s="361"/>
      <c r="JNJ315" s="361"/>
      <c r="JNK315" s="361"/>
      <c r="JNL315" s="361"/>
      <c r="JNM315" s="361"/>
      <c r="JNN315" s="361"/>
      <c r="JNO315" s="361"/>
      <c r="JNP315" s="361"/>
      <c r="JNQ315" s="361"/>
      <c r="JNR315" s="361"/>
      <c r="JNS315" s="361"/>
      <c r="JNT315" s="361"/>
      <c r="JNU315" s="361"/>
      <c r="JNV315" s="361"/>
      <c r="JNW315" s="361"/>
      <c r="JNX315" s="361"/>
      <c r="JNY315" s="361"/>
      <c r="JNZ315" s="361"/>
      <c r="JOA315" s="361"/>
      <c r="JOB315" s="361"/>
      <c r="JOC315" s="361"/>
      <c r="JOD315" s="361"/>
      <c r="JOE315" s="361"/>
      <c r="JOF315" s="361"/>
      <c r="JOG315" s="361"/>
      <c r="JOH315" s="361"/>
      <c r="JOI315" s="361"/>
      <c r="JOJ315" s="361"/>
      <c r="JOK315" s="361"/>
      <c r="JOL315" s="361"/>
      <c r="JOM315" s="361"/>
      <c r="JON315" s="361"/>
      <c r="JOO315" s="361"/>
      <c r="JOP315" s="361"/>
      <c r="JOQ315" s="361"/>
      <c r="JOR315" s="361"/>
      <c r="JOS315" s="361"/>
      <c r="JOT315" s="361"/>
      <c r="JOU315" s="361"/>
      <c r="JOV315" s="361"/>
      <c r="JOW315" s="361"/>
      <c r="JOX315" s="361"/>
      <c r="JOY315" s="361"/>
      <c r="JOZ315" s="361"/>
      <c r="JPA315" s="361"/>
      <c r="JPB315" s="361"/>
      <c r="JPC315" s="361"/>
      <c r="JPD315" s="361"/>
      <c r="JPE315" s="361"/>
      <c r="JPF315" s="361"/>
      <c r="JPG315" s="361"/>
      <c r="JPH315" s="361"/>
      <c r="JPI315" s="361"/>
      <c r="JPJ315" s="361"/>
      <c r="JPK315" s="361"/>
      <c r="JPL315" s="361"/>
      <c r="JPM315" s="361"/>
      <c r="JPN315" s="361"/>
      <c r="JPO315" s="361"/>
      <c r="JPP315" s="361"/>
      <c r="JPQ315" s="361"/>
      <c r="JPR315" s="361"/>
      <c r="JPS315" s="361"/>
      <c r="JPT315" s="361"/>
      <c r="JPU315" s="361"/>
      <c r="JPV315" s="361"/>
      <c r="JPW315" s="361"/>
      <c r="JPX315" s="361"/>
      <c r="JPY315" s="361"/>
      <c r="JPZ315" s="361"/>
      <c r="JQA315" s="361"/>
      <c r="JQB315" s="361"/>
      <c r="JQC315" s="361"/>
      <c r="JQD315" s="361"/>
      <c r="JQE315" s="361"/>
      <c r="JQF315" s="361"/>
      <c r="JQG315" s="361"/>
      <c r="JQH315" s="361"/>
      <c r="JQI315" s="361"/>
      <c r="JQJ315" s="361"/>
      <c r="JQK315" s="361"/>
      <c r="JQL315" s="361"/>
      <c r="JQM315" s="361"/>
      <c r="JQN315" s="361"/>
      <c r="JQO315" s="361"/>
      <c r="JQP315" s="361"/>
      <c r="JQQ315" s="361"/>
      <c r="JQR315" s="361"/>
      <c r="JQS315" s="361"/>
      <c r="JQT315" s="361"/>
      <c r="JQU315" s="361"/>
      <c r="JQV315" s="361"/>
      <c r="JQW315" s="361"/>
      <c r="JQX315" s="361"/>
      <c r="JQY315" s="361"/>
      <c r="JQZ315" s="361"/>
      <c r="JRA315" s="361"/>
      <c r="JRB315" s="361"/>
      <c r="JRC315" s="361"/>
      <c r="JRD315" s="361"/>
      <c r="JRE315" s="361"/>
      <c r="JRF315" s="361"/>
      <c r="JRG315" s="361"/>
      <c r="JRH315" s="361"/>
      <c r="JRI315" s="361"/>
      <c r="JRJ315" s="361"/>
      <c r="JRK315" s="361"/>
      <c r="JRL315" s="361"/>
      <c r="JRM315" s="361"/>
      <c r="JRN315" s="361"/>
      <c r="JRO315" s="361"/>
      <c r="JRP315" s="361"/>
      <c r="JRQ315" s="361"/>
      <c r="JRR315" s="361"/>
      <c r="JRS315" s="361"/>
      <c r="JRT315" s="361"/>
      <c r="JRU315" s="361"/>
      <c r="JRV315" s="361"/>
      <c r="JRW315" s="361"/>
      <c r="JRX315" s="361"/>
      <c r="JRY315" s="361"/>
      <c r="JRZ315" s="361"/>
      <c r="JSA315" s="361"/>
      <c r="JSB315" s="361"/>
      <c r="JSC315" s="361"/>
      <c r="JSD315" s="361"/>
      <c r="JSE315" s="361"/>
      <c r="JSF315" s="361"/>
      <c r="JSG315" s="361"/>
      <c r="JSH315" s="361"/>
      <c r="JSI315" s="361"/>
      <c r="JSJ315" s="361"/>
      <c r="JSK315" s="361"/>
      <c r="JSL315" s="361"/>
      <c r="JSM315" s="361"/>
      <c r="JSN315" s="361"/>
      <c r="JSO315" s="361"/>
      <c r="JSP315" s="361"/>
      <c r="JSQ315" s="361"/>
      <c r="JSR315" s="361"/>
      <c r="JSS315" s="361"/>
      <c r="JST315" s="361"/>
      <c r="JSU315" s="361"/>
      <c r="JSV315" s="361"/>
      <c r="JSW315" s="361"/>
      <c r="JSX315" s="361"/>
      <c r="JSY315" s="361"/>
      <c r="JSZ315" s="361"/>
      <c r="JTA315" s="361"/>
      <c r="JTB315" s="361"/>
      <c r="JTC315" s="361"/>
      <c r="JTD315" s="361"/>
      <c r="JTE315" s="361"/>
      <c r="JTF315" s="361"/>
      <c r="JTG315" s="361"/>
      <c r="JTH315" s="361"/>
      <c r="JTI315" s="361"/>
      <c r="JTJ315" s="361"/>
      <c r="JTK315" s="361"/>
      <c r="JTL315" s="361"/>
      <c r="JTM315" s="361"/>
      <c r="JTN315" s="361"/>
      <c r="JTO315" s="361"/>
      <c r="JTP315" s="361"/>
      <c r="JTQ315" s="361"/>
      <c r="JTR315" s="361"/>
      <c r="JTS315" s="361"/>
      <c r="JTT315" s="361"/>
      <c r="JTU315" s="361"/>
      <c r="JTV315" s="361"/>
      <c r="JTW315" s="361"/>
      <c r="JTX315" s="361"/>
      <c r="JTY315" s="361"/>
      <c r="JTZ315" s="361"/>
      <c r="JUA315" s="361"/>
      <c r="JUB315" s="361"/>
      <c r="JUC315" s="361"/>
      <c r="JUD315" s="361"/>
      <c r="JUE315" s="361"/>
      <c r="JUF315" s="361"/>
      <c r="JUG315" s="361"/>
      <c r="JUH315" s="361"/>
      <c r="JUI315" s="361"/>
      <c r="JUJ315" s="361"/>
      <c r="JUK315" s="361"/>
      <c r="JUL315" s="361"/>
      <c r="JUM315" s="361"/>
      <c r="JUN315" s="361"/>
      <c r="JUO315" s="361"/>
      <c r="JUP315" s="361"/>
      <c r="JUQ315" s="361"/>
      <c r="JUR315" s="361"/>
      <c r="JUS315" s="361"/>
      <c r="JUT315" s="361"/>
      <c r="JUU315" s="361"/>
      <c r="JUV315" s="361"/>
      <c r="JUW315" s="361"/>
      <c r="JUX315" s="361"/>
      <c r="JUY315" s="361"/>
      <c r="JUZ315" s="361"/>
      <c r="JVA315" s="361"/>
      <c r="JVB315" s="361"/>
      <c r="JVC315" s="361"/>
      <c r="JVD315" s="361"/>
      <c r="JVE315" s="361"/>
      <c r="JVF315" s="361"/>
      <c r="JVG315" s="361"/>
      <c r="JVH315" s="361"/>
      <c r="JVI315" s="361"/>
      <c r="JVJ315" s="361"/>
      <c r="JVK315" s="361"/>
      <c r="JVL315" s="361"/>
      <c r="JVM315" s="361"/>
      <c r="JVN315" s="361"/>
      <c r="JVO315" s="361"/>
      <c r="JVP315" s="361"/>
      <c r="JVQ315" s="361"/>
      <c r="JVR315" s="361"/>
      <c r="JVS315" s="361"/>
      <c r="JVT315" s="361"/>
      <c r="JVU315" s="361"/>
      <c r="JVV315" s="361"/>
      <c r="JVW315" s="361"/>
      <c r="JVX315" s="361"/>
      <c r="JVY315" s="361"/>
      <c r="JVZ315" s="361"/>
      <c r="JWA315" s="361"/>
      <c r="JWB315" s="361"/>
      <c r="JWC315" s="361"/>
      <c r="JWD315" s="361"/>
      <c r="JWE315" s="361"/>
      <c r="JWF315" s="361"/>
      <c r="JWG315" s="361"/>
      <c r="JWH315" s="361"/>
      <c r="JWI315" s="361"/>
      <c r="JWJ315" s="361"/>
      <c r="JWK315" s="361"/>
      <c r="JWL315" s="361"/>
      <c r="JWM315" s="361"/>
      <c r="JWN315" s="361"/>
      <c r="JWO315" s="361"/>
      <c r="JWP315" s="361"/>
      <c r="JWQ315" s="361"/>
      <c r="JWR315" s="361"/>
      <c r="JWS315" s="361"/>
      <c r="JWT315" s="361"/>
      <c r="JWU315" s="361"/>
      <c r="JWV315" s="361"/>
      <c r="JWW315" s="361"/>
      <c r="JWX315" s="361"/>
      <c r="JWY315" s="361"/>
      <c r="JWZ315" s="361"/>
      <c r="JXA315" s="361"/>
      <c r="JXB315" s="361"/>
      <c r="JXC315" s="361"/>
      <c r="JXD315" s="361"/>
      <c r="JXE315" s="361"/>
      <c r="JXF315" s="361"/>
      <c r="JXG315" s="361"/>
      <c r="JXH315" s="361"/>
      <c r="JXI315" s="361"/>
      <c r="JXJ315" s="361"/>
      <c r="JXK315" s="361"/>
      <c r="JXL315" s="361"/>
      <c r="JXM315" s="361"/>
      <c r="JXN315" s="361"/>
      <c r="JXO315" s="361"/>
      <c r="JXP315" s="361"/>
      <c r="JXQ315" s="361"/>
      <c r="JXR315" s="361"/>
      <c r="JXS315" s="361"/>
      <c r="JXT315" s="361"/>
      <c r="JXU315" s="361"/>
      <c r="JXV315" s="361"/>
      <c r="JXW315" s="361"/>
      <c r="JXX315" s="361"/>
      <c r="JXY315" s="361"/>
      <c r="JXZ315" s="361"/>
      <c r="JYA315" s="361"/>
      <c r="JYB315" s="361"/>
      <c r="JYC315" s="361"/>
      <c r="JYD315" s="361"/>
      <c r="JYE315" s="361"/>
      <c r="JYF315" s="361"/>
      <c r="JYG315" s="361"/>
      <c r="JYH315" s="361"/>
      <c r="JYI315" s="361"/>
      <c r="JYJ315" s="361"/>
      <c r="JYK315" s="361"/>
      <c r="JYL315" s="361"/>
      <c r="JYM315" s="361"/>
      <c r="JYN315" s="361"/>
      <c r="JYO315" s="361"/>
      <c r="JYP315" s="361"/>
      <c r="JYQ315" s="361"/>
      <c r="JYR315" s="361"/>
      <c r="JYS315" s="361"/>
      <c r="JYT315" s="361"/>
      <c r="JYU315" s="361"/>
      <c r="JYV315" s="361"/>
      <c r="JYW315" s="361"/>
      <c r="JYX315" s="361"/>
      <c r="JYY315" s="361"/>
      <c r="JYZ315" s="361"/>
      <c r="JZA315" s="361"/>
      <c r="JZB315" s="361"/>
      <c r="JZC315" s="361"/>
      <c r="JZD315" s="361"/>
      <c r="JZE315" s="361"/>
      <c r="JZF315" s="361"/>
      <c r="JZG315" s="361"/>
      <c r="JZH315" s="361"/>
      <c r="JZI315" s="361"/>
      <c r="JZJ315" s="361"/>
      <c r="JZK315" s="361"/>
      <c r="JZL315" s="361"/>
      <c r="JZM315" s="361"/>
      <c r="JZN315" s="361"/>
      <c r="JZO315" s="361"/>
      <c r="JZP315" s="361"/>
      <c r="JZQ315" s="361"/>
      <c r="JZR315" s="361"/>
      <c r="JZS315" s="361"/>
      <c r="JZT315" s="361"/>
      <c r="JZU315" s="361"/>
      <c r="JZV315" s="361"/>
      <c r="JZW315" s="361"/>
      <c r="JZX315" s="361"/>
      <c r="JZY315" s="361"/>
      <c r="JZZ315" s="361"/>
      <c r="KAA315" s="361"/>
      <c r="KAB315" s="361"/>
      <c r="KAC315" s="361"/>
      <c r="KAD315" s="361"/>
      <c r="KAE315" s="361"/>
      <c r="KAF315" s="361"/>
      <c r="KAG315" s="361"/>
      <c r="KAH315" s="361"/>
      <c r="KAI315" s="361"/>
      <c r="KAJ315" s="361"/>
      <c r="KAK315" s="361"/>
      <c r="KAL315" s="361"/>
      <c r="KAM315" s="361"/>
      <c r="KAN315" s="361"/>
      <c r="KAO315" s="361"/>
      <c r="KAP315" s="361"/>
      <c r="KAQ315" s="361"/>
      <c r="KAR315" s="361"/>
      <c r="KAS315" s="361"/>
      <c r="KAT315" s="361"/>
      <c r="KAU315" s="361"/>
      <c r="KAV315" s="361"/>
      <c r="KAW315" s="361"/>
      <c r="KAX315" s="361"/>
      <c r="KAY315" s="361"/>
      <c r="KAZ315" s="361"/>
      <c r="KBA315" s="361"/>
      <c r="KBB315" s="361"/>
      <c r="KBC315" s="361"/>
      <c r="KBD315" s="361"/>
      <c r="KBE315" s="361"/>
      <c r="KBF315" s="361"/>
      <c r="KBG315" s="361"/>
      <c r="KBH315" s="361"/>
      <c r="KBI315" s="361"/>
      <c r="KBJ315" s="361"/>
      <c r="KBK315" s="361"/>
      <c r="KBL315" s="361"/>
      <c r="KBM315" s="361"/>
      <c r="KBN315" s="361"/>
      <c r="KBO315" s="361"/>
      <c r="KBP315" s="361"/>
      <c r="KBQ315" s="361"/>
      <c r="KBR315" s="361"/>
      <c r="KBS315" s="361"/>
      <c r="KBT315" s="361"/>
      <c r="KBU315" s="361"/>
      <c r="KBV315" s="361"/>
      <c r="KBW315" s="361"/>
      <c r="KBX315" s="361"/>
      <c r="KBY315" s="361"/>
      <c r="KBZ315" s="361"/>
      <c r="KCA315" s="361"/>
      <c r="KCB315" s="361"/>
      <c r="KCC315" s="361"/>
      <c r="KCD315" s="361"/>
      <c r="KCE315" s="361"/>
      <c r="KCF315" s="361"/>
      <c r="KCG315" s="361"/>
      <c r="KCH315" s="361"/>
      <c r="KCI315" s="361"/>
      <c r="KCJ315" s="361"/>
      <c r="KCK315" s="361"/>
      <c r="KCL315" s="361"/>
      <c r="KCM315" s="361"/>
      <c r="KCN315" s="361"/>
      <c r="KCO315" s="361"/>
      <c r="KCP315" s="361"/>
      <c r="KCQ315" s="361"/>
      <c r="KCR315" s="361"/>
      <c r="KCS315" s="361"/>
      <c r="KCT315" s="361"/>
      <c r="KCU315" s="361"/>
      <c r="KCV315" s="361"/>
      <c r="KCW315" s="361"/>
      <c r="KCX315" s="361"/>
      <c r="KCY315" s="361"/>
      <c r="KCZ315" s="361"/>
      <c r="KDA315" s="361"/>
      <c r="KDB315" s="361"/>
      <c r="KDC315" s="361"/>
      <c r="KDD315" s="361"/>
      <c r="KDE315" s="361"/>
      <c r="KDF315" s="361"/>
      <c r="KDG315" s="361"/>
      <c r="KDH315" s="361"/>
      <c r="KDI315" s="361"/>
      <c r="KDJ315" s="361"/>
      <c r="KDK315" s="361"/>
      <c r="KDL315" s="361"/>
      <c r="KDM315" s="361"/>
      <c r="KDN315" s="361"/>
      <c r="KDO315" s="361"/>
      <c r="KDP315" s="361"/>
      <c r="KDQ315" s="361"/>
      <c r="KDR315" s="361"/>
      <c r="KDS315" s="361"/>
      <c r="KDT315" s="361"/>
      <c r="KDU315" s="361"/>
      <c r="KDV315" s="361"/>
      <c r="KDW315" s="361"/>
      <c r="KDX315" s="361"/>
      <c r="KDY315" s="361"/>
      <c r="KDZ315" s="361"/>
      <c r="KEA315" s="361"/>
      <c r="KEB315" s="361"/>
      <c r="KEC315" s="361"/>
      <c r="KED315" s="361"/>
      <c r="KEE315" s="361"/>
      <c r="KEF315" s="361"/>
      <c r="KEG315" s="361"/>
      <c r="KEH315" s="361"/>
      <c r="KEI315" s="361"/>
      <c r="KEJ315" s="361"/>
      <c r="KEK315" s="361"/>
      <c r="KEL315" s="361"/>
      <c r="KEM315" s="361"/>
      <c r="KEN315" s="361"/>
      <c r="KEO315" s="361"/>
      <c r="KEP315" s="361"/>
      <c r="KEQ315" s="361"/>
      <c r="KER315" s="361"/>
      <c r="KES315" s="361"/>
      <c r="KET315" s="361"/>
      <c r="KEU315" s="361"/>
      <c r="KEV315" s="361"/>
      <c r="KEW315" s="361"/>
      <c r="KEX315" s="361"/>
      <c r="KEY315" s="361"/>
      <c r="KEZ315" s="361"/>
      <c r="KFA315" s="361"/>
      <c r="KFB315" s="361"/>
      <c r="KFC315" s="361"/>
      <c r="KFD315" s="361"/>
      <c r="KFE315" s="361"/>
      <c r="KFF315" s="361"/>
      <c r="KFG315" s="361"/>
      <c r="KFH315" s="361"/>
      <c r="KFI315" s="361"/>
      <c r="KFJ315" s="361"/>
      <c r="KFK315" s="361"/>
      <c r="KFL315" s="361"/>
      <c r="KFM315" s="361"/>
      <c r="KFN315" s="361"/>
      <c r="KFO315" s="361"/>
      <c r="KFP315" s="361"/>
      <c r="KFQ315" s="361"/>
      <c r="KFR315" s="361"/>
      <c r="KFS315" s="361"/>
      <c r="KFT315" s="361"/>
      <c r="KFU315" s="361"/>
      <c r="KFV315" s="361"/>
      <c r="KFW315" s="361"/>
      <c r="KFX315" s="361"/>
      <c r="KFY315" s="361"/>
      <c r="KFZ315" s="361"/>
      <c r="KGA315" s="361"/>
      <c r="KGB315" s="361"/>
      <c r="KGC315" s="361"/>
      <c r="KGD315" s="361"/>
      <c r="KGE315" s="361"/>
      <c r="KGF315" s="361"/>
      <c r="KGG315" s="361"/>
      <c r="KGH315" s="361"/>
      <c r="KGI315" s="361"/>
      <c r="KGJ315" s="361"/>
      <c r="KGK315" s="361"/>
      <c r="KGL315" s="361"/>
      <c r="KGM315" s="361"/>
      <c r="KGN315" s="361"/>
      <c r="KGO315" s="361"/>
      <c r="KGP315" s="361"/>
      <c r="KGQ315" s="361"/>
      <c r="KGR315" s="361"/>
      <c r="KGS315" s="361"/>
      <c r="KGT315" s="361"/>
      <c r="KGU315" s="361"/>
      <c r="KGV315" s="361"/>
      <c r="KGW315" s="361"/>
      <c r="KGX315" s="361"/>
      <c r="KGY315" s="361"/>
      <c r="KGZ315" s="361"/>
      <c r="KHA315" s="361"/>
      <c r="KHB315" s="361"/>
      <c r="KHC315" s="361"/>
      <c r="KHD315" s="361"/>
      <c r="KHE315" s="361"/>
      <c r="KHF315" s="361"/>
      <c r="KHG315" s="361"/>
      <c r="KHH315" s="361"/>
      <c r="KHI315" s="361"/>
      <c r="KHJ315" s="361"/>
      <c r="KHK315" s="361"/>
      <c r="KHL315" s="361"/>
      <c r="KHM315" s="361"/>
      <c r="KHN315" s="361"/>
      <c r="KHO315" s="361"/>
      <c r="KHP315" s="361"/>
      <c r="KHQ315" s="361"/>
      <c r="KHR315" s="361"/>
      <c r="KHS315" s="361"/>
      <c r="KHT315" s="361"/>
      <c r="KHU315" s="361"/>
      <c r="KHV315" s="361"/>
      <c r="KHW315" s="361"/>
      <c r="KHX315" s="361"/>
      <c r="KHY315" s="361"/>
      <c r="KHZ315" s="361"/>
      <c r="KIA315" s="361"/>
      <c r="KIB315" s="361"/>
      <c r="KIC315" s="361"/>
      <c r="KID315" s="361"/>
      <c r="KIE315" s="361"/>
      <c r="KIF315" s="361"/>
      <c r="KIG315" s="361"/>
      <c r="KIH315" s="361"/>
      <c r="KII315" s="361"/>
      <c r="KIJ315" s="361"/>
      <c r="KIK315" s="361"/>
      <c r="KIL315" s="361"/>
      <c r="KIM315" s="361"/>
      <c r="KIN315" s="361"/>
      <c r="KIO315" s="361"/>
      <c r="KIP315" s="361"/>
      <c r="KIQ315" s="361"/>
      <c r="KIR315" s="361"/>
      <c r="KIS315" s="361"/>
      <c r="KIT315" s="361"/>
      <c r="KIU315" s="361"/>
      <c r="KIV315" s="361"/>
      <c r="KIW315" s="361"/>
      <c r="KIX315" s="361"/>
      <c r="KIY315" s="361"/>
      <c r="KIZ315" s="361"/>
      <c r="KJA315" s="361"/>
      <c r="KJB315" s="361"/>
      <c r="KJC315" s="361"/>
      <c r="KJD315" s="361"/>
      <c r="KJE315" s="361"/>
      <c r="KJF315" s="361"/>
      <c r="KJG315" s="361"/>
      <c r="KJH315" s="361"/>
      <c r="KJI315" s="361"/>
      <c r="KJJ315" s="361"/>
      <c r="KJK315" s="361"/>
      <c r="KJL315" s="361"/>
      <c r="KJM315" s="361"/>
      <c r="KJN315" s="361"/>
      <c r="KJO315" s="361"/>
      <c r="KJP315" s="361"/>
      <c r="KJQ315" s="361"/>
      <c r="KJR315" s="361"/>
      <c r="KJS315" s="361"/>
      <c r="KJT315" s="361"/>
      <c r="KJU315" s="361"/>
      <c r="KJV315" s="361"/>
      <c r="KJW315" s="361"/>
      <c r="KJX315" s="361"/>
      <c r="KJY315" s="361"/>
      <c r="KJZ315" s="361"/>
      <c r="KKA315" s="361"/>
      <c r="KKB315" s="361"/>
      <c r="KKC315" s="361"/>
      <c r="KKD315" s="361"/>
      <c r="KKE315" s="361"/>
      <c r="KKF315" s="361"/>
      <c r="KKG315" s="361"/>
      <c r="KKH315" s="361"/>
      <c r="KKI315" s="361"/>
      <c r="KKJ315" s="361"/>
      <c r="KKK315" s="361"/>
      <c r="KKL315" s="361"/>
      <c r="KKM315" s="361"/>
      <c r="KKN315" s="361"/>
      <c r="KKO315" s="361"/>
      <c r="KKP315" s="361"/>
      <c r="KKQ315" s="361"/>
      <c r="KKR315" s="361"/>
      <c r="KKS315" s="361"/>
      <c r="KKT315" s="361"/>
      <c r="KKU315" s="361"/>
      <c r="KKV315" s="361"/>
      <c r="KKW315" s="361"/>
      <c r="KKX315" s="361"/>
      <c r="KKY315" s="361"/>
      <c r="KKZ315" s="361"/>
      <c r="KLA315" s="361"/>
      <c r="KLB315" s="361"/>
      <c r="KLC315" s="361"/>
      <c r="KLD315" s="361"/>
      <c r="KLE315" s="361"/>
      <c r="KLF315" s="361"/>
      <c r="KLG315" s="361"/>
      <c r="KLH315" s="361"/>
      <c r="KLI315" s="361"/>
      <c r="KLJ315" s="361"/>
      <c r="KLK315" s="361"/>
      <c r="KLL315" s="361"/>
      <c r="KLM315" s="361"/>
      <c r="KLN315" s="361"/>
      <c r="KLO315" s="361"/>
      <c r="KLP315" s="361"/>
      <c r="KLQ315" s="361"/>
      <c r="KLR315" s="361"/>
      <c r="KLS315" s="361"/>
      <c r="KLT315" s="361"/>
      <c r="KLU315" s="361"/>
      <c r="KLV315" s="361"/>
      <c r="KLW315" s="361"/>
      <c r="KLX315" s="361"/>
      <c r="KLY315" s="361"/>
      <c r="KLZ315" s="361"/>
      <c r="KMA315" s="361"/>
      <c r="KMB315" s="361"/>
      <c r="KMC315" s="361"/>
      <c r="KMD315" s="361"/>
      <c r="KME315" s="361"/>
      <c r="KMF315" s="361"/>
      <c r="KMG315" s="361"/>
      <c r="KMH315" s="361"/>
      <c r="KMI315" s="361"/>
      <c r="KMJ315" s="361"/>
      <c r="KMK315" s="361"/>
      <c r="KML315" s="361"/>
      <c r="KMM315" s="361"/>
      <c r="KMN315" s="361"/>
      <c r="KMO315" s="361"/>
      <c r="KMP315" s="361"/>
      <c r="KMQ315" s="361"/>
      <c r="KMR315" s="361"/>
      <c r="KMS315" s="361"/>
      <c r="KMT315" s="361"/>
      <c r="KMU315" s="361"/>
      <c r="KMV315" s="361"/>
      <c r="KMW315" s="361"/>
      <c r="KMX315" s="361"/>
      <c r="KMY315" s="361"/>
      <c r="KMZ315" s="361"/>
      <c r="KNA315" s="361"/>
      <c r="KNB315" s="361"/>
      <c r="KNC315" s="361"/>
      <c r="KND315" s="361"/>
      <c r="KNE315" s="361"/>
      <c r="KNF315" s="361"/>
      <c r="KNG315" s="361"/>
      <c r="KNH315" s="361"/>
      <c r="KNI315" s="361"/>
      <c r="KNJ315" s="361"/>
      <c r="KNK315" s="361"/>
      <c r="KNL315" s="361"/>
      <c r="KNM315" s="361"/>
      <c r="KNN315" s="361"/>
      <c r="KNO315" s="361"/>
      <c r="KNP315" s="361"/>
      <c r="KNQ315" s="361"/>
      <c r="KNR315" s="361"/>
      <c r="KNS315" s="361"/>
      <c r="KNT315" s="361"/>
      <c r="KNU315" s="361"/>
      <c r="KNV315" s="361"/>
      <c r="KNW315" s="361"/>
      <c r="KNX315" s="361"/>
      <c r="KNY315" s="361"/>
      <c r="KNZ315" s="361"/>
      <c r="KOA315" s="361"/>
      <c r="KOB315" s="361"/>
      <c r="KOC315" s="361"/>
      <c r="KOD315" s="361"/>
      <c r="KOE315" s="361"/>
      <c r="KOF315" s="361"/>
      <c r="KOG315" s="361"/>
      <c r="KOH315" s="361"/>
      <c r="KOI315" s="361"/>
      <c r="KOJ315" s="361"/>
      <c r="KOK315" s="361"/>
      <c r="KOL315" s="361"/>
      <c r="KOM315" s="361"/>
      <c r="KON315" s="361"/>
      <c r="KOO315" s="361"/>
      <c r="KOP315" s="361"/>
      <c r="KOQ315" s="361"/>
      <c r="KOR315" s="361"/>
      <c r="KOS315" s="361"/>
      <c r="KOT315" s="361"/>
      <c r="KOU315" s="361"/>
      <c r="KOV315" s="361"/>
      <c r="KOW315" s="361"/>
      <c r="KOX315" s="361"/>
      <c r="KOY315" s="361"/>
      <c r="KOZ315" s="361"/>
      <c r="KPA315" s="361"/>
      <c r="KPB315" s="361"/>
      <c r="KPC315" s="361"/>
      <c r="KPD315" s="361"/>
      <c r="KPE315" s="361"/>
      <c r="KPF315" s="361"/>
      <c r="KPG315" s="361"/>
      <c r="KPH315" s="361"/>
      <c r="KPI315" s="361"/>
      <c r="KPJ315" s="361"/>
      <c r="KPK315" s="361"/>
      <c r="KPL315" s="361"/>
      <c r="KPM315" s="361"/>
      <c r="KPN315" s="361"/>
      <c r="KPO315" s="361"/>
      <c r="KPP315" s="361"/>
      <c r="KPQ315" s="361"/>
      <c r="KPR315" s="361"/>
      <c r="KPS315" s="361"/>
      <c r="KPT315" s="361"/>
      <c r="KPU315" s="361"/>
      <c r="KPV315" s="361"/>
      <c r="KPW315" s="361"/>
      <c r="KPX315" s="361"/>
      <c r="KPY315" s="361"/>
      <c r="KPZ315" s="361"/>
      <c r="KQA315" s="361"/>
      <c r="KQB315" s="361"/>
      <c r="KQC315" s="361"/>
      <c r="KQD315" s="361"/>
      <c r="KQE315" s="361"/>
      <c r="KQF315" s="361"/>
      <c r="KQG315" s="361"/>
      <c r="KQH315" s="361"/>
      <c r="KQI315" s="361"/>
      <c r="KQJ315" s="361"/>
      <c r="KQK315" s="361"/>
      <c r="KQL315" s="361"/>
      <c r="KQM315" s="361"/>
      <c r="KQN315" s="361"/>
      <c r="KQO315" s="361"/>
      <c r="KQP315" s="361"/>
      <c r="KQQ315" s="361"/>
      <c r="KQR315" s="361"/>
      <c r="KQS315" s="361"/>
      <c r="KQT315" s="361"/>
      <c r="KQU315" s="361"/>
      <c r="KQV315" s="361"/>
      <c r="KQW315" s="361"/>
      <c r="KQX315" s="361"/>
      <c r="KQY315" s="361"/>
      <c r="KQZ315" s="361"/>
      <c r="KRA315" s="361"/>
      <c r="KRB315" s="361"/>
      <c r="KRC315" s="361"/>
      <c r="KRD315" s="361"/>
      <c r="KRE315" s="361"/>
      <c r="KRF315" s="361"/>
      <c r="KRG315" s="361"/>
      <c r="KRH315" s="361"/>
      <c r="KRI315" s="361"/>
      <c r="KRJ315" s="361"/>
      <c r="KRK315" s="361"/>
      <c r="KRL315" s="361"/>
      <c r="KRM315" s="361"/>
      <c r="KRN315" s="361"/>
      <c r="KRO315" s="361"/>
      <c r="KRP315" s="361"/>
      <c r="KRQ315" s="361"/>
      <c r="KRR315" s="361"/>
      <c r="KRS315" s="361"/>
      <c r="KRT315" s="361"/>
      <c r="KRU315" s="361"/>
      <c r="KRV315" s="361"/>
      <c r="KRW315" s="361"/>
      <c r="KRX315" s="361"/>
      <c r="KRY315" s="361"/>
      <c r="KRZ315" s="361"/>
      <c r="KSA315" s="361"/>
      <c r="KSB315" s="361"/>
      <c r="KSC315" s="361"/>
      <c r="KSD315" s="361"/>
      <c r="KSE315" s="361"/>
      <c r="KSF315" s="361"/>
      <c r="KSG315" s="361"/>
      <c r="KSH315" s="361"/>
      <c r="KSI315" s="361"/>
      <c r="KSJ315" s="361"/>
      <c r="KSK315" s="361"/>
      <c r="KSL315" s="361"/>
      <c r="KSM315" s="361"/>
      <c r="KSN315" s="361"/>
      <c r="KSO315" s="361"/>
      <c r="KSP315" s="361"/>
      <c r="KSQ315" s="361"/>
      <c r="KSR315" s="361"/>
      <c r="KSS315" s="361"/>
      <c r="KST315" s="361"/>
      <c r="KSU315" s="361"/>
      <c r="KSV315" s="361"/>
      <c r="KSW315" s="361"/>
      <c r="KSX315" s="361"/>
      <c r="KSY315" s="361"/>
      <c r="KSZ315" s="361"/>
      <c r="KTA315" s="361"/>
      <c r="KTB315" s="361"/>
      <c r="KTC315" s="361"/>
      <c r="KTD315" s="361"/>
      <c r="KTE315" s="361"/>
      <c r="KTF315" s="361"/>
      <c r="KTG315" s="361"/>
      <c r="KTH315" s="361"/>
      <c r="KTI315" s="361"/>
      <c r="KTJ315" s="361"/>
      <c r="KTK315" s="361"/>
      <c r="KTL315" s="361"/>
      <c r="KTM315" s="361"/>
      <c r="KTN315" s="361"/>
      <c r="KTO315" s="361"/>
      <c r="KTP315" s="361"/>
      <c r="KTQ315" s="361"/>
      <c r="KTR315" s="361"/>
      <c r="KTS315" s="361"/>
      <c r="KTT315" s="361"/>
      <c r="KTU315" s="361"/>
      <c r="KTV315" s="361"/>
      <c r="KTW315" s="361"/>
      <c r="KTX315" s="361"/>
      <c r="KTY315" s="361"/>
      <c r="KTZ315" s="361"/>
      <c r="KUA315" s="361"/>
      <c r="KUB315" s="361"/>
      <c r="KUC315" s="361"/>
      <c r="KUD315" s="361"/>
      <c r="KUE315" s="361"/>
      <c r="KUF315" s="361"/>
      <c r="KUG315" s="361"/>
      <c r="KUH315" s="361"/>
      <c r="KUI315" s="361"/>
      <c r="KUJ315" s="361"/>
      <c r="KUK315" s="361"/>
      <c r="KUL315" s="361"/>
      <c r="KUM315" s="361"/>
      <c r="KUN315" s="361"/>
      <c r="KUO315" s="361"/>
      <c r="KUP315" s="361"/>
      <c r="KUQ315" s="361"/>
      <c r="KUR315" s="361"/>
      <c r="KUS315" s="361"/>
      <c r="KUT315" s="361"/>
      <c r="KUU315" s="361"/>
      <c r="KUV315" s="361"/>
      <c r="KUW315" s="361"/>
      <c r="KUX315" s="361"/>
      <c r="KUY315" s="361"/>
      <c r="KUZ315" s="361"/>
      <c r="KVA315" s="361"/>
      <c r="KVB315" s="361"/>
      <c r="KVC315" s="361"/>
      <c r="KVD315" s="361"/>
      <c r="KVE315" s="361"/>
      <c r="KVF315" s="361"/>
      <c r="KVG315" s="361"/>
      <c r="KVH315" s="361"/>
      <c r="KVI315" s="361"/>
      <c r="KVJ315" s="361"/>
      <c r="KVK315" s="361"/>
      <c r="KVL315" s="361"/>
      <c r="KVM315" s="361"/>
      <c r="KVN315" s="361"/>
      <c r="KVO315" s="361"/>
      <c r="KVP315" s="361"/>
      <c r="KVQ315" s="361"/>
      <c r="KVR315" s="361"/>
      <c r="KVS315" s="361"/>
      <c r="KVT315" s="361"/>
      <c r="KVU315" s="361"/>
      <c r="KVV315" s="361"/>
      <c r="KVW315" s="361"/>
      <c r="KVX315" s="361"/>
      <c r="KVY315" s="361"/>
      <c r="KVZ315" s="361"/>
      <c r="KWA315" s="361"/>
      <c r="KWB315" s="361"/>
      <c r="KWC315" s="361"/>
      <c r="KWD315" s="361"/>
      <c r="KWE315" s="361"/>
      <c r="KWF315" s="361"/>
      <c r="KWG315" s="361"/>
      <c r="KWH315" s="361"/>
      <c r="KWI315" s="361"/>
      <c r="KWJ315" s="361"/>
      <c r="KWK315" s="361"/>
      <c r="KWL315" s="361"/>
      <c r="KWM315" s="361"/>
      <c r="KWN315" s="361"/>
      <c r="KWO315" s="361"/>
      <c r="KWP315" s="361"/>
      <c r="KWQ315" s="361"/>
      <c r="KWR315" s="361"/>
      <c r="KWS315" s="361"/>
      <c r="KWT315" s="361"/>
      <c r="KWU315" s="361"/>
      <c r="KWV315" s="361"/>
      <c r="KWW315" s="361"/>
      <c r="KWX315" s="361"/>
      <c r="KWY315" s="361"/>
      <c r="KWZ315" s="361"/>
      <c r="KXA315" s="361"/>
      <c r="KXB315" s="361"/>
      <c r="KXC315" s="361"/>
      <c r="KXD315" s="361"/>
      <c r="KXE315" s="361"/>
      <c r="KXF315" s="361"/>
      <c r="KXG315" s="361"/>
      <c r="KXH315" s="361"/>
      <c r="KXI315" s="361"/>
      <c r="KXJ315" s="361"/>
      <c r="KXK315" s="361"/>
      <c r="KXL315" s="361"/>
      <c r="KXM315" s="361"/>
      <c r="KXN315" s="361"/>
      <c r="KXO315" s="361"/>
      <c r="KXP315" s="361"/>
      <c r="KXQ315" s="361"/>
      <c r="KXR315" s="361"/>
      <c r="KXS315" s="361"/>
      <c r="KXT315" s="361"/>
      <c r="KXU315" s="361"/>
      <c r="KXV315" s="361"/>
      <c r="KXW315" s="361"/>
      <c r="KXX315" s="361"/>
      <c r="KXY315" s="361"/>
      <c r="KXZ315" s="361"/>
      <c r="KYA315" s="361"/>
      <c r="KYB315" s="361"/>
      <c r="KYC315" s="361"/>
      <c r="KYD315" s="361"/>
      <c r="KYE315" s="361"/>
      <c r="KYF315" s="361"/>
      <c r="KYG315" s="361"/>
      <c r="KYH315" s="361"/>
      <c r="KYI315" s="361"/>
      <c r="KYJ315" s="361"/>
      <c r="KYK315" s="361"/>
      <c r="KYL315" s="361"/>
      <c r="KYM315" s="361"/>
      <c r="KYN315" s="361"/>
      <c r="KYO315" s="361"/>
      <c r="KYP315" s="361"/>
      <c r="KYQ315" s="361"/>
      <c r="KYR315" s="361"/>
      <c r="KYS315" s="361"/>
      <c r="KYT315" s="361"/>
      <c r="KYU315" s="361"/>
      <c r="KYV315" s="361"/>
      <c r="KYW315" s="361"/>
      <c r="KYX315" s="361"/>
      <c r="KYY315" s="361"/>
      <c r="KYZ315" s="361"/>
      <c r="KZA315" s="361"/>
      <c r="KZB315" s="361"/>
      <c r="KZC315" s="361"/>
      <c r="KZD315" s="361"/>
      <c r="KZE315" s="361"/>
      <c r="KZF315" s="361"/>
      <c r="KZG315" s="361"/>
      <c r="KZH315" s="361"/>
      <c r="KZI315" s="361"/>
      <c r="KZJ315" s="361"/>
      <c r="KZK315" s="361"/>
      <c r="KZL315" s="361"/>
      <c r="KZM315" s="361"/>
      <c r="KZN315" s="361"/>
      <c r="KZO315" s="361"/>
      <c r="KZP315" s="361"/>
      <c r="KZQ315" s="361"/>
      <c r="KZR315" s="361"/>
      <c r="KZS315" s="361"/>
      <c r="KZT315" s="361"/>
      <c r="KZU315" s="361"/>
      <c r="KZV315" s="361"/>
      <c r="KZW315" s="361"/>
      <c r="KZX315" s="361"/>
      <c r="KZY315" s="361"/>
      <c r="KZZ315" s="361"/>
      <c r="LAA315" s="361"/>
      <c r="LAB315" s="361"/>
      <c r="LAC315" s="361"/>
      <c r="LAD315" s="361"/>
      <c r="LAE315" s="361"/>
      <c r="LAF315" s="361"/>
      <c r="LAG315" s="361"/>
      <c r="LAH315" s="361"/>
      <c r="LAI315" s="361"/>
      <c r="LAJ315" s="361"/>
      <c r="LAK315" s="361"/>
      <c r="LAL315" s="361"/>
      <c r="LAM315" s="361"/>
      <c r="LAN315" s="361"/>
      <c r="LAO315" s="361"/>
      <c r="LAP315" s="361"/>
      <c r="LAQ315" s="361"/>
      <c r="LAR315" s="361"/>
      <c r="LAS315" s="361"/>
      <c r="LAT315" s="361"/>
      <c r="LAU315" s="361"/>
      <c r="LAV315" s="361"/>
      <c r="LAW315" s="361"/>
      <c r="LAX315" s="361"/>
      <c r="LAY315" s="361"/>
      <c r="LAZ315" s="361"/>
      <c r="LBA315" s="361"/>
      <c r="LBB315" s="361"/>
      <c r="LBC315" s="361"/>
      <c r="LBD315" s="361"/>
      <c r="LBE315" s="361"/>
      <c r="LBF315" s="361"/>
      <c r="LBG315" s="361"/>
      <c r="LBH315" s="361"/>
      <c r="LBI315" s="361"/>
      <c r="LBJ315" s="361"/>
      <c r="LBK315" s="361"/>
      <c r="LBL315" s="361"/>
      <c r="LBM315" s="361"/>
      <c r="LBN315" s="361"/>
      <c r="LBO315" s="361"/>
      <c r="LBP315" s="361"/>
      <c r="LBQ315" s="361"/>
      <c r="LBR315" s="361"/>
      <c r="LBS315" s="361"/>
      <c r="LBT315" s="361"/>
      <c r="LBU315" s="361"/>
      <c r="LBV315" s="361"/>
      <c r="LBW315" s="361"/>
      <c r="LBX315" s="361"/>
      <c r="LBY315" s="361"/>
      <c r="LBZ315" s="361"/>
      <c r="LCA315" s="361"/>
      <c r="LCB315" s="361"/>
      <c r="LCC315" s="361"/>
      <c r="LCD315" s="361"/>
      <c r="LCE315" s="361"/>
      <c r="LCF315" s="361"/>
      <c r="LCG315" s="361"/>
      <c r="LCH315" s="361"/>
      <c r="LCI315" s="361"/>
      <c r="LCJ315" s="361"/>
      <c r="LCK315" s="361"/>
      <c r="LCL315" s="361"/>
      <c r="LCM315" s="361"/>
      <c r="LCN315" s="361"/>
      <c r="LCO315" s="361"/>
      <c r="LCP315" s="361"/>
      <c r="LCQ315" s="361"/>
      <c r="LCR315" s="361"/>
      <c r="LCS315" s="361"/>
      <c r="LCT315" s="361"/>
      <c r="LCU315" s="361"/>
      <c r="LCV315" s="361"/>
      <c r="LCW315" s="361"/>
      <c r="LCX315" s="361"/>
      <c r="LCY315" s="361"/>
      <c r="LCZ315" s="361"/>
      <c r="LDA315" s="361"/>
      <c r="LDB315" s="361"/>
      <c r="LDC315" s="361"/>
      <c r="LDD315" s="361"/>
      <c r="LDE315" s="361"/>
      <c r="LDF315" s="361"/>
      <c r="LDG315" s="361"/>
      <c r="LDH315" s="361"/>
      <c r="LDI315" s="361"/>
      <c r="LDJ315" s="361"/>
      <c r="LDK315" s="361"/>
      <c r="LDL315" s="361"/>
      <c r="LDM315" s="361"/>
      <c r="LDN315" s="361"/>
      <c r="LDO315" s="361"/>
      <c r="LDP315" s="361"/>
      <c r="LDQ315" s="361"/>
      <c r="LDR315" s="361"/>
      <c r="LDS315" s="361"/>
      <c r="LDT315" s="361"/>
      <c r="LDU315" s="361"/>
      <c r="LDV315" s="361"/>
      <c r="LDW315" s="361"/>
      <c r="LDX315" s="361"/>
      <c r="LDY315" s="361"/>
      <c r="LDZ315" s="361"/>
      <c r="LEA315" s="361"/>
      <c r="LEB315" s="361"/>
      <c r="LEC315" s="361"/>
      <c r="LED315" s="361"/>
      <c r="LEE315" s="361"/>
      <c r="LEF315" s="361"/>
      <c r="LEG315" s="361"/>
      <c r="LEH315" s="361"/>
      <c r="LEI315" s="361"/>
      <c r="LEJ315" s="361"/>
      <c r="LEK315" s="361"/>
      <c r="LEL315" s="361"/>
      <c r="LEM315" s="361"/>
      <c r="LEN315" s="361"/>
      <c r="LEO315" s="361"/>
      <c r="LEP315" s="361"/>
      <c r="LEQ315" s="361"/>
      <c r="LER315" s="361"/>
      <c r="LES315" s="361"/>
      <c r="LET315" s="361"/>
      <c r="LEU315" s="361"/>
      <c r="LEV315" s="361"/>
      <c r="LEW315" s="361"/>
      <c r="LEX315" s="361"/>
      <c r="LEY315" s="361"/>
      <c r="LEZ315" s="361"/>
      <c r="LFA315" s="361"/>
      <c r="LFB315" s="361"/>
      <c r="LFC315" s="361"/>
      <c r="LFD315" s="361"/>
      <c r="LFE315" s="361"/>
      <c r="LFF315" s="361"/>
      <c r="LFG315" s="361"/>
      <c r="LFH315" s="361"/>
      <c r="LFI315" s="361"/>
      <c r="LFJ315" s="361"/>
      <c r="LFK315" s="361"/>
      <c r="LFL315" s="361"/>
      <c r="LFM315" s="361"/>
      <c r="LFN315" s="361"/>
      <c r="LFO315" s="361"/>
      <c r="LFP315" s="361"/>
      <c r="LFQ315" s="361"/>
      <c r="LFR315" s="361"/>
      <c r="LFS315" s="361"/>
      <c r="LFT315" s="361"/>
      <c r="LFU315" s="361"/>
      <c r="LFV315" s="361"/>
      <c r="LFW315" s="361"/>
      <c r="LFX315" s="361"/>
      <c r="LFY315" s="361"/>
      <c r="LFZ315" s="361"/>
      <c r="LGA315" s="361"/>
      <c r="LGB315" s="361"/>
      <c r="LGC315" s="361"/>
      <c r="LGD315" s="361"/>
      <c r="LGE315" s="361"/>
      <c r="LGF315" s="361"/>
      <c r="LGG315" s="361"/>
      <c r="LGH315" s="361"/>
      <c r="LGI315" s="361"/>
      <c r="LGJ315" s="361"/>
      <c r="LGK315" s="361"/>
      <c r="LGL315" s="361"/>
      <c r="LGM315" s="361"/>
      <c r="LGN315" s="361"/>
      <c r="LGO315" s="361"/>
      <c r="LGP315" s="361"/>
      <c r="LGQ315" s="361"/>
      <c r="LGR315" s="361"/>
      <c r="LGS315" s="361"/>
      <c r="LGT315" s="361"/>
      <c r="LGU315" s="361"/>
      <c r="LGV315" s="361"/>
      <c r="LGW315" s="361"/>
      <c r="LGX315" s="361"/>
      <c r="LGY315" s="361"/>
      <c r="LGZ315" s="361"/>
      <c r="LHA315" s="361"/>
      <c r="LHB315" s="361"/>
      <c r="LHC315" s="361"/>
      <c r="LHD315" s="361"/>
      <c r="LHE315" s="361"/>
      <c r="LHF315" s="361"/>
      <c r="LHG315" s="361"/>
      <c r="LHH315" s="361"/>
      <c r="LHI315" s="361"/>
      <c r="LHJ315" s="361"/>
      <c r="LHK315" s="361"/>
      <c r="LHL315" s="361"/>
      <c r="LHM315" s="361"/>
      <c r="LHN315" s="361"/>
      <c r="LHO315" s="361"/>
      <c r="LHP315" s="361"/>
      <c r="LHQ315" s="361"/>
      <c r="LHR315" s="361"/>
      <c r="LHS315" s="361"/>
      <c r="LHT315" s="361"/>
      <c r="LHU315" s="361"/>
      <c r="LHV315" s="361"/>
      <c r="LHW315" s="361"/>
      <c r="LHX315" s="361"/>
      <c r="LHY315" s="361"/>
      <c r="LHZ315" s="361"/>
      <c r="LIA315" s="361"/>
      <c r="LIB315" s="361"/>
      <c r="LIC315" s="361"/>
      <c r="LID315" s="361"/>
      <c r="LIE315" s="361"/>
      <c r="LIF315" s="361"/>
      <c r="LIG315" s="361"/>
      <c r="LIH315" s="361"/>
      <c r="LII315" s="361"/>
      <c r="LIJ315" s="361"/>
      <c r="LIK315" s="361"/>
      <c r="LIL315" s="361"/>
      <c r="LIM315" s="361"/>
      <c r="LIN315" s="361"/>
      <c r="LIO315" s="361"/>
      <c r="LIP315" s="361"/>
      <c r="LIQ315" s="361"/>
      <c r="LIR315" s="361"/>
      <c r="LIS315" s="361"/>
      <c r="LIT315" s="361"/>
      <c r="LIU315" s="361"/>
      <c r="LIV315" s="361"/>
      <c r="LIW315" s="361"/>
      <c r="LIX315" s="361"/>
      <c r="LIY315" s="361"/>
      <c r="LIZ315" s="361"/>
      <c r="LJA315" s="361"/>
      <c r="LJB315" s="361"/>
      <c r="LJC315" s="361"/>
      <c r="LJD315" s="361"/>
      <c r="LJE315" s="361"/>
      <c r="LJF315" s="361"/>
      <c r="LJG315" s="361"/>
      <c r="LJH315" s="361"/>
      <c r="LJI315" s="361"/>
      <c r="LJJ315" s="361"/>
      <c r="LJK315" s="361"/>
      <c r="LJL315" s="361"/>
      <c r="LJM315" s="361"/>
      <c r="LJN315" s="361"/>
      <c r="LJO315" s="361"/>
      <c r="LJP315" s="361"/>
      <c r="LJQ315" s="361"/>
      <c r="LJR315" s="361"/>
      <c r="LJS315" s="361"/>
      <c r="LJT315" s="361"/>
      <c r="LJU315" s="361"/>
      <c r="LJV315" s="361"/>
      <c r="LJW315" s="361"/>
      <c r="LJX315" s="361"/>
      <c r="LJY315" s="361"/>
      <c r="LJZ315" s="361"/>
      <c r="LKA315" s="361"/>
      <c r="LKB315" s="361"/>
      <c r="LKC315" s="361"/>
      <c r="LKD315" s="361"/>
      <c r="LKE315" s="361"/>
      <c r="LKF315" s="361"/>
      <c r="LKG315" s="361"/>
      <c r="LKH315" s="361"/>
      <c r="LKI315" s="361"/>
      <c r="LKJ315" s="361"/>
      <c r="LKK315" s="361"/>
      <c r="LKL315" s="361"/>
      <c r="LKM315" s="361"/>
      <c r="LKN315" s="361"/>
      <c r="LKO315" s="361"/>
      <c r="LKP315" s="361"/>
      <c r="LKQ315" s="361"/>
      <c r="LKR315" s="361"/>
      <c r="LKS315" s="361"/>
      <c r="LKT315" s="361"/>
      <c r="LKU315" s="361"/>
      <c r="LKV315" s="361"/>
      <c r="LKW315" s="361"/>
      <c r="LKX315" s="361"/>
      <c r="LKY315" s="361"/>
      <c r="LKZ315" s="361"/>
      <c r="LLA315" s="361"/>
      <c r="LLB315" s="361"/>
      <c r="LLC315" s="361"/>
      <c r="LLD315" s="361"/>
      <c r="LLE315" s="361"/>
      <c r="LLF315" s="361"/>
      <c r="LLG315" s="361"/>
      <c r="LLH315" s="361"/>
      <c r="LLI315" s="361"/>
      <c r="LLJ315" s="361"/>
      <c r="LLK315" s="361"/>
      <c r="LLL315" s="361"/>
      <c r="LLM315" s="361"/>
      <c r="LLN315" s="361"/>
      <c r="LLO315" s="361"/>
      <c r="LLP315" s="361"/>
      <c r="LLQ315" s="361"/>
      <c r="LLR315" s="361"/>
      <c r="LLS315" s="361"/>
      <c r="LLT315" s="361"/>
      <c r="LLU315" s="361"/>
      <c r="LLV315" s="361"/>
      <c r="LLW315" s="361"/>
      <c r="LLX315" s="361"/>
      <c r="LLY315" s="361"/>
      <c r="LLZ315" s="361"/>
      <c r="LMA315" s="361"/>
      <c r="LMB315" s="361"/>
      <c r="LMC315" s="361"/>
      <c r="LMD315" s="361"/>
      <c r="LME315" s="361"/>
      <c r="LMF315" s="361"/>
      <c r="LMG315" s="361"/>
      <c r="LMH315" s="361"/>
      <c r="LMI315" s="361"/>
      <c r="LMJ315" s="361"/>
      <c r="LMK315" s="361"/>
      <c r="LML315" s="361"/>
      <c r="LMM315" s="361"/>
      <c r="LMN315" s="361"/>
      <c r="LMO315" s="361"/>
      <c r="LMP315" s="361"/>
      <c r="LMQ315" s="361"/>
      <c r="LMR315" s="361"/>
      <c r="LMS315" s="361"/>
      <c r="LMT315" s="361"/>
      <c r="LMU315" s="361"/>
      <c r="LMV315" s="361"/>
      <c r="LMW315" s="361"/>
      <c r="LMX315" s="361"/>
      <c r="LMY315" s="361"/>
      <c r="LMZ315" s="361"/>
      <c r="LNA315" s="361"/>
      <c r="LNB315" s="361"/>
      <c r="LNC315" s="361"/>
      <c r="LND315" s="361"/>
      <c r="LNE315" s="361"/>
      <c r="LNF315" s="361"/>
      <c r="LNG315" s="361"/>
      <c r="LNH315" s="361"/>
      <c r="LNI315" s="361"/>
      <c r="LNJ315" s="361"/>
      <c r="LNK315" s="361"/>
      <c r="LNL315" s="361"/>
      <c r="LNM315" s="361"/>
      <c r="LNN315" s="361"/>
      <c r="LNO315" s="361"/>
      <c r="LNP315" s="361"/>
      <c r="LNQ315" s="361"/>
      <c r="LNR315" s="361"/>
      <c r="LNS315" s="361"/>
      <c r="LNT315" s="361"/>
      <c r="LNU315" s="361"/>
      <c r="LNV315" s="361"/>
      <c r="LNW315" s="361"/>
      <c r="LNX315" s="361"/>
      <c r="LNY315" s="361"/>
      <c r="LNZ315" s="361"/>
      <c r="LOA315" s="361"/>
      <c r="LOB315" s="361"/>
      <c r="LOC315" s="361"/>
      <c r="LOD315" s="361"/>
      <c r="LOE315" s="361"/>
      <c r="LOF315" s="361"/>
      <c r="LOG315" s="361"/>
      <c r="LOH315" s="361"/>
      <c r="LOI315" s="361"/>
      <c r="LOJ315" s="361"/>
      <c r="LOK315" s="361"/>
      <c r="LOL315" s="361"/>
      <c r="LOM315" s="361"/>
      <c r="LON315" s="361"/>
      <c r="LOO315" s="361"/>
      <c r="LOP315" s="361"/>
      <c r="LOQ315" s="361"/>
      <c r="LOR315" s="361"/>
      <c r="LOS315" s="361"/>
      <c r="LOT315" s="361"/>
      <c r="LOU315" s="361"/>
      <c r="LOV315" s="361"/>
      <c r="LOW315" s="361"/>
      <c r="LOX315" s="361"/>
      <c r="LOY315" s="361"/>
      <c r="LOZ315" s="361"/>
      <c r="LPA315" s="361"/>
      <c r="LPB315" s="361"/>
      <c r="LPC315" s="361"/>
      <c r="LPD315" s="361"/>
      <c r="LPE315" s="361"/>
      <c r="LPF315" s="361"/>
      <c r="LPG315" s="361"/>
      <c r="LPH315" s="361"/>
      <c r="LPI315" s="361"/>
      <c r="LPJ315" s="361"/>
      <c r="LPK315" s="361"/>
      <c r="LPL315" s="361"/>
      <c r="LPM315" s="361"/>
      <c r="LPN315" s="361"/>
      <c r="LPO315" s="361"/>
      <c r="LPP315" s="361"/>
      <c r="LPQ315" s="361"/>
      <c r="LPR315" s="361"/>
      <c r="LPS315" s="361"/>
      <c r="LPT315" s="361"/>
      <c r="LPU315" s="361"/>
      <c r="LPV315" s="361"/>
      <c r="LPW315" s="361"/>
      <c r="LPX315" s="361"/>
      <c r="LPY315" s="361"/>
      <c r="LPZ315" s="361"/>
      <c r="LQA315" s="361"/>
      <c r="LQB315" s="361"/>
      <c r="LQC315" s="361"/>
      <c r="LQD315" s="361"/>
      <c r="LQE315" s="361"/>
      <c r="LQF315" s="361"/>
      <c r="LQG315" s="361"/>
      <c r="LQH315" s="361"/>
      <c r="LQI315" s="361"/>
      <c r="LQJ315" s="361"/>
      <c r="LQK315" s="361"/>
      <c r="LQL315" s="361"/>
      <c r="LQM315" s="361"/>
      <c r="LQN315" s="361"/>
      <c r="LQO315" s="361"/>
      <c r="LQP315" s="361"/>
      <c r="LQQ315" s="361"/>
      <c r="LQR315" s="361"/>
      <c r="LQS315" s="361"/>
      <c r="LQT315" s="361"/>
      <c r="LQU315" s="361"/>
      <c r="LQV315" s="361"/>
      <c r="LQW315" s="361"/>
      <c r="LQX315" s="361"/>
      <c r="LQY315" s="361"/>
      <c r="LQZ315" s="361"/>
      <c r="LRA315" s="361"/>
      <c r="LRB315" s="361"/>
      <c r="LRC315" s="361"/>
      <c r="LRD315" s="361"/>
      <c r="LRE315" s="361"/>
      <c r="LRF315" s="361"/>
      <c r="LRG315" s="361"/>
      <c r="LRH315" s="361"/>
      <c r="LRI315" s="361"/>
      <c r="LRJ315" s="361"/>
      <c r="LRK315" s="361"/>
      <c r="LRL315" s="361"/>
      <c r="LRM315" s="361"/>
      <c r="LRN315" s="361"/>
      <c r="LRO315" s="361"/>
      <c r="LRP315" s="361"/>
      <c r="LRQ315" s="361"/>
      <c r="LRR315" s="361"/>
      <c r="LRS315" s="361"/>
      <c r="LRT315" s="361"/>
      <c r="LRU315" s="361"/>
      <c r="LRV315" s="361"/>
      <c r="LRW315" s="361"/>
      <c r="LRX315" s="361"/>
      <c r="LRY315" s="361"/>
      <c r="LRZ315" s="361"/>
      <c r="LSA315" s="361"/>
      <c r="LSB315" s="361"/>
      <c r="LSC315" s="361"/>
      <c r="LSD315" s="361"/>
      <c r="LSE315" s="361"/>
      <c r="LSF315" s="361"/>
      <c r="LSG315" s="361"/>
      <c r="LSH315" s="361"/>
      <c r="LSI315" s="361"/>
      <c r="LSJ315" s="361"/>
      <c r="LSK315" s="361"/>
      <c r="LSL315" s="361"/>
      <c r="LSM315" s="361"/>
      <c r="LSN315" s="361"/>
      <c r="LSO315" s="361"/>
      <c r="LSP315" s="361"/>
      <c r="LSQ315" s="361"/>
      <c r="LSR315" s="361"/>
      <c r="LSS315" s="361"/>
      <c r="LST315" s="361"/>
      <c r="LSU315" s="361"/>
      <c r="LSV315" s="361"/>
      <c r="LSW315" s="361"/>
      <c r="LSX315" s="361"/>
      <c r="LSY315" s="361"/>
      <c r="LSZ315" s="361"/>
      <c r="LTA315" s="361"/>
      <c r="LTB315" s="361"/>
      <c r="LTC315" s="361"/>
      <c r="LTD315" s="361"/>
      <c r="LTE315" s="361"/>
      <c r="LTF315" s="361"/>
      <c r="LTG315" s="361"/>
      <c r="LTH315" s="361"/>
      <c r="LTI315" s="361"/>
      <c r="LTJ315" s="361"/>
      <c r="LTK315" s="361"/>
      <c r="LTL315" s="361"/>
      <c r="LTM315" s="361"/>
      <c r="LTN315" s="361"/>
      <c r="LTO315" s="361"/>
      <c r="LTP315" s="361"/>
      <c r="LTQ315" s="361"/>
      <c r="LTR315" s="361"/>
      <c r="LTS315" s="361"/>
      <c r="LTT315" s="361"/>
      <c r="LTU315" s="361"/>
      <c r="LTV315" s="361"/>
      <c r="LTW315" s="361"/>
      <c r="LTX315" s="361"/>
      <c r="LTY315" s="361"/>
      <c r="LTZ315" s="361"/>
      <c r="LUA315" s="361"/>
      <c r="LUB315" s="361"/>
      <c r="LUC315" s="361"/>
      <c r="LUD315" s="361"/>
      <c r="LUE315" s="361"/>
      <c r="LUF315" s="361"/>
      <c r="LUG315" s="361"/>
      <c r="LUH315" s="361"/>
      <c r="LUI315" s="361"/>
      <c r="LUJ315" s="361"/>
      <c r="LUK315" s="361"/>
      <c r="LUL315" s="361"/>
      <c r="LUM315" s="361"/>
      <c r="LUN315" s="361"/>
      <c r="LUO315" s="361"/>
      <c r="LUP315" s="361"/>
      <c r="LUQ315" s="361"/>
      <c r="LUR315" s="361"/>
      <c r="LUS315" s="361"/>
      <c r="LUT315" s="361"/>
      <c r="LUU315" s="361"/>
      <c r="LUV315" s="361"/>
      <c r="LUW315" s="361"/>
      <c r="LUX315" s="361"/>
      <c r="LUY315" s="361"/>
      <c r="LUZ315" s="361"/>
      <c r="LVA315" s="361"/>
      <c r="LVB315" s="361"/>
      <c r="LVC315" s="361"/>
      <c r="LVD315" s="361"/>
      <c r="LVE315" s="361"/>
      <c r="LVF315" s="361"/>
      <c r="LVG315" s="361"/>
      <c r="LVH315" s="361"/>
      <c r="LVI315" s="361"/>
      <c r="LVJ315" s="361"/>
      <c r="LVK315" s="361"/>
      <c r="LVL315" s="361"/>
      <c r="LVM315" s="361"/>
      <c r="LVN315" s="361"/>
      <c r="LVO315" s="361"/>
      <c r="LVP315" s="361"/>
      <c r="LVQ315" s="361"/>
      <c r="LVR315" s="361"/>
      <c r="LVS315" s="361"/>
      <c r="LVT315" s="361"/>
      <c r="LVU315" s="361"/>
      <c r="LVV315" s="361"/>
      <c r="LVW315" s="361"/>
      <c r="LVX315" s="361"/>
      <c r="LVY315" s="361"/>
      <c r="LVZ315" s="361"/>
      <c r="LWA315" s="361"/>
      <c r="LWB315" s="361"/>
      <c r="LWC315" s="361"/>
      <c r="LWD315" s="361"/>
      <c r="LWE315" s="361"/>
      <c r="LWF315" s="361"/>
      <c r="LWG315" s="361"/>
      <c r="LWH315" s="361"/>
      <c r="LWI315" s="361"/>
      <c r="LWJ315" s="361"/>
      <c r="LWK315" s="361"/>
      <c r="LWL315" s="361"/>
      <c r="LWM315" s="361"/>
      <c r="LWN315" s="361"/>
      <c r="LWO315" s="361"/>
      <c r="LWP315" s="361"/>
      <c r="LWQ315" s="361"/>
      <c r="LWR315" s="361"/>
      <c r="LWS315" s="361"/>
      <c r="LWT315" s="361"/>
      <c r="LWU315" s="361"/>
      <c r="LWV315" s="361"/>
      <c r="LWW315" s="361"/>
      <c r="LWX315" s="361"/>
      <c r="LWY315" s="361"/>
      <c r="LWZ315" s="361"/>
      <c r="LXA315" s="361"/>
      <c r="LXB315" s="361"/>
      <c r="LXC315" s="361"/>
      <c r="LXD315" s="361"/>
      <c r="LXE315" s="361"/>
      <c r="LXF315" s="361"/>
      <c r="LXG315" s="361"/>
      <c r="LXH315" s="361"/>
      <c r="LXI315" s="361"/>
      <c r="LXJ315" s="361"/>
      <c r="LXK315" s="361"/>
      <c r="LXL315" s="361"/>
      <c r="LXM315" s="361"/>
      <c r="LXN315" s="361"/>
      <c r="LXO315" s="361"/>
      <c r="LXP315" s="361"/>
      <c r="LXQ315" s="361"/>
      <c r="LXR315" s="361"/>
      <c r="LXS315" s="361"/>
      <c r="LXT315" s="361"/>
      <c r="LXU315" s="361"/>
      <c r="LXV315" s="361"/>
      <c r="LXW315" s="361"/>
      <c r="LXX315" s="361"/>
      <c r="LXY315" s="361"/>
      <c r="LXZ315" s="361"/>
      <c r="LYA315" s="361"/>
      <c r="LYB315" s="361"/>
      <c r="LYC315" s="361"/>
      <c r="LYD315" s="361"/>
      <c r="LYE315" s="361"/>
      <c r="LYF315" s="361"/>
      <c r="LYG315" s="361"/>
      <c r="LYH315" s="361"/>
      <c r="LYI315" s="361"/>
      <c r="LYJ315" s="361"/>
      <c r="LYK315" s="361"/>
      <c r="LYL315" s="361"/>
      <c r="LYM315" s="361"/>
      <c r="LYN315" s="361"/>
      <c r="LYO315" s="361"/>
      <c r="LYP315" s="361"/>
      <c r="LYQ315" s="361"/>
      <c r="LYR315" s="361"/>
      <c r="LYS315" s="361"/>
      <c r="LYT315" s="361"/>
      <c r="LYU315" s="361"/>
      <c r="LYV315" s="361"/>
      <c r="LYW315" s="361"/>
      <c r="LYX315" s="361"/>
      <c r="LYY315" s="361"/>
      <c r="LYZ315" s="361"/>
      <c r="LZA315" s="361"/>
      <c r="LZB315" s="361"/>
      <c r="LZC315" s="361"/>
      <c r="LZD315" s="361"/>
      <c r="LZE315" s="361"/>
      <c r="LZF315" s="361"/>
      <c r="LZG315" s="361"/>
      <c r="LZH315" s="361"/>
      <c r="LZI315" s="361"/>
      <c r="LZJ315" s="361"/>
      <c r="LZK315" s="361"/>
      <c r="LZL315" s="361"/>
      <c r="LZM315" s="361"/>
      <c r="LZN315" s="361"/>
      <c r="LZO315" s="361"/>
      <c r="LZP315" s="361"/>
      <c r="LZQ315" s="361"/>
      <c r="LZR315" s="361"/>
      <c r="LZS315" s="361"/>
      <c r="LZT315" s="361"/>
      <c r="LZU315" s="361"/>
      <c r="LZV315" s="361"/>
      <c r="LZW315" s="361"/>
      <c r="LZX315" s="361"/>
      <c r="LZY315" s="361"/>
      <c r="LZZ315" s="361"/>
      <c r="MAA315" s="361"/>
      <c r="MAB315" s="361"/>
      <c r="MAC315" s="361"/>
      <c r="MAD315" s="361"/>
      <c r="MAE315" s="361"/>
      <c r="MAF315" s="361"/>
      <c r="MAG315" s="361"/>
      <c r="MAH315" s="361"/>
      <c r="MAI315" s="361"/>
      <c r="MAJ315" s="361"/>
      <c r="MAK315" s="361"/>
      <c r="MAL315" s="361"/>
      <c r="MAM315" s="361"/>
      <c r="MAN315" s="361"/>
      <c r="MAO315" s="361"/>
      <c r="MAP315" s="361"/>
      <c r="MAQ315" s="361"/>
      <c r="MAR315" s="361"/>
      <c r="MAS315" s="361"/>
      <c r="MAT315" s="361"/>
      <c r="MAU315" s="361"/>
      <c r="MAV315" s="361"/>
      <c r="MAW315" s="361"/>
      <c r="MAX315" s="361"/>
      <c r="MAY315" s="361"/>
      <c r="MAZ315" s="361"/>
      <c r="MBA315" s="361"/>
      <c r="MBB315" s="361"/>
      <c r="MBC315" s="361"/>
      <c r="MBD315" s="361"/>
      <c r="MBE315" s="361"/>
      <c r="MBF315" s="361"/>
      <c r="MBG315" s="361"/>
      <c r="MBH315" s="361"/>
      <c r="MBI315" s="361"/>
      <c r="MBJ315" s="361"/>
      <c r="MBK315" s="361"/>
      <c r="MBL315" s="361"/>
      <c r="MBM315" s="361"/>
      <c r="MBN315" s="361"/>
      <c r="MBO315" s="361"/>
      <c r="MBP315" s="361"/>
      <c r="MBQ315" s="361"/>
      <c r="MBR315" s="361"/>
      <c r="MBS315" s="361"/>
      <c r="MBT315" s="361"/>
      <c r="MBU315" s="361"/>
      <c r="MBV315" s="361"/>
      <c r="MBW315" s="361"/>
      <c r="MBX315" s="361"/>
      <c r="MBY315" s="361"/>
      <c r="MBZ315" s="361"/>
      <c r="MCA315" s="361"/>
      <c r="MCB315" s="361"/>
      <c r="MCC315" s="361"/>
      <c r="MCD315" s="361"/>
      <c r="MCE315" s="361"/>
      <c r="MCF315" s="361"/>
      <c r="MCG315" s="361"/>
      <c r="MCH315" s="361"/>
      <c r="MCI315" s="361"/>
      <c r="MCJ315" s="361"/>
      <c r="MCK315" s="361"/>
      <c r="MCL315" s="361"/>
      <c r="MCM315" s="361"/>
      <c r="MCN315" s="361"/>
      <c r="MCO315" s="361"/>
      <c r="MCP315" s="361"/>
      <c r="MCQ315" s="361"/>
      <c r="MCR315" s="361"/>
      <c r="MCS315" s="361"/>
      <c r="MCT315" s="361"/>
      <c r="MCU315" s="361"/>
      <c r="MCV315" s="361"/>
      <c r="MCW315" s="361"/>
      <c r="MCX315" s="361"/>
      <c r="MCY315" s="361"/>
      <c r="MCZ315" s="361"/>
      <c r="MDA315" s="361"/>
      <c r="MDB315" s="361"/>
      <c r="MDC315" s="361"/>
      <c r="MDD315" s="361"/>
      <c r="MDE315" s="361"/>
      <c r="MDF315" s="361"/>
      <c r="MDG315" s="361"/>
      <c r="MDH315" s="361"/>
      <c r="MDI315" s="361"/>
      <c r="MDJ315" s="361"/>
      <c r="MDK315" s="361"/>
      <c r="MDL315" s="361"/>
      <c r="MDM315" s="361"/>
      <c r="MDN315" s="361"/>
      <c r="MDO315" s="361"/>
      <c r="MDP315" s="361"/>
      <c r="MDQ315" s="361"/>
      <c r="MDR315" s="361"/>
      <c r="MDS315" s="361"/>
      <c r="MDT315" s="361"/>
      <c r="MDU315" s="361"/>
      <c r="MDV315" s="361"/>
      <c r="MDW315" s="361"/>
      <c r="MDX315" s="361"/>
      <c r="MDY315" s="361"/>
      <c r="MDZ315" s="361"/>
      <c r="MEA315" s="361"/>
      <c r="MEB315" s="361"/>
      <c r="MEC315" s="361"/>
      <c r="MED315" s="361"/>
      <c r="MEE315" s="361"/>
      <c r="MEF315" s="361"/>
      <c r="MEG315" s="361"/>
      <c r="MEH315" s="361"/>
      <c r="MEI315" s="361"/>
      <c r="MEJ315" s="361"/>
      <c r="MEK315" s="361"/>
      <c r="MEL315" s="361"/>
      <c r="MEM315" s="361"/>
      <c r="MEN315" s="361"/>
      <c r="MEO315" s="361"/>
      <c r="MEP315" s="361"/>
      <c r="MEQ315" s="361"/>
      <c r="MER315" s="361"/>
      <c r="MES315" s="361"/>
      <c r="MET315" s="361"/>
      <c r="MEU315" s="361"/>
      <c r="MEV315" s="361"/>
      <c r="MEW315" s="361"/>
      <c r="MEX315" s="361"/>
      <c r="MEY315" s="361"/>
      <c r="MEZ315" s="361"/>
      <c r="MFA315" s="361"/>
      <c r="MFB315" s="361"/>
      <c r="MFC315" s="361"/>
      <c r="MFD315" s="361"/>
      <c r="MFE315" s="361"/>
      <c r="MFF315" s="361"/>
      <c r="MFG315" s="361"/>
      <c r="MFH315" s="361"/>
      <c r="MFI315" s="361"/>
      <c r="MFJ315" s="361"/>
      <c r="MFK315" s="361"/>
      <c r="MFL315" s="361"/>
      <c r="MFM315" s="361"/>
      <c r="MFN315" s="361"/>
      <c r="MFO315" s="361"/>
      <c r="MFP315" s="361"/>
      <c r="MFQ315" s="361"/>
      <c r="MFR315" s="361"/>
      <c r="MFS315" s="361"/>
      <c r="MFT315" s="361"/>
      <c r="MFU315" s="361"/>
      <c r="MFV315" s="361"/>
      <c r="MFW315" s="361"/>
      <c r="MFX315" s="361"/>
      <c r="MFY315" s="361"/>
      <c r="MFZ315" s="361"/>
      <c r="MGA315" s="361"/>
      <c r="MGB315" s="361"/>
      <c r="MGC315" s="361"/>
      <c r="MGD315" s="361"/>
      <c r="MGE315" s="361"/>
      <c r="MGF315" s="361"/>
      <c r="MGG315" s="361"/>
      <c r="MGH315" s="361"/>
      <c r="MGI315" s="361"/>
      <c r="MGJ315" s="361"/>
      <c r="MGK315" s="361"/>
      <c r="MGL315" s="361"/>
      <c r="MGM315" s="361"/>
      <c r="MGN315" s="361"/>
      <c r="MGO315" s="361"/>
      <c r="MGP315" s="361"/>
      <c r="MGQ315" s="361"/>
      <c r="MGR315" s="361"/>
      <c r="MGS315" s="361"/>
      <c r="MGT315" s="361"/>
      <c r="MGU315" s="361"/>
      <c r="MGV315" s="361"/>
      <c r="MGW315" s="361"/>
      <c r="MGX315" s="361"/>
      <c r="MGY315" s="361"/>
      <c r="MGZ315" s="361"/>
      <c r="MHA315" s="361"/>
      <c r="MHB315" s="361"/>
      <c r="MHC315" s="361"/>
      <c r="MHD315" s="361"/>
      <c r="MHE315" s="361"/>
      <c r="MHF315" s="361"/>
      <c r="MHG315" s="361"/>
      <c r="MHH315" s="361"/>
      <c r="MHI315" s="361"/>
      <c r="MHJ315" s="361"/>
      <c r="MHK315" s="361"/>
      <c r="MHL315" s="361"/>
      <c r="MHM315" s="361"/>
      <c r="MHN315" s="361"/>
      <c r="MHO315" s="361"/>
      <c r="MHP315" s="361"/>
      <c r="MHQ315" s="361"/>
      <c r="MHR315" s="361"/>
      <c r="MHS315" s="361"/>
      <c r="MHT315" s="361"/>
      <c r="MHU315" s="361"/>
      <c r="MHV315" s="361"/>
      <c r="MHW315" s="361"/>
      <c r="MHX315" s="361"/>
      <c r="MHY315" s="361"/>
      <c r="MHZ315" s="361"/>
      <c r="MIA315" s="361"/>
      <c r="MIB315" s="361"/>
      <c r="MIC315" s="361"/>
      <c r="MID315" s="361"/>
      <c r="MIE315" s="361"/>
      <c r="MIF315" s="361"/>
      <c r="MIG315" s="361"/>
      <c r="MIH315" s="361"/>
      <c r="MII315" s="361"/>
      <c r="MIJ315" s="361"/>
      <c r="MIK315" s="361"/>
      <c r="MIL315" s="361"/>
      <c r="MIM315" s="361"/>
      <c r="MIN315" s="361"/>
      <c r="MIO315" s="361"/>
      <c r="MIP315" s="361"/>
      <c r="MIQ315" s="361"/>
      <c r="MIR315" s="361"/>
      <c r="MIS315" s="361"/>
      <c r="MIT315" s="361"/>
      <c r="MIU315" s="361"/>
      <c r="MIV315" s="361"/>
      <c r="MIW315" s="361"/>
      <c r="MIX315" s="361"/>
      <c r="MIY315" s="361"/>
      <c r="MIZ315" s="361"/>
      <c r="MJA315" s="361"/>
      <c r="MJB315" s="361"/>
      <c r="MJC315" s="361"/>
      <c r="MJD315" s="361"/>
      <c r="MJE315" s="361"/>
      <c r="MJF315" s="361"/>
      <c r="MJG315" s="361"/>
      <c r="MJH315" s="361"/>
      <c r="MJI315" s="361"/>
      <c r="MJJ315" s="361"/>
      <c r="MJK315" s="361"/>
      <c r="MJL315" s="361"/>
      <c r="MJM315" s="361"/>
      <c r="MJN315" s="361"/>
      <c r="MJO315" s="361"/>
      <c r="MJP315" s="361"/>
      <c r="MJQ315" s="361"/>
      <c r="MJR315" s="361"/>
      <c r="MJS315" s="361"/>
      <c r="MJT315" s="361"/>
      <c r="MJU315" s="361"/>
      <c r="MJV315" s="361"/>
      <c r="MJW315" s="361"/>
      <c r="MJX315" s="361"/>
      <c r="MJY315" s="361"/>
      <c r="MJZ315" s="361"/>
      <c r="MKA315" s="361"/>
      <c r="MKB315" s="361"/>
      <c r="MKC315" s="361"/>
      <c r="MKD315" s="361"/>
      <c r="MKE315" s="361"/>
      <c r="MKF315" s="361"/>
      <c r="MKG315" s="361"/>
      <c r="MKH315" s="361"/>
      <c r="MKI315" s="361"/>
      <c r="MKJ315" s="361"/>
      <c r="MKK315" s="361"/>
      <c r="MKL315" s="361"/>
      <c r="MKM315" s="361"/>
      <c r="MKN315" s="361"/>
      <c r="MKO315" s="361"/>
      <c r="MKP315" s="361"/>
      <c r="MKQ315" s="361"/>
      <c r="MKR315" s="361"/>
      <c r="MKS315" s="361"/>
      <c r="MKT315" s="361"/>
      <c r="MKU315" s="361"/>
      <c r="MKV315" s="361"/>
      <c r="MKW315" s="361"/>
      <c r="MKX315" s="361"/>
      <c r="MKY315" s="361"/>
      <c r="MKZ315" s="361"/>
      <c r="MLA315" s="361"/>
      <c r="MLB315" s="361"/>
      <c r="MLC315" s="361"/>
      <c r="MLD315" s="361"/>
      <c r="MLE315" s="361"/>
      <c r="MLF315" s="361"/>
      <c r="MLG315" s="361"/>
      <c r="MLH315" s="361"/>
      <c r="MLI315" s="361"/>
      <c r="MLJ315" s="361"/>
      <c r="MLK315" s="361"/>
      <c r="MLL315" s="361"/>
      <c r="MLM315" s="361"/>
      <c r="MLN315" s="361"/>
      <c r="MLO315" s="361"/>
      <c r="MLP315" s="361"/>
      <c r="MLQ315" s="361"/>
      <c r="MLR315" s="361"/>
      <c r="MLS315" s="361"/>
      <c r="MLT315" s="361"/>
      <c r="MLU315" s="361"/>
      <c r="MLV315" s="361"/>
      <c r="MLW315" s="361"/>
      <c r="MLX315" s="361"/>
      <c r="MLY315" s="361"/>
      <c r="MLZ315" s="361"/>
      <c r="MMA315" s="361"/>
      <c r="MMB315" s="361"/>
      <c r="MMC315" s="361"/>
      <c r="MMD315" s="361"/>
      <c r="MME315" s="361"/>
      <c r="MMF315" s="361"/>
      <c r="MMG315" s="361"/>
      <c r="MMH315" s="361"/>
      <c r="MMI315" s="361"/>
      <c r="MMJ315" s="361"/>
      <c r="MMK315" s="361"/>
      <c r="MML315" s="361"/>
      <c r="MMM315" s="361"/>
      <c r="MMN315" s="361"/>
      <c r="MMO315" s="361"/>
      <c r="MMP315" s="361"/>
      <c r="MMQ315" s="361"/>
      <c r="MMR315" s="361"/>
      <c r="MMS315" s="361"/>
      <c r="MMT315" s="361"/>
      <c r="MMU315" s="361"/>
      <c r="MMV315" s="361"/>
      <c r="MMW315" s="361"/>
      <c r="MMX315" s="361"/>
      <c r="MMY315" s="361"/>
      <c r="MMZ315" s="361"/>
      <c r="MNA315" s="361"/>
      <c r="MNB315" s="361"/>
      <c r="MNC315" s="361"/>
      <c r="MND315" s="361"/>
      <c r="MNE315" s="361"/>
      <c r="MNF315" s="361"/>
      <c r="MNG315" s="361"/>
      <c r="MNH315" s="361"/>
      <c r="MNI315" s="361"/>
      <c r="MNJ315" s="361"/>
      <c r="MNK315" s="361"/>
      <c r="MNL315" s="361"/>
      <c r="MNM315" s="361"/>
      <c r="MNN315" s="361"/>
      <c r="MNO315" s="361"/>
      <c r="MNP315" s="361"/>
      <c r="MNQ315" s="361"/>
      <c r="MNR315" s="361"/>
      <c r="MNS315" s="361"/>
      <c r="MNT315" s="361"/>
      <c r="MNU315" s="361"/>
      <c r="MNV315" s="361"/>
      <c r="MNW315" s="361"/>
      <c r="MNX315" s="361"/>
      <c r="MNY315" s="361"/>
      <c r="MNZ315" s="361"/>
      <c r="MOA315" s="361"/>
      <c r="MOB315" s="361"/>
      <c r="MOC315" s="361"/>
      <c r="MOD315" s="361"/>
      <c r="MOE315" s="361"/>
      <c r="MOF315" s="361"/>
      <c r="MOG315" s="361"/>
      <c r="MOH315" s="361"/>
      <c r="MOI315" s="361"/>
      <c r="MOJ315" s="361"/>
      <c r="MOK315" s="361"/>
      <c r="MOL315" s="361"/>
      <c r="MOM315" s="361"/>
      <c r="MON315" s="361"/>
      <c r="MOO315" s="361"/>
      <c r="MOP315" s="361"/>
      <c r="MOQ315" s="361"/>
      <c r="MOR315" s="361"/>
      <c r="MOS315" s="361"/>
      <c r="MOT315" s="361"/>
      <c r="MOU315" s="361"/>
      <c r="MOV315" s="361"/>
      <c r="MOW315" s="361"/>
      <c r="MOX315" s="361"/>
      <c r="MOY315" s="361"/>
      <c r="MOZ315" s="361"/>
      <c r="MPA315" s="361"/>
      <c r="MPB315" s="361"/>
      <c r="MPC315" s="361"/>
      <c r="MPD315" s="361"/>
      <c r="MPE315" s="361"/>
      <c r="MPF315" s="361"/>
      <c r="MPG315" s="361"/>
      <c r="MPH315" s="361"/>
      <c r="MPI315" s="361"/>
      <c r="MPJ315" s="361"/>
      <c r="MPK315" s="361"/>
      <c r="MPL315" s="361"/>
      <c r="MPM315" s="361"/>
      <c r="MPN315" s="361"/>
      <c r="MPO315" s="361"/>
      <c r="MPP315" s="361"/>
      <c r="MPQ315" s="361"/>
      <c r="MPR315" s="361"/>
      <c r="MPS315" s="361"/>
      <c r="MPT315" s="361"/>
      <c r="MPU315" s="361"/>
      <c r="MPV315" s="361"/>
      <c r="MPW315" s="361"/>
      <c r="MPX315" s="361"/>
      <c r="MPY315" s="361"/>
      <c r="MPZ315" s="361"/>
      <c r="MQA315" s="361"/>
      <c r="MQB315" s="361"/>
      <c r="MQC315" s="361"/>
      <c r="MQD315" s="361"/>
      <c r="MQE315" s="361"/>
      <c r="MQF315" s="361"/>
      <c r="MQG315" s="361"/>
      <c r="MQH315" s="361"/>
      <c r="MQI315" s="361"/>
      <c r="MQJ315" s="361"/>
      <c r="MQK315" s="361"/>
      <c r="MQL315" s="361"/>
      <c r="MQM315" s="361"/>
      <c r="MQN315" s="361"/>
      <c r="MQO315" s="361"/>
      <c r="MQP315" s="361"/>
      <c r="MQQ315" s="361"/>
      <c r="MQR315" s="361"/>
      <c r="MQS315" s="361"/>
      <c r="MQT315" s="361"/>
      <c r="MQU315" s="361"/>
      <c r="MQV315" s="361"/>
      <c r="MQW315" s="361"/>
      <c r="MQX315" s="361"/>
      <c r="MQY315" s="361"/>
      <c r="MQZ315" s="361"/>
      <c r="MRA315" s="361"/>
      <c r="MRB315" s="361"/>
      <c r="MRC315" s="361"/>
      <c r="MRD315" s="361"/>
      <c r="MRE315" s="361"/>
      <c r="MRF315" s="361"/>
      <c r="MRG315" s="361"/>
      <c r="MRH315" s="361"/>
      <c r="MRI315" s="361"/>
      <c r="MRJ315" s="361"/>
      <c r="MRK315" s="361"/>
      <c r="MRL315" s="361"/>
      <c r="MRM315" s="361"/>
      <c r="MRN315" s="361"/>
      <c r="MRO315" s="361"/>
      <c r="MRP315" s="361"/>
      <c r="MRQ315" s="361"/>
      <c r="MRR315" s="361"/>
      <c r="MRS315" s="361"/>
      <c r="MRT315" s="361"/>
      <c r="MRU315" s="361"/>
      <c r="MRV315" s="361"/>
      <c r="MRW315" s="361"/>
      <c r="MRX315" s="361"/>
      <c r="MRY315" s="361"/>
      <c r="MRZ315" s="361"/>
      <c r="MSA315" s="361"/>
      <c r="MSB315" s="361"/>
      <c r="MSC315" s="361"/>
      <c r="MSD315" s="361"/>
      <c r="MSE315" s="361"/>
      <c r="MSF315" s="361"/>
      <c r="MSG315" s="361"/>
      <c r="MSH315" s="361"/>
      <c r="MSI315" s="361"/>
      <c r="MSJ315" s="361"/>
      <c r="MSK315" s="361"/>
      <c r="MSL315" s="361"/>
      <c r="MSM315" s="361"/>
      <c r="MSN315" s="361"/>
      <c r="MSO315" s="361"/>
      <c r="MSP315" s="361"/>
      <c r="MSQ315" s="361"/>
      <c r="MSR315" s="361"/>
      <c r="MSS315" s="361"/>
      <c r="MST315" s="361"/>
      <c r="MSU315" s="361"/>
      <c r="MSV315" s="361"/>
      <c r="MSW315" s="361"/>
      <c r="MSX315" s="361"/>
      <c r="MSY315" s="361"/>
      <c r="MSZ315" s="361"/>
      <c r="MTA315" s="361"/>
      <c r="MTB315" s="361"/>
      <c r="MTC315" s="361"/>
      <c r="MTD315" s="361"/>
      <c r="MTE315" s="361"/>
      <c r="MTF315" s="361"/>
      <c r="MTG315" s="361"/>
      <c r="MTH315" s="361"/>
      <c r="MTI315" s="361"/>
      <c r="MTJ315" s="361"/>
      <c r="MTK315" s="361"/>
      <c r="MTL315" s="361"/>
      <c r="MTM315" s="361"/>
      <c r="MTN315" s="361"/>
      <c r="MTO315" s="361"/>
      <c r="MTP315" s="361"/>
      <c r="MTQ315" s="361"/>
      <c r="MTR315" s="361"/>
      <c r="MTS315" s="361"/>
      <c r="MTT315" s="361"/>
      <c r="MTU315" s="361"/>
      <c r="MTV315" s="361"/>
      <c r="MTW315" s="361"/>
      <c r="MTX315" s="361"/>
      <c r="MTY315" s="361"/>
      <c r="MTZ315" s="361"/>
      <c r="MUA315" s="361"/>
      <c r="MUB315" s="361"/>
      <c r="MUC315" s="361"/>
      <c r="MUD315" s="361"/>
      <c r="MUE315" s="361"/>
      <c r="MUF315" s="361"/>
      <c r="MUG315" s="361"/>
      <c r="MUH315" s="361"/>
      <c r="MUI315" s="361"/>
      <c r="MUJ315" s="361"/>
      <c r="MUK315" s="361"/>
      <c r="MUL315" s="361"/>
      <c r="MUM315" s="361"/>
      <c r="MUN315" s="361"/>
      <c r="MUO315" s="361"/>
      <c r="MUP315" s="361"/>
      <c r="MUQ315" s="361"/>
      <c r="MUR315" s="361"/>
      <c r="MUS315" s="361"/>
      <c r="MUT315" s="361"/>
      <c r="MUU315" s="361"/>
      <c r="MUV315" s="361"/>
      <c r="MUW315" s="361"/>
      <c r="MUX315" s="361"/>
      <c r="MUY315" s="361"/>
      <c r="MUZ315" s="361"/>
      <c r="MVA315" s="361"/>
      <c r="MVB315" s="361"/>
      <c r="MVC315" s="361"/>
      <c r="MVD315" s="361"/>
      <c r="MVE315" s="361"/>
      <c r="MVF315" s="361"/>
      <c r="MVG315" s="361"/>
      <c r="MVH315" s="361"/>
      <c r="MVI315" s="361"/>
      <c r="MVJ315" s="361"/>
      <c r="MVK315" s="361"/>
      <c r="MVL315" s="361"/>
      <c r="MVM315" s="361"/>
      <c r="MVN315" s="361"/>
      <c r="MVO315" s="361"/>
      <c r="MVP315" s="361"/>
      <c r="MVQ315" s="361"/>
      <c r="MVR315" s="361"/>
      <c r="MVS315" s="361"/>
      <c r="MVT315" s="361"/>
      <c r="MVU315" s="361"/>
      <c r="MVV315" s="361"/>
      <c r="MVW315" s="361"/>
      <c r="MVX315" s="361"/>
      <c r="MVY315" s="361"/>
      <c r="MVZ315" s="361"/>
      <c r="MWA315" s="361"/>
      <c r="MWB315" s="361"/>
      <c r="MWC315" s="361"/>
      <c r="MWD315" s="361"/>
      <c r="MWE315" s="361"/>
      <c r="MWF315" s="361"/>
      <c r="MWG315" s="361"/>
      <c r="MWH315" s="361"/>
      <c r="MWI315" s="361"/>
      <c r="MWJ315" s="361"/>
      <c r="MWK315" s="361"/>
      <c r="MWL315" s="361"/>
      <c r="MWM315" s="361"/>
      <c r="MWN315" s="361"/>
      <c r="MWO315" s="361"/>
      <c r="MWP315" s="361"/>
      <c r="MWQ315" s="361"/>
      <c r="MWR315" s="361"/>
      <c r="MWS315" s="361"/>
      <c r="MWT315" s="361"/>
      <c r="MWU315" s="361"/>
      <c r="MWV315" s="361"/>
      <c r="MWW315" s="361"/>
      <c r="MWX315" s="361"/>
      <c r="MWY315" s="361"/>
      <c r="MWZ315" s="361"/>
      <c r="MXA315" s="361"/>
      <c r="MXB315" s="361"/>
      <c r="MXC315" s="361"/>
      <c r="MXD315" s="361"/>
      <c r="MXE315" s="361"/>
      <c r="MXF315" s="361"/>
      <c r="MXG315" s="361"/>
      <c r="MXH315" s="361"/>
      <c r="MXI315" s="361"/>
      <c r="MXJ315" s="361"/>
      <c r="MXK315" s="361"/>
      <c r="MXL315" s="361"/>
      <c r="MXM315" s="361"/>
      <c r="MXN315" s="361"/>
      <c r="MXO315" s="361"/>
      <c r="MXP315" s="361"/>
      <c r="MXQ315" s="361"/>
      <c r="MXR315" s="361"/>
      <c r="MXS315" s="361"/>
      <c r="MXT315" s="361"/>
      <c r="MXU315" s="361"/>
      <c r="MXV315" s="361"/>
      <c r="MXW315" s="361"/>
      <c r="MXX315" s="361"/>
      <c r="MXY315" s="361"/>
      <c r="MXZ315" s="361"/>
      <c r="MYA315" s="361"/>
      <c r="MYB315" s="361"/>
      <c r="MYC315" s="361"/>
      <c r="MYD315" s="361"/>
      <c r="MYE315" s="361"/>
      <c r="MYF315" s="361"/>
      <c r="MYG315" s="361"/>
      <c r="MYH315" s="361"/>
      <c r="MYI315" s="361"/>
      <c r="MYJ315" s="361"/>
      <c r="MYK315" s="361"/>
      <c r="MYL315" s="361"/>
      <c r="MYM315" s="361"/>
      <c r="MYN315" s="361"/>
      <c r="MYO315" s="361"/>
      <c r="MYP315" s="361"/>
      <c r="MYQ315" s="361"/>
      <c r="MYR315" s="361"/>
      <c r="MYS315" s="361"/>
      <c r="MYT315" s="361"/>
      <c r="MYU315" s="361"/>
      <c r="MYV315" s="361"/>
      <c r="MYW315" s="361"/>
      <c r="MYX315" s="361"/>
      <c r="MYY315" s="361"/>
      <c r="MYZ315" s="361"/>
      <c r="MZA315" s="361"/>
      <c r="MZB315" s="361"/>
      <c r="MZC315" s="361"/>
      <c r="MZD315" s="361"/>
      <c r="MZE315" s="361"/>
      <c r="MZF315" s="361"/>
      <c r="MZG315" s="361"/>
      <c r="MZH315" s="361"/>
      <c r="MZI315" s="361"/>
      <c r="MZJ315" s="361"/>
      <c r="MZK315" s="361"/>
      <c r="MZL315" s="361"/>
      <c r="MZM315" s="361"/>
      <c r="MZN315" s="361"/>
      <c r="MZO315" s="361"/>
      <c r="MZP315" s="361"/>
      <c r="MZQ315" s="361"/>
      <c r="MZR315" s="361"/>
      <c r="MZS315" s="361"/>
      <c r="MZT315" s="361"/>
      <c r="MZU315" s="361"/>
      <c r="MZV315" s="361"/>
      <c r="MZW315" s="361"/>
      <c r="MZX315" s="361"/>
      <c r="MZY315" s="361"/>
      <c r="MZZ315" s="361"/>
      <c r="NAA315" s="361"/>
      <c r="NAB315" s="361"/>
      <c r="NAC315" s="361"/>
      <c r="NAD315" s="361"/>
      <c r="NAE315" s="361"/>
      <c r="NAF315" s="361"/>
      <c r="NAG315" s="361"/>
      <c r="NAH315" s="361"/>
      <c r="NAI315" s="361"/>
      <c r="NAJ315" s="361"/>
      <c r="NAK315" s="361"/>
      <c r="NAL315" s="361"/>
      <c r="NAM315" s="361"/>
      <c r="NAN315" s="361"/>
      <c r="NAO315" s="361"/>
      <c r="NAP315" s="361"/>
      <c r="NAQ315" s="361"/>
      <c r="NAR315" s="361"/>
      <c r="NAS315" s="361"/>
      <c r="NAT315" s="361"/>
      <c r="NAU315" s="361"/>
      <c r="NAV315" s="361"/>
      <c r="NAW315" s="361"/>
      <c r="NAX315" s="361"/>
      <c r="NAY315" s="361"/>
      <c r="NAZ315" s="361"/>
      <c r="NBA315" s="361"/>
      <c r="NBB315" s="361"/>
      <c r="NBC315" s="361"/>
      <c r="NBD315" s="361"/>
      <c r="NBE315" s="361"/>
      <c r="NBF315" s="361"/>
      <c r="NBG315" s="361"/>
      <c r="NBH315" s="361"/>
      <c r="NBI315" s="361"/>
      <c r="NBJ315" s="361"/>
      <c r="NBK315" s="361"/>
      <c r="NBL315" s="361"/>
      <c r="NBM315" s="361"/>
      <c r="NBN315" s="361"/>
      <c r="NBO315" s="361"/>
      <c r="NBP315" s="361"/>
      <c r="NBQ315" s="361"/>
      <c r="NBR315" s="361"/>
      <c r="NBS315" s="361"/>
      <c r="NBT315" s="361"/>
      <c r="NBU315" s="361"/>
      <c r="NBV315" s="361"/>
      <c r="NBW315" s="361"/>
      <c r="NBX315" s="361"/>
      <c r="NBY315" s="361"/>
      <c r="NBZ315" s="361"/>
      <c r="NCA315" s="361"/>
      <c r="NCB315" s="361"/>
      <c r="NCC315" s="361"/>
      <c r="NCD315" s="361"/>
      <c r="NCE315" s="361"/>
      <c r="NCF315" s="361"/>
      <c r="NCG315" s="361"/>
      <c r="NCH315" s="361"/>
      <c r="NCI315" s="361"/>
      <c r="NCJ315" s="361"/>
      <c r="NCK315" s="361"/>
      <c r="NCL315" s="361"/>
      <c r="NCM315" s="361"/>
      <c r="NCN315" s="361"/>
      <c r="NCO315" s="361"/>
      <c r="NCP315" s="361"/>
      <c r="NCQ315" s="361"/>
      <c r="NCR315" s="361"/>
      <c r="NCS315" s="361"/>
      <c r="NCT315" s="361"/>
      <c r="NCU315" s="361"/>
      <c r="NCV315" s="361"/>
      <c r="NCW315" s="361"/>
      <c r="NCX315" s="361"/>
      <c r="NCY315" s="361"/>
      <c r="NCZ315" s="361"/>
      <c r="NDA315" s="361"/>
      <c r="NDB315" s="361"/>
      <c r="NDC315" s="361"/>
      <c r="NDD315" s="361"/>
      <c r="NDE315" s="361"/>
      <c r="NDF315" s="361"/>
      <c r="NDG315" s="361"/>
      <c r="NDH315" s="361"/>
      <c r="NDI315" s="361"/>
      <c r="NDJ315" s="361"/>
      <c r="NDK315" s="361"/>
      <c r="NDL315" s="361"/>
      <c r="NDM315" s="361"/>
      <c r="NDN315" s="361"/>
      <c r="NDO315" s="361"/>
      <c r="NDP315" s="361"/>
      <c r="NDQ315" s="361"/>
      <c r="NDR315" s="361"/>
      <c r="NDS315" s="361"/>
      <c r="NDT315" s="361"/>
      <c r="NDU315" s="361"/>
      <c r="NDV315" s="361"/>
      <c r="NDW315" s="361"/>
      <c r="NDX315" s="361"/>
      <c r="NDY315" s="361"/>
      <c r="NDZ315" s="361"/>
      <c r="NEA315" s="361"/>
      <c r="NEB315" s="361"/>
      <c r="NEC315" s="361"/>
      <c r="NED315" s="361"/>
      <c r="NEE315" s="361"/>
      <c r="NEF315" s="361"/>
      <c r="NEG315" s="361"/>
      <c r="NEH315" s="361"/>
      <c r="NEI315" s="361"/>
      <c r="NEJ315" s="361"/>
      <c r="NEK315" s="361"/>
      <c r="NEL315" s="361"/>
      <c r="NEM315" s="361"/>
      <c r="NEN315" s="361"/>
      <c r="NEO315" s="361"/>
      <c r="NEP315" s="361"/>
      <c r="NEQ315" s="361"/>
      <c r="NER315" s="361"/>
      <c r="NES315" s="361"/>
      <c r="NET315" s="361"/>
      <c r="NEU315" s="361"/>
      <c r="NEV315" s="361"/>
      <c r="NEW315" s="361"/>
      <c r="NEX315" s="361"/>
      <c r="NEY315" s="361"/>
      <c r="NEZ315" s="361"/>
      <c r="NFA315" s="361"/>
      <c r="NFB315" s="361"/>
      <c r="NFC315" s="361"/>
      <c r="NFD315" s="361"/>
      <c r="NFE315" s="361"/>
      <c r="NFF315" s="361"/>
      <c r="NFG315" s="361"/>
      <c r="NFH315" s="361"/>
      <c r="NFI315" s="361"/>
      <c r="NFJ315" s="361"/>
      <c r="NFK315" s="361"/>
      <c r="NFL315" s="361"/>
      <c r="NFM315" s="361"/>
      <c r="NFN315" s="361"/>
      <c r="NFO315" s="361"/>
      <c r="NFP315" s="361"/>
      <c r="NFQ315" s="361"/>
      <c r="NFR315" s="361"/>
      <c r="NFS315" s="361"/>
      <c r="NFT315" s="361"/>
      <c r="NFU315" s="361"/>
      <c r="NFV315" s="361"/>
      <c r="NFW315" s="361"/>
      <c r="NFX315" s="361"/>
      <c r="NFY315" s="361"/>
      <c r="NFZ315" s="361"/>
      <c r="NGA315" s="361"/>
      <c r="NGB315" s="361"/>
      <c r="NGC315" s="361"/>
      <c r="NGD315" s="361"/>
      <c r="NGE315" s="361"/>
      <c r="NGF315" s="361"/>
      <c r="NGG315" s="361"/>
      <c r="NGH315" s="361"/>
      <c r="NGI315" s="361"/>
      <c r="NGJ315" s="361"/>
      <c r="NGK315" s="361"/>
      <c r="NGL315" s="361"/>
      <c r="NGM315" s="361"/>
      <c r="NGN315" s="361"/>
      <c r="NGO315" s="361"/>
      <c r="NGP315" s="361"/>
      <c r="NGQ315" s="361"/>
      <c r="NGR315" s="361"/>
      <c r="NGS315" s="361"/>
      <c r="NGT315" s="361"/>
      <c r="NGU315" s="361"/>
      <c r="NGV315" s="361"/>
      <c r="NGW315" s="361"/>
      <c r="NGX315" s="361"/>
      <c r="NGY315" s="361"/>
      <c r="NGZ315" s="361"/>
      <c r="NHA315" s="361"/>
      <c r="NHB315" s="361"/>
      <c r="NHC315" s="361"/>
      <c r="NHD315" s="361"/>
      <c r="NHE315" s="361"/>
      <c r="NHF315" s="361"/>
      <c r="NHG315" s="361"/>
      <c r="NHH315" s="361"/>
      <c r="NHI315" s="361"/>
      <c r="NHJ315" s="361"/>
      <c r="NHK315" s="361"/>
      <c r="NHL315" s="361"/>
      <c r="NHM315" s="361"/>
      <c r="NHN315" s="361"/>
      <c r="NHO315" s="361"/>
      <c r="NHP315" s="361"/>
      <c r="NHQ315" s="361"/>
      <c r="NHR315" s="361"/>
      <c r="NHS315" s="361"/>
      <c r="NHT315" s="361"/>
      <c r="NHU315" s="361"/>
      <c r="NHV315" s="361"/>
      <c r="NHW315" s="361"/>
      <c r="NHX315" s="361"/>
      <c r="NHY315" s="361"/>
      <c r="NHZ315" s="361"/>
      <c r="NIA315" s="361"/>
      <c r="NIB315" s="361"/>
      <c r="NIC315" s="361"/>
      <c r="NID315" s="361"/>
      <c r="NIE315" s="361"/>
      <c r="NIF315" s="361"/>
      <c r="NIG315" s="361"/>
      <c r="NIH315" s="361"/>
      <c r="NII315" s="361"/>
      <c r="NIJ315" s="361"/>
      <c r="NIK315" s="361"/>
      <c r="NIL315" s="361"/>
      <c r="NIM315" s="361"/>
      <c r="NIN315" s="361"/>
      <c r="NIO315" s="361"/>
      <c r="NIP315" s="361"/>
      <c r="NIQ315" s="361"/>
      <c r="NIR315" s="361"/>
      <c r="NIS315" s="361"/>
      <c r="NIT315" s="361"/>
      <c r="NIU315" s="361"/>
      <c r="NIV315" s="361"/>
      <c r="NIW315" s="361"/>
      <c r="NIX315" s="361"/>
      <c r="NIY315" s="361"/>
      <c r="NIZ315" s="361"/>
      <c r="NJA315" s="361"/>
      <c r="NJB315" s="361"/>
      <c r="NJC315" s="361"/>
      <c r="NJD315" s="361"/>
      <c r="NJE315" s="361"/>
      <c r="NJF315" s="361"/>
      <c r="NJG315" s="361"/>
      <c r="NJH315" s="361"/>
      <c r="NJI315" s="361"/>
      <c r="NJJ315" s="361"/>
      <c r="NJK315" s="361"/>
      <c r="NJL315" s="361"/>
      <c r="NJM315" s="361"/>
      <c r="NJN315" s="361"/>
      <c r="NJO315" s="361"/>
      <c r="NJP315" s="361"/>
      <c r="NJQ315" s="361"/>
      <c r="NJR315" s="361"/>
      <c r="NJS315" s="361"/>
      <c r="NJT315" s="361"/>
      <c r="NJU315" s="361"/>
      <c r="NJV315" s="361"/>
      <c r="NJW315" s="361"/>
      <c r="NJX315" s="361"/>
      <c r="NJY315" s="361"/>
      <c r="NJZ315" s="361"/>
      <c r="NKA315" s="361"/>
      <c r="NKB315" s="361"/>
      <c r="NKC315" s="361"/>
      <c r="NKD315" s="361"/>
      <c r="NKE315" s="361"/>
      <c r="NKF315" s="361"/>
      <c r="NKG315" s="361"/>
      <c r="NKH315" s="361"/>
      <c r="NKI315" s="361"/>
      <c r="NKJ315" s="361"/>
      <c r="NKK315" s="361"/>
      <c r="NKL315" s="361"/>
      <c r="NKM315" s="361"/>
      <c r="NKN315" s="361"/>
      <c r="NKO315" s="361"/>
      <c r="NKP315" s="361"/>
      <c r="NKQ315" s="361"/>
      <c r="NKR315" s="361"/>
      <c r="NKS315" s="361"/>
      <c r="NKT315" s="361"/>
      <c r="NKU315" s="361"/>
      <c r="NKV315" s="361"/>
      <c r="NKW315" s="361"/>
      <c r="NKX315" s="361"/>
      <c r="NKY315" s="361"/>
      <c r="NKZ315" s="361"/>
      <c r="NLA315" s="361"/>
      <c r="NLB315" s="361"/>
      <c r="NLC315" s="361"/>
      <c r="NLD315" s="361"/>
      <c r="NLE315" s="361"/>
      <c r="NLF315" s="361"/>
      <c r="NLG315" s="361"/>
      <c r="NLH315" s="361"/>
      <c r="NLI315" s="361"/>
      <c r="NLJ315" s="361"/>
      <c r="NLK315" s="361"/>
      <c r="NLL315" s="361"/>
      <c r="NLM315" s="361"/>
      <c r="NLN315" s="361"/>
      <c r="NLO315" s="361"/>
      <c r="NLP315" s="361"/>
      <c r="NLQ315" s="361"/>
      <c r="NLR315" s="361"/>
      <c r="NLS315" s="361"/>
      <c r="NLT315" s="361"/>
      <c r="NLU315" s="361"/>
      <c r="NLV315" s="361"/>
      <c r="NLW315" s="361"/>
      <c r="NLX315" s="361"/>
      <c r="NLY315" s="361"/>
      <c r="NLZ315" s="361"/>
      <c r="NMA315" s="361"/>
      <c r="NMB315" s="361"/>
      <c r="NMC315" s="361"/>
      <c r="NMD315" s="361"/>
      <c r="NME315" s="361"/>
      <c r="NMF315" s="361"/>
      <c r="NMG315" s="361"/>
      <c r="NMH315" s="361"/>
      <c r="NMI315" s="361"/>
      <c r="NMJ315" s="361"/>
      <c r="NMK315" s="361"/>
      <c r="NML315" s="361"/>
      <c r="NMM315" s="361"/>
      <c r="NMN315" s="361"/>
      <c r="NMO315" s="361"/>
      <c r="NMP315" s="361"/>
      <c r="NMQ315" s="361"/>
      <c r="NMR315" s="361"/>
      <c r="NMS315" s="361"/>
      <c r="NMT315" s="361"/>
      <c r="NMU315" s="361"/>
      <c r="NMV315" s="361"/>
      <c r="NMW315" s="361"/>
      <c r="NMX315" s="361"/>
      <c r="NMY315" s="361"/>
      <c r="NMZ315" s="361"/>
      <c r="NNA315" s="361"/>
      <c r="NNB315" s="361"/>
      <c r="NNC315" s="361"/>
      <c r="NND315" s="361"/>
      <c r="NNE315" s="361"/>
      <c r="NNF315" s="361"/>
      <c r="NNG315" s="361"/>
      <c r="NNH315" s="361"/>
      <c r="NNI315" s="361"/>
      <c r="NNJ315" s="361"/>
      <c r="NNK315" s="361"/>
      <c r="NNL315" s="361"/>
      <c r="NNM315" s="361"/>
      <c r="NNN315" s="361"/>
      <c r="NNO315" s="361"/>
      <c r="NNP315" s="361"/>
      <c r="NNQ315" s="361"/>
      <c r="NNR315" s="361"/>
      <c r="NNS315" s="361"/>
      <c r="NNT315" s="361"/>
      <c r="NNU315" s="361"/>
      <c r="NNV315" s="361"/>
      <c r="NNW315" s="361"/>
      <c r="NNX315" s="361"/>
      <c r="NNY315" s="361"/>
      <c r="NNZ315" s="361"/>
      <c r="NOA315" s="361"/>
      <c r="NOB315" s="361"/>
      <c r="NOC315" s="361"/>
      <c r="NOD315" s="361"/>
      <c r="NOE315" s="361"/>
      <c r="NOF315" s="361"/>
      <c r="NOG315" s="361"/>
      <c r="NOH315" s="361"/>
      <c r="NOI315" s="361"/>
      <c r="NOJ315" s="361"/>
      <c r="NOK315" s="361"/>
      <c r="NOL315" s="361"/>
      <c r="NOM315" s="361"/>
      <c r="NON315" s="361"/>
      <c r="NOO315" s="361"/>
      <c r="NOP315" s="361"/>
      <c r="NOQ315" s="361"/>
      <c r="NOR315" s="361"/>
      <c r="NOS315" s="361"/>
      <c r="NOT315" s="361"/>
      <c r="NOU315" s="361"/>
      <c r="NOV315" s="361"/>
      <c r="NOW315" s="361"/>
      <c r="NOX315" s="361"/>
      <c r="NOY315" s="361"/>
      <c r="NOZ315" s="361"/>
      <c r="NPA315" s="361"/>
      <c r="NPB315" s="361"/>
      <c r="NPC315" s="361"/>
      <c r="NPD315" s="361"/>
      <c r="NPE315" s="361"/>
      <c r="NPF315" s="361"/>
      <c r="NPG315" s="361"/>
      <c r="NPH315" s="361"/>
      <c r="NPI315" s="361"/>
      <c r="NPJ315" s="361"/>
      <c r="NPK315" s="361"/>
      <c r="NPL315" s="361"/>
      <c r="NPM315" s="361"/>
      <c r="NPN315" s="361"/>
      <c r="NPO315" s="361"/>
      <c r="NPP315" s="361"/>
      <c r="NPQ315" s="361"/>
      <c r="NPR315" s="361"/>
      <c r="NPS315" s="361"/>
      <c r="NPT315" s="361"/>
      <c r="NPU315" s="361"/>
      <c r="NPV315" s="361"/>
      <c r="NPW315" s="361"/>
      <c r="NPX315" s="361"/>
      <c r="NPY315" s="361"/>
      <c r="NPZ315" s="361"/>
      <c r="NQA315" s="361"/>
      <c r="NQB315" s="361"/>
      <c r="NQC315" s="361"/>
      <c r="NQD315" s="361"/>
      <c r="NQE315" s="361"/>
      <c r="NQF315" s="361"/>
      <c r="NQG315" s="361"/>
      <c r="NQH315" s="361"/>
      <c r="NQI315" s="361"/>
      <c r="NQJ315" s="361"/>
      <c r="NQK315" s="361"/>
      <c r="NQL315" s="361"/>
      <c r="NQM315" s="361"/>
      <c r="NQN315" s="361"/>
      <c r="NQO315" s="361"/>
      <c r="NQP315" s="361"/>
      <c r="NQQ315" s="361"/>
      <c r="NQR315" s="361"/>
      <c r="NQS315" s="361"/>
      <c r="NQT315" s="361"/>
      <c r="NQU315" s="361"/>
      <c r="NQV315" s="361"/>
      <c r="NQW315" s="361"/>
      <c r="NQX315" s="361"/>
      <c r="NQY315" s="361"/>
      <c r="NQZ315" s="361"/>
      <c r="NRA315" s="361"/>
      <c r="NRB315" s="361"/>
      <c r="NRC315" s="361"/>
      <c r="NRD315" s="361"/>
      <c r="NRE315" s="361"/>
      <c r="NRF315" s="361"/>
      <c r="NRG315" s="361"/>
      <c r="NRH315" s="361"/>
      <c r="NRI315" s="361"/>
      <c r="NRJ315" s="361"/>
      <c r="NRK315" s="361"/>
      <c r="NRL315" s="361"/>
      <c r="NRM315" s="361"/>
      <c r="NRN315" s="361"/>
      <c r="NRO315" s="361"/>
      <c r="NRP315" s="361"/>
      <c r="NRQ315" s="361"/>
      <c r="NRR315" s="361"/>
      <c r="NRS315" s="361"/>
      <c r="NRT315" s="361"/>
      <c r="NRU315" s="361"/>
      <c r="NRV315" s="361"/>
      <c r="NRW315" s="361"/>
      <c r="NRX315" s="361"/>
      <c r="NRY315" s="361"/>
      <c r="NRZ315" s="361"/>
      <c r="NSA315" s="361"/>
      <c r="NSB315" s="361"/>
      <c r="NSC315" s="361"/>
      <c r="NSD315" s="361"/>
      <c r="NSE315" s="361"/>
      <c r="NSF315" s="361"/>
      <c r="NSG315" s="361"/>
      <c r="NSH315" s="361"/>
      <c r="NSI315" s="361"/>
      <c r="NSJ315" s="361"/>
      <c r="NSK315" s="361"/>
      <c r="NSL315" s="361"/>
      <c r="NSM315" s="361"/>
      <c r="NSN315" s="361"/>
      <c r="NSO315" s="361"/>
      <c r="NSP315" s="361"/>
      <c r="NSQ315" s="361"/>
      <c r="NSR315" s="361"/>
      <c r="NSS315" s="361"/>
      <c r="NST315" s="361"/>
      <c r="NSU315" s="361"/>
      <c r="NSV315" s="361"/>
      <c r="NSW315" s="361"/>
      <c r="NSX315" s="361"/>
      <c r="NSY315" s="361"/>
      <c r="NSZ315" s="361"/>
      <c r="NTA315" s="361"/>
      <c r="NTB315" s="361"/>
      <c r="NTC315" s="361"/>
      <c r="NTD315" s="361"/>
      <c r="NTE315" s="361"/>
      <c r="NTF315" s="361"/>
      <c r="NTG315" s="361"/>
      <c r="NTH315" s="361"/>
      <c r="NTI315" s="361"/>
      <c r="NTJ315" s="361"/>
      <c r="NTK315" s="361"/>
      <c r="NTL315" s="361"/>
      <c r="NTM315" s="361"/>
      <c r="NTN315" s="361"/>
      <c r="NTO315" s="361"/>
      <c r="NTP315" s="361"/>
      <c r="NTQ315" s="361"/>
      <c r="NTR315" s="361"/>
      <c r="NTS315" s="361"/>
      <c r="NTT315" s="361"/>
      <c r="NTU315" s="361"/>
      <c r="NTV315" s="361"/>
      <c r="NTW315" s="361"/>
      <c r="NTX315" s="361"/>
      <c r="NTY315" s="361"/>
      <c r="NTZ315" s="361"/>
      <c r="NUA315" s="361"/>
      <c r="NUB315" s="361"/>
      <c r="NUC315" s="361"/>
      <c r="NUD315" s="361"/>
      <c r="NUE315" s="361"/>
      <c r="NUF315" s="361"/>
      <c r="NUG315" s="361"/>
      <c r="NUH315" s="361"/>
      <c r="NUI315" s="361"/>
      <c r="NUJ315" s="361"/>
      <c r="NUK315" s="361"/>
      <c r="NUL315" s="361"/>
      <c r="NUM315" s="361"/>
      <c r="NUN315" s="361"/>
      <c r="NUO315" s="361"/>
      <c r="NUP315" s="361"/>
      <c r="NUQ315" s="361"/>
      <c r="NUR315" s="361"/>
      <c r="NUS315" s="361"/>
      <c r="NUT315" s="361"/>
      <c r="NUU315" s="361"/>
      <c r="NUV315" s="361"/>
      <c r="NUW315" s="361"/>
      <c r="NUX315" s="361"/>
      <c r="NUY315" s="361"/>
      <c r="NUZ315" s="361"/>
      <c r="NVA315" s="361"/>
      <c r="NVB315" s="361"/>
      <c r="NVC315" s="361"/>
      <c r="NVD315" s="361"/>
      <c r="NVE315" s="361"/>
      <c r="NVF315" s="361"/>
      <c r="NVG315" s="361"/>
      <c r="NVH315" s="361"/>
      <c r="NVI315" s="361"/>
      <c r="NVJ315" s="361"/>
      <c r="NVK315" s="361"/>
      <c r="NVL315" s="361"/>
      <c r="NVM315" s="361"/>
      <c r="NVN315" s="361"/>
      <c r="NVO315" s="361"/>
      <c r="NVP315" s="361"/>
      <c r="NVQ315" s="361"/>
      <c r="NVR315" s="361"/>
      <c r="NVS315" s="361"/>
      <c r="NVT315" s="361"/>
      <c r="NVU315" s="361"/>
      <c r="NVV315" s="361"/>
      <c r="NVW315" s="361"/>
      <c r="NVX315" s="361"/>
      <c r="NVY315" s="361"/>
      <c r="NVZ315" s="361"/>
      <c r="NWA315" s="361"/>
      <c r="NWB315" s="361"/>
      <c r="NWC315" s="361"/>
      <c r="NWD315" s="361"/>
      <c r="NWE315" s="361"/>
      <c r="NWF315" s="361"/>
      <c r="NWG315" s="361"/>
      <c r="NWH315" s="361"/>
      <c r="NWI315" s="361"/>
      <c r="NWJ315" s="361"/>
      <c r="NWK315" s="361"/>
      <c r="NWL315" s="361"/>
      <c r="NWM315" s="361"/>
      <c r="NWN315" s="361"/>
      <c r="NWO315" s="361"/>
      <c r="NWP315" s="361"/>
      <c r="NWQ315" s="361"/>
      <c r="NWR315" s="361"/>
      <c r="NWS315" s="361"/>
      <c r="NWT315" s="361"/>
      <c r="NWU315" s="361"/>
      <c r="NWV315" s="361"/>
      <c r="NWW315" s="361"/>
      <c r="NWX315" s="361"/>
      <c r="NWY315" s="361"/>
      <c r="NWZ315" s="361"/>
      <c r="NXA315" s="361"/>
      <c r="NXB315" s="361"/>
      <c r="NXC315" s="361"/>
      <c r="NXD315" s="361"/>
      <c r="NXE315" s="361"/>
      <c r="NXF315" s="361"/>
      <c r="NXG315" s="361"/>
      <c r="NXH315" s="361"/>
      <c r="NXI315" s="361"/>
      <c r="NXJ315" s="361"/>
      <c r="NXK315" s="361"/>
      <c r="NXL315" s="361"/>
      <c r="NXM315" s="361"/>
      <c r="NXN315" s="361"/>
      <c r="NXO315" s="361"/>
      <c r="NXP315" s="361"/>
      <c r="NXQ315" s="361"/>
      <c r="NXR315" s="361"/>
      <c r="NXS315" s="361"/>
      <c r="NXT315" s="361"/>
      <c r="NXU315" s="361"/>
      <c r="NXV315" s="361"/>
      <c r="NXW315" s="361"/>
      <c r="NXX315" s="361"/>
      <c r="NXY315" s="361"/>
      <c r="NXZ315" s="361"/>
      <c r="NYA315" s="361"/>
      <c r="NYB315" s="361"/>
      <c r="NYC315" s="361"/>
      <c r="NYD315" s="361"/>
      <c r="NYE315" s="361"/>
      <c r="NYF315" s="361"/>
      <c r="NYG315" s="361"/>
      <c r="NYH315" s="361"/>
      <c r="NYI315" s="361"/>
      <c r="NYJ315" s="361"/>
      <c r="NYK315" s="361"/>
      <c r="NYL315" s="361"/>
      <c r="NYM315" s="361"/>
      <c r="NYN315" s="361"/>
      <c r="NYO315" s="361"/>
      <c r="NYP315" s="361"/>
      <c r="NYQ315" s="361"/>
      <c r="NYR315" s="361"/>
      <c r="NYS315" s="361"/>
      <c r="NYT315" s="361"/>
      <c r="NYU315" s="361"/>
      <c r="NYV315" s="361"/>
      <c r="NYW315" s="361"/>
      <c r="NYX315" s="361"/>
      <c r="NYY315" s="361"/>
      <c r="NYZ315" s="361"/>
      <c r="NZA315" s="361"/>
      <c r="NZB315" s="361"/>
      <c r="NZC315" s="361"/>
      <c r="NZD315" s="361"/>
      <c r="NZE315" s="361"/>
      <c r="NZF315" s="361"/>
      <c r="NZG315" s="361"/>
      <c r="NZH315" s="361"/>
      <c r="NZI315" s="361"/>
      <c r="NZJ315" s="361"/>
      <c r="NZK315" s="361"/>
      <c r="NZL315" s="361"/>
      <c r="NZM315" s="361"/>
      <c r="NZN315" s="361"/>
      <c r="NZO315" s="361"/>
      <c r="NZP315" s="361"/>
      <c r="NZQ315" s="361"/>
      <c r="NZR315" s="361"/>
      <c r="NZS315" s="361"/>
      <c r="NZT315" s="361"/>
      <c r="NZU315" s="361"/>
      <c r="NZV315" s="361"/>
      <c r="NZW315" s="361"/>
      <c r="NZX315" s="361"/>
      <c r="NZY315" s="361"/>
      <c r="NZZ315" s="361"/>
      <c r="OAA315" s="361"/>
      <c r="OAB315" s="361"/>
      <c r="OAC315" s="361"/>
      <c r="OAD315" s="361"/>
      <c r="OAE315" s="361"/>
      <c r="OAF315" s="361"/>
      <c r="OAG315" s="361"/>
      <c r="OAH315" s="361"/>
      <c r="OAI315" s="361"/>
      <c r="OAJ315" s="361"/>
      <c r="OAK315" s="361"/>
      <c r="OAL315" s="361"/>
      <c r="OAM315" s="361"/>
      <c r="OAN315" s="361"/>
      <c r="OAO315" s="361"/>
      <c r="OAP315" s="361"/>
      <c r="OAQ315" s="361"/>
      <c r="OAR315" s="361"/>
      <c r="OAS315" s="361"/>
      <c r="OAT315" s="361"/>
      <c r="OAU315" s="361"/>
      <c r="OAV315" s="361"/>
      <c r="OAW315" s="361"/>
      <c r="OAX315" s="361"/>
      <c r="OAY315" s="361"/>
      <c r="OAZ315" s="361"/>
      <c r="OBA315" s="361"/>
      <c r="OBB315" s="361"/>
      <c r="OBC315" s="361"/>
      <c r="OBD315" s="361"/>
      <c r="OBE315" s="361"/>
      <c r="OBF315" s="361"/>
      <c r="OBG315" s="361"/>
      <c r="OBH315" s="361"/>
      <c r="OBI315" s="361"/>
      <c r="OBJ315" s="361"/>
      <c r="OBK315" s="361"/>
      <c r="OBL315" s="361"/>
      <c r="OBM315" s="361"/>
      <c r="OBN315" s="361"/>
      <c r="OBO315" s="361"/>
      <c r="OBP315" s="361"/>
      <c r="OBQ315" s="361"/>
      <c r="OBR315" s="361"/>
      <c r="OBS315" s="361"/>
      <c r="OBT315" s="361"/>
      <c r="OBU315" s="361"/>
      <c r="OBV315" s="361"/>
      <c r="OBW315" s="361"/>
      <c r="OBX315" s="361"/>
      <c r="OBY315" s="361"/>
      <c r="OBZ315" s="361"/>
      <c r="OCA315" s="361"/>
      <c r="OCB315" s="361"/>
      <c r="OCC315" s="361"/>
      <c r="OCD315" s="361"/>
      <c r="OCE315" s="361"/>
      <c r="OCF315" s="361"/>
      <c r="OCG315" s="361"/>
      <c r="OCH315" s="361"/>
      <c r="OCI315" s="361"/>
      <c r="OCJ315" s="361"/>
      <c r="OCK315" s="361"/>
      <c r="OCL315" s="361"/>
      <c r="OCM315" s="361"/>
      <c r="OCN315" s="361"/>
      <c r="OCO315" s="361"/>
      <c r="OCP315" s="361"/>
      <c r="OCQ315" s="361"/>
      <c r="OCR315" s="361"/>
      <c r="OCS315" s="361"/>
      <c r="OCT315" s="361"/>
      <c r="OCU315" s="361"/>
      <c r="OCV315" s="361"/>
      <c r="OCW315" s="361"/>
      <c r="OCX315" s="361"/>
      <c r="OCY315" s="361"/>
      <c r="OCZ315" s="361"/>
      <c r="ODA315" s="361"/>
      <c r="ODB315" s="361"/>
      <c r="ODC315" s="361"/>
      <c r="ODD315" s="361"/>
      <c r="ODE315" s="361"/>
      <c r="ODF315" s="361"/>
      <c r="ODG315" s="361"/>
      <c r="ODH315" s="361"/>
      <c r="ODI315" s="361"/>
      <c r="ODJ315" s="361"/>
      <c r="ODK315" s="361"/>
      <c r="ODL315" s="361"/>
      <c r="ODM315" s="361"/>
      <c r="ODN315" s="361"/>
      <c r="ODO315" s="361"/>
      <c r="ODP315" s="361"/>
      <c r="ODQ315" s="361"/>
      <c r="ODR315" s="361"/>
      <c r="ODS315" s="361"/>
      <c r="ODT315" s="361"/>
      <c r="ODU315" s="361"/>
      <c r="ODV315" s="361"/>
      <c r="ODW315" s="361"/>
      <c r="ODX315" s="361"/>
      <c r="ODY315" s="361"/>
      <c r="ODZ315" s="361"/>
      <c r="OEA315" s="361"/>
      <c r="OEB315" s="361"/>
      <c r="OEC315" s="361"/>
      <c r="OED315" s="361"/>
      <c r="OEE315" s="361"/>
      <c r="OEF315" s="361"/>
      <c r="OEG315" s="361"/>
      <c r="OEH315" s="361"/>
      <c r="OEI315" s="361"/>
      <c r="OEJ315" s="361"/>
      <c r="OEK315" s="361"/>
      <c r="OEL315" s="361"/>
      <c r="OEM315" s="361"/>
      <c r="OEN315" s="361"/>
      <c r="OEO315" s="361"/>
      <c r="OEP315" s="361"/>
      <c r="OEQ315" s="361"/>
      <c r="OER315" s="361"/>
      <c r="OES315" s="361"/>
      <c r="OET315" s="361"/>
      <c r="OEU315" s="361"/>
      <c r="OEV315" s="361"/>
      <c r="OEW315" s="361"/>
      <c r="OEX315" s="361"/>
      <c r="OEY315" s="361"/>
      <c r="OEZ315" s="361"/>
      <c r="OFA315" s="361"/>
      <c r="OFB315" s="361"/>
      <c r="OFC315" s="361"/>
      <c r="OFD315" s="361"/>
      <c r="OFE315" s="361"/>
      <c r="OFF315" s="361"/>
      <c r="OFG315" s="361"/>
      <c r="OFH315" s="361"/>
      <c r="OFI315" s="361"/>
      <c r="OFJ315" s="361"/>
      <c r="OFK315" s="361"/>
      <c r="OFL315" s="361"/>
      <c r="OFM315" s="361"/>
      <c r="OFN315" s="361"/>
      <c r="OFO315" s="361"/>
      <c r="OFP315" s="361"/>
      <c r="OFQ315" s="361"/>
      <c r="OFR315" s="361"/>
      <c r="OFS315" s="361"/>
      <c r="OFT315" s="361"/>
      <c r="OFU315" s="361"/>
      <c r="OFV315" s="361"/>
      <c r="OFW315" s="361"/>
      <c r="OFX315" s="361"/>
      <c r="OFY315" s="361"/>
      <c r="OFZ315" s="361"/>
      <c r="OGA315" s="361"/>
      <c r="OGB315" s="361"/>
      <c r="OGC315" s="361"/>
      <c r="OGD315" s="361"/>
      <c r="OGE315" s="361"/>
      <c r="OGF315" s="361"/>
      <c r="OGG315" s="361"/>
      <c r="OGH315" s="361"/>
      <c r="OGI315" s="361"/>
      <c r="OGJ315" s="361"/>
      <c r="OGK315" s="361"/>
      <c r="OGL315" s="361"/>
      <c r="OGM315" s="361"/>
      <c r="OGN315" s="361"/>
      <c r="OGO315" s="361"/>
      <c r="OGP315" s="361"/>
      <c r="OGQ315" s="361"/>
      <c r="OGR315" s="361"/>
      <c r="OGS315" s="361"/>
      <c r="OGT315" s="361"/>
      <c r="OGU315" s="361"/>
      <c r="OGV315" s="361"/>
      <c r="OGW315" s="361"/>
      <c r="OGX315" s="361"/>
      <c r="OGY315" s="361"/>
      <c r="OGZ315" s="361"/>
      <c r="OHA315" s="361"/>
      <c r="OHB315" s="361"/>
      <c r="OHC315" s="361"/>
      <c r="OHD315" s="361"/>
      <c r="OHE315" s="361"/>
      <c r="OHF315" s="361"/>
      <c r="OHG315" s="361"/>
      <c r="OHH315" s="361"/>
      <c r="OHI315" s="361"/>
      <c r="OHJ315" s="361"/>
      <c r="OHK315" s="361"/>
      <c r="OHL315" s="361"/>
      <c r="OHM315" s="361"/>
      <c r="OHN315" s="361"/>
      <c r="OHO315" s="361"/>
      <c r="OHP315" s="361"/>
      <c r="OHQ315" s="361"/>
      <c r="OHR315" s="361"/>
      <c r="OHS315" s="361"/>
      <c r="OHT315" s="361"/>
      <c r="OHU315" s="361"/>
      <c r="OHV315" s="361"/>
      <c r="OHW315" s="361"/>
      <c r="OHX315" s="361"/>
      <c r="OHY315" s="361"/>
      <c r="OHZ315" s="361"/>
      <c r="OIA315" s="361"/>
      <c r="OIB315" s="361"/>
      <c r="OIC315" s="361"/>
      <c r="OID315" s="361"/>
      <c r="OIE315" s="361"/>
      <c r="OIF315" s="361"/>
      <c r="OIG315" s="361"/>
      <c r="OIH315" s="361"/>
      <c r="OII315" s="361"/>
      <c r="OIJ315" s="361"/>
      <c r="OIK315" s="361"/>
      <c r="OIL315" s="361"/>
      <c r="OIM315" s="361"/>
      <c r="OIN315" s="361"/>
      <c r="OIO315" s="361"/>
      <c r="OIP315" s="361"/>
      <c r="OIQ315" s="361"/>
      <c r="OIR315" s="361"/>
      <c r="OIS315" s="361"/>
      <c r="OIT315" s="361"/>
      <c r="OIU315" s="361"/>
      <c r="OIV315" s="361"/>
      <c r="OIW315" s="361"/>
      <c r="OIX315" s="361"/>
      <c r="OIY315" s="361"/>
      <c r="OIZ315" s="361"/>
      <c r="OJA315" s="361"/>
      <c r="OJB315" s="361"/>
      <c r="OJC315" s="361"/>
      <c r="OJD315" s="361"/>
      <c r="OJE315" s="361"/>
      <c r="OJF315" s="361"/>
      <c r="OJG315" s="361"/>
      <c r="OJH315" s="361"/>
      <c r="OJI315" s="361"/>
      <c r="OJJ315" s="361"/>
      <c r="OJK315" s="361"/>
      <c r="OJL315" s="361"/>
      <c r="OJM315" s="361"/>
      <c r="OJN315" s="361"/>
      <c r="OJO315" s="361"/>
      <c r="OJP315" s="361"/>
      <c r="OJQ315" s="361"/>
      <c r="OJR315" s="361"/>
      <c r="OJS315" s="361"/>
      <c r="OJT315" s="361"/>
      <c r="OJU315" s="361"/>
      <c r="OJV315" s="361"/>
      <c r="OJW315" s="361"/>
      <c r="OJX315" s="361"/>
      <c r="OJY315" s="361"/>
      <c r="OJZ315" s="361"/>
      <c r="OKA315" s="361"/>
      <c r="OKB315" s="361"/>
      <c r="OKC315" s="361"/>
      <c r="OKD315" s="361"/>
      <c r="OKE315" s="361"/>
      <c r="OKF315" s="361"/>
      <c r="OKG315" s="361"/>
      <c r="OKH315" s="361"/>
      <c r="OKI315" s="361"/>
      <c r="OKJ315" s="361"/>
      <c r="OKK315" s="361"/>
      <c r="OKL315" s="361"/>
      <c r="OKM315" s="361"/>
      <c r="OKN315" s="361"/>
      <c r="OKO315" s="361"/>
      <c r="OKP315" s="361"/>
      <c r="OKQ315" s="361"/>
      <c r="OKR315" s="361"/>
      <c r="OKS315" s="361"/>
      <c r="OKT315" s="361"/>
      <c r="OKU315" s="361"/>
      <c r="OKV315" s="361"/>
      <c r="OKW315" s="361"/>
      <c r="OKX315" s="361"/>
      <c r="OKY315" s="361"/>
      <c r="OKZ315" s="361"/>
      <c r="OLA315" s="361"/>
      <c r="OLB315" s="361"/>
      <c r="OLC315" s="361"/>
      <c r="OLD315" s="361"/>
      <c r="OLE315" s="361"/>
      <c r="OLF315" s="361"/>
      <c r="OLG315" s="361"/>
      <c r="OLH315" s="361"/>
      <c r="OLI315" s="361"/>
      <c r="OLJ315" s="361"/>
      <c r="OLK315" s="361"/>
      <c r="OLL315" s="361"/>
      <c r="OLM315" s="361"/>
      <c r="OLN315" s="361"/>
      <c r="OLO315" s="361"/>
      <c r="OLP315" s="361"/>
      <c r="OLQ315" s="361"/>
      <c r="OLR315" s="361"/>
      <c r="OLS315" s="361"/>
      <c r="OLT315" s="361"/>
      <c r="OLU315" s="361"/>
      <c r="OLV315" s="361"/>
      <c r="OLW315" s="361"/>
      <c r="OLX315" s="361"/>
      <c r="OLY315" s="361"/>
      <c r="OLZ315" s="361"/>
      <c r="OMA315" s="361"/>
      <c r="OMB315" s="361"/>
      <c r="OMC315" s="361"/>
      <c r="OMD315" s="361"/>
      <c r="OME315" s="361"/>
      <c r="OMF315" s="361"/>
      <c r="OMG315" s="361"/>
      <c r="OMH315" s="361"/>
      <c r="OMI315" s="361"/>
      <c r="OMJ315" s="361"/>
      <c r="OMK315" s="361"/>
      <c r="OML315" s="361"/>
      <c r="OMM315" s="361"/>
      <c r="OMN315" s="361"/>
      <c r="OMO315" s="361"/>
      <c r="OMP315" s="361"/>
      <c r="OMQ315" s="361"/>
      <c r="OMR315" s="361"/>
      <c r="OMS315" s="361"/>
      <c r="OMT315" s="361"/>
      <c r="OMU315" s="361"/>
      <c r="OMV315" s="361"/>
      <c r="OMW315" s="361"/>
      <c r="OMX315" s="361"/>
      <c r="OMY315" s="361"/>
      <c r="OMZ315" s="361"/>
      <c r="ONA315" s="361"/>
      <c r="ONB315" s="361"/>
      <c r="ONC315" s="361"/>
      <c r="OND315" s="361"/>
      <c r="ONE315" s="361"/>
      <c r="ONF315" s="361"/>
      <c r="ONG315" s="361"/>
      <c r="ONH315" s="361"/>
      <c r="ONI315" s="361"/>
      <c r="ONJ315" s="361"/>
      <c r="ONK315" s="361"/>
      <c r="ONL315" s="361"/>
      <c r="ONM315" s="361"/>
      <c r="ONN315" s="361"/>
      <c r="ONO315" s="361"/>
      <c r="ONP315" s="361"/>
      <c r="ONQ315" s="361"/>
      <c r="ONR315" s="361"/>
      <c r="ONS315" s="361"/>
      <c r="ONT315" s="361"/>
      <c r="ONU315" s="361"/>
      <c r="ONV315" s="361"/>
      <c r="ONW315" s="361"/>
      <c r="ONX315" s="361"/>
      <c r="ONY315" s="361"/>
      <c r="ONZ315" s="361"/>
      <c r="OOA315" s="361"/>
      <c r="OOB315" s="361"/>
      <c r="OOC315" s="361"/>
      <c r="OOD315" s="361"/>
      <c r="OOE315" s="361"/>
      <c r="OOF315" s="361"/>
      <c r="OOG315" s="361"/>
      <c r="OOH315" s="361"/>
      <c r="OOI315" s="361"/>
      <c r="OOJ315" s="361"/>
      <c r="OOK315" s="361"/>
      <c r="OOL315" s="361"/>
      <c r="OOM315" s="361"/>
      <c r="OON315" s="361"/>
      <c r="OOO315" s="361"/>
      <c r="OOP315" s="361"/>
      <c r="OOQ315" s="361"/>
      <c r="OOR315" s="361"/>
      <c r="OOS315" s="361"/>
      <c r="OOT315" s="361"/>
      <c r="OOU315" s="361"/>
      <c r="OOV315" s="361"/>
      <c r="OOW315" s="361"/>
      <c r="OOX315" s="361"/>
      <c r="OOY315" s="361"/>
      <c r="OOZ315" s="361"/>
      <c r="OPA315" s="361"/>
      <c r="OPB315" s="361"/>
      <c r="OPC315" s="361"/>
      <c r="OPD315" s="361"/>
      <c r="OPE315" s="361"/>
      <c r="OPF315" s="361"/>
      <c r="OPG315" s="361"/>
      <c r="OPH315" s="361"/>
      <c r="OPI315" s="361"/>
      <c r="OPJ315" s="361"/>
      <c r="OPK315" s="361"/>
      <c r="OPL315" s="361"/>
      <c r="OPM315" s="361"/>
      <c r="OPN315" s="361"/>
      <c r="OPO315" s="361"/>
      <c r="OPP315" s="361"/>
      <c r="OPQ315" s="361"/>
      <c r="OPR315" s="361"/>
      <c r="OPS315" s="361"/>
      <c r="OPT315" s="361"/>
      <c r="OPU315" s="361"/>
      <c r="OPV315" s="361"/>
      <c r="OPW315" s="361"/>
      <c r="OPX315" s="361"/>
      <c r="OPY315" s="361"/>
      <c r="OPZ315" s="361"/>
      <c r="OQA315" s="361"/>
      <c r="OQB315" s="361"/>
      <c r="OQC315" s="361"/>
      <c r="OQD315" s="361"/>
      <c r="OQE315" s="361"/>
      <c r="OQF315" s="361"/>
      <c r="OQG315" s="361"/>
      <c r="OQH315" s="361"/>
      <c r="OQI315" s="361"/>
      <c r="OQJ315" s="361"/>
      <c r="OQK315" s="361"/>
      <c r="OQL315" s="361"/>
      <c r="OQM315" s="361"/>
      <c r="OQN315" s="361"/>
      <c r="OQO315" s="361"/>
      <c r="OQP315" s="361"/>
      <c r="OQQ315" s="361"/>
      <c r="OQR315" s="361"/>
      <c r="OQS315" s="361"/>
      <c r="OQT315" s="361"/>
      <c r="OQU315" s="361"/>
      <c r="OQV315" s="361"/>
      <c r="OQW315" s="361"/>
      <c r="OQX315" s="361"/>
      <c r="OQY315" s="361"/>
      <c r="OQZ315" s="361"/>
      <c r="ORA315" s="361"/>
      <c r="ORB315" s="361"/>
      <c r="ORC315" s="361"/>
      <c r="ORD315" s="361"/>
      <c r="ORE315" s="361"/>
      <c r="ORF315" s="361"/>
      <c r="ORG315" s="361"/>
      <c r="ORH315" s="361"/>
      <c r="ORI315" s="361"/>
      <c r="ORJ315" s="361"/>
      <c r="ORK315" s="361"/>
      <c r="ORL315" s="361"/>
      <c r="ORM315" s="361"/>
      <c r="ORN315" s="361"/>
      <c r="ORO315" s="361"/>
      <c r="ORP315" s="361"/>
      <c r="ORQ315" s="361"/>
      <c r="ORR315" s="361"/>
      <c r="ORS315" s="361"/>
      <c r="ORT315" s="361"/>
      <c r="ORU315" s="361"/>
      <c r="ORV315" s="361"/>
      <c r="ORW315" s="361"/>
      <c r="ORX315" s="361"/>
      <c r="ORY315" s="361"/>
      <c r="ORZ315" s="361"/>
      <c r="OSA315" s="361"/>
      <c r="OSB315" s="361"/>
      <c r="OSC315" s="361"/>
      <c r="OSD315" s="361"/>
      <c r="OSE315" s="361"/>
      <c r="OSF315" s="361"/>
      <c r="OSG315" s="361"/>
      <c r="OSH315" s="361"/>
      <c r="OSI315" s="361"/>
      <c r="OSJ315" s="361"/>
      <c r="OSK315" s="361"/>
      <c r="OSL315" s="361"/>
      <c r="OSM315" s="361"/>
      <c r="OSN315" s="361"/>
      <c r="OSO315" s="361"/>
      <c r="OSP315" s="361"/>
      <c r="OSQ315" s="361"/>
      <c r="OSR315" s="361"/>
      <c r="OSS315" s="361"/>
      <c r="OST315" s="361"/>
      <c r="OSU315" s="361"/>
      <c r="OSV315" s="361"/>
      <c r="OSW315" s="361"/>
      <c r="OSX315" s="361"/>
      <c r="OSY315" s="361"/>
      <c r="OSZ315" s="361"/>
      <c r="OTA315" s="361"/>
      <c r="OTB315" s="361"/>
      <c r="OTC315" s="361"/>
      <c r="OTD315" s="361"/>
      <c r="OTE315" s="361"/>
      <c r="OTF315" s="361"/>
      <c r="OTG315" s="361"/>
      <c r="OTH315" s="361"/>
      <c r="OTI315" s="361"/>
      <c r="OTJ315" s="361"/>
      <c r="OTK315" s="361"/>
      <c r="OTL315" s="361"/>
      <c r="OTM315" s="361"/>
      <c r="OTN315" s="361"/>
      <c r="OTO315" s="361"/>
      <c r="OTP315" s="361"/>
      <c r="OTQ315" s="361"/>
      <c r="OTR315" s="361"/>
      <c r="OTS315" s="361"/>
      <c r="OTT315" s="361"/>
      <c r="OTU315" s="361"/>
      <c r="OTV315" s="361"/>
      <c r="OTW315" s="361"/>
      <c r="OTX315" s="361"/>
      <c r="OTY315" s="361"/>
      <c r="OTZ315" s="361"/>
      <c r="OUA315" s="361"/>
      <c r="OUB315" s="361"/>
      <c r="OUC315" s="361"/>
      <c r="OUD315" s="361"/>
      <c r="OUE315" s="361"/>
      <c r="OUF315" s="361"/>
      <c r="OUG315" s="361"/>
      <c r="OUH315" s="361"/>
      <c r="OUI315" s="361"/>
      <c r="OUJ315" s="361"/>
      <c r="OUK315" s="361"/>
      <c r="OUL315" s="361"/>
      <c r="OUM315" s="361"/>
      <c r="OUN315" s="361"/>
      <c r="OUO315" s="361"/>
      <c r="OUP315" s="361"/>
      <c r="OUQ315" s="361"/>
      <c r="OUR315" s="361"/>
      <c r="OUS315" s="361"/>
      <c r="OUT315" s="361"/>
      <c r="OUU315" s="361"/>
      <c r="OUV315" s="361"/>
      <c r="OUW315" s="361"/>
      <c r="OUX315" s="361"/>
      <c r="OUY315" s="361"/>
      <c r="OUZ315" s="361"/>
      <c r="OVA315" s="361"/>
      <c r="OVB315" s="361"/>
      <c r="OVC315" s="361"/>
      <c r="OVD315" s="361"/>
      <c r="OVE315" s="361"/>
      <c r="OVF315" s="361"/>
      <c r="OVG315" s="361"/>
      <c r="OVH315" s="361"/>
      <c r="OVI315" s="361"/>
      <c r="OVJ315" s="361"/>
      <c r="OVK315" s="361"/>
      <c r="OVL315" s="361"/>
      <c r="OVM315" s="361"/>
      <c r="OVN315" s="361"/>
      <c r="OVO315" s="361"/>
      <c r="OVP315" s="361"/>
      <c r="OVQ315" s="361"/>
      <c r="OVR315" s="361"/>
      <c r="OVS315" s="361"/>
      <c r="OVT315" s="361"/>
      <c r="OVU315" s="361"/>
      <c r="OVV315" s="361"/>
      <c r="OVW315" s="361"/>
      <c r="OVX315" s="361"/>
      <c r="OVY315" s="361"/>
      <c r="OVZ315" s="361"/>
      <c r="OWA315" s="361"/>
      <c r="OWB315" s="361"/>
      <c r="OWC315" s="361"/>
      <c r="OWD315" s="361"/>
      <c r="OWE315" s="361"/>
      <c r="OWF315" s="361"/>
      <c r="OWG315" s="361"/>
      <c r="OWH315" s="361"/>
      <c r="OWI315" s="361"/>
      <c r="OWJ315" s="361"/>
      <c r="OWK315" s="361"/>
      <c r="OWL315" s="361"/>
      <c r="OWM315" s="361"/>
      <c r="OWN315" s="361"/>
      <c r="OWO315" s="361"/>
      <c r="OWP315" s="361"/>
      <c r="OWQ315" s="361"/>
      <c r="OWR315" s="361"/>
      <c r="OWS315" s="361"/>
      <c r="OWT315" s="361"/>
      <c r="OWU315" s="361"/>
      <c r="OWV315" s="361"/>
      <c r="OWW315" s="361"/>
      <c r="OWX315" s="361"/>
      <c r="OWY315" s="361"/>
      <c r="OWZ315" s="361"/>
      <c r="OXA315" s="361"/>
      <c r="OXB315" s="361"/>
      <c r="OXC315" s="361"/>
      <c r="OXD315" s="361"/>
      <c r="OXE315" s="361"/>
      <c r="OXF315" s="361"/>
      <c r="OXG315" s="361"/>
      <c r="OXH315" s="361"/>
      <c r="OXI315" s="361"/>
      <c r="OXJ315" s="361"/>
      <c r="OXK315" s="361"/>
      <c r="OXL315" s="361"/>
      <c r="OXM315" s="361"/>
      <c r="OXN315" s="361"/>
      <c r="OXO315" s="361"/>
      <c r="OXP315" s="361"/>
      <c r="OXQ315" s="361"/>
      <c r="OXR315" s="361"/>
      <c r="OXS315" s="361"/>
      <c r="OXT315" s="361"/>
      <c r="OXU315" s="361"/>
      <c r="OXV315" s="361"/>
      <c r="OXW315" s="361"/>
      <c r="OXX315" s="361"/>
      <c r="OXY315" s="361"/>
      <c r="OXZ315" s="361"/>
      <c r="OYA315" s="361"/>
      <c r="OYB315" s="361"/>
      <c r="OYC315" s="361"/>
      <c r="OYD315" s="361"/>
      <c r="OYE315" s="361"/>
      <c r="OYF315" s="361"/>
      <c r="OYG315" s="361"/>
      <c r="OYH315" s="361"/>
      <c r="OYI315" s="361"/>
      <c r="OYJ315" s="361"/>
      <c r="OYK315" s="361"/>
      <c r="OYL315" s="361"/>
      <c r="OYM315" s="361"/>
      <c r="OYN315" s="361"/>
      <c r="OYO315" s="361"/>
      <c r="OYP315" s="361"/>
      <c r="OYQ315" s="361"/>
      <c r="OYR315" s="361"/>
      <c r="OYS315" s="361"/>
      <c r="OYT315" s="361"/>
      <c r="OYU315" s="361"/>
      <c r="OYV315" s="361"/>
      <c r="OYW315" s="361"/>
      <c r="OYX315" s="361"/>
      <c r="OYY315" s="361"/>
      <c r="OYZ315" s="361"/>
      <c r="OZA315" s="361"/>
      <c r="OZB315" s="361"/>
      <c r="OZC315" s="361"/>
      <c r="OZD315" s="361"/>
      <c r="OZE315" s="361"/>
      <c r="OZF315" s="361"/>
      <c r="OZG315" s="361"/>
      <c r="OZH315" s="361"/>
      <c r="OZI315" s="361"/>
      <c r="OZJ315" s="361"/>
      <c r="OZK315" s="361"/>
      <c r="OZL315" s="361"/>
      <c r="OZM315" s="361"/>
      <c r="OZN315" s="361"/>
      <c r="OZO315" s="361"/>
      <c r="OZP315" s="361"/>
      <c r="OZQ315" s="361"/>
      <c r="OZR315" s="361"/>
      <c r="OZS315" s="361"/>
      <c r="OZT315" s="361"/>
      <c r="OZU315" s="361"/>
      <c r="OZV315" s="361"/>
      <c r="OZW315" s="361"/>
      <c r="OZX315" s="361"/>
      <c r="OZY315" s="361"/>
      <c r="OZZ315" s="361"/>
      <c r="PAA315" s="361"/>
      <c r="PAB315" s="361"/>
      <c r="PAC315" s="361"/>
      <c r="PAD315" s="361"/>
      <c r="PAE315" s="361"/>
      <c r="PAF315" s="361"/>
      <c r="PAG315" s="361"/>
      <c r="PAH315" s="361"/>
      <c r="PAI315" s="361"/>
      <c r="PAJ315" s="361"/>
      <c r="PAK315" s="361"/>
      <c r="PAL315" s="361"/>
      <c r="PAM315" s="361"/>
      <c r="PAN315" s="361"/>
      <c r="PAO315" s="361"/>
      <c r="PAP315" s="361"/>
      <c r="PAQ315" s="361"/>
      <c r="PAR315" s="361"/>
      <c r="PAS315" s="361"/>
      <c r="PAT315" s="361"/>
      <c r="PAU315" s="361"/>
      <c r="PAV315" s="361"/>
      <c r="PAW315" s="361"/>
      <c r="PAX315" s="361"/>
      <c r="PAY315" s="361"/>
      <c r="PAZ315" s="361"/>
      <c r="PBA315" s="361"/>
      <c r="PBB315" s="361"/>
      <c r="PBC315" s="361"/>
      <c r="PBD315" s="361"/>
      <c r="PBE315" s="361"/>
      <c r="PBF315" s="361"/>
      <c r="PBG315" s="361"/>
      <c r="PBH315" s="361"/>
      <c r="PBI315" s="361"/>
      <c r="PBJ315" s="361"/>
      <c r="PBK315" s="361"/>
      <c r="PBL315" s="361"/>
      <c r="PBM315" s="361"/>
      <c r="PBN315" s="361"/>
      <c r="PBO315" s="361"/>
      <c r="PBP315" s="361"/>
      <c r="PBQ315" s="361"/>
      <c r="PBR315" s="361"/>
      <c r="PBS315" s="361"/>
      <c r="PBT315" s="361"/>
      <c r="PBU315" s="361"/>
      <c r="PBV315" s="361"/>
      <c r="PBW315" s="361"/>
      <c r="PBX315" s="361"/>
      <c r="PBY315" s="361"/>
      <c r="PBZ315" s="361"/>
      <c r="PCA315" s="361"/>
      <c r="PCB315" s="361"/>
      <c r="PCC315" s="361"/>
      <c r="PCD315" s="361"/>
      <c r="PCE315" s="361"/>
      <c r="PCF315" s="361"/>
      <c r="PCG315" s="361"/>
      <c r="PCH315" s="361"/>
      <c r="PCI315" s="361"/>
      <c r="PCJ315" s="361"/>
      <c r="PCK315" s="361"/>
      <c r="PCL315" s="361"/>
      <c r="PCM315" s="361"/>
      <c r="PCN315" s="361"/>
      <c r="PCO315" s="361"/>
      <c r="PCP315" s="361"/>
      <c r="PCQ315" s="361"/>
      <c r="PCR315" s="361"/>
      <c r="PCS315" s="361"/>
      <c r="PCT315" s="361"/>
      <c r="PCU315" s="361"/>
      <c r="PCV315" s="361"/>
      <c r="PCW315" s="361"/>
      <c r="PCX315" s="361"/>
      <c r="PCY315" s="361"/>
      <c r="PCZ315" s="361"/>
      <c r="PDA315" s="361"/>
      <c r="PDB315" s="361"/>
      <c r="PDC315" s="361"/>
      <c r="PDD315" s="361"/>
      <c r="PDE315" s="361"/>
      <c r="PDF315" s="361"/>
      <c r="PDG315" s="361"/>
      <c r="PDH315" s="361"/>
      <c r="PDI315" s="361"/>
      <c r="PDJ315" s="361"/>
      <c r="PDK315" s="361"/>
      <c r="PDL315" s="361"/>
      <c r="PDM315" s="361"/>
      <c r="PDN315" s="361"/>
      <c r="PDO315" s="361"/>
      <c r="PDP315" s="361"/>
      <c r="PDQ315" s="361"/>
      <c r="PDR315" s="361"/>
      <c r="PDS315" s="361"/>
      <c r="PDT315" s="361"/>
      <c r="PDU315" s="361"/>
      <c r="PDV315" s="361"/>
      <c r="PDW315" s="361"/>
      <c r="PDX315" s="361"/>
      <c r="PDY315" s="361"/>
      <c r="PDZ315" s="361"/>
      <c r="PEA315" s="361"/>
      <c r="PEB315" s="361"/>
      <c r="PEC315" s="361"/>
      <c r="PED315" s="361"/>
      <c r="PEE315" s="361"/>
      <c r="PEF315" s="361"/>
      <c r="PEG315" s="361"/>
      <c r="PEH315" s="361"/>
      <c r="PEI315" s="361"/>
      <c r="PEJ315" s="361"/>
      <c r="PEK315" s="361"/>
      <c r="PEL315" s="361"/>
      <c r="PEM315" s="361"/>
      <c r="PEN315" s="361"/>
      <c r="PEO315" s="361"/>
      <c r="PEP315" s="361"/>
      <c r="PEQ315" s="361"/>
      <c r="PER315" s="361"/>
      <c r="PES315" s="361"/>
      <c r="PET315" s="361"/>
      <c r="PEU315" s="361"/>
      <c r="PEV315" s="361"/>
      <c r="PEW315" s="361"/>
      <c r="PEX315" s="361"/>
      <c r="PEY315" s="361"/>
      <c r="PEZ315" s="361"/>
      <c r="PFA315" s="361"/>
      <c r="PFB315" s="361"/>
      <c r="PFC315" s="361"/>
      <c r="PFD315" s="361"/>
      <c r="PFE315" s="361"/>
      <c r="PFF315" s="361"/>
      <c r="PFG315" s="361"/>
      <c r="PFH315" s="361"/>
      <c r="PFI315" s="361"/>
      <c r="PFJ315" s="361"/>
      <c r="PFK315" s="361"/>
      <c r="PFL315" s="361"/>
      <c r="PFM315" s="361"/>
      <c r="PFN315" s="361"/>
      <c r="PFO315" s="361"/>
      <c r="PFP315" s="361"/>
      <c r="PFQ315" s="361"/>
      <c r="PFR315" s="361"/>
      <c r="PFS315" s="361"/>
      <c r="PFT315" s="361"/>
      <c r="PFU315" s="361"/>
      <c r="PFV315" s="361"/>
      <c r="PFW315" s="361"/>
      <c r="PFX315" s="361"/>
      <c r="PFY315" s="361"/>
      <c r="PFZ315" s="361"/>
      <c r="PGA315" s="361"/>
      <c r="PGB315" s="361"/>
      <c r="PGC315" s="361"/>
      <c r="PGD315" s="361"/>
      <c r="PGE315" s="361"/>
      <c r="PGF315" s="361"/>
      <c r="PGG315" s="361"/>
      <c r="PGH315" s="361"/>
      <c r="PGI315" s="361"/>
      <c r="PGJ315" s="361"/>
      <c r="PGK315" s="361"/>
      <c r="PGL315" s="361"/>
      <c r="PGM315" s="361"/>
      <c r="PGN315" s="361"/>
      <c r="PGO315" s="361"/>
      <c r="PGP315" s="361"/>
      <c r="PGQ315" s="361"/>
      <c r="PGR315" s="361"/>
      <c r="PGS315" s="361"/>
      <c r="PGT315" s="361"/>
      <c r="PGU315" s="361"/>
      <c r="PGV315" s="361"/>
      <c r="PGW315" s="361"/>
      <c r="PGX315" s="361"/>
      <c r="PGY315" s="361"/>
      <c r="PGZ315" s="361"/>
      <c r="PHA315" s="361"/>
      <c r="PHB315" s="361"/>
      <c r="PHC315" s="361"/>
      <c r="PHD315" s="361"/>
      <c r="PHE315" s="361"/>
      <c r="PHF315" s="361"/>
      <c r="PHG315" s="361"/>
      <c r="PHH315" s="361"/>
      <c r="PHI315" s="361"/>
      <c r="PHJ315" s="361"/>
      <c r="PHK315" s="361"/>
      <c r="PHL315" s="361"/>
      <c r="PHM315" s="361"/>
      <c r="PHN315" s="361"/>
      <c r="PHO315" s="361"/>
      <c r="PHP315" s="361"/>
      <c r="PHQ315" s="361"/>
      <c r="PHR315" s="361"/>
      <c r="PHS315" s="361"/>
      <c r="PHT315" s="361"/>
      <c r="PHU315" s="361"/>
      <c r="PHV315" s="361"/>
      <c r="PHW315" s="361"/>
      <c r="PHX315" s="361"/>
      <c r="PHY315" s="361"/>
      <c r="PHZ315" s="361"/>
      <c r="PIA315" s="361"/>
      <c r="PIB315" s="361"/>
      <c r="PIC315" s="361"/>
      <c r="PID315" s="361"/>
      <c r="PIE315" s="361"/>
      <c r="PIF315" s="361"/>
      <c r="PIG315" s="361"/>
      <c r="PIH315" s="361"/>
      <c r="PII315" s="361"/>
      <c r="PIJ315" s="361"/>
      <c r="PIK315" s="361"/>
      <c r="PIL315" s="361"/>
      <c r="PIM315" s="361"/>
      <c r="PIN315" s="361"/>
      <c r="PIO315" s="361"/>
      <c r="PIP315" s="361"/>
      <c r="PIQ315" s="361"/>
      <c r="PIR315" s="361"/>
      <c r="PIS315" s="361"/>
      <c r="PIT315" s="361"/>
      <c r="PIU315" s="361"/>
      <c r="PIV315" s="361"/>
      <c r="PIW315" s="361"/>
      <c r="PIX315" s="361"/>
      <c r="PIY315" s="361"/>
      <c r="PIZ315" s="361"/>
      <c r="PJA315" s="361"/>
      <c r="PJB315" s="361"/>
      <c r="PJC315" s="361"/>
      <c r="PJD315" s="361"/>
      <c r="PJE315" s="361"/>
      <c r="PJF315" s="361"/>
      <c r="PJG315" s="361"/>
      <c r="PJH315" s="361"/>
      <c r="PJI315" s="361"/>
      <c r="PJJ315" s="361"/>
      <c r="PJK315" s="361"/>
      <c r="PJL315" s="361"/>
      <c r="PJM315" s="361"/>
      <c r="PJN315" s="361"/>
      <c r="PJO315" s="361"/>
      <c r="PJP315" s="361"/>
      <c r="PJQ315" s="361"/>
      <c r="PJR315" s="361"/>
      <c r="PJS315" s="361"/>
      <c r="PJT315" s="361"/>
      <c r="PJU315" s="361"/>
      <c r="PJV315" s="361"/>
      <c r="PJW315" s="361"/>
      <c r="PJX315" s="361"/>
      <c r="PJY315" s="361"/>
      <c r="PJZ315" s="361"/>
      <c r="PKA315" s="361"/>
      <c r="PKB315" s="361"/>
      <c r="PKC315" s="361"/>
      <c r="PKD315" s="361"/>
      <c r="PKE315" s="361"/>
      <c r="PKF315" s="361"/>
      <c r="PKG315" s="361"/>
      <c r="PKH315" s="361"/>
      <c r="PKI315" s="361"/>
      <c r="PKJ315" s="361"/>
      <c r="PKK315" s="361"/>
      <c r="PKL315" s="361"/>
      <c r="PKM315" s="361"/>
      <c r="PKN315" s="361"/>
      <c r="PKO315" s="361"/>
      <c r="PKP315" s="361"/>
      <c r="PKQ315" s="361"/>
      <c r="PKR315" s="361"/>
      <c r="PKS315" s="361"/>
      <c r="PKT315" s="361"/>
      <c r="PKU315" s="361"/>
      <c r="PKV315" s="361"/>
      <c r="PKW315" s="361"/>
      <c r="PKX315" s="361"/>
      <c r="PKY315" s="361"/>
      <c r="PKZ315" s="361"/>
      <c r="PLA315" s="361"/>
      <c r="PLB315" s="361"/>
      <c r="PLC315" s="361"/>
      <c r="PLD315" s="361"/>
      <c r="PLE315" s="361"/>
      <c r="PLF315" s="361"/>
      <c r="PLG315" s="361"/>
      <c r="PLH315" s="361"/>
      <c r="PLI315" s="361"/>
      <c r="PLJ315" s="361"/>
      <c r="PLK315" s="361"/>
      <c r="PLL315" s="361"/>
      <c r="PLM315" s="361"/>
      <c r="PLN315" s="361"/>
      <c r="PLO315" s="361"/>
      <c r="PLP315" s="361"/>
      <c r="PLQ315" s="361"/>
      <c r="PLR315" s="361"/>
      <c r="PLS315" s="361"/>
      <c r="PLT315" s="361"/>
      <c r="PLU315" s="361"/>
      <c r="PLV315" s="361"/>
      <c r="PLW315" s="361"/>
      <c r="PLX315" s="361"/>
      <c r="PLY315" s="361"/>
      <c r="PLZ315" s="361"/>
      <c r="PMA315" s="361"/>
      <c r="PMB315" s="361"/>
      <c r="PMC315" s="361"/>
      <c r="PMD315" s="361"/>
      <c r="PME315" s="361"/>
      <c r="PMF315" s="361"/>
      <c r="PMG315" s="361"/>
      <c r="PMH315" s="361"/>
      <c r="PMI315" s="361"/>
      <c r="PMJ315" s="361"/>
      <c r="PMK315" s="361"/>
      <c r="PML315" s="361"/>
      <c r="PMM315" s="361"/>
      <c r="PMN315" s="361"/>
      <c r="PMO315" s="361"/>
      <c r="PMP315" s="361"/>
      <c r="PMQ315" s="361"/>
      <c r="PMR315" s="361"/>
      <c r="PMS315" s="361"/>
      <c r="PMT315" s="361"/>
      <c r="PMU315" s="361"/>
      <c r="PMV315" s="361"/>
      <c r="PMW315" s="361"/>
      <c r="PMX315" s="361"/>
      <c r="PMY315" s="361"/>
      <c r="PMZ315" s="361"/>
      <c r="PNA315" s="361"/>
      <c r="PNB315" s="361"/>
      <c r="PNC315" s="361"/>
      <c r="PND315" s="361"/>
      <c r="PNE315" s="361"/>
      <c r="PNF315" s="361"/>
      <c r="PNG315" s="361"/>
      <c r="PNH315" s="361"/>
      <c r="PNI315" s="361"/>
      <c r="PNJ315" s="361"/>
      <c r="PNK315" s="361"/>
      <c r="PNL315" s="361"/>
      <c r="PNM315" s="361"/>
      <c r="PNN315" s="361"/>
      <c r="PNO315" s="361"/>
      <c r="PNP315" s="361"/>
      <c r="PNQ315" s="361"/>
      <c r="PNR315" s="361"/>
      <c r="PNS315" s="361"/>
      <c r="PNT315" s="361"/>
      <c r="PNU315" s="361"/>
      <c r="PNV315" s="361"/>
      <c r="PNW315" s="361"/>
      <c r="PNX315" s="361"/>
      <c r="PNY315" s="361"/>
      <c r="PNZ315" s="361"/>
      <c r="POA315" s="361"/>
      <c r="POB315" s="361"/>
      <c r="POC315" s="361"/>
      <c r="POD315" s="361"/>
      <c r="POE315" s="361"/>
      <c r="POF315" s="361"/>
      <c r="POG315" s="361"/>
      <c r="POH315" s="361"/>
      <c r="POI315" s="361"/>
      <c r="POJ315" s="361"/>
      <c r="POK315" s="361"/>
      <c r="POL315" s="361"/>
      <c r="POM315" s="361"/>
      <c r="PON315" s="361"/>
      <c r="POO315" s="361"/>
      <c r="POP315" s="361"/>
      <c r="POQ315" s="361"/>
      <c r="POR315" s="361"/>
      <c r="POS315" s="361"/>
      <c r="POT315" s="361"/>
      <c r="POU315" s="361"/>
      <c r="POV315" s="361"/>
      <c r="POW315" s="361"/>
      <c r="POX315" s="361"/>
      <c r="POY315" s="361"/>
      <c r="POZ315" s="361"/>
      <c r="PPA315" s="361"/>
      <c r="PPB315" s="361"/>
      <c r="PPC315" s="361"/>
      <c r="PPD315" s="361"/>
      <c r="PPE315" s="361"/>
      <c r="PPF315" s="361"/>
      <c r="PPG315" s="361"/>
      <c r="PPH315" s="361"/>
      <c r="PPI315" s="361"/>
      <c r="PPJ315" s="361"/>
      <c r="PPK315" s="361"/>
      <c r="PPL315" s="361"/>
      <c r="PPM315" s="361"/>
      <c r="PPN315" s="361"/>
      <c r="PPO315" s="361"/>
      <c r="PPP315" s="361"/>
      <c r="PPQ315" s="361"/>
      <c r="PPR315" s="361"/>
      <c r="PPS315" s="361"/>
      <c r="PPT315" s="361"/>
      <c r="PPU315" s="361"/>
      <c r="PPV315" s="361"/>
      <c r="PPW315" s="361"/>
      <c r="PPX315" s="361"/>
      <c r="PPY315" s="361"/>
      <c r="PPZ315" s="361"/>
      <c r="PQA315" s="361"/>
      <c r="PQB315" s="361"/>
      <c r="PQC315" s="361"/>
      <c r="PQD315" s="361"/>
      <c r="PQE315" s="361"/>
      <c r="PQF315" s="361"/>
      <c r="PQG315" s="361"/>
      <c r="PQH315" s="361"/>
      <c r="PQI315" s="361"/>
      <c r="PQJ315" s="361"/>
      <c r="PQK315" s="361"/>
      <c r="PQL315" s="361"/>
      <c r="PQM315" s="361"/>
      <c r="PQN315" s="361"/>
      <c r="PQO315" s="361"/>
      <c r="PQP315" s="361"/>
      <c r="PQQ315" s="361"/>
      <c r="PQR315" s="361"/>
      <c r="PQS315" s="361"/>
      <c r="PQT315" s="361"/>
      <c r="PQU315" s="361"/>
      <c r="PQV315" s="361"/>
      <c r="PQW315" s="361"/>
      <c r="PQX315" s="361"/>
      <c r="PQY315" s="361"/>
      <c r="PQZ315" s="361"/>
      <c r="PRA315" s="361"/>
      <c r="PRB315" s="361"/>
      <c r="PRC315" s="361"/>
      <c r="PRD315" s="361"/>
      <c r="PRE315" s="361"/>
      <c r="PRF315" s="361"/>
      <c r="PRG315" s="361"/>
      <c r="PRH315" s="361"/>
      <c r="PRI315" s="361"/>
      <c r="PRJ315" s="361"/>
      <c r="PRK315" s="361"/>
      <c r="PRL315" s="361"/>
      <c r="PRM315" s="361"/>
      <c r="PRN315" s="361"/>
      <c r="PRO315" s="361"/>
      <c r="PRP315" s="361"/>
      <c r="PRQ315" s="361"/>
      <c r="PRR315" s="361"/>
      <c r="PRS315" s="361"/>
      <c r="PRT315" s="361"/>
      <c r="PRU315" s="361"/>
      <c r="PRV315" s="361"/>
      <c r="PRW315" s="361"/>
      <c r="PRX315" s="361"/>
      <c r="PRY315" s="361"/>
      <c r="PRZ315" s="361"/>
      <c r="PSA315" s="361"/>
      <c r="PSB315" s="361"/>
      <c r="PSC315" s="361"/>
      <c r="PSD315" s="361"/>
      <c r="PSE315" s="361"/>
      <c r="PSF315" s="361"/>
      <c r="PSG315" s="361"/>
      <c r="PSH315" s="361"/>
      <c r="PSI315" s="361"/>
      <c r="PSJ315" s="361"/>
      <c r="PSK315" s="361"/>
      <c r="PSL315" s="361"/>
      <c r="PSM315" s="361"/>
      <c r="PSN315" s="361"/>
      <c r="PSO315" s="361"/>
      <c r="PSP315" s="361"/>
      <c r="PSQ315" s="361"/>
      <c r="PSR315" s="361"/>
      <c r="PSS315" s="361"/>
      <c r="PST315" s="361"/>
      <c r="PSU315" s="361"/>
      <c r="PSV315" s="361"/>
      <c r="PSW315" s="361"/>
      <c r="PSX315" s="361"/>
      <c r="PSY315" s="361"/>
      <c r="PSZ315" s="361"/>
      <c r="PTA315" s="361"/>
      <c r="PTB315" s="361"/>
      <c r="PTC315" s="361"/>
      <c r="PTD315" s="361"/>
      <c r="PTE315" s="361"/>
      <c r="PTF315" s="361"/>
      <c r="PTG315" s="361"/>
      <c r="PTH315" s="361"/>
      <c r="PTI315" s="361"/>
      <c r="PTJ315" s="361"/>
      <c r="PTK315" s="361"/>
      <c r="PTL315" s="361"/>
      <c r="PTM315" s="361"/>
      <c r="PTN315" s="361"/>
      <c r="PTO315" s="361"/>
      <c r="PTP315" s="361"/>
      <c r="PTQ315" s="361"/>
      <c r="PTR315" s="361"/>
      <c r="PTS315" s="361"/>
      <c r="PTT315" s="361"/>
      <c r="PTU315" s="361"/>
      <c r="PTV315" s="361"/>
      <c r="PTW315" s="361"/>
      <c r="PTX315" s="361"/>
      <c r="PTY315" s="361"/>
      <c r="PTZ315" s="361"/>
      <c r="PUA315" s="361"/>
      <c r="PUB315" s="361"/>
      <c r="PUC315" s="361"/>
      <c r="PUD315" s="361"/>
      <c r="PUE315" s="361"/>
      <c r="PUF315" s="361"/>
      <c r="PUG315" s="361"/>
      <c r="PUH315" s="361"/>
      <c r="PUI315" s="361"/>
      <c r="PUJ315" s="361"/>
      <c r="PUK315" s="361"/>
      <c r="PUL315" s="361"/>
      <c r="PUM315" s="361"/>
      <c r="PUN315" s="361"/>
      <c r="PUO315" s="361"/>
      <c r="PUP315" s="361"/>
      <c r="PUQ315" s="361"/>
      <c r="PUR315" s="361"/>
      <c r="PUS315" s="361"/>
      <c r="PUT315" s="361"/>
      <c r="PUU315" s="361"/>
      <c r="PUV315" s="361"/>
      <c r="PUW315" s="361"/>
      <c r="PUX315" s="361"/>
      <c r="PUY315" s="361"/>
      <c r="PUZ315" s="361"/>
      <c r="PVA315" s="361"/>
      <c r="PVB315" s="361"/>
      <c r="PVC315" s="361"/>
      <c r="PVD315" s="361"/>
      <c r="PVE315" s="361"/>
      <c r="PVF315" s="361"/>
      <c r="PVG315" s="361"/>
      <c r="PVH315" s="361"/>
      <c r="PVI315" s="361"/>
      <c r="PVJ315" s="361"/>
      <c r="PVK315" s="361"/>
      <c r="PVL315" s="361"/>
      <c r="PVM315" s="361"/>
      <c r="PVN315" s="361"/>
      <c r="PVO315" s="361"/>
      <c r="PVP315" s="361"/>
      <c r="PVQ315" s="361"/>
      <c r="PVR315" s="361"/>
      <c r="PVS315" s="361"/>
      <c r="PVT315" s="361"/>
      <c r="PVU315" s="361"/>
      <c r="PVV315" s="361"/>
      <c r="PVW315" s="361"/>
      <c r="PVX315" s="361"/>
      <c r="PVY315" s="361"/>
      <c r="PVZ315" s="361"/>
      <c r="PWA315" s="361"/>
      <c r="PWB315" s="361"/>
      <c r="PWC315" s="361"/>
      <c r="PWD315" s="361"/>
      <c r="PWE315" s="361"/>
      <c r="PWF315" s="361"/>
      <c r="PWG315" s="361"/>
      <c r="PWH315" s="361"/>
      <c r="PWI315" s="361"/>
      <c r="PWJ315" s="361"/>
      <c r="PWK315" s="361"/>
      <c r="PWL315" s="361"/>
      <c r="PWM315" s="361"/>
      <c r="PWN315" s="361"/>
      <c r="PWO315" s="361"/>
      <c r="PWP315" s="361"/>
      <c r="PWQ315" s="361"/>
      <c r="PWR315" s="361"/>
      <c r="PWS315" s="361"/>
      <c r="PWT315" s="361"/>
      <c r="PWU315" s="361"/>
      <c r="PWV315" s="361"/>
      <c r="PWW315" s="361"/>
      <c r="PWX315" s="361"/>
      <c r="PWY315" s="361"/>
      <c r="PWZ315" s="361"/>
      <c r="PXA315" s="361"/>
      <c r="PXB315" s="361"/>
      <c r="PXC315" s="361"/>
      <c r="PXD315" s="361"/>
      <c r="PXE315" s="361"/>
      <c r="PXF315" s="361"/>
      <c r="PXG315" s="361"/>
      <c r="PXH315" s="361"/>
      <c r="PXI315" s="361"/>
      <c r="PXJ315" s="361"/>
      <c r="PXK315" s="361"/>
      <c r="PXL315" s="361"/>
      <c r="PXM315" s="361"/>
      <c r="PXN315" s="361"/>
      <c r="PXO315" s="361"/>
      <c r="PXP315" s="361"/>
      <c r="PXQ315" s="361"/>
      <c r="PXR315" s="361"/>
      <c r="PXS315" s="361"/>
      <c r="PXT315" s="361"/>
      <c r="PXU315" s="361"/>
      <c r="PXV315" s="361"/>
      <c r="PXW315" s="361"/>
      <c r="PXX315" s="361"/>
      <c r="PXY315" s="361"/>
      <c r="PXZ315" s="361"/>
      <c r="PYA315" s="361"/>
      <c r="PYB315" s="361"/>
      <c r="PYC315" s="361"/>
      <c r="PYD315" s="361"/>
      <c r="PYE315" s="361"/>
      <c r="PYF315" s="361"/>
      <c r="PYG315" s="361"/>
      <c r="PYH315" s="361"/>
      <c r="PYI315" s="361"/>
      <c r="PYJ315" s="361"/>
      <c r="PYK315" s="361"/>
      <c r="PYL315" s="361"/>
      <c r="PYM315" s="361"/>
      <c r="PYN315" s="361"/>
      <c r="PYO315" s="361"/>
      <c r="PYP315" s="361"/>
      <c r="PYQ315" s="361"/>
      <c r="PYR315" s="361"/>
      <c r="PYS315" s="361"/>
      <c r="PYT315" s="361"/>
      <c r="PYU315" s="361"/>
      <c r="PYV315" s="361"/>
      <c r="PYW315" s="361"/>
      <c r="PYX315" s="361"/>
      <c r="PYY315" s="361"/>
      <c r="PYZ315" s="361"/>
      <c r="PZA315" s="361"/>
      <c r="PZB315" s="361"/>
      <c r="PZC315" s="361"/>
      <c r="PZD315" s="361"/>
      <c r="PZE315" s="361"/>
      <c r="PZF315" s="361"/>
      <c r="PZG315" s="361"/>
      <c r="PZH315" s="361"/>
      <c r="PZI315" s="361"/>
      <c r="PZJ315" s="361"/>
      <c r="PZK315" s="361"/>
      <c r="PZL315" s="361"/>
      <c r="PZM315" s="361"/>
      <c r="PZN315" s="361"/>
      <c r="PZO315" s="361"/>
      <c r="PZP315" s="361"/>
      <c r="PZQ315" s="361"/>
      <c r="PZR315" s="361"/>
      <c r="PZS315" s="361"/>
      <c r="PZT315" s="361"/>
      <c r="PZU315" s="361"/>
      <c r="PZV315" s="361"/>
      <c r="PZW315" s="361"/>
      <c r="PZX315" s="361"/>
      <c r="PZY315" s="361"/>
      <c r="PZZ315" s="361"/>
      <c r="QAA315" s="361"/>
      <c r="QAB315" s="361"/>
      <c r="QAC315" s="361"/>
      <c r="QAD315" s="361"/>
      <c r="QAE315" s="361"/>
      <c r="QAF315" s="361"/>
      <c r="QAG315" s="361"/>
      <c r="QAH315" s="361"/>
      <c r="QAI315" s="361"/>
      <c r="QAJ315" s="361"/>
      <c r="QAK315" s="361"/>
      <c r="QAL315" s="361"/>
      <c r="QAM315" s="361"/>
      <c r="QAN315" s="361"/>
      <c r="QAO315" s="361"/>
      <c r="QAP315" s="361"/>
      <c r="QAQ315" s="361"/>
      <c r="QAR315" s="361"/>
      <c r="QAS315" s="361"/>
      <c r="QAT315" s="361"/>
      <c r="QAU315" s="361"/>
      <c r="QAV315" s="361"/>
      <c r="QAW315" s="361"/>
      <c r="QAX315" s="361"/>
      <c r="QAY315" s="361"/>
      <c r="QAZ315" s="361"/>
      <c r="QBA315" s="361"/>
      <c r="QBB315" s="361"/>
      <c r="QBC315" s="361"/>
      <c r="QBD315" s="361"/>
      <c r="QBE315" s="361"/>
      <c r="QBF315" s="361"/>
      <c r="QBG315" s="361"/>
      <c r="QBH315" s="361"/>
      <c r="QBI315" s="361"/>
      <c r="QBJ315" s="361"/>
      <c r="QBK315" s="361"/>
      <c r="QBL315" s="361"/>
      <c r="QBM315" s="361"/>
      <c r="QBN315" s="361"/>
      <c r="QBO315" s="361"/>
      <c r="QBP315" s="361"/>
      <c r="QBQ315" s="361"/>
      <c r="QBR315" s="361"/>
      <c r="QBS315" s="361"/>
      <c r="QBT315" s="361"/>
      <c r="QBU315" s="361"/>
      <c r="QBV315" s="361"/>
      <c r="QBW315" s="361"/>
      <c r="QBX315" s="361"/>
      <c r="QBY315" s="361"/>
      <c r="QBZ315" s="361"/>
      <c r="QCA315" s="361"/>
      <c r="QCB315" s="361"/>
      <c r="QCC315" s="361"/>
      <c r="QCD315" s="361"/>
      <c r="QCE315" s="361"/>
      <c r="QCF315" s="361"/>
      <c r="QCG315" s="361"/>
      <c r="QCH315" s="361"/>
      <c r="QCI315" s="361"/>
      <c r="QCJ315" s="361"/>
      <c r="QCK315" s="361"/>
      <c r="QCL315" s="361"/>
      <c r="QCM315" s="361"/>
      <c r="QCN315" s="361"/>
      <c r="QCO315" s="361"/>
      <c r="QCP315" s="361"/>
      <c r="QCQ315" s="361"/>
      <c r="QCR315" s="361"/>
      <c r="QCS315" s="361"/>
      <c r="QCT315" s="361"/>
      <c r="QCU315" s="361"/>
      <c r="QCV315" s="361"/>
      <c r="QCW315" s="361"/>
      <c r="QCX315" s="361"/>
      <c r="QCY315" s="361"/>
      <c r="QCZ315" s="361"/>
      <c r="QDA315" s="361"/>
      <c r="QDB315" s="361"/>
      <c r="QDC315" s="361"/>
      <c r="QDD315" s="361"/>
      <c r="QDE315" s="361"/>
      <c r="QDF315" s="361"/>
      <c r="QDG315" s="361"/>
      <c r="QDH315" s="361"/>
      <c r="QDI315" s="361"/>
      <c r="QDJ315" s="361"/>
      <c r="QDK315" s="361"/>
      <c r="QDL315" s="361"/>
      <c r="QDM315" s="361"/>
      <c r="QDN315" s="361"/>
      <c r="QDO315" s="361"/>
      <c r="QDP315" s="361"/>
      <c r="QDQ315" s="361"/>
      <c r="QDR315" s="361"/>
      <c r="QDS315" s="361"/>
      <c r="QDT315" s="361"/>
      <c r="QDU315" s="361"/>
      <c r="QDV315" s="361"/>
      <c r="QDW315" s="361"/>
      <c r="QDX315" s="361"/>
      <c r="QDY315" s="361"/>
      <c r="QDZ315" s="361"/>
      <c r="QEA315" s="361"/>
      <c r="QEB315" s="361"/>
      <c r="QEC315" s="361"/>
      <c r="QED315" s="361"/>
      <c r="QEE315" s="361"/>
      <c r="QEF315" s="361"/>
      <c r="QEG315" s="361"/>
      <c r="QEH315" s="361"/>
      <c r="QEI315" s="361"/>
      <c r="QEJ315" s="361"/>
      <c r="QEK315" s="361"/>
      <c r="QEL315" s="361"/>
      <c r="QEM315" s="361"/>
      <c r="QEN315" s="361"/>
      <c r="QEO315" s="361"/>
      <c r="QEP315" s="361"/>
      <c r="QEQ315" s="361"/>
      <c r="QER315" s="361"/>
      <c r="QES315" s="361"/>
      <c r="QET315" s="361"/>
      <c r="QEU315" s="361"/>
      <c r="QEV315" s="361"/>
      <c r="QEW315" s="361"/>
      <c r="QEX315" s="361"/>
      <c r="QEY315" s="361"/>
      <c r="QEZ315" s="361"/>
      <c r="QFA315" s="361"/>
      <c r="QFB315" s="361"/>
      <c r="QFC315" s="361"/>
      <c r="QFD315" s="361"/>
      <c r="QFE315" s="361"/>
      <c r="QFF315" s="361"/>
      <c r="QFG315" s="361"/>
      <c r="QFH315" s="361"/>
      <c r="QFI315" s="361"/>
      <c r="QFJ315" s="361"/>
      <c r="QFK315" s="361"/>
      <c r="QFL315" s="361"/>
      <c r="QFM315" s="361"/>
      <c r="QFN315" s="361"/>
      <c r="QFO315" s="361"/>
      <c r="QFP315" s="361"/>
      <c r="QFQ315" s="361"/>
      <c r="QFR315" s="361"/>
      <c r="QFS315" s="361"/>
      <c r="QFT315" s="361"/>
      <c r="QFU315" s="361"/>
      <c r="QFV315" s="361"/>
      <c r="QFW315" s="361"/>
      <c r="QFX315" s="361"/>
      <c r="QFY315" s="361"/>
      <c r="QFZ315" s="361"/>
      <c r="QGA315" s="361"/>
      <c r="QGB315" s="361"/>
      <c r="QGC315" s="361"/>
      <c r="QGD315" s="361"/>
      <c r="QGE315" s="361"/>
      <c r="QGF315" s="361"/>
      <c r="QGG315" s="361"/>
      <c r="QGH315" s="361"/>
      <c r="QGI315" s="361"/>
      <c r="QGJ315" s="361"/>
      <c r="QGK315" s="361"/>
      <c r="QGL315" s="361"/>
      <c r="QGM315" s="361"/>
      <c r="QGN315" s="361"/>
      <c r="QGO315" s="361"/>
      <c r="QGP315" s="361"/>
      <c r="QGQ315" s="361"/>
      <c r="QGR315" s="361"/>
      <c r="QGS315" s="361"/>
      <c r="QGT315" s="361"/>
      <c r="QGU315" s="361"/>
      <c r="QGV315" s="361"/>
      <c r="QGW315" s="361"/>
      <c r="QGX315" s="361"/>
      <c r="QGY315" s="361"/>
      <c r="QGZ315" s="361"/>
      <c r="QHA315" s="361"/>
      <c r="QHB315" s="361"/>
      <c r="QHC315" s="361"/>
      <c r="QHD315" s="361"/>
      <c r="QHE315" s="361"/>
      <c r="QHF315" s="361"/>
      <c r="QHG315" s="361"/>
      <c r="QHH315" s="361"/>
      <c r="QHI315" s="361"/>
      <c r="QHJ315" s="361"/>
      <c r="QHK315" s="361"/>
      <c r="QHL315" s="361"/>
      <c r="QHM315" s="361"/>
      <c r="QHN315" s="361"/>
      <c r="QHO315" s="361"/>
      <c r="QHP315" s="361"/>
      <c r="QHQ315" s="361"/>
      <c r="QHR315" s="361"/>
      <c r="QHS315" s="361"/>
      <c r="QHT315" s="361"/>
      <c r="QHU315" s="361"/>
      <c r="QHV315" s="361"/>
      <c r="QHW315" s="361"/>
      <c r="QHX315" s="361"/>
      <c r="QHY315" s="361"/>
      <c r="QHZ315" s="361"/>
      <c r="QIA315" s="361"/>
      <c r="QIB315" s="361"/>
      <c r="QIC315" s="361"/>
      <c r="QID315" s="361"/>
      <c r="QIE315" s="361"/>
      <c r="QIF315" s="361"/>
      <c r="QIG315" s="361"/>
      <c r="QIH315" s="361"/>
      <c r="QII315" s="361"/>
      <c r="QIJ315" s="361"/>
      <c r="QIK315" s="361"/>
      <c r="QIL315" s="361"/>
      <c r="QIM315" s="361"/>
      <c r="QIN315" s="361"/>
      <c r="QIO315" s="361"/>
      <c r="QIP315" s="361"/>
      <c r="QIQ315" s="361"/>
      <c r="QIR315" s="361"/>
      <c r="QIS315" s="361"/>
      <c r="QIT315" s="361"/>
      <c r="QIU315" s="361"/>
      <c r="QIV315" s="361"/>
      <c r="QIW315" s="361"/>
      <c r="QIX315" s="361"/>
      <c r="QIY315" s="361"/>
      <c r="QIZ315" s="361"/>
      <c r="QJA315" s="361"/>
      <c r="QJB315" s="361"/>
      <c r="QJC315" s="361"/>
      <c r="QJD315" s="361"/>
      <c r="QJE315" s="361"/>
      <c r="QJF315" s="361"/>
      <c r="QJG315" s="361"/>
      <c r="QJH315" s="361"/>
      <c r="QJI315" s="361"/>
      <c r="QJJ315" s="361"/>
      <c r="QJK315" s="361"/>
      <c r="QJL315" s="361"/>
      <c r="QJM315" s="361"/>
      <c r="QJN315" s="361"/>
      <c r="QJO315" s="361"/>
      <c r="QJP315" s="361"/>
      <c r="QJQ315" s="361"/>
      <c r="QJR315" s="361"/>
      <c r="QJS315" s="361"/>
      <c r="QJT315" s="361"/>
      <c r="QJU315" s="361"/>
      <c r="QJV315" s="361"/>
      <c r="QJW315" s="361"/>
      <c r="QJX315" s="361"/>
      <c r="QJY315" s="361"/>
      <c r="QJZ315" s="361"/>
      <c r="QKA315" s="361"/>
      <c r="QKB315" s="361"/>
      <c r="QKC315" s="361"/>
      <c r="QKD315" s="361"/>
      <c r="QKE315" s="361"/>
      <c r="QKF315" s="361"/>
      <c r="QKG315" s="361"/>
      <c r="QKH315" s="361"/>
      <c r="QKI315" s="361"/>
      <c r="QKJ315" s="361"/>
      <c r="QKK315" s="361"/>
      <c r="QKL315" s="361"/>
      <c r="QKM315" s="361"/>
      <c r="QKN315" s="361"/>
      <c r="QKO315" s="361"/>
      <c r="QKP315" s="361"/>
      <c r="QKQ315" s="361"/>
      <c r="QKR315" s="361"/>
      <c r="QKS315" s="361"/>
      <c r="QKT315" s="361"/>
      <c r="QKU315" s="361"/>
      <c r="QKV315" s="361"/>
      <c r="QKW315" s="361"/>
      <c r="QKX315" s="361"/>
      <c r="QKY315" s="361"/>
      <c r="QKZ315" s="361"/>
      <c r="QLA315" s="361"/>
      <c r="QLB315" s="361"/>
      <c r="QLC315" s="361"/>
      <c r="QLD315" s="361"/>
      <c r="QLE315" s="361"/>
      <c r="QLF315" s="361"/>
      <c r="QLG315" s="361"/>
      <c r="QLH315" s="361"/>
      <c r="QLI315" s="361"/>
      <c r="QLJ315" s="361"/>
      <c r="QLK315" s="361"/>
      <c r="QLL315" s="361"/>
      <c r="QLM315" s="361"/>
      <c r="QLN315" s="361"/>
      <c r="QLO315" s="361"/>
      <c r="QLP315" s="361"/>
      <c r="QLQ315" s="361"/>
      <c r="QLR315" s="361"/>
      <c r="QLS315" s="361"/>
      <c r="QLT315" s="361"/>
      <c r="QLU315" s="361"/>
      <c r="QLV315" s="361"/>
      <c r="QLW315" s="361"/>
      <c r="QLX315" s="361"/>
      <c r="QLY315" s="361"/>
      <c r="QLZ315" s="361"/>
      <c r="QMA315" s="361"/>
      <c r="QMB315" s="361"/>
      <c r="QMC315" s="361"/>
      <c r="QMD315" s="361"/>
      <c r="QME315" s="361"/>
      <c r="QMF315" s="361"/>
      <c r="QMG315" s="361"/>
      <c r="QMH315" s="361"/>
      <c r="QMI315" s="361"/>
      <c r="QMJ315" s="361"/>
      <c r="QMK315" s="361"/>
      <c r="QML315" s="361"/>
      <c r="QMM315" s="361"/>
      <c r="QMN315" s="361"/>
      <c r="QMO315" s="361"/>
      <c r="QMP315" s="361"/>
      <c r="QMQ315" s="361"/>
      <c r="QMR315" s="361"/>
      <c r="QMS315" s="361"/>
      <c r="QMT315" s="361"/>
      <c r="QMU315" s="361"/>
      <c r="QMV315" s="361"/>
      <c r="QMW315" s="361"/>
      <c r="QMX315" s="361"/>
      <c r="QMY315" s="361"/>
      <c r="QMZ315" s="361"/>
      <c r="QNA315" s="361"/>
      <c r="QNB315" s="361"/>
      <c r="QNC315" s="361"/>
      <c r="QND315" s="361"/>
      <c r="QNE315" s="361"/>
      <c r="QNF315" s="361"/>
      <c r="QNG315" s="361"/>
      <c r="QNH315" s="361"/>
      <c r="QNI315" s="361"/>
      <c r="QNJ315" s="361"/>
      <c r="QNK315" s="361"/>
      <c r="QNL315" s="361"/>
      <c r="QNM315" s="361"/>
      <c r="QNN315" s="361"/>
      <c r="QNO315" s="361"/>
      <c r="QNP315" s="361"/>
      <c r="QNQ315" s="361"/>
      <c r="QNR315" s="361"/>
      <c r="QNS315" s="361"/>
      <c r="QNT315" s="361"/>
      <c r="QNU315" s="361"/>
      <c r="QNV315" s="361"/>
      <c r="QNW315" s="361"/>
      <c r="QNX315" s="361"/>
      <c r="QNY315" s="361"/>
      <c r="QNZ315" s="361"/>
      <c r="QOA315" s="361"/>
      <c r="QOB315" s="361"/>
      <c r="QOC315" s="361"/>
      <c r="QOD315" s="361"/>
      <c r="QOE315" s="361"/>
      <c r="QOF315" s="361"/>
      <c r="QOG315" s="361"/>
      <c r="QOH315" s="361"/>
      <c r="QOI315" s="361"/>
      <c r="QOJ315" s="361"/>
      <c r="QOK315" s="361"/>
      <c r="QOL315" s="361"/>
      <c r="QOM315" s="361"/>
      <c r="QON315" s="361"/>
      <c r="QOO315" s="361"/>
      <c r="QOP315" s="361"/>
      <c r="QOQ315" s="361"/>
      <c r="QOR315" s="361"/>
      <c r="QOS315" s="361"/>
      <c r="QOT315" s="361"/>
      <c r="QOU315" s="361"/>
      <c r="QOV315" s="361"/>
      <c r="QOW315" s="361"/>
      <c r="QOX315" s="361"/>
      <c r="QOY315" s="361"/>
      <c r="QOZ315" s="361"/>
      <c r="QPA315" s="361"/>
      <c r="QPB315" s="361"/>
      <c r="QPC315" s="361"/>
      <c r="QPD315" s="361"/>
      <c r="QPE315" s="361"/>
      <c r="QPF315" s="361"/>
      <c r="QPG315" s="361"/>
      <c r="QPH315" s="361"/>
      <c r="QPI315" s="361"/>
      <c r="QPJ315" s="361"/>
      <c r="QPK315" s="361"/>
      <c r="QPL315" s="361"/>
      <c r="QPM315" s="361"/>
      <c r="QPN315" s="361"/>
      <c r="QPO315" s="361"/>
      <c r="QPP315" s="361"/>
      <c r="QPQ315" s="361"/>
      <c r="QPR315" s="361"/>
      <c r="QPS315" s="361"/>
      <c r="QPT315" s="361"/>
      <c r="QPU315" s="361"/>
      <c r="QPV315" s="361"/>
      <c r="QPW315" s="361"/>
      <c r="QPX315" s="361"/>
      <c r="QPY315" s="361"/>
      <c r="QPZ315" s="361"/>
      <c r="QQA315" s="361"/>
      <c r="QQB315" s="361"/>
      <c r="QQC315" s="361"/>
      <c r="QQD315" s="361"/>
      <c r="QQE315" s="361"/>
      <c r="QQF315" s="361"/>
      <c r="QQG315" s="361"/>
      <c r="QQH315" s="361"/>
      <c r="QQI315" s="361"/>
      <c r="QQJ315" s="361"/>
      <c r="QQK315" s="361"/>
      <c r="QQL315" s="361"/>
      <c r="QQM315" s="361"/>
      <c r="QQN315" s="361"/>
      <c r="QQO315" s="361"/>
      <c r="QQP315" s="361"/>
      <c r="QQQ315" s="361"/>
      <c r="QQR315" s="361"/>
      <c r="QQS315" s="361"/>
      <c r="QQT315" s="361"/>
      <c r="QQU315" s="361"/>
      <c r="QQV315" s="361"/>
      <c r="QQW315" s="361"/>
      <c r="QQX315" s="361"/>
      <c r="QQY315" s="361"/>
      <c r="QQZ315" s="361"/>
      <c r="QRA315" s="361"/>
      <c r="QRB315" s="361"/>
      <c r="QRC315" s="361"/>
      <c r="QRD315" s="361"/>
      <c r="QRE315" s="361"/>
      <c r="QRF315" s="361"/>
      <c r="QRG315" s="361"/>
      <c r="QRH315" s="361"/>
      <c r="QRI315" s="361"/>
      <c r="QRJ315" s="361"/>
      <c r="QRK315" s="361"/>
      <c r="QRL315" s="361"/>
      <c r="QRM315" s="361"/>
      <c r="QRN315" s="361"/>
      <c r="QRO315" s="361"/>
      <c r="QRP315" s="361"/>
      <c r="QRQ315" s="361"/>
      <c r="QRR315" s="361"/>
      <c r="QRS315" s="361"/>
      <c r="QRT315" s="361"/>
      <c r="QRU315" s="361"/>
      <c r="QRV315" s="361"/>
      <c r="QRW315" s="361"/>
      <c r="QRX315" s="361"/>
      <c r="QRY315" s="361"/>
      <c r="QRZ315" s="361"/>
      <c r="QSA315" s="361"/>
      <c r="QSB315" s="361"/>
      <c r="QSC315" s="361"/>
      <c r="QSD315" s="361"/>
      <c r="QSE315" s="361"/>
      <c r="QSF315" s="361"/>
      <c r="QSG315" s="361"/>
      <c r="QSH315" s="361"/>
      <c r="QSI315" s="361"/>
      <c r="QSJ315" s="361"/>
      <c r="QSK315" s="361"/>
      <c r="QSL315" s="361"/>
      <c r="QSM315" s="361"/>
      <c r="QSN315" s="361"/>
      <c r="QSO315" s="361"/>
      <c r="QSP315" s="361"/>
      <c r="QSQ315" s="361"/>
      <c r="QSR315" s="361"/>
      <c r="QSS315" s="361"/>
      <c r="QST315" s="361"/>
      <c r="QSU315" s="361"/>
      <c r="QSV315" s="361"/>
      <c r="QSW315" s="361"/>
      <c r="QSX315" s="361"/>
      <c r="QSY315" s="361"/>
      <c r="QSZ315" s="361"/>
      <c r="QTA315" s="361"/>
      <c r="QTB315" s="361"/>
      <c r="QTC315" s="361"/>
      <c r="QTD315" s="361"/>
      <c r="QTE315" s="361"/>
      <c r="QTF315" s="361"/>
      <c r="QTG315" s="361"/>
      <c r="QTH315" s="361"/>
      <c r="QTI315" s="361"/>
      <c r="QTJ315" s="361"/>
      <c r="QTK315" s="361"/>
      <c r="QTL315" s="361"/>
      <c r="QTM315" s="361"/>
      <c r="QTN315" s="361"/>
      <c r="QTO315" s="361"/>
      <c r="QTP315" s="361"/>
      <c r="QTQ315" s="361"/>
      <c r="QTR315" s="361"/>
      <c r="QTS315" s="361"/>
      <c r="QTT315" s="361"/>
      <c r="QTU315" s="361"/>
      <c r="QTV315" s="361"/>
      <c r="QTW315" s="361"/>
      <c r="QTX315" s="361"/>
      <c r="QTY315" s="361"/>
      <c r="QTZ315" s="361"/>
      <c r="QUA315" s="361"/>
      <c r="QUB315" s="361"/>
      <c r="QUC315" s="361"/>
      <c r="QUD315" s="361"/>
      <c r="QUE315" s="361"/>
      <c r="QUF315" s="361"/>
      <c r="QUG315" s="361"/>
      <c r="QUH315" s="361"/>
      <c r="QUI315" s="361"/>
      <c r="QUJ315" s="361"/>
      <c r="QUK315" s="361"/>
      <c r="QUL315" s="361"/>
      <c r="QUM315" s="361"/>
      <c r="QUN315" s="361"/>
      <c r="QUO315" s="361"/>
      <c r="QUP315" s="361"/>
      <c r="QUQ315" s="361"/>
      <c r="QUR315" s="361"/>
      <c r="QUS315" s="361"/>
      <c r="QUT315" s="361"/>
      <c r="QUU315" s="361"/>
      <c r="QUV315" s="361"/>
      <c r="QUW315" s="361"/>
      <c r="QUX315" s="361"/>
      <c r="QUY315" s="361"/>
      <c r="QUZ315" s="361"/>
      <c r="QVA315" s="361"/>
      <c r="QVB315" s="361"/>
      <c r="QVC315" s="361"/>
      <c r="QVD315" s="361"/>
      <c r="QVE315" s="361"/>
      <c r="QVF315" s="361"/>
      <c r="QVG315" s="361"/>
      <c r="QVH315" s="361"/>
      <c r="QVI315" s="361"/>
      <c r="QVJ315" s="361"/>
      <c r="QVK315" s="361"/>
      <c r="QVL315" s="361"/>
      <c r="QVM315" s="361"/>
      <c r="QVN315" s="361"/>
      <c r="QVO315" s="361"/>
      <c r="QVP315" s="361"/>
      <c r="QVQ315" s="361"/>
      <c r="QVR315" s="361"/>
      <c r="QVS315" s="361"/>
      <c r="QVT315" s="361"/>
      <c r="QVU315" s="361"/>
      <c r="QVV315" s="361"/>
      <c r="QVW315" s="361"/>
      <c r="QVX315" s="361"/>
      <c r="QVY315" s="361"/>
      <c r="QVZ315" s="361"/>
      <c r="QWA315" s="361"/>
      <c r="QWB315" s="361"/>
      <c r="QWC315" s="361"/>
      <c r="QWD315" s="361"/>
      <c r="QWE315" s="361"/>
      <c r="QWF315" s="361"/>
      <c r="QWG315" s="361"/>
      <c r="QWH315" s="361"/>
      <c r="QWI315" s="361"/>
      <c r="QWJ315" s="361"/>
      <c r="QWK315" s="361"/>
      <c r="QWL315" s="361"/>
      <c r="QWM315" s="361"/>
      <c r="QWN315" s="361"/>
      <c r="QWO315" s="361"/>
      <c r="QWP315" s="361"/>
      <c r="QWQ315" s="361"/>
      <c r="QWR315" s="361"/>
      <c r="QWS315" s="361"/>
      <c r="QWT315" s="361"/>
      <c r="QWU315" s="361"/>
      <c r="QWV315" s="361"/>
      <c r="QWW315" s="361"/>
      <c r="QWX315" s="361"/>
      <c r="QWY315" s="361"/>
      <c r="QWZ315" s="361"/>
      <c r="QXA315" s="361"/>
      <c r="QXB315" s="361"/>
      <c r="QXC315" s="361"/>
      <c r="QXD315" s="361"/>
      <c r="QXE315" s="361"/>
      <c r="QXF315" s="361"/>
      <c r="QXG315" s="361"/>
      <c r="QXH315" s="361"/>
      <c r="QXI315" s="361"/>
      <c r="QXJ315" s="361"/>
      <c r="QXK315" s="361"/>
      <c r="QXL315" s="361"/>
      <c r="QXM315" s="361"/>
      <c r="QXN315" s="361"/>
      <c r="QXO315" s="361"/>
      <c r="QXP315" s="361"/>
      <c r="QXQ315" s="361"/>
      <c r="QXR315" s="361"/>
      <c r="QXS315" s="361"/>
      <c r="QXT315" s="361"/>
      <c r="QXU315" s="361"/>
      <c r="QXV315" s="361"/>
      <c r="QXW315" s="361"/>
      <c r="QXX315" s="361"/>
      <c r="QXY315" s="361"/>
      <c r="QXZ315" s="361"/>
      <c r="QYA315" s="361"/>
      <c r="QYB315" s="361"/>
      <c r="QYC315" s="361"/>
      <c r="QYD315" s="361"/>
      <c r="QYE315" s="361"/>
      <c r="QYF315" s="361"/>
      <c r="QYG315" s="361"/>
      <c r="QYH315" s="361"/>
      <c r="QYI315" s="361"/>
      <c r="QYJ315" s="361"/>
      <c r="QYK315" s="361"/>
      <c r="QYL315" s="361"/>
      <c r="QYM315" s="361"/>
      <c r="QYN315" s="361"/>
      <c r="QYO315" s="361"/>
      <c r="QYP315" s="361"/>
      <c r="QYQ315" s="361"/>
      <c r="QYR315" s="361"/>
      <c r="QYS315" s="361"/>
      <c r="QYT315" s="361"/>
      <c r="QYU315" s="361"/>
      <c r="QYV315" s="361"/>
      <c r="QYW315" s="361"/>
      <c r="QYX315" s="361"/>
      <c r="QYY315" s="361"/>
      <c r="QYZ315" s="361"/>
      <c r="QZA315" s="361"/>
      <c r="QZB315" s="361"/>
      <c r="QZC315" s="361"/>
      <c r="QZD315" s="361"/>
      <c r="QZE315" s="361"/>
      <c r="QZF315" s="361"/>
      <c r="QZG315" s="361"/>
      <c r="QZH315" s="361"/>
      <c r="QZI315" s="361"/>
      <c r="QZJ315" s="361"/>
      <c r="QZK315" s="361"/>
      <c r="QZL315" s="361"/>
      <c r="QZM315" s="361"/>
      <c r="QZN315" s="361"/>
      <c r="QZO315" s="361"/>
      <c r="QZP315" s="361"/>
      <c r="QZQ315" s="361"/>
      <c r="QZR315" s="361"/>
      <c r="QZS315" s="361"/>
      <c r="QZT315" s="361"/>
      <c r="QZU315" s="361"/>
      <c r="QZV315" s="361"/>
      <c r="QZW315" s="361"/>
      <c r="QZX315" s="361"/>
      <c r="QZY315" s="361"/>
      <c r="QZZ315" s="361"/>
      <c r="RAA315" s="361"/>
      <c r="RAB315" s="361"/>
      <c r="RAC315" s="361"/>
      <c r="RAD315" s="361"/>
      <c r="RAE315" s="361"/>
      <c r="RAF315" s="361"/>
      <c r="RAG315" s="361"/>
      <c r="RAH315" s="361"/>
      <c r="RAI315" s="361"/>
      <c r="RAJ315" s="361"/>
      <c r="RAK315" s="361"/>
      <c r="RAL315" s="361"/>
      <c r="RAM315" s="361"/>
      <c r="RAN315" s="361"/>
      <c r="RAO315" s="361"/>
      <c r="RAP315" s="361"/>
      <c r="RAQ315" s="361"/>
      <c r="RAR315" s="361"/>
      <c r="RAS315" s="361"/>
      <c r="RAT315" s="361"/>
      <c r="RAU315" s="361"/>
      <c r="RAV315" s="361"/>
      <c r="RAW315" s="361"/>
      <c r="RAX315" s="361"/>
      <c r="RAY315" s="361"/>
      <c r="RAZ315" s="361"/>
      <c r="RBA315" s="361"/>
      <c r="RBB315" s="361"/>
      <c r="RBC315" s="361"/>
      <c r="RBD315" s="361"/>
      <c r="RBE315" s="361"/>
      <c r="RBF315" s="361"/>
      <c r="RBG315" s="361"/>
      <c r="RBH315" s="361"/>
      <c r="RBI315" s="361"/>
      <c r="RBJ315" s="361"/>
      <c r="RBK315" s="361"/>
      <c r="RBL315" s="361"/>
      <c r="RBM315" s="361"/>
      <c r="RBN315" s="361"/>
      <c r="RBO315" s="361"/>
      <c r="RBP315" s="361"/>
      <c r="RBQ315" s="361"/>
      <c r="RBR315" s="361"/>
      <c r="RBS315" s="361"/>
      <c r="RBT315" s="361"/>
      <c r="RBU315" s="361"/>
      <c r="RBV315" s="361"/>
      <c r="RBW315" s="361"/>
      <c r="RBX315" s="361"/>
      <c r="RBY315" s="361"/>
      <c r="RBZ315" s="361"/>
      <c r="RCA315" s="361"/>
      <c r="RCB315" s="361"/>
      <c r="RCC315" s="361"/>
      <c r="RCD315" s="361"/>
      <c r="RCE315" s="361"/>
      <c r="RCF315" s="361"/>
      <c r="RCG315" s="361"/>
      <c r="RCH315" s="361"/>
      <c r="RCI315" s="361"/>
      <c r="RCJ315" s="361"/>
      <c r="RCK315" s="361"/>
      <c r="RCL315" s="361"/>
      <c r="RCM315" s="361"/>
      <c r="RCN315" s="361"/>
      <c r="RCO315" s="361"/>
      <c r="RCP315" s="361"/>
      <c r="RCQ315" s="361"/>
      <c r="RCR315" s="361"/>
      <c r="RCS315" s="361"/>
      <c r="RCT315" s="361"/>
      <c r="RCU315" s="361"/>
      <c r="RCV315" s="361"/>
      <c r="RCW315" s="361"/>
      <c r="RCX315" s="361"/>
      <c r="RCY315" s="361"/>
      <c r="RCZ315" s="361"/>
      <c r="RDA315" s="361"/>
      <c r="RDB315" s="361"/>
      <c r="RDC315" s="361"/>
      <c r="RDD315" s="361"/>
      <c r="RDE315" s="361"/>
      <c r="RDF315" s="361"/>
      <c r="RDG315" s="361"/>
      <c r="RDH315" s="361"/>
      <c r="RDI315" s="361"/>
      <c r="RDJ315" s="361"/>
      <c r="RDK315" s="361"/>
      <c r="RDL315" s="361"/>
      <c r="RDM315" s="361"/>
      <c r="RDN315" s="361"/>
      <c r="RDO315" s="361"/>
      <c r="RDP315" s="361"/>
      <c r="RDQ315" s="361"/>
      <c r="RDR315" s="361"/>
      <c r="RDS315" s="361"/>
      <c r="RDT315" s="361"/>
      <c r="RDU315" s="361"/>
      <c r="RDV315" s="361"/>
      <c r="RDW315" s="361"/>
      <c r="RDX315" s="361"/>
      <c r="RDY315" s="361"/>
      <c r="RDZ315" s="361"/>
      <c r="REA315" s="361"/>
      <c r="REB315" s="361"/>
      <c r="REC315" s="361"/>
      <c r="RED315" s="361"/>
      <c r="REE315" s="361"/>
      <c r="REF315" s="361"/>
      <c r="REG315" s="361"/>
      <c r="REH315" s="361"/>
      <c r="REI315" s="361"/>
      <c r="REJ315" s="361"/>
      <c r="REK315" s="361"/>
      <c r="REL315" s="361"/>
      <c r="REM315" s="361"/>
      <c r="REN315" s="361"/>
      <c r="REO315" s="361"/>
      <c r="REP315" s="361"/>
      <c r="REQ315" s="361"/>
      <c r="RER315" s="361"/>
      <c r="RES315" s="361"/>
      <c r="RET315" s="361"/>
      <c r="REU315" s="361"/>
      <c r="REV315" s="361"/>
      <c r="REW315" s="361"/>
      <c r="REX315" s="361"/>
      <c r="REY315" s="361"/>
      <c r="REZ315" s="361"/>
      <c r="RFA315" s="361"/>
      <c r="RFB315" s="361"/>
      <c r="RFC315" s="361"/>
      <c r="RFD315" s="361"/>
      <c r="RFE315" s="361"/>
      <c r="RFF315" s="361"/>
      <c r="RFG315" s="361"/>
      <c r="RFH315" s="361"/>
      <c r="RFI315" s="361"/>
      <c r="RFJ315" s="361"/>
      <c r="RFK315" s="361"/>
      <c r="RFL315" s="361"/>
      <c r="RFM315" s="361"/>
      <c r="RFN315" s="361"/>
      <c r="RFO315" s="361"/>
      <c r="RFP315" s="361"/>
      <c r="RFQ315" s="361"/>
      <c r="RFR315" s="361"/>
      <c r="RFS315" s="361"/>
      <c r="RFT315" s="361"/>
      <c r="RFU315" s="361"/>
      <c r="RFV315" s="361"/>
      <c r="RFW315" s="361"/>
      <c r="RFX315" s="361"/>
      <c r="RFY315" s="361"/>
      <c r="RFZ315" s="361"/>
      <c r="RGA315" s="361"/>
      <c r="RGB315" s="361"/>
      <c r="RGC315" s="361"/>
      <c r="RGD315" s="361"/>
      <c r="RGE315" s="361"/>
      <c r="RGF315" s="361"/>
      <c r="RGG315" s="361"/>
      <c r="RGH315" s="361"/>
      <c r="RGI315" s="361"/>
      <c r="RGJ315" s="361"/>
      <c r="RGK315" s="361"/>
      <c r="RGL315" s="361"/>
      <c r="RGM315" s="361"/>
      <c r="RGN315" s="361"/>
      <c r="RGO315" s="361"/>
      <c r="RGP315" s="361"/>
      <c r="RGQ315" s="361"/>
      <c r="RGR315" s="361"/>
      <c r="RGS315" s="361"/>
      <c r="RGT315" s="361"/>
      <c r="RGU315" s="361"/>
      <c r="RGV315" s="361"/>
      <c r="RGW315" s="361"/>
      <c r="RGX315" s="361"/>
      <c r="RGY315" s="361"/>
      <c r="RGZ315" s="361"/>
      <c r="RHA315" s="361"/>
      <c r="RHB315" s="361"/>
      <c r="RHC315" s="361"/>
      <c r="RHD315" s="361"/>
      <c r="RHE315" s="361"/>
      <c r="RHF315" s="361"/>
      <c r="RHG315" s="361"/>
      <c r="RHH315" s="361"/>
      <c r="RHI315" s="361"/>
      <c r="RHJ315" s="361"/>
      <c r="RHK315" s="361"/>
      <c r="RHL315" s="361"/>
      <c r="RHM315" s="361"/>
      <c r="RHN315" s="361"/>
      <c r="RHO315" s="361"/>
      <c r="RHP315" s="361"/>
      <c r="RHQ315" s="361"/>
      <c r="RHR315" s="361"/>
      <c r="RHS315" s="361"/>
      <c r="RHT315" s="361"/>
      <c r="RHU315" s="361"/>
      <c r="RHV315" s="361"/>
      <c r="RHW315" s="361"/>
      <c r="RHX315" s="361"/>
      <c r="RHY315" s="361"/>
      <c r="RHZ315" s="361"/>
      <c r="RIA315" s="361"/>
      <c r="RIB315" s="361"/>
      <c r="RIC315" s="361"/>
      <c r="RID315" s="361"/>
      <c r="RIE315" s="361"/>
      <c r="RIF315" s="361"/>
      <c r="RIG315" s="361"/>
      <c r="RIH315" s="361"/>
      <c r="RII315" s="361"/>
      <c r="RIJ315" s="361"/>
      <c r="RIK315" s="361"/>
      <c r="RIL315" s="361"/>
      <c r="RIM315" s="361"/>
      <c r="RIN315" s="361"/>
      <c r="RIO315" s="361"/>
      <c r="RIP315" s="361"/>
      <c r="RIQ315" s="361"/>
      <c r="RIR315" s="361"/>
      <c r="RIS315" s="361"/>
      <c r="RIT315" s="361"/>
      <c r="RIU315" s="361"/>
      <c r="RIV315" s="361"/>
      <c r="RIW315" s="361"/>
      <c r="RIX315" s="361"/>
      <c r="RIY315" s="361"/>
      <c r="RIZ315" s="361"/>
      <c r="RJA315" s="361"/>
      <c r="RJB315" s="361"/>
      <c r="RJC315" s="361"/>
      <c r="RJD315" s="361"/>
      <c r="RJE315" s="361"/>
      <c r="RJF315" s="361"/>
      <c r="RJG315" s="361"/>
      <c r="RJH315" s="361"/>
      <c r="RJI315" s="361"/>
      <c r="RJJ315" s="361"/>
      <c r="RJK315" s="361"/>
      <c r="RJL315" s="361"/>
      <c r="RJM315" s="361"/>
      <c r="RJN315" s="361"/>
      <c r="RJO315" s="361"/>
      <c r="RJP315" s="361"/>
      <c r="RJQ315" s="361"/>
      <c r="RJR315" s="361"/>
      <c r="RJS315" s="361"/>
      <c r="RJT315" s="361"/>
      <c r="RJU315" s="361"/>
      <c r="RJV315" s="361"/>
      <c r="RJW315" s="361"/>
      <c r="RJX315" s="361"/>
      <c r="RJY315" s="361"/>
      <c r="RJZ315" s="361"/>
      <c r="RKA315" s="361"/>
      <c r="RKB315" s="361"/>
      <c r="RKC315" s="361"/>
      <c r="RKD315" s="361"/>
      <c r="RKE315" s="361"/>
      <c r="RKF315" s="361"/>
      <c r="RKG315" s="361"/>
      <c r="RKH315" s="361"/>
      <c r="RKI315" s="361"/>
      <c r="RKJ315" s="361"/>
      <c r="RKK315" s="361"/>
      <c r="RKL315" s="361"/>
      <c r="RKM315" s="361"/>
      <c r="RKN315" s="361"/>
      <c r="RKO315" s="361"/>
      <c r="RKP315" s="361"/>
      <c r="RKQ315" s="361"/>
      <c r="RKR315" s="361"/>
      <c r="RKS315" s="361"/>
      <c r="RKT315" s="361"/>
      <c r="RKU315" s="361"/>
      <c r="RKV315" s="361"/>
      <c r="RKW315" s="361"/>
      <c r="RKX315" s="361"/>
      <c r="RKY315" s="361"/>
      <c r="RKZ315" s="361"/>
      <c r="RLA315" s="361"/>
      <c r="RLB315" s="361"/>
      <c r="RLC315" s="361"/>
      <c r="RLD315" s="361"/>
      <c r="RLE315" s="361"/>
      <c r="RLF315" s="361"/>
      <c r="RLG315" s="361"/>
      <c r="RLH315" s="361"/>
      <c r="RLI315" s="361"/>
      <c r="RLJ315" s="361"/>
      <c r="RLK315" s="361"/>
      <c r="RLL315" s="361"/>
      <c r="RLM315" s="361"/>
      <c r="RLN315" s="361"/>
      <c r="RLO315" s="361"/>
      <c r="RLP315" s="361"/>
      <c r="RLQ315" s="361"/>
      <c r="RLR315" s="361"/>
      <c r="RLS315" s="361"/>
      <c r="RLT315" s="361"/>
      <c r="RLU315" s="361"/>
      <c r="RLV315" s="361"/>
      <c r="RLW315" s="361"/>
      <c r="RLX315" s="361"/>
      <c r="RLY315" s="361"/>
      <c r="RLZ315" s="361"/>
      <c r="RMA315" s="361"/>
      <c r="RMB315" s="361"/>
      <c r="RMC315" s="361"/>
      <c r="RMD315" s="361"/>
      <c r="RME315" s="361"/>
      <c r="RMF315" s="361"/>
      <c r="RMG315" s="361"/>
      <c r="RMH315" s="361"/>
      <c r="RMI315" s="361"/>
      <c r="RMJ315" s="361"/>
      <c r="RMK315" s="361"/>
      <c r="RML315" s="361"/>
      <c r="RMM315" s="361"/>
      <c r="RMN315" s="361"/>
      <c r="RMO315" s="361"/>
      <c r="RMP315" s="361"/>
      <c r="RMQ315" s="361"/>
      <c r="RMR315" s="361"/>
      <c r="RMS315" s="361"/>
      <c r="RMT315" s="361"/>
      <c r="RMU315" s="361"/>
      <c r="RMV315" s="361"/>
      <c r="RMW315" s="361"/>
      <c r="RMX315" s="361"/>
      <c r="RMY315" s="361"/>
      <c r="RMZ315" s="361"/>
      <c r="RNA315" s="361"/>
      <c r="RNB315" s="361"/>
      <c r="RNC315" s="361"/>
      <c r="RND315" s="361"/>
      <c r="RNE315" s="361"/>
      <c r="RNF315" s="361"/>
      <c r="RNG315" s="361"/>
      <c r="RNH315" s="361"/>
      <c r="RNI315" s="361"/>
      <c r="RNJ315" s="361"/>
      <c r="RNK315" s="361"/>
      <c r="RNL315" s="361"/>
      <c r="RNM315" s="361"/>
      <c r="RNN315" s="361"/>
      <c r="RNO315" s="361"/>
      <c r="RNP315" s="361"/>
      <c r="RNQ315" s="361"/>
      <c r="RNR315" s="361"/>
      <c r="RNS315" s="361"/>
      <c r="RNT315" s="361"/>
      <c r="RNU315" s="361"/>
      <c r="RNV315" s="361"/>
      <c r="RNW315" s="361"/>
      <c r="RNX315" s="361"/>
      <c r="RNY315" s="361"/>
      <c r="RNZ315" s="361"/>
      <c r="ROA315" s="361"/>
      <c r="ROB315" s="361"/>
      <c r="ROC315" s="361"/>
      <c r="ROD315" s="361"/>
      <c r="ROE315" s="361"/>
      <c r="ROF315" s="361"/>
      <c r="ROG315" s="361"/>
      <c r="ROH315" s="361"/>
      <c r="ROI315" s="361"/>
      <c r="ROJ315" s="361"/>
      <c r="ROK315" s="361"/>
      <c r="ROL315" s="361"/>
      <c r="ROM315" s="361"/>
      <c r="RON315" s="361"/>
      <c r="ROO315" s="361"/>
      <c r="ROP315" s="361"/>
      <c r="ROQ315" s="361"/>
      <c r="ROR315" s="361"/>
      <c r="ROS315" s="361"/>
      <c r="ROT315" s="361"/>
      <c r="ROU315" s="361"/>
      <c r="ROV315" s="361"/>
      <c r="ROW315" s="361"/>
      <c r="ROX315" s="361"/>
      <c r="ROY315" s="361"/>
      <c r="ROZ315" s="361"/>
      <c r="RPA315" s="361"/>
      <c r="RPB315" s="361"/>
      <c r="RPC315" s="361"/>
      <c r="RPD315" s="361"/>
      <c r="RPE315" s="361"/>
      <c r="RPF315" s="361"/>
      <c r="RPG315" s="361"/>
      <c r="RPH315" s="361"/>
      <c r="RPI315" s="361"/>
      <c r="RPJ315" s="361"/>
      <c r="RPK315" s="361"/>
      <c r="RPL315" s="361"/>
      <c r="RPM315" s="361"/>
      <c r="RPN315" s="361"/>
      <c r="RPO315" s="361"/>
      <c r="RPP315" s="361"/>
      <c r="RPQ315" s="361"/>
      <c r="RPR315" s="361"/>
      <c r="RPS315" s="361"/>
      <c r="RPT315" s="361"/>
      <c r="RPU315" s="361"/>
      <c r="RPV315" s="361"/>
      <c r="RPW315" s="361"/>
      <c r="RPX315" s="361"/>
      <c r="RPY315" s="361"/>
      <c r="RPZ315" s="361"/>
      <c r="RQA315" s="361"/>
      <c r="RQB315" s="361"/>
      <c r="RQC315" s="361"/>
      <c r="RQD315" s="361"/>
      <c r="RQE315" s="361"/>
      <c r="RQF315" s="361"/>
      <c r="RQG315" s="361"/>
      <c r="RQH315" s="361"/>
      <c r="RQI315" s="361"/>
      <c r="RQJ315" s="361"/>
      <c r="RQK315" s="361"/>
      <c r="RQL315" s="361"/>
      <c r="RQM315" s="361"/>
      <c r="RQN315" s="361"/>
      <c r="RQO315" s="361"/>
      <c r="RQP315" s="361"/>
      <c r="RQQ315" s="361"/>
      <c r="RQR315" s="361"/>
      <c r="RQS315" s="361"/>
      <c r="RQT315" s="361"/>
      <c r="RQU315" s="361"/>
      <c r="RQV315" s="361"/>
      <c r="RQW315" s="361"/>
      <c r="RQX315" s="361"/>
      <c r="RQY315" s="361"/>
      <c r="RQZ315" s="361"/>
      <c r="RRA315" s="361"/>
      <c r="RRB315" s="361"/>
      <c r="RRC315" s="361"/>
      <c r="RRD315" s="361"/>
      <c r="RRE315" s="361"/>
      <c r="RRF315" s="361"/>
      <c r="RRG315" s="361"/>
      <c r="RRH315" s="361"/>
      <c r="RRI315" s="361"/>
      <c r="RRJ315" s="361"/>
      <c r="RRK315" s="361"/>
      <c r="RRL315" s="361"/>
      <c r="RRM315" s="361"/>
      <c r="RRN315" s="361"/>
      <c r="RRO315" s="361"/>
      <c r="RRP315" s="361"/>
      <c r="RRQ315" s="361"/>
      <c r="RRR315" s="361"/>
      <c r="RRS315" s="361"/>
      <c r="RRT315" s="361"/>
      <c r="RRU315" s="361"/>
      <c r="RRV315" s="361"/>
      <c r="RRW315" s="361"/>
      <c r="RRX315" s="361"/>
      <c r="RRY315" s="361"/>
      <c r="RRZ315" s="361"/>
      <c r="RSA315" s="361"/>
      <c r="RSB315" s="361"/>
      <c r="RSC315" s="361"/>
      <c r="RSD315" s="361"/>
      <c r="RSE315" s="361"/>
      <c r="RSF315" s="361"/>
      <c r="RSG315" s="361"/>
      <c r="RSH315" s="361"/>
      <c r="RSI315" s="361"/>
      <c r="RSJ315" s="361"/>
      <c r="RSK315" s="361"/>
      <c r="RSL315" s="361"/>
      <c r="RSM315" s="361"/>
      <c r="RSN315" s="361"/>
      <c r="RSO315" s="361"/>
      <c r="RSP315" s="361"/>
      <c r="RSQ315" s="361"/>
      <c r="RSR315" s="361"/>
      <c r="RSS315" s="361"/>
      <c r="RST315" s="361"/>
      <c r="RSU315" s="361"/>
      <c r="RSV315" s="361"/>
      <c r="RSW315" s="361"/>
      <c r="RSX315" s="361"/>
      <c r="RSY315" s="361"/>
      <c r="RSZ315" s="361"/>
      <c r="RTA315" s="361"/>
      <c r="RTB315" s="361"/>
      <c r="RTC315" s="361"/>
      <c r="RTD315" s="361"/>
      <c r="RTE315" s="361"/>
      <c r="RTF315" s="361"/>
      <c r="RTG315" s="361"/>
      <c r="RTH315" s="361"/>
      <c r="RTI315" s="361"/>
      <c r="RTJ315" s="361"/>
      <c r="RTK315" s="361"/>
      <c r="RTL315" s="361"/>
      <c r="RTM315" s="361"/>
      <c r="RTN315" s="361"/>
      <c r="RTO315" s="361"/>
      <c r="RTP315" s="361"/>
      <c r="RTQ315" s="361"/>
      <c r="RTR315" s="361"/>
      <c r="RTS315" s="361"/>
      <c r="RTT315" s="361"/>
      <c r="RTU315" s="361"/>
      <c r="RTV315" s="361"/>
      <c r="RTW315" s="361"/>
      <c r="RTX315" s="361"/>
      <c r="RTY315" s="361"/>
      <c r="RTZ315" s="361"/>
      <c r="RUA315" s="361"/>
      <c r="RUB315" s="361"/>
      <c r="RUC315" s="361"/>
      <c r="RUD315" s="361"/>
      <c r="RUE315" s="361"/>
      <c r="RUF315" s="361"/>
      <c r="RUG315" s="361"/>
      <c r="RUH315" s="361"/>
      <c r="RUI315" s="361"/>
      <c r="RUJ315" s="361"/>
      <c r="RUK315" s="361"/>
      <c r="RUL315" s="361"/>
      <c r="RUM315" s="361"/>
      <c r="RUN315" s="361"/>
      <c r="RUO315" s="361"/>
      <c r="RUP315" s="361"/>
      <c r="RUQ315" s="361"/>
      <c r="RUR315" s="361"/>
      <c r="RUS315" s="361"/>
      <c r="RUT315" s="361"/>
      <c r="RUU315" s="361"/>
      <c r="RUV315" s="361"/>
      <c r="RUW315" s="361"/>
      <c r="RUX315" s="361"/>
      <c r="RUY315" s="361"/>
      <c r="RUZ315" s="361"/>
      <c r="RVA315" s="361"/>
      <c r="RVB315" s="361"/>
      <c r="RVC315" s="361"/>
      <c r="RVD315" s="361"/>
      <c r="RVE315" s="361"/>
      <c r="RVF315" s="361"/>
      <c r="RVG315" s="361"/>
      <c r="RVH315" s="361"/>
      <c r="RVI315" s="361"/>
      <c r="RVJ315" s="361"/>
      <c r="RVK315" s="361"/>
      <c r="RVL315" s="361"/>
      <c r="RVM315" s="361"/>
      <c r="RVN315" s="361"/>
      <c r="RVO315" s="361"/>
      <c r="RVP315" s="361"/>
      <c r="RVQ315" s="361"/>
      <c r="RVR315" s="361"/>
      <c r="RVS315" s="361"/>
      <c r="RVT315" s="361"/>
      <c r="RVU315" s="361"/>
      <c r="RVV315" s="361"/>
      <c r="RVW315" s="361"/>
      <c r="RVX315" s="361"/>
      <c r="RVY315" s="361"/>
      <c r="RVZ315" s="361"/>
      <c r="RWA315" s="361"/>
      <c r="RWB315" s="361"/>
      <c r="RWC315" s="361"/>
      <c r="RWD315" s="361"/>
      <c r="RWE315" s="361"/>
      <c r="RWF315" s="361"/>
      <c r="RWG315" s="361"/>
      <c r="RWH315" s="361"/>
      <c r="RWI315" s="361"/>
      <c r="RWJ315" s="361"/>
      <c r="RWK315" s="361"/>
      <c r="RWL315" s="361"/>
      <c r="RWM315" s="361"/>
      <c r="RWN315" s="361"/>
      <c r="RWO315" s="361"/>
      <c r="RWP315" s="361"/>
      <c r="RWQ315" s="361"/>
      <c r="RWR315" s="361"/>
      <c r="RWS315" s="361"/>
      <c r="RWT315" s="361"/>
      <c r="RWU315" s="361"/>
      <c r="RWV315" s="361"/>
      <c r="RWW315" s="361"/>
      <c r="RWX315" s="361"/>
      <c r="RWY315" s="361"/>
      <c r="RWZ315" s="361"/>
      <c r="RXA315" s="361"/>
      <c r="RXB315" s="361"/>
      <c r="RXC315" s="361"/>
      <c r="RXD315" s="361"/>
      <c r="RXE315" s="361"/>
      <c r="RXF315" s="361"/>
      <c r="RXG315" s="361"/>
      <c r="RXH315" s="361"/>
      <c r="RXI315" s="361"/>
      <c r="RXJ315" s="361"/>
      <c r="RXK315" s="361"/>
      <c r="RXL315" s="361"/>
      <c r="RXM315" s="361"/>
      <c r="RXN315" s="361"/>
      <c r="RXO315" s="361"/>
      <c r="RXP315" s="361"/>
      <c r="RXQ315" s="361"/>
      <c r="RXR315" s="361"/>
      <c r="RXS315" s="361"/>
      <c r="RXT315" s="361"/>
      <c r="RXU315" s="361"/>
      <c r="RXV315" s="361"/>
      <c r="RXW315" s="361"/>
      <c r="RXX315" s="361"/>
      <c r="RXY315" s="361"/>
      <c r="RXZ315" s="361"/>
      <c r="RYA315" s="361"/>
      <c r="RYB315" s="361"/>
      <c r="RYC315" s="361"/>
      <c r="RYD315" s="361"/>
      <c r="RYE315" s="361"/>
      <c r="RYF315" s="361"/>
      <c r="RYG315" s="361"/>
      <c r="RYH315" s="361"/>
      <c r="RYI315" s="361"/>
      <c r="RYJ315" s="361"/>
      <c r="RYK315" s="361"/>
      <c r="RYL315" s="361"/>
      <c r="RYM315" s="361"/>
      <c r="RYN315" s="361"/>
      <c r="RYO315" s="361"/>
      <c r="RYP315" s="361"/>
      <c r="RYQ315" s="361"/>
      <c r="RYR315" s="361"/>
      <c r="RYS315" s="361"/>
      <c r="RYT315" s="361"/>
      <c r="RYU315" s="361"/>
      <c r="RYV315" s="361"/>
      <c r="RYW315" s="361"/>
      <c r="RYX315" s="361"/>
      <c r="RYY315" s="361"/>
      <c r="RYZ315" s="361"/>
      <c r="RZA315" s="361"/>
      <c r="RZB315" s="361"/>
      <c r="RZC315" s="361"/>
      <c r="RZD315" s="361"/>
      <c r="RZE315" s="361"/>
      <c r="RZF315" s="361"/>
      <c r="RZG315" s="361"/>
      <c r="RZH315" s="361"/>
      <c r="RZI315" s="361"/>
      <c r="RZJ315" s="361"/>
      <c r="RZK315" s="361"/>
      <c r="RZL315" s="361"/>
      <c r="RZM315" s="361"/>
      <c r="RZN315" s="361"/>
      <c r="RZO315" s="361"/>
      <c r="RZP315" s="361"/>
      <c r="RZQ315" s="361"/>
      <c r="RZR315" s="361"/>
      <c r="RZS315" s="361"/>
      <c r="RZT315" s="361"/>
      <c r="RZU315" s="361"/>
      <c r="RZV315" s="361"/>
      <c r="RZW315" s="361"/>
      <c r="RZX315" s="361"/>
      <c r="RZY315" s="361"/>
      <c r="RZZ315" s="361"/>
      <c r="SAA315" s="361"/>
      <c r="SAB315" s="361"/>
      <c r="SAC315" s="361"/>
      <c r="SAD315" s="361"/>
      <c r="SAE315" s="361"/>
      <c r="SAF315" s="361"/>
      <c r="SAG315" s="361"/>
      <c r="SAH315" s="361"/>
      <c r="SAI315" s="361"/>
      <c r="SAJ315" s="361"/>
      <c r="SAK315" s="361"/>
      <c r="SAL315" s="361"/>
      <c r="SAM315" s="361"/>
      <c r="SAN315" s="361"/>
      <c r="SAO315" s="361"/>
      <c r="SAP315" s="361"/>
      <c r="SAQ315" s="361"/>
      <c r="SAR315" s="361"/>
      <c r="SAS315" s="361"/>
      <c r="SAT315" s="361"/>
      <c r="SAU315" s="361"/>
      <c r="SAV315" s="361"/>
      <c r="SAW315" s="361"/>
      <c r="SAX315" s="361"/>
      <c r="SAY315" s="361"/>
      <c r="SAZ315" s="361"/>
      <c r="SBA315" s="361"/>
      <c r="SBB315" s="361"/>
      <c r="SBC315" s="361"/>
      <c r="SBD315" s="361"/>
      <c r="SBE315" s="361"/>
      <c r="SBF315" s="361"/>
      <c r="SBG315" s="361"/>
      <c r="SBH315" s="361"/>
      <c r="SBI315" s="361"/>
      <c r="SBJ315" s="361"/>
      <c r="SBK315" s="361"/>
      <c r="SBL315" s="361"/>
      <c r="SBM315" s="361"/>
      <c r="SBN315" s="361"/>
      <c r="SBO315" s="361"/>
      <c r="SBP315" s="361"/>
      <c r="SBQ315" s="361"/>
      <c r="SBR315" s="361"/>
      <c r="SBS315" s="361"/>
      <c r="SBT315" s="361"/>
      <c r="SBU315" s="361"/>
      <c r="SBV315" s="361"/>
      <c r="SBW315" s="361"/>
      <c r="SBX315" s="361"/>
      <c r="SBY315" s="361"/>
      <c r="SBZ315" s="361"/>
      <c r="SCA315" s="361"/>
      <c r="SCB315" s="361"/>
      <c r="SCC315" s="361"/>
      <c r="SCD315" s="361"/>
      <c r="SCE315" s="361"/>
      <c r="SCF315" s="361"/>
      <c r="SCG315" s="361"/>
      <c r="SCH315" s="361"/>
      <c r="SCI315" s="361"/>
      <c r="SCJ315" s="361"/>
      <c r="SCK315" s="361"/>
      <c r="SCL315" s="361"/>
      <c r="SCM315" s="361"/>
      <c r="SCN315" s="361"/>
      <c r="SCO315" s="361"/>
      <c r="SCP315" s="361"/>
      <c r="SCQ315" s="361"/>
      <c r="SCR315" s="361"/>
      <c r="SCS315" s="361"/>
      <c r="SCT315" s="361"/>
      <c r="SCU315" s="361"/>
      <c r="SCV315" s="361"/>
      <c r="SCW315" s="361"/>
      <c r="SCX315" s="361"/>
      <c r="SCY315" s="361"/>
      <c r="SCZ315" s="361"/>
      <c r="SDA315" s="361"/>
      <c r="SDB315" s="361"/>
      <c r="SDC315" s="361"/>
      <c r="SDD315" s="361"/>
      <c r="SDE315" s="361"/>
      <c r="SDF315" s="361"/>
      <c r="SDG315" s="361"/>
      <c r="SDH315" s="361"/>
      <c r="SDI315" s="361"/>
      <c r="SDJ315" s="361"/>
      <c r="SDK315" s="361"/>
      <c r="SDL315" s="361"/>
      <c r="SDM315" s="361"/>
      <c r="SDN315" s="361"/>
      <c r="SDO315" s="361"/>
      <c r="SDP315" s="361"/>
      <c r="SDQ315" s="361"/>
      <c r="SDR315" s="361"/>
      <c r="SDS315" s="361"/>
      <c r="SDT315" s="361"/>
      <c r="SDU315" s="361"/>
      <c r="SDV315" s="361"/>
      <c r="SDW315" s="361"/>
      <c r="SDX315" s="361"/>
      <c r="SDY315" s="361"/>
      <c r="SDZ315" s="361"/>
      <c r="SEA315" s="361"/>
      <c r="SEB315" s="361"/>
      <c r="SEC315" s="361"/>
      <c r="SED315" s="361"/>
      <c r="SEE315" s="361"/>
      <c r="SEF315" s="361"/>
      <c r="SEG315" s="361"/>
      <c r="SEH315" s="361"/>
      <c r="SEI315" s="361"/>
      <c r="SEJ315" s="361"/>
      <c r="SEK315" s="361"/>
      <c r="SEL315" s="361"/>
      <c r="SEM315" s="361"/>
      <c r="SEN315" s="361"/>
      <c r="SEO315" s="361"/>
      <c r="SEP315" s="361"/>
      <c r="SEQ315" s="361"/>
      <c r="SER315" s="361"/>
      <c r="SES315" s="361"/>
      <c r="SET315" s="361"/>
      <c r="SEU315" s="361"/>
      <c r="SEV315" s="361"/>
      <c r="SEW315" s="361"/>
      <c r="SEX315" s="361"/>
      <c r="SEY315" s="361"/>
      <c r="SEZ315" s="361"/>
      <c r="SFA315" s="361"/>
      <c r="SFB315" s="361"/>
      <c r="SFC315" s="361"/>
      <c r="SFD315" s="361"/>
      <c r="SFE315" s="361"/>
      <c r="SFF315" s="361"/>
      <c r="SFG315" s="361"/>
      <c r="SFH315" s="361"/>
      <c r="SFI315" s="361"/>
      <c r="SFJ315" s="361"/>
      <c r="SFK315" s="361"/>
      <c r="SFL315" s="361"/>
      <c r="SFM315" s="361"/>
      <c r="SFN315" s="361"/>
      <c r="SFO315" s="361"/>
      <c r="SFP315" s="361"/>
      <c r="SFQ315" s="361"/>
      <c r="SFR315" s="361"/>
      <c r="SFS315" s="361"/>
      <c r="SFT315" s="361"/>
      <c r="SFU315" s="361"/>
      <c r="SFV315" s="361"/>
      <c r="SFW315" s="361"/>
      <c r="SFX315" s="361"/>
      <c r="SFY315" s="361"/>
      <c r="SFZ315" s="361"/>
      <c r="SGA315" s="361"/>
      <c r="SGB315" s="361"/>
      <c r="SGC315" s="361"/>
      <c r="SGD315" s="361"/>
      <c r="SGE315" s="361"/>
      <c r="SGF315" s="361"/>
      <c r="SGG315" s="361"/>
      <c r="SGH315" s="361"/>
      <c r="SGI315" s="361"/>
      <c r="SGJ315" s="361"/>
      <c r="SGK315" s="361"/>
      <c r="SGL315" s="361"/>
      <c r="SGM315" s="361"/>
      <c r="SGN315" s="361"/>
      <c r="SGO315" s="361"/>
      <c r="SGP315" s="361"/>
      <c r="SGQ315" s="361"/>
      <c r="SGR315" s="361"/>
      <c r="SGS315" s="361"/>
      <c r="SGT315" s="361"/>
      <c r="SGU315" s="361"/>
      <c r="SGV315" s="361"/>
      <c r="SGW315" s="361"/>
      <c r="SGX315" s="361"/>
      <c r="SGY315" s="361"/>
      <c r="SGZ315" s="361"/>
      <c r="SHA315" s="361"/>
      <c r="SHB315" s="361"/>
      <c r="SHC315" s="361"/>
      <c r="SHD315" s="361"/>
      <c r="SHE315" s="361"/>
      <c r="SHF315" s="361"/>
      <c r="SHG315" s="361"/>
      <c r="SHH315" s="361"/>
      <c r="SHI315" s="361"/>
      <c r="SHJ315" s="361"/>
      <c r="SHK315" s="361"/>
      <c r="SHL315" s="361"/>
      <c r="SHM315" s="361"/>
      <c r="SHN315" s="361"/>
      <c r="SHO315" s="361"/>
      <c r="SHP315" s="361"/>
      <c r="SHQ315" s="361"/>
      <c r="SHR315" s="361"/>
      <c r="SHS315" s="361"/>
      <c r="SHT315" s="361"/>
      <c r="SHU315" s="361"/>
      <c r="SHV315" s="361"/>
      <c r="SHW315" s="361"/>
      <c r="SHX315" s="361"/>
      <c r="SHY315" s="361"/>
      <c r="SHZ315" s="361"/>
      <c r="SIA315" s="361"/>
      <c r="SIB315" s="361"/>
      <c r="SIC315" s="361"/>
      <c r="SID315" s="361"/>
      <c r="SIE315" s="361"/>
      <c r="SIF315" s="361"/>
      <c r="SIG315" s="361"/>
      <c r="SIH315" s="361"/>
      <c r="SII315" s="361"/>
      <c r="SIJ315" s="361"/>
      <c r="SIK315" s="361"/>
      <c r="SIL315" s="361"/>
      <c r="SIM315" s="361"/>
      <c r="SIN315" s="361"/>
      <c r="SIO315" s="361"/>
      <c r="SIP315" s="361"/>
      <c r="SIQ315" s="361"/>
      <c r="SIR315" s="361"/>
      <c r="SIS315" s="361"/>
      <c r="SIT315" s="361"/>
      <c r="SIU315" s="361"/>
      <c r="SIV315" s="361"/>
      <c r="SIW315" s="361"/>
      <c r="SIX315" s="361"/>
      <c r="SIY315" s="361"/>
      <c r="SIZ315" s="361"/>
      <c r="SJA315" s="361"/>
      <c r="SJB315" s="361"/>
      <c r="SJC315" s="361"/>
      <c r="SJD315" s="361"/>
      <c r="SJE315" s="361"/>
      <c r="SJF315" s="361"/>
      <c r="SJG315" s="361"/>
      <c r="SJH315" s="361"/>
      <c r="SJI315" s="361"/>
      <c r="SJJ315" s="361"/>
      <c r="SJK315" s="361"/>
      <c r="SJL315" s="361"/>
      <c r="SJM315" s="361"/>
      <c r="SJN315" s="361"/>
      <c r="SJO315" s="361"/>
      <c r="SJP315" s="361"/>
      <c r="SJQ315" s="361"/>
      <c r="SJR315" s="361"/>
      <c r="SJS315" s="361"/>
      <c r="SJT315" s="361"/>
      <c r="SJU315" s="361"/>
      <c r="SJV315" s="361"/>
      <c r="SJW315" s="361"/>
      <c r="SJX315" s="361"/>
      <c r="SJY315" s="361"/>
      <c r="SJZ315" s="361"/>
      <c r="SKA315" s="361"/>
      <c r="SKB315" s="361"/>
      <c r="SKC315" s="361"/>
      <c r="SKD315" s="361"/>
      <c r="SKE315" s="361"/>
      <c r="SKF315" s="361"/>
      <c r="SKG315" s="361"/>
      <c r="SKH315" s="361"/>
      <c r="SKI315" s="361"/>
      <c r="SKJ315" s="361"/>
      <c r="SKK315" s="361"/>
      <c r="SKL315" s="361"/>
      <c r="SKM315" s="361"/>
      <c r="SKN315" s="361"/>
      <c r="SKO315" s="361"/>
      <c r="SKP315" s="361"/>
      <c r="SKQ315" s="361"/>
      <c r="SKR315" s="361"/>
      <c r="SKS315" s="361"/>
      <c r="SKT315" s="361"/>
      <c r="SKU315" s="361"/>
      <c r="SKV315" s="361"/>
      <c r="SKW315" s="361"/>
      <c r="SKX315" s="361"/>
      <c r="SKY315" s="361"/>
      <c r="SKZ315" s="361"/>
      <c r="SLA315" s="361"/>
      <c r="SLB315" s="361"/>
      <c r="SLC315" s="361"/>
      <c r="SLD315" s="361"/>
      <c r="SLE315" s="361"/>
      <c r="SLF315" s="361"/>
      <c r="SLG315" s="361"/>
      <c r="SLH315" s="361"/>
      <c r="SLI315" s="361"/>
      <c r="SLJ315" s="361"/>
      <c r="SLK315" s="361"/>
      <c r="SLL315" s="361"/>
      <c r="SLM315" s="361"/>
      <c r="SLN315" s="361"/>
      <c r="SLO315" s="361"/>
      <c r="SLP315" s="361"/>
      <c r="SLQ315" s="361"/>
      <c r="SLR315" s="361"/>
      <c r="SLS315" s="361"/>
      <c r="SLT315" s="361"/>
      <c r="SLU315" s="361"/>
      <c r="SLV315" s="361"/>
      <c r="SLW315" s="361"/>
      <c r="SLX315" s="361"/>
      <c r="SLY315" s="361"/>
      <c r="SLZ315" s="361"/>
      <c r="SMA315" s="361"/>
      <c r="SMB315" s="361"/>
      <c r="SMC315" s="361"/>
      <c r="SMD315" s="361"/>
      <c r="SME315" s="361"/>
      <c r="SMF315" s="361"/>
      <c r="SMG315" s="361"/>
      <c r="SMH315" s="361"/>
      <c r="SMI315" s="361"/>
      <c r="SMJ315" s="361"/>
      <c r="SMK315" s="361"/>
      <c r="SML315" s="361"/>
      <c r="SMM315" s="361"/>
      <c r="SMN315" s="361"/>
      <c r="SMO315" s="361"/>
      <c r="SMP315" s="361"/>
      <c r="SMQ315" s="361"/>
      <c r="SMR315" s="361"/>
      <c r="SMS315" s="361"/>
      <c r="SMT315" s="361"/>
      <c r="SMU315" s="361"/>
      <c r="SMV315" s="361"/>
      <c r="SMW315" s="361"/>
      <c r="SMX315" s="361"/>
      <c r="SMY315" s="361"/>
      <c r="SMZ315" s="361"/>
      <c r="SNA315" s="361"/>
      <c r="SNB315" s="361"/>
      <c r="SNC315" s="361"/>
      <c r="SND315" s="361"/>
      <c r="SNE315" s="361"/>
      <c r="SNF315" s="361"/>
      <c r="SNG315" s="361"/>
      <c r="SNH315" s="361"/>
      <c r="SNI315" s="361"/>
      <c r="SNJ315" s="361"/>
      <c r="SNK315" s="361"/>
      <c r="SNL315" s="361"/>
      <c r="SNM315" s="361"/>
      <c r="SNN315" s="361"/>
      <c r="SNO315" s="361"/>
      <c r="SNP315" s="361"/>
      <c r="SNQ315" s="361"/>
      <c r="SNR315" s="361"/>
      <c r="SNS315" s="361"/>
      <c r="SNT315" s="361"/>
      <c r="SNU315" s="361"/>
      <c r="SNV315" s="361"/>
      <c r="SNW315" s="361"/>
      <c r="SNX315" s="361"/>
      <c r="SNY315" s="361"/>
      <c r="SNZ315" s="361"/>
      <c r="SOA315" s="361"/>
      <c r="SOB315" s="361"/>
      <c r="SOC315" s="361"/>
      <c r="SOD315" s="361"/>
      <c r="SOE315" s="361"/>
      <c r="SOF315" s="361"/>
      <c r="SOG315" s="361"/>
      <c r="SOH315" s="361"/>
      <c r="SOI315" s="361"/>
      <c r="SOJ315" s="361"/>
      <c r="SOK315" s="361"/>
      <c r="SOL315" s="361"/>
      <c r="SOM315" s="361"/>
      <c r="SON315" s="361"/>
      <c r="SOO315" s="361"/>
      <c r="SOP315" s="361"/>
      <c r="SOQ315" s="361"/>
      <c r="SOR315" s="361"/>
      <c r="SOS315" s="361"/>
      <c r="SOT315" s="361"/>
      <c r="SOU315" s="361"/>
      <c r="SOV315" s="361"/>
      <c r="SOW315" s="361"/>
      <c r="SOX315" s="361"/>
      <c r="SOY315" s="361"/>
      <c r="SOZ315" s="361"/>
      <c r="SPA315" s="361"/>
      <c r="SPB315" s="361"/>
      <c r="SPC315" s="361"/>
      <c r="SPD315" s="361"/>
      <c r="SPE315" s="361"/>
      <c r="SPF315" s="361"/>
      <c r="SPG315" s="361"/>
      <c r="SPH315" s="361"/>
      <c r="SPI315" s="361"/>
      <c r="SPJ315" s="361"/>
      <c r="SPK315" s="361"/>
      <c r="SPL315" s="361"/>
      <c r="SPM315" s="361"/>
      <c r="SPN315" s="361"/>
      <c r="SPO315" s="361"/>
      <c r="SPP315" s="361"/>
      <c r="SPQ315" s="361"/>
      <c r="SPR315" s="361"/>
      <c r="SPS315" s="361"/>
      <c r="SPT315" s="361"/>
      <c r="SPU315" s="361"/>
      <c r="SPV315" s="361"/>
      <c r="SPW315" s="361"/>
      <c r="SPX315" s="361"/>
      <c r="SPY315" s="361"/>
      <c r="SPZ315" s="361"/>
      <c r="SQA315" s="361"/>
      <c r="SQB315" s="361"/>
      <c r="SQC315" s="361"/>
      <c r="SQD315" s="361"/>
      <c r="SQE315" s="361"/>
      <c r="SQF315" s="361"/>
      <c r="SQG315" s="361"/>
      <c r="SQH315" s="361"/>
      <c r="SQI315" s="361"/>
      <c r="SQJ315" s="361"/>
      <c r="SQK315" s="361"/>
      <c r="SQL315" s="361"/>
      <c r="SQM315" s="361"/>
      <c r="SQN315" s="361"/>
      <c r="SQO315" s="361"/>
      <c r="SQP315" s="361"/>
      <c r="SQQ315" s="361"/>
      <c r="SQR315" s="361"/>
      <c r="SQS315" s="361"/>
      <c r="SQT315" s="361"/>
      <c r="SQU315" s="361"/>
      <c r="SQV315" s="361"/>
      <c r="SQW315" s="361"/>
      <c r="SQX315" s="361"/>
      <c r="SQY315" s="361"/>
      <c r="SQZ315" s="361"/>
      <c r="SRA315" s="361"/>
      <c r="SRB315" s="361"/>
      <c r="SRC315" s="361"/>
      <c r="SRD315" s="361"/>
      <c r="SRE315" s="361"/>
      <c r="SRF315" s="361"/>
      <c r="SRG315" s="361"/>
      <c r="SRH315" s="361"/>
      <c r="SRI315" s="361"/>
      <c r="SRJ315" s="361"/>
      <c r="SRK315" s="361"/>
      <c r="SRL315" s="361"/>
      <c r="SRM315" s="361"/>
      <c r="SRN315" s="361"/>
      <c r="SRO315" s="361"/>
      <c r="SRP315" s="361"/>
      <c r="SRQ315" s="361"/>
      <c r="SRR315" s="361"/>
      <c r="SRS315" s="361"/>
      <c r="SRT315" s="361"/>
      <c r="SRU315" s="361"/>
      <c r="SRV315" s="361"/>
      <c r="SRW315" s="361"/>
      <c r="SRX315" s="361"/>
      <c r="SRY315" s="361"/>
      <c r="SRZ315" s="361"/>
      <c r="SSA315" s="361"/>
      <c r="SSB315" s="361"/>
      <c r="SSC315" s="361"/>
      <c r="SSD315" s="361"/>
      <c r="SSE315" s="361"/>
      <c r="SSF315" s="361"/>
      <c r="SSG315" s="361"/>
      <c r="SSH315" s="361"/>
      <c r="SSI315" s="361"/>
      <c r="SSJ315" s="361"/>
      <c r="SSK315" s="361"/>
      <c r="SSL315" s="361"/>
      <c r="SSM315" s="361"/>
      <c r="SSN315" s="361"/>
      <c r="SSO315" s="361"/>
      <c r="SSP315" s="361"/>
      <c r="SSQ315" s="361"/>
      <c r="SSR315" s="361"/>
      <c r="SSS315" s="361"/>
      <c r="SST315" s="361"/>
      <c r="SSU315" s="361"/>
      <c r="SSV315" s="361"/>
      <c r="SSW315" s="361"/>
      <c r="SSX315" s="361"/>
      <c r="SSY315" s="361"/>
      <c r="SSZ315" s="361"/>
      <c r="STA315" s="361"/>
      <c r="STB315" s="361"/>
      <c r="STC315" s="361"/>
      <c r="STD315" s="361"/>
      <c r="STE315" s="361"/>
      <c r="STF315" s="361"/>
      <c r="STG315" s="361"/>
      <c r="STH315" s="361"/>
      <c r="STI315" s="361"/>
      <c r="STJ315" s="361"/>
      <c r="STK315" s="361"/>
      <c r="STL315" s="361"/>
      <c r="STM315" s="361"/>
      <c r="STN315" s="361"/>
      <c r="STO315" s="361"/>
      <c r="STP315" s="361"/>
      <c r="STQ315" s="361"/>
      <c r="STR315" s="361"/>
      <c r="STS315" s="361"/>
      <c r="STT315" s="361"/>
      <c r="STU315" s="361"/>
      <c r="STV315" s="361"/>
      <c r="STW315" s="361"/>
      <c r="STX315" s="361"/>
      <c r="STY315" s="361"/>
      <c r="STZ315" s="361"/>
      <c r="SUA315" s="361"/>
      <c r="SUB315" s="361"/>
      <c r="SUC315" s="361"/>
      <c r="SUD315" s="361"/>
      <c r="SUE315" s="361"/>
      <c r="SUF315" s="361"/>
      <c r="SUG315" s="361"/>
      <c r="SUH315" s="361"/>
      <c r="SUI315" s="361"/>
      <c r="SUJ315" s="361"/>
      <c r="SUK315" s="361"/>
      <c r="SUL315" s="361"/>
      <c r="SUM315" s="361"/>
      <c r="SUN315" s="361"/>
      <c r="SUO315" s="361"/>
      <c r="SUP315" s="361"/>
      <c r="SUQ315" s="361"/>
      <c r="SUR315" s="361"/>
      <c r="SUS315" s="361"/>
      <c r="SUT315" s="361"/>
      <c r="SUU315" s="361"/>
      <c r="SUV315" s="361"/>
      <c r="SUW315" s="361"/>
      <c r="SUX315" s="361"/>
      <c r="SUY315" s="361"/>
      <c r="SUZ315" s="361"/>
      <c r="SVA315" s="361"/>
      <c r="SVB315" s="361"/>
      <c r="SVC315" s="361"/>
      <c r="SVD315" s="361"/>
      <c r="SVE315" s="361"/>
      <c r="SVF315" s="361"/>
      <c r="SVG315" s="361"/>
      <c r="SVH315" s="361"/>
      <c r="SVI315" s="361"/>
      <c r="SVJ315" s="361"/>
      <c r="SVK315" s="361"/>
      <c r="SVL315" s="361"/>
      <c r="SVM315" s="361"/>
      <c r="SVN315" s="361"/>
      <c r="SVO315" s="361"/>
      <c r="SVP315" s="361"/>
      <c r="SVQ315" s="361"/>
      <c r="SVR315" s="361"/>
      <c r="SVS315" s="361"/>
      <c r="SVT315" s="361"/>
      <c r="SVU315" s="361"/>
      <c r="SVV315" s="361"/>
      <c r="SVW315" s="361"/>
      <c r="SVX315" s="361"/>
      <c r="SVY315" s="361"/>
      <c r="SVZ315" s="361"/>
      <c r="SWA315" s="361"/>
      <c r="SWB315" s="361"/>
      <c r="SWC315" s="361"/>
      <c r="SWD315" s="361"/>
      <c r="SWE315" s="361"/>
      <c r="SWF315" s="361"/>
      <c r="SWG315" s="361"/>
      <c r="SWH315" s="361"/>
      <c r="SWI315" s="361"/>
      <c r="SWJ315" s="361"/>
      <c r="SWK315" s="361"/>
      <c r="SWL315" s="361"/>
      <c r="SWM315" s="361"/>
      <c r="SWN315" s="361"/>
      <c r="SWO315" s="361"/>
      <c r="SWP315" s="361"/>
      <c r="SWQ315" s="361"/>
      <c r="SWR315" s="361"/>
      <c r="SWS315" s="361"/>
      <c r="SWT315" s="361"/>
      <c r="SWU315" s="361"/>
      <c r="SWV315" s="361"/>
      <c r="SWW315" s="361"/>
      <c r="SWX315" s="361"/>
      <c r="SWY315" s="361"/>
      <c r="SWZ315" s="361"/>
      <c r="SXA315" s="361"/>
      <c r="SXB315" s="361"/>
      <c r="SXC315" s="361"/>
      <c r="SXD315" s="361"/>
      <c r="SXE315" s="361"/>
      <c r="SXF315" s="361"/>
      <c r="SXG315" s="361"/>
      <c r="SXH315" s="361"/>
      <c r="SXI315" s="361"/>
      <c r="SXJ315" s="361"/>
      <c r="SXK315" s="361"/>
      <c r="SXL315" s="361"/>
      <c r="SXM315" s="361"/>
      <c r="SXN315" s="361"/>
      <c r="SXO315" s="361"/>
      <c r="SXP315" s="361"/>
      <c r="SXQ315" s="361"/>
      <c r="SXR315" s="361"/>
      <c r="SXS315" s="361"/>
      <c r="SXT315" s="361"/>
      <c r="SXU315" s="361"/>
      <c r="SXV315" s="361"/>
      <c r="SXW315" s="361"/>
      <c r="SXX315" s="361"/>
      <c r="SXY315" s="361"/>
      <c r="SXZ315" s="361"/>
      <c r="SYA315" s="361"/>
      <c r="SYB315" s="361"/>
      <c r="SYC315" s="361"/>
      <c r="SYD315" s="361"/>
      <c r="SYE315" s="361"/>
      <c r="SYF315" s="361"/>
      <c r="SYG315" s="361"/>
      <c r="SYH315" s="361"/>
      <c r="SYI315" s="361"/>
      <c r="SYJ315" s="361"/>
      <c r="SYK315" s="361"/>
      <c r="SYL315" s="361"/>
      <c r="SYM315" s="361"/>
      <c r="SYN315" s="361"/>
      <c r="SYO315" s="361"/>
      <c r="SYP315" s="361"/>
      <c r="SYQ315" s="361"/>
      <c r="SYR315" s="361"/>
      <c r="SYS315" s="361"/>
      <c r="SYT315" s="361"/>
      <c r="SYU315" s="361"/>
      <c r="SYV315" s="361"/>
      <c r="SYW315" s="361"/>
      <c r="SYX315" s="361"/>
      <c r="SYY315" s="361"/>
      <c r="SYZ315" s="361"/>
      <c r="SZA315" s="361"/>
      <c r="SZB315" s="361"/>
      <c r="SZC315" s="361"/>
      <c r="SZD315" s="361"/>
      <c r="SZE315" s="361"/>
      <c r="SZF315" s="361"/>
      <c r="SZG315" s="361"/>
      <c r="SZH315" s="361"/>
      <c r="SZI315" s="361"/>
      <c r="SZJ315" s="361"/>
      <c r="SZK315" s="361"/>
      <c r="SZL315" s="361"/>
      <c r="SZM315" s="361"/>
      <c r="SZN315" s="361"/>
      <c r="SZO315" s="361"/>
      <c r="SZP315" s="361"/>
      <c r="SZQ315" s="361"/>
      <c r="SZR315" s="361"/>
      <c r="SZS315" s="361"/>
      <c r="SZT315" s="361"/>
      <c r="SZU315" s="361"/>
      <c r="SZV315" s="361"/>
      <c r="SZW315" s="361"/>
      <c r="SZX315" s="361"/>
      <c r="SZY315" s="361"/>
      <c r="SZZ315" s="361"/>
      <c r="TAA315" s="361"/>
      <c r="TAB315" s="361"/>
      <c r="TAC315" s="361"/>
      <c r="TAD315" s="361"/>
      <c r="TAE315" s="361"/>
      <c r="TAF315" s="361"/>
      <c r="TAG315" s="361"/>
      <c r="TAH315" s="361"/>
      <c r="TAI315" s="361"/>
      <c r="TAJ315" s="361"/>
      <c r="TAK315" s="361"/>
      <c r="TAL315" s="361"/>
      <c r="TAM315" s="361"/>
      <c r="TAN315" s="361"/>
      <c r="TAO315" s="361"/>
      <c r="TAP315" s="361"/>
      <c r="TAQ315" s="361"/>
      <c r="TAR315" s="361"/>
      <c r="TAS315" s="361"/>
      <c r="TAT315" s="361"/>
      <c r="TAU315" s="361"/>
      <c r="TAV315" s="361"/>
      <c r="TAW315" s="361"/>
      <c r="TAX315" s="361"/>
      <c r="TAY315" s="361"/>
      <c r="TAZ315" s="361"/>
      <c r="TBA315" s="361"/>
      <c r="TBB315" s="361"/>
      <c r="TBC315" s="361"/>
      <c r="TBD315" s="361"/>
      <c r="TBE315" s="361"/>
      <c r="TBF315" s="361"/>
      <c r="TBG315" s="361"/>
      <c r="TBH315" s="361"/>
      <c r="TBI315" s="361"/>
      <c r="TBJ315" s="361"/>
      <c r="TBK315" s="361"/>
      <c r="TBL315" s="361"/>
      <c r="TBM315" s="361"/>
      <c r="TBN315" s="361"/>
      <c r="TBO315" s="361"/>
      <c r="TBP315" s="361"/>
      <c r="TBQ315" s="361"/>
      <c r="TBR315" s="361"/>
      <c r="TBS315" s="361"/>
      <c r="TBT315" s="361"/>
      <c r="TBU315" s="361"/>
      <c r="TBV315" s="361"/>
      <c r="TBW315" s="361"/>
      <c r="TBX315" s="361"/>
      <c r="TBY315" s="361"/>
      <c r="TBZ315" s="361"/>
      <c r="TCA315" s="361"/>
      <c r="TCB315" s="361"/>
      <c r="TCC315" s="361"/>
      <c r="TCD315" s="361"/>
      <c r="TCE315" s="361"/>
      <c r="TCF315" s="361"/>
      <c r="TCG315" s="361"/>
      <c r="TCH315" s="361"/>
      <c r="TCI315" s="361"/>
      <c r="TCJ315" s="361"/>
      <c r="TCK315" s="361"/>
      <c r="TCL315" s="361"/>
      <c r="TCM315" s="361"/>
      <c r="TCN315" s="361"/>
      <c r="TCO315" s="361"/>
      <c r="TCP315" s="361"/>
      <c r="TCQ315" s="361"/>
      <c r="TCR315" s="361"/>
      <c r="TCS315" s="361"/>
      <c r="TCT315" s="361"/>
      <c r="TCU315" s="361"/>
      <c r="TCV315" s="361"/>
      <c r="TCW315" s="361"/>
      <c r="TCX315" s="361"/>
      <c r="TCY315" s="361"/>
      <c r="TCZ315" s="361"/>
      <c r="TDA315" s="361"/>
      <c r="TDB315" s="361"/>
      <c r="TDC315" s="361"/>
      <c r="TDD315" s="361"/>
      <c r="TDE315" s="361"/>
      <c r="TDF315" s="361"/>
      <c r="TDG315" s="361"/>
      <c r="TDH315" s="361"/>
      <c r="TDI315" s="361"/>
      <c r="TDJ315" s="361"/>
      <c r="TDK315" s="361"/>
      <c r="TDL315" s="361"/>
      <c r="TDM315" s="361"/>
      <c r="TDN315" s="361"/>
      <c r="TDO315" s="361"/>
      <c r="TDP315" s="361"/>
      <c r="TDQ315" s="361"/>
      <c r="TDR315" s="361"/>
      <c r="TDS315" s="361"/>
      <c r="TDT315" s="361"/>
      <c r="TDU315" s="361"/>
      <c r="TDV315" s="361"/>
      <c r="TDW315" s="361"/>
      <c r="TDX315" s="361"/>
      <c r="TDY315" s="361"/>
      <c r="TDZ315" s="361"/>
      <c r="TEA315" s="361"/>
      <c r="TEB315" s="361"/>
      <c r="TEC315" s="361"/>
      <c r="TED315" s="361"/>
      <c r="TEE315" s="361"/>
      <c r="TEF315" s="361"/>
      <c r="TEG315" s="361"/>
      <c r="TEH315" s="361"/>
      <c r="TEI315" s="361"/>
      <c r="TEJ315" s="361"/>
      <c r="TEK315" s="361"/>
      <c r="TEL315" s="361"/>
      <c r="TEM315" s="361"/>
      <c r="TEN315" s="361"/>
      <c r="TEO315" s="361"/>
      <c r="TEP315" s="361"/>
      <c r="TEQ315" s="361"/>
      <c r="TER315" s="361"/>
      <c r="TES315" s="361"/>
      <c r="TET315" s="361"/>
      <c r="TEU315" s="361"/>
      <c r="TEV315" s="361"/>
      <c r="TEW315" s="361"/>
      <c r="TEX315" s="361"/>
      <c r="TEY315" s="361"/>
      <c r="TEZ315" s="361"/>
      <c r="TFA315" s="361"/>
      <c r="TFB315" s="361"/>
      <c r="TFC315" s="361"/>
      <c r="TFD315" s="361"/>
      <c r="TFE315" s="361"/>
      <c r="TFF315" s="361"/>
      <c r="TFG315" s="361"/>
      <c r="TFH315" s="361"/>
      <c r="TFI315" s="361"/>
      <c r="TFJ315" s="361"/>
      <c r="TFK315" s="361"/>
      <c r="TFL315" s="361"/>
      <c r="TFM315" s="361"/>
      <c r="TFN315" s="361"/>
      <c r="TFO315" s="361"/>
      <c r="TFP315" s="361"/>
      <c r="TFQ315" s="361"/>
      <c r="TFR315" s="361"/>
      <c r="TFS315" s="361"/>
      <c r="TFT315" s="361"/>
      <c r="TFU315" s="361"/>
      <c r="TFV315" s="361"/>
      <c r="TFW315" s="361"/>
      <c r="TFX315" s="361"/>
      <c r="TFY315" s="361"/>
      <c r="TFZ315" s="361"/>
      <c r="TGA315" s="361"/>
      <c r="TGB315" s="361"/>
      <c r="TGC315" s="361"/>
      <c r="TGD315" s="361"/>
      <c r="TGE315" s="361"/>
      <c r="TGF315" s="361"/>
      <c r="TGG315" s="361"/>
      <c r="TGH315" s="361"/>
      <c r="TGI315" s="361"/>
      <c r="TGJ315" s="361"/>
      <c r="TGK315" s="361"/>
      <c r="TGL315" s="361"/>
      <c r="TGM315" s="361"/>
      <c r="TGN315" s="361"/>
      <c r="TGO315" s="361"/>
      <c r="TGP315" s="361"/>
      <c r="TGQ315" s="361"/>
      <c r="TGR315" s="361"/>
      <c r="TGS315" s="361"/>
      <c r="TGT315" s="361"/>
      <c r="TGU315" s="361"/>
      <c r="TGV315" s="361"/>
      <c r="TGW315" s="361"/>
      <c r="TGX315" s="361"/>
      <c r="TGY315" s="361"/>
      <c r="TGZ315" s="361"/>
      <c r="THA315" s="361"/>
      <c r="THB315" s="361"/>
      <c r="THC315" s="361"/>
      <c r="THD315" s="361"/>
      <c r="THE315" s="361"/>
      <c r="THF315" s="361"/>
      <c r="THG315" s="361"/>
      <c r="THH315" s="361"/>
      <c r="THI315" s="361"/>
      <c r="THJ315" s="361"/>
      <c r="THK315" s="361"/>
      <c r="THL315" s="361"/>
      <c r="THM315" s="361"/>
      <c r="THN315" s="361"/>
      <c r="THO315" s="361"/>
      <c r="THP315" s="361"/>
      <c r="THQ315" s="361"/>
      <c r="THR315" s="361"/>
      <c r="THS315" s="361"/>
      <c r="THT315" s="361"/>
      <c r="THU315" s="361"/>
      <c r="THV315" s="361"/>
      <c r="THW315" s="361"/>
      <c r="THX315" s="361"/>
      <c r="THY315" s="361"/>
      <c r="THZ315" s="361"/>
      <c r="TIA315" s="361"/>
      <c r="TIB315" s="361"/>
      <c r="TIC315" s="361"/>
      <c r="TID315" s="361"/>
      <c r="TIE315" s="361"/>
      <c r="TIF315" s="361"/>
      <c r="TIG315" s="361"/>
      <c r="TIH315" s="361"/>
      <c r="TII315" s="361"/>
      <c r="TIJ315" s="361"/>
      <c r="TIK315" s="361"/>
      <c r="TIL315" s="361"/>
      <c r="TIM315" s="361"/>
      <c r="TIN315" s="361"/>
      <c r="TIO315" s="361"/>
      <c r="TIP315" s="361"/>
      <c r="TIQ315" s="361"/>
      <c r="TIR315" s="361"/>
      <c r="TIS315" s="361"/>
      <c r="TIT315" s="361"/>
      <c r="TIU315" s="361"/>
      <c r="TIV315" s="361"/>
      <c r="TIW315" s="361"/>
      <c r="TIX315" s="361"/>
      <c r="TIY315" s="361"/>
      <c r="TIZ315" s="361"/>
      <c r="TJA315" s="361"/>
      <c r="TJB315" s="361"/>
      <c r="TJC315" s="361"/>
      <c r="TJD315" s="361"/>
      <c r="TJE315" s="361"/>
      <c r="TJF315" s="361"/>
      <c r="TJG315" s="361"/>
      <c r="TJH315" s="361"/>
      <c r="TJI315" s="361"/>
      <c r="TJJ315" s="361"/>
      <c r="TJK315" s="361"/>
      <c r="TJL315" s="361"/>
      <c r="TJM315" s="361"/>
      <c r="TJN315" s="361"/>
      <c r="TJO315" s="361"/>
      <c r="TJP315" s="361"/>
      <c r="TJQ315" s="361"/>
      <c r="TJR315" s="361"/>
      <c r="TJS315" s="361"/>
      <c r="TJT315" s="361"/>
      <c r="TJU315" s="361"/>
      <c r="TJV315" s="361"/>
      <c r="TJW315" s="361"/>
      <c r="TJX315" s="361"/>
      <c r="TJY315" s="361"/>
      <c r="TJZ315" s="361"/>
      <c r="TKA315" s="361"/>
      <c r="TKB315" s="361"/>
      <c r="TKC315" s="361"/>
      <c r="TKD315" s="361"/>
      <c r="TKE315" s="361"/>
      <c r="TKF315" s="361"/>
      <c r="TKG315" s="361"/>
      <c r="TKH315" s="361"/>
      <c r="TKI315" s="361"/>
      <c r="TKJ315" s="361"/>
      <c r="TKK315" s="361"/>
      <c r="TKL315" s="361"/>
      <c r="TKM315" s="361"/>
      <c r="TKN315" s="361"/>
      <c r="TKO315" s="361"/>
      <c r="TKP315" s="361"/>
      <c r="TKQ315" s="361"/>
      <c r="TKR315" s="361"/>
      <c r="TKS315" s="361"/>
      <c r="TKT315" s="361"/>
      <c r="TKU315" s="361"/>
      <c r="TKV315" s="361"/>
      <c r="TKW315" s="361"/>
      <c r="TKX315" s="361"/>
      <c r="TKY315" s="361"/>
      <c r="TKZ315" s="361"/>
      <c r="TLA315" s="361"/>
      <c r="TLB315" s="361"/>
      <c r="TLC315" s="361"/>
      <c r="TLD315" s="361"/>
      <c r="TLE315" s="361"/>
      <c r="TLF315" s="361"/>
      <c r="TLG315" s="361"/>
      <c r="TLH315" s="361"/>
      <c r="TLI315" s="361"/>
      <c r="TLJ315" s="361"/>
      <c r="TLK315" s="361"/>
      <c r="TLL315" s="361"/>
      <c r="TLM315" s="361"/>
      <c r="TLN315" s="361"/>
      <c r="TLO315" s="361"/>
      <c r="TLP315" s="361"/>
      <c r="TLQ315" s="361"/>
      <c r="TLR315" s="361"/>
      <c r="TLS315" s="361"/>
      <c r="TLT315" s="361"/>
      <c r="TLU315" s="361"/>
      <c r="TLV315" s="361"/>
      <c r="TLW315" s="361"/>
      <c r="TLX315" s="361"/>
      <c r="TLY315" s="361"/>
      <c r="TLZ315" s="361"/>
      <c r="TMA315" s="361"/>
      <c r="TMB315" s="361"/>
      <c r="TMC315" s="361"/>
      <c r="TMD315" s="361"/>
      <c r="TME315" s="361"/>
      <c r="TMF315" s="361"/>
      <c r="TMG315" s="361"/>
      <c r="TMH315" s="361"/>
      <c r="TMI315" s="361"/>
      <c r="TMJ315" s="361"/>
      <c r="TMK315" s="361"/>
      <c r="TML315" s="361"/>
      <c r="TMM315" s="361"/>
      <c r="TMN315" s="361"/>
      <c r="TMO315" s="361"/>
      <c r="TMP315" s="361"/>
      <c r="TMQ315" s="361"/>
      <c r="TMR315" s="361"/>
      <c r="TMS315" s="361"/>
      <c r="TMT315" s="361"/>
      <c r="TMU315" s="361"/>
      <c r="TMV315" s="361"/>
      <c r="TMW315" s="361"/>
      <c r="TMX315" s="361"/>
      <c r="TMY315" s="361"/>
      <c r="TMZ315" s="361"/>
      <c r="TNA315" s="361"/>
      <c r="TNB315" s="361"/>
      <c r="TNC315" s="361"/>
      <c r="TND315" s="361"/>
      <c r="TNE315" s="361"/>
      <c r="TNF315" s="361"/>
      <c r="TNG315" s="361"/>
      <c r="TNH315" s="361"/>
      <c r="TNI315" s="361"/>
      <c r="TNJ315" s="361"/>
      <c r="TNK315" s="361"/>
      <c r="TNL315" s="361"/>
      <c r="TNM315" s="361"/>
      <c r="TNN315" s="361"/>
      <c r="TNO315" s="361"/>
      <c r="TNP315" s="361"/>
      <c r="TNQ315" s="361"/>
      <c r="TNR315" s="361"/>
      <c r="TNS315" s="361"/>
      <c r="TNT315" s="361"/>
      <c r="TNU315" s="361"/>
      <c r="TNV315" s="361"/>
      <c r="TNW315" s="361"/>
      <c r="TNX315" s="361"/>
      <c r="TNY315" s="361"/>
      <c r="TNZ315" s="361"/>
      <c r="TOA315" s="361"/>
      <c r="TOB315" s="361"/>
      <c r="TOC315" s="361"/>
      <c r="TOD315" s="361"/>
      <c r="TOE315" s="361"/>
      <c r="TOF315" s="361"/>
      <c r="TOG315" s="361"/>
      <c r="TOH315" s="361"/>
      <c r="TOI315" s="361"/>
      <c r="TOJ315" s="361"/>
      <c r="TOK315" s="361"/>
      <c r="TOL315" s="361"/>
      <c r="TOM315" s="361"/>
      <c r="TON315" s="361"/>
      <c r="TOO315" s="361"/>
      <c r="TOP315" s="361"/>
      <c r="TOQ315" s="361"/>
      <c r="TOR315" s="361"/>
      <c r="TOS315" s="361"/>
      <c r="TOT315" s="361"/>
      <c r="TOU315" s="361"/>
      <c r="TOV315" s="361"/>
      <c r="TOW315" s="361"/>
      <c r="TOX315" s="361"/>
      <c r="TOY315" s="361"/>
      <c r="TOZ315" s="361"/>
      <c r="TPA315" s="361"/>
      <c r="TPB315" s="361"/>
      <c r="TPC315" s="361"/>
      <c r="TPD315" s="361"/>
      <c r="TPE315" s="361"/>
      <c r="TPF315" s="361"/>
      <c r="TPG315" s="361"/>
      <c r="TPH315" s="361"/>
      <c r="TPI315" s="361"/>
      <c r="TPJ315" s="361"/>
      <c r="TPK315" s="361"/>
      <c r="TPL315" s="361"/>
      <c r="TPM315" s="361"/>
      <c r="TPN315" s="361"/>
      <c r="TPO315" s="361"/>
      <c r="TPP315" s="361"/>
      <c r="TPQ315" s="361"/>
      <c r="TPR315" s="361"/>
      <c r="TPS315" s="361"/>
      <c r="TPT315" s="361"/>
      <c r="TPU315" s="361"/>
      <c r="TPV315" s="361"/>
      <c r="TPW315" s="361"/>
      <c r="TPX315" s="361"/>
      <c r="TPY315" s="361"/>
      <c r="TPZ315" s="361"/>
      <c r="TQA315" s="361"/>
      <c r="TQB315" s="361"/>
      <c r="TQC315" s="361"/>
      <c r="TQD315" s="361"/>
      <c r="TQE315" s="361"/>
      <c r="TQF315" s="361"/>
      <c r="TQG315" s="361"/>
      <c r="TQH315" s="361"/>
      <c r="TQI315" s="361"/>
      <c r="TQJ315" s="361"/>
      <c r="TQK315" s="361"/>
      <c r="TQL315" s="361"/>
      <c r="TQM315" s="361"/>
      <c r="TQN315" s="361"/>
      <c r="TQO315" s="361"/>
      <c r="TQP315" s="361"/>
      <c r="TQQ315" s="361"/>
      <c r="TQR315" s="361"/>
      <c r="TQS315" s="361"/>
      <c r="TQT315" s="361"/>
      <c r="TQU315" s="361"/>
      <c r="TQV315" s="361"/>
      <c r="TQW315" s="361"/>
      <c r="TQX315" s="361"/>
      <c r="TQY315" s="361"/>
      <c r="TQZ315" s="361"/>
      <c r="TRA315" s="361"/>
      <c r="TRB315" s="361"/>
      <c r="TRC315" s="361"/>
      <c r="TRD315" s="361"/>
      <c r="TRE315" s="361"/>
      <c r="TRF315" s="361"/>
      <c r="TRG315" s="361"/>
      <c r="TRH315" s="361"/>
      <c r="TRI315" s="361"/>
      <c r="TRJ315" s="361"/>
      <c r="TRK315" s="361"/>
      <c r="TRL315" s="361"/>
      <c r="TRM315" s="361"/>
      <c r="TRN315" s="361"/>
      <c r="TRO315" s="361"/>
      <c r="TRP315" s="361"/>
      <c r="TRQ315" s="361"/>
      <c r="TRR315" s="361"/>
      <c r="TRS315" s="361"/>
      <c r="TRT315" s="361"/>
      <c r="TRU315" s="361"/>
      <c r="TRV315" s="361"/>
      <c r="TRW315" s="361"/>
      <c r="TRX315" s="361"/>
      <c r="TRY315" s="361"/>
      <c r="TRZ315" s="361"/>
      <c r="TSA315" s="361"/>
      <c r="TSB315" s="361"/>
      <c r="TSC315" s="361"/>
      <c r="TSD315" s="361"/>
      <c r="TSE315" s="361"/>
      <c r="TSF315" s="361"/>
      <c r="TSG315" s="361"/>
      <c r="TSH315" s="361"/>
      <c r="TSI315" s="361"/>
      <c r="TSJ315" s="361"/>
      <c r="TSK315" s="361"/>
      <c r="TSL315" s="361"/>
      <c r="TSM315" s="361"/>
      <c r="TSN315" s="361"/>
      <c r="TSO315" s="361"/>
      <c r="TSP315" s="361"/>
      <c r="TSQ315" s="361"/>
      <c r="TSR315" s="361"/>
      <c r="TSS315" s="361"/>
      <c r="TST315" s="361"/>
      <c r="TSU315" s="361"/>
      <c r="TSV315" s="361"/>
      <c r="TSW315" s="361"/>
      <c r="TSX315" s="361"/>
      <c r="TSY315" s="361"/>
      <c r="TSZ315" s="361"/>
      <c r="TTA315" s="361"/>
      <c r="TTB315" s="361"/>
      <c r="TTC315" s="361"/>
      <c r="TTD315" s="361"/>
      <c r="TTE315" s="361"/>
      <c r="TTF315" s="361"/>
      <c r="TTG315" s="361"/>
      <c r="TTH315" s="361"/>
      <c r="TTI315" s="361"/>
      <c r="TTJ315" s="361"/>
      <c r="TTK315" s="361"/>
      <c r="TTL315" s="361"/>
      <c r="TTM315" s="361"/>
      <c r="TTN315" s="361"/>
      <c r="TTO315" s="361"/>
      <c r="TTP315" s="361"/>
      <c r="TTQ315" s="361"/>
      <c r="TTR315" s="361"/>
      <c r="TTS315" s="361"/>
      <c r="TTT315" s="361"/>
      <c r="TTU315" s="361"/>
      <c r="TTV315" s="361"/>
      <c r="TTW315" s="361"/>
      <c r="TTX315" s="361"/>
      <c r="TTY315" s="361"/>
      <c r="TTZ315" s="361"/>
      <c r="TUA315" s="361"/>
      <c r="TUB315" s="361"/>
      <c r="TUC315" s="361"/>
      <c r="TUD315" s="361"/>
      <c r="TUE315" s="361"/>
      <c r="TUF315" s="361"/>
      <c r="TUG315" s="361"/>
      <c r="TUH315" s="361"/>
      <c r="TUI315" s="361"/>
      <c r="TUJ315" s="361"/>
      <c r="TUK315" s="361"/>
      <c r="TUL315" s="361"/>
      <c r="TUM315" s="361"/>
      <c r="TUN315" s="361"/>
      <c r="TUO315" s="361"/>
      <c r="TUP315" s="361"/>
      <c r="TUQ315" s="361"/>
      <c r="TUR315" s="361"/>
      <c r="TUS315" s="361"/>
      <c r="TUT315" s="361"/>
      <c r="TUU315" s="361"/>
      <c r="TUV315" s="361"/>
      <c r="TUW315" s="361"/>
      <c r="TUX315" s="361"/>
      <c r="TUY315" s="361"/>
      <c r="TUZ315" s="361"/>
      <c r="TVA315" s="361"/>
      <c r="TVB315" s="361"/>
      <c r="TVC315" s="361"/>
      <c r="TVD315" s="361"/>
      <c r="TVE315" s="361"/>
      <c r="TVF315" s="361"/>
      <c r="TVG315" s="361"/>
      <c r="TVH315" s="361"/>
      <c r="TVI315" s="361"/>
      <c r="TVJ315" s="361"/>
      <c r="TVK315" s="361"/>
      <c r="TVL315" s="361"/>
      <c r="TVM315" s="361"/>
      <c r="TVN315" s="361"/>
      <c r="TVO315" s="361"/>
      <c r="TVP315" s="361"/>
      <c r="TVQ315" s="361"/>
      <c r="TVR315" s="361"/>
      <c r="TVS315" s="361"/>
      <c r="TVT315" s="361"/>
      <c r="TVU315" s="361"/>
      <c r="TVV315" s="361"/>
      <c r="TVW315" s="361"/>
      <c r="TVX315" s="361"/>
      <c r="TVY315" s="361"/>
      <c r="TVZ315" s="361"/>
      <c r="TWA315" s="361"/>
      <c r="TWB315" s="361"/>
      <c r="TWC315" s="361"/>
      <c r="TWD315" s="361"/>
      <c r="TWE315" s="361"/>
      <c r="TWF315" s="361"/>
      <c r="TWG315" s="361"/>
      <c r="TWH315" s="361"/>
      <c r="TWI315" s="361"/>
      <c r="TWJ315" s="361"/>
      <c r="TWK315" s="361"/>
      <c r="TWL315" s="361"/>
      <c r="TWM315" s="361"/>
      <c r="TWN315" s="361"/>
      <c r="TWO315" s="361"/>
      <c r="TWP315" s="361"/>
      <c r="TWQ315" s="361"/>
      <c r="TWR315" s="361"/>
      <c r="TWS315" s="361"/>
      <c r="TWT315" s="361"/>
      <c r="TWU315" s="361"/>
      <c r="TWV315" s="361"/>
      <c r="TWW315" s="361"/>
      <c r="TWX315" s="361"/>
      <c r="TWY315" s="361"/>
      <c r="TWZ315" s="361"/>
      <c r="TXA315" s="361"/>
      <c r="TXB315" s="361"/>
      <c r="TXC315" s="361"/>
      <c r="TXD315" s="361"/>
      <c r="TXE315" s="361"/>
      <c r="TXF315" s="361"/>
      <c r="TXG315" s="361"/>
      <c r="TXH315" s="361"/>
      <c r="TXI315" s="361"/>
      <c r="TXJ315" s="361"/>
      <c r="TXK315" s="361"/>
      <c r="TXL315" s="361"/>
      <c r="TXM315" s="361"/>
      <c r="TXN315" s="361"/>
      <c r="TXO315" s="361"/>
      <c r="TXP315" s="361"/>
      <c r="TXQ315" s="361"/>
      <c r="TXR315" s="361"/>
      <c r="TXS315" s="361"/>
      <c r="TXT315" s="361"/>
      <c r="TXU315" s="361"/>
      <c r="TXV315" s="361"/>
      <c r="TXW315" s="361"/>
      <c r="TXX315" s="361"/>
      <c r="TXY315" s="361"/>
      <c r="TXZ315" s="361"/>
      <c r="TYA315" s="361"/>
      <c r="TYB315" s="361"/>
      <c r="TYC315" s="361"/>
      <c r="TYD315" s="361"/>
      <c r="TYE315" s="361"/>
      <c r="TYF315" s="361"/>
      <c r="TYG315" s="361"/>
      <c r="TYH315" s="361"/>
      <c r="TYI315" s="361"/>
      <c r="TYJ315" s="361"/>
      <c r="TYK315" s="361"/>
      <c r="TYL315" s="361"/>
      <c r="TYM315" s="361"/>
      <c r="TYN315" s="361"/>
      <c r="TYO315" s="361"/>
      <c r="TYP315" s="361"/>
      <c r="TYQ315" s="361"/>
      <c r="TYR315" s="361"/>
      <c r="TYS315" s="361"/>
      <c r="TYT315" s="361"/>
      <c r="TYU315" s="361"/>
      <c r="TYV315" s="361"/>
      <c r="TYW315" s="361"/>
      <c r="TYX315" s="361"/>
      <c r="TYY315" s="361"/>
      <c r="TYZ315" s="361"/>
      <c r="TZA315" s="361"/>
      <c r="TZB315" s="361"/>
      <c r="TZC315" s="361"/>
      <c r="TZD315" s="361"/>
      <c r="TZE315" s="361"/>
      <c r="TZF315" s="361"/>
      <c r="TZG315" s="361"/>
      <c r="TZH315" s="361"/>
      <c r="TZI315" s="361"/>
      <c r="TZJ315" s="361"/>
      <c r="TZK315" s="361"/>
      <c r="TZL315" s="361"/>
      <c r="TZM315" s="361"/>
      <c r="TZN315" s="361"/>
      <c r="TZO315" s="361"/>
      <c r="TZP315" s="361"/>
      <c r="TZQ315" s="361"/>
      <c r="TZR315" s="361"/>
      <c r="TZS315" s="361"/>
      <c r="TZT315" s="361"/>
      <c r="TZU315" s="361"/>
      <c r="TZV315" s="361"/>
      <c r="TZW315" s="361"/>
      <c r="TZX315" s="361"/>
      <c r="TZY315" s="361"/>
      <c r="TZZ315" s="361"/>
      <c r="UAA315" s="361"/>
      <c r="UAB315" s="361"/>
      <c r="UAC315" s="361"/>
      <c r="UAD315" s="361"/>
      <c r="UAE315" s="361"/>
      <c r="UAF315" s="361"/>
      <c r="UAG315" s="361"/>
      <c r="UAH315" s="361"/>
      <c r="UAI315" s="361"/>
      <c r="UAJ315" s="361"/>
      <c r="UAK315" s="361"/>
      <c r="UAL315" s="361"/>
      <c r="UAM315" s="361"/>
      <c r="UAN315" s="361"/>
      <c r="UAO315" s="361"/>
      <c r="UAP315" s="361"/>
      <c r="UAQ315" s="361"/>
      <c r="UAR315" s="361"/>
      <c r="UAS315" s="361"/>
      <c r="UAT315" s="361"/>
      <c r="UAU315" s="361"/>
      <c r="UAV315" s="361"/>
      <c r="UAW315" s="361"/>
      <c r="UAX315" s="361"/>
      <c r="UAY315" s="361"/>
      <c r="UAZ315" s="361"/>
      <c r="UBA315" s="361"/>
      <c r="UBB315" s="361"/>
      <c r="UBC315" s="361"/>
      <c r="UBD315" s="361"/>
      <c r="UBE315" s="361"/>
      <c r="UBF315" s="361"/>
      <c r="UBG315" s="361"/>
      <c r="UBH315" s="361"/>
      <c r="UBI315" s="361"/>
      <c r="UBJ315" s="361"/>
      <c r="UBK315" s="361"/>
      <c r="UBL315" s="361"/>
      <c r="UBM315" s="361"/>
      <c r="UBN315" s="361"/>
      <c r="UBO315" s="361"/>
      <c r="UBP315" s="361"/>
      <c r="UBQ315" s="361"/>
      <c r="UBR315" s="361"/>
      <c r="UBS315" s="361"/>
      <c r="UBT315" s="361"/>
      <c r="UBU315" s="361"/>
      <c r="UBV315" s="361"/>
      <c r="UBW315" s="361"/>
      <c r="UBX315" s="361"/>
      <c r="UBY315" s="361"/>
      <c r="UBZ315" s="361"/>
      <c r="UCA315" s="361"/>
      <c r="UCB315" s="361"/>
      <c r="UCC315" s="361"/>
      <c r="UCD315" s="361"/>
      <c r="UCE315" s="361"/>
      <c r="UCF315" s="361"/>
      <c r="UCG315" s="361"/>
      <c r="UCH315" s="361"/>
      <c r="UCI315" s="361"/>
      <c r="UCJ315" s="361"/>
      <c r="UCK315" s="361"/>
      <c r="UCL315" s="361"/>
      <c r="UCM315" s="361"/>
      <c r="UCN315" s="361"/>
      <c r="UCO315" s="361"/>
      <c r="UCP315" s="361"/>
      <c r="UCQ315" s="361"/>
      <c r="UCR315" s="361"/>
      <c r="UCS315" s="361"/>
      <c r="UCT315" s="361"/>
      <c r="UCU315" s="361"/>
      <c r="UCV315" s="361"/>
      <c r="UCW315" s="361"/>
      <c r="UCX315" s="361"/>
      <c r="UCY315" s="361"/>
      <c r="UCZ315" s="361"/>
      <c r="UDA315" s="361"/>
      <c r="UDB315" s="361"/>
      <c r="UDC315" s="361"/>
      <c r="UDD315" s="361"/>
      <c r="UDE315" s="361"/>
      <c r="UDF315" s="361"/>
      <c r="UDG315" s="361"/>
      <c r="UDH315" s="361"/>
      <c r="UDI315" s="361"/>
      <c r="UDJ315" s="361"/>
      <c r="UDK315" s="361"/>
      <c r="UDL315" s="361"/>
      <c r="UDM315" s="361"/>
      <c r="UDN315" s="361"/>
      <c r="UDO315" s="361"/>
      <c r="UDP315" s="361"/>
      <c r="UDQ315" s="361"/>
      <c r="UDR315" s="361"/>
      <c r="UDS315" s="361"/>
      <c r="UDT315" s="361"/>
      <c r="UDU315" s="361"/>
      <c r="UDV315" s="361"/>
      <c r="UDW315" s="361"/>
      <c r="UDX315" s="361"/>
      <c r="UDY315" s="361"/>
      <c r="UDZ315" s="361"/>
      <c r="UEA315" s="361"/>
      <c r="UEB315" s="361"/>
      <c r="UEC315" s="361"/>
      <c r="UED315" s="361"/>
      <c r="UEE315" s="361"/>
      <c r="UEF315" s="361"/>
      <c r="UEG315" s="361"/>
      <c r="UEH315" s="361"/>
      <c r="UEI315" s="361"/>
      <c r="UEJ315" s="361"/>
      <c r="UEK315" s="361"/>
      <c r="UEL315" s="361"/>
      <c r="UEM315" s="361"/>
      <c r="UEN315" s="361"/>
      <c r="UEO315" s="361"/>
      <c r="UEP315" s="361"/>
      <c r="UEQ315" s="361"/>
      <c r="UER315" s="361"/>
      <c r="UES315" s="361"/>
      <c r="UET315" s="361"/>
      <c r="UEU315" s="361"/>
      <c r="UEV315" s="361"/>
      <c r="UEW315" s="361"/>
      <c r="UEX315" s="361"/>
      <c r="UEY315" s="361"/>
      <c r="UEZ315" s="361"/>
      <c r="UFA315" s="361"/>
      <c r="UFB315" s="361"/>
      <c r="UFC315" s="361"/>
      <c r="UFD315" s="361"/>
      <c r="UFE315" s="361"/>
      <c r="UFF315" s="361"/>
      <c r="UFG315" s="361"/>
      <c r="UFH315" s="361"/>
      <c r="UFI315" s="361"/>
      <c r="UFJ315" s="361"/>
      <c r="UFK315" s="361"/>
      <c r="UFL315" s="361"/>
      <c r="UFM315" s="361"/>
      <c r="UFN315" s="361"/>
      <c r="UFO315" s="361"/>
      <c r="UFP315" s="361"/>
      <c r="UFQ315" s="361"/>
      <c r="UFR315" s="361"/>
      <c r="UFS315" s="361"/>
      <c r="UFT315" s="361"/>
      <c r="UFU315" s="361"/>
      <c r="UFV315" s="361"/>
      <c r="UFW315" s="361"/>
      <c r="UFX315" s="361"/>
      <c r="UFY315" s="361"/>
      <c r="UFZ315" s="361"/>
      <c r="UGA315" s="361"/>
      <c r="UGB315" s="361"/>
      <c r="UGC315" s="361"/>
      <c r="UGD315" s="361"/>
      <c r="UGE315" s="361"/>
      <c r="UGF315" s="361"/>
      <c r="UGG315" s="361"/>
      <c r="UGH315" s="361"/>
      <c r="UGI315" s="361"/>
      <c r="UGJ315" s="361"/>
      <c r="UGK315" s="361"/>
      <c r="UGL315" s="361"/>
      <c r="UGM315" s="361"/>
      <c r="UGN315" s="361"/>
      <c r="UGO315" s="361"/>
      <c r="UGP315" s="361"/>
      <c r="UGQ315" s="361"/>
      <c r="UGR315" s="361"/>
      <c r="UGS315" s="361"/>
      <c r="UGT315" s="361"/>
      <c r="UGU315" s="361"/>
      <c r="UGV315" s="361"/>
      <c r="UGW315" s="361"/>
      <c r="UGX315" s="361"/>
      <c r="UGY315" s="361"/>
      <c r="UGZ315" s="361"/>
      <c r="UHA315" s="361"/>
      <c r="UHB315" s="361"/>
      <c r="UHC315" s="361"/>
      <c r="UHD315" s="361"/>
      <c r="UHE315" s="361"/>
      <c r="UHF315" s="361"/>
      <c r="UHG315" s="361"/>
      <c r="UHH315" s="361"/>
      <c r="UHI315" s="361"/>
      <c r="UHJ315" s="361"/>
      <c r="UHK315" s="361"/>
      <c r="UHL315" s="361"/>
      <c r="UHM315" s="361"/>
      <c r="UHN315" s="361"/>
      <c r="UHO315" s="361"/>
      <c r="UHP315" s="361"/>
      <c r="UHQ315" s="361"/>
      <c r="UHR315" s="361"/>
      <c r="UHS315" s="361"/>
      <c r="UHT315" s="361"/>
      <c r="UHU315" s="361"/>
      <c r="UHV315" s="361"/>
      <c r="UHW315" s="361"/>
      <c r="UHX315" s="361"/>
      <c r="UHY315" s="361"/>
      <c r="UHZ315" s="361"/>
      <c r="UIA315" s="361"/>
      <c r="UIB315" s="361"/>
      <c r="UIC315" s="361"/>
      <c r="UID315" s="361"/>
      <c r="UIE315" s="361"/>
      <c r="UIF315" s="361"/>
      <c r="UIG315" s="361"/>
      <c r="UIH315" s="361"/>
      <c r="UII315" s="361"/>
      <c r="UIJ315" s="361"/>
      <c r="UIK315" s="361"/>
      <c r="UIL315" s="361"/>
      <c r="UIM315" s="361"/>
      <c r="UIN315" s="361"/>
      <c r="UIO315" s="361"/>
      <c r="UIP315" s="361"/>
      <c r="UIQ315" s="361"/>
      <c r="UIR315" s="361"/>
      <c r="UIS315" s="361"/>
      <c r="UIT315" s="361"/>
      <c r="UIU315" s="361"/>
      <c r="UIV315" s="361"/>
      <c r="UIW315" s="361"/>
      <c r="UIX315" s="361"/>
      <c r="UIY315" s="361"/>
      <c r="UIZ315" s="361"/>
      <c r="UJA315" s="361"/>
      <c r="UJB315" s="361"/>
      <c r="UJC315" s="361"/>
      <c r="UJD315" s="361"/>
      <c r="UJE315" s="361"/>
      <c r="UJF315" s="361"/>
      <c r="UJG315" s="361"/>
      <c r="UJH315" s="361"/>
      <c r="UJI315" s="361"/>
      <c r="UJJ315" s="361"/>
      <c r="UJK315" s="361"/>
      <c r="UJL315" s="361"/>
      <c r="UJM315" s="361"/>
      <c r="UJN315" s="361"/>
      <c r="UJO315" s="361"/>
      <c r="UJP315" s="361"/>
      <c r="UJQ315" s="361"/>
      <c r="UJR315" s="361"/>
      <c r="UJS315" s="361"/>
      <c r="UJT315" s="361"/>
      <c r="UJU315" s="361"/>
      <c r="UJV315" s="361"/>
      <c r="UJW315" s="361"/>
      <c r="UJX315" s="361"/>
      <c r="UJY315" s="361"/>
      <c r="UJZ315" s="361"/>
      <c r="UKA315" s="361"/>
      <c r="UKB315" s="361"/>
      <c r="UKC315" s="361"/>
      <c r="UKD315" s="361"/>
      <c r="UKE315" s="361"/>
      <c r="UKF315" s="361"/>
      <c r="UKG315" s="361"/>
      <c r="UKH315" s="361"/>
      <c r="UKI315" s="361"/>
      <c r="UKJ315" s="361"/>
      <c r="UKK315" s="361"/>
      <c r="UKL315" s="361"/>
      <c r="UKM315" s="361"/>
      <c r="UKN315" s="361"/>
      <c r="UKO315" s="361"/>
      <c r="UKP315" s="361"/>
      <c r="UKQ315" s="361"/>
      <c r="UKR315" s="361"/>
      <c r="UKS315" s="361"/>
      <c r="UKT315" s="361"/>
      <c r="UKU315" s="361"/>
      <c r="UKV315" s="361"/>
      <c r="UKW315" s="361"/>
      <c r="UKX315" s="361"/>
      <c r="UKY315" s="361"/>
      <c r="UKZ315" s="361"/>
      <c r="ULA315" s="361"/>
      <c r="ULB315" s="361"/>
      <c r="ULC315" s="361"/>
      <c r="ULD315" s="361"/>
      <c r="ULE315" s="361"/>
      <c r="ULF315" s="361"/>
      <c r="ULG315" s="361"/>
      <c r="ULH315" s="361"/>
      <c r="ULI315" s="361"/>
      <c r="ULJ315" s="361"/>
      <c r="ULK315" s="361"/>
      <c r="ULL315" s="361"/>
      <c r="ULM315" s="361"/>
      <c r="ULN315" s="361"/>
      <c r="ULO315" s="361"/>
      <c r="ULP315" s="361"/>
      <c r="ULQ315" s="361"/>
      <c r="ULR315" s="361"/>
      <c r="ULS315" s="361"/>
      <c r="ULT315" s="361"/>
      <c r="ULU315" s="361"/>
      <c r="ULV315" s="361"/>
      <c r="ULW315" s="361"/>
      <c r="ULX315" s="361"/>
      <c r="ULY315" s="361"/>
      <c r="ULZ315" s="361"/>
      <c r="UMA315" s="361"/>
      <c r="UMB315" s="361"/>
      <c r="UMC315" s="361"/>
      <c r="UMD315" s="361"/>
      <c r="UME315" s="361"/>
      <c r="UMF315" s="361"/>
      <c r="UMG315" s="361"/>
      <c r="UMH315" s="361"/>
      <c r="UMI315" s="361"/>
      <c r="UMJ315" s="361"/>
      <c r="UMK315" s="361"/>
      <c r="UML315" s="361"/>
      <c r="UMM315" s="361"/>
      <c r="UMN315" s="361"/>
      <c r="UMO315" s="361"/>
      <c r="UMP315" s="361"/>
      <c r="UMQ315" s="361"/>
      <c r="UMR315" s="361"/>
      <c r="UMS315" s="361"/>
      <c r="UMT315" s="361"/>
      <c r="UMU315" s="361"/>
      <c r="UMV315" s="361"/>
      <c r="UMW315" s="361"/>
      <c r="UMX315" s="361"/>
      <c r="UMY315" s="361"/>
      <c r="UMZ315" s="361"/>
      <c r="UNA315" s="361"/>
      <c r="UNB315" s="361"/>
      <c r="UNC315" s="361"/>
      <c r="UND315" s="361"/>
      <c r="UNE315" s="361"/>
      <c r="UNF315" s="361"/>
      <c r="UNG315" s="361"/>
      <c r="UNH315" s="361"/>
      <c r="UNI315" s="361"/>
      <c r="UNJ315" s="361"/>
      <c r="UNK315" s="361"/>
      <c r="UNL315" s="361"/>
      <c r="UNM315" s="361"/>
      <c r="UNN315" s="361"/>
      <c r="UNO315" s="361"/>
      <c r="UNP315" s="361"/>
      <c r="UNQ315" s="361"/>
      <c r="UNR315" s="361"/>
      <c r="UNS315" s="361"/>
      <c r="UNT315" s="361"/>
      <c r="UNU315" s="361"/>
      <c r="UNV315" s="361"/>
      <c r="UNW315" s="361"/>
      <c r="UNX315" s="361"/>
      <c r="UNY315" s="361"/>
      <c r="UNZ315" s="361"/>
      <c r="UOA315" s="361"/>
      <c r="UOB315" s="361"/>
      <c r="UOC315" s="361"/>
      <c r="UOD315" s="361"/>
      <c r="UOE315" s="361"/>
      <c r="UOF315" s="361"/>
      <c r="UOG315" s="361"/>
      <c r="UOH315" s="361"/>
      <c r="UOI315" s="361"/>
      <c r="UOJ315" s="361"/>
      <c r="UOK315" s="361"/>
      <c r="UOL315" s="361"/>
      <c r="UOM315" s="361"/>
      <c r="UON315" s="361"/>
      <c r="UOO315" s="361"/>
      <c r="UOP315" s="361"/>
      <c r="UOQ315" s="361"/>
      <c r="UOR315" s="361"/>
      <c r="UOS315" s="361"/>
      <c r="UOT315" s="361"/>
      <c r="UOU315" s="361"/>
      <c r="UOV315" s="361"/>
      <c r="UOW315" s="361"/>
      <c r="UOX315" s="361"/>
      <c r="UOY315" s="361"/>
      <c r="UOZ315" s="361"/>
      <c r="UPA315" s="361"/>
      <c r="UPB315" s="361"/>
      <c r="UPC315" s="361"/>
      <c r="UPD315" s="361"/>
      <c r="UPE315" s="361"/>
      <c r="UPF315" s="361"/>
      <c r="UPG315" s="361"/>
      <c r="UPH315" s="361"/>
      <c r="UPI315" s="361"/>
      <c r="UPJ315" s="361"/>
      <c r="UPK315" s="361"/>
      <c r="UPL315" s="361"/>
      <c r="UPM315" s="361"/>
      <c r="UPN315" s="361"/>
      <c r="UPO315" s="361"/>
      <c r="UPP315" s="361"/>
      <c r="UPQ315" s="361"/>
      <c r="UPR315" s="361"/>
      <c r="UPS315" s="361"/>
      <c r="UPT315" s="361"/>
      <c r="UPU315" s="361"/>
      <c r="UPV315" s="361"/>
      <c r="UPW315" s="361"/>
      <c r="UPX315" s="361"/>
      <c r="UPY315" s="361"/>
      <c r="UPZ315" s="361"/>
      <c r="UQA315" s="361"/>
      <c r="UQB315" s="361"/>
      <c r="UQC315" s="361"/>
      <c r="UQD315" s="361"/>
      <c r="UQE315" s="361"/>
      <c r="UQF315" s="361"/>
      <c r="UQG315" s="361"/>
      <c r="UQH315" s="361"/>
      <c r="UQI315" s="361"/>
      <c r="UQJ315" s="361"/>
      <c r="UQK315" s="361"/>
      <c r="UQL315" s="361"/>
      <c r="UQM315" s="361"/>
      <c r="UQN315" s="361"/>
      <c r="UQO315" s="361"/>
      <c r="UQP315" s="361"/>
      <c r="UQQ315" s="361"/>
      <c r="UQR315" s="361"/>
      <c r="UQS315" s="361"/>
      <c r="UQT315" s="361"/>
      <c r="UQU315" s="361"/>
      <c r="UQV315" s="361"/>
      <c r="UQW315" s="361"/>
      <c r="UQX315" s="361"/>
      <c r="UQY315" s="361"/>
      <c r="UQZ315" s="361"/>
      <c r="URA315" s="361"/>
      <c r="URB315" s="361"/>
      <c r="URC315" s="361"/>
      <c r="URD315" s="361"/>
      <c r="URE315" s="361"/>
      <c r="URF315" s="361"/>
      <c r="URG315" s="361"/>
      <c r="URH315" s="361"/>
      <c r="URI315" s="361"/>
      <c r="URJ315" s="361"/>
      <c r="URK315" s="361"/>
      <c r="URL315" s="361"/>
      <c r="URM315" s="361"/>
      <c r="URN315" s="361"/>
      <c r="URO315" s="361"/>
      <c r="URP315" s="361"/>
      <c r="URQ315" s="361"/>
      <c r="URR315" s="361"/>
      <c r="URS315" s="361"/>
      <c r="URT315" s="361"/>
      <c r="URU315" s="361"/>
      <c r="URV315" s="361"/>
      <c r="URW315" s="361"/>
      <c r="URX315" s="361"/>
      <c r="URY315" s="361"/>
      <c r="URZ315" s="361"/>
      <c r="USA315" s="361"/>
      <c r="USB315" s="361"/>
      <c r="USC315" s="361"/>
      <c r="USD315" s="361"/>
      <c r="USE315" s="361"/>
      <c r="USF315" s="361"/>
      <c r="USG315" s="361"/>
      <c r="USH315" s="361"/>
      <c r="USI315" s="361"/>
      <c r="USJ315" s="361"/>
      <c r="USK315" s="361"/>
      <c r="USL315" s="361"/>
      <c r="USM315" s="361"/>
      <c r="USN315" s="361"/>
      <c r="USO315" s="361"/>
      <c r="USP315" s="361"/>
      <c r="USQ315" s="361"/>
      <c r="USR315" s="361"/>
      <c r="USS315" s="361"/>
      <c r="UST315" s="361"/>
      <c r="USU315" s="361"/>
      <c r="USV315" s="361"/>
      <c r="USW315" s="361"/>
      <c r="USX315" s="361"/>
      <c r="USY315" s="361"/>
      <c r="USZ315" s="361"/>
      <c r="UTA315" s="361"/>
      <c r="UTB315" s="361"/>
      <c r="UTC315" s="361"/>
      <c r="UTD315" s="361"/>
      <c r="UTE315" s="361"/>
      <c r="UTF315" s="361"/>
      <c r="UTG315" s="361"/>
      <c r="UTH315" s="361"/>
      <c r="UTI315" s="361"/>
      <c r="UTJ315" s="361"/>
      <c r="UTK315" s="361"/>
      <c r="UTL315" s="361"/>
      <c r="UTM315" s="361"/>
      <c r="UTN315" s="361"/>
      <c r="UTO315" s="361"/>
      <c r="UTP315" s="361"/>
      <c r="UTQ315" s="361"/>
      <c r="UTR315" s="361"/>
      <c r="UTS315" s="361"/>
      <c r="UTT315" s="361"/>
      <c r="UTU315" s="361"/>
      <c r="UTV315" s="361"/>
      <c r="UTW315" s="361"/>
      <c r="UTX315" s="361"/>
      <c r="UTY315" s="361"/>
      <c r="UTZ315" s="361"/>
      <c r="UUA315" s="361"/>
      <c r="UUB315" s="361"/>
      <c r="UUC315" s="361"/>
      <c r="UUD315" s="361"/>
      <c r="UUE315" s="361"/>
      <c r="UUF315" s="361"/>
      <c r="UUG315" s="361"/>
      <c r="UUH315" s="361"/>
      <c r="UUI315" s="361"/>
      <c r="UUJ315" s="361"/>
      <c r="UUK315" s="361"/>
      <c r="UUL315" s="361"/>
      <c r="UUM315" s="361"/>
      <c r="UUN315" s="361"/>
      <c r="UUO315" s="361"/>
      <c r="UUP315" s="361"/>
      <c r="UUQ315" s="361"/>
      <c r="UUR315" s="361"/>
      <c r="UUS315" s="361"/>
      <c r="UUT315" s="361"/>
      <c r="UUU315" s="361"/>
      <c r="UUV315" s="361"/>
      <c r="UUW315" s="361"/>
      <c r="UUX315" s="361"/>
      <c r="UUY315" s="361"/>
      <c r="UUZ315" s="361"/>
      <c r="UVA315" s="361"/>
      <c r="UVB315" s="361"/>
      <c r="UVC315" s="361"/>
      <c r="UVD315" s="361"/>
      <c r="UVE315" s="361"/>
      <c r="UVF315" s="361"/>
      <c r="UVG315" s="361"/>
      <c r="UVH315" s="361"/>
      <c r="UVI315" s="361"/>
      <c r="UVJ315" s="361"/>
      <c r="UVK315" s="361"/>
      <c r="UVL315" s="361"/>
      <c r="UVM315" s="361"/>
      <c r="UVN315" s="361"/>
      <c r="UVO315" s="361"/>
      <c r="UVP315" s="361"/>
      <c r="UVQ315" s="361"/>
      <c r="UVR315" s="361"/>
      <c r="UVS315" s="361"/>
      <c r="UVT315" s="361"/>
      <c r="UVU315" s="361"/>
      <c r="UVV315" s="361"/>
      <c r="UVW315" s="361"/>
      <c r="UVX315" s="361"/>
      <c r="UVY315" s="361"/>
      <c r="UVZ315" s="361"/>
      <c r="UWA315" s="361"/>
      <c r="UWB315" s="361"/>
      <c r="UWC315" s="361"/>
      <c r="UWD315" s="361"/>
      <c r="UWE315" s="361"/>
      <c r="UWF315" s="361"/>
      <c r="UWG315" s="361"/>
      <c r="UWH315" s="361"/>
      <c r="UWI315" s="361"/>
      <c r="UWJ315" s="361"/>
      <c r="UWK315" s="361"/>
      <c r="UWL315" s="361"/>
      <c r="UWM315" s="361"/>
      <c r="UWN315" s="361"/>
      <c r="UWO315" s="361"/>
      <c r="UWP315" s="361"/>
      <c r="UWQ315" s="361"/>
      <c r="UWR315" s="361"/>
      <c r="UWS315" s="361"/>
      <c r="UWT315" s="361"/>
      <c r="UWU315" s="361"/>
      <c r="UWV315" s="361"/>
      <c r="UWW315" s="361"/>
      <c r="UWX315" s="361"/>
      <c r="UWY315" s="361"/>
      <c r="UWZ315" s="361"/>
      <c r="UXA315" s="361"/>
      <c r="UXB315" s="361"/>
      <c r="UXC315" s="361"/>
      <c r="UXD315" s="361"/>
      <c r="UXE315" s="361"/>
      <c r="UXF315" s="361"/>
      <c r="UXG315" s="361"/>
      <c r="UXH315" s="361"/>
      <c r="UXI315" s="361"/>
      <c r="UXJ315" s="361"/>
      <c r="UXK315" s="361"/>
      <c r="UXL315" s="361"/>
      <c r="UXM315" s="361"/>
      <c r="UXN315" s="361"/>
      <c r="UXO315" s="361"/>
      <c r="UXP315" s="361"/>
      <c r="UXQ315" s="361"/>
      <c r="UXR315" s="361"/>
      <c r="UXS315" s="361"/>
      <c r="UXT315" s="361"/>
      <c r="UXU315" s="361"/>
      <c r="UXV315" s="361"/>
      <c r="UXW315" s="361"/>
      <c r="UXX315" s="361"/>
      <c r="UXY315" s="361"/>
      <c r="UXZ315" s="361"/>
      <c r="UYA315" s="361"/>
      <c r="UYB315" s="361"/>
      <c r="UYC315" s="361"/>
      <c r="UYD315" s="361"/>
      <c r="UYE315" s="361"/>
      <c r="UYF315" s="361"/>
      <c r="UYG315" s="361"/>
      <c r="UYH315" s="361"/>
      <c r="UYI315" s="361"/>
      <c r="UYJ315" s="361"/>
      <c r="UYK315" s="361"/>
      <c r="UYL315" s="361"/>
      <c r="UYM315" s="361"/>
      <c r="UYN315" s="361"/>
      <c r="UYO315" s="361"/>
      <c r="UYP315" s="361"/>
      <c r="UYQ315" s="361"/>
      <c r="UYR315" s="361"/>
      <c r="UYS315" s="361"/>
      <c r="UYT315" s="361"/>
      <c r="UYU315" s="361"/>
      <c r="UYV315" s="361"/>
      <c r="UYW315" s="361"/>
      <c r="UYX315" s="361"/>
      <c r="UYY315" s="361"/>
      <c r="UYZ315" s="361"/>
      <c r="UZA315" s="361"/>
      <c r="UZB315" s="361"/>
      <c r="UZC315" s="361"/>
      <c r="UZD315" s="361"/>
      <c r="UZE315" s="361"/>
      <c r="UZF315" s="361"/>
      <c r="UZG315" s="361"/>
      <c r="UZH315" s="361"/>
      <c r="UZI315" s="361"/>
      <c r="UZJ315" s="361"/>
      <c r="UZK315" s="361"/>
      <c r="UZL315" s="361"/>
      <c r="UZM315" s="361"/>
      <c r="UZN315" s="361"/>
      <c r="UZO315" s="361"/>
      <c r="UZP315" s="361"/>
      <c r="UZQ315" s="361"/>
      <c r="UZR315" s="361"/>
      <c r="UZS315" s="361"/>
      <c r="UZT315" s="361"/>
      <c r="UZU315" s="361"/>
      <c r="UZV315" s="361"/>
      <c r="UZW315" s="361"/>
      <c r="UZX315" s="361"/>
      <c r="UZY315" s="361"/>
      <c r="UZZ315" s="361"/>
      <c r="VAA315" s="361"/>
      <c r="VAB315" s="361"/>
      <c r="VAC315" s="361"/>
      <c r="VAD315" s="361"/>
      <c r="VAE315" s="361"/>
      <c r="VAF315" s="361"/>
      <c r="VAG315" s="361"/>
      <c r="VAH315" s="361"/>
      <c r="VAI315" s="361"/>
      <c r="VAJ315" s="361"/>
      <c r="VAK315" s="361"/>
      <c r="VAL315" s="361"/>
      <c r="VAM315" s="361"/>
      <c r="VAN315" s="361"/>
      <c r="VAO315" s="361"/>
      <c r="VAP315" s="361"/>
      <c r="VAQ315" s="361"/>
      <c r="VAR315" s="361"/>
      <c r="VAS315" s="361"/>
      <c r="VAT315" s="361"/>
      <c r="VAU315" s="361"/>
      <c r="VAV315" s="361"/>
      <c r="VAW315" s="361"/>
      <c r="VAX315" s="361"/>
      <c r="VAY315" s="361"/>
      <c r="VAZ315" s="361"/>
      <c r="VBA315" s="361"/>
      <c r="VBB315" s="361"/>
      <c r="VBC315" s="361"/>
      <c r="VBD315" s="361"/>
      <c r="VBE315" s="361"/>
      <c r="VBF315" s="361"/>
      <c r="VBG315" s="361"/>
      <c r="VBH315" s="361"/>
      <c r="VBI315" s="361"/>
      <c r="VBJ315" s="361"/>
      <c r="VBK315" s="361"/>
      <c r="VBL315" s="361"/>
      <c r="VBM315" s="361"/>
      <c r="VBN315" s="361"/>
      <c r="VBO315" s="361"/>
      <c r="VBP315" s="361"/>
      <c r="VBQ315" s="361"/>
      <c r="VBR315" s="361"/>
      <c r="VBS315" s="361"/>
      <c r="VBT315" s="361"/>
      <c r="VBU315" s="361"/>
      <c r="VBV315" s="361"/>
      <c r="VBW315" s="361"/>
      <c r="VBX315" s="361"/>
      <c r="VBY315" s="361"/>
      <c r="VBZ315" s="361"/>
      <c r="VCA315" s="361"/>
      <c r="VCB315" s="361"/>
      <c r="VCC315" s="361"/>
      <c r="VCD315" s="361"/>
      <c r="VCE315" s="361"/>
      <c r="VCF315" s="361"/>
      <c r="VCG315" s="361"/>
      <c r="VCH315" s="361"/>
      <c r="VCI315" s="361"/>
      <c r="VCJ315" s="361"/>
      <c r="VCK315" s="361"/>
      <c r="VCL315" s="361"/>
      <c r="VCM315" s="361"/>
      <c r="VCN315" s="361"/>
      <c r="VCO315" s="361"/>
      <c r="VCP315" s="361"/>
      <c r="VCQ315" s="361"/>
      <c r="VCR315" s="361"/>
      <c r="VCS315" s="361"/>
      <c r="VCT315" s="361"/>
      <c r="VCU315" s="361"/>
      <c r="VCV315" s="361"/>
      <c r="VCW315" s="361"/>
      <c r="VCX315" s="361"/>
      <c r="VCY315" s="361"/>
      <c r="VCZ315" s="361"/>
      <c r="VDA315" s="361"/>
      <c r="VDB315" s="361"/>
      <c r="VDC315" s="361"/>
      <c r="VDD315" s="361"/>
      <c r="VDE315" s="361"/>
      <c r="VDF315" s="361"/>
      <c r="VDG315" s="361"/>
      <c r="VDH315" s="361"/>
      <c r="VDI315" s="361"/>
      <c r="VDJ315" s="361"/>
      <c r="VDK315" s="361"/>
      <c r="VDL315" s="361"/>
      <c r="VDM315" s="361"/>
      <c r="VDN315" s="361"/>
      <c r="VDO315" s="361"/>
      <c r="VDP315" s="361"/>
      <c r="VDQ315" s="361"/>
      <c r="VDR315" s="361"/>
      <c r="VDS315" s="361"/>
      <c r="VDT315" s="361"/>
      <c r="VDU315" s="361"/>
      <c r="VDV315" s="361"/>
      <c r="VDW315" s="361"/>
      <c r="VDX315" s="361"/>
      <c r="VDY315" s="361"/>
      <c r="VDZ315" s="361"/>
      <c r="VEA315" s="361"/>
      <c r="VEB315" s="361"/>
      <c r="VEC315" s="361"/>
      <c r="VED315" s="361"/>
      <c r="VEE315" s="361"/>
      <c r="VEF315" s="361"/>
      <c r="VEG315" s="361"/>
      <c r="VEH315" s="361"/>
      <c r="VEI315" s="361"/>
      <c r="VEJ315" s="361"/>
      <c r="VEK315" s="361"/>
      <c r="VEL315" s="361"/>
      <c r="VEM315" s="361"/>
      <c r="VEN315" s="361"/>
      <c r="VEO315" s="361"/>
      <c r="VEP315" s="361"/>
      <c r="VEQ315" s="361"/>
      <c r="VER315" s="361"/>
      <c r="VES315" s="361"/>
      <c r="VET315" s="361"/>
      <c r="VEU315" s="361"/>
      <c r="VEV315" s="361"/>
      <c r="VEW315" s="361"/>
      <c r="VEX315" s="361"/>
      <c r="VEY315" s="361"/>
      <c r="VEZ315" s="361"/>
      <c r="VFA315" s="361"/>
      <c r="VFB315" s="361"/>
      <c r="VFC315" s="361"/>
      <c r="VFD315" s="361"/>
      <c r="VFE315" s="361"/>
      <c r="VFF315" s="361"/>
      <c r="VFG315" s="361"/>
      <c r="VFH315" s="361"/>
      <c r="VFI315" s="361"/>
      <c r="VFJ315" s="361"/>
      <c r="VFK315" s="361"/>
      <c r="VFL315" s="361"/>
      <c r="VFM315" s="361"/>
      <c r="VFN315" s="361"/>
      <c r="VFO315" s="361"/>
      <c r="VFP315" s="361"/>
      <c r="VFQ315" s="361"/>
      <c r="VFR315" s="361"/>
      <c r="VFS315" s="361"/>
      <c r="VFT315" s="361"/>
      <c r="VFU315" s="361"/>
      <c r="VFV315" s="361"/>
      <c r="VFW315" s="361"/>
      <c r="VFX315" s="361"/>
      <c r="VFY315" s="361"/>
      <c r="VFZ315" s="361"/>
      <c r="VGA315" s="361"/>
      <c r="VGB315" s="361"/>
      <c r="VGC315" s="361"/>
      <c r="VGD315" s="361"/>
      <c r="VGE315" s="361"/>
      <c r="VGF315" s="361"/>
      <c r="VGG315" s="361"/>
      <c r="VGH315" s="361"/>
      <c r="VGI315" s="361"/>
      <c r="VGJ315" s="361"/>
      <c r="VGK315" s="361"/>
      <c r="VGL315" s="361"/>
      <c r="VGM315" s="361"/>
      <c r="VGN315" s="361"/>
      <c r="VGO315" s="361"/>
      <c r="VGP315" s="361"/>
      <c r="VGQ315" s="361"/>
      <c r="VGR315" s="361"/>
      <c r="VGS315" s="361"/>
      <c r="VGT315" s="361"/>
      <c r="VGU315" s="361"/>
      <c r="VGV315" s="361"/>
      <c r="VGW315" s="361"/>
      <c r="VGX315" s="361"/>
      <c r="VGY315" s="361"/>
      <c r="VGZ315" s="361"/>
      <c r="VHA315" s="361"/>
      <c r="VHB315" s="361"/>
      <c r="VHC315" s="361"/>
      <c r="VHD315" s="361"/>
      <c r="VHE315" s="361"/>
      <c r="VHF315" s="361"/>
      <c r="VHG315" s="361"/>
      <c r="VHH315" s="361"/>
      <c r="VHI315" s="361"/>
      <c r="VHJ315" s="361"/>
      <c r="VHK315" s="361"/>
      <c r="VHL315" s="361"/>
      <c r="VHM315" s="361"/>
      <c r="VHN315" s="361"/>
      <c r="VHO315" s="361"/>
      <c r="VHP315" s="361"/>
      <c r="VHQ315" s="361"/>
      <c r="VHR315" s="361"/>
      <c r="VHS315" s="361"/>
      <c r="VHT315" s="361"/>
      <c r="VHU315" s="361"/>
      <c r="VHV315" s="361"/>
      <c r="VHW315" s="361"/>
      <c r="VHX315" s="361"/>
      <c r="VHY315" s="361"/>
      <c r="VHZ315" s="361"/>
      <c r="VIA315" s="361"/>
      <c r="VIB315" s="361"/>
      <c r="VIC315" s="361"/>
      <c r="VID315" s="361"/>
      <c r="VIE315" s="361"/>
      <c r="VIF315" s="361"/>
      <c r="VIG315" s="361"/>
      <c r="VIH315" s="361"/>
      <c r="VII315" s="361"/>
      <c r="VIJ315" s="361"/>
      <c r="VIK315" s="361"/>
      <c r="VIL315" s="361"/>
      <c r="VIM315" s="361"/>
      <c r="VIN315" s="361"/>
      <c r="VIO315" s="361"/>
      <c r="VIP315" s="361"/>
      <c r="VIQ315" s="361"/>
      <c r="VIR315" s="361"/>
      <c r="VIS315" s="361"/>
      <c r="VIT315" s="361"/>
      <c r="VIU315" s="361"/>
      <c r="VIV315" s="361"/>
      <c r="VIW315" s="361"/>
      <c r="VIX315" s="361"/>
      <c r="VIY315" s="361"/>
      <c r="VIZ315" s="361"/>
      <c r="VJA315" s="361"/>
      <c r="VJB315" s="361"/>
      <c r="VJC315" s="361"/>
      <c r="VJD315" s="361"/>
      <c r="VJE315" s="361"/>
      <c r="VJF315" s="361"/>
      <c r="VJG315" s="361"/>
      <c r="VJH315" s="361"/>
      <c r="VJI315" s="361"/>
      <c r="VJJ315" s="361"/>
      <c r="VJK315" s="361"/>
      <c r="VJL315" s="361"/>
      <c r="VJM315" s="361"/>
      <c r="VJN315" s="361"/>
      <c r="VJO315" s="361"/>
      <c r="VJP315" s="361"/>
      <c r="VJQ315" s="361"/>
      <c r="VJR315" s="361"/>
      <c r="VJS315" s="361"/>
      <c r="VJT315" s="361"/>
      <c r="VJU315" s="361"/>
      <c r="VJV315" s="361"/>
      <c r="VJW315" s="361"/>
      <c r="VJX315" s="361"/>
      <c r="VJY315" s="361"/>
      <c r="VJZ315" s="361"/>
      <c r="VKA315" s="361"/>
      <c r="VKB315" s="361"/>
      <c r="VKC315" s="361"/>
      <c r="VKD315" s="361"/>
      <c r="VKE315" s="361"/>
      <c r="VKF315" s="361"/>
      <c r="VKG315" s="361"/>
      <c r="VKH315" s="361"/>
      <c r="VKI315" s="361"/>
      <c r="VKJ315" s="361"/>
      <c r="VKK315" s="361"/>
      <c r="VKL315" s="361"/>
      <c r="VKM315" s="361"/>
      <c r="VKN315" s="361"/>
      <c r="VKO315" s="361"/>
      <c r="VKP315" s="361"/>
      <c r="VKQ315" s="361"/>
      <c r="VKR315" s="361"/>
      <c r="VKS315" s="361"/>
      <c r="VKT315" s="361"/>
      <c r="VKU315" s="361"/>
      <c r="VKV315" s="361"/>
      <c r="VKW315" s="361"/>
      <c r="VKX315" s="361"/>
      <c r="VKY315" s="361"/>
      <c r="VKZ315" s="361"/>
      <c r="VLA315" s="361"/>
      <c r="VLB315" s="361"/>
      <c r="VLC315" s="361"/>
      <c r="VLD315" s="361"/>
      <c r="VLE315" s="361"/>
      <c r="VLF315" s="361"/>
      <c r="VLG315" s="361"/>
      <c r="VLH315" s="361"/>
      <c r="VLI315" s="361"/>
      <c r="VLJ315" s="361"/>
      <c r="VLK315" s="361"/>
      <c r="VLL315" s="361"/>
      <c r="VLM315" s="361"/>
      <c r="VLN315" s="361"/>
      <c r="VLO315" s="361"/>
      <c r="VLP315" s="361"/>
      <c r="VLQ315" s="361"/>
      <c r="VLR315" s="361"/>
      <c r="VLS315" s="361"/>
      <c r="VLT315" s="361"/>
      <c r="VLU315" s="361"/>
      <c r="VLV315" s="361"/>
      <c r="VLW315" s="361"/>
      <c r="VLX315" s="361"/>
      <c r="VLY315" s="361"/>
      <c r="VLZ315" s="361"/>
      <c r="VMA315" s="361"/>
      <c r="VMB315" s="361"/>
      <c r="VMC315" s="361"/>
      <c r="VMD315" s="361"/>
      <c r="VME315" s="361"/>
      <c r="VMF315" s="361"/>
      <c r="VMG315" s="361"/>
      <c r="VMH315" s="361"/>
      <c r="VMI315" s="361"/>
      <c r="VMJ315" s="361"/>
      <c r="VMK315" s="361"/>
      <c r="VML315" s="361"/>
      <c r="VMM315" s="361"/>
      <c r="VMN315" s="361"/>
      <c r="VMO315" s="361"/>
      <c r="VMP315" s="361"/>
      <c r="VMQ315" s="361"/>
      <c r="VMR315" s="361"/>
      <c r="VMS315" s="361"/>
      <c r="VMT315" s="361"/>
      <c r="VMU315" s="361"/>
      <c r="VMV315" s="361"/>
      <c r="VMW315" s="361"/>
      <c r="VMX315" s="361"/>
      <c r="VMY315" s="361"/>
      <c r="VMZ315" s="361"/>
      <c r="VNA315" s="361"/>
      <c r="VNB315" s="361"/>
      <c r="VNC315" s="361"/>
      <c r="VND315" s="361"/>
      <c r="VNE315" s="361"/>
      <c r="VNF315" s="361"/>
      <c r="VNG315" s="361"/>
      <c r="VNH315" s="361"/>
      <c r="VNI315" s="361"/>
      <c r="VNJ315" s="361"/>
      <c r="VNK315" s="361"/>
      <c r="VNL315" s="361"/>
      <c r="VNM315" s="361"/>
      <c r="VNN315" s="361"/>
      <c r="VNO315" s="361"/>
      <c r="VNP315" s="361"/>
      <c r="VNQ315" s="361"/>
      <c r="VNR315" s="361"/>
      <c r="VNS315" s="361"/>
      <c r="VNT315" s="361"/>
      <c r="VNU315" s="361"/>
      <c r="VNV315" s="361"/>
      <c r="VNW315" s="361"/>
      <c r="VNX315" s="361"/>
      <c r="VNY315" s="361"/>
      <c r="VNZ315" s="361"/>
      <c r="VOA315" s="361"/>
      <c r="VOB315" s="361"/>
      <c r="VOC315" s="361"/>
      <c r="VOD315" s="361"/>
      <c r="VOE315" s="361"/>
      <c r="VOF315" s="361"/>
      <c r="VOG315" s="361"/>
      <c r="VOH315" s="361"/>
      <c r="VOI315" s="361"/>
      <c r="VOJ315" s="361"/>
      <c r="VOK315" s="361"/>
      <c r="VOL315" s="361"/>
      <c r="VOM315" s="361"/>
      <c r="VON315" s="361"/>
      <c r="VOO315" s="361"/>
      <c r="VOP315" s="361"/>
      <c r="VOQ315" s="361"/>
      <c r="VOR315" s="361"/>
      <c r="VOS315" s="361"/>
      <c r="VOT315" s="361"/>
      <c r="VOU315" s="361"/>
      <c r="VOV315" s="361"/>
      <c r="VOW315" s="361"/>
      <c r="VOX315" s="361"/>
      <c r="VOY315" s="361"/>
      <c r="VOZ315" s="361"/>
      <c r="VPA315" s="361"/>
      <c r="VPB315" s="361"/>
      <c r="VPC315" s="361"/>
      <c r="VPD315" s="361"/>
      <c r="VPE315" s="361"/>
      <c r="VPF315" s="361"/>
      <c r="VPG315" s="361"/>
      <c r="VPH315" s="361"/>
      <c r="VPI315" s="361"/>
      <c r="VPJ315" s="361"/>
      <c r="VPK315" s="361"/>
      <c r="VPL315" s="361"/>
      <c r="VPM315" s="361"/>
      <c r="VPN315" s="361"/>
      <c r="VPO315" s="361"/>
      <c r="VPP315" s="361"/>
      <c r="VPQ315" s="361"/>
      <c r="VPR315" s="361"/>
      <c r="VPS315" s="361"/>
      <c r="VPT315" s="361"/>
      <c r="VPU315" s="361"/>
      <c r="VPV315" s="361"/>
      <c r="VPW315" s="361"/>
      <c r="VPX315" s="361"/>
      <c r="VPY315" s="361"/>
      <c r="VPZ315" s="361"/>
      <c r="VQA315" s="361"/>
      <c r="VQB315" s="361"/>
      <c r="VQC315" s="361"/>
      <c r="VQD315" s="361"/>
      <c r="VQE315" s="361"/>
      <c r="VQF315" s="361"/>
      <c r="VQG315" s="361"/>
      <c r="VQH315" s="361"/>
      <c r="VQI315" s="361"/>
      <c r="VQJ315" s="361"/>
      <c r="VQK315" s="361"/>
      <c r="VQL315" s="361"/>
      <c r="VQM315" s="361"/>
      <c r="VQN315" s="361"/>
      <c r="VQO315" s="361"/>
      <c r="VQP315" s="361"/>
      <c r="VQQ315" s="361"/>
      <c r="VQR315" s="361"/>
      <c r="VQS315" s="361"/>
      <c r="VQT315" s="361"/>
      <c r="VQU315" s="361"/>
      <c r="VQV315" s="361"/>
      <c r="VQW315" s="361"/>
      <c r="VQX315" s="361"/>
      <c r="VQY315" s="361"/>
      <c r="VQZ315" s="361"/>
      <c r="VRA315" s="361"/>
      <c r="VRB315" s="361"/>
      <c r="VRC315" s="361"/>
      <c r="VRD315" s="361"/>
      <c r="VRE315" s="361"/>
      <c r="VRF315" s="361"/>
      <c r="VRG315" s="361"/>
      <c r="VRH315" s="361"/>
      <c r="VRI315" s="361"/>
      <c r="VRJ315" s="361"/>
      <c r="VRK315" s="361"/>
      <c r="VRL315" s="361"/>
      <c r="VRM315" s="361"/>
      <c r="VRN315" s="361"/>
      <c r="VRO315" s="361"/>
      <c r="VRP315" s="361"/>
      <c r="VRQ315" s="361"/>
      <c r="VRR315" s="361"/>
      <c r="VRS315" s="361"/>
      <c r="VRT315" s="361"/>
      <c r="VRU315" s="361"/>
      <c r="VRV315" s="361"/>
      <c r="VRW315" s="361"/>
      <c r="VRX315" s="361"/>
      <c r="VRY315" s="361"/>
      <c r="VRZ315" s="361"/>
      <c r="VSA315" s="361"/>
      <c r="VSB315" s="361"/>
      <c r="VSC315" s="361"/>
      <c r="VSD315" s="361"/>
      <c r="VSE315" s="361"/>
      <c r="VSF315" s="361"/>
      <c r="VSG315" s="361"/>
      <c r="VSH315" s="361"/>
      <c r="VSI315" s="361"/>
      <c r="VSJ315" s="361"/>
      <c r="VSK315" s="361"/>
      <c r="VSL315" s="361"/>
      <c r="VSM315" s="361"/>
      <c r="VSN315" s="361"/>
      <c r="VSO315" s="361"/>
      <c r="VSP315" s="361"/>
      <c r="VSQ315" s="361"/>
      <c r="VSR315" s="361"/>
      <c r="VSS315" s="361"/>
      <c r="VST315" s="361"/>
      <c r="VSU315" s="361"/>
      <c r="VSV315" s="361"/>
      <c r="VSW315" s="361"/>
      <c r="VSX315" s="361"/>
      <c r="VSY315" s="361"/>
      <c r="VSZ315" s="361"/>
      <c r="VTA315" s="361"/>
      <c r="VTB315" s="361"/>
      <c r="VTC315" s="361"/>
      <c r="VTD315" s="361"/>
      <c r="VTE315" s="361"/>
      <c r="VTF315" s="361"/>
      <c r="VTG315" s="361"/>
      <c r="VTH315" s="361"/>
      <c r="VTI315" s="361"/>
      <c r="VTJ315" s="361"/>
      <c r="VTK315" s="361"/>
      <c r="VTL315" s="361"/>
      <c r="VTM315" s="361"/>
      <c r="VTN315" s="361"/>
      <c r="VTO315" s="361"/>
      <c r="VTP315" s="361"/>
      <c r="VTQ315" s="361"/>
      <c r="VTR315" s="361"/>
      <c r="VTS315" s="361"/>
      <c r="VTT315" s="361"/>
      <c r="VTU315" s="361"/>
      <c r="VTV315" s="361"/>
      <c r="VTW315" s="361"/>
      <c r="VTX315" s="361"/>
      <c r="VTY315" s="361"/>
      <c r="VTZ315" s="361"/>
      <c r="VUA315" s="361"/>
      <c r="VUB315" s="361"/>
      <c r="VUC315" s="361"/>
      <c r="VUD315" s="361"/>
      <c r="VUE315" s="361"/>
      <c r="VUF315" s="361"/>
      <c r="VUG315" s="361"/>
      <c r="VUH315" s="361"/>
      <c r="VUI315" s="361"/>
      <c r="VUJ315" s="361"/>
      <c r="VUK315" s="361"/>
      <c r="VUL315" s="361"/>
      <c r="VUM315" s="361"/>
      <c r="VUN315" s="361"/>
      <c r="VUO315" s="361"/>
      <c r="VUP315" s="361"/>
      <c r="VUQ315" s="361"/>
      <c r="VUR315" s="361"/>
      <c r="VUS315" s="361"/>
      <c r="VUT315" s="361"/>
      <c r="VUU315" s="361"/>
      <c r="VUV315" s="361"/>
      <c r="VUW315" s="361"/>
      <c r="VUX315" s="361"/>
      <c r="VUY315" s="361"/>
      <c r="VUZ315" s="361"/>
      <c r="VVA315" s="361"/>
      <c r="VVB315" s="361"/>
      <c r="VVC315" s="361"/>
      <c r="VVD315" s="361"/>
      <c r="VVE315" s="361"/>
      <c r="VVF315" s="361"/>
      <c r="VVG315" s="361"/>
      <c r="VVH315" s="361"/>
      <c r="VVI315" s="361"/>
      <c r="VVJ315" s="361"/>
      <c r="VVK315" s="361"/>
      <c r="VVL315" s="361"/>
      <c r="VVM315" s="361"/>
      <c r="VVN315" s="361"/>
      <c r="VVO315" s="361"/>
      <c r="VVP315" s="361"/>
      <c r="VVQ315" s="361"/>
      <c r="VVR315" s="361"/>
      <c r="VVS315" s="361"/>
      <c r="VVT315" s="361"/>
      <c r="VVU315" s="361"/>
      <c r="VVV315" s="361"/>
      <c r="VVW315" s="361"/>
      <c r="VVX315" s="361"/>
      <c r="VVY315" s="361"/>
      <c r="VVZ315" s="361"/>
      <c r="VWA315" s="361"/>
      <c r="VWB315" s="361"/>
      <c r="VWC315" s="361"/>
      <c r="VWD315" s="361"/>
      <c r="VWE315" s="361"/>
      <c r="VWF315" s="361"/>
      <c r="VWG315" s="361"/>
      <c r="VWH315" s="361"/>
      <c r="VWI315" s="361"/>
      <c r="VWJ315" s="361"/>
      <c r="VWK315" s="361"/>
      <c r="VWL315" s="361"/>
      <c r="VWM315" s="361"/>
      <c r="VWN315" s="361"/>
      <c r="VWO315" s="361"/>
      <c r="VWP315" s="361"/>
      <c r="VWQ315" s="361"/>
      <c r="VWR315" s="361"/>
      <c r="VWS315" s="361"/>
      <c r="VWT315" s="361"/>
      <c r="VWU315" s="361"/>
      <c r="VWV315" s="361"/>
      <c r="VWW315" s="361"/>
      <c r="VWX315" s="361"/>
      <c r="VWY315" s="361"/>
      <c r="VWZ315" s="361"/>
      <c r="VXA315" s="361"/>
      <c r="VXB315" s="361"/>
      <c r="VXC315" s="361"/>
      <c r="VXD315" s="361"/>
      <c r="VXE315" s="361"/>
      <c r="VXF315" s="361"/>
      <c r="VXG315" s="361"/>
      <c r="VXH315" s="361"/>
      <c r="VXI315" s="361"/>
      <c r="VXJ315" s="361"/>
      <c r="VXK315" s="361"/>
      <c r="VXL315" s="361"/>
      <c r="VXM315" s="361"/>
      <c r="VXN315" s="361"/>
      <c r="VXO315" s="361"/>
      <c r="VXP315" s="361"/>
      <c r="VXQ315" s="361"/>
      <c r="VXR315" s="361"/>
      <c r="VXS315" s="361"/>
      <c r="VXT315" s="361"/>
      <c r="VXU315" s="361"/>
      <c r="VXV315" s="361"/>
      <c r="VXW315" s="361"/>
      <c r="VXX315" s="361"/>
      <c r="VXY315" s="361"/>
      <c r="VXZ315" s="361"/>
      <c r="VYA315" s="361"/>
      <c r="VYB315" s="361"/>
      <c r="VYC315" s="361"/>
      <c r="VYD315" s="361"/>
      <c r="VYE315" s="361"/>
      <c r="VYF315" s="361"/>
      <c r="VYG315" s="361"/>
      <c r="VYH315" s="361"/>
      <c r="VYI315" s="361"/>
      <c r="VYJ315" s="361"/>
      <c r="VYK315" s="361"/>
      <c r="VYL315" s="361"/>
      <c r="VYM315" s="361"/>
      <c r="VYN315" s="361"/>
      <c r="VYO315" s="361"/>
      <c r="VYP315" s="361"/>
      <c r="VYQ315" s="361"/>
      <c r="VYR315" s="361"/>
      <c r="VYS315" s="361"/>
      <c r="VYT315" s="361"/>
      <c r="VYU315" s="361"/>
      <c r="VYV315" s="361"/>
      <c r="VYW315" s="361"/>
      <c r="VYX315" s="361"/>
      <c r="VYY315" s="361"/>
      <c r="VYZ315" s="361"/>
      <c r="VZA315" s="361"/>
      <c r="VZB315" s="361"/>
      <c r="VZC315" s="361"/>
      <c r="VZD315" s="361"/>
      <c r="VZE315" s="361"/>
      <c r="VZF315" s="361"/>
      <c r="VZG315" s="361"/>
      <c r="VZH315" s="361"/>
      <c r="VZI315" s="361"/>
      <c r="VZJ315" s="361"/>
      <c r="VZK315" s="361"/>
      <c r="VZL315" s="361"/>
      <c r="VZM315" s="361"/>
      <c r="VZN315" s="361"/>
      <c r="VZO315" s="361"/>
      <c r="VZP315" s="361"/>
      <c r="VZQ315" s="361"/>
      <c r="VZR315" s="361"/>
      <c r="VZS315" s="361"/>
      <c r="VZT315" s="361"/>
      <c r="VZU315" s="361"/>
      <c r="VZV315" s="361"/>
      <c r="VZW315" s="361"/>
      <c r="VZX315" s="361"/>
      <c r="VZY315" s="361"/>
      <c r="VZZ315" s="361"/>
      <c r="WAA315" s="361"/>
      <c r="WAB315" s="361"/>
      <c r="WAC315" s="361"/>
      <c r="WAD315" s="361"/>
      <c r="WAE315" s="361"/>
      <c r="WAF315" s="361"/>
      <c r="WAG315" s="361"/>
      <c r="WAH315" s="361"/>
      <c r="WAI315" s="361"/>
      <c r="WAJ315" s="361"/>
      <c r="WAK315" s="361"/>
      <c r="WAL315" s="361"/>
      <c r="WAM315" s="361"/>
      <c r="WAN315" s="361"/>
      <c r="WAO315" s="361"/>
      <c r="WAP315" s="361"/>
      <c r="WAQ315" s="361"/>
      <c r="WAR315" s="361"/>
      <c r="WAS315" s="361"/>
      <c r="WAT315" s="361"/>
      <c r="WAU315" s="361"/>
      <c r="WAV315" s="361"/>
      <c r="WAW315" s="361"/>
      <c r="WAX315" s="361"/>
      <c r="WAY315" s="361"/>
      <c r="WAZ315" s="361"/>
      <c r="WBA315" s="361"/>
      <c r="WBB315" s="361"/>
      <c r="WBC315" s="361"/>
      <c r="WBD315" s="361"/>
      <c r="WBE315" s="361"/>
      <c r="WBF315" s="361"/>
      <c r="WBG315" s="361"/>
      <c r="WBH315" s="361"/>
      <c r="WBI315" s="361"/>
      <c r="WBJ315" s="361"/>
      <c r="WBK315" s="361"/>
      <c r="WBL315" s="361"/>
      <c r="WBM315" s="361"/>
      <c r="WBN315" s="361"/>
      <c r="WBO315" s="361"/>
      <c r="WBP315" s="361"/>
      <c r="WBQ315" s="361"/>
      <c r="WBR315" s="361"/>
      <c r="WBS315" s="361"/>
      <c r="WBT315" s="361"/>
      <c r="WBU315" s="361"/>
      <c r="WBV315" s="361"/>
      <c r="WBW315" s="361"/>
      <c r="WBX315" s="361"/>
      <c r="WBY315" s="361"/>
      <c r="WBZ315" s="361"/>
      <c r="WCA315" s="361"/>
      <c r="WCB315" s="361"/>
      <c r="WCC315" s="361"/>
      <c r="WCD315" s="361"/>
      <c r="WCE315" s="361"/>
      <c r="WCF315" s="361"/>
      <c r="WCG315" s="361"/>
      <c r="WCH315" s="361"/>
      <c r="WCI315" s="361"/>
      <c r="WCJ315" s="361"/>
      <c r="WCK315" s="361"/>
      <c r="WCL315" s="361"/>
      <c r="WCM315" s="361"/>
      <c r="WCN315" s="361"/>
      <c r="WCO315" s="361"/>
      <c r="WCP315" s="361"/>
      <c r="WCQ315" s="361"/>
      <c r="WCR315" s="361"/>
      <c r="WCS315" s="361"/>
      <c r="WCT315" s="361"/>
      <c r="WCU315" s="361"/>
      <c r="WCV315" s="361"/>
      <c r="WCW315" s="361"/>
      <c r="WCX315" s="361"/>
      <c r="WCY315" s="361"/>
      <c r="WCZ315" s="361"/>
      <c r="WDA315" s="361"/>
      <c r="WDB315" s="361"/>
      <c r="WDC315" s="361"/>
      <c r="WDD315" s="361"/>
      <c r="WDE315" s="361"/>
      <c r="WDF315" s="361"/>
      <c r="WDG315" s="361"/>
      <c r="WDH315" s="361"/>
      <c r="WDI315" s="361"/>
      <c r="WDJ315" s="361"/>
      <c r="WDK315" s="361"/>
      <c r="WDL315" s="361"/>
      <c r="WDM315" s="361"/>
      <c r="WDN315" s="361"/>
      <c r="WDO315" s="361"/>
      <c r="WDP315" s="361"/>
      <c r="WDQ315" s="361"/>
      <c r="WDR315" s="361"/>
      <c r="WDS315" s="361"/>
      <c r="WDT315" s="361"/>
      <c r="WDU315" s="361"/>
      <c r="WDV315" s="361"/>
      <c r="WDW315" s="361"/>
      <c r="WDX315" s="361"/>
      <c r="WDY315" s="361"/>
      <c r="WDZ315" s="361"/>
      <c r="WEA315" s="361"/>
      <c r="WEB315" s="361"/>
      <c r="WEC315" s="361"/>
      <c r="WED315" s="361"/>
      <c r="WEE315" s="361"/>
      <c r="WEF315" s="361"/>
      <c r="WEG315" s="361"/>
      <c r="WEH315" s="361"/>
      <c r="WEI315" s="361"/>
      <c r="WEJ315" s="361"/>
      <c r="WEK315" s="361"/>
      <c r="WEL315" s="361"/>
      <c r="WEM315" s="361"/>
      <c r="WEN315" s="361"/>
      <c r="WEO315" s="361"/>
      <c r="WEP315" s="361"/>
      <c r="WEQ315" s="361"/>
      <c r="WER315" s="361"/>
      <c r="WES315" s="361"/>
      <c r="WET315" s="361"/>
      <c r="WEU315" s="361"/>
      <c r="WEV315" s="361"/>
      <c r="WEW315" s="361"/>
      <c r="WEX315" s="361"/>
      <c r="WEY315" s="361"/>
      <c r="WEZ315" s="361"/>
      <c r="WFA315" s="361"/>
      <c r="WFB315" s="361"/>
      <c r="WFC315" s="361"/>
      <c r="WFD315" s="361"/>
      <c r="WFE315" s="361"/>
      <c r="WFF315" s="361"/>
      <c r="WFG315" s="361"/>
      <c r="WFH315" s="361"/>
      <c r="WFI315" s="361"/>
      <c r="WFJ315" s="361"/>
      <c r="WFK315" s="361"/>
      <c r="WFL315" s="361"/>
      <c r="WFM315" s="361"/>
      <c r="WFN315" s="361"/>
      <c r="WFO315" s="361"/>
      <c r="WFP315" s="361"/>
      <c r="WFQ315" s="361"/>
      <c r="WFR315" s="361"/>
      <c r="WFS315" s="361"/>
      <c r="WFT315" s="361"/>
      <c r="WFU315" s="361"/>
      <c r="WFV315" s="361"/>
      <c r="WFW315" s="361"/>
      <c r="WFX315" s="361"/>
      <c r="WFY315" s="361"/>
      <c r="WFZ315" s="361"/>
      <c r="WGA315" s="361"/>
      <c r="WGB315" s="361"/>
      <c r="WGC315" s="361"/>
      <c r="WGD315" s="361"/>
      <c r="WGE315" s="361"/>
      <c r="WGF315" s="361"/>
      <c r="WGG315" s="361"/>
      <c r="WGH315" s="361"/>
      <c r="WGI315" s="361"/>
      <c r="WGJ315" s="361"/>
      <c r="WGK315" s="361"/>
      <c r="WGL315" s="361"/>
      <c r="WGM315" s="361"/>
      <c r="WGN315" s="361"/>
      <c r="WGO315" s="361"/>
      <c r="WGP315" s="361"/>
      <c r="WGQ315" s="361"/>
      <c r="WGR315" s="361"/>
      <c r="WGS315" s="361"/>
      <c r="WGT315" s="361"/>
      <c r="WGU315" s="361"/>
      <c r="WGV315" s="361"/>
      <c r="WGW315" s="361"/>
      <c r="WGX315" s="361"/>
      <c r="WGY315" s="361"/>
      <c r="WGZ315" s="361"/>
      <c r="WHA315" s="361"/>
      <c r="WHB315" s="361"/>
      <c r="WHC315" s="361"/>
      <c r="WHD315" s="361"/>
      <c r="WHE315" s="361"/>
      <c r="WHF315" s="361"/>
      <c r="WHG315" s="361"/>
      <c r="WHH315" s="361"/>
      <c r="WHI315" s="361"/>
      <c r="WHJ315" s="361"/>
      <c r="WHK315" s="361"/>
      <c r="WHL315" s="361"/>
      <c r="WHM315" s="361"/>
      <c r="WHN315" s="361"/>
      <c r="WHO315" s="361"/>
      <c r="WHP315" s="361"/>
      <c r="WHQ315" s="361"/>
      <c r="WHR315" s="361"/>
      <c r="WHS315" s="361"/>
      <c r="WHT315" s="361"/>
      <c r="WHU315" s="361"/>
      <c r="WHV315" s="361"/>
      <c r="WHW315" s="361"/>
      <c r="WHX315" s="361"/>
      <c r="WHY315" s="361"/>
      <c r="WHZ315" s="361"/>
      <c r="WIA315" s="361"/>
      <c r="WIB315" s="361"/>
      <c r="WIC315" s="361"/>
      <c r="WID315" s="361"/>
      <c r="WIE315" s="361"/>
      <c r="WIF315" s="361"/>
      <c r="WIG315" s="361"/>
      <c r="WIH315" s="361"/>
      <c r="WII315" s="361"/>
      <c r="WIJ315" s="361"/>
      <c r="WIK315" s="361"/>
      <c r="WIL315" s="361"/>
      <c r="WIM315" s="361"/>
      <c r="WIN315" s="361"/>
      <c r="WIO315" s="361"/>
      <c r="WIP315" s="361"/>
      <c r="WIQ315" s="361"/>
      <c r="WIR315" s="361"/>
      <c r="WIS315" s="361"/>
      <c r="WIT315" s="361"/>
      <c r="WIU315" s="361"/>
      <c r="WIV315" s="361"/>
      <c r="WIW315" s="361"/>
      <c r="WIX315" s="361"/>
      <c r="WIY315" s="361"/>
      <c r="WIZ315" s="361"/>
      <c r="WJA315" s="361"/>
      <c r="WJB315" s="361"/>
      <c r="WJC315" s="361"/>
      <c r="WJD315" s="361"/>
      <c r="WJE315" s="361"/>
      <c r="WJF315" s="361"/>
      <c r="WJG315" s="361"/>
      <c r="WJH315" s="361"/>
      <c r="WJI315" s="361"/>
      <c r="WJJ315" s="361"/>
      <c r="WJK315" s="361"/>
      <c r="WJL315" s="361"/>
      <c r="WJM315" s="361"/>
      <c r="WJN315" s="361"/>
      <c r="WJO315" s="361"/>
      <c r="WJP315" s="361"/>
      <c r="WJQ315" s="361"/>
      <c r="WJR315" s="361"/>
      <c r="WJS315" s="361"/>
      <c r="WJT315" s="361"/>
      <c r="WJU315" s="361"/>
      <c r="WJV315" s="361"/>
      <c r="WJW315" s="361"/>
      <c r="WJX315" s="361"/>
      <c r="WJY315" s="361"/>
      <c r="WJZ315" s="361"/>
      <c r="WKA315" s="361"/>
      <c r="WKB315" s="361"/>
      <c r="WKC315" s="361"/>
      <c r="WKD315" s="361"/>
      <c r="WKE315" s="361"/>
      <c r="WKF315" s="361"/>
      <c r="WKG315" s="361"/>
      <c r="WKH315" s="361"/>
      <c r="WKI315" s="361"/>
      <c r="WKJ315" s="361"/>
      <c r="WKK315" s="361"/>
      <c r="WKL315" s="361"/>
      <c r="WKM315" s="361"/>
      <c r="WKN315" s="361"/>
      <c r="WKO315" s="361"/>
      <c r="WKP315" s="361"/>
      <c r="WKQ315" s="361"/>
      <c r="WKR315" s="361"/>
      <c r="WKS315" s="361"/>
      <c r="WKT315" s="361"/>
      <c r="WKU315" s="361"/>
      <c r="WKV315" s="361"/>
      <c r="WKW315" s="361"/>
      <c r="WKX315" s="361"/>
      <c r="WKY315" s="361"/>
      <c r="WKZ315" s="361"/>
      <c r="WLA315" s="361"/>
      <c r="WLB315" s="361"/>
      <c r="WLC315" s="361"/>
      <c r="WLD315" s="361"/>
      <c r="WLE315" s="361"/>
      <c r="WLF315" s="361"/>
      <c r="WLG315" s="361"/>
      <c r="WLH315" s="361"/>
      <c r="WLI315" s="361"/>
      <c r="WLJ315" s="361"/>
      <c r="WLK315" s="361"/>
      <c r="WLL315" s="361"/>
      <c r="WLM315" s="361"/>
      <c r="WLN315" s="361"/>
      <c r="WLO315" s="361"/>
      <c r="WLP315" s="361"/>
      <c r="WLQ315" s="361"/>
      <c r="WLR315" s="361"/>
      <c r="WLS315" s="361"/>
      <c r="WLT315" s="361"/>
      <c r="WLU315" s="361"/>
      <c r="WLV315" s="361"/>
      <c r="WLW315" s="361"/>
      <c r="WLX315" s="361"/>
      <c r="WLY315" s="361"/>
      <c r="WLZ315" s="361"/>
      <c r="WMA315" s="361"/>
      <c r="WMB315" s="361"/>
      <c r="WMC315" s="361"/>
      <c r="WMD315" s="361"/>
      <c r="WME315" s="361"/>
      <c r="WMF315" s="361"/>
      <c r="WMG315" s="361"/>
      <c r="WMH315" s="361"/>
      <c r="WMI315" s="361"/>
      <c r="WMJ315" s="361"/>
      <c r="WMK315" s="361"/>
      <c r="WML315" s="361"/>
      <c r="WMM315" s="361"/>
      <c r="WMN315" s="361"/>
      <c r="WMO315" s="361"/>
      <c r="WMP315" s="361"/>
      <c r="WMQ315" s="361"/>
      <c r="WMR315" s="361"/>
      <c r="WMS315" s="361"/>
      <c r="WMT315" s="361"/>
      <c r="WMU315" s="361"/>
      <c r="WMV315" s="361"/>
      <c r="WMW315" s="361"/>
      <c r="WMX315" s="361"/>
      <c r="WMY315" s="361"/>
      <c r="WMZ315" s="361"/>
      <c r="WNA315" s="361"/>
      <c r="WNB315" s="361"/>
      <c r="WNC315" s="361"/>
      <c r="WND315" s="361"/>
      <c r="WNE315" s="361"/>
      <c r="WNF315" s="361"/>
      <c r="WNG315" s="361"/>
      <c r="WNH315" s="361"/>
      <c r="WNI315" s="361"/>
      <c r="WNJ315" s="361"/>
      <c r="WNK315" s="361"/>
      <c r="WNL315" s="361"/>
      <c r="WNM315" s="361"/>
      <c r="WNN315" s="361"/>
      <c r="WNO315" s="361"/>
      <c r="WNP315" s="361"/>
      <c r="WNQ315" s="361"/>
      <c r="WNR315" s="361"/>
      <c r="WNS315" s="361"/>
      <c r="WNT315" s="361"/>
      <c r="WNU315" s="361"/>
      <c r="WNV315" s="361"/>
      <c r="WNW315" s="361"/>
      <c r="WNX315" s="361"/>
      <c r="WNY315" s="361"/>
      <c r="WNZ315" s="361"/>
      <c r="WOA315" s="361"/>
      <c r="WOB315" s="361"/>
      <c r="WOC315" s="361"/>
      <c r="WOD315" s="361"/>
      <c r="WOE315" s="361"/>
      <c r="WOF315" s="361"/>
      <c r="WOG315" s="361"/>
      <c r="WOH315" s="361"/>
      <c r="WOI315" s="361"/>
      <c r="WOJ315" s="361"/>
      <c r="WOK315" s="361"/>
      <c r="WOL315" s="361"/>
      <c r="WOM315" s="361"/>
      <c r="WON315" s="361"/>
      <c r="WOO315" s="361"/>
      <c r="WOP315" s="361"/>
      <c r="WOQ315" s="361"/>
      <c r="WOR315" s="361"/>
      <c r="WOS315" s="361"/>
      <c r="WOT315" s="361"/>
      <c r="WOU315" s="361"/>
      <c r="WOV315" s="361"/>
      <c r="WOW315" s="361"/>
      <c r="WOX315" s="361"/>
      <c r="WOY315" s="361"/>
      <c r="WOZ315" s="361"/>
      <c r="WPA315" s="361"/>
      <c r="WPB315" s="361"/>
      <c r="WPC315" s="361"/>
      <c r="WPD315" s="361"/>
      <c r="WPE315" s="361"/>
      <c r="WPF315" s="361"/>
      <c r="WPG315" s="361"/>
      <c r="WPH315" s="361"/>
      <c r="WPI315" s="361"/>
      <c r="WPJ315" s="361"/>
      <c r="WPK315" s="361"/>
      <c r="WPL315" s="361"/>
      <c r="WPM315" s="361"/>
      <c r="WPN315" s="361"/>
      <c r="WPO315" s="361"/>
      <c r="WPP315" s="361"/>
      <c r="WPQ315" s="361"/>
      <c r="WPR315" s="361"/>
      <c r="WPS315" s="361"/>
      <c r="WPT315" s="361"/>
      <c r="WPU315" s="361"/>
      <c r="WPV315" s="361"/>
      <c r="WPW315" s="361"/>
      <c r="WPX315" s="361"/>
      <c r="WPY315" s="361"/>
      <c r="WPZ315" s="361"/>
      <c r="WQA315" s="361"/>
      <c r="WQB315" s="361"/>
      <c r="WQC315" s="361"/>
      <c r="WQD315" s="361"/>
      <c r="WQE315" s="361"/>
      <c r="WQF315" s="361"/>
      <c r="WQG315" s="361"/>
      <c r="WQH315" s="361"/>
      <c r="WQI315" s="361"/>
      <c r="WQJ315" s="361"/>
      <c r="WQK315" s="361"/>
      <c r="WQL315" s="361"/>
      <c r="WQM315" s="361"/>
      <c r="WQN315" s="361"/>
      <c r="WQO315" s="361"/>
      <c r="WQP315" s="361"/>
      <c r="WQQ315" s="361"/>
      <c r="WQR315" s="361"/>
      <c r="WQS315" s="361"/>
      <c r="WQT315" s="361"/>
      <c r="WQU315" s="361"/>
      <c r="WQV315" s="361"/>
      <c r="WQW315" s="361"/>
      <c r="WQX315" s="361"/>
      <c r="WQY315" s="361"/>
      <c r="WQZ315" s="361"/>
      <c r="WRA315" s="361"/>
      <c r="WRB315" s="361"/>
      <c r="WRC315" s="361"/>
      <c r="WRD315" s="361"/>
      <c r="WRE315" s="361"/>
      <c r="WRF315" s="361"/>
      <c r="WRG315" s="361"/>
      <c r="WRH315" s="361"/>
      <c r="WRI315" s="361"/>
      <c r="WRJ315" s="361"/>
      <c r="WRK315" s="361"/>
      <c r="WRL315" s="361"/>
      <c r="WRM315" s="361"/>
      <c r="WRN315" s="361"/>
      <c r="WRO315" s="361"/>
      <c r="WRP315" s="361"/>
      <c r="WRQ315" s="361"/>
      <c r="WRR315" s="361"/>
      <c r="WRS315" s="361"/>
      <c r="WRT315" s="361"/>
      <c r="WRU315" s="361"/>
      <c r="WRV315" s="361"/>
      <c r="WRW315" s="361"/>
      <c r="WRX315" s="361"/>
      <c r="WRY315" s="361"/>
      <c r="WRZ315" s="361"/>
      <c r="WSA315" s="361"/>
      <c r="WSB315" s="361"/>
      <c r="WSC315" s="361"/>
      <c r="WSD315" s="361"/>
      <c r="WSE315" s="361"/>
      <c r="WSF315" s="361"/>
      <c r="WSG315" s="361"/>
      <c r="WSH315" s="361"/>
      <c r="WSI315" s="361"/>
      <c r="WSJ315" s="361"/>
      <c r="WSK315" s="361"/>
      <c r="WSL315" s="361"/>
      <c r="WSM315" s="361"/>
      <c r="WSN315" s="361"/>
      <c r="WSO315" s="361"/>
      <c r="WSP315" s="361"/>
      <c r="WSQ315" s="361"/>
      <c r="WSR315" s="361"/>
      <c r="WSS315" s="361"/>
      <c r="WST315" s="361"/>
      <c r="WSU315" s="361"/>
      <c r="WSV315" s="361"/>
      <c r="WSW315" s="361"/>
      <c r="WSX315" s="361"/>
      <c r="WSY315" s="361"/>
      <c r="WSZ315" s="361"/>
      <c r="WTA315" s="361"/>
      <c r="WTB315" s="361"/>
      <c r="WTC315" s="361"/>
      <c r="WTD315" s="361"/>
      <c r="WTE315" s="361"/>
      <c r="WTF315" s="361"/>
      <c r="WTG315" s="361"/>
      <c r="WTH315" s="361"/>
      <c r="WTI315" s="361"/>
      <c r="WTJ315" s="361"/>
      <c r="WTK315" s="361"/>
      <c r="WTL315" s="361"/>
      <c r="WTM315" s="361"/>
      <c r="WTN315" s="361"/>
      <c r="WTO315" s="361"/>
      <c r="WTP315" s="361"/>
      <c r="WTQ315" s="361"/>
      <c r="WTR315" s="361"/>
      <c r="WTS315" s="361"/>
      <c r="WTT315" s="361"/>
      <c r="WTU315" s="361"/>
      <c r="WTV315" s="361"/>
      <c r="WTW315" s="361"/>
      <c r="WTX315" s="361"/>
      <c r="WTY315" s="361"/>
      <c r="WTZ315" s="361"/>
      <c r="WUA315" s="361"/>
      <c r="WUB315" s="361"/>
      <c r="WUC315" s="361"/>
      <c r="WUD315" s="361"/>
      <c r="WUE315" s="361"/>
      <c r="WUF315" s="361"/>
      <c r="WUG315" s="361"/>
      <c r="WUH315" s="361"/>
      <c r="WUI315" s="361"/>
      <c r="WUJ315" s="361"/>
      <c r="WUK315" s="361"/>
      <c r="WUL315" s="361"/>
      <c r="WUM315" s="361"/>
      <c r="WUN315" s="361"/>
      <c r="WUO315" s="361"/>
      <c r="WUP315" s="361"/>
      <c r="WUQ315" s="361"/>
      <c r="WUR315" s="361"/>
      <c r="WUS315" s="361"/>
      <c r="WUT315" s="361"/>
      <c r="WUU315" s="361"/>
      <c r="WUV315" s="361"/>
      <c r="WUW315" s="361"/>
      <c r="WUX315" s="361"/>
      <c r="WUY315" s="361"/>
      <c r="WUZ315" s="361"/>
      <c r="WVA315" s="361"/>
      <c r="WVB315" s="361"/>
      <c r="WVC315" s="361"/>
      <c r="WVD315" s="361"/>
      <c r="WVE315" s="361"/>
      <c r="WVF315" s="361"/>
      <c r="WVG315" s="361"/>
      <c r="WVH315" s="361"/>
      <c r="WVI315" s="361"/>
      <c r="WVJ315" s="361"/>
      <c r="WVK315" s="361"/>
      <c r="WVL315" s="361"/>
      <c r="WVM315" s="361"/>
      <c r="WVN315" s="361"/>
      <c r="WVO315" s="361"/>
      <c r="WVP315" s="361"/>
      <c r="WVQ315" s="361"/>
      <c r="WVR315" s="361"/>
      <c r="WVS315" s="361"/>
      <c r="WVT315" s="361"/>
      <c r="WVU315" s="361"/>
      <c r="WVV315" s="361"/>
      <c r="WVW315" s="361"/>
      <c r="WVX315" s="361"/>
      <c r="WVY315" s="361"/>
      <c r="WVZ315" s="361"/>
      <c r="WWA315" s="361"/>
      <c r="WWB315" s="361"/>
      <c r="WWC315" s="361"/>
      <c r="WWD315" s="361"/>
      <c r="WWE315" s="361"/>
      <c r="WWF315" s="361"/>
      <c r="WWG315" s="361"/>
      <c r="WWH315" s="361"/>
      <c r="WWI315" s="361"/>
      <c r="WWJ315" s="361"/>
      <c r="WWK315" s="361"/>
      <c r="WWL315" s="361"/>
      <c r="WWM315" s="361"/>
      <c r="WWN315" s="361"/>
      <c r="WWO315" s="361"/>
      <c r="WWP315" s="361"/>
      <c r="WWQ315" s="361"/>
      <c r="WWR315" s="361"/>
      <c r="WWS315" s="361"/>
      <c r="WWT315" s="361"/>
      <c r="WWU315" s="361"/>
      <c r="WWV315" s="361"/>
      <c r="WWW315" s="361"/>
      <c r="WWX315" s="361"/>
      <c r="WWY315" s="361"/>
      <c r="WWZ315" s="361"/>
      <c r="WXA315" s="361"/>
      <c r="WXB315" s="361"/>
      <c r="WXC315" s="361"/>
      <c r="WXD315" s="361"/>
      <c r="WXE315" s="361"/>
      <c r="WXF315" s="361"/>
      <c r="WXG315" s="361"/>
      <c r="WXH315" s="361"/>
      <c r="WXI315" s="361"/>
      <c r="WXJ315" s="361"/>
      <c r="WXK315" s="361"/>
      <c r="WXL315" s="361"/>
      <c r="WXM315" s="361"/>
      <c r="WXN315" s="361"/>
      <c r="WXO315" s="361"/>
      <c r="WXP315" s="361"/>
      <c r="WXQ315" s="361"/>
      <c r="WXR315" s="361"/>
      <c r="WXS315" s="361"/>
      <c r="WXT315" s="361"/>
      <c r="WXU315" s="361"/>
      <c r="WXV315" s="361"/>
      <c r="WXW315" s="361"/>
      <c r="WXX315" s="361"/>
      <c r="WXY315" s="361"/>
      <c r="WXZ315" s="361"/>
      <c r="WYA315" s="361"/>
      <c r="WYB315" s="361"/>
      <c r="WYC315" s="361"/>
      <c r="WYD315" s="361"/>
      <c r="WYE315" s="361"/>
      <c r="WYF315" s="361"/>
      <c r="WYG315" s="361"/>
      <c r="WYH315" s="361"/>
      <c r="WYI315" s="361"/>
      <c r="WYJ315" s="361"/>
      <c r="WYK315" s="361"/>
      <c r="WYL315" s="361"/>
      <c r="WYM315" s="361"/>
      <c r="WYN315" s="361"/>
      <c r="WYO315" s="361"/>
      <c r="WYP315" s="361"/>
      <c r="WYQ315" s="361"/>
      <c r="WYR315" s="361"/>
      <c r="WYS315" s="361"/>
      <c r="WYT315" s="361"/>
      <c r="WYU315" s="361"/>
      <c r="WYV315" s="361"/>
      <c r="WYW315" s="361"/>
      <c r="WYX315" s="361"/>
      <c r="WYY315" s="361"/>
      <c r="WYZ315" s="361"/>
      <c r="WZA315" s="361"/>
      <c r="WZB315" s="361"/>
      <c r="WZC315" s="361"/>
      <c r="WZD315" s="361"/>
      <c r="WZE315" s="361"/>
      <c r="WZF315" s="361"/>
      <c r="WZG315" s="361"/>
      <c r="WZH315" s="361"/>
      <c r="WZI315" s="361"/>
      <c r="WZJ315" s="361"/>
      <c r="WZK315" s="361"/>
      <c r="WZL315" s="361"/>
      <c r="WZM315" s="361"/>
      <c r="WZN315" s="361"/>
      <c r="WZO315" s="361"/>
      <c r="WZP315" s="361"/>
      <c r="WZQ315" s="361"/>
      <c r="WZR315" s="361"/>
      <c r="WZS315" s="361"/>
      <c r="WZT315" s="361"/>
      <c r="WZU315" s="361"/>
      <c r="WZV315" s="361"/>
      <c r="WZW315" s="361"/>
      <c r="WZX315" s="361"/>
      <c r="WZY315" s="361"/>
      <c r="WZZ315" s="361"/>
      <c r="XAA315" s="361"/>
      <c r="XAB315" s="361"/>
      <c r="XAC315" s="361"/>
      <c r="XAD315" s="361"/>
      <c r="XAE315" s="361"/>
      <c r="XAF315" s="361"/>
      <c r="XAG315" s="361"/>
      <c r="XAH315" s="361"/>
      <c r="XAI315" s="361"/>
      <c r="XAJ315" s="361"/>
      <c r="XAK315" s="361"/>
      <c r="XAL315" s="361"/>
      <c r="XAM315" s="361"/>
      <c r="XAN315" s="361"/>
      <c r="XAO315" s="361"/>
      <c r="XAP315" s="361"/>
      <c r="XAQ315" s="361"/>
      <c r="XAR315" s="361"/>
      <c r="XAS315" s="361"/>
      <c r="XAT315" s="361"/>
      <c r="XAU315" s="361"/>
      <c r="XAV315" s="361"/>
      <c r="XAW315" s="361"/>
      <c r="XAX315" s="361"/>
      <c r="XAY315" s="361"/>
      <c r="XAZ315" s="361"/>
      <c r="XBA315" s="361"/>
      <c r="XBB315" s="361"/>
      <c r="XBC315" s="361"/>
      <c r="XBD315" s="361"/>
      <c r="XBE315" s="361"/>
      <c r="XBF315" s="361"/>
      <c r="XBG315" s="361"/>
      <c r="XBH315" s="361"/>
      <c r="XBI315" s="361"/>
      <c r="XBJ315" s="361"/>
      <c r="XBK315" s="361"/>
      <c r="XBL315" s="361"/>
      <c r="XBM315" s="361"/>
      <c r="XBN315" s="361"/>
      <c r="XBO315" s="361"/>
      <c r="XBP315" s="361"/>
      <c r="XBQ315" s="361"/>
      <c r="XBR315" s="361"/>
      <c r="XBS315" s="361"/>
      <c r="XBT315" s="361"/>
      <c r="XBU315" s="361"/>
      <c r="XBV315" s="361"/>
      <c r="XBW315" s="361"/>
      <c r="XBX315" s="361"/>
      <c r="XBY315" s="361"/>
      <c r="XBZ315" s="361"/>
      <c r="XCA315" s="361"/>
      <c r="XCB315" s="361"/>
      <c r="XCC315" s="361"/>
      <c r="XCD315" s="361"/>
      <c r="XCE315" s="361"/>
      <c r="XCF315" s="361"/>
      <c r="XCG315" s="361"/>
      <c r="XCH315" s="361"/>
      <c r="XCI315" s="361"/>
      <c r="XCJ315" s="361"/>
      <c r="XCK315" s="361"/>
      <c r="XCL315" s="361"/>
      <c r="XCM315" s="361"/>
      <c r="XCN315" s="361"/>
      <c r="XCO315" s="361"/>
      <c r="XCP315" s="361"/>
      <c r="XCQ315" s="361"/>
      <c r="XCR315" s="361"/>
      <c r="XCS315" s="361"/>
      <c r="XCT315" s="361"/>
      <c r="XCU315" s="361"/>
      <c r="XCV315" s="361"/>
      <c r="XCW315" s="361"/>
      <c r="XCX315" s="361"/>
      <c r="XCY315" s="361"/>
      <c r="XCZ315" s="361"/>
      <c r="XDA315" s="361"/>
      <c r="XDB315" s="361"/>
      <c r="XDC315" s="361"/>
      <c r="XDD315" s="361"/>
      <c r="XDE315" s="361"/>
      <c r="XDF315" s="361"/>
      <c r="XDG315" s="361"/>
      <c r="XDH315" s="361"/>
      <c r="XDI315" s="361"/>
      <c r="XDJ315" s="361"/>
      <c r="XDK315" s="361"/>
      <c r="XDL315" s="361"/>
      <c r="XDM315" s="361"/>
      <c r="XDN315" s="361"/>
      <c r="XDO315" s="361"/>
      <c r="XDP315" s="361"/>
      <c r="XDQ315" s="361"/>
      <c r="XDR315" s="361"/>
      <c r="XDS315" s="361"/>
      <c r="XDT315" s="361"/>
      <c r="XDU315" s="361"/>
      <c r="XDV315" s="361"/>
      <c r="XDW315" s="361"/>
      <c r="XDX315" s="361"/>
      <c r="XDY315" s="361"/>
      <c r="XDZ315" s="361"/>
      <c r="XEA315" s="361"/>
      <c r="XEB315" s="361"/>
      <c r="XEC315" s="361"/>
      <c r="XED315" s="361"/>
      <c r="XEE315" s="361"/>
      <c r="XEF315" s="361"/>
      <c r="XEG315" s="361"/>
      <c r="XEH315" s="361"/>
      <c r="XEI315" s="361"/>
      <c r="XEJ315" s="361"/>
      <c r="XEK315" s="361"/>
      <c r="XEL315" s="361"/>
      <c r="XEM315" s="361"/>
      <c r="XEN315" s="361"/>
      <c r="XEO315" s="361"/>
      <c r="XEP315" s="361"/>
      <c r="XEQ315" s="361"/>
      <c r="XER315" s="361"/>
      <c r="XES315" s="361"/>
      <c r="XET315" s="361"/>
      <c r="XEU315" s="361"/>
      <c r="XEV315" s="361"/>
      <c r="XEW315" s="361"/>
      <c r="XEX315" s="361"/>
      <c r="XEY315" s="361"/>
    </row>
    <row r="316" spans="1:16379" s="211" customFormat="1" ht="17.25" customHeight="1" x14ac:dyDescent="0.3">
      <c r="A316" s="211">
        <v>156</v>
      </c>
      <c r="B316" s="211" t="s">
        <v>237</v>
      </c>
      <c r="C316" s="211" t="s">
        <v>477</v>
      </c>
      <c r="D316" s="224" t="s">
        <v>500</v>
      </c>
      <c r="E316" s="224" t="s">
        <v>4</v>
      </c>
      <c r="I316" s="287">
        <f t="shared" ref="I316:I325" si="52">H316-G316</f>
        <v>0</v>
      </c>
      <c r="J316" s="266"/>
      <c r="L316" s="287">
        <f>K316-J316</f>
        <v>0</v>
      </c>
      <c r="M316" s="272">
        <v>2561.7022238215186</v>
      </c>
      <c r="N316" s="273">
        <v>0</v>
      </c>
      <c r="O316" s="267">
        <v>0</v>
      </c>
      <c r="P316" s="266"/>
      <c r="Q316" s="266"/>
      <c r="R316" s="267">
        <v>0</v>
      </c>
      <c r="S316" s="211" t="s">
        <v>107</v>
      </c>
      <c r="T316" s="211" t="s">
        <v>1235</v>
      </c>
    </row>
    <row r="317" spans="1:16379" s="211" customFormat="1" ht="18.75" x14ac:dyDescent="0.3">
      <c r="A317" s="211">
        <v>280</v>
      </c>
      <c r="B317" s="211" t="s">
        <v>284</v>
      </c>
      <c r="C317" s="265" t="s">
        <v>285</v>
      </c>
      <c r="D317" s="313" t="s">
        <v>297</v>
      </c>
      <c r="E317" s="224" t="s">
        <v>4</v>
      </c>
      <c r="G317" s="281">
        <v>326962</v>
      </c>
      <c r="H317" s="281">
        <v>327654</v>
      </c>
      <c r="I317" s="287">
        <f t="shared" si="52"/>
        <v>692</v>
      </c>
      <c r="J317" s="266"/>
      <c r="L317" s="287">
        <f>K317-J317</f>
        <v>0</v>
      </c>
      <c r="M317" s="272" t="s">
        <v>1227</v>
      </c>
      <c r="N317" s="273">
        <v>0.16</v>
      </c>
      <c r="O317" s="267">
        <v>111340</v>
      </c>
      <c r="P317" s="266"/>
      <c r="Q317" s="266"/>
      <c r="R317" s="267">
        <v>0</v>
      </c>
      <c r="S317" s="211" t="s">
        <v>107</v>
      </c>
      <c r="T317" s="211" t="s">
        <v>1228</v>
      </c>
    </row>
    <row r="318" spans="1:16379" s="211" customFormat="1" ht="18.75" x14ac:dyDescent="0.3">
      <c r="A318" s="211">
        <v>63</v>
      </c>
      <c r="B318" s="211" t="s">
        <v>219</v>
      </c>
      <c r="C318" s="211" t="s">
        <v>220</v>
      </c>
      <c r="D318" s="224" t="s">
        <v>73</v>
      </c>
      <c r="E318" s="224" t="s">
        <v>4</v>
      </c>
      <c r="G318" s="281">
        <v>176343</v>
      </c>
      <c r="H318" s="281">
        <v>176346</v>
      </c>
      <c r="I318" s="287">
        <f t="shared" si="52"/>
        <v>3</v>
      </c>
      <c r="J318" s="292">
        <v>13908</v>
      </c>
      <c r="K318" s="292">
        <v>13908</v>
      </c>
      <c r="L318" s="287">
        <f>K318-J318</f>
        <v>0</v>
      </c>
      <c r="M318" s="272">
        <v>1181.0395645915798</v>
      </c>
      <c r="N318" s="273">
        <v>0</v>
      </c>
      <c r="O318" s="267">
        <v>97165</v>
      </c>
      <c r="P318" s="266"/>
      <c r="Q318" s="266"/>
      <c r="R318" s="267">
        <v>19</v>
      </c>
      <c r="S318" s="211" t="s">
        <v>107</v>
      </c>
      <c r="T318" s="211" t="s">
        <v>1258</v>
      </c>
      <c r="U318" s="211" t="s">
        <v>752</v>
      </c>
    </row>
    <row r="319" spans="1:16379" s="211" customFormat="1" ht="18.75" x14ac:dyDescent="0.3">
      <c r="A319" s="211">
        <v>248</v>
      </c>
      <c r="B319" s="211" t="s">
        <v>255</v>
      </c>
      <c r="C319" s="211" t="s">
        <v>481</v>
      </c>
      <c r="D319" s="224" t="s">
        <v>697</v>
      </c>
      <c r="E319" s="224" t="s">
        <v>4</v>
      </c>
      <c r="G319" s="281">
        <v>395430</v>
      </c>
      <c r="H319" s="281">
        <v>395722</v>
      </c>
      <c r="I319" s="287">
        <f t="shared" si="52"/>
        <v>292</v>
      </c>
      <c r="J319" s="266"/>
      <c r="L319" s="287"/>
      <c r="M319" s="272">
        <v>3422.5153148614613</v>
      </c>
      <c r="N319" s="273">
        <v>9.1639222741993528E-2</v>
      </c>
      <c r="O319" s="267"/>
      <c r="P319" s="266"/>
      <c r="Q319" s="266"/>
      <c r="R319" s="267"/>
      <c r="S319" s="211" t="s">
        <v>107</v>
      </c>
      <c r="T319" s="211" t="s">
        <v>1248</v>
      </c>
      <c r="U319" s="211" t="s">
        <v>709</v>
      </c>
    </row>
    <row r="320" spans="1:16379" s="211" customFormat="1" ht="18.75" x14ac:dyDescent="0.3">
      <c r="A320" s="211">
        <v>265</v>
      </c>
      <c r="B320" s="211" t="s">
        <v>281</v>
      </c>
      <c r="C320" s="211" t="s">
        <v>482</v>
      </c>
      <c r="D320" s="224" t="s">
        <v>294</v>
      </c>
      <c r="E320" s="224" t="s">
        <v>4</v>
      </c>
      <c r="G320" s="281">
        <v>297035</v>
      </c>
      <c r="H320" s="281">
        <v>297035</v>
      </c>
      <c r="I320" s="287">
        <f t="shared" si="52"/>
        <v>0</v>
      </c>
      <c r="J320" s="266"/>
      <c r="L320" s="287">
        <f>K320-J320</f>
        <v>0</v>
      </c>
      <c r="M320" s="272">
        <v>1853.131910759266</v>
      </c>
      <c r="N320" s="273">
        <v>9.216865779057215E-2</v>
      </c>
      <c r="O320" s="267">
        <v>88167</v>
      </c>
      <c r="P320" s="266"/>
      <c r="Q320" s="266"/>
      <c r="R320" s="267">
        <v>0</v>
      </c>
      <c r="S320" s="211" t="s">
        <v>107</v>
      </c>
      <c r="T320" s="211" t="s">
        <v>1273</v>
      </c>
    </row>
    <row r="321" spans="1:16383" s="211" customFormat="1" ht="18.75" x14ac:dyDescent="0.3">
      <c r="A321" s="211">
        <v>266</v>
      </c>
      <c r="B321" s="211" t="s">
        <v>281</v>
      </c>
      <c r="C321" s="211" t="s">
        <v>482</v>
      </c>
      <c r="D321" s="224" t="s">
        <v>295</v>
      </c>
      <c r="E321" s="224" t="s">
        <v>4</v>
      </c>
      <c r="G321" s="281">
        <v>213021</v>
      </c>
      <c r="H321" s="281">
        <v>213513</v>
      </c>
      <c r="I321" s="287">
        <f t="shared" si="52"/>
        <v>492</v>
      </c>
      <c r="J321" s="266"/>
      <c r="L321" s="287">
        <f>K321-J321</f>
        <v>0</v>
      </c>
      <c r="M321" s="272">
        <v>1853.131910759266</v>
      </c>
      <c r="N321" s="273">
        <v>9.216865779057215E-2</v>
      </c>
      <c r="O321" s="267">
        <v>90585</v>
      </c>
      <c r="P321" s="266"/>
      <c r="Q321" s="266"/>
      <c r="R321" s="267">
        <v>0</v>
      </c>
      <c r="S321" s="211" t="s">
        <v>107</v>
      </c>
      <c r="T321" s="211" t="s">
        <v>1249</v>
      </c>
    </row>
    <row r="322" spans="1:16383" s="211" customFormat="1" ht="18.75" x14ac:dyDescent="0.3">
      <c r="A322" s="211">
        <v>268</v>
      </c>
      <c r="B322" s="211" t="s">
        <v>281</v>
      </c>
      <c r="C322" s="211" t="s">
        <v>482</v>
      </c>
      <c r="D322" s="224" t="s">
        <v>293</v>
      </c>
      <c r="E322" s="224" t="s">
        <v>4</v>
      </c>
      <c r="G322" s="281">
        <v>217280</v>
      </c>
      <c r="H322" s="281">
        <v>218557</v>
      </c>
      <c r="I322" s="287">
        <f t="shared" si="52"/>
        <v>1277</v>
      </c>
      <c r="J322" s="266"/>
      <c r="L322" s="287">
        <f>K322-J322</f>
        <v>0</v>
      </c>
      <c r="M322" s="272">
        <v>1853.131910759266</v>
      </c>
      <c r="N322" s="273">
        <v>9.216865779057215E-2</v>
      </c>
      <c r="O322" s="267">
        <v>77364</v>
      </c>
      <c r="P322" s="266"/>
      <c r="Q322" s="266"/>
      <c r="R322" s="267">
        <v>0</v>
      </c>
      <c r="S322" s="211" t="s">
        <v>107</v>
      </c>
      <c r="T322" s="211" t="s">
        <v>1249</v>
      </c>
    </row>
    <row r="323" spans="1:16383" s="211" customFormat="1" ht="18.75" x14ac:dyDescent="0.3">
      <c r="B323" s="211">
        <v>1884</v>
      </c>
      <c r="C323" s="211" t="s">
        <v>1165</v>
      </c>
      <c r="D323" s="211" t="s">
        <v>1167</v>
      </c>
      <c r="E323" s="211" t="s">
        <v>4</v>
      </c>
      <c r="G323" s="281">
        <v>4</v>
      </c>
      <c r="H323" s="281">
        <v>4</v>
      </c>
      <c r="I323" s="287">
        <f t="shared" si="52"/>
        <v>0</v>
      </c>
      <c r="M323" s="272">
        <v>3804.32</v>
      </c>
      <c r="N323" s="211">
        <v>9.5000000000000001E-2</v>
      </c>
      <c r="T323" s="211" t="s">
        <v>1260</v>
      </c>
    </row>
    <row r="324" spans="1:16383" s="211" customFormat="1" ht="18.75" customHeight="1" x14ac:dyDescent="0.3">
      <c r="A324" s="211">
        <v>179</v>
      </c>
      <c r="B324" s="211" t="s">
        <v>364</v>
      </c>
      <c r="C324" s="211" t="s">
        <v>478</v>
      </c>
      <c r="D324" s="224" t="s">
        <v>419</v>
      </c>
      <c r="E324" s="224" t="s">
        <v>4</v>
      </c>
      <c r="G324" s="281">
        <v>401401</v>
      </c>
      <c r="H324" s="281">
        <v>403213</v>
      </c>
      <c r="I324" s="287">
        <f t="shared" si="52"/>
        <v>1812</v>
      </c>
      <c r="J324" s="266"/>
      <c r="L324" s="287">
        <f>K324-J324</f>
        <v>0</v>
      </c>
      <c r="M324" s="272">
        <v>1869.1598812522491</v>
      </c>
      <c r="N324" s="273">
        <v>8.72E-2</v>
      </c>
      <c r="O324" s="267">
        <v>50002</v>
      </c>
      <c r="P324" s="266"/>
      <c r="Q324" s="266"/>
      <c r="R324" s="267">
        <v>0</v>
      </c>
      <c r="S324" s="211" t="s">
        <v>107</v>
      </c>
      <c r="T324" s="226" t="s">
        <v>1279</v>
      </c>
    </row>
    <row r="325" spans="1:16383" s="211" customFormat="1" ht="18.75" x14ac:dyDescent="0.3">
      <c r="A325" s="307" t="s">
        <v>920</v>
      </c>
      <c r="B325" s="225">
        <v>1683</v>
      </c>
      <c r="C325" s="211" t="s">
        <v>636</v>
      </c>
      <c r="D325" s="211" t="s">
        <v>321</v>
      </c>
      <c r="E325" s="211" t="s">
        <v>4</v>
      </c>
      <c r="G325" s="281">
        <v>94612</v>
      </c>
      <c r="H325" s="281">
        <v>94905</v>
      </c>
      <c r="I325" s="287">
        <f t="shared" si="52"/>
        <v>293</v>
      </c>
      <c r="M325" s="272">
        <v>1412.69918315941</v>
      </c>
      <c r="N325" s="211">
        <v>9.292450521770422E-2</v>
      </c>
      <c r="O325" s="267" t="s">
        <v>638</v>
      </c>
      <c r="S325" s="211" t="s">
        <v>107</v>
      </c>
      <c r="T325" s="226" t="s">
        <v>1276</v>
      </c>
    </row>
    <row r="326" spans="1:16383" s="265" customFormat="1" ht="18.75" x14ac:dyDescent="0.3">
      <c r="A326" s="265">
        <v>33</v>
      </c>
      <c r="C326" s="265" t="s">
        <v>205</v>
      </c>
      <c r="D326" s="313" t="s">
        <v>669</v>
      </c>
      <c r="E326" s="313" t="s">
        <v>4</v>
      </c>
      <c r="F326" s="313"/>
      <c r="G326" s="281">
        <v>234225</v>
      </c>
      <c r="H326" s="281">
        <v>234225</v>
      </c>
      <c r="I326" s="281">
        <f>H326-G326</f>
        <v>0</v>
      </c>
      <c r="J326" s="282"/>
      <c r="L326" s="281"/>
      <c r="M326" s="283">
        <v>2791.6071212666425</v>
      </c>
      <c r="N326" s="284">
        <v>6.5730550557754591E-2</v>
      </c>
      <c r="O326" s="285"/>
      <c r="P326" s="282"/>
      <c r="Q326" s="282"/>
      <c r="R326" s="285"/>
      <c r="T326" s="265" t="s">
        <v>1292</v>
      </c>
      <c r="U326" s="265">
        <v>36</v>
      </c>
    </row>
    <row r="327" spans="1:16383" s="265" customFormat="1" ht="18.75" x14ac:dyDescent="0.3">
      <c r="A327" s="265">
        <v>33</v>
      </c>
      <c r="B327" s="265" t="s">
        <v>204</v>
      </c>
      <c r="C327" s="265" t="s">
        <v>205</v>
      </c>
      <c r="D327" s="313" t="s">
        <v>670</v>
      </c>
      <c r="E327" s="313" t="s">
        <v>4</v>
      </c>
      <c r="F327" s="313"/>
      <c r="G327" s="281">
        <v>192259</v>
      </c>
      <c r="H327" s="281">
        <v>193790</v>
      </c>
      <c r="I327" s="281">
        <f>H327-G327</f>
        <v>1531</v>
      </c>
      <c r="J327" s="282"/>
      <c r="L327" s="281"/>
      <c r="M327" s="283">
        <v>2791.6071212666425</v>
      </c>
      <c r="N327" s="284">
        <v>6.5730550557754591E-2</v>
      </c>
      <c r="O327" s="285"/>
      <c r="P327" s="282"/>
      <c r="Q327" s="282"/>
      <c r="R327" s="285"/>
      <c r="T327" s="265" t="s">
        <v>1291</v>
      </c>
      <c r="U327" s="265">
        <v>36</v>
      </c>
    </row>
    <row r="328" spans="1:16383" s="265" customFormat="1" ht="18.75" x14ac:dyDescent="0.3">
      <c r="A328" s="265">
        <v>33</v>
      </c>
      <c r="B328" s="265" t="s">
        <v>204</v>
      </c>
      <c r="C328" s="265" t="s">
        <v>205</v>
      </c>
      <c r="D328" s="313" t="s">
        <v>671</v>
      </c>
      <c r="E328" s="313" t="s">
        <v>4</v>
      </c>
      <c r="F328" s="313"/>
      <c r="G328" s="281">
        <v>145278</v>
      </c>
      <c r="H328" s="281">
        <v>145278</v>
      </c>
      <c r="I328" s="281">
        <f>H328-G328</f>
        <v>0</v>
      </c>
      <c r="J328" s="282"/>
      <c r="L328" s="281"/>
      <c r="M328" s="283">
        <v>2791.6071212666425</v>
      </c>
      <c r="N328" s="284">
        <v>6.5730550557754591E-2</v>
      </c>
      <c r="O328" s="285"/>
      <c r="P328" s="282"/>
      <c r="Q328" s="282"/>
      <c r="R328" s="285"/>
      <c r="T328" s="265" t="s">
        <v>1292</v>
      </c>
      <c r="U328" s="265">
        <v>36</v>
      </c>
    </row>
    <row r="329" spans="1:16383" s="265" customFormat="1" ht="18.75" x14ac:dyDescent="0.3">
      <c r="A329" s="265">
        <v>33</v>
      </c>
      <c r="B329" s="265" t="s">
        <v>204</v>
      </c>
      <c r="C329" s="265" t="s">
        <v>205</v>
      </c>
      <c r="D329" s="313" t="s">
        <v>667</v>
      </c>
      <c r="E329" s="313" t="s">
        <v>4</v>
      </c>
      <c r="F329" s="313"/>
      <c r="G329" s="281">
        <v>201010</v>
      </c>
      <c r="H329" s="281">
        <v>201010</v>
      </c>
      <c r="I329" s="281">
        <f>H329-G329</f>
        <v>0</v>
      </c>
      <c r="J329" s="282"/>
      <c r="L329" s="281"/>
      <c r="M329" s="283">
        <v>2791.6071212666425</v>
      </c>
      <c r="N329" s="284">
        <v>6.5730550557754591E-2</v>
      </c>
      <c r="O329" s="285"/>
      <c r="P329" s="282"/>
      <c r="Q329" s="282"/>
      <c r="R329" s="285"/>
      <c r="T329" s="265" t="s">
        <v>1292</v>
      </c>
      <c r="U329" s="265">
        <v>36</v>
      </c>
    </row>
    <row r="330" spans="1:16383" s="265" customFormat="1" ht="18.75" x14ac:dyDescent="0.3">
      <c r="A330" s="265">
        <v>33</v>
      </c>
      <c r="B330" s="265" t="s">
        <v>204</v>
      </c>
      <c r="C330" s="265" t="s">
        <v>205</v>
      </c>
      <c r="D330" s="313" t="s">
        <v>668</v>
      </c>
      <c r="E330" s="313" t="s">
        <v>4</v>
      </c>
      <c r="F330" s="313"/>
      <c r="G330" s="281">
        <v>212418</v>
      </c>
      <c r="H330" s="281">
        <v>212471</v>
      </c>
      <c r="I330" s="281">
        <f>H330-G330</f>
        <v>53</v>
      </c>
      <c r="J330" s="282"/>
      <c r="L330" s="281"/>
      <c r="M330" s="283">
        <v>2791.6071212666425</v>
      </c>
      <c r="N330" s="284">
        <v>6.5730550557754591E-2</v>
      </c>
      <c r="O330" s="285"/>
      <c r="P330" s="282"/>
      <c r="Q330" s="282"/>
      <c r="R330" s="285"/>
      <c r="T330" s="265" t="s">
        <v>1291</v>
      </c>
      <c r="U330" s="265">
        <v>36</v>
      </c>
    </row>
    <row r="331" spans="1:16383" ht="18.75" x14ac:dyDescent="0.3">
      <c r="A331" s="211">
        <v>329</v>
      </c>
      <c r="B331" s="225">
        <v>1695</v>
      </c>
      <c r="C331" s="211" t="s">
        <v>619</v>
      </c>
      <c r="D331" s="211" t="s">
        <v>620</v>
      </c>
      <c r="E331" s="211" t="s">
        <v>4</v>
      </c>
      <c r="F331" s="211"/>
      <c r="G331" s="281">
        <v>419626</v>
      </c>
      <c r="H331" s="281">
        <v>419626</v>
      </c>
      <c r="I331" s="287">
        <v>0</v>
      </c>
      <c r="J331" s="211"/>
      <c r="K331" s="334"/>
      <c r="L331" s="334"/>
      <c r="M331" s="337">
        <v>2869.048481468154</v>
      </c>
      <c r="N331" s="347">
        <v>9.3511299028427489E-2</v>
      </c>
      <c r="O331" s="330">
        <v>0</v>
      </c>
      <c r="P331" s="334"/>
      <c r="Q331" s="334"/>
      <c r="R331" s="334"/>
      <c r="S331" s="334" t="s">
        <v>552</v>
      </c>
      <c r="T331" s="334" t="s">
        <v>1283</v>
      </c>
      <c r="U331" s="334"/>
      <c r="V331" s="334"/>
      <c r="W331" s="334"/>
      <c r="X331" s="334"/>
      <c r="Y331" s="334"/>
      <c r="Z331" s="334"/>
      <c r="AA331" s="334"/>
      <c r="AB331" s="334"/>
      <c r="AC331" s="334"/>
      <c r="AD331" s="334"/>
      <c r="AE331" s="334"/>
      <c r="AF331" s="334"/>
      <c r="AG331" s="334"/>
      <c r="AH331" s="334"/>
      <c r="AI331" s="334"/>
      <c r="AJ331" s="334"/>
      <c r="AK331" s="334"/>
      <c r="AL331" s="334"/>
      <c r="AM331" s="334"/>
      <c r="AN331" s="334"/>
      <c r="AO331" s="334"/>
      <c r="AP331" s="334"/>
      <c r="AQ331" s="334"/>
      <c r="AR331" s="334"/>
      <c r="AS331" s="334"/>
      <c r="AT331" s="334"/>
      <c r="AU331" s="334"/>
      <c r="AV331" s="334"/>
      <c r="AW331" s="334"/>
      <c r="AX331" s="334"/>
      <c r="AY331" s="334"/>
      <c r="AZ331" s="334"/>
      <c r="BA331" s="334"/>
      <c r="BB331" s="334"/>
      <c r="BC331" s="334"/>
      <c r="BD331" s="334"/>
      <c r="BE331" s="334"/>
      <c r="BF331" s="334"/>
      <c r="BG331" s="334"/>
      <c r="BH331" s="334"/>
      <c r="BI331" s="334"/>
      <c r="BJ331" s="334"/>
      <c r="BK331" s="334"/>
      <c r="BL331" s="334"/>
      <c r="BM331" s="334"/>
      <c r="BN331" s="334"/>
      <c r="BO331" s="334"/>
      <c r="BP331" s="334"/>
      <c r="BQ331" s="334"/>
      <c r="BR331" s="334"/>
      <c r="BS331" s="334"/>
      <c r="BT331" s="334"/>
      <c r="BU331" s="334"/>
      <c r="BV331" s="334"/>
      <c r="BW331" s="334"/>
      <c r="BX331" s="334"/>
      <c r="BY331" s="334"/>
      <c r="BZ331" s="334"/>
      <c r="CA331" s="334"/>
      <c r="CB331" s="334"/>
      <c r="CC331" s="334"/>
      <c r="CD331" s="334"/>
      <c r="CE331" s="334"/>
      <c r="CF331" s="334"/>
      <c r="CG331" s="334"/>
      <c r="CH331" s="334"/>
      <c r="CI331" s="334"/>
      <c r="CJ331" s="334"/>
      <c r="CK331" s="334"/>
      <c r="CL331" s="334"/>
      <c r="CM331" s="334"/>
      <c r="CN331" s="334"/>
      <c r="CO331" s="334"/>
      <c r="CP331" s="334"/>
      <c r="CQ331" s="334"/>
      <c r="CR331" s="334"/>
      <c r="CS331" s="334"/>
      <c r="CT331" s="334"/>
      <c r="CU331" s="334"/>
      <c r="CV331" s="334"/>
      <c r="CW331" s="334"/>
      <c r="CX331" s="334"/>
      <c r="CY331" s="334"/>
      <c r="CZ331" s="334"/>
      <c r="DA331" s="334"/>
      <c r="DB331" s="334"/>
      <c r="DC331" s="334"/>
      <c r="DD331" s="334"/>
      <c r="DE331" s="334"/>
      <c r="DF331" s="334"/>
      <c r="DG331" s="334"/>
      <c r="DH331" s="334"/>
      <c r="DI331" s="334"/>
      <c r="DJ331" s="334"/>
      <c r="DK331" s="334"/>
      <c r="DL331" s="334"/>
      <c r="DM331" s="334"/>
      <c r="DN331" s="334"/>
      <c r="DO331" s="334"/>
      <c r="DP331" s="334"/>
      <c r="DQ331" s="334"/>
      <c r="DR331" s="334"/>
      <c r="DS331" s="334"/>
      <c r="DT331" s="334"/>
      <c r="DU331" s="334"/>
      <c r="DV331" s="334"/>
      <c r="DW331" s="334"/>
      <c r="DX331" s="334"/>
      <c r="DY331" s="334"/>
      <c r="DZ331" s="334"/>
      <c r="EA331" s="334"/>
      <c r="EB331" s="334"/>
      <c r="EC331" s="334"/>
      <c r="ED331" s="334"/>
      <c r="EE331" s="334"/>
      <c r="EF331" s="334"/>
      <c r="EG331" s="334"/>
      <c r="EH331" s="334"/>
      <c r="EI331" s="334"/>
      <c r="EJ331" s="334"/>
      <c r="EK331" s="334"/>
      <c r="EL331" s="334"/>
      <c r="EM331" s="334"/>
      <c r="EN331" s="334"/>
      <c r="EO331" s="334"/>
      <c r="EP331" s="334"/>
      <c r="EQ331" s="334"/>
      <c r="ER331" s="334"/>
      <c r="ES331" s="334"/>
      <c r="ET331" s="334"/>
      <c r="EU331" s="334"/>
      <c r="EV331" s="334"/>
      <c r="EW331" s="334"/>
      <c r="EX331" s="334"/>
      <c r="EY331" s="334"/>
      <c r="EZ331" s="334"/>
      <c r="FA331" s="334"/>
      <c r="FB331" s="334"/>
      <c r="FC331" s="334"/>
      <c r="FD331" s="334"/>
      <c r="FE331" s="334"/>
      <c r="FF331" s="334"/>
      <c r="FG331" s="334"/>
      <c r="FH331" s="334"/>
      <c r="FI331" s="334"/>
      <c r="FJ331" s="334"/>
      <c r="FK331" s="334"/>
      <c r="FL331" s="334"/>
      <c r="FM331" s="334"/>
      <c r="FN331" s="334"/>
      <c r="FO331" s="334"/>
      <c r="FP331" s="334"/>
      <c r="FQ331" s="334"/>
      <c r="FR331" s="334"/>
      <c r="FS331" s="334"/>
      <c r="FT331" s="334"/>
      <c r="FU331" s="334"/>
      <c r="FV331" s="334"/>
      <c r="FW331" s="334"/>
      <c r="FX331" s="334"/>
      <c r="FY331" s="334"/>
      <c r="FZ331" s="334"/>
      <c r="GA331" s="334"/>
      <c r="GB331" s="334"/>
      <c r="GC331" s="334"/>
      <c r="GD331" s="334"/>
      <c r="GE331" s="334"/>
      <c r="GF331" s="334"/>
      <c r="GG331" s="334"/>
      <c r="GH331" s="334"/>
      <c r="GI331" s="334"/>
      <c r="GJ331" s="334"/>
      <c r="GK331" s="334"/>
      <c r="GL331" s="334"/>
      <c r="GM331" s="334"/>
      <c r="GN331" s="334"/>
      <c r="GO331" s="334"/>
      <c r="GP331" s="334"/>
      <c r="GQ331" s="334"/>
      <c r="GR331" s="334"/>
      <c r="GS331" s="334"/>
      <c r="GT331" s="334"/>
      <c r="GU331" s="334"/>
      <c r="GV331" s="334"/>
      <c r="GW331" s="334"/>
      <c r="GX331" s="334"/>
      <c r="GY331" s="334"/>
      <c r="GZ331" s="334"/>
      <c r="HA331" s="334"/>
      <c r="HB331" s="334"/>
      <c r="HC331" s="334"/>
      <c r="HD331" s="334"/>
      <c r="HE331" s="334"/>
      <c r="HF331" s="334"/>
      <c r="HG331" s="334"/>
      <c r="HH331" s="334"/>
      <c r="HI331" s="334"/>
      <c r="HJ331" s="334"/>
      <c r="HK331" s="334"/>
      <c r="HL331" s="334"/>
      <c r="HM331" s="334"/>
      <c r="HN331" s="334"/>
      <c r="HO331" s="334"/>
      <c r="HP331" s="334"/>
      <c r="HQ331" s="334"/>
      <c r="HR331" s="334"/>
      <c r="HS331" s="334"/>
      <c r="HT331" s="334"/>
      <c r="HU331" s="334"/>
      <c r="HV331" s="334"/>
      <c r="HW331" s="334"/>
      <c r="HX331" s="334"/>
      <c r="HY331" s="334"/>
      <c r="HZ331" s="334"/>
      <c r="IA331" s="334"/>
      <c r="IB331" s="334"/>
      <c r="IC331" s="334"/>
      <c r="ID331" s="334"/>
      <c r="IE331" s="334"/>
      <c r="IF331" s="334"/>
      <c r="IG331" s="334"/>
      <c r="IH331" s="334"/>
      <c r="II331" s="334"/>
      <c r="IJ331" s="334"/>
      <c r="IK331" s="334"/>
      <c r="IL331" s="334"/>
      <c r="IM331" s="334"/>
      <c r="IN331" s="334"/>
      <c r="IO331" s="334"/>
      <c r="IP331" s="334"/>
      <c r="IQ331" s="334"/>
      <c r="IR331" s="334"/>
      <c r="IS331" s="334"/>
      <c r="IT331" s="334"/>
      <c r="IU331" s="334"/>
      <c r="IV331" s="334"/>
      <c r="IW331" s="334"/>
      <c r="IX331" s="334"/>
      <c r="IY331" s="334"/>
      <c r="IZ331" s="334"/>
      <c r="JA331" s="334"/>
      <c r="JB331" s="334"/>
      <c r="JC331" s="334"/>
      <c r="JD331" s="334"/>
      <c r="JE331" s="334"/>
      <c r="JF331" s="334"/>
      <c r="JG331" s="334"/>
      <c r="JH331" s="334"/>
      <c r="JI331" s="334"/>
      <c r="JJ331" s="334"/>
      <c r="JK331" s="334"/>
      <c r="JL331" s="334"/>
      <c r="JM331" s="334"/>
      <c r="JN331" s="334"/>
      <c r="JO331" s="334"/>
      <c r="JP331" s="334"/>
      <c r="JQ331" s="334"/>
      <c r="JR331" s="334"/>
      <c r="JS331" s="334"/>
      <c r="JT331" s="334"/>
      <c r="JU331" s="334"/>
      <c r="JV331" s="334"/>
      <c r="JW331" s="334"/>
      <c r="JX331" s="334"/>
      <c r="JY331" s="334"/>
      <c r="JZ331" s="334"/>
      <c r="KA331" s="334"/>
      <c r="KB331" s="334"/>
      <c r="KC331" s="334"/>
      <c r="KD331" s="334"/>
      <c r="KE331" s="334"/>
      <c r="KF331" s="334"/>
      <c r="KG331" s="334"/>
      <c r="KH331" s="334"/>
      <c r="KI331" s="334"/>
      <c r="KJ331" s="334"/>
      <c r="KK331" s="334"/>
      <c r="KL331" s="334"/>
      <c r="KM331" s="334"/>
      <c r="KN331" s="334"/>
      <c r="KO331" s="334"/>
      <c r="KP331" s="334"/>
      <c r="KQ331" s="334"/>
      <c r="KR331" s="334"/>
      <c r="KS331" s="334"/>
      <c r="KT331" s="334"/>
      <c r="KU331" s="334"/>
      <c r="KV331" s="334"/>
      <c r="KW331" s="334"/>
      <c r="KX331" s="334"/>
      <c r="KY331" s="334"/>
      <c r="KZ331" s="334"/>
      <c r="LA331" s="334"/>
      <c r="LB331" s="334"/>
      <c r="LC331" s="334"/>
      <c r="LD331" s="334"/>
      <c r="LE331" s="334"/>
      <c r="LF331" s="334"/>
      <c r="LG331" s="334"/>
      <c r="LH331" s="334"/>
      <c r="LI331" s="334"/>
      <c r="LJ331" s="334"/>
      <c r="LK331" s="334"/>
      <c r="LL331" s="334"/>
      <c r="LM331" s="334"/>
      <c r="LN331" s="334"/>
      <c r="LO331" s="334"/>
      <c r="LP331" s="334"/>
      <c r="LQ331" s="334"/>
      <c r="LR331" s="334"/>
      <c r="LS331" s="334"/>
      <c r="LT331" s="334"/>
      <c r="LU331" s="334"/>
      <c r="LV331" s="334"/>
      <c r="LW331" s="334"/>
      <c r="LX331" s="334"/>
      <c r="LY331" s="334"/>
      <c r="LZ331" s="334"/>
      <c r="MA331" s="334"/>
      <c r="MB331" s="334"/>
      <c r="MC331" s="334"/>
      <c r="MD331" s="334"/>
      <c r="ME331" s="334"/>
      <c r="MF331" s="334"/>
      <c r="MG331" s="334"/>
      <c r="MH331" s="334"/>
      <c r="MI331" s="334"/>
      <c r="MJ331" s="334"/>
      <c r="MK331" s="334"/>
      <c r="ML331" s="334"/>
      <c r="MM331" s="334"/>
      <c r="MN331" s="334"/>
      <c r="MO331" s="334"/>
      <c r="MP331" s="334"/>
      <c r="MQ331" s="334"/>
      <c r="MR331" s="334"/>
      <c r="MS331" s="334"/>
      <c r="MT331" s="334"/>
      <c r="MU331" s="334"/>
      <c r="MV331" s="334"/>
      <c r="MW331" s="334"/>
      <c r="MX331" s="334"/>
      <c r="MY331" s="334"/>
      <c r="MZ331" s="334"/>
      <c r="NA331" s="334"/>
      <c r="NB331" s="334"/>
      <c r="NC331" s="334"/>
      <c r="ND331" s="334"/>
      <c r="NE331" s="334"/>
      <c r="NF331" s="334"/>
      <c r="NG331" s="334"/>
      <c r="NH331" s="334"/>
      <c r="NI331" s="334"/>
      <c r="NJ331" s="334"/>
      <c r="NK331" s="334"/>
      <c r="NL331" s="334"/>
      <c r="NM331" s="334"/>
      <c r="NN331" s="334"/>
      <c r="NO331" s="334"/>
      <c r="NP331" s="334"/>
      <c r="NQ331" s="334"/>
      <c r="NR331" s="334"/>
      <c r="NS331" s="334"/>
      <c r="NT331" s="334"/>
      <c r="NU331" s="334"/>
      <c r="NV331" s="334"/>
      <c r="NW331" s="334"/>
      <c r="NX331" s="334"/>
      <c r="NY331" s="334"/>
      <c r="NZ331" s="334"/>
      <c r="OA331" s="334"/>
      <c r="OB331" s="334"/>
      <c r="OC331" s="334"/>
      <c r="OD331" s="334"/>
      <c r="OE331" s="334"/>
      <c r="OF331" s="334"/>
      <c r="OG331" s="334"/>
      <c r="OH331" s="334"/>
      <c r="OI331" s="334"/>
      <c r="OJ331" s="334"/>
      <c r="OK331" s="334"/>
      <c r="OL331" s="334"/>
      <c r="OM331" s="334"/>
      <c r="ON331" s="334"/>
      <c r="OO331" s="334"/>
      <c r="OP331" s="334"/>
      <c r="OQ331" s="334"/>
      <c r="OR331" s="334"/>
      <c r="OS331" s="334"/>
      <c r="OT331" s="334"/>
      <c r="OU331" s="334"/>
      <c r="OV331" s="334"/>
      <c r="OW331" s="334"/>
      <c r="OX331" s="334"/>
      <c r="OY331" s="334"/>
      <c r="OZ331" s="334"/>
      <c r="PA331" s="334"/>
      <c r="PB331" s="334"/>
      <c r="PC331" s="334"/>
      <c r="PD331" s="334"/>
      <c r="PE331" s="334"/>
      <c r="PF331" s="334"/>
      <c r="PG331" s="334"/>
      <c r="PH331" s="334"/>
      <c r="PI331" s="334"/>
      <c r="PJ331" s="334"/>
      <c r="PK331" s="334"/>
      <c r="PL331" s="334"/>
      <c r="PM331" s="334"/>
      <c r="PN331" s="334"/>
      <c r="PO331" s="334"/>
      <c r="PP331" s="334"/>
      <c r="PQ331" s="334"/>
      <c r="PR331" s="334"/>
      <c r="PS331" s="334"/>
      <c r="PT331" s="334"/>
      <c r="PU331" s="334"/>
      <c r="PV331" s="334"/>
      <c r="PW331" s="334"/>
      <c r="PX331" s="334"/>
      <c r="PY331" s="334"/>
      <c r="PZ331" s="334"/>
      <c r="QA331" s="334"/>
      <c r="QB331" s="334"/>
      <c r="QC331" s="334"/>
      <c r="QD331" s="334"/>
      <c r="QE331" s="334"/>
      <c r="QF331" s="334"/>
      <c r="QG331" s="334"/>
      <c r="QH331" s="334"/>
      <c r="QI331" s="334"/>
      <c r="QJ331" s="334"/>
      <c r="QK331" s="334"/>
      <c r="QL331" s="334"/>
      <c r="QM331" s="334"/>
      <c r="QN331" s="334"/>
      <c r="QO331" s="334"/>
      <c r="QP331" s="334"/>
      <c r="QQ331" s="334"/>
      <c r="QR331" s="334"/>
      <c r="QS331" s="334"/>
      <c r="QT331" s="334"/>
      <c r="QU331" s="334"/>
      <c r="QV331" s="334"/>
      <c r="QW331" s="334"/>
      <c r="QX331" s="334"/>
      <c r="QY331" s="334"/>
      <c r="QZ331" s="334"/>
      <c r="RA331" s="334"/>
      <c r="RB331" s="334"/>
      <c r="RC331" s="334"/>
      <c r="RD331" s="334"/>
      <c r="RE331" s="334"/>
      <c r="RF331" s="334"/>
      <c r="RG331" s="334"/>
      <c r="RH331" s="334"/>
      <c r="RI331" s="334"/>
      <c r="RJ331" s="334"/>
      <c r="RK331" s="334"/>
      <c r="RL331" s="334"/>
      <c r="RM331" s="334"/>
      <c r="RN331" s="334"/>
      <c r="RO331" s="334"/>
      <c r="RP331" s="334"/>
      <c r="RQ331" s="334"/>
      <c r="RR331" s="334"/>
      <c r="RS331" s="334"/>
      <c r="RT331" s="334"/>
      <c r="RU331" s="334"/>
      <c r="RV331" s="334"/>
      <c r="RW331" s="334"/>
      <c r="RX331" s="334"/>
      <c r="RY331" s="334"/>
      <c r="RZ331" s="334"/>
      <c r="SA331" s="334"/>
      <c r="SB331" s="334"/>
      <c r="SC331" s="334"/>
      <c r="SD331" s="334"/>
      <c r="SE331" s="334"/>
      <c r="SF331" s="334"/>
      <c r="SG331" s="334"/>
      <c r="SH331" s="334"/>
      <c r="SI331" s="334"/>
      <c r="SJ331" s="334"/>
      <c r="SK331" s="334"/>
      <c r="SL331" s="334"/>
      <c r="SM331" s="334"/>
      <c r="SN331" s="334"/>
      <c r="SO331" s="334"/>
      <c r="SP331" s="334"/>
      <c r="SQ331" s="334"/>
      <c r="SR331" s="334"/>
      <c r="SS331" s="334"/>
      <c r="ST331" s="334"/>
      <c r="SU331" s="334"/>
      <c r="SV331" s="334"/>
      <c r="SW331" s="334"/>
      <c r="SX331" s="334"/>
      <c r="SY331" s="334"/>
      <c r="SZ331" s="334"/>
      <c r="TA331" s="334"/>
      <c r="TB331" s="334"/>
      <c r="TC331" s="334"/>
      <c r="TD331" s="334"/>
      <c r="TE331" s="334"/>
      <c r="TF331" s="334"/>
      <c r="TG331" s="334"/>
      <c r="TH331" s="334"/>
      <c r="TI331" s="334"/>
      <c r="TJ331" s="334"/>
      <c r="TK331" s="334"/>
      <c r="TL331" s="334"/>
      <c r="TM331" s="334"/>
      <c r="TN331" s="334"/>
      <c r="TO331" s="334"/>
      <c r="TP331" s="334"/>
      <c r="TQ331" s="334"/>
      <c r="TR331" s="334"/>
      <c r="TS331" s="334"/>
      <c r="TT331" s="334"/>
      <c r="TU331" s="334"/>
      <c r="TV331" s="334"/>
      <c r="TW331" s="334"/>
      <c r="TX331" s="334"/>
      <c r="TY331" s="334"/>
      <c r="TZ331" s="334"/>
      <c r="UA331" s="334"/>
      <c r="UB331" s="334"/>
      <c r="UC331" s="334"/>
      <c r="UD331" s="334"/>
      <c r="UE331" s="334"/>
      <c r="UF331" s="334"/>
      <c r="UG331" s="334"/>
      <c r="UH331" s="334"/>
      <c r="UI331" s="334"/>
      <c r="UJ331" s="334"/>
      <c r="UK331" s="334"/>
      <c r="UL331" s="334"/>
      <c r="UM331" s="334"/>
      <c r="UN331" s="334"/>
      <c r="UO331" s="334"/>
      <c r="UP331" s="334"/>
      <c r="UQ331" s="334"/>
      <c r="UR331" s="334"/>
      <c r="US331" s="334"/>
      <c r="UT331" s="334"/>
      <c r="UU331" s="334"/>
      <c r="UV331" s="334"/>
      <c r="UW331" s="334"/>
      <c r="UX331" s="334"/>
      <c r="UY331" s="334"/>
      <c r="UZ331" s="334"/>
      <c r="VA331" s="334"/>
      <c r="VB331" s="334"/>
      <c r="VC331" s="334"/>
      <c r="VD331" s="334"/>
      <c r="VE331" s="334"/>
      <c r="VF331" s="334"/>
      <c r="VG331" s="334"/>
      <c r="VH331" s="334"/>
      <c r="VI331" s="334"/>
      <c r="VJ331" s="334"/>
      <c r="VK331" s="334"/>
      <c r="VL331" s="334"/>
      <c r="VM331" s="334"/>
      <c r="VN331" s="334"/>
      <c r="VO331" s="334"/>
      <c r="VP331" s="334"/>
      <c r="VQ331" s="334"/>
      <c r="VR331" s="334"/>
      <c r="VS331" s="334"/>
      <c r="VT331" s="334"/>
      <c r="VU331" s="334"/>
      <c r="VV331" s="334"/>
      <c r="VW331" s="334"/>
      <c r="VX331" s="334"/>
      <c r="VY331" s="334"/>
      <c r="VZ331" s="334"/>
      <c r="WA331" s="334"/>
      <c r="WB331" s="334"/>
      <c r="WC331" s="334"/>
      <c r="WD331" s="334"/>
      <c r="WE331" s="334"/>
      <c r="WF331" s="334"/>
      <c r="WG331" s="334"/>
      <c r="WH331" s="334"/>
      <c r="WI331" s="334"/>
      <c r="WJ331" s="334"/>
      <c r="WK331" s="334"/>
      <c r="WL331" s="334"/>
      <c r="WM331" s="334"/>
      <c r="WN331" s="334"/>
      <c r="WO331" s="334"/>
      <c r="WP331" s="334"/>
      <c r="WQ331" s="334"/>
      <c r="WR331" s="334"/>
      <c r="WS331" s="334"/>
      <c r="WT331" s="334"/>
      <c r="WU331" s="334"/>
      <c r="WV331" s="334"/>
      <c r="WW331" s="334"/>
      <c r="WX331" s="334"/>
      <c r="WY331" s="334"/>
      <c r="WZ331" s="334"/>
      <c r="XA331" s="334"/>
      <c r="XB331" s="334"/>
      <c r="XC331" s="334"/>
      <c r="XD331" s="334"/>
      <c r="XE331" s="334"/>
      <c r="XF331" s="334"/>
      <c r="XG331" s="334"/>
      <c r="XH331" s="334"/>
      <c r="XI331" s="334"/>
      <c r="XJ331" s="334"/>
      <c r="XK331" s="334"/>
      <c r="XL331" s="334"/>
      <c r="XM331" s="334"/>
      <c r="XN331" s="334"/>
      <c r="XO331" s="334"/>
      <c r="XP331" s="334"/>
      <c r="XQ331" s="334"/>
      <c r="XR331" s="334"/>
      <c r="XS331" s="334"/>
      <c r="XT331" s="334"/>
      <c r="XU331" s="334"/>
      <c r="XV331" s="334"/>
      <c r="XW331" s="334"/>
      <c r="XX331" s="334"/>
      <c r="XY331" s="334"/>
      <c r="XZ331" s="334"/>
      <c r="YA331" s="334"/>
      <c r="YB331" s="334"/>
      <c r="YC331" s="334"/>
      <c r="YD331" s="334"/>
      <c r="YE331" s="334"/>
      <c r="YF331" s="334"/>
      <c r="YG331" s="334"/>
      <c r="YH331" s="334"/>
      <c r="YI331" s="334"/>
      <c r="YJ331" s="334"/>
      <c r="YK331" s="334"/>
      <c r="YL331" s="334"/>
      <c r="YM331" s="334"/>
      <c r="YN331" s="334"/>
      <c r="YO331" s="334"/>
      <c r="YP331" s="334"/>
      <c r="YQ331" s="334"/>
      <c r="YR331" s="334"/>
      <c r="YS331" s="334"/>
      <c r="YT331" s="334"/>
      <c r="YU331" s="334"/>
      <c r="YV331" s="334"/>
      <c r="YW331" s="334"/>
      <c r="YX331" s="334"/>
      <c r="YY331" s="334"/>
      <c r="YZ331" s="334"/>
      <c r="ZA331" s="334"/>
      <c r="ZB331" s="334"/>
      <c r="ZC331" s="334"/>
      <c r="ZD331" s="334"/>
      <c r="ZE331" s="334"/>
      <c r="ZF331" s="334"/>
      <c r="ZG331" s="334"/>
      <c r="ZH331" s="334"/>
      <c r="ZI331" s="334"/>
      <c r="ZJ331" s="334"/>
      <c r="ZK331" s="334"/>
      <c r="ZL331" s="334"/>
      <c r="ZM331" s="334"/>
      <c r="ZN331" s="334"/>
      <c r="ZO331" s="334"/>
      <c r="ZP331" s="334"/>
      <c r="ZQ331" s="334"/>
      <c r="ZR331" s="334"/>
      <c r="ZS331" s="334"/>
      <c r="ZT331" s="334"/>
      <c r="ZU331" s="334"/>
      <c r="ZV331" s="334"/>
      <c r="ZW331" s="334"/>
      <c r="ZX331" s="334"/>
      <c r="ZY331" s="334"/>
      <c r="ZZ331" s="334"/>
      <c r="AAA331" s="334"/>
      <c r="AAB331" s="334"/>
      <c r="AAC331" s="334"/>
      <c r="AAD331" s="334"/>
      <c r="AAE331" s="334"/>
      <c r="AAF331" s="334"/>
      <c r="AAG331" s="334"/>
      <c r="AAH331" s="334"/>
      <c r="AAI331" s="334"/>
      <c r="AAJ331" s="334"/>
      <c r="AAK331" s="334"/>
      <c r="AAL331" s="334"/>
      <c r="AAM331" s="334"/>
      <c r="AAN331" s="334"/>
      <c r="AAO331" s="334"/>
      <c r="AAP331" s="334"/>
      <c r="AAQ331" s="334"/>
      <c r="AAR331" s="334"/>
      <c r="AAS331" s="334"/>
      <c r="AAT331" s="334"/>
      <c r="AAU331" s="334"/>
      <c r="AAV331" s="334"/>
      <c r="AAW331" s="334"/>
      <c r="AAX331" s="334"/>
      <c r="AAY331" s="334"/>
      <c r="AAZ331" s="334"/>
      <c r="ABA331" s="334"/>
      <c r="ABB331" s="334"/>
      <c r="ABC331" s="334"/>
      <c r="ABD331" s="334"/>
      <c r="ABE331" s="334"/>
      <c r="ABF331" s="334"/>
      <c r="ABG331" s="334"/>
      <c r="ABH331" s="334"/>
      <c r="ABI331" s="334"/>
      <c r="ABJ331" s="334"/>
      <c r="ABK331" s="334"/>
      <c r="ABL331" s="334"/>
      <c r="ABM331" s="334"/>
      <c r="ABN331" s="334"/>
      <c r="ABO331" s="334"/>
      <c r="ABP331" s="334"/>
      <c r="ABQ331" s="334"/>
      <c r="ABR331" s="334"/>
      <c r="ABS331" s="334"/>
      <c r="ABT331" s="334"/>
      <c r="ABU331" s="334"/>
      <c r="ABV331" s="334"/>
      <c r="ABW331" s="334"/>
      <c r="ABX331" s="334"/>
      <c r="ABY331" s="334"/>
      <c r="ABZ331" s="334"/>
      <c r="ACA331" s="334"/>
      <c r="ACB331" s="334"/>
      <c r="ACC331" s="334"/>
      <c r="ACD331" s="334"/>
      <c r="ACE331" s="334"/>
      <c r="ACF331" s="334"/>
      <c r="ACG331" s="334"/>
      <c r="ACH331" s="334"/>
      <c r="ACI331" s="334"/>
      <c r="ACJ331" s="334"/>
      <c r="ACK331" s="334"/>
      <c r="ACL331" s="334"/>
      <c r="ACM331" s="334"/>
      <c r="ACN331" s="334"/>
      <c r="ACO331" s="334"/>
      <c r="ACP331" s="334"/>
      <c r="ACQ331" s="334"/>
      <c r="ACR331" s="334"/>
      <c r="ACS331" s="334"/>
      <c r="ACT331" s="334"/>
      <c r="ACU331" s="334"/>
      <c r="ACV331" s="334"/>
      <c r="ACW331" s="334"/>
      <c r="ACX331" s="334"/>
      <c r="ACY331" s="334"/>
      <c r="ACZ331" s="334"/>
      <c r="ADA331" s="334"/>
      <c r="ADB331" s="334"/>
      <c r="ADC331" s="334"/>
      <c r="ADD331" s="334"/>
      <c r="ADE331" s="334"/>
      <c r="ADF331" s="334"/>
      <c r="ADG331" s="334"/>
      <c r="ADH331" s="334"/>
      <c r="ADI331" s="334"/>
      <c r="ADJ331" s="334"/>
      <c r="ADK331" s="334"/>
      <c r="ADL331" s="334"/>
      <c r="ADM331" s="334"/>
      <c r="ADN331" s="334"/>
      <c r="ADO331" s="334"/>
      <c r="ADP331" s="334"/>
      <c r="ADQ331" s="334"/>
      <c r="ADR331" s="334"/>
      <c r="ADS331" s="334"/>
      <c r="ADT331" s="334"/>
      <c r="ADU331" s="334"/>
      <c r="ADV331" s="334"/>
      <c r="ADW331" s="334"/>
      <c r="ADX331" s="334"/>
      <c r="ADY331" s="334"/>
      <c r="ADZ331" s="334"/>
      <c r="AEA331" s="334"/>
      <c r="AEB331" s="334"/>
      <c r="AEC331" s="334"/>
      <c r="AED331" s="334"/>
      <c r="AEE331" s="334"/>
      <c r="AEF331" s="334"/>
      <c r="AEG331" s="334"/>
      <c r="AEH331" s="334"/>
      <c r="AEI331" s="334"/>
      <c r="AEJ331" s="334"/>
      <c r="AEK331" s="334"/>
      <c r="AEL331" s="334"/>
      <c r="AEM331" s="334"/>
      <c r="AEN331" s="334"/>
      <c r="AEO331" s="334"/>
      <c r="AEP331" s="334"/>
      <c r="AEQ331" s="334"/>
      <c r="AER331" s="334"/>
      <c r="AES331" s="334"/>
      <c r="AET331" s="334"/>
      <c r="AEU331" s="334"/>
      <c r="AEV331" s="334"/>
      <c r="AEW331" s="334"/>
      <c r="AEX331" s="334"/>
      <c r="AEY331" s="334"/>
      <c r="AEZ331" s="334"/>
      <c r="AFA331" s="334"/>
      <c r="AFB331" s="334"/>
      <c r="AFC331" s="334"/>
      <c r="AFD331" s="334"/>
      <c r="AFE331" s="334"/>
      <c r="AFF331" s="334"/>
      <c r="AFG331" s="334"/>
      <c r="AFH331" s="334"/>
      <c r="AFI331" s="334"/>
      <c r="AFJ331" s="334"/>
      <c r="AFK331" s="334"/>
      <c r="AFL331" s="334"/>
      <c r="AFM331" s="334"/>
      <c r="AFN331" s="334"/>
      <c r="AFO331" s="334"/>
      <c r="AFP331" s="334"/>
      <c r="AFQ331" s="334"/>
      <c r="AFR331" s="334"/>
      <c r="AFS331" s="334"/>
      <c r="AFT331" s="334"/>
      <c r="AFU331" s="334"/>
      <c r="AFV331" s="334"/>
      <c r="AFW331" s="334"/>
      <c r="AFX331" s="334"/>
      <c r="AFY331" s="334"/>
      <c r="AFZ331" s="334"/>
      <c r="AGA331" s="334"/>
      <c r="AGB331" s="334"/>
      <c r="AGC331" s="334"/>
      <c r="AGD331" s="334"/>
      <c r="AGE331" s="334"/>
      <c r="AGF331" s="334"/>
      <c r="AGG331" s="334"/>
      <c r="AGH331" s="334"/>
      <c r="AGI331" s="334"/>
      <c r="AGJ331" s="334"/>
      <c r="AGK331" s="334"/>
      <c r="AGL331" s="334"/>
      <c r="AGM331" s="334"/>
      <c r="AGN331" s="334"/>
      <c r="AGO331" s="334"/>
      <c r="AGP331" s="334"/>
      <c r="AGQ331" s="334"/>
      <c r="AGR331" s="334"/>
      <c r="AGS331" s="334"/>
      <c r="AGT331" s="334"/>
      <c r="AGU331" s="334"/>
      <c r="AGV331" s="334"/>
      <c r="AGW331" s="334"/>
      <c r="AGX331" s="334"/>
      <c r="AGY331" s="334"/>
      <c r="AGZ331" s="334"/>
      <c r="AHA331" s="334"/>
      <c r="AHB331" s="334"/>
      <c r="AHC331" s="334"/>
      <c r="AHD331" s="334"/>
      <c r="AHE331" s="334"/>
      <c r="AHF331" s="334"/>
      <c r="AHG331" s="334"/>
      <c r="AHH331" s="334"/>
      <c r="AHI331" s="334"/>
      <c r="AHJ331" s="334"/>
      <c r="AHK331" s="334"/>
      <c r="AHL331" s="334"/>
      <c r="AHM331" s="334"/>
      <c r="AHN331" s="334"/>
      <c r="AHO331" s="334"/>
      <c r="AHP331" s="334"/>
      <c r="AHQ331" s="334"/>
      <c r="AHR331" s="334"/>
      <c r="AHS331" s="334"/>
      <c r="AHT331" s="334"/>
      <c r="AHU331" s="334"/>
      <c r="AHV331" s="334"/>
      <c r="AHW331" s="334"/>
      <c r="AHX331" s="334"/>
      <c r="AHY331" s="334"/>
      <c r="AHZ331" s="334"/>
      <c r="AIA331" s="334"/>
      <c r="AIB331" s="334"/>
      <c r="AIC331" s="334"/>
      <c r="AID331" s="334"/>
      <c r="AIE331" s="334"/>
      <c r="AIF331" s="334"/>
      <c r="AIG331" s="334"/>
      <c r="AIH331" s="334"/>
      <c r="AII331" s="334"/>
      <c r="AIJ331" s="334"/>
      <c r="AIK331" s="334"/>
      <c r="AIL331" s="334"/>
      <c r="AIM331" s="334"/>
      <c r="AIN331" s="334"/>
      <c r="AIO331" s="334"/>
      <c r="AIP331" s="334"/>
      <c r="AIQ331" s="334"/>
      <c r="AIR331" s="334"/>
      <c r="AIS331" s="334"/>
      <c r="AIT331" s="334"/>
      <c r="AIU331" s="334"/>
      <c r="AIV331" s="334"/>
      <c r="AIW331" s="334"/>
      <c r="AIX331" s="334"/>
      <c r="AIY331" s="334"/>
      <c r="AIZ331" s="334"/>
      <c r="AJA331" s="334"/>
      <c r="AJB331" s="334"/>
      <c r="AJC331" s="334"/>
      <c r="AJD331" s="334"/>
      <c r="AJE331" s="334"/>
      <c r="AJF331" s="334"/>
      <c r="AJG331" s="334"/>
      <c r="AJH331" s="334"/>
      <c r="AJI331" s="334"/>
      <c r="AJJ331" s="334"/>
      <c r="AJK331" s="334"/>
      <c r="AJL331" s="334"/>
      <c r="AJM331" s="334"/>
      <c r="AJN331" s="334"/>
      <c r="AJO331" s="334"/>
      <c r="AJP331" s="334"/>
      <c r="AJQ331" s="334"/>
      <c r="AJR331" s="334"/>
      <c r="AJS331" s="334"/>
      <c r="AJT331" s="334"/>
      <c r="AJU331" s="334"/>
      <c r="AJV331" s="334"/>
      <c r="AJW331" s="334"/>
      <c r="AJX331" s="334"/>
      <c r="AJY331" s="334"/>
      <c r="AJZ331" s="334"/>
      <c r="AKA331" s="334"/>
      <c r="AKB331" s="334"/>
      <c r="AKC331" s="334"/>
      <c r="AKD331" s="334"/>
      <c r="AKE331" s="334"/>
      <c r="AKF331" s="334"/>
      <c r="AKG331" s="334"/>
      <c r="AKH331" s="334"/>
      <c r="AKI331" s="334"/>
      <c r="AKJ331" s="334"/>
      <c r="AKK331" s="334"/>
      <c r="AKL331" s="334"/>
      <c r="AKM331" s="334"/>
      <c r="AKN331" s="334"/>
      <c r="AKO331" s="334"/>
      <c r="AKP331" s="334"/>
      <c r="AKQ331" s="334"/>
      <c r="AKR331" s="334"/>
      <c r="AKS331" s="334"/>
      <c r="AKT331" s="334"/>
      <c r="AKU331" s="334"/>
      <c r="AKV331" s="334"/>
      <c r="AKW331" s="334"/>
      <c r="AKX331" s="334"/>
      <c r="AKY331" s="334"/>
      <c r="AKZ331" s="334"/>
      <c r="ALA331" s="334"/>
      <c r="ALB331" s="334"/>
      <c r="ALC331" s="334"/>
      <c r="ALD331" s="334"/>
      <c r="ALE331" s="334"/>
      <c r="ALF331" s="334"/>
      <c r="ALG331" s="334"/>
      <c r="ALH331" s="334"/>
      <c r="ALI331" s="334"/>
      <c r="ALJ331" s="334"/>
      <c r="ALK331" s="334"/>
      <c r="ALL331" s="334"/>
      <c r="ALM331" s="334"/>
      <c r="ALN331" s="334"/>
      <c r="ALO331" s="334"/>
      <c r="ALP331" s="334"/>
      <c r="ALQ331" s="334"/>
      <c r="ALR331" s="334"/>
      <c r="ALS331" s="334"/>
      <c r="ALT331" s="334"/>
      <c r="ALU331" s="334"/>
      <c r="ALV331" s="334"/>
      <c r="ALW331" s="334"/>
      <c r="ALX331" s="334"/>
      <c r="ALY331" s="334"/>
      <c r="ALZ331" s="334"/>
      <c r="AMA331" s="334"/>
      <c r="AMB331" s="334"/>
      <c r="AMC331" s="334"/>
      <c r="AMD331" s="334"/>
      <c r="AME331" s="334"/>
      <c r="AMF331" s="334"/>
      <c r="AMG331" s="334"/>
      <c r="AMH331" s="334"/>
      <c r="AMI331" s="334"/>
      <c r="AMJ331" s="334"/>
      <c r="AMK331" s="334"/>
      <c r="AML331" s="334"/>
      <c r="AMM331" s="334"/>
      <c r="AMN331" s="334"/>
      <c r="AMO331" s="334"/>
      <c r="AMP331" s="334"/>
      <c r="AMQ331" s="334"/>
      <c r="AMR331" s="334"/>
      <c r="AMS331" s="334"/>
      <c r="AMT331" s="334"/>
      <c r="AMU331" s="334"/>
      <c r="AMV331" s="334"/>
      <c r="AMW331" s="334"/>
      <c r="AMX331" s="334"/>
      <c r="AMY331" s="334"/>
      <c r="AMZ331" s="334"/>
      <c r="ANA331" s="334"/>
      <c r="ANB331" s="334"/>
      <c r="ANC331" s="334"/>
      <c r="AND331" s="334"/>
      <c r="ANE331" s="334"/>
      <c r="ANF331" s="334"/>
      <c r="ANG331" s="334"/>
      <c r="ANH331" s="334"/>
      <c r="ANI331" s="334"/>
      <c r="ANJ331" s="334"/>
      <c r="ANK331" s="334"/>
      <c r="ANL331" s="334"/>
      <c r="ANM331" s="334"/>
      <c r="ANN331" s="334"/>
      <c r="ANO331" s="334"/>
      <c r="ANP331" s="334"/>
      <c r="ANQ331" s="334"/>
      <c r="ANR331" s="334"/>
      <c r="ANS331" s="334"/>
      <c r="ANT331" s="334"/>
      <c r="ANU331" s="334"/>
      <c r="ANV331" s="334"/>
      <c r="ANW331" s="334"/>
      <c r="ANX331" s="334"/>
      <c r="ANY331" s="334"/>
      <c r="ANZ331" s="334"/>
      <c r="AOA331" s="334"/>
      <c r="AOB331" s="334"/>
      <c r="AOC331" s="334"/>
      <c r="AOD331" s="334"/>
      <c r="AOE331" s="334"/>
      <c r="AOF331" s="334"/>
      <c r="AOG331" s="334"/>
      <c r="AOH331" s="334"/>
      <c r="AOI331" s="334"/>
      <c r="AOJ331" s="334"/>
      <c r="AOK331" s="334"/>
      <c r="AOL331" s="334"/>
      <c r="AOM331" s="334"/>
      <c r="AON331" s="334"/>
      <c r="AOO331" s="334"/>
      <c r="AOP331" s="334"/>
      <c r="AOQ331" s="334"/>
      <c r="AOR331" s="334"/>
      <c r="AOS331" s="334"/>
      <c r="AOT331" s="334"/>
      <c r="AOU331" s="334"/>
      <c r="AOV331" s="334"/>
      <c r="AOW331" s="334"/>
      <c r="AOX331" s="334"/>
      <c r="AOY331" s="334"/>
      <c r="AOZ331" s="334"/>
      <c r="APA331" s="334"/>
      <c r="APB331" s="334"/>
      <c r="APC331" s="334"/>
      <c r="APD331" s="334"/>
      <c r="APE331" s="334"/>
      <c r="APF331" s="334"/>
      <c r="APG331" s="334"/>
      <c r="APH331" s="334"/>
      <c r="API331" s="334"/>
      <c r="APJ331" s="334"/>
      <c r="APK331" s="334"/>
      <c r="APL331" s="334"/>
      <c r="APM331" s="334"/>
      <c r="APN331" s="334"/>
      <c r="APO331" s="334"/>
      <c r="APP331" s="334"/>
      <c r="APQ331" s="334"/>
      <c r="APR331" s="334"/>
      <c r="APS331" s="334"/>
      <c r="APT331" s="334"/>
      <c r="APU331" s="334"/>
      <c r="APV331" s="334"/>
      <c r="APW331" s="334"/>
      <c r="APX331" s="334"/>
      <c r="APY331" s="334"/>
      <c r="APZ331" s="334"/>
      <c r="AQA331" s="334"/>
      <c r="AQB331" s="334"/>
      <c r="AQC331" s="334"/>
      <c r="AQD331" s="334"/>
      <c r="AQE331" s="334"/>
      <c r="AQF331" s="334"/>
      <c r="AQG331" s="334"/>
      <c r="AQH331" s="334"/>
      <c r="AQI331" s="334"/>
      <c r="AQJ331" s="334"/>
      <c r="AQK331" s="334"/>
      <c r="AQL331" s="334"/>
      <c r="AQM331" s="334"/>
      <c r="AQN331" s="334"/>
      <c r="AQO331" s="334"/>
      <c r="AQP331" s="334"/>
      <c r="AQQ331" s="334"/>
      <c r="AQR331" s="334"/>
      <c r="AQS331" s="334"/>
      <c r="AQT331" s="334"/>
      <c r="AQU331" s="334"/>
      <c r="AQV331" s="334"/>
      <c r="AQW331" s="334"/>
      <c r="AQX331" s="334"/>
      <c r="AQY331" s="334"/>
      <c r="AQZ331" s="334"/>
      <c r="ARA331" s="334"/>
      <c r="ARB331" s="334"/>
      <c r="ARC331" s="334"/>
      <c r="ARD331" s="334"/>
      <c r="ARE331" s="334"/>
      <c r="ARF331" s="334"/>
      <c r="ARG331" s="334"/>
      <c r="ARH331" s="334"/>
      <c r="ARI331" s="334"/>
      <c r="ARJ331" s="334"/>
      <c r="ARK331" s="334"/>
      <c r="ARL331" s="334"/>
      <c r="ARM331" s="334"/>
      <c r="ARN331" s="334"/>
      <c r="ARO331" s="334"/>
      <c r="ARP331" s="334"/>
      <c r="ARQ331" s="334"/>
      <c r="ARR331" s="334"/>
      <c r="ARS331" s="334"/>
      <c r="ART331" s="334"/>
      <c r="ARU331" s="334"/>
      <c r="ARV331" s="334"/>
      <c r="ARW331" s="334"/>
      <c r="ARX331" s="334"/>
      <c r="ARY331" s="334"/>
      <c r="ARZ331" s="334"/>
      <c r="ASA331" s="334"/>
      <c r="ASB331" s="334"/>
      <c r="ASC331" s="334"/>
      <c r="ASD331" s="334"/>
      <c r="ASE331" s="334"/>
      <c r="ASF331" s="334"/>
      <c r="ASG331" s="334"/>
      <c r="ASH331" s="334"/>
      <c r="ASI331" s="334"/>
      <c r="ASJ331" s="334"/>
      <c r="ASK331" s="334"/>
      <c r="ASL331" s="334"/>
      <c r="ASM331" s="334"/>
      <c r="ASN331" s="334"/>
      <c r="ASO331" s="334"/>
      <c r="ASP331" s="334"/>
      <c r="ASQ331" s="334"/>
      <c r="ASR331" s="334"/>
      <c r="ASS331" s="334"/>
      <c r="AST331" s="334"/>
      <c r="ASU331" s="334"/>
      <c r="ASV331" s="334"/>
      <c r="ASW331" s="334"/>
      <c r="ASX331" s="334"/>
      <c r="ASY331" s="334"/>
      <c r="ASZ331" s="334"/>
      <c r="ATA331" s="334"/>
      <c r="ATB331" s="334"/>
      <c r="ATC331" s="334"/>
      <c r="ATD331" s="334"/>
      <c r="ATE331" s="334"/>
      <c r="ATF331" s="334"/>
      <c r="ATG331" s="334"/>
      <c r="ATH331" s="334"/>
      <c r="ATI331" s="334"/>
      <c r="ATJ331" s="334"/>
      <c r="ATK331" s="334"/>
      <c r="ATL331" s="334"/>
      <c r="ATM331" s="334"/>
      <c r="ATN331" s="334"/>
      <c r="ATO331" s="334"/>
      <c r="ATP331" s="334"/>
      <c r="ATQ331" s="334"/>
      <c r="ATR331" s="334"/>
      <c r="ATS331" s="334"/>
      <c r="ATT331" s="334"/>
      <c r="ATU331" s="334"/>
      <c r="ATV331" s="334"/>
      <c r="ATW331" s="334"/>
      <c r="ATX331" s="334"/>
      <c r="ATY331" s="334"/>
      <c r="ATZ331" s="334"/>
      <c r="AUA331" s="334"/>
      <c r="AUB331" s="334"/>
      <c r="AUC331" s="334"/>
      <c r="AUD331" s="334"/>
      <c r="AUE331" s="334"/>
      <c r="AUF331" s="334"/>
      <c r="AUG331" s="334"/>
      <c r="AUH331" s="334"/>
      <c r="AUI331" s="334"/>
      <c r="AUJ331" s="334"/>
      <c r="AUK331" s="334"/>
      <c r="AUL331" s="334"/>
      <c r="AUM331" s="334"/>
      <c r="AUN331" s="334"/>
      <c r="AUO331" s="334"/>
      <c r="AUP331" s="334"/>
      <c r="AUQ331" s="334"/>
      <c r="AUR331" s="334"/>
      <c r="AUS331" s="334"/>
      <c r="AUT331" s="334"/>
      <c r="AUU331" s="334"/>
      <c r="AUV331" s="334"/>
      <c r="AUW331" s="334"/>
      <c r="AUX331" s="334"/>
      <c r="AUY331" s="334"/>
      <c r="AUZ331" s="334"/>
      <c r="AVA331" s="334"/>
      <c r="AVB331" s="334"/>
      <c r="AVC331" s="334"/>
      <c r="AVD331" s="334"/>
      <c r="AVE331" s="334"/>
      <c r="AVF331" s="334"/>
      <c r="AVG331" s="334"/>
      <c r="AVH331" s="334"/>
      <c r="AVI331" s="334"/>
      <c r="AVJ331" s="334"/>
      <c r="AVK331" s="334"/>
      <c r="AVL331" s="334"/>
      <c r="AVM331" s="334"/>
      <c r="AVN331" s="334"/>
      <c r="AVO331" s="334"/>
      <c r="AVP331" s="334"/>
      <c r="AVQ331" s="334"/>
      <c r="AVR331" s="334"/>
      <c r="AVS331" s="334"/>
      <c r="AVT331" s="334"/>
      <c r="AVU331" s="334"/>
      <c r="AVV331" s="334"/>
      <c r="AVW331" s="334"/>
      <c r="AVX331" s="334"/>
      <c r="AVY331" s="334"/>
      <c r="AVZ331" s="334"/>
      <c r="AWA331" s="334"/>
      <c r="AWB331" s="334"/>
      <c r="AWC331" s="334"/>
      <c r="AWD331" s="334"/>
      <c r="AWE331" s="334"/>
      <c r="AWF331" s="334"/>
      <c r="AWG331" s="334"/>
      <c r="AWH331" s="334"/>
      <c r="AWI331" s="334"/>
      <c r="AWJ331" s="334"/>
      <c r="AWK331" s="334"/>
      <c r="AWL331" s="334"/>
      <c r="AWM331" s="334"/>
      <c r="AWN331" s="334"/>
      <c r="AWO331" s="334"/>
      <c r="AWP331" s="334"/>
      <c r="AWQ331" s="334"/>
      <c r="AWR331" s="334"/>
      <c r="AWS331" s="334"/>
      <c r="AWT331" s="334"/>
      <c r="AWU331" s="334"/>
      <c r="AWV331" s="334"/>
      <c r="AWW331" s="334"/>
      <c r="AWX331" s="334"/>
      <c r="AWY331" s="334"/>
      <c r="AWZ331" s="334"/>
      <c r="AXA331" s="334"/>
      <c r="AXB331" s="334"/>
      <c r="AXC331" s="334"/>
      <c r="AXD331" s="334"/>
      <c r="AXE331" s="334"/>
      <c r="AXF331" s="334"/>
      <c r="AXG331" s="334"/>
      <c r="AXH331" s="334"/>
      <c r="AXI331" s="334"/>
      <c r="AXJ331" s="334"/>
      <c r="AXK331" s="334"/>
      <c r="AXL331" s="334"/>
      <c r="AXM331" s="334"/>
      <c r="AXN331" s="334"/>
      <c r="AXO331" s="334"/>
      <c r="AXP331" s="334"/>
      <c r="AXQ331" s="334"/>
      <c r="AXR331" s="334"/>
      <c r="AXS331" s="334"/>
      <c r="AXT331" s="334"/>
      <c r="AXU331" s="334"/>
      <c r="AXV331" s="334"/>
      <c r="AXW331" s="334"/>
      <c r="AXX331" s="334"/>
      <c r="AXY331" s="334"/>
      <c r="AXZ331" s="334"/>
      <c r="AYA331" s="334"/>
      <c r="AYB331" s="334"/>
      <c r="AYC331" s="334"/>
      <c r="AYD331" s="334"/>
      <c r="AYE331" s="334"/>
      <c r="AYF331" s="334"/>
      <c r="AYG331" s="334"/>
      <c r="AYH331" s="334"/>
      <c r="AYI331" s="334"/>
      <c r="AYJ331" s="334"/>
      <c r="AYK331" s="334"/>
      <c r="AYL331" s="334"/>
      <c r="AYM331" s="334"/>
      <c r="AYN331" s="334"/>
      <c r="AYO331" s="334"/>
      <c r="AYP331" s="334"/>
      <c r="AYQ331" s="334"/>
      <c r="AYR331" s="334"/>
      <c r="AYS331" s="334"/>
      <c r="AYT331" s="334"/>
      <c r="AYU331" s="334"/>
      <c r="AYV331" s="334"/>
      <c r="AYW331" s="334"/>
      <c r="AYX331" s="334"/>
      <c r="AYY331" s="334"/>
      <c r="AYZ331" s="334"/>
      <c r="AZA331" s="334"/>
      <c r="AZB331" s="334"/>
      <c r="AZC331" s="334"/>
      <c r="AZD331" s="334"/>
      <c r="AZE331" s="334"/>
      <c r="AZF331" s="334"/>
      <c r="AZG331" s="334"/>
      <c r="AZH331" s="334"/>
      <c r="AZI331" s="334"/>
      <c r="AZJ331" s="334"/>
      <c r="AZK331" s="334"/>
      <c r="AZL331" s="334"/>
      <c r="AZM331" s="334"/>
      <c r="AZN331" s="334"/>
      <c r="AZO331" s="334"/>
      <c r="AZP331" s="334"/>
      <c r="AZQ331" s="334"/>
      <c r="AZR331" s="334"/>
      <c r="AZS331" s="334"/>
      <c r="AZT331" s="334"/>
      <c r="AZU331" s="334"/>
      <c r="AZV331" s="334"/>
      <c r="AZW331" s="334"/>
      <c r="AZX331" s="334"/>
      <c r="AZY331" s="334"/>
      <c r="AZZ331" s="334"/>
      <c r="BAA331" s="334"/>
      <c r="BAB331" s="334"/>
      <c r="BAC331" s="334"/>
      <c r="BAD331" s="334"/>
      <c r="BAE331" s="334"/>
      <c r="BAF331" s="334"/>
      <c r="BAG331" s="334"/>
      <c r="BAH331" s="334"/>
      <c r="BAI331" s="334"/>
      <c r="BAJ331" s="334"/>
      <c r="BAK331" s="334"/>
      <c r="BAL331" s="334"/>
      <c r="BAM331" s="334"/>
      <c r="BAN331" s="334"/>
      <c r="BAO331" s="334"/>
      <c r="BAP331" s="334"/>
      <c r="BAQ331" s="334"/>
      <c r="BAR331" s="334"/>
      <c r="BAS331" s="334"/>
      <c r="BAT331" s="334"/>
      <c r="BAU331" s="334"/>
      <c r="BAV331" s="334"/>
      <c r="BAW331" s="334"/>
      <c r="BAX331" s="334"/>
      <c r="BAY331" s="334"/>
      <c r="BAZ331" s="334"/>
      <c r="BBA331" s="334"/>
      <c r="BBB331" s="334"/>
      <c r="BBC331" s="334"/>
      <c r="BBD331" s="334"/>
      <c r="BBE331" s="334"/>
      <c r="BBF331" s="334"/>
      <c r="BBG331" s="334"/>
      <c r="BBH331" s="334"/>
      <c r="BBI331" s="334"/>
      <c r="BBJ331" s="334"/>
      <c r="BBK331" s="334"/>
      <c r="BBL331" s="334"/>
      <c r="BBM331" s="334"/>
      <c r="BBN331" s="334"/>
      <c r="BBO331" s="334"/>
      <c r="BBP331" s="334"/>
      <c r="BBQ331" s="334"/>
      <c r="BBR331" s="334"/>
      <c r="BBS331" s="334"/>
      <c r="BBT331" s="334"/>
      <c r="BBU331" s="334"/>
      <c r="BBV331" s="334"/>
      <c r="BBW331" s="334"/>
      <c r="BBX331" s="334"/>
      <c r="BBY331" s="334"/>
      <c r="BBZ331" s="334"/>
      <c r="BCA331" s="334"/>
      <c r="BCB331" s="334"/>
      <c r="BCC331" s="334"/>
      <c r="BCD331" s="334"/>
      <c r="BCE331" s="334"/>
      <c r="BCF331" s="334"/>
      <c r="BCG331" s="334"/>
      <c r="BCH331" s="334"/>
      <c r="BCI331" s="334"/>
      <c r="BCJ331" s="334"/>
      <c r="BCK331" s="334"/>
      <c r="BCL331" s="334"/>
      <c r="BCM331" s="334"/>
      <c r="BCN331" s="334"/>
      <c r="BCO331" s="334"/>
      <c r="BCP331" s="334"/>
      <c r="BCQ331" s="334"/>
      <c r="BCR331" s="334"/>
      <c r="BCS331" s="334"/>
      <c r="BCT331" s="334"/>
      <c r="BCU331" s="334"/>
      <c r="BCV331" s="334"/>
      <c r="BCW331" s="334"/>
      <c r="BCX331" s="334"/>
      <c r="BCY331" s="334"/>
      <c r="BCZ331" s="334"/>
      <c r="BDA331" s="334"/>
      <c r="BDB331" s="334"/>
      <c r="BDC331" s="334"/>
      <c r="BDD331" s="334"/>
      <c r="BDE331" s="334"/>
      <c r="BDF331" s="334"/>
      <c r="BDG331" s="334"/>
      <c r="BDH331" s="334"/>
      <c r="BDI331" s="334"/>
      <c r="BDJ331" s="334"/>
      <c r="BDK331" s="334"/>
      <c r="BDL331" s="334"/>
      <c r="BDM331" s="334"/>
      <c r="BDN331" s="334"/>
      <c r="BDO331" s="334"/>
      <c r="BDP331" s="334"/>
      <c r="BDQ331" s="334"/>
      <c r="BDR331" s="334"/>
      <c r="BDS331" s="334"/>
      <c r="BDT331" s="334"/>
      <c r="BDU331" s="334"/>
      <c r="BDV331" s="334"/>
      <c r="BDW331" s="334"/>
      <c r="BDX331" s="334"/>
      <c r="BDY331" s="334"/>
      <c r="BDZ331" s="334"/>
      <c r="BEA331" s="334"/>
      <c r="BEB331" s="334"/>
      <c r="BEC331" s="334"/>
      <c r="BED331" s="334"/>
      <c r="BEE331" s="334"/>
      <c r="BEF331" s="334"/>
      <c r="BEG331" s="334"/>
      <c r="BEH331" s="334"/>
      <c r="BEI331" s="334"/>
      <c r="BEJ331" s="334"/>
      <c r="BEK331" s="334"/>
      <c r="BEL331" s="334"/>
      <c r="BEM331" s="334"/>
      <c r="BEN331" s="334"/>
      <c r="BEO331" s="334"/>
      <c r="BEP331" s="334"/>
      <c r="BEQ331" s="334"/>
      <c r="BER331" s="334"/>
      <c r="BES331" s="334"/>
      <c r="BET331" s="334"/>
      <c r="BEU331" s="334"/>
      <c r="BEV331" s="334"/>
      <c r="BEW331" s="334"/>
      <c r="BEX331" s="334"/>
      <c r="BEY331" s="334"/>
      <c r="BEZ331" s="334"/>
      <c r="BFA331" s="334"/>
      <c r="BFB331" s="334"/>
      <c r="BFC331" s="334"/>
      <c r="BFD331" s="334"/>
      <c r="BFE331" s="334"/>
      <c r="BFF331" s="334"/>
      <c r="BFG331" s="334"/>
      <c r="BFH331" s="334"/>
      <c r="BFI331" s="334"/>
      <c r="BFJ331" s="334"/>
      <c r="BFK331" s="334"/>
      <c r="BFL331" s="334"/>
      <c r="BFM331" s="334"/>
      <c r="BFN331" s="334"/>
      <c r="BFO331" s="334"/>
      <c r="BFP331" s="334"/>
      <c r="BFQ331" s="334"/>
      <c r="BFR331" s="334"/>
      <c r="BFS331" s="334"/>
      <c r="BFT331" s="334"/>
      <c r="BFU331" s="334"/>
      <c r="BFV331" s="334"/>
      <c r="BFW331" s="334"/>
      <c r="BFX331" s="334"/>
      <c r="BFY331" s="334"/>
      <c r="BFZ331" s="334"/>
      <c r="BGA331" s="334"/>
      <c r="BGB331" s="334"/>
      <c r="BGC331" s="334"/>
      <c r="BGD331" s="334"/>
      <c r="BGE331" s="334"/>
      <c r="BGF331" s="334"/>
      <c r="BGG331" s="334"/>
      <c r="BGH331" s="334"/>
      <c r="BGI331" s="334"/>
      <c r="BGJ331" s="334"/>
      <c r="BGK331" s="334"/>
      <c r="BGL331" s="334"/>
      <c r="BGM331" s="334"/>
      <c r="BGN331" s="334"/>
      <c r="BGO331" s="334"/>
      <c r="BGP331" s="334"/>
      <c r="BGQ331" s="334"/>
      <c r="BGR331" s="334"/>
      <c r="BGS331" s="334"/>
      <c r="BGT331" s="334"/>
      <c r="BGU331" s="334"/>
      <c r="BGV331" s="334"/>
      <c r="BGW331" s="334"/>
      <c r="BGX331" s="334"/>
      <c r="BGY331" s="334"/>
      <c r="BGZ331" s="334"/>
      <c r="BHA331" s="334"/>
      <c r="BHB331" s="334"/>
      <c r="BHC331" s="334"/>
      <c r="BHD331" s="334"/>
      <c r="BHE331" s="334"/>
      <c r="BHF331" s="334"/>
      <c r="BHG331" s="334"/>
      <c r="BHH331" s="334"/>
      <c r="BHI331" s="334"/>
      <c r="BHJ331" s="334"/>
      <c r="BHK331" s="334"/>
      <c r="BHL331" s="334"/>
      <c r="BHM331" s="334"/>
      <c r="BHN331" s="334"/>
      <c r="BHO331" s="334"/>
      <c r="BHP331" s="334"/>
      <c r="BHQ331" s="334"/>
      <c r="BHR331" s="334"/>
      <c r="BHS331" s="334"/>
      <c r="BHT331" s="334"/>
      <c r="BHU331" s="334"/>
      <c r="BHV331" s="334"/>
      <c r="BHW331" s="334"/>
      <c r="BHX331" s="334"/>
      <c r="BHY331" s="334"/>
      <c r="BHZ331" s="334"/>
      <c r="BIA331" s="334"/>
      <c r="BIB331" s="334"/>
      <c r="BIC331" s="334"/>
      <c r="BID331" s="334"/>
      <c r="BIE331" s="334"/>
      <c r="BIF331" s="334"/>
      <c r="BIG331" s="334"/>
      <c r="BIH331" s="334"/>
      <c r="BII331" s="334"/>
      <c r="BIJ331" s="334"/>
      <c r="BIK331" s="334"/>
      <c r="BIL331" s="334"/>
      <c r="BIM331" s="334"/>
      <c r="BIN331" s="334"/>
      <c r="BIO331" s="334"/>
      <c r="BIP331" s="334"/>
      <c r="BIQ331" s="334"/>
      <c r="BIR331" s="334"/>
      <c r="BIS331" s="334"/>
      <c r="BIT331" s="334"/>
      <c r="BIU331" s="334"/>
      <c r="BIV331" s="334"/>
      <c r="BIW331" s="334"/>
      <c r="BIX331" s="334"/>
      <c r="BIY331" s="334"/>
      <c r="BIZ331" s="334"/>
      <c r="BJA331" s="334"/>
      <c r="BJB331" s="334"/>
      <c r="BJC331" s="334"/>
      <c r="BJD331" s="334"/>
      <c r="BJE331" s="334"/>
      <c r="BJF331" s="334"/>
      <c r="BJG331" s="334"/>
      <c r="BJH331" s="334"/>
      <c r="BJI331" s="334"/>
      <c r="BJJ331" s="334"/>
      <c r="BJK331" s="334"/>
      <c r="BJL331" s="334"/>
      <c r="BJM331" s="334"/>
      <c r="BJN331" s="334"/>
      <c r="BJO331" s="334"/>
      <c r="BJP331" s="334"/>
      <c r="BJQ331" s="334"/>
      <c r="BJR331" s="334"/>
      <c r="BJS331" s="334"/>
      <c r="BJT331" s="334"/>
      <c r="BJU331" s="334"/>
      <c r="BJV331" s="334"/>
      <c r="BJW331" s="334"/>
      <c r="BJX331" s="334"/>
      <c r="BJY331" s="334"/>
      <c r="BJZ331" s="334"/>
      <c r="BKA331" s="334"/>
      <c r="BKB331" s="334"/>
      <c r="BKC331" s="334"/>
      <c r="BKD331" s="334"/>
      <c r="BKE331" s="334"/>
      <c r="BKF331" s="334"/>
      <c r="BKG331" s="334"/>
      <c r="BKH331" s="334"/>
      <c r="BKI331" s="334"/>
      <c r="BKJ331" s="334"/>
      <c r="BKK331" s="334"/>
      <c r="BKL331" s="334"/>
      <c r="BKM331" s="334"/>
      <c r="BKN331" s="334"/>
      <c r="BKO331" s="334"/>
      <c r="BKP331" s="334"/>
      <c r="BKQ331" s="334"/>
      <c r="BKR331" s="334"/>
      <c r="BKS331" s="334"/>
      <c r="BKT331" s="334"/>
      <c r="BKU331" s="334"/>
      <c r="BKV331" s="334"/>
      <c r="BKW331" s="334"/>
      <c r="BKX331" s="334"/>
      <c r="BKY331" s="334"/>
      <c r="BKZ331" s="334"/>
      <c r="BLA331" s="334"/>
      <c r="BLB331" s="334"/>
      <c r="BLC331" s="334"/>
      <c r="BLD331" s="334"/>
      <c r="BLE331" s="334"/>
      <c r="BLF331" s="334"/>
      <c r="BLG331" s="334"/>
      <c r="BLH331" s="334"/>
      <c r="BLI331" s="334"/>
      <c r="BLJ331" s="334"/>
      <c r="BLK331" s="334"/>
      <c r="BLL331" s="334"/>
      <c r="BLM331" s="334"/>
      <c r="BLN331" s="334"/>
      <c r="BLO331" s="334"/>
      <c r="BLP331" s="334"/>
      <c r="BLQ331" s="334"/>
      <c r="BLR331" s="334"/>
      <c r="BLS331" s="334"/>
      <c r="BLT331" s="334"/>
      <c r="BLU331" s="334"/>
      <c r="BLV331" s="334"/>
      <c r="BLW331" s="334"/>
      <c r="BLX331" s="334"/>
      <c r="BLY331" s="334"/>
      <c r="BLZ331" s="334"/>
      <c r="BMA331" s="334"/>
      <c r="BMB331" s="334"/>
      <c r="BMC331" s="334"/>
      <c r="BMD331" s="334"/>
      <c r="BME331" s="334"/>
      <c r="BMF331" s="334"/>
      <c r="BMG331" s="334"/>
      <c r="BMH331" s="334"/>
      <c r="BMI331" s="334"/>
      <c r="BMJ331" s="334"/>
      <c r="BMK331" s="334"/>
      <c r="BML331" s="334"/>
      <c r="BMM331" s="334"/>
      <c r="BMN331" s="334"/>
      <c r="BMO331" s="334"/>
      <c r="BMP331" s="334"/>
      <c r="BMQ331" s="334"/>
      <c r="BMR331" s="334"/>
      <c r="BMS331" s="334"/>
      <c r="BMT331" s="334"/>
      <c r="BMU331" s="334"/>
      <c r="BMV331" s="334"/>
      <c r="BMW331" s="334"/>
      <c r="BMX331" s="334"/>
      <c r="BMY331" s="334"/>
      <c r="BMZ331" s="334"/>
      <c r="BNA331" s="334"/>
      <c r="BNB331" s="334"/>
      <c r="BNC331" s="334"/>
      <c r="BND331" s="334"/>
      <c r="BNE331" s="334"/>
      <c r="BNF331" s="334"/>
      <c r="BNG331" s="334"/>
      <c r="BNH331" s="334"/>
      <c r="BNI331" s="334"/>
      <c r="BNJ331" s="334"/>
      <c r="BNK331" s="334"/>
      <c r="BNL331" s="334"/>
      <c r="BNM331" s="334"/>
      <c r="BNN331" s="334"/>
      <c r="BNO331" s="334"/>
      <c r="BNP331" s="334"/>
      <c r="BNQ331" s="334"/>
      <c r="BNR331" s="334"/>
      <c r="BNS331" s="334"/>
      <c r="BNT331" s="334"/>
      <c r="BNU331" s="334"/>
      <c r="BNV331" s="334"/>
      <c r="BNW331" s="334"/>
      <c r="BNX331" s="334"/>
      <c r="BNY331" s="334"/>
      <c r="BNZ331" s="334"/>
      <c r="BOA331" s="334"/>
      <c r="BOB331" s="334"/>
      <c r="BOC331" s="334"/>
      <c r="BOD331" s="334"/>
      <c r="BOE331" s="334"/>
      <c r="BOF331" s="334"/>
      <c r="BOG331" s="334"/>
      <c r="BOH331" s="334"/>
      <c r="BOI331" s="334"/>
      <c r="BOJ331" s="334"/>
      <c r="BOK331" s="334"/>
      <c r="BOL331" s="334"/>
      <c r="BOM331" s="334"/>
      <c r="BON331" s="334"/>
      <c r="BOO331" s="334"/>
      <c r="BOP331" s="334"/>
      <c r="BOQ331" s="334"/>
      <c r="BOR331" s="334"/>
      <c r="BOS331" s="334"/>
      <c r="BOT331" s="334"/>
      <c r="BOU331" s="334"/>
      <c r="BOV331" s="334"/>
      <c r="BOW331" s="334"/>
      <c r="BOX331" s="334"/>
      <c r="BOY331" s="334"/>
      <c r="BOZ331" s="334"/>
      <c r="BPA331" s="334"/>
      <c r="BPB331" s="334"/>
      <c r="BPC331" s="334"/>
      <c r="BPD331" s="334"/>
      <c r="BPE331" s="334"/>
      <c r="BPF331" s="334"/>
      <c r="BPG331" s="334"/>
      <c r="BPH331" s="334"/>
      <c r="BPI331" s="334"/>
      <c r="BPJ331" s="334"/>
      <c r="BPK331" s="334"/>
      <c r="BPL331" s="334"/>
      <c r="BPM331" s="334"/>
      <c r="BPN331" s="334"/>
      <c r="BPO331" s="334"/>
      <c r="BPP331" s="334"/>
      <c r="BPQ331" s="334"/>
      <c r="BPR331" s="334"/>
      <c r="BPS331" s="334"/>
      <c r="BPT331" s="334"/>
      <c r="BPU331" s="334"/>
      <c r="BPV331" s="334"/>
      <c r="BPW331" s="334"/>
      <c r="BPX331" s="334"/>
      <c r="BPY331" s="334"/>
      <c r="BPZ331" s="334"/>
      <c r="BQA331" s="334"/>
      <c r="BQB331" s="334"/>
      <c r="BQC331" s="334"/>
      <c r="BQD331" s="334"/>
      <c r="BQE331" s="334"/>
      <c r="BQF331" s="334"/>
      <c r="BQG331" s="334"/>
      <c r="BQH331" s="334"/>
      <c r="BQI331" s="334"/>
      <c r="BQJ331" s="334"/>
      <c r="BQK331" s="334"/>
      <c r="BQL331" s="334"/>
      <c r="BQM331" s="334"/>
      <c r="BQN331" s="334"/>
      <c r="BQO331" s="334"/>
      <c r="BQP331" s="334"/>
      <c r="BQQ331" s="334"/>
      <c r="BQR331" s="334"/>
      <c r="BQS331" s="334"/>
      <c r="BQT331" s="334"/>
      <c r="BQU331" s="334"/>
      <c r="BQV331" s="334"/>
      <c r="BQW331" s="334"/>
      <c r="BQX331" s="334"/>
      <c r="BQY331" s="334"/>
      <c r="BQZ331" s="334"/>
      <c r="BRA331" s="334"/>
      <c r="BRB331" s="334"/>
      <c r="BRC331" s="334"/>
      <c r="BRD331" s="334"/>
      <c r="BRE331" s="334"/>
      <c r="BRF331" s="334"/>
      <c r="BRG331" s="334"/>
      <c r="BRH331" s="334"/>
      <c r="BRI331" s="334"/>
      <c r="BRJ331" s="334"/>
      <c r="BRK331" s="334"/>
      <c r="BRL331" s="334"/>
      <c r="BRM331" s="334"/>
      <c r="BRN331" s="334"/>
      <c r="BRO331" s="334"/>
      <c r="BRP331" s="334"/>
      <c r="BRQ331" s="334"/>
      <c r="BRR331" s="334"/>
      <c r="BRS331" s="334"/>
      <c r="BRT331" s="334"/>
      <c r="BRU331" s="334"/>
      <c r="BRV331" s="334"/>
      <c r="BRW331" s="334"/>
      <c r="BRX331" s="334"/>
      <c r="BRY331" s="334"/>
      <c r="BRZ331" s="334"/>
      <c r="BSA331" s="334"/>
      <c r="BSB331" s="334"/>
      <c r="BSC331" s="334"/>
      <c r="BSD331" s="334"/>
      <c r="BSE331" s="334"/>
      <c r="BSF331" s="334"/>
      <c r="BSG331" s="334"/>
      <c r="BSH331" s="334"/>
      <c r="BSI331" s="334"/>
      <c r="BSJ331" s="334"/>
      <c r="BSK331" s="334"/>
      <c r="BSL331" s="334"/>
      <c r="BSM331" s="334"/>
      <c r="BSN331" s="334"/>
      <c r="BSO331" s="334"/>
      <c r="BSP331" s="334"/>
      <c r="BSQ331" s="334"/>
      <c r="BSR331" s="334"/>
      <c r="BSS331" s="334"/>
      <c r="BST331" s="334"/>
      <c r="BSU331" s="334"/>
      <c r="BSV331" s="334"/>
      <c r="BSW331" s="334"/>
      <c r="BSX331" s="334"/>
      <c r="BSY331" s="334"/>
      <c r="BSZ331" s="334"/>
      <c r="BTA331" s="334"/>
      <c r="BTB331" s="334"/>
      <c r="BTC331" s="334"/>
      <c r="BTD331" s="334"/>
      <c r="BTE331" s="334"/>
      <c r="BTF331" s="334"/>
      <c r="BTG331" s="334"/>
      <c r="BTH331" s="334"/>
      <c r="BTI331" s="334"/>
      <c r="BTJ331" s="334"/>
      <c r="BTK331" s="334"/>
      <c r="BTL331" s="334"/>
      <c r="BTM331" s="334"/>
      <c r="BTN331" s="334"/>
      <c r="BTO331" s="334"/>
      <c r="BTP331" s="334"/>
      <c r="BTQ331" s="334"/>
      <c r="BTR331" s="334"/>
      <c r="BTS331" s="334"/>
      <c r="BTT331" s="334"/>
      <c r="BTU331" s="334"/>
      <c r="BTV331" s="334"/>
      <c r="BTW331" s="334"/>
      <c r="BTX331" s="334"/>
      <c r="BTY331" s="334"/>
      <c r="BTZ331" s="334"/>
      <c r="BUA331" s="334"/>
      <c r="BUB331" s="334"/>
      <c r="BUC331" s="334"/>
      <c r="BUD331" s="334"/>
      <c r="BUE331" s="334"/>
      <c r="BUF331" s="334"/>
      <c r="BUG331" s="334"/>
      <c r="BUH331" s="334"/>
      <c r="BUI331" s="334"/>
      <c r="BUJ331" s="334"/>
      <c r="BUK331" s="334"/>
      <c r="BUL331" s="334"/>
      <c r="BUM331" s="334"/>
      <c r="BUN331" s="334"/>
      <c r="BUO331" s="334"/>
      <c r="BUP331" s="334"/>
      <c r="BUQ331" s="334"/>
      <c r="BUR331" s="334"/>
      <c r="BUS331" s="334"/>
      <c r="BUT331" s="334"/>
      <c r="BUU331" s="334"/>
      <c r="BUV331" s="334"/>
      <c r="BUW331" s="334"/>
      <c r="BUX331" s="334"/>
      <c r="BUY331" s="334"/>
      <c r="BUZ331" s="334"/>
      <c r="BVA331" s="334"/>
      <c r="BVB331" s="334"/>
      <c r="BVC331" s="334"/>
      <c r="BVD331" s="334"/>
      <c r="BVE331" s="334"/>
      <c r="BVF331" s="334"/>
      <c r="BVG331" s="334"/>
      <c r="BVH331" s="334"/>
      <c r="BVI331" s="334"/>
      <c r="BVJ331" s="334"/>
      <c r="BVK331" s="334"/>
      <c r="BVL331" s="334"/>
      <c r="BVM331" s="334"/>
      <c r="BVN331" s="334"/>
      <c r="BVO331" s="334"/>
      <c r="BVP331" s="334"/>
      <c r="BVQ331" s="334"/>
      <c r="BVR331" s="334"/>
      <c r="BVS331" s="334"/>
      <c r="BVT331" s="334"/>
      <c r="BVU331" s="334"/>
      <c r="BVV331" s="334"/>
      <c r="BVW331" s="334"/>
      <c r="BVX331" s="334"/>
      <c r="BVY331" s="334"/>
      <c r="BVZ331" s="334"/>
      <c r="BWA331" s="334"/>
      <c r="BWB331" s="334"/>
      <c r="BWC331" s="334"/>
      <c r="BWD331" s="334"/>
      <c r="BWE331" s="334"/>
      <c r="BWF331" s="334"/>
      <c r="BWG331" s="334"/>
      <c r="BWH331" s="334"/>
      <c r="BWI331" s="334"/>
      <c r="BWJ331" s="334"/>
      <c r="BWK331" s="334"/>
      <c r="BWL331" s="334"/>
      <c r="BWM331" s="334"/>
      <c r="BWN331" s="334"/>
      <c r="BWO331" s="334"/>
      <c r="BWP331" s="334"/>
      <c r="BWQ331" s="334"/>
      <c r="BWR331" s="334"/>
      <c r="BWS331" s="334"/>
      <c r="BWT331" s="334"/>
      <c r="BWU331" s="334"/>
      <c r="BWV331" s="334"/>
      <c r="BWW331" s="334"/>
      <c r="BWX331" s="334"/>
      <c r="BWY331" s="334"/>
      <c r="BWZ331" s="334"/>
      <c r="BXA331" s="334"/>
      <c r="BXB331" s="334"/>
      <c r="BXC331" s="334"/>
      <c r="BXD331" s="334"/>
      <c r="BXE331" s="334"/>
      <c r="BXF331" s="334"/>
      <c r="BXG331" s="334"/>
      <c r="BXH331" s="334"/>
      <c r="BXI331" s="334"/>
      <c r="BXJ331" s="334"/>
      <c r="BXK331" s="334"/>
      <c r="BXL331" s="334"/>
      <c r="BXM331" s="334"/>
      <c r="BXN331" s="334"/>
      <c r="BXO331" s="334"/>
      <c r="BXP331" s="334"/>
      <c r="BXQ331" s="334"/>
      <c r="BXR331" s="334"/>
      <c r="BXS331" s="334"/>
      <c r="BXT331" s="334"/>
      <c r="BXU331" s="334"/>
      <c r="BXV331" s="334"/>
      <c r="BXW331" s="334"/>
      <c r="BXX331" s="334"/>
      <c r="BXY331" s="334"/>
      <c r="BXZ331" s="334"/>
      <c r="BYA331" s="334"/>
      <c r="BYB331" s="334"/>
      <c r="BYC331" s="334"/>
      <c r="BYD331" s="334"/>
      <c r="BYE331" s="334"/>
      <c r="BYF331" s="334"/>
      <c r="BYG331" s="334"/>
      <c r="BYH331" s="334"/>
      <c r="BYI331" s="334"/>
      <c r="BYJ331" s="334"/>
      <c r="BYK331" s="334"/>
      <c r="BYL331" s="334"/>
      <c r="BYM331" s="334"/>
      <c r="BYN331" s="334"/>
      <c r="BYO331" s="334"/>
      <c r="BYP331" s="334"/>
      <c r="BYQ331" s="334"/>
      <c r="BYR331" s="334"/>
      <c r="BYS331" s="334"/>
      <c r="BYT331" s="334"/>
      <c r="BYU331" s="334"/>
      <c r="BYV331" s="334"/>
      <c r="BYW331" s="334"/>
      <c r="BYX331" s="334"/>
      <c r="BYY331" s="334"/>
      <c r="BYZ331" s="334"/>
      <c r="BZA331" s="334"/>
      <c r="BZB331" s="334"/>
      <c r="BZC331" s="334"/>
      <c r="BZD331" s="334"/>
      <c r="BZE331" s="334"/>
      <c r="BZF331" s="334"/>
      <c r="BZG331" s="334"/>
      <c r="BZH331" s="334"/>
      <c r="BZI331" s="334"/>
      <c r="BZJ331" s="334"/>
      <c r="BZK331" s="334"/>
      <c r="BZL331" s="334"/>
      <c r="BZM331" s="334"/>
      <c r="BZN331" s="334"/>
      <c r="BZO331" s="334"/>
      <c r="BZP331" s="334"/>
      <c r="BZQ331" s="334"/>
      <c r="BZR331" s="334"/>
      <c r="BZS331" s="334"/>
      <c r="BZT331" s="334"/>
      <c r="BZU331" s="334"/>
      <c r="BZV331" s="334"/>
      <c r="BZW331" s="334"/>
      <c r="BZX331" s="334"/>
      <c r="BZY331" s="334"/>
      <c r="BZZ331" s="334"/>
      <c r="CAA331" s="334"/>
      <c r="CAB331" s="334"/>
      <c r="CAC331" s="334"/>
      <c r="CAD331" s="334"/>
      <c r="CAE331" s="334"/>
      <c r="CAF331" s="334"/>
      <c r="CAG331" s="334"/>
      <c r="CAH331" s="334"/>
      <c r="CAI331" s="334"/>
      <c r="CAJ331" s="334"/>
      <c r="CAK331" s="334"/>
      <c r="CAL331" s="334"/>
      <c r="CAM331" s="334"/>
      <c r="CAN331" s="334"/>
      <c r="CAO331" s="334"/>
      <c r="CAP331" s="334"/>
      <c r="CAQ331" s="334"/>
      <c r="CAR331" s="334"/>
      <c r="CAS331" s="334"/>
      <c r="CAT331" s="334"/>
      <c r="CAU331" s="334"/>
      <c r="CAV331" s="334"/>
      <c r="CAW331" s="334"/>
      <c r="CAX331" s="334"/>
      <c r="CAY331" s="334"/>
      <c r="CAZ331" s="334"/>
      <c r="CBA331" s="334"/>
      <c r="CBB331" s="334"/>
      <c r="CBC331" s="334"/>
      <c r="CBD331" s="334"/>
      <c r="CBE331" s="334"/>
      <c r="CBF331" s="334"/>
      <c r="CBG331" s="334"/>
      <c r="CBH331" s="334"/>
      <c r="CBI331" s="334"/>
      <c r="CBJ331" s="334"/>
      <c r="CBK331" s="334"/>
      <c r="CBL331" s="334"/>
      <c r="CBM331" s="334"/>
      <c r="CBN331" s="334"/>
      <c r="CBO331" s="334"/>
      <c r="CBP331" s="334"/>
      <c r="CBQ331" s="334"/>
      <c r="CBR331" s="334"/>
      <c r="CBS331" s="334"/>
      <c r="CBT331" s="334"/>
      <c r="CBU331" s="334"/>
      <c r="CBV331" s="334"/>
      <c r="CBW331" s="334"/>
      <c r="CBX331" s="334"/>
      <c r="CBY331" s="334"/>
      <c r="CBZ331" s="334"/>
      <c r="CCA331" s="334"/>
      <c r="CCB331" s="334"/>
      <c r="CCC331" s="334"/>
      <c r="CCD331" s="334"/>
      <c r="CCE331" s="334"/>
      <c r="CCF331" s="334"/>
      <c r="CCG331" s="334"/>
      <c r="CCH331" s="334"/>
      <c r="CCI331" s="334"/>
      <c r="CCJ331" s="334"/>
      <c r="CCK331" s="334"/>
      <c r="CCL331" s="334"/>
      <c r="CCM331" s="334"/>
      <c r="CCN331" s="334"/>
      <c r="CCO331" s="334"/>
      <c r="CCP331" s="334"/>
      <c r="CCQ331" s="334"/>
      <c r="CCR331" s="334"/>
      <c r="CCS331" s="334"/>
      <c r="CCT331" s="334"/>
      <c r="CCU331" s="334"/>
      <c r="CCV331" s="334"/>
      <c r="CCW331" s="334"/>
      <c r="CCX331" s="334"/>
      <c r="CCY331" s="334"/>
      <c r="CCZ331" s="334"/>
      <c r="CDA331" s="334"/>
      <c r="CDB331" s="334"/>
      <c r="CDC331" s="334"/>
      <c r="CDD331" s="334"/>
      <c r="CDE331" s="334"/>
      <c r="CDF331" s="334"/>
      <c r="CDG331" s="334"/>
      <c r="CDH331" s="334"/>
      <c r="CDI331" s="334"/>
      <c r="CDJ331" s="334"/>
      <c r="CDK331" s="334"/>
      <c r="CDL331" s="334"/>
      <c r="CDM331" s="334"/>
      <c r="CDN331" s="334"/>
      <c r="CDO331" s="334"/>
      <c r="CDP331" s="334"/>
      <c r="CDQ331" s="334"/>
      <c r="CDR331" s="334"/>
      <c r="CDS331" s="334"/>
      <c r="CDT331" s="334"/>
      <c r="CDU331" s="334"/>
      <c r="CDV331" s="334"/>
      <c r="CDW331" s="334"/>
      <c r="CDX331" s="334"/>
      <c r="CDY331" s="334"/>
      <c r="CDZ331" s="334"/>
      <c r="CEA331" s="334"/>
      <c r="CEB331" s="334"/>
      <c r="CEC331" s="334"/>
      <c r="CED331" s="334"/>
      <c r="CEE331" s="334"/>
      <c r="CEF331" s="334"/>
      <c r="CEG331" s="334"/>
      <c r="CEH331" s="334"/>
      <c r="CEI331" s="334"/>
      <c r="CEJ331" s="334"/>
      <c r="CEK331" s="334"/>
      <c r="CEL331" s="334"/>
      <c r="CEM331" s="334"/>
      <c r="CEN331" s="334"/>
      <c r="CEO331" s="334"/>
      <c r="CEP331" s="334"/>
      <c r="CEQ331" s="334"/>
      <c r="CER331" s="334"/>
      <c r="CES331" s="334"/>
      <c r="CET331" s="334"/>
      <c r="CEU331" s="334"/>
      <c r="CEV331" s="334"/>
      <c r="CEW331" s="334"/>
      <c r="CEX331" s="334"/>
      <c r="CEY331" s="334"/>
      <c r="CEZ331" s="334"/>
      <c r="CFA331" s="334"/>
      <c r="CFB331" s="334"/>
      <c r="CFC331" s="334"/>
      <c r="CFD331" s="334"/>
      <c r="CFE331" s="334"/>
      <c r="CFF331" s="334"/>
      <c r="CFG331" s="334"/>
      <c r="CFH331" s="334"/>
      <c r="CFI331" s="334"/>
      <c r="CFJ331" s="334"/>
      <c r="CFK331" s="334"/>
      <c r="CFL331" s="334"/>
      <c r="CFM331" s="334"/>
      <c r="CFN331" s="334"/>
      <c r="CFO331" s="334"/>
      <c r="CFP331" s="334"/>
      <c r="CFQ331" s="334"/>
      <c r="CFR331" s="334"/>
      <c r="CFS331" s="334"/>
      <c r="CFT331" s="334"/>
      <c r="CFU331" s="334"/>
      <c r="CFV331" s="334"/>
      <c r="CFW331" s="334"/>
      <c r="CFX331" s="334"/>
      <c r="CFY331" s="334"/>
      <c r="CFZ331" s="334"/>
      <c r="CGA331" s="334"/>
      <c r="CGB331" s="334"/>
      <c r="CGC331" s="334"/>
      <c r="CGD331" s="334"/>
      <c r="CGE331" s="334"/>
      <c r="CGF331" s="334"/>
      <c r="CGG331" s="334"/>
      <c r="CGH331" s="334"/>
      <c r="CGI331" s="334"/>
      <c r="CGJ331" s="334"/>
      <c r="CGK331" s="334"/>
      <c r="CGL331" s="334"/>
      <c r="CGM331" s="334"/>
      <c r="CGN331" s="334"/>
      <c r="CGO331" s="334"/>
      <c r="CGP331" s="334"/>
      <c r="CGQ331" s="334"/>
      <c r="CGR331" s="334"/>
      <c r="CGS331" s="334"/>
      <c r="CGT331" s="334"/>
      <c r="CGU331" s="334"/>
      <c r="CGV331" s="334"/>
      <c r="CGW331" s="334"/>
      <c r="CGX331" s="334"/>
      <c r="CGY331" s="334"/>
      <c r="CGZ331" s="334"/>
      <c r="CHA331" s="334"/>
      <c r="CHB331" s="334"/>
      <c r="CHC331" s="334"/>
      <c r="CHD331" s="334"/>
      <c r="CHE331" s="334"/>
      <c r="CHF331" s="334"/>
      <c r="CHG331" s="334"/>
      <c r="CHH331" s="334"/>
      <c r="CHI331" s="334"/>
      <c r="CHJ331" s="334"/>
      <c r="CHK331" s="334"/>
      <c r="CHL331" s="334"/>
      <c r="CHM331" s="334"/>
      <c r="CHN331" s="334"/>
      <c r="CHO331" s="334"/>
      <c r="CHP331" s="334"/>
      <c r="CHQ331" s="334"/>
      <c r="CHR331" s="334"/>
      <c r="CHS331" s="334"/>
      <c r="CHT331" s="334"/>
      <c r="CHU331" s="334"/>
      <c r="CHV331" s="334"/>
      <c r="CHW331" s="334"/>
      <c r="CHX331" s="334"/>
      <c r="CHY331" s="334"/>
      <c r="CHZ331" s="334"/>
      <c r="CIA331" s="334"/>
      <c r="CIB331" s="334"/>
      <c r="CIC331" s="334"/>
      <c r="CID331" s="334"/>
      <c r="CIE331" s="334"/>
      <c r="CIF331" s="334"/>
      <c r="CIG331" s="334"/>
      <c r="CIH331" s="334"/>
      <c r="CII331" s="334"/>
      <c r="CIJ331" s="334"/>
      <c r="CIK331" s="334"/>
      <c r="CIL331" s="334"/>
      <c r="CIM331" s="334"/>
      <c r="CIN331" s="334"/>
      <c r="CIO331" s="334"/>
      <c r="CIP331" s="334"/>
      <c r="CIQ331" s="334"/>
      <c r="CIR331" s="334"/>
      <c r="CIS331" s="334"/>
      <c r="CIT331" s="334"/>
      <c r="CIU331" s="334"/>
      <c r="CIV331" s="334"/>
      <c r="CIW331" s="334"/>
      <c r="CIX331" s="334"/>
      <c r="CIY331" s="334"/>
      <c r="CIZ331" s="334"/>
      <c r="CJA331" s="334"/>
      <c r="CJB331" s="334"/>
      <c r="CJC331" s="334"/>
      <c r="CJD331" s="334"/>
      <c r="CJE331" s="334"/>
      <c r="CJF331" s="334"/>
      <c r="CJG331" s="334"/>
      <c r="CJH331" s="334"/>
      <c r="CJI331" s="334"/>
      <c r="CJJ331" s="334"/>
      <c r="CJK331" s="334"/>
      <c r="CJL331" s="334"/>
      <c r="CJM331" s="334"/>
      <c r="CJN331" s="334"/>
      <c r="CJO331" s="334"/>
      <c r="CJP331" s="334"/>
      <c r="CJQ331" s="334"/>
      <c r="CJR331" s="334"/>
      <c r="CJS331" s="334"/>
      <c r="CJT331" s="334"/>
      <c r="CJU331" s="334"/>
      <c r="CJV331" s="334"/>
      <c r="CJW331" s="334"/>
      <c r="CJX331" s="334"/>
      <c r="CJY331" s="334"/>
      <c r="CJZ331" s="334"/>
      <c r="CKA331" s="334"/>
      <c r="CKB331" s="334"/>
      <c r="CKC331" s="334"/>
      <c r="CKD331" s="334"/>
      <c r="CKE331" s="334"/>
      <c r="CKF331" s="334"/>
      <c r="CKG331" s="334"/>
      <c r="CKH331" s="334"/>
      <c r="CKI331" s="334"/>
      <c r="CKJ331" s="334"/>
      <c r="CKK331" s="334"/>
      <c r="CKL331" s="334"/>
      <c r="CKM331" s="334"/>
      <c r="CKN331" s="334"/>
      <c r="CKO331" s="334"/>
      <c r="CKP331" s="334"/>
      <c r="CKQ331" s="334"/>
      <c r="CKR331" s="334"/>
      <c r="CKS331" s="334"/>
      <c r="CKT331" s="334"/>
      <c r="CKU331" s="334"/>
      <c r="CKV331" s="334"/>
      <c r="CKW331" s="334"/>
      <c r="CKX331" s="334"/>
      <c r="CKY331" s="334"/>
      <c r="CKZ331" s="334"/>
      <c r="CLA331" s="334"/>
      <c r="CLB331" s="334"/>
      <c r="CLC331" s="334"/>
      <c r="CLD331" s="334"/>
      <c r="CLE331" s="334"/>
      <c r="CLF331" s="334"/>
      <c r="CLG331" s="334"/>
      <c r="CLH331" s="334"/>
      <c r="CLI331" s="334"/>
      <c r="CLJ331" s="334"/>
      <c r="CLK331" s="334"/>
      <c r="CLL331" s="334"/>
      <c r="CLM331" s="334"/>
      <c r="CLN331" s="334"/>
      <c r="CLO331" s="334"/>
      <c r="CLP331" s="334"/>
      <c r="CLQ331" s="334"/>
      <c r="CLR331" s="334"/>
      <c r="CLS331" s="334"/>
      <c r="CLT331" s="334"/>
      <c r="CLU331" s="334"/>
      <c r="CLV331" s="334"/>
      <c r="CLW331" s="334"/>
      <c r="CLX331" s="334"/>
      <c r="CLY331" s="334"/>
      <c r="CLZ331" s="334"/>
      <c r="CMA331" s="334"/>
      <c r="CMB331" s="334"/>
      <c r="CMC331" s="334"/>
      <c r="CMD331" s="334"/>
      <c r="CME331" s="334"/>
      <c r="CMF331" s="334"/>
      <c r="CMG331" s="334"/>
      <c r="CMH331" s="334"/>
      <c r="CMI331" s="334"/>
      <c r="CMJ331" s="334"/>
      <c r="CMK331" s="334"/>
      <c r="CML331" s="334"/>
      <c r="CMM331" s="334"/>
      <c r="CMN331" s="334"/>
      <c r="CMO331" s="334"/>
      <c r="CMP331" s="334"/>
      <c r="CMQ331" s="334"/>
      <c r="CMR331" s="334"/>
      <c r="CMS331" s="334"/>
      <c r="CMT331" s="334"/>
      <c r="CMU331" s="334"/>
      <c r="CMV331" s="334"/>
      <c r="CMW331" s="334"/>
      <c r="CMX331" s="334"/>
      <c r="CMY331" s="334"/>
      <c r="CMZ331" s="334"/>
      <c r="CNA331" s="334"/>
      <c r="CNB331" s="334"/>
      <c r="CNC331" s="334"/>
      <c r="CND331" s="334"/>
      <c r="CNE331" s="334"/>
      <c r="CNF331" s="334"/>
      <c r="CNG331" s="334"/>
      <c r="CNH331" s="334"/>
      <c r="CNI331" s="334"/>
      <c r="CNJ331" s="334"/>
      <c r="CNK331" s="334"/>
      <c r="CNL331" s="334"/>
      <c r="CNM331" s="334"/>
      <c r="CNN331" s="334"/>
      <c r="CNO331" s="334"/>
      <c r="CNP331" s="334"/>
      <c r="CNQ331" s="334"/>
      <c r="CNR331" s="334"/>
      <c r="CNS331" s="334"/>
      <c r="CNT331" s="334"/>
      <c r="CNU331" s="334"/>
      <c r="CNV331" s="334"/>
      <c r="CNW331" s="334"/>
      <c r="CNX331" s="334"/>
      <c r="CNY331" s="334"/>
      <c r="CNZ331" s="334"/>
      <c r="COA331" s="334"/>
      <c r="COB331" s="334"/>
      <c r="COC331" s="334"/>
      <c r="COD331" s="334"/>
      <c r="COE331" s="334"/>
      <c r="COF331" s="334"/>
      <c r="COG331" s="334"/>
      <c r="COH331" s="334"/>
      <c r="COI331" s="334"/>
      <c r="COJ331" s="334"/>
      <c r="COK331" s="334"/>
      <c r="COL331" s="334"/>
      <c r="COM331" s="334"/>
      <c r="CON331" s="334"/>
      <c r="COO331" s="334"/>
      <c r="COP331" s="334"/>
      <c r="COQ331" s="334"/>
      <c r="COR331" s="334"/>
      <c r="COS331" s="334"/>
      <c r="COT331" s="334"/>
      <c r="COU331" s="334"/>
      <c r="COV331" s="334"/>
      <c r="COW331" s="334"/>
      <c r="COX331" s="334"/>
      <c r="COY331" s="334"/>
      <c r="COZ331" s="334"/>
      <c r="CPA331" s="334"/>
      <c r="CPB331" s="334"/>
      <c r="CPC331" s="334"/>
      <c r="CPD331" s="334"/>
      <c r="CPE331" s="334"/>
      <c r="CPF331" s="334"/>
      <c r="CPG331" s="334"/>
      <c r="CPH331" s="334"/>
      <c r="CPI331" s="334"/>
      <c r="CPJ331" s="334"/>
      <c r="CPK331" s="334"/>
      <c r="CPL331" s="334"/>
      <c r="CPM331" s="334"/>
      <c r="CPN331" s="334"/>
      <c r="CPO331" s="334"/>
      <c r="CPP331" s="334"/>
      <c r="CPQ331" s="334"/>
      <c r="CPR331" s="334"/>
      <c r="CPS331" s="334"/>
      <c r="CPT331" s="334"/>
      <c r="CPU331" s="334"/>
      <c r="CPV331" s="334"/>
      <c r="CPW331" s="334"/>
      <c r="CPX331" s="334"/>
      <c r="CPY331" s="334"/>
      <c r="CPZ331" s="334"/>
      <c r="CQA331" s="334"/>
      <c r="CQB331" s="334"/>
      <c r="CQC331" s="334"/>
      <c r="CQD331" s="334"/>
      <c r="CQE331" s="334"/>
      <c r="CQF331" s="334"/>
      <c r="CQG331" s="334"/>
      <c r="CQH331" s="334"/>
      <c r="CQI331" s="334"/>
      <c r="CQJ331" s="334"/>
      <c r="CQK331" s="334"/>
      <c r="CQL331" s="334"/>
      <c r="CQM331" s="334"/>
      <c r="CQN331" s="334"/>
      <c r="CQO331" s="334"/>
      <c r="CQP331" s="334"/>
      <c r="CQQ331" s="334"/>
      <c r="CQR331" s="334"/>
      <c r="CQS331" s="334"/>
      <c r="CQT331" s="334"/>
      <c r="CQU331" s="334"/>
      <c r="CQV331" s="334"/>
      <c r="CQW331" s="334"/>
      <c r="CQX331" s="334"/>
      <c r="CQY331" s="334"/>
      <c r="CQZ331" s="334"/>
      <c r="CRA331" s="334"/>
      <c r="CRB331" s="334"/>
      <c r="CRC331" s="334"/>
      <c r="CRD331" s="334"/>
      <c r="CRE331" s="334"/>
      <c r="CRF331" s="334"/>
      <c r="CRG331" s="334"/>
      <c r="CRH331" s="334"/>
      <c r="CRI331" s="334"/>
      <c r="CRJ331" s="334"/>
      <c r="CRK331" s="334"/>
      <c r="CRL331" s="334"/>
      <c r="CRM331" s="334"/>
      <c r="CRN331" s="334"/>
      <c r="CRO331" s="334"/>
      <c r="CRP331" s="334"/>
      <c r="CRQ331" s="334"/>
      <c r="CRR331" s="334"/>
      <c r="CRS331" s="334"/>
      <c r="CRT331" s="334"/>
      <c r="CRU331" s="334"/>
      <c r="CRV331" s="334"/>
      <c r="CRW331" s="334"/>
      <c r="CRX331" s="334"/>
      <c r="CRY331" s="334"/>
      <c r="CRZ331" s="334"/>
      <c r="CSA331" s="334"/>
      <c r="CSB331" s="334"/>
      <c r="CSC331" s="334"/>
      <c r="CSD331" s="334"/>
      <c r="CSE331" s="334"/>
      <c r="CSF331" s="334"/>
      <c r="CSG331" s="334"/>
      <c r="CSH331" s="334"/>
      <c r="CSI331" s="334"/>
      <c r="CSJ331" s="334"/>
      <c r="CSK331" s="334"/>
      <c r="CSL331" s="334"/>
      <c r="CSM331" s="334"/>
      <c r="CSN331" s="334"/>
      <c r="CSO331" s="334"/>
      <c r="CSP331" s="334"/>
      <c r="CSQ331" s="334"/>
      <c r="CSR331" s="334"/>
      <c r="CSS331" s="334"/>
      <c r="CST331" s="334"/>
      <c r="CSU331" s="334"/>
      <c r="CSV331" s="334"/>
      <c r="CSW331" s="334"/>
      <c r="CSX331" s="334"/>
      <c r="CSY331" s="334"/>
      <c r="CSZ331" s="334"/>
      <c r="CTA331" s="334"/>
      <c r="CTB331" s="334"/>
      <c r="CTC331" s="334"/>
      <c r="CTD331" s="334"/>
      <c r="CTE331" s="334"/>
      <c r="CTF331" s="334"/>
      <c r="CTG331" s="334"/>
      <c r="CTH331" s="334"/>
      <c r="CTI331" s="334"/>
      <c r="CTJ331" s="334"/>
      <c r="CTK331" s="334"/>
      <c r="CTL331" s="334"/>
      <c r="CTM331" s="334"/>
      <c r="CTN331" s="334"/>
      <c r="CTO331" s="334"/>
      <c r="CTP331" s="334"/>
      <c r="CTQ331" s="334"/>
      <c r="CTR331" s="334"/>
      <c r="CTS331" s="334"/>
      <c r="CTT331" s="334"/>
      <c r="CTU331" s="334"/>
      <c r="CTV331" s="334"/>
      <c r="CTW331" s="334"/>
      <c r="CTX331" s="334"/>
      <c r="CTY331" s="334"/>
      <c r="CTZ331" s="334"/>
      <c r="CUA331" s="334"/>
      <c r="CUB331" s="334"/>
      <c r="CUC331" s="334"/>
      <c r="CUD331" s="334"/>
      <c r="CUE331" s="334"/>
      <c r="CUF331" s="334"/>
      <c r="CUG331" s="334"/>
      <c r="CUH331" s="334"/>
      <c r="CUI331" s="334"/>
      <c r="CUJ331" s="334"/>
      <c r="CUK331" s="334"/>
      <c r="CUL331" s="334"/>
      <c r="CUM331" s="334"/>
      <c r="CUN331" s="334"/>
      <c r="CUO331" s="334"/>
      <c r="CUP331" s="334"/>
      <c r="CUQ331" s="334"/>
      <c r="CUR331" s="334"/>
      <c r="CUS331" s="334"/>
      <c r="CUT331" s="334"/>
      <c r="CUU331" s="334"/>
      <c r="CUV331" s="334"/>
      <c r="CUW331" s="334"/>
      <c r="CUX331" s="334"/>
      <c r="CUY331" s="334"/>
      <c r="CUZ331" s="334"/>
      <c r="CVA331" s="334"/>
      <c r="CVB331" s="334"/>
      <c r="CVC331" s="334"/>
      <c r="CVD331" s="334"/>
      <c r="CVE331" s="334"/>
      <c r="CVF331" s="334"/>
      <c r="CVG331" s="334"/>
      <c r="CVH331" s="334"/>
      <c r="CVI331" s="334"/>
      <c r="CVJ331" s="334"/>
      <c r="CVK331" s="334"/>
      <c r="CVL331" s="334"/>
      <c r="CVM331" s="334"/>
      <c r="CVN331" s="334"/>
      <c r="CVO331" s="334"/>
      <c r="CVP331" s="334"/>
      <c r="CVQ331" s="334"/>
      <c r="CVR331" s="334"/>
      <c r="CVS331" s="334"/>
      <c r="CVT331" s="334"/>
      <c r="CVU331" s="334"/>
      <c r="CVV331" s="334"/>
      <c r="CVW331" s="334"/>
      <c r="CVX331" s="334"/>
      <c r="CVY331" s="334"/>
      <c r="CVZ331" s="334"/>
      <c r="CWA331" s="334"/>
      <c r="CWB331" s="334"/>
      <c r="CWC331" s="334"/>
      <c r="CWD331" s="334"/>
      <c r="CWE331" s="334"/>
      <c r="CWF331" s="334"/>
      <c r="CWG331" s="334"/>
      <c r="CWH331" s="334"/>
      <c r="CWI331" s="334"/>
      <c r="CWJ331" s="334"/>
      <c r="CWK331" s="334"/>
      <c r="CWL331" s="334"/>
      <c r="CWM331" s="334"/>
      <c r="CWN331" s="334"/>
      <c r="CWO331" s="334"/>
      <c r="CWP331" s="334"/>
      <c r="CWQ331" s="334"/>
      <c r="CWR331" s="334"/>
      <c r="CWS331" s="334"/>
      <c r="CWT331" s="334"/>
      <c r="CWU331" s="334"/>
      <c r="CWV331" s="334"/>
      <c r="CWW331" s="334"/>
      <c r="CWX331" s="334"/>
      <c r="CWY331" s="334"/>
      <c r="CWZ331" s="334"/>
      <c r="CXA331" s="334"/>
      <c r="CXB331" s="334"/>
      <c r="CXC331" s="334"/>
      <c r="CXD331" s="334"/>
      <c r="CXE331" s="334"/>
      <c r="CXF331" s="334"/>
      <c r="CXG331" s="334"/>
      <c r="CXH331" s="334"/>
      <c r="CXI331" s="334"/>
      <c r="CXJ331" s="334"/>
      <c r="CXK331" s="334"/>
      <c r="CXL331" s="334"/>
      <c r="CXM331" s="334"/>
      <c r="CXN331" s="334"/>
      <c r="CXO331" s="334"/>
      <c r="CXP331" s="334"/>
      <c r="CXQ331" s="334"/>
      <c r="CXR331" s="334"/>
      <c r="CXS331" s="334"/>
      <c r="CXT331" s="334"/>
      <c r="CXU331" s="334"/>
      <c r="CXV331" s="334"/>
      <c r="CXW331" s="334"/>
      <c r="CXX331" s="334"/>
      <c r="CXY331" s="334"/>
      <c r="CXZ331" s="334"/>
      <c r="CYA331" s="334"/>
      <c r="CYB331" s="334"/>
      <c r="CYC331" s="334"/>
      <c r="CYD331" s="334"/>
      <c r="CYE331" s="334"/>
      <c r="CYF331" s="334"/>
      <c r="CYG331" s="334"/>
      <c r="CYH331" s="334"/>
      <c r="CYI331" s="334"/>
      <c r="CYJ331" s="334"/>
      <c r="CYK331" s="334"/>
      <c r="CYL331" s="334"/>
      <c r="CYM331" s="334"/>
      <c r="CYN331" s="334"/>
      <c r="CYO331" s="334"/>
      <c r="CYP331" s="334"/>
      <c r="CYQ331" s="334"/>
      <c r="CYR331" s="334"/>
      <c r="CYS331" s="334"/>
      <c r="CYT331" s="334"/>
      <c r="CYU331" s="334"/>
      <c r="CYV331" s="334"/>
      <c r="CYW331" s="334"/>
      <c r="CYX331" s="334"/>
      <c r="CYY331" s="334"/>
      <c r="CYZ331" s="334"/>
      <c r="CZA331" s="334"/>
      <c r="CZB331" s="334"/>
      <c r="CZC331" s="334"/>
      <c r="CZD331" s="334"/>
      <c r="CZE331" s="334"/>
      <c r="CZF331" s="334"/>
      <c r="CZG331" s="334"/>
      <c r="CZH331" s="334"/>
      <c r="CZI331" s="334"/>
      <c r="CZJ331" s="334"/>
      <c r="CZK331" s="334"/>
      <c r="CZL331" s="334"/>
      <c r="CZM331" s="334"/>
      <c r="CZN331" s="334"/>
      <c r="CZO331" s="334"/>
      <c r="CZP331" s="334"/>
      <c r="CZQ331" s="334"/>
      <c r="CZR331" s="334"/>
      <c r="CZS331" s="334"/>
      <c r="CZT331" s="334"/>
      <c r="CZU331" s="334"/>
      <c r="CZV331" s="334"/>
      <c r="CZW331" s="334"/>
      <c r="CZX331" s="334"/>
      <c r="CZY331" s="334"/>
      <c r="CZZ331" s="334"/>
      <c r="DAA331" s="334"/>
      <c r="DAB331" s="334"/>
      <c r="DAC331" s="334"/>
      <c r="DAD331" s="334"/>
      <c r="DAE331" s="334"/>
      <c r="DAF331" s="334"/>
      <c r="DAG331" s="334"/>
      <c r="DAH331" s="334"/>
      <c r="DAI331" s="334"/>
      <c r="DAJ331" s="334"/>
      <c r="DAK331" s="334"/>
      <c r="DAL331" s="334"/>
      <c r="DAM331" s="334"/>
      <c r="DAN331" s="334"/>
      <c r="DAO331" s="334"/>
      <c r="DAP331" s="334"/>
      <c r="DAQ331" s="334"/>
      <c r="DAR331" s="334"/>
      <c r="DAS331" s="334"/>
      <c r="DAT331" s="334"/>
      <c r="DAU331" s="334"/>
      <c r="DAV331" s="334"/>
      <c r="DAW331" s="334"/>
      <c r="DAX331" s="334"/>
      <c r="DAY331" s="334"/>
      <c r="DAZ331" s="334"/>
      <c r="DBA331" s="334"/>
      <c r="DBB331" s="334"/>
      <c r="DBC331" s="334"/>
      <c r="DBD331" s="334"/>
      <c r="DBE331" s="334"/>
      <c r="DBF331" s="334"/>
      <c r="DBG331" s="334"/>
      <c r="DBH331" s="334"/>
      <c r="DBI331" s="334"/>
      <c r="DBJ331" s="334"/>
      <c r="DBK331" s="334"/>
      <c r="DBL331" s="334"/>
      <c r="DBM331" s="334"/>
      <c r="DBN331" s="334"/>
      <c r="DBO331" s="334"/>
      <c r="DBP331" s="334"/>
      <c r="DBQ331" s="334"/>
      <c r="DBR331" s="334"/>
      <c r="DBS331" s="334"/>
      <c r="DBT331" s="334"/>
      <c r="DBU331" s="334"/>
      <c r="DBV331" s="334"/>
      <c r="DBW331" s="334"/>
      <c r="DBX331" s="334"/>
      <c r="DBY331" s="334"/>
      <c r="DBZ331" s="334"/>
      <c r="DCA331" s="334"/>
      <c r="DCB331" s="334"/>
      <c r="DCC331" s="334"/>
      <c r="DCD331" s="334"/>
      <c r="DCE331" s="334"/>
      <c r="DCF331" s="334"/>
      <c r="DCG331" s="334"/>
      <c r="DCH331" s="334"/>
      <c r="DCI331" s="334"/>
      <c r="DCJ331" s="334"/>
      <c r="DCK331" s="334"/>
      <c r="DCL331" s="334"/>
      <c r="DCM331" s="334"/>
      <c r="DCN331" s="334"/>
      <c r="DCO331" s="334"/>
      <c r="DCP331" s="334"/>
      <c r="DCQ331" s="334"/>
      <c r="DCR331" s="334"/>
      <c r="DCS331" s="334"/>
      <c r="DCT331" s="334"/>
      <c r="DCU331" s="334"/>
      <c r="DCV331" s="334"/>
      <c r="DCW331" s="334"/>
      <c r="DCX331" s="334"/>
      <c r="DCY331" s="334"/>
      <c r="DCZ331" s="334"/>
      <c r="DDA331" s="334"/>
      <c r="DDB331" s="334"/>
      <c r="DDC331" s="334"/>
      <c r="DDD331" s="334"/>
      <c r="DDE331" s="334"/>
      <c r="DDF331" s="334"/>
      <c r="DDG331" s="334"/>
      <c r="DDH331" s="334"/>
      <c r="DDI331" s="334"/>
      <c r="DDJ331" s="334"/>
      <c r="DDK331" s="334"/>
      <c r="DDL331" s="334"/>
      <c r="DDM331" s="334"/>
      <c r="DDN331" s="334"/>
      <c r="DDO331" s="334"/>
      <c r="DDP331" s="334"/>
      <c r="DDQ331" s="334"/>
      <c r="DDR331" s="334"/>
      <c r="DDS331" s="334"/>
      <c r="DDT331" s="334"/>
      <c r="DDU331" s="334"/>
      <c r="DDV331" s="334"/>
      <c r="DDW331" s="334"/>
      <c r="DDX331" s="334"/>
      <c r="DDY331" s="334"/>
      <c r="DDZ331" s="334"/>
      <c r="DEA331" s="334"/>
      <c r="DEB331" s="334"/>
      <c r="DEC331" s="334"/>
      <c r="DED331" s="334"/>
      <c r="DEE331" s="334"/>
      <c r="DEF331" s="334"/>
      <c r="DEG331" s="334"/>
      <c r="DEH331" s="334"/>
      <c r="DEI331" s="334"/>
      <c r="DEJ331" s="334"/>
      <c r="DEK331" s="334"/>
      <c r="DEL331" s="334"/>
      <c r="DEM331" s="334"/>
      <c r="DEN331" s="334"/>
      <c r="DEO331" s="334"/>
      <c r="DEP331" s="334"/>
      <c r="DEQ331" s="334"/>
      <c r="DER331" s="334"/>
      <c r="DES331" s="334"/>
      <c r="DET331" s="334"/>
      <c r="DEU331" s="334"/>
      <c r="DEV331" s="334"/>
      <c r="DEW331" s="334"/>
      <c r="DEX331" s="334"/>
      <c r="DEY331" s="334"/>
      <c r="DEZ331" s="334"/>
      <c r="DFA331" s="334"/>
      <c r="DFB331" s="334"/>
      <c r="DFC331" s="334"/>
      <c r="DFD331" s="334"/>
      <c r="DFE331" s="334"/>
      <c r="DFF331" s="334"/>
      <c r="DFG331" s="334"/>
      <c r="DFH331" s="334"/>
      <c r="DFI331" s="334"/>
      <c r="DFJ331" s="334"/>
      <c r="DFK331" s="334"/>
      <c r="DFL331" s="334"/>
      <c r="DFM331" s="334"/>
      <c r="DFN331" s="334"/>
      <c r="DFO331" s="334"/>
      <c r="DFP331" s="334"/>
      <c r="DFQ331" s="334"/>
      <c r="DFR331" s="334"/>
      <c r="DFS331" s="334"/>
      <c r="DFT331" s="334"/>
      <c r="DFU331" s="334"/>
      <c r="DFV331" s="334"/>
      <c r="DFW331" s="334"/>
      <c r="DFX331" s="334"/>
      <c r="DFY331" s="334"/>
      <c r="DFZ331" s="334"/>
      <c r="DGA331" s="334"/>
      <c r="DGB331" s="334"/>
      <c r="DGC331" s="334"/>
      <c r="DGD331" s="334"/>
      <c r="DGE331" s="334"/>
      <c r="DGF331" s="334"/>
      <c r="DGG331" s="334"/>
      <c r="DGH331" s="334"/>
      <c r="DGI331" s="334"/>
      <c r="DGJ331" s="334"/>
      <c r="DGK331" s="334"/>
      <c r="DGL331" s="334"/>
      <c r="DGM331" s="334"/>
      <c r="DGN331" s="334"/>
      <c r="DGO331" s="334"/>
      <c r="DGP331" s="334"/>
      <c r="DGQ331" s="334"/>
      <c r="DGR331" s="334"/>
      <c r="DGS331" s="334"/>
      <c r="DGT331" s="334"/>
      <c r="DGU331" s="334"/>
      <c r="DGV331" s="334"/>
      <c r="DGW331" s="334"/>
      <c r="DGX331" s="334"/>
      <c r="DGY331" s="334"/>
      <c r="DGZ331" s="334"/>
      <c r="DHA331" s="334"/>
      <c r="DHB331" s="334"/>
      <c r="DHC331" s="334"/>
      <c r="DHD331" s="334"/>
      <c r="DHE331" s="334"/>
      <c r="DHF331" s="334"/>
      <c r="DHG331" s="334"/>
      <c r="DHH331" s="334"/>
      <c r="DHI331" s="334"/>
      <c r="DHJ331" s="334"/>
      <c r="DHK331" s="334"/>
      <c r="DHL331" s="334"/>
      <c r="DHM331" s="334"/>
      <c r="DHN331" s="334"/>
      <c r="DHO331" s="334"/>
      <c r="DHP331" s="334"/>
      <c r="DHQ331" s="334"/>
      <c r="DHR331" s="334"/>
      <c r="DHS331" s="334"/>
      <c r="DHT331" s="334"/>
      <c r="DHU331" s="334"/>
      <c r="DHV331" s="334"/>
      <c r="DHW331" s="334"/>
      <c r="DHX331" s="334"/>
      <c r="DHY331" s="334"/>
      <c r="DHZ331" s="334"/>
      <c r="DIA331" s="334"/>
      <c r="DIB331" s="334"/>
      <c r="DIC331" s="334"/>
      <c r="DID331" s="334"/>
      <c r="DIE331" s="334"/>
      <c r="DIF331" s="334"/>
      <c r="DIG331" s="334"/>
      <c r="DIH331" s="334"/>
      <c r="DII331" s="334"/>
      <c r="DIJ331" s="334"/>
      <c r="DIK331" s="334"/>
      <c r="DIL331" s="334"/>
      <c r="DIM331" s="334"/>
      <c r="DIN331" s="334"/>
      <c r="DIO331" s="334"/>
      <c r="DIP331" s="334"/>
      <c r="DIQ331" s="334"/>
      <c r="DIR331" s="334"/>
      <c r="DIS331" s="334"/>
      <c r="DIT331" s="334"/>
      <c r="DIU331" s="334"/>
      <c r="DIV331" s="334"/>
      <c r="DIW331" s="334"/>
      <c r="DIX331" s="334"/>
      <c r="DIY331" s="334"/>
      <c r="DIZ331" s="334"/>
      <c r="DJA331" s="334"/>
      <c r="DJB331" s="334"/>
      <c r="DJC331" s="334"/>
      <c r="DJD331" s="334"/>
      <c r="DJE331" s="334"/>
      <c r="DJF331" s="334"/>
      <c r="DJG331" s="334"/>
      <c r="DJH331" s="334"/>
      <c r="DJI331" s="334"/>
      <c r="DJJ331" s="334"/>
      <c r="DJK331" s="334"/>
      <c r="DJL331" s="334"/>
      <c r="DJM331" s="334"/>
      <c r="DJN331" s="334"/>
      <c r="DJO331" s="334"/>
      <c r="DJP331" s="334"/>
      <c r="DJQ331" s="334"/>
      <c r="DJR331" s="334"/>
      <c r="DJS331" s="334"/>
      <c r="DJT331" s="334"/>
      <c r="DJU331" s="334"/>
      <c r="DJV331" s="334"/>
      <c r="DJW331" s="334"/>
      <c r="DJX331" s="334"/>
      <c r="DJY331" s="334"/>
      <c r="DJZ331" s="334"/>
      <c r="DKA331" s="334"/>
      <c r="DKB331" s="334"/>
      <c r="DKC331" s="334"/>
      <c r="DKD331" s="334"/>
      <c r="DKE331" s="334"/>
      <c r="DKF331" s="334"/>
      <c r="DKG331" s="334"/>
      <c r="DKH331" s="334"/>
      <c r="DKI331" s="334"/>
      <c r="DKJ331" s="334"/>
      <c r="DKK331" s="334"/>
      <c r="DKL331" s="334"/>
      <c r="DKM331" s="334"/>
      <c r="DKN331" s="334"/>
      <c r="DKO331" s="334"/>
      <c r="DKP331" s="334"/>
      <c r="DKQ331" s="334"/>
      <c r="DKR331" s="334"/>
      <c r="DKS331" s="334"/>
      <c r="DKT331" s="334"/>
      <c r="DKU331" s="334"/>
      <c r="DKV331" s="334"/>
      <c r="DKW331" s="334"/>
      <c r="DKX331" s="334"/>
      <c r="DKY331" s="334"/>
      <c r="DKZ331" s="334"/>
      <c r="DLA331" s="334"/>
      <c r="DLB331" s="334"/>
      <c r="DLC331" s="334"/>
      <c r="DLD331" s="334"/>
      <c r="DLE331" s="334"/>
      <c r="DLF331" s="334"/>
      <c r="DLG331" s="334"/>
      <c r="DLH331" s="334"/>
      <c r="DLI331" s="334"/>
      <c r="DLJ331" s="334"/>
      <c r="DLK331" s="334"/>
      <c r="DLL331" s="334"/>
      <c r="DLM331" s="334"/>
      <c r="DLN331" s="334"/>
      <c r="DLO331" s="334"/>
      <c r="DLP331" s="334"/>
      <c r="DLQ331" s="334"/>
      <c r="DLR331" s="334"/>
      <c r="DLS331" s="334"/>
      <c r="DLT331" s="334"/>
      <c r="DLU331" s="334"/>
      <c r="DLV331" s="334"/>
      <c r="DLW331" s="334"/>
      <c r="DLX331" s="334"/>
      <c r="DLY331" s="334"/>
      <c r="DLZ331" s="334"/>
      <c r="DMA331" s="334"/>
      <c r="DMB331" s="334"/>
      <c r="DMC331" s="334"/>
      <c r="DMD331" s="334"/>
      <c r="DME331" s="334"/>
      <c r="DMF331" s="334"/>
      <c r="DMG331" s="334"/>
      <c r="DMH331" s="334"/>
      <c r="DMI331" s="334"/>
      <c r="DMJ331" s="334"/>
      <c r="DMK331" s="334"/>
      <c r="DML331" s="334"/>
      <c r="DMM331" s="334"/>
      <c r="DMN331" s="334"/>
      <c r="DMO331" s="334"/>
      <c r="DMP331" s="334"/>
      <c r="DMQ331" s="334"/>
      <c r="DMR331" s="334"/>
      <c r="DMS331" s="334"/>
      <c r="DMT331" s="334"/>
      <c r="DMU331" s="334"/>
      <c r="DMV331" s="334"/>
      <c r="DMW331" s="334"/>
      <c r="DMX331" s="334"/>
      <c r="DMY331" s="334"/>
      <c r="DMZ331" s="334"/>
      <c r="DNA331" s="334"/>
      <c r="DNB331" s="334"/>
      <c r="DNC331" s="334"/>
      <c r="DND331" s="334"/>
      <c r="DNE331" s="334"/>
      <c r="DNF331" s="334"/>
      <c r="DNG331" s="334"/>
      <c r="DNH331" s="334"/>
      <c r="DNI331" s="334"/>
      <c r="DNJ331" s="334"/>
      <c r="DNK331" s="334"/>
      <c r="DNL331" s="334"/>
      <c r="DNM331" s="334"/>
      <c r="DNN331" s="334"/>
      <c r="DNO331" s="334"/>
      <c r="DNP331" s="334"/>
      <c r="DNQ331" s="334"/>
      <c r="DNR331" s="334"/>
      <c r="DNS331" s="334"/>
      <c r="DNT331" s="334"/>
      <c r="DNU331" s="334"/>
      <c r="DNV331" s="334"/>
      <c r="DNW331" s="334"/>
      <c r="DNX331" s="334"/>
      <c r="DNY331" s="334"/>
      <c r="DNZ331" s="334"/>
      <c r="DOA331" s="334"/>
      <c r="DOB331" s="334"/>
      <c r="DOC331" s="334"/>
      <c r="DOD331" s="334"/>
      <c r="DOE331" s="334"/>
      <c r="DOF331" s="334"/>
      <c r="DOG331" s="334"/>
      <c r="DOH331" s="334"/>
      <c r="DOI331" s="334"/>
      <c r="DOJ331" s="334"/>
      <c r="DOK331" s="334"/>
      <c r="DOL331" s="334"/>
      <c r="DOM331" s="334"/>
      <c r="DON331" s="334"/>
      <c r="DOO331" s="334"/>
      <c r="DOP331" s="334"/>
      <c r="DOQ331" s="334"/>
      <c r="DOR331" s="334"/>
      <c r="DOS331" s="334"/>
      <c r="DOT331" s="334"/>
      <c r="DOU331" s="334"/>
      <c r="DOV331" s="334"/>
      <c r="DOW331" s="334"/>
      <c r="DOX331" s="334"/>
      <c r="DOY331" s="334"/>
      <c r="DOZ331" s="334"/>
      <c r="DPA331" s="334"/>
      <c r="DPB331" s="334"/>
      <c r="DPC331" s="334"/>
      <c r="DPD331" s="334"/>
      <c r="DPE331" s="334"/>
      <c r="DPF331" s="334"/>
      <c r="DPG331" s="334"/>
      <c r="DPH331" s="334"/>
      <c r="DPI331" s="334"/>
      <c r="DPJ331" s="334"/>
      <c r="DPK331" s="334"/>
      <c r="DPL331" s="334"/>
      <c r="DPM331" s="334"/>
      <c r="DPN331" s="334"/>
      <c r="DPO331" s="334"/>
      <c r="DPP331" s="334"/>
      <c r="DPQ331" s="334"/>
      <c r="DPR331" s="334"/>
      <c r="DPS331" s="334"/>
      <c r="DPT331" s="334"/>
      <c r="DPU331" s="334"/>
      <c r="DPV331" s="334"/>
      <c r="DPW331" s="334"/>
      <c r="DPX331" s="334"/>
      <c r="DPY331" s="334"/>
      <c r="DPZ331" s="334"/>
      <c r="DQA331" s="334"/>
      <c r="DQB331" s="334"/>
      <c r="DQC331" s="334"/>
      <c r="DQD331" s="334"/>
      <c r="DQE331" s="334"/>
      <c r="DQF331" s="334"/>
      <c r="DQG331" s="334"/>
      <c r="DQH331" s="334"/>
      <c r="DQI331" s="334"/>
      <c r="DQJ331" s="334"/>
      <c r="DQK331" s="334"/>
      <c r="DQL331" s="334"/>
      <c r="DQM331" s="334"/>
      <c r="DQN331" s="334"/>
      <c r="DQO331" s="334"/>
      <c r="DQP331" s="334"/>
      <c r="DQQ331" s="334"/>
      <c r="DQR331" s="334"/>
      <c r="DQS331" s="334"/>
      <c r="DQT331" s="334"/>
      <c r="DQU331" s="334"/>
      <c r="DQV331" s="334"/>
      <c r="DQW331" s="334"/>
      <c r="DQX331" s="334"/>
      <c r="DQY331" s="334"/>
      <c r="DQZ331" s="334"/>
      <c r="DRA331" s="334"/>
      <c r="DRB331" s="334"/>
      <c r="DRC331" s="334"/>
      <c r="DRD331" s="334"/>
      <c r="DRE331" s="334"/>
      <c r="DRF331" s="334"/>
      <c r="DRG331" s="334"/>
      <c r="DRH331" s="334"/>
      <c r="DRI331" s="334"/>
      <c r="DRJ331" s="334"/>
      <c r="DRK331" s="334"/>
      <c r="DRL331" s="334"/>
      <c r="DRM331" s="334"/>
      <c r="DRN331" s="334"/>
      <c r="DRO331" s="334"/>
      <c r="DRP331" s="334"/>
      <c r="DRQ331" s="334"/>
      <c r="DRR331" s="334"/>
      <c r="DRS331" s="334"/>
      <c r="DRT331" s="334"/>
      <c r="DRU331" s="334"/>
      <c r="DRV331" s="334"/>
      <c r="DRW331" s="334"/>
      <c r="DRX331" s="334"/>
      <c r="DRY331" s="334"/>
      <c r="DRZ331" s="334"/>
      <c r="DSA331" s="334"/>
      <c r="DSB331" s="334"/>
      <c r="DSC331" s="334"/>
      <c r="DSD331" s="334"/>
      <c r="DSE331" s="334"/>
      <c r="DSF331" s="334"/>
      <c r="DSG331" s="334"/>
      <c r="DSH331" s="334"/>
      <c r="DSI331" s="334"/>
      <c r="DSJ331" s="334"/>
      <c r="DSK331" s="334"/>
      <c r="DSL331" s="334"/>
      <c r="DSM331" s="334"/>
      <c r="DSN331" s="334"/>
      <c r="DSO331" s="334"/>
      <c r="DSP331" s="334"/>
      <c r="DSQ331" s="334"/>
      <c r="DSR331" s="334"/>
      <c r="DSS331" s="334"/>
      <c r="DST331" s="334"/>
      <c r="DSU331" s="334"/>
      <c r="DSV331" s="334"/>
      <c r="DSW331" s="334"/>
      <c r="DSX331" s="334"/>
      <c r="DSY331" s="334"/>
      <c r="DSZ331" s="334"/>
      <c r="DTA331" s="334"/>
      <c r="DTB331" s="334"/>
      <c r="DTC331" s="334"/>
      <c r="DTD331" s="334"/>
      <c r="DTE331" s="334"/>
      <c r="DTF331" s="334"/>
      <c r="DTG331" s="334"/>
      <c r="DTH331" s="334"/>
      <c r="DTI331" s="334"/>
      <c r="DTJ331" s="334"/>
      <c r="DTK331" s="334"/>
      <c r="DTL331" s="334"/>
      <c r="DTM331" s="334"/>
      <c r="DTN331" s="334"/>
      <c r="DTO331" s="334"/>
      <c r="DTP331" s="334"/>
      <c r="DTQ331" s="334"/>
      <c r="DTR331" s="334"/>
      <c r="DTS331" s="334"/>
      <c r="DTT331" s="334"/>
      <c r="DTU331" s="334"/>
      <c r="DTV331" s="334"/>
      <c r="DTW331" s="334"/>
      <c r="DTX331" s="334"/>
      <c r="DTY331" s="334"/>
      <c r="DTZ331" s="334"/>
      <c r="DUA331" s="334"/>
      <c r="DUB331" s="334"/>
      <c r="DUC331" s="334"/>
      <c r="DUD331" s="334"/>
      <c r="DUE331" s="334"/>
      <c r="DUF331" s="334"/>
      <c r="DUG331" s="334"/>
      <c r="DUH331" s="334"/>
      <c r="DUI331" s="334"/>
      <c r="DUJ331" s="334"/>
      <c r="DUK331" s="334"/>
      <c r="DUL331" s="334"/>
      <c r="DUM331" s="334"/>
      <c r="DUN331" s="334"/>
      <c r="DUO331" s="334"/>
      <c r="DUP331" s="334"/>
      <c r="DUQ331" s="334"/>
      <c r="DUR331" s="334"/>
      <c r="DUS331" s="334"/>
      <c r="DUT331" s="334"/>
      <c r="DUU331" s="334"/>
      <c r="DUV331" s="334"/>
      <c r="DUW331" s="334"/>
      <c r="DUX331" s="334"/>
      <c r="DUY331" s="334"/>
      <c r="DUZ331" s="334"/>
      <c r="DVA331" s="334"/>
      <c r="DVB331" s="334"/>
      <c r="DVC331" s="334"/>
      <c r="DVD331" s="334"/>
      <c r="DVE331" s="334"/>
      <c r="DVF331" s="334"/>
      <c r="DVG331" s="334"/>
      <c r="DVH331" s="334"/>
      <c r="DVI331" s="334"/>
      <c r="DVJ331" s="334"/>
      <c r="DVK331" s="334"/>
      <c r="DVL331" s="334"/>
      <c r="DVM331" s="334"/>
      <c r="DVN331" s="334"/>
      <c r="DVO331" s="334"/>
      <c r="DVP331" s="334"/>
      <c r="DVQ331" s="334"/>
      <c r="DVR331" s="334"/>
      <c r="DVS331" s="334"/>
      <c r="DVT331" s="334"/>
      <c r="DVU331" s="334"/>
      <c r="DVV331" s="334"/>
      <c r="DVW331" s="334"/>
      <c r="DVX331" s="334"/>
      <c r="DVY331" s="334"/>
      <c r="DVZ331" s="334"/>
      <c r="DWA331" s="334"/>
      <c r="DWB331" s="334"/>
      <c r="DWC331" s="334"/>
      <c r="DWD331" s="334"/>
      <c r="DWE331" s="334"/>
      <c r="DWF331" s="334"/>
      <c r="DWG331" s="334"/>
      <c r="DWH331" s="334"/>
      <c r="DWI331" s="334"/>
      <c r="DWJ331" s="334"/>
      <c r="DWK331" s="334"/>
      <c r="DWL331" s="334"/>
      <c r="DWM331" s="334"/>
      <c r="DWN331" s="334"/>
      <c r="DWO331" s="334"/>
      <c r="DWP331" s="334"/>
      <c r="DWQ331" s="334"/>
      <c r="DWR331" s="334"/>
      <c r="DWS331" s="334"/>
      <c r="DWT331" s="334"/>
      <c r="DWU331" s="334"/>
      <c r="DWV331" s="334"/>
      <c r="DWW331" s="334"/>
      <c r="DWX331" s="334"/>
      <c r="DWY331" s="334"/>
      <c r="DWZ331" s="334"/>
      <c r="DXA331" s="334"/>
      <c r="DXB331" s="334"/>
      <c r="DXC331" s="334"/>
      <c r="DXD331" s="334"/>
      <c r="DXE331" s="334"/>
      <c r="DXF331" s="334"/>
      <c r="DXG331" s="334"/>
      <c r="DXH331" s="334"/>
      <c r="DXI331" s="334"/>
      <c r="DXJ331" s="334"/>
      <c r="DXK331" s="334"/>
      <c r="DXL331" s="334"/>
      <c r="DXM331" s="334"/>
      <c r="DXN331" s="334"/>
      <c r="DXO331" s="334"/>
      <c r="DXP331" s="334"/>
      <c r="DXQ331" s="334"/>
      <c r="DXR331" s="334"/>
      <c r="DXS331" s="334"/>
      <c r="DXT331" s="334"/>
      <c r="DXU331" s="334"/>
      <c r="DXV331" s="334"/>
      <c r="DXW331" s="334"/>
      <c r="DXX331" s="334"/>
      <c r="DXY331" s="334"/>
      <c r="DXZ331" s="334"/>
      <c r="DYA331" s="334"/>
      <c r="DYB331" s="334"/>
      <c r="DYC331" s="334"/>
      <c r="DYD331" s="334"/>
      <c r="DYE331" s="334"/>
      <c r="DYF331" s="334"/>
      <c r="DYG331" s="334"/>
      <c r="DYH331" s="334"/>
      <c r="DYI331" s="334"/>
      <c r="DYJ331" s="334"/>
      <c r="DYK331" s="334"/>
      <c r="DYL331" s="334"/>
      <c r="DYM331" s="334"/>
      <c r="DYN331" s="334"/>
      <c r="DYO331" s="334"/>
      <c r="DYP331" s="334"/>
      <c r="DYQ331" s="334"/>
      <c r="DYR331" s="334"/>
      <c r="DYS331" s="334"/>
      <c r="DYT331" s="334"/>
      <c r="DYU331" s="334"/>
      <c r="DYV331" s="334"/>
      <c r="DYW331" s="334"/>
      <c r="DYX331" s="334"/>
      <c r="DYY331" s="334"/>
      <c r="DYZ331" s="334"/>
      <c r="DZA331" s="334"/>
      <c r="DZB331" s="334"/>
      <c r="DZC331" s="334"/>
      <c r="DZD331" s="334"/>
      <c r="DZE331" s="334"/>
      <c r="DZF331" s="334"/>
      <c r="DZG331" s="334"/>
      <c r="DZH331" s="334"/>
      <c r="DZI331" s="334"/>
      <c r="DZJ331" s="334"/>
      <c r="DZK331" s="334"/>
      <c r="DZL331" s="334"/>
      <c r="DZM331" s="334"/>
      <c r="DZN331" s="334"/>
      <c r="DZO331" s="334"/>
      <c r="DZP331" s="334"/>
      <c r="DZQ331" s="334"/>
      <c r="DZR331" s="334"/>
      <c r="DZS331" s="334"/>
      <c r="DZT331" s="334"/>
      <c r="DZU331" s="334"/>
      <c r="DZV331" s="334"/>
      <c r="DZW331" s="334"/>
      <c r="DZX331" s="334"/>
      <c r="DZY331" s="334"/>
      <c r="DZZ331" s="334"/>
      <c r="EAA331" s="334"/>
      <c r="EAB331" s="334"/>
      <c r="EAC331" s="334"/>
      <c r="EAD331" s="334"/>
      <c r="EAE331" s="334"/>
      <c r="EAF331" s="334"/>
      <c r="EAG331" s="334"/>
      <c r="EAH331" s="334"/>
      <c r="EAI331" s="334"/>
      <c r="EAJ331" s="334"/>
      <c r="EAK331" s="334"/>
      <c r="EAL331" s="334"/>
      <c r="EAM331" s="334"/>
      <c r="EAN331" s="334"/>
      <c r="EAO331" s="334"/>
      <c r="EAP331" s="334"/>
      <c r="EAQ331" s="334"/>
      <c r="EAR331" s="334"/>
      <c r="EAS331" s="334"/>
      <c r="EAT331" s="334"/>
      <c r="EAU331" s="334"/>
      <c r="EAV331" s="334"/>
      <c r="EAW331" s="334"/>
      <c r="EAX331" s="334"/>
      <c r="EAY331" s="334"/>
      <c r="EAZ331" s="334"/>
      <c r="EBA331" s="334"/>
      <c r="EBB331" s="334"/>
      <c r="EBC331" s="334"/>
      <c r="EBD331" s="334"/>
      <c r="EBE331" s="334"/>
      <c r="EBF331" s="334"/>
      <c r="EBG331" s="334"/>
      <c r="EBH331" s="334"/>
      <c r="EBI331" s="334"/>
      <c r="EBJ331" s="334"/>
      <c r="EBK331" s="334"/>
      <c r="EBL331" s="334"/>
      <c r="EBM331" s="334"/>
      <c r="EBN331" s="334"/>
      <c r="EBO331" s="334"/>
      <c r="EBP331" s="334"/>
      <c r="EBQ331" s="334"/>
      <c r="EBR331" s="334"/>
      <c r="EBS331" s="334"/>
      <c r="EBT331" s="334"/>
      <c r="EBU331" s="334"/>
      <c r="EBV331" s="334"/>
      <c r="EBW331" s="334"/>
      <c r="EBX331" s="334"/>
      <c r="EBY331" s="334"/>
      <c r="EBZ331" s="334"/>
      <c r="ECA331" s="334"/>
      <c r="ECB331" s="334"/>
      <c r="ECC331" s="334"/>
      <c r="ECD331" s="334"/>
      <c r="ECE331" s="334"/>
      <c r="ECF331" s="334"/>
      <c r="ECG331" s="334"/>
      <c r="ECH331" s="334"/>
      <c r="ECI331" s="334"/>
      <c r="ECJ331" s="334"/>
      <c r="ECK331" s="334"/>
      <c r="ECL331" s="334"/>
      <c r="ECM331" s="334"/>
      <c r="ECN331" s="334"/>
      <c r="ECO331" s="334"/>
      <c r="ECP331" s="334"/>
      <c r="ECQ331" s="334"/>
      <c r="ECR331" s="334"/>
      <c r="ECS331" s="334"/>
      <c r="ECT331" s="334"/>
      <c r="ECU331" s="334"/>
      <c r="ECV331" s="334"/>
      <c r="ECW331" s="334"/>
      <c r="ECX331" s="334"/>
      <c r="ECY331" s="334"/>
      <c r="ECZ331" s="334"/>
      <c r="EDA331" s="334"/>
      <c r="EDB331" s="334"/>
      <c r="EDC331" s="334"/>
      <c r="EDD331" s="334"/>
      <c r="EDE331" s="334"/>
      <c r="EDF331" s="334"/>
      <c r="EDG331" s="334"/>
      <c r="EDH331" s="334"/>
      <c r="EDI331" s="334"/>
      <c r="EDJ331" s="334"/>
      <c r="EDK331" s="334"/>
      <c r="EDL331" s="334"/>
      <c r="EDM331" s="334"/>
      <c r="EDN331" s="334"/>
      <c r="EDO331" s="334"/>
      <c r="EDP331" s="334"/>
      <c r="EDQ331" s="334"/>
      <c r="EDR331" s="334"/>
      <c r="EDS331" s="334"/>
      <c r="EDT331" s="334"/>
      <c r="EDU331" s="334"/>
      <c r="EDV331" s="334"/>
      <c r="EDW331" s="334"/>
      <c r="EDX331" s="334"/>
      <c r="EDY331" s="334"/>
      <c r="EDZ331" s="334"/>
      <c r="EEA331" s="334"/>
      <c r="EEB331" s="334"/>
      <c r="EEC331" s="334"/>
      <c r="EED331" s="334"/>
      <c r="EEE331" s="334"/>
      <c r="EEF331" s="334"/>
      <c r="EEG331" s="334"/>
      <c r="EEH331" s="334"/>
      <c r="EEI331" s="334"/>
      <c r="EEJ331" s="334"/>
      <c r="EEK331" s="334"/>
      <c r="EEL331" s="334"/>
      <c r="EEM331" s="334"/>
      <c r="EEN331" s="334"/>
      <c r="EEO331" s="334"/>
      <c r="EEP331" s="334"/>
      <c r="EEQ331" s="334"/>
      <c r="EER331" s="334"/>
      <c r="EES331" s="334"/>
      <c r="EET331" s="334"/>
      <c r="EEU331" s="334"/>
      <c r="EEV331" s="334"/>
      <c r="EEW331" s="334"/>
      <c r="EEX331" s="334"/>
      <c r="EEY331" s="334"/>
      <c r="EEZ331" s="334"/>
      <c r="EFA331" s="334"/>
      <c r="EFB331" s="334"/>
      <c r="EFC331" s="334"/>
      <c r="EFD331" s="334"/>
      <c r="EFE331" s="334"/>
      <c r="EFF331" s="334"/>
      <c r="EFG331" s="334"/>
      <c r="EFH331" s="334"/>
      <c r="EFI331" s="334"/>
      <c r="EFJ331" s="334"/>
      <c r="EFK331" s="334"/>
      <c r="EFL331" s="334"/>
      <c r="EFM331" s="334"/>
      <c r="EFN331" s="334"/>
      <c r="EFO331" s="334"/>
      <c r="EFP331" s="334"/>
      <c r="EFQ331" s="334"/>
      <c r="EFR331" s="334"/>
      <c r="EFS331" s="334"/>
      <c r="EFT331" s="334"/>
      <c r="EFU331" s="334"/>
      <c r="EFV331" s="334"/>
      <c r="EFW331" s="334"/>
      <c r="EFX331" s="334"/>
      <c r="EFY331" s="334"/>
      <c r="EFZ331" s="334"/>
      <c r="EGA331" s="334"/>
      <c r="EGB331" s="334"/>
      <c r="EGC331" s="334"/>
      <c r="EGD331" s="334"/>
      <c r="EGE331" s="334"/>
      <c r="EGF331" s="334"/>
      <c r="EGG331" s="334"/>
      <c r="EGH331" s="334"/>
      <c r="EGI331" s="334"/>
      <c r="EGJ331" s="334"/>
      <c r="EGK331" s="334"/>
      <c r="EGL331" s="334"/>
      <c r="EGM331" s="334"/>
      <c r="EGN331" s="334"/>
      <c r="EGO331" s="334"/>
      <c r="EGP331" s="334"/>
      <c r="EGQ331" s="334"/>
      <c r="EGR331" s="334"/>
      <c r="EGS331" s="334"/>
      <c r="EGT331" s="334"/>
      <c r="EGU331" s="334"/>
      <c r="EGV331" s="334"/>
      <c r="EGW331" s="334"/>
      <c r="EGX331" s="334"/>
      <c r="EGY331" s="334"/>
      <c r="EGZ331" s="334"/>
      <c r="EHA331" s="334"/>
      <c r="EHB331" s="334"/>
      <c r="EHC331" s="334"/>
      <c r="EHD331" s="334"/>
      <c r="EHE331" s="334"/>
      <c r="EHF331" s="334"/>
      <c r="EHG331" s="334"/>
      <c r="EHH331" s="334"/>
      <c r="EHI331" s="334"/>
      <c r="EHJ331" s="334"/>
      <c r="EHK331" s="334"/>
      <c r="EHL331" s="334"/>
      <c r="EHM331" s="334"/>
      <c r="EHN331" s="334"/>
      <c r="EHO331" s="334"/>
      <c r="EHP331" s="334"/>
      <c r="EHQ331" s="334"/>
      <c r="EHR331" s="334"/>
      <c r="EHS331" s="334"/>
      <c r="EHT331" s="334"/>
      <c r="EHU331" s="334"/>
      <c r="EHV331" s="334"/>
      <c r="EHW331" s="334"/>
      <c r="EHX331" s="334"/>
      <c r="EHY331" s="334"/>
      <c r="EHZ331" s="334"/>
      <c r="EIA331" s="334"/>
      <c r="EIB331" s="334"/>
      <c r="EIC331" s="334"/>
      <c r="EID331" s="334"/>
      <c r="EIE331" s="334"/>
      <c r="EIF331" s="334"/>
      <c r="EIG331" s="334"/>
      <c r="EIH331" s="334"/>
      <c r="EII331" s="334"/>
      <c r="EIJ331" s="334"/>
      <c r="EIK331" s="334"/>
      <c r="EIL331" s="334"/>
      <c r="EIM331" s="334"/>
      <c r="EIN331" s="334"/>
      <c r="EIO331" s="334"/>
      <c r="EIP331" s="334"/>
      <c r="EIQ331" s="334"/>
      <c r="EIR331" s="334"/>
      <c r="EIS331" s="334"/>
      <c r="EIT331" s="334"/>
      <c r="EIU331" s="334"/>
      <c r="EIV331" s="334"/>
      <c r="EIW331" s="334"/>
      <c r="EIX331" s="334"/>
      <c r="EIY331" s="334"/>
      <c r="EIZ331" s="334"/>
      <c r="EJA331" s="334"/>
      <c r="EJB331" s="334"/>
      <c r="EJC331" s="334"/>
      <c r="EJD331" s="334"/>
      <c r="EJE331" s="334"/>
      <c r="EJF331" s="334"/>
      <c r="EJG331" s="334"/>
      <c r="EJH331" s="334"/>
      <c r="EJI331" s="334"/>
      <c r="EJJ331" s="334"/>
      <c r="EJK331" s="334"/>
      <c r="EJL331" s="334"/>
      <c r="EJM331" s="334"/>
      <c r="EJN331" s="334"/>
      <c r="EJO331" s="334"/>
      <c r="EJP331" s="334"/>
      <c r="EJQ331" s="334"/>
      <c r="EJR331" s="334"/>
      <c r="EJS331" s="334"/>
      <c r="EJT331" s="334"/>
      <c r="EJU331" s="334"/>
      <c r="EJV331" s="334"/>
      <c r="EJW331" s="334"/>
      <c r="EJX331" s="334"/>
      <c r="EJY331" s="334"/>
      <c r="EJZ331" s="334"/>
      <c r="EKA331" s="334"/>
      <c r="EKB331" s="334"/>
      <c r="EKC331" s="334"/>
      <c r="EKD331" s="334"/>
      <c r="EKE331" s="334"/>
      <c r="EKF331" s="334"/>
      <c r="EKG331" s="334"/>
      <c r="EKH331" s="334"/>
      <c r="EKI331" s="334"/>
      <c r="EKJ331" s="334"/>
      <c r="EKK331" s="334"/>
      <c r="EKL331" s="334"/>
      <c r="EKM331" s="334"/>
      <c r="EKN331" s="334"/>
      <c r="EKO331" s="334"/>
      <c r="EKP331" s="334"/>
      <c r="EKQ331" s="334"/>
      <c r="EKR331" s="334"/>
      <c r="EKS331" s="334"/>
      <c r="EKT331" s="334"/>
      <c r="EKU331" s="334"/>
      <c r="EKV331" s="334"/>
      <c r="EKW331" s="334"/>
      <c r="EKX331" s="334"/>
      <c r="EKY331" s="334"/>
      <c r="EKZ331" s="334"/>
      <c r="ELA331" s="334"/>
      <c r="ELB331" s="334"/>
      <c r="ELC331" s="334"/>
      <c r="ELD331" s="334"/>
      <c r="ELE331" s="334"/>
      <c r="ELF331" s="334"/>
      <c r="ELG331" s="334"/>
      <c r="ELH331" s="334"/>
      <c r="ELI331" s="334"/>
      <c r="ELJ331" s="334"/>
      <c r="ELK331" s="334"/>
      <c r="ELL331" s="334"/>
      <c r="ELM331" s="334"/>
      <c r="ELN331" s="334"/>
      <c r="ELO331" s="334"/>
      <c r="ELP331" s="334"/>
      <c r="ELQ331" s="334"/>
      <c r="ELR331" s="334"/>
      <c r="ELS331" s="334"/>
      <c r="ELT331" s="334"/>
      <c r="ELU331" s="334"/>
      <c r="ELV331" s="334"/>
      <c r="ELW331" s="334"/>
      <c r="ELX331" s="334"/>
      <c r="ELY331" s="334"/>
      <c r="ELZ331" s="334"/>
      <c r="EMA331" s="334"/>
      <c r="EMB331" s="334"/>
      <c r="EMC331" s="334"/>
      <c r="EMD331" s="334"/>
      <c r="EME331" s="334"/>
      <c r="EMF331" s="334"/>
      <c r="EMG331" s="334"/>
      <c r="EMH331" s="334"/>
      <c r="EMI331" s="334"/>
      <c r="EMJ331" s="334"/>
      <c r="EMK331" s="334"/>
      <c r="EML331" s="334"/>
      <c r="EMM331" s="334"/>
      <c r="EMN331" s="334"/>
      <c r="EMO331" s="334"/>
      <c r="EMP331" s="334"/>
      <c r="EMQ331" s="334"/>
      <c r="EMR331" s="334"/>
      <c r="EMS331" s="334"/>
      <c r="EMT331" s="334"/>
      <c r="EMU331" s="334"/>
      <c r="EMV331" s="334"/>
      <c r="EMW331" s="334"/>
      <c r="EMX331" s="334"/>
      <c r="EMY331" s="334"/>
      <c r="EMZ331" s="334"/>
      <c r="ENA331" s="334"/>
      <c r="ENB331" s="334"/>
      <c r="ENC331" s="334"/>
      <c r="END331" s="334"/>
      <c r="ENE331" s="334"/>
      <c r="ENF331" s="334"/>
      <c r="ENG331" s="334"/>
      <c r="ENH331" s="334"/>
      <c r="ENI331" s="334"/>
      <c r="ENJ331" s="334"/>
      <c r="ENK331" s="334"/>
      <c r="ENL331" s="334"/>
      <c r="ENM331" s="334"/>
      <c r="ENN331" s="334"/>
      <c r="ENO331" s="334"/>
      <c r="ENP331" s="334"/>
      <c r="ENQ331" s="334"/>
      <c r="ENR331" s="334"/>
      <c r="ENS331" s="334"/>
      <c r="ENT331" s="334"/>
      <c r="ENU331" s="334"/>
      <c r="ENV331" s="334"/>
      <c r="ENW331" s="334"/>
      <c r="ENX331" s="334"/>
      <c r="ENY331" s="334"/>
      <c r="ENZ331" s="334"/>
      <c r="EOA331" s="334"/>
      <c r="EOB331" s="334"/>
      <c r="EOC331" s="334"/>
      <c r="EOD331" s="334"/>
      <c r="EOE331" s="334"/>
      <c r="EOF331" s="334"/>
      <c r="EOG331" s="334"/>
      <c r="EOH331" s="334"/>
      <c r="EOI331" s="334"/>
      <c r="EOJ331" s="334"/>
      <c r="EOK331" s="334"/>
      <c r="EOL331" s="334"/>
      <c r="EOM331" s="334"/>
      <c r="EON331" s="334"/>
      <c r="EOO331" s="334"/>
      <c r="EOP331" s="334"/>
      <c r="EOQ331" s="334"/>
      <c r="EOR331" s="334"/>
      <c r="EOS331" s="334"/>
      <c r="EOT331" s="334"/>
      <c r="EOU331" s="334"/>
      <c r="EOV331" s="334"/>
      <c r="EOW331" s="334"/>
      <c r="EOX331" s="334"/>
      <c r="EOY331" s="334"/>
      <c r="EOZ331" s="334"/>
      <c r="EPA331" s="334"/>
      <c r="EPB331" s="334"/>
      <c r="EPC331" s="334"/>
      <c r="EPD331" s="334"/>
      <c r="EPE331" s="334"/>
      <c r="EPF331" s="334"/>
      <c r="EPG331" s="334"/>
      <c r="EPH331" s="334"/>
      <c r="EPI331" s="334"/>
      <c r="EPJ331" s="334"/>
      <c r="EPK331" s="334"/>
      <c r="EPL331" s="334"/>
      <c r="EPM331" s="334"/>
      <c r="EPN331" s="334"/>
      <c r="EPO331" s="334"/>
      <c r="EPP331" s="334"/>
      <c r="EPQ331" s="334"/>
      <c r="EPR331" s="334"/>
      <c r="EPS331" s="334"/>
      <c r="EPT331" s="334"/>
      <c r="EPU331" s="334"/>
      <c r="EPV331" s="334"/>
      <c r="EPW331" s="334"/>
      <c r="EPX331" s="334"/>
      <c r="EPY331" s="334"/>
      <c r="EPZ331" s="334"/>
      <c r="EQA331" s="334"/>
      <c r="EQB331" s="334"/>
      <c r="EQC331" s="334"/>
      <c r="EQD331" s="334"/>
      <c r="EQE331" s="334"/>
      <c r="EQF331" s="334"/>
      <c r="EQG331" s="334"/>
      <c r="EQH331" s="334"/>
      <c r="EQI331" s="334"/>
      <c r="EQJ331" s="334"/>
      <c r="EQK331" s="334"/>
      <c r="EQL331" s="334"/>
      <c r="EQM331" s="334"/>
      <c r="EQN331" s="334"/>
      <c r="EQO331" s="334"/>
      <c r="EQP331" s="334"/>
      <c r="EQQ331" s="334"/>
      <c r="EQR331" s="334"/>
      <c r="EQS331" s="334"/>
      <c r="EQT331" s="334"/>
      <c r="EQU331" s="334"/>
      <c r="EQV331" s="334"/>
      <c r="EQW331" s="334"/>
      <c r="EQX331" s="334"/>
      <c r="EQY331" s="334"/>
      <c r="EQZ331" s="334"/>
      <c r="ERA331" s="334"/>
      <c r="ERB331" s="334"/>
      <c r="ERC331" s="334"/>
      <c r="ERD331" s="334"/>
      <c r="ERE331" s="334"/>
      <c r="ERF331" s="334"/>
      <c r="ERG331" s="334"/>
      <c r="ERH331" s="334"/>
      <c r="ERI331" s="334"/>
      <c r="ERJ331" s="334"/>
      <c r="ERK331" s="334"/>
      <c r="ERL331" s="334"/>
      <c r="ERM331" s="334"/>
      <c r="ERN331" s="334"/>
      <c r="ERO331" s="334"/>
      <c r="ERP331" s="334"/>
      <c r="ERQ331" s="334"/>
      <c r="ERR331" s="334"/>
      <c r="ERS331" s="334"/>
      <c r="ERT331" s="334"/>
      <c r="ERU331" s="334"/>
      <c r="ERV331" s="334"/>
      <c r="ERW331" s="334"/>
      <c r="ERX331" s="334"/>
      <c r="ERY331" s="334"/>
      <c r="ERZ331" s="334"/>
      <c r="ESA331" s="334"/>
      <c r="ESB331" s="334"/>
      <c r="ESC331" s="334"/>
      <c r="ESD331" s="334"/>
      <c r="ESE331" s="334"/>
      <c r="ESF331" s="334"/>
      <c r="ESG331" s="334"/>
      <c r="ESH331" s="334"/>
      <c r="ESI331" s="334"/>
      <c r="ESJ331" s="334"/>
      <c r="ESK331" s="334"/>
      <c r="ESL331" s="334"/>
      <c r="ESM331" s="334"/>
      <c r="ESN331" s="334"/>
      <c r="ESO331" s="334"/>
      <c r="ESP331" s="334"/>
      <c r="ESQ331" s="334"/>
      <c r="ESR331" s="334"/>
      <c r="ESS331" s="334"/>
      <c r="EST331" s="334"/>
      <c r="ESU331" s="334"/>
      <c r="ESV331" s="334"/>
      <c r="ESW331" s="334"/>
      <c r="ESX331" s="334"/>
      <c r="ESY331" s="334"/>
      <c r="ESZ331" s="334"/>
      <c r="ETA331" s="334"/>
      <c r="ETB331" s="334"/>
      <c r="ETC331" s="334"/>
      <c r="ETD331" s="334"/>
      <c r="ETE331" s="334"/>
      <c r="ETF331" s="334"/>
      <c r="ETG331" s="334"/>
      <c r="ETH331" s="334"/>
      <c r="ETI331" s="334"/>
      <c r="ETJ331" s="334"/>
      <c r="ETK331" s="334"/>
      <c r="ETL331" s="334"/>
      <c r="ETM331" s="334"/>
      <c r="ETN331" s="334"/>
      <c r="ETO331" s="334"/>
      <c r="ETP331" s="334"/>
      <c r="ETQ331" s="334"/>
      <c r="ETR331" s="334"/>
      <c r="ETS331" s="334"/>
      <c r="ETT331" s="334"/>
      <c r="ETU331" s="334"/>
      <c r="ETV331" s="334"/>
      <c r="ETW331" s="334"/>
      <c r="ETX331" s="334"/>
      <c r="ETY331" s="334"/>
      <c r="ETZ331" s="334"/>
      <c r="EUA331" s="334"/>
      <c r="EUB331" s="334"/>
      <c r="EUC331" s="334"/>
      <c r="EUD331" s="334"/>
      <c r="EUE331" s="334"/>
      <c r="EUF331" s="334"/>
      <c r="EUG331" s="334"/>
      <c r="EUH331" s="334"/>
      <c r="EUI331" s="334"/>
      <c r="EUJ331" s="334"/>
      <c r="EUK331" s="334"/>
      <c r="EUL331" s="334"/>
      <c r="EUM331" s="334"/>
      <c r="EUN331" s="334"/>
      <c r="EUO331" s="334"/>
      <c r="EUP331" s="334"/>
      <c r="EUQ331" s="334"/>
      <c r="EUR331" s="334"/>
      <c r="EUS331" s="334"/>
      <c r="EUT331" s="334"/>
      <c r="EUU331" s="334"/>
      <c r="EUV331" s="334"/>
      <c r="EUW331" s="334"/>
      <c r="EUX331" s="334"/>
      <c r="EUY331" s="334"/>
      <c r="EUZ331" s="334"/>
      <c r="EVA331" s="334"/>
      <c r="EVB331" s="334"/>
      <c r="EVC331" s="334"/>
      <c r="EVD331" s="334"/>
      <c r="EVE331" s="334"/>
      <c r="EVF331" s="334"/>
      <c r="EVG331" s="334"/>
      <c r="EVH331" s="334"/>
      <c r="EVI331" s="334"/>
      <c r="EVJ331" s="334"/>
      <c r="EVK331" s="334"/>
      <c r="EVL331" s="334"/>
      <c r="EVM331" s="334"/>
      <c r="EVN331" s="334"/>
      <c r="EVO331" s="334"/>
      <c r="EVP331" s="334"/>
      <c r="EVQ331" s="334"/>
      <c r="EVR331" s="334"/>
      <c r="EVS331" s="334"/>
      <c r="EVT331" s="334"/>
      <c r="EVU331" s="334"/>
      <c r="EVV331" s="334"/>
      <c r="EVW331" s="334"/>
      <c r="EVX331" s="334"/>
      <c r="EVY331" s="334"/>
      <c r="EVZ331" s="334"/>
      <c r="EWA331" s="334"/>
      <c r="EWB331" s="334"/>
      <c r="EWC331" s="334"/>
      <c r="EWD331" s="334"/>
      <c r="EWE331" s="334"/>
      <c r="EWF331" s="334"/>
      <c r="EWG331" s="334"/>
      <c r="EWH331" s="334"/>
      <c r="EWI331" s="334"/>
      <c r="EWJ331" s="334"/>
      <c r="EWK331" s="334"/>
      <c r="EWL331" s="334"/>
      <c r="EWM331" s="334"/>
      <c r="EWN331" s="334"/>
      <c r="EWO331" s="334"/>
      <c r="EWP331" s="334"/>
      <c r="EWQ331" s="334"/>
      <c r="EWR331" s="334"/>
      <c r="EWS331" s="334"/>
      <c r="EWT331" s="334"/>
      <c r="EWU331" s="334"/>
      <c r="EWV331" s="334"/>
      <c r="EWW331" s="334"/>
      <c r="EWX331" s="334"/>
      <c r="EWY331" s="334"/>
      <c r="EWZ331" s="334"/>
      <c r="EXA331" s="334"/>
      <c r="EXB331" s="334"/>
      <c r="EXC331" s="334"/>
      <c r="EXD331" s="334"/>
      <c r="EXE331" s="334"/>
      <c r="EXF331" s="334"/>
      <c r="EXG331" s="334"/>
      <c r="EXH331" s="334"/>
      <c r="EXI331" s="334"/>
      <c r="EXJ331" s="334"/>
      <c r="EXK331" s="334"/>
      <c r="EXL331" s="334"/>
      <c r="EXM331" s="334"/>
      <c r="EXN331" s="334"/>
      <c r="EXO331" s="334"/>
      <c r="EXP331" s="334"/>
      <c r="EXQ331" s="334"/>
      <c r="EXR331" s="334"/>
      <c r="EXS331" s="334"/>
      <c r="EXT331" s="334"/>
      <c r="EXU331" s="334"/>
      <c r="EXV331" s="334"/>
      <c r="EXW331" s="334"/>
      <c r="EXX331" s="334"/>
      <c r="EXY331" s="334"/>
      <c r="EXZ331" s="334"/>
      <c r="EYA331" s="334"/>
      <c r="EYB331" s="334"/>
      <c r="EYC331" s="334"/>
      <c r="EYD331" s="334"/>
      <c r="EYE331" s="334"/>
      <c r="EYF331" s="334"/>
      <c r="EYG331" s="334"/>
      <c r="EYH331" s="334"/>
      <c r="EYI331" s="334"/>
      <c r="EYJ331" s="334"/>
      <c r="EYK331" s="334"/>
      <c r="EYL331" s="334"/>
      <c r="EYM331" s="334"/>
      <c r="EYN331" s="334"/>
      <c r="EYO331" s="334"/>
      <c r="EYP331" s="334"/>
      <c r="EYQ331" s="334"/>
      <c r="EYR331" s="334"/>
      <c r="EYS331" s="334"/>
      <c r="EYT331" s="334"/>
      <c r="EYU331" s="334"/>
      <c r="EYV331" s="334"/>
      <c r="EYW331" s="334"/>
      <c r="EYX331" s="334"/>
      <c r="EYY331" s="334"/>
      <c r="EYZ331" s="334"/>
      <c r="EZA331" s="334"/>
      <c r="EZB331" s="334"/>
      <c r="EZC331" s="334"/>
      <c r="EZD331" s="334"/>
      <c r="EZE331" s="334"/>
      <c r="EZF331" s="334"/>
      <c r="EZG331" s="334"/>
      <c r="EZH331" s="334"/>
      <c r="EZI331" s="334"/>
      <c r="EZJ331" s="334"/>
      <c r="EZK331" s="334"/>
      <c r="EZL331" s="334"/>
      <c r="EZM331" s="334"/>
      <c r="EZN331" s="334"/>
      <c r="EZO331" s="334"/>
      <c r="EZP331" s="334"/>
      <c r="EZQ331" s="334"/>
      <c r="EZR331" s="334"/>
      <c r="EZS331" s="334"/>
      <c r="EZT331" s="334"/>
      <c r="EZU331" s="334"/>
      <c r="EZV331" s="334"/>
      <c r="EZW331" s="334"/>
      <c r="EZX331" s="334"/>
      <c r="EZY331" s="334"/>
      <c r="EZZ331" s="334"/>
      <c r="FAA331" s="334"/>
      <c r="FAB331" s="334"/>
      <c r="FAC331" s="334"/>
      <c r="FAD331" s="334"/>
      <c r="FAE331" s="334"/>
      <c r="FAF331" s="334"/>
      <c r="FAG331" s="334"/>
      <c r="FAH331" s="334"/>
      <c r="FAI331" s="334"/>
      <c r="FAJ331" s="334"/>
      <c r="FAK331" s="334"/>
      <c r="FAL331" s="334"/>
      <c r="FAM331" s="334"/>
      <c r="FAN331" s="334"/>
      <c r="FAO331" s="334"/>
      <c r="FAP331" s="334"/>
      <c r="FAQ331" s="334"/>
      <c r="FAR331" s="334"/>
      <c r="FAS331" s="334"/>
      <c r="FAT331" s="334"/>
      <c r="FAU331" s="334"/>
      <c r="FAV331" s="334"/>
      <c r="FAW331" s="334"/>
      <c r="FAX331" s="334"/>
      <c r="FAY331" s="334"/>
      <c r="FAZ331" s="334"/>
      <c r="FBA331" s="334"/>
      <c r="FBB331" s="334"/>
      <c r="FBC331" s="334"/>
      <c r="FBD331" s="334"/>
      <c r="FBE331" s="334"/>
      <c r="FBF331" s="334"/>
      <c r="FBG331" s="334"/>
      <c r="FBH331" s="334"/>
      <c r="FBI331" s="334"/>
      <c r="FBJ331" s="334"/>
      <c r="FBK331" s="334"/>
      <c r="FBL331" s="334"/>
      <c r="FBM331" s="334"/>
      <c r="FBN331" s="334"/>
      <c r="FBO331" s="334"/>
      <c r="FBP331" s="334"/>
      <c r="FBQ331" s="334"/>
      <c r="FBR331" s="334"/>
      <c r="FBS331" s="334"/>
      <c r="FBT331" s="334"/>
      <c r="FBU331" s="334"/>
      <c r="FBV331" s="334"/>
      <c r="FBW331" s="334"/>
      <c r="FBX331" s="334"/>
      <c r="FBY331" s="334"/>
      <c r="FBZ331" s="334"/>
      <c r="FCA331" s="334"/>
      <c r="FCB331" s="334"/>
      <c r="FCC331" s="334"/>
      <c r="FCD331" s="334"/>
      <c r="FCE331" s="334"/>
      <c r="FCF331" s="334"/>
      <c r="FCG331" s="334"/>
      <c r="FCH331" s="334"/>
      <c r="FCI331" s="334"/>
      <c r="FCJ331" s="334"/>
      <c r="FCK331" s="334"/>
      <c r="FCL331" s="334"/>
      <c r="FCM331" s="334"/>
      <c r="FCN331" s="334"/>
      <c r="FCO331" s="334"/>
      <c r="FCP331" s="334"/>
      <c r="FCQ331" s="334"/>
      <c r="FCR331" s="334"/>
      <c r="FCS331" s="334"/>
      <c r="FCT331" s="334"/>
      <c r="FCU331" s="334"/>
      <c r="FCV331" s="334"/>
      <c r="FCW331" s="334"/>
      <c r="FCX331" s="334"/>
      <c r="FCY331" s="334"/>
      <c r="FCZ331" s="334"/>
      <c r="FDA331" s="334"/>
      <c r="FDB331" s="334"/>
      <c r="FDC331" s="334"/>
      <c r="FDD331" s="334"/>
      <c r="FDE331" s="334"/>
      <c r="FDF331" s="334"/>
      <c r="FDG331" s="334"/>
      <c r="FDH331" s="334"/>
      <c r="FDI331" s="334"/>
      <c r="FDJ331" s="334"/>
      <c r="FDK331" s="334"/>
      <c r="FDL331" s="334"/>
      <c r="FDM331" s="334"/>
      <c r="FDN331" s="334"/>
      <c r="FDO331" s="334"/>
      <c r="FDP331" s="334"/>
      <c r="FDQ331" s="334"/>
      <c r="FDR331" s="334"/>
      <c r="FDS331" s="334"/>
      <c r="FDT331" s="334"/>
      <c r="FDU331" s="334"/>
      <c r="FDV331" s="334"/>
      <c r="FDW331" s="334"/>
      <c r="FDX331" s="334"/>
      <c r="FDY331" s="334"/>
      <c r="FDZ331" s="334"/>
      <c r="FEA331" s="334"/>
      <c r="FEB331" s="334"/>
      <c r="FEC331" s="334"/>
      <c r="FED331" s="334"/>
      <c r="FEE331" s="334"/>
      <c r="FEF331" s="334"/>
      <c r="FEG331" s="334"/>
      <c r="FEH331" s="334"/>
      <c r="FEI331" s="334"/>
      <c r="FEJ331" s="334"/>
      <c r="FEK331" s="334"/>
      <c r="FEL331" s="334"/>
      <c r="FEM331" s="334"/>
      <c r="FEN331" s="334"/>
      <c r="FEO331" s="334"/>
      <c r="FEP331" s="334"/>
      <c r="FEQ331" s="334"/>
      <c r="FER331" s="334"/>
      <c r="FES331" s="334"/>
      <c r="FET331" s="334"/>
      <c r="FEU331" s="334"/>
      <c r="FEV331" s="334"/>
      <c r="FEW331" s="334"/>
      <c r="FEX331" s="334"/>
      <c r="FEY331" s="334"/>
      <c r="FEZ331" s="334"/>
      <c r="FFA331" s="334"/>
      <c r="FFB331" s="334"/>
      <c r="FFC331" s="334"/>
      <c r="FFD331" s="334"/>
      <c r="FFE331" s="334"/>
      <c r="FFF331" s="334"/>
      <c r="FFG331" s="334"/>
      <c r="FFH331" s="334"/>
      <c r="FFI331" s="334"/>
      <c r="FFJ331" s="334"/>
      <c r="FFK331" s="334"/>
      <c r="FFL331" s="334"/>
      <c r="FFM331" s="334"/>
      <c r="FFN331" s="334"/>
      <c r="FFO331" s="334"/>
      <c r="FFP331" s="334"/>
      <c r="FFQ331" s="334"/>
      <c r="FFR331" s="334"/>
      <c r="FFS331" s="334"/>
      <c r="FFT331" s="334"/>
      <c r="FFU331" s="334"/>
      <c r="FFV331" s="334"/>
      <c r="FFW331" s="334"/>
      <c r="FFX331" s="334"/>
      <c r="FFY331" s="334"/>
      <c r="FFZ331" s="334"/>
      <c r="FGA331" s="334"/>
      <c r="FGB331" s="334"/>
      <c r="FGC331" s="334"/>
      <c r="FGD331" s="334"/>
      <c r="FGE331" s="334"/>
      <c r="FGF331" s="334"/>
      <c r="FGG331" s="334"/>
      <c r="FGH331" s="334"/>
      <c r="FGI331" s="334"/>
      <c r="FGJ331" s="334"/>
      <c r="FGK331" s="334"/>
      <c r="FGL331" s="334"/>
      <c r="FGM331" s="334"/>
      <c r="FGN331" s="334"/>
      <c r="FGO331" s="334"/>
      <c r="FGP331" s="334"/>
      <c r="FGQ331" s="334"/>
      <c r="FGR331" s="334"/>
      <c r="FGS331" s="334"/>
      <c r="FGT331" s="334"/>
      <c r="FGU331" s="334"/>
      <c r="FGV331" s="334"/>
      <c r="FGW331" s="334"/>
      <c r="FGX331" s="334"/>
      <c r="FGY331" s="334"/>
      <c r="FGZ331" s="334"/>
      <c r="FHA331" s="334"/>
      <c r="FHB331" s="334"/>
      <c r="FHC331" s="334"/>
      <c r="FHD331" s="334"/>
      <c r="FHE331" s="334"/>
      <c r="FHF331" s="334"/>
      <c r="FHG331" s="334"/>
      <c r="FHH331" s="334"/>
      <c r="FHI331" s="334"/>
      <c r="FHJ331" s="334"/>
      <c r="FHK331" s="334"/>
      <c r="FHL331" s="334"/>
      <c r="FHM331" s="334"/>
      <c r="FHN331" s="334"/>
      <c r="FHO331" s="334"/>
      <c r="FHP331" s="334"/>
      <c r="FHQ331" s="334"/>
      <c r="FHR331" s="334"/>
      <c r="FHS331" s="334"/>
      <c r="FHT331" s="334"/>
      <c r="FHU331" s="334"/>
      <c r="FHV331" s="334"/>
      <c r="FHW331" s="334"/>
      <c r="FHX331" s="334"/>
      <c r="FHY331" s="334"/>
      <c r="FHZ331" s="334"/>
      <c r="FIA331" s="334"/>
      <c r="FIB331" s="334"/>
      <c r="FIC331" s="334"/>
      <c r="FID331" s="334"/>
      <c r="FIE331" s="334"/>
      <c r="FIF331" s="334"/>
      <c r="FIG331" s="334"/>
      <c r="FIH331" s="334"/>
      <c r="FII331" s="334"/>
      <c r="FIJ331" s="334"/>
      <c r="FIK331" s="334"/>
      <c r="FIL331" s="334"/>
      <c r="FIM331" s="334"/>
      <c r="FIN331" s="334"/>
      <c r="FIO331" s="334"/>
      <c r="FIP331" s="334"/>
      <c r="FIQ331" s="334"/>
      <c r="FIR331" s="334"/>
      <c r="FIS331" s="334"/>
      <c r="FIT331" s="334"/>
      <c r="FIU331" s="334"/>
      <c r="FIV331" s="334"/>
      <c r="FIW331" s="334"/>
      <c r="FIX331" s="334"/>
      <c r="FIY331" s="334"/>
      <c r="FIZ331" s="334"/>
      <c r="FJA331" s="334"/>
      <c r="FJB331" s="334"/>
      <c r="FJC331" s="334"/>
      <c r="FJD331" s="334"/>
      <c r="FJE331" s="334"/>
      <c r="FJF331" s="334"/>
      <c r="FJG331" s="334"/>
      <c r="FJH331" s="334"/>
      <c r="FJI331" s="334"/>
      <c r="FJJ331" s="334"/>
      <c r="FJK331" s="334"/>
      <c r="FJL331" s="334"/>
      <c r="FJM331" s="334"/>
      <c r="FJN331" s="334"/>
      <c r="FJO331" s="334"/>
      <c r="FJP331" s="334"/>
      <c r="FJQ331" s="334"/>
      <c r="FJR331" s="334"/>
      <c r="FJS331" s="334"/>
      <c r="FJT331" s="334"/>
      <c r="FJU331" s="334"/>
      <c r="FJV331" s="334"/>
      <c r="FJW331" s="334"/>
      <c r="FJX331" s="334"/>
      <c r="FJY331" s="334"/>
      <c r="FJZ331" s="334"/>
      <c r="FKA331" s="334"/>
      <c r="FKB331" s="334"/>
      <c r="FKC331" s="334"/>
      <c r="FKD331" s="334"/>
      <c r="FKE331" s="334"/>
      <c r="FKF331" s="334"/>
      <c r="FKG331" s="334"/>
      <c r="FKH331" s="334"/>
      <c r="FKI331" s="334"/>
      <c r="FKJ331" s="334"/>
      <c r="FKK331" s="334"/>
      <c r="FKL331" s="334"/>
      <c r="FKM331" s="334"/>
      <c r="FKN331" s="334"/>
      <c r="FKO331" s="334"/>
      <c r="FKP331" s="334"/>
      <c r="FKQ331" s="334"/>
      <c r="FKR331" s="334"/>
      <c r="FKS331" s="334"/>
      <c r="FKT331" s="334"/>
      <c r="FKU331" s="334"/>
      <c r="FKV331" s="334"/>
      <c r="FKW331" s="334"/>
      <c r="FKX331" s="334"/>
      <c r="FKY331" s="334"/>
      <c r="FKZ331" s="334"/>
      <c r="FLA331" s="334"/>
      <c r="FLB331" s="334"/>
      <c r="FLC331" s="334"/>
      <c r="FLD331" s="334"/>
      <c r="FLE331" s="334"/>
      <c r="FLF331" s="334"/>
      <c r="FLG331" s="334"/>
      <c r="FLH331" s="334"/>
      <c r="FLI331" s="334"/>
      <c r="FLJ331" s="334"/>
      <c r="FLK331" s="334"/>
      <c r="FLL331" s="334"/>
      <c r="FLM331" s="334"/>
      <c r="FLN331" s="334"/>
      <c r="FLO331" s="334"/>
      <c r="FLP331" s="334"/>
      <c r="FLQ331" s="334"/>
      <c r="FLR331" s="334"/>
      <c r="FLS331" s="334"/>
      <c r="FLT331" s="334"/>
      <c r="FLU331" s="334"/>
      <c r="FLV331" s="334"/>
      <c r="FLW331" s="334"/>
      <c r="FLX331" s="334"/>
      <c r="FLY331" s="334"/>
      <c r="FLZ331" s="334"/>
      <c r="FMA331" s="334"/>
      <c r="FMB331" s="334"/>
      <c r="FMC331" s="334"/>
      <c r="FMD331" s="334"/>
      <c r="FME331" s="334"/>
      <c r="FMF331" s="334"/>
      <c r="FMG331" s="334"/>
      <c r="FMH331" s="334"/>
      <c r="FMI331" s="334"/>
      <c r="FMJ331" s="334"/>
      <c r="FMK331" s="334"/>
      <c r="FML331" s="334"/>
      <c r="FMM331" s="334"/>
      <c r="FMN331" s="334"/>
      <c r="FMO331" s="334"/>
      <c r="FMP331" s="334"/>
      <c r="FMQ331" s="334"/>
      <c r="FMR331" s="334"/>
      <c r="FMS331" s="334"/>
      <c r="FMT331" s="334"/>
      <c r="FMU331" s="334"/>
      <c r="FMV331" s="334"/>
      <c r="FMW331" s="334"/>
      <c r="FMX331" s="334"/>
      <c r="FMY331" s="334"/>
      <c r="FMZ331" s="334"/>
      <c r="FNA331" s="334"/>
      <c r="FNB331" s="334"/>
      <c r="FNC331" s="334"/>
      <c r="FND331" s="334"/>
      <c r="FNE331" s="334"/>
      <c r="FNF331" s="334"/>
      <c r="FNG331" s="334"/>
      <c r="FNH331" s="334"/>
      <c r="FNI331" s="334"/>
      <c r="FNJ331" s="334"/>
      <c r="FNK331" s="334"/>
      <c r="FNL331" s="334"/>
      <c r="FNM331" s="334"/>
      <c r="FNN331" s="334"/>
      <c r="FNO331" s="334"/>
      <c r="FNP331" s="334"/>
      <c r="FNQ331" s="334"/>
      <c r="FNR331" s="334"/>
      <c r="FNS331" s="334"/>
      <c r="FNT331" s="334"/>
      <c r="FNU331" s="334"/>
      <c r="FNV331" s="334"/>
      <c r="FNW331" s="334"/>
      <c r="FNX331" s="334"/>
      <c r="FNY331" s="334"/>
      <c r="FNZ331" s="334"/>
      <c r="FOA331" s="334"/>
      <c r="FOB331" s="334"/>
      <c r="FOC331" s="334"/>
      <c r="FOD331" s="334"/>
      <c r="FOE331" s="334"/>
      <c r="FOF331" s="334"/>
      <c r="FOG331" s="334"/>
      <c r="FOH331" s="334"/>
      <c r="FOI331" s="334"/>
      <c r="FOJ331" s="334"/>
      <c r="FOK331" s="334"/>
      <c r="FOL331" s="334"/>
      <c r="FOM331" s="334"/>
      <c r="FON331" s="334"/>
      <c r="FOO331" s="334"/>
      <c r="FOP331" s="334"/>
      <c r="FOQ331" s="334"/>
      <c r="FOR331" s="334"/>
      <c r="FOS331" s="334"/>
      <c r="FOT331" s="334"/>
      <c r="FOU331" s="334"/>
      <c r="FOV331" s="334"/>
      <c r="FOW331" s="334"/>
      <c r="FOX331" s="334"/>
      <c r="FOY331" s="334"/>
      <c r="FOZ331" s="334"/>
      <c r="FPA331" s="334"/>
      <c r="FPB331" s="334"/>
      <c r="FPC331" s="334"/>
      <c r="FPD331" s="334"/>
      <c r="FPE331" s="334"/>
      <c r="FPF331" s="334"/>
      <c r="FPG331" s="334"/>
      <c r="FPH331" s="334"/>
      <c r="FPI331" s="334"/>
      <c r="FPJ331" s="334"/>
      <c r="FPK331" s="334"/>
      <c r="FPL331" s="334"/>
      <c r="FPM331" s="334"/>
      <c r="FPN331" s="334"/>
      <c r="FPO331" s="334"/>
      <c r="FPP331" s="334"/>
      <c r="FPQ331" s="334"/>
      <c r="FPR331" s="334"/>
      <c r="FPS331" s="334"/>
      <c r="FPT331" s="334"/>
      <c r="FPU331" s="334"/>
      <c r="FPV331" s="334"/>
      <c r="FPW331" s="334"/>
      <c r="FPX331" s="334"/>
      <c r="FPY331" s="334"/>
      <c r="FPZ331" s="334"/>
      <c r="FQA331" s="334"/>
      <c r="FQB331" s="334"/>
      <c r="FQC331" s="334"/>
      <c r="FQD331" s="334"/>
      <c r="FQE331" s="334"/>
      <c r="FQF331" s="334"/>
      <c r="FQG331" s="334"/>
      <c r="FQH331" s="334"/>
      <c r="FQI331" s="334"/>
      <c r="FQJ331" s="334"/>
      <c r="FQK331" s="334"/>
      <c r="FQL331" s="334"/>
      <c r="FQM331" s="334"/>
      <c r="FQN331" s="334"/>
      <c r="FQO331" s="334"/>
      <c r="FQP331" s="334"/>
      <c r="FQQ331" s="334"/>
      <c r="FQR331" s="334"/>
      <c r="FQS331" s="334"/>
      <c r="FQT331" s="334"/>
      <c r="FQU331" s="334"/>
      <c r="FQV331" s="334"/>
      <c r="FQW331" s="334"/>
      <c r="FQX331" s="334"/>
      <c r="FQY331" s="334"/>
      <c r="FQZ331" s="334"/>
      <c r="FRA331" s="334"/>
      <c r="FRB331" s="334"/>
      <c r="FRC331" s="334"/>
      <c r="FRD331" s="334"/>
      <c r="FRE331" s="334"/>
      <c r="FRF331" s="334"/>
      <c r="FRG331" s="334"/>
      <c r="FRH331" s="334"/>
      <c r="FRI331" s="334"/>
      <c r="FRJ331" s="334"/>
      <c r="FRK331" s="334"/>
      <c r="FRL331" s="334"/>
      <c r="FRM331" s="334"/>
      <c r="FRN331" s="334"/>
      <c r="FRO331" s="334"/>
      <c r="FRP331" s="334"/>
      <c r="FRQ331" s="334"/>
      <c r="FRR331" s="334"/>
      <c r="FRS331" s="334"/>
      <c r="FRT331" s="334"/>
      <c r="FRU331" s="334"/>
      <c r="FRV331" s="334"/>
      <c r="FRW331" s="334"/>
      <c r="FRX331" s="334"/>
      <c r="FRY331" s="334"/>
      <c r="FRZ331" s="334"/>
      <c r="FSA331" s="334"/>
      <c r="FSB331" s="334"/>
      <c r="FSC331" s="334"/>
      <c r="FSD331" s="334"/>
      <c r="FSE331" s="334"/>
      <c r="FSF331" s="334"/>
      <c r="FSG331" s="334"/>
      <c r="FSH331" s="334"/>
      <c r="FSI331" s="334"/>
      <c r="FSJ331" s="334"/>
      <c r="FSK331" s="334"/>
      <c r="FSL331" s="334"/>
      <c r="FSM331" s="334"/>
      <c r="FSN331" s="334"/>
      <c r="FSO331" s="334"/>
      <c r="FSP331" s="334"/>
      <c r="FSQ331" s="334"/>
      <c r="FSR331" s="334"/>
      <c r="FSS331" s="334"/>
      <c r="FST331" s="334"/>
      <c r="FSU331" s="334"/>
      <c r="FSV331" s="334"/>
      <c r="FSW331" s="334"/>
      <c r="FSX331" s="334"/>
      <c r="FSY331" s="334"/>
      <c r="FSZ331" s="334"/>
      <c r="FTA331" s="334"/>
      <c r="FTB331" s="334"/>
      <c r="FTC331" s="334"/>
      <c r="FTD331" s="334"/>
      <c r="FTE331" s="334"/>
      <c r="FTF331" s="334"/>
      <c r="FTG331" s="334"/>
      <c r="FTH331" s="334"/>
      <c r="FTI331" s="334"/>
      <c r="FTJ331" s="334"/>
      <c r="FTK331" s="334"/>
      <c r="FTL331" s="334"/>
      <c r="FTM331" s="334"/>
      <c r="FTN331" s="334"/>
      <c r="FTO331" s="334"/>
      <c r="FTP331" s="334"/>
      <c r="FTQ331" s="334"/>
      <c r="FTR331" s="334"/>
      <c r="FTS331" s="334"/>
      <c r="FTT331" s="334"/>
      <c r="FTU331" s="334"/>
      <c r="FTV331" s="334"/>
      <c r="FTW331" s="334"/>
      <c r="FTX331" s="334"/>
      <c r="FTY331" s="334"/>
      <c r="FTZ331" s="334"/>
      <c r="FUA331" s="334"/>
      <c r="FUB331" s="334"/>
      <c r="FUC331" s="334"/>
      <c r="FUD331" s="334"/>
      <c r="FUE331" s="334"/>
      <c r="FUF331" s="334"/>
      <c r="FUG331" s="334"/>
      <c r="FUH331" s="334"/>
      <c r="FUI331" s="334"/>
      <c r="FUJ331" s="334"/>
      <c r="FUK331" s="334"/>
      <c r="FUL331" s="334"/>
      <c r="FUM331" s="334"/>
      <c r="FUN331" s="334"/>
      <c r="FUO331" s="334"/>
      <c r="FUP331" s="334"/>
      <c r="FUQ331" s="334"/>
      <c r="FUR331" s="334"/>
      <c r="FUS331" s="334"/>
      <c r="FUT331" s="334"/>
      <c r="FUU331" s="334"/>
      <c r="FUV331" s="334"/>
      <c r="FUW331" s="334"/>
      <c r="FUX331" s="334"/>
      <c r="FUY331" s="334"/>
      <c r="FUZ331" s="334"/>
      <c r="FVA331" s="334"/>
      <c r="FVB331" s="334"/>
      <c r="FVC331" s="334"/>
      <c r="FVD331" s="334"/>
      <c r="FVE331" s="334"/>
      <c r="FVF331" s="334"/>
      <c r="FVG331" s="334"/>
      <c r="FVH331" s="334"/>
      <c r="FVI331" s="334"/>
      <c r="FVJ331" s="334"/>
      <c r="FVK331" s="334"/>
      <c r="FVL331" s="334"/>
      <c r="FVM331" s="334"/>
      <c r="FVN331" s="334"/>
      <c r="FVO331" s="334"/>
      <c r="FVP331" s="334"/>
      <c r="FVQ331" s="334"/>
      <c r="FVR331" s="334"/>
      <c r="FVS331" s="334"/>
      <c r="FVT331" s="334"/>
      <c r="FVU331" s="334"/>
      <c r="FVV331" s="334"/>
      <c r="FVW331" s="334"/>
      <c r="FVX331" s="334"/>
      <c r="FVY331" s="334"/>
      <c r="FVZ331" s="334"/>
      <c r="FWA331" s="334"/>
      <c r="FWB331" s="334"/>
      <c r="FWC331" s="334"/>
      <c r="FWD331" s="334"/>
      <c r="FWE331" s="334"/>
      <c r="FWF331" s="334"/>
      <c r="FWG331" s="334"/>
      <c r="FWH331" s="334"/>
      <c r="FWI331" s="334"/>
      <c r="FWJ331" s="334"/>
      <c r="FWK331" s="334"/>
      <c r="FWL331" s="334"/>
      <c r="FWM331" s="334"/>
      <c r="FWN331" s="334"/>
      <c r="FWO331" s="334"/>
      <c r="FWP331" s="334"/>
      <c r="FWQ331" s="334"/>
      <c r="FWR331" s="334"/>
      <c r="FWS331" s="334"/>
      <c r="FWT331" s="334"/>
      <c r="FWU331" s="334"/>
      <c r="FWV331" s="334"/>
      <c r="FWW331" s="334"/>
      <c r="FWX331" s="334"/>
      <c r="FWY331" s="334"/>
      <c r="FWZ331" s="334"/>
      <c r="FXA331" s="334"/>
      <c r="FXB331" s="334"/>
      <c r="FXC331" s="334"/>
      <c r="FXD331" s="334"/>
      <c r="FXE331" s="334"/>
      <c r="FXF331" s="334"/>
      <c r="FXG331" s="334"/>
      <c r="FXH331" s="334"/>
      <c r="FXI331" s="334"/>
      <c r="FXJ331" s="334"/>
      <c r="FXK331" s="334"/>
      <c r="FXL331" s="334"/>
      <c r="FXM331" s="334"/>
      <c r="FXN331" s="334"/>
      <c r="FXO331" s="334"/>
      <c r="FXP331" s="334"/>
      <c r="FXQ331" s="334"/>
      <c r="FXR331" s="334"/>
      <c r="FXS331" s="334"/>
      <c r="FXT331" s="334"/>
      <c r="FXU331" s="334"/>
      <c r="FXV331" s="334"/>
      <c r="FXW331" s="334"/>
      <c r="FXX331" s="334"/>
      <c r="FXY331" s="334"/>
      <c r="FXZ331" s="334"/>
      <c r="FYA331" s="334"/>
      <c r="FYB331" s="334"/>
      <c r="FYC331" s="334"/>
      <c r="FYD331" s="334"/>
      <c r="FYE331" s="334"/>
      <c r="FYF331" s="334"/>
      <c r="FYG331" s="334"/>
      <c r="FYH331" s="334"/>
      <c r="FYI331" s="334"/>
      <c r="FYJ331" s="334"/>
      <c r="FYK331" s="334"/>
      <c r="FYL331" s="334"/>
      <c r="FYM331" s="334"/>
      <c r="FYN331" s="334"/>
      <c r="FYO331" s="334"/>
      <c r="FYP331" s="334"/>
      <c r="FYQ331" s="334"/>
      <c r="FYR331" s="334"/>
      <c r="FYS331" s="334"/>
      <c r="FYT331" s="334"/>
      <c r="FYU331" s="334"/>
      <c r="FYV331" s="334"/>
      <c r="FYW331" s="334"/>
      <c r="FYX331" s="334"/>
      <c r="FYY331" s="334"/>
      <c r="FYZ331" s="334"/>
      <c r="FZA331" s="334"/>
      <c r="FZB331" s="334"/>
      <c r="FZC331" s="334"/>
      <c r="FZD331" s="334"/>
      <c r="FZE331" s="334"/>
      <c r="FZF331" s="334"/>
      <c r="FZG331" s="334"/>
      <c r="FZH331" s="334"/>
      <c r="FZI331" s="334"/>
      <c r="FZJ331" s="334"/>
      <c r="FZK331" s="334"/>
      <c r="FZL331" s="334"/>
      <c r="FZM331" s="334"/>
      <c r="FZN331" s="334"/>
      <c r="FZO331" s="334"/>
      <c r="FZP331" s="334"/>
      <c r="FZQ331" s="334"/>
      <c r="FZR331" s="334"/>
      <c r="FZS331" s="334"/>
      <c r="FZT331" s="334"/>
      <c r="FZU331" s="334"/>
      <c r="FZV331" s="334"/>
      <c r="FZW331" s="334"/>
      <c r="FZX331" s="334"/>
      <c r="FZY331" s="334"/>
      <c r="FZZ331" s="334"/>
      <c r="GAA331" s="334"/>
      <c r="GAB331" s="334"/>
      <c r="GAC331" s="334"/>
      <c r="GAD331" s="334"/>
      <c r="GAE331" s="334"/>
      <c r="GAF331" s="334"/>
      <c r="GAG331" s="334"/>
      <c r="GAH331" s="334"/>
      <c r="GAI331" s="334"/>
      <c r="GAJ331" s="334"/>
      <c r="GAK331" s="334"/>
      <c r="GAL331" s="334"/>
      <c r="GAM331" s="334"/>
      <c r="GAN331" s="334"/>
      <c r="GAO331" s="334"/>
      <c r="GAP331" s="334"/>
      <c r="GAQ331" s="334"/>
      <c r="GAR331" s="334"/>
      <c r="GAS331" s="334"/>
      <c r="GAT331" s="334"/>
      <c r="GAU331" s="334"/>
      <c r="GAV331" s="334"/>
      <c r="GAW331" s="334"/>
      <c r="GAX331" s="334"/>
      <c r="GAY331" s="334"/>
      <c r="GAZ331" s="334"/>
      <c r="GBA331" s="334"/>
      <c r="GBB331" s="334"/>
      <c r="GBC331" s="334"/>
      <c r="GBD331" s="334"/>
      <c r="GBE331" s="334"/>
      <c r="GBF331" s="334"/>
      <c r="GBG331" s="334"/>
      <c r="GBH331" s="334"/>
      <c r="GBI331" s="334"/>
      <c r="GBJ331" s="334"/>
      <c r="GBK331" s="334"/>
      <c r="GBL331" s="334"/>
      <c r="GBM331" s="334"/>
      <c r="GBN331" s="334"/>
      <c r="GBO331" s="334"/>
      <c r="GBP331" s="334"/>
      <c r="GBQ331" s="334"/>
      <c r="GBR331" s="334"/>
      <c r="GBS331" s="334"/>
      <c r="GBT331" s="334"/>
      <c r="GBU331" s="334"/>
      <c r="GBV331" s="334"/>
      <c r="GBW331" s="334"/>
      <c r="GBX331" s="334"/>
      <c r="GBY331" s="334"/>
      <c r="GBZ331" s="334"/>
      <c r="GCA331" s="334"/>
      <c r="GCB331" s="334"/>
      <c r="GCC331" s="334"/>
      <c r="GCD331" s="334"/>
      <c r="GCE331" s="334"/>
      <c r="GCF331" s="334"/>
      <c r="GCG331" s="334"/>
      <c r="GCH331" s="334"/>
      <c r="GCI331" s="334"/>
      <c r="GCJ331" s="334"/>
      <c r="GCK331" s="334"/>
      <c r="GCL331" s="334"/>
      <c r="GCM331" s="334"/>
      <c r="GCN331" s="334"/>
      <c r="GCO331" s="334"/>
      <c r="GCP331" s="334"/>
      <c r="GCQ331" s="334"/>
      <c r="GCR331" s="334"/>
      <c r="GCS331" s="334"/>
      <c r="GCT331" s="334"/>
      <c r="GCU331" s="334"/>
      <c r="GCV331" s="334"/>
      <c r="GCW331" s="334"/>
      <c r="GCX331" s="334"/>
      <c r="GCY331" s="334"/>
      <c r="GCZ331" s="334"/>
      <c r="GDA331" s="334"/>
      <c r="GDB331" s="334"/>
      <c r="GDC331" s="334"/>
      <c r="GDD331" s="334"/>
      <c r="GDE331" s="334"/>
      <c r="GDF331" s="334"/>
      <c r="GDG331" s="334"/>
      <c r="GDH331" s="334"/>
      <c r="GDI331" s="334"/>
      <c r="GDJ331" s="334"/>
      <c r="GDK331" s="334"/>
      <c r="GDL331" s="334"/>
      <c r="GDM331" s="334"/>
      <c r="GDN331" s="334"/>
      <c r="GDO331" s="334"/>
      <c r="GDP331" s="334"/>
      <c r="GDQ331" s="334"/>
      <c r="GDR331" s="334"/>
      <c r="GDS331" s="334"/>
      <c r="GDT331" s="334"/>
      <c r="GDU331" s="334"/>
      <c r="GDV331" s="334"/>
      <c r="GDW331" s="334"/>
      <c r="GDX331" s="334"/>
      <c r="GDY331" s="334"/>
      <c r="GDZ331" s="334"/>
      <c r="GEA331" s="334"/>
      <c r="GEB331" s="334"/>
      <c r="GEC331" s="334"/>
      <c r="GED331" s="334"/>
      <c r="GEE331" s="334"/>
      <c r="GEF331" s="334"/>
      <c r="GEG331" s="334"/>
      <c r="GEH331" s="334"/>
      <c r="GEI331" s="334"/>
      <c r="GEJ331" s="334"/>
      <c r="GEK331" s="334"/>
      <c r="GEL331" s="334"/>
      <c r="GEM331" s="334"/>
      <c r="GEN331" s="334"/>
      <c r="GEO331" s="334"/>
      <c r="GEP331" s="334"/>
      <c r="GEQ331" s="334"/>
      <c r="GER331" s="334"/>
      <c r="GES331" s="334"/>
      <c r="GET331" s="334"/>
      <c r="GEU331" s="334"/>
      <c r="GEV331" s="334"/>
      <c r="GEW331" s="334"/>
      <c r="GEX331" s="334"/>
      <c r="GEY331" s="334"/>
      <c r="GEZ331" s="334"/>
      <c r="GFA331" s="334"/>
      <c r="GFB331" s="334"/>
      <c r="GFC331" s="334"/>
      <c r="GFD331" s="334"/>
      <c r="GFE331" s="334"/>
      <c r="GFF331" s="334"/>
      <c r="GFG331" s="334"/>
      <c r="GFH331" s="334"/>
      <c r="GFI331" s="334"/>
      <c r="GFJ331" s="334"/>
      <c r="GFK331" s="334"/>
      <c r="GFL331" s="334"/>
      <c r="GFM331" s="334"/>
      <c r="GFN331" s="334"/>
      <c r="GFO331" s="334"/>
      <c r="GFP331" s="334"/>
      <c r="GFQ331" s="334"/>
      <c r="GFR331" s="334"/>
      <c r="GFS331" s="334"/>
      <c r="GFT331" s="334"/>
      <c r="GFU331" s="334"/>
      <c r="GFV331" s="334"/>
      <c r="GFW331" s="334"/>
      <c r="GFX331" s="334"/>
      <c r="GFY331" s="334"/>
      <c r="GFZ331" s="334"/>
      <c r="GGA331" s="334"/>
      <c r="GGB331" s="334"/>
      <c r="GGC331" s="334"/>
      <c r="GGD331" s="334"/>
      <c r="GGE331" s="334"/>
      <c r="GGF331" s="334"/>
      <c r="GGG331" s="334"/>
      <c r="GGH331" s="334"/>
      <c r="GGI331" s="334"/>
      <c r="GGJ331" s="334"/>
      <c r="GGK331" s="334"/>
      <c r="GGL331" s="334"/>
      <c r="GGM331" s="334"/>
      <c r="GGN331" s="334"/>
      <c r="GGO331" s="334"/>
      <c r="GGP331" s="334"/>
      <c r="GGQ331" s="334"/>
      <c r="GGR331" s="334"/>
      <c r="GGS331" s="334"/>
      <c r="GGT331" s="334"/>
      <c r="GGU331" s="334"/>
      <c r="GGV331" s="334"/>
      <c r="GGW331" s="334"/>
      <c r="GGX331" s="334"/>
      <c r="GGY331" s="334"/>
      <c r="GGZ331" s="334"/>
      <c r="GHA331" s="334"/>
      <c r="GHB331" s="334"/>
      <c r="GHC331" s="334"/>
      <c r="GHD331" s="334"/>
      <c r="GHE331" s="334"/>
      <c r="GHF331" s="334"/>
      <c r="GHG331" s="334"/>
      <c r="GHH331" s="334"/>
      <c r="GHI331" s="334"/>
      <c r="GHJ331" s="334"/>
      <c r="GHK331" s="334"/>
      <c r="GHL331" s="334"/>
      <c r="GHM331" s="334"/>
      <c r="GHN331" s="334"/>
      <c r="GHO331" s="334"/>
      <c r="GHP331" s="334"/>
      <c r="GHQ331" s="334"/>
      <c r="GHR331" s="334"/>
      <c r="GHS331" s="334"/>
      <c r="GHT331" s="334"/>
      <c r="GHU331" s="334"/>
      <c r="GHV331" s="334"/>
      <c r="GHW331" s="334"/>
      <c r="GHX331" s="334"/>
      <c r="GHY331" s="334"/>
      <c r="GHZ331" s="334"/>
      <c r="GIA331" s="334"/>
      <c r="GIB331" s="334"/>
      <c r="GIC331" s="334"/>
      <c r="GID331" s="334"/>
      <c r="GIE331" s="334"/>
      <c r="GIF331" s="334"/>
      <c r="GIG331" s="334"/>
      <c r="GIH331" s="334"/>
      <c r="GII331" s="334"/>
      <c r="GIJ331" s="334"/>
      <c r="GIK331" s="334"/>
      <c r="GIL331" s="334"/>
      <c r="GIM331" s="334"/>
      <c r="GIN331" s="334"/>
      <c r="GIO331" s="334"/>
      <c r="GIP331" s="334"/>
      <c r="GIQ331" s="334"/>
      <c r="GIR331" s="334"/>
      <c r="GIS331" s="334"/>
      <c r="GIT331" s="334"/>
      <c r="GIU331" s="334"/>
      <c r="GIV331" s="334"/>
      <c r="GIW331" s="334"/>
      <c r="GIX331" s="334"/>
      <c r="GIY331" s="334"/>
      <c r="GIZ331" s="334"/>
      <c r="GJA331" s="334"/>
      <c r="GJB331" s="334"/>
      <c r="GJC331" s="334"/>
      <c r="GJD331" s="334"/>
      <c r="GJE331" s="334"/>
      <c r="GJF331" s="334"/>
      <c r="GJG331" s="334"/>
      <c r="GJH331" s="334"/>
      <c r="GJI331" s="334"/>
      <c r="GJJ331" s="334"/>
      <c r="GJK331" s="334"/>
      <c r="GJL331" s="334"/>
      <c r="GJM331" s="334"/>
      <c r="GJN331" s="334"/>
      <c r="GJO331" s="334"/>
      <c r="GJP331" s="334"/>
      <c r="GJQ331" s="334"/>
      <c r="GJR331" s="334"/>
      <c r="GJS331" s="334"/>
      <c r="GJT331" s="334"/>
      <c r="GJU331" s="334"/>
      <c r="GJV331" s="334"/>
      <c r="GJW331" s="334"/>
      <c r="GJX331" s="334"/>
      <c r="GJY331" s="334"/>
      <c r="GJZ331" s="334"/>
      <c r="GKA331" s="334"/>
      <c r="GKB331" s="334"/>
      <c r="GKC331" s="334"/>
      <c r="GKD331" s="334"/>
      <c r="GKE331" s="334"/>
      <c r="GKF331" s="334"/>
      <c r="GKG331" s="334"/>
      <c r="GKH331" s="334"/>
      <c r="GKI331" s="334"/>
      <c r="GKJ331" s="334"/>
      <c r="GKK331" s="334"/>
      <c r="GKL331" s="334"/>
      <c r="GKM331" s="334"/>
      <c r="GKN331" s="334"/>
      <c r="GKO331" s="334"/>
      <c r="GKP331" s="334"/>
      <c r="GKQ331" s="334"/>
      <c r="GKR331" s="334"/>
      <c r="GKS331" s="334"/>
      <c r="GKT331" s="334"/>
      <c r="GKU331" s="334"/>
      <c r="GKV331" s="334"/>
      <c r="GKW331" s="334"/>
      <c r="GKX331" s="334"/>
      <c r="GKY331" s="334"/>
      <c r="GKZ331" s="334"/>
      <c r="GLA331" s="334"/>
      <c r="GLB331" s="334"/>
      <c r="GLC331" s="334"/>
      <c r="GLD331" s="334"/>
      <c r="GLE331" s="334"/>
      <c r="GLF331" s="334"/>
      <c r="GLG331" s="334"/>
      <c r="GLH331" s="334"/>
      <c r="GLI331" s="334"/>
      <c r="GLJ331" s="334"/>
      <c r="GLK331" s="334"/>
      <c r="GLL331" s="334"/>
      <c r="GLM331" s="334"/>
      <c r="GLN331" s="334"/>
      <c r="GLO331" s="334"/>
      <c r="GLP331" s="334"/>
      <c r="GLQ331" s="334"/>
      <c r="GLR331" s="334"/>
      <c r="GLS331" s="334"/>
      <c r="GLT331" s="334"/>
      <c r="GLU331" s="334"/>
      <c r="GLV331" s="334"/>
      <c r="GLW331" s="334"/>
      <c r="GLX331" s="334"/>
      <c r="GLY331" s="334"/>
      <c r="GLZ331" s="334"/>
      <c r="GMA331" s="334"/>
      <c r="GMB331" s="334"/>
      <c r="GMC331" s="334"/>
      <c r="GMD331" s="334"/>
      <c r="GME331" s="334"/>
      <c r="GMF331" s="334"/>
      <c r="GMG331" s="334"/>
      <c r="GMH331" s="334"/>
      <c r="GMI331" s="334"/>
      <c r="GMJ331" s="334"/>
      <c r="GMK331" s="334"/>
      <c r="GML331" s="334"/>
      <c r="GMM331" s="334"/>
      <c r="GMN331" s="334"/>
      <c r="GMO331" s="334"/>
      <c r="GMP331" s="334"/>
      <c r="GMQ331" s="334"/>
      <c r="GMR331" s="334"/>
      <c r="GMS331" s="334"/>
      <c r="GMT331" s="334"/>
      <c r="GMU331" s="334"/>
      <c r="GMV331" s="334"/>
      <c r="GMW331" s="334"/>
      <c r="GMX331" s="334"/>
      <c r="GMY331" s="334"/>
      <c r="GMZ331" s="334"/>
      <c r="GNA331" s="334"/>
      <c r="GNB331" s="334"/>
      <c r="GNC331" s="334"/>
      <c r="GND331" s="334"/>
      <c r="GNE331" s="334"/>
      <c r="GNF331" s="334"/>
      <c r="GNG331" s="334"/>
      <c r="GNH331" s="334"/>
      <c r="GNI331" s="334"/>
      <c r="GNJ331" s="334"/>
      <c r="GNK331" s="334"/>
      <c r="GNL331" s="334"/>
      <c r="GNM331" s="334"/>
      <c r="GNN331" s="334"/>
      <c r="GNO331" s="334"/>
      <c r="GNP331" s="334"/>
      <c r="GNQ331" s="334"/>
      <c r="GNR331" s="334"/>
      <c r="GNS331" s="334"/>
      <c r="GNT331" s="334"/>
      <c r="GNU331" s="334"/>
      <c r="GNV331" s="334"/>
      <c r="GNW331" s="334"/>
      <c r="GNX331" s="334"/>
      <c r="GNY331" s="334"/>
      <c r="GNZ331" s="334"/>
      <c r="GOA331" s="334"/>
      <c r="GOB331" s="334"/>
      <c r="GOC331" s="334"/>
      <c r="GOD331" s="334"/>
      <c r="GOE331" s="334"/>
      <c r="GOF331" s="334"/>
      <c r="GOG331" s="334"/>
      <c r="GOH331" s="334"/>
      <c r="GOI331" s="334"/>
      <c r="GOJ331" s="334"/>
      <c r="GOK331" s="334"/>
      <c r="GOL331" s="334"/>
      <c r="GOM331" s="334"/>
      <c r="GON331" s="334"/>
      <c r="GOO331" s="334"/>
      <c r="GOP331" s="334"/>
      <c r="GOQ331" s="334"/>
      <c r="GOR331" s="334"/>
      <c r="GOS331" s="334"/>
      <c r="GOT331" s="334"/>
      <c r="GOU331" s="334"/>
      <c r="GOV331" s="334"/>
      <c r="GOW331" s="334"/>
      <c r="GOX331" s="334"/>
      <c r="GOY331" s="334"/>
      <c r="GOZ331" s="334"/>
      <c r="GPA331" s="334"/>
      <c r="GPB331" s="334"/>
      <c r="GPC331" s="334"/>
      <c r="GPD331" s="334"/>
      <c r="GPE331" s="334"/>
      <c r="GPF331" s="334"/>
      <c r="GPG331" s="334"/>
      <c r="GPH331" s="334"/>
      <c r="GPI331" s="334"/>
      <c r="GPJ331" s="334"/>
      <c r="GPK331" s="334"/>
      <c r="GPL331" s="334"/>
      <c r="GPM331" s="334"/>
      <c r="GPN331" s="334"/>
      <c r="GPO331" s="334"/>
      <c r="GPP331" s="334"/>
      <c r="GPQ331" s="334"/>
      <c r="GPR331" s="334"/>
      <c r="GPS331" s="334"/>
      <c r="GPT331" s="334"/>
      <c r="GPU331" s="334"/>
      <c r="GPV331" s="334"/>
      <c r="GPW331" s="334"/>
      <c r="GPX331" s="334"/>
      <c r="GPY331" s="334"/>
      <c r="GPZ331" s="334"/>
      <c r="GQA331" s="334"/>
      <c r="GQB331" s="334"/>
      <c r="GQC331" s="334"/>
      <c r="GQD331" s="334"/>
      <c r="GQE331" s="334"/>
      <c r="GQF331" s="334"/>
      <c r="GQG331" s="334"/>
      <c r="GQH331" s="334"/>
      <c r="GQI331" s="334"/>
      <c r="GQJ331" s="334"/>
      <c r="GQK331" s="334"/>
      <c r="GQL331" s="334"/>
      <c r="GQM331" s="334"/>
      <c r="GQN331" s="334"/>
      <c r="GQO331" s="334"/>
      <c r="GQP331" s="334"/>
      <c r="GQQ331" s="334"/>
      <c r="GQR331" s="334"/>
      <c r="GQS331" s="334"/>
      <c r="GQT331" s="334"/>
      <c r="GQU331" s="334"/>
      <c r="GQV331" s="334"/>
      <c r="GQW331" s="334"/>
      <c r="GQX331" s="334"/>
      <c r="GQY331" s="334"/>
      <c r="GQZ331" s="334"/>
      <c r="GRA331" s="334"/>
      <c r="GRB331" s="334"/>
      <c r="GRC331" s="334"/>
      <c r="GRD331" s="334"/>
      <c r="GRE331" s="334"/>
      <c r="GRF331" s="334"/>
      <c r="GRG331" s="334"/>
      <c r="GRH331" s="334"/>
      <c r="GRI331" s="334"/>
      <c r="GRJ331" s="334"/>
      <c r="GRK331" s="334"/>
      <c r="GRL331" s="334"/>
      <c r="GRM331" s="334"/>
      <c r="GRN331" s="334"/>
      <c r="GRO331" s="334"/>
      <c r="GRP331" s="334"/>
      <c r="GRQ331" s="334"/>
      <c r="GRR331" s="334"/>
      <c r="GRS331" s="334"/>
      <c r="GRT331" s="334"/>
      <c r="GRU331" s="334"/>
      <c r="GRV331" s="334"/>
      <c r="GRW331" s="334"/>
      <c r="GRX331" s="334"/>
      <c r="GRY331" s="334"/>
      <c r="GRZ331" s="334"/>
      <c r="GSA331" s="334"/>
      <c r="GSB331" s="334"/>
      <c r="GSC331" s="334"/>
      <c r="GSD331" s="334"/>
      <c r="GSE331" s="334"/>
      <c r="GSF331" s="334"/>
      <c r="GSG331" s="334"/>
      <c r="GSH331" s="334"/>
      <c r="GSI331" s="334"/>
      <c r="GSJ331" s="334"/>
      <c r="GSK331" s="334"/>
      <c r="GSL331" s="334"/>
      <c r="GSM331" s="334"/>
      <c r="GSN331" s="334"/>
      <c r="GSO331" s="334"/>
      <c r="GSP331" s="334"/>
      <c r="GSQ331" s="334"/>
      <c r="GSR331" s="334"/>
      <c r="GSS331" s="334"/>
      <c r="GST331" s="334"/>
      <c r="GSU331" s="334"/>
      <c r="GSV331" s="334"/>
      <c r="GSW331" s="334"/>
      <c r="GSX331" s="334"/>
      <c r="GSY331" s="334"/>
      <c r="GSZ331" s="334"/>
      <c r="GTA331" s="334"/>
      <c r="GTB331" s="334"/>
      <c r="GTC331" s="334"/>
      <c r="GTD331" s="334"/>
      <c r="GTE331" s="334"/>
      <c r="GTF331" s="334"/>
      <c r="GTG331" s="334"/>
      <c r="GTH331" s="334"/>
      <c r="GTI331" s="334"/>
      <c r="GTJ331" s="334"/>
      <c r="GTK331" s="334"/>
      <c r="GTL331" s="334"/>
      <c r="GTM331" s="334"/>
      <c r="GTN331" s="334"/>
      <c r="GTO331" s="334"/>
      <c r="GTP331" s="334"/>
      <c r="GTQ331" s="334"/>
      <c r="GTR331" s="334"/>
      <c r="GTS331" s="334"/>
      <c r="GTT331" s="334"/>
      <c r="GTU331" s="334"/>
      <c r="GTV331" s="334"/>
      <c r="GTW331" s="334"/>
      <c r="GTX331" s="334"/>
      <c r="GTY331" s="334"/>
      <c r="GTZ331" s="334"/>
      <c r="GUA331" s="334"/>
      <c r="GUB331" s="334"/>
      <c r="GUC331" s="334"/>
      <c r="GUD331" s="334"/>
      <c r="GUE331" s="334"/>
      <c r="GUF331" s="334"/>
      <c r="GUG331" s="334"/>
      <c r="GUH331" s="334"/>
      <c r="GUI331" s="334"/>
      <c r="GUJ331" s="334"/>
      <c r="GUK331" s="334"/>
      <c r="GUL331" s="334"/>
      <c r="GUM331" s="334"/>
      <c r="GUN331" s="334"/>
      <c r="GUO331" s="334"/>
      <c r="GUP331" s="334"/>
      <c r="GUQ331" s="334"/>
      <c r="GUR331" s="334"/>
      <c r="GUS331" s="334"/>
      <c r="GUT331" s="334"/>
      <c r="GUU331" s="334"/>
      <c r="GUV331" s="334"/>
      <c r="GUW331" s="334"/>
      <c r="GUX331" s="334"/>
      <c r="GUY331" s="334"/>
      <c r="GUZ331" s="334"/>
      <c r="GVA331" s="334"/>
      <c r="GVB331" s="334"/>
      <c r="GVC331" s="334"/>
      <c r="GVD331" s="334"/>
      <c r="GVE331" s="334"/>
      <c r="GVF331" s="334"/>
      <c r="GVG331" s="334"/>
      <c r="GVH331" s="334"/>
      <c r="GVI331" s="334"/>
      <c r="GVJ331" s="334"/>
      <c r="GVK331" s="334"/>
      <c r="GVL331" s="334"/>
      <c r="GVM331" s="334"/>
      <c r="GVN331" s="334"/>
      <c r="GVO331" s="334"/>
      <c r="GVP331" s="334"/>
      <c r="GVQ331" s="334"/>
      <c r="GVR331" s="334"/>
      <c r="GVS331" s="334"/>
      <c r="GVT331" s="334"/>
      <c r="GVU331" s="334"/>
      <c r="GVV331" s="334"/>
      <c r="GVW331" s="334"/>
      <c r="GVX331" s="334"/>
      <c r="GVY331" s="334"/>
      <c r="GVZ331" s="334"/>
      <c r="GWA331" s="334"/>
      <c r="GWB331" s="334"/>
      <c r="GWC331" s="334"/>
      <c r="GWD331" s="334"/>
      <c r="GWE331" s="334"/>
      <c r="GWF331" s="334"/>
      <c r="GWG331" s="334"/>
      <c r="GWH331" s="334"/>
      <c r="GWI331" s="334"/>
      <c r="GWJ331" s="334"/>
      <c r="GWK331" s="334"/>
      <c r="GWL331" s="334"/>
      <c r="GWM331" s="334"/>
      <c r="GWN331" s="334"/>
      <c r="GWO331" s="334"/>
      <c r="GWP331" s="334"/>
      <c r="GWQ331" s="334"/>
      <c r="GWR331" s="334"/>
      <c r="GWS331" s="334"/>
      <c r="GWT331" s="334"/>
      <c r="GWU331" s="334"/>
      <c r="GWV331" s="334"/>
      <c r="GWW331" s="334"/>
      <c r="GWX331" s="334"/>
      <c r="GWY331" s="334"/>
      <c r="GWZ331" s="334"/>
      <c r="GXA331" s="334"/>
      <c r="GXB331" s="334"/>
      <c r="GXC331" s="334"/>
      <c r="GXD331" s="334"/>
      <c r="GXE331" s="334"/>
      <c r="GXF331" s="334"/>
      <c r="GXG331" s="334"/>
      <c r="GXH331" s="334"/>
      <c r="GXI331" s="334"/>
      <c r="GXJ331" s="334"/>
      <c r="GXK331" s="334"/>
      <c r="GXL331" s="334"/>
      <c r="GXM331" s="334"/>
      <c r="GXN331" s="334"/>
      <c r="GXO331" s="334"/>
      <c r="GXP331" s="334"/>
      <c r="GXQ331" s="334"/>
      <c r="GXR331" s="334"/>
      <c r="GXS331" s="334"/>
      <c r="GXT331" s="334"/>
      <c r="GXU331" s="334"/>
      <c r="GXV331" s="334"/>
      <c r="GXW331" s="334"/>
      <c r="GXX331" s="334"/>
      <c r="GXY331" s="334"/>
      <c r="GXZ331" s="334"/>
      <c r="GYA331" s="334"/>
      <c r="GYB331" s="334"/>
      <c r="GYC331" s="334"/>
      <c r="GYD331" s="334"/>
      <c r="GYE331" s="334"/>
      <c r="GYF331" s="334"/>
      <c r="GYG331" s="334"/>
      <c r="GYH331" s="334"/>
      <c r="GYI331" s="334"/>
      <c r="GYJ331" s="334"/>
      <c r="GYK331" s="334"/>
      <c r="GYL331" s="334"/>
      <c r="GYM331" s="334"/>
      <c r="GYN331" s="334"/>
      <c r="GYO331" s="334"/>
      <c r="GYP331" s="334"/>
      <c r="GYQ331" s="334"/>
      <c r="GYR331" s="334"/>
      <c r="GYS331" s="334"/>
      <c r="GYT331" s="334"/>
      <c r="GYU331" s="334"/>
      <c r="GYV331" s="334"/>
      <c r="GYW331" s="334"/>
      <c r="GYX331" s="334"/>
      <c r="GYY331" s="334"/>
      <c r="GYZ331" s="334"/>
      <c r="GZA331" s="334"/>
      <c r="GZB331" s="334"/>
      <c r="GZC331" s="334"/>
      <c r="GZD331" s="334"/>
      <c r="GZE331" s="334"/>
      <c r="GZF331" s="334"/>
      <c r="GZG331" s="334"/>
      <c r="GZH331" s="334"/>
      <c r="GZI331" s="334"/>
      <c r="GZJ331" s="334"/>
      <c r="GZK331" s="334"/>
      <c r="GZL331" s="334"/>
      <c r="GZM331" s="334"/>
      <c r="GZN331" s="334"/>
      <c r="GZO331" s="334"/>
      <c r="GZP331" s="334"/>
      <c r="GZQ331" s="334"/>
      <c r="GZR331" s="334"/>
      <c r="GZS331" s="334"/>
      <c r="GZT331" s="334"/>
      <c r="GZU331" s="334"/>
      <c r="GZV331" s="334"/>
      <c r="GZW331" s="334"/>
      <c r="GZX331" s="334"/>
      <c r="GZY331" s="334"/>
      <c r="GZZ331" s="334"/>
      <c r="HAA331" s="334"/>
      <c r="HAB331" s="334"/>
      <c r="HAC331" s="334"/>
      <c r="HAD331" s="334"/>
      <c r="HAE331" s="334"/>
      <c r="HAF331" s="334"/>
      <c r="HAG331" s="334"/>
      <c r="HAH331" s="334"/>
      <c r="HAI331" s="334"/>
      <c r="HAJ331" s="334"/>
      <c r="HAK331" s="334"/>
      <c r="HAL331" s="334"/>
      <c r="HAM331" s="334"/>
      <c r="HAN331" s="334"/>
      <c r="HAO331" s="334"/>
      <c r="HAP331" s="334"/>
      <c r="HAQ331" s="334"/>
      <c r="HAR331" s="334"/>
      <c r="HAS331" s="334"/>
      <c r="HAT331" s="334"/>
      <c r="HAU331" s="334"/>
      <c r="HAV331" s="334"/>
      <c r="HAW331" s="334"/>
      <c r="HAX331" s="334"/>
      <c r="HAY331" s="334"/>
      <c r="HAZ331" s="334"/>
      <c r="HBA331" s="334"/>
      <c r="HBB331" s="334"/>
      <c r="HBC331" s="334"/>
      <c r="HBD331" s="334"/>
      <c r="HBE331" s="334"/>
      <c r="HBF331" s="334"/>
      <c r="HBG331" s="334"/>
      <c r="HBH331" s="334"/>
      <c r="HBI331" s="334"/>
      <c r="HBJ331" s="334"/>
      <c r="HBK331" s="334"/>
      <c r="HBL331" s="334"/>
      <c r="HBM331" s="334"/>
      <c r="HBN331" s="334"/>
      <c r="HBO331" s="334"/>
      <c r="HBP331" s="334"/>
      <c r="HBQ331" s="334"/>
      <c r="HBR331" s="334"/>
      <c r="HBS331" s="334"/>
      <c r="HBT331" s="334"/>
      <c r="HBU331" s="334"/>
      <c r="HBV331" s="334"/>
      <c r="HBW331" s="334"/>
      <c r="HBX331" s="334"/>
      <c r="HBY331" s="334"/>
      <c r="HBZ331" s="334"/>
      <c r="HCA331" s="334"/>
      <c r="HCB331" s="334"/>
      <c r="HCC331" s="334"/>
      <c r="HCD331" s="334"/>
      <c r="HCE331" s="334"/>
      <c r="HCF331" s="334"/>
      <c r="HCG331" s="334"/>
      <c r="HCH331" s="334"/>
      <c r="HCI331" s="334"/>
      <c r="HCJ331" s="334"/>
      <c r="HCK331" s="334"/>
      <c r="HCL331" s="334"/>
      <c r="HCM331" s="334"/>
      <c r="HCN331" s="334"/>
      <c r="HCO331" s="334"/>
      <c r="HCP331" s="334"/>
      <c r="HCQ331" s="334"/>
      <c r="HCR331" s="334"/>
      <c r="HCS331" s="334"/>
      <c r="HCT331" s="334"/>
      <c r="HCU331" s="334"/>
      <c r="HCV331" s="334"/>
      <c r="HCW331" s="334"/>
      <c r="HCX331" s="334"/>
      <c r="HCY331" s="334"/>
      <c r="HCZ331" s="334"/>
      <c r="HDA331" s="334"/>
      <c r="HDB331" s="334"/>
      <c r="HDC331" s="334"/>
      <c r="HDD331" s="334"/>
      <c r="HDE331" s="334"/>
      <c r="HDF331" s="334"/>
      <c r="HDG331" s="334"/>
      <c r="HDH331" s="334"/>
      <c r="HDI331" s="334"/>
      <c r="HDJ331" s="334"/>
      <c r="HDK331" s="334"/>
      <c r="HDL331" s="334"/>
      <c r="HDM331" s="334"/>
      <c r="HDN331" s="334"/>
      <c r="HDO331" s="334"/>
      <c r="HDP331" s="334"/>
      <c r="HDQ331" s="334"/>
      <c r="HDR331" s="334"/>
      <c r="HDS331" s="334"/>
      <c r="HDT331" s="334"/>
      <c r="HDU331" s="334"/>
      <c r="HDV331" s="334"/>
      <c r="HDW331" s="334"/>
      <c r="HDX331" s="334"/>
      <c r="HDY331" s="334"/>
      <c r="HDZ331" s="334"/>
      <c r="HEA331" s="334"/>
      <c r="HEB331" s="334"/>
      <c r="HEC331" s="334"/>
      <c r="HED331" s="334"/>
      <c r="HEE331" s="334"/>
      <c r="HEF331" s="334"/>
      <c r="HEG331" s="334"/>
      <c r="HEH331" s="334"/>
      <c r="HEI331" s="334"/>
      <c r="HEJ331" s="334"/>
      <c r="HEK331" s="334"/>
      <c r="HEL331" s="334"/>
      <c r="HEM331" s="334"/>
      <c r="HEN331" s="334"/>
      <c r="HEO331" s="334"/>
      <c r="HEP331" s="334"/>
      <c r="HEQ331" s="334"/>
      <c r="HER331" s="334"/>
      <c r="HES331" s="334"/>
      <c r="HET331" s="334"/>
      <c r="HEU331" s="334"/>
      <c r="HEV331" s="334"/>
      <c r="HEW331" s="334"/>
      <c r="HEX331" s="334"/>
      <c r="HEY331" s="334"/>
      <c r="HEZ331" s="334"/>
      <c r="HFA331" s="334"/>
      <c r="HFB331" s="334"/>
      <c r="HFC331" s="334"/>
      <c r="HFD331" s="334"/>
      <c r="HFE331" s="334"/>
      <c r="HFF331" s="334"/>
      <c r="HFG331" s="334"/>
      <c r="HFH331" s="334"/>
      <c r="HFI331" s="334"/>
      <c r="HFJ331" s="334"/>
      <c r="HFK331" s="334"/>
      <c r="HFL331" s="334"/>
      <c r="HFM331" s="334"/>
      <c r="HFN331" s="334"/>
      <c r="HFO331" s="334"/>
      <c r="HFP331" s="334"/>
      <c r="HFQ331" s="334"/>
      <c r="HFR331" s="334"/>
      <c r="HFS331" s="334"/>
      <c r="HFT331" s="334"/>
      <c r="HFU331" s="334"/>
      <c r="HFV331" s="334"/>
      <c r="HFW331" s="334"/>
      <c r="HFX331" s="334"/>
      <c r="HFY331" s="334"/>
      <c r="HFZ331" s="334"/>
      <c r="HGA331" s="334"/>
      <c r="HGB331" s="334"/>
      <c r="HGC331" s="334"/>
      <c r="HGD331" s="334"/>
      <c r="HGE331" s="334"/>
      <c r="HGF331" s="334"/>
      <c r="HGG331" s="334"/>
      <c r="HGH331" s="334"/>
      <c r="HGI331" s="334"/>
      <c r="HGJ331" s="334"/>
      <c r="HGK331" s="334"/>
      <c r="HGL331" s="334"/>
      <c r="HGM331" s="334"/>
      <c r="HGN331" s="334"/>
      <c r="HGO331" s="334"/>
      <c r="HGP331" s="334"/>
      <c r="HGQ331" s="334"/>
      <c r="HGR331" s="334"/>
      <c r="HGS331" s="334"/>
      <c r="HGT331" s="334"/>
      <c r="HGU331" s="334"/>
      <c r="HGV331" s="334"/>
      <c r="HGW331" s="334"/>
      <c r="HGX331" s="334"/>
      <c r="HGY331" s="334"/>
      <c r="HGZ331" s="334"/>
      <c r="HHA331" s="334"/>
      <c r="HHB331" s="334"/>
      <c r="HHC331" s="334"/>
      <c r="HHD331" s="334"/>
      <c r="HHE331" s="334"/>
      <c r="HHF331" s="334"/>
      <c r="HHG331" s="334"/>
      <c r="HHH331" s="334"/>
      <c r="HHI331" s="334"/>
      <c r="HHJ331" s="334"/>
      <c r="HHK331" s="334"/>
      <c r="HHL331" s="334"/>
      <c r="HHM331" s="334"/>
      <c r="HHN331" s="334"/>
      <c r="HHO331" s="334"/>
      <c r="HHP331" s="334"/>
      <c r="HHQ331" s="334"/>
      <c r="HHR331" s="334"/>
      <c r="HHS331" s="334"/>
      <c r="HHT331" s="334"/>
      <c r="HHU331" s="334"/>
      <c r="HHV331" s="334"/>
      <c r="HHW331" s="334"/>
      <c r="HHX331" s="334"/>
      <c r="HHY331" s="334"/>
      <c r="HHZ331" s="334"/>
      <c r="HIA331" s="334"/>
      <c r="HIB331" s="334"/>
      <c r="HIC331" s="334"/>
      <c r="HID331" s="334"/>
      <c r="HIE331" s="334"/>
      <c r="HIF331" s="334"/>
      <c r="HIG331" s="334"/>
      <c r="HIH331" s="334"/>
      <c r="HII331" s="334"/>
      <c r="HIJ331" s="334"/>
      <c r="HIK331" s="334"/>
      <c r="HIL331" s="334"/>
      <c r="HIM331" s="334"/>
      <c r="HIN331" s="334"/>
      <c r="HIO331" s="334"/>
      <c r="HIP331" s="334"/>
      <c r="HIQ331" s="334"/>
      <c r="HIR331" s="334"/>
      <c r="HIS331" s="334"/>
      <c r="HIT331" s="334"/>
      <c r="HIU331" s="334"/>
      <c r="HIV331" s="334"/>
      <c r="HIW331" s="334"/>
      <c r="HIX331" s="334"/>
      <c r="HIY331" s="334"/>
      <c r="HIZ331" s="334"/>
      <c r="HJA331" s="334"/>
      <c r="HJB331" s="334"/>
      <c r="HJC331" s="334"/>
      <c r="HJD331" s="334"/>
      <c r="HJE331" s="334"/>
      <c r="HJF331" s="334"/>
      <c r="HJG331" s="334"/>
      <c r="HJH331" s="334"/>
      <c r="HJI331" s="334"/>
      <c r="HJJ331" s="334"/>
      <c r="HJK331" s="334"/>
      <c r="HJL331" s="334"/>
      <c r="HJM331" s="334"/>
      <c r="HJN331" s="334"/>
      <c r="HJO331" s="334"/>
      <c r="HJP331" s="334"/>
      <c r="HJQ331" s="334"/>
      <c r="HJR331" s="334"/>
      <c r="HJS331" s="334"/>
      <c r="HJT331" s="334"/>
      <c r="HJU331" s="334"/>
      <c r="HJV331" s="334"/>
      <c r="HJW331" s="334"/>
      <c r="HJX331" s="334"/>
      <c r="HJY331" s="334"/>
      <c r="HJZ331" s="334"/>
      <c r="HKA331" s="334"/>
      <c r="HKB331" s="334"/>
      <c r="HKC331" s="334"/>
      <c r="HKD331" s="334"/>
      <c r="HKE331" s="334"/>
      <c r="HKF331" s="334"/>
      <c r="HKG331" s="334"/>
      <c r="HKH331" s="334"/>
      <c r="HKI331" s="334"/>
      <c r="HKJ331" s="334"/>
      <c r="HKK331" s="334"/>
      <c r="HKL331" s="334"/>
      <c r="HKM331" s="334"/>
      <c r="HKN331" s="334"/>
      <c r="HKO331" s="334"/>
      <c r="HKP331" s="334"/>
      <c r="HKQ331" s="334"/>
      <c r="HKR331" s="334"/>
      <c r="HKS331" s="334"/>
      <c r="HKT331" s="334"/>
      <c r="HKU331" s="334"/>
      <c r="HKV331" s="334"/>
      <c r="HKW331" s="334"/>
      <c r="HKX331" s="334"/>
      <c r="HKY331" s="334"/>
      <c r="HKZ331" s="334"/>
      <c r="HLA331" s="334"/>
      <c r="HLB331" s="334"/>
      <c r="HLC331" s="334"/>
      <c r="HLD331" s="334"/>
      <c r="HLE331" s="334"/>
      <c r="HLF331" s="334"/>
      <c r="HLG331" s="334"/>
      <c r="HLH331" s="334"/>
      <c r="HLI331" s="334"/>
      <c r="HLJ331" s="334"/>
      <c r="HLK331" s="334"/>
      <c r="HLL331" s="334"/>
      <c r="HLM331" s="334"/>
      <c r="HLN331" s="334"/>
      <c r="HLO331" s="334"/>
      <c r="HLP331" s="334"/>
      <c r="HLQ331" s="334"/>
      <c r="HLR331" s="334"/>
      <c r="HLS331" s="334"/>
      <c r="HLT331" s="334"/>
      <c r="HLU331" s="334"/>
      <c r="HLV331" s="334"/>
      <c r="HLW331" s="334"/>
      <c r="HLX331" s="334"/>
      <c r="HLY331" s="334"/>
      <c r="HLZ331" s="334"/>
      <c r="HMA331" s="334"/>
      <c r="HMB331" s="334"/>
      <c r="HMC331" s="334"/>
      <c r="HMD331" s="334"/>
      <c r="HME331" s="334"/>
      <c r="HMF331" s="334"/>
      <c r="HMG331" s="334"/>
      <c r="HMH331" s="334"/>
      <c r="HMI331" s="334"/>
      <c r="HMJ331" s="334"/>
      <c r="HMK331" s="334"/>
      <c r="HML331" s="334"/>
      <c r="HMM331" s="334"/>
      <c r="HMN331" s="334"/>
      <c r="HMO331" s="334"/>
      <c r="HMP331" s="334"/>
      <c r="HMQ331" s="334"/>
      <c r="HMR331" s="334"/>
      <c r="HMS331" s="334"/>
      <c r="HMT331" s="334"/>
      <c r="HMU331" s="334"/>
      <c r="HMV331" s="334"/>
      <c r="HMW331" s="334"/>
      <c r="HMX331" s="334"/>
      <c r="HMY331" s="334"/>
      <c r="HMZ331" s="334"/>
      <c r="HNA331" s="334"/>
      <c r="HNB331" s="334"/>
      <c r="HNC331" s="334"/>
      <c r="HND331" s="334"/>
      <c r="HNE331" s="334"/>
      <c r="HNF331" s="334"/>
      <c r="HNG331" s="334"/>
      <c r="HNH331" s="334"/>
      <c r="HNI331" s="334"/>
      <c r="HNJ331" s="334"/>
      <c r="HNK331" s="334"/>
      <c r="HNL331" s="334"/>
      <c r="HNM331" s="334"/>
      <c r="HNN331" s="334"/>
      <c r="HNO331" s="334"/>
      <c r="HNP331" s="334"/>
      <c r="HNQ331" s="334"/>
      <c r="HNR331" s="334"/>
      <c r="HNS331" s="334"/>
      <c r="HNT331" s="334"/>
      <c r="HNU331" s="334"/>
      <c r="HNV331" s="334"/>
      <c r="HNW331" s="334"/>
      <c r="HNX331" s="334"/>
      <c r="HNY331" s="334"/>
      <c r="HNZ331" s="334"/>
      <c r="HOA331" s="334"/>
      <c r="HOB331" s="334"/>
      <c r="HOC331" s="334"/>
      <c r="HOD331" s="334"/>
      <c r="HOE331" s="334"/>
      <c r="HOF331" s="334"/>
      <c r="HOG331" s="334"/>
      <c r="HOH331" s="334"/>
      <c r="HOI331" s="334"/>
      <c r="HOJ331" s="334"/>
      <c r="HOK331" s="334"/>
      <c r="HOL331" s="334"/>
      <c r="HOM331" s="334"/>
      <c r="HON331" s="334"/>
      <c r="HOO331" s="334"/>
      <c r="HOP331" s="334"/>
      <c r="HOQ331" s="334"/>
      <c r="HOR331" s="334"/>
      <c r="HOS331" s="334"/>
      <c r="HOT331" s="334"/>
      <c r="HOU331" s="334"/>
      <c r="HOV331" s="334"/>
      <c r="HOW331" s="334"/>
      <c r="HOX331" s="334"/>
      <c r="HOY331" s="334"/>
      <c r="HOZ331" s="334"/>
      <c r="HPA331" s="334"/>
      <c r="HPB331" s="334"/>
      <c r="HPC331" s="334"/>
      <c r="HPD331" s="334"/>
      <c r="HPE331" s="334"/>
      <c r="HPF331" s="334"/>
      <c r="HPG331" s="334"/>
      <c r="HPH331" s="334"/>
      <c r="HPI331" s="334"/>
      <c r="HPJ331" s="334"/>
      <c r="HPK331" s="334"/>
      <c r="HPL331" s="334"/>
      <c r="HPM331" s="334"/>
      <c r="HPN331" s="334"/>
      <c r="HPO331" s="334"/>
      <c r="HPP331" s="334"/>
      <c r="HPQ331" s="334"/>
      <c r="HPR331" s="334"/>
      <c r="HPS331" s="334"/>
      <c r="HPT331" s="334"/>
      <c r="HPU331" s="334"/>
      <c r="HPV331" s="334"/>
      <c r="HPW331" s="334"/>
      <c r="HPX331" s="334"/>
      <c r="HPY331" s="334"/>
      <c r="HPZ331" s="334"/>
      <c r="HQA331" s="334"/>
      <c r="HQB331" s="334"/>
      <c r="HQC331" s="334"/>
      <c r="HQD331" s="334"/>
      <c r="HQE331" s="334"/>
      <c r="HQF331" s="334"/>
      <c r="HQG331" s="334"/>
      <c r="HQH331" s="334"/>
      <c r="HQI331" s="334"/>
      <c r="HQJ331" s="334"/>
      <c r="HQK331" s="334"/>
      <c r="HQL331" s="334"/>
      <c r="HQM331" s="334"/>
      <c r="HQN331" s="334"/>
      <c r="HQO331" s="334"/>
      <c r="HQP331" s="334"/>
      <c r="HQQ331" s="334"/>
      <c r="HQR331" s="334"/>
      <c r="HQS331" s="334"/>
      <c r="HQT331" s="334"/>
      <c r="HQU331" s="334"/>
      <c r="HQV331" s="334"/>
      <c r="HQW331" s="334"/>
      <c r="HQX331" s="334"/>
      <c r="HQY331" s="334"/>
      <c r="HQZ331" s="334"/>
      <c r="HRA331" s="334"/>
      <c r="HRB331" s="334"/>
      <c r="HRC331" s="334"/>
      <c r="HRD331" s="334"/>
      <c r="HRE331" s="334"/>
      <c r="HRF331" s="334"/>
      <c r="HRG331" s="334"/>
      <c r="HRH331" s="334"/>
      <c r="HRI331" s="334"/>
      <c r="HRJ331" s="334"/>
      <c r="HRK331" s="334"/>
      <c r="HRL331" s="334"/>
      <c r="HRM331" s="334"/>
      <c r="HRN331" s="334"/>
      <c r="HRO331" s="334"/>
      <c r="HRP331" s="334"/>
      <c r="HRQ331" s="334"/>
      <c r="HRR331" s="334"/>
      <c r="HRS331" s="334"/>
      <c r="HRT331" s="334"/>
      <c r="HRU331" s="334"/>
      <c r="HRV331" s="334"/>
      <c r="HRW331" s="334"/>
      <c r="HRX331" s="334"/>
      <c r="HRY331" s="334"/>
      <c r="HRZ331" s="334"/>
      <c r="HSA331" s="334"/>
      <c r="HSB331" s="334"/>
      <c r="HSC331" s="334"/>
      <c r="HSD331" s="334"/>
      <c r="HSE331" s="334"/>
      <c r="HSF331" s="334"/>
      <c r="HSG331" s="334"/>
      <c r="HSH331" s="334"/>
      <c r="HSI331" s="334"/>
      <c r="HSJ331" s="334"/>
      <c r="HSK331" s="334"/>
      <c r="HSL331" s="334"/>
      <c r="HSM331" s="334"/>
      <c r="HSN331" s="334"/>
      <c r="HSO331" s="334"/>
      <c r="HSP331" s="334"/>
      <c r="HSQ331" s="334"/>
      <c r="HSR331" s="334"/>
      <c r="HSS331" s="334"/>
      <c r="HST331" s="334"/>
      <c r="HSU331" s="334"/>
      <c r="HSV331" s="334"/>
      <c r="HSW331" s="334"/>
      <c r="HSX331" s="334"/>
      <c r="HSY331" s="334"/>
      <c r="HSZ331" s="334"/>
      <c r="HTA331" s="334"/>
      <c r="HTB331" s="334"/>
      <c r="HTC331" s="334"/>
      <c r="HTD331" s="334"/>
      <c r="HTE331" s="334"/>
      <c r="HTF331" s="334"/>
      <c r="HTG331" s="334"/>
      <c r="HTH331" s="334"/>
      <c r="HTI331" s="334"/>
      <c r="HTJ331" s="334"/>
      <c r="HTK331" s="334"/>
      <c r="HTL331" s="334"/>
      <c r="HTM331" s="334"/>
      <c r="HTN331" s="334"/>
      <c r="HTO331" s="334"/>
      <c r="HTP331" s="334"/>
      <c r="HTQ331" s="334"/>
      <c r="HTR331" s="334"/>
      <c r="HTS331" s="334"/>
      <c r="HTT331" s="334"/>
      <c r="HTU331" s="334"/>
      <c r="HTV331" s="334"/>
      <c r="HTW331" s="334"/>
      <c r="HTX331" s="334"/>
      <c r="HTY331" s="334"/>
      <c r="HTZ331" s="334"/>
      <c r="HUA331" s="334"/>
      <c r="HUB331" s="334"/>
      <c r="HUC331" s="334"/>
      <c r="HUD331" s="334"/>
      <c r="HUE331" s="334"/>
      <c r="HUF331" s="334"/>
      <c r="HUG331" s="334"/>
      <c r="HUH331" s="334"/>
      <c r="HUI331" s="334"/>
      <c r="HUJ331" s="334"/>
      <c r="HUK331" s="334"/>
      <c r="HUL331" s="334"/>
      <c r="HUM331" s="334"/>
      <c r="HUN331" s="334"/>
      <c r="HUO331" s="334"/>
      <c r="HUP331" s="334"/>
      <c r="HUQ331" s="334"/>
      <c r="HUR331" s="334"/>
      <c r="HUS331" s="334"/>
      <c r="HUT331" s="334"/>
      <c r="HUU331" s="334"/>
      <c r="HUV331" s="334"/>
      <c r="HUW331" s="334"/>
      <c r="HUX331" s="334"/>
      <c r="HUY331" s="334"/>
      <c r="HUZ331" s="334"/>
      <c r="HVA331" s="334"/>
      <c r="HVB331" s="334"/>
      <c r="HVC331" s="334"/>
      <c r="HVD331" s="334"/>
      <c r="HVE331" s="334"/>
      <c r="HVF331" s="334"/>
      <c r="HVG331" s="334"/>
      <c r="HVH331" s="334"/>
      <c r="HVI331" s="334"/>
      <c r="HVJ331" s="334"/>
      <c r="HVK331" s="334"/>
      <c r="HVL331" s="334"/>
      <c r="HVM331" s="334"/>
      <c r="HVN331" s="334"/>
      <c r="HVO331" s="334"/>
      <c r="HVP331" s="334"/>
      <c r="HVQ331" s="334"/>
      <c r="HVR331" s="334"/>
      <c r="HVS331" s="334"/>
      <c r="HVT331" s="334"/>
      <c r="HVU331" s="334"/>
      <c r="HVV331" s="334"/>
      <c r="HVW331" s="334"/>
      <c r="HVX331" s="334"/>
      <c r="HVY331" s="334"/>
      <c r="HVZ331" s="334"/>
      <c r="HWA331" s="334"/>
      <c r="HWB331" s="334"/>
      <c r="HWC331" s="334"/>
      <c r="HWD331" s="334"/>
      <c r="HWE331" s="334"/>
      <c r="HWF331" s="334"/>
      <c r="HWG331" s="334"/>
      <c r="HWH331" s="334"/>
      <c r="HWI331" s="334"/>
      <c r="HWJ331" s="334"/>
      <c r="HWK331" s="334"/>
      <c r="HWL331" s="334"/>
      <c r="HWM331" s="334"/>
      <c r="HWN331" s="334"/>
      <c r="HWO331" s="334"/>
      <c r="HWP331" s="334"/>
      <c r="HWQ331" s="334"/>
      <c r="HWR331" s="334"/>
      <c r="HWS331" s="334"/>
      <c r="HWT331" s="334"/>
      <c r="HWU331" s="334"/>
      <c r="HWV331" s="334"/>
      <c r="HWW331" s="334"/>
      <c r="HWX331" s="334"/>
      <c r="HWY331" s="334"/>
      <c r="HWZ331" s="334"/>
      <c r="HXA331" s="334"/>
      <c r="HXB331" s="334"/>
      <c r="HXC331" s="334"/>
      <c r="HXD331" s="334"/>
      <c r="HXE331" s="334"/>
      <c r="HXF331" s="334"/>
      <c r="HXG331" s="334"/>
      <c r="HXH331" s="334"/>
      <c r="HXI331" s="334"/>
      <c r="HXJ331" s="334"/>
      <c r="HXK331" s="334"/>
      <c r="HXL331" s="334"/>
      <c r="HXM331" s="334"/>
      <c r="HXN331" s="334"/>
      <c r="HXO331" s="334"/>
      <c r="HXP331" s="334"/>
      <c r="HXQ331" s="334"/>
      <c r="HXR331" s="334"/>
      <c r="HXS331" s="334"/>
      <c r="HXT331" s="334"/>
      <c r="HXU331" s="334"/>
      <c r="HXV331" s="334"/>
      <c r="HXW331" s="334"/>
      <c r="HXX331" s="334"/>
      <c r="HXY331" s="334"/>
      <c r="HXZ331" s="334"/>
      <c r="HYA331" s="334"/>
      <c r="HYB331" s="334"/>
      <c r="HYC331" s="334"/>
      <c r="HYD331" s="334"/>
      <c r="HYE331" s="334"/>
      <c r="HYF331" s="334"/>
      <c r="HYG331" s="334"/>
      <c r="HYH331" s="334"/>
      <c r="HYI331" s="334"/>
      <c r="HYJ331" s="334"/>
      <c r="HYK331" s="334"/>
      <c r="HYL331" s="334"/>
      <c r="HYM331" s="334"/>
      <c r="HYN331" s="334"/>
      <c r="HYO331" s="334"/>
      <c r="HYP331" s="334"/>
      <c r="HYQ331" s="334"/>
      <c r="HYR331" s="334"/>
      <c r="HYS331" s="334"/>
      <c r="HYT331" s="334"/>
      <c r="HYU331" s="334"/>
      <c r="HYV331" s="334"/>
      <c r="HYW331" s="334"/>
      <c r="HYX331" s="334"/>
      <c r="HYY331" s="334"/>
      <c r="HYZ331" s="334"/>
      <c r="HZA331" s="334"/>
      <c r="HZB331" s="334"/>
      <c r="HZC331" s="334"/>
      <c r="HZD331" s="334"/>
      <c r="HZE331" s="334"/>
      <c r="HZF331" s="334"/>
      <c r="HZG331" s="334"/>
      <c r="HZH331" s="334"/>
      <c r="HZI331" s="334"/>
      <c r="HZJ331" s="334"/>
      <c r="HZK331" s="334"/>
      <c r="HZL331" s="334"/>
      <c r="HZM331" s="334"/>
      <c r="HZN331" s="334"/>
      <c r="HZO331" s="334"/>
      <c r="HZP331" s="334"/>
      <c r="HZQ331" s="334"/>
      <c r="HZR331" s="334"/>
      <c r="HZS331" s="334"/>
      <c r="HZT331" s="334"/>
      <c r="HZU331" s="334"/>
      <c r="HZV331" s="334"/>
      <c r="HZW331" s="334"/>
      <c r="HZX331" s="334"/>
      <c r="HZY331" s="334"/>
      <c r="HZZ331" s="334"/>
      <c r="IAA331" s="334"/>
      <c r="IAB331" s="334"/>
      <c r="IAC331" s="334"/>
      <c r="IAD331" s="334"/>
      <c r="IAE331" s="334"/>
      <c r="IAF331" s="334"/>
      <c r="IAG331" s="334"/>
      <c r="IAH331" s="334"/>
      <c r="IAI331" s="334"/>
      <c r="IAJ331" s="334"/>
      <c r="IAK331" s="334"/>
      <c r="IAL331" s="334"/>
      <c r="IAM331" s="334"/>
      <c r="IAN331" s="334"/>
      <c r="IAO331" s="334"/>
      <c r="IAP331" s="334"/>
      <c r="IAQ331" s="334"/>
      <c r="IAR331" s="334"/>
      <c r="IAS331" s="334"/>
      <c r="IAT331" s="334"/>
      <c r="IAU331" s="334"/>
      <c r="IAV331" s="334"/>
      <c r="IAW331" s="334"/>
      <c r="IAX331" s="334"/>
      <c r="IAY331" s="334"/>
      <c r="IAZ331" s="334"/>
      <c r="IBA331" s="334"/>
      <c r="IBB331" s="334"/>
      <c r="IBC331" s="334"/>
      <c r="IBD331" s="334"/>
      <c r="IBE331" s="334"/>
      <c r="IBF331" s="334"/>
      <c r="IBG331" s="334"/>
      <c r="IBH331" s="334"/>
      <c r="IBI331" s="334"/>
      <c r="IBJ331" s="334"/>
      <c r="IBK331" s="334"/>
      <c r="IBL331" s="334"/>
      <c r="IBM331" s="334"/>
      <c r="IBN331" s="334"/>
      <c r="IBO331" s="334"/>
      <c r="IBP331" s="334"/>
      <c r="IBQ331" s="334"/>
      <c r="IBR331" s="334"/>
      <c r="IBS331" s="334"/>
      <c r="IBT331" s="334"/>
      <c r="IBU331" s="334"/>
      <c r="IBV331" s="334"/>
      <c r="IBW331" s="334"/>
      <c r="IBX331" s="334"/>
      <c r="IBY331" s="334"/>
      <c r="IBZ331" s="334"/>
      <c r="ICA331" s="334"/>
      <c r="ICB331" s="334"/>
      <c r="ICC331" s="334"/>
      <c r="ICD331" s="334"/>
      <c r="ICE331" s="334"/>
      <c r="ICF331" s="334"/>
      <c r="ICG331" s="334"/>
      <c r="ICH331" s="334"/>
      <c r="ICI331" s="334"/>
      <c r="ICJ331" s="334"/>
      <c r="ICK331" s="334"/>
      <c r="ICL331" s="334"/>
      <c r="ICM331" s="334"/>
      <c r="ICN331" s="334"/>
      <c r="ICO331" s="334"/>
      <c r="ICP331" s="334"/>
      <c r="ICQ331" s="334"/>
      <c r="ICR331" s="334"/>
      <c r="ICS331" s="334"/>
      <c r="ICT331" s="334"/>
      <c r="ICU331" s="334"/>
      <c r="ICV331" s="334"/>
      <c r="ICW331" s="334"/>
      <c r="ICX331" s="334"/>
      <c r="ICY331" s="334"/>
      <c r="ICZ331" s="334"/>
      <c r="IDA331" s="334"/>
      <c r="IDB331" s="334"/>
      <c r="IDC331" s="334"/>
      <c r="IDD331" s="334"/>
      <c r="IDE331" s="334"/>
      <c r="IDF331" s="334"/>
      <c r="IDG331" s="334"/>
      <c r="IDH331" s="334"/>
      <c r="IDI331" s="334"/>
      <c r="IDJ331" s="334"/>
      <c r="IDK331" s="334"/>
      <c r="IDL331" s="334"/>
      <c r="IDM331" s="334"/>
      <c r="IDN331" s="334"/>
      <c r="IDO331" s="334"/>
      <c r="IDP331" s="334"/>
      <c r="IDQ331" s="334"/>
      <c r="IDR331" s="334"/>
      <c r="IDS331" s="334"/>
      <c r="IDT331" s="334"/>
      <c r="IDU331" s="334"/>
      <c r="IDV331" s="334"/>
      <c r="IDW331" s="334"/>
      <c r="IDX331" s="334"/>
      <c r="IDY331" s="334"/>
      <c r="IDZ331" s="334"/>
      <c r="IEA331" s="334"/>
      <c r="IEB331" s="334"/>
      <c r="IEC331" s="334"/>
      <c r="IED331" s="334"/>
      <c r="IEE331" s="334"/>
      <c r="IEF331" s="334"/>
      <c r="IEG331" s="334"/>
      <c r="IEH331" s="334"/>
      <c r="IEI331" s="334"/>
      <c r="IEJ331" s="334"/>
      <c r="IEK331" s="334"/>
      <c r="IEL331" s="334"/>
      <c r="IEM331" s="334"/>
      <c r="IEN331" s="334"/>
      <c r="IEO331" s="334"/>
      <c r="IEP331" s="334"/>
      <c r="IEQ331" s="334"/>
      <c r="IER331" s="334"/>
      <c r="IES331" s="334"/>
      <c r="IET331" s="334"/>
      <c r="IEU331" s="334"/>
      <c r="IEV331" s="334"/>
      <c r="IEW331" s="334"/>
      <c r="IEX331" s="334"/>
      <c r="IEY331" s="334"/>
      <c r="IEZ331" s="334"/>
      <c r="IFA331" s="334"/>
      <c r="IFB331" s="334"/>
      <c r="IFC331" s="334"/>
      <c r="IFD331" s="334"/>
      <c r="IFE331" s="334"/>
      <c r="IFF331" s="334"/>
      <c r="IFG331" s="334"/>
      <c r="IFH331" s="334"/>
      <c r="IFI331" s="334"/>
      <c r="IFJ331" s="334"/>
      <c r="IFK331" s="334"/>
      <c r="IFL331" s="334"/>
      <c r="IFM331" s="334"/>
      <c r="IFN331" s="334"/>
      <c r="IFO331" s="334"/>
      <c r="IFP331" s="334"/>
      <c r="IFQ331" s="334"/>
      <c r="IFR331" s="334"/>
      <c r="IFS331" s="334"/>
      <c r="IFT331" s="334"/>
      <c r="IFU331" s="334"/>
      <c r="IFV331" s="334"/>
      <c r="IFW331" s="334"/>
      <c r="IFX331" s="334"/>
      <c r="IFY331" s="334"/>
      <c r="IFZ331" s="334"/>
      <c r="IGA331" s="334"/>
      <c r="IGB331" s="334"/>
      <c r="IGC331" s="334"/>
      <c r="IGD331" s="334"/>
      <c r="IGE331" s="334"/>
      <c r="IGF331" s="334"/>
      <c r="IGG331" s="334"/>
      <c r="IGH331" s="334"/>
      <c r="IGI331" s="334"/>
      <c r="IGJ331" s="334"/>
      <c r="IGK331" s="334"/>
      <c r="IGL331" s="334"/>
      <c r="IGM331" s="334"/>
      <c r="IGN331" s="334"/>
      <c r="IGO331" s="334"/>
      <c r="IGP331" s="334"/>
      <c r="IGQ331" s="334"/>
      <c r="IGR331" s="334"/>
      <c r="IGS331" s="334"/>
      <c r="IGT331" s="334"/>
      <c r="IGU331" s="334"/>
      <c r="IGV331" s="334"/>
      <c r="IGW331" s="334"/>
      <c r="IGX331" s="334"/>
      <c r="IGY331" s="334"/>
      <c r="IGZ331" s="334"/>
      <c r="IHA331" s="334"/>
      <c r="IHB331" s="334"/>
      <c r="IHC331" s="334"/>
      <c r="IHD331" s="334"/>
      <c r="IHE331" s="334"/>
      <c r="IHF331" s="334"/>
      <c r="IHG331" s="334"/>
      <c r="IHH331" s="334"/>
      <c r="IHI331" s="334"/>
      <c r="IHJ331" s="334"/>
      <c r="IHK331" s="334"/>
      <c r="IHL331" s="334"/>
      <c r="IHM331" s="334"/>
      <c r="IHN331" s="334"/>
      <c r="IHO331" s="334"/>
      <c r="IHP331" s="334"/>
      <c r="IHQ331" s="334"/>
      <c r="IHR331" s="334"/>
      <c r="IHS331" s="334"/>
      <c r="IHT331" s="334"/>
      <c r="IHU331" s="334"/>
      <c r="IHV331" s="334"/>
      <c r="IHW331" s="334"/>
      <c r="IHX331" s="334"/>
      <c r="IHY331" s="334"/>
      <c r="IHZ331" s="334"/>
      <c r="IIA331" s="334"/>
      <c r="IIB331" s="334"/>
      <c r="IIC331" s="334"/>
      <c r="IID331" s="334"/>
      <c r="IIE331" s="334"/>
      <c r="IIF331" s="334"/>
      <c r="IIG331" s="334"/>
      <c r="IIH331" s="334"/>
      <c r="III331" s="334"/>
      <c r="IIJ331" s="334"/>
      <c r="IIK331" s="334"/>
      <c r="IIL331" s="334"/>
      <c r="IIM331" s="334"/>
      <c r="IIN331" s="334"/>
      <c r="IIO331" s="334"/>
      <c r="IIP331" s="334"/>
      <c r="IIQ331" s="334"/>
      <c r="IIR331" s="334"/>
      <c r="IIS331" s="334"/>
      <c r="IIT331" s="334"/>
      <c r="IIU331" s="334"/>
      <c r="IIV331" s="334"/>
      <c r="IIW331" s="334"/>
      <c r="IIX331" s="334"/>
      <c r="IIY331" s="334"/>
      <c r="IIZ331" s="334"/>
      <c r="IJA331" s="334"/>
      <c r="IJB331" s="334"/>
      <c r="IJC331" s="334"/>
      <c r="IJD331" s="334"/>
      <c r="IJE331" s="334"/>
      <c r="IJF331" s="334"/>
      <c r="IJG331" s="334"/>
      <c r="IJH331" s="334"/>
      <c r="IJI331" s="334"/>
      <c r="IJJ331" s="334"/>
      <c r="IJK331" s="334"/>
      <c r="IJL331" s="334"/>
      <c r="IJM331" s="334"/>
      <c r="IJN331" s="334"/>
      <c r="IJO331" s="334"/>
      <c r="IJP331" s="334"/>
      <c r="IJQ331" s="334"/>
      <c r="IJR331" s="334"/>
      <c r="IJS331" s="334"/>
      <c r="IJT331" s="334"/>
      <c r="IJU331" s="334"/>
      <c r="IJV331" s="334"/>
      <c r="IJW331" s="334"/>
      <c r="IJX331" s="334"/>
      <c r="IJY331" s="334"/>
      <c r="IJZ331" s="334"/>
      <c r="IKA331" s="334"/>
      <c r="IKB331" s="334"/>
      <c r="IKC331" s="334"/>
      <c r="IKD331" s="334"/>
      <c r="IKE331" s="334"/>
      <c r="IKF331" s="334"/>
      <c r="IKG331" s="334"/>
      <c r="IKH331" s="334"/>
      <c r="IKI331" s="334"/>
      <c r="IKJ331" s="334"/>
      <c r="IKK331" s="334"/>
      <c r="IKL331" s="334"/>
      <c r="IKM331" s="334"/>
      <c r="IKN331" s="334"/>
      <c r="IKO331" s="334"/>
      <c r="IKP331" s="334"/>
      <c r="IKQ331" s="334"/>
      <c r="IKR331" s="334"/>
      <c r="IKS331" s="334"/>
      <c r="IKT331" s="334"/>
      <c r="IKU331" s="334"/>
      <c r="IKV331" s="334"/>
      <c r="IKW331" s="334"/>
      <c r="IKX331" s="334"/>
      <c r="IKY331" s="334"/>
      <c r="IKZ331" s="334"/>
      <c r="ILA331" s="334"/>
      <c r="ILB331" s="334"/>
      <c r="ILC331" s="334"/>
      <c r="ILD331" s="334"/>
      <c r="ILE331" s="334"/>
      <c r="ILF331" s="334"/>
      <c r="ILG331" s="334"/>
      <c r="ILH331" s="334"/>
      <c r="ILI331" s="334"/>
      <c r="ILJ331" s="334"/>
      <c r="ILK331" s="334"/>
      <c r="ILL331" s="334"/>
      <c r="ILM331" s="334"/>
      <c r="ILN331" s="334"/>
      <c r="ILO331" s="334"/>
      <c r="ILP331" s="334"/>
      <c r="ILQ331" s="334"/>
      <c r="ILR331" s="334"/>
      <c r="ILS331" s="334"/>
      <c r="ILT331" s="334"/>
      <c r="ILU331" s="334"/>
      <c r="ILV331" s="334"/>
      <c r="ILW331" s="334"/>
      <c r="ILX331" s="334"/>
      <c r="ILY331" s="334"/>
      <c r="ILZ331" s="334"/>
      <c r="IMA331" s="334"/>
      <c r="IMB331" s="334"/>
      <c r="IMC331" s="334"/>
      <c r="IMD331" s="334"/>
      <c r="IME331" s="334"/>
      <c r="IMF331" s="334"/>
      <c r="IMG331" s="334"/>
      <c r="IMH331" s="334"/>
      <c r="IMI331" s="334"/>
      <c r="IMJ331" s="334"/>
      <c r="IMK331" s="334"/>
      <c r="IML331" s="334"/>
      <c r="IMM331" s="334"/>
      <c r="IMN331" s="334"/>
      <c r="IMO331" s="334"/>
      <c r="IMP331" s="334"/>
      <c r="IMQ331" s="334"/>
      <c r="IMR331" s="334"/>
      <c r="IMS331" s="334"/>
      <c r="IMT331" s="334"/>
      <c r="IMU331" s="334"/>
      <c r="IMV331" s="334"/>
      <c r="IMW331" s="334"/>
      <c r="IMX331" s="334"/>
      <c r="IMY331" s="334"/>
      <c r="IMZ331" s="334"/>
      <c r="INA331" s="334"/>
      <c r="INB331" s="334"/>
      <c r="INC331" s="334"/>
      <c r="IND331" s="334"/>
      <c r="INE331" s="334"/>
      <c r="INF331" s="334"/>
      <c r="ING331" s="334"/>
      <c r="INH331" s="334"/>
      <c r="INI331" s="334"/>
      <c r="INJ331" s="334"/>
      <c r="INK331" s="334"/>
      <c r="INL331" s="334"/>
      <c r="INM331" s="334"/>
      <c r="INN331" s="334"/>
      <c r="INO331" s="334"/>
      <c r="INP331" s="334"/>
      <c r="INQ331" s="334"/>
      <c r="INR331" s="334"/>
      <c r="INS331" s="334"/>
      <c r="INT331" s="334"/>
      <c r="INU331" s="334"/>
      <c r="INV331" s="334"/>
      <c r="INW331" s="334"/>
      <c r="INX331" s="334"/>
      <c r="INY331" s="334"/>
      <c r="INZ331" s="334"/>
      <c r="IOA331" s="334"/>
      <c r="IOB331" s="334"/>
      <c r="IOC331" s="334"/>
      <c r="IOD331" s="334"/>
      <c r="IOE331" s="334"/>
      <c r="IOF331" s="334"/>
      <c r="IOG331" s="334"/>
      <c r="IOH331" s="334"/>
      <c r="IOI331" s="334"/>
      <c r="IOJ331" s="334"/>
      <c r="IOK331" s="334"/>
      <c r="IOL331" s="334"/>
      <c r="IOM331" s="334"/>
      <c r="ION331" s="334"/>
      <c r="IOO331" s="334"/>
      <c r="IOP331" s="334"/>
      <c r="IOQ331" s="334"/>
      <c r="IOR331" s="334"/>
      <c r="IOS331" s="334"/>
      <c r="IOT331" s="334"/>
      <c r="IOU331" s="334"/>
      <c r="IOV331" s="334"/>
      <c r="IOW331" s="334"/>
      <c r="IOX331" s="334"/>
      <c r="IOY331" s="334"/>
      <c r="IOZ331" s="334"/>
      <c r="IPA331" s="334"/>
      <c r="IPB331" s="334"/>
      <c r="IPC331" s="334"/>
      <c r="IPD331" s="334"/>
      <c r="IPE331" s="334"/>
      <c r="IPF331" s="334"/>
      <c r="IPG331" s="334"/>
      <c r="IPH331" s="334"/>
      <c r="IPI331" s="334"/>
      <c r="IPJ331" s="334"/>
      <c r="IPK331" s="334"/>
      <c r="IPL331" s="334"/>
      <c r="IPM331" s="334"/>
      <c r="IPN331" s="334"/>
      <c r="IPO331" s="334"/>
      <c r="IPP331" s="334"/>
      <c r="IPQ331" s="334"/>
      <c r="IPR331" s="334"/>
      <c r="IPS331" s="334"/>
      <c r="IPT331" s="334"/>
      <c r="IPU331" s="334"/>
      <c r="IPV331" s="334"/>
      <c r="IPW331" s="334"/>
      <c r="IPX331" s="334"/>
      <c r="IPY331" s="334"/>
      <c r="IPZ331" s="334"/>
      <c r="IQA331" s="334"/>
      <c r="IQB331" s="334"/>
      <c r="IQC331" s="334"/>
      <c r="IQD331" s="334"/>
      <c r="IQE331" s="334"/>
      <c r="IQF331" s="334"/>
      <c r="IQG331" s="334"/>
      <c r="IQH331" s="334"/>
      <c r="IQI331" s="334"/>
      <c r="IQJ331" s="334"/>
      <c r="IQK331" s="334"/>
      <c r="IQL331" s="334"/>
      <c r="IQM331" s="334"/>
      <c r="IQN331" s="334"/>
      <c r="IQO331" s="334"/>
      <c r="IQP331" s="334"/>
      <c r="IQQ331" s="334"/>
      <c r="IQR331" s="334"/>
      <c r="IQS331" s="334"/>
      <c r="IQT331" s="334"/>
      <c r="IQU331" s="334"/>
      <c r="IQV331" s="334"/>
      <c r="IQW331" s="334"/>
      <c r="IQX331" s="334"/>
      <c r="IQY331" s="334"/>
      <c r="IQZ331" s="334"/>
      <c r="IRA331" s="334"/>
      <c r="IRB331" s="334"/>
      <c r="IRC331" s="334"/>
      <c r="IRD331" s="334"/>
      <c r="IRE331" s="334"/>
      <c r="IRF331" s="334"/>
      <c r="IRG331" s="334"/>
      <c r="IRH331" s="334"/>
      <c r="IRI331" s="334"/>
      <c r="IRJ331" s="334"/>
      <c r="IRK331" s="334"/>
      <c r="IRL331" s="334"/>
      <c r="IRM331" s="334"/>
      <c r="IRN331" s="334"/>
      <c r="IRO331" s="334"/>
      <c r="IRP331" s="334"/>
      <c r="IRQ331" s="334"/>
      <c r="IRR331" s="334"/>
      <c r="IRS331" s="334"/>
      <c r="IRT331" s="334"/>
      <c r="IRU331" s="334"/>
      <c r="IRV331" s="334"/>
      <c r="IRW331" s="334"/>
      <c r="IRX331" s="334"/>
      <c r="IRY331" s="334"/>
      <c r="IRZ331" s="334"/>
      <c r="ISA331" s="334"/>
      <c r="ISB331" s="334"/>
      <c r="ISC331" s="334"/>
      <c r="ISD331" s="334"/>
      <c r="ISE331" s="334"/>
      <c r="ISF331" s="334"/>
      <c r="ISG331" s="334"/>
      <c r="ISH331" s="334"/>
      <c r="ISI331" s="334"/>
      <c r="ISJ331" s="334"/>
      <c r="ISK331" s="334"/>
      <c r="ISL331" s="334"/>
      <c r="ISM331" s="334"/>
      <c r="ISN331" s="334"/>
      <c r="ISO331" s="334"/>
      <c r="ISP331" s="334"/>
      <c r="ISQ331" s="334"/>
      <c r="ISR331" s="334"/>
      <c r="ISS331" s="334"/>
      <c r="IST331" s="334"/>
      <c r="ISU331" s="334"/>
      <c r="ISV331" s="334"/>
      <c r="ISW331" s="334"/>
      <c r="ISX331" s="334"/>
      <c r="ISY331" s="334"/>
      <c r="ISZ331" s="334"/>
      <c r="ITA331" s="334"/>
      <c r="ITB331" s="334"/>
      <c r="ITC331" s="334"/>
      <c r="ITD331" s="334"/>
      <c r="ITE331" s="334"/>
      <c r="ITF331" s="334"/>
      <c r="ITG331" s="334"/>
      <c r="ITH331" s="334"/>
      <c r="ITI331" s="334"/>
      <c r="ITJ331" s="334"/>
      <c r="ITK331" s="334"/>
      <c r="ITL331" s="334"/>
      <c r="ITM331" s="334"/>
      <c r="ITN331" s="334"/>
      <c r="ITO331" s="334"/>
      <c r="ITP331" s="334"/>
      <c r="ITQ331" s="334"/>
      <c r="ITR331" s="334"/>
      <c r="ITS331" s="334"/>
      <c r="ITT331" s="334"/>
      <c r="ITU331" s="334"/>
      <c r="ITV331" s="334"/>
      <c r="ITW331" s="334"/>
      <c r="ITX331" s="334"/>
      <c r="ITY331" s="334"/>
      <c r="ITZ331" s="334"/>
      <c r="IUA331" s="334"/>
      <c r="IUB331" s="334"/>
      <c r="IUC331" s="334"/>
      <c r="IUD331" s="334"/>
      <c r="IUE331" s="334"/>
      <c r="IUF331" s="334"/>
      <c r="IUG331" s="334"/>
      <c r="IUH331" s="334"/>
      <c r="IUI331" s="334"/>
      <c r="IUJ331" s="334"/>
      <c r="IUK331" s="334"/>
      <c r="IUL331" s="334"/>
      <c r="IUM331" s="334"/>
      <c r="IUN331" s="334"/>
      <c r="IUO331" s="334"/>
      <c r="IUP331" s="334"/>
      <c r="IUQ331" s="334"/>
      <c r="IUR331" s="334"/>
      <c r="IUS331" s="334"/>
      <c r="IUT331" s="334"/>
      <c r="IUU331" s="334"/>
      <c r="IUV331" s="334"/>
      <c r="IUW331" s="334"/>
      <c r="IUX331" s="334"/>
      <c r="IUY331" s="334"/>
      <c r="IUZ331" s="334"/>
      <c r="IVA331" s="334"/>
      <c r="IVB331" s="334"/>
      <c r="IVC331" s="334"/>
      <c r="IVD331" s="334"/>
      <c r="IVE331" s="334"/>
      <c r="IVF331" s="334"/>
      <c r="IVG331" s="334"/>
      <c r="IVH331" s="334"/>
      <c r="IVI331" s="334"/>
      <c r="IVJ331" s="334"/>
      <c r="IVK331" s="334"/>
      <c r="IVL331" s="334"/>
      <c r="IVM331" s="334"/>
      <c r="IVN331" s="334"/>
      <c r="IVO331" s="334"/>
      <c r="IVP331" s="334"/>
      <c r="IVQ331" s="334"/>
      <c r="IVR331" s="334"/>
      <c r="IVS331" s="334"/>
      <c r="IVT331" s="334"/>
      <c r="IVU331" s="334"/>
      <c r="IVV331" s="334"/>
      <c r="IVW331" s="334"/>
      <c r="IVX331" s="334"/>
      <c r="IVY331" s="334"/>
      <c r="IVZ331" s="334"/>
      <c r="IWA331" s="334"/>
      <c r="IWB331" s="334"/>
      <c r="IWC331" s="334"/>
      <c r="IWD331" s="334"/>
      <c r="IWE331" s="334"/>
      <c r="IWF331" s="334"/>
      <c r="IWG331" s="334"/>
      <c r="IWH331" s="334"/>
      <c r="IWI331" s="334"/>
      <c r="IWJ331" s="334"/>
      <c r="IWK331" s="334"/>
      <c r="IWL331" s="334"/>
      <c r="IWM331" s="334"/>
      <c r="IWN331" s="334"/>
      <c r="IWO331" s="334"/>
      <c r="IWP331" s="334"/>
      <c r="IWQ331" s="334"/>
      <c r="IWR331" s="334"/>
      <c r="IWS331" s="334"/>
      <c r="IWT331" s="334"/>
      <c r="IWU331" s="334"/>
      <c r="IWV331" s="334"/>
      <c r="IWW331" s="334"/>
      <c r="IWX331" s="334"/>
      <c r="IWY331" s="334"/>
      <c r="IWZ331" s="334"/>
      <c r="IXA331" s="334"/>
      <c r="IXB331" s="334"/>
      <c r="IXC331" s="334"/>
      <c r="IXD331" s="334"/>
      <c r="IXE331" s="334"/>
      <c r="IXF331" s="334"/>
      <c r="IXG331" s="334"/>
      <c r="IXH331" s="334"/>
      <c r="IXI331" s="334"/>
      <c r="IXJ331" s="334"/>
      <c r="IXK331" s="334"/>
      <c r="IXL331" s="334"/>
      <c r="IXM331" s="334"/>
      <c r="IXN331" s="334"/>
      <c r="IXO331" s="334"/>
      <c r="IXP331" s="334"/>
      <c r="IXQ331" s="334"/>
      <c r="IXR331" s="334"/>
      <c r="IXS331" s="334"/>
      <c r="IXT331" s="334"/>
      <c r="IXU331" s="334"/>
      <c r="IXV331" s="334"/>
      <c r="IXW331" s="334"/>
      <c r="IXX331" s="334"/>
      <c r="IXY331" s="334"/>
      <c r="IXZ331" s="334"/>
      <c r="IYA331" s="334"/>
      <c r="IYB331" s="334"/>
      <c r="IYC331" s="334"/>
      <c r="IYD331" s="334"/>
      <c r="IYE331" s="334"/>
      <c r="IYF331" s="334"/>
      <c r="IYG331" s="334"/>
      <c r="IYH331" s="334"/>
      <c r="IYI331" s="334"/>
      <c r="IYJ331" s="334"/>
      <c r="IYK331" s="334"/>
      <c r="IYL331" s="334"/>
      <c r="IYM331" s="334"/>
      <c r="IYN331" s="334"/>
      <c r="IYO331" s="334"/>
      <c r="IYP331" s="334"/>
      <c r="IYQ331" s="334"/>
      <c r="IYR331" s="334"/>
      <c r="IYS331" s="334"/>
      <c r="IYT331" s="334"/>
      <c r="IYU331" s="334"/>
      <c r="IYV331" s="334"/>
      <c r="IYW331" s="334"/>
      <c r="IYX331" s="334"/>
      <c r="IYY331" s="334"/>
      <c r="IYZ331" s="334"/>
      <c r="IZA331" s="334"/>
      <c r="IZB331" s="334"/>
      <c r="IZC331" s="334"/>
      <c r="IZD331" s="334"/>
      <c r="IZE331" s="334"/>
      <c r="IZF331" s="334"/>
      <c r="IZG331" s="334"/>
      <c r="IZH331" s="334"/>
      <c r="IZI331" s="334"/>
      <c r="IZJ331" s="334"/>
      <c r="IZK331" s="334"/>
      <c r="IZL331" s="334"/>
      <c r="IZM331" s="334"/>
      <c r="IZN331" s="334"/>
      <c r="IZO331" s="334"/>
      <c r="IZP331" s="334"/>
      <c r="IZQ331" s="334"/>
      <c r="IZR331" s="334"/>
      <c r="IZS331" s="334"/>
      <c r="IZT331" s="334"/>
      <c r="IZU331" s="334"/>
      <c r="IZV331" s="334"/>
      <c r="IZW331" s="334"/>
      <c r="IZX331" s="334"/>
      <c r="IZY331" s="334"/>
      <c r="IZZ331" s="334"/>
      <c r="JAA331" s="334"/>
      <c r="JAB331" s="334"/>
      <c r="JAC331" s="334"/>
      <c r="JAD331" s="334"/>
      <c r="JAE331" s="334"/>
      <c r="JAF331" s="334"/>
      <c r="JAG331" s="334"/>
      <c r="JAH331" s="334"/>
      <c r="JAI331" s="334"/>
      <c r="JAJ331" s="334"/>
      <c r="JAK331" s="334"/>
      <c r="JAL331" s="334"/>
      <c r="JAM331" s="334"/>
      <c r="JAN331" s="334"/>
      <c r="JAO331" s="334"/>
      <c r="JAP331" s="334"/>
      <c r="JAQ331" s="334"/>
      <c r="JAR331" s="334"/>
      <c r="JAS331" s="334"/>
      <c r="JAT331" s="334"/>
      <c r="JAU331" s="334"/>
      <c r="JAV331" s="334"/>
      <c r="JAW331" s="334"/>
      <c r="JAX331" s="334"/>
      <c r="JAY331" s="334"/>
      <c r="JAZ331" s="334"/>
      <c r="JBA331" s="334"/>
      <c r="JBB331" s="334"/>
      <c r="JBC331" s="334"/>
      <c r="JBD331" s="334"/>
      <c r="JBE331" s="334"/>
      <c r="JBF331" s="334"/>
      <c r="JBG331" s="334"/>
      <c r="JBH331" s="334"/>
      <c r="JBI331" s="334"/>
      <c r="JBJ331" s="334"/>
      <c r="JBK331" s="334"/>
      <c r="JBL331" s="334"/>
      <c r="JBM331" s="334"/>
      <c r="JBN331" s="334"/>
      <c r="JBO331" s="334"/>
      <c r="JBP331" s="334"/>
      <c r="JBQ331" s="334"/>
      <c r="JBR331" s="334"/>
      <c r="JBS331" s="334"/>
      <c r="JBT331" s="334"/>
      <c r="JBU331" s="334"/>
      <c r="JBV331" s="334"/>
      <c r="JBW331" s="334"/>
      <c r="JBX331" s="334"/>
      <c r="JBY331" s="334"/>
      <c r="JBZ331" s="334"/>
      <c r="JCA331" s="334"/>
      <c r="JCB331" s="334"/>
      <c r="JCC331" s="334"/>
      <c r="JCD331" s="334"/>
      <c r="JCE331" s="334"/>
      <c r="JCF331" s="334"/>
      <c r="JCG331" s="334"/>
      <c r="JCH331" s="334"/>
      <c r="JCI331" s="334"/>
      <c r="JCJ331" s="334"/>
      <c r="JCK331" s="334"/>
      <c r="JCL331" s="334"/>
      <c r="JCM331" s="334"/>
      <c r="JCN331" s="334"/>
      <c r="JCO331" s="334"/>
      <c r="JCP331" s="334"/>
      <c r="JCQ331" s="334"/>
      <c r="JCR331" s="334"/>
      <c r="JCS331" s="334"/>
      <c r="JCT331" s="334"/>
      <c r="JCU331" s="334"/>
      <c r="JCV331" s="334"/>
      <c r="JCW331" s="334"/>
      <c r="JCX331" s="334"/>
      <c r="JCY331" s="334"/>
      <c r="JCZ331" s="334"/>
      <c r="JDA331" s="334"/>
      <c r="JDB331" s="334"/>
      <c r="JDC331" s="334"/>
      <c r="JDD331" s="334"/>
      <c r="JDE331" s="334"/>
      <c r="JDF331" s="334"/>
      <c r="JDG331" s="334"/>
      <c r="JDH331" s="334"/>
      <c r="JDI331" s="334"/>
      <c r="JDJ331" s="334"/>
      <c r="JDK331" s="334"/>
      <c r="JDL331" s="334"/>
      <c r="JDM331" s="334"/>
      <c r="JDN331" s="334"/>
      <c r="JDO331" s="334"/>
      <c r="JDP331" s="334"/>
      <c r="JDQ331" s="334"/>
      <c r="JDR331" s="334"/>
      <c r="JDS331" s="334"/>
      <c r="JDT331" s="334"/>
      <c r="JDU331" s="334"/>
      <c r="JDV331" s="334"/>
      <c r="JDW331" s="334"/>
      <c r="JDX331" s="334"/>
      <c r="JDY331" s="334"/>
      <c r="JDZ331" s="334"/>
      <c r="JEA331" s="334"/>
      <c r="JEB331" s="334"/>
      <c r="JEC331" s="334"/>
      <c r="JED331" s="334"/>
      <c r="JEE331" s="334"/>
      <c r="JEF331" s="334"/>
      <c r="JEG331" s="334"/>
      <c r="JEH331" s="334"/>
      <c r="JEI331" s="334"/>
      <c r="JEJ331" s="334"/>
      <c r="JEK331" s="334"/>
      <c r="JEL331" s="334"/>
      <c r="JEM331" s="334"/>
      <c r="JEN331" s="334"/>
      <c r="JEO331" s="334"/>
      <c r="JEP331" s="334"/>
      <c r="JEQ331" s="334"/>
      <c r="JER331" s="334"/>
      <c r="JES331" s="334"/>
      <c r="JET331" s="334"/>
      <c r="JEU331" s="334"/>
      <c r="JEV331" s="334"/>
      <c r="JEW331" s="334"/>
      <c r="JEX331" s="334"/>
      <c r="JEY331" s="334"/>
      <c r="JEZ331" s="334"/>
      <c r="JFA331" s="334"/>
      <c r="JFB331" s="334"/>
      <c r="JFC331" s="334"/>
      <c r="JFD331" s="334"/>
      <c r="JFE331" s="334"/>
      <c r="JFF331" s="334"/>
      <c r="JFG331" s="334"/>
      <c r="JFH331" s="334"/>
      <c r="JFI331" s="334"/>
      <c r="JFJ331" s="334"/>
      <c r="JFK331" s="334"/>
      <c r="JFL331" s="334"/>
      <c r="JFM331" s="334"/>
      <c r="JFN331" s="334"/>
      <c r="JFO331" s="334"/>
      <c r="JFP331" s="334"/>
      <c r="JFQ331" s="334"/>
      <c r="JFR331" s="334"/>
      <c r="JFS331" s="334"/>
      <c r="JFT331" s="334"/>
      <c r="JFU331" s="334"/>
      <c r="JFV331" s="334"/>
      <c r="JFW331" s="334"/>
      <c r="JFX331" s="334"/>
      <c r="JFY331" s="334"/>
      <c r="JFZ331" s="334"/>
      <c r="JGA331" s="334"/>
      <c r="JGB331" s="334"/>
      <c r="JGC331" s="334"/>
      <c r="JGD331" s="334"/>
      <c r="JGE331" s="334"/>
      <c r="JGF331" s="334"/>
      <c r="JGG331" s="334"/>
      <c r="JGH331" s="334"/>
      <c r="JGI331" s="334"/>
      <c r="JGJ331" s="334"/>
      <c r="JGK331" s="334"/>
      <c r="JGL331" s="334"/>
      <c r="JGM331" s="334"/>
      <c r="JGN331" s="334"/>
      <c r="JGO331" s="334"/>
      <c r="JGP331" s="334"/>
      <c r="JGQ331" s="334"/>
      <c r="JGR331" s="334"/>
      <c r="JGS331" s="334"/>
      <c r="JGT331" s="334"/>
      <c r="JGU331" s="334"/>
      <c r="JGV331" s="334"/>
      <c r="JGW331" s="334"/>
      <c r="JGX331" s="334"/>
      <c r="JGY331" s="334"/>
      <c r="JGZ331" s="334"/>
      <c r="JHA331" s="334"/>
      <c r="JHB331" s="334"/>
      <c r="JHC331" s="334"/>
      <c r="JHD331" s="334"/>
      <c r="JHE331" s="334"/>
      <c r="JHF331" s="334"/>
      <c r="JHG331" s="334"/>
      <c r="JHH331" s="334"/>
      <c r="JHI331" s="334"/>
      <c r="JHJ331" s="334"/>
      <c r="JHK331" s="334"/>
      <c r="JHL331" s="334"/>
      <c r="JHM331" s="334"/>
      <c r="JHN331" s="334"/>
      <c r="JHO331" s="334"/>
      <c r="JHP331" s="334"/>
      <c r="JHQ331" s="334"/>
      <c r="JHR331" s="334"/>
      <c r="JHS331" s="334"/>
      <c r="JHT331" s="334"/>
      <c r="JHU331" s="334"/>
      <c r="JHV331" s="334"/>
      <c r="JHW331" s="334"/>
      <c r="JHX331" s="334"/>
      <c r="JHY331" s="334"/>
      <c r="JHZ331" s="334"/>
      <c r="JIA331" s="334"/>
      <c r="JIB331" s="334"/>
      <c r="JIC331" s="334"/>
      <c r="JID331" s="334"/>
      <c r="JIE331" s="334"/>
      <c r="JIF331" s="334"/>
      <c r="JIG331" s="334"/>
      <c r="JIH331" s="334"/>
      <c r="JII331" s="334"/>
      <c r="JIJ331" s="334"/>
      <c r="JIK331" s="334"/>
      <c r="JIL331" s="334"/>
      <c r="JIM331" s="334"/>
      <c r="JIN331" s="334"/>
      <c r="JIO331" s="334"/>
      <c r="JIP331" s="334"/>
      <c r="JIQ331" s="334"/>
      <c r="JIR331" s="334"/>
      <c r="JIS331" s="334"/>
      <c r="JIT331" s="334"/>
      <c r="JIU331" s="334"/>
      <c r="JIV331" s="334"/>
      <c r="JIW331" s="334"/>
      <c r="JIX331" s="334"/>
      <c r="JIY331" s="334"/>
      <c r="JIZ331" s="334"/>
      <c r="JJA331" s="334"/>
      <c r="JJB331" s="334"/>
      <c r="JJC331" s="334"/>
      <c r="JJD331" s="334"/>
      <c r="JJE331" s="334"/>
      <c r="JJF331" s="334"/>
      <c r="JJG331" s="334"/>
      <c r="JJH331" s="334"/>
      <c r="JJI331" s="334"/>
      <c r="JJJ331" s="334"/>
      <c r="JJK331" s="334"/>
      <c r="JJL331" s="334"/>
      <c r="JJM331" s="334"/>
      <c r="JJN331" s="334"/>
      <c r="JJO331" s="334"/>
      <c r="JJP331" s="334"/>
      <c r="JJQ331" s="334"/>
      <c r="JJR331" s="334"/>
      <c r="JJS331" s="334"/>
      <c r="JJT331" s="334"/>
      <c r="JJU331" s="334"/>
      <c r="JJV331" s="334"/>
      <c r="JJW331" s="334"/>
      <c r="JJX331" s="334"/>
      <c r="JJY331" s="334"/>
      <c r="JJZ331" s="334"/>
      <c r="JKA331" s="334"/>
      <c r="JKB331" s="334"/>
      <c r="JKC331" s="334"/>
      <c r="JKD331" s="334"/>
      <c r="JKE331" s="334"/>
      <c r="JKF331" s="334"/>
      <c r="JKG331" s="334"/>
      <c r="JKH331" s="334"/>
      <c r="JKI331" s="334"/>
      <c r="JKJ331" s="334"/>
      <c r="JKK331" s="334"/>
      <c r="JKL331" s="334"/>
      <c r="JKM331" s="334"/>
      <c r="JKN331" s="334"/>
      <c r="JKO331" s="334"/>
      <c r="JKP331" s="334"/>
      <c r="JKQ331" s="334"/>
      <c r="JKR331" s="334"/>
      <c r="JKS331" s="334"/>
      <c r="JKT331" s="334"/>
      <c r="JKU331" s="334"/>
      <c r="JKV331" s="334"/>
      <c r="JKW331" s="334"/>
      <c r="JKX331" s="334"/>
      <c r="JKY331" s="334"/>
      <c r="JKZ331" s="334"/>
      <c r="JLA331" s="334"/>
      <c r="JLB331" s="334"/>
      <c r="JLC331" s="334"/>
      <c r="JLD331" s="334"/>
      <c r="JLE331" s="334"/>
      <c r="JLF331" s="334"/>
      <c r="JLG331" s="334"/>
      <c r="JLH331" s="334"/>
      <c r="JLI331" s="334"/>
      <c r="JLJ331" s="334"/>
      <c r="JLK331" s="334"/>
      <c r="JLL331" s="334"/>
      <c r="JLM331" s="334"/>
      <c r="JLN331" s="334"/>
      <c r="JLO331" s="334"/>
      <c r="JLP331" s="334"/>
      <c r="JLQ331" s="334"/>
      <c r="JLR331" s="334"/>
      <c r="JLS331" s="334"/>
      <c r="JLT331" s="334"/>
      <c r="JLU331" s="334"/>
      <c r="JLV331" s="334"/>
      <c r="JLW331" s="334"/>
      <c r="JLX331" s="334"/>
      <c r="JLY331" s="334"/>
      <c r="JLZ331" s="334"/>
      <c r="JMA331" s="334"/>
      <c r="JMB331" s="334"/>
      <c r="JMC331" s="334"/>
      <c r="JMD331" s="334"/>
      <c r="JME331" s="334"/>
      <c r="JMF331" s="334"/>
      <c r="JMG331" s="334"/>
      <c r="JMH331" s="334"/>
      <c r="JMI331" s="334"/>
      <c r="JMJ331" s="334"/>
      <c r="JMK331" s="334"/>
      <c r="JML331" s="334"/>
      <c r="JMM331" s="334"/>
      <c r="JMN331" s="334"/>
      <c r="JMO331" s="334"/>
      <c r="JMP331" s="334"/>
      <c r="JMQ331" s="334"/>
      <c r="JMR331" s="334"/>
      <c r="JMS331" s="334"/>
      <c r="JMT331" s="334"/>
      <c r="JMU331" s="334"/>
      <c r="JMV331" s="334"/>
      <c r="JMW331" s="334"/>
      <c r="JMX331" s="334"/>
      <c r="JMY331" s="334"/>
      <c r="JMZ331" s="334"/>
      <c r="JNA331" s="334"/>
      <c r="JNB331" s="334"/>
      <c r="JNC331" s="334"/>
      <c r="JND331" s="334"/>
      <c r="JNE331" s="334"/>
      <c r="JNF331" s="334"/>
      <c r="JNG331" s="334"/>
      <c r="JNH331" s="334"/>
      <c r="JNI331" s="334"/>
      <c r="JNJ331" s="334"/>
      <c r="JNK331" s="334"/>
      <c r="JNL331" s="334"/>
      <c r="JNM331" s="334"/>
      <c r="JNN331" s="334"/>
      <c r="JNO331" s="334"/>
      <c r="JNP331" s="334"/>
      <c r="JNQ331" s="334"/>
      <c r="JNR331" s="334"/>
      <c r="JNS331" s="334"/>
      <c r="JNT331" s="334"/>
      <c r="JNU331" s="334"/>
      <c r="JNV331" s="334"/>
      <c r="JNW331" s="334"/>
      <c r="JNX331" s="334"/>
      <c r="JNY331" s="334"/>
      <c r="JNZ331" s="334"/>
      <c r="JOA331" s="334"/>
      <c r="JOB331" s="334"/>
      <c r="JOC331" s="334"/>
      <c r="JOD331" s="334"/>
      <c r="JOE331" s="334"/>
      <c r="JOF331" s="334"/>
      <c r="JOG331" s="334"/>
      <c r="JOH331" s="334"/>
      <c r="JOI331" s="334"/>
      <c r="JOJ331" s="334"/>
      <c r="JOK331" s="334"/>
      <c r="JOL331" s="334"/>
      <c r="JOM331" s="334"/>
      <c r="JON331" s="334"/>
      <c r="JOO331" s="334"/>
      <c r="JOP331" s="334"/>
      <c r="JOQ331" s="334"/>
      <c r="JOR331" s="334"/>
      <c r="JOS331" s="334"/>
      <c r="JOT331" s="334"/>
      <c r="JOU331" s="334"/>
      <c r="JOV331" s="334"/>
      <c r="JOW331" s="334"/>
      <c r="JOX331" s="334"/>
      <c r="JOY331" s="334"/>
      <c r="JOZ331" s="334"/>
      <c r="JPA331" s="334"/>
      <c r="JPB331" s="334"/>
      <c r="JPC331" s="334"/>
      <c r="JPD331" s="334"/>
      <c r="JPE331" s="334"/>
      <c r="JPF331" s="334"/>
      <c r="JPG331" s="334"/>
      <c r="JPH331" s="334"/>
      <c r="JPI331" s="334"/>
      <c r="JPJ331" s="334"/>
      <c r="JPK331" s="334"/>
      <c r="JPL331" s="334"/>
      <c r="JPM331" s="334"/>
      <c r="JPN331" s="334"/>
      <c r="JPO331" s="334"/>
      <c r="JPP331" s="334"/>
      <c r="JPQ331" s="334"/>
      <c r="JPR331" s="334"/>
      <c r="JPS331" s="334"/>
      <c r="JPT331" s="334"/>
      <c r="JPU331" s="334"/>
      <c r="JPV331" s="334"/>
      <c r="JPW331" s="334"/>
      <c r="JPX331" s="334"/>
      <c r="JPY331" s="334"/>
      <c r="JPZ331" s="334"/>
      <c r="JQA331" s="334"/>
      <c r="JQB331" s="334"/>
      <c r="JQC331" s="334"/>
      <c r="JQD331" s="334"/>
      <c r="JQE331" s="334"/>
      <c r="JQF331" s="334"/>
      <c r="JQG331" s="334"/>
      <c r="JQH331" s="334"/>
      <c r="JQI331" s="334"/>
      <c r="JQJ331" s="334"/>
      <c r="JQK331" s="334"/>
      <c r="JQL331" s="334"/>
      <c r="JQM331" s="334"/>
      <c r="JQN331" s="334"/>
      <c r="JQO331" s="334"/>
      <c r="JQP331" s="334"/>
      <c r="JQQ331" s="334"/>
      <c r="JQR331" s="334"/>
      <c r="JQS331" s="334"/>
      <c r="JQT331" s="334"/>
      <c r="JQU331" s="334"/>
      <c r="JQV331" s="334"/>
      <c r="JQW331" s="334"/>
      <c r="JQX331" s="334"/>
      <c r="JQY331" s="334"/>
      <c r="JQZ331" s="334"/>
      <c r="JRA331" s="334"/>
      <c r="JRB331" s="334"/>
      <c r="JRC331" s="334"/>
      <c r="JRD331" s="334"/>
      <c r="JRE331" s="334"/>
      <c r="JRF331" s="334"/>
      <c r="JRG331" s="334"/>
      <c r="JRH331" s="334"/>
      <c r="JRI331" s="334"/>
      <c r="JRJ331" s="334"/>
      <c r="JRK331" s="334"/>
      <c r="JRL331" s="334"/>
      <c r="JRM331" s="334"/>
      <c r="JRN331" s="334"/>
      <c r="JRO331" s="334"/>
      <c r="JRP331" s="334"/>
      <c r="JRQ331" s="334"/>
      <c r="JRR331" s="334"/>
      <c r="JRS331" s="334"/>
      <c r="JRT331" s="334"/>
      <c r="JRU331" s="334"/>
      <c r="JRV331" s="334"/>
      <c r="JRW331" s="334"/>
      <c r="JRX331" s="334"/>
      <c r="JRY331" s="334"/>
      <c r="JRZ331" s="334"/>
      <c r="JSA331" s="334"/>
      <c r="JSB331" s="334"/>
      <c r="JSC331" s="334"/>
      <c r="JSD331" s="334"/>
      <c r="JSE331" s="334"/>
      <c r="JSF331" s="334"/>
      <c r="JSG331" s="334"/>
      <c r="JSH331" s="334"/>
      <c r="JSI331" s="334"/>
      <c r="JSJ331" s="334"/>
      <c r="JSK331" s="334"/>
      <c r="JSL331" s="334"/>
      <c r="JSM331" s="334"/>
      <c r="JSN331" s="334"/>
      <c r="JSO331" s="334"/>
      <c r="JSP331" s="334"/>
      <c r="JSQ331" s="334"/>
      <c r="JSR331" s="334"/>
      <c r="JSS331" s="334"/>
      <c r="JST331" s="334"/>
      <c r="JSU331" s="334"/>
      <c r="JSV331" s="334"/>
      <c r="JSW331" s="334"/>
      <c r="JSX331" s="334"/>
      <c r="JSY331" s="334"/>
      <c r="JSZ331" s="334"/>
      <c r="JTA331" s="334"/>
      <c r="JTB331" s="334"/>
      <c r="JTC331" s="334"/>
      <c r="JTD331" s="334"/>
      <c r="JTE331" s="334"/>
      <c r="JTF331" s="334"/>
      <c r="JTG331" s="334"/>
      <c r="JTH331" s="334"/>
      <c r="JTI331" s="334"/>
      <c r="JTJ331" s="334"/>
      <c r="JTK331" s="334"/>
      <c r="JTL331" s="334"/>
      <c r="JTM331" s="334"/>
      <c r="JTN331" s="334"/>
      <c r="JTO331" s="334"/>
      <c r="JTP331" s="334"/>
      <c r="JTQ331" s="334"/>
      <c r="JTR331" s="334"/>
      <c r="JTS331" s="334"/>
      <c r="JTT331" s="334"/>
      <c r="JTU331" s="334"/>
      <c r="JTV331" s="334"/>
      <c r="JTW331" s="334"/>
      <c r="JTX331" s="334"/>
      <c r="JTY331" s="334"/>
      <c r="JTZ331" s="334"/>
      <c r="JUA331" s="334"/>
      <c r="JUB331" s="334"/>
      <c r="JUC331" s="334"/>
      <c r="JUD331" s="334"/>
      <c r="JUE331" s="334"/>
      <c r="JUF331" s="334"/>
      <c r="JUG331" s="334"/>
      <c r="JUH331" s="334"/>
      <c r="JUI331" s="334"/>
      <c r="JUJ331" s="334"/>
      <c r="JUK331" s="334"/>
      <c r="JUL331" s="334"/>
      <c r="JUM331" s="334"/>
      <c r="JUN331" s="334"/>
      <c r="JUO331" s="334"/>
      <c r="JUP331" s="334"/>
      <c r="JUQ331" s="334"/>
      <c r="JUR331" s="334"/>
      <c r="JUS331" s="334"/>
      <c r="JUT331" s="334"/>
      <c r="JUU331" s="334"/>
      <c r="JUV331" s="334"/>
      <c r="JUW331" s="334"/>
      <c r="JUX331" s="334"/>
      <c r="JUY331" s="334"/>
      <c r="JUZ331" s="334"/>
      <c r="JVA331" s="334"/>
      <c r="JVB331" s="334"/>
      <c r="JVC331" s="334"/>
      <c r="JVD331" s="334"/>
      <c r="JVE331" s="334"/>
      <c r="JVF331" s="334"/>
      <c r="JVG331" s="334"/>
      <c r="JVH331" s="334"/>
      <c r="JVI331" s="334"/>
      <c r="JVJ331" s="334"/>
      <c r="JVK331" s="334"/>
      <c r="JVL331" s="334"/>
      <c r="JVM331" s="334"/>
      <c r="JVN331" s="334"/>
      <c r="JVO331" s="334"/>
      <c r="JVP331" s="334"/>
      <c r="JVQ331" s="334"/>
      <c r="JVR331" s="334"/>
      <c r="JVS331" s="334"/>
      <c r="JVT331" s="334"/>
      <c r="JVU331" s="334"/>
      <c r="JVV331" s="334"/>
      <c r="JVW331" s="334"/>
      <c r="JVX331" s="334"/>
      <c r="JVY331" s="334"/>
      <c r="JVZ331" s="334"/>
      <c r="JWA331" s="334"/>
      <c r="JWB331" s="334"/>
      <c r="JWC331" s="334"/>
      <c r="JWD331" s="334"/>
      <c r="JWE331" s="334"/>
      <c r="JWF331" s="334"/>
      <c r="JWG331" s="334"/>
      <c r="JWH331" s="334"/>
      <c r="JWI331" s="334"/>
      <c r="JWJ331" s="334"/>
      <c r="JWK331" s="334"/>
      <c r="JWL331" s="334"/>
      <c r="JWM331" s="334"/>
      <c r="JWN331" s="334"/>
      <c r="JWO331" s="334"/>
      <c r="JWP331" s="334"/>
      <c r="JWQ331" s="334"/>
      <c r="JWR331" s="334"/>
      <c r="JWS331" s="334"/>
      <c r="JWT331" s="334"/>
      <c r="JWU331" s="334"/>
      <c r="JWV331" s="334"/>
      <c r="JWW331" s="334"/>
      <c r="JWX331" s="334"/>
      <c r="JWY331" s="334"/>
      <c r="JWZ331" s="334"/>
      <c r="JXA331" s="334"/>
      <c r="JXB331" s="334"/>
      <c r="JXC331" s="334"/>
      <c r="JXD331" s="334"/>
      <c r="JXE331" s="334"/>
      <c r="JXF331" s="334"/>
      <c r="JXG331" s="334"/>
      <c r="JXH331" s="334"/>
      <c r="JXI331" s="334"/>
      <c r="JXJ331" s="334"/>
      <c r="JXK331" s="334"/>
      <c r="JXL331" s="334"/>
      <c r="JXM331" s="334"/>
      <c r="JXN331" s="334"/>
      <c r="JXO331" s="334"/>
      <c r="JXP331" s="334"/>
      <c r="JXQ331" s="334"/>
      <c r="JXR331" s="334"/>
      <c r="JXS331" s="334"/>
      <c r="JXT331" s="334"/>
      <c r="JXU331" s="334"/>
      <c r="JXV331" s="334"/>
      <c r="JXW331" s="334"/>
      <c r="JXX331" s="334"/>
      <c r="JXY331" s="334"/>
      <c r="JXZ331" s="334"/>
      <c r="JYA331" s="334"/>
      <c r="JYB331" s="334"/>
      <c r="JYC331" s="334"/>
      <c r="JYD331" s="334"/>
      <c r="JYE331" s="334"/>
      <c r="JYF331" s="334"/>
      <c r="JYG331" s="334"/>
      <c r="JYH331" s="334"/>
      <c r="JYI331" s="334"/>
      <c r="JYJ331" s="334"/>
      <c r="JYK331" s="334"/>
      <c r="JYL331" s="334"/>
      <c r="JYM331" s="334"/>
      <c r="JYN331" s="334"/>
      <c r="JYO331" s="334"/>
      <c r="JYP331" s="334"/>
      <c r="JYQ331" s="334"/>
      <c r="JYR331" s="334"/>
      <c r="JYS331" s="334"/>
      <c r="JYT331" s="334"/>
      <c r="JYU331" s="334"/>
      <c r="JYV331" s="334"/>
      <c r="JYW331" s="334"/>
      <c r="JYX331" s="334"/>
      <c r="JYY331" s="334"/>
      <c r="JYZ331" s="334"/>
      <c r="JZA331" s="334"/>
      <c r="JZB331" s="334"/>
      <c r="JZC331" s="334"/>
      <c r="JZD331" s="334"/>
      <c r="JZE331" s="334"/>
      <c r="JZF331" s="334"/>
      <c r="JZG331" s="334"/>
      <c r="JZH331" s="334"/>
      <c r="JZI331" s="334"/>
      <c r="JZJ331" s="334"/>
      <c r="JZK331" s="334"/>
      <c r="JZL331" s="334"/>
      <c r="JZM331" s="334"/>
      <c r="JZN331" s="334"/>
      <c r="JZO331" s="334"/>
      <c r="JZP331" s="334"/>
      <c r="JZQ331" s="334"/>
      <c r="JZR331" s="334"/>
      <c r="JZS331" s="334"/>
      <c r="JZT331" s="334"/>
      <c r="JZU331" s="334"/>
      <c r="JZV331" s="334"/>
      <c r="JZW331" s="334"/>
      <c r="JZX331" s="334"/>
      <c r="JZY331" s="334"/>
      <c r="JZZ331" s="334"/>
      <c r="KAA331" s="334"/>
      <c r="KAB331" s="334"/>
      <c r="KAC331" s="334"/>
      <c r="KAD331" s="334"/>
      <c r="KAE331" s="334"/>
      <c r="KAF331" s="334"/>
      <c r="KAG331" s="334"/>
      <c r="KAH331" s="334"/>
      <c r="KAI331" s="334"/>
      <c r="KAJ331" s="334"/>
      <c r="KAK331" s="334"/>
      <c r="KAL331" s="334"/>
      <c r="KAM331" s="334"/>
      <c r="KAN331" s="334"/>
      <c r="KAO331" s="334"/>
      <c r="KAP331" s="334"/>
      <c r="KAQ331" s="334"/>
      <c r="KAR331" s="334"/>
      <c r="KAS331" s="334"/>
      <c r="KAT331" s="334"/>
      <c r="KAU331" s="334"/>
      <c r="KAV331" s="334"/>
      <c r="KAW331" s="334"/>
      <c r="KAX331" s="334"/>
      <c r="KAY331" s="334"/>
      <c r="KAZ331" s="334"/>
      <c r="KBA331" s="334"/>
      <c r="KBB331" s="334"/>
      <c r="KBC331" s="334"/>
      <c r="KBD331" s="334"/>
      <c r="KBE331" s="334"/>
      <c r="KBF331" s="334"/>
      <c r="KBG331" s="334"/>
      <c r="KBH331" s="334"/>
      <c r="KBI331" s="334"/>
      <c r="KBJ331" s="334"/>
      <c r="KBK331" s="334"/>
      <c r="KBL331" s="334"/>
      <c r="KBM331" s="334"/>
      <c r="KBN331" s="334"/>
      <c r="KBO331" s="334"/>
      <c r="KBP331" s="334"/>
      <c r="KBQ331" s="334"/>
      <c r="KBR331" s="334"/>
      <c r="KBS331" s="334"/>
      <c r="KBT331" s="334"/>
      <c r="KBU331" s="334"/>
      <c r="KBV331" s="334"/>
      <c r="KBW331" s="334"/>
      <c r="KBX331" s="334"/>
      <c r="KBY331" s="334"/>
      <c r="KBZ331" s="334"/>
      <c r="KCA331" s="334"/>
      <c r="KCB331" s="334"/>
      <c r="KCC331" s="334"/>
      <c r="KCD331" s="334"/>
      <c r="KCE331" s="334"/>
      <c r="KCF331" s="334"/>
      <c r="KCG331" s="334"/>
      <c r="KCH331" s="334"/>
      <c r="KCI331" s="334"/>
      <c r="KCJ331" s="334"/>
      <c r="KCK331" s="334"/>
      <c r="KCL331" s="334"/>
      <c r="KCM331" s="334"/>
      <c r="KCN331" s="334"/>
      <c r="KCO331" s="334"/>
      <c r="KCP331" s="334"/>
      <c r="KCQ331" s="334"/>
      <c r="KCR331" s="334"/>
      <c r="KCS331" s="334"/>
      <c r="KCT331" s="334"/>
      <c r="KCU331" s="334"/>
      <c r="KCV331" s="334"/>
      <c r="KCW331" s="334"/>
      <c r="KCX331" s="334"/>
      <c r="KCY331" s="334"/>
      <c r="KCZ331" s="334"/>
      <c r="KDA331" s="334"/>
      <c r="KDB331" s="334"/>
      <c r="KDC331" s="334"/>
      <c r="KDD331" s="334"/>
      <c r="KDE331" s="334"/>
      <c r="KDF331" s="334"/>
      <c r="KDG331" s="334"/>
      <c r="KDH331" s="334"/>
      <c r="KDI331" s="334"/>
      <c r="KDJ331" s="334"/>
      <c r="KDK331" s="334"/>
      <c r="KDL331" s="334"/>
      <c r="KDM331" s="334"/>
      <c r="KDN331" s="334"/>
      <c r="KDO331" s="334"/>
      <c r="KDP331" s="334"/>
      <c r="KDQ331" s="334"/>
      <c r="KDR331" s="334"/>
      <c r="KDS331" s="334"/>
      <c r="KDT331" s="334"/>
      <c r="KDU331" s="334"/>
      <c r="KDV331" s="334"/>
      <c r="KDW331" s="334"/>
      <c r="KDX331" s="334"/>
      <c r="KDY331" s="334"/>
      <c r="KDZ331" s="334"/>
      <c r="KEA331" s="334"/>
      <c r="KEB331" s="334"/>
      <c r="KEC331" s="334"/>
      <c r="KED331" s="334"/>
      <c r="KEE331" s="334"/>
      <c r="KEF331" s="334"/>
      <c r="KEG331" s="334"/>
      <c r="KEH331" s="334"/>
      <c r="KEI331" s="334"/>
      <c r="KEJ331" s="334"/>
      <c r="KEK331" s="334"/>
      <c r="KEL331" s="334"/>
      <c r="KEM331" s="334"/>
      <c r="KEN331" s="334"/>
      <c r="KEO331" s="334"/>
      <c r="KEP331" s="334"/>
      <c r="KEQ331" s="334"/>
      <c r="KER331" s="334"/>
      <c r="KES331" s="334"/>
      <c r="KET331" s="334"/>
      <c r="KEU331" s="334"/>
      <c r="KEV331" s="334"/>
      <c r="KEW331" s="334"/>
      <c r="KEX331" s="334"/>
      <c r="KEY331" s="334"/>
      <c r="KEZ331" s="334"/>
      <c r="KFA331" s="334"/>
      <c r="KFB331" s="334"/>
      <c r="KFC331" s="334"/>
      <c r="KFD331" s="334"/>
      <c r="KFE331" s="334"/>
      <c r="KFF331" s="334"/>
      <c r="KFG331" s="334"/>
      <c r="KFH331" s="334"/>
      <c r="KFI331" s="334"/>
      <c r="KFJ331" s="334"/>
      <c r="KFK331" s="334"/>
      <c r="KFL331" s="334"/>
      <c r="KFM331" s="334"/>
      <c r="KFN331" s="334"/>
      <c r="KFO331" s="334"/>
      <c r="KFP331" s="334"/>
      <c r="KFQ331" s="334"/>
      <c r="KFR331" s="334"/>
      <c r="KFS331" s="334"/>
      <c r="KFT331" s="334"/>
      <c r="KFU331" s="334"/>
      <c r="KFV331" s="334"/>
      <c r="KFW331" s="334"/>
      <c r="KFX331" s="334"/>
      <c r="KFY331" s="334"/>
      <c r="KFZ331" s="334"/>
      <c r="KGA331" s="334"/>
      <c r="KGB331" s="334"/>
      <c r="KGC331" s="334"/>
      <c r="KGD331" s="334"/>
      <c r="KGE331" s="334"/>
      <c r="KGF331" s="334"/>
      <c r="KGG331" s="334"/>
      <c r="KGH331" s="334"/>
      <c r="KGI331" s="334"/>
      <c r="KGJ331" s="334"/>
      <c r="KGK331" s="334"/>
      <c r="KGL331" s="334"/>
      <c r="KGM331" s="334"/>
      <c r="KGN331" s="334"/>
      <c r="KGO331" s="334"/>
      <c r="KGP331" s="334"/>
      <c r="KGQ331" s="334"/>
      <c r="KGR331" s="334"/>
      <c r="KGS331" s="334"/>
      <c r="KGT331" s="334"/>
      <c r="KGU331" s="334"/>
      <c r="KGV331" s="334"/>
      <c r="KGW331" s="334"/>
      <c r="KGX331" s="334"/>
      <c r="KGY331" s="334"/>
      <c r="KGZ331" s="334"/>
      <c r="KHA331" s="334"/>
      <c r="KHB331" s="334"/>
      <c r="KHC331" s="334"/>
      <c r="KHD331" s="334"/>
      <c r="KHE331" s="334"/>
      <c r="KHF331" s="334"/>
      <c r="KHG331" s="334"/>
      <c r="KHH331" s="334"/>
      <c r="KHI331" s="334"/>
      <c r="KHJ331" s="334"/>
      <c r="KHK331" s="334"/>
      <c r="KHL331" s="334"/>
      <c r="KHM331" s="334"/>
      <c r="KHN331" s="334"/>
      <c r="KHO331" s="334"/>
      <c r="KHP331" s="334"/>
      <c r="KHQ331" s="334"/>
      <c r="KHR331" s="334"/>
      <c r="KHS331" s="334"/>
      <c r="KHT331" s="334"/>
      <c r="KHU331" s="334"/>
      <c r="KHV331" s="334"/>
      <c r="KHW331" s="334"/>
      <c r="KHX331" s="334"/>
      <c r="KHY331" s="334"/>
      <c r="KHZ331" s="334"/>
      <c r="KIA331" s="334"/>
      <c r="KIB331" s="334"/>
      <c r="KIC331" s="334"/>
      <c r="KID331" s="334"/>
      <c r="KIE331" s="334"/>
      <c r="KIF331" s="334"/>
      <c r="KIG331" s="334"/>
      <c r="KIH331" s="334"/>
      <c r="KII331" s="334"/>
      <c r="KIJ331" s="334"/>
      <c r="KIK331" s="334"/>
      <c r="KIL331" s="334"/>
      <c r="KIM331" s="334"/>
      <c r="KIN331" s="334"/>
      <c r="KIO331" s="334"/>
      <c r="KIP331" s="334"/>
      <c r="KIQ331" s="334"/>
      <c r="KIR331" s="334"/>
      <c r="KIS331" s="334"/>
      <c r="KIT331" s="334"/>
      <c r="KIU331" s="334"/>
      <c r="KIV331" s="334"/>
      <c r="KIW331" s="334"/>
      <c r="KIX331" s="334"/>
      <c r="KIY331" s="334"/>
      <c r="KIZ331" s="334"/>
      <c r="KJA331" s="334"/>
      <c r="KJB331" s="334"/>
      <c r="KJC331" s="334"/>
      <c r="KJD331" s="334"/>
      <c r="KJE331" s="334"/>
      <c r="KJF331" s="334"/>
      <c r="KJG331" s="334"/>
      <c r="KJH331" s="334"/>
      <c r="KJI331" s="334"/>
      <c r="KJJ331" s="334"/>
      <c r="KJK331" s="334"/>
      <c r="KJL331" s="334"/>
      <c r="KJM331" s="334"/>
      <c r="KJN331" s="334"/>
      <c r="KJO331" s="334"/>
      <c r="KJP331" s="334"/>
      <c r="KJQ331" s="334"/>
      <c r="KJR331" s="334"/>
      <c r="KJS331" s="334"/>
      <c r="KJT331" s="334"/>
      <c r="KJU331" s="334"/>
      <c r="KJV331" s="334"/>
      <c r="KJW331" s="334"/>
      <c r="KJX331" s="334"/>
      <c r="KJY331" s="334"/>
      <c r="KJZ331" s="334"/>
      <c r="KKA331" s="334"/>
      <c r="KKB331" s="334"/>
      <c r="KKC331" s="334"/>
      <c r="KKD331" s="334"/>
      <c r="KKE331" s="334"/>
      <c r="KKF331" s="334"/>
      <c r="KKG331" s="334"/>
      <c r="KKH331" s="334"/>
      <c r="KKI331" s="334"/>
      <c r="KKJ331" s="334"/>
      <c r="KKK331" s="334"/>
      <c r="KKL331" s="334"/>
      <c r="KKM331" s="334"/>
      <c r="KKN331" s="334"/>
      <c r="KKO331" s="334"/>
      <c r="KKP331" s="334"/>
      <c r="KKQ331" s="334"/>
      <c r="KKR331" s="334"/>
      <c r="KKS331" s="334"/>
      <c r="KKT331" s="334"/>
      <c r="KKU331" s="334"/>
      <c r="KKV331" s="334"/>
      <c r="KKW331" s="334"/>
      <c r="KKX331" s="334"/>
      <c r="KKY331" s="334"/>
      <c r="KKZ331" s="334"/>
      <c r="KLA331" s="334"/>
      <c r="KLB331" s="334"/>
      <c r="KLC331" s="334"/>
      <c r="KLD331" s="334"/>
      <c r="KLE331" s="334"/>
      <c r="KLF331" s="334"/>
      <c r="KLG331" s="334"/>
      <c r="KLH331" s="334"/>
      <c r="KLI331" s="334"/>
      <c r="KLJ331" s="334"/>
      <c r="KLK331" s="334"/>
      <c r="KLL331" s="334"/>
      <c r="KLM331" s="334"/>
      <c r="KLN331" s="334"/>
      <c r="KLO331" s="334"/>
      <c r="KLP331" s="334"/>
      <c r="KLQ331" s="334"/>
      <c r="KLR331" s="334"/>
      <c r="KLS331" s="334"/>
      <c r="KLT331" s="334"/>
      <c r="KLU331" s="334"/>
      <c r="KLV331" s="334"/>
      <c r="KLW331" s="334"/>
      <c r="KLX331" s="334"/>
      <c r="KLY331" s="334"/>
      <c r="KLZ331" s="334"/>
      <c r="KMA331" s="334"/>
      <c r="KMB331" s="334"/>
      <c r="KMC331" s="334"/>
      <c r="KMD331" s="334"/>
      <c r="KME331" s="334"/>
      <c r="KMF331" s="334"/>
      <c r="KMG331" s="334"/>
      <c r="KMH331" s="334"/>
      <c r="KMI331" s="334"/>
      <c r="KMJ331" s="334"/>
      <c r="KMK331" s="334"/>
      <c r="KML331" s="334"/>
      <c r="KMM331" s="334"/>
      <c r="KMN331" s="334"/>
      <c r="KMO331" s="334"/>
      <c r="KMP331" s="334"/>
      <c r="KMQ331" s="334"/>
      <c r="KMR331" s="334"/>
      <c r="KMS331" s="334"/>
      <c r="KMT331" s="334"/>
      <c r="KMU331" s="334"/>
      <c r="KMV331" s="334"/>
      <c r="KMW331" s="334"/>
      <c r="KMX331" s="334"/>
      <c r="KMY331" s="334"/>
      <c r="KMZ331" s="334"/>
      <c r="KNA331" s="334"/>
      <c r="KNB331" s="334"/>
      <c r="KNC331" s="334"/>
      <c r="KND331" s="334"/>
      <c r="KNE331" s="334"/>
      <c r="KNF331" s="334"/>
      <c r="KNG331" s="334"/>
      <c r="KNH331" s="334"/>
      <c r="KNI331" s="334"/>
      <c r="KNJ331" s="334"/>
      <c r="KNK331" s="334"/>
      <c r="KNL331" s="334"/>
      <c r="KNM331" s="334"/>
      <c r="KNN331" s="334"/>
      <c r="KNO331" s="334"/>
      <c r="KNP331" s="334"/>
      <c r="KNQ331" s="334"/>
      <c r="KNR331" s="334"/>
      <c r="KNS331" s="334"/>
      <c r="KNT331" s="334"/>
      <c r="KNU331" s="334"/>
      <c r="KNV331" s="334"/>
      <c r="KNW331" s="334"/>
      <c r="KNX331" s="334"/>
      <c r="KNY331" s="334"/>
      <c r="KNZ331" s="334"/>
      <c r="KOA331" s="334"/>
      <c r="KOB331" s="334"/>
      <c r="KOC331" s="334"/>
      <c r="KOD331" s="334"/>
      <c r="KOE331" s="334"/>
      <c r="KOF331" s="334"/>
      <c r="KOG331" s="334"/>
      <c r="KOH331" s="334"/>
      <c r="KOI331" s="334"/>
      <c r="KOJ331" s="334"/>
      <c r="KOK331" s="334"/>
      <c r="KOL331" s="334"/>
      <c r="KOM331" s="334"/>
      <c r="KON331" s="334"/>
      <c r="KOO331" s="334"/>
      <c r="KOP331" s="334"/>
      <c r="KOQ331" s="334"/>
      <c r="KOR331" s="334"/>
      <c r="KOS331" s="334"/>
      <c r="KOT331" s="334"/>
      <c r="KOU331" s="334"/>
      <c r="KOV331" s="334"/>
      <c r="KOW331" s="334"/>
      <c r="KOX331" s="334"/>
      <c r="KOY331" s="334"/>
      <c r="KOZ331" s="334"/>
      <c r="KPA331" s="334"/>
      <c r="KPB331" s="334"/>
      <c r="KPC331" s="334"/>
      <c r="KPD331" s="334"/>
      <c r="KPE331" s="334"/>
      <c r="KPF331" s="334"/>
      <c r="KPG331" s="334"/>
      <c r="KPH331" s="334"/>
      <c r="KPI331" s="334"/>
      <c r="KPJ331" s="334"/>
      <c r="KPK331" s="334"/>
      <c r="KPL331" s="334"/>
      <c r="KPM331" s="334"/>
      <c r="KPN331" s="334"/>
      <c r="KPO331" s="334"/>
      <c r="KPP331" s="334"/>
      <c r="KPQ331" s="334"/>
      <c r="KPR331" s="334"/>
      <c r="KPS331" s="334"/>
      <c r="KPT331" s="334"/>
      <c r="KPU331" s="334"/>
      <c r="KPV331" s="334"/>
      <c r="KPW331" s="334"/>
      <c r="KPX331" s="334"/>
      <c r="KPY331" s="334"/>
      <c r="KPZ331" s="334"/>
      <c r="KQA331" s="334"/>
      <c r="KQB331" s="334"/>
      <c r="KQC331" s="334"/>
      <c r="KQD331" s="334"/>
      <c r="KQE331" s="334"/>
      <c r="KQF331" s="334"/>
      <c r="KQG331" s="334"/>
      <c r="KQH331" s="334"/>
      <c r="KQI331" s="334"/>
      <c r="KQJ331" s="334"/>
      <c r="KQK331" s="334"/>
      <c r="KQL331" s="334"/>
      <c r="KQM331" s="334"/>
      <c r="KQN331" s="334"/>
      <c r="KQO331" s="334"/>
      <c r="KQP331" s="334"/>
      <c r="KQQ331" s="334"/>
      <c r="KQR331" s="334"/>
      <c r="KQS331" s="334"/>
      <c r="KQT331" s="334"/>
      <c r="KQU331" s="334"/>
      <c r="KQV331" s="334"/>
      <c r="KQW331" s="334"/>
      <c r="KQX331" s="334"/>
      <c r="KQY331" s="334"/>
      <c r="KQZ331" s="334"/>
      <c r="KRA331" s="334"/>
      <c r="KRB331" s="334"/>
      <c r="KRC331" s="334"/>
      <c r="KRD331" s="334"/>
      <c r="KRE331" s="334"/>
      <c r="KRF331" s="334"/>
      <c r="KRG331" s="334"/>
      <c r="KRH331" s="334"/>
      <c r="KRI331" s="334"/>
      <c r="KRJ331" s="334"/>
      <c r="KRK331" s="334"/>
      <c r="KRL331" s="334"/>
      <c r="KRM331" s="334"/>
      <c r="KRN331" s="334"/>
      <c r="KRO331" s="334"/>
      <c r="KRP331" s="334"/>
      <c r="KRQ331" s="334"/>
      <c r="KRR331" s="334"/>
      <c r="KRS331" s="334"/>
      <c r="KRT331" s="334"/>
      <c r="KRU331" s="334"/>
      <c r="KRV331" s="334"/>
      <c r="KRW331" s="334"/>
      <c r="KRX331" s="334"/>
      <c r="KRY331" s="334"/>
      <c r="KRZ331" s="334"/>
      <c r="KSA331" s="334"/>
      <c r="KSB331" s="334"/>
      <c r="KSC331" s="334"/>
      <c r="KSD331" s="334"/>
      <c r="KSE331" s="334"/>
      <c r="KSF331" s="334"/>
      <c r="KSG331" s="334"/>
      <c r="KSH331" s="334"/>
      <c r="KSI331" s="334"/>
      <c r="KSJ331" s="334"/>
      <c r="KSK331" s="334"/>
      <c r="KSL331" s="334"/>
      <c r="KSM331" s="334"/>
      <c r="KSN331" s="334"/>
      <c r="KSO331" s="334"/>
      <c r="KSP331" s="334"/>
      <c r="KSQ331" s="334"/>
      <c r="KSR331" s="334"/>
      <c r="KSS331" s="334"/>
      <c r="KST331" s="334"/>
      <c r="KSU331" s="334"/>
      <c r="KSV331" s="334"/>
      <c r="KSW331" s="334"/>
      <c r="KSX331" s="334"/>
      <c r="KSY331" s="334"/>
      <c r="KSZ331" s="334"/>
      <c r="KTA331" s="334"/>
      <c r="KTB331" s="334"/>
      <c r="KTC331" s="334"/>
      <c r="KTD331" s="334"/>
      <c r="KTE331" s="334"/>
      <c r="KTF331" s="334"/>
      <c r="KTG331" s="334"/>
      <c r="KTH331" s="334"/>
      <c r="KTI331" s="334"/>
      <c r="KTJ331" s="334"/>
      <c r="KTK331" s="334"/>
      <c r="KTL331" s="334"/>
      <c r="KTM331" s="334"/>
      <c r="KTN331" s="334"/>
      <c r="KTO331" s="334"/>
      <c r="KTP331" s="334"/>
      <c r="KTQ331" s="334"/>
      <c r="KTR331" s="334"/>
      <c r="KTS331" s="334"/>
      <c r="KTT331" s="334"/>
      <c r="KTU331" s="334"/>
      <c r="KTV331" s="334"/>
      <c r="KTW331" s="334"/>
      <c r="KTX331" s="334"/>
      <c r="KTY331" s="334"/>
      <c r="KTZ331" s="334"/>
      <c r="KUA331" s="334"/>
      <c r="KUB331" s="334"/>
      <c r="KUC331" s="334"/>
      <c r="KUD331" s="334"/>
      <c r="KUE331" s="334"/>
      <c r="KUF331" s="334"/>
      <c r="KUG331" s="334"/>
      <c r="KUH331" s="334"/>
      <c r="KUI331" s="334"/>
      <c r="KUJ331" s="334"/>
      <c r="KUK331" s="334"/>
      <c r="KUL331" s="334"/>
      <c r="KUM331" s="334"/>
      <c r="KUN331" s="334"/>
      <c r="KUO331" s="334"/>
      <c r="KUP331" s="334"/>
      <c r="KUQ331" s="334"/>
      <c r="KUR331" s="334"/>
      <c r="KUS331" s="334"/>
      <c r="KUT331" s="334"/>
      <c r="KUU331" s="334"/>
      <c r="KUV331" s="334"/>
      <c r="KUW331" s="334"/>
      <c r="KUX331" s="334"/>
      <c r="KUY331" s="334"/>
      <c r="KUZ331" s="334"/>
      <c r="KVA331" s="334"/>
      <c r="KVB331" s="334"/>
      <c r="KVC331" s="334"/>
      <c r="KVD331" s="334"/>
      <c r="KVE331" s="334"/>
      <c r="KVF331" s="334"/>
      <c r="KVG331" s="334"/>
      <c r="KVH331" s="334"/>
      <c r="KVI331" s="334"/>
      <c r="KVJ331" s="334"/>
      <c r="KVK331" s="334"/>
      <c r="KVL331" s="334"/>
      <c r="KVM331" s="334"/>
      <c r="KVN331" s="334"/>
      <c r="KVO331" s="334"/>
      <c r="KVP331" s="334"/>
      <c r="KVQ331" s="334"/>
      <c r="KVR331" s="334"/>
      <c r="KVS331" s="334"/>
      <c r="KVT331" s="334"/>
      <c r="KVU331" s="334"/>
      <c r="KVV331" s="334"/>
      <c r="KVW331" s="334"/>
      <c r="KVX331" s="334"/>
      <c r="KVY331" s="334"/>
      <c r="KVZ331" s="334"/>
      <c r="KWA331" s="334"/>
      <c r="KWB331" s="334"/>
      <c r="KWC331" s="334"/>
      <c r="KWD331" s="334"/>
      <c r="KWE331" s="334"/>
      <c r="KWF331" s="334"/>
      <c r="KWG331" s="334"/>
      <c r="KWH331" s="334"/>
      <c r="KWI331" s="334"/>
      <c r="KWJ331" s="334"/>
      <c r="KWK331" s="334"/>
      <c r="KWL331" s="334"/>
      <c r="KWM331" s="334"/>
      <c r="KWN331" s="334"/>
      <c r="KWO331" s="334"/>
      <c r="KWP331" s="334"/>
      <c r="KWQ331" s="334"/>
      <c r="KWR331" s="334"/>
      <c r="KWS331" s="334"/>
      <c r="KWT331" s="334"/>
      <c r="KWU331" s="334"/>
      <c r="KWV331" s="334"/>
      <c r="KWW331" s="334"/>
      <c r="KWX331" s="334"/>
      <c r="KWY331" s="334"/>
      <c r="KWZ331" s="334"/>
      <c r="KXA331" s="334"/>
      <c r="KXB331" s="334"/>
      <c r="KXC331" s="334"/>
      <c r="KXD331" s="334"/>
      <c r="KXE331" s="334"/>
      <c r="KXF331" s="334"/>
      <c r="KXG331" s="334"/>
      <c r="KXH331" s="334"/>
      <c r="KXI331" s="334"/>
      <c r="KXJ331" s="334"/>
      <c r="KXK331" s="334"/>
      <c r="KXL331" s="334"/>
      <c r="KXM331" s="334"/>
      <c r="KXN331" s="334"/>
      <c r="KXO331" s="334"/>
      <c r="KXP331" s="334"/>
      <c r="KXQ331" s="334"/>
      <c r="KXR331" s="334"/>
      <c r="KXS331" s="334"/>
      <c r="KXT331" s="334"/>
      <c r="KXU331" s="334"/>
      <c r="KXV331" s="334"/>
      <c r="KXW331" s="334"/>
      <c r="KXX331" s="334"/>
      <c r="KXY331" s="334"/>
      <c r="KXZ331" s="334"/>
      <c r="KYA331" s="334"/>
      <c r="KYB331" s="334"/>
      <c r="KYC331" s="334"/>
      <c r="KYD331" s="334"/>
      <c r="KYE331" s="334"/>
      <c r="KYF331" s="334"/>
      <c r="KYG331" s="334"/>
      <c r="KYH331" s="334"/>
      <c r="KYI331" s="334"/>
      <c r="KYJ331" s="334"/>
      <c r="KYK331" s="334"/>
      <c r="KYL331" s="334"/>
      <c r="KYM331" s="334"/>
      <c r="KYN331" s="334"/>
      <c r="KYO331" s="334"/>
      <c r="KYP331" s="334"/>
      <c r="KYQ331" s="334"/>
      <c r="KYR331" s="334"/>
      <c r="KYS331" s="334"/>
      <c r="KYT331" s="334"/>
      <c r="KYU331" s="334"/>
      <c r="KYV331" s="334"/>
      <c r="KYW331" s="334"/>
      <c r="KYX331" s="334"/>
      <c r="KYY331" s="334"/>
      <c r="KYZ331" s="334"/>
      <c r="KZA331" s="334"/>
      <c r="KZB331" s="334"/>
      <c r="KZC331" s="334"/>
      <c r="KZD331" s="334"/>
      <c r="KZE331" s="334"/>
      <c r="KZF331" s="334"/>
      <c r="KZG331" s="334"/>
      <c r="KZH331" s="334"/>
      <c r="KZI331" s="334"/>
      <c r="KZJ331" s="334"/>
      <c r="KZK331" s="334"/>
      <c r="KZL331" s="334"/>
      <c r="KZM331" s="334"/>
      <c r="KZN331" s="334"/>
      <c r="KZO331" s="334"/>
      <c r="KZP331" s="334"/>
      <c r="KZQ331" s="334"/>
      <c r="KZR331" s="334"/>
      <c r="KZS331" s="334"/>
      <c r="KZT331" s="334"/>
      <c r="KZU331" s="334"/>
      <c r="KZV331" s="334"/>
      <c r="KZW331" s="334"/>
      <c r="KZX331" s="334"/>
      <c r="KZY331" s="334"/>
      <c r="KZZ331" s="334"/>
      <c r="LAA331" s="334"/>
      <c r="LAB331" s="334"/>
      <c r="LAC331" s="334"/>
      <c r="LAD331" s="334"/>
      <c r="LAE331" s="334"/>
      <c r="LAF331" s="334"/>
      <c r="LAG331" s="334"/>
      <c r="LAH331" s="334"/>
      <c r="LAI331" s="334"/>
      <c r="LAJ331" s="334"/>
      <c r="LAK331" s="334"/>
      <c r="LAL331" s="334"/>
      <c r="LAM331" s="334"/>
      <c r="LAN331" s="334"/>
      <c r="LAO331" s="334"/>
      <c r="LAP331" s="334"/>
      <c r="LAQ331" s="334"/>
      <c r="LAR331" s="334"/>
      <c r="LAS331" s="334"/>
      <c r="LAT331" s="334"/>
      <c r="LAU331" s="334"/>
      <c r="LAV331" s="334"/>
      <c r="LAW331" s="334"/>
      <c r="LAX331" s="334"/>
      <c r="LAY331" s="334"/>
      <c r="LAZ331" s="334"/>
      <c r="LBA331" s="334"/>
      <c r="LBB331" s="334"/>
      <c r="LBC331" s="334"/>
      <c r="LBD331" s="334"/>
      <c r="LBE331" s="334"/>
      <c r="LBF331" s="334"/>
      <c r="LBG331" s="334"/>
      <c r="LBH331" s="334"/>
      <c r="LBI331" s="334"/>
      <c r="LBJ331" s="334"/>
      <c r="LBK331" s="334"/>
      <c r="LBL331" s="334"/>
      <c r="LBM331" s="334"/>
      <c r="LBN331" s="334"/>
      <c r="LBO331" s="334"/>
      <c r="LBP331" s="334"/>
      <c r="LBQ331" s="334"/>
      <c r="LBR331" s="334"/>
      <c r="LBS331" s="334"/>
      <c r="LBT331" s="334"/>
      <c r="LBU331" s="334"/>
      <c r="LBV331" s="334"/>
      <c r="LBW331" s="334"/>
      <c r="LBX331" s="334"/>
      <c r="LBY331" s="334"/>
      <c r="LBZ331" s="334"/>
      <c r="LCA331" s="334"/>
      <c r="LCB331" s="334"/>
      <c r="LCC331" s="334"/>
      <c r="LCD331" s="334"/>
      <c r="LCE331" s="334"/>
      <c r="LCF331" s="334"/>
      <c r="LCG331" s="334"/>
      <c r="LCH331" s="334"/>
      <c r="LCI331" s="334"/>
      <c r="LCJ331" s="334"/>
      <c r="LCK331" s="334"/>
      <c r="LCL331" s="334"/>
      <c r="LCM331" s="334"/>
      <c r="LCN331" s="334"/>
      <c r="LCO331" s="334"/>
      <c r="LCP331" s="334"/>
      <c r="LCQ331" s="334"/>
      <c r="LCR331" s="334"/>
      <c r="LCS331" s="334"/>
      <c r="LCT331" s="334"/>
      <c r="LCU331" s="334"/>
      <c r="LCV331" s="334"/>
      <c r="LCW331" s="334"/>
      <c r="LCX331" s="334"/>
      <c r="LCY331" s="334"/>
      <c r="LCZ331" s="334"/>
      <c r="LDA331" s="334"/>
      <c r="LDB331" s="334"/>
      <c r="LDC331" s="334"/>
      <c r="LDD331" s="334"/>
      <c r="LDE331" s="334"/>
      <c r="LDF331" s="334"/>
      <c r="LDG331" s="334"/>
      <c r="LDH331" s="334"/>
      <c r="LDI331" s="334"/>
      <c r="LDJ331" s="334"/>
      <c r="LDK331" s="334"/>
      <c r="LDL331" s="334"/>
      <c r="LDM331" s="334"/>
      <c r="LDN331" s="334"/>
      <c r="LDO331" s="334"/>
      <c r="LDP331" s="334"/>
      <c r="LDQ331" s="334"/>
      <c r="LDR331" s="334"/>
      <c r="LDS331" s="334"/>
      <c r="LDT331" s="334"/>
      <c r="LDU331" s="334"/>
      <c r="LDV331" s="334"/>
      <c r="LDW331" s="334"/>
      <c r="LDX331" s="334"/>
      <c r="LDY331" s="334"/>
      <c r="LDZ331" s="334"/>
      <c r="LEA331" s="334"/>
      <c r="LEB331" s="334"/>
      <c r="LEC331" s="334"/>
      <c r="LED331" s="334"/>
      <c r="LEE331" s="334"/>
      <c r="LEF331" s="334"/>
      <c r="LEG331" s="334"/>
      <c r="LEH331" s="334"/>
      <c r="LEI331" s="334"/>
      <c r="LEJ331" s="334"/>
      <c r="LEK331" s="334"/>
      <c r="LEL331" s="334"/>
      <c r="LEM331" s="334"/>
      <c r="LEN331" s="334"/>
      <c r="LEO331" s="334"/>
      <c r="LEP331" s="334"/>
      <c r="LEQ331" s="334"/>
      <c r="LER331" s="334"/>
      <c r="LES331" s="334"/>
      <c r="LET331" s="334"/>
      <c r="LEU331" s="334"/>
      <c r="LEV331" s="334"/>
      <c r="LEW331" s="334"/>
      <c r="LEX331" s="334"/>
      <c r="LEY331" s="334"/>
      <c r="LEZ331" s="334"/>
      <c r="LFA331" s="334"/>
      <c r="LFB331" s="334"/>
      <c r="LFC331" s="334"/>
      <c r="LFD331" s="334"/>
      <c r="LFE331" s="334"/>
      <c r="LFF331" s="334"/>
      <c r="LFG331" s="334"/>
      <c r="LFH331" s="334"/>
      <c r="LFI331" s="334"/>
      <c r="LFJ331" s="334"/>
      <c r="LFK331" s="334"/>
      <c r="LFL331" s="334"/>
      <c r="LFM331" s="334"/>
      <c r="LFN331" s="334"/>
      <c r="LFO331" s="334"/>
      <c r="LFP331" s="334"/>
      <c r="LFQ331" s="334"/>
      <c r="LFR331" s="334"/>
      <c r="LFS331" s="334"/>
      <c r="LFT331" s="334"/>
      <c r="LFU331" s="334"/>
      <c r="LFV331" s="334"/>
      <c r="LFW331" s="334"/>
      <c r="LFX331" s="334"/>
      <c r="LFY331" s="334"/>
      <c r="LFZ331" s="334"/>
      <c r="LGA331" s="334"/>
      <c r="LGB331" s="334"/>
      <c r="LGC331" s="334"/>
      <c r="LGD331" s="334"/>
      <c r="LGE331" s="334"/>
      <c r="LGF331" s="334"/>
      <c r="LGG331" s="334"/>
      <c r="LGH331" s="334"/>
      <c r="LGI331" s="334"/>
      <c r="LGJ331" s="334"/>
      <c r="LGK331" s="334"/>
      <c r="LGL331" s="334"/>
      <c r="LGM331" s="334"/>
      <c r="LGN331" s="334"/>
      <c r="LGO331" s="334"/>
      <c r="LGP331" s="334"/>
      <c r="LGQ331" s="334"/>
      <c r="LGR331" s="334"/>
      <c r="LGS331" s="334"/>
      <c r="LGT331" s="334"/>
      <c r="LGU331" s="334"/>
      <c r="LGV331" s="334"/>
      <c r="LGW331" s="334"/>
      <c r="LGX331" s="334"/>
      <c r="LGY331" s="334"/>
      <c r="LGZ331" s="334"/>
      <c r="LHA331" s="334"/>
      <c r="LHB331" s="334"/>
      <c r="LHC331" s="334"/>
      <c r="LHD331" s="334"/>
      <c r="LHE331" s="334"/>
      <c r="LHF331" s="334"/>
      <c r="LHG331" s="334"/>
      <c r="LHH331" s="334"/>
      <c r="LHI331" s="334"/>
      <c r="LHJ331" s="334"/>
      <c r="LHK331" s="334"/>
      <c r="LHL331" s="334"/>
      <c r="LHM331" s="334"/>
      <c r="LHN331" s="334"/>
      <c r="LHO331" s="334"/>
      <c r="LHP331" s="334"/>
      <c r="LHQ331" s="334"/>
      <c r="LHR331" s="334"/>
      <c r="LHS331" s="334"/>
      <c r="LHT331" s="334"/>
      <c r="LHU331" s="334"/>
      <c r="LHV331" s="334"/>
      <c r="LHW331" s="334"/>
      <c r="LHX331" s="334"/>
      <c r="LHY331" s="334"/>
      <c r="LHZ331" s="334"/>
      <c r="LIA331" s="334"/>
      <c r="LIB331" s="334"/>
      <c r="LIC331" s="334"/>
      <c r="LID331" s="334"/>
      <c r="LIE331" s="334"/>
      <c r="LIF331" s="334"/>
      <c r="LIG331" s="334"/>
      <c r="LIH331" s="334"/>
      <c r="LII331" s="334"/>
      <c r="LIJ331" s="334"/>
      <c r="LIK331" s="334"/>
      <c r="LIL331" s="334"/>
      <c r="LIM331" s="334"/>
      <c r="LIN331" s="334"/>
      <c r="LIO331" s="334"/>
      <c r="LIP331" s="334"/>
      <c r="LIQ331" s="334"/>
      <c r="LIR331" s="334"/>
      <c r="LIS331" s="334"/>
      <c r="LIT331" s="334"/>
      <c r="LIU331" s="334"/>
      <c r="LIV331" s="334"/>
      <c r="LIW331" s="334"/>
      <c r="LIX331" s="334"/>
      <c r="LIY331" s="334"/>
      <c r="LIZ331" s="334"/>
      <c r="LJA331" s="334"/>
      <c r="LJB331" s="334"/>
      <c r="LJC331" s="334"/>
      <c r="LJD331" s="334"/>
      <c r="LJE331" s="334"/>
      <c r="LJF331" s="334"/>
      <c r="LJG331" s="334"/>
      <c r="LJH331" s="334"/>
      <c r="LJI331" s="334"/>
      <c r="LJJ331" s="334"/>
      <c r="LJK331" s="334"/>
      <c r="LJL331" s="334"/>
      <c r="LJM331" s="334"/>
      <c r="LJN331" s="334"/>
      <c r="LJO331" s="334"/>
      <c r="LJP331" s="334"/>
      <c r="LJQ331" s="334"/>
      <c r="LJR331" s="334"/>
      <c r="LJS331" s="334"/>
      <c r="LJT331" s="334"/>
      <c r="LJU331" s="334"/>
      <c r="LJV331" s="334"/>
      <c r="LJW331" s="334"/>
      <c r="LJX331" s="334"/>
      <c r="LJY331" s="334"/>
      <c r="LJZ331" s="334"/>
      <c r="LKA331" s="334"/>
      <c r="LKB331" s="334"/>
      <c r="LKC331" s="334"/>
      <c r="LKD331" s="334"/>
      <c r="LKE331" s="334"/>
      <c r="LKF331" s="334"/>
      <c r="LKG331" s="334"/>
      <c r="LKH331" s="334"/>
      <c r="LKI331" s="334"/>
      <c r="LKJ331" s="334"/>
      <c r="LKK331" s="334"/>
      <c r="LKL331" s="334"/>
      <c r="LKM331" s="334"/>
      <c r="LKN331" s="334"/>
      <c r="LKO331" s="334"/>
      <c r="LKP331" s="334"/>
      <c r="LKQ331" s="334"/>
      <c r="LKR331" s="334"/>
      <c r="LKS331" s="334"/>
      <c r="LKT331" s="334"/>
      <c r="LKU331" s="334"/>
      <c r="LKV331" s="334"/>
      <c r="LKW331" s="334"/>
      <c r="LKX331" s="334"/>
      <c r="LKY331" s="334"/>
      <c r="LKZ331" s="334"/>
      <c r="LLA331" s="334"/>
      <c r="LLB331" s="334"/>
      <c r="LLC331" s="334"/>
      <c r="LLD331" s="334"/>
      <c r="LLE331" s="334"/>
      <c r="LLF331" s="334"/>
      <c r="LLG331" s="334"/>
      <c r="LLH331" s="334"/>
      <c r="LLI331" s="334"/>
      <c r="LLJ331" s="334"/>
      <c r="LLK331" s="334"/>
      <c r="LLL331" s="334"/>
      <c r="LLM331" s="334"/>
      <c r="LLN331" s="334"/>
      <c r="LLO331" s="334"/>
      <c r="LLP331" s="334"/>
      <c r="LLQ331" s="334"/>
      <c r="LLR331" s="334"/>
      <c r="LLS331" s="334"/>
      <c r="LLT331" s="334"/>
      <c r="LLU331" s="334"/>
      <c r="LLV331" s="334"/>
      <c r="LLW331" s="334"/>
      <c r="LLX331" s="334"/>
      <c r="LLY331" s="334"/>
      <c r="LLZ331" s="334"/>
      <c r="LMA331" s="334"/>
      <c r="LMB331" s="334"/>
      <c r="LMC331" s="334"/>
      <c r="LMD331" s="334"/>
      <c r="LME331" s="334"/>
      <c r="LMF331" s="334"/>
      <c r="LMG331" s="334"/>
      <c r="LMH331" s="334"/>
      <c r="LMI331" s="334"/>
      <c r="LMJ331" s="334"/>
      <c r="LMK331" s="334"/>
      <c r="LML331" s="334"/>
      <c r="LMM331" s="334"/>
      <c r="LMN331" s="334"/>
      <c r="LMO331" s="334"/>
      <c r="LMP331" s="334"/>
      <c r="LMQ331" s="334"/>
      <c r="LMR331" s="334"/>
      <c r="LMS331" s="334"/>
      <c r="LMT331" s="334"/>
      <c r="LMU331" s="334"/>
      <c r="LMV331" s="334"/>
      <c r="LMW331" s="334"/>
      <c r="LMX331" s="334"/>
      <c r="LMY331" s="334"/>
      <c r="LMZ331" s="334"/>
      <c r="LNA331" s="334"/>
      <c r="LNB331" s="334"/>
      <c r="LNC331" s="334"/>
      <c r="LND331" s="334"/>
      <c r="LNE331" s="334"/>
      <c r="LNF331" s="334"/>
      <c r="LNG331" s="334"/>
      <c r="LNH331" s="334"/>
      <c r="LNI331" s="334"/>
      <c r="LNJ331" s="334"/>
      <c r="LNK331" s="334"/>
      <c r="LNL331" s="334"/>
      <c r="LNM331" s="334"/>
      <c r="LNN331" s="334"/>
      <c r="LNO331" s="334"/>
      <c r="LNP331" s="334"/>
      <c r="LNQ331" s="334"/>
      <c r="LNR331" s="334"/>
      <c r="LNS331" s="334"/>
      <c r="LNT331" s="334"/>
      <c r="LNU331" s="334"/>
      <c r="LNV331" s="334"/>
      <c r="LNW331" s="334"/>
      <c r="LNX331" s="334"/>
      <c r="LNY331" s="334"/>
      <c r="LNZ331" s="334"/>
      <c r="LOA331" s="334"/>
      <c r="LOB331" s="334"/>
      <c r="LOC331" s="334"/>
      <c r="LOD331" s="334"/>
      <c r="LOE331" s="334"/>
      <c r="LOF331" s="334"/>
      <c r="LOG331" s="334"/>
      <c r="LOH331" s="334"/>
      <c r="LOI331" s="334"/>
      <c r="LOJ331" s="334"/>
      <c r="LOK331" s="334"/>
      <c r="LOL331" s="334"/>
      <c r="LOM331" s="334"/>
      <c r="LON331" s="334"/>
      <c r="LOO331" s="334"/>
      <c r="LOP331" s="334"/>
      <c r="LOQ331" s="334"/>
      <c r="LOR331" s="334"/>
      <c r="LOS331" s="334"/>
      <c r="LOT331" s="334"/>
      <c r="LOU331" s="334"/>
      <c r="LOV331" s="334"/>
      <c r="LOW331" s="334"/>
      <c r="LOX331" s="334"/>
      <c r="LOY331" s="334"/>
      <c r="LOZ331" s="334"/>
      <c r="LPA331" s="334"/>
      <c r="LPB331" s="334"/>
      <c r="LPC331" s="334"/>
      <c r="LPD331" s="334"/>
      <c r="LPE331" s="334"/>
      <c r="LPF331" s="334"/>
      <c r="LPG331" s="334"/>
      <c r="LPH331" s="334"/>
      <c r="LPI331" s="334"/>
      <c r="LPJ331" s="334"/>
      <c r="LPK331" s="334"/>
      <c r="LPL331" s="334"/>
      <c r="LPM331" s="334"/>
      <c r="LPN331" s="334"/>
      <c r="LPO331" s="334"/>
      <c r="LPP331" s="334"/>
      <c r="LPQ331" s="334"/>
      <c r="LPR331" s="334"/>
      <c r="LPS331" s="334"/>
      <c r="LPT331" s="334"/>
      <c r="LPU331" s="334"/>
      <c r="LPV331" s="334"/>
      <c r="LPW331" s="334"/>
      <c r="LPX331" s="334"/>
      <c r="LPY331" s="334"/>
      <c r="LPZ331" s="334"/>
      <c r="LQA331" s="334"/>
      <c r="LQB331" s="334"/>
      <c r="LQC331" s="334"/>
      <c r="LQD331" s="334"/>
      <c r="LQE331" s="334"/>
      <c r="LQF331" s="334"/>
      <c r="LQG331" s="334"/>
      <c r="LQH331" s="334"/>
      <c r="LQI331" s="334"/>
      <c r="LQJ331" s="334"/>
      <c r="LQK331" s="334"/>
      <c r="LQL331" s="334"/>
      <c r="LQM331" s="334"/>
      <c r="LQN331" s="334"/>
      <c r="LQO331" s="334"/>
      <c r="LQP331" s="334"/>
      <c r="LQQ331" s="334"/>
      <c r="LQR331" s="334"/>
      <c r="LQS331" s="334"/>
      <c r="LQT331" s="334"/>
      <c r="LQU331" s="334"/>
      <c r="LQV331" s="334"/>
      <c r="LQW331" s="334"/>
      <c r="LQX331" s="334"/>
      <c r="LQY331" s="334"/>
      <c r="LQZ331" s="334"/>
      <c r="LRA331" s="334"/>
      <c r="LRB331" s="334"/>
      <c r="LRC331" s="334"/>
      <c r="LRD331" s="334"/>
      <c r="LRE331" s="334"/>
      <c r="LRF331" s="334"/>
      <c r="LRG331" s="334"/>
      <c r="LRH331" s="334"/>
      <c r="LRI331" s="334"/>
      <c r="LRJ331" s="334"/>
      <c r="LRK331" s="334"/>
      <c r="LRL331" s="334"/>
      <c r="LRM331" s="334"/>
      <c r="LRN331" s="334"/>
      <c r="LRO331" s="334"/>
      <c r="LRP331" s="334"/>
      <c r="LRQ331" s="334"/>
      <c r="LRR331" s="334"/>
      <c r="LRS331" s="334"/>
      <c r="LRT331" s="334"/>
      <c r="LRU331" s="334"/>
      <c r="LRV331" s="334"/>
      <c r="LRW331" s="334"/>
      <c r="LRX331" s="334"/>
      <c r="LRY331" s="334"/>
      <c r="LRZ331" s="334"/>
      <c r="LSA331" s="334"/>
      <c r="LSB331" s="334"/>
      <c r="LSC331" s="334"/>
      <c r="LSD331" s="334"/>
      <c r="LSE331" s="334"/>
      <c r="LSF331" s="334"/>
      <c r="LSG331" s="334"/>
      <c r="LSH331" s="334"/>
      <c r="LSI331" s="334"/>
      <c r="LSJ331" s="334"/>
      <c r="LSK331" s="334"/>
      <c r="LSL331" s="334"/>
      <c r="LSM331" s="334"/>
      <c r="LSN331" s="334"/>
      <c r="LSO331" s="334"/>
      <c r="LSP331" s="334"/>
      <c r="LSQ331" s="334"/>
      <c r="LSR331" s="334"/>
      <c r="LSS331" s="334"/>
      <c r="LST331" s="334"/>
      <c r="LSU331" s="334"/>
      <c r="LSV331" s="334"/>
      <c r="LSW331" s="334"/>
      <c r="LSX331" s="334"/>
      <c r="LSY331" s="334"/>
      <c r="LSZ331" s="334"/>
      <c r="LTA331" s="334"/>
      <c r="LTB331" s="334"/>
      <c r="LTC331" s="334"/>
      <c r="LTD331" s="334"/>
      <c r="LTE331" s="334"/>
      <c r="LTF331" s="334"/>
      <c r="LTG331" s="334"/>
      <c r="LTH331" s="334"/>
      <c r="LTI331" s="334"/>
      <c r="LTJ331" s="334"/>
      <c r="LTK331" s="334"/>
      <c r="LTL331" s="334"/>
      <c r="LTM331" s="334"/>
      <c r="LTN331" s="334"/>
      <c r="LTO331" s="334"/>
      <c r="LTP331" s="334"/>
      <c r="LTQ331" s="334"/>
      <c r="LTR331" s="334"/>
      <c r="LTS331" s="334"/>
      <c r="LTT331" s="334"/>
      <c r="LTU331" s="334"/>
      <c r="LTV331" s="334"/>
      <c r="LTW331" s="334"/>
      <c r="LTX331" s="334"/>
      <c r="LTY331" s="334"/>
      <c r="LTZ331" s="334"/>
      <c r="LUA331" s="334"/>
      <c r="LUB331" s="334"/>
      <c r="LUC331" s="334"/>
      <c r="LUD331" s="334"/>
      <c r="LUE331" s="334"/>
      <c r="LUF331" s="334"/>
      <c r="LUG331" s="334"/>
      <c r="LUH331" s="334"/>
      <c r="LUI331" s="334"/>
      <c r="LUJ331" s="334"/>
      <c r="LUK331" s="334"/>
      <c r="LUL331" s="334"/>
      <c r="LUM331" s="334"/>
      <c r="LUN331" s="334"/>
      <c r="LUO331" s="334"/>
      <c r="LUP331" s="334"/>
      <c r="LUQ331" s="334"/>
      <c r="LUR331" s="334"/>
      <c r="LUS331" s="334"/>
      <c r="LUT331" s="334"/>
      <c r="LUU331" s="334"/>
      <c r="LUV331" s="334"/>
      <c r="LUW331" s="334"/>
      <c r="LUX331" s="334"/>
      <c r="LUY331" s="334"/>
      <c r="LUZ331" s="334"/>
      <c r="LVA331" s="334"/>
      <c r="LVB331" s="334"/>
      <c r="LVC331" s="334"/>
      <c r="LVD331" s="334"/>
      <c r="LVE331" s="334"/>
      <c r="LVF331" s="334"/>
      <c r="LVG331" s="334"/>
      <c r="LVH331" s="334"/>
      <c r="LVI331" s="334"/>
      <c r="LVJ331" s="334"/>
      <c r="LVK331" s="334"/>
      <c r="LVL331" s="334"/>
      <c r="LVM331" s="334"/>
      <c r="LVN331" s="334"/>
      <c r="LVO331" s="334"/>
      <c r="LVP331" s="334"/>
      <c r="LVQ331" s="334"/>
      <c r="LVR331" s="334"/>
      <c r="LVS331" s="334"/>
      <c r="LVT331" s="334"/>
      <c r="LVU331" s="334"/>
      <c r="LVV331" s="334"/>
      <c r="LVW331" s="334"/>
      <c r="LVX331" s="334"/>
      <c r="LVY331" s="334"/>
      <c r="LVZ331" s="334"/>
      <c r="LWA331" s="334"/>
      <c r="LWB331" s="334"/>
      <c r="LWC331" s="334"/>
      <c r="LWD331" s="334"/>
      <c r="LWE331" s="334"/>
      <c r="LWF331" s="334"/>
      <c r="LWG331" s="334"/>
      <c r="LWH331" s="334"/>
      <c r="LWI331" s="334"/>
      <c r="LWJ331" s="334"/>
      <c r="LWK331" s="334"/>
      <c r="LWL331" s="334"/>
      <c r="LWM331" s="334"/>
      <c r="LWN331" s="334"/>
      <c r="LWO331" s="334"/>
      <c r="LWP331" s="334"/>
      <c r="LWQ331" s="334"/>
      <c r="LWR331" s="334"/>
      <c r="LWS331" s="334"/>
      <c r="LWT331" s="334"/>
      <c r="LWU331" s="334"/>
      <c r="LWV331" s="334"/>
      <c r="LWW331" s="334"/>
      <c r="LWX331" s="334"/>
      <c r="LWY331" s="334"/>
      <c r="LWZ331" s="334"/>
      <c r="LXA331" s="334"/>
      <c r="LXB331" s="334"/>
      <c r="LXC331" s="334"/>
      <c r="LXD331" s="334"/>
      <c r="LXE331" s="334"/>
      <c r="LXF331" s="334"/>
      <c r="LXG331" s="334"/>
      <c r="LXH331" s="334"/>
      <c r="LXI331" s="334"/>
      <c r="LXJ331" s="334"/>
      <c r="LXK331" s="334"/>
      <c r="LXL331" s="334"/>
      <c r="LXM331" s="334"/>
      <c r="LXN331" s="334"/>
      <c r="LXO331" s="334"/>
      <c r="LXP331" s="334"/>
      <c r="LXQ331" s="334"/>
      <c r="LXR331" s="334"/>
      <c r="LXS331" s="334"/>
      <c r="LXT331" s="334"/>
      <c r="LXU331" s="334"/>
      <c r="LXV331" s="334"/>
      <c r="LXW331" s="334"/>
      <c r="LXX331" s="334"/>
      <c r="LXY331" s="334"/>
      <c r="LXZ331" s="334"/>
      <c r="LYA331" s="334"/>
      <c r="LYB331" s="334"/>
      <c r="LYC331" s="334"/>
      <c r="LYD331" s="334"/>
      <c r="LYE331" s="334"/>
      <c r="LYF331" s="334"/>
      <c r="LYG331" s="334"/>
      <c r="LYH331" s="334"/>
      <c r="LYI331" s="334"/>
      <c r="LYJ331" s="334"/>
      <c r="LYK331" s="334"/>
      <c r="LYL331" s="334"/>
      <c r="LYM331" s="334"/>
      <c r="LYN331" s="334"/>
      <c r="LYO331" s="334"/>
      <c r="LYP331" s="334"/>
      <c r="LYQ331" s="334"/>
      <c r="LYR331" s="334"/>
      <c r="LYS331" s="334"/>
      <c r="LYT331" s="334"/>
      <c r="LYU331" s="334"/>
      <c r="LYV331" s="334"/>
      <c r="LYW331" s="334"/>
      <c r="LYX331" s="334"/>
      <c r="LYY331" s="334"/>
      <c r="LYZ331" s="334"/>
      <c r="LZA331" s="334"/>
      <c r="LZB331" s="334"/>
      <c r="LZC331" s="334"/>
      <c r="LZD331" s="334"/>
      <c r="LZE331" s="334"/>
      <c r="LZF331" s="334"/>
      <c r="LZG331" s="334"/>
      <c r="LZH331" s="334"/>
      <c r="LZI331" s="334"/>
      <c r="LZJ331" s="334"/>
      <c r="LZK331" s="334"/>
      <c r="LZL331" s="334"/>
      <c r="LZM331" s="334"/>
      <c r="LZN331" s="334"/>
      <c r="LZO331" s="334"/>
      <c r="LZP331" s="334"/>
      <c r="LZQ331" s="334"/>
      <c r="LZR331" s="334"/>
      <c r="LZS331" s="334"/>
      <c r="LZT331" s="334"/>
      <c r="LZU331" s="334"/>
      <c r="LZV331" s="334"/>
      <c r="LZW331" s="334"/>
      <c r="LZX331" s="334"/>
      <c r="LZY331" s="334"/>
      <c r="LZZ331" s="334"/>
      <c r="MAA331" s="334"/>
      <c r="MAB331" s="334"/>
      <c r="MAC331" s="334"/>
      <c r="MAD331" s="334"/>
      <c r="MAE331" s="334"/>
      <c r="MAF331" s="334"/>
      <c r="MAG331" s="334"/>
      <c r="MAH331" s="334"/>
      <c r="MAI331" s="334"/>
      <c r="MAJ331" s="334"/>
      <c r="MAK331" s="334"/>
      <c r="MAL331" s="334"/>
      <c r="MAM331" s="334"/>
      <c r="MAN331" s="334"/>
      <c r="MAO331" s="334"/>
      <c r="MAP331" s="334"/>
      <c r="MAQ331" s="334"/>
      <c r="MAR331" s="334"/>
      <c r="MAS331" s="334"/>
      <c r="MAT331" s="334"/>
      <c r="MAU331" s="334"/>
      <c r="MAV331" s="334"/>
      <c r="MAW331" s="334"/>
      <c r="MAX331" s="334"/>
      <c r="MAY331" s="334"/>
      <c r="MAZ331" s="334"/>
      <c r="MBA331" s="334"/>
      <c r="MBB331" s="334"/>
      <c r="MBC331" s="334"/>
      <c r="MBD331" s="334"/>
      <c r="MBE331" s="334"/>
      <c r="MBF331" s="334"/>
      <c r="MBG331" s="334"/>
      <c r="MBH331" s="334"/>
      <c r="MBI331" s="334"/>
      <c r="MBJ331" s="334"/>
      <c r="MBK331" s="334"/>
      <c r="MBL331" s="334"/>
      <c r="MBM331" s="334"/>
      <c r="MBN331" s="334"/>
      <c r="MBO331" s="334"/>
      <c r="MBP331" s="334"/>
      <c r="MBQ331" s="334"/>
      <c r="MBR331" s="334"/>
      <c r="MBS331" s="334"/>
      <c r="MBT331" s="334"/>
      <c r="MBU331" s="334"/>
      <c r="MBV331" s="334"/>
      <c r="MBW331" s="334"/>
      <c r="MBX331" s="334"/>
      <c r="MBY331" s="334"/>
      <c r="MBZ331" s="334"/>
      <c r="MCA331" s="334"/>
      <c r="MCB331" s="334"/>
      <c r="MCC331" s="334"/>
      <c r="MCD331" s="334"/>
      <c r="MCE331" s="334"/>
      <c r="MCF331" s="334"/>
      <c r="MCG331" s="334"/>
      <c r="MCH331" s="334"/>
      <c r="MCI331" s="334"/>
      <c r="MCJ331" s="334"/>
      <c r="MCK331" s="334"/>
      <c r="MCL331" s="334"/>
      <c r="MCM331" s="334"/>
      <c r="MCN331" s="334"/>
      <c r="MCO331" s="334"/>
      <c r="MCP331" s="334"/>
      <c r="MCQ331" s="334"/>
      <c r="MCR331" s="334"/>
      <c r="MCS331" s="334"/>
      <c r="MCT331" s="334"/>
      <c r="MCU331" s="334"/>
      <c r="MCV331" s="334"/>
      <c r="MCW331" s="334"/>
      <c r="MCX331" s="334"/>
      <c r="MCY331" s="334"/>
      <c r="MCZ331" s="334"/>
      <c r="MDA331" s="334"/>
      <c r="MDB331" s="334"/>
      <c r="MDC331" s="334"/>
      <c r="MDD331" s="334"/>
      <c r="MDE331" s="334"/>
      <c r="MDF331" s="334"/>
      <c r="MDG331" s="334"/>
      <c r="MDH331" s="334"/>
      <c r="MDI331" s="334"/>
      <c r="MDJ331" s="334"/>
      <c r="MDK331" s="334"/>
      <c r="MDL331" s="334"/>
      <c r="MDM331" s="334"/>
      <c r="MDN331" s="334"/>
      <c r="MDO331" s="334"/>
      <c r="MDP331" s="334"/>
      <c r="MDQ331" s="334"/>
      <c r="MDR331" s="334"/>
      <c r="MDS331" s="334"/>
      <c r="MDT331" s="334"/>
      <c r="MDU331" s="334"/>
      <c r="MDV331" s="334"/>
      <c r="MDW331" s="334"/>
      <c r="MDX331" s="334"/>
      <c r="MDY331" s="334"/>
      <c r="MDZ331" s="334"/>
      <c r="MEA331" s="334"/>
      <c r="MEB331" s="334"/>
      <c r="MEC331" s="334"/>
      <c r="MED331" s="334"/>
      <c r="MEE331" s="334"/>
      <c r="MEF331" s="334"/>
      <c r="MEG331" s="334"/>
      <c r="MEH331" s="334"/>
      <c r="MEI331" s="334"/>
      <c r="MEJ331" s="334"/>
      <c r="MEK331" s="334"/>
      <c r="MEL331" s="334"/>
      <c r="MEM331" s="334"/>
      <c r="MEN331" s="334"/>
      <c r="MEO331" s="334"/>
      <c r="MEP331" s="334"/>
      <c r="MEQ331" s="334"/>
      <c r="MER331" s="334"/>
      <c r="MES331" s="334"/>
      <c r="MET331" s="334"/>
      <c r="MEU331" s="334"/>
      <c r="MEV331" s="334"/>
      <c r="MEW331" s="334"/>
      <c r="MEX331" s="334"/>
      <c r="MEY331" s="334"/>
      <c r="MEZ331" s="334"/>
      <c r="MFA331" s="334"/>
      <c r="MFB331" s="334"/>
      <c r="MFC331" s="334"/>
      <c r="MFD331" s="334"/>
      <c r="MFE331" s="334"/>
      <c r="MFF331" s="334"/>
      <c r="MFG331" s="334"/>
      <c r="MFH331" s="334"/>
      <c r="MFI331" s="334"/>
      <c r="MFJ331" s="334"/>
      <c r="MFK331" s="334"/>
      <c r="MFL331" s="334"/>
      <c r="MFM331" s="334"/>
      <c r="MFN331" s="334"/>
      <c r="MFO331" s="334"/>
      <c r="MFP331" s="334"/>
      <c r="MFQ331" s="334"/>
      <c r="MFR331" s="334"/>
      <c r="MFS331" s="334"/>
      <c r="MFT331" s="334"/>
      <c r="MFU331" s="334"/>
      <c r="MFV331" s="334"/>
      <c r="MFW331" s="334"/>
      <c r="MFX331" s="334"/>
      <c r="MFY331" s="334"/>
      <c r="MFZ331" s="334"/>
      <c r="MGA331" s="334"/>
      <c r="MGB331" s="334"/>
      <c r="MGC331" s="334"/>
      <c r="MGD331" s="334"/>
      <c r="MGE331" s="334"/>
      <c r="MGF331" s="334"/>
      <c r="MGG331" s="334"/>
      <c r="MGH331" s="334"/>
      <c r="MGI331" s="334"/>
      <c r="MGJ331" s="334"/>
      <c r="MGK331" s="334"/>
      <c r="MGL331" s="334"/>
      <c r="MGM331" s="334"/>
      <c r="MGN331" s="334"/>
      <c r="MGO331" s="334"/>
      <c r="MGP331" s="334"/>
      <c r="MGQ331" s="334"/>
      <c r="MGR331" s="334"/>
      <c r="MGS331" s="334"/>
      <c r="MGT331" s="334"/>
      <c r="MGU331" s="334"/>
      <c r="MGV331" s="334"/>
      <c r="MGW331" s="334"/>
      <c r="MGX331" s="334"/>
      <c r="MGY331" s="334"/>
      <c r="MGZ331" s="334"/>
      <c r="MHA331" s="334"/>
      <c r="MHB331" s="334"/>
      <c r="MHC331" s="334"/>
      <c r="MHD331" s="334"/>
      <c r="MHE331" s="334"/>
      <c r="MHF331" s="334"/>
      <c r="MHG331" s="334"/>
      <c r="MHH331" s="334"/>
      <c r="MHI331" s="334"/>
      <c r="MHJ331" s="334"/>
      <c r="MHK331" s="334"/>
      <c r="MHL331" s="334"/>
      <c r="MHM331" s="334"/>
      <c r="MHN331" s="334"/>
      <c r="MHO331" s="334"/>
      <c r="MHP331" s="334"/>
      <c r="MHQ331" s="334"/>
      <c r="MHR331" s="334"/>
      <c r="MHS331" s="334"/>
      <c r="MHT331" s="334"/>
      <c r="MHU331" s="334"/>
      <c r="MHV331" s="334"/>
      <c r="MHW331" s="334"/>
      <c r="MHX331" s="334"/>
      <c r="MHY331" s="334"/>
      <c r="MHZ331" s="334"/>
      <c r="MIA331" s="334"/>
      <c r="MIB331" s="334"/>
      <c r="MIC331" s="334"/>
      <c r="MID331" s="334"/>
      <c r="MIE331" s="334"/>
      <c r="MIF331" s="334"/>
      <c r="MIG331" s="334"/>
      <c r="MIH331" s="334"/>
      <c r="MII331" s="334"/>
      <c r="MIJ331" s="334"/>
      <c r="MIK331" s="334"/>
      <c r="MIL331" s="334"/>
      <c r="MIM331" s="334"/>
      <c r="MIN331" s="334"/>
      <c r="MIO331" s="334"/>
      <c r="MIP331" s="334"/>
      <c r="MIQ331" s="334"/>
      <c r="MIR331" s="334"/>
      <c r="MIS331" s="334"/>
      <c r="MIT331" s="334"/>
      <c r="MIU331" s="334"/>
      <c r="MIV331" s="334"/>
      <c r="MIW331" s="334"/>
      <c r="MIX331" s="334"/>
      <c r="MIY331" s="334"/>
      <c r="MIZ331" s="334"/>
      <c r="MJA331" s="334"/>
      <c r="MJB331" s="334"/>
      <c r="MJC331" s="334"/>
      <c r="MJD331" s="334"/>
      <c r="MJE331" s="334"/>
      <c r="MJF331" s="334"/>
      <c r="MJG331" s="334"/>
      <c r="MJH331" s="334"/>
      <c r="MJI331" s="334"/>
      <c r="MJJ331" s="334"/>
      <c r="MJK331" s="334"/>
      <c r="MJL331" s="334"/>
      <c r="MJM331" s="334"/>
      <c r="MJN331" s="334"/>
      <c r="MJO331" s="334"/>
      <c r="MJP331" s="334"/>
      <c r="MJQ331" s="334"/>
      <c r="MJR331" s="334"/>
      <c r="MJS331" s="334"/>
      <c r="MJT331" s="334"/>
      <c r="MJU331" s="334"/>
      <c r="MJV331" s="334"/>
      <c r="MJW331" s="334"/>
      <c r="MJX331" s="334"/>
      <c r="MJY331" s="334"/>
      <c r="MJZ331" s="334"/>
      <c r="MKA331" s="334"/>
      <c r="MKB331" s="334"/>
      <c r="MKC331" s="334"/>
      <c r="MKD331" s="334"/>
      <c r="MKE331" s="334"/>
      <c r="MKF331" s="334"/>
      <c r="MKG331" s="334"/>
      <c r="MKH331" s="334"/>
      <c r="MKI331" s="334"/>
      <c r="MKJ331" s="334"/>
      <c r="MKK331" s="334"/>
      <c r="MKL331" s="334"/>
      <c r="MKM331" s="334"/>
      <c r="MKN331" s="334"/>
      <c r="MKO331" s="334"/>
      <c r="MKP331" s="334"/>
      <c r="MKQ331" s="334"/>
      <c r="MKR331" s="334"/>
      <c r="MKS331" s="334"/>
      <c r="MKT331" s="334"/>
      <c r="MKU331" s="334"/>
      <c r="MKV331" s="334"/>
      <c r="MKW331" s="334"/>
      <c r="MKX331" s="334"/>
      <c r="MKY331" s="334"/>
      <c r="MKZ331" s="334"/>
      <c r="MLA331" s="334"/>
      <c r="MLB331" s="334"/>
      <c r="MLC331" s="334"/>
      <c r="MLD331" s="334"/>
      <c r="MLE331" s="334"/>
      <c r="MLF331" s="334"/>
      <c r="MLG331" s="334"/>
      <c r="MLH331" s="334"/>
      <c r="MLI331" s="334"/>
      <c r="MLJ331" s="334"/>
      <c r="MLK331" s="334"/>
      <c r="MLL331" s="334"/>
      <c r="MLM331" s="334"/>
      <c r="MLN331" s="334"/>
      <c r="MLO331" s="334"/>
      <c r="MLP331" s="334"/>
      <c r="MLQ331" s="334"/>
      <c r="MLR331" s="334"/>
      <c r="MLS331" s="334"/>
      <c r="MLT331" s="334"/>
      <c r="MLU331" s="334"/>
      <c r="MLV331" s="334"/>
      <c r="MLW331" s="334"/>
      <c r="MLX331" s="334"/>
      <c r="MLY331" s="334"/>
      <c r="MLZ331" s="334"/>
      <c r="MMA331" s="334"/>
      <c r="MMB331" s="334"/>
      <c r="MMC331" s="334"/>
      <c r="MMD331" s="334"/>
      <c r="MME331" s="334"/>
      <c r="MMF331" s="334"/>
      <c r="MMG331" s="334"/>
      <c r="MMH331" s="334"/>
      <c r="MMI331" s="334"/>
      <c r="MMJ331" s="334"/>
      <c r="MMK331" s="334"/>
      <c r="MML331" s="334"/>
      <c r="MMM331" s="334"/>
      <c r="MMN331" s="334"/>
      <c r="MMO331" s="334"/>
      <c r="MMP331" s="334"/>
      <c r="MMQ331" s="334"/>
      <c r="MMR331" s="334"/>
      <c r="MMS331" s="334"/>
      <c r="MMT331" s="334"/>
      <c r="MMU331" s="334"/>
      <c r="MMV331" s="334"/>
      <c r="MMW331" s="334"/>
      <c r="MMX331" s="334"/>
      <c r="MMY331" s="334"/>
      <c r="MMZ331" s="334"/>
      <c r="MNA331" s="334"/>
      <c r="MNB331" s="334"/>
      <c r="MNC331" s="334"/>
      <c r="MND331" s="334"/>
      <c r="MNE331" s="334"/>
      <c r="MNF331" s="334"/>
      <c r="MNG331" s="334"/>
      <c r="MNH331" s="334"/>
      <c r="MNI331" s="334"/>
      <c r="MNJ331" s="334"/>
      <c r="MNK331" s="334"/>
      <c r="MNL331" s="334"/>
      <c r="MNM331" s="334"/>
      <c r="MNN331" s="334"/>
      <c r="MNO331" s="334"/>
      <c r="MNP331" s="334"/>
      <c r="MNQ331" s="334"/>
      <c r="MNR331" s="334"/>
      <c r="MNS331" s="334"/>
      <c r="MNT331" s="334"/>
      <c r="MNU331" s="334"/>
      <c r="MNV331" s="334"/>
      <c r="MNW331" s="334"/>
      <c r="MNX331" s="334"/>
      <c r="MNY331" s="334"/>
      <c r="MNZ331" s="334"/>
      <c r="MOA331" s="334"/>
      <c r="MOB331" s="334"/>
      <c r="MOC331" s="334"/>
      <c r="MOD331" s="334"/>
      <c r="MOE331" s="334"/>
      <c r="MOF331" s="334"/>
      <c r="MOG331" s="334"/>
      <c r="MOH331" s="334"/>
      <c r="MOI331" s="334"/>
      <c r="MOJ331" s="334"/>
      <c r="MOK331" s="334"/>
      <c r="MOL331" s="334"/>
      <c r="MOM331" s="334"/>
      <c r="MON331" s="334"/>
      <c r="MOO331" s="334"/>
      <c r="MOP331" s="334"/>
      <c r="MOQ331" s="334"/>
      <c r="MOR331" s="334"/>
      <c r="MOS331" s="334"/>
      <c r="MOT331" s="334"/>
      <c r="MOU331" s="334"/>
      <c r="MOV331" s="334"/>
      <c r="MOW331" s="334"/>
      <c r="MOX331" s="334"/>
      <c r="MOY331" s="334"/>
      <c r="MOZ331" s="334"/>
      <c r="MPA331" s="334"/>
      <c r="MPB331" s="334"/>
      <c r="MPC331" s="334"/>
      <c r="MPD331" s="334"/>
      <c r="MPE331" s="334"/>
      <c r="MPF331" s="334"/>
      <c r="MPG331" s="334"/>
      <c r="MPH331" s="334"/>
      <c r="MPI331" s="334"/>
      <c r="MPJ331" s="334"/>
      <c r="MPK331" s="334"/>
      <c r="MPL331" s="334"/>
      <c r="MPM331" s="334"/>
      <c r="MPN331" s="334"/>
      <c r="MPO331" s="334"/>
      <c r="MPP331" s="334"/>
      <c r="MPQ331" s="334"/>
      <c r="MPR331" s="334"/>
      <c r="MPS331" s="334"/>
      <c r="MPT331" s="334"/>
      <c r="MPU331" s="334"/>
      <c r="MPV331" s="334"/>
      <c r="MPW331" s="334"/>
      <c r="MPX331" s="334"/>
      <c r="MPY331" s="334"/>
      <c r="MPZ331" s="334"/>
      <c r="MQA331" s="334"/>
      <c r="MQB331" s="334"/>
      <c r="MQC331" s="334"/>
      <c r="MQD331" s="334"/>
      <c r="MQE331" s="334"/>
      <c r="MQF331" s="334"/>
      <c r="MQG331" s="334"/>
      <c r="MQH331" s="334"/>
      <c r="MQI331" s="334"/>
      <c r="MQJ331" s="334"/>
      <c r="MQK331" s="334"/>
      <c r="MQL331" s="334"/>
      <c r="MQM331" s="334"/>
      <c r="MQN331" s="334"/>
      <c r="MQO331" s="334"/>
      <c r="MQP331" s="334"/>
      <c r="MQQ331" s="334"/>
      <c r="MQR331" s="334"/>
      <c r="MQS331" s="334"/>
      <c r="MQT331" s="334"/>
      <c r="MQU331" s="334"/>
      <c r="MQV331" s="334"/>
      <c r="MQW331" s="334"/>
      <c r="MQX331" s="334"/>
      <c r="MQY331" s="334"/>
      <c r="MQZ331" s="334"/>
      <c r="MRA331" s="334"/>
      <c r="MRB331" s="334"/>
      <c r="MRC331" s="334"/>
      <c r="MRD331" s="334"/>
      <c r="MRE331" s="334"/>
      <c r="MRF331" s="334"/>
      <c r="MRG331" s="334"/>
      <c r="MRH331" s="334"/>
      <c r="MRI331" s="334"/>
      <c r="MRJ331" s="334"/>
      <c r="MRK331" s="334"/>
      <c r="MRL331" s="334"/>
      <c r="MRM331" s="334"/>
      <c r="MRN331" s="334"/>
      <c r="MRO331" s="334"/>
      <c r="MRP331" s="334"/>
      <c r="MRQ331" s="334"/>
      <c r="MRR331" s="334"/>
      <c r="MRS331" s="334"/>
      <c r="MRT331" s="334"/>
      <c r="MRU331" s="334"/>
      <c r="MRV331" s="334"/>
      <c r="MRW331" s="334"/>
      <c r="MRX331" s="334"/>
      <c r="MRY331" s="334"/>
      <c r="MRZ331" s="334"/>
      <c r="MSA331" s="334"/>
      <c r="MSB331" s="334"/>
      <c r="MSC331" s="334"/>
      <c r="MSD331" s="334"/>
      <c r="MSE331" s="334"/>
      <c r="MSF331" s="334"/>
      <c r="MSG331" s="334"/>
      <c r="MSH331" s="334"/>
      <c r="MSI331" s="334"/>
      <c r="MSJ331" s="334"/>
      <c r="MSK331" s="334"/>
      <c r="MSL331" s="334"/>
      <c r="MSM331" s="334"/>
      <c r="MSN331" s="334"/>
      <c r="MSO331" s="334"/>
      <c r="MSP331" s="334"/>
      <c r="MSQ331" s="334"/>
      <c r="MSR331" s="334"/>
      <c r="MSS331" s="334"/>
      <c r="MST331" s="334"/>
      <c r="MSU331" s="334"/>
      <c r="MSV331" s="334"/>
      <c r="MSW331" s="334"/>
      <c r="MSX331" s="334"/>
      <c r="MSY331" s="334"/>
      <c r="MSZ331" s="334"/>
      <c r="MTA331" s="334"/>
      <c r="MTB331" s="334"/>
      <c r="MTC331" s="334"/>
      <c r="MTD331" s="334"/>
      <c r="MTE331" s="334"/>
      <c r="MTF331" s="334"/>
      <c r="MTG331" s="334"/>
      <c r="MTH331" s="334"/>
      <c r="MTI331" s="334"/>
      <c r="MTJ331" s="334"/>
      <c r="MTK331" s="334"/>
      <c r="MTL331" s="334"/>
      <c r="MTM331" s="334"/>
      <c r="MTN331" s="334"/>
      <c r="MTO331" s="334"/>
      <c r="MTP331" s="334"/>
      <c r="MTQ331" s="334"/>
      <c r="MTR331" s="334"/>
      <c r="MTS331" s="334"/>
      <c r="MTT331" s="334"/>
      <c r="MTU331" s="334"/>
      <c r="MTV331" s="334"/>
      <c r="MTW331" s="334"/>
      <c r="MTX331" s="334"/>
      <c r="MTY331" s="334"/>
      <c r="MTZ331" s="334"/>
      <c r="MUA331" s="334"/>
      <c r="MUB331" s="334"/>
      <c r="MUC331" s="334"/>
      <c r="MUD331" s="334"/>
      <c r="MUE331" s="334"/>
      <c r="MUF331" s="334"/>
      <c r="MUG331" s="334"/>
      <c r="MUH331" s="334"/>
      <c r="MUI331" s="334"/>
      <c r="MUJ331" s="334"/>
      <c r="MUK331" s="334"/>
      <c r="MUL331" s="334"/>
      <c r="MUM331" s="334"/>
      <c r="MUN331" s="334"/>
      <c r="MUO331" s="334"/>
      <c r="MUP331" s="334"/>
      <c r="MUQ331" s="334"/>
      <c r="MUR331" s="334"/>
      <c r="MUS331" s="334"/>
      <c r="MUT331" s="334"/>
      <c r="MUU331" s="334"/>
      <c r="MUV331" s="334"/>
      <c r="MUW331" s="334"/>
      <c r="MUX331" s="334"/>
      <c r="MUY331" s="334"/>
      <c r="MUZ331" s="334"/>
      <c r="MVA331" s="334"/>
      <c r="MVB331" s="334"/>
      <c r="MVC331" s="334"/>
      <c r="MVD331" s="334"/>
      <c r="MVE331" s="334"/>
      <c r="MVF331" s="334"/>
      <c r="MVG331" s="334"/>
      <c r="MVH331" s="334"/>
      <c r="MVI331" s="334"/>
      <c r="MVJ331" s="334"/>
      <c r="MVK331" s="334"/>
      <c r="MVL331" s="334"/>
      <c r="MVM331" s="334"/>
      <c r="MVN331" s="334"/>
      <c r="MVO331" s="334"/>
      <c r="MVP331" s="334"/>
      <c r="MVQ331" s="334"/>
      <c r="MVR331" s="334"/>
      <c r="MVS331" s="334"/>
      <c r="MVT331" s="334"/>
      <c r="MVU331" s="334"/>
      <c r="MVV331" s="334"/>
      <c r="MVW331" s="334"/>
      <c r="MVX331" s="334"/>
      <c r="MVY331" s="334"/>
      <c r="MVZ331" s="334"/>
      <c r="MWA331" s="334"/>
      <c r="MWB331" s="334"/>
      <c r="MWC331" s="334"/>
      <c r="MWD331" s="334"/>
      <c r="MWE331" s="334"/>
      <c r="MWF331" s="334"/>
      <c r="MWG331" s="334"/>
      <c r="MWH331" s="334"/>
      <c r="MWI331" s="334"/>
      <c r="MWJ331" s="334"/>
      <c r="MWK331" s="334"/>
      <c r="MWL331" s="334"/>
      <c r="MWM331" s="334"/>
      <c r="MWN331" s="334"/>
      <c r="MWO331" s="334"/>
      <c r="MWP331" s="334"/>
      <c r="MWQ331" s="334"/>
      <c r="MWR331" s="334"/>
      <c r="MWS331" s="334"/>
      <c r="MWT331" s="334"/>
      <c r="MWU331" s="334"/>
      <c r="MWV331" s="334"/>
      <c r="MWW331" s="334"/>
      <c r="MWX331" s="334"/>
      <c r="MWY331" s="334"/>
      <c r="MWZ331" s="334"/>
      <c r="MXA331" s="334"/>
      <c r="MXB331" s="334"/>
      <c r="MXC331" s="334"/>
      <c r="MXD331" s="334"/>
      <c r="MXE331" s="334"/>
      <c r="MXF331" s="334"/>
      <c r="MXG331" s="334"/>
      <c r="MXH331" s="334"/>
      <c r="MXI331" s="334"/>
      <c r="MXJ331" s="334"/>
      <c r="MXK331" s="334"/>
      <c r="MXL331" s="334"/>
      <c r="MXM331" s="334"/>
      <c r="MXN331" s="334"/>
      <c r="MXO331" s="334"/>
      <c r="MXP331" s="334"/>
      <c r="MXQ331" s="334"/>
      <c r="MXR331" s="334"/>
      <c r="MXS331" s="334"/>
      <c r="MXT331" s="334"/>
      <c r="MXU331" s="334"/>
      <c r="MXV331" s="334"/>
      <c r="MXW331" s="334"/>
      <c r="MXX331" s="334"/>
      <c r="MXY331" s="334"/>
      <c r="MXZ331" s="334"/>
      <c r="MYA331" s="334"/>
      <c r="MYB331" s="334"/>
      <c r="MYC331" s="334"/>
      <c r="MYD331" s="334"/>
      <c r="MYE331" s="334"/>
      <c r="MYF331" s="334"/>
      <c r="MYG331" s="334"/>
      <c r="MYH331" s="334"/>
      <c r="MYI331" s="334"/>
      <c r="MYJ331" s="334"/>
      <c r="MYK331" s="334"/>
      <c r="MYL331" s="334"/>
      <c r="MYM331" s="334"/>
      <c r="MYN331" s="334"/>
      <c r="MYO331" s="334"/>
      <c r="MYP331" s="334"/>
      <c r="MYQ331" s="334"/>
      <c r="MYR331" s="334"/>
      <c r="MYS331" s="334"/>
      <c r="MYT331" s="334"/>
      <c r="MYU331" s="334"/>
      <c r="MYV331" s="334"/>
      <c r="MYW331" s="334"/>
      <c r="MYX331" s="334"/>
      <c r="MYY331" s="334"/>
      <c r="MYZ331" s="334"/>
      <c r="MZA331" s="334"/>
      <c r="MZB331" s="334"/>
      <c r="MZC331" s="334"/>
      <c r="MZD331" s="334"/>
      <c r="MZE331" s="334"/>
      <c r="MZF331" s="334"/>
      <c r="MZG331" s="334"/>
      <c r="MZH331" s="334"/>
      <c r="MZI331" s="334"/>
      <c r="MZJ331" s="334"/>
      <c r="MZK331" s="334"/>
      <c r="MZL331" s="334"/>
      <c r="MZM331" s="334"/>
      <c r="MZN331" s="334"/>
      <c r="MZO331" s="334"/>
      <c r="MZP331" s="334"/>
      <c r="MZQ331" s="334"/>
      <c r="MZR331" s="334"/>
      <c r="MZS331" s="334"/>
      <c r="MZT331" s="334"/>
      <c r="MZU331" s="334"/>
      <c r="MZV331" s="334"/>
      <c r="MZW331" s="334"/>
      <c r="MZX331" s="334"/>
      <c r="MZY331" s="334"/>
      <c r="MZZ331" s="334"/>
      <c r="NAA331" s="334"/>
      <c r="NAB331" s="334"/>
      <c r="NAC331" s="334"/>
      <c r="NAD331" s="334"/>
      <c r="NAE331" s="334"/>
      <c r="NAF331" s="334"/>
      <c r="NAG331" s="334"/>
      <c r="NAH331" s="334"/>
      <c r="NAI331" s="334"/>
      <c r="NAJ331" s="334"/>
      <c r="NAK331" s="334"/>
      <c r="NAL331" s="334"/>
      <c r="NAM331" s="334"/>
      <c r="NAN331" s="334"/>
      <c r="NAO331" s="334"/>
      <c r="NAP331" s="334"/>
      <c r="NAQ331" s="334"/>
      <c r="NAR331" s="334"/>
      <c r="NAS331" s="334"/>
      <c r="NAT331" s="334"/>
      <c r="NAU331" s="334"/>
      <c r="NAV331" s="334"/>
      <c r="NAW331" s="334"/>
      <c r="NAX331" s="334"/>
      <c r="NAY331" s="334"/>
      <c r="NAZ331" s="334"/>
      <c r="NBA331" s="334"/>
      <c r="NBB331" s="334"/>
      <c r="NBC331" s="334"/>
      <c r="NBD331" s="334"/>
      <c r="NBE331" s="334"/>
      <c r="NBF331" s="334"/>
      <c r="NBG331" s="334"/>
      <c r="NBH331" s="334"/>
      <c r="NBI331" s="334"/>
      <c r="NBJ331" s="334"/>
      <c r="NBK331" s="334"/>
      <c r="NBL331" s="334"/>
      <c r="NBM331" s="334"/>
      <c r="NBN331" s="334"/>
      <c r="NBO331" s="334"/>
      <c r="NBP331" s="334"/>
      <c r="NBQ331" s="334"/>
      <c r="NBR331" s="334"/>
      <c r="NBS331" s="334"/>
      <c r="NBT331" s="334"/>
      <c r="NBU331" s="334"/>
      <c r="NBV331" s="334"/>
      <c r="NBW331" s="334"/>
      <c r="NBX331" s="334"/>
      <c r="NBY331" s="334"/>
      <c r="NBZ331" s="334"/>
      <c r="NCA331" s="334"/>
      <c r="NCB331" s="334"/>
      <c r="NCC331" s="334"/>
      <c r="NCD331" s="334"/>
      <c r="NCE331" s="334"/>
      <c r="NCF331" s="334"/>
      <c r="NCG331" s="334"/>
      <c r="NCH331" s="334"/>
      <c r="NCI331" s="334"/>
      <c r="NCJ331" s="334"/>
      <c r="NCK331" s="334"/>
      <c r="NCL331" s="334"/>
      <c r="NCM331" s="334"/>
      <c r="NCN331" s="334"/>
      <c r="NCO331" s="334"/>
      <c r="NCP331" s="334"/>
      <c r="NCQ331" s="334"/>
      <c r="NCR331" s="334"/>
      <c r="NCS331" s="334"/>
      <c r="NCT331" s="334"/>
      <c r="NCU331" s="334"/>
      <c r="NCV331" s="334"/>
      <c r="NCW331" s="334"/>
      <c r="NCX331" s="334"/>
      <c r="NCY331" s="334"/>
      <c r="NCZ331" s="334"/>
      <c r="NDA331" s="334"/>
      <c r="NDB331" s="334"/>
      <c r="NDC331" s="334"/>
      <c r="NDD331" s="334"/>
      <c r="NDE331" s="334"/>
      <c r="NDF331" s="334"/>
      <c r="NDG331" s="334"/>
      <c r="NDH331" s="334"/>
      <c r="NDI331" s="334"/>
      <c r="NDJ331" s="334"/>
      <c r="NDK331" s="334"/>
      <c r="NDL331" s="334"/>
      <c r="NDM331" s="334"/>
      <c r="NDN331" s="334"/>
      <c r="NDO331" s="334"/>
      <c r="NDP331" s="334"/>
      <c r="NDQ331" s="334"/>
      <c r="NDR331" s="334"/>
      <c r="NDS331" s="334"/>
      <c r="NDT331" s="334"/>
      <c r="NDU331" s="334"/>
      <c r="NDV331" s="334"/>
      <c r="NDW331" s="334"/>
      <c r="NDX331" s="334"/>
      <c r="NDY331" s="334"/>
      <c r="NDZ331" s="334"/>
      <c r="NEA331" s="334"/>
      <c r="NEB331" s="334"/>
      <c r="NEC331" s="334"/>
      <c r="NED331" s="334"/>
      <c r="NEE331" s="334"/>
      <c r="NEF331" s="334"/>
      <c r="NEG331" s="334"/>
      <c r="NEH331" s="334"/>
      <c r="NEI331" s="334"/>
      <c r="NEJ331" s="334"/>
      <c r="NEK331" s="334"/>
      <c r="NEL331" s="334"/>
      <c r="NEM331" s="334"/>
      <c r="NEN331" s="334"/>
      <c r="NEO331" s="334"/>
      <c r="NEP331" s="334"/>
      <c r="NEQ331" s="334"/>
      <c r="NER331" s="334"/>
      <c r="NES331" s="334"/>
      <c r="NET331" s="334"/>
      <c r="NEU331" s="334"/>
      <c r="NEV331" s="334"/>
      <c r="NEW331" s="334"/>
      <c r="NEX331" s="334"/>
      <c r="NEY331" s="334"/>
      <c r="NEZ331" s="334"/>
      <c r="NFA331" s="334"/>
      <c r="NFB331" s="334"/>
      <c r="NFC331" s="334"/>
      <c r="NFD331" s="334"/>
      <c r="NFE331" s="334"/>
      <c r="NFF331" s="334"/>
      <c r="NFG331" s="334"/>
      <c r="NFH331" s="334"/>
      <c r="NFI331" s="334"/>
      <c r="NFJ331" s="334"/>
      <c r="NFK331" s="334"/>
      <c r="NFL331" s="334"/>
      <c r="NFM331" s="334"/>
      <c r="NFN331" s="334"/>
      <c r="NFO331" s="334"/>
      <c r="NFP331" s="334"/>
      <c r="NFQ331" s="334"/>
      <c r="NFR331" s="334"/>
      <c r="NFS331" s="334"/>
      <c r="NFT331" s="334"/>
      <c r="NFU331" s="334"/>
      <c r="NFV331" s="334"/>
      <c r="NFW331" s="334"/>
      <c r="NFX331" s="334"/>
      <c r="NFY331" s="334"/>
      <c r="NFZ331" s="334"/>
      <c r="NGA331" s="334"/>
      <c r="NGB331" s="334"/>
      <c r="NGC331" s="334"/>
      <c r="NGD331" s="334"/>
      <c r="NGE331" s="334"/>
      <c r="NGF331" s="334"/>
      <c r="NGG331" s="334"/>
      <c r="NGH331" s="334"/>
      <c r="NGI331" s="334"/>
      <c r="NGJ331" s="334"/>
      <c r="NGK331" s="334"/>
      <c r="NGL331" s="334"/>
      <c r="NGM331" s="334"/>
      <c r="NGN331" s="334"/>
      <c r="NGO331" s="334"/>
      <c r="NGP331" s="334"/>
      <c r="NGQ331" s="334"/>
      <c r="NGR331" s="334"/>
      <c r="NGS331" s="334"/>
      <c r="NGT331" s="334"/>
      <c r="NGU331" s="334"/>
      <c r="NGV331" s="334"/>
      <c r="NGW331" s="334"/>
      <c r="NGX331" s="334"/>
      <c r="NGY331" s="334"/>
      <c r="NGZ331" s="334"/>
      <c r="NHA331" s="334"/>
      <c r="NHB331" s="334"/>
      <c r="NHC331" s="334"/>
      <c r="NHD331" s="334"/>
      <c r="NHE331" s="334"/>
      <c r="NHF331" s="334"/>
      <c r="NHG331" s="334"/>
      <c r="NHH331" s="334"/>
      <c r="NHI331" s="334"/>
      <c r="NHJ331" s="334"/>
      <c r="NHK331" s="334"/>
      <c r="NHL331" s="334"/>
      <c r="NHM331" s="334"/>
      <c r="NHN331" s="334"/>
      <c r="NHO331" s="334"/>
      <c r="NHP331" s="334"/>
      <c r="NHQ331" s="334"/>
      <c r="NHR331" s="334"/>
      <c r="NHS331" s="334"/>
      <c r="NHT331" s="334"/>
      <c r="NHU331" s="334"/>
      <c r="NHV331" s="334"/>
      <c r="NHW331" s="334"/>
      <c r="NHX331" s="334"/>
      <c r="NHY331" s="334"/>
      <c r="NHZ331" s="334"/>
      <c r="NIA331" s="334"/>
      <c r="NIB331" s="334"/>
      <c r="NIC331" s="334"/>
      <c r="NID331" s="334"/>
      <c r="NIE331" s="334"/>
      <c r="NIF331" s="334"/>
      <c r="NIG331" s="334"/>
      <c r="NIH331" s="334"/>
      <c r="NII331" s="334"/>
      <c r="NIJ331" s="334"/>
      <c r="NIK331" s="334"/>
      <c r="NIL331" s="334"/>
      <c r="NIM331" s="334"/>
      <c r="NIN331" s="334"/>
      <c r="NIO331" s="334"/>
      <c r="NIP331" s="334"/>
      <c r="NIQ331" s="334"/>
      <c r="NIR331" s="334"/>
      <c r="NIS331" s="334"/>
      <c r="NIT331" s="334"/>
      <c r="NIU331" s="334"/>
      <c r="NIV331" s="334"/>
      <c r="NIW331" s="334"/>
      <c r="NIX331" s="334"/>
      <c r="NIY331" s="334"/>
      <c r="NIZ331" s="334"/>
      <c r="NJA331" s="334"/>
      <c r="NJB331" s="334"/>
      <c r="NJC331" s="334"/>
      <c r="NJD331" s="334"/>
      <c r="NJE331" s="334"/>
      <c r="NJF331" s="334"/>
      <c r="NJG331" s="334"/>
      <c r="NJH331" s="334"/>
      <c r="NJI331" s="334"/>
      <c r="NJJ331" s="334"/>
      <c r="NJK331" s="334"/>
      <c r="NJL331" s="334"/>
      <c r="NJM331" s="334"/>
      <c r="NJN331" s="334"/>
      <c r="NJO331" s="334"/>
      <c r="NJP331" s="334"/>
      <c r="NJQ331" s="334"/>
      <c r="NJR331" s="334"/>
      <c r="NJS331" s="334"/>
      <c r="NJT331" s="334"/>
      <c r="NJU331" s="334"/>
      <c r="NJV331" s="334"/>
      <c r="NJW331" s="334"/>
      <c r="NJX331" s="334"/>
      <c r="NJY331" s="334"/>
      <c r="NJZ331" s="334"/>
      <c r="NKA331" s="334"/>
      <c r="NKB331" s="334"/>
      <c r="NKC331" s="334"/>
      <c r="NKD331" s="334"/>
      <c r="NKE331" s="334"/>
      <c r="NKF331" s="334"/>
      <c r="NKG331" s="334"/>
      <c r="NKH331" s="334"/>
      <c r="NKI331" s="334"/>
      <c r="NKJ331" s="334"/>
      <c r="NKK331" s="334"/>
      <c r="NKL331" s="334"/>
      <c r="NKM331" s="334"/>
      <c r="NKN331" s="334"/>
      <c r="NKO331" s="334"/>
      <c r="NKP331" s="334"/>
      <c r="NKQ331" s="334"/>
      <c r="NKR331" s="334"/>
      <c r="NKS331" s="334"/>
      <c r="NKT331" s="334"/>
      <c r="NKU331" s="334"/>
      <c r="NKV331" s="334"/>
      <c r="NKW331" s="334"/>
      <c r="NKX331" s="334"/>
      <c r="NKY331" s="334"/>
      <c r="NKZ331" s="334"/>
      <c r="NLA331" s="334"/>
      <c r="NLB331" s="334"/>
      <c r="NLC331" s="334"/>
      <c r="NLD331" s="334"/>
      <c r="NLE331" s="334"/>
      <c r="NLF331" s="334"/>
      <c r="NLG331" s="334"/>
      <c r="NLH331" s="334"/>
      <c r="NLI331" s="334"/>
      <c r="NLJ331" s="334"/>
      <c r="NLK331" s="334"/>
      <c r="NLL331" s="334"/>
      <c r="NLM331" s="334"/>
      <c r="NLN331" s="334"/>
      <c r="NLO331" s="334"/>
      <c r="NLP331" s="334"/>
      <c r="NLQ331" s="334"/>
      <c r="NLR331" s="334"/>
      <c r="NLS331" s="334"/>
      <c r="NLT331" s="334"/>
      <c r="NLU331" s="334"/>
      <c r="NLV331" s="334"/>
      <c r="NLW331" s="334"/>
      <c r="NLX331" s="334"/>
      <c r="NLY331" s="334"/>
      <c r="NLZ331" s="334"/>
      <c r="NMA331" s="334"/>
      <c r="NMB331" s="334"/>
      <c r="NMC331" s="334"/>
      <c r="NMD331" s="334"/>
      <c r="NME331" s="334"/>
      <c r="NMF331" s="334"/>
      <c r="NMG331" s="334"/>
      <c r="NMH331" s="334"/>
      <c r="NMI331" s="334"/>
      <c r="NMJ331" s="334"/>
      <c r="NMK331" s="334"/>
      <c r="NML331" s="334"/>
      <c r="NMM331" s="334"/>
      <c r="NMN331" s="334"/>
      <c r="NMO331" s="334"/>
      <c r="NMP331" s="334"/>
      <c r="NMQ331" s="334"/>
      <c r="NMR331" s="334"/>
      <c r="NMS331" s="334"/>
      <c r="NMT331" s="334"/>
      <c r="NMU331" s="334"/>
      <c r="NMV331" s="334"/>
      <c r="NMW331" s="334"/>
      <c r="NMX331" s="334"/>
      <c r="NMY331" s="334"/>
      <c r="NMZ331" s="334"/>
      <c r="NNA331" s="334"/>
      <c r="NNB331" s="334"/>
      <c r="NNC331" s="334"/>
      <c r="NND331" s="334"/>
      <c r="NNE331" s="334"/>
      <c r="NNF331" s="334"/>
      <c r="NNG331" s="334"/>
      <c r="NNH331" s="334"/>
      <c r="NNI331" s="334"/>
      <c r="NNJ331" s="334"/>
      <c r="NNK331" s="334"/>
      <c r="NNL331" s="334"/>
      <c r="NNM331" s="334"/>
      <c r="NNN331" s="334"/>
      <c r="NNO331" s="334"/>
      <c r="NNP331" s="334"/>
      <c r="NNQ331" s="334"/>
      <c r="NNR331" s="334"/>
      <c r="NNS331" s="334"/>
      <c r="NNT331" s="334"/>
      <c r="NNU331" s="334"/>
      <c r="NNV331" s="334"/>
      <c r="NNW331" s="334"/>
      <c r="NNX331" s="334"/>
      <c r="NNY331" s="334"/>
      <c r="NNZ331" s="334"/>
      <c r="NOA331" s="334"/>
      <c r="NOB331" s="334"/>
      <c r="NOC331" s="334"/>
      <c r="NOD331" s="334"/>
      <c r="NOE331" s="334"/>
      <c r="NOF331" s="334"/>
      <c r="NOG331" s="334"/>
      <c r="NOH331" s="334"/>
      <c r="NOI331" s="334"/>
      <c r="NOJ331" s="334"/>
      <c r="NOK331" s="334"/>
      <c r="NOL331" s="334"/>
      <c r="NOM331" s="334"/>
      <c r="NON331" s="334"/>
      <c r="NOO331" s="334"/>
      <c r="NOP331" s="334"/>
      <c r="NOQ331" s="334"/>
      <c r="NOR331" s="334"/>
      <c r="NOS331" s="334"/>
      <c r="NOT331" s="334"/>
      <c r="NOU331" s="334"/>
      <c r="NOV331" s="334"/>
      <c r="NOW331" s="334"/>
      <c r="NOX331" s="334"/>
      <c r="NOY331" s="334"/>
      <c r="NOZ331" s="334"/>
      <c r="NPA331" s="334"/>
      <c r="NPB331" s="334"/>
      <c r="NPC331" s="334"/>
      <c r="NPD331" s="334"/>
      <c r="NPE331" s="334"/>
      <c r="NPF331" s="334"/>
      <c r="NPG331" s="334"/>
      <c r="NPH331" s="334"/>
      <c r="NPI331" s="334"/>
      <c r="NPJ331" s="334"/>
      <c r="NPK331" s="334"/>
      <c r="NPL331" s="334"/>
      <c r="NPM331" s="334"/>
      <c r="NPN331" s="334"/>
      <c r="NPO331" s="334"/>
      <c r="NPP331" s="334"/>
      <c r="NPQ331" s="334"/>
      <c r="NPR331" s="334"/>
      <c r="NPS331" s="334"/>
      <c r="NPT331" s="334"/>
      <c r="NPU331" s="334"/>
      <c r="NPV331" s="334"/>
      <c r="NPW331" s="334"/>
      <c r="NPX331" s="334"/>
      <c r="NPY331" s="334"/>
      <c r="NPZ331" s="334"/>
      <c r="NQA331" s="334"/>
      <c r="NQB331" s="334"/>
      <c r="NQC331" s="334"/>
      <c r="NQD331" s="334"/>
      <c r="NQE331" s="334"/>
      <c r="NQF331" s="334"/>
      <c r="NQG331" s="334"/>
      <c r="NQH331" s="334"/>
      <c r="NQI331" s="334"/>
      <c r="NQJ331" s="334"/>
      <c r="NQK331" s="334"/>
      <c r="NQL331" s="334"/>
      <c r="NQM331" s="334"/>
      <c r="NQN331" s="334"/>
      <c r="NQO331" s="334"/>
      <c r="NQP331" s="334"/>
      <c r="NQQ331" s="334"/>
      <c r="NQR331" s="334"/>
      <c r="NQS331" s="334"/>
      <c r="NQT331" s="334"/>
      <c r="NQU331" s="334"/>
      <c r="NQV331" s="334"/>
      <c r="NQW331" s="334"/>
      <c r="NQX331" s="334"/>
      <c r="NQY331" s="334"/>
      <c r="NQZ331" s="334"/>
      <c r="NRA331" s="334"/>
      <c r="NRB331" s="334"/>
      <c r="NRC331" s="334"/>
      <c r="NRD331" s="334"/>
      <c r="NRE331" s="334"/>
      <c r="NRF331" s="334"/>
      <c r="NRG331" s="334"/>
      <c r="NRH331" s="334"/>
      <c r="NRI331" s="334"/>
      <c r="NRJ331" s="334"/>
      <c r="NRK331" s="334"/>
      <c r="NRL331" s="334"/>
      <c r="NRM331" s="334"/>
      <c r="NRN331" s="334"/>
      <c r="NRO331" s="334"/>
      <c r="NRP331" s="334"/>
      <c r="NRQ331" s="334"/>
      <c r="NRR331" s="334"/>
      <c r="NRS331" s="334"/>
      <c r="NRT331" s="334"/>
      <c r="NRU331" s="334"/>
      <c r="NRV331" s="334"/>
      <c r="NRW331" s="334"/>
      <c r="NRX331" s="334"/>
      <c r="NRY331" s="334"/>
      <c r="NRZ331" s="334"/>
      <c r="NSA331" s="334"/>
      <c r="NSB331" s="334"/>
      <c r="NSC331" s="334"/>
      <c r="NSD331" s="334"/>
      <c r="NSE331" s="334"/>
      <c r="NSF331" s="334"/>
      <c r="NSG331" s="334"/>
      <c r="NSH331" s="334"/>
      <c r="NSI331" s="334"/>
      <c r="NSJ331" s="334"/>
      <c r="NSK331" s="334"/>
      <c r="NSL331" s="334"/>
      <c r="NSM331" s="334"/>
      <c r="NSN331" s="334"/>
      <c r="NSO331" s="334"/>
      <c r="NSP331" s="334"/>
      <c r="NSQ331" s="334"/>
      <c r="NSR331" s="334"/>
      <c r="NSS331" s="334"/>
      <c r="NST331" s="334"/>
      <c r="NSU331" s="334"/>
      <c r="NSV331" s="334"/>
      <c r="NSW331" s="334"/>
      <c r="NSX331" s="334"/>
      <c r="NSY331" s="334"/>
      <c r="NSZ331" s="334"/>
      <c r="NTA331" s="334"/>
      <c r="NTB331" s="334"/>
      <c r="NTC331" s="334"/>
      <c r="NTD331" s="334"/>
      <c r="NTE331" s="334"/>
      <c r="NTF331" s="334"/>
      <c r="NTG331" s="334"/>
      <c r="NTH331" s="334"/>
      <c r="NTI331" s="334"/>
      <c r="NTJ331" s="334"/>
      <c r="NTK331" s="334"/>
      <c r="NTL331" s="334"/>
      <c r="NTM331" s="334"/>
      <c r="NTN331" s="334"/>
      <c r="NTO331" s="334"/>
      <c r="NTP331" s="334"/>
      <c r="NTQ331" s="334"/>
      <c r="NTR331" s="334"/>
      <c r="NTS331" s="334"/>
      <c r="NTT331" s="334"/>
      <c r="NTU331" s="334"/>
      <c r="NTV331" s="334"/>
      <c r="NTW331" s="334"/>
      <c r="NTX331" s="334"/>
      <c r="NTY331" s="334"/>
      <c r="NTZ331" s="334"/>
      <c r="NUA331" s="334"/>
      <c r="NUB331" s="334"/>
      <c r="NUC331" s="334"/>
      <c r="NUD331" s="334"/>
      <c r="NUE331" s="334"/>
      <c r="NUF331" s="334"/>
      <c r="NUG331" s="334"/>
      <c r="NUH331" s="334"/>
      <c r="NUI331" s="334"/>
      <c r="NUJ331" s="334"/>
      <c r="NUK331" s="334"/>
      <c r="NUL331" s="334"/>
      <c r="NUM331" s="334"/>
      <c r="NUN331" s="334"/>
      <c r="NUO331" s="334"/>
      <c r="NUP331" s="334"/>
      <c r="NUQ331" s="334"/>
      <c r="NUR331" s="334"/>
      <c r="NUS331" s="334"/>
      <c r="NUT331" s="334"/>
      <c r="NUU331" s="334"/>
      <c r="NUV331" s="334"/>
      <c r="NUW331" s="334"/>
      <c r="NUX331" s="334"/>
      <c r="NUY331" s="334"/>
      <c r="NUZ331" s="334"/>
      <c r="NVA331" s="334"/>
      <c r="NVB331" s="334"/>
      <c r="NVC331" s="334"/>
      <c r="NVD331" s="334"/>
      <c r="NVE331" s="334"/>
      <c r="NVF331" s="334"/>
      <c r="NVG331" s="334"/>
      <c r="NVH331" s="334"/>
      <c r="NVI331" s="334"/>
      <c r="NVJ331" s="334"/>
      <c r="NVK331" s="334"/>
      <c r="NVL331" s="334"/>
      <c r="NVM331" s="334"/>
      <c r="NVN331" s="334"/>
      <c r="NVO331" s="334"/>
      <c r="NVP331" s="334"/>
      <c r="NVQ331" s="334"/>
      <c r="NVR331" s="334"/>
      <c r="NVS331" s="334"/>
      <c r="NVT331" s="334"/>
      <c r="NVU331" s="334"/>
      <c r="NVV331" s="334"/>
      <c r="NVW331" s="334"/>
      <c r="NVX331" s="334"/>
      <c r="NVY331" s="334"/>
      <c r="NVZ331" s="334"/>
      <c r="NWA331" s="334"/>
      <c r="NWB331" s="334"/>
      <c r="NWC331" s="334"/>
      <c r="NWD331" s="334"/>
      <c r="NWE331" s="334"/>
      <c r="NWF331" s="334"/>
      <c r="NWG331" s="334"/>
      <c r="NWH331" s="334"/>
      <c r="NWI331" s="334"/>
      <c r="NWJ331" s="334"/>
      <c r="NWK331" s="334"/>
      <c r="NWL331" s="334"/>
      <c r="NWM331" s="334"/>
      <c r="NWN331" s="334"/>
      <c r="NWO331" s="334"/>
      <c r="NWP331" s="334"/>
      <c r="NWQ331" s="334"/>
      <c r="NWR331" s="334"/>
      <c r="NWS331" s="334"/>
      <c r="NWT331" s="334"/>
      <c r="NWU331" s="334"/>
      <c r="NWV331" s="334"/>
      <c r="NWW331" s="334"/>
      <c r="NWX331" s="334"/>
      <c r="NWY331" s="334"/>
      <c r="NWZ331" s="334"/>
      <c r="NXA331" s="334"/>
      <c r="NXB331" s="334"/>
      <c r="NXC331" s="334"/>
      <c r="NXD331" s="334"/>
      <c r="NXE331" s="334"/>
      <c r="NXF331" s="334"/>
      <c r="NXG331" s="334"/>
      <c r="NXH331" s="334"/>
      <c r="NXI331" s="334"/>
      <c r="NXJ331" s="334"/>
      <c r="NXK331" s="334"/>
      <c r="NXL331" s="334"/>
      <c r="NXM331" s="334"/>
      <c r="NXN331" s="334"/>
      <c r="NXO331" s="334"/>
      <c r="NXP331" s="334"/>
      <c r="NXQ331" s="334"/>
      <c r="NXR331" s="334"/>
      <c r="NXS331" s="334"/>
      <c r="NXT331" s="334"/>
      <c r="NXU331" s="334"/>
      <c r="NXV331" s="334"/>
      <c r="NXW331" s="334"/>
      <c r="NXX331" s="334"/>
      <c r="NXY331" s="334"/>
      <c r="NXZ331" s="334"/>
      <c r="NYA331" s="334"/>
      <c r="NYB331" s="334"/>
      <c r="NYC331" s="334"/>
      <c r="NYD331" s="334"/>
      <c r="NYE331" s="334"/>
      <c r="NYF331" s="334"/>
      <c r="NYG331" s="334"/>
      <c r="NYH331" s="334"/>
      <c r="NYI331" s="334"/>
      <c r="NYJ331" s="334"/>
      <c r="NYK331" s="334"/>
      <c r="NYL331" s="334"/>
      <c r="NYM331" s="334"/>
      <c r="NYN331" s="334"/>
      <c r="NYO331" s="334"/>
      <c r="NYP331" s="334"/>
      <c r="NYQ331" s="334"/>
      <c r="NYR331" s="334"/>
      <c r="NYS331" s="334"/>
      <c r="NYT331" s="334"/>
      <c r="NYU331" s="334"/>
      <c r="NYV331" s="334"/>
      <c r="NYW331" s="334"/>
      <c r="NYX331" s="334"/>
      <c r="NYY331" s="334"/>
      <c r="NYZ331" s="334"/>
      <c r="NZA331" s="334"/>
      <c r="NZB331" s="334"/>
      <c r="NZC331" s="334"/>
      <c r="NZD331" s="334"/>
      <c r="NZE331" s="334"/>
      <c r="NZF331" s="334"/>
      <c r="NZG331" s="334"/>
      <c r="NZH331" s="334"/>
      <c r="NZI331" s="334"/>
      <c r="NZJ331" s="334"/>
      <c r="NZK331" s="334"/>
      <c r="NZL331" s="334"/>
      <c r="NZM331" s="334"/>
      <c r="NZN331" s="334"/>
      <c r="NZO331" s="334"/>
      <c r="NZP331" s="334"/>
      <c r="NZQ331" s="334"/>
      <c r="NZR331" s="334"/>
      <c r="NZS331" s="334"/>
      <c r="NZT331" s="334"/>
      <c r="NZU331" s="334"/>
      <c r="NZV331" s="334"/>
      <c r="NZW331" s="334"/>
      <c r="NZX331" s="334"/>
      <c r="NZY331" s="334"/>
      <c r="NZZ331" s="334"/>
      <c r="OAA331" s="334"/>
      <c r="OAB331" s="334"/>
      <c r="OAC331" s="334"/>
      <c r="OAD331" s="334"/>
      <c r="OAE331" s="334"/>
      <c r="OAF331" s="334"/>
      <c r="OAG331" s="334"/>
      <c r="OAH331" s="334"/>
      <c r="OAI331" s="334"/>
      <c r="OAJ331" s="334"/>
      <c r="OAK331" s="334"/>
      <c r="OAL331" s="334"/>
      <c r="OAM331" s="334"/>
      <c r="OAN331" s="334"/>
      <c r="OAO331" s="334"/>
      <c r="OAP331" s="334"/>
      <c r="OAQ331" s="334"/>
      <c r="OAR331" s="334"/>
      <c r="OAS331" s="334"/>
      <c r="OAT331" s="334"/>
      <c r="OAU331" s="334"/>
      <c r="OAV331" s="334"/>
      <c r="OAW331" s="334"/>
      <c r="OAX331" s="334"/>
      <c r="OAY331" s="334"/>
      <c r="OAZ331" s="334"/>
      <c r="OBA331" s="334"/>
      <c r="OBB331" s="334"/>
      <c r="OBC331" s="334"/>
      <c r="OBD331" s="334"/>
      <c r="OBE331" s="334"/>
      <c r="OBF331" s="334"/>
      <c r="OBG331" s="334"/>
      <c r="OBH331" s="334"/>
      <c r="OBI331" s="334"/>
      <c r="OBJ331" s="334"/>
      <c r="OBK331" s="334"/>
      <c r="OBL331" s="334"/>
      <c r="OBM331" s="334"/>
      <c r="OBN331" s="334"/>
      <c r="OBO331" s="334"/>
      <c r="OBP331" s="334"/>
      <c r="OBQ331" s="334"/>
      <c r="OBR331" s="334"/>
      <c r="OBS331" s="334"/>
      <c r="OBT331" s="334"/>
      <c r="OBU331" s="334"/>
      <c r="OBV331" s="334"/>
      <c r="OBW331" s="334"/>
      <c r="OBX331" s="334"/>
      <c r="OBY331" s="334"/>
      <c r="OBZ331" s="334"/>
      <c r="OCA331" s="334"/>
      <c r="OCB331" s="334"/>
      <c r="OCC331" s="334"/>
      <c r="OCD331" s="334"/>
      <c r="OCE331" s="334"/>
      <c r="OCF331" s="334"/>
      <c r="OCG331" s="334"/>
      <c r="OCH331" s="334"/>
      <c r="OCI331" s="334"/>
      <c r="OCJ331" s="334"/>
      <c r="OCK331" s="334"/>
      <c r="OCL331" s="334"/>
      <c r="OCM331" s="334"/>
      <c r="OCN331" s="334"/>
      <c r="OCO331" s="334"/>
      <c r="OCP331" s="334"/>
      <c r="OCQ331" s="334"/>
      <c r="OCR331" s="334"/>
      <c r="OCS331" s="334"/>
      <c r="OCT331" s="334"/>
      <c r="OCU331" s="334"/>
      <c r="OCV331" s="334"/>
      <c r="OCW331" s="334"/>
      <c r="OCX331" s="334"/>
      <c r="OCY331" s="334"/>
      <c r="OCZ331" s="334"/>
      <c r="ODA331" s="334"/>
      <c r="ODB331" s="334"/>
      <c r="ODC331" s="334"/>
      <c r="ODD331" s="334"/>
      <c r="ODE331" s="334"/>
      <c r="ODF331" s="334"/>
      <c r="ODG331" s="334"/>
      <c r="ODH331" s="334"/>
      <c r="ODI331" s="334"/>
      <c r="ODJ331" s="334"/>
      <c r="ODK331" s="334"/>
      <c r="ODL331" s="334"/>
      <c r="ODM331" s="334"/>
      <c r="ODN331" s="334"/>
      <c r="ODO331" s="334"/>
      <c r="ODP331" s="334"/>
      <c r="ODQ331" s="334"/>
      <c r="ODR331" s="334"/>
      <c r="ODS331" s="334"/>
      <c r="ODT331" s="334"/>
      <c r="ODU331" s="334"/>
      <c r="ODV331" s="334"/>
      <c r="ODW331" s="334"/>
      <c r="ODX331" s="334"/>
      <c r="ODY331" s="334"/>
      <c r="ODZ331" s="334"/>
      <c r="OEA331" s="334"/>
      <c r="OEB331" s="334"/>
      <c r="OEC331" s="334"/>
      <c r="OED331" s="334"/>
      <c r="OEE331" s="334"/>
      <c r="OEF331" s="334"/>
      <c r="OEG331" s="334"/>
      <c r="OEH331" s="334"/>
      <c r="OEI331" s="334"/>
      <c r="OEJ331" s="334"/>
      <c r="OEK331" s="334"/>
      <c r="OEL331" s="334"/>
      <c r="OEM331" s="334"/>
      <c r="OEN331" s="334"/>
      <c r="OEO331" s="334"/>
      <c r="OEP331" s="334"/>
      <c r="OEQ331" s="334"/>
      <c r="OER331" s="334"/>
      <c r="OES331" s="334"/>
      <c r="OET331" s="334"/>
      <c r="OEU331" s="334"/>
      <c r="OEV331" s="334"/>
      <c r="OEW331" s="334"/>
      <c r="OEX331" s="334"/>
      <c r="OEY331" s="334"/>
      <c r="OEZ331" s="334"/>
      <c r="OFA331" s="334"/>
      <c r="OFB331" s="334"/>
      <c r="OFC331" s="334"/>
      <c r="OFD331" s="334"/>
      <c r="OFE331" s="334"/>
      <c r="OFF331" s="334"/>
      <c r="OFG331" s="334"/>
      <c r="OFH331" s="334"/>
      <c r="OFI331" s="334"/>
      <c r="OFJ331" s="334"/>
      <c r="OFK331" s="334"/>
      <c r="OFL331" s="334"/>
      <c r="OFM331" s="334"/>
      <c r="OFN331" s="334"/>
      <c r="OFO331" s="334"/>
      <c r="OFP331" s="334"/>
      <c r="OFQ331" s="334"/>
      <c r="OFR331" s="334"/>
      <c r="OFS331" s="334"/>
      <c r="OFT331" s="334"/>
      <c r="OFU331" s="334"/>
      <c r="OFV331" s="334"/>
      <c r="OFW331" s="334"/>
      <c r="OFX331" s="334"/>
      <c r="OFY331" s="334"/>
      <c r="OFZ331" s="334"/>
      <c r="OGA331" s="334"/>
      <c r="OGB331" s="334"/>
      <c r="OGC331" s="334"/>
      <c r="OGD331" s="334"/>
      <c r="OGE331" s="334"/>
      <c r="OGF331" s="334"/>
      <c r="OGG331" s="334"/>
      <c r="OGH331" s="334"/>
      <c r="OGI331" s="334"/>
      <c r="OGJ331" s="334"/>
      <c r="OGK331" s="334"/>
      <c r="OGL331" s="334"/>
      <c r="OGM331" s="334"/>
      <c r="OGN331" s="334"/>
      <c r="OGO331" s="334"/>
      <c r="OGP331" s="334"/>
      <c r="OGQ331" s="334"/>
      <c r="OGR331" s="334"/>
      <c r="OGS331" s="334"/>
      <c r="OGT331" s="334"/>
      <c r="OGU331" s="334"/>
      <c r="OGV331" s="334"/>
      <c r="OGW331" s="334"/>
      <c r="OGX331" s="334"/>
      <c r="OGY331" s="334"/>
      <c r="OGZ331" s="334"/>
      <c r="OHA331" s="334"/>
      <c r="OHB331" s="334"/>
      <c r="OHC331" s="334"/>
      <c r="OHD331" s="334"/>
      <c r="OHE331" s="334"/>
      <c r="OHF331" s="334"/>
      <c r="OHG331" s="334"/>
      <c r="OHH331" s="334"/>
      <c r="OHI331" s="334"/>
      <c r="OHJ331" s="334"/>
      <c r="OHK331" s="334"/>
      <c r="OHL331" s="334"/>
      <c r="OHM331" s="334"/>
      <c r="OHN331" s="334"/>
      <c r="OHO331" s="334"/>
      <c r="OHP331" s="334"/>
      <c r="OHQ331" s="334"/>
      <c r="OHR331" s="334"/>
      <c r="OHS331" s="334"/>
      <c r="OHT331" s="334"/>
      <c r="OHU331" s="334"/>
      <c r="OHV331" s="334"/>
      <c r="OHW331" s="334"/>
      <c r="OHX331" s="334"/>
      <c r="OHY331" s="334"/>
      <c r="OHZ331" s="334"/>
      <c r="OIA331" s="334"/>
      <c r="OIB331" s="334"/>
      <c r="OIC331" s="334"/>
      <c r="OID331" s="334"/>
      <c r="OIE331" s="334"/>
      <c r="OIF331" s="334"/>
      <c r="OIG331" s="334"/>
      <c r="OIH331" s="334"/>
      <c r="OII331" s="334"/>
      <c r="OIJ331" s="334"/>
      <c r="OIK331" s="334"/>
      <c r="OIL331" s="334"/>
      <c r="OIM331" s="334"/>
      <c r="OIN331" s="334"/>
      <c r="OIO331" s="334"/>
      <c r="OIP331" s="334"/>
      <c r="OIQ331" s="334"/>
      <c r="OIR331" s="334"/>
      <c r="OIS331" s="334"/>
      <c r="OIT331" s="334"/>
      <c r="OIU331" s="334"/>
      <c r="OIV331" s="334"/>
      <c r="OIW331" s="334"/>
      <c r="OIX331" s="334"/>
      <c r="OIY331" s="334"/>
      <c r="OIZ331" s="334"/>
      <c r="OJA331" s="334"/>
      <c r="OJB331" s="334"/>
      <c r="OJC331" s="334"/>
      <c r="OJD331" s="334"/>
      <c r="OJE331" s="334"/>
      <c r="OJF331" s="334"/>
      <c r="OJG331" s="334"/>
      <c r="OJH331" s="334"/>
      <c r="OJI331" s="334"/>
      <c r="OJJ331" s="334"/>
      <c r="OJK331" s="334"/>
      <c r="OJL331" s="334"/>
      <c r="OJM331" s="334"/>
      <c r="OJN331" s="334"/>
      <c r="OJO331" s="334"/>
      <c r="OJP331" s="334"/>
      <c r="OJQ331" s="334"/>
      <c r="OJR331" s="334"/>
      <c r="OJS331" s="334"/>
      <c r="OJT331" s="334"/>
      <c r="OJU331" s="334"/>
      <c r="OJV331" s="334"/>
      <c r="OJW331" s="334"/>
      <c r="OJX331" s="334"/>
      <c r="OJY331" s="334"/>
      <c r="OJZ331" s="334"/>
      <c r="OKA331" s="334"/>
      <c r="OKB331" s="334"/>
      <c r="OKC331" s="334"/>
      <c r="OKD331" s="334"/>
      <c r="OKE331" s="334"/>
      <c r="OKF331" s="334"/>
      <c r="OKG331" s="334"/>
      <c r="OKH331" s="334"/>
      <c r="OKI331" s="334"/>
      <c r="OKJ331" s="334"/>
      <c r="OKK331" s="334"/>
      <c r="OKL331" s="334"/>
      <c r="OKM331" s="334"/>
      <c r="OKN331" s="334"/>
      <c r="OKO331" s="334"/>
      <c r="OKP331" s="334"/>
      <c r="OKQ331" s="334"/>
      <c r="OKR331" s="334"/>
      <c r="OKS331" s="334"/>
      <c r="OKT331" s="334"/>
      <c r="OKU331" s="334"/>
      <c r="OKV331" s="334"/>
      <c r="OKW331" s="334"/>
      <c r="OKX331" s="334"/>
      <c r="OKY331" s="334"/>
      <c r="OKZ331" s="334"/>
      <c r="OLA331" s="334"/>
      <c r="OLB331" s="334"/>
      <c r="OLC331" s="334"/>
      <c r="OLD331" s="334"/>
      <c r="OLE331" s="334"/>
      <c r="OLF331" s="334"/>
      <c r="OLG331" s="334"/>
      <c r="OLH331" s="334"/>
      <c r="OLI331" s="334"/>
      <c r="OLJ331" s="334"/>
      <c r="OLK331" s="334"/>
      <c r="OLL331" s="334"/>
      <c r="OLM331" s="334"/>
      <c r="OLN331" s="334"/>
      <c r="OLO331" s="334"/>
      <c r="OLP331" s="334"/>
      <c r="OLQ331" s="334"/>
      <c r="OLR331" s="334"/>
      <c r="OLS331" s="334"/>
      <c r="OLT331" s="334"/>
      <c r="OLU331" s="334"/>
      <c r="OLV331" s="334"/>
      <c r="OLW331" s="334"/>
      <c r="OLX331" s="334"/>
      <c r="OLY331" s="334"/>
      <c r="OLZ331" s="334"/>
      <c r="OMA331" s="334"/>
      <c r="OMB331" s="334"/>
      <c r="OMC331" s="334"/>
      <c r="OMD331" s="334"/>
      <c r="OME331" s="334"/>
      <c r="OMF331" s="334"/>
      <c r="OMG331" s="334"/>
      <c r="OMH331" s="334"/>
      <c r="OMI331" s="334"/>
      <c r="OMJ331" s="334"/>
      <c r="OMK331" s="334"/>
      <c r="OML331" s="334"/>
      <c r="OMM331" s="334"/>
      <c r="OMN331" s="334"/>
      <c r="OMO331" s="334"/>
      <c r="OMP331" s="334"/>
      <c r="OMQ331" s="334"/>
      <c r="OMR331" s="334"/>
      <c r="OMS331" s="334"/>
      <c r="OMT331" s="334"/>
      <c r="OMU331" s="334"/>
      <c r="OMV331" s="334"/>
      <c r="OMW331" s="334"/>
      <c r="OMX331" s="334"/>
      <c r="OMY331" s="334"/>
      <c r="OMZ331" s="334"/>
      <c r="ONA331" s="334"/>
      <c r="ONB331" s="334"/>
      <c r="ONC331" s="334"/>
      <c r="OND331" s="334"/>
      <c r="ONE331" s="334"/>
      <c r="ONF331" s="334"/>
      <c r="ONG331" s="334"/>
      <c r="ONH331" s="334"/>
      <c r="ONI331" s="334"/>
      <c r="ONJ331" s="334"/>
      <c r="ONK331" s="334"/>
      <c r="ONL331" s="334"/>
      <c r="ONM331" s="334"/>
      <c r="ONN331" s="334"/>
      <c r="ONO331" s="334"/>
      <c r="ONP331" s="334"/>
      <c r="ONQ331" s="334"/>
      <c r="ONR331" s="334"/>
      <c r="ONS331" s="334"/>
      <c r="ONT331" s="334"/>
      <c r="ONU331" s="334"/>
      <c r="ONV331" s="334"/>
      <c r="ONW331" s="334"/>
      <c r="ONX331" s="334"/>
      <c r="ONY331" s="334"/>
      <c r="ONZ331" s="334"/>
      <c r="OOA331" s="334"/>
      <c r="OOB331" s="334"/>
      <c r="OOC331" s="334"/>
      <c r="OOD331" s="334"/>
      <c r="OOE331" s="334"/>
      <c r="OOF331" s="334"/>
      <c r="OOG331" s="334"/>
      <c r="OOH331" s="334"/>
      <c r="OOI331" s="334"/>
      <c r="OOJ331" s="334"/>
      <c r="OOK331" s="334"/>
      <c r="OOL331" s="334"/>
      <c r="OOM331" s="334"/>
      <c r="OON331" s="334"/>
      <c r="OOO331" s="334"/>
      <c r="OOP331" s="334"/>
      <c r="OOQ331" s="334"/>
      <c r="OOR331" s="334"/>
      <c r="OOS331" s="334"/>
      <c r="OOT331" s="334"/>
      <c r="OOU331" s="334"/>
      <c r="OOV331" s="334"/>
      <c r="OOW331" s="334"/>
      <c r="OOX331" s="334"/>
      <c r="OOY331" s="334"/>
      <c r="OOZ331" s="334"/>
      <c r="OPA331" s="334"/>
      <c r="OPB331" s="334"/>
      <c r="OPC331" s="334"/>
      <c r="OPD331" s="334"/>
      <c r="OPE331" s="334"/>
      <c r="OPF331" s="334"/>
      <c r="OPG331" s="334"/>
      <c r="OPH331" s="334"/>
      <c r="OPI331" s="334"/>
      <c r="OPJ331" s="334"/>
      <c r="OPK331" s="334"/>
      <c r="OPL331" s="334"/>
      <c r="OPM331" s="334"/>
      <c r="OPN331" s="334"/>
      <c r="OPO331" s="334"/>
      <c r="OPP331" s="334"/>
      <c r="OPQ331" s="334"/>
      <c r="OPR331" s="334"/>
      <c r="OPS331" s="334"/>
      <c r="OPT331" s="334"/>
      <c r="OPU331" s="334"/>
      <c r="OPV331" s="334"/>
      <c r="OPW331" s="334"/>
      <c r="OPX331" s="334"/>
      <c r="OPY331" s="334"/>
      <c r="OPZ331" s="334"/>
      <c r="OQA331" s="334"/>
      <c r="OQB331" s="334"/>
      <c r="OQC331" s="334"/>
      <c r="OQD331" s="334"/>
      <c r="OQE331" s="334"/>
      <c r="OQF331" s="334"/>
      <c r="OQG331" s="334"/>
      <c r="OQH331" s="334"/>
      <c r="OQI331" s="334"/>
      <c r="OQJ331" s="334"/>
      <c r="OQK331" s="334"/>
      <c r="OQL331" s="334"/>
      <c r="OQM331" s="334"/>
      <c r="OQN331" s="334"/>
      <c r="OQO331" s="334"/>
      <c r="OQP331" s="334"/>
      <c r="OQQ331" s="334"/>
      <c r="OQR331" s="334"/>
      <c r="OQS331" s="334"/>
      <c r="OQT331" s="334"/>
      <c r="OQU331" s="334"/>
      <c r="OQV331" s="334"/>
      <c r="OQW331" s="334"/>
      <c r="OQX331" s="334"/>
      <c r="OQY331" s="334"/>
      <c r="OQZ331" s="334"/>
      <c r="ORA331" s="334"/>
      <c r="ORB331" s="334"/>
      <c r="ORC331" s="334"/>
      <c r="ORD331" s="334"/>
      <c r="ORE331" s="334"/>
      <c r="ORF331" s="334"/>
      <c r="ORG331" s="334"/>
      <c r="ORH331" s="334"/>
      <c r="ORI331" s="334"/>
      <c r="ORJ331" s="334"/>
      <c r="ORK331" s="334"/>
      <c r="ORL331" s="334"/>
      <c r="ORM331" s="334"/>
      <c r="ORN331" s="334"/>
      <c r="ORO331" s="334"/>
      <c r="ORP331" s="334"/>
      <c r="ORQ331" s="334"/>
      <c r="ORR331" s="334"/>
      <c r="ORS331" s="334"/>
      <c r="ORT331" s="334"/>
      <c r="ORU331" s="334"/>
      <c r="ORV331" s="334"/>
      <c r="ORW331" s="334"/>
      <c r="ORX331" s="334"/>
      <c r="ORY331" s="334"/>
      <c r="ORZ331" s="334"/>
      <c r="OSA331" s="334"/>
      <c r="OSB331" s="334"/>
      <c r="OSC331" s="334"/>
      <c r="OSD331" s="334"/>
      <c r="OSE331" s="334"/>
      <c r="OSF331" s="334"/>
      <c r="OSG331" s="334"/>
      <c r="OSH331" s="334"/>
      <c r="OSI331" s="334"/>
      <c r="OSJ331" s="334"/>
      <c r="OSK331" s="334"/>
      <c r="OSL331" s="334"/>
      <c r="OSM331" s="334"/>
      <c r="OSN331" s="334"/>
      <c r="OSO331" s="334"/>
      <c r="OSP331" s="334"/>
      <c r="OSQ331" s="334"/>
      <c r="OSR331" s="334"/>
      <c r="OSS331" s="334"/>
      <c r="OST331" s="334"/>
      <c r="OSU331" s="334"/>
      <c r="OSV331" s="334"/>
      <c r="OSW331" s="334"/>
      <c r="OSX331" s="334"/>
      <c r="OSY331" s="334"/>
      <c r="OSZ331" s="334"/>
      <c r="OTA331" s="334"/>
      <c r="OTB331" s="334"/>
      <c r="OTC331" s="334"/>
      <c r="OTD331" s="334"/>
      <c r="OTE331" s="334"/>
      <c r="OTF331" s="334"/>
      <c r="OTG331" s="334"/>
      <c r="OTH331" s="334"/>
      <c r="OTI331" s="334"/>
      <c r="OTJ331" s="334"/>
      <c r="OTK331" s="334"/>
      <c r="OTL331" s="334"/>
      <c r="OTM331" s="334"/>
      <c r="OTN331" s="334"/>
      <c r="OTO331" s="334"/>
      <c r="OTP331" s="334"/>
      <c r="OTQ331" s="334"/>
      <c r="OTR331" s="334"/>
      <c r="OTS331" s="334"/>
      <c r="OTT331" s="334"/>
      <c r="OTU331" s="334"/>
      <c r="OTV331" s="334"/>
      <c r="OTW331" s="334"/>
      <c r="OTX331" s="334"/>
      <c r="OTY331" s="334"/>
      <c r="OTZ331" s="334"/>
      <c r="OUA331" s="334"/>
      <c r="OUB331" s="334"/>
      <c r="OUC331" s="334"/>
      <c r="OUD331" s="334"/>
      <c r="OUE331" s="334"/>
      <c r="OUF331" s="334"/>
      <c r="OUG331" s="334"/>
      <c r="OUH331" s="334"/>
      <c r="OUI331" s="334"/>
      <c r="OUJ331" s="334"/>
      <c r="OUK331" s="334"/>
      <c r="OUL331" s="334"/>
      <c r="OUM331" s="334"/>
      <c r="OUN331" s="334"/>
      <c r="OUO331" s="334"/>
      <c r="OUP331" s="334"/>
      <c r="OUQ331" s="334"/>
      <c r="OUR331" s="334"/>
      <c r="OUS331" s="334"/>
      <c r="OUT331" s="334"/>
      <c r="OUU331" s="334"/>
      <c r="OUV331" s="334"/>
      <c r="OUW331" s="334"/>
      <c r="OUX331" s="334"/>
      <c r="OUY331" s="334"/>
      <c r="OUZ331" s="334"/>
      <c r="OVA331" s="334"/>
      <c r="OVB331" s="334"/>
      <c r="OVC331" s="334"/>
      <c r="OVD331" s="334"/>
      <c r="OVE331" s="334"/>
      <c r="OVF331" s="334"/>
      <c r="OVG331" s="334"/>
      <c r="OVH331" s="334"/>
      <c r="OVI331" s="334"/>
      <c r="OVJ331" s="334"/>
      <c r="OVK331" s="334"/>
      <c r="OVL331" s="334"/>
      <c r="OVM331" s="334"/>
      <c r="OVN331" s="334"/>
      <c r="OVO331" s="334"/>
      <c r="OVP331" s="334"/>
      <c r="OVQ331" s="334"/>
      <c r="OVR331" s="334"/>
      <c r="OVS331" s="334"/>
      <c r="OVT331" s="334"/>
      <c r="OVU331" s="334"/>
      <c r="OVV331" s="334"/>
      <c r="OVW331" s="334"/>
      <c r="OVX331" s="334"/>
      <c r="OVY331" s="334"/>
      <c r="OVZ331" s="334"/>
      <c r="OWA331" s="334"/>
      <c r="OWB331" s="334"/>
      <c r="OWC331" s="334"/>
      <c r="OWD331" s="334"/>
      <c r="OWE331" s="334"/>
      <c r="OWF331" s="334"/>
      <c r="OWG331" s="334"/>
      <c r="OWH331" s="334"/>
      <c r="OWI331" s="334"/>
      <c r="OWJ331" s="334"/>
      <c r="OWK331" s="334"/>
      <c r="OWL331" s="334"/>
      <c r="OWM331" s="334"/>
      <c r="OWN331" s="334"/>
      <c r="OWO331" s="334"/>
      <c r="OWP331" s="334"/>
      <c r="OWQ331" s="334"/>
      <c r="OWR331" s="334"/>
      <c r="OWS331" s="334"/>
      <c r="OWT331" s="334"/>
      <c r="OWU331" s="334"/>
      <c r="OWV331" s="334"/>
      <c r="OWW331" s="334"/>
      <c r="OWX331" s="334"/>
      <c r="OWY331" s="334"/>
      <c r="OWZ331" s="334"/>
      <c r="OXA331" s="334"/>
      <c r="OXB331" s="334"/>
      <c r="OXC331" s="334"/>
      <c r="OXD331" s="334"/>
      <c r="OXE331" s="334"/>
      <c r="OXF331" s="334"/>
      <c r="OXG331" s="334"/>
      <c r="OXH331" s="334"/>
      <c r="OXI331" s="334"/>
      <c r="OXJ331" s="334"/>
      <c r="OXK331" s="334"/>
      <c r="OXL331" s="334"/>
      <c r="OXM331" s="334"/>
      <c r="OXN331" s="334"/>
      <c r="OXO331" s="334"/>
      <c r="OXP331" s="334"/>
      <c r="OXQ331" s="334"/>
      <c r="OXR331" s="334"/>
      <c r="OXS331" s="334"/>
      <c r="OXT331" s="334"/>
      <c r="OXU331" s="334"/>
      <c r="OXV331" s="334"/>
      <c r="OXW331" s="334"/>
      <c r="OXX331" s="334"/>
      <c r="OXY331" s="334"/>
      <c r="OXZ331" s="334"/>
      <c r="OYA331" s="334"/>
      <c r="OYB331" s="334"/>
      <c r="OYC331" s="334"/>
      <c r="OYD331" s="334"/>
      <c r="OYE331" s="334"/>
      <c r="OYF331" s="334"/>
      <c r="OYG331" s="334"/>
      <c r="OYH331" s="334"/>
      <c r="OYI331" s="334"/>
      <c r="OYJ331" s="334"/>
      <c r="OYK331" s="334"/>
      <c r="OYL331" s="334"/>
      <c r="OYM331" s="334"/>
      <c r="OYN331" s="334"/>
      <c r="OYO331" s="334"/>
      <c r="OYP331" s="334"/>
      <c r="OYQ331" s="334"/>
      <c r="OYR331" s="334"/>
      <c r="OYS331" s="334"/>
      <c r="OYT331" s="334"/>
      <c r="OYU331" s="334"/>
      <c r="OYV331" s="334"/>
      <c r="OYW331" s="334"/>
      <c r="OYX331" s="334"/>
      <c r="OYY331" s="334"/>
      <c r="OYZ331" s="334"/>
      <c r="OZA331" s="334"/>
      <c r="OZB331" s="334"/>
      <c r="OZC331" s="334"/>
      <c r="OZD331" s="334"/>
      <c r="OZE331" s="334"/>
      <c r="OZF331" s="334"/>
      <c r="OZG331" s="334"/>
      <c r="OZH331" s="334"/>
      <c r="OZI331" s="334"/>
      <c r="OZJ331" s="334"/>
      <c r="OZK331" s="334"/>
      <c r="OZL331" s="334"/>
      <c r="OZM331" s="334"/>
      <c r="OZN331" s="334"/>
      <c r="OZO331" s="334"/>
      <c r="OZP331" s="334"/>
      <c r="OZQ331" s="334"/>
      <c r="OZR331" s="334"/>
      <c r="OZS331" s="334"/>
      <c r="OZT331" s="334"/>
      <c r="OZU331" s="334"/>
      <c r="OZV331" s="334"/>
      <c r="OZW331" s="334"/>
      <c r="OZX331" s="334"/>
      <c r="OZY331" s="334"/>
      <c r="OZZ331" s="334"/>
      <c r="PAA331" s="334"/>
      <c r="PAB331" s="334"/>
      <c r="PAC331" s="334"/>
      <c r="PAD331" s="334"/>
      <c r="PAE331" s="334"/>
      <c r="PAF331" s="334"/>
      <c r="PAG331" s="334"/>
      <c r="PAH331" s="334"/>
      <c r="PAI331" s="334"/>
      <c r="PAJ331" s="334"/>
      <c r="PAK331" s="334"/>
      <c r="PAL331" s="334"/>
      <c r="PAM331" s="334"/>
      <c r="PAN331" s="334"/>
      <c r="PAO331" s="334"/>
      <c r="PAP331" s="334"/>
      <c r="PAQ331" s="334"/>
      <c r="PAR331" s="334"/>
      <c r="PAS331" s="334"/>
      <c r="PAT331" s="334"/>
      <c r="PAU331" s="334"/>
      <c r="PAV331" s="334"/>
      <c r="PAW331" s="334"/>
      <c r="PAX331" s="334"/>
      <c r="PAY331" s="334"/>
      <c r="PAZ331" s="334"/>
      <c r="PBA331" s="334"/>
      <c r="PBB331" s="334"/>
      <c r="PBC331" s="334"/>
      <c r="PBD331" s="334"/>
      <c r="PBE331" s="334"/>
      <c r="PBF331" s="334"/>
      <c r="PBG331" s="334"/>
      <c r="PBH331" s="334"/>
      <c r="PBI331" s="334"/>
      <c r="PBJ331" s="334"/>
      <c r="PBK331" s="334"/>
      <c r="PBL331" s="334"/>
      <c r="PBM331" s="334"/>
      <c r="PBN331" s="334"/>
      <c r="PBO331" s="334"/>
      <c r="PBP331" s="334"/>
      <c r="PBQ331" s="334"/>
      <c r="PBR331" s="334"/>
      <c r="PBS331" s="334"/>
      <c r="PBT331" s="334"/>
      <c r="PBU331" s="334"/>
      <c r="PBV331" s="334"/>
      <c r="PBW331" s="334"/>
      <c r="PBX331" s="334"/>
      <c r="PBY331" s="334"/>
      <c r="PBZ331" s="334"/>
      <c r="PCA331" s="334"/>
      <c r="PCB331" s="334"/>
      <c r="PCC331" s="334"/>
      <c r="PCD331" s="334"/>
      <c r="PCE331" s="334"/>
      <c r="PCF331" s="334"/>
      <c r="PCG331" s="334"/>
      <c r="PCH331" s="334"/>
      <c r="PCI331" s="334"/>
      <c r="PCJ331" s="334"/>
      <c r="PCK331" s="334"/>
      <c r="PCL331" s="334"/>
      <c r="PCM331" s="334"/>
      <c r="PCN331" s="334"/>
      <c r="PCO331" s="334"/>
      <c r="PCP331" s="334"/>
      <c r="PCQ331" s="334"/>
      <c r="PCR331" s="334"/>
      <c r="PCS331" s="334"/>
      <c r="PCT331" s="334"/>
      <c r="PCU331" s="334"/>
      <c r="PCV331" s="334"/>
      <c r="PCW331" s="334"/>
      <c r="PCX331" s="334"/>
      <c r="PCY331" s="334"/>
      <c r="PCZ331" s="334"/>
      <c r="PDA331" s="334"/>
      <c r="PDB331" s="334"/>
      <c r="PDC331" s="334"/>
      <c r="PDD331" s="334"/>
      <c r="PDE331" s="334"/>
      <c r="PDF331" s="334"/>
      <c r="PDG331" s="334"/>
      <c r="PDH331" s="334"/>
      <c r="PDI331" s="334"/>
      <c r="PDJ331" s="334"/>
      <c r="PDK331" s="334"/>
      <c r="PDL331" s="334"/>
      <c r="PDM331" s="334"/>
      <c r="PDN331" s="334"/>
      <c r="PDO331" s="334"/>
      <c r="PDP331" s="334"/>
      <c r="PDQ331" s="334"/>
      <c r="PDR331" s="334"/>
      <c r="PDS331" s="334"/>
      <c r="PDT331" s="334"/>
      <c r="PDU331" s="334"/>
      <c r="PDV331" s="334"/>
      <c r="PDW331" s="334"/>
      <c r="PDX331" s="334"/>
      <c r="PDY331" s="334"/>
      <c r="PDZ331" s="334"/>
      <c r="PEA331" s="334"/>
      <c r="PEB331" s="334"/>
      <c r="PEC331" s="334"/>
      <c r="PED331" s="334"/>
      <c r="PEE331" s="334"/>
      <c r="PEF331" s="334"/>
      <c r="PEG331" s="334"/>
      <c r="PEH331" s="334"/>
      <c r="PEI331" s="334"/>
      <c r="PEJ331" s="334"/>
      <c r="PEK331" s="334"/>
      <c r="PEL331" s="334"/>
      <c r="PEM331" s="334"/>
      <c r="PEN331" s="334"/>
      <c r="PEO331" s="334"/>
      <c r="PEP331" s="334"/>
      <c r="PEQ331" s="334"/>
      <c r="PER331" s="334"/>
      <c r="PES331" s="334"/>
      <c r="PET331" s="334"/>
      <c r="PEU331" s="334"/>
      <c r="PEV331" s="334"/>
      <c r="PEW331" s="334"/>
      <c r="PEX331" s="334"/>
      <c r="PEY331" s="334"/>
      <c r="PEZ331" s="334"/>
      <c r="PFA331" s="334"/>
      <c r="PFB331" s="334"/>
      <c r="PFC331" s="334"/>
      <c r="PFD331" s="334"/>
      <c r="PFE331" s="334"/>
      <c r="PFF331" s="334"/>
      <c r="PFG331" s="334"/>
      <c r="PFH331" s="334"/>
      <c r="PFI331" s="334"/>
      <c r="PFJ331" s="334"/>
      <c r="PFK331" s="334"/>
      <c r="PFL331" s="334"/>
      <c r="PFM331" s="334"/>
      <c r="PFN331" s="334"/>
      <c r="PFO331" s="334"/>
      <c r="PFP331" s="334"/>
      <c r="PFQ331" s="334"/>
      <c r="PFR331" s="334"/>
      <c r="PFS331" s="334"/>
      <c r="PFT331" s="334"/>
      <c r="PFU331" s="334"/>
      <c r="PFV331" s="334"/>
      <c r="PFW331" s="334"/>
      <c r="PFX331" s="334"/>
      <c r="PFY331" s="334"/>
      <c r="PFZ331" s="334"/>
      <c r="PGA331" s="334"/>
      <c r="PGB331" s="334"/>
      <c r="PGC331" s="334"/>
      <c r="PGD331" s="334"/>
      <c r="PGE331" s="334"/>
      <c r="PGF331" s="334"/>
      <c r="PGG331" s="334"/>
      <c r="PGH331" s="334"/>
      <c r="PGI331" s="334"/>
      <c r="PGJ331" s="334"/>
      <c r="PGK331" s="334"/>
      <c r="PGL331" s="334"/>
      <c r="PGM331" s="334"/>
      <c r="PGN331" s="334"/>
      <c r="PGO331" s="334"/>
      <c r="PGP331" s="334"/>
      <c r="PGQ331" s="334"/>
      <c r="PGR331" s="334"/>
      <c r="PGS331" s="334"/>
      <c r="PGT331" s="334"/>
      <c r="PGU331" s="334"/>
      <c r="PGV331" s="334"/>
      <c r="PGW331" s="334"/>
      <c r="PGX331" s="334"/>
      <c r="PGY331" s="334"/>
      <c r="PGZ331" s="334"/>
      <c r="PHA331" s="334"/>
      <c r="PHB331" s="334"/>
      <c r="PHC331" s="334"/>
      <c r="PHD331" s="334"/>
      <c r="PHE331" s="334"/>
      <c r="PHF331" s="334"/>
      <c r="PHG331" s="334"/>
      <c r="PHH331" s="334"/>
      <c r="PHI331" s="334"/>
      <c r="PHJ331" s="334"/>
      <c r="PHK331" s="334"/>
      <c r="PHL331" s="334"/>
      <c r="PHM331" s="334"/>
      <c r="PHN331" s="334"/>
      <c r="PHO331" s="334"/>
      <c r="PHP331" s="334"/>
      <c r="PHQ331" s="334"/>
      <c r="PHR331" s="334"/>
      <c r="PHS331" s="334"/>
      <c r="PHT331" s="334"/>
      <c r="PHU331" s="334"/>
      <c r="PHV331" s="334"/>
      <c r="PHW331" s="334"/>
      <c r="PHX331" s="334"/>
      <c r="PHY331" s="334"/>
      <c r="PHZ331" s="334"/>
      <c r="PIA331" s="334"/>
      <c r="PIB331" s="334"/>
      <c r="PIC331" s="334"/>
      <c r="PID331" s="334"/>
      <c r="PIE331" s="334"/>
      <c r="PIF331" s="334"/>
      <c r="PIG331" s="334"/>
      <c r="PIH331" s="334"/>
      <c r="PII331" s="334"/>
      <c r="PIJ331" s="334"/>
      <c r="PIK331" s="334"/>
      <c r="PIL331" s="334"/>
      <c r="PIM331" s="334"/>
      <c r="PIN331" s="334"/>
      <c r="PIO331" s="334"/>
      <c r="PIP331" s="334"/>
      <c r="PIQ331" s="334"/>
      <c r="PIR331" s="334"/>
      <c r="PIS331" s="334"/>
      <c r="PIT331" s="334"/>
      <c r="PIU331" s="334"/>
      <c r="PIV331" s="334"/>
      <c r="PIW331" s="334"/>
      <c r="PIX331" s="334"/>
      <c r="PIY331" s="334"/>
      <c r="PIZ331" s="334"/>
      <c r="PJA331" s="334"/>
      <c r="PJB331" s="334"/>
      <c r="PJC331" s="334"/>
      <c r="PJD331" s="334"/>
      <c r="PJE331" s="334"/>
      <c r="PJF331" s="334"/>
      <c r="PJG331" s="334"/>
      <c r="PJH331" s="334"/>
      <c r="PJI331" s="334"/>
      <c r="PJJ331" s="334"/>
      <c r="PJK331" s="334"/>
      <c r="PJL331" s="334"/>
      <c r="PJM331" s="334"/>
      <c r="PJN331" s="334"/>
      <c r="PJO331" s="334"/>
      <c r="PJP331" s="334"/>
      <c r="PJQ331" s="334"/>
      <c r="PJR331" s="334"/>
      <c r="PJS331" s="334"/>
      <c r="PJT331" s="334"/>
      <c r="PJU331" s="334"/>
      <c r="PJV331" s="334"/>
      <c r="PJW331" s="334"/>
      <c r="PJX331" s="334"/>
      <c r="PJY331" s="334"/>
      <c r="PJZ331" s="334"/>
      <c r="PKA331" s="334"/>
      <c r="PKB331" s="334"/>
      <c r="PKC331" s="334"/>
      <c r="PKD331" s="334"/>
      <c r="PKE331" s="334"/>
      <c r="PKF331" s="334"/>
      <c r="PKG331" s="334"/>
      <c r="PKH331" s="334"/>
      <c r="PKI331" s="334"/>
      <c r="PKJ331" s="334"/>
      <c r="PKK331" s="334"/>
      <c r="PKL331" s="334"/>
      <c r="PKM331" s="334"/>
      <c r="PKN331" s="334"/>
      <c r="PKO331" s="334"/>
      <c r="PKP331" s="334"/>
      <c r="PKQ331" s="334"/>
      <c r="PKR331" s="334"/>
      <c r="PKS331" s="334"/>
      <c r="PKT331" s="334"/>
      <c r="PKU331" s="334"/>
      <c r="PKV331" s="334"/>
      <c r="PKW331" s="334"/>
      <c r="PKX331" s="334"/>
      <c r="PKY331" s="334"/>
      <c r="PKZ331" s="334"/>
      <c r="PLA331" s="334"/>
      <c r="PLB331" s="334"/>
      <c r="PLC331" s="334"/>
      <c r="PLD331" s="334"/>
      <c r="PLE331" s="334"/>
      <c r="PLF331" s="334"/>
      <c r="PLG331" s="334"/>
      <c r="PLH331" s="334"/>
      <c r="PLI331" s="334"/>
      <c r="PLJ331" s="334"/>
      <c r="PLK331" s="334"/>
      <c r="PLL331" s="334"/>
      <c r="PLM331" s="334"/>
      <c r="PLN331" s="334"/>
      <c r="PLO331" s="334"/>
      <c r="PLP331" s="334"/>
      <c r="PLQ331" s="334"/>
      <c r="PLR331" s="334"/>
      <c r="PLS331" s="334"/>
      <c r="PLT331" s="334"/>
      <c r="PLU331" s="334"/>
      <c r="PLV331" s="334"/>
      <c r="PLW331" s="334"/>
      <c r="PLX331" s="334"/>
      <c r="PLY331" s="334"/>
      <c r="PLZ331" s="334"/>
      <c r="PMA331" s="334"/>
      <c r="PMB331" s="334"/>
      <c r="PMC331" s="334"/>
      <c r="PMD331" s="334"/>
      <c r="PME331" s="334"/>
      <c r="PMF331" s="334"/>
      <c r="PMG331" s="334"/>
      <c r="PMH331" s="334"/>
      <c r="PMI331" s="334"/>
      <c r="PMJ331" s="334"/>
      <c r="PMK331" s="334"/>
      <c r="PML331" s="334"/>
      <c r="PMM331" s="334"/>
      <c r="PMN331" s="334"/>
      <c r="PMO331" s="334"/>
      <c r="PMP331" s="334"/>
      <c r="PMQ331" s="334"/>
      <c r="PMR331" s="334"/>
      <c r="PMS331" s="334"/>
      <c r="PMT331" s="334"/>
      <c r="PMU331" s="334"/>
      <c r="PMV331" s="334"/>
      <c r="PMW331" s="334"/>
      <c r="PMX331" s="334"/>
      <c r="PMY331" s="334"/>
      <c r="PMZ331" s="334"/>
      <c r="PNA331" s="334"/>
      <c r="PNB331" s="334"/>
      <c r="PNC331" s="334"/>
      <c r="PND331" s="334"/>
      <c r="PNE331" s="334"/>
      <c r="PNF331" s="334"/>
      <c r="PNG331" s="334"/>
      <c r="PNH331" s="334"/>
      <c r="PNI331" s="334"/>
      <c r="PNJ331" s="334"/>
      <c r="PNK331" s="334"/>
      <c r="PNL331" s="334"/>
      <c r="PNM331" s="334"/>
      <c r="PNN331" s="334"/>
      <c r="PNO331" s="334"/>
      <c r="PNP331" s="334"/>
      <c r="PNQ331" s="334"/>
      <c r="PNR331" s="334"/>
      <c r="PNS331" s="334"/>
      <c r="PNT331" s="334"/>
      <c r="PNU331" s="334"/>
      <c r="PNV331" s="334"/>
      <c r="PNW331" s="334"/>
      <c r="PNX331" s="334"/>
      <c r="PNY331" s="334"/>
      <c r="PNZ331" s="334"/>
      <c r="POA331" s="334"/>
      <c r="POB331" s="334"/>
      <c r="POC331" s="334"/>
      <c r="POD331" s="334"/>
      <c r="POE331" s="334"/>
      <c r="POF331" s="334"/>
      <c r="POG331" s="334"/>
      <c r="POH331" s="334"/>
      <c r="POI331" s="334"/>
      <c r="POJ331" s="334"/>
      <c r="POK331" s="334"/>
      <c r="POL331" s="334"/>
      <c r="POM331" s="334"/>
      <c r="PON331" s="334"/>
      <c r="POO331" s="334"/>
      <c r="POP331" s="334"/>
      <c r="POQ331" s="334"/>
      <c r="POR331" s="334"/>
      <c r="POS331" s="334"/>
      <c r="POT331" s="334"/>
      <c r="POU331" s="334"/>
      <c r="POV331" s="334"/>
      <c r="POW331" s="334"/>
      <c r="POX331" s="334"/>
      <c r="POY331" s="334"/>
      <c r="POZ331" s="334"/>
      <c r="PPA331" s="334"/>
      <c r="PPB331" s="334"/>
      <c r="PPC331" s="334"/>
      <c r="PPD331" s="334"/>
      <c r="PPE331" s="334"/>
      <c r="PPF331" s="334"/>
      <c r="PPG331" s="334"/>
      <c r="PPH331" s="334"/>
      <c r="PPI331" s="334"/>
      <c r="PPJ331" s="334"/>
      <c r="PPK331" s="334"/>
      <c r="PPL331" s="334"/>
      <c r="PPM331" s="334"/>
      <c r="PPN331" s="334"/>
      <c r="PPO331" s="334"/>
      <c r="PPP331" s="334"/>
      <c r="PPQ331" s="334"/>
      <c r="PPR331" s="334"/>
      <c r="PPS331" s="334"/>
      <c r="PPT331" s="334"/>
      <c r="PPU331" s="334"/>
      <c r="PPV331" s="334"/>
      <c r="PPW331" s="334"/>
      <c r="PPX331" s="334"/>
      <c r="PPY331" s="334"/>
      <c r="PPZ331" s="334"/>
      <c r="PQA331" s="334"/>
      <c r="PQB331" s="334"/>
      <c r="PQC331" s="334"/>
      <c r="PQD331" s="334"/>
      <c r="PQE331" s="334"/>
      <c r="PQF331" s="334"/>
      <c r="PQG331" s="334"/>
      <c r="PQH331" s="334"/>
      <c r="PQI331" s="334"/>
      <c r="PQJ331" s="334"/>
      <c r="PQK331" s="334"/>
      <c r="PQL331" s="334"/>
      <c r="PQM331" s="334"/>
      <c r="PQN331" s="334"/>
      <c r="PQO331" s="334"/>
      <c r="PQP331" s="334"/>
      <c r="PQQ331" s="334"/>
      <c r="PQR331" s="334"/>
      <c r="PQS331" s="334"/>
      <c r="PQT331" s="334"/>
      <c r="PQU331" s="334"/>
      <c r="PQV331" s="334"/>
      <c r="PQW331" s="334"/>
      <c r="PQX331" s="334"/>
      <c r="PQY331" s="334"/>
      <c r="PQZ331" s="334"/>
      <c r="PRA331" s="334"/>
      <c r="PRB331" s="334"/>
      <c r="PRC331" s="334"/>
      <c r="PRD331" s="334"/>
      <c r="PRE331" s="334"/>
      <c r="PRF331" s="334"/>
      <c r="PRG331" s="334"/>
      <c r="PRH331" s="334"/>
      <c r="PRI331" s="334"/>
      <c r="PRJ331" s="334"/>
      <c r="PRK331" s="334"/>
      <c r="PRL331" s="334"/>
      <c r="PRM331" s="334"/>
      <c r="PRN331" s="334"/>
      <c r="PRO331" s="334"/>
      <c r="PRP331" s="334"/>
      <c r="PRQ331" s="334"/>
      <c r="PRR331" s="334"/>
      <c r="PRS331" s="334"/>
      <c r="PRT331" s="334"/>
      <c r="PRU331" s="334"/>
      <c r="PRV331" s="334"/>
      <c r="PRW331" s="334"/>
      <c r="PRX331" s="334"/>
      <c r="PRY331" s="334"/>
      <c r="PRZ331" s="334"/>
      <c r="PSA331" s="334"/>
      <c r="PSB331" s="334"/>
      <c r="PSC331" s="334"/>
      <c r="PSD331" s="334"/>
      <c r="PSE331" s="334"/>
      <c r="PSF331" s="334"/>
      <c r="PSG331" s="334"/>
      <c r="PSH331" s="334"/>
      <c r="PSI331" s="334"/>
      <c r="PSJ331" s="334"/>
      <c r="PSK331" s="334"/>
      <c r="PSL331" s="334"/>
      <c r="PSM331" s="334"/>
      <c r="PSN331" s="334"/>
      <c r="PSO331" s="334"/>
      <c r="PSP331" s="334"/>
      <c r="PSQ331" s="334"/>
      <c r="PSR331" s="334"/>
      <c r="PSS331" s="334"/>
      <c r="PST331" s="334"/>
      <c r="PSU331" s="334"/>
      <c r="PSV331" s="334"/>
      <c r="PSW331" s="334"/>
      <c r="PSX331" s="334"/>
      <c r="PSY331" s="334"/>
      <c r="PSZ331" s="334"/>
      <c r="PTA331" s="334"/>
      <c r="PTB331" s="334"/>
      <c r="PTC331" s="334"/>
      <c r="PTD331" s="334"/>
      <c r="PTE331" s="334"/>
      <c r="PTF331" s="334"/>
      <c r="PTG331" s="334"/>
      <c r="PTH331" s="334"/>
      <c r="PTI331" s="334"/>
      <c r="PTJ331" s="334"/>
      <c r="PTK331" s="334"/>
      <c r="PTL331" s="334"/>
      <c r="PTM331" s="334"/>
      <c r="PTN331" s="334"/>
      <c r="PTO331" s="334"/>
      <c r="PTP331" s="334"/>
      <c r="PTQ331" s="334"/>
      <c r="PTR331" s="334"/>
      <c r="PTS331" s="334"/>
      <c r="PTT331" s="334"/>
      <c r="PTU331" s="334"/>
      <c r="PTV331" s="334"/>
      <c r="PTW331" s="334"/>
      <c r="PTX331" s="334"/>
      <c r="PTY331" s="334"/>
      <c r="PTZ331" s="334"/>
      <c r="PUA331" s="334"/>
      <c r="PUB331" s="334"/>
      <c r="PUC331" s="334"/>
      <c r="PUD331" s="334"/>
      <c r="PUE331" s="334"/>
      <c r="PUF331" s="334"/>
      <c r="PUG331" s="334"/>
      <c r="PUH331" s="334"/>
      <c r="PUI331" s="334"/>
      <c r="PUJ331" s="334"/>
      <c r="PUK331" s="334"/>
      <c r="PUL331" s="334"/>
      <c r="PUM331" s="334"/>
      <c r="PUN331" s="334"/>
      <c r="PUO331" s="334"/>
      <c r="PUP331" s="334"/>
      <c r="PUQ331" s="334"/>
      <c r="PUR331" s="334"/>
      <c r="PUS331" s="334"/>
      <c r="PUT331" s="334"/>
      <c r="PUU331" s="334"/>
      <c r="PUV331" s="334"/>
      <c r="PUW331" s="334"/>
      <c r="PUX331" s="334"/>
      <c r="PUY331" s="334"/>
      <c r="PUZ331" s="334"/>
      <c r="PVA331" s="334"/>
      <c r="PVB331" s="334"/>
      <c r="PVC331" s="334"/>
      <c r="PVD331" s="334"/>
      <c r="PVE331" s="334"/>
      <c r="PVF331" s="334"/>
      <c r="PVG331" s="334"/>
      <c r="PVH331" s="334"/>
      <c r="PVI331" s="334"/>
      <c r="PVJ331" s="334"/>
      <c r="PVK331" s="334"/>
      <c r="PVL331" s="334"/>
      <c r="PVM331" s="334"/>
      <c r="PVN331" s="334"/>
      <c r="PVO331" s="334"/>
      <c r="PVP331" s="334"/>
      <c r="PVQ331" s="334"/>
      <c r="PVR331" s="334"/>
      <c r="PVS331" s="334"/>
      <c r="PVT331" s="334"/>
      <c r="PVU331" s="334"/>
      <c r="PVV331" s="334"/>
      <c r="PVW331" s="334"/>
      <c r="PVX331" s="334"/>
      <c r="PVY331" s="334"/>
      <c r="PVZ331" s="334"/>
      <c r="PWA331" s="334"/>
      <c r="PWB331" s="334"/>
      <c r="PWC331" s="334"/>
      <c r="PWD331" s="334"/>
      <c r="PWE331" s="334"/>
      <c r="PWF331" s="334"/>
      <c r="PWG331" s="334"/>
      <c r="PWH331" s="334"/>
      <c r="PWI331" s="334"/>
      <c r="PWJ331" s="334"/>
      <c r="PWK331" s="334"/>
      <c r="PWL331" s="334"/>
      <c r="PWM331" s="334"/>
      <c r="PWN331" s="334"/>
      <c r="PWO331" s="334"/>
      <c r="PWP331" s="334"/>
      <c r="PWQ331" s="334"/>
      <c r="PWR331" s="334"/>
      <c r="PWS331" s="334"/>
      <c r="PWT331" s="334"/>
      <c r="PWU331" s="334"/>
      <c r="PWV331" s="334"/>
      <c r="PWW331" s="334"/>
      <c r="PWX331" s="334"/>
      <c r="PWY331" s="334"/>
      <c r="PWZ331" s="334"/>
      <c r="PXA331" s="334"/>
      <c r="PXB331" s="334"/>
      <c r="PXC331" s="334"/>
      <c r="PXD331" s="334"/>
      <c r="PXE331" s="334"/>
      <c r="PXF331" s="334"/>
      <c r="PXG331" s="334"/>
      <c r="PXH331" s="334"/>
      <c r="PXI331" s="334"/>
      <c r="PXJ331" s="334"/>
      <c r="PXK331" s="334"/>
      <c r="PXL331" s="334"/>
      <c r="PXM331" s="334"/>
      <c r="PXN331" s="334"/>
      <c r="PXO331" s="334"/>
      <c r="PXP331" s="334"/>
      <c r="PXQ331" s="334"/>
      <c r="PXR331" s="334"/>
      <c r="PXS331" s="334"/>
      <c r="PXT331" s="334"/>
      <c r="PXU331" s="334"/>
      <c r="PXV331" s="334"/>
      <c r="PXW331" s="334"/>
      <c r="PXX331" s="334"/>
      <c r="PXY331" s="334"/>
      <c r="PXZ331" s="334"/>
      <c r="PYA331" s="334"/>
      <c r="PYB331" s="334"/>
      <c r="PYC331" s="334"/>
      <c r="PYD331" s="334"/>
      <c r="PYE331" s="334"/>
      <c r="PYF331" s="334"/>
      <c r="PYG331" s="334"/>
      <c r="PYH331" s="334"/>
      <c r="PYI331" s="334"/>
      <c r="PYJ331" s="334"/>
      <c r="PYK331" s="334"/>
      <c r="PYL331" s="334"/>
      <c r="PYM331" s="334"/>
      <c r="PYN331" s="334"/>
      <c r="PYO331" s="334"/>
      <c r="PYP331" s="334"/>
      <c r="PYQ331" s="334"/>
      <c r="PYR331" s="334"/>
      <c r="PYS331" s="334"/>
      <c r="PYT331" s="334"/>
      <c r="PYU331" s="334"/>
      <c r="PYV331" s="334"/>
      <c r="PYW331" s="334"/>
      <c r="PYX331" s="334"/>
      <c r="PYY331" s="334"/>
      <c r="PYZ331" s="334"/>
      <c r="PZA331" s="334"/>
      <c r="PZB331" s="334"/>
      <c r="PZC331" s="334"/>
      <c r="PZD331" s="334"/>
      <c r="PZE331" s="334"/>
      <c r="PZF331" s="334"/>
      <c r="PZG331" s="334"/>
      <c r="PZH331" s="334"/>
      <c r="PZI331" s="334"/>
      <c r="PZJ331" s="334"/>
      <c r="PZK331" s="334"/>
      <c r="PZL331" s="334"/>
      <c r="PZM331" s="334"/>
      <c r="PZN331" s="334"/>
      <c r="PZO331" s="334"/>
      <c r="PZP331" s="334"/>
      <c r="PZQ331" s="334"/>
      <c r="PZR331" s="334"/>
      <c r="PZS331" s="334"/>
      <c r="PZT331" s="334"/>
      <c r="PZU331" s="334"/>
      <c r="PZV331" s="334"/>
      <c r="PZW331" s="334"/>
      <c r="PZX331" s="334"/>
      <c r="PZY331" s="334"/>
      <c r="PZZ331" s="334"/>
      <c r="QAA331" s="334"/>
      <c r="QAB331" s="334"/>
      <c r="QAC331" s="334"/>
      <c r="QAD331" s="334"/>
      <c r="QAE331" s="334"/>
      <c r="QAF331" s="334"/>
      <c r="QAG331" s="334"/>
      <c r="QAH331" s="334"/>
      <c r="QAI331" s="334"/>
      <c r="QAJ331" s="334"/>
      <c r="QAK331" s="334"/>
      <c r="QAL331" s="334"/>
      <c r="QAM331" s="334"/>
      <c r="QAN331" s="334"/>
      <c r="QAO331" s="334"/>
      <c r="QAP331" s="334"/>
      <c r="QAQ331" s="334"/>
      <c r="QAR331" s="334"/>
      <c r="QAS331" s="334"/>
      <c r="QAT331" s="334"/>
      <c r="QAU331" s="334"/>
      <c r="QAV331" s="334"/>
      <c r="QAW331" s="334"/>
      <c r="QAX331" s="334"/>
      <c r="QAY331" s="334"/>
      <c r="QAZ331" s="334"/>
      <c r="QBA331" s="334"/>
      <c r="QBB331" s="334"/>
      <c r="QBC331" s="334"/>
      <c r="QBD331" s="334"/>
      <c r="QBE331" s="334"/>
      <c r="QBF331" s="334"/>
      <c r="QBG331" s="334"/>
      <c r="QBH331" s="334"/>
      <c r="QBI331" s="334"/>
      <c r="QBJ331" s="334"/>
      <c r="QBK331" s="334"/>
      <c r="QBL331" s="334"/>
      <c r="QBM331" s="334"/>
      <c r="QBN331" s="334"/>
      <c r="QBO331" s="334"/>
      <c r="QBP331" s="334"/>
      <c r="QBQ331" s="334"/>
      <c r="QBR331" s="334"/>
      <c r="QBS331" s="334"/>
      <c r="QBT331" s="334"/>
      <c r="QBU331" s="334"/>
      <c r="QBV331" s="334"/>
      <c r="QBW331" s="334"/>
      <c r="QBX331" s="334"/>
      <c r="QBY331" s="334"/>
      <c r="QBZ331" s="334"/>
      <c r="QCA331" s="334"/>
      <c r="QCB331" s="334"/>
      <c r="QCC331" s="334"/>
      <c r="QCD331" s="334"/>
      <c r="QCE331" s="334"/>
      <c r="QCF331" s="334"/>
      <c r="QCG331" s="334"/>
      <c r="QCH331" s="334"/>
      <c r="QCI331" s="334"/>
      <c r="QCJ331" s="334"/>
      <c r="QCK331" s="334"/>
      <c r="QCL331" s="334"/>
      <c r="QCM331" s="334"/>
      <c r="QCN331" s="334"/>
      <c r="QCO331" s="334"/>
      <c r="QCP331" s="334"/>
      <c r="QCQ331" s="334"/>
      <c r="QCR331" s="334"/>
      <c r="QCS331" s="334"/>
      <c r="QCT331" s="334"/>
      <c r="QCU331" s="334"/>
      <c r="QCV331" s="334"/>
      <c r="QCW331" s="334"/>
      <c r="QCX331" s="334"/>
      <c r="QCY331" s="334"/>
      <c r="QCZ331" s="334"/>
      <c r="QDA331" s="334"/>
      <c r="QDB331" s="334"/>
      <c r="QDC331" s="334"/>
      <c r="QDD331" s="334"/>
      <c r="QDE331" s="334"/>
      <c r="QDF331" s="334"/>
      <c r="QDG331" s="334"/>
      <c r="QDH331" s="334"/>
      <c r="QDI331" s="334"/>
      <c r="QDJ331" s="334"/>
      <c r="QDK331" s="334"/>
      <c r="QDL331" s="334"/>
      <c r="QDM331" s="334"/>
      <c r="QDN331" s="334"/>
      <c r="QDO331" s="334"/>
      <c r="QDP331" s="334"/>
      <c r="QDQ331" s="334"/>
      <c r="QDR331" s="334"/>
      <c r="QDS331" s="334"/>
      <c r="QDT331" s="334"/>
      <c r="QDU331" s="334"/>
      <c r="QDV331" s="334"/>
      <c r="QDW331" s="334"/>
      <c r="QDX331" s="334"/>
      <c r="QDY331" s="334"/>
      <c r="QDZ331" s="334"/>
      <c r="QEA331" s="334"/>
      <c r="QEB331" s="334"/>
      <c r="QEC331" s="334"/>
      <c r="QED331" s="334"/>
      <c r="QEE331" s="334"/>
      <c r="QEF331" s="334"/>
      <c r="QEG331" s="334"/>
      <c r="QEH331" s="334"/>
      <c r="QEI331" s="334"/>
      <c r="QEJ331" s="334"/>
      <c r="QEK331" s="334"/>
      <c r="QEL331" s="334"/>
      <c r="QEM331" s="334"/>
      <c r="QEN331" s="334"/>
      <c r="QEO331" s="334"/>
      <c r="QEP331" s="334"/>
      <c r="QEQ331" s="334"/>
      <c r="QER331" s="334"/>
      <c r="QES331" s="334"/>
      <c r="QET331" s="334"/>
      <c r="QEU331" s="334"/>
      <c r="QEV331" s="334"/>
      <c r="QEW331" s="334"/>
      <c r="QEX331" s="334"/>
      <c r="QEY331" s="334"/>
      <c r="QEZ331" s="334"/>
      <c r="QFA331" s="334"/>
      <c r="QFB331" s="334"/>
      <c r="QFC331" s="334"/>
      <c r="QFD331" s="334"/>
      <c r="QFE331" s="334"/>
      <c r="QFF331" s="334"/>
      <c r="QFG331" s="334"/>
      <c r="QFH331" s="334"/>
      <c r="QFI331" s="334"/>
      <c r="QFJ331" s="334"/>
      <c r="QFK331" s="334"/>
      <c r="QFL331" s="334"/>
      <c r="QFM331" s="334"/>
      <c r="QFN331" s="334"/>
      <c r="QFO331" s="334"/>
      <c r="QFP331" s="334"/>
      <c r="QFQ331" s="334"/>
      <c r="QFR331" s="334"/>
      <c r="QFS331" s="334"/>
      <c r="QFT331" s="334"/>
      <c r="QFU331" s="334"/>
      <c r="QFV331" s="334"/>
      <c r="QFW331" s="334"/>
      <c r="QFX331" s="334"/>
      <c r="QFY331" s="334"/>
      <c r="QFZ331" s="334"/>
      <c r="QGA331" s="334"/>
      <c r="QGB331" s="334"/>
      <c r="QGC331" s="334"/>
      <c r="QGD331" s="334"/>
      <c r="QGE331" s="334"/>
      <c r="QGF331" s="334"/>
      <c r="QGG331" s="334"/>
      <c r="QGH331" s="334"/>
      <c r="QGI331" s="334"/>
      <c r="QGJ331" s="334"/>
      <c r="QGK331" s="334"/>
      <c r="QGL331" s="334"/>
      <c r="QGM331" s="334"/>
      <c r="QGN331" s="334"/>
      <c r="QGO331" s="334"/>
      <c r="QGP331" s="334"/>
      <c r="QGQ331" s="334"/>
      <c r="QGR331" s="334"/>
      <c r="QGS331" s="334"/>
      <c r="QGT331" s="334"/>
      <c r="QGU331" s="334"/>
      <c r="QGV331" s="334"/>
      <c r="QGW331" s="334"/>
      <c r="QGX331" s="334"/>
      <c r="QGY331" s="334"/>
      <c r="QGZ331" s="334"/>
      <c r="QHA331" s="334"/>
      <c r="QHB331" s="334"/>
      <c r="QHC331" s="334"/>
      <c r="QHD331" s="334"/>
      <c r="QHE331" s="334"/>
      <c r="QHF331" s="334"/>
      <c r="QHG331" s="334"/>
      <c r="QHH331" s="334"/>
      <c r="QHI331" s="334"/>
      <c r="QHJ331" s="334"/>
      <c r="QHK331" s="334"/>
      <c r="QHL331" s="334"/>
      <c r="QHM331" s="334"/>
      <c r="QHN331" s="334"/>
      <c r="QHO331" s="334"/>
      <c r="QHP331" s="334"/>
      <c r="QHQ331" s="334"/>
      <c r="QHR331" s="334"/>
      <c r="QHS331" s="334"/>
      <c r="QHT331" s="334"/>
      <c r="QHU331" s="334"/>
      <c r="QHV331" s="334"/>
      <c r="QHW331" s="334"/>
      <c r="QHX331" s="334"/>
      <c r="QHY331" s="334"/>
      <c r="QHZ331" s="334"/>
      <c r="QIA331" s="334"/>
      <c r="QIB331" s="334"/>
      <c r="QIC331" s="334"/>
      <c r="QID331" s="334"/>
      <c r="QIE331" s="334"/>
      <c r="QIF331" s="334"/>
      <c r="QIG331" s="334"/>
      <c r="QIH331" s="334"/>
      <c r="QII331" s="334"/>
      <c r="QIJ331" s="334"/>
      <c r="QIK331" s="334"/>
      <c r="QIL331" s="334"/>
      <c r="QIM331" s="334"/>
      <c r="QIN331" s="334"/>
      <c r="QIO331" s="334"/>
      <c r="QIP331" s="334"/>
      <c r="QIQ331" s="334"/>
      <c r="QIR331" s="334"/>
      <c r="QIS331" s="334"/>
      <c r="QIT331" s="334"/>
      <c r="QIU331" s="334"/>
      <c r="QIV331" s="334"/>
      <c r="QIW331" s="334"/>
      <c r="QIX331" s="334"/>
      <c r="QIY331" s="334"/>
      <c r="QIZ331" s="334"/>
      <c r="QJA331" s="334"/>
      <c r="QJB331" s="334"/>
      <c r="QJC331" s="334"/>
      <c r="QJD331" s="334"/>
      <c r="QJE331" s="334"/>
      <c r="QJF331" s="334"/>
      <c r="QJG331" s="334"/>
      <c r="QJH331" s="334"/>
      <c r="QJI331" s="334"/>
      <c r="QJJ331" s="334"/>
      <c r="QJK331" s="334"/>
      <c r="QJL331" s="334"/>
      <c r="QJM331" s="334"/>
      <c r="QJN331" s="334"/>
      <c r="QJO331" s="334"/>
      <c r="QJP331" s="334"/>
      <c r="QJQ331" s="334"/>
      <c r="QJR331" s="334"/>
      <c r="QJS331" s="334"/>
      <c r="QJT331" s="334"/>
      <c r="QJU331" s="334"/>
      <c r="QJV331" s="334"/>
      <c r="QJW331" s="334"/>
      <c r="QJX331" s="334"/>
      <c r="QJY331" s="334"/>
      <c r="QJZ331" s="334"/>
      <c r="QKA331" s="334"/>
      <c r="QKB331" s="334"/>
      <c r="QKC331" s="334"/>
      <c r="QKD331" s="334"/>
      <c r="QKE331" s="334"/>
      <c r="QKF331" s="334"/>
      <c r="QKG331" s="334"/>
      <c r="QKH331" s="334"/>
      <c r="QKI331" s="334"/>
      <c r="QKJ331" s="334"/>
      <c r="QKK331" s="334"/>
      <c r="QKL331" s="334"/>
      <c r="QKM331" s="334"/>
      <c r="QKN331" s="334"/>
      <c r="QKO331" s="334"/>
      <c r="QKP331" s="334"/>
      <c r="QKQ331" s="334"/>
      <c r="QKR331" s="334"/>
      <c r="QKS331" s="334"/>
      <c r="QKT331" s="334"/>
      <c r="QKU331" s="334"/>
      <c r="QKV331" s="334"/>
      <c r="QKW331" s="334"/>
      <c r="QKX331" s="334"/>
      <c r="QKY331" s="334"/>
      <c r="QKZ331" s="334"/>
      <c r="QLA331" s="334"/>
      <c r="QLB331" s="334"/>
      <c r="QLC331" s="334"/>
      <c r="QLD331" s="334"/>
      <c r="QLE331" s="334"/>
      <c r="QLF331" s="334"/>
      <c r="QLG331" s="334"/>
      <c r="QLH331" s="334"/>
      <c r="QLI331" s="334"/>
      <c r="QLJ331" s="334"/>
      <c r="QLK331" s="334"/>
      <c r="QLL331" s="334"/>
      <c r="QLM331" s="334"/>
      <c r="QLN331" s="334"/>
      <c r="QLO331" s="334"/>
      <c r="QLP331" s="334"/>
      <c r="QLQ331" s="334"/>
      <c r="QLR331" s="334"/>
      <c r="QLS331" s="334"/>
      <c r="QLT331" s="334"/>
      <c r="QLU331" s="334"/>
      <c r="QLV331" s="334"/>
      <c r="QLW331" s="334"/>
      <c r="QLX331" s="334"/>
      <c r="QLY331" s="334"/>
      <c r="QLZ331" s="334"/>
      <c r="QMA331" s="334"/>
      <c r="QMB331" s="334"/>
      <c r="QMC331" s="334"/>
      <c r="QMD331" s="334"/>
      <c r="QME331" s="334"/>
      <c r="QMF331" s="334"/>
      <c r="QMG331" s="334"/>
      <c r="QMH331" s="334"/>
      <c r="QMI331" s="334"/>
      <c r="QMJ331" s="334"/>
      <c r="QMK331" s="334"/>
      <c r="QML331" s="334"/>
      <c r="QMM331" s="334"/>
      <c r="QMN331" s="334"/>
      <c r="QMO331" s="334"/>
      <c r="QMP331" s="334"/>
      <c r="QMQ331" s="334"/>
      <c r="QMR331" s="334"/>
      <c r="QMS331" s="334"/>
      <c r="QMT331" s="334"/>
      <c r="QMU331" s="334"/>
      <c r="QMV331" s="334"/>
      <c r="QMW331" s="334"/>
      <c r="QMX331" s="334"/>
      <c r="QMY331" s="334"/>
      <c r="QMZ331" s="334"/>
      <c r="QNA331" s="334"/>
      <c r="QNB331" s="334"/>
      <c r="QNC331" s="334"/>
      <c r="QND331" s="334"/>
      <c r="QNE331" s="334"/>
      <c r="QNF331" s="334"/>
      <c r="QNG331" s="334"/>
      <c r="QNH331" s="334"/>
      <c r="QNI331" s="334"/>
      <c r="QNJ331" s="334"/>
      <c r="QNK331" s="334"/>
      <c r="QNL331" s="334"/>
      <c r="QNM331" s="334"/>
      <c r="QNN331" s="334"/>
      <c r="QNO331" s="334"/>
      <c r="QNP331" s="334"/>
      <c r="QNQ331" s="334"/>
      <c r="QNR331" s="334"/>
      <c r="QNS331" s="334"/>
      <c r="QNT331" s="334"/>
      <c r="QNU331" s="334"/>
      <c r="QNV331" s="334"/>
      <c r="QNW331" s="334"/>
      <c r="QNX331" s="334"/>
      <c r="QNY331" s="334"/>
      <c r="QNZ331" s="334"/>
      <c r="QOA331" s="334"/>
      <c r="QOB331" s="334"/>
      <c r="QOC331" s="334"/>
      <c r="QOD331" s="334"/>
      <c r="QOE331" s="334"/>
      <c r="QOF331" s="334"/>
      <c r="QOG331" s="334"/>
      <c r="QOH331" s="334"/>
      <c r="QOI331" s="334"/>
      <c r="QOJ331" s="334"/>
      <c r="QOK331" s="334"/>
      <c r="QOL331" s="334"/>
      <c r="QOM331" s="334"/>
      <c r="QON331" s="334"/>
      <c r="QOO331" s="334"/>
      <c r="QOP331" s="334"/>
      <c r="QOQ331" s="334"/>
      <c r="QOR331" s="334"/>
      <c r="QOS331" s="334"/>
      <c r="QOT331" s="334"/>
      <c r="QOU331" s="334"/>
      <c r="QOV331" s="334"/>
      <c r="QOW331" s="334"/>
      <c r="QOX331" s="334"/>
      <c r="QOY331" s="334"/>
      <c r="QOZ331" s="334"/>
      <c r="QPA331" s="334"/>
      <c r="QPB331" s="334"/>
      <c r="QPC331" s="334"/>
      <c r="QPD331" s="334"/>
      <c r="QPE331" s="334"/>
      <c r="QPF331" s="334"/>
      <c r="QPG331" s="334"/>
      <c r="QPH331" s="334"/>
      <c r="QPI331" s="334"/>
      <c r="QPJ331" s="334"/>
      <c r="QPK331" s="334"/>
      <c r="QPL331" s="334"/>
      <c r="QPM331" s="334"/>
      <c r="QPN331" s="334"/>
      <c r="QPO331" s="334"/>
      <c r="QPP331" s="334"/>
      <c r="QPQ331" s="334"/>
      <c r="QPR331" s="334"/>
      <c r="QPS331" s="334"/>
      <c r="QPT331" s="334"/>
      <c r="QPU331" s="334"/>
      <c r="QPV331" s="334"/>
      <c r="QPW331" s="334"/>
      <c r="QPX331" s="334"/>
      <c r="QPY331" s="334"/>
      <c r="QPZ331" s="334"/>
      <c r="QQA331" s="334"/>
      <c r="QQB331" s="334"/>
      <c r="QQC331" s="334"/>
      <c r="QQD331" s="334"/>
      <c r="QQE331" s="334"/>
      <c r="QQF331" s="334"/>
      <c r="QQG331" s="334"/>
      <c r="QQH331" s="334"/>
      <c r="QQI331" s="334"/>
      <c r="QQJ331" s="334"/>
      <c r="QQK331" s="334"/>
      <c r="QQL331" s="334"/>
      <c r="QQM331" s="334"/>
      <c r="QQN331" s="334"/>
      <c r="QQO331" s="334"/>
      <c r="QQP331" s="334"/>
      <c r="QQQ331" s="334"/>
      <c r="QQR331" s="334"/>
      <c r="QQS331" s="334"/>
      <c r="QQT331" s="334"/>
      <c r="QQU331" s="334"/>
      <c r="QQV331" s="334"/>
      <c r="QQW331" s="334"/>
      <c r="QQX331" s="334"/>
      <c r="QQY331" s="334"/>
      <c r="QQZ331" s="334"/>
      <c r="QRA331" s="334"/>
      <c r="QRB331" s="334"/>
      <c r="QRC331" s="334"/>
      <c r="QRD331" s="334"/>
      <c r="QRE331" s="334"/>
      <c r="QRF331" s="334"/>
      <c r="QRG331" s="334"/>
      <c r="QRH331" s="334"/>
      <c r="QRI331" s="334"/>
      <c r="QRJ331" s="334"/>
      <c r="QRK331" s="334"/>
      <c r="QRL331" s="334"/>
      <c r="QRM331" s="334"/>
      <c r="QRN331" s="334"/>
      <c r="QRO331" s="334"/>
      <c r="QRP331" s="334"/>
      <c r="QRQ331" s="334"/>
      <c r="QRR331" s="334"/>
      <c r="QRS331" s="334"/>
      <c r="QRT331" s="334"/>
      <c r="QRU331" s="334"/>
      <c r="QRV331" s="334"/>
      <c r="QRW331" s="334"/>
      <c r="QRX331" s="334"/>
      <c r="QRY331" s="334"/>
      <c r="QRZ331" s="334"/>
      <c r="QSA331" s="334"/>
      <c r="QSB331" s="334"/>
      <c r="QSC331" s="334"/>
      <c r="QSD331" s="334"/>
      <c r="QSE331" s="334"/>
      <c r="QSF331" s="334"/>
      <c r="QSG331" s="334"/>
      <c r="QSH331" s="334"/>
      <c r="QSI331" s="334"/>
      <c r="QSJ331" s="334"/>
      <c r="QSK331" s="334"/>
      <c r="QSL331" s="334"/>
      <c r="QSM331" s="334"/>
      <c r="QSN331" s="334"/>
      <c r="QSO331" s="334"/>
      <c r="QSP331" s="334"/>
      <c r="QSQ331" s="334"/>
      <c r="QSR331" s="334"/>
      <c r="QSS331" s="334"/>
      <c r="QST331" s="334"/>
      <c r="QSU331" s="334"/>
      <c r="QSV331" s="334"/>
      <c r="QSW331" s="334"/>
      <c r="QSX331" s="334"/>
      <c r="QSY331" s="334"/>
      <c r="QSZ331" s="334"/>
      <c r="QTA331" s="334"/>
      <c r="QTB331" s="334"/>
      <c r="QTC331" s="334"/>
      <c r="QTD331" s="334"/>
      <c r="QTE331" s="334"/>
      <c r="QTF331" s="334"/>
      <c r="QTG331" s="334"/>
      <c r="QTH331" s="334"/>
      <c r="QTI331" s="334"/>
      <c r="QTJ331" s="334"/>
      <c r="QTK331" s="334"/>
      <c r="QTL331" s="334"/>
      <c r="QTM331" s="334"/>
      <c r="QTN331" s="334"/>
      <c r="QTO331" s="334"/>
      <c r="QTP331" s="334"/>
      <c r="QTQ331" s="334"/>
      <c r="QTR331" s="334"/>
      <c r="QTS331" s="334"/>
      <c r="QTT331" s="334"/>
      <c r="QTU331" s="334"/>
      <c r="QTV331" s="334"/>
      <c r="QTW331" s="334"/>
      <c r="QTX331" s="334"/>
      <c r="QTY331" s="334"/>
      <c r="QTZ331" s="334"/>
      <c r="QUA331" s="334"/>
      <c r="QUB331" s="334"/>
      <c r="QUC331" s="334"/>
      <c r="QUD331" s="334"/>
      <c r="QUE331" s="334"/>
      <c r="QUF331" s="334"/>
      <c r="QUG331" s="334"/>
      <c r="QUH331" s="334"/>
      <c r="QUI331" s="334"/>
      <c r="QUJ331" s="334"/>
      <c r="QUK331" s="334"/>
      <c r="QUL331" s="334"/>
      <c r="QUM331" s="334"/>
      <c r="QUN331" s="334"/>
      <c r="QUO331" s="334"/>
      <c r="QUP331" s="334"/>
      <c r="QUQ331" s="334"/>
      <c r="QUR331" s="334"/>
      <c r="QUS331" s="334"/>
      <c r="QUT331" s="334"/>
      <c r="QUU331" s="334"/>
      <c r="QUV331" s="334"/>
      <c r="QUW331" s="334"/>
      <c r="QUX331" s="334"/>
      <c r="QUY331" s="334"/>
      <c r="QUZ331" s="334"/>
      <c r="QVA331" s="334"/>
      <c r="QVB331" s="334"/>
      <c r="QVC331" s="334"/>
      <c r="QVD331" s="334"/>
      <c r="QVE331" s="334"/>
      <c r="QVF331" s="334"/>
      <c r="QVG331" s="334"/>
      <c r="QVH331" s="334"/>
      <c r="QVI331" s="334"/>
      <c r="QVJ331" s="334"/>
      <c r="QVK331" s="334"/>
      <c r="QVL331" s="334"/>
      <c r="QVM331" s="334"/>
      <c r="QVN331" s="334"/>
      <c r="QVO331" s="334"/>
      <c r="QVP331" s="334"/>
      <c r="QVQ331" s="334"/>
      <c r="QVR331" s="334"/>
      <c r="QVS331" s="334"/>
      <c r="QVT331" s="334"/>
      <c r="QVU331" s="334"/>
      <c r="QVV331" s="334"/>
      <c r="QVW331" s="334"/>
      <c r="QVX331" s="334"/>
      <c r="QVY331" s="334"/>
      <c r="QVZ331" s="334"/>
      <c r="QWA331" s="334"/>
      <c r="QWB331" s="334"/>
      <c r="QWC331" s="334"/>
      <c r="QWD331" s="334"/>
      <c r="QWE331" s="334"/>
      <c r="QWF331" s="334"/>
      <c r="QWG331" s="334"/>
      <c r="QWH331" s="334"/>
      <c r="QWI331" s="334"/>
      <c r="QWJ331" s="334"/>
      <c r="QWK331" s="334"/>
      <c r="QWL331" s="334"/>
      <c r="QWM331" s="334"/>
      <c r="QWN331" s="334"/>
      <c r="QWO331" s="334"/>
      <c r="QWP331" s="334"/>
      <c r="QWQ331" s="334"/>
      <c r="QWR331" s="334"/>
      <c r="QWS331" s="334"/>
      <c r="QWT331" s="334"/>
      <c r="QWU331" s="334"/>
      <c r="QWV331" s="334"/>
      <c r="QWW331" s="334"/>
      <c r="QWX331" s="334"/>
      <c r="QWY331" s="334"/>
      <c r="QWZ331" s="334"/>
      <c r="QXA331" s="334"/>
      <c r="QXB331" s="334"/>
      <c r="QXC331" s="334"/>
      <c r="QXD331" s="334"/>
      <c r="QXE331" s="334"/>
      <c r="QXF331" s="334"/>
      <c r="QXG331" s="334"/>
      <c r="QXH331" s="334"/>
      <c r="QXI331" s="334"/>
      <c r="QXJ331" s="334"/>
      <c r="QXK331" s="334"/>
      <c r="QXL331" s="334"/>
      <c r="QXM331" s="334"/>
      <c r="QXN331" s="334"/>
      <c r="QXO331" s="334"/>
      <c r="QXP331" s="334"/>
      <c r="QXQ331" s="334"/>
      <c r="QXR331" s="334"/>
      <c r="QXS331" s="334"/>
      <c r="QXT331" s="334"/>
      <c r="QXU331" s="334"/>
      <c r="QXV331" s="334"/>
      <c r="QXW331" s="334"/>
      <c r="QXX331" s="334"/>
      <c r="QXY331" s="334"/>
      <c r="QXZ331" s="334"/>
      <c r="QYA331" s="334"/>
      <c r="QYB331" s="334"/>
      <c r="QYC331" s="334"/>
      <c r="QYD331" s="334"/>
      <c r="QYE331" s="334"/>
      <c r="QYF331" s="334"/>
      <c r="QYG331" s="334"/>
      <c r="QYH331" s="334"/>
      <c r="QYI331" s="334"/>
      <c r="QYJ331" s="334"/>
      <c r="QYK331" s="334"/>
      <c r="QYL331" s="334"/>
      <c r="QYM331" s="334"/>
      <c r="QYN331" s="334"/>
      <c r="QYO331" s="334"/>
      <c r="QYP331" s="334"/>
      <c r="QYQ331" s="334"/>
      <c r="QYR331" s="334"/>
      <c r="QYS331" s="334"/>
      <c r="QYT331" s="334"/>
      <c r="QYU331" s="334"/>
      <c r="QYV331" s="334"/>
      <c r="QYW331" s="334"/>
      <c r="QYX331" s="334"/>
      <c r="QYY331" s="334"/>
      <c r="QYZ331" s="334"/>
      <c r="QZA331" s="334"/>
      <c r="QZB331" s="334"/>
      <c r="QZC331" s="334"/>
      <c r="QZD331" s="334"/>
      <c r="QZE331" s="334"/>
      <c r="QZF331" s="334"/>
      <c r="QZG331" s="334"/>
      <c r="QZH331" s="334"/>
      <c r="QZI331" s="334"/>
      <c r="QZJ331" s="334"/>
      <c r="QZK331" s="334"/>
      <c r="QZL331" s="334"/>
      <c r="QZM331" s="334"/>
      <c r="QZN331" s="334"/>
      <c r="QZO331" s="334"/>
      <c r="QZP331" s="334"/>
      <c r="QZQ331" s="334"/>
      <c r="QZR331" s="334"/>
      <c r="QZS331" s="334"/>
      <c r="QZT331" s="334"/>
      <c r="QZU331" s="334"/>
      <c r="QZV331" s="334"/>
      <c r="QZW331" s="334"/>
      <c r="QZX331" s="334"/>
      <c r="QZY331" s="334"/>
      <c r="QZZ331" s="334"/>
      <c r="RAA331" s="334"/>
      <c r="RAB331" s="334"/>
      <c r="RAC331" s="334"/>
      <c r="RAD331" s="334"/>
      <c r="RAE331" s="334"/>
      <c r="RAF331" s="334"/>
      <c r="RAG331" s="334"/>
      <c r="RAH331" s="334"/>
      <c r="RAI331" s="334"/>
      <c r="RAJ331" s="334"/>
      <c r="RAK331" s="334"/>
      <c r="RAL331" s="334"/>
      <c r="RAM331" s="334"/>
      <c r="RAN331" s="334"/>
      <c r="RAO331" s="334"/>
      <c r="RAP331" s="334"/>
      <c r="RAQ331" s="334"/>
      <c r="RAR331" s="334"/>
      <c r="RAS331" s="334"/>
      <c r="RAT331" s="334"/>
      <c r="RAU331" s="334"/>
      <c r="RAV331" s="334"/>
      <c r="RAW331" s="334"/>
      <c r="RAX331" s="334"/>
      <c r="RAY331" s="334"/>
      <c r="RAZ331" s="334"/>
      <c r="RBA331" s="334"/>
      <c r="RBB331" s="334"/>
      <c r="RBC331" s="334"/>
      <c r="RBD331" s="334"/>
      <c r="RBE331" s="334"/>
      <c r="RBF331" s="334"/>
      <c r="RBG331" s="334"/>
      <c r="RBH331" s="334"/>
      <c r="RBI331" s="334"/>
      <c r="RBJ331" s="334"/>
      <c r="RBK331" s="334"/>
      <c r="RBL331" s="334"/>
      <c r="RBM331" s="334"/>
      <c r="RBN331" s="334"/>
      <c r="RBO331" s="334"/>
      <c r="RBP331" s="334"/>
      <c r="RBQ331" s="334"/>
      <c r="RBR331" s="334"/>
      <c r="RBS331" s="334"/>
      <c r="RBT331" s="334"/>
      <c r="RBU331" s="334"/>
      <c r="RBV331" s="334"/>
      <c r="RBW331" s="334"/>
      <c r="RBX331" s="334"/>
      <c r="RBY331" s="334"/>
      <c r="RBZ331" s="334"/>
      <c r="RCA331" s="334"/>
      <c r="RCB331" s="334"/>
      <c r="RCC331" s="334"/>
      <c r="RCD331" s="334"/>
      <c r="RCE331" s="334"/>
      <c r="RCF331" s="334"/>
      <c r="RCG331" s="334"/>
      <c r="RCH331" s="334"/>
      <c r="RCI331" s="334"/>
      <c r="RCJ331" s="334"/>
      <c r="RCK331" s="334"/>
      <c r="RCL331" s="334"/>
      <c r="RCM331" s="334"/>
      <c r="RCN331" s="334"/>
      <c r="RCO331" s="334"/>
      <c r="RCP331" s="334"/>
      <c r="RCQ331" s="334"/>
      <c r="RCR331" s="334"/>
      <c r="RCS331" s="334"/>
      <c r="RCT331" s="334"/>
      <c r="RCU331" s="334"/>
      <c r="RCV331" s="334"/>
      <c r="RCW331" s="334"/>
      <c r="RCX331" s="334"/>
      <c r="RCY331" s="334"/>
      <c r="RCZ331" s="334"/>
      <c r="RDA331" s="334"/>
      <c r="RDB331" s="334"/>
      <c r="RDC331" s="334"/>
      <c r="RDD331" s="334"/>
      <c r="RDE331" s="334"/>
      <c r="RDF331" s="334"/>
      <c r="RDG331" s="334"/>
      <c r="RDH331" s="334"/>
      <c r="RDI331" s="334"/>
      <c r="RDJ331" s="334"/>
      <c r="RDK331" s="334"/>
      <c r="RDL331" s="334"/>
      <c r="RDM331" s="334"/>
      <c r="RDN331" s="334"/>
      <c r="RDO331" s="334"/>
      <c r="RDP331" s="334"/>
      <c r="RDQ331" s="334"/>
      <c r="RDR331" s="334"/>
      <c r="RDS331" s="334"/>
      <c r="RDT331" s="334"/>
      <c r="RDU331" s="334"/>
      <c r="RDV331" s="334"/>
      <c r="RDW331" s="334"/>
      <c r="RDX331" s="334"/>
      <c r="RDY331" s="334"/>
      <c r="RDZ331" s="334"/>
      <c r="REA331" s="334"/>
      <c r="REB331" s="334"/>
      <c r="REC331" s="334"/>
      <c r="RED331" s="334"/>
      <c r="REE331" s="334"/>
      <c r="REF331" s="334"/>
      <c r="REG331" s="334"/>
      <c r="REH331" s="334"/>
      <c r="REI331" s="334"/>
      <c r="REJ331" s="334"/>
      <c r="REK331" s="334"/>
      <c r="REL331" s="334"/>
      <c r="REM331" s="334"/>
      <c r="REN331" s="334"/>
      <c r="REO331" s="334"/>
      <c r="REP331" s="334"/>
      <c r="REQ331" s="334"/>
      <c r="RER331" s="334"/>
      <c r="RES331" s="334"/>
      <c r="RET331" s="334"/>
      <c r="REU331" s="334"/>
      <c r="REV331" s="334"/>
      <c r="REW331" s="334"/>
      <c r="REX331" s="334"/>
      <c r="REY331" s="334"/>
      <c r="REZ331" s="334"/>
      <c r="RFA331" s="334"/>
      <c r="RFB331" s="334"/>
      <c r="RFC331" s="334"/>
      <c r="RFD331" s="334"/>
      <c r="RFE331" s="334"/>
      <c r="RFF331" s="334"/>
      <c r="RFG331" s="334"/>
      <c r="RFH331" s="334"/>
      <c r="RFI331" s="334"/>
      <c r="RFJ331" s="334"/>
      <c r="RFK331" s="334"/>
      <c r="RFL331" s="334"/>
      <c r="RFM331" s="334"/>
      <c r="RFN331" s="334"/>
      <c r="RFO331" s="334"/>
      <c r="RFP331" s="334"/>
      <c r="RFQ331" s="334"/>
      <c r="RFR331" s="334"/>
      <c r="RFS331" s="334"/>
      <c r="RFT331" s="334"/>
      <c r="RFU331" s="334"/>
      <c r="RFV331" s="334"/>
      <c r="RFW331" s="334"/>
      <c r="RFX331" s="334"/>
      <c r="RFY331" s="334"/>
      <c r="RFZ331" s="334"/>
      <c r="RGA331" s="334"/>
      <c r="RGB331" s="334"/>
      <c r="RGC331" s="334"/>
      <c r="RGD331" s="334"/>
      <c r="RGE331" s="334"/>
      <c r="RGF331" s="334"/>
      <c r="RGG331" s="334"/>
      <c r="RGH331" s="334"/>
      <c r="RGI331" s="334"/>
      <c r="RGJ331" s="334"/>
      <c r="RGK331" s="334"/>
      <c r="RGL331" s="334"/>
      <c r="RGM331" s="334"/>
      <c r="RGN331" s="334"/>
      <c r="RGO331" s="334"/>
      <c r="RGP331" s="334"/>
      <c r="RGQ331" s="334"/>
      <c r="RGR331" s="334"/>
      <c r="RGS331" s="334"/>
      <c r="RGT331" s="334"/>
      <c r="RGU331" s="334"/>
      <c r="RGV331" s="334"/>
      <c r="RGW331" s="334"/>
      <c r="RGX331" s="334"/>
      <c r="RGY331" s="334"/>
      <c r="RGZ331" s="334"/>
      <c r="RHA331" s="334"/>
      <c r="RHB331" s="334"/>
      <c r="RHC331" s="334"/>
      <c r="RHD331" s="334"/>
      <c r="RHE331" s="334"/>
      <c r="RHF331" s="334"/>
      <c r="RHG331" s="334"/>
      <c r="RHH331" s="334"/>
      <c r="RHI331" s="334"/>
      <c r="RHJ331" s="334"/>
      <c r="RHK331" s="334"/>
      <c r="RHL331" s="334"/>
      <c r="RHM331" s="334"/>
      <c r="RHN331" s="334"/>
      <c r="RHO331" s="334"/>
      <c r="RHP331" s="334"/>
      <c r="RHQ331" s="334"/>
      <c r="RHR331" s="334"/>
      <c r="RHS331" s="334"/>
      <c r="RHT331" s="334"/>
      <c r="RHU331" s="334"/>
      <c r="RHV331" s="334"/>
      <c r="RHW331" s="334"/>
      <c r="RHX331" s="334"/>
      <c r="RHY331" s="334"/>
      <c r="RHZ331" s="334"/>
      <c r="RIA331" s="334"/>
      <c r="RIB331" s="334"/>
      <c r="RIC331" s="334"/>
      <c r="RID331" s="334"/>
      <c r="RIE331" s="334"/>
      <c r="RIF331" s="334"/>
      <c r="RIG331" s="334"/>
      <c r="RIH331" s="334"/>
      <c r="RII331" s="334"/>
      <c r="RIJ331" s="334"/>
      <c r="RIK331" s="334"/>
      <c r="RIL331" s="334"/>
      <c r="RIM331" s="334"/>
      <c r="RIN331" s="334"/>
      <c r="RIO331" s="334"/>
      <c r="RIP331" s="334"/>
      <c r="RIQ331" s="334"/>
      <c r="RIR331" s="334"/>
      <c r="RIS331" s="334"/>
      <c r="RIT331" s="334"/>
      <c r="RIU331" s="334"/>
      <c r="RIV331" s="334"/>
      <c r="RIW331" s="334"/>
      <c r="RIX331" s="334"/>
      <c r="RIY331" s="334"/>
      <c r="RIZ331" s="334"/>
      <c r="RJA331" s="334"/>
      <c r="RJB331" s="334"/>
      <c r="RJC331" s="334"/>
      <c r="RJD331" s="334"/>
      <c r="RJE331" s="334"/>
      <c r="RJF331" s="334"/>
      <c r="RJG331" s="334"/>
      <c r="RJH331" s="334"/>
      <c r="RJI331" s="334"/>
      <c r="RJJ331" s="334"/>
      <c r="RJK331" s="334"/>
      <c r="RJL331" s="334"/>
      <c r="RJM331" s="334"/>
      <c r="RJN331" s="334"/>
      <c r="RJO331" s="334"/>
      <c r="RJP331" s="334"/>
      <c r="RJQ331" s="334"/>
      <c r="RJR331" s="334"/>
      <c r="RJS331" s="334"/>
      <c r="RJT331" s="334"/>
      <c r="RJU331" s="334"/>
      <c r="RJV331" s="334"/>
      <c r="RJW331" s="334"/>
      <c r="RJX331" s="334"/>
      <c r="RJY331" s="334"/>
      <c r="RJZ331" s="334"/>
      <c r="RKA331" s="334"/>
      <c r="RKB331" s="334"/>
      <c r="RKC331" s="334"/>
      <c r="RKD331" s="334"/>
      <c r="RKE331" s="334"/>
      <c r="RKF331" s="334"/>
      <c r="RKG331" s="334"/>
      <c r="RKH331" s="334"/>
      <c r="RKI331" s="334"/>
      <c r="RKJ331" s="334"/>
      <c r="RKK331" s="334"/>
      <c r="RKL331" s="334"/>
      <c r="RKM331" s="334"/>
      <c r="RKN331" s="334"/>
      <c r="RKO331" s="334"/>
      <c r="RKP331" s="334"/>
      <c r="RKQ331" s="334"/>
      <c r="RKR331" s="334"/>
      <c r="RKS331" s="334"/>
      <c r="RKT331" s="334"/>
      <c r="RKU331" s="334"/>
      <c r="RKV331" s="334"/>
      <c r="RKW331" s="334"/>
      <c r="RKX331" s="334"/>
      <c r="RKY331" s="334"/>
      <c r="RKZ331" s="334"/>
      <c r="RLA331" s="334"/>
      <c r="RLB331" s="334"/>
      <c r="RLC331" s="334"/>
      <c r="RLD331" s="334"/>
      <c r="RLE331" s="334"/>
      <c r="RLF331" s="334"/>
      <c r="RLG331" s="334"/>
      <c r="RLH331" s="334"/>
      <c r="RLI331" s="334"/>
      <c r="RLJ331" s="334"/>
      <c r="RLK331" s="334"/>
      <c r="RLL331" s="334"/>
      <c r="RLM331" s="334"/>
      <c r="RLN331" s="334"/>
      <c r="RLO331" s="334"/>
      <c r="RLP331" s="334"/>
      <c r="RLQ331" s="334"/>
      <c r="RLR331" s="334"/>
      <c r="RLS331" s="334"/>
      <c r="RLT331" s="334"/>
      <c r="RLU331" s="334"/>
      <c r="RLV331" s="334"/>
      <c r="RLW331" s="334"/>
      <c r="RLX331" s="334"/>
      <c r="RLY331" s="334"/>
      <c r="RLZ331" s="334"/>
      <c r="RMA331" s="334"/>
      <c r="RMB331" s="334"/>
      <c r="RMC331" s="334"/>
      <c r="RMD331" s="334"/>
      <c r="RME331" s="334"/>
      <c r="RMF331" s="334"/>
      <c r="RMG331" s="334"/>
      <c r="RMH331" s="334"/>
      <c r="RMI331" s="334"/>
      <c r="RMJ331" s="334"/>
      <c r="RMK331" s="334"/>
      <c r="RML331" s="334"/>
      <c r="RMM331" s="334"/>
      <c r="RMN331" s="334"/>
      <c r="RMO331" s="334"/>
      <c r="RMP331" s="334"/>
      <c r="RMQ331" s="334"/>
      <c r="RMR331" s="334"/>
      <c r="RMS331" s="334"/>
      <c r="RMT331" s="334"/>
      <c r="RMU331" s="334"/>
      <c r="RMV331" s="334"/>
      <c r="RMW331" s="334"/>
      <c r="RMX331" s="334"/>
      <c r="RMY331" s="334"/>
      <c r="RMZ331" s="334"/>
      <c r="RNA331" s="334"/>
      <c r="RNB331" s="334"/>
      <c r="RNC331" s="334"/>
      <c r="RND331" s="334"/>
      <c r="RNE331" s="334"/>
      <c r="RNF331" s="334"/>
      <c r="RNG331" s="334"/>
      <c r="RNH331" s="334"/>
      <c r="RNI331" s="334"/>
      <c r="RNJ331" s="334"/>
      <c r="RNK331" s="334"/>
      <c r="RNL331" s="334"/>
      <c r="RNM331" s="334"/>
      <c r="RNN331" s="334"/>
      <c r="RNO331" s="334"/>
      <c r="RNP331" s="334"/>
      <c r="RNQ331" s="334"/>
      <c r="RNR331" s="334"/>
      <c r="RNS331" s="334"/>
      <c r="RNT331" s="334"/>
      <c r="RNU331" s="334"/>
      <c r="RNV331" s="334"/>
      <c r="RNW331" s="334"/>
      <c r="RNX331" s="334"/>
      <c r="RNY331" s="334"/>
      <c r="RNZ331" s="334"/>
      <c r="ROA331" s="334"/>
      <c r="ROB331" s="334"/>
      <c r="ROC331" s="334"/>
      <c r="ROD331" s="334"/>
      <c r="ROE331" s="334"/>
      <c r="ROF331" s="334"/>
      <c r="ROG331" s="334"/>
      <c r="ROH331" s="334"/>
      <c r="ROI331" s="334"/>
      <c r="ROJ331" s="334"/>
      <c r="ROK331" s="334"/>
      <c r="ROL331" s="334"/>
      <c r="ROM331" s="334"/>
      <c r="RON331" s="334"/>
      <c r="ROO331" s="334"/>
      <c r="ROP331" s="334"/>
      <c r="ROQ331" s="334"/>
      <c r="ROR331" s="334"/>
      <c r="ROS331" s="334"/>
      <c r="ROT331" s="334"/>
      <c r="ROU331" s="334"/>
      <c r="ROV331" s="334"/>
      <c r="ROW331" s="334"/>
      <c r="ROX331" s="334"/>
      <c r="ROY331" s="334"/>
      <c r="ROZ331" s="334"/>
      <c r="RPA331" s="334"/>
      <c r="RPB331" s="334"/>
      <c r="RPC331" s="334"/>
      <c r="RPD331" s="334"/>
      <c r="RPE331" s="334"/>
      <c r="RPF331" s="334"/>
      <c r="RPG331" s="334"/>
      <c r="RPH331" s="334"/>
      <c r="RPI331" s="334"/>
      <c r="RPJ331" s="334"/>
      <c r="RPK331" s="334"/>
      <c r="RPL331" s="334"/>
      <c r="RPM331" s="334"/>
      <c r="RPN331" s="334"/>
      <c r="RPO331" s="334"/>
      <c r="RPP331" s="334"/>
      <c r="RPQ331" s="334"/>
      <c r="RPR331" s="334"/>
      <c r="RPS331" s="334"/>
      <c r="RPT331" s="334"/>
      <c r="RPU331" s="334"/>
      <c r="RPV331" s="334"/>
      <c r="RPW331" s="334"/>
      <c r="RPX331" s="334"/>
      <c r="RPY331" s="334"/>
      <c r="RPZ331" s="334"/>
      <c r="RQA331" s="334"/>
      <c r="RQB331" s="334"/>
      <c r="RQC331" s="334"/>
      <c r="RQD331" s="334"/>
      <c r="RQE331" s="334"/>
      <c r="RQF331" s="334"/>
      <c r="RQG331" s="334"/>
      <c r="RQH331" s="334"/>
      <c r="RQI331" s="334"/>
      <c r="RQJ331" s="334"/>
      <c r="RQK331" s="334"/>
      <c r="RQL331" s="334"/>
      <c r="RQM331" s="334"/>
      <c r="RQN331" s="334"/>
      <c r="RQO331" s="334"/>
      <c r="RQP331" s="334"/>
      <c r="RQQ331" s="334"/>
      <c r="RQR331" s="334"/>
      <c r="RQS331" s="334"/>
      <c r="RQT331" s="334"/>
      <c r="RQU331" s="334"/>
      <c r="RQV331" s="334"/>
      <c r="RQW331" s="334"/>
      <c r="RQX331" s="334"/>
      <c r="RQY331" s="334"/>
      <c r="RQZ331" s="334"/>
      <c r="RRA331" s="334"/>
      <c r="RRB331" s="334"/>
      <c r="RRC331" s="334"/>
      <c r="RRD331" s="334"/>
      <c r="RRE331" s="334"/>
      <c r="RRF331" s="334"/>
      <c r="RRG331" s="334"/>
      <c r="RRH331" s="334"/>
      <c r="RRI331" s="334"/>
      <c r="RRJ331" s="334"/>
      <c r="RRK331" s="334"/>
      <c r="RRL331" s="334"/>
      <c r="RRM331" s="334"/>
      <c r="RRN331" s="334"/>
      <c r="RRO331" s="334"/>
      <c r="RRP331" s="334"/>
      <c r="RRQ331" s="334"/>
      <c r="RRR331" s="334"/>
      <c r="RRS331" s="334"/>
      <c r="RRT331" s="334"/>
      <c r="RRU331" s="334"/>
      <c r="RRV331" s="334"/>
      <c r="RRW331" s="334"/>
      <c r="RRX331" s="334"/>
      <c r="RRY331" s="334"/>
      <c r="RRZ331" s="334"/>
      <c r="RSA331" s="334"/>
      <c r="RSB331" s="334"/>
      <c r="RSC331" s="334"/>
      <c r="RSD331" s="334"/>
      <c r="RSE331" s="334"/>
      <c r="RSF331" s="334"/>
      <c r="RSG331" s="334"/>
      <c r="RSH331" s="334"/>
      <c r="RSI331" s="334"/>
      <c r="RSJ331" s="334"/>
      <c r="RSK331" s="334"/>
      <c r="RSL331" s="334"/>
      <c r="RSM331" s="334"/>
      <c r="RSN331" s="334"/>
      <c r="RSO331" s="334"/>
      <c r="RSP331" s="334"/>
      <c r="RSQ331" s="334"/>
      <c r="RSR331" s="334"/>
      <c r="RSS331" s="334"/>
      <c r="RST331" s="334"/>
      <c r="RSU331" s="334"/>
      <c r="RSV331" s="334"/>
      <c r="RSW331" s="334"/>
      <c r="RSX331" s="334"/>
      <c r="RSY331" s="334"/>
      <c r="RSZ331" s="334"/>
      <c r="RTA331" s="334"/>
      <c r="RTB331" s="334"/>
      <c r="RTC331" s="334"/>
      <c r="RTD331" s="334"/>
      <c r="RTE331" s="334"/>
      <c r="RTF331" s="334"/>
      <c r="RTG331" s="334"/>
      <c r="RTH331" s="334"/>
      <c r="RTI331" s="334"/>
      <c r="RTJ331" s="334"/>
      <c r="RTK331" s="334"/>
      <c r="RTL331" s="334"/>
      <c r="RTM331" s="334"/>
      <c r="RTN331" s="334"/>
      <c r="RTO331" s="334"/>
      <c r="RTP331" s="334"/>
      <c r="RTQ331" s="334"/>
      <c r="RTR331" s="334"/>
      <c r="RTS331" s="334"/>
      <c r="RTT331" s="334"/>
      <c r="RTU331" s="334"/>
      <c r="RTV331" s="334"/>
      <c r="RTW331" s="334"/>
      <c r="RTX331" s="334"/>
      <c r="RTY331" s="334"/>
      <c r="RTZ331" s="334"/>
      <c r="RUA331" s="334"/>
      <c r="RUB331" s="334"/>
      <c r="RUC331" s="334"/>
      <c r="RUD331" s="334"/>
      <c r="RUE331" s="334"/>
      <c r="RUF331" s="334"/>
      <c r="RUG331" s="334"/>
      <c r="RUH331" s="334"/>
      <c r="RUI331" s="334"/>
      <c r="RUJ331" s="334"/>
      <c r="RUK331" s="334"/>
      <c r="RUL331" s="334"/>
      <c r="RUM331" s="334"/>
      <c r="RUN331" s="334"/>
      <c r="RUO331" s="334"/>
      <c r="RUP331" s="334"/>
      <c r="RUQ331" s="334"/>
      <c r="RUR331" s="334"/>
      <c r="RUS331" s="334"/>
      <c r="RUT331" s="334"/>
      <c r="RUU331" s="334"/>
      <c r="RUV331" s="334"/>
      <c r="RUW331" s="334"/>
      <c r="RUX331" s="334"/>
      <c r="RUY331" s="334"/>
      <c r="RUZ331" s="334"/>
      <c r="RVA331" s="334"/>
      <c r="RVB331" s="334"/>
      <c r="RVC331" s="334"/>
      <c r="RVD331" s="334"/>
      <c r="RVE331" s="334"/>
      <c r="RVF331" s="334"/>
      <c r="RVG331" s="334"/>
      <c r="RVH331" s="334"/>
      <c r="RVI331" s="334"/>
      <c r="RVJ331" s="334"/>
      <c r="RVK331" s="334"/>
      <c r="RVL331" s="334"/>
      <c r="RVM331" s="334"/>
      <c r="RVN331" s="334"/>
      <c r="RVO331" s="334"/>
      <c r="RVP331" s="334"/>
      <c r="RVQ331" s="334"/>
      <c r="RVR331" s="334"/>
      <c r="RVS331" s="334"/>
      <c r="RVT331" s="334"/>
      <c r="RVU331" s="334"/>
      <c r="RVV331" s="334"/>
      <c r="RVW331" s="334"/>
      <c r="RVX331" s="334"/>
      <c r="RVY331" s="334"/>
      <c r="RVZ331" s="334"/>
      <c r="RWA331" s="334"/>
      <c r="RWB331" s="334"/>
      <c r="RWC331" s="334"/>
      <c r="RWD331" s="334"/>
      <c r="RWE331" s="334"/>
      <c r="RWF331" s="334"/>
      <c r="RWG331" s="334"/>
      <c r="RWH331" s="334"/>
      <c r="RWI331" s="334"/>
      <c r="RWJ331" s="334"/>
      <c r="RWK331" s="334"/>
      <c r="RWL331" s="334"/>
      <c r="RWM331" s="334"/>
      <c r="RWN331" s="334"/>
      <c r="RWO331" s="334"/>
      <c r="RWP331" s="334"/>
      <c r="RWQ331" s="334"/>
      <c r="RWR331" s="334"/>
      <c r="RWS331" s="334"/>
      <c r="RWT331" s="334"/>
      <c r="RWU331" s="334"/>
      <c r="RWV331" s="334"/>
      <c r="RWW331" s="334"/>
      <c r="RWX331" s="334"/>
      <c r="RWY331" s="334"/>
      <c r="RWZ331" s="334"/>
      <c r="RXA331" s="334"/>
      <c r="RXB331" s="334"/>
      <c r="RXC331" s="334"/>
      <c r="RXD331" s="334"/>
      <c r="RXE331" s="334"/>
      <c r="RXF331" s="334"/>
      <c r="RXG331" s="334"/>
      <c r="RXH331" s="334"/>
      <c r="RXI331" s="334"/>
      <c r="RXJ331" s="334"/>
      <c r="RXK331" s="334"/>
      <c r="RXL331" s="334"/>
      <c r="RXM331" s="334"/>
      <c r="RXN331" s="334"/>
      <c r="RXO331" s="334"/>
      <c r="RXP331" s="334"/>
      <c r="RXQ331" s="334"/>
      <c r="RXR331" s="334"/>
      <c r="RXS331" s="334"/>
      <c r="RXT331" s="334"/>
      <c r="RXU331" s="334"/>
      <c r="RXV331" s="334"/>
      <c r="RXW331" s="334"/>
      <c r="RXX331" s="334"/>
      <c r="RXY331" s="334"/>
      <c r="RXZ331" s="334"/>
      <c r="RYA331" s="334"/>
      <c r="RYB331" s="334"/>
      <c r="RYC331" s="334"/>
      <c r="RYD331" s="334"/>
      <c r="RYE331" s="334"/>
      <c r="RYF331" s="334"/>
      <c r="RYG331" s="334"/>
      <c r="RYH331" s="334"/>
      <c r="RYI331" s="334"/>
      <c r="RYJ331" s="334"/>
      <c r="RYK331" s="334"/>
      <c r="RYL331" s="334"/>
      <c r="RYM331" s="334"/>
      <c r="RYN331" s="334"/>
      <c r="RYO331" s="334"/>
      <c r="RYP331" s="334"/>
      <c r="RYQ331" s="334"/>
      <c r="RYR331" s="334"/>
      <c r="RYS331" s="334"/>
      <c r="RYT331" s="334"/>
      <c r="RYU331" s="334"/>
      <c r="RYV331" s="334"/>
      <c r="RYW331" s="334"/>
      <c r="RYX331" s="334"/>
      <c r="RYY331" s="334"/>
      <c r="RYZ331" s="334"/>
      <c r="RZA331" s="334"/>
      <c r="RZB331" s="334"/>
      <c r="RZC331" s="334"/>
      <c r="RZD331" s="334"/>
      <c r="RZE331" s="334"/>
      <c r="RZF331" s="334"/>
      <c r="RZG331" s="334"/>
      <c r="RZH331" s="334"/>
      <c r="RZI331" s="334"/>
      <c r="RZJ331" s="334"/>
      <c r="RZK331" s="334"/>
      <c r="RZL331" s="334"/>
      <c r="RZM331" s="334"/>
      <c r="RZN331" s="334"/>
      <c r="RZO331" s="334"/>
      <c r="RZP331" s="334"/>
      <c r="RZQ331" s="334"/>
      <c r="RZR331" s="334"/>
      <c r="RZS331" s="334"/>
      <c r="RZT331" s="334"/>
      <c r="RZU331" s="334"/>
      <c r="RZV331" s="334"/>
      <c r="RZW331" s="334"/>
      <c r="RZX331" s="334"/>
      <c r="RZY331" s="334"/>
      <c r="RZZ331" s="334"/>
      <c r="SAA331" s="334"/>
      <c r="SAB331" s="334"/>
      <c r="SAC331" s="334"/>
      <c r="SAD331" s="334"/>
      <c r="SAE331" s="334"/>
      <c r="SAF331" s="334"/>
      <c r="SAG331" s="334"/>
      <c r="SAH331" s="334"/>
      <c r="SAI331" s="334"/>
      <c r="SAJ331" s="334"/>
      <c r="SAK331" s="334"/>
      <c r="SAL331" s="334"/>
      <c r="SAM331" s="334"/>
      <c r="SAN331" s="334"/>
      <c r="SAO331" s="334"/>
      <c r="SAP331" s="334"/>
      <c r="SAQ331" s="334"/>
      <c r="SAR331" s="334"/>
      <c r="SAS331" s="334"/>
      <c r="SAT331" s="334"/>
      <c r="SAU331" s="334"/>
      <c r="SAV331" s="334"/>
      <c r="SAW331" s="334"/>
      <c r="SAX331" s="334"/>
      <c r="SAY331" s="334"/>
      <c r="SAZ331" s="334"/>
      <c r="SBA331" s="334"/>
      <c r="SBB331" s="334"/>
      <c r="SBC331" s="334"/>
      <c r="SBD331" s="334"/>
      <c r="SBE331" s="334"/>
      <c r="SBF331" s="334"/>
      <c r="SBG331" s="334"/>
      <c r="SBH331" s="334"/>
      <c r="SBI331" s="334"/>
      <c r="SBJ331" s="334"/>
      <c r="SBK331" s="334"/>
      <c r="SBL331" s="334"/>
      <c r="SBM331" s="334"/>
      <c r="SBN331" s="334"/>
      <c r="SBO331" s="334"/>
      <c r="SBP331" s="334"/>
      <c r="SBQ331" s="334"/>
      <c r="SBR331" s="334"/>
      <c r="SBS331" s="334"/>
      <c r="SBT331" s="334"/>
      <c r="SBU331" s="334"/>
      <c r="SBV331" s="334"/>
      <c r="SBW331" s="334"/>
      <c r="SBX331" s="334"/>
      <c r="SBY331" s="334"/>
      <c r="SBZ331" s="334"/>
      <c r="SCA331" s="334"/>
      <c r="SCB331" s="334"/>
      <c r="SCC331" s="334"/>
      <c r="SCD331" s="334"/>
      <c r="SCE331" s="334"/>
      <c r="SCF331" s="334"/>
      <c r="SCG331" s="334"/>
      <c r="SCH331" s="334"/>
      <c r="SCI331" s="334"/>
      <c r="SCJ331" s="334"/>
      <c r="SCK331" s="334"/>
      <c r="SCL331" s="334"/>
      <c r="SCM331" s="334"/>
      <c r="SCN331" s="334"/>
      <c r="SCO331" s="334"/>
      <c r="SCP331" s="334"/>
      <c r="SCQ331" s="334"/>
      <c r="SCR331" s="334"/>
      <c r="SCS331" s="334"/>
      <c r="SCT331" s="334"/>
      <c r="SCU331" s="334"/>
      <c r="SCV331" s="334"/>
      <c r="SCW331" s="334"/>
      <c r="SCX331" s="334"/>
      <c r="SCY331" s="334"/>
      <c r="SCZ331" s="334"/>
      <c r="SDA331" s="334"/>
      <c r="SDB331" s="334"/>
      <c r="SDC331" s="334"/>
      <c r="SDD331" s="334"/>
      <c r="SDE331" s="334"/>
      <c r="SDF331" s="334"/>
      <c r="SDG331" s="334"/>
      <c r="SDH331" s="334"/>
      <c r="SDI331" s="334"/>
      <c r="SDJ331" s="334"/>
      <c r="SDK331" s="334"/>
      <c r="SDL331" s="334"/>
      <c r="SDM331" s="334"/>
      <c r="SDN331" s="334"/>
      <c r="SDO331" s="334"/>
      <c r="SDP331" s="334"/>
      <c r="SDQ331" s="334"/>
      <c r="SDR331" s="334"/>
      <c r="SDS331" s="334"/>
      <c r="SDT331" s="334"/>
      <c r="SDU331" s="334"/>
      <c r="SDV331" s="334"/>
      <c r="SDW331" s="334"/>
      <c r="SDX331" s="334"/>
      <c r="SDY331" s="334"/>
      <c r="SDZ331" s="334"/>
      <c r="SEA331" s="334"/>
      <c r="SEB331" s="334"/>
      <c r="SEC331" s="334"/>
      <c r="SED331" s="334"/>
      <c r="SEE331" s="334"/>
      <c r="SEF331" s="334"/>
      <c r="SEG331" s="334"/>
      <c r="SEH331" s="334"/>
      <c r="SEI331" s="334"/>
      <c r="SEJ331" s="334"/>
      <c r="SEK331" s="334"/>
      <c r="SEL331" s="334"/>
      <c r="SEM331" s="334"/>
      <c r="SEN331" s="334"/>
      <c r="SEO331" s="334"/>
      <c r="SEP331" s="334"/>
      <c r="SEQ331" s="334"/>
      <c r="SER331" s="334"/>
      <c r="SES331" s="334"/>
      <c r="SET331" s="334"/>
      <c r="SEU331" s="334"/>
      <c r="SEV331" s="334"/>
      <c r="SEW331" s="334"/>
      <c r="SEX331" s="334"/>
      <c r="SEY331" s="334"/>
      <c r="SEZ331" s="334"/>
      <c r="SFA331" s="334"/>
      <c r="SFB331" s="334"/>
      <c r="SFC331" s="334"/>
      <c r="SFD331" s="334"/>
      <c r="SFE331" s="334"/>
      <c r="SFF331" s="334"/>
      <c r="SFG331" s="334"/>
      <c r="SFH331" s="334"/>
      <c r="SFI331" s="334"/>
      <c r="SFJ331" s="334"/>
      <c r="SFK331" s="334"/>
      <c r="SFL331" s="334"/>
      <c r="SFM331" s="334"/>
      <c r="SFN331" s="334"/>
      <c r="SFO331" s="334"/>
      <c r="SFP331" s="334"/>
      <c r="SFQ331" s="334"/>
      <c r="SFR331" s="334"/>
      <c r="SFS331" s="334"/>
      <c r="SFT331" s="334"/>
      <c r="SFU331" s="334"/>
      <c r="SFV331" s="334"/>
      <c r="SFW331" s="334"/>
      <c r="SFX331" s="334"/>
      <c r="SFY331" s="334"/>
      <c r="SFZ331" s="334"/>
      <c r="SGA331" s="334"/>
      <c r="SGB331" s="334"/>
      <c r="SGC331" s="334"/>
      <c r="SGD331" s="334"/>
      <c r="SGE331" s="334"/>
      <c r="SGF331" s="334"/>
      <c r="SGG331" s="334"/>
      <c r="SGH331" s="334"/>
      <c r="SGI331" s="334"/>
      <c r="SGJ331" s="334"/>
      <c r="SGK331" s="334"/>
      <c r="SGL331" s="334"/>
      <c r="SGM331" s="334"/>
      <c r="SGN331" s="334"/>
      <c r="SGO331" s="334"/>
      <c r="SGP331" s="334"/>
      <c r="SGQ331" s="334"/>
      <c r="SGR331" s="334"/>
      <c r="SGS331" s="334"/>
      <c r="SGT331" s="334"/>
      <c r="SGU331" s="334"/>
      <c r="SGV331" s="334"/>
      <c r="SGW331" s="334"/>
      <c r="SGX331" s="334"/>
      <c r="SGY331" s="334"/>
      <c r="SGZ331" s="334"/>
      <c r="SHA331" s="334"/>
      <c r="SHB331" s="334"/>
      <c r="SHC331" s="334"/>
      <c r="SHD331" s="334"/>
      <c r="SHE331" s="334"/>
      <c r="SHF331" s="334"/>
      <c r="SHG331" s="334"/>
      <c r="SHH331" s="334"/>
      <c r="SHI331" s="334"/>
      <c r="SHJ331" s="334"/>
      <c r="SHK331" s="334"/>
      <c r="SHL331" s="334"/>
      <c r="SHM331" s="334"/>
      <c r="SHN331" s="334"/>
      <c r="SHO331" s="334"/>
      <c r="SHP331" s="334"/>
      <c r="SHQ331" s="334"/>
      <c r="SHR331" s="334"/>
      <c r="SHS331" s="334"/>
      <c r="SHT331" s="334"/>
      <c r="SHU331" s="334"/>
      <c r="SHV331" s="334"/>
      <c r="SHW331" s="334"/>
      <c r="SHX331" s="334"/>
      <c r="SHY331" s="334"/>
      <c r="SHZ331" s="334"/>
      <c r="SIA331" s="334"/>
      <c r="SIB331" s="334"/>
      <c r="SIC331" s="334"/>
      <c r="SID331" s="334"/>
      <c r="SIE331" s="334"/>
      <c r="SIF331" s="334"/>
      <c r="SIG331" s="334"/>
      <c r="SIH331" s="334"/>
      <c r="SII331" s="334"/>
      <c r="SIJ331" s="334"/>
      <c r="SIK331" s="334"/>
      <c r="SIL331" s="334"/>
      <c r="SIM331" s="334"/>
      <c r="SIN331" s="334"/>
      <c r="SIO331" s="334"/>
      <c r="SIP331" s="334"/>
      <c r="SIQ331" s="334"/>
      <c r="SIR331" s="334"/>
      <c r="SIS331" s="334"/>
      <c r="SIT331" s="334"/>
      <c r="SIU331" s="334"/>
      <c r="SIV331" s="334"/>
      <c r="SIW331" s="334"/>
      <c r="SIX331" s="334"/>
      <c r="SIY331" s="334"/>
      <c r="SIZ331" s="334"/>
      <c r="SJA331" s="334"/>
      <c r="SJB331" s="334"/>
      <c r="SJC331" s="334"/>
      <c r="SJD331" s="334"/>
      <c r="SJE331" s="334"/>
      <c r="SJF331" s="334"/>
      <c r="SJG331" s="334"/>
      <c r="SJH331" s="334"/>
      <c r="SJI331" s="334"/>
      <c r="SJJ331" s="334"/>
      <c r="SJK331" s="334"/>
      <c r="SJL331" s="334"/>
      <c r="SJM331" s="334"/>
      <c r="SJN331" s="334"/>
      <c r="SJO331" s="334"/>
      <c r="SJP331" s="334"/>
      <c r="SJQ331" s="334"/>
      <c r="SJR331" s="334"/>
      <c r="SJS331" s="334"/>
      <c r="SJT331" s="334"/>
      <c r="SJU331" s="334"/>
      <c r="SJV331" s="334"/>
      <c r="SJW331" s="334"/>
      <c r="SJX331" s="334"/>
      <c r="SJY331" s="334"/>
      <c r="SJZ331" s="334"/>
      <c r="SKA331" s="334"/>
      <c r="SKB331" s="334"/>
      <c r="SKC331" s="334"/>
      <c r="SKD331" s="334"/>
      <c r="SKE331" s="334"/>
      <c r="SKF331" s="334"/>
      <c r="SKG331" s="334"/>
      <c r="SKH331" s="334"/>
      <c r="SKI331" s="334"/>
      <c r="SKJ331" s="334"/>
      <c r="SKK331" s="334"/>
      <c r="SKL331" s="334"/>
      <c r="SKM331" s="334"/>
      <c r="SKN331" s="334"/>
      <c r="SKO331" s="334"/>
      <c r="SKP331" s="334"/>
      <c r="SKQ331" s="334"/>
      <c r="SKR331" s="334"/>
      <c r="SKS331" s="334"/>
      <c r="SKT331" s="334"/>
      <c r="SKU331" s="334"/>
      <c r="SKV331" s="334"/>
      <c r="SKW331" s="334"/>
      <c r="SKX331" s="334"/>
      <c r="SKY331" s="334"/>
      <c r="SKZ331" s="334"/>
      <c r="SLA331" s="334"/>
      <c r="SLB331" s="334"/>
      <c r="SLC331" s="334"/>
      <c r="SLD331" s="334"/>
      <c r="SLE331" s="334"/>
      <c r="SLF331" s="334"/>
      <c r="SLG331" s="334"/>
      <c r="SLH331" s="334"/>
      <c r="SLI331" s="334"/>
      <c r="SLJ331" s="334"/>
      <c r="SLK331" s="334"/>
      <c r="SLL331" s="334"/>
      <c r="SLM331" s="334"/>
      <c r="SLN331" s="334"/>
      <c r="SLO331" s="334"/>
      <c r="SLP331" s="334"/>
      <c r="SLQ331" s="334"/>
      <c r="SLR331" s="334"/>
      <c r="SLS331" s="334"/>
      <c r="SLT331" s="334"/>
      <c r="SLU331" s="334"/>
      <c r="SLV331" s="334"/>
      <c r="SLW331" s="334"/>
      <c r="SLX331" s="334"/>
      <c r="SLY331" s="334"/>
      <c r="SLZ331" s="334"/>
      <c r="SMA331" s="334"/>
      <c r="SMB331" s="334"/>
      <c r="SMC331" s="334"/>
      <c r="SMD331" s="334"/>
      <c r="SME331" s="334"/>
      <c r="SMF331" s="334"/>
      <c r="SMG331" s="334"/>
      <c r="SMH331" s="334"/>
      <c r="SMI331" s="334"/>
      <c r="SMJ331" s="334"/>
      <c r="SMK331" s="334"/>
      <c r="SML331" s="334"/>
      <c r="SMM331" s="334"/>
      <c r="SMN331" s="334"/>
      <c r="SMO331" s="334"/>
      <c r="SMP331" s="334"/>
      <c r="SMQ331" s="334"/>
      <c r="SMR331" s="334"/>
      <c r="SMS331" s="334"/>
      <c r="SMT331" s="334"/>
      <c r="SMU331" s="334"/>
      <c r="SMV331" s="334"/>
      <c r="SMW331" s="334"/>
      <c r="SMX331" s="334"/>
      <c r="SMY331" s="334"/>
      <c r="SMZ331" s="334"/>
      <c r="SNA331" s="334"/>
      <c r="SNB331" s="334"/>
      <c r="SNC331" s="334"/>
      <c r="SND331" s="334"/>
      <c r="SNE331" s="334"/>
      <c r="SNF331" s="334"/>
      <c r="SNG331" s="334"/>
      <c r="SNH331" s="334"/>
      <c r="SNI331" s="334"/>
      <c r="SNJ331" s="334"/>
      <c r="SNK331" s="334"/>
      <c r="SNL331" s="334"/>
      <c r="SNM331" s="334"/>
      <c r="SNN331" s="334"/>
      <c r="SNO331" s="334"/>
      <c r="SNP331" s="334"/>
      <c r="SNQ331" s="334"/>
      <c r="SNR331" s="334"/>
      <c r="SNS331" s="334"/>
      <c r="SNT331" s="334"/>
      <c r="SNU331" s="334"/>
      <c r="SNV331" s="334"/>
      <c r="SNW331" s="334"/>
      <c r="SNX331" s="334"/>
      <c r="SNY331" s="334"/>
      <c r="SNZ331" s="334"/>
      <c r="SOA331" s="334"/>
      <c r="SOB331" s="334"/>
      <c r="SOC331" s="334"/>
      <c r="SOD331" s="334"/>
      <c r="SOE331" s="334"/>
      <c r="SOF331" s="334"/>
      <c r="SOG331" s="334"/>
      <c r="SOH331" s="334"/>
      <c r="SOI331" s="334"/>
      <c r="SOJ331" s="334"/>
      <c r="SOK331" s="334"/>
      <c r="SOL331" s="334"/>
      <c r="SOM331" s="334"/>
      <c r="SON331" s="334"/>
      <c r="SOO331" s="334"/>
      <c r="SOP331" s="334"/>
      <c r="SOQ331" s="334"/>
      <c r="SOR331" s="334"/>
      <c r="SOS331" s="334"/>
      <c r="SOT331" s="334"/>
      <c r="SOU331" s="334"/>
      <c r="SOV331" s="334"/>
      <c r="SOW331" s="334"/>
      <c r="SOX331" s="334"/>
      <c r="SOY331" s="334"/>
      <c r="SOZ331" s="334"/>
      <c r="SPA331" s="334"/>
      <c r="SPB331" s="334"/>
      <c r="SPC331" s="334"/>
      <c r="SPD331" s="334"/>
      <c r="SPE331" s="334"/>
      <c r="SPF331" s="334"/>
      <c r="SPG331" s="334"/>
      <c r="SPH331" s="334"/>
      <c r="SPI331" s="334"/>
      <c r="SPJ331" s="334"/>
      <c r="SPK331" s="334"/>
      <c r="SPL331" s="334"/>
      <c r="SPM331" s="334"/>
      <c r="SPN331" s="334"/>
      <c r="SPO331" s="334"/>
      <c r="SPP331" s="334"/>
      <c r="SPQ331" s="334"/>
      <c r="SPR331" s="334"/>
      <c r="SPS331" s="334"/>
      <c r="SPT331" s="334"/>
      <c r="SPU331" s="334"/>
      <c r="SPV331" s="334"/>
      <c r="SPW331" s="334"/>
      <c r="SPX331" s="334"/>
      <c r="SPY331" s="334"/>
      <c r="SPZ331" s="334"/>
      <c r="SQA331" s="334"/>
      <c r="SQB331" s="334"/>
      <c r="SQC331" s="334"/>
      <c r="SQD331" s="334"/>
      <c r="SQE331" s="334"/>
      <c r="SQF331" s="334"/>
      <c r="SQG331" s="334"/>
      <c r="SQH331" s="334"/>
      <c r="SQI331" s="334"/>
      <c r="SQJ331" s="334"/>
      <c r="SQK331" s="334"/>
      <c r="SQL331" s="334"/>
      <c r="SQM331" s="334"/>
      <c r="SQN331" s="334"/>
      <c r="SQO331" s="334"/>
      <c r="SQP331" s="334"/>
      <c r="SQQ331" s="334"/>
      <c r="SQR331" s="334"/>
      <c r="SQS331" s="334"/>
      <c r="SQT331" s="334"/>
      <c r="SQU331" s="334"/>
      <c r="SQV331" s="334"/>
      <c r="SQW331" s="334"/>
      <c r="SQX331" s="334"/>
      <c r="SQY331" s="334"/>
      <c r="SQZ331" s="334"/>
      <c r="SRA331" s="334"/>
      <c r="SRB331" s="334"/>
      <c r="SRC331" s="334"/>
      <c r="SRD331" s="334"/>
      <c r="SRE331" s="334"/>
      <c r="SRF331" s="334"/>
      <c r="SRG331" s="334"/>
      <c r="SRH331" s="334"/>
      <c r="SRI331" s="334"/>
      <c r="SRJ331" s="334"/>
      <c r="SRK331" s="334"/>
      <c r="SRL331" s="334"/>
      <c r="SRM331" s="334"/>
      <c r="SRN331" s="334"/>
      <c r="SRO331" s="334"/>
      <c r="SRP331" s="334"/>
      <c r="SRQ331" s="334"/>
      <c r="SRR331" s="334"/>
      <c r="SRS331" s="334"/>
      <c r="SRT331" s="334"/>
      <c r="SRU331" s="334"/>
      <c r="SRV331" s="334"/>
      <c r="SRW331" s="334"/>
      <c r="SRX331" s="334"/>
      <c r="SRY331" s="334"/>
      <c r="SRZ331" s="334"/>
      <c r="SSA331" s="334"/>
      <c r="SSB331" s="334"/>
      <c r="SSC331" s="334"/>
      <c r="SSD331" s="334"/>
      <c r="SSE331" s="334"/>
      <c r="SSF331" s="334"/>
      <c r="SSG331" s="334"/>
      <c r="SSH331" s="334"/>
      <c r="SSI331" s="334"/>
      <c r="SSJ331" s="334"/>
      <c r="SSK331" s="334"/>
      <c r="SSL331" s="334"/>
      <c r="SSM331" s="334"/>
      <c r="SSN331" s="334"/>
      <c r="SSO331" s="334"/>
      <c r="SSP331" s="334"/>
      <c r="SSQ331" s="334"/>
      <c r="SSR331" s="334"/>
      <c r="SSS331" s="334"/>
      <c r="SST331" s="334"/>
      <c r="SSU331" s="334"/>
      <c r="SSV331" s="334"/>
      <c r="SSW331" s="334"/>
      <c r="SSX331" s="334"/>
      <c r="SSY331" s="334"/>
      <c r="SSZ331" s="334"/>
      <c r="STA331" s="334"/>
      <c r="STB331" s="334"/>
      <c r="STC331" s="334"/>
      <c r="STD331" s="334"/>
      <c r="STE331" s="334"/>
      <c r="STF331" s="334"/>
      <c r="STG331" s="334"/>
      <c r="STH331" s="334"/>
      <c r="STI331" s="334"/>
      <c r="STJ331" s="334"/>
      <c r="STK331" s="334"/>
      <c r="STL331" s="334"/>
      <c r="STM331" s="334"/>
      <c r="STN331" s="334"/>
      <c r="STO331" s="334"/>
      <c r="STP331" s="334"/>
      <c r="STQ331" s="334"/>
      <c r="STR331" s="334"/>
      <c r="STS331" s="334"/>
      <c r="STT331" s="334"/>
      <c r="STU331" s="334"/>
      <c r="STV331" s="334"/>
      <c r="STW331" s="334"/>
      <c r="STX331" s="334"/>
      <c r="STY331" s="334"/>
      <c r="STZ331" s="334"/>
      <c r="SUA331" s="334"/>
      <c r="SUB331" s="334"/>
      <c r="SUC331" s="334"/>
      <c r="SUD331" s="334"/>
      <c r="SUE331" s="334"/>
      <c r="SUF331" s="334"/>
      <c r="SUG331" s="334"/>
      <c r="SUH331" s="334"/>
      <c r="SUI331" s="334"/>
      <c r="SUJ331" s="334"/>
      <c r="SUK331" s="334"/>
      <c r="SUL331" s="334"/>
      <c r="SUM331" s="334"/>
      <c r="SUN331" s="334"/>
      <c r="SUO331" s="334"/>
      <c r="SUP331" s="334"/>
      <c r="SUQ331" s="334"/>
      <c r="SUR331" s="334"/>
      <c r="SUS331" s="334"/>
      <c r="SUT331" s="334"/>
      <c r="SUU331" s="334"/>
      <c r="SUV331" s="334"/>
      <c r="SUW331" s="334"/>
      <c r="SUX331" s="334"/>
      <c r="SUY331" s="334"/>
      <c r="SUZ331" s="334"/>
      <c r="SVA331" s="334"/>
      <c r="SVB331" s="334"/>
      <c r="SVC331" s="334"/>
      <c r="SVD331" s="334"/>
      <c r="SVE331" s="334"/>
      <c r="SVF331" s="334"/>
      <c r="SVG331" s="334"/>
      <c r="SVH331" s="334"/>
      <c r="SVI331" s="334"/>
      <c r="SVJ331" s="334"/>
      <c r="SVK331" s="334"/>
      <c r="SVL331" s="334"/>
      <c r="SVM331" s="334"/>
      <c r="SVN331" s="334"/>
      <c r="SVO331" s="334"/>
      <c r="SVP331" s="334"/>
      <c r="SVQ331" s="334"/>
      <c r="SVR331" s="334"/>
      <c r="SVS331" s="334"/>
      <c r="SVT331" s="334"/>
      <c r="SVU331" s="334"/>
      <c r="SVV331" s="334"/>
      <c r="SVW331" s="334"/>
      <c r="SVX331" s="334"/>
      <c r="SVY331" s="334"/>
      <c r="SVZ331" s="334"/>
      <c r="SWA331" s="334"/>
      <c r="SWB331" s="334"/>
      <c r="SWC331" s="334"/>
      <c r="SWD331" s="334"/>
      <c r="SWE331" s="334"/>
      <c r="SWF331" s="334"/>
      <c r="SWG331" s="334"/>
      <c r="SWH331" s="334"/>
      <c r="SWI331" s="334"/>
      <c r="SWJ331" s="334"/>
      <c r="SWK331" s="334"/>
      <c r="SWL331" s="334"/>
      <c r="SWM331" s="334"/>
      <c r="SWN331" s="334"/>
      <c r="SWO331" s="334"/>
      <c r="SWP331" s="334"/>
      <c r="SWQ331" s="334"/>
      <c r="SWR331" s="334"/>
      <c r="SWS331" s="334"/>
      <c r="SWT331" s="334"/>
      <c r="SWU331" s="334"/>
      <c r="SWV331" s="334"/>
      <c r="SWW331" s="334"/>
      <c r="SWX331" s="334"/>
      <c r="SWY331" s="334"/>
      <c r="SWZ331" s="334"/>
      <c r="SXA331" s="334"/>
      <c r="SXB331" s="334"/>
      <c r="SXC331" s="334"/>
      <c r="SXD331" s="334"/>
      <c r="SXE331" s="334"/>
      <c r="SXF331" s="334"/>
      <c r="SXG331" s="334"/>
      <c r="SXH331" s="334"/>
      <c r="SXI331" s="334"/>
      <c r="SXJ331" s="334"/>
      <c r="SXK331" s="334"/>
      <c r="SXL331" s="334"/>
      <c r="SXM331" s="334"/>
      <c r="SXN331" s="334"/>
      <c r="SXO331" s="334"/>
      <c r="SXP331" s="334"/>
      <c r="SXQ331" s="334"/>
      <c r="SXR331" s="334"/>
      <c r="SXS331" s="334"/>
      <c r="SXT331" s="334"/>
      <c r="SXU331" s="334"/>
      <c r="SXV331" s="334"/>
      <c r="SXW331" s="334"/>
      <c r="SXX331" s="334"/>
      <c r="SXY331" s="334"/>
      <c r="SXZ331" s="334"/>
      <c r="SYA331" s="334"/>
      <c r="SYB331" s="334"/>
      <c r="SYC331" s="334"/>
      <c r="SYD331" s="334"/>
      <c r="SYE331" s="334"/>
      <c r="SYF331" s="334"/>
      <c r="SYG331" s="334"/>
      <c r="SYH331" s="334"/>
      <c r="SYI331" s="334"/>
      <c r="SYJ331" s="334"/>
      <c r="SYK331" s="334"/>
      <c r="SYL331" s="334"/>
      <c r="SYM331" s="334"/>
      <c r="SYN331" s="334"/>
      <c r="SYO331" s="334"/>
      <c r="SYP331" s="334"/>
      <c r="SYQ331" s="334"/>
      <c r="SYR331" s="334"/>
      <c r="SYS331" s="334"/>
      <c r="SYT331" s="334"/>
      <c r="SYU331" s="334"/>
      <c r="SYV331" s="334"/>
      <c r="SYW331" s="334"/>
      <c r="SYX331" s="334"/>
      <c r="SYY331" s="334"/>
      <c r="SYZ331" s="334"/>
      <c r="SZA331" s="334"/>
      <c r="SZB331" s="334"/>
      <c r="SZC331" s="334"/>
      <c r="SZD331" s="334"/>
      <c r="SZE331" s="334"/>
      <c r="SZF331" s="334"/>
      <c r="SZG331" s="334"/>
      <c r="SZH331" s="334"/>
      <c r="SZI331" s="334"/>
      <c r="SZJ331" s="334"/>
      <c r="SZK331" s="334"/>
      <c r="SZL331" s="334"/>
      <c r="SZM331" s="334"/>
      <c r="SZN331" s="334"/>
      <c r="SZO331" s="334"/>
      <c r="SZP331" s="334"/>
      <c r="SZQ331" s="334"/>
      <c r="SZR331" s="334"/>
      <c r="SZS331" s="334"/>
      <c r="SZT331" s="334"/>
      <c r="SZU331" s="334"/>
      <c r="SZV331" s="334"/>
      <c r="SZW331" s="334"/>
      <c r="SZX331" s="334"/>
      <c r="SZY331" s="334"/>
      <c r="SZZ331" s="334"/>
      <c r="TAA331" s="334"/>
      <c r="TAB331" s="334"/>
      <c r="TAC331" s="334"/>
      <c r="TAD331" s="334"/>
      <c r="TAE331" s="334"/>
      <c r="TAF331" s="334"/>
      <c r="TAG331" s="334"/>
      <c r="TAH331" s="334"/>
      <c r="TAI331" s="334"/>
      <c r="TAJ331" s="334"/>
      <c r="TAK331" s="334"/>
      <c r="TAL331" s="334"/>
      <c r="TAM331" s="334"/>
      <c r="TAN331" s="334"/>
      <c r="TAO331" s="334"/>
      <c r="TAP331" s="334"/>
      <c r="TAQ331" s="334"/>
      <c r="TAR331" s="334"/>
      <c r="TAS331" s="334"/>
      <c r="TAT331" s="334"/>
      <c r="TAU331" s="334"/>
      <c r="TAV331" s="334"/>
      <c r="TAW331" s="334"/>
      <c r="TAX331" s="334"/>
      <c r="TAY331" s="334"/>
      <c r="TAZ331" s="334"/>
      <c r="TBA331" s="334"/>
      <c r="TBB331" s="334"/>
      <c r="TBC331" s="334"/>
      <c r="TBD331" s="334"/>
      <c r="TBE331" s="334"/>
      <c r="TBF331" s="334"/>
      <c r="TBG331" s="334"/>
      <c r="TBH331" s="334"/>
      <c r="TBI331" s="334"/>
      <c r="TBJ331" s="334"/>
      <c r="TBK331" s="334"/>
      <c r="TBL331" s="334"/>
      <c r="TBM331" s="334"/>
      <c r="TBN331" s="334"/>
      <c r="TBO331" s="334"/>
      <c r="TBP331" s="334"/>
      <c r="TBQ331" s="334"/>
      <c r="TBR331" s="334"/>
      <c r="TBS331" s="334"/>
      <c r="TBT331" s="334"/>
      <c r="TBU331" s="334"/>
      <c r="TBV331" s="334"/>
      <c r="TBW331" s="334"/>
      <c r="TBX331" s="334"/>
      <c r="TBY331" s="334"/>
      <c r="TBZ331" s="334"/>
      <c r="TCA331" s="334"/>
      <c r="TCB331" s="334"/>
      <c r="TCC331" s="334"/>
      <c r="TCD331" s="334"/>
      <c r="TCE331" s="334"/>
      <c r="TCF331" s="334"/>
      <c r="TCG331" s="334"/>
      <c r="TCH331" s="334"/>
      <c r="TCI331" s="334"/>
      <c r="TCJ331" s="334"/>
      <c r="TCK331" s="334"/>
      <c r="TCL331" s="334"/>
      <c r="TCM331" s="334"/>
      <c r="TCN331" s="334"/>
      <c r="TCO331" s="334"/>
      <c r="TCP331" s="334"/>
      <c r="TCQ331" s="334"/>
      <c r="TCR331" s="334"/>
      <c r="TCS331" s="334"/>
      <c r="TCT331" s="334"/>
      <c r="TCU331" s="334"/>
      <c r="TCV331" s="334"/>
      <c r="TCW331" s="334"/>
      <c r="TCX331" s="334"/>
      <c r="TCY331" s="334"/>
      <c r="TCZ331" s="334"/>
      <c r="TDA331" s="334"/>
      <c r="TDB331" s="334"/>
      <c r="TDC331" s="334"/>
      <c r="TDD331" s="334"/>
      <c r="TDE331" s="334"/>
      <c r="TDF331" s="334"/>
      <c r="TDG331" s="334"/>
      <c r="TDH331" s="334"/>
      <c r="TDI331" s="334"/>
      <c r="TDJ331" s="334"/>
      <c r="TDK331" s="334"/>
      <c r="TDL331" s="334"/>
      <c r="TDM331" s="334"/>
      <c r="TDN331" s="334"/>
      <c r="TDO331" s="334"/>
      <c r="TDP331" s="334"/>
      <c r="TDQ331" s="334"/>
      <c r="TDR331" s="334"/>
      <c r="TDS331" s="334"/>
      <c r="TDT331" s="334"/>
      <c r="TDU331" s="334"/>
      <c r="TDV331" s="334"/>
      <c r="TDW331" s="334"/>
      <c r="TDX331" s="334"/>
      <c r="TDY331" s="334"/>
      <c r="TDZ331" s="334"/>
      <c r="TEA331" s="334"/>
      <c r="TEB331" s="334"/>
      <c r="TEC331" s="334"/>
      <c r="TED331" s="334"/>
      <c r="TEE331" s="334"/>
      <c r="TEF331" s="334"/>
      <c r="TEG331" s="334"/>
      <c r="TEH331" s="334"/>
      <c r="TEI331" s="334"/>
      <c r="TEJ331" s="334"/>
      <c r="TEK331" s="334"/>
      <c r="TEL331" s="334"/>
      <c r="TEM331" s="334"/>
      <c r="TEN331" s="334"/>
      <c r="TEO331" s="334"/>
      <c r="TEP331" s="334"/>
      <c r="TEQ331" s="334"/>
      <c r="TER331" s="334"/>
      <c r="TES331" s="334"/>
      <c r="TET331" s="334"/>
      <c r="TEU331" s="334"/>
      <c r="TEV331" s="334"/>
      <c r="TEW331" s="334"/>
      <c r="TEX331" s="334"/>
      <c r="TEY331" s="334"/>
      <c r="TEZ331" s="334"/>
      <c r="TFA331" s="334"/>
      <c r="TFB331" s="334"/>
      <c r="TFC331" s="334"/>
      <c r="TFD331" s="334"/>
      <c r="TFE331" s="334"/>
      <c r="TFF331" s="334"/>
      <c r="TFG331" s="334"/>
      <c r="TFH331" s="334"/>
      <c r="TFI331" s="334"/>
      <c r="TFJ331" s="334"/>
      <c r="TFK331" s="334"/>
      <c r="TFL331" s="334"/>
      <c r="TFM331" s="334"/>
      <c r="TFN331" s="334"/>
      <c r="TFO331" s="334"/>
      <c r="TFP331" s="334"/>
      <c r="TFQ331" s="334"/>
      <c r="TFR331" s="334"/>
      <c r="TFS331" s="334"/>
      <c r="TFT331" s="334"/>
      <c r="TFU331" s="334"/>
      <c r="TFV331" s="334"/>
      <c r="TFW331" s="334"/>
      <c r="TFX331" s="334"/>
      <c r="TFY331" s="334"/>
      <c r="TFZ331" s="334"/>
      <c r="TGA331" s="334"/>
      <c r="TGB331" s="334"/>
      <c r="TGC331" s="334"/>
      <c r="TGD331" s="334"/>
      <c r="TGE331" s="334"/>
      <c r="TGF331" s="334"/>
      <c r="TGG331" s="334"/>
      <c r="TGH331" s="334"/>
      <c r="TGI331" s="334"/>
      <c r="TGJ331" s="334"/>
      <c r="TGK331" s="334"/>
      <c r="TGL331" s="334"/>
      <c r="TGM331" s="334"/>
      <c r="TGN331" s="334"/>
      <c r="TGO331" s="334"/>
      <c r="TGP331" s="334"/>
      <c r="TGQ331" s="334"/>
      <c r="TGR331" s="334"/>
      <c r="TGS331" s="334"/>
      <c r="TGT331" s="334"/>
      <c r="TGU331" s="334"/>
      <c r="TGV331" s="334"/>
      <c r="TGW331" s="334"/>
      <c r="TGX331" s="334"/>
      <c r="TGY331" s="334"/>
      <c r="TGZ331" s="334"/>
      <c r="THA331" s="334"/>
      <c r="THB331" s="334"/>
      <c r="THC331" s="334"/>
      <c r="THD331" s="334"/>
      <c r="THE331" s="334"/>
      <c r="THF331" s="334"/>
      <c r="THG331" s="334"/>
      <c r="THH331" s="334"/>
      <c r="THI331" s="334"/>
      <c r="THJ331" s="334"/>
      <c r="THK331" s="334"/>
      <c r="THL331" s="334"/>
      <c r="THM331" s="334"/>
      <c r="THN331" s="334"/>
      <c r="THO331" s="334"/>
      <c r="THP331" s="334"/>
      <c r="THQ331" s="334"/>
      <c r="THR331" s="334"/>
      <c r="THS331" s="334"/>
      <c r="THT331" s="334"/>
      <c r="THU331" s="334"/>
      <c r="THV331" s="334"/>
      <c r="THW331" s="334"/>
      <c r="THX331" s="334"/>
      <c r="THY331" s="334"/>
      <c r="THZ331" s="334"/>
      <c r="TIA331" s="334"/>
      <c r="TIB331" s="334"/>
      <c r="TIC331" s="334"/>
      <c r="TID331" s="334"/>
      <c r="TIE331" s="334"/>
      <c r="TIF331" s="334"/>
      <c r="TIG331" s="334"/>
      <c r="TIH331" s="334"/>
      <c r="TII331" s="334"/>
      <c r="TIJ331" s="334"/>
      <c r="TIK331" s="334"/>
      <c r="TIL331" s="334"/>
      <c r="TIM331" s="334"/>
      <c r="TIN331" s="334"/>
      <c r="TIO331" s="334"/>
      <c r="TIP331" s="334"/>
      <c r="TIQ331" s="334"/>
      <c r="TIR331" s="334"/>
      <c r="TIS331" s="334"/>
      <c r="TIT331" s="334"/>
      <c r="TIU331" s="334"/>
      <c r="TIV331" s="334"/>
      <c r="TIW331" s="334"/>
      <c r="TIX331" s="334"/>
      <c r="TIY331" s="334"/>
      <c r="TIZ331" s="334"/>
      <c r="TJA331" s="334"/>
      <c r="TJB331" s="334"/>
      <c r="TJC331" s="334"/>
      <c r="TJD331" s="334"/>
      <c r="TJE331" s="334"/>
      <c r="TJF331" s="334"/>
      <c r="TJG331" s="334"/>
      <c r="TJH331" s="334"/>
      <c r="TJI331" s="334"/>
      <c r="TJJ331" s="334"/>
      <c r="TJK331" s="334"/>
      <c r="TJL331" s="334"/>
      <c r="TJM331" s="334"/>
      <c r="TJN331" s="334"/>
      <c r="TJO331" s="334"/>
      <c r="TJP331" s="334"/>
      <c r="TJQ331" s="334"/>
      <c r="TJR331" s="334"/>
      <c r="TJS331" s="334"/>
      <c r="TJT331" s="334"/>
      <c r="TJU331" s="334"/>
      <c r="TJV331" s="334"/>
      <c r="TJW331" s="334"/>
      <c r="TJX331" s="334"/>
      <c r="TJY331" s="334"/>
      <c r="TJZ331" s="334"/>
      <c r="TKA331" s="334"/>
      <c r="TKB331" s="334"/>
      <c r="TKC331" s="334"/>
      <c r="TKD331" s="334"/>
      <c r="TKE331" s="334"/>
      <c r="TKF331" s="334"/>
      <c r="TKG331" s="334"/>
      <c r="TKH331" s="334"/>
      <c r="TKI331" s="334"/>
      <c r="TKJ331" s="334"/>
      <c r="TKK331" s="334"/>
      <c r="TKL331" s="334"/>
      <c r="TKM331" s="334"/>
      <c r="TKN331" s="334"/>
      <c r="TKO331" s="334"/>
      <c r="TKP331" s="334"/>
      <c r="TKQ331" s="334"/>
      <c r="TKR331" s="334"/>
      <c r="TKS331" s="334"/>
      <c r="TKT331" s="334"/>
      <c r="TKU331" s="334"/>
      <c r="TKV331" s="334"/>
      <c r="TKW331" s="334"/>
      <c r="TKX331" s="334"/>
      <c r="TKY331" s="334"/>
      <c r="TKZ331" s="334"/>
      <c r="TLA331" s="334"/>
      <c r="TLB331" s="334"/>
      <c r="TLC331" s="334"/>
      <c r="TLD331" s="334"/>
      <c r="TLE331" s="334"/>
      <c r="TLF331" s="334"/>
      <c r="TLG331" s="334"/>
      <c r="TLH331" s="334"/>
      <c r="TLI331" s="334"/>
      <c r="TLJ331" s="334"/>
      <c r="TLK331" s="334"/>
      <c r="TLL331" s="334"/>
      <c r="TLM331" s="334"/>
      <c r="TLN331" s="334"/>
      <c r="TLO331" s="334"/>
      <c r="TLP331" s="334"/>
      <c r="TLQ331" s="334"/>
      <c r="TLR331" s="334"/>
      <c r="TLS331" s="334"/>
      <c r="TLT331" s="334"/>
      <c r="TLU331" s="334"/>
      <c r="TLV331" s="334"/>
      <c r="TLW331" s="334"/>
      <c r="TLX331" s="334"/>
      <c r="TLY331" s="334"/>
      <c r="TLZ331" s="334"/>
      <c r="TMA331" s="334"/>
      <c r="TMB331" s="334"/>
      <c r="TMC331" s="334"/>
      <c r="TMD331" s="334"/>
      <c r="TME331" s="334"/>
      <c r="TMF331" s="334"/>
      <c r="TMG331" s="334"/>
      <c r="TMH331" s="334"/>
      <c r="TMI331" s="334"/>
      <c r="TMJ331" s="334"/>
      <c r="TMK331" s="334"/>
      <c r="TML331" s="334"/>
      <c r="TMM331" s="334"/>
      <c r="TMN331" s="334"/>
      <c r="TMO331" s="334"/>
      <c r="TMP331" s="334"/>
      <c r="TMQ331" s="334"/>
      <c r="TMR331" s="334"/>
      <c r="TMS331" s="334"/>
      <c r="TMT331" s="334"/>
      <c r="TMU331" s="334"/>
      <c r="TMV331" s="334"/>
      <c r="TMW331" s="334"/>
      <c r="TMX331" s="334"/>
      <c r="TMY331" s="334"/>
      <c r="TMZ331" s="334"/>
      <c r="TNA331" s="334"/>
      <c r="TNB331" s="334"/>
      <c r="TNC331" s="334"/>
      <c r="TND331" s="334"/>
      <c r="TNE331" s="334"/>
      <c r="TNF331" s="334"/>
      <c r="TNG331" s="334"/>
      <c r="TNH331" s="334"/>
      <c r="TNI331" s="334"/>
      <c r="TNJ331" s="334"/>
      <c r="TNK331" s="334"/>
      <c r="TNL331" s="334"/>
      <c r="TNM331" s="334"/>
      <c r="TNN331" s="334"/>
      <c r="TNO331" s="334"/>
      <c r="TNP331" s="334"/>
      <c r="TNQ331" s="334"/>
      <c r="TNR331" s="334"/>
      <c r="TNS331" s="334"/>
      <c r="TNT331" s="334"/>
      <c r="TNU331" s="334"/>
      <c r="TNV331" s="334"/>
      <c r="TNW331" s="334"/>
      <c r="TNX331" s="334"/>
      <c r="TNY331" s="334"/>
      <c r="TNZ331" s="334"/>
      <c r="TOA331" s="334"/>
      <c r="TOB331" s="334"/>
      <c r="TOC331" s="334"/>
      <c r="TOD331" s="334"/>
      <c r="TOE331" s="334"/>
      <c r="TOF331" s="334"/>
      <c r="TOG331" s="334"/>
      <c r="TOH331" s="334"/>
      <c r="TOI331" s="334"/>
      <c r="TOJ331" s="334"/>
      <c r="TOK331" s="334"/>
      <c r="TOL331" s="334"/>
      <c r="TOM331" s="334"/>
      <c r="TON331" s="334"/>
      <c r="TOO331" s="334"/>
      <c r="TOP331" s="334"/>
      <c r="TOQ331" s="334"/>
      <c r="TOR331" s="334"/>
      <c r="TOS331" s="334"/>
      <c r="TOT331" s="334"/>
      <c r="TOU331" s="334"/>
      <c r="TOV331" s="334"/>
      <c r="TOW331" s="334"/>
      <c r="TOX331" s="334"/>
      <c r="TOY331" s="334"/>
      <c r="TOZ331" s="334"/>
      <c r="TPA331" s="334"/>
      <c r="TPB331" s="334"/>
      <c r="TPC331" s="334"/>
      <c r="TPD331" s="334"/>
      <c r="TPE331" s="334"/>
      <c r="TPF331" s="334"/>
      <c r="TPG331" s="334"/>
      <c r="TPH331" s="334"/>
      <c r="TPI331" s="334"/>
      <c r="TPJ331" s="334"/>
      <c r="TPK331" s="334"/>
      <c r="TPL331" s="334"/>
      <c r="TPM331" s="334"/>
      <c r="TPN331" s="334"/>
      <c r="TPO331" s="334"/>
      <c r="TPP331" s="334"/>
      <c r="TPQ331" s="334"/>
      <c r="TPR331" s="334"/>
      <c r="TPS331" s="334"/>
      <c r="TPT331" s="334"/>
      <c r="TPU331" s="334"/>
      <c r="TPV331" s="334"/>
      <c r="TPW331" s="334"/>
      <c r="TPX331" s="334"/>
      <c r="TPY331" s="334"/>
      <c r="TPZ331" s="334"/>
      <c r="TQA331" s="334"/>
      <c r="TQB331" s="334"/>
      <c r="TQC331" s="334"/>
      <c r="TQD331" s="334"/>
      <c r="TQE331" s="334"/>
      <c r="TQF331" s="334"/>
      <c r="TQG331" s="334"/>
      <c r="TQH331" s="334"/>
      <c r="TQI331" s="334"/>
      <c r="TQJ331" s="334"/>
      <c r="TQK331" s="334"/>
      <c r="TQL331" s="334"/>
      <c r="TQM331" s="334"/>
      <c r="TQN331" s="334"/>
      <c r="TQO331" s="334"/>
      <c r="TQP331" s="334"/>
      <c r="TQQ331" s="334"/>
      <c r="TQR331" s="334"/>
      <c r="TQS331" s="334"/>
      <c r="TQT331" s="334"/>
      <c r="TQU331" s="334"/>
      <c r="TQV331" s="334"/>
      <c r="TQW331" s="334"/>
      <c r="TQX331" s="334"/>
      <c r="TQY331" s="334"/>
      <c r="TQZ331" s="334"/>
      <c r="TRA331" s="334"/>
      <c r="TRB331" s="334"/>
      <c r="TRC331" s="334"/>
      <c r="TRD331" s="334"/>
      <c r="TRE331" s="334"/>
      <c r="TRF331" s="334"/>
      <c r="TRG331" s="334"/>
      <c r="TRH331" s="334"/>
      <c r="TRI331" s="334"/>
      <c r="TRJ331" s="334"/>
      <c r="TRK331" s="334"/>
      <c r="TRL331" s="334"/>
      <c r="TRM331" s="334"/>
      <c r="TRN331" s="334"/>
      <c r="TRO331" s="334"/>
      <c r="TRP331" s="334"/>
      <c r="TRQ331" s="334"/>
      <c r="TRR331" s="334"/>
      <c r="TRS331" s="334"/>
      <c r="TRT331" s="334"/>
      <c r="TRU331" s="334"/>
      <c r="TRV331" s="334"/>
      <c r="TRW331" s="334"/>
      <c r="TRX331" s="334"/>
      <c r="TRY331" s="334"/>
      <c r="TRZ331" s="334"/>
      <c r="TSA331" s="334"/>
      <c r="TSB331" s="334"/>
      <c r="TSC331" s="334"/>
      <c r="TSD331" s="334"/>
      <c r="TSE331" s="334"/>
      <c r="TSF331" s="334"/>
      <c r="TSG331" s="334"/>
      <c r="TSH331" s="334"/>
      <c r="TSI331" s="334"/>
      <c r="TSJ331" s="334"/>
      <c r="TSK331" s="334"/>
      <c r="TSL331" s="334"/>
      <c r="TSM331" s="334"/>
      <c r="TSN331" s="334"/>
      <c r="TSO331" s="334"/>
      <c r="TSP331" s="334"/>
      <c r="TSQ331" s="334"/>
      <c r="TSR331" s="334"/>
      <c r="TSS331" s="334"/>
      <c r="TST331" s="334"/>
      <c r="TSU331" s="334"/>
      <c r="TSV331" s="334"/>
      <c r="TSW331" s="334"/>
      <c r="TSX331" s="334"/>
      <c r="TSY331" s="334"/>
      <c r="TSZ331" s="334"/>
      <c r="TTA331" s="334"/>
      <c r="TTB331" s="334"/>
      <c r="TTC331" s="334"/>
      <c r="TTD331" s="334"/>
      <c r="TTE331" s="334"/>
      <c r="TTF331" s="334"/>
      <c r="TTG331" s="334"/>
      <c r="TTH331" s="334"/>
      <c r="TTI331" s="334"/>
      <c r="TTJ331" s="334"/>
      <c r="TTK331" s="334"/>
      <c r="TTL331" s="334"/>
      <c r="TTM331" s="334"/>
      <c r="TTN331" s="334"/>
      <c r="TTO331" s="334"/>
      <c r="TTP331" s="334"/>
      <c r="TTQ331" s="334"/>
      <c r="TTR331" s="334"/>
      <c r="TTS331" s="334"/>
      <c r="TTT331" s="334"/>
      <c r="TTU331" s="334"/>
      <c r="TTV331" s="334"/>
      <c r="TTW331" s="334"/>
      <c r="TTX331" s="334"/>
      <c r="TTY331" s="334"/>
      <c r="TTZ331" s="334"/>
      <c r="TUA331" s="334"/>
      <c r="TUB331" s="334"/>
      <c r="TUC331" s="334"/>
      <c r="TUD331" s="334"/>
      <c r="TUE331" s="334"/>
      <c r="TUF331" s="334"/>
      <c r="TUG331" s="334"/>
      <c r="TUH331" s="334"/>
      <c r="TUI331" s="334"/>
      <c r="TUJ331" s="334"/>
      <c r="TUK331" s="334"/>
      <c r="TUL331" s="334"/>
      <c r="TUM331" s="334"/>
      <c r="TUN331" s="334"/>
      <c r="TUO331" s="334"/>
      <c r="TUP331" s="334"/>
      <c r="TUQ331" s="334"/>
      <c r="TUR331" s="334"/>
      <c r="TUS331" s="334"/>
      <c r="TUT331" s="334"/>
      <c r="TUU331" s="334"/>
      <c r="TUV331" s="334"/>
      <c r="TUW331" s="334"/>
      <c r="TUX331" s="334"/>
      <c r="TUY331" s="334"/>
      <c r="TUZ331" s="334"/>
      <c r="TVA331" s="334"/>
      <c r="TVB331" s="334"/>
      <c r="TVC331" s="334"/>
      <c r="TVD331" s="334"/>
      <c r="TVE331" s="334"/>
      <c r="TVF331" s="334"/>
      <c r="TVG331" s="334"/>
      <c r="TVH331" s="334"/>
      <c r="TVI331" s="334"/>
      <c r="TVJ331" s="334"/>
      <c r="TVK331" s="334"/>
      <c r="TVL331" s="334"/>
      <c r="TVM331" s="334"/>
      <c r="TVN331" s="334"/>
      <c r="TVO331" s="334"/>
      <c r="TVP331" s="334"/>
      <c r="TVQ331" s="334"/>
      <c r="TVR331" s="334"/>
      <c r="TVS331" s="334"/>
      <c r="TVT331" s="334"/>
      <c r="TVU331" s="334"/>
      <c r="TVV331" s="334"/>
      <c r="TVW331" s="334"/>
      <c r="TVX331" s="334"/>
      <c r="TVY331" s="334"/>
      <c r="TVZ331" s="334"/>
      <c r="TWA331" s="334"/>
      <c r="TWB331" s="334"/>
      <c r="TWC331" s="334"/>
      <c r="TWD331" s="334"/>
      <c r="TWE331" s="334"/>
      <c r="TWF331" s="334"/>
      <c r="TWG331" s="334"/>
      <c r="TWH331" s="334"/>
      <c r="TWI331" s="334"/>
      <c r="TWJ331" s="334"/>
      <c r="TWK331" s="334"/>
      <c r="TWL331" s="334"/>
      <c r="TWM331" s="334"/>
      <c r="TWN331" s="334"/>
      <c r="TWO331" s="334"/>
      <c r="TWP331" s="334"/>
      <c r="TWQ331" s="334"/>
      <c r="TWR331" s="334"/>
      <c r="TWS331" s="334"/>
      <c r="TWT331" s="334"/>
      <c r="TWU331" s="334"/>
      <c r="TWV331" s="334"/>
      <c r="TWW331" s="334"/>
      <c r="TWX331" s="334"/>
      <c r="TWY331" s="334"/>
      <c r="TWZ331" s="334"/>
      <c r="TXA331" s="334"/>
      <c r="TXB331" s="334"/>
      <c r="TXC331" s="334"/>
      <c r="TXD331" s="334"/>
      <c r="TXE331" s="334"/>
      <c r="TXF331" s="334"/>
      <c r="TXG331" s="334"/>
      <c r="TXH331" s="334"/>
      <c r="TXI331" s="334"/>
      <c r="TXJ331" s="334"/>
      <c r="TXK331" s="334"/>
      <c r="TXL331" s="334"/>
      <c r="TXM331" s="334"/>
      <c r="TXN331" s="334"/>
      <c r="TXO331" s="334"/>
      <c r="TXP331" s="334"/>
      <c r="TXQ331" s="334"/>
      <c r="TXR331" s="334"/>
      <c r="TXS331" s="334"/>
      <c r="TXT331" s="334"/>
      <c r="TXU331" s="334"/>
      <c r="TXV331" s="334"/>
      <c r="TXW331" s="334"/>
      <c r="TXX331" s="334"/>
      <c r="TXY331" s="334"/>
      <c r="TXZ331" s="334"/>
      <c r="TYA331" s="334"/>
      <c r="TYB331" s="334"/>
      <c r="TYC331" s="334"/>
      <c r="TYD331" s="334"/>
      <c r="TYE331" s="334"/>
      <c r="TYF331" s="334"/>
      <c r="TYG331" s="334"/>
      <c r="TYH331" s="334"/>
      <c r="TYI331" s="334"/>
      <c r="TYJ331" s="334"/>
      <c r="TYK331" s="334"/>
      <c r="TYL331" s="334"/>
      <c r="TYM331" s="334"/>
      <c r="TYN331" s="334"/>
      <c r="TYO331" s="334"/>
      <c r="TYP331" s="334"/>
      <c r="TYQ331" s="334"/>
      <c r="TYR331" s="334"/>
      <c r="TYS331" s="334"/>
      <c r="TYT331" s="334"/>
      <c r="TYU331" s="334"/>
      <c r="TYV331" s="334"/>
      <c r="TYW331" s="334"/>
      <c r="TYX331" s="334"/>
      <c r="TYY331" s="334"/>
      <c r="TYZ331" s="334"/>
      <c r="TZA331" s="334"/>
      <c r="TZB331" s="334"/>
      <c r="TZC331" s="334"/>
      <c r="TZD331" s="334"/>
      <c r="TZE331" s="334"/>
      <c r="TZF331" s="334"/>
      <c r="TZG331" s="334"/>
      <c r="TZH331" s="334"/>
      <c r="TZI331" s="334"/>
      <c r="TZJ331" s="334"/>
      <c r="TZK331" s="334"/>
      <c r="TZL331" s="334"/>
      <c r="TZM331" s="334"/>
      <c r="TZN331" s="334"/>
      <c r="TZO331" s="334"/>
      <c r="TZP331" s="334"/>
      <c r="TZQ331" s="334"/>
      <c r="TZR331" s="334"/>
      <c r="TZS331" s="334"/>
      <c r="TZT331" s="334"/>
      <c r="TZU331" s="334"/>
      <c r="TZV331" s="334"/>
      <c r="TZW331" s="334"/>
      <c r="TZX331" s="334"/>
      <c r="TZY331" s="334"/>
      <c r="TZZ331" s="334"/>
      <c r="UAA331" s="334"/>
      <c r="UAB331" s="334"/>
      <c r="UAC331" s="334"/>
      <c r="UAD331" s="334"/>
      <c r="UAE331" s="334"/>
      <c r="UAF331" s="334"/>
      <c r="UAG331" s="334"/>
      <c r="UAH331" s="334"/>
      <c r="UAI331" s="334"/>
      <c r="UAJ331" s="334"/>
      <c r="UAK331" s="334"/>
      <c r="UAL331" s="334"/>
      <c r="UAM331" s="334"/>
      <c r="UAN331" s="334"/>
      <c r="UAO331" s="334"/>
      <c r="UAP331" s="334"/>
      <c r="UAQ331" s="334"/>
      <c r="UAR331" s="334"/>
      <c r="UAS331" s="334"/>
      <c r="UAT331" s="334"/>
      <c r="UAU331" s="334"/>
      <c r="UAV331" s="334"/>
      <c r="UAW331" s="334"/>
      <c r="UAX331" s="334"/>
      <c r="UAY331" s="334"/>
      <c r="UAZ331" s="334"/>
      <c r="UBA331" s="334"/>
      <c r="UBB331" s="334"/>
      <c r="UBC331" s="334"/>
      <c r="UBD331" s="334"/>
      <c r="UBE331" s="334"/>
      <c r="UBF331" s="334"/>
      <c r="UBG331" s="334"/>
      <c r="UBH331" s="334"/>
      <c r="UBI331" s="334"/>
      <c r="UBJ331" s="334"/>
      <c r="UBK331" s="334"/>
      <c r="UBL331" s="334"/>
      <c r="UBM331" s="334"/>
      <c r="UBN331" s="334"/>
      <c r="UBO331" s="334"/>
      <c r="UBP331" s="334"/>
      <c r="UBQ331" s="334"/>
      <c r="UBR331" s="334"/>
      <c r="UBS331" s="334"/>
      <c r="UBT331" s="334"/>
      <c r="UBU331" s="334"/>
      <c r="UBV331" s="334"/>
      <c r="UBW331" s="334"/>
      <c r="UBX331" s="334"/>
      <c r="UBY331" s="334"/>
      <c r="UBZ331" s="334"/>
      <c r="UCA331" s="334"/>
      <c r="UCB331" s="334"/>
      <c r="UCC331" s="334"/>
      <c r="UCD331" s="334"/>
      <c r="UCE331" s="334"/>
      <c r="UCF331" s="334"/>
      <c r="UCG331" s="334"/>
      <c r="UCH331" s="334"/>
      <c r="UCI331" s="334"/>
      <c r="UCJ331" s="334"/>
      <c r="UCK331" s="334"/>
      <c r="UCL331" s="334"/>
      <c r="UCM331" s="334"/>
      <c r="UCN331" s="334"/>
      <c r="UCO331" s="334"/>
      <c r="UCP331" s="334"/>
      <c r="UCQ331" s="334"/>
      <c r="UCR331" s="334"/>
      <c r="UCS331" s="334"/>
      <c r="UCT331" s="334"/>
      <c r="UCU331" s="334"/>
      <c r="UCV331" s="334"/>
      <c r="UCW331" s="334"/>
      <c r="UCX331" s="334"/>
      <c r="UCY331" s="334"/>
      <c r="UCZ331" s="334"/>
      <c r="UDA331" s="334"/>
      <c r="UDB331" s="334"/>
      <c r="UDC331" s="334"/>
      <c r="UDD331" s="334"/>
      <c r="UDE331" s="334"/>
      <c r="UDF331" s="334"/>
      <c r="UDG331" s="334"/>
      <c r="UDH331" s="334"/>
      <c r="UDI331" s="334"/>
      <c r="UDJ331" s="334"/>
      <c r="UDK331" s="334"/>
      <c r="UDL331" s="334"/>
      <c r="UDM331" s="334"/>
      <c r="UDN331" s="334"/>
      <c r="UDO331" s="334"/>
      <c r="UDP331" s="334"/>
      <c r="UDQ331" s="334"/>
      <c r="UDR331" s="334"/>
      <c r="UDS331" s="334"/>
      <c r="UDT331" s="334"/>
      <c r="UDU331" s="334"/>
      <c r="UDV331" s="334"/>
      <c r="UDW331" s="334"/>
      <c r="UDX331" s="334"/>
      <c r="UDY331" s="334"/>
      <c r="UDZ331" s="334"/>
      <c r="UEA331" s="334"/>
      <c r="UEB331" s="334"/>
      <c r="UEC331" s="334"/>
      <c r="UED331" s="334"/>
      <c r="UEE331" s="334"/>
      <c r="UEF331" s="334"/>
      <c r="UEG331" s="334"/>
      <c r="UEH331" s="334"/>
      <c r="UEI331" s="334"/>
      <c r="UEJ331" s="334"/>
      <c r="UEK331" s="334"/>
      <c r="UEL331" s="334"/>
      <c r="UEM331" s="334"/>
      <c r="UEN331" s="334"/>
      <c r="UEO331" s="334"/>
      <c r="UEP331" s="334"/>
      <c r="UEQ331" s="334"/>
      <c r="UER331" s="334"/>
      <c r="UES331" s="334"/>
      <c r="UET331" s="334"/>
      <c r="UEU331" s="334"/>
      <c r="UEV331" s="334"/>
      <c r="UEW331" s="334"/>
      <c r="UEX331" s="334"/>
      <c r="UEY331" s="334"/>
      <c r="UEZ331" s="334"/>
      <c r="UFA331" s="334"/>
      <c r="UFB331" s="334"/>
      <c r="UFC331" s="334"/>
      <c r="UFD331" s="334"/>
      <c r="UFE331" s="334"/>
      <c r="UFF331" s="334"/>
      <c r="UFG331" s="334"/>
      <c r="UFH331" s="334"/>
      <c r="UFI331" s="334"/>
      <c r="UFJ331" s="334"/>
      <c r="UFK331" s="334"/>
      <c r="UFL331" s="334"/>
      <c r="UFM331" s="334"/>
      <c r="UFN331" s="334"/>
      <c r="UFO331" s="334"/>
      <c r="UFP331" s="334"/>
      <c r="UFQ331" s="334"/>
      <c r="UFR331" s="334"/>
      <c r="UFS331" s="334"/>
      <c r="UFT331" s="334"/>
      <c r="UFU331" s="334"/>
      <c r="UFV331" s="334"/>
      <c r="UFW331" s="334"/>
      <c r="UFX331" s="334"/>
      <c r="UFY331" s="334"/>
      <c r="UFZ331" s="334"/>
      <c r="UGA331" s="334"/>
      <c r="UGB331" s="334"/>
      <c r="UGC331" s="334"/>
      <c r="UGD331" s="334"/>
      <c r="UGE331" s="334"/>
      <c r="UGF331" s="334"/>
      <c r="UGG331" s="334"/>
      <c r="UGH331" s="334"/>
      <c r="UGI331" s="334"/>
      <c r="UGJ331" s="334"/>
      <c r="UGK331" s="334"/>
      <c r="UGL331" s="334"/>
      <c r="UGM331" s="334"/>
      <c r="UGN331" s="334"/>
      <c r="UGO331" s="334"/>
      <c r="UGP331" s="334"/>
      <c r="UGQ331" s="334"/>
      <c r="UGR331" s="334"/>
      <c r="UGS331" s="334"/>
      <c r="UGT331" s="334"/>
      <c r="UGU331" s="334"/>
      <c r="UGV331" s="334"/>
      <c r="UGW331" s="334"/>
      <c r="UGX331" s="334"/>
      <c r="UGY331" s="334"/>
      <c r="UGZ331" s="334"/>
      <c r="UHA331" s="334"/>
      <c r="UHB331" s="334"/>
      <c r="UHC331" s="334"/>
      <c r="UHD331" s="334"/>
      <c r="UHE331" s="334"/>
      <c r="UHF331" s="334"/>
      <c r="UHG331" s="334"/>
      <c r="UHH331" s="334"/>
      <c r="UHI331" s="334"/>
      <c r="UHJ331" s="334"/>
      <c r="UHK331" s="334"/>
      <c r="UHL331" s="334"/>
      <c r="UHM331" s="334"/>
      <c r="UHN331" s="334"/>
      <c r="UHO331" s="334"/>
      <c r="UHP331" s="334"/>
      <c r="UHQ331" s="334"/>
      <c r="UHR331" s="334"/>
      <c r="UHS331" s="334"/>
      <c r="UHT331" s="334"/>
      <c r="UHU331" s="334"/>
      <c r="UHV331" s="334"/>
      <c r="UHW331" s="334"/>
      <c r="UHX331" s="334"/>
      <c r="UHY331" s="334"/>
      <c r="UHZ331" s="334"/>
      <c r="UIA331" s="334"/>
      <c r="UIB331" s="334"/>
      <c r="UIC331" s="334"/>
      <c r="UID331" s="334"/>
      <c r="UIE331" s="334"/>
      <c r="UIF331" s="334"/>
      <c r="UIG331" s="334"/>
      <c r="UIH331" s="334"/>
      <c r="UII331" s="334"/>
      <c r="UIJ331" s="334"/>
      <c r="UIK331" s="334"/>
      <c r="UIL331" s="334"/>
      <c r="UIM331" s="334"/>
      <c r="UIN331" s="334"/>
      <c r="UIO331" s="334"/>
      <c r="UIP331" s="334"/>
      <c r="UIQ331" s="334"/>
      <c r="UIR331" s="334"/>
      <c r="UIS331" s="334"/>
      <c r="UIT331" s="334"/>
      <c r="UIU331" s="334"/>
      <c r="UIV331" s="334"/>
      <c r="UIW331" s="334"/>
      <c r="UIX331" s="334"/>
      <c r="UIY331" s="334"/>
      <c r="UIZ331" s="334"/>
      <c r="UJA331" s="334"/>
      <c r="UJB331" s="334"/>
      <c r="UJC331" s="334"/>
      <c r="UJD331" s="334"/>
      <c r="UJE331" s="334"/>
      <c r="UJF331" s="334"/>
      <c r="UJG331" s="334"/>
      <c r="UJH331" s="334"/>
      <c r="UJI331" s="334"/>
      <c r="UJJ331" s="334"/>
      <c r="UJK331" s="334"/>
      <c r="UJL331" s="334"/>
      <c r="UJM331" s="334"/>
      <c r="UJN331" s="334"/>
      <c r="UJO331" s="334"/>
      <c r="UJP331" s="334"/>
      <c r="UJQ331" s="334"/>
      <c r="UJR331" s="334"/>
      <c r="UJS331" s="334"/>
      <c r="UJT331" s="334"/>
      <c r="UJU331" s="334"/>
      <c r="UJV331" s="334"/>
      <c r="UJW331" s="334"/>
      <c r="UJX331" s="334"/>
      <c r="UJY331" s="334"/>
      <c r="UJZ331" s="334"/>
      <c r="UKA331" s="334"/>
      <c r="UKB331" s="334"/>
      <c r="UKC331" s="334"/>
      <c r="UKD331" s="334"/>
      <c r="UKE331" s="334"/>
      <c r="UKF331" s="334"/>
      <c r="UKG331" s="334"/>
      <c r="UKH331" s="334"/>
      <c r="UKI331" s="334"/>
      <c r="UKJ331" s="334"/>
      <c r="UKK331" s="334"/>
      <c r="UKL331" s="334"/>
      <c r="UKM331" s="334"/>
      <c r="UKN331" s="334"/>
      <c r="UKO331" s="334"/>
      <c r="UKP331" s="334"/>
      <c r="UKQ331" s="334"/>
      <c r="UKR331" s="334"/>
      <c r="UKS331" s="334"/>
      <c r="UKT331" s="334"/>
      <c r="UKU331" s="334"/>
      <c r="UKV331" s="334"/>
      <c r="UKW331" s="334"/>
      <c r="UKX331" s="334"/>
      <c r="UKY331" s="334"/>
      <c r="UKZ331" s="334"/>
      <c r="ULA331" s="334"/>
      <c r="ULB331" s="334"/>
      <c r="ULC331" s="334"/>
      <c r="ULD331" s="334"/>
      <c r="ULE331" s="334"/>
      <c r="ULF331" s="334"/>
      <c r="ULG331" s="334"/>
      <c r="ULH331" s="334"/>
      <c r="ULI331" s="334"/>
      <c r="ULJ331" s="334"/>
      <c r="ULK331" s="334"/>
      <c r="ULL331" s="334"/>
      <c r="ULM331" s="334"/>
      <c r="ULN331" s="334"/>
      <c r="ULO331" s="334"/>
      <c r="ULP331" s="334"/>
      <c r="ULQ331" s="334"/>
      <c r="ULR331" s="334"/>
      <c r="ULS331" s="334"/>
      <c r="ULT331" s="334"/>
      <c r="ULU331" s="334"/>
      <c r="ULV331" s="334"/>
      <c r="ULW331" s="334"/>
      <c r="ULX331" s="334"/>
      <c r="ULY331" s="334"/>
      <c r="ULZ331" s="334"/>
      <c r="UMA331" s="334"/>
      <c r="UMB331" s="334"/>
      <c r="UMC331" s="334"/>
      <c r="UMD331" s="334"/>
      <c r="UME331" s="334"/>
      <c r="UMF331" s="334"/>
      <c r="UMG331" s="334"/>
      <c r="UMH331" s="334"/>
      <c r="UMI331" s="334"/>
      <c r="UMJ331" s="334"/>
      <c r="UMK331" s="334"/>
      <c r="UML331" s="334"/>
      <c r="UMM331" s="334"/>
      <c r="UMN331" s="334"/>
      <c r="UMO331" s="334"/>
      <c r="UMP331" s="334"/>
      <c r="UMQ331" s="334"/>
      <c r="UMR331" s="334"/>
      <c r="UMS331" s="334"/>
      <c r="UMT331" s="334"/>
      <c r="UMU331" s="334"/>
      <c r="UMV331" s="334"/>
      <c r="UMW331" s="334"/>
      <c r="UMX331" s="334"/>
      <c r="UMY331" s="334"/>
      <c r="UMZ331" s="334"/>
      <c r="UNA331" s="334"/>
      <c r="UNB331" s="334"/>
      <c r="UNC331" s="334"/>
      <c r="UND331" s="334"/>
      <c r="UNE331" s="334"/>
      <c r="UNF331" s="334"/>
      <c r="UNG331" s="334"/>
      <c r="UNH331" s="334"/>
      <c r="UNI331" s="334"/>
      <c r="UNJ331" s="334"/>
      <c r="UNK331" s="334"/>
      <c r="UNL331" s="334"/>
      <c r="UNM331" s="334"/>
      <c r="UNN331" s="334"/>
      <c r="UNO331" s="334"/>
      <c r="UNP331" s="334"/>
      <c r="UNQ331" s="334"/>
      <c r="UNR331" s="334"/>
      <c r="UNS331" s="334"/>
      <c r="UNT331" s="334"/>
      <c r="UNU331" s="334"/>
      <c r="UNV331" s="334"/>
      <c r="UNW331" s="334"/>
      <c r="UNX331" s="334"/>
      <c r="UNY331" s="334"/>
      <c r="UNZ331" s="334"/>
      <c r="UOA331" s="334"/>
      <c r="UOB331" s="334"/>
      <c r="UOC331" s="334"/>
      <c r="UOD331" s="334"/>
      <c r="UOE331" s="334"/>
      <c r="UOF331" s="334"/>
      <c r="UOG331" s="334"/>
      <c r="UOH331" s="334"/>
      <c r="UOI331" s="334"/>
      <c r="UOJ331" s="334"/>
      <c r="UOK331" s="334"/>
      <c r="UOL331" s="334"/>
      <c r="UOM331" s="334"/>
      <c r="UON331" s="334"/>
      <c r="UOO331" s="334"/>
      <c r="UOP331" s="334"/>
      <c r="UOQ331" s="334"/>
      <c r="UOR331" s="334"/>
      <c r="UOS331" s="334"/>
      <c r="UOT331" s="334"/>
      <c r="UOU331" s="334"/>
      <c r="UOV331" s="334"/>
      <c r="UOW331" s="334"/>
      <c r="UOX331" s="334"/>
      <c r="UOY331" s="334"/>
      <c r="UOZ331" s="334"/>
      <c r="UPA331" s="334"/>
      <c r="UPB331" s="334"/>
      <c r="UPC331" s="334"/>
      <c r="UPD331" s="334"/>
      <c r="UPE331" s="334"/>
      <c r="UPF331" s="334"/>
      <c r="UPG331" s="334"/>
      <c r="UPH331" s="334"/>
      <c r="UPI331" s="334"/>
      <c r="UPJ331" s="334"/>
      <c r="UPK331" s="334"/>
      <c r="UPL331" s="334"/>
      <c r="UPM331" s="334"/>
      <c r="UPN331" s="334"/>
      <c r="UPO331" s="334"/>
      <c r="UPP331" s="334"/>
      <c r="UPQ331" s="334"/>
      <c r="UPR331" s="334"/>
      <c r="UPS331" s="334"/>
      <c r="UPT331" s="334"/>
      <c r="UPU331" s="334"/>
      <c r="UPV331" s="334"/>
      <c r="UPW331" s="334"/>
      <c r="UPX331" s="334"/>
      <c r="UPY331" s="334"/>
      <c r="UPZ331" s="334"/>
      <c r="UQA331" s="334"/>
      <c r="UQB331" s="334"/>
      <c r="UQC331" s="334"/>
      <c r="UQD331" s="334"/>
      <c r="UQE331" s="334"/>
      <c r="UQF331" s="334"/>
      <c r="UQG331" s="334"/>
      <c r="UQH331" s="334"/>
      <c r="UQI331" s="334"/>
      <c r="UQJ331" s="334"/>
      <c r="UQK331" s="334"/>
      <c r="UQL331" s="334"/>
      <c r="UQM331" s="334"/>
      <c r="UQN331" s="334"/>
      <c r="UQO331" s="334"/>
      <c r="UQP331" s="334"/>
      <c r="UQQ331" s="334"/>
      <c r="UQR331" s="334"/>
      <c r="UQS331" s="334"/>
      <c r="UQT331" s="334"/>
      <c r="UQU331" s="334"/>
      <c r="UQV331" s="334"/>
      <c r="UQW331" s="334"/>
      <c r="UQX331" s="334"/>
      <c r="UQY331" s="334"/>
      <c r="UQZ331" s="334"/>
      <c r="URA331" s="334"/>
      <c r="URB331" s="334"/>
      <c r="URC331" s="334"/>
      <c r="URD331" s="334"/>
      <c r="URE331" s="334"/>
      <c r="URF331" s="334"/>
      <c r="URG331" s="334"/>
      <c r="URH331" s="334"/>
      <c r="URI331" s="334"/>
      <c r="URJ331" s="334"/>
      <c r="URK331" s="334"/>
      <c r="URL331" s="334"/>
      <c r="URM331" s="334"/>
      <c r="URN331" s="334"/>
      <c r="URO331" s="334"/>
      <c r="URP331" s="334"/>
      <c r="URQ331" s="334"/>
      <c r="URR331" s="334"/>
      <c r="URS331" s="334"/>
      <c r="URT331" s="334"/>
      <c r="URU331" s="334"/>
      <c r="URV331" s="334"/>
      <c r="URW331" s="334"/>
      <c r="URX331" s="334"/>
      <c r="URY331" s="334"/>
      <c r="URZ331" s="334"/>
      <c r="USA331" s="334"/>
      <c r="USB331" s="334"/>
      <c r="USC331" s="334"/>
      <c r="USD331" s="334"/>
      <c r="USE331" s="334"/>
      <c r="USF331" s="334"/>
      <c r="USG331" s="334"/>
      <c r="USH331" s="334"/>
      <c r="USI331" s="334"/>
      <c r="USJ331" s="334"/>
      <c r="USK331" s="334"/>
      <c r="USL331" s="334"/>
      <c r="USM331" s="334"/>
      <c r="USN331" s="334"/>
      <c r="USO331" s="334"/>
      <c r="USP331" s="334"/>
      <c r="USQ331" s="334"/>
      <c r="USR331" s="334"/>
      <c r="USS331" s="334"/>
      <c r="UST331" s="334"/>
      <c r="USU331" s="334"/>
      <c r="USV331" s="334"/>
      <c r="USW331" s="334"/>
      <c r="USX331" s="334"/>
      <c r="USY331" s="334"/>
      <c r="USZ331" s="334"/>
      <c r="UTA331" s="334"/>
      <c r="UTB331" s="334"/>
      <c r="UTC331" s="334"/>
      <c r="UTD331" s="334"/>
      <c r="UTE331" s="334"/>
      <c r="UTF331" s="334"/>
      <c r="UTG331" s="334"/>
      <c r="UTH331" s="334"/>
      <c r="UTI331" s="334"/>
      <c r="UTJ331" s="334"/>
      <c r="UTK331" s="334"/>
      <c r="UTL331" s="334"/>
      <c r="UTM331" s="334"/>
      <c r="UTN331" s="334"/>
      <c r="UTO331" s="334"/>
      <c r="UTP331" s="334"/>
      <c r="UTQ331" s="334"/>
      <c r="UTR331" s="334"/>
      <c r="UTS331" s="334"/>
      <c r="UTT331" s="334"/>
      <c r="UTU331" s="334"/>
      <c r="UTV331" s="334"/>
      <c r="UTW331" s="334"/>
      <c r="UTX331" s="334"/>
      <c r="UTY331" s="334"/>
      <c r="UTZ331" s="334"/>
      <c r="UUA331" s="334"/>
      <c r="UUB331" s="334"/>
      <c r="UUC331" s="334"/>
      <c r="UUD331" s="334"/>
      <c r="UUE331" s="334"/>
      <c r="UUF331" s="334"/>
      <c r="UUG331" s="334"/>
      <c r="UUH331" s="334"/>
      <c r="UUI331" s="334"/>
      <c r="UUJ331" s="334"/>
      <c r="UUK331" s="334"/>
      <c r="UUL331" s="334"/>
      <c r="UUM331" s="334"/>
      <c r="UUN331" s="334"/>
      <c r="UUO331" s="334"/>
      <c r="UUP331" s="334"/>
      <c r="UUQ331" s="334"/>
      <c r="UUR331" s="334"/>
      <c r="UUS331" s="334"/>
      <c r="UUT331" s="334"/>
      <c r="UUU331" s="334"/>
      <c r="UUV331" s="334"/>
      <c r="UUW331" s="334"/>
      <c r="UUX331" s="334"/>
      <c r="UUY331" s="334"/>
      <c r="UUZ331" s="334"/>
      <c r="UVA331" s="334"/>
      <c r="UVB331" s="334"/>
      <c r="UVC331" s="334"/>
      <c r="UVD331" s="334"/>
      <c r="UVE331" s="334"/>
      <c r="UVF331" s="334"/>
      <c r="UVG331" s="334"/>
      <c r="UVH331" s="334"/>
      <c r="UVI331" s="334"/>
      <c r="UVJ331" s="334"/>
      <c r="UVK331" s="334"/>
      <c r="UVL331" s="334"/>
      <c r="UVM331" s="334"/>
      <c r="UVN331" s="334"/>
      <c r="UVO331" s="334"/>
      <c r="UVP331" s="334"/>
      <c r="UVQ331" s="334"/>
      <c r="UVR331" s="334"/>
      <c r="UVS331" s="334"/>
      <c r="UVT331" s="334"/>
      <c r="UVU331" s="334"/>
      <c r="UVV331" s="334"/>
      <c r="UVW331" s="334"/>
      <c r="UVX331" s="334"/>
      <c r="UVY331" s="334"/>
      <c r="UVZ331" s="334"/>
      <c r="UWA331" s="334"/>
      <c r="UWB331" s="334"/>
      <c r="UWC331" s="334"/>
      <c r="UWD331" s="334"/>
      <c r="UWE331" s="334"/>
      <c r="UWF331" s="334"/>
      <c r="UWG331" s="334"/>
      <c r="UWH331" s="334"/>
      <c r="UWI331" s="334"/>
      <c r="UWJ331" s="334"/>
      <c r="UWK331" s="334"/>
      <c r="UWL331" s="334"/>
      <c r="UWM331" s="334"/>
      <c r="UWN331" s="334"/>
      <c r="UWO331" s="334"/>
      <c r="UWP331" s="334"/>
      <c r="UWQ331" s="334"/>
      <c r="UWR331" s="334"/>
      <c r="UWS331" s="334"/>
      <c r="UWT331" s="334"/>
      <c r="UWU331" s="334"/>
      <c r="UWV331" s="334"/>
      <c r="UWW331" s="334"/>
      <c r="UWX331" s="334"/>
      <c r="UWY331" s="334"/>
      <c r="UWZ331" s="334"/>
      <c r="UXA331" s="334"/>
      <c r="UXB331" s="334"/>
      <c r="UXC331" s="334"/>
      <c r="UXD331" s="334"/>
      <c r="UXE331" s="334"/>
      <c r="UXF331" s="334"/>
      <c r="UXG331" s="334"/>
      <c r="UXH331" s="334"/>
      <c r="UXI331" s="334"/>
      <c r="UXJ331" s="334"/>
      <c r="UXK331" s="334"/>
      <c r="UXL331" s="334"/>
      <c r="UXM331" s="334"/>
      <c r="UXN331" s="334"/>
      <c r="UXO331" s="334"/>
      <c r="UXP331" s="334"/>
      <c r="UXQ331" s="334"/>
      <c r="UXR331" s="334"/>
      <c r="UXS331" s="334"/>
      <c r="UXT331" s="334"/>
      <c r="UXU331" s="334"/>
      <c r="UXV331" s="334"/>
      <c r="UXW331" s="334"/>
      <c r="UXX331" s="334"/>
      <c r="UXY331" s="334"/>
      <c r="UXZ331" s="334"/>
      <c r="UYA331" s="334"/>
      <c r="UYB331" s="334"/>
      <c r="UYC331" s="334"/>
      <c r="UYD331" s="334"/>
      <c r="UYE331" s="334"/>
      <c r="UYF331" s="334"/>
      <c r="UYG331" s="334"/>
      <c r="UYH331" s="334"/>
      <c r="UYI331" s="334"/>
      <c r="UYJ331" s="334"/>
      <c r="UYK331" s="334"/>
      <c r="UYL331" s="334"/>
      <c r="UYM331" s="334"/>
      <c r="UYN331" s="334"/>
      <c r="UYO331" s="334"/>
      <c r="UYP331" s="334"/>
      <c r="UYQ331" s="334"/>
      <c r="UYR331" s="334"/>
      <c r="UYS331" s="334"/>
      <c r="UYT331" s="334"/>
      <c r="UYU331" s="334"/>
      <c r="UYV331" s="334"/>
      <c r="UYW331" s="334"/>
      <c r="UYX331" s="334"/>
      <c r="UYY331" s="334"/>
      <c r="UYZ331" s="334"/>
      <c r="UZA331" s="334"/>
      <c r="UZB331" s="334"/>
      <c r="UZC331" s="334"/>
      <c r="UZD331" s="334"/>
      <c r="UZE331" s="334"/>
      <c r="UZF331" s="334"/>
      <c r="UZG331" s="334"/>
      <c r="UZH331" s="334"/>
      <c r="UZI331" s="334"/>
      <c r="UZJ331" s="334"/>
      <c r="UZK331" s="334"/>
      <c r="UZL331" s="334"/>
      <c r="UZM331" s="334"/>
      <c r="UZN331" s="334"/>
      <c r="UZO331" s="334"/>
      <c r="UZP331" s="334"/>
      <c r="UZQ331" s="334"/>
      <c r="UZR331" s="334"/>
      <c r="UZS331" s="334"/>
      <c r="UZT331" s="334"/>
      <c r="UZU331" s="334"/>
      <c r="UZV331" s="334"/>
      <c r="UZW331" s="334"/>
      <c r="UZX331" s="334"/>
      <c r="UZY331" s="334"/>
      <c r="UZZ331" s="334"/>
      <c r="VAA331" s="334"/>
      <c r="VAB331" s="334"/>
      <c r="VAC331" s="334"/>
      <c r="VAD331" s="334"/>
      <c r="VAE331" s="334"/>
      <c r="VAF331" s="334"/>
      <c r="VAG331" s="334"/>
      <c r="VAH331" s="334"/>
      <c r="VAI331" s="334"/>
      <c r="VAJ331" s="334"/>
      <c r="VAK331" s="334"/>
      <c r="VAL331" s="334"/>
      <c r="VAM331" s="334"/>
      <c r="VAN331" s="334"/>
      <c r="VAO331" s="334"/>
      <c r="VAP331" s="334"/>
      <c r="VAQ331" s="334"/>
      <c r="VAR331" s="334"/>
      <c r="VAS331" s="334"/>
      <c r="VAT331" s="334"/>
      <c r="VAU331" s="334"/>
      <c r="VAV331" s="334"/>
      <c r="VAW331" s="334"/>
      <c r="VAX331" s="334"/>
      <c r="VAY331" s="334"/>
      <c r="VAZ331" s="334"/>
      <c r="VBA331" s="334"/>
      <c r="VBB331" s="334"/>
      <c r="VBC331" s="334"/>
      <c r="VBD331" s="334"/>
      <c r="VBE331" s="334"/>
      <c r="VBF331" s="334"/>
      <c r="VBG331" s="334"/>
      <c r="VBH331" s="334"/>
      <c r="VBI331" s="334"/>
      <c r="VBJ331" s="334"/>
      <c r="VBK331" s="334"/>
      <c r="VBL331" s="334"/>
      <c r="VBM331" s="334"/>
      <c r="VBN331" s="334"/>
      <c r="VBO331" s="334"/>
      <c r="VBP331" s="334"/>
      <c r="VBQ331" s="334"/>
      <c r="VBR331" s="334"/>
      <c r="VBS331" s="334"/>
      <c r="VBT331" s="334"/>
      <c r="VBU331" s="334"/>
      <c r="VBV331" s="334"/>
      <c r="VBW331" s="334"/>
      <c r="VBX331" s="334"/>
      <c r="VBY331" s="334"/>
      <c r="VBZ331" s="334"/>
      <c r="VCA331" s="334"/>
      <c r="VCB331" s="334"/>
      <c r="VCC331" s="334"/>
      <c r="VCD331" s="334"/>
      <c r="VCE331" s="334"/>
      <c r="VCF331" s="334"/>
      <c r="VCG331" s="334"/>
      <c r="VCH331" s="334"/>
      <c r="VCI331" s="334"/>
      <c r="VCJ331" s="334"/>
      <c r="VCK331" s="334"/>
      <c r="VCL331" s="334"/>
      <c r="VCM331" s="334"/>
      <c r="VCN331" s="334"/>
      <c r="VCO331" s="334"/>
      <c r="VCP331" s="334"/>
      <c r="VCQ331" s="334"/>
      <c r="VCR331" s="334"/>
      <c r="VCS331" s="334"/>
      <c r="VCT331" s="334"/>
      <c r="VCU331" s="334"/>
      <c r="VCV331" s="334"/>
      <c r="VCW331" s="334"/>
      <c r="VCX331" s="334"/>
      <c r="VCY331" s="334"/>
      <c r="VCZ331" s="334"/>
      <c r="VDA331" s="334"/>
      <c r="VDB331" s="334"/>
      <c r="VDC331" s="334"/>
      <c r="VDD331" s="334"/>
      <c r="VDE331" s="334"/>
      <c r="VDF331" s="334"/>
      <c r="VDG331" s="334"/>
      <c r="VDH331" s="334"/>
      <c r="VDI331" s="334"/>
      <c r="VDJ331" s="334"/>
      <c r="VDK331" s="334"/>
      <c r="VDL331" s="334"/>
      <c r="VDM331" s="334"/>
      <c r="VDN331" s="334"/>
      <c r="VDO331" s="334"/>
      <c r="VDP331" s="334"/>
      <c r="VDQ331" s="334"/>
      <c r="VDR331" s="334"/>
      <c r="VDS331" s="334"/>
      <c r="VDT331" s="334"/>
      <c r="VDU331" s="334"/>
      <c r="VDV331" s="334"/>
      <c r="VDW331" s="334"/>
      <c r="VDX331" s="334"/>
      <c r="VDY331" s="334"/>
      <c r="VDZ331" s="334"/>
      <c r="VEA331" s="334"/>
      <c r="VEB331" s="334"/>
      <c r="VEC331" s="334"/>
      <c r="VED331" s="334"/>
      <c r="VEE331" s="334"/>
      <c r="VEF331" s="334"/>
      <c r="VEG331" s="334"/>
      <c r="VEH331" s="334"/>
      <c r="VEI331" s="334"/>
      <c r="VEJ331" s="334"/>
      <c r="VEK331" s="334"/>
      <c r="VEL331" s="334"/>
      <c r="VEM331" s="334"/>
      <c r="VEN331" s="334"/>
      <c r="VEO331" s="334"/>
      <c r="VEP331" s="334"/>
      <c r="VEQ331" s="334"/>
      <c r="VER331" s="334"/>
      <c r="VES331" s="334"/>
      <c r="VET331" s="334"/>
      <c r="VEU331" s="334"/>
      <c r="VEV331" s="334"/>
      <c r="VEW331" s="334"/>
      <c r="VEX331" s="334"/>
      <c r="VEY331" s="334"/>
      <c r="VEZ331" s="334"/>
      <c r="VFA331" s="334"/>
      <c r="VFB331" s="334"/>
      <c r="VFC331" s="334"/>
      <c r="VFD331" s="334"/>
      <c r="VFE331" s="334"/>
      <c r="VFF331" s="334"/>
      <c r="VFG331" s="334"/>
      <c r="VFH331" s="334"/>
      <c r="VFI331" s="334"/>
      <c r="VFJ331" s="334"/>
      <c r="VFK331" s="334"/>
      <c r="VFL331" s="334"/>
      <c r="VFM331" s="334"/>
      <c r="VFN331" s="334"/>
      <c r="VFO331" s="334"/>
      <c r="VFP331" s="334"/>
      <c r="VFQ331" s="334"/>
      <c r="VFR331" s="334"/>
      <c r="VFS331" s="334"/>
      <c r="VFT331" s="334"/>
      <c r="VFU331" s="334"/>
      <c r="VFV331" s="334"/>
      <c r="VFW331" s="334"/>
      <c r="VFX331" s="334"/>
      <c r="VFY331" s="334"/>
      <c r="VFZ331" s="334"/>
      <c r="VGA331" s="334"/>
      <c r="VGB331" s="334"/>
      <c r="VGC331" s="334"/>
      <c r="VGD331" s="334"/>
      <c r="VGE331" s="334"/>
      <c r="VGF331" s="334"/>
      <c r="VGG331" s="334"/>
      <c r="VGH331" s="334"/>
      <c r="VGI331" s="334"/>
      <c r="VGJ331" s="334"/>
      <c r="VGK331" s="334"/>
      <c r="VGL331" s="334"/>
      <c r="VGM331" s="334"/>
      <c r="VGN331" s="334"/>
      <c r="VGO331" s="334"/>
      <c r="VGP331" s="334"/>
      <c r="VGQ331" s="334"/>
      <c r="VGR331" s="334"/>
      <c r="VGS331" s="334"/>
      <c r="VGT331" s="334"/>
      <c r="VGU331" s="334"/>
      <c r="VGV331" s="334"/>
      <c r="VGW331" s="334"/>
      <c r="VGX331" s="334"/>
      <c r="VGY331" s="334"/>
      <c r="VGZ331" s="334"/>
      <c r="VHA331" s="334"/>
      <c r="VHB331" s="334"/>
      <c r="VHC331" s="334"/>
      <c r="VHD331" s="334"/>
      <c r="VHE331" s="334"/>
      <c r="VHF331" s="334"/>
      <c r="VHG331" s="334"/>
      <c r="VHH331" s="334"/>
      <c r="VHI331" s="334"/>
      <c r="VHJ331" s="334"/>
      <c r="VHK331" s="334"/>
      <c r="VHL331" s="334"/>
      <c r="VHM331" s="334"/>
      <c r="VHN331" s="334"/>
      <c r="VHO331" s="334"/>
      <c r="VHP331" s="334"/>
      <c r="VHQ331" s="334"/>
      <c r="VHR331" s="334"/>
      <c r="VHS331" s="334"/>
      <c r="VHT331" s="334"/>
      <c r="VHU331" s="334"/>
      <c r="VHV331" s="334"/>
      <c r="VHW331" s="334"/>
      <c r="VHX331" s="334"/>
      <c r="VHY331" s="334"/>
      <c r="VHZ331" s="334"/>
      <c r="VIA331" s="334"/>
      <c r="VIB331" s="334"/>
      <c r="VIC331" s="334"/>
      <c r="VID331" s="334"/>
      <c r="VIE331" s="334"/>
      <c r="VIF331" s="334"/>
      <c r="VIG331" s="334"/>
      <c r="VIH331" s="334"/>
      <c r="VII331" s="334"/>
      <c r="VIJ331" s="334"/>
      <c r="VIK331" s="334"/>
      <c r="VIL331" s="334"/>
      <c r="VIM331" s="334"/>
      <c r="VIN331" s="334"/>
      <c r="VIO331" s="334"/>
      <c r="VIP331" s="334"/>
      <c r="VIQ331" s="334"/>
      <c r="VIR331" s="334"/>
      <c r="VIS331" s="334"/>
      <c r="VIT331" s="334"/>
      <c r="VIU331" s="334"/>
      <c r="VIV331" s="334"/>
      <c r="VIW331" s="334"/>
      <c r="VIX331" s="334"/>
      <c r="VIY331" s="334"/>
      <c r="VIZ331" s="334"/>
      <c r="VJA331" s="334"/>
      <c r="VJB331" s="334"/>
      <c r="VJC331" s="334"/>
      <c r="VJD331" s="334"/>
      <c r="VJE331" s="334"/>
      <c r="VJF331" s="334"/>
      <c r="VJG331" s="334"/>
      <c r="VJH331" s="334"/>
      <c r="VJI331" s="334"/>
      <c r="VJJ331" s="334"/>
      <c r="VJK331" s="334"/>
      <c r="VJL331" s="334"/>
      <c r="VJM331" s="334"/>
      <c r="VJN331" s="334"/>
      <c r="VJO331" s="334"/>
      <c r="VJP331" s="334"/>
      <c r="VJQ331" s="334"/>
      <c r="VJR331" s="334"/>
      <c r="VJS331" s="334"/>
      <c r="VJT331" s="334"/>
      <c r="VJU331" s="334"/>
      <c r="VJV331" s="334"/>
      <c r="VJW331" s="334"/>
      <c r="VJX331" s="334"/>
      <c r="VJY331" s="334"/>
      <c r="VJZ331" s="334"/>
      <c r="VKA331" s="334"/>
      <c r="VKB331" s="334"/>
      <c r="VKC331" s="334"/>
      <c r="VKD331" s="334"/>
      <c r="VKE331" s="334"/>
      <c r="VKF331" s="334"/>
      <c r="VKG331" s="334"/>
      <c r="VKH331" s="334"/>
      <c r="VKI331" s="334"/>
      <c r="VKJ331" s="334"/>
      <c r="VKK331" s="334"/>
      <c r="VKL331" s="334"/>
      <c r="VKM331" s="334"/>
      <c r="VKN331" s="334"/>
      <c r="VKO331" s="334"/>
      <c r="VKP331" s="334"/>
      <c r="VKQ331" s="334"/>
      <c r="VKR331" s="334"/>
      <c r="VKS331" s="334"/>
      <c r="VKT331" s="334"/>
      <c r="VKU331" s="334"/>
      <c r="VKV331" s="334"/>
      <c r="VKW331" s="334"/>
      <c r="VKX331" s="334"/>
      <c r="VKY331" s="334"/>
      <c r="VKZ331" s="334"/>
      <c r="VLA331" s="334"/>
      <c r="VLB331" s="334"/>
      <c r="VLC331" s="334"/>
      <c r="VLD331" s="334"/>
      <c r="VLE331" s="334"/>
      <c r="VLF331" s="334"/>
      <c r="VLG331" s="334"/>
      <c r="VLH331" s="334"/>
      <c r="VLI331" s="334"/>
      <c r="VLJ331" s="334"/>
      <c r="VLK331" s="334"/>
      <c r="VLL331" s="334"/>
      <c r="VLM331" s="334"/>
      <c r="VLN331" s="334"/>
      <c r="VLO331" s="334"/>
      <c r="VLP331" s="334"/>
      <c r="VLQ331" s="334"/>
      <c r="VLR331" s="334"/>
      <c r="VLS331" s="334"/>
      <c r="VLT331" s="334"/>
      <c r="VLU331" s="334"/>
      <c r="VLV331" s="334"/>
      <c r="VLW331" s="334"/>
      <c r="VLX331" s="334"/>
      <c r="VLY331" s="334"/>
      <c r="VLZ331" s="334"/>
      <c r="VMA331" s="334"/>
      <c r="VMB331" s="334"/>
      <c r="VMC331" s="334"/>
      <c r="VMD331" s="334"/>
      <c r="VME331" s="334"/>
      <c r="VMF331" s="334"/>
      <c r="VMG331" s="334"/>
      <c r="VMH331" s="334"/>
      <c r="VMI331" s="334"/>
      <c r="VMJ331" s="334"/>
      <c r="VMK331" s="334"/>
      <c r="VML331" s="334"/>
      <c r="VMM331" s="334"/>
      <c r="VMN331" s="334"/>
      <c r="VMO331" s="334"/>
      <c r="VMP331" s="334"/>
      <c r="VMQ331" s="334"/>
      <c r="VMR331" s="334"/>
      <c r="VMS331" s="334"/>
      <c r="VMT331" s="334"/>
      <c r="VMU331" s="334"/>
      <c r="VMV331" s="334"/>
      <c r="VMW331" s="334"/>
      <c r="VMX331" s="334"/>
      <c r="VMY331" s="334"/>
      <c r="VMZ331" s="334"/>
      <c r="VNA331" s="334"/>
      <c r="VNB331" s="334"/>
      <c r="VNC331" s="334"/>
      <c r="VND331" s="334"/>
      <c r="VNE331" s="334"/>
      <c r="VNF331" s="334"/>
      <c r="VNG331" s="334"/>
      <c r="VNH331" s="334"/>
      <c r="VNI331" s="334"/>
      <c r="VNJ331" s="334"/>
      <c r="VNK331" s="334"/>
      <c r="VNL331" s="334"/>
      <c r="VNM331" s="334"/>
      <c r="VNN331" s="334"/>
      <c r="VNO331" s="334"/>
      <c r="VNP331" s="334"/>
      <c r="VNQ331" s="334"/>
      <c r="VNR331" s="334"/>
      <c r="VNS331" s="334"/>
      <c r="VNT331" s="334"/>
      <c r="VNU331" s="334"/>
      <c r="VNV331" s="334"/>
      <c r="VNW331" s="334"/>
      <c r="VNX331" s="334"/>
      <c r="VNY331" s="334"/>
      <c r="VNZ331" s="334"/>
      <c r="VOA331" s="334"/>
      <c r="VOB331" s="334"/>
      <c r="VOC331" s="334"/>
      <c r="VOD331" s="334"/>
      <c r="VOE331" s="334"/>
      <c r="VOF331" s="334"/>
      <c r="VOG331" s="334"/>
      <c r="VOH331" s="334"/>
      <c r="VOI331" s="334"/>
      <c r="VOJ331" s="334"/>
      <c r="VOK331" s="334"/>
      <c r="VOL331" s="334"/>
      <c r="VOM331" s="334"/>
      <c r="VON331" s="334"/>
      <c r="VOO331" s="334"/>
      <c r="VOP331" s="334"/>
      <c r="VOQ331" s="334"/>
      <c r="VOR331" s="334"/>
      <c r="VOS331" s="334"/>
      <c r="VOT331" s="334"/>
      <c r="VOU331" s="334"/>
      <c r="VOV331" s="334"/>
      <c r="VOW331" s="334"/>
      <c r="VOX331" s="334"/>
      <c r="VOY331" s="334"/>
      <c r="VOZ331" s="334"/>
      <c r="VPA331" s="334"/>
      <c r="VPB331" s="334"/>
      <c r="VPC331" s="334"/>
      <c r="VPD331" s="334"/>
      <c r="VPE331" s="334"/>
      <c r="VPF331" s="334"/>
      <c r="VPG331" s="334"/>
      <c r="VPH331" s="334"/>
      <c r="VPI331" s="334"/>
      <c r="VPJ331" s="334"/>
      <c r="VPK331" s="334"/>
      <c r="VPL331" s="334"/>
      <c r="VPM331" s="334"/>
      <c r="VPN331" s="334"/>
      <c r="VPO331" s="334"/>
      <c r="VPP331" s="334"/>
      <c r="VPQ331" s="334"/>
      <c r="VPR331" s="334"/>
      <c r="VPS331" s="334"/>
      <c r="VPT331" s="334"/>
      <c r="VPU331" s="334"/>
      <c r="VPV331" s="334"/>
      <c r="VPW331" s="334"/>
      <c r="VPX331" s="334"/>
      <c r="VPY331" s="334"/>
      <c r="VPZ331" s="334"/>
      <c r="VQA331" s="334"/>
      <c r="VQB331" s="334"/>
      <c r="VQC331" s="334"/>
      <c r="VQD331" s="334"/>
      <c r="VQE331" s="334"/>
      <c r="VQF331" s="334"/>
      <c r="VQG331" s="334"/>
      <c r="VQH331" s="334"/>
      <c r="VQI331" s="334"/>
      <c r="VQJ331" s="334"/>
      <c r="VQK331" s="334"/>
      <c r="VQL331" s="334"/>
      <c r="VQM331" s="334"/>
      <c r="VQN331" s="334"/>
      <c r="VQO331" s="334"/>
      <c r="VQP331" s="334"/>
      <c r="VQQ331" s="334"/>
      <c r="VQR331" s="334"/>
      <c r="VQS331" s="334"/>
      <c r="VQT331" s="334"/>
      <c r="VQU331" s="334"/>
      <c r="VQV331" s="334"/>
      <c r="VQW331" s="334"/>
      <c r="VQX331" s="334"/>
      <c r="VQY331" s="334"/>
      <c r="VQZ331" s="334"/>
      <c r="VRA331" s="334"/>
      <c r="VRB331" s="334"/>
      <c r="VRC331" s="334"/>
      <c r="VRD331" s="334"/>
      <c r="VRE331" s="334"/>
      <c r="VRF331" s="334"/>
      <c r="VRG331" s="334"/>
      <c r="VRH331" s="334"/>
      <c r="VRI331" s="334"/>
      <c r="VRJ331" s="334"/>
      <c r="VRK331" s="334"/>
      <c r="VRL331" s="334"/>
      <c r="VRM331" s="334"/>
      <c r="VRN331" s="334"/>
      <c r="VRO331" s="334"/>
      <c r="VRP331" s="334"/>
      <c r="VRQ331" s="334"/>
      <c r="VRR331" s="334"/>
      <c r="VRS331" s="334"/>
      <c r="VRT331" s="334"/>
      <c r="VRU331" s="334"/>
      <c r="VRV331" s="334"/>
      <c r="VRW331" s="334"/>
      <c r="VRX331" s="334"/>
      <c r="VRY331" s="334"/>
      <c r="VRZ331" s="334"/>
      <c r="VSA331" s="334"/>
      <c r="VSB331" s="334"/>
      <c r="VSC331" s="334"/>
      <c r="VSD331" s="334"/>
      <c r="VSE331" s="334"/>
      <c r="VSF331" s="334"/>
      <c r="VSG331" s="334"/>
      <c r="VSH331" s="334"/>
      <c r="VSI331" s="334"/>
      <c r="VSJ331" s="334"/>
      <c r="VSK331" s="334"/>
      <c r="VSL331" s="334"/>
      <c r="VSM331" s="334"/>
      <c r="VSN331" s="334"/>
      <c r="VSO331" s="334"/>
      <c r="VSP331" s="334"/>
      <c r="VSQ331" s="334"/>
      <c r="VSR331" s="334"/>
      <c r="VSS331" s="334"/>
      <c r="VST331" s="334"/>
      <c r="VSU331" s="334"/>
      <c r="VSV331" s="334"/>
      <c r="VSW331" s="334"/>
      <c r="VSX331" s="334"/>
      <c r="VSY331" s="334"/>
      <c r="VSZ331" s="334"/>
      <c r="VTA331" s="334"/>
      <c r="VTB331" s="334"/>
      <c r="VTC331" s="334"/>
      <c r="VTD331" s="334"/>
      <c r="VTE331" s="334"/>
      <c r="VTF331" s="334"/>
      <c r="VTG331" s="334"/>
      <c r="VTH331" s="334"/>
      <c r="VTI331" s="334"/>
      <c r="VTJ331" s="334"/>
      <c r="VTK331" s="334"/>
      <c r="VTL331" s="334"/>
      <c r="VTM331" s="334"/>
      <c r="VTN331" s="334"/>
      <c r="VTO331" s="334"/>
      <c r="VTP331" s="334"/>
      <c r="VTQ331" s="334"/>
      <c r="VTR331" s="334"/>
      <c r="VTS331" s="334"/>
      <c r="VTT331" s="334"/>
      <c r="VTU331" s="334"/>
      <c r="VTV331" s="334"/>
      <c r="VTW331" s="334"/>
      <c r="VTX331" s="334"/>
      <c r="VTY331" s="334"/>
      <c r="VTZ331" s="334"/>
      <c r="VUA331" s="334"/>
      <c r="VUB331" s="334"/>
      <c r="VUC331" s="334"/>
      <c r="VUD331" s="334"/>
      <c r="VUE331" s="334"/>
      <c r="VUF331" s="334"/>
      <c r="VUG331" s="334"/>
      <c r="VUH331" s="334"/>
      <c r="VUI331" s="334"/>
      <c r="VUJ331" s="334"/>
      <c r="VUK331" s="334"/>
      <c r="VUL331" s="334"/>
      <c r="VUM331" s="334"/>
      <c r="VUN331" s="334"/>
      <c r="VUO331" s="334"/>
      <c r="VUP331" s="334"/>
      <c r="VUQ331" s="334"/>
      <c r="VUR331" s="334"/>
      <c r="VUS331" s="334"/>
      <c r="VUT331" s="334"/>
      <c r="VUU331" s="334"/>
      <c r="VUV331" s="334"/>
      <c r="VUW331" s="334"/>
      <c r="VUX331" s="334"/>
      <c r="VUY331" s="334"/>
      <c r="VUZ331" s="334"/>
      <c r="VVA331" s="334"/>
      <c r="VVB331" s="334"/>
      <c r="VVC331" s="334"/>
      <c r="VVD331" s="334"/>
      <c r="VVE331" s="334"/>
      <c r="VVF331" s="334"/>
      <c r="VVG331" s="334"/>
      <c r="VVH331" s="334"/>
      <c r="VVI331" s="334"/>
      <c r="VVJ331" s="334"/>
      <c r="VVK331" s="334"/>
      <c r="VVL331" s="334"/>
      <c r="VVM331" s="334"/>
      <c r="VVN331" s="334"/>
      <c r="VVO331" s="334"/>
      <c r="VVP331" s="334"/>
      <c r="VVQ331" s="334"/>
      <c r="VVR331" s="334"/>
      <c r="VVS331" s="334"/>
      <c r="VVT331" s="334"/>
      <c r="VVU331" s="334"/>
      <c r="VVV331" s="334"/>
      <c r="VVW331" s="334"/>
      <c r="VVX331" s="334"/>
      <c r="VVY331" s="334"/>
      <c r="VVZ331" s="334"/>
      <c r="VWA331" s="334"/>
      <c r="VWB331" s="334"/>
      <c r="VWC331" s="334"/>
      <c r="VWD331" s="334"/>
      <c r="VWE331" s="334"/>
      <c r="VWF331" s="334"/>
      <c r="VWG331" s="334"/>
      <c r="VWH331" s="334"/>
      <c r="VWI331" s="334"/>
      <c r="VWJ331" s="334"/>
      <c r="VWK331" s="334"/>
      <c r="VWL331" s="334"/>
      <c r="VWM331" s="334"/>
      <c r="VWN331" s="334"/>
      <c r="VWO331" s="334"/>
      <c r="VWP331" s="334"/>
      <c r="VWQ331" s="334"/>
      <c r="VWR331" s="334"/>
      <c r="VWS331" s="334"/>
      <c r="VWT331" s="334"/>
      <c r="VWU331" s="334"/>
      <c r="VWV331" s="334"/>
      <c r="VWW331" s="334"/>
      <c r="VWX331" s="334"/>
      <c r="VWY331" s="334"/>
      <c r="VWZ331" s="334"/>
      <c r="VXA331" s="334"/>
      <c r="VXB331" s="334"/>
      <c r="VXC331" s="334"/>
      <c r="VXD331" s="334"/>
      <c r="VXE331" s="334"/>
      <c r="VXF331" s="334"/>
      <c r="VXG331" s="334"/>
      <c r="VXH331" s="334"/>
      <c r="VXI331" s="334"/>
      <c r="VXJ331" s="334"/>
      <c r="VXK331" s="334"/>
      <c r="VXL331" s="334"/>
      <c r="VXM331" s="334"/>
      <c r="VXN331" s="334"/>
      <c r="VXO331" s="334"/>
      <c r="VXP331" s="334"/>
      <c r="VXQ331" s="334"/>
      <c r="VXR331" s="334"/>
      <c r="VXS331" s="334"/>
      <c r="VXT331" s="334"/>
      <c r="VXU331" s="334"/>
      <c r="VXV331" s="334"/>
      <c r="VXW331" s="334"/>
      <c r="VXX331" s="334"/>
      <c r="VXY331" s="334"/>
      <c r="VXZ331" s="334"/>
      <c r="VYA331" s="334"/>
      <c r="VYB331" s="334"/>
      <c r="VYC331" s="334"/>
      <c r="VYD331" s="334"/>
      <c r="VYE331" s="334"/>
      <c r="VYF331" s="334"/>
      <c r="VYG331" s="334"/>
      <c r="VYH331" s="334"/>
      <c r="VYI331" s="334"/>
      <c r="VYJ331" s="334"/>
      <c r="VYK331" s="334"/>
      <c r="VYL331" s="334"/>
      <c r="VYM331" s="334"/>
      <c r="VYN331" s="334"/>
      <c r="VYO331" s="334"/>
      <c r="VYP331" s="334"/>
      <c r="VYQ331" s="334"/>
      <c r="VYR331" s="334"/>
      <c r="VYS331" s="334"/>
      <c r="VYT331" s="334"/>
      <c r="VYU331" s="334"/>
      <c r="VYV331" s="334"/>
      <c r="VYW331" s="334"/>
      <c r="VYX331" s="334"/>
      <c r="VYY331" s="334"/>
      <c r="VYZ331" s="334"/>
      <c r="VZA331" s="334"/>
      <c r="VZB331" s="334"/>
      <c r="VZC331" s="334"/>
      <c r="VZD331" s="334"/>
      <c r="VZE331" s="334"/>
      <c r="VZF331" s="334"/>
      <c r="VZG331" s="334"/>
      <c r="VZH331" s="334"/>
      <c r="VZI331" s="334"/>
      <c r="VZJ331" s="334"/>
      <c r="VZK331" s="334"/>
      <c r="VZL331" s="334"/>
      <c r="VZM331" s="334"/>
      <c r="VZN331" s="334"/>
      <c r="VZO331" s="334"/>
      <c r="VZP331" s="334"/>
      <c r="VZQ331" s="334"/>
      <c r="VZR331" s="334"/>
      <c r="VZS331" s="334"/>
      <c r="VZT331" s="334"/>
      <c r="VZU331" s="334"/>
      <c r="VZV331" s="334"/>
      <c r="VZW331" s="334"/>
      <c r="VZX331" s="334"/>
      <c r="VZY331" s="334"/>
      <c r="VZZ331" s="334"/>
      <c r="WAA331" s="334"/>
      <c r="WAB331" s="334"/>
      <c r="WAC331" s="334"/>
      <c r="WAD331" s="334"/>
      <c r="WAE331" s="334"/>
      <c r="WAF331" s="334"/>
      <c r="WAG331" s="334"/>
      <c r="WAH331" s="334"/>
      <c r="WAI331" s="334"/>
      <c r="WAJ331" s="334"/>
      <c r="WAK331" s="334"/>
      <c r="WAL331" s="334"/>
      <c r="WAM331" s="334"/>
      <c r="WAN331" s="334"/>
      <c r="WAO331" s="334"/>
      <c r="WAP331" s="334"/>
      <c r="WAQ331" s="334"/>
      <c r="WAR331" s="334"/>
      <c r="WAS331" s="334"/>
      <c r="WAT331" s="334"/>
      <c r="WAU331" s="334"/>
      <c r="WAV331" s="334"/>
      <c r="WAW331" s="334"/>
      <c r="WAX331" s="334"/>
      <c r="WAY331" s="334"/>
      <c r="WAZ331" s="334"/>
      <c r="WBA331" s="334"/>
      <c r="WBB331" s="334"/>
      <c r="WBC331" s="334"/>
      <c r="WBD331" s="334"/>
      <c r="WBE331" s="334"/>
      <c r="WBF331" s="334"/>
      <c r="WBG331" s="334"/>
      <c r="WBH331" s="334"/>
      <c r="WBI331" s="334"/>
      <c r="WBJ331" s="334"/>
      <c r="WBK331" s="334"/>
      <c r="WBL331" s="334"/>
      <c r="WBM331" s="334"/>
      <c r="WBN331" s="334"/>
      <c r="WBO331" s="334"/>
      <c r="WBP331" s="334"/>
      <c r="WBQ331" s="334"/>
      <c r="WBR331" s="334"/>
      <c r="WBS331" s="334"/>
      <c r="WBT331" s="334"/>
      <c r="WBU331" s="334"/>
      <c r="WBV331" s="334"/>
      <c r="WBW331" s="334"/>
      <c r="WBX331" s="334"/>
      <c r="WBY331" s="334"/>
      <c r="WBZ331" s="334"/>
      <c r="WCA331" s="334"/>
      <c r="WCB331" s="334"/>
      <c r="WCC331" s="334"/>
      <c r="WCD331" s="334"/>
      <c r="WCE331" s="334"/>
      <c r="WCF331" s="334"/>
      <c r="WCG331" s="334"/>
      <c r="WCH331" s="334"/>
      <c r="WCI331" s="334"/>
      <c r="WCJ331" s="334"/>
      <c r="WCK331" s="334"/>
      <c r="WCL331" s="334"/>
      <c r="WCM331" s="334"/>
      <c r="WCN331" s="334"/>
      <c r="WCO331" s="334"/>
      <c r="WCP331" s="334"/>
      <c r="WCQ331" s="334"/>
      <c r="WCR331" s="334"/>
      <c r="WCS331" s="334"/>
      <c r="WCT331" s="334"/>
      <c r="WCU331" s="334"/>
      <c r="WCV331" s="334"/>
      <c r="WCW331" s="334"/>
      <c r="WCX331" s="334"/>
      <c r="WCY331" s="334"/>
      <c r="WCZ331" s="334"/>
      <c r="WDA331" s="334"/>
      <c r="WDB331" s="334"/>
      <c r="WDC331" s="334"/>
      <c r="WDD331" s="334"/>
      <c r="WDE331" s="334"/>
      <c r="WDF331" s="334"/>
      <c r="WDG331" s="334"/>
      <c r="WDH331" s="334"/>
      <c r="WDI331" s="334"/>
      <c r="WDJ331" s="334"/>
      <c r="WDK331" s="334"/>
      <c r="WDL331" s="334"/>
      <c r="WDM331" s="334"/>
      <c r="WDN331" s="334"/>
      <c r="WDO331" s="334"/>
      <c r="WDP331" s="334"/>
      <c r="WDQ331" s="334"/>
      <c r="WDR331" s="334"/>
      <c r="WDS331" s="334"/>
      <c r="WDT331" s="334"/>
      <c r="WDU331" s="334"/>
      <c r="WDV331" s="334"/>
      <c r="WDW331" s="334"/>
      <c r="WDX331" s="334"/>
      <c r="WDY331" s="334"/>
      <c r="WDZ331" s="334"/>
      <c r="WEA331" s="334"/>
      <c r="WEB331" s="334"/>
      <c r="WEC331" s="334"/>
      <c r="WED331" s="334"/>
      <c r="WEE331" s="334"/>
      <c r="WEF331" s="334"/>
      <c r="WEG331" s="334"/>
      <c r="WEH331" s="334"/>
      <c r="WEI331" s="334"/>
      <c r="WEJ331" s="334"/>
      <c r="WEK331" s="334"/>
      <c r="WEL331" s="334"/>
      <c r="WEM331" s="334"/>
      <c r="WEN331" s="334"/>
      <c r="WEO331" s="334"/>
      <c r="WEP331" s="334"/>
      <c r="WEQ331" s="334"/>
      <c r="WER331" s="334"/>
      <c r="WES331" s="334"/>
      <c r="WET331" s="334"/>
      <c r="WEU331" s="334"/>
      <c r="WEV331" s="334"/>
      <c r="WEW331" s="334"/>
      <c r="WEX331" s="334"/>
      <c r="WEY331" s="334"/>
      <c r="WEZ331" s="334"/>
      <c r="WFA331" s="334"/>
      <c r="WFB331" s="334"/>
      <c r="WFC331" s="334"/>
      <c r="WFD331" s="334"/>
      <c r="WFE331" s="334"/>
      <c r="WFF331" s="334"/>
      <c r="WFG331" s="334"/>
      <c r="WFH331" s="334"/>
      <c r="WFI331" s="334"/>
      <c r="WFJ331" s="334"/>
      <c r="WFK331" s="334"/>
      <c r="WFL331" s="334"/>
      <c r="WFM331" s="334"/>
      <c r="WFN331" s="334"/>
      <c r="WFO331" s="334"/>
      <c r="WFP331" s="334"/>
      <c r="WFQ331" s="334"/>
      <c r="WFR331" s="334"/>
      <c r="WFS331" s="334"/>
      <c r="WFT331" s="334"/>
      <c r="WFU331" s="334"/>
      <c r="WFV331" s="334"/>
      <c r="WFW331" s="334"/>
      <c r="WFX331" s="334"/>
      <c r="WFY331" s="334"/>
      <c r="WFZ331" s="334"/>
      <c r="WGA331" s="334"/>
      <c r="WGB331" s="334"/>
      <c r="WGC331" s="334"/>
      <c r="WGD331" s="334"/>
      <c r="WGE331" s="334"/>
      <c r="WGF331" s="334"/>
      <c r="WGG331" s="334"/>
      <c r="WGH331" s="334"/>
      <c r="WGI331" s="334"/>
      <c r="WGJ331" s="334"/>
      <c r="WGK331" s="334"/>
      <c r="WGL331" s="334"/>
      <c r="WGM331" s="334"/>
      <c r="WGN331" s="334"/>
      <c r="WGO331" s="334"/>
      <c r="WGP331" s="334"/>
      <c r="WGQ331" s="334"/>
      <c r="WGR331" s="334"/>
      <c r="WGS331" s="334"/>
      <c r="WGT331" s="334"/>
      <c r="WGU331" s="334"/>
      <c r="WGV331" s="334"/>
      <c r="WGW331" s="334"/>
      <c r="WGX331" s="334"/>
      <c r="WGY331" s="334"/>
      <c r="WGZ331" s="334"/>
      <c r="WHA331" s="334"/>
      <c r="WHB331" s="334"/>
      <c r="WHC331" s="334"/>
      <c r="WHD331" s="334"/>
      <c r="WHE331" s="334"/>
      <c r="WHF331" s="334"/>
      <c r="WHG331" s="334"/>
      <c r="WHH331" s="334"/>
      <c r="WHI331" s="334"/>
      <c r="WHJ331" s="334"/>
      <c r="WHK331" s="334"/>
      <c r="WHL331" s="334"/>
      <c r="WHM331" s="334"/>
      <c r="WHN331" s="334"/>
      <c r="WHO331" s="334"/>
      <c r="WHP331" s="334"/>
      <c r="WHQ331" s="334"/>
      <c r="WHR331" s="334"/>
      <c r="WHS331" s="334"/>
      <c r="WHT331" s="334"/>
      <c r="WHU331" s="334"/>
      <c r="WHV331" s="334"/>
      <c r="WHW331" s="334"/>
      <c r="WHX331" s="334"/>
      <c r="WHY331" s="334"/>
      <c r="WHZ331" s="334"/>
      <c r="WIA331" s="334"/>
      <c r="WIB331" s="334"/>
      <c r="WIC331" s="334"/>
      <c r="WID331" s="334"/>
      <c r="WIE331" s="334"/>
      <c r="WIF331" s="334"/>
      <c r="WIG331" s="334"/>
      <c r="WIH331" s="334"/>
      <c r="WII331" s="334"/>
      <c r="WIJ331" s="334"/>
      <c r="WIK331" s="334"/>
      <c r="WIL331" s="334"/>
      <c r="WIM331" s="334"/>
      <c r="WIN331" s="334"/>
      <c r="WIO331" s="334"/>
      <c r="WIP331" s="334"/>
      <c r="WIQ331" s="334"/>
      <c r="WIR331" s="334"/>
      <c r="WIS331" s="334"/>
      <c r="WIT331" s="334"/>
      <c r="WIU331" s="334"/>
      <c r="WIV331" s="334"/>
      <c r="WIW331" s="334"/>
      <c r="WIX331" s="334"/>
      <c r="WIY331" s="334"/>
      <c r="WIZ331" s="334"/>
      <c r="WJA331" s="334"/>
      <c r="WJB331" s="334"/>
      <c r="WJC331" s="334"/>
      <c r="WJD331" s="334"/>
      <c r="WJE331" s="334"/>
      <c r="WJF331" s="334"/>
      <c r="WJG331" s="334"/>
      <c r="WJH331" s="334"/>
      <c r="WJI331" s="334"/>
      <c r="WJJ331" s="334"/>
      <c r="WJK331" s="334"/>
      <c r="WJL331" s="334"/>
      <c r="WJM331" s="334"/>
      <c r="WJN331" s="334"/>
      <c r="WJO331" s="334"/>
      <c r="WJP331" s="334"/>
      <c r="WJQ331" s="334"/>
      <c r="WJR331" s="334"/>
      <c r="WJS331" s="334"/>
      <c r="WJT331" s="334"/>
      <c r="WJU331" s="334"/>
      <c r="WJV331" s="334"/>
      <c r="WJW331" s="334"/>
      <c r="WJX331" s="334"/>
      <c r="WJY331" s="334"/>
      <c r="WJZ331" s="334"/>
      <c r="WKA331" s="334"/>
      <c r="WKB331" s="334"/>
      <c r="WKC331" s="334"/>
      <c r="WKD331" s="334"/>
      <c r="WKE331" s="334"/>
      <c r="WKF331" s="334"/>
      <c r="WKG331" s="334"/>
      <c r="WKH331" s="334"/>
      <c r="WKI331" s="334"/>
      <c r="WKJ331" s="334"/>
      <c r="WKK331" s="334"/>
      <c r="WKL331" s="334"/>
      <c r="WKM331" s="334"/>
      <c r="WKN331" s="334"/>
      <c r="WKO331" s="334"/>
      <c r="WKP331" s="334"/>
      <c r="WKQ331" s="334"/>
      <c r="WKR331" s="334"/>
      <c r="WKS331" s="334"/>
      <c r="WKT331" s="334"/>
      <c r="WKU331" s="334"/>
      <c r="WKV331" s="334"/>
      <c r="WKW331" s="334"/>
      <c r="WKX331" s="334"/>
      <c r="WKY331" s="334"/>
      <c r="WKZ331" s="334"/>
      <c r="WLA331" s="334"/>
      <c r="WLB331" s="334"/>
      <c r="WLC331" s="334"/>
      <c r="WLD331" s="334"/>
      <c r="WLE331" s="334"/>
      <c r="WLF331" s="334"/>
      <c r="WLG331" s="334"/>
      <c r="WLH331" s="334"/>
      <c r="WLI331" s="334"/>
      <c r="WLJ331" s="334"/>
      <c r="WLK331" s="334"/>
      <c r="WLL331" s="334"/>
      <c r="WLM331" s="334"/>
      <c r="WLN331" s="334"/>
      <c r="WLO331" s="334"/>
      <c r="WLP331" s="334"/>
      <c r="WLQ331" s="334"/>
      <c r="WLR331" s="334"/>
      <c r="WLS331" s="334"/>
      <c r="WLT331" s="334"/>
      <c r="WLU331" s="334"/>
      <c r="WLV331" s="334"/>
      <c r="WLW331" s="334"/>
      <c r="WLX331" s="334"/>
      <c r="WLY331" s="334"/>
      <c r="WLZ331" s="334"/>
      <c r="WMA331" s="334"/>
      <c r="WMB331" s="334"/>
      <c r="WMC331" s="334"/>
      <c r="WMD331" s="334"/>
      <c r="WME331" s="334"/>
      <c r="WMF331" s="334"/>
      <c r="WMG331" s="334"/>
      <c r="WMH331" s="334"/>
      <c r="WMI331" s="334"/>
      <c r="WMJ331" s="334"/>
      <c r="WMK331" s="334"/>
      <c r="WML331" s="334"/>
      <c r="WMM331" s="334"/>
      <c r="WMN331" s="334"/>
      <c r="WMO331" s="334"/>
      <c r="WMP331" s="334"/>
      <c r="WMQ331" s="334"/>
      <c r="WMR331" s="334"/>
      <c r="WMS331" s="334"/>
      <c r="WMT331" s="334"/>
      <c r="WMU331" s="334"/>
      <c r="WMV331" s="334"/>
      <c r="WMW331" s="334"/>
      <c r="WMX331" s="334"/>
      <c r="WMY331" s="334"/>
      <c r="WMZ331" s="334"/>
      <c r="WNA331" s="334"/>
      <c r="WNB331" s="334"/>
      <c r="WNC331" s="334"/>
      <c r="WND331" s="334"/>
      <c r="WNE331" s="334"/>
      <c r="WNF331" s="334"/>
      <c r="WNG331" s="334"/>
      <c r="WNH331" s="334"/>
      <c r="WNI331" s="334"/>
      <c r="WNJ331" s="334"/>
      <c r="WNK331" s="334"/>
      <c r="WNL331" s="334"/>
      <c r="WNM331" s="334"/>
      <c r="WNN331" s="334"/>
      <c r="WNO331" s="334"/>
      <c r="WNP331" s="334"/>
      <c r="WNQ331" s="334"/>
      <c r="WNR331" s="334"/>
      <c r="WNS331" s="334"/>
      <c r="WNT331" s="334"/>
      <c r="WNU331" s="334"/>
      <c r="WNV331" s="334"/>
      <c r="WNW331" s="334"/>
      <c r="WNX331" s="334"/>
      <c r="WNY331" s="334"/>
      <c r="WNZ331" s="334"/>
      <c r="WOA331" s="334"/>
      <c r="WOB331" s="334"/>
      <c r="WOC331" s="334"/>
      <c r="WOD331" s="334"/>
      <c r="WOE331" s="334"/>
      <c r="WOF331" s="334"/>
      <c r="WOG331" s="334"/>
      <c r="WOH331" s="334"/>
      <c r="WOI331" s="334"/>
      <c r="WOJ331" s="334"/>
      <c r="WOK331" s="334"/>
      <c r="WOL331" s="334"/>
      <c r="WOM331" s="334"/>
      <c r="WON331" s="334"/>
      <c r="WOO331" s="334"/>
      <c r="WOP331" s="334"/>
      <c r="WOQ331" s="334"/>
      <c r="WOR331" s="334"/>
      <c r="WOS331" s="334"/>
      <c r="WOT331" s="334"/>
      <c r="WOU331" s="334"/>
      <c r="WOV331" s="334"/>
      <c r="WOW331" s="334"/>
      <c r="WOX331" s="334"/>
      <c r="WOY331" s="334"/>
      <c r="WOZ331" s="334"/>
      <c r="WPA331" s="334"/>
      <c r="WPB331" s="334"/>
      <c r="WPC331" s="334"/>
      <c r="WPD331" s="334"/>
      <c r="WPE331" s="334"/>
      <c r="WPF331" s="334"/>
      <c r="WPG331" s="334"/>
      <c r="WPH331" s="334"/>
      <c r="WPI331" s="334"/>
      <c r="WPJ331" s="334"/>
      <c r="WPK331" s="334"/>
      <c r="WPL331" s="334"/>
      <c r="WPM331" s="334"/>
      <c r="WPN331" s="334"/>
      <c r="WPO331" s="334"/>
      <c r="WPP331" s="334"/>
      <c r="WPQ331" s="334"/>
      <c r="WPR331" s="334"/>
      <c r="WPS331" s="334"/>
      <c r="WPT331" s="334"/>
      <c r="WPU331" s="334"/>
      <c r="WPV331" s="334"/>
      <c r="WPW331" s="334"/>
      <c r="WPX331" s="334"/>
      <c r="WPY331" s="334"/>
      <c r="WPZ331" s="334"/>
      <c r="WQA331" s="334"/>
      <c r="WQB331" s="334"/>
      <c r="WQC331" s="334"/>
      <c r="WQD331" s="334"/>
      <c r="WQE331" s="334"/>
      <c r="WQF331" s="334"/>
      <c r="WQG331" s="334"/>
      <c r="WQH331" s="334"/>
      <c r="WQI331" s="334"/>
      <c r="WQJ331" s="334"/>
      <c r="WQK331" s="334"/>
      <c r="WQL331" s="334"/>
      <c r="WQM331" s="334"/>
      <c r="WQN331" s="334"/>
      <c r="WQO331" s="334"/>
      <c r="WQP331" s="334"/>
      <c r="WQQ331" s="334"/>
      <c r="WQR331" s="334"/>
      <c r="WQS331" s="334"/>
      <c r="WQT331" s="334"/>
      <c r="WQU331" s="334"/>
      <c r="WQV331" s="334"/>
      <c r="WQW331" s="334"/>
      <c r="WQX331" s="334"/>
      <c r="WQY331" s="334"/>
      <c r="WQZ331" s="334"/>
      <c r="WRA331" s="334"/>
      <c r="WRB331" s="334"/>
      <c r="WRC331" s="334"/>
      <c r="WRD331" s="334"/>
      <c r="WRE331" s="334"/>
      <c r="WRF331" s="334"/>
      <c r="WRG331" s="334"/>
      <c r="WRH331" s="334"/>
      <c r="WRI331" s="334"/>
      <c r="WRJ331" s="334"/>
      <c r="WRK331" s="334"/>
      <c r="WRL331" s="334"/>
      <c r="WRM331" s="334"/>
      <c r="WRN331" s="334"/>
      <c r="WRO331" s="334"/>
      <c r="WRP331" s="334"/>
      <c r="WRQ331" s="334"/>
      <c r="WRR331" s="334"/>
      <c r="WRS331" s="334"/>
      <c r="WRT331" s="334"/>
      <c r="WRU331" s="334"/>
      <c r="WRV331" s="334"/>
      <c r="WRW331" s="334"/>
      <c r="WRX331" s="334"/>
      <c r="WRY331" s="334"/>
      <c r="WRZ331" s="334"/>
      <c r="WSA331" s="334"/>
      <c r="WSB331" s="334"/>
      <c r="WSC331" s="334"/>
      <c r="WSD331" s="334"/>
      <c r="WSE331" s="334"/>
      <c r="WSF331" s="334"/>
      <c r="WSG331" s="334"/>
      <c r="WSH331" s="334"/>
      <c r="WSI331" s="334"/>
      <c r="WSJ331" s="334"/>
      <c r="WSK331" s="334"/>
      <c r="WSL331" s="334"/>
      <c r="WSM331" s="334"/>
      <c r="WSN331" s="334"/>
      <c r="WSO331" s="334"/>
      <c r="WSP331" s="334"/>
      <c r="WSQ331" s="334"/>
      <c r="WSR331" s="334"/>
      <c r="WSS331" s="334"/>
      <c r="WST331" s="334"/>
      <c r="WSU331" s="334"/>
      <c r="WSV331" s="334"/>
      <c r="WSW331" s="334"/>
      <c r="WSX331" s="334"/>
      <c r="WSY331" s="334"/>
      <c r="WSZ331" s="334"/>
      <c r="WTA331" s="334"/>
      <c r="WTB331" s="334"/>
      <c r="WTC331" s="334"/>
      <c r="WTD331" s="334"/>
      <c r="WTE331" s="334"/>
      <c r="WTF331" s="334"/>
      <c r="WTG331" s="334"/>
      <c r="WTH331" s="334"/>
      <c r="WTI331" s="334"/>
      <c r="WTJ331" s="334"/>
      <c r="WTK331" s="334"/>
      <c r="WTL331" s="334"/>
      <c r="WTM331" s="334"/>
      <c r="WTN331" s="334"/>
      <c r="WTO331" s="334"/>
      <c r="WTP331" s="334"/>
      <c r="WTQ331" s="334"/>
      <c r="WTR331" s="334"/>
      <c r="WTS331" s="334"/>
      <c r="WTT331" s="334"/>
      <c r="WTU331" s="334"/>
      <c r="WTV331" s="334"/>
      <c r="WTW331" s="334"/>
      <c r="WTX331" s="334"/>
      <c r="WTY331" s="334"/>
      <c r="WTZ331" s="334"/>
      <c r="WUA331" s="334"/>
      <c r="WUB331" s="334"/>
      <c r="WUC331" s="334"/>
      <c r="WUD331" s="334"/>
      <c r="WUE331" s="334"/>
      <c r="WUF331" s="334"/>
      <c r="WUG331" s="334"/>
      <c r="WUH331" s="334"/>
      <c r="WUI331" s="334"/>
      <c r="WUJ331" s="334"/>
      <c r="WUK331" s="334"/>
      <c r="WUL331" s="334"/>
      <c r="WUM331" s="334"/>
      <c r="WUN331" s="334"/>
      <c r="WUO331" s="334"/>
      <c r="WUP331" s="334"/>
      <c r="WUQ331" s="334"/>
      <c r="WUR331" s="334"/>
      <c r="WUS331" s="334"/>
      <c r="WUT331" s="334"/>
      <c r="WUU331" s="334"/>
      <c r="WUV331" s="334"/>
      <c r="WUW331" s="334"/>
      <c r="WUX331" s="334"/>
      <c r="WUY331" s="334"/>
      <c r="WUZ331" s="334"/>
      <c r="WVA331" s="334"/>
      <c r="WVB331" s="334"/>
      <c r="WVC331" s="334"/>
      <c r="WVD331" s="334"/>
      <c r="WVE331" s="334"/>
      <c r="WVF331" s="334"/>
      <c r="WVG331" s="334"/>
      <c r="WVH331" s="334"/>
      <c r="WVI331" s="334"/>
      <c r="WVJ331" s="334"/>
      <c r="WVK331" s="334"/>
      <c r="WVL331" s="334"/>
      <c r="WVM331" s="334"/>
      <c r="WVN331" s="334"/>
      <c r="WVO331" s="334"/>
      <c r="WVP331" s="334"/>
      <c r="WVQ331" s="334"/>
      <c r="WVR331" s="334"/>
      <c r="WVS331" s="334"/>
      <c r="WVT331" s="334"/>
      <c r="WVU331" s="334"/>
      <c r="WVV331" s="334"/>
      <c r="WVW331" s="334"/>
      <c r="WVX331" s="334"/>
      <c r="WVY331" s="334"/>
      <c r="WVZ331" s="334"/>
      <c r="WWA331" s="334"/>
      <c r="WWB331" s="334"/>
      <c r="WWC331" s="334"/>
      <c r="WWD331" s="334"/>
      <c r="WWE331" s="334"/>
      <c r="WWF331" s="334"/>
      <c r="WWG331" s="334"/>
      <c r="WWH331" s="334"/>
      <c r="WWI331" s="334"/>
      <c r="WWJ331" s="334"/>
      <c r="WWK331" s="334"/>
      <c r="WWL331" s="334"/>
      <c r="WWM331" s="334"/>
      <c r="WWN331" s="334"/>
      <c r="WWO331" s="334"/>
      <c r="WWP331" s="334"/>
      <c r="WWQ331" s="334"/>
      <c r="WWR331" s="334"/>
      <c r="WWS331" s="334"/>
      <c r="WWT331" s="334"/>
      <c r="WWU331" s="334"/>
      <c r="WWV331" s="334"/>
      <c r="WWW331" s="334"/>
      <c r="WWX331" s="334"/>
      <c r="WWY331" s="334"/>
      <c r="WWZ331" s="334"/>
      <c r="WXA331" s="334"/>
      <c r="WXB331" s="334"/>
      <c r="WXC331" s="334"/>
      <c r="WXD331" s="334"/>
      <c r="WXE331" s="334"/>
      <c r="WXF331" s="334"/>
      <c r="WXG331" s="334"/>
      <c r="WXH331" s="334"/>
      <c r="WXI331" s="334"/>
      <c r="WXJ331" s="334"/>
      <c r="WXK331" s="334"/>
      <c r="WXL331" s="334"/>
      <c r="WXM331" s="334"/>
      <c r="WXN331" s="334"/>
      <c r="WXO331" s="334"/>
      <c r="WXP331" s="334"/>
      <c r="WXQ331" s="334"/>
      <c r="WXR331" s="334"/>
      <c r="WXS331" s="334"/>
      <c r="WXT331" s="334"/>
      <c r="WXU331" s="334"/>
      <c r="WXV331" s="334"/>
      <c r="WXW331" s="334"/>
      <c r="WXX331" s="334"/>
      <c r="WXY331" s="334"/>
      <c r="WXZ331" s="334"/>
      <c r="WYA331" s="334"/>
      <c r="WYB331" s="334"/>
      <c r="WYC331" s="334"/>
      <c r="WYD331" s="334"/>
      <c r="WYE331" s="334"/>
      <c r="WYF331" s="334"/>
      <c r="WYG331" s="334"/>
      <c r="WYH331" s="334"/>
      <c r="WYI331" s="334"/>
      <c r="WYJ331" s="334"/>
      <c r="WYK331" s="334"/>
      <c r="WYL331" s="334"/>
      <c r="WYM331" s="334"/>
      <c r="WYN331" s="334"/>
      <c r="WYO331" s="334"/>
      <c r="WYP331" s="334"/>
      <c r="WYQ331" s="334"/>
      <c r="WYR331" s="334"/>
      <c r="WYS331" s="334"/>
      <c r="WYT331" s="334"/>
      <c r="WYU331" s="334"/>
      <c r="WYV331" s="334"/>
      <c r="WYW331" s="334"/>
      <c r="WYX331" s="334"/>
      <c r="WYY331" s="334"/>
      <c r="WYZ331" s="334"/>
      <c r="WZA331" s="334"/>
      <c r="WZB331" s="334"/>
      <c r="WZC331" s="334"/>
      <c r="WZD331" s="334"/>
      <c r="WZE331" s="334"/>
      <c r="WZF331" s="334"/>
      <c r="WZG331" s="334"/>
      <c r="WZH331" s="334"/>
      <c r="WZI331" s="334"/>
      <c r="WZJ331" s="334"/>
      <c r="WZK331" s="334"/>
      <c r="WZL331" s="334"/>
      <c r="WZM331" s="334"/>
      <c r="WZN331" s="334"/>
      <c r="WZO331" s="334"/>
      <c r="WZP331" s="334"/>
      <c r="WZQ331" s="334"/>
      <c r="WZR331" s="334"/>
      <c r="WZS331" s="334"/>
      <c r="WZT331" s="334"/>
      <c r="WZU331" s="334"/>
      <c r="WZV331" s="334"/>
      <c r="WZW331" s="334"/>
      <c r="WZX331" s="334"/>
      <c r="WZY331" s="334"/>
      <c r="WZZ331" s="334"/>
      <c r="XAA331" s="334"/>
      <c r="XAB331" s="334"/>
      <c r="XAC331" s="334"/>
      <c r="XAD331" s="334"/>
      <c r="XAE331" s="334"/>
      <c r="XAF331" s="334"/>
      <c r="XAG331" s="334"/>
      <c r="XAH331" s="334"/>
      <c r="XAI331" s="334"/>
      <c r="XAJ331" s="334"/>
      <c r="XAK331" s="334"/>
      <c r="XAL331" s="334"/>
      <c r="XAM331" s="334"/>
      <c r="XAN331" s="334"/>
      <c r="XAO331" s="334"/>
      <c r="XAP331" s="334"/>
      <c r="XAQ331" s="334"/>
      <c r="XAR331" s="334"/>
      <c r="XAS331" s="334"/>
      <c r="XAT331" s="334"/>
      <c r="XAU331" s="334"/>
      <c r="XAV331" s="334"/>
      <c r="XAW331" s="334"/>
      <c r="XAX331" s="334"/>
      <c r="XAY331" s="334"/>
      <c r="XAZ331" s="334"/>
      <c r="XBA331" s="334"/>
      <c r="XBB331" s="334"/>
      <c r="XBC331" s="334"/>
      <c r="XBD331" s="334"/>
      <c r="XBE331" s="334"/>
      <c r="XBF331" s="334"/>
      <c r="XBG331" s="334"/>
      <c r="XBH331" s="334"/>
      <c r="XBI331" s="334"/>
      <c r="XBJ331" s="334"/>
      <c r="XBK331" s="334"/>
      <c r="XBL331" s="334"/>
      <c r="XBM331" s="334"/>
      <c r="XBN331" s="334"/>
      <c r="XBO331" s="334"/>
      <c r="XBP331" s="334"/>
      <c r="XBQ331" s="334"/>
      <c r="XBR331" s="334"/>
      <c r="XBS331" s="334"/>
      <c r="XBT331" s="334"/>
      <c r="XBU331" s="334"/>
      <c r="XBV331" s="334"/>
      <c r="XBW331" s="334"/>
      <c r="XBX331" s="334"/>
      <c r="XBY331" s="334"/>
      <c r="XBZ331" s="334"/>
      <c r="XCA331" s="334"/>
      <c r="XCB331" s="334"/>
      <c r="XCC331" s="334"/>
      <c r="XCD331" s="334"/>
      <c r="XCE331" s="334"/>
      <c r="XCF331" s="334"/>
      <c r="XCG331" s="334"/>
      <c r="XCH331" s="334"/>
      <c r="XCI331" s="334"/>
      <c r="XCJ331" s="334"/>
      <c r="XCK331" s="334"/>
      <c r="XCL331" s="334"/>
      <c r="XCM331" s="334"/>
      <c r="XCN331" s="334"/>
      <c r="XCO331" s="334"/>
      <c r="XCP331" s="334"/>
      <c r="XCQ331" s="334"/>
      <c r="XCR331" s="334"/>
      <c r="XCS331" s="334"/>
      <c r="XCT331" s="334"/>
      <c r="XCU331" s="334"/>
      <c r="XCV331" s="334"/>
      <c r="XCW331" s="334"/>
      <c r="XCX331" s="334"/>
      <c r="XCY331" s="334"/>
      <c r="XCZ331" s="334"/>
      <c r="XDA331" s="334"/>
      <c r="XDB331" s="334"/>
      <c r="XDC331" s="334"/>
      <c r="XDD331" s="334"/>
      <c r="XDE331" s="334"/>
      <c r="XDF331" s="334"/>
      <c r="XDG331" s="334"/>
      <c r="XDH331" s="334"/>
      <c r="XDI331" s="334"/>
      <c r="XDJ331" s="334"/>
      <c r="XDK331" s="334"/>
      <c r="XDL331" s="334"/>
      <c r="XDM331" s="334"/>
      <c r="XDN331" s="334"/>
      <c r="XDO331" s="334"/>
      <c r="XDP331" s="334"/>
      <c r="XDQ331" s="334"/>
      <c r="XDR331" s="334"/>
      <c r="XDS331" s="334"/>
      <c r="XDT331" s="334"/>
      <c r="XDU331" s="334"/>
      <c r="XDV331" s="334"/>
      <c r="XDW331" s="334"/>
      <c r="XDX331" s="334"/>
      <c r="XDY331" s="334"/>
      <c r="XDZ331" s="334"/>
      <c r="XEA331" s="334"/>
      <c r="XEB331" s="334"/>
      <c r="XEC331" s="334"/>
      <c r="XED331" s="334"/>
      <c r="XEE331" s="334"/>
      <c r="XEF331" s="334"/>
      <c r="XEG331" s="334"/>
      <c r="XEH331" s="334"/>
      <c r="XEI331" s="334"/>
      <c r="XEJ331" s="334"/>
      <c r="XEK331" s="334"/>
      <c r="XEL331" s="334"/>
      <c r="XEM331" s="334"/>
      <c r="XEN331" s="334"/>
      <c r="XEO331" s="334"/>
      <c r="XEP331" s="334"/>
      <c r="XEQ331" s="334"/>
      <c r="XER331" s="334"/>
      <c r="XES331" s="334"/>
      <c r="XET331" s="334"/>
      <c r="XEU331" s="334"/>
      <c r="XEV331" s="334"/>
      <c r="XEW331" s="334"/>
      <c r="XEX331" s="334"/>
      <c r="XEY331" s="334"/>
      <c r="XEZ331" s="334"/>
      <c r="XFA331" s="334"/>
      <c r="XFB331" s="334"/>
      <c r="XFC331" s="334"/>
    </row>
    <row r="332" spans="1:16383" s="211" customFormat="1" ht="15.75" customHeight="1" x14ac:dyDescent="0.3">
      <c r="A332" s="211">
        <v>329</v>
      </c>
      <c r="B332" s="225">
        <v>1695</v>
      </c>
      <c r="C332" s="211" t="s">
        <v>619</v>
      </c>
      <c r="D332" s="309" t="s">
        <v>625</v>
      </c>
      <c r="E332" s="211" t="s">
        <v>4</v>
      </c>
      <c r="G332" s="281">
        <v>520935</v>
      </c>
      <c r="H332" s="281">
        <v>530981</v>
      </c>
      <c r="I332" s="287">
        <f t="shared" ref="I332:I346" si="53">H332-G332</f>
        <v>10046</v>
      </c>
      <c r="M332" s="272">
        <v>2855.5742245412021</v>
      </c>
      <c r="N332" s="288">
        <v>9.3511299028427489E-2</v>
      </c>
      <c r="O332" s="267">
        <v>0</v>
      </c>
      <c r="S332" s="211" t="s">
        <v>552</v>
      </c>
      <c r="T332" s="226" t="s">
        <v>1310</v>
      </c>
    </row>
    <row r="333" spans="1:16383" s="265" customFormat="1" ht="18.75" x14ac:dyDescent="0.3">
      <c r="A333" s="265">
        <v>11.5</v>
      </c>
      <c r="B333" s="280">
        <v>438</v>
      </c>
      <c r="C333" s="265" t="s">
        <v>270</v>
      </c>
      <c r="D333" s="313" t="s">
        <v>512</v>
      </c>
      <c r="E333" s="313" t="s">
        <v>16</v>
      </c>
      <c r="G333" s="281">
        <v>131732</v>
      </c>
      <c r="H333" s="281">
        <v>131732</v>
      </c>
      <c r="I333" s="281">
        <f t="shared" si="53"/>
        <v>0</v>
      </c>
      <c r="J333" s="282"/>
      <c r="L333" s="281">
        <v>0</v>
      </c>
      <c r="M333" s="283">
        <v>426.34408060453404</v>
      </c>
      <c r="N333" s="284">
        <v>0.11113620007196834</v>
      </c>
      <c r="O333" s="285">
        <v>0</v>
      </c>
      <c r="P333" s="266"/>
      <c r="Q333" s="266"/>
      <c r="R333" s="267">
        <v>0</v>
      </c>
      <c r="T333" s="314" t="s">
        <v>1314</v>
      </c>
    </row>
    <row r="334" spans="1:16383" s="211" customFormat="1" ht="18.75" x14ac:dyDescent="0.3">
      <c r="A334" s="211">
        <v>330</v>
      </c>
      <c r="B334" s="225">
        <v>1661</v>
      </c>
      <c r="C334" s="211" t="s">
        <v>627</v>
      </c>
      <c r="D334" s="309" t="s">
        <v>629</v>
      </c>
      <c r="E334" s="211" t="s">
        <v>4</v>
      </c>
      <c r="G334" s="281">
        <v>354370</v>
      </c>
      <c r="H334" s="281">
        <v>364460</v>
      </c>
      <c r="I334" s="287">
        <f t="shared" si="53"/>
        <v>10090</v>
      </c>
      <c r="M334" s="272">
        <v>3505.686146095718</v>
      </c>
      <c r="N334" s="288">
        <v>0.10030978769341491</v>
      </c>
      <c r="O334" s="267">
        <v>0</v>
      </c>
      <c r="S334" s="211" t="s">
        <v>299</v>
      </c>
      <c r="T334" s="226" t="s">
        <v>1315</v>
      </c>
      <c r="U334" s="211" t="s">
        <v>661</v>
      </c>
    </row>
    <row r="335" spans="1:16383" s="211" customFormat="1" ht="18.75" x14ac:dyDescent="0.3">
      <c r="A335" s="211">
        <v>330</v>
      </c>
      <c r="B335" s="225">
        <v>1661</v>
      </c>
      <c r="C335" s="211" t="s">
        <v>627</v>
      </c>
      <c r="D335" s="309" t="s">
        <v>640</v>
      </c>
      <c r="E335" s="211" t="s">
        <v>4</v>
      </c>
      <c r="G335" s="281">
        <v>299396</v>
      </c>
      <c r="H335" s="281">
        <v>306728</v>
      </c>
      <c r="I335" s="287">
        <f t="shared" si="53"/>
        <v>7332</v>
      </c>
      <c r="M335" s="272">
        <v>3323.2811119107591</v>
      </c>
      <c r="N335" s="288">
        <v>0.10030978769341491</v>
      </c>
      <c r="O335" s="267">
        <v>0</v>
      </c>
      <c r="S335" s="211" t="s">
        <v>299</v>
      </c>
      <c r="T335" s="226" t="s">
        <v>1315</v>
      </c>
      <c r="U335" s="211" t="s">
        <v>661</v>
      </c>
    </row>
    <row r="336" spans="1:16383" s="334" customFormat="1" ht="18" customHeight="1" x14ac:dyDescent="0.3">
      <c r="A336" s="211">
        <v>127</v>
      </c>
      <c r="B336" s="211">
        <v>1653</v>
      </c>
      <c r="C336" s="211" t="s">
        <v>526</v>
      </c>
      <c r="D336" s="310" t="s">
        <v>427</v>
      </c>
      <c r="E336" s="224" t="s">
        <v>4</v>
      </c>
      <c r="F336" s="211"/>
      <c r="G336" s="211"/>
      <c r="H336" s="211"/>
      <c r="I336" s="287">
        <f t="shared" si="53"/>
        <v>0</v>
      </c>
      <c r="J336" s="266"/>
      <c r="K336" s="211"/>
      <c r="L336" s="287">
        <f>K336-J336</f>
        <v>0</v>
      </c>
      <c r="M336" s="272">
        <v>2695.5403022670025</v>
      </c>
      <c r="N336" s="273">
        <v>0</v>
      </c>
      <c r="O336" s="267">
        <v>0</v>
      </c>
      <c r="P336" s="266"/>
      <c r="Q336" s="266"/>
      <c r="R336" s="267">
        <v>0</v>
      </c>
      <c r="S336" s="211" t="s">
        <v>301</v>
      </c>
      <c r="T336" s="226" t="s">
        <v>1319</v>
      </c>
    </row>
    <row r="337" spans="1:22" s="334" customFormat="1" ht="18" customHeight="1" x14ac:dyDescent="0.3">
      <c r="A337" s="211">
        <v>127</v>
      </c>
      <c r="B337" s="211">
        <v>1653</v>
      </c>
      <c r="C337" s="211" t="s">
        <v>526</v>
      </c>
      <c r="D337" s="310" t="s">
        <v>516</v>
      </c>
      <c r="E337" s="224" t="s">
        <v>4</v>
      </c>
      <c r="F337" s="211"/>
      <c r="G337" s="211"/>
      <c r="H337" s="211"/>
      <c r="I337" s="287">
        <f t="shared" si="53"/>
        <v>0</v>
      </c>
      <c r="J337" s="266"/>
      <c r="K337" s="211"/>
      <c r="L337" s="287"/>
      <c r="M337" s="272">
        <v>2666.4348002878737</v>
      </c>
      <c r="N337" s="273"/>
      <c r="O337" s="267">
        <v>16.7</v>
      </c>
      <c r="P337" s="266"/>
      <c r="Q337" s="266"/>
      <c r="R337" s="267">
        <v>0</v>
      </c>
      <c r="S337" s="211" t="s">
        <v>301</v>
      </c>
      <c r="T337" s="226" t="s">
        <v>1319</v>
      </c>
    </row>
    <row r="338" spans="1:22" s="334" customFormat="1" ht="18" customHeight="1" x14ac:dyDescent="0.3">
      <c r="A338" s="211">
        <v>127</v>
      </c>
      <c r="B338" s="211">
        <v>1653</v>
      </c>
      <c r="C338" s="211" t="s">
        <v>526</v>
      </c>
      <c r="D338" s="310" t="s">
        <v>517</v>
      </c>
      <c r="E338" s="224" t="s">
        <v>4</v>
      </c>
      <c r="F338" s="211"/>
      <c r="G338" s="211"/>
      <c r="H338" s="211"/>
      <c r="I338" s="287">
        <f t="shared" si="53"/>
        <v>0</v>
      </c>
      <c r="J338" s="266"/>
      <c r="K338" s="211"/>
      <c r="L338" s="287"/>
      <c r="M338" s="272">
        <v>2666.4348002878737</v>
      </c>
      <c r="N338" s="273"/>
      <c r="O338" s="267">
        <v>496.5</v>
      </c>
      <c r="P338" s="266"/>
      <c r="Q338" s="266"/>
      <c r="R338" s="267">
        <v>0</v>
      </c>
      <c r="S338" s="211" t="s">
        <v>301</v>
      </c>
      <c r="T338" s="226" t="s">
        <v>1319</v>
      </c>
    </row>
    <row r="339" spans="1:22" s="211" customFormat="1" ht="17.25" customHeight="1" x14ac:dyDescent="0.3">
      <c r="A339" s="211">
        <v>92</v>
      </c>
      <c r="B339" s="211" t="s">
        <v>223</v>
      </c>
      <c r="C339" s="211" t="s">
        <v>224</v>
      </c>
      <c r="D339" s="224" t="s">
        <v>435</v>
      </c>
      <c r="E339" s="224" t="s">
        <v>4</v>
      </c>
      <c r="G339" s="281">
        <v>168354</v>
      </c>
      <c r="H339" s="281">
        <v>175000</v>
      </c>
      <c r="I339" s="287">
        <f t="shared" si="53"/>
        <v>6646</v>
      </c>
      <c r="J339" s="266"/>
      <c r="L339" s="287">
        <f>K339-J339</f>
        <v>0</v>
      </c>
      <c r="M339" s="272">
        <v>1670.9189024829075</v>
      </c>
      <c r="N339" s="273">
        <v>9.3253940266282837E-2</v>
      </c>
      <c r="O339" s="267">
        <v>18410</v>
      </c>
      <c r="P339" s="266"/>
      <c r="Q339" s="266"/>
      <c r="R339" s="267">
        <v>0</v>
      </c>
      <c r="S339" s="211" t="s">
        <v>107</v>
      </c>
      <c r="T339" s="226" t="s">
        <v>1322</v>
      </c>
      <c r="U339" s="211">
        <f>I339*N339</f>
        <v>619.76568700971575</v>
      </c>
    </row>
    <row r="340" spans="1:22" s="211" customFormat="1" ht="18.75" x14ac:dyDescent="0.3">
      <c r="A340" s="211">
        <v>333</v>
      </c>
      <c r="B340" s="211">
        <v>1753</v>
      </c>
      <c r="C340" s="211" t="s">
        <v>805</v>
      </c>
      <c r="D340" s="309" t="s">
        <v>809</v>
      </c>
      <c r="E340" s="211" t="s">
        <v>4</v>
      </c>
      <c r="G340" s="281">
        <v>232871</v>
      </c>
      <c r="H340" s="281">
        <v>232871</v>
      </c>
      <c r="I340" s="287">
        <f t="shared" si="53"/>
        <v>0</v>
      </c>
      <c r="M340" s="373">
        <v>1954.3737063691976</v>
      </c>
      <c r="N340" s="226">
        <v>9.2624505217704212E-2</v>
      </c>
      <c r="O340" s="267">
        <v>0</v>
      </c>
      <c r="S340" s="211" t="s">
        <v>301</v>
      </c>
      <c r="T340" s="226" t="s">
        <v>1321</v>
      </c>
      <c r="U340" s="211">
        <v>848.8</v>
      </c>
      <c r="V340" s="211" t="s">
        <v>813</v>
      </c>
    </row>
    <row r="341" spans="1:22" s="211" customFormat="1" ht="18" customHeight="1" x14ac:dyDescent="0.3">
      <c r="A341" s="211">
        <v>325</v>
      </c>
      <c r="B341" s="280">
        <v>1671</v>
      </c>
      <c r="C341" s="265" t="s">
        <v>555</v>
      </c>
      <c r="D341" s="223" t="s">
        <v>763</v>
      </c>
      <c r="E341" s="211" t="s">
        <v>4</v>
      </c>
      <c r="I341" s="287">
        <f t="shared" si="53"/>
        <v>0</v>
      </c>
      <c r="J341" s="266"/>
      <c r="L341" s="287"/>
      <c r="M341" s="272">
        <v>3184.4079237135661</v>
      </c>
      <c r="N341" s="273">
        <v>0</v>
      </c>
      <c r="O341" s="267">
        <v>0</v>
      </c>
      <c r="P341" s="266"/>
      <c r="Q341" s="266"/>
      <c r="R341" s="267"/>
      <c r="S341" s="211" t="s">
        <v>301</v>
      </c>
      <c r="T341" s="226" t="s">
        <v>1340</v>
      </c>
    </row>
    <row r="342" spans="1:22" s="211" customFormat="1" ht="18.75" x14ac:dyDescent="0.3">
      <c r="B342" s="211">
        <v>1863</v>
      </c>
      <c r="C342" s="265" t="s">
        <v>1008</v>
      </c>
      <c r="D342" s="226" t="s">
        <v>815</v>
      </c>
      <c r="E342" s="211" t="s">
        <v>4</v>
      </c>
      <c r="I342" s="287">
        <f t="shared" si="53"/>
        <v>0</v>
      </c>
      <c r="M342" s="272">
        <v>3967.01</v>
      </c>
      <c r="N342" s="211">
        <v>0</v>
      </c>
      <c r="S342" s="211" t="s">
        <v>107</v>
      </c>
      <c r="T342" s="211" t="s">
        <v>1346</v>
      </c>
    </row>
    <row r="343" spans="1:22" s="211" customFormat="1" ht="18.75" x14ac:dyDescent="0.3">
      <c r="B343" s="211">
        <v>1863</v>
      </c>
      <c r="C343" s="265" t="s">
        <v>1008</v>
      </c>
      <c r="D343" s="226" t="s">
        <v>816</v>
      </c>
      <c r="E343" s="211" t="s">
        <v>4</v>
      </c>
      <c r="I343" s="287">
        <f t="shared" si="53"/>
        <v>0</v>
      </c>
      <c r="M343" s="272">
        <v>3967.01</v>
      </c>
      <c r="N343" s="211">
        <v>0</v>
      </c>
      <c r="S343" s="211" t="s">
        <v>107</v>
      </c>
      <c r="T343" s="211" t="s">
        <v>1345</v>
      </c>
    </row>
    <row r="344" spans="1:22" s="211" customFormat="1" ht="17.25" customHeight="1" x14ac:dyDescent="0.3">
      <c r="A344" s="211">
        <v>143</v>
      </c>
      <c r="B344" s="211" t="s">
        <v>234</v>
      </c>
      <c r="C344" s="211" t="s">
        <v>476</v>
      </c>
      <c r="D344" s="224" t="s">
        <v>577</v>
      </c>
      <c r="E344" s="224" t="s">
        <v>4</v>
      </c>
      <c r="G344" s="281">
        <v>46243</v>
      </c>
      <c r="H344" s="281">
        <v>47796</v>
      </c>
      <c r="I344" s="287">
        <f t="shared" si="53"/>
        <v>1553</v>
      </c>
      <c r="J344" s="266"/>
      <c r="L344" s="287">
        <f t="shared" ref="L344:L345" si="54">K344-J344</f>
        <v>0</v>
      </c>
      <c r="M344" s="272">
        <v>1412.79</v>
      </c>
      <c r="N344" s="273">
        <v>9.7199999999999995E-2</v>
      </c>
      <c r="O344" s="267">
        <v>0</v>
      </c>
      <c r="P344" s="266"/>
      <c r="Q344" s="266"/>
      <c r="R344" s="267">
        <v>0</v>
      </c>
      <c r="S344" s="211" t="s">
        <v>107</v>
      </c>
      <c r="T344" s="211" t="s">
        <v>1350</v>
      </c>
    </row>
    <row r="345" spans="1:22" s="211" customFormat="1" ht="17.25" customHeight="1" x14ac:dyDescent="0.3">
      <c r="A345" s="211">
        <v>143</v>
      </c>
      <c r="B345" s="211" t="s">
        <v>234</v>
      </c>
      <c r="C345" s="211" t="s">
        <v>476</v>
      </c>
      <c r="D345" s="224" t="s">
        <v>591</v>
      </c>
      <c r="E345" s="224" t="s">
        <v>4</v>
      </c>
      <c r="G345" s="281">
        <v>56119</v>
      </c>
      <c r="H345" s="281">
        <v>56348</v>
      </c>
      <c r="I345" s="287">
        <f t="shared" si="53"/>
        <v>229</v>
      </c>
      <c r="J345" s="266"/>
      <c r="L345" s="287">
        <f t="shared" si="54"/>
        <v>0</v>
      </c>
      <c r="M345" s="272">
        <v>1412.79</v>
      </c>
      <c r="N345" s="273">
        <v>9.7199999999999995E-2</v>
      </c>
      <c r="O345" s="267">
        <v>0</v>
      </c>
      <c r="P345" s="266"/>
      <c r="Q345" s="266"/>
      <c r="R345" s="267">
        <v>0</v>
      </c>
      <c r="S345" s="211" t="s">
        <v>107</v>
      </c>
      <c r="T345" s="211" t="s">
        <v>1362</v>
      </c>
    </row>
    <row r="346" spans="1:22" s="211" customFormat="1" ht="18.75" x14ac:dyDescent="0.3">
      <c r="A346" s="211">
        <v>311</v>
      </c>
      <c r="B346" s="211" t="s">
        <v>471</v>
      </c>
      <c r="C346" s="211" t="s">
        <v>484</v>
      </c>
      <c r="D346" s="224" t="s">
        <v>729</v>
      </c>
      <c r="E346" s="224" t="s">
        <v>4</v>
      </c>
      <c r="G346" s="281">
        <v>365236</v>
      </c>
      <c r="H346" s="281">
        <v>367841</v>
      </c>
      <c r="I346" s="287">
        <f t="shared" si="53"/>
        <v>2605</v>
      </c>
      <c r="J346" s="266"/>
      <c r="L346" s="287"/>
      <c r="M346" s="272">
        <v>3202.21</v>
      </c>
      <c r="N346" s="273">
        <v>9.1300000000000006E-2</v>
      </c>
      <c r="O346" s="267"/>
      <c r="P346" s="266"/>
      <c r="Q346" s="266"/>
      <c r="R346" s="267"/>
      <c r="S346" s="211" t="s">
        <v>299</v>
      </c>
      <c r="T346" s="211" t="s">
        <v>1357</v>
      </c>
      <c r="U346" s="211" t="s">
        <v>752</v>
      </c>
    </row>
    <row r="347" spans="1:22" s="211" customFormat="1" ht="18.75" x14ac:dyDescent="0.3">
      <c r="A347" s="211">
        <v>325</v>
      </c>
      <c r="B347" s="225">
        <v>1642</v>
      </c>
      <c r="C347" s="211" t="s">
        <v>543</v>
      </c>
      <c r="D347" s="211" t="s">
        <v>544</v>
      </c>
      <c r="E347" s="224" t="s">
        <v>4</v>
      </c>
      <c r="G347" s="281">
        <v>581032</v>
      </c>
      <c r="H347" s="281">
        <v>581052</v>
      </c>
      <c r="I347" s="287">
        <f t="shared" ref="I347:I354" si="55">H347-G347</f>
        <v>20</v>
      </c>
      <c r="M347" s="272">
        <v>3030.85</v>
      </c>
      <c r="N347" s="211">
        <v>9.4600000000000004E-2</v>
      </c>
      <c r="O347" s="267">
        <v>0</v>
      </c>
      <c r="P347" s="266"/>
      <c r="Q347" s="266"/>
      <c r="R347" s="267">
        <v>0</v>
      </c>
      <c r="S347" s="211" t="s">
        <v>552</v>
      </c>
      <c r="T347" s="211" t="s">
        <v>1356</v>
      </c>
    </row>
    <row r="348" spans="1:22" s="334" customFormat="1" ht="18" customHeight="1" x14ac:dyDescent="0.3">
      <c r="A348" s="334">
        <v>127</v>
      </c>
      <c r="B348" s="226">
        <v>1653</v>
      </c>
      <c r="C348" s="226" t="s">
        <v>526</v>
      </c>
      <c r="D348" s="227" t="s">
        <v>427</v>
      </c>
      <c r="E348" s="335" t="s">
        <v>4</v>
      </c>
      <c r="I348" s="336">
        <f t="shared" si="55"/>
        <v>0</v>
      </c>
      <c r="J348" s="329"/>
      <c r="L348" s="336">
        <f>K348-J348</f>
        <v>0</v>
      </c>
      <c r="M348" s="337">
        <v>2740.71</v>
      </c>
      <c r="N348" s="338">
        <v>0</v>
      </c>
      <c r="O348" s="330">
        <v>0</v>
      </c>
      <c r="P348" s="329"/>
      <c r="Q348" s="329"/>
      <c r="R348" s="330">
        <v>0</v>
      </c>
      <c r="S348" s="334" t="s">
        <v>301</v>
      </c>
      <c r="T348" s="334" t="s">
        <v>1361</v>
      </c>
    </row>
    <row r="349" spans="1:22" s="334" customFormat="1" ht="18" customHeight="1" x14ac:dyDescent="0.3">
      <c r="A349" s="334">
        <v>127</v>
      </c>
      <c r="B349" s="226">
        <v>1653</v>
      </c>
      <c r="C349" s="226" t="s">
        <v>526</v>
      </c>
      <c r="D349" s="227" t="s">
        <v>516</v>
      </c>
      <c r="E349" s="335" t="s">
        <v>4</v>
      </c>
      <c r="I349" s="336">
        <f t="shared" si="55"/>
        <v>0</v>
      </c>
      <c r="J349" s="329"/>
      <c r="L349" s="336"/>
      <c r="M349" s="337">
        <v>2711.11</v>
      </c>
      <c r="N349" s="338"/>
      <c r="O349" s="330">
        <v>16.7</v>
      </c>
      <c r="P349" s="329"/>
      <c r="Q349" s="329"/>
      <c r="R349" s="330">
        <v>0</v>
      </c>
      <c r="S349" s="334" t="s">
        <v>301</v>
      </c>
      <c r="T349" s="334" t="s">
        <v>1361</v>
      </c>
    </row>
    <row r="350" spans="1:22" s="334" customFormat="1" ht="18" customHeight="1" x14ac:dyDescent="0.3">
      <c r="A350" s="334">
        <v>127</v>
      </c>
      <c r="B350" s="226">
        <v>1653</v>
      </c>
      <c r="C350" s="226" t="s">
        <v>526</v>
      </c>
      <c r="D350" s="227" t="s">
        <v>517</v>
      </c>
      <c r="E350" s="335" t="s">
        <v>4</v>
      </c>
      <c r="I350" s="336">
        <f t="shared" si="55"/>
        <v>0</v>
      </c>
      <c r="J350" s="329"/>
      <c r="L350" s="336"/>
      <c r="M350" s="337">
        <v>2711.11</v>
      </c>
      <c r="N350" s="338"/>
      <c r="O350" s="330">
        <v>496.5</v>
      </c>
      <c r="P350" s="329"/>
      <c r="Q350" s="329"/>
      <c r="R350" s="330">
        <v>0</v>
      </c>
      <c r="S350" s="334" t="s">
        <v>301</v>
      </c>
      <c r="T350" s="334" t="s">
        <v>1361</v>
      </c>
    </row>
    <row r="351" spans="1:22" s="211" customFormat="1" ht="18" customHeight="1" x14ac:dyDescent="0.3">
      <c r="A351" s="211">
        <v>127</v>
      </c>
      <c r="B351" s="211">
        <v>1653</v>
      </c>
      <c r="C351" s="211" t="s">
        <v>526</v>
      </c>
      <c r="D351" s="224" t="s">
        <v>518</v>
      </c>
      <c r="E351" s="224" t="s">
        <v>4</v>
      </c>
      <c r="I351" s="287">
        <f t="shared" si="55"/>
        <v>0</v>
      </c>
      <c r="J351" s="266"/>
      <c r="L351" s="287"/>
      <c r="M351" s="272">
        <v>2711.11</v>
      </c>
      <c r="N351" s="273"/>
      <c r="O351" s="267">
        <v>115.9</v>
      </c>
      <c r="P351" s="266"/>
      <c r="Q351" s="266"/>
      <c r="R351" s="267">
        <v>0</v>
      </c>
      <c r="S351" s="211" t="s">
        <v>301</v>
      </c>
      <c r="T351" s="211" t="s">
        <v>1361</v>
      </c>
    </row>
    <row r="352" spans="1:22" s="211" customFormat="1" ht="18.75" x14ac:dyDescent="0.3">
      <c r="A352" s="211">
        <v>326</v>
      </c>
      <c r="B352" s="280">
        <v>1665</v>
      </c>
      <c r="C352" s="211" t="s">
        <v>571</v>
      </c>
      <c r="D352" s="211" t="s">
        <v>599</v>
      </c>
      <c r="E352" s="211" t="s">
        <v>4</v>
      </c>
      <c r="G352" s="281">
        <v>239487</v>
      </c>
      <c r="H352" s="281">
        <v>239777</v>
      </c>
      <c r="I352" s="287">
        <f t="shared" si="55"/>
        <v>290</v>
      </c>
      <c r="J352" s="266"/>
      <c r="L352" s="287"/>
      <c r="M352" s="272">
        <v>2954.31</v>
      </c>
      <c r="N352" s="211">
        <v>9.69E-2</v>
      </c>
      <c r="O352" s="267">
        <v>0</v>
      </c>
      <c r="P352" s="266"/>
      <c r="Q352" s="266"/>
      <c r="R352" s="267"/>
      <c r="S352" s="265" t="s">
        <v>303</v>
      </c>
      <c r="T352" s="211" t="s">
        <v>1354</v>
      </c>
    </row>
    <row r="353" spans="1:23" s="211" customFormat="1" ht="18.75" x14ac:dyDescent="0.3">
      <c r="A353" s="211">
        <v>330</v>
      </c>
      <c r="B353" s="225">
        <v>1661</v>
      </c>
      <c r="C353" s="211" t="s">
        <v>627</v>
      </c>
      <c r="D353" s="211" t="s">
        <v>628</v>
      </c>
      <c r="E353" s="211" t="s">
        <v>4</v>
      </c>
      <c r="G353" s="281">
        <v>340133</v>
      </c>
      <c r="H353" s="281">
        <v>340133</v>
      </c>
      <c r="I353" s="287">
        <f t="shared" si="55"/>
        <v>0</v>
      </c>
      <c r="M353" s="272">
        <v>3377.18</v>
      </c>
      <c r="N353" s="288">
        <v>0.1026</v>
      </c>
      <c r="O353" s="267">
        <v>0</v>
      </c>
      <c r="S353" s="211" t="s">
        <v>299</v>
      </c>
      <c r="T353" s="211" t="s">
        <v>1381</v>
      </c>
      <c r="U353" s="211" t="s">
        <v>661</v>
      </c>
    </row>
    <row r="354" spans="1:23" s="211" customFormat="1" ht="18.75" x14ac:dyDescent="0.3">
      <c r="A354" s="211">
        <v>330</v>
      </c>
      <c r="B354" s="225">
        <v>1661</v>
      </c>
      <c r="C354" s="211" t="s">
        <v>627</v>
      </c>
      <c r="D354" s="211" t="s">
        <v>639</v>
      </c>
      <c r="E354" s="211" t="s">
        <v>4</v>
      </c>
      <c r="G354" s="281">
        <v>406575</v>
      </c>
      <c r="H354" s="281">
        <v>412567</v>
      </c>
      <c r="I354" s="287">
        <f t="shared" si="55"/>
        <v>5992</v>
      </c>
      <c r="M354" s="272">
        <v>3377.18</v>
      </c>
      <c r="N354" s="288">
        <v>0.1026</v>
      </c>
      <c r="O354" s="267">
        <v>0</v>
      </c>
      <c r="S354" s="211" t="s">
        <v>299</v>
      </c>
      <c r="T354" s="211" t="s">
        <v>1382</v>
      </c>
      <c r="U354" s="211" t="s">
        <v>661</v>
      </c>
    </row>
    <row r="355" spans="1:23" s="211" customFormat="1" ht="18.75" x14ac:dyDescent="0.3">
      <c r="B355" s="211" t="s">
        <v>1156</v>
      </c>
      <c r="C355" s="211" t="s">
        <v>1157</v>
      </c>
      <c r="D355" s="224" t="s">
        <v>922</v>
      </c>
      <c r="E355" s="211" t="s">
        <v>4</v>
      </c>
      <c r="I355" s="287">
        <f>H355-G355</f>
        <v>0</v>
      </c>
      <c r="M355" s="272">
        <v>4173.47</v>
      </c>
      <c r="N355" s="211">
        <v>0</v>
      </c>
      <c r="Q355" s="272">
        <v>4348.91</v>
      </c>
      <c r="S355" s="211" t="s">
        <v>107</v>
      </c>
      <c r="T355" s="381" t="s">
        <v>1383</v>
      </c>
    </row>
    <row r="356" spans="1:23" s="211" customFormat="1" ht="18.75" x14ac:dyDescent="0.3">
      <c r="A356" s="211">
        <v>62</v>
      </c>
      <c r="B356" s="211" t="s">
        <v>219</v>
      </c>
      <c r="C356" s="211" t="s">
        <v>220</v>
      </c>
      <c r="D356" s="224" t="s">
        <v>72</v>
      </c>
      <c r="E356" s="224" t="s">
        <v>4</v>
      </c>
      <c r="G356" s="281">
        <v>162972</v>
      </c>
      <c r="H356" s="281">
        <v>162972</v>
      </c>
      <c r="I356" s="287">
        <f>H356-G356</f>
        <v>0</v>
      </c>
      <c r="J356" s="292">
        <v>16136</v>
      </c>
      <c r="K356" s="292">
        <v>16136</v>
      </c>
      <c r="L356" s="287">
        <f>K356-J356</f>
        <v>0</v>
      </c>
      <c r="M356" s="272">
        <v>1199.96</v>
      </c>
      <c r="N356" s="370">
        <v>0</v>
      </c>
      <c r="O356" s="267">
        <v>94065</v>
      </c>
      <c r="P356" s="266"/>
      <c r="Q356" s="266"/>
      <c r="R356" s="267">
        <v>18</v>
      </c>
      <c r="S356" s="211" t="s">
        <v>107</v>
      </c>
      <c r="T356" s="381" t="s">
        <v>1390</v>
      </c>
      <c r="V356" s="211" t="s">
        <v>977</v>
      </c>
    </row>
    <row r="357" spans="1:23" s="211" customFormat="1" ht="19.5" customHeight="1" x14ac:dyDescent="0.3">
      <c r="A357" s="211">
        <v>326</v>
      </c>
      <c r="B357" s="280">
        <v>1665</v>
      </c>
      <c r="C357" s="211" t="s">
        <v>571</v>
      </c>
      <c r="D357" s="211" t="s">
        <v>572</v>
      </c>
      <c r="E357" s="211" t="s">
        <v>4</v>
      </c>
      <c r="G357" s="281">
        <v>341396</v>
      </c>
      <c r="H357" s="281">
        <v>341396</v>
      </c>
      <c r="I357" s="287">
        <f t="shared" ref="I357:I362" si="56">H357-G357</f>
        <v>0</v>
      </c>
      <c r="J357" s="266"/>
      <c r="L357" s="287">
        <f>K357-J357</f>
        <v>0</v>
      </c>
      <c r="M357" s="272">
        <v>2680.45</v>
      </c>
      <c r="N357" s="273">
        <v>8.7800000000000003E-2</v>
      </c>
      <c r="O357" s="267">
        <v>0</v>
      </c>
      <c r="P357" s="266"/>
      <c r="Q357" s="266"/>
      <c r="R357" s="267">
        <v>0</v>
      </c>
      <c r="S357" s="265" t="s">
        <v>303</v>
      </c>
      <c r="T357" s="378" t="s">
        <v>1391</v>
      </c>
      <c r="U357" s="211" t="s">
        <v>940</v>
      </c>
      <c r="V357" s="211" t="s">
        <v>961</v>
      </c>
    </row>
    <row r="358" spans="1:23" s="265" customFormat="1" ht="18.75" x14ac:dyDescent="0.3">
      <c r="A358" s="265">
        <v>8</v>
      </c>
      <c r="B358" s="265" t="s">
        <v>260</v>
      </c>
      <c r="C358" s="265" t="s">
        <v>270</v>
      </c>
      <c r="D358" s="313" t="s">
        <v>20</v>
      </c>
      <c r="E358" s="313" t="s">
        <v>4</v>
      </c>
      <c r="G358" s="281">
        <v>497732</v>
      </c>
      <c r="H358" s="281">
        <v>501950</v>
      </c>
      <c r="I358" s="281">
        <f t="shared" si="56"/>
        <v>4218</v>
      </c>
      <c r="J358" s="282"/>
      <c r="L358" s="281">
        <f>K358-J358</f>
        <v>0</v>
      </c>
      <c r="M358" s="283">
        <v>2370.66</v>
      </c>
      <c r="N358" s="284">
        <v>0.1075</v>
      </c>
      <c r="O358" s="285">
        <v>154832</v>
      </c>
      <c r="P358" s="282"/>
      <c r="Q358" s="282"/>
      <c r="R358" s="285">
        <v>0</v>
      </c>
      <c r="S358" s="265" t="s">
        <v>385</v>
      </c>
      <c r="T358" s="384" t="s">
        <v>1440</v>
      </c>
    </row>
    <row r="359" spans="1:23" s="211" customFormat="1" ht="17.25" customHeight="1" x14ac:dyDescent="0.3">
      <c r="A359" s="211">
        <v>94</v>
      </c>
      <c r="B359" s="211" t="s">
        <v>223</v>
      </c>
      <c r="C359" s="211" t="s">
        <v>224</v>
      </c>
      <c r="D359" s="224" t="s">
        <v>712</v>
      </c>
      <c r="E359" s="224" t="s">
        <v>4</v>
      </c>
      <c r="F359" s="224"/>
      <c r="G359" s="281">
        <v>166631</v>
      </c>
      <c r="H359" s="281">
        <v>166631</v>
      </c>
      <c r="I359" s="287">
        <f t="shared" si="56"/>
        <v>0</v>
      </c>
      <c r="J359" s="266"/>
      <c r="L359" s="287"/>
      <c r="M359" s="272">
        <v>2142.41</v>
      </c>
      <c r="N359" s="273">
        <v>9.7000000000000003E-2</v>
      </c>
      <c r="O359" s="267"/>
      <c r="P359" s="266"/>
      <c r="Q359" s="266"/>
      <c r="R359" s="267"/>
      <c r="S359" s="211" t="s">
        <v>107</v>
      </c>
      <c r="T359" s="226" t="s">
        <v>1425</v>
      </c>
      <c r="U359" s="211" t="s">
        <v>714</v>
      </c>
      <c r="V359" s="211" t="s">
        <v>1379</v>
      </c>
    </row>
    <row r="360" spans="1:23" s="381" customFormat="1" ht="17.25" customHeight="1" x14ac:dyDescent="0.3">
      <c r="A360" s="381">
        <v>111</v>
      </c>
      <c r="B360" s="211" t="s">
        <v>227</v>
      </c>
      <c r="C360" s="265" t="s">
        <v>228</v>
      </c>
      <c r="D360" s="224" t="s">
        <v>437</v>
      </c>
      <c r="E360" s="391" t="s">
        <v>4</v>
      </c>
      <c r="G360" s="392">
        <v>328834</v>
      </c>
      <c r="H360" s="392">
        <v>328834</v>
      </c>
      <c r="I360" s="393">
        <f t="shared" si="56"/>
        <v>0</v>
      </c>
      <c r="J360" s="394"/>
      <c r="L360" s="393">
        <f t="shared" ref="L360:L362" si="57">K360-J360</f>
        <v>0</v>
      </c>
      <c r="M360" s="369">
        <v>1972.31</v>
      </c>
      <c r="N360" s="370">
        <v>8.5599999999999996E-2</v>
      </c>
      <c r="O360" s="267">
        <v>34054</v>
      </c>
      <c r="P360" s="266"/>
      <c r="Q360" s="266"/>
      <c r="R360" s="267">
        <v>0</v>
      </c>
      <c r="S360" s="381" t="s">
        <v>107</v>
      </c>
      <c r="T360" s="378" t="s">
        <v>1415</v>
      </c>
      <c r="U360" s="211"/>
    </row>
    <row r="361" spans="1:23" s="211" customFormat="1" ht="16.5" customHeight="1" x14ac:dyDescent="0.3">
      <c r="A361" s="211">
        <v>112</v>
      </c>
      <c r="B361" s="211" t="s">
        <v>227</v>
      </c>
      <c r="C361" s="378" t="s">
        <v>228</v>
      </c>
      <c r="D361" s="379" t="s">
        <v>436</v>
      </c>
      <c r="E361" s="224" t="s">
        <v>4</v>
      </c>
      <c r="G361" s="281">
        <v>355981</v>
      </c>
      <c r="H361" s="281">
        <v>355981</v>
      </c>
      <c r="I361" s="287">
        <f t="shared" si="56"/>
        <v>0</v>
      </c>
      <c r="J361" s="266"/>
      <c r="L361" s="287">
        <f t="shared" si="57"/>
        <v>0</v>
      </c>
      <c r="M361" s="272">
        <v>1972.31</v>
      </c>
      <c r="N361" s="273">
        <v>8.5599999999999996E-2</v>
      </c>
      <c r="O361" s="267">
        <v>43063</v>
      </c>
      <c r="P361" s="266"/>
      <c r="Q361" s="266"/>
      <c r="R361" s="267">
        <v>0</v>
      </c>
      <c r="S361" s="211" t="s">
        <v>107</v>
      </c>
      <c r="T361" s="378" t="s">
        <v>1408</v>
      </c>
    </row>
    <row r="362" spans="1:23" s="211" customFormat="1" ht="16.5" customHeight="1" x14ac:dyDescent="0.3">
      <c r="A362" s="211">
        <v>113</v>
      </c>
      <c r="B362" s="211" t="s">
        <v>227</v>
      </c>
      <c r="C362" s="211" t="s">
        <v>228</v>
      </c>
      <c r="D362" s="224" t="s">
        <v>467</v>
      </c>
      <c r="E362" s="224" t="s">
        <v>4</v>
      </c>
      <c r="G362" s="281">
        <v>193280</v>
      </c>
      <c r="H362" s="281">
        <v>193280</v>
      </c>
      <c r="I362" s="287">
        <f t="shared" si="56"/>
        <v>0</v>
      </c>
      <c r="J362" s="266"/>
      <c r="L362" s="287">
        <f t="shared" si="57"/>
        <v>0</v>
      </c>
      <c r="M362" s="272">
        <v>1998.6</v>
      </c>
      <c r="N362" s="273">
        <v>8.5599999999999996E-2</v>
      </c>
      <c r="O362" s="267">
        <v>4101</v>
      </c>
      <c r="P362" s="266"/>
      <c r="Q362" s="266"/>
      <c r="R362" s="267">
        <v>0</v>
      </c>
      <c r="S362" s="211" t="s">
        <v>107</v>
      </c>
      <c r="T362" s="378" t="s">
        <v>1418</v>
      </c>
    </row>
    <row r="363" spans="1:23" s="211" customFormat="1" ht="17.25" customHeight="1" x14ac:dyDescent="0.3">
      <c r="A363" s="211">
        <v>320</v>
      </c>
      <c r="B363" s="225">
        <v>1344</v>
      </c>
      <c r="C363" s="226" t="s">
        <v>490</v>
      </c>
      <c r="D363" s="227" t="s">
        <v>731</v>
      </c>
      <c r="E363" s="224" t="s">
        <v>4</v>
      </c>
      <c r="G363" s="281">
        <v>630114</v>
      </c>
      <c r="H363" s="281">
        <v>630118</v>
      </c>
      <c r="I363" s="287">
        <f>H363-G363</f>
        <v>4</v>
      </c>
      <c r="J363" s="266"/>
      <c r="L363" s="287">
        <f>K363-J363</f>
        <v>0</v>
      </c>
      <c r="M363" s="272">
        <v>3062.68</v>
      </c>
      <c r="N363" s="273">
        <v>0</v>
      </c>
      <c r="O363" s="267">
        <v>0</v>
      </c>
      <c r="P363" s="266"/>
      <c r="Q363" s="266"/>
      <c r="R363" s="267"/>
      <c r="S363" s="211" t="s">
        <v>303</v>
      </c>
      <c r="T363" s="226" t="s">
        <v>1436</v>
      </c>
      <c r="U363" s="211" t="s">
        <v>734</v>
      </c>
      <c r="V363" s="211" t="s">
        <v>732</v>
      </c>
    </row>
    <row r="364" spans="1:23" s="211" customFormat="1" ht="18.75" x14ac:dyDescent="0.3">
      <c r="B364" s="225">
        <v>1693</v>
      </c>
      <c r="C364" s="211" t="s">
        <v>726</v>
      </c>
      <c r="D364" s="211" t="s">
        <v>727</v>
      </c>
      <c r="E364" s="211" t="s">
        <v>4</v>
      </c>
      <c r="G364" s="281">
        <v>46214</v>
      </c>
      <c r="H364" s="281">
        <v>47575</v>
      </c>
      <c r="I364" s="287">
        <f t="shared" ref="I364" si="58">H364-G364</f>
        <v>1361</v>
      </c>
      <c r="M364" s="272">
        <v>4663.43</v>
      </c>
      <c r="N364" s="211">
        <v>0</v>
      </c>
      <c r="O364" s="267"/>
      <c r="S364" s="211" t="s">
        <v>299</v>
      </c>
      <c r="T364" s="378" t="s">
        <v>1435</v>
      </c>
      <c r="U364" s="211" t="s">
        <v>742</v>
      </c>
      <c r="V364" s="211" t="s">
        <v>740</v>
      </c>
    </row>
    <row r="365" spans="1:23" s="265" customFormat="1" ht="18.75" x14ac:dyDescent="0.3">
      <c r="A365" s="265">
        <v>326</v>
      </c>
      <c r="B365" s="280">
        <v>1665</v>
      </c>
      <c r="C365" s="265" t="s">
        <v>571</v>
      </c>
      <c r="D365" s="313" t="s">
        <v>430</v>
      </c>
      <c r="E365" s="313" t="s">
        <v>4</v>
      </c>
      <c r="G365" s="281">
        <v>388950</v>
      </c>
      <c r="H365" s="281">
        <v>388950</v>
      </c>
      <c r="I365" s="281">
        <f>H365-G365</f>
        <v>0</v>
      </c>
      <c r="J365" s="282"/>
      <c r="L365" s="281">
        <f>K365-J365</f>
        <v>0</v>
      </c>
      <c r="M365" s="283">
        <v>2354.9699999999998</v>
      </c>
      <c r="N365" s="284">
        <v>0.1077</v>
      </c>
      <c r="O365" s="285">
        <v>36819</v>
      </c>
      <c r="P365" s="282"/>
      <c r="Q365" s="282"/>
      <c r="R365" s="285">
        <v>0</v>
      </c>
      <c r="S365" s="265" t="s">
        <v>303</v>
      </c>
      <c r="T365" s="384" t="s">
        <v>1414</v>
      </c>
    </row>
    <row r="366" spans="1:23" s="211" customFormat="1" ht="18.75" x14ac:dyDescent="0.3">
      <c r="A366" s="211">
        <v>311</v>
      </c>
      <c r="B366" s="225">
        <v>1520</v>
      </c>
      <c r="C366" s="211" t="s">
        <v>484</v>
      </c>
      <c r="D366" s="224" t="s">
        <v>861</v>
      </c>
      <c r="E366" s="224" t="s">
        <v>4</v>
      </c>
      <c r="G366" s="281">
        <v>345925</v>
      </c>
      <c r="H366" s="281">
        <v>348399</v>
      </c>
      <c r="I366" s="287">
        <f t="shared" ref="I366:I374" si="59">H366-G366</f>
        <v>2474</v>
      </c>
      <c r="J366" s="266"/>
      <c r="L366" s="287"/>
      <c r="M366" s="304">
        <f>3100.02+150</f>
        <v>3250.02</v>
      </c>
      <c r="N366" s="273">
        <v>9.3899999999999997E-2</v>
      </c>
      <c r="O366" s="267"/>
      <c r="P366" s="266"/>
      <c r="Q366" s="266"/>
      <c r="R366" s="267"/>
      <c r="S366" s="211" t="s">
        <v>299</v>
      </c>
      <c r="T366" s="226" t="s">
        <v>1457</v>
      </c>
      <c r="V366" s="211" t="s">
        <v>862</v>
      </c>
      <c r="W366" s="309" t="s">
        <v>1413</v>
      </c>
    </row>
    <row r="367" spans="1:23" s="211" customFormat="1" ht="18.75" x14ac:dyDescent="0.3">
      <c r="A367" s="211">
        <v>327</v>
      </c>
      <c r="B367" s="211">
        <v>1628</v>
      </c>
      <c r="C367" s="400" t="s">
        <v>579</v>
      </c>
      <c r="D367" s="211" t="s">
        <v>597</v>
      </c>
      <c r="E367" s="396" t="s">
        <v>4</v>
      </c>
      <c r="G367" s="281">
        <v>190950</v>
      </c>
      <c r="H367" s="281">
        <v>193889</v>
      </c>
      <c r="I367" s="287">
        <f t="shared" si="59"/>
        <v>2939</v>
      </c>
      <c r="M367" s="270">
        <v>1761.34</v>
      </c>
      <c r="N367" s="377">
        <v>0.1056</v>
      </c>
      <c r="O367" s="353">
        <v>0</v>
      </c>
      <c r="P367" s="354"/>
      <c r="Q367" s="354"/>
      <c r="R367" s="353">
        <v>0</v>
      </c>
      <c r="S367" s="226" t="s">
        <v>107</v>
      </c>
      <c r="T367" s="226" t="s">
        <v>1466</v>
      </c>
      <c r="V367" s="211" t="s">
        <v>596</v>
      </c>
    </row>
    <row r="368" spans="1:23" s="211" customFormat="1" ht="18.75" x14ac:dyDescent="0.3">
      <c r="A368" s="211">
        <v>68</v>
      </c>
      <c r="B368" s="211" t="s">
        <v>219</v>
      </c>
      <c r="C368" s="378" t="s">
        <v>220</v>
      </c>
      <c r="D368" s="379" t="s">
        <v>343</v>
      </c>
      <c r="E368" s="224" t="s">
        <v>4</v>
      </c>
      <c r="G368" s="281">
        <v>469813</v>
      </c>
      <c r="H368" s="281">
        <v>472988</v>
      </c>
      <c r="I368" s="287">
        <f t="shared" si="59"/>
        <v>3175</v>
      </c>
      <c r="L368" s="287">
        <f t="shared" ref="L368:L369" si="60">K368-J368</f>
        <v>0</v>
      </c>
      <c r="M368" s="272">
        <v>2144.61</v>
      </c>
      <c r="N368" s="273">
        <v>0</v>
      </c>
      <c r="O368" s="267">
        <v>162958</v>
      </c>
      <c r="P368" s="266"/>
      <c r="Q368" s="266"/>
      <c r="R368" s="267">
        <v>0</v>
      </c>
      <c r="S368" s="211" t="s">
        <v>107</v>
      </c>
      <c r="T368" s="378" t="s">
        <v>1475</v>
      </c>
      <c r="V368" s="211" t="s">
        <v>978</v>
      </c>
    </row>
    <row r="369" spans="1:16379" s="211" customFormat="1" ht="18.75" x14ac:dyDescent="0.3">
      <c r="A369" s="211">
        <v>70</v>
      </c>
      <c r="B369" s="211" t="s">
        <v>219</v>
      </c>
      <c r="C369" s="378" t="s">
        <v>220</v>
      </c>
      <c r="D369" s="379" t="s">
        <v>349</v>
      </c>
      <c r="E369" s="224" t="s">
        <v>4</v>
      </c>
      <c r="G369" s="281">
        <v>205943</v>
      </c>
      <c r="H369" s="281">
        <v>250110</v>
      </c>
      <c r="I369" s="287">
        <f t="shared" si="59"/>
        <v>44167</v>
      </c>
      <c r="L369" s="287">
        <f t="shared" si="60"/>
        <v>0</v>
      </c>
      <c r="M369" s="272">
        <v>1212.23</v>
      </c>
      <c r="N369" s="273">
        <v>0</v>
      </c>
      <c r="O369" s="267">
        <v>54494</v>
      </c>
      <c r="P369" s="266"/>
      <c r="Q369" s="266"/>
      <c r="R369" s="267">
        <v>0</v>
      </c>
      <c r="S369" s="211" t="s">
        <v>107</v>
      </c>
      <c r="T369" s="378" t="s">
        <v>1474</v>
      </c>
      <c r="U369" s="211" t="s">
        <v>752</v>
      </c>
    </row>
    <row r="370" spans="1:16379" s="211" customFormat="1" ht="18.75" x14ac:dyDescent="0.3">
      <c r="B370" s="378">
        <v>1863</v>
      </c>
      <c r="C370" s="384" t="s">
        <v>1008</v>
      </c>
      <c r="D370" s="378" t="s">
        <v>887</v>
      </c>
      <c r="E370" s="211" t="s">
        <v>4</v>
      </c>
      <c r="I370" s="287">
        <f t="shared" si="59"/>
        <v>0</v>
      </c>
      <c r="M370" s="308">
        <v>4173.47</v>
      </c>
      <c r="N370" s="378">
        <v>0</v>
      </c>
      <c r="Q370" s="272">
        <v>4348.91</v>
      </c>
      <c r="S370" s="211" t="s">
        <v>107</v>
      </c>
      <c r="T370" s="378" t="s">
        <v>1489</v>
      </c>
      <c r="V370" s="211" t="s">
        <v>1108</v>
      </c>
    </row>
    <row r="371" spans="1:16379" s="211" customFormat="1" ht="18.75" x14ac:dyDescent="0.3">
      <c r="B371" s="378">
        <v>1863</v>
      </c>
      <c r="C371" s="384" t="s">
        <v>1008</v>
      </c>
      <c r="D371" s="378" t="s">
        <v>888</v>
      </c>
      <c r="E371" s="211" t="s">
        <v>4</v>
      </c>
      <c r="I371" s="287">
        <f t="shared" si="59"/>
        <v>0</v>
      </c>
      <c r="M371" s="308">
        <v>4173.47</v>
      </c>
      <c r="N371" s="378">
        <v>0</v>
      </c>
      <c r="Q371" s="272">
        <v>4348.91</v>
      </c>
      <c r="S371" s="211" t="s">
        <v>107</v>
      </c>
      <c r="T371" s="378" t="s">
        <v>1496</v>
      </c>
      <c r="V371" s="381" t="s">
        <v>1108</v>
      </c>
    </row>
    <row r="372" spans="1:16379" s="211" customFormat="1" ht="18.75" x14ac:dyDescent="0.3">
      <c r="A372" s="211">
        <v>325</v>
      </c>
      <c r="B372" s="401">
        <v>1604</v>
      </c>
      <c r="C372" s="406" t="s">
        <v>534</v>
      </c>
      <c r="D372" s="378" t="s">
        <v>623</v>
      </c>
      <c r="E372" s="396" t="s">
        <v>4</v>
      </c>
      <c r="G372" s="281">
        <v>110578</v>
      </c>
      <c r="H372" s="281">
        <v>110876</v>
      </c>
      <c r="I372" s="287">
        <f t="shared" si="59"/>
        <v>298</v>
      </c>
      <c r="M372" s="270">
        <v>1204.6600000000001</v>
      </c>
      <c r="N372" s="377">
        <v>9.6100000000000005E-2</v>
      </c>
      <c r="O372" s="226"/>
      <c r="P372" s="354"/>
      <c r="Q372" s="354"/>
      <c r="R372" s="407"/>
      <c r="S372" s="226" t="s">
        <v>107</v>
      </c>
      <c r="T372" s="378" t="s">
        <v>1494</v>
      </c>
      <c r="V372" s="226" t="s">
        <v>624</v>
      </c>
    </row>
    <row r="373" spans="1:16379" s="211" customFormat="1" ht="18.75" x14ac:dyDescent="0.3">
      <c r="A373" s="189" t="s">
        <v>1086</v>
      </c>
      <c r="B373" s="401">
        <v>1679</v>
      </c>
      <c r="C373" s="378" t="s">
        <v>616</v>
      </c>
      <c r="D373" s="378" t="s">
        <v>617</v>
      </c>
      <c r="E373" s="211" t="s">
        <v>4</v>
      </c>
      <c r="G373" s="281">
        <v>209197</v>
      </c>
      <c r="H373" s="281">
        <v>210964</v>
      </c>
      <c r="I373" s="287">
        <f t="shared" si="59"/>
        <v>1767</v>
      </c>
      <c r="M373" s="308">
        <v>3088.34</v>
      </c>
      <c r="N373" s="402">
        <v>0.1079</v>
      </c>
      <c r="O373" s="403">
        <v>0</v>
      </c>
      <c r="P373" s="378"/>
      <c r="Q373" s="378"/>
      <c r="R373" s="378"/>
      <c r="S373" s="378" t="s">
        <v>107</v>
      </c>
      <c r="T373" s="378" t="s">
        <v>1488</v>
      </c>
    </row>
    <row r="374" spans="1:16379" s="211" customFormat="1" ht="18.75" x14ac:dyDescent="0.3">
      <c r="A374" s="211">
        <v>328</v>
      </c>
      <c r="B374" s="401">
        <v>1679</v>
      </c>
      <c r="C374" s="378" t="s">
        <v>616</v>
      </c>
      <c r="D374" s="378" t="s">
        <v>618</v>
      </c>
      <c r="E374" s="211" t="s">
        <v>4</v>
      </c>
      <c r="G374" s="281">
        <v>206241</v>
      </c>
      <c r="H374" s="281">
        <v>207496</v>
      </c>
      <c r="I374" s="287">
        <f t="shared" si="59"/>
        <v>1255</v>
      </c>
      <c r="M374" s="308">
        <v>3088.34</v>
      </c>
      <c r="N374" s="402">
        <v>0.1079</v>
      </c>
      <c r="O374" s="403">
        <v>0</v>
      </c>
      <c r="P374" s="378"/>
      <c r="Q374" s="378"/>
      <c r="R374" s="378"/>
      <c r="S374" s="378" t="s">
        <v>107</v>
      </c>
      <c r="T374" s="378" t="s">
        <v>1488</v>
      </c>
    </row>
    <row r="375" spans="1:16379" s="211" customFormat="1" ht="17.25" customHeight="1" x14ac:dyDescent="0.3">
      <c r="A375" s="211">
        <v>80</v>
      </c>
      <c r="B375" s="211" t="s">
        <v>202</v>
      </c>
      <c r="C375" s="226" t="s">
        <v>87</v>
      </c>
      <c r="D375" s="227" t="s">
        <v>451</v>
      </c>
      <c r="E375" s="224" t="s">
        <v>4</v>
      </c>
      <c r="G375" s="281">
        <v>160507</v>
      </c>
      <c r="H375" s="281"/>
      <c r="I375" s="287">
        <f>H375-G375</f>
        <v>-160507</v>
      </c>
      <c r="J375" s="266"/>
      <c r="L375" s="287">
        <f>K375-J375</f>
        <v>0</v>
      </c>
      <c r="M375" s="272">
        <v>1454.13</v>
      </c>
      <c r="N375" s="273">
        <v>0.11550000000000001</v>
      </c>
      <c r="O375" s="267">
        <v>22457</v>
      </c>
      <c r="P375" s="266"/>
      <c r="Q375" s="266"/>
      <c r="R375" s="267">
        <v>0</v>
      </c>
      <c r="S375" s="211" t="s">
        <v>299</v>
      </c>
    </row>
    <row r="376" spans="1:16379" s="211" customFormat="1" ht="17.25" customHeight="1" x14ac:dyDescent="0.3">
      <c r="A376" s="211">
        <v>87</v>
      </c>
      <c r="B376" s="211" t="s">
        <v>202</v>
      </c>
      <c r="C376" s="226" t="s">
        <v>87</v>
      </c>
      <c r="D376" s="227" t="s">
        <v>459</v>
      </c>
      <c r="E376" s="224" t="s">
        <v>4</v>
      </c>
      <c r="G376" s="281">
        <v>159529</v>
      </c>
      <c r="H376" s="281"/>
      <c r="I376" s="287">
        <f>H376-G376</f>
        <v>-159529</v>
      </c>
      <c r="J376" s="266"/>
      <c r="L376" s="287">
        <f>K376-J376</f>
        <v>0</v>
      </c>
      <c r="M376" s="272">
        <v>1454.13</v>
      </c>
      <c r="N376" s="273">
        <v>0.11550000000000001</v>
      </c>
      <c r="O376" s="267">
        <v>7263</v>
      </c>
      <c r="P376" s="266"/>
      <c r="Q376" s="266"/>
      <c r="R376" s="267">
        <v>0</v>
      </c>
      <c r="S376" s="211" t="s">
        <v>299</v>
      </c>
      <c r="T376" s="412"/>
    </row>
    <row r="377" spans="1:16379" ht="18.75" x14ac:dyDescent="0.3">
      <c r="A377" s="211">
        <v>327</v>
      </c>
      <c r="B377" s="211">
        <v>1628</v>
      </c>
      <c r="C377" s="406" t="s">
        <v>579</v>
      </c>
      <c r="D377" s="378" t="s">
        <v>581</v>
      </c>
      <c r="E377" s="396" t="s">
        <v>4</v>
      </c>
      <c r="F377" s="211"/>
      <c r="G377" s="281">
        <v>258116</v>
      </c>
      <c r="H377" s="281"/>
      <c r="I377" s="287">
        <v>-258116</v>
      </c>
      <c r="J377" s="211"/>
      <c r="K377" s="211"/>
      <c r="L377" s="211"/>
      <c r="M377" s="272">
        <v>3909.66</v>
      </c>
      <c r="N377" s="288">
        <v>0.1172</v>
      </c>
      <c r="O377" s="211" t="s">
        <v>107</v>
      </c>
      <c r="P377" s="381" t="s">
        <v>1512</v>
      </c>
      <c r="Q377" s="211" t="s">
        <v>602</v>
      </c>
      <c r="R377" s="211"/>
      <c r="S377" s="211"/>
      <c r="T377" s="211"/>
      <c r="U377" s="211"/>
      <c r="V377" s="211"/>
      <c r="W377" s="211"/>
      <c r="X377" s="211"/>
      <c r="Y377" s="211"/>
      <c r="Z377" s="211"/>
      <c r="AA377" s="211"/>
      <c r="AB377" s="211"/>
      <c r="AC377" s="211"/>
      <c r="AD377" s="211"/>
      <c r="AE377" s="211"/>
      <c r="AF377" s="211"/>
      <c r="AG377" s="211"/>
      <c r="AH377" s="211"/>
      <c r="AI377" s="211"/>
      <c r="AJ377" s="211"/>
      <c r="AK377" s="211"/>
      <c r="AL377" s="211"/>
      <c r="AM377" s="211"/>
      <c r="AN377" s="211"/>
      <c r="AO377" s="211"/>
      <c r="AP377" s="211"/>
      <c r="AQ377" s="211"/>
      <c r="AR377" s="211"/>
      <c r="AS377" s="211"/>
      <c r="AT377" s="211"/>
      <c r="AU377" s="211"/>
      <c r="AV377" s="211"/>
      <c r="AW377" s="211"/>
      <c r="AX377" s="211"/>
      <c r="AY377" s="211"/>
      <c r="AZ377" s="211"/>
      <c r="BA377" s="211"/>
      <c r="BB377" s="211"/>
      <c r="BC377" s="211"/>
      <c r="BD377" s="211"/>
      <c r="BE377" s="211"/>
      <c r="BF377" s="211"/>
      <c r="BG377" s="211"/>
      <c r="BH377" s="211"/>
      <c r="BI377" s="211"/>
      <c r="BJ377" s="211"/>
      <c r="BK377" s="211"/>
      <c r="BL377" s="211"/>
      <c r="BM377" s="211"/>
      <c r="BN377" s="211"/>
      <c r="BO377" s="211"/>
      <c r="BP377" s="211"/>
      <c r="BQ377" s="211"/>
      <c r="BR377" s="211"/>
      <c r="BS377" s="211"/>
      <c r="BT377" s="211"/>
      <c r="BU377" s="211"/>
      <c r="BV377" s="211"/>
      <c r="BW377" s="211"/>
      <c r="BX377" s="211"/>
      <c r="BY377" s="211"/>
      <c r="BZ377" s="211"/>
      <c r="CA377" s="211"/>
      <c r="CB377" s="211"/>
      <c r="CC377" s="211"/>
      <c r="CD377" s="211"/>
      <c r="CE377" s="211"/>
      <c r="CF377" s="211"/>
      <c r="CG377" s="211"/>
      <c r="CH377" s="211"/>
      <c r="CI377" s="211"/>
      <c r="CJ377" s="211"/>
      <c r="CK377" s="211"/>
      <c r="CL377" s="211"/>
      <c r="CM377" s="211"/>
      <c r="CN377" s="211"/>
      <c r="CO377" s="211"/>
      <c r="CP377" s="211"/>
      <c r="CQ377" s="211"/>
      <c r="CR377" s="211"/>
      <c r="CS377" s="211"/>
      <c r="CT377" s="211"/>
      <c r="CU377" s="211"/>
      <c r="CV377" s="211"/>
      <c r="CW377" s="211"/>
      <c r="CX377" s="211"/>
      <c r="CY377" s="211"/>
      <c r="CZ377" s="211"/>
      <c r="DA377" s="211"/>
      <c r="DB377" s="211"/>
      <c r="DC377" s="211"/>
      <c r="DD377" s="211"/>
      <c r="DE377" s="211"/>
      <c r="DF377" s="211"/>
      <c r="DG377" s="211"/>
      <c r="DH377" s="211"/>
      <c r="DI377" s="211"/>
      <c r="DJ377" s="211"/>
      <c r="DK377" s="211"/>
      <c r="DL377" s="211"/>
      <c r="DM377" s="211"/>
      <c r="DN377" s="211"/>
      <c r="DO377" s="211"/>
      <c r="DP377" s="211"/>
      <c r="DQ377" s="211"/>
      <c r="DR377" s="211"/>
      <c r="DS377" s="211"/>
      <c r="DT377" s="211"/>
      <c r="DU377" s="211"/>
      <c r="DV377" s="211"/>
      <c r="DW377" s="211"/>
      <c r="DX377" s="211"/>
      <c r="DY377" s="211"/>
      <c r="DZ377" s="211"/>
      <c r="EA377" s="211"/>
      <c r="EB377" s="211"/>
      <c r="EC377" s="211"/>
      <c r="ED377" s="211"/>
      <c r="EE377" s="211"/>
      <c r="EF377" s="211"/>
      <c r="EG377" s="211"/>
      <c r="EH377" s="211"/>
      <c r="EI377" s="211"/>
      <c r="EJ377" s="211"/>
      <c r="EK377" s="211"/>
      <c r="EL377" s="211"/>
      <c r="EM377" s="211"/>
      <c r="EN377" s="211"/>
      <c r="EO377" s="211"/>
      <c r="EP377" s="211"/>
      <c r="EQ377" s="211"/>
      <c r="ER377" s="211"/>
      <c r="ES377" s="211"/>
      <c r="ET377" s="211"/>
      <c r="EU377" s="211"/>
      <c r="EV377" s="211"/>
      <c r="EW377" s="211"/>
      <c r="EX377" s="211"/>
      <c r="EY377" s="211"/>
      <c r="EZ377" s="211"/>
      <c r="FA377" s="211"/>
      <c r="FB377" s="211"/>
      <c r="FC377" s="211"/>
      <c r="FD377" s="211"/>
      <c r="FE377" s="211"/>
      <c r="FF377" s="211"/>
      <c r="FG377" s="211"/>
      <c r="FH377" s="211"/>
      <c r="FI377" s="211"/>
      <c r="FJ377" s="211"/>
      <c r="FK377" s="211"/>
      <c r="FL377" s="211"/>
      <c r="FM377" s="211"/>
      <c r="FN377" s="211"/>
      <c r="FO377" s="211"/>
      <c r="FP377" s="211"/>
      <c r="FQ377" s="211"/>
      <c r="FR377" s="211"/>
      <c r="FS377" s="211"/>
      <c r="FT377" s="211"/>
      <c r="FU377" s="211"/>
      <c r="FV377" s="211"/>
      <c r="FW377" s="211"/>
      <c r="FX377" s="211"/>
      <c r="FY377" s="211"/>
      <c r="FZ377" s="211"/>
      <c r="GA377" s="211"/>
      <c r="GB377" s="211"/>
      <c r="GC377" s="211"/>
      <c r="GD377" s="211"/>
      <c r="GE377" s="211"/>
      <c r="GF377" s="211"/>
      <c r="GG377" s="211"/>
      <c r="GH377" s="211"/>
      <c r="GI377" s="211"/>
      <c r="GJ377" s="211"/>
      <c r="GK377" s="211"/>
      <c r="GL377" s="211"/>
      <c r="GM377" s="211"/>
      <c r="GN377" s="211"/>
      <c r="GO377" s="211"/>
      <c r="GP377" s="211"/>
      <c r="GQ377" s="211"/>
      <c r="GR377" s="211"/>
      <c r="GS377" s="211"/>
      <c r="GT377" s="211"/>
      <c r="GU377" s="211"/>
      <c r="GV377" s="211"/>
      <c r="GW377" s="211"/>
      <c r="GX377" s="211"/>
      <c r="GY377" s="211"/>
      <c r="GZ377" s="211"/>
      <c r="HA377" s="211"/>
      <c r="HB377" s="211"/>
      <c r="HC377" s="211"/>
      <c r="HD377" s="211"/>
      <c r="HE377" s="211"/>
      <c r="HF377" s="211"/>
      <c r="HG377" s="211"/>
      <c r="HH377" s="211"/>
      <c r="HI377" s="211"/>
      <c r="HJ377" s="211"/>
      <c r="HK377" s="211"/>
      <c r="HL377" s="211"/>
      <c r="HM377" s="211"/>
      <c r="HN377" s="211"/>
      <c r="HO377" s="211"/>
      <c r="HP377" s="211"/>
      <c r="HQ377" s="211"/>
      <c r="HR377" s="211"/>
      <c r="HS377" s="211"/>
      <c r="HT377" s="211"/>
      <c r="HU377" s="211"/>
      <c r="HV377" s="211"/>
      <c r="HW377" s="211"/>
      <c r="HX377" s="211"/>
      <c r="HY377" s="211"/>
      <c r="HZ377" s="211"/>
      <c r="IA377" s="211"/>
      <c r="IB377" s="211"/>
      <c r="IC377" s="211"/>
      <c r="ID377" s="211"/>
      <c r="IE377" s="211"/>
      <c r="IF377" s="211"/>
      <c r="IG377" s="211"/>
      <c r="IH377" s="211"/>
      <c r="II377" s="211"/>
      <c r="IJ377" s="211"/>
      <c r="IK377" s="211"/>
      <c r="IL377" s="211"/>
      <c r="IM377" s="211"/>
      <c r="IN377" s="211"/>
      <c r="IO377" s="211"/>
      <c r="IP377" s="211"/>
      <c r="IQ377" s="211"/>
      <c r="IR377" s="211"/>
      <c r="IS377" s="211"/>
      <c r="IT377" s="211"/>
      <c r="IU377" s="211"/>
      <c r="IV377" s="211"/>
      <c r="IW377" s="211"/>
      <c r="IX377" s="211"/>
      <c r="IY377" s="211"/>
      <c r="IZ377" s="211"/>
      <c r="JA377" s="211"/>
      <c r="JB377" s="211"/>
      <c r="JC377" s="211"/>
      <c r="JD377" s="211"/>
      <c r="JE377" s="211"/>
      <c r="JF377" s="211"/>
      <c r="JG377" s="211"/>
      <c r="JH377" s="211"/>
      <c r="JI377" s="211"/>
      <c r="JJ377" s="211"/>
      <c r="JK377" s="211"/>
      <c r="JL377" s="211"/>
      <c r="JM377" s="211"/>
      <c r="JN377" s="211"/>
      <c r="JO377" s="211"/>
      <c r="JP377" s="211"/>
      <c r="JQ377" s="211"/>
      <c r="JR377" s="211"/>
      <c r="JS377" s="211"/>
      <c r="JT377" s="211"/>
      <c r="JU377" s="211"/>
      <c r="JV377" s="211"/>
      <c r="JW377" s="211"/>
      <c r="JX377" s="211"/>
      <c r="JY377" s="211"/>
      <c r="JZ377" s="211"/>
      <c r="KA377" s="211"/>
      <c r="KB377" s="211"/>
      <c r="KC377" s="211"/>
      <c r="KD377" s="211"/>
      <c r="KE377" s="211"/>
      <c r="KF377" s="211"/>
      <c r="KG377" s="211"/>
      <c r="KH377" s="211"/>
      <c r="KI377" s="211"/>
      <c r="KJ377" s="211"/>
      <c r="KK377" s="211"/>
      <c r="KL377" s="211"/>
      <c r="KM377" s="211"/>
      <c r="KN377" s="211"/>
      <c r="KO377" s="211"/>
      <c r="KP377" s="211"/>
      <c r="KQ377" s="211"/>
      <c r="KR377" s="211"/>
      <c r="KS377" s="211"/>
      <c r="KT377" s="211"/>
      <c r="KU377" s="211"/>
      <c r="KV377" s="211"/>
      <c r="KW377" s="211"/>
      <c r="KX377" s="211"/>
      <c r="KY377" s="211"/>
      <c r="KZ377" s="211"/>
      <c r="LA377" s="211"/>
      <c r="LB377" s="211"/>
      <c r="LC377" s="211"/>
      <c r="LD377" s="211"/>
      <c r="LE377" s="211"/>
      <c r="LF377" s="211"/>
      <c r="LG377" s="211"/>
      <c r="LH377" s="211"/>
      <c r="LI377" s="211"/>
      <c r="LJ377" s="211"/>
      <c r="LK377" s="211"/>
      <c r="LL377" s="211"/>
      <c r="LM377" s="211"/>
      <c r="LN377" s="211"/>
      <c r="LO377" s="211"/>
      <c r="LP377" s="211"/>
      <c r="LQ377" s="211"/>
      <c r="LR377" s="211"/>
      <c r="LS377" s="211"/>
      <c r="LT377" s="211"/>
      <c r="LU377" s="211"/>
      <c r="LV377" s="211"/>
      <c r="LW377" s="211"/>
      <c r="LX377" s="211"/>
      <c r="LY377" s="211"/>
      <c r="LZ377" s="211"/>
      <c r="MA377" s="211"/>
      <c r="MB377" s="211"/>
      <c r="MC377" s="211"/>
      <c r="MD377" s="211"/>
      <c r="ME377" s="211"/>
      <c r="MF377" s="211"/>
      <c r="MG377" s="211"/>
      <c r="MH377" s="211"/>
      <c r="MI377" s="211"/>
      <c r="MJ377" s="211"/>
      <c r="MK377" s="211"/>
      <c r="ML377" s="211"/>
      <c r="MM377" s="211"/>
      <c r="MN377" s="211"/>
      <c r="MO377" s="211"/>
      <c r="MP377" s="211"/>
      <c r="MQ377" s="211"/>
      <c r="MR377" s="211"/>
      <c r="MS377" s="211"/>
      <c r="MT377" s="211"/>
      <c r="MU377" s="211"/>
      <c r="MV377" s="211"/>
      <c r="MW377" s="211"/>
      <c r="MX377" s="211"/>
      <c r="MY377" s="211"/>
      <c r="MZ377" s="211"/>
      <c r="NA377" s="211"/>
      <c r="NB377" s="211"/>
      <c r="NC377" s="211"/>
      <c r="ND377" s="211"/>
      <c r="NE377" s="211"/>
      <c r="NF377" s="211"/>
      <c r="NG377" s="211"/>
      <c r="NH377" s="211"/>
      <c r="NI377" s="211"/>
      <c r="NJ377" s="211"/>
      <c r="NK377" s="211"/>
      <c r="NL377" s="211"/>
      <c r="NM377" s="211"/>
      <c r="NN377" s="211"/>
      <c r="NO377" s="211"/>
      <c r="NP377" s="211"/>
      <c r="NQ377" s="211"/>
      <c r="NR377" s="211"/>
      <c r="NS377" s="211"/>
      <c r="NT377" s="211"/>
      <c r="NU377" s="211"/>
      <c r="NV377" s="211"/>
      <c r="NW377" s="211"/>
      <c r="NX377" s="211"/>
      <c r="NY377" s="211"/>
      <c r="NZ377" s="211"/>
      <c r="OA377" s="211"/>
      <c r="OB377" s="211"/>
      <c r="OC377" s="211"/>
      <c r="OD377" s="211"/>
      <c r="OE377" s="211"/>
      <c r="OF377" s="211"/>
      <c r="OG377" s="211"/>
      <c r="OH377" s="211"/>
      <c r="OI377" s="211"/>
      <c r="OJ377" s="211"/>
      <c r="OK377" s="211"/>
      <c r="OL377" s="211"/>
      <c r="OM377" s="211"/>
      <c r="ON377" s="211"/>
      <c r="OO377" s="211"/>
      <c r="OP377" s="211"/>
      <c r="OQ377" s="211"/>
      <c r="OR377" s="211"/>
      <c r="OS377" s="211"/>
      <c r="OT377" s="211"/>
      <c r="OU377" s="211"/>
      <c r="OV377" s="211"/>
      <c r="OW377" s="211"/>
      <c r="OX377" s="211"/>
      <c r="OY377" s="211"/>
      <c r="OZ377" s="211"/>
      <c r="PA377" s="211"/>
      <c r="PB377" s="211"/>
      <c r="PC377" s="211"/>
      <c r="PD377" s="211"/>
      <c r="PE377" s="211"/>
      <c r="PF377" s="211"/>
      <c r="PG377" s="211"/>
      <c r="PH377" s="211"/>
      <c r="PI377" s="211"/>
      <c r="PJ377" s="211"/>
      <c r="PK377" s="211"/>
      <c r="PL377" s="211"/>
      <c r="PM377" s="211"/>
      <c r="PN377" s="211"/>
      <c r="PO377" s="211"/>
      <c r="PP377" s="211"/>
      <c r="PQ377" s="211"/>
      <c r="PR377" s="211"/>
      <c r="PS377" s="211"/>
      <c r="PT377" s="211"/>
      <c r="PU377" s="211"/>
      <c r="PV377" s="211"/>
      <c r="PW377" s="211"/>
      <c r="PX377" s="211"/>
      <c r="PY377" s="211"/>
      <c r="PZ377" s="211"/>
      <c r="QA377" s="211"/>
      <c r="QB377" s="211"/>
      <c r="QC377" s="211"/>
      <c r="QD377" s="211"/>
      <c r="QE377" s="211"/>
      <c r="QF377" s="211"/>
      <c r="QG377" s="211"/>
      <c r="QH377" s="211"/>
      <c r="QI377" s="211"/>
      <c r="QJ377" s="211"/>
      <c r="QK377" s="211"/>
      <c r="QL377" s="211"/>
      <c r="QM377" s="211"/>
      <c r="QN377" s="211"/>
      <c r="QO377" s="211"/>
      <c r="QP377" s="211"/>
      <c r="QQ377" s="211"/>
      <c r="QR377" s="211"/>
      <c r="QS377" s="211"/>
      <c r="QT377" s="211"/>
      <c r="QU377" s="211"/>
      <c r="QV377" s="211"/>
      <c r="QW377" s="211"/>
      <c r="QX377" s="211"/>
      <c r="QY377" s="211"/>
      <c r="QZ377" s="211"/>
      <c r="RA377" s="211"/>
      <c r="RB377" s="211"/>
      <c r="RC377" s="211"/>
      <c r="RD377" s="211"/>
      <c r="RE377" s="211"/>
      <c r="RF377" s="211"/>
      <c r="RG377" s="211"/>
      <c r="RH377" s="211"/>
      <c r="RI377" s="211"/>
      <c r="RJ377" s="211"/>
      <c r="RK377" s="211"/>
      <c r="RL377" s="211"/>
      <c r="RM377" s="211"/>
      <c r="RN377" s="211"/>
      <c r="RO377" s="211"/>
      <c r="RP377" s="211"/>
      <c r="RQ377" s="211"/>
      <c r="RR377" s="211"/>
      <c r="RS377" s="211"/>
      <c r="RT377" s="211"/>
      <c r="RU377" s="211"/>
      <c r="RV377" s="211"/>
      <c r="RW377" s="211"/>
      <c r="RX377" s="211"/>
      <c r="RY377" s="211"/>
      <c r="RZ377" s="211"/>
      <c r="SA377" s="211"/>
      <c r="SB377" s="211"/>
      <c r="SC377" s="211"/>
      <c r="SD377" s="211"/>
      <c r="SE377" s="211"/>
      <c r="SF377" s="211"/>
      <c r="SG377" s="211"/>
      <c r="SH377" s="211"/>
      <c r="SI377" s="211"/>
      <c r="SJ377" s="211"/>
      <c r="SK377" s="211"/>
      <c r="SL377" s="211"/>
      <c r="SM377" s="211"/>
      <c r="SN377" s="211"/>
      <c r="SO377" s="211"/>
      <c r="SP377" s="211"/>
      <c r="SQ377" s="211"/>
      <c r="SR377" s="211"/>
      <c r="SS377" s="211"/>
      <c r="ST377" s="211"/>
      <c r="SU377" s="211"/>
      <c r="SV377" s="211"/>
      <c r="SW377" s="211"/>
      <c r="SX377" s="211"/>
      <c r="SY377" s="211"/>
      <c r="SZ377" s="211"/>
      <c r="TA377" s="211"/>
      <c r="TB377" s="211"/>
      <c r="TC377" s="211"/>
      <c r="TD377" s="211"/>
      <c r="TE377" s="211"/>
      <c r="TF377" s="211"/>
      <c r="TG377" s="211"/>
      <c r="TH377" s="211"/>
      <c r="TI377" s="211"/>
      <c r="TJ377" s="211"/>
      <c r="TK377" s="211"/>
      <c r="TL377" s="211"/>
      <c r="TM377" s="211"/>
      <c r="TN377" s="211"/>
      <c r="TO377" s="211"/>
      <c r="TP377" s="211"/>
      <c r="TQ377" s="211"/>
      <c r="TR377" s="211"/>
      <c r="TS377" s="211"/>
      <c r="TT377" s="211"/>
      <c r="TU377" s="211"/>
      <c r="TV377" s="211"/>
      <c r="TW377" s="211"/>
      <c r="TX377" s="211"/>
      <c r="TY377" s="211"/>
      <c r="TZ377" s="211"/>
      <c r="UA377" s="211"/>
      <c r="UB377" s="211"/>
      <c r="UC377" s="211"/>
      <c r="UD377" s="211"/>
      <c r="UE377" s="211"/>
      <c r="UF377" s="211"/>
      <c r="UG377" s="211"/>
      <c r="UH377" s="211"/>
      <c r="UI377" s="211"/>
      <c r="UJ377" s="211"/>
      <c r="UK377" s="211"/>
      <c r="UL377" s="211"/>
      <c r="UM377" s="211"/>
      <c r="UN377" s="211"/>
      <c r="UO377" s="211"/>
      <c r="UP377" s="211"/>
      <c r="UQ377" s="211"/>
      <c r="UR377" s="211"/>
      <c r="US377" s="211"/>
      <c r="UT377" s="211"/>
      <c r="UU377" s="211"/>
      <c r="UV377" s="211"/>
      <c r="UW377" s="211"/>
      <c r="UX377" s="211"/>
      <c r="UY377" s="211"/>
      <c r="UZ377" s="211"/>
      <c r="VA377" s="211"/>
      <c r="VB377" s="211"/>
      <c r="VC377" s="211"/>
      <c r="VD377" s="211"/>
      <c r="VE377" s="211"/>
      <c r="VF377" s="211"/>
      <c r="VG377" s="211"/>
      <c r="VH377" s="211"/>
      <c r="VI377" s="211"/>
      <c r="VJ377" s="211"/>
      <c r="VK377" s="211"/>
      <c r="VL377" s="211"/>
      <c r="VM377" s="211"/>
      <c r="VN377" s="211"/>
      <c r="VO377" s="211"/>
      <c r="VP377" s="211"/>
      <c r="VQ377" s="211"/>
      <c r="VR377" s="211"/>
      <c r="VS377" s="211"/>
      <c r="VT377" s="211"/>
      <c r="VU377" s="211"/>
      <c r="VV377" s="211"/>
      <c r="VW377" s="211"/>
      <c r="VX377" s="211"/>
      <c r="VY377" s="211"/>
      <c r="VZ377" s="211"/>
      <c r="WA377" s="211"/>
      <c r="WB377" s="211"/>
      <c r="WC377" s="211"/>
      <c r="WD377" s="211"/>
      <c r="WE377" s="211"/>
      <c r="WF377" s="211"/>
      <c r="WG377" s="211"/>
      <c r="WH377" s="211"/>
      <c r="WI377" s="211"/>
      <c r="WJ377" s="211"/>
      <c r="WK377" s="211"/>
      <c r="WL377" s="211"/>
      <c r="WM377" s="211"/>
      <c r="WN377" s="211"/>
      <c r="WO377" s="211"/>
      <c r="WP377" s="211"/>
      <c r="WQ377" s="211"/>
      <c r="WR377" s="211"/>
      <c r="WS377" s="211"/>
      <c r="WT377" s="211"/>
      <c r="WU377" s="211"/>
      <c r="WV377" s="211"/>
      <c r="WW377" s="211"/>
      <c r="WX377" s="211"/>
      <c r="WY377" s="211"/>
      <c r="WZ377" s="211"/>
      <c r="XA377" s="211"/>
      <c r="XB377" s="211"/>
      <c r="XC377" s="211"/>
      <c r="XD377" s="211"/>
      <c r="XE377" s="211"/>
      <c r="XF377" s="211"/>
      <c r="XG377" s="211"/>
      <c r="XH377" s="211"/>
      <c r="XI377" s="211"/>
      <c r="XJ377" s="211"/>
      <c r="XK377" s="211"/>
      <c r="XL377" s="211"/>
      <c r="XM377" s="211"/>
      <c r="XN377" s="211"/>
      <c r="XO377" s="211"/>
      <c r="XP377" s="211"/>
      <c r="XQ377" s="211"/>
      <c r="XR377" s="211"/>
      <c r="XS377" s="211"/>
      <c r="XT377" s="211"/>
      <c r="XU377" s="211"/>
      <c r="XV377" s="211"/>
      <c r="XW377" s="211"/>
      <c r="XX377" s="211"/>
      <c r="XY377" s="211"/>
      <c r="XZ377" s="211"/>
      <c r="YA377" s="211"/>
      <c r="YB377" s="211"/>
      <c r="YC377" s="211"/>
      <c r="YD377" s="211"/>
      <c r="YE377" s="211"/>
      <c r="YF377" s="211"/>
      <c r="YG377" s="211"/>
      <c r="YH377" s="211"/>
      <c r="YI377" s="211"/>
      <c r="YJ377" s="211"/>
      <c r="YK377" s="211"/>
      <c r="YL377" s="211"/>
      <c r="YM377" s="211"/>
      <c r="YN377" s="211"/>
      <c r="YO377" s="211"/>
      <c r="YP377" s="211"/>
      <c r="YQ377" s="211"/>
      <c r="YR377" s="211"/>
      <c r="YS377" s="211"/>
      <c r="YT377" s="211"/>
      <c r="YU377" s="211"/>
      <c r="YV377" s="211"/>
      <c r="YW377" s="211"/>
      <c r="YX377" s="211"/>
      <c r="YY377" s="211"/>
      <c r="YZ377" s="211"/>
      <c r="ZA377" s="211"/>
      <c r="ZB377" s="211"/>
      <c r="ZC377" s="211"/>
      <c r="ZD377" s="211"/>
      <c r="ZE377" s="211"/>
      <c r="ZF377" s="211"/>
      <c r="ZG377" s="211"/>
      <c r="ZH377" s="211"/>
      <c r="ZI377" s="211"/>
      <c r="ZJ377" s="211"/>
      <c r="ZK377" s="211"/>
      <c r="ZL377" s="211"/>
      <c r="ZM377" s="211"/>
      <c r="ZN377" s="211"/>
      <c r="ZO377" s="211"/>
      <c r="ZP377" s="211"/>
      <c r="ZQ377" s="211"/>
      <c r="ZR377" s="211"/>
      <c r="ZS377" s="211"/>
      <c r="ZT377" s="211"/>
      <c r="ZU377" s="211"/>
      <c r="ZV377" s="211"/>
      <c r="ZW377" s="211"/>
      <c r="ZX377" s="211"/>
      <c r="ZY377" s="211"/>
      <c r="ZZ377" s="211"/>
      <c r="AAA377" s="211"/>
      <c r="AAB377" s="211"/>
      <c r="AAC377" s="211"/>
      <c r="AAD377" s="211"/>
      <c r="AAE377" s="211"/>
      <c r="AAF377" s="211"/>
      <c r="AAG377" s="211"/>
      <c r="AAH377" s="211"/>
      <c r="AAI377" s="211"/>
      <c r="AAJ377" s="211"/>
      <c r="AAK377" s="211"/>
      <c r="AAL377" s="211"/>
      <c r="AAM377" s="211"/>
      <c r="AAN377" s="211"/>
      <c r="AAO377" s="211"/>
      <c r="AAP377" s="211"/>
      <c r="AAQ377" s="211"/>
      <c r="AAR377" s="211"/>
      <c r="AAS377" s="211"/>
      <c r="AAT377" s="211"/>
      <c r="AAU377" s="211"/>
      <c r="AAV377" s="211"/>
      <c r="AAW377" s="211"/>
      <c r="AAX377" s="211"/>
      <c r="AAY377" s="211"/>
      <c r="AAZ377" s="211"/>
      <c r="ABA377" s="211"/>
      <c r="ABB377" s="211"/>
      <c r="ABC377" s="211"/>
      <c r="ABD377" s="211"/>
      <c r="ABE377" s="211"/>
      <c r="ABF377" s="211"/>
      <c r="ABG377" s="211"/>
      <c r="ABH377" s="211"/>
      <c r="ABI377" s="211"/>
      <c r="ABJ377" s="211"/>
      <c r="ABK377" s="211"/>
      <c r="ABL377" s="211"/>
      <c r="ABM377" s="211"/>
      <c r="ABN377" s="211"/>
      <c r="ABO377" s="211"/>
      <c r="ABP377" s="211"/>
      <c r="ABQ377" s="211"/>
      <c r="ABR377" s="211"/>
      <c r="ABS377" s="211"/>
      <c r="ABT377" s="211"/>
      <c r="ABU377" s="211"/>
      <c r="ABV377" s="211"/>
      <c r="ABW377" s="211"/>
      <c r="ABX377" s="211"/>
      <c r="ABY377" s="211"/>
      <c r="ABZ377" s="211"/>
      <c r="ACA377" s="211"/>
      <c r="ACB377" s="211"/>
      <c r="ACC377" s="211"/>
      <c r="ACD377" s="211"/>
      <c r="ACE377" s="211"/>
      <c r="ACF377" s="211"/>
      <c r="ACG377" s="211"/>
      <c r="ACH377" s="211"/>
      <c r="ACI377" s="211"/>
      <c r="ACJ377" s="211"/>
      <c r="ACK377" s="211"/>
      <c r="ACL377" s="211"/>
      <c r="ACM377" s="211"/>
      <c r="ACN377" s="211"/>
      <c r="ACO377" s="211"/>
      <c r="ACP377" s="211"/>
      <c r="ACQ377" s="211"/>
      <c r="ACR377" s="211"/>
      <c r="ACS377" s="211"/>
      <c r="ACT377" s="211"/>
      <c r="ACU377" s="211"/>
      <c r="ACV377" s="211"/>
      <c r="ACW377" s="211"/>
      <c r="ACX377" s="211"/>
      <c r="ACY377" s="211"/>
      <c r="ACZ377" s="211"/>
      <c r="ADA377" s="211"/>
      <c r="ADB377" s="211"/>
      <c r="ADC377" s="211"/>
      <c r="ADD377" s="211"/>
      <c r="ADE377" s="211"/>
      <c r="ADF377" s="211"/>
      <c r="ADG377" s="211"/>
      <c r="ADH377" s="211"/>
      <c r="ADI377" s="211"/>
      <c r="ADJ377" s="211"/>
      <c r="ADK377" s="211"/>
      <c r="ADL377" s="211"/>
      <c r="ADM377" s="211"/>
      <c r="ADN377" s="211"/>
      <c r="ADO377" s="211"/>
      <c r="ADP377" s="211"/>
      <c r="ADQ377" s="211"/>
      <c r="ADR377" s="211"/>
      <c r="ADS377" s="211"/>
      <c r="ADT377" s="211"/>
      <c r="ADU377" s="211"/>
      <c r="ADV377" s="211"/>
      <c r="ADW377" s="211"/>
      <c r="ADX377" s="211"/>
      <c r="ADY377" s="211"/>
      <c r="ADZ377" s="211"/>
      <c r="AEA377" s="211"/>
      <c r="AEB377" s="211"/>
      <c r="AEC377" s="211"/>
      <c r="AED377" s="211"/>
      <c r="AEE377" s="211"/>
      <c r="AEF377" s="211"/>
      <c r="AEG377" s="211"/>
      <c r="AEH377" s="211"/>
      <c r="AEI377" s="211"/>
      <c r="AEJ377" s="211"/>
      <c r="AEK377" s="211"/>
      <c r="AEL377" s="211"/>
      <c r="AEM377" s="211"/>
      <c r="AEN377" s="211"/>
      <c r="AEO377" s="211"/>
      <c r="AEP377" s="211"/>
      <c r="AEQ377" s="211"/>
      <c r="AER377" s="211"/>
      <c r="AES377" s="211"/>
      <c r="AET377" s="211"/>
      <c r="AEU377" s="211"/>
      <c r="AEV377" s="211"/>
      <c r="AEW377" s="211"/>
      <c r="AEX377" s="211"/>
      <c r="AEY377" s="211"/>
      <c r="AEZ377" s="211"/>
      <c r="AFA377" s="211"/>
      <c r="AFB377" s="211"/>
      <c r="AFC377" s="211"/>
      <c r="AFD377" s="211"/>
      <c r="AFE377" s="211"/>
      <c r="AFF377" s="211"/>
      <c r="AFG377" s="211"/>
      <c r="AFH377" s="211"/>
      <c r="AFI377" s="211"/>
      <c r="AFJ377" s="211"/>
      <c r="AFK377" s="211"/>
      <c r="AFL377" s="211"/>
      <c r="AFM377" s="211"/>
      <c r="AFN377" s="211"/>
      <c r="AFO377" s="211"/>
      <c r="AFP377" s="211"/>
      <c r="AFQ377" s="211"/>
      <c r="AFR377" s="211"/>
      <c r="AFS377" s="211"/>
      <c r="AFT377" s="211"/>
      <c r="AFU377" s="211"/>
      <c r="AFV377" s="211"/>
      <c r="AFW377" s="211"/>
      <c r="AFX377" s="211"/>
      <c r="AFY377" s="211"/>
      <c r="AFZ377" s="211"/>
      <c r="AGA377" s="211"/>
      <c r="AGB377" s="211"/>
      <c r="AGC377" s="211"/>
      <c r="AGD377" s="211"/>
      <c r="AGE377" s="211"/>
      <c r="AGF377" s="211"/>
      <c r="AGG377" s="211"/>
      <c r="AGH377" s="211"/>
      <c r="AGI377" s="211"/>
      <c r="AGJ377" s="211"/>
      <c r="AGK377" s="211"/>
      <c r="AGL377" s="211"/>
      <c r="AGM377" s="211"/>
      <c r="AGN377" s="211"/>
      <c r="AGO377" s="211"/>
      <c r="AGP377" s="211"/>
      <c r="AGQ377" s="211"/>
      <c r="AGR377" s="211"/>
      <c r="AGS377" s="211"/>
      <c r="AGT377" s="211"/>
      <c r="AGU377" s="211"/>
      <c r="AGV377" s="211"/>
      <c r="AGW377" s="211"/>
      <c r="AGX377" s="211"/>
      <c r="AGY377" s="211"/>
      <c r="AGZ377" s="211"/>
      <c r="AHA377" s="211"/>
      <c r="AHB377" s="211"/>
      <c r="AHC377" s="211"/>
      <c r="AHD377" s="211"/>
      <c r="AHE377" s="211"/>
      <c r="AHF377" s="211"/>
      <c r="AHG377" s="211"/>
      <c r="AHH377" s="211"/>
      <c r="AHI377" s="211"/>
      <c r="AHJ377" s="211"/>
      <c r="AHK377" s="211"/>
      <c r="AHL377" s="211"/>
      <c r="AHM377" s="211"/>
      <c r="AHN377" s="211"/>
      <c r="AHO377" s="211"/>
      <c r="AHP377" s="211"/>
      <c r="AHQ377" s="211"/>
      <c r="AHR377" s="211"/>
      <c r="AHS377" s="211"/>
      <c r="AHT377" s="211"/>
      <c r="AHU377" s="211"/>
      <c r="AHV377" s="211"/>
      <c r="AHW377" s="211"/>
      <c r="AHX377" s="211"/>
      <c r="AHY377" s="211"/>
      <c r="AHZ377" s="211"/>
      <c r="AIA377" s="211"/>
      <c r="AIB377" s="211"/>
      <c r="AIC377" s="211"/>
      <c r="AID377" s="211"/>
      <c r="AIE377" s="211"/>
      <c r="AIF377" s="211"/>
      <c r="AIG377" s="211"/>
      <c r="AIH377" s="211"/>
      <c r="AII377" s="211"/>
      <c r="AIJ377" s="211"/>
      <c r="AIK377" s="211"/>
      <c r="AIL377" s="211"/>
      <c r="AIM377" s="211"/>
      <c r="AIN377" s="211"/>
      <c r="AIO377" s="211"/>
      <c r="AIP377" s="211"/>
      <c r="AIQ377" s="211"/>
      <c r="AIR377" s="211"/>
      <c r="AIS377" s="211"/>
      <c r="AIT377" s="211"/>
      <c r="AIU377" s="211"/>
      <c r="AIV377" s="211"/>
      <c r="AIW377" s="211"/>
      <c r="AIX377" s="211"/>
      <c r="AIY377" s="211"/>
      <c r="AIZ377" s="211"/>
      <c r="AJA377" s="211"/>
      <c r="AJB377" s="211"/>
      <c r="AJC377" s="211"/>
      <c r="AJD377" s="211"/>
      <c r="AJE377" s="211"/>
      <c r="AJF377" s="211"/>
      <c r="AJG377" s="211"/>
      <c r="AJH377" s="211"/>
      <c r="AJI377" s="211"/>
      <c r="AJJ377" s="211"/>
      <c r="AJK377" s="211"/>
      <c r="AJL377" s="211"/>
      <c r="AJM377" s="211"/>
      <c r="AJN377" s="211"/>
      <c r="AJO377" s="211"/>
      <c r="AJP377" s="211"/>
      <c r="AJQ377" s="211"/>
      <c r="AJR377" s="211"/>
      <c r="AJS377" s="211"/>
      <c r="AJT377" s="211"/>
      <c r="AJU377" s="211"/>
      <c r="AJV377" s="211"/>
      <c r="AJW377" s="211"/>
      <c r="AJX377" s="211"/>
      <c r="AJY377" s="211"/>
      <c r="AJZ377" s="211"/>
      <c r="AKA377" s="211"/>
      <c r="AKB377" s="211"/>
      <c r="AKC377" s="211"/>
      <c r="AKD377" s="211"/>
      <c r="AKE377" s="211"/>
      <c r="AKF377" s="211"/>
      <c r="AKG377" s="211"/>
      <c r="AKH377" s="211"/>
      <c r="AKI377" s="211"/>
      <c r="AKJ377" s="211"/>
      <c r="AKK377" s="211"/>
      <c r="AKL377" s="211"/>
      <c r="AKM377" s="211"/>
      <c r="AKN377" s="211"/>
      <c r="AKO377" s="211"/>
      <c r="AKP377" s="211"/>
      <c r="AKQ377" s="211"/>
      <c r="AKR377" s="211"/>
      <c r="AKS377" s="211"/>
      <c r="AKT377" s="211"/>
      <c r="AKU377" s="211"/>
      <c r="AKV377" s="211"/>
      <c r="AKW377" s="211"/>
      <c r="AKX377" s="211"/>
      <c r="AKY377" s="211"/>
      <c r="AKZ377" s="211"/>
      <c r="ALA377" s="211"/>
      <c r="ALB377" s="211"/>
      <c r="ALC377" s="211"/>
      <c r="ALD377" s="211"/>
      <c r="ALE377" s="211"/>
      <c r="ALF377" s="211"/>
      <c r="ALG377" s="211"/>
      <c r="ALH377" s="211"/>
      <c r="ALI377" s="211"/>
      <c r="ALJ377" s="211"/>
      <c r="ALK377" s="211"/>
      <c r="ALL377" s="211"/>
      <c r="ALM377" s="211"/>
      <c r="ALN377" s="211"/>
      <c r="ALO377" s="211"/>
      <c r="ALP377" s="211"/>
      <c r="ALQ377" s="211"/>
      <c r="ALR377" s="211"/>
      <c r="ALS377" s="211"/>
      <c r="ALT377" s="211"/>
      <c r="ALU377" s="211"/>
      <c r="ALV377" s="211"/>
      <c r="ALW377" s="211"/>
      <c r="ALX377" s="211"/>
      <c r="ALY377" s="211"/>
      <c r="ALZ377" s="211"/>
      <c r="AMA377" s="211"/>
      <c r="AMB377" s="211"/>
      <c r="AMC377" s="211"/>
      <c r="AMD377" s="211"/>
      <c r="AME377" s="211"/>
      <c r="AMF377" s="211"/>
      <c r="AMG377" s="211"/>
      <c r="AMH377" s="211"/>
      <c r="AMI377" s="211"/>
      <c r="AMJ377" s="211"/>
      <c r="AMK377" s="211"/>
      <c r="AML377" s="211"/>
      <c r="AMM377" s="211"/>
      <c r="AMN377" s="211"/>
      <c r="AMO377" s="211"/>
      <c r="AMP377" s="211"/>
      <c r="AMQ377" s="211"/>
      <c r="AMR377" s="211"/>
      <c r="AMS377" s="211"/>
      <c r="AMT377" s="211"/>
      <c r="AMU377" s="211"/>
      <c r="AMV377" s="211"/>
      <c r="AMW377" s="211"/>
      <c r="AMX377" s="211"/>
      <c r="AMY377" s="211"/>
      <c r="AMZ377" s="211"/>
      <c r="ANA377" s="211"/>
      <c r="ANB377" s="211"/>
      <c r="ANC377" s="211"/>
      <c r="AND377" s="211"/>
      <c r="ANE377" s="211"/>
      <c r="ANF377" s="211"/>
      <c r="ANG377" s="211"/>
      <c r="ANH377" s="211"/>
      <c r="ANI377" s="211"/>
      <c r="ANJ377" s="211"/>
      <c r="ANK377" s="211"/>
      <c r="ANL377" s="211"/>
      <c r="ANM377" s="211"/>
      <c r="ANN377" s="211"/>
      <c r="ANO377" s="211"/>
      <c r="ANP377" s="211"/>
      <c r="ANQ377" s="211"/>
      <c r="ANR377" s="211"/>
      <c r="ANS377" s="211"/>
      <c r="ANT377" s="211"/>
      <c r="ANU377" s="211"/>
      <c r="ANV377" s="211"/>
      <c r="ANW377" s="211"/>
      <c r="ANX377" s="211"/>
      <c r="ANY377" s="211"/>
      <c r="ANZ377" s="211"/>
      <c r="AOA377" s="211"/>
      <c r="AOB377" s="211"/>
      <c r="AOC377" s="211"/>
      <c r="AOD377" s="211"/>
      <c r="AOE377" s="211"/>
      <c r="AOF377" s="211"/>
      <c r="AOG377" s="211"/>
      <c r="AOH377" s="211"/>
      <c r="AOI377" s="211"/>
      <c r="AOJ377" s="211"/>
      <c r="AOK377" s="211"/>
      <c r="AOL377" s="211"/>
      <c r="AOM377" s="211"/>
      <c r="AON377" s="211"/>
      <c r="AOO377" s="211"/>
      <c r="AOP377" s="211"/>
      <c r="AOQ377" s="211"/>
      <c r="AOR377" s="211"/>
      <c r="AOS377" s="211"/>
      <c r="AOT377" s="211"/>
      <c r="AOU377" s="211"/>
      <c r="AOV377" s="211"/>
      <c r="AOW377" s="211"/>
      <c r="AOX377" s="211"/>
      <c r="AOY377" s="211"/>
      <c r="AOZ377" s="211"/>
      <c r="APA377" s="211"/>
      <c r="APB377" s="211"/>
      <c r="APC377" s="211"/>
      <c r="APD377" s="211"/>
      <c r="APE377" s="211"/>
      <c r="APF377" s="211"/>
      <c r="APG377" s="211"/>
      <c r="APH377" s="211"/>
      <c r="API377" s="211"/>
      <c r="APJ377" s="211"/>
      <c r="APK377" s="211"/>
      <c r="APL377" s="211"/>
      <c r="APM377" s="211"/>
      <c r="APN377" s="211"/>
      <c r="APO377" s="211"/>
      <c r="APP377" s="211"/>
      <c r="APQ377" s="211"/>
      <c r="APR377" s="211"/>
      <c r="APS377" s="211"/>
      <c r="APT377" s="211"/>
      <c r="APU377" s="211"/>
      <c r="APV377" s="211"/>
      <c r="APW377" s="211"/>
      <c r="APX377" s="211"/>
      <c r="APY377" s="211"/>
      <c r="APZ377" s="211"/>
      <c r="AQA377" s="211"/>
      <c r="AQB377" s="211"/>
      <c r="AQC377" s="211"/>
      <c r="AQD377" s="211"/>
      <c r="AQE377" s="211"/>
      <c r="AQF377" s="211"/>
      <c r="AQG377" s="211"/>
      <c r="AQH377" s="211"/>
      <c r="AQI377" s="211"/>
      <c r="AQJ377" s="211"/>
      <c r="AQK377" s="211"/>
      <c r="AQL377" s="211"/>
      <c r="AQM377" s="211"/>
      <c r="AQN377" s="211"/>
      <c r="AQO377" s="211"/>
      <c r="AQP377" s="211"/>
      <c r="AQQ377" s="211"/>
      <c r="AQR377" s="211"/>
      <c r="AQS377" s="211"/>
      <c r="AQT377" s="211"/>
      <c r="AQU377" s="211"/>
      <c r="AQV377" s="211"/>
      <c r="AQW377" s="211"/>
      <c r="AQX377" s="211"/>
      <c r="AQY377" s="211"/>
      <c r="AQZ377" s="211"/>
      <c r="ARA377" s="211"/>
      <c r="ARB377" s="211"/>
      <c r="ARC377" s="211"/>
      <c r="ARD377" s="211"/>
      <c r="ARE377" s="211"/>
      <c r="ARF377" s="211"/>
      <c r="ARG377" s="211"/>
      <c r="ARH377" s="211"/>
      <c r="ARI377" s="211"/>
      <c r="ARJ377" s="211"/>
      <c r="ARK377" s="211"/>
      <c r="ARL377" s="211"/>
      <c r="ARM377" s="211"/>
      <c r="ARN377" s="211"/>
      <c r="ARO377" s="211"/>
      <c r="ARP377" s="211"/>
      <c r="ARQ377" s="211"/>
      <c r="ARR377" s="211"/>
      <c r="ARS377" s="211"/>
      <c r="ART377" s="211"/>
      <c r="ARU377" s="211"/>
      <c r="ARV377" s="211"/>
      <c r="ARW377" s="211"/>
      <c r="ARX377" s="211"/>
      <c r="ARY377" s="211"/>
      <c r="ARZ377" s="211"/>
      <c r="ASA377" s="211"/>
      <c r="ASB377" s="211"/>
      <c r="ASC377" s="211"/>
      <c r="ASD377" s="211"/>
      <c r="ASE377" s="211"/>
      <c r="ASF377" s="211"/>
      <c r="ASG377" s="211"/>
      <c r="ASH377" s="211"/>
      <c r="ASI377" s="211"/>
      <c r="ASJ377" s="211"/>
      <c r="ASK377" s="211"/>
      <c r="ASL377" s="211"/>
      <c r="ASM377" s="211"/>
      <c r="ASN377" s="211"/>
      <c r="ASO377" s="211"/>
      <c r="ASP377" s="211"/>
      <c r="ASQ377" s="211"/>
      <c r="ASR377" s="211"/>
      <c r="ASS377" s="211"/>
      <c r="AST377" s="211"/>
      <c r="ASU377" s="211"/>
      <c r="ASV377" s="211"/>
      <c r="ASW377" s="211"/>
      <c r="ASX377" s="211"/>
      <c r="ASY377" s="211"/>
      <c r="ASZ377" s="211"/>
      <c r="ATA377" s="211"/>
      <c r="ATB377" s="211"/>
      <c r="ATC377" s="211"/>
      <c r="ATD377" s="211"/>
      <c r="ATE377" s="211"/>
      <c r="ATF377" s="211"/>
      <c r="ATG377" s="211"/>
      <c r="ATH377" s="211"/>
      <c r="ATI377" s="211"/>
      <c r="ATJ377" s="211"/>
      <c r="ATK377" s="211"/>
      <c r="ATL377" s="211"/>
      <c r="ATM377" s="211"/>
      <c r="ATN377" s="211"/>
      <c r="ATO377" s="211"/>
      <c r="ATP377" s="211"/>
      <c r="ATQ377" s="211"/>
      <c r="ATR377" s="211"/>
      <c r="ATS377" s="211"/>
      <c r="ATT377" s="211"/>
      <c r="ATU377" s="211"/>
      <c r="ATV377" s="211"/>
      <c r="ATW377" s="211"/>
      <c r="ATX377" s="211"/>
      <c r="ATY377" s="211"/>
      <c r="ATZ377" s="211"/>
      <c r="AUA377" s="211"/>
      <c r="AUB377" s="211"/>
      <c r="AUC377" s="211"/>
      <c r="AUD377" s="211"/>
      <c r="AUE377" s="211"/>
      <c r="AUF377" s="211"/>
      <c r="AUG377" s="211"/>
      <c r="AUH377" s="211"/>
      <c r="AUI377" s="211"/>
      <c r="AUJ377" s="211"/>
      <c r="AUK377" s="211"/>
      <c r="AUL377" s="211"/>
      <c r="AUM377" s="211"/>
      <c r="AUN377" s="211"/>
      <c r="AUO377" s="211"/>
      <c r="AUP377" s="211"/>
      <c r="AUQ377" s="211"/>
      <c r="AUR377" s="211"/>
      <c r="AUS377" s="211"/>
      <c r="AUT377" s="211"/>
      <c r="AUU377" s="211"/>
      <c r="AUV377" s="211"/>
      <c r="AUW377" s="211"/>
      <c r="AUX377" s="211"/>
      <c r="AUY377" s="211"/>
      <c r="AUZ377" s="211"/>
      <c r="AVA377" s="211"/>
      <c r="AVB377" s="211"/>
      <c r="AVC377" s="211"/>
      <c r="AVD377" s="211"/>
      <c r="AVE377" s="211"/>
      <c r="AVF377" s="211"/>
      <c r="AVG377" s="211"/>
      <c r="AVH377" s="211"/>
      <c r="AVI377" s="211"/>
      <c r="AVJ377" s="211"/>
      <c r="AVK377" s="211"/>
      <c r="AVL377" s="211"/>
      <c r="AVM377" s="211"/>
      <c r="AVN377" s="211"/>
      <c r="AVO377" s="211"/>
      <c r="AVP377" s="211"/>
      <c r="AVQ377" s="211"/>
      <c r="AVR377" s="211"/>
      <c r="AVS377" s="211"/>
      <c r="AVT377" s="211"/>
      <c r="AVU377" s="211"/>
      <c r="AVV377" s="211"/>
      <c r="AVW377" s="211"/>
      <c r="AVX377" s="211"/>
      <c r="AVY377" s="211"/>
      <c r="AVZ377" s="211"/>
      <c r="AWA377" s="211"/>
      <c r="AWB377" s="211"/>
      <c r="AWC377" s="211"/>
      <c r="AWD377" s="211"/>
      <c r="AWE377" s="211"/>
      <c r="AWF377" s="211"/>
      <c r="AWG377" s="211"/>
      <c r="AWH377" s="211"/>
      <c r="AWI377" s="211"/>
      <c r="AWJ377" s="211"/>
      <c r="AWK377" s="211"/>
      <c r="AWL377" s="211"/>
      <c r="AWM377" s="211"/>
      <c r="AWN377" s="211"/>
      <c r="AWO377" s="211"/>
      <c r="AWP377" s="211"/>
      <c r="AWQ377" s="211"/>
      <c r="AWR377" s="211"/>
      <c r="AWS377" s="211"/>
      <c r="AWT377" s="211"/>
      <c r="AWU377" s="211"/>
      <c r="AWV377" s="211"/>
      <c r="AWW377" s="211"/>
      <c r="AWX377" s="211"/>
      <c r="AWY377" s="211"/>
      <c r="AWZ377" s="211"/>
      <c r="AXA377" s="211"/>
      <c r="AXB377" s="211"/>
      <c r="AXC377" s="211"/>
      <c r="AXD377" s="211"/>
      <c r="AXE377" s="211"/>
      <c r="AXF377" s="211"/>
      <c r="AXG377" s="211"/>
      <c r="AXH377" s="211"/>
      <c r="AXI377" s="211"/>
      <c r="AXJ377" s="211"/>
      <c r="AXK377" s="211"/>
      <c r="AXL377" s="211"/>
      <c r="AXM377" s="211"/>
      <c r="AXN377" s="211"/>
      <c r="AXO377" s="211"/>
      <c r="AXP377" s="211"/>
      <c r="AXQ377" s="211"/>
      <c r="AXR377" s="211"/>
      <c r="AXS377" s="211"/>
      <c r="AXT377" s="211"/>
      <c r="AXU377" s="211"/>
      <c r="AXV377" s="211"/>
      <c r="AXW377" s="211"/>
      <c r="AXX377" s="211"/>
      <c r="AXY377" s="211"/>
      <c r="AXZ377" s="211"/>
      <c r="AYA377" s="211"/>
      <c r="AYB377" s="211"/>
      <c r="AYC377" s="211"/>
      <c r="AYD377" s="211"/>
      <c r="AYE377" s="211"/>
      <c r="AYF377" s="211"/>
      <c r="AYG377" s="211"/>
      <c r="AYH377" s="211"/>
      <c r="AYI377" s="211"/>
      <c r="AYJ377" s="211"/>
      <c r="AYK377" s="211"/>
      <c r="AYL377" s="211"/>
      <c r="AYM377" s="211"/>
      <c r="AYN377" s="211"/>
      <c r="AYO377" s="211"/>
      <c r="AYP377" s="211"/>
      <c r="AYQ377" s="211"/>
      <c r="AYR377" s="211"/>
      <c r="AYS377" s="211"/>
      <c r="AYT377" s="211"/>
      <c r="AYU377" s="211"/>
      <c r="AYV377" s="211"/>
      <c r="AYW377" s="211"/>
      <c r="AYX377" s="211"/>
      <c r="AYY377" s="211"/>
      <c r="AYZ377" s="211"/>
      <c r="AZA377" s="211"/>
      <c r="AZB377" s="211"/>
      <c r="AZC377" s="211"/>
      <c r="AZD377" s="211"/>
      <c r="AZE377" s="211"/>
      <c r="AZF377" s="211"/>
      <c r="AZG377" s="211"/>
      <c r="AZH377" s="211"/>
      <c r="AZI377" s="211"/>
      <c r="AZJ377" s="211"/>
      <c r="AZK377" s="211"/>
      <c r="AZL377" s="211"/>
      <c r="AZM377" s="211"/>
      <c r="AZN377" s="211"/>
      <c r="AZO377" s="211"/>
      <c r="AZP377" s="211"/>
      <c r="AZQ377" s="211"/>
      <c r="AZR377" s="211"/>
      <c r="AZS377" s="211"/>
      <c r="AZT377" s="211"/>
      <c r="AZU377" s="211"/>
      <c r="AZV377" s="211"/>
      <c r="AZW377" s="211"/>
      <c r="AZX377" s="211"/>
      <c r="AZY377" s="211"/>
      <c r="AZZ377" s="211"/>
      <c r="BAA377" s="211"/>
      <c r="BAB377" s="211"/>
      <c r="BAC377" s="211"/>
      <c r="BAD377" s="211"/>
      <c r="BAE377" s="211"/>
      <c r="BAF377" s="211"/>
      <c r="BAG377" s="211"/>
      <c r="BAH377" s="211"/>
      <c r="BAI377" s="211"/>
      <c r="BAJ377" s="211"/>
      <c r="BAK377" s="211"/>
      <c r="BAL377" s="211"/>
      <c r="BAM377" s="211"/>
      <c r="BAN377" s="211"/>
      <c r="BAO377" s="211"/>
      <c r="BAP377" s="211"/>
      <c r="BAQ377" s="211"/>
      <c r="BAR377" s="211"/>
      <c r="BAS377" s="211"/>
      <c r="BAT377" s="211"/>
      <c r="BAU377" s="211"/>
      <c r="BAV377" s="211"/>
      <c r="BAW377" s="211"/>
      <c r="BAX377" s="211"/>
      <c r="BAY377" s="211"/>
      <c r="BAZ377" s="211"/>
      <c r="BBA377" s="211"/>
      <c r="BBB377" s="211"/>
      <c r="BBC377" s="211"/>
      <c r="BBD377" s="211"/>
      <c r="BBE377" s="211"/>
      <c r="BBF377" s="211"/>
      <c r="BBG377" s="211"/>
      <c r="BBH377" s="211"/>
      <c r="BBI377" s="211"/>
      <c r="BBJ377" s="211"/>
      <c r="BBK377" s="211"/>
      <c r="BBL377" s="211"/>
      <c r="BBM377" s="211"/>
      <c r="BBN377" s="211"/>
      <c r="BBO377" s="211"/>
      <c r="BBP377" s="211"/>
      <c r="BBQ377" s="211"/>
      <c r="BBR377" s="211"/>
      <c r="BBS377" s="211"/>
      <c r="BBT377" s="211"/>
      <c r="BBU377" s="211"/>
      <c r="BBV377" s="211"/>
      <c r="BBW377" s="211"/>
      <c r="BBX377" s="211"/>
      <c r="BBY377" s="211"/>
      <c r="BBZ377" s="211"/>
      <c r="BCA377" s="211"/>
      <c r="BCB377" s="211"/>
      <c r="BCC377" s="211"/>
      <c r="BCD377" s="211"/>
      <c r="BCE377" s="211"/>
      <c r="BCF377" s="211"/>
      <c r="BCG377" s="211"/>
      <c r="BCH377" s="211"/>
      <c r="BCI377" s="211"/>
      <c r="BCJ377" s="211"/>
      <c r="BCK377" s="211"/>
      <c r="BCL377" s="211"/>
      <c r="BCM377" s="211"/>
      <c r="BCN377" s="211"/>
      <c r="BCO377" s="211"/>
      <c r="BCP377" s="211"/>
      <c r="BCQ377" s="211"/>
      <c r="BCR377" s="211"/>
      <c r="BCS377" s="211"/>
      <c r="BCT377" s="211"/>
      <c r="BCU377" s="211"/>
      <c r="BCV377" s="211"/>
      <c r="BCW377" s="211"/>
      <c r="BCX377" s="211"/>
      <c r="BCY377" s="211"/>
      <c r="BCZ377" s="211"/>
      <c r="BDA377" s="211"/>
      <c r="BDB377" s="211"/>
      <c r="BDC377" s="211"/>
      <c r="BDD377" s="211"/>
      <c r="BDE377" s="211"/>
      <c r="BDF377" s="211"/>
      <c r="BDG377" s="211"/>
      <c r="BDH377" s="211"/>
      <c r="BDI377" s="211"/>
      <c r="BDJ377" s="211"/>
      <c r="BDK377" s="211"/>
      <c r="BDL377" s="211"/>
      <c r="BDM377" s="211"/>
      <c r="BDN377" s="211"/>
      <c r="BDO377" s="211"/>
      <c r="BDP377" s="211"/>
      <c r="BDQ377" s="211"/>
      <c r="BDR377" s="211"/>
      <c r="BDS377" s="211"/>
      <c r="BDT377" s="211"/>
      <c r="BDU377" s="211"/>
      <c r="BDV377" s="211"/>
      <c r="BDW377" s="211"/>
      <c r="BDX377" s="211"/>
      <c r="BDY377" s="211"/>
      <c r="BDZ377" s="211"/>
      <c r="BEA377" s="211"/>
      <c r="BEB377" s="211"/>
      <c r="BEC377" s="211"/>
      <c r="BED377" s="211"/>
      <c r="BEE377" s="211"/>
      <c r="BEF377" s="211"/>
      <c r="BEG377" s="211"/>
      <c r="BEH377" s="211"/>
      <c r="BEI377" s="211"/>
      <c r="BEJ377" s="211"/>
      <c r="BEK377" s="211"/>
      <c r="BEL377" s="211"/>
      <c r="BEM377" s="211"/>
      <c r="BEN377" s="211"/>
      <c r="BEO377" s="211"/>
      <c r="BEP377" s="211"/>
      <c r="BEQ377" s="211"/>
      <c r="BER377" s="211"/>
      <c r="BES377" s="211"/>
      <c r="BET377" s="211"/>
      <c r="BEU377" s="211"/>
      <c r="BEV377" s="211"/>
      <c r="BEW377" s="211"/>
      <c r="BEX377" s="211"/>
      <c r="BEY377" s="211"/>
      <c r="BEZ377" s="211"/>
      <c r="BFA377" s="211"/>
      <c r="BFB377" s="211"/>
      <c r="BFC377" s="211"/>
      <c r="BFD377" s="211"/>
      <c r="BFE377" s="211"/>
      <c r="BFF377" s="211"/>
      <c r="BFG377" s="211"/>
      <c r="BFH377" s="211"/>
      <c r="BFI377" s="211"/>
      <c r="BFJ377" s="211"/>
      <c r="BFK377" s="211"/>
      <c r="BFL377" s="211"/>
      <c r="BFM377" s="211"/>
      <c r="BFN377" s="211"/>
      <c r="BFO377" s="211"/>
      <c r="BFP377" s="211"/>
      <c r="BFQ377" s="211"/>
      <c r="BFR377" s="211"/>
      <c r="BFS377" s="211"/>
      <c r="BFT377" s="211"/>
      <c r="BFU377" s="211"/>
      <c r="BFV377" s="211"/>
      <c r="BFW377" s="211"/>
      <c r="BFX377" s="211"/>
      <c r="BFY377" s="211"/>
      <c r="BFZ377" s="211"/>
      <c r="BGA377" s="211"/>
      <c r="BGB377" s="211"/>
      <c r="BGC377" s="211"/>
      <c r="BGD377" s="211"/>
      <c r="BGE377" s="211"/>
      <c r="BGF377" s="211"/>
      <c r="BGG377" s="211"/>
      <c r="BGH377" s="211"/>
      <c r="BGI377" s="211"/>
      <c r="BGJ377" s="211"/>
      <c r="BGK377" s="211"/>
      <c r="BGL377" s="211"/>
      <c r="BGM377" s="211"/>
      <c r="BGN377" s="211"/>
      <c r="BGO377" s="211"/>
      <c r="BGP377" s="211"/>
      <c r="BGQ377" s="211"/>
      <c r="BGR377" s="211"/>
      <c r="BGS377" s="211"/>
      <c r="BGT377" s="211"/>
      <c r="BGU377" s="211"/>
      <c r="BGV377" s="211"/>
      <c r="BGW377" s="211"/>
      <c r="BGX377" s="211"/>
      <c r="BGY377" s="211"/>
      <c r="BGZ377" s="211"/>
      <c r="BHA377" s="211"/>
      <c r="BHB377" s="211"/>
      <c r="BHC377" s="211"/>
      <c r="BHD377" s="211"/>
      <c r="BHE377" s="211"/>
      <c r="BHF377" s="211"/>
      <c r="BHG377" s="211"/>
      <c r="BHH377" s="211"/>
      <c r="BHI377" s="211"/>
      <c r="BHJ377" s="211"/>
      <c r="BHK377" s="211"/>
      <c r="BHL377" s="211"/>
      <c r="BHM377" s="211"/>
      <c r="BHN377" s="211"/>
      <c r="BHO377" s="211"/>
      <c r="BHP377" s="211"/>
      <c r="BHQ377" s="211"/>
      <c r="BHR377" s="211"/>
      <c r="BHS377" s="211"/>
      <c r="BHT377" s="211"/>
      <c r="BHU377" s="211"/>
      <c r="BHV377" s="211"/>
      <c r="BHW377" s="211"/>
      <c r="BHX377" s="211"/>
      <c r="BHY377" s="211"/>
      <c r="BHZ377" s="211"/>
      <c r="BIA377" s="211"/>
      <c r="BIB377" s="211"/>
      <c r="BIC377" s="211"/>
      <c r="BID377" s="211"/>
      <c r="BIE377" s="211"/>
      <c r="BIF377" s="211"/>
      <c r="BIG377" s="211"/>
      <c r="BIH377" s="211"/>
      <c r="BII377" s="211"/>
      <c r="BIJ377" s="211"/>
      <c r="BIK377" s="211"/>
      <c r="BIL377" s="211"/>
      <c r="BIM377" s="211"/>
      <c r="BIN377" s="211"/>
      <c r="BIO377" s="211"/>
      <c r="BIP377" s="211"/>
      <c r="BIQ377" s="211"/>
      <c r="BIR377" s="211"/>
      <c r="BIS377" s="211"/>
      <c r="BIT377" s="211"/>
      <c r="BIU377" s="211"/>
      <c r="BIV377" s="211"/>
      <c r="BIW377" s="211"/>
      <c r="BIX377" s="211"/>
      <c r="BIY377" s="211"/>
      <c r="BIZ377" s="211"/>
      <c r="BJA377" s="211"/>
      <c r="BJB377" s="211"/>
      <c r="BJC377" s="211"/>
      <c r="BJD377" s="211"/>
      <c r="BJE377" s="211"/>
      <c r="BJF377" s="211"/>
      <c r="BJG377" s="211"/>
      <c r="BJH377" s="211"/>
      <c r="BJI377" s="211"/>
      <c r="BJJ377" s="211"/>
      <c r="BJK377" s="211"/>
      <c r="BJL377" s="211"/>
      <c r="BJM377" s="211"/>
      <c r="BJN377" s="211"/>
      <c r="BJO377" s="211"/>
      <c r="BJP377" s="211"/>
      <c r="BJQ377" s="211"/>
      <c r="BJR377" s="211"/>
      <c r="BJS377" s="211"/>
      <c r="BJT377" s="211"/>
      <c r="BJU377" s="211"/>
      <c r="BJV377" s="211"/>
      <c r="BJW377" s="211"/>
      <c r="BJX377" s="211"/>
      <c r="BJY377" s="211"/>
      <c r="BJZ377" s="211"/>
      <c r="BKA377" s="211"/>
      <c r="BKB377" s="211"/>
      <c r="BKC377" s="211"/>
      <c r="BKD377" s="211"/>
      <c r="BKE377" s="211"/>
      <c r="BKF377" s="211"/>
      <c r="BKG377" s="211"/>
      <c r="BKH377" s="211"/>
      <c r="BKI377" s="211"/>
      <c r="BKJ377" s="211"/>
      <c r="BKK377" s="211"/>
      <c r="BKL377" s="211"/>
      <c r="BKM377" s="211"/>
      <c r="BKN377" s="211"/>
      <c r="BKO377" s="211"/>
      <c r="BKP377" s="211"/>
      <c r="BKQ377" s="211"/>
      <c r="BKR377" s="211"/>
      <c r="BKS377" s="211"/>
      <c r="BKT377" s="211"/>
      <c r="BKU377" s="211"/>
      <c r="BKV377" s="211"/>
      <c r="BKW377" s="211"/>
      <c r="BKX377" s="211"/>
      <c r="BKY377" s="211"/>
      <c r="BKZ377" s="211"/>
      <c r="BLA377" s="211"/>
      <c r="BLB377" s="211"/>
      <c r="BLC377" s="211"/>
      <c r="BLD377" s="211"/>
      <c r="BLE377" s="211"/>
      <c r="BLF377" s="211"/>
      <c r="BLG377" s="211"/>
      <c r="BLH377" s="211"/>
      <c r="BLI377" s="211"/>
      <c r="BLJ377" s="211"/>
      <c r="BLK377" s="211"/>
      <c r="BLL377" s="211"/>
      <c r="BLM377" s="211"/>
      <c r="BLN377" s="211"/>
      <c r="BLO377" s="211"/>
      <c r="BLP377" s="211"/>
      <c r="BLQ377" s="211"/>
      <c r="BLR377" s="211"/>
      <c r="BLS377" s="211"/>
      <c r="BLT377" s="211"/>
      <c r="BLU377" s="211"/>
      <c r="BLV377" s="211"/>
      <c r="BLW377" s="211"/>
      <c r="BLX377" s="211"/>
      <c r="BLY377" s="211"/>
      <c r="BLZ377" s="211"/>
      <c r="BMA377" s="211"/>
      <c r="BMB377" s="211"/>
      <c r="BMC377" s="211"/>
      <c r="BMD377" s="211"/>
      <c r="BME377" s="211"/>
      <c r="BMF377" s="211"/>
      <c r="BMG377" s="211"/>
      <c r="BMH377" s="211"/>
      <c r="BMI377" s="211"/>
      <c r="BMJ377" s="211"/>
      <c r="BMK377" s="211"/>
      <c r="BML377" s="211"/>
      <c r="BMM377" s="211"/>
      <c r="BMN377" s="211"/>
      <c r="BMO377" s="211"/>
      <c r="BMP377" s="211"/>
      <c r="BMQ377" s="211"/>
      <c r="BMR377" s="211"/>
      <c r="BMS377" s="211"/>
      <c r="BMT377" s="211"/>
      <c r="BMU377" s="211"/>
      <c r="BMV377" s="211"/>
      <c r="BMW377" s="211"/>
      <c r="BMX377" s="211"/>
      <c r="BMY377" s="211"/>
      <c r="BMZ377" s="211"/>
      <c r="BNA377" s="211"/>
      <c r="BNB377" s="211"/>
      <c r="BNC377" s="211"/>
      <c r="BND377" s="211"/>
      <c r="BNE377" s="211"/>
      <c r="BNF377" s="211"/>
      <c r="BNG377" s="211"/>
      <c r="BNH377" s="211"/>
      <c r="BNI377" s="211"/>
      <c r="BNJ377" s="211"/>
      <c r="BNK377" s="211"/>
      <c r="BNL377" s="211"/>
      <c r="BNM377" s="211"/>
      <c r="BNN377" s="211"/>
      <c r="BNO377" s="211"/>
      <c r="BNP377" s="211"/>
      <c r="BNQ377" s="211"/>
      <c r="BNR377" s="211"/>
      <c r="BNS377" s="211"/>
      <c r="BNT377" s="211"/>
      <c r="BNU377" s="211"/>
      <c r="BNV377" s="211"/>
      <c r="BNW377" s="211"/>
      <c r="BNX377" s="211"/>
      <c r="BNY377" s="211"/>
      <c r="BNZ377" s="211"/>
      <c r="BOA377" s="211"/>
      <c r="BOB377" s="211"/>
      <c r="BOC377" s="211"/>
      <c r="BOD377" s="211"/>
      <c r="BOE377" s="211"/>
      <c r="BOF377" s="211"/>
      <c r="BOG377" s="211"/>
      <c r="BOH377" s="211"/>
      <c r="BOI377" s="211"/>
      <c r="BOJ377" s="211"/>
      <c r="BOK377" s="211"/>
      <c r="BOL377" s="211"/>
      <c r="BOM377" s="211"/>
      <c r="BON377" s="211"/>
      <c r="BOO377" s="211"/>
      <c r="BOP377" s="211"/>
      <c r="BOQ377" s="211"/>
      <c r="BOR377" s="211"/>
      <c r="BOS377" s="211"/>
      <c r="BOT377" s="211"/>
      <c r="BOU377" s="211"/>
      <c r="BOV377" s="211"/>
      <c r="BOW377" s="211"/>
      <c r="BOX377" s="211"/>
      <c r="BOY377" s="211"/>
      <c r="BOZ377" s="211"/>
      <c r="BPA377" s="211"/>
      <c r="BPB377" s="211"/>
      <c r="BPC377" s="211"/>
      <c r="BPD377" s="211"/>
      <c r="BPE377" s="211"/>
      <c r="BPF377" s="211"/>
      <c r="BPG377" s="211"/>
      <c r="BPH377" s="211"/>
      <c r="BPI377" s="211"/>
      <c r="BPJ377" s="211"/>
      <c r="BPK377" s="211"/>
      <c r="BPL377" s="211"/>
      <c r="BPM377" s="211"/>
      <c r="BPN377" s="211"/>
      <c r="BPO377" s="211"/>
      <c r="BPP377" s="211"/>
      <c r="BPQ377" s="211"/>
      <c r="BPR377" s="211"/>
      <c r="BPS377" s="211"/>
      <c r="BPT377" s="211"/>
      <c r="BPU377" s="211"/>
      <c r="BPV377" s="211"/>
      <c r="BPW377" s="211"/>
      <c r="BPX377" s="211"/>
      <c r="BPY377" s="211"/>
      <c r="BPZ377" s="211"/>
      <c r="BQA377" s="211"/>
      <c r="BQB377" s="211"/>
      <c r="BQC377" s="211"/>
      <c r="BQD377" s="211"/>
      <c r="BQE377" s="211"/>
      <c r="BQF377" s="211"/>
      <c r="BQG377" s="211"/>
      <c r="BQH377" s="211"/>
      <c r="BQI377" s="211"/>
      <c r="BQJ377" s="211"/>
      <c r="BQK377" s="211"/>
      <c r="BQL377" s="211"/>
      <c r="BQM377" s="211"/>
      <c r="BQN377" s="211"/>
      <c r="BQO377" s="211"/>
      <c r="BQP377" s="211"/>
      <c r="BQQ377" s="211"/>
      <c r="BQR377" s="211"/>
      <c r="BQS377" s="211"/>
      <c r="BQT377" s="211"/>
      <c r="BQU377" s="211"/>
      <c r="BQV377" s="211"/>
      <c r="BQW377" s="211"/>
      <c r="BQX377" s="211"/>
      <c r="BQY377" s="211"/>
      <c r="BQZ377" s="211"/>
      <c r="BRA377" s="211"/>
      <c r="BRB377" s="211"/>
      <c r="BRC377" s="211"/>
      <c r="BRD377" s="211"/>
      <c r="BRE377" s="211"/>
      <c r="BRF377" s="211"/>
      <c r="BRG377" s="211"/>
      <c r="BRH377" s="211"/>
      <c r="BRI377" s="211"/>
      <c r="BRJ377" s="211"/>
      <c r="BRK377" s="211"/>
      <c r="BRL377" s="211"/>
      <c r="BRM377" s="211"/>
      <c r="BRN377" s="211"/>
      <c r="BRO377" s="211"/>
      <c r="BRP377" s="211"/>
      <c r="BRQ377" s="211"/>
      <c r="BRR377" s="211"/>
      <c r="BRS377" s="211"/>
      <c r="BRT377" s="211"/>
      <c r="BRU377" s="211"/>
      <c r="BRV377" s="211"/>
      <c r="BRW377" s="211"/>
      <c r="BRX377" s="211"/>
      <c r="BRY377" s="211"/>
      <c r="BRZ377" s="211"/>
      <c r="BSA377" s="211"/>
      <c r="BSB377" s="211"/>
      <c r="BSC377" s="211"/>
      <c r="BSD377" s="211"/>
      <c r="BSE377" s="211"/>
      <c r="BSF377" s="211"/>
      <c r="BSG377" s="211"/>
      <c r="BSH377" s="211"/>
      <c r="BSI377" s="211"/>
      <c r="BSJ377" s="211"/>
      <c r="BSK377" s="211"/>
      <c r="BSL377" s="211"/>
      <c r="BSM377" s="211"/>
      <c r="BSN377" s="211"/>
      <c r="BSO377" s="211"/>
      <c r="BSP377" s="211"/>
      <c r="BSQ377" s="211"/>
      <c r="BSR377" s="211"/>
      <c r="BSS377" s="211"/>
      <c r="BST377" s="211"/>
      <c r="BSU377" s="211"/>
      <c r="BSV377" s="211"/>
      <c r="BSW377" s="211"/>
      <c r="BSX377" s="211"/>
      <c r="BSY377" s="211"/>
      <c r="BSZ377" s="211"/>
      <c r="BTA377" s="211"/>
      <c r="BTB377" s="211"/>
      <c r="BTC377" s="211"/>
      <c r="BTD377" s="211"/>
      <c r="BTE377" s="211"/>
      <c r="BTF377" s="211"/>
      <c r="BTG377" s="211"/>
      <c r="BTH377" s="211"/>
      <c r="BTI377" s="211"/>
      <c r="BTJ377" s="211"/>
      <c r="BTK377" s="211"/>
      <c r="BTL377" s="211"/>
      <c r="BTM377" s="211"/>
      <c r="BTN377" s="211"/>
      <c r="BTO377" s="211"/>
      <c r="BTP377" s="211"/>
      <c r="BTQ377" s="211"/>
      <c r="BTR377" s="211"/>
      <c r="BTS377" s="211"/>
      <c r="BTT377" s="211"/>
      <c r="BTU377" s="211"/>
      <c r="BTV377" s="211"/>
      <c r="BTW377" s="211"/>
      <c r="BTX377" s="211"/>
      <c r="BTY377" s="211"/>
      <c r="BTZ377" s="211"/>
      <c r="BUA377" s="211"/>
      <c r="BUB377" s="211"/>
      <c r="BUC377" s="211"/>
      <c r="BUD377" s="211"/>
      <c r="BUE377" s="211"/>
      <c r="BUF377" s="211"/>
      <c r="BUG377" s="211"/>
      <c r="BUH377" s="211"/>
      <c r="BUI377" s="211"/>
      <c r="BUJ377" s="211"/>
      <c r="BUK377" s="211"/>
      <c r="BUL377" s="211"/>
      <c r="BUM377" s="211"/>
      <c r="BUN377" s="211"/>
      <c r="BUO377" s="211"/>
      <c r="BUP377" s="211"/>
      <c r="BUQ377" s="211"/>
      <c r="BUR377" s="211"/>
      <c r="BUS377" s="211"/>
      <c r="BUT377" s="211"/>
      <c r="BUU377" s="211"/>
      <c r="BUV377" s="211"/>
      <c r="BUW377" s="211"/>
      <c r="BUX377" s="211"/>
      <c r="BUY377" s="211"/>
      <c r="BUZ377" s="211"/>
      <c r="BVA377" s="211"/>
      <c r="BVB377" s="211"/>
      <c r="BVC377" s="211"/>
      <c r="BVD377" s="211"/>
      <c r="BVE377" s="211"/>
      <c r="BVF377" s="211"/>
      <c r="BVG377" s="211"/>
      <c r="BVH377" s="211"/>
      <c r="BVI377" s="211"/>
      <c r="BVJ377" s="211"/>
      <c r="BVK377" s="211"/>
      <c r="BVL377" s="211"/>
      <c r="BVM377" s="211"/>
      <c r="BVN377" s="211"/>
      <c r="BVO377" s="211"/>
      <c r="BVP377" s="211"/>
      <c r="BVQ377" s="211"/>
      <c r="BVR377" s="211"/>
      <c r="BVS377" s="211"/>
      <c r="BVT377" s="211"/>
      <c r="BVU377" s="211"/>
      <c r="BVV377" s="211"/>
      <c r="BVW377" s="211"/>
      <c r="BVX377" s="211"/>
      <c r="BVY377" s="211"/>
      <c r="BVZ377" s="211"/>
      <c r="BWA377" s="211"/>
      <c r="BWB377" s="211"/>
      <c r="BWC377" s="211"/>
      <c r="BWD377" s="211"/>
      <c r="BWE377" s="211"/>
      <c r="BWF377" s="211"/>
      <c r="BWG377" s="211"/>
      <c r="BWH377" s="211"/>
      <c r="BWI377" s="211"/>
      <c r="BWJ377" s="211"/>
      <c r="BWK377" s="211"/>
      <c r="BWL377" s="211"/>
      <c r="BWM377" s="211"/>
      <c r="BWN377" s="211"/>
      <c r="BWO377" s="211"/>
      <c r="BWP377" s="211"/>
      <c r="BWQ377" s="211"/>
      <c r="BWR377" s="211"/>
      <c r="BWS377" s="211"/>
      <c r="BWT377" s="211"/>
      <c r="BWU377" s="211"/>
      <c r="BWV377" s="211"/>
      <c r="BWW377" s="211"/>
      <c r="BWX377" s="211"/>
      <c r="BWY377" s="211"/>
      <c r="BWZ377" s="211"/>
      <c r="BXA377" s="211"/>
      <c r="BXB377" s="211"/>
      <c r="BXC377" s="211"/>
      <c r="BXD377" s="211"/>
      <c r="BXE377" s="211"/>
      <c r="BXF377" s="211"/>
      <c r="BXG377" s="211"/>
      <c r="BXH377" s="211"/>
      <c r="BXI377" s="211"/>
      <c r="BXJ377" s="211"/>
      <c r="BXK377" s="211"/>
      <c r="BXL377" s="211"/>
      <c r="BXM377" s="211"/>
      <c r="BXN377" s="211"/>
      <c r="BXO377" s="211"/>
      <c r="BXP377" s="211"/>
      <c r="BXQ377" s="211"/>
      <c r="BXR377" s="211"/>
      <c r="BXS377" s="211"/>
      <c r="BXT377" s="211"/>
      <c r="BXU377" s="211"/>
      <c r="BXV377" s="211"/>
      <c r="BXW377" s="211"/>
      <c r="BXX377" s="211"/>
      <c r="BXY377" s="211"/>
      <c r="BXZ377" s="211"/>
      <c r="BYA377" s="211"/>
      <c r="BYB377" s="211"/>
      <c r="BYC377" s="211"/>
      <c r="BYD377" s="211"/>
      <c r="BYE377" s="211"/>
      <c r="BYF377" s="211"/>
      <c r="BYG377" s="211"/>
      <c r="BYH377" s="211"/>
      <c r="BYI377" s="211"/>
      <c r="BYJ377" s="211"/>
      <c r="BYK377" s="211"/>
      <c r="BYL377" s="211"/>
      <c r="BYM377" s="211"/>
      <c r="BYN377" s="211"/>
      <c r="BYO377" s="211"/>
      <c r="BYP377" s="211"/>
      <c r="BYQ377" s="211"/>
      <c r="BYR377" s="211"/>
      <c r="BYS377" s="211"/>
      <c r="BYT377" s="211"/>
      <c r="BYU377" s="211"/>
      <c r="BYV377" s="211"/>
      <c r="BYW377" s="211"/>
      <c r="BYX377" s="211"/>
      <c r="BYY377" s="211"/>
      <c r="BYZ377" s="211"/>
      <c r="BZA377" s="211"/>
      <c r="BZB377" s="211"/>
      <c r="BZC377" s="211"/>
      <c r="BZD377" s="211"/>
      <c r="BZE377" s="211"/>
      <c r="BZF377" s="211"/>
      <c r="BZG377" s="211"/>
      <c r="BZH377" s="211"/>
      <c r="BZI377" s="211"/>
      <c r="BZJ377" s="211"/>
      <c r="BZK377" s="211"/>
      <c r="BZL377" s="211"/>
      <c r="BZM377" s="211"/>
      <c r="BZN377" s="211"/>
      <c r="BZO377" s="211"/>
      <c r="BZP377" s="211"/>
      <c r="BZQ377" s="211"/>
      <c r="BZR377" s="211"/>
      <c r="BZS377" s="211"/>
      <c r="BZT377" s="211"/>
      <c r="BZU377" s="211"/>
      <c r="BZV377" s="211"/>
      <c r="BZW377" s="211"/>
      <c r="BZX377" s="211"/>
      <c r="BZY377" s="211"/>
      <c r="BZZ377" s="211"/>
      <c r="CAA377" s="211"/>
      <c r="CAB377" s="211"/>
      <c r="CAC377" s="211"/>
      <c r="CAD377" s="211"/>
      <c r="CAE377" s="211"/>
      <c r="CAF377" s="211"/>
      <c r="CAG377" s="211"/>
      <c r="CAH377" s="211"/>
      <c r="CAI377" s="211"/>
      <c r="CAJ377" s="211"/>
      <c r="CAK377" s="211"/>
      <c r="CAL377" s="211"/>
      <c r="CAM377" s="211"/>
      <c r="CAN377" s="211"/>
      <c r="CAO377" s="211"/>
      <c r="CAP377" s="211"/>
      <c r="CAQ377" s="211"/>
      <c r="CAR377" s="211"/>
      <c r="CAS377" s="211"/>
      <c r="CAT377" s="211"/>
      <c r="CAU377" s="211"/>
      <c r="CAV377" s="211"/>
      <c r="CAW377" s="211"/>
      <c r="CAX377" s="211"/>
      <c r="CAY377" s="211"/>
      <c r="CAZ377" s="211"/>
      <c r="CBA377" s="211"/>
      <c r="CBB377" s="211"/>
      <c r="CBC377" s="211"/>
      <c r="CBD377" s="211"/>
      <c r="CBE377" s="211"/>
      <c r="CBF377" s="211"/>
      <c r="CBG377" s="211"/>
      <c r="CBH377" s="211"/>
      <c r="CBI377" s="211"/>
      <c r="CBJ377" s="211"/>
      <c r="CBK377" s="211"/>
      <c r="CBL377" s="211"/>
      <c r="CBM377" s="211"/>
      <c r="CBN377" s="211"/>
      <c r="CBO377" s="211"/>
      <c r="CBP377" s="211"/>
      <c r="CBQ377" s="211"/>
      <c r="CBR377" s="211"/>
      <c r="CBS377" s="211"/>
      <c r="CBT377" s="211"/>
      <c r="CBU377" s="211"/>
      <c r="CBV377" s="211"/>
      <c r="CBW377" s="211"/>
      <c r="CBX377" s="211"/>
      <c r="CBY377" s="211"/>
      <c r="CBZ377" s="211"/>
      <c r="CCA377" s="211"/>
      <c r="CCB377" s="211"/>
      <c r="CCC377" s="211"/>
      <c r="CCD377" s="211"/>
      <c r="CCE377" s="211"/>
      <c r="CCF377" s="211"/>
      <c r="CCG377" s="211"/>
      <c r="CCH377" s="211"/>
      <c r="CCI377" s="211"/>
      <c r="CCJ377" s="211"/>
      <c r="CCK377" s="211"/>
      <c r="CCL377" s="211"/>
      <c r="CCM377" s="211"/>
      <c r="CCN377" s="211"/>
      <c r="CCO377" s="211"/>
      <c r="CCP377" s="211"/>
      <c r="CCQ377" s="211"/>
      <c r="CCR377" s="211"/>
      <c r="CCS377" s="211"/>
      <c r="CCT377" s="211"/>
      <c r="CCU377" s="211"/>
      <c r="CCV377" s="211"/>
      <c r="CCW377" s="211"/>
      <c r="CCX377" s="211"/>
      <c r="CCY377" s="211"/>
      <c r="CCZ377" s="211"/>
      <c r="CDA377" s="211"/>
      <c r="CDB377" s="211"/>
      <c r="CDC377" s="211"/>
      <c r="CDD377" s="211"/>
      <c r="CDE377" s="211"/>
      <c r="CDF377" s="211"/>
      <c r="CDG377" s="211"/>
      <c r="CDH377" s="211"/>
      <c r="CDI377" s="211"/>
      <c r="CDJ377" s="211"/>
      <c r="CDK377" s="211"/>
      <c r="CDL377" s="211"/>
      <c r="CDM377" s="211"/>
      <c r="CDN377" s="211"/>
      <c r="CDO377" s="211"/>
      <c r="CDP377" s="211"/>
      <c r="CDQ377" s="211"/>
      <c r="CDR377" s="211"/>
      <c r="CDS377" s="211"/>
      <c r="CDT377" s="211"/>
      <c r="CDU377" s="211"/>
      <c r="CDV377" s="211"/>
      <c r="CDW377" s="211"/>
      <c r="CDX377" s="211"/>
      <c r="CDY377" s="211"/>
      <c r="CDZ377" s="211"/>
      <c r="CEA377" s="211"/>
      <c r="CEB377" s="211"/>
      <c r="CEC377" s="211"/>
      <c r="CED377" s="211"/>
      <c r="CEE377" s="211"/>
      <c r="CEF377" s="211"/>
      <c r="CEG377" s="211"/>
      <c r="CEH377" s="211"/>
      <c r="CEI377" s="211"/>
      <c r="CEJ377" s="211"/>
      <c r="CEK377" s="211"/>
      <c r="CEL377" s="211"/>
      <c r="CEM377" s="211"/>
      <c r="CEN377" s="211"/>
      <c r="CEO377" s="211"/>
      <c r="CEP377" s="211"/>
      <c r="CEQ377" s="211"/>
      <c r="CER377" s="211"/>
      <c r="CES377" s="211"/>
      <c r="CET377" s="211"/>
      <c r="CEU377" s="211"/>
      <c r="CEV377" s="211"/>
      <c r="CEW377" s="211"/>
      <c r="CEX377" s="211"/>
      <c r="CEY377" s="211"/>
      <c r="CEZ377" s="211"/>
      <c r="CFA377" s="211"/>
      <c r="CFB377" s="211"/>
      <c r="CFC377" s="211"/>
      <c r="CFD377" s="211"/>
      <c r="CFE377" s="211"/>
      <c r="CFF377" s="211"/>
      <c r="CFG377" s="211"/>
      <c r="CFH377" s="211"/>
      <c r="CFI377" s="211"/>
      <c r="CFJ377" s="211"/>
      <c r="CFK377" s="211"/>
      <c r="CFL377" s="211"/>
      <c r="CFM377" s="211"/>
      <c r="CFN377" s="211"/>
      <c r="CFO377" s="211"/>
      <c r="CFP377" s="211"/>
      <c r="CFQ377" s="211"/>
      <c r="CFR377" s="211"/>
      <c r="CFS377" s="211"/>
      <c r="CFT377" s="211"/>
      <c r="CFU377" s="211"/>
      <c r="CFV377" s="211"/>
      <c r="CFW377" s="211"/>
      <c r="CFX377" s="211"/>
      <c r="CFY377" s="211"/>
      <c r="CFZ377" s="211"/>
      <c r="CGA377" s="211"/>
      <c r="CGB377" s="211"/>
      <c r="CGC377" s="211"/>
      <c r="CGD377" s="211"/>
      <c r="CGE377" s="211"/>
      <c r="CGF377" s="211"/>
      <c r="CGG377" s="211"/>
      <c r="CGH377" s="211"/>
      <c r="CGI377" s="211"/>
      <c r="CGJ377" s="211"/>
      <c r="CGK377" s="211"/>
      <c r="CGL377" s="211"/>
      <c r="CGM377" s="211"/>
      <c r="CGN377" s="211"/>
      <c r="CGO377" s="211"/>
      <c r="CGP377" s="211"/>
      <c r="CGQ377" s="211"/>
      <c r="CGR377" s="211"/>
      <c r="CGS377" s="211"/>
      <c r="CGT377" s="211"/>
      <c r="CGU377" s="211"/>
      <c r="CGV377" s="211"/>
      <c r="CGW377" s="211"/>
      <c r="CGX377" s="211"/>
      <c r="CGY377" s="211"/>
      <c r="CGZ377" s="211"/>
      <c r="CHA377" s="211"/>
      <c r="CHB377" s="211"/>
      <c r="CHC377" s="211"/>
      <c r="CHD377" s="211"/>
      <c r="CHE377" s="211"/>
      <c r="CHF377" s="211"/>
      <c r="CHG377" s="211"/>
      <c r="CHH377" s="211"/>
      <c r="CHI377" s="211"/>
      <c r="CHJ377" s="211"/>
      <c r="CHK377" s="211"/>
      <c r="CHL377" s="211"/>
      <c r="CHM377" s="211"/>
      <c r="CHN377" s="211"/>
      <c r="CHO377" s="211"/>
      <c r="CHP377" s="211"/>
      <c r="CHQ377" s="211"/>
      <c r="CHR377" s="211"/>
      <c r="CHS377" s="211"/>
      <c r="CHT377" s="211"/>
      <c r="CHU377" s="211"/>
      <c r="CHV377" s="211"/>
      <c r="CHW377" s="211"/>
      <c r="CHX377" s="211"/>
      <c r="CHY377" s="211"/>
      <c r="CHZ377" s="211"/>
      <c r="CIA377" s="211"/>
      <c r="CIB377" s="211"/>
      <c r="CIC377" s="211"/>
      <c r="CID377" s="211"/>
      <c r="CIE377" s="211"/>
      <c r="CIF377" s="211"/>
      <c r="CIG377" s="211"/>
      <c r="CIH377" s="211"/>
      <c r="CII377" s="211"/>
      <c r="CIJ377" s="211"/>
      <c r="CIK377" s="211"/>
      <c r="CIL377" s="211"/>
      <c r="CIM377" s="211"/>
      <c r="CIN377" s="211"/>
      <c r="CIO377" s="211"/>
      <c r="CIP377" s="211"/>
      <c r="CIQ377" s="211"/>
      <c r="CIR377" s="211"/>
      <c r="CIS377" s="211"/>
      <c r="CIT377" s="211"/>
      <c r="CIU377" s="211"/>
      <c r="CIV377" s="211"/>
      <c r="CIW377" s="211"/>
      <c r="CIX377" s="211"/>
      <c r="CIY377" s="211"/>
      <c r="CIZ377" s="211"/>
      <c r="CJA377" s="211"/>
      <c r="CJB377" s="211"/>
      <c r="CJC377" s="211"/>
      <c r="CJD377" s="211"/>
      <c r="CJE377" s="211"/>
      <c r="CJF377" s="211"/>
      <c r="CJG377" s="211"/>
      <c r="CJH377" s="211"/>
      <c r="CJI377" s="211"/>
      <c r="CJJ377" s="211"/>
      <c r="CJK377" s="211"/>
      <c r="CJL377" s="211"/>
      <c r="CJM377" s="211"/>
      <c r="CJN377" s="211"/>
      <c r="CJO377" s="211"/>
      <c r="CJP377" s="211"/>
      <c r="CJQ377" s="211"/>
      <c r="CJR377" s="211"/>
      <c r="CJS377" s="211"/>
      <c r="CJT377" s="211"/>
      <c r="CJU377" s="211"/>
      <c r="CJV377" s="211"/>
      <c r="CJW377" s="211"/>
      <c r="CJX377" s="211"/>
      <c r="CJY377" s="211"/>
      <c r="CJZ377" s="211"/>
      <c r="CKA377" s="211"/>
      <c r="CKB377" s="211"/>
      <c r="CKC377" s="211"/>
      <c r="CKD377" s="211"/>
      <c r="CKE377" s="211"/>
      <c r="CKF377" s="211"/>
      <c r="CKG377" s="211"/>
      <c r="CKH377" s="211"/>
      <c r="CKI377" s="211"/>
      <c r="CKJ377" s="211"/>
      <c r="CKK377" s="211"/>
      <c r="CKL377" s="211"/>
      <c r="CKM377" s="211"/>
      <c r="CKN377" s="211"/>
      <c r="CKO377" s="211"/>
      <c r="CKP377" s="211"/>
      <c r="CKQ377" s="211"/>
      <c r="CKR377" s="211"/>
      <c r="CKS377" s="211"/>
      <c r="CKT377" s="211"/>
      <c r="CKU377" s="211"/>
      <c r="CKV377" s="211"/>
      <c r="CKW377" s="211"/>
      <c r="CKX377" s="211"/>
      <c r="CKY377" s="211"/>
      <c r="CKZ377" s="211"/>
      <c r="CLA377" s="211"/>
      <c r="CLB377" s="211"/>
      <c r="CLC377" s="211"/>
      <c r="CLD377" s="211"/>
      <c r="CLE377" s="211"/>
      <c r="CLF377" s="211"/>
      <c r="CLG377" s="211"/>
      <c r="CLH377" s="211"/>
      <c r="CLI377" s="211"/>
      <c r="CLJ377" s="211"/>
      <c r="CLK377" s="211"/>
      <c r="CLL377" s="211"/>
      <c r="CLM377" s="211"/>
      <c r="CLN377" s="211"/>
      <c r="CLO377" s="211"/>
      <c r="CLP377" s="211"/>
      <c r="CLQ377" s="211"/>
      <c r="CLR377" s="211"/>
      <c r="CLS377" s="211"/>
      <c r="CLT377" s="211"/>
      <c r="CLU377" s="211"/>
      <c r="CLV377" s="211"/>
      <c r="CLW377" s="211"/>
      <c r="CLX377" s="211"/>
      <c r="CLY377" s="211"/>
      <c r="CLZ377" s="211"/>
      <c r="CMA377" s="211"/>
      <c r="CMB377" s="211"/>
      <c r="CMC377" s="211"/>
      <c r="CMD377" s="211"/>
      <c r="CME377" s="211"/>
      <c r="CMF377" s="211"/>
      <c r="CMG377" s="211"/>
      <c r="CMH377" s="211"/>
      <c r="CMI377" s="211"/>
      <c r="CMJ377" s="211"/>
      <c r="CMK377" s="211"/>
      <c r="CML377" s="211"/>
      <c r="CMM377" s="211"/>
      <c r="CMN377" s="211"/>
      <c r="CMO377" s="211"/>
      <c r="CMP377" s="211"/>
      <c r="CMQ377" s="211"/>
      <c r="CMR377" s="211"/>
      <c r="CMS377" s="211"/>
      <c r="CMT377" s="211"/>
      <c r="CMU377" s="211"/>
      <c r="CMV377" s="211"/>
      <c r="CMW377" s="211"/>
      <c r="CMX377" s="211"/>
      <c r="CMY377" s="211"/>
      <c r="CMZ377" s="211"/>
      <c r="CNA377" s="211"/>
      <c r="CNB377" s="211"/>
      <c r="CNC377" s="211"/>
      <c r="CND377" s="211"/>
      <c r="CNE377" s="211"/>
      <c r="CNF377" s="211"/>
      <c r="CNG377" s="211"/>
      <c r="CNH377" s="211"/>
      <c r="CNI377" s="211"/>
      <c r="CNJ377" s="211"/>
      <c r="CNK377" s="211"/>
      <c r="CNL377" s="211"/>
      <c r="CNM377" s="211"/>
      <c r="CNN377" s="211"/>
      <c r="CNO377" s="211"/>
      <c r="CNP377" s="211"/>
      <c r="CNQ377" s="211"/>
      <c r="CNR377" s="211"/>
      <c r="CNS377" s="211"/>
      <c r="CNT377" s="211"/>
      <c r="CNU377" s="211"/>
      <c r="CNV377" s="211"/>
      <c r="CNW377" s="211"/>
      <c r="CNX377" s="211"/>
      <c r="CNY377" s="211"/>
      <c r="CNZ377" s="211"/>
      <c r="COA377" s="211"/>
      <c r="COB377" s="211"/>
      <c r="COC377" s="211"/>
      <c r="COD377" s="211"/>
      <c r="COE377" s="211"/>
      <c r="COF377" s="211"/>
      <c r="COG377" s="211"/>
      <c r="COH377" s="211"/>
      <c r="COI377" s="211"/>
      <c r="COJ377" s="211"/>
      <c r="COK377" s="211"/>
      <c r="COL377" s="211"/>
      <c r="COM377" s="211"/>
      <c r="CON377" s="211"/>
      <c r="COO377" s="211"/>
      <c r="COP377" s="211"/>
      <c r="COQ377" s="211"/>
      <c r="COR377" s="211"/>
      <c r="COS377" s="211"/>
      <c r="COT377" s="211"/>
      <c r="COU377" s="211"/>
      <c r="COV377" s="211"/>
      <c r="COW377" s="211"/>
      <c r="COX377" s="211"/>
      <c r="COY377" s="211"/>
      <c r="COZ377" s="211"/>
      <c r="CPA377" s="211"/>
      <c r="CPB377" s="211"/>
      <c r="CPC377" s="211"/>
      <c r="CPD377" s="211"/>
      <c r="CPE377" s="211"/>
      <c r="CPF377" s="211"/>
      <c r="CPG377" s="211"/>
      <c r="CPH377" s="211"/>
      <c r="CPI377" s="211"/>
      <c r="CPJ377" s="211"/>
      <c r="CPK377" s="211"/>
      <c r="CPL377" s="211"/>
      <c r="CPM377" s="211"/>
      <c r="CPN377" s="211"/>
      <c r="CPO377" s="211"/>
      <c r="CPP377" s="211"/>
      <c r="CPQ377" s="211"/>
      <c r="CPR377" s="211"/>
      <c r="CPS377" s="211"/>
      <c r="CPT377" s="211"/>
      <c r="CPU377" s="211"/>
      <c r="CPV377" s="211"/>
      <c r="CPW377" s="211"/>
      <c r="CPX377" s="211"/>
      <c r="CPY377" s="211"/>
      <c r="CPZ377" s="211"/>
      <c r="CQA377" s="211"/>
      <c r="CQB377" s="211"/>
      <c r="CQC377" s="211"/>
      <c r="CQD377" s="211"/>
      <c r="CQE377" s="211"/>
      <c r="CQF377" s="211"/>
      <c r="CQG377" s="211"/>
      <c r="CQH377" s="211"/>
      <c r="CQI377" s="211"/>
      <c r="CQJ377" s="211"/>
      <c r="CQK377" s="211"/>
      <c r="CQL377" s="211"/>
      <c r="CQM377" s="211"/>
      <c r="CQN377" s="211"/>
      <c r="CQO377" s="211"/>
      <c r="CQP377" s="211"/>
      <c r="CQQ377" s="211"/>
      <c r="CQR377" s="211"/>
      <c r="CQS377" s="211"/>
      <c r="CQT377" s="211"/>
      <c r="CQU377" s="211"/>
      <c r="CQV377" s="211"/>
      <c r="CQW377" s="211"/>
      <c r="CQX377" s="211"/>
      <c r="CQY377" s="211"/>
      <c r="CQZ377" s="211"/>
      <c r="CRA377" s="211"/>
      <c r="CRB377" s="211"/>
      <c r="CRC377" s="211"/>
      <c r="CRD377" s="211"/>
      <c r="CRE377" s="211"/>
      <c r="CRF377" s="211"/>
      <c r="CRG377" s="211"/>
      <c r="CRH377" s="211"/>
      <c r="CRI377" s="211"/>
      <c r="CRJ377" s="211"/>
      <c r="CRK377" s="211"/>
      <c r="CRL377" s="211"/>
      <c r="CRM377" s="211"/>
      <c r="CRN377" s="211"/>
      <c r="CRO377" s="211"/>
      <c r="CRP377" s="211"/>
      <c r="CRQ377" s="211"/>
      <c r="CRR377" s="211"/>
      <c r="CRS377" s="211"/>
      <c r="CRT377" s="211"/>
      <c r="CRU377" s="211"/>
      <c r="CRV377" s="211"/>
      <c r="CRW377" s="211"/>
      <c r="CRX377" s="211"/>
      <c r="CRY377" s="211"/>
      <c r="CRZ377" s="211"/>
      <c r="CSA377" s="211"/>
      <c r="CSB377" s="211"/>
      <c r="CSC377" s="211"/>
      <c r="CSD377" s="211"/>
      <c r="CSE377" s="211"/>
      <c r="CSF377" s="211"/>
      <c r="CSG377" s="211"/>
      <c r="CSH377" s="211"/>
      <c r="CSI377" s="211"/>
      <c r="CSJ377" s="211"/>
      <c r="CSK377" s="211"/>
      <c r="CSL377" s="211"/>
      <c r="CSM377" s="211"/>
      <c r="CSN377" s="211"/>
      <c r="CSO377" s="211"/>
      <c r="CSP377" s="211"/>
      <c r="CSQ377" s="211"/>
      <c r="CSR377" s="211"/>
      <c r="CSS377" s="211"/>
      <c r="CST377" s="211"/>
      <c r="CSU377" s="211"/>
      <c r="CSV377" s="211"/>
      <c r="CSW377" s="211"/>
      <c r="CSX377" s="211"/>
      <c r="CSY377" s="211"/>
      <c r="CSZ377" s="211"/>
      <c r="CTA377" s="211"/>
      <c r="CTB377" s="211"/>
      <c r="CTC377" s="211"/>
      <c r="CTD377" s="211"/>
      <c r="CTE377" s="211"/>
      <c r="CTF377" s="211"/>
      <c r="CTG377" s="211"/>
      <c r="CTH377" s="211"/>
      <c r="CTI377" s="211"/>
      <c r="CTJ377" s="211"/>
      <c r="CTK377" s="211"/>
      <c r="CTL377" s="211"/>
      <c r="CTM377" s="211"/>
      <c r="CTN377" s="211"/>
      <c r="CTO377" s="211"/>
      <c r="CTP377" s="211"/>
      <c r="CTQ377" s="211"/>
      <c r="CTR377" s="211"/>
      <c r="CTS377" s="211"/>
      <c r="CTT377" s="211"/>
      <c r="CTU377" s="211"/>
      <c r="CTV377" s="211"/>
      <c r="CTW377" s="211"/>
      <c r="CTX377" s="211"/>
      <c r="CTY377" s="211"/>
      <c r="CTZ377" s="211"/>
      <c r="CUA377" s="211"/>
      <c r="CUB377" s="211"/>
      <c r="CUC377" s="211"/>
      <c r="CUD377" s="211"/>
      <c r="CUE377" s="211"/>
      <c r="CUF377" s="211"/>
      <c r="CUG377" s="211"/>
      <c r="CUH377" s="211"/>
      <c r="CUI377" s="211"/>
      <c r="CUJ377" s="211"/>
      <c r="CUK377" s="211"/>
      <c r="CUL377" s="211"/>
      <c r="CUM377" s="211"/>
      <c r="CUN377" s="211"/>
      <c r="CUO377" s="211"/>
      <c r="CUP377" s="211"/>
      <c r="CUQ377" s="211"/>
      <c r="CUR377" s="211"/>
      <c r="CUS377" s="211"/>
      <c r="CUT377" s="211"/>
      <c r="CUU377" s="211"/>
      <c r="CUV377" s="211"/>
      <c r="CUW377" s="211"/>
      <c r="CUX377" s="211"/>
      <c r="CUY377" s="211"/>
      <c r="CUZ377" s="211"/>
      <c r="CVA377" s="211"/>
      <c r="CVB377" s="211"/>
      <c r="CVC377" s="211"/>
      <c r="CVD377" s="211"/>
      <c r="CVE377" s="211"/>
      <c r="CVF377" s="211"/>
      <c r="CVG377" s="211"/>
      <c r="CVH377" s="211"/>
      <c r="CVI377" s="211"/>
      <c r="CVJ377" s="211"/>
      <c r="CVK377" s="211"/>
      <c r="CVL377" s="211"/>
      <c r="CVM377" s="211"/>
      <c r="CVN377" s="211"/>
      <c r="CVO377" s="211"/>
      <c r="CVP377" s="211"/>
      <c r="CVQ377" s="211"/>
      <c r="CVR377" s="211"/>
      <c r="CVS377" s="211"/>
      <c r="CVT377" s="211"/>
      <c r="CVU377" s="211"/>
      <c r="CVV377" s="211"/>
      <c r="CVW377" s="211"/>
      <c r="CVX377" s="211"/>
      <c r="CVY377" s="211"/>
      <c r="CVZ377" s="211"/>
      <c r="CWA377" s="211"/>
      <c r="CWB377" s="211"/>
      <c r="CWC377" s="211"/>
      <c r="CWD377" s="211"/>
      <c r="CWE377" s="211"/>
      <c r="CWF377" s="211"/>
      <c r="CWG377" s="211"/>
      <c r="CWH377" s="211"/>
      <c r="CWI377" s="211"/>
      <c r="CWJ377" s="211"/>
      <c r="CWK377" s="211"/>
      <c r="CWL377" s="211"/>
      <c r="CWM377" s="211"/>
      <c r="CWN377" s="211"/>
      <c r="CWO377" s="211"/>
      <c r="CWP377" s="211"/>
      <c r="CWQ377" s="211"/>
      <c r="CWR377" s="211"/>
      <c r="CWS377" s="211"/>
      <c r="CWT377" s="211"/>
      <c r="CWU377" s="211"/>
      <c r="CWV377" s="211"/>
      <c r="CWW377" s="211"/>
      <c r="CWX377" s="211"/>
      <c r="CWY377" s="211"/>
      <c r="CWZ377" s="211"/>
      <c r="CXA377" s="211"/>
      <c r="CXB377" s="211"/>
      <c r="CXC377" s="211"/>
      <c r="CXD377" s="211"/>
      <c r="CXE377" s="211"/>
      <c r="CXF377" s="211"/>
      <c r="CXG377" s="211"/>
      <c r="CXH377" s="211"/>
      <c r="CXI377" s="211"/>
      <c r="CXJ377" s="211"/>
      <c r="CXK377" s="211"/>
      <c r="CXL377" s="211"/>
      <c r="CXM377" s="211"/>
      <c r="CXN377" s="211"/>
      <c r="CXO377" s="211"/>
      <c r="CXP377" s="211"/>
      <c r="CXQ377" s="211"/>
      <c r="CXR377" s="211"/>
      <c r="CXS377" s="211"/>
      <c r="CXT377" s="211"/>
      <c r="CXU377" s="211"/>
      <c r="CXV377" s="211"/>
      <c r="CXW377" s="211"/>
      <c r="CXX377" s="211"/>
      <c r="CXY377" s="211"/>
      <c r="CXZ377" s="211"/>
      <c r="CYA377" s="211"/>
      <c r="CYB377" s="211"/>
      <c r="CYC377" s="211"/>
      <c r="CYD377" s="211"/>
      <c r="CYE377" s="211"/>
      <c r="CYF377" s="211"/>
      <c r="CYG377" s="211"/>
      <c r="CYH377" s="211"/>
      <c r="CYI377" s="211"/>
      <c r="CYJ377" s="211"/>
      <c r="CYK377" s="211"/>
      <c r="CYL377" s="211"/>
      <c r="CYM377" s="211"/>
      <c r="CYN377" s="211"/>
      <c r="CYO377" s="211"/>
      <c r="CYP377" s="211"/>
      <c r="CYQ377" s="211"/>
      <c r="CYR377" s="211"/>
      <c r="CYS377" s="211"/>
      <c r="CYT377" s="211"/>
      <c r="CYU377" s="211"/>
      <c r="CYV377" s="211"/>
      <c r="CYW377" s="211"/>
      <c r="CYX377" s="211"/>
      <c r="CYY377" s="211"/>
      <c r="CYZ377" s="211"/>
      <c r="CZA377" s="211"/>
      <c r="CZB377" s="211"/>
      <c r="CZC377" s="211"/>
      <c r="CZD377" s="211"/>
      <c r="CZE377" s="211"/>
      <c r="CZF377" s="211"/>
      <c r="CZG377" s="211"/>
      <c r="CZH377" s="211"/>
      <c r="CZI377" s="211"/>
      <c r="CZJ377" s="211"/>
      <c r="CZK377" s="211"/>
      <c r="CZL377" s="211"/>
      <c r="CZM377" s="211"/>
      <c r="CZN377" s="211"/>
      <c r="CZO377" s="211"/>
      <c r="CZP377" s="211"/>
      <c r="CZQ377" s="211"/>
      <c r="CZR377" s="211"/>
      <c r="CZS377" s="211"/>
      <c r="CZT377" s="211"/>
      <c r="CZU377" s="211"/>
      <c r="CZV377" s="211"/>
      <c r="CZW377" s="211"/>
      <c r="CZX377" s="211"/>
      <c r="CZY377" s="211"/>
      <c r="CZZ377" s="211"/>
      <c r="DAA377" s="211"/>
      <c r="DAB377" s="211"/>
      <c r="DAC377" s="211"/>
      <c r="DAD377" s="211"/>
      <c r="DAE377" s="211"/>
      <c r="DAF377" s="211"/>
      <c r="DAG377" s="211"/>
      <c r="DAH377" s="211"/>
      <c r="DAI377" s="211"/>
      <c r="DAJ377" s="211"/>
      <c r="DAK377" s="211"/>
      <c r="DAL377" s="211"/>
      <c r="DAM377" s="211"/>
      <c r="DAN377" s="211"/>
      <c r="DAO377" s="211"/>
      <c r="DAP377" s="211"/>
      <c r="DAQ377" s="211"/>
      <c r="DAR377" s="211"/>
      <c r="DAS377" s="211"/>
      <c r="DAT377" s="211"/>
      <c r="DAU377" s="211"/>
      <c r="DAV377" s="211"/>
      <c r="DAW377" s="211"/>
      <c r="DAX377" s="211"/>
      <c r="DAY377" s="211"/>
      <c r="DAZ377" s="211"/>
      <c r="DBA377" s="211"/>
      <c r="DBB377" s="211"/>
      <c r="DBC377" s="211"/>
      <c r="DBD377" s="211"/>
      <c r="DBE377" s="211"/>
      <c r="DBF377" s="211"/>
      <c r="DBG377" s="211"/>
      <c r="DBH377" s="211"/>
      <c r="DBI377" s="211"/>
      <c r="DBJ377" s="211"/>
      <c r="DBK377" s="211"/>
      <c r="DBL377" s="211"/>
      <c r="DBM377" s="211"/>
      <c r="DBN377" s="211"/>
      <c r="DBO377" s="211"/>
      <c r="DBP377" s="211"/>
      <c r="DBQ377" s="211"/>
      <c r="DBR377" s="211"/>
      <c r="DBS377" s="211"/>
      <c r="DBT377" s="211"/>
      <c r="DBU377" s="211"/>
      <c r="DBV377" s="211"/>
      <c r="DBW377" s="211"/>
      <c r="DBX377" s="211"/>
      <c r="DBY377" s="211"/>
      <c r="DBZ377" s="211"/>
      <c r="DCA377" s="211"/>
      <c r="DCB377" s="211"/>
      <c r="DCC377" s="211"/>
      <c r="DCD377" s="211"/>
      <c r="DCE377" s="211"/>
      <c r="DCF377" s="211"/>
      <c r="DCG377" s="211"/>
      <c r="DCH377" s="211"/>
      <c r="DCI377" s="211"/>
      <c r="DCJ377" s="211"/>
      <c r="DCK377" s="211"/>
      <c r="DCL377" s="211"/>
      <c r="DCM377" s="211"/>
      <c r="DCN377" s="211"/>
      <c r="DCO377" s="211"/>
      <c r="DCP377" s="211"/>
      <c r="DCQ377" s="211"/>
      <c r="DCR377" s="211"/>
      <c r="DCS377" s="211"/>
      <c r="DCT377" s="211"/>
      <c r="DCU377" s="211"/>
      <c r="DCV377" s="211"/>
      <c r="DCW377" s="211"/>
      <c r="DCX377" s="211"/>
      <c r="DCY377" s="211"/>
      <c r="DCZ377" s="211"/>
      <c r="DDA377" s="211"/>
      <c r="DDB377" s="211"/>
      <c r="DDC377" s="211"/>
      <c r="DDD377" s="211"/>
      <c r="DDE377" s="211"/>
      <c r="DDF377" s="211"/>
      <c r="DDG377" s="211"/>
      <c r="DDH377" s="211"/>
      <c r="DDI377" s="211"/>
      <c r="DDJ377" s="211"/>
      <c r="DDK377" s="211"/>
      <c r="DDL377" s="211"/>
      <c r="DDM377" s="211"/>
      <c r="DDN377" s="211"/>
      <c r="DDO377" s="211"/>
      <c r="DDP377" s="211"/>
      <c r="DDQ377" s="211"/>
      <c r="DDR377" s="211"/>
      <c r="DDS377" s="211"/>
      <c r="DDT377" s="211"/>
      <c r="DDU377" s="211"/>
      <c r="DDV377" s="211"/>
      <c r="DDW377" s="211"/>
      <c r="DDX377" s="211"/>
      <c r="DDY377" s="211"/>
      <c r="DDZ377" s="211"/>
      <c r="DEA377" s="211"/>
      <c r="DEB377" s="211"/>
      <c r="DEC377" s="211"/>
      <c r="DED377" s="211"/>
      <c r="DEE377" s="211"/>
      <c r="DEF377" s="211"/>
      <c r="DEG377" s="211"/>
      <c r="DEH377" s="211"/>
      <c r="DEI377" s="211"/>
      <c r="DEJ377" s="211"/>
      <c r="DEK377" s="211"/>
      <c r="DEL377" s="211"/>
      <c r="DEM377" s="211"/>
      <c r="DEN377" s="211"/>
      <c r="DEO377" s="211"/>
      <c r="DEP377" s="211"/>
      <c r="DEQ377" s="211"/>
      <c r="DER377" s="211"/>
      <c r="DES377" s="211"/>
      <c r="DET377" s="211"/>
      <c r="DEU377" s="211"/>
      <c r="DEV377" s="211"/>
      <c r="DEW377" s="211"/>
      <c r="DEX377" s="211"/>
      <c r="DEY377" s="211"/>
      <c r="DEZ377" s="211"/>
      <c r="DFA377" s="211"/>
      <c r="DFB377" s="211"/>
      <c r="DFC377" s="211"/>
      <c r="DFD377" s="211"/>
      <c r="DFE377" s="211"/>
      <c r="DFF377" s="211"/>
      <c r="DFG377" s="211"/>
      <c r="DFH377" s="211"/>
      <c r="DFI377" s="211"/>
      <c r="DFJ377" s="211"/>
      <c r="DFK377" s="211"/>
      <c r="DFL377" s="211"/>
      <c r="DFM377" s="211"/>
      <c r="DFN377" s="211"/>
      <c r="DFO377" s="211"/>
      <c r="DFP377" s="211"/>
      <c r="DFQ377" s="211"/>
      <c r="DFR377" s="211"/>
      <c r="DFS377" s="211"/>
      <c r="DFT377" s="211"/>
      <c r="DFU377" s="211"/>
      <c r="DFV377" s="211"/>
      <c r="DFW377" s="211"/>
      <c r="DFX377" s="211"/>
      <c r="DFY377" s="211"/>
      <c r="DFZ377" s="211"/>
      <c r="DGA377" s="211"/>
      <c r="DGB377" s="211"/>
      <c r="DGC377" s="211"/>
      <c r="DGD377" s="211"/>
      <c r="DGE377" s="211"/>
      <c r="DGF377" s="211"/>
      <c r="DGG377" s="211"/>
      <c r="DGH377" s="211"/>
      <c r="DGI377" s="211"/>
      <c r="DGJ377" s="211"/>
      <c r="DGK377" s="211"/>
      <c r="DGL377" s="211"/>
      <c r="DGM377" s="211"/>
      <c r="DGN377" s="211"/>
      <c r="DGO377" s="211"/>
      <c r="DGP377" s="211"/>
      <c r="DGQ377" s="211"/>
      <c r="DGR377" s="211"/>
      <c r="DGS377" s="211"/>
      <c r="DGT377" s="211"/>
      <c r="DGU377" s="211"/>
      <c r="DGV377" s="211"/>
      <c r="DGW377" s="211"/>
      <c r="DGX377" s="211"/>
      <c r="DGY377" s="211"/>
      <c r="DGZ377" s="211"/>
      <c r="DHA377" s="211"/>
      <c r="DHB377" s="211"/>
      <c r="DHC377" s="211"/>
      <c r="DHD377" s="211"/>
      <c r="DHE377" s="211"/>
      <c r="DHF377" s="211"/>
      <c r="DHG377" s="211"/>
      <c r="DHH377" s="211"/>
      <c r="DHI377" s="211"/>
      <c r="DHJ377" s="211"/>
      <c r="DHK377" s="211"/>
      <c r="DHL377" s="211"/>
      <c r="DHM377" s="211"/>
      <c r="DHN377" s="211"/>
      <c r="DHO377" s="211"/>
      <c r="DHP377" s="211"/>
      <c r="DHQ377" s="211"/>
      <c r="DHR377" s="211"/>
      <c r="DHS377" s="211"/>
      <c r="DHT377" s="211"/>
      <c r="DHU377" s="211"/>
      <c r="DHV377" s="211"/>
      <c r="DHW377" s="211"/>
      <c r="DHX377" s="211"/>
      <c r="DHY377" s="211"/>
      <c r="DHZ377" s="211"/>
      <c r="DIA377" s="211"/>
      <c r="DIB377" s="211"/>
      <c r="DIC377" s="211"/>
      <c r="DID377" s="211"/>
      <c r="DIE377" s="211"/>
      <c r="DIF377" s="211"/>
      <c r="DIG377" s="211"/>
      <c r="DIH377" s="211"/>
      <c r="DII377" s="211"/>
      <c r="DIJ377" s="211"/>
      <c r="DIK377" s="211"/>
      <c r="DIL377" s="211"/>
      <c r="DIM377" s="211"/>
      <c r="DIN377" s="211"/>
      <c r="DIO377" s="211"/>
      <c r="DIP377" s="211"/>
      <c r="DIQ377" s="211"/>
      <c r="DIR377" s="211"/>
      <c r="DIS377" s="211"/>
      <c r="DIT377" s="211"/>
      <c r="DIU377" s="211"/>
      <c r="DIV377" s="211"/>
      <c r="DIW377" s="211"/>
      <c r="DIX377" s="211"/>
      <c r="DIY377" s="211"/>
      <c r="DIZ377" s="211"/>
      <c r="DJA377" s="211"/>
      <c r="DJB377" s="211"/>
      <c r="DJC377" s="211"/>
      <c r="DJD377" s="211"/>
      <c r="DJE377" s="211"/>
      <c r="DJF377" s="211"/>
      <c r="DJG377" s="211"/>
      <c r="DJH377" s="211"/>
      <c r="DJI377" s="211"/>
      <c r="DJJ377" s="211"/>
      <c r="DJK377" s="211"/>
      <c r="DJL377" s="211"/>
      <c r="DJM377" s="211"/>
      <c r="DJN377" s="211"/>
      <c r="DJO377" s="211"/>
      <c r="DJP377" s="211"/>
      <c r="DJQ377" s="211"/>
      <c r="DJR377" s="211"/>
      <c r="DJS377" s="211"/>
      <c r="DJT377" s="211"/>
      <c r="DJU377" s="211"/>
      <c r="DJV377" s="211"/>
      <c r="DJW377" s="211"/>
      <c r="DJX377" s="211"/>
      <c r="DJY377" s="211"/>
      <c r="DJZ377" s="211"/>
      <c r="DKA377" s="211"/>
      <c r="DKB377" s="211"/>
      <c r="DKC377" s="211"/>
      <c r="DKD377" s="211"/>
      <c r="DKE377" s="211"/>
      <c r="DKF377" s="211"/>
      <c r="DKG377" s="211"/>
      <c r="DKH377" s="211"/>
      <c r="DKI377" s="211"/>
      <c r="DKJ377" s="211"/>
      <c r="DKK377" s="211"/>
      <c r="DKL377" s="211"/>
      <c r="DKM377" s="211"/>
      <c r="DKN377" s="211"/>
      <c r="DKO377" s="211"/>
      <c r="DKP377" s="211"/>
      <c r="DKQ377" s="211"/>
      <c r="DKR377" s="211"/>
      <c r="DKS377" s="211"/>
      <c r="DKT377" s="211"/>
      <c r="DKU377" s="211"/>
      <c r="DKV377" s="211"/>
      <c r="DKW377" s="211"/>
      <c r="DKX377" s="211"/>
      <c r="DKY377" s="211"/>
      <c r="DKZ377" s="211"/>
      <c r="DLA377" s="211"/>
      <c r="DLB377" s="211"/>
      <c r="DLC377" s="211"/>
      <c r="DLD377" s="211"/>
      <c r="DLE377" s="211"/>
      <c r="DLF377" s="211"/>
      <c r="DLG377" s="211"/>
      <c r="DLH377" s="211"/>
      <c r="DLI377" s="211"/>
      <c r="DLJ377" s="211"/>
      <c r="DLK377" s="211"/>
      <c r="DLL377" s="211"/>
      <c r="DLM377" s="211"/>
      <c r="DLN377" s="211"/>
      <c r="DLO377" s="211"/>
      <c r="DLP377" s="211"/>
      <c r="DLQ377" s="211"/>
      <c r="DLR377" s="211"/>
      <c r="DLS377" s="211"/>
      <c r="DLT377" s="211"/>
      <c r="DLU377" s="211"/>
      <c r="DLV377" s="211"/>
      <c r="DLW377" s="211"/>
      <c r="DLX377" s="211"/>
      <c r="DLY377" s="211"/>
      <c r="DLZ377" s="211"/>
      <c r="DMA377" s="211"/>
      <c r="DMB377" s="211"/>
      <c r="DMC377" s="211"/>
      <c r="DMD377" s="211"/>
      <c r="DME377" s="211"/>
      <c r="DMF377" s="211"/>
      <c r="DMG377" s="211"/>
      <c r="DMH377" s="211"/>
      <c r="DMI377" s="211"/>
      <c r="DMJ377" s="211"/>
      <c r="DMK377" s="211"/>
      <c r="DML377" s="211"/>
      <c r="DMM377" s="211"/>
      <c r="DMN377" s="211"/>
      <c r="DMO377" s="211"/>
      <c r="DMP377" s="211"/>
      <c r="DMQ377" s="211"/>
      <c r="DMR377" s="211"/>
      <c r="DMS377" s="211"/>
      <c r="DMT377" s="211"/>
      <c r="DMU377" s="211"/>
      <c r="DMV377" s="211"/>
      <c r="DMW377" s="211"/>
      <c r="DMX377" s="211"/>
      <c r="DMY377" s="211"/>
      <c r="DMZ377" s="211"/>
      <c r="DNA377" s="211"/>
      <c r="DNB377" s="211"/>
      <c r="DNC377" s="211"/>
      <c r="DND377" s="211"/>
      <c r="DNE377" s="211"/>
      <c r="DNF377" s="211"/>
      <c r="DNG377" s="211"/>
      <c r="DNH377" s="211"/>
      <c r="DNI377" s="211"/>
      <c r="DNJ377" s="211"/>
      <c r="DNK377" s="211"/>
      <c r="DNL377" s="211"/>
      <c r="DNM377" s="211"/>
      <c r="DNN377" s="211"/>
      <c r="DNO377" s="211"/>
      <c r="DNP377" s="211"/>
      <c r="DNQ377" s="211"/>
      <c r="DNR377" s="211"/>
      <c r="DNS377" s="211"/>
      <c r="DNT377" s="211"/>
      <c r="DNU377" s="211"/>
      <c r="DNV377" s="211"/>
      <c r="DNW377" s="211"/>
      <c r="DNX377" s="211"/>
      <c r="DNY377" s="211"/>
      <c r="DNZ377" s="211"/>
      <c r="DOA377" s="211"/>
      <c r="DOB377" s="211"/>
      <c r="DOC377" s="211"/>
      <c r="DOD377" s="211"/>
      <c r="DOE377" s="211"/>
      <c r="DOF377" s="211"/>
      <c r="DOG377" s="211"/>
      <c r="DOH377" s="211"/>
      <c r="DOI377" s="211"/>
      <c r="DOJ377" s="211"/>
      <c r="DOK377" s="211"/>
      <c r="DOL377" s="211"/>
      <c r="DOM377" s="211"/>
      <c r="DON377" s="211"/>
      <c r="DOO377" s="211"/>
      <c r="DOP377" s="211"/>
      <c r="DOQ377" s="211"/>
      <c r="DOR377" s="211"/>
      <c r="DOS377" s="211"/>
      <c r="DOT377" s="211"/>
      <c r="DOU377" s="211"/>
      <c r="DOV377" s="211"/>
      <c r="DOW377" s="211"/>
      <c r="DOX377" s="211"/>
      <c r="DOY377" s="211"/>
      <c r="DOZ377" s="211"/>
      <c r="DPA377" s="211"/>
      <c r="DPB377" s="211"/>
      <c r="DPC377" s="211"/>
      <c r="DPD377" s="211"/>
      <c r="DPE377" s="211"/>
      <c r="DPF377" s="211"/>
      <c r="DPG377" s="211"/>
      <c r="DPH377" s="211"/>
      <c r="DPI377" s="211"/>
      <c r="DPJ377" s="211"/>
      <c r="DPK377" s="211"/>
      <c r="DPL377" s="211"/>
      <c r="DPM377" s="211"/>
      <c r="DPN377" s="211"/>
      <c r="DPO377" s="211"/>
      <c r="DPP377" s="211"/>
      <c r="DPQ377" s="211"/>
      <c r="DPR377" s="211"/>
      <c r="DPS377" s="211"/>
      <c r="DPT377" s="211"/>
      <c r="DPU377" s="211"/>
      <c r="DPV377" s="211"/>
      <c r="DPW377" s="211"/>
      <c r="DPX377" s="211"/>
      <c r="DPY377" s="211"/>
      <c r="DPZ377" s="211"/>
      <c r="DQA377" s="211"/>
      <c r="DQB377" s="211"/>
      <c r="DQC377" s="211"/>
      <c r="DQD377" s="211"/>
      <c r="DQE377" s="211"/>
      <c r="DQF377" s="211"/>
      <c r="DQG377" s="211"/>
      <c r="DQH377" s="211"/>
      <c r="DQI377" s="211"/>
      <c r="DQJ377" s="211"/>
      <c r="DQK377" s="211"/>
      <c r="DQL377" s="211"/>
      <c r="DQM377" s="211"/>
      <c r="DQN377" s="211"/>
      <c r="DQO377" s="211"/>
      <c r="DQP377" s="211"/>
      <c r="DQQ377" s="211"/>
      <c r="DQR377" s="211"/>
      <c r="DQS377" s="211"/>
      <c r="DQT377" s="211"/>
      <c r="DQU377" s="211"/>
      <c r="DQV377" s="211"/>
      <c r="DQW377" s="211"/>
      <c r="DQX377" s="211"/>
      <c r="DQY377" s="211"/>
      <c r="DQZ377" s="211"/>
      <c r="DRA377" s="211"/>
      <c r="DRB377" s="211"/>
      <c r="DRC377" s="211"/>
      <c r="DRD377" s="211"/>
      <c r="DRE377" s="211"/>
      <c r="DRF377" s="211"/>
      <c r="DRG377" s="211"/>
      <c r="DRH377" s="211"/>
      <c r="DRI377" s="211"/>
      <c r="DRJ377" s="211"/>
      <c r="DRK377" s="211"/>
      <c r="DRL377" s="211"/>
      <c r="DRM377" s="211"/>
      <c r="DRN377" s="211"/>
      <c r="DRO377" s="211"/>
      <c r="DRP377" s="211"/>
      <c r="DRQ377" s="211"/>
      <c r="DRR377" s="211"/>
      <c r="DRS377" s="211"/>
      <c r="DRT377" s="211"/>
      <c r="DRU377" s="211"/>
      <c r="DRV377" s="211"/>
      <c r="DRW377" s="211"/>
      <c r="DRX377" s="211"/>
      <c r="DRY377" s="211"/>
      <c r="DRZ377" s="211"/>
      <c r="DSA377" s="211"/>
      <c r="DSB377" s="211"/>
      <c r="DSC377" s="211"/>
      <c r="DSD377" s="211"/>
      <c r="DSE377" s="211"/>
      <c r="DSF377" s="211"/>
      <c r="DSG377" s="211"/>
      <c r="DSH377" s="211"/>
      <c r="DSI377" s="211"/>
      <c r="DSJ377" s="211"/>
      <c r="DSK377" s="211"/>
      <c r="DSL377" s="211"/>
      <c r="DSM377" s="211"/>
      <c r="DSN377" s="211"/>
      <c r="DSO377" s="211"/>
      <c r="DSP377" s="211"/>
      <c r="DSQ377" s="211"/>
      <c r="DSR377" s="211"/>
      <c r="DSS377" s="211"/>
      <c r="DST377" s="211"/>
      <c r="DSU377" s="211"/>
      <c r="DSV377" s="211"/>
      <c r="DSW377" s="211"/>
      <c r="DSX377" s="211"/>
      <c r="DSY377" s="211"/>
      <c r="DSZ377" s="211"/>
      <c r="DTA377" s="211"/>
      <c r="DTB377" s="211"/>
      <c r="DTC377" s="211"/>
      <c r="DTD377" s="211"/>
      <c r="DTE377" s="211"/>
      <c r="DTF377" s="211"/>
      <c r="DTG377" s="211"/>
      <c r="DTH377" s="211"/>
      <c r="DTI377" s="211"/>
      <c r="DTJ377" s="211"/>
      <c r="DTK377" s="211"/>
      <c r="DTL377" s="211"/>
      <c r="DTM377" s="211"/>
      <c r="DTN377" s="211"/>
      <c r="DTO377" s="211"/>
      <c r="DTP377" s="211"/>
      <c r="DTQ377" s="211"/>
      <c r="DTR377" s="211"/>
      <c r="DTS377" s="211"/>
      <c r="DTT377" s="211"/>
      <c r="DTU377" s="211"/>
      <c r="DTV377" s="211"/>
      <c r="DTW377" s="211"/>
      <c r="DTX377" s="211"/>
      <c r="DTY377" s="211"/>
      <c r="DTZ377" s="211"/>
      <c r="DUA377" s="211"/>
      <c r="DUB377" s="211"/>
      <c r="DUC377" s="211"/>
      <c r="DUD377" s="211"/>
      <c r="DUE377" s="211"/>
      <c r="DUF377" s="211"/>
      <c r="DUG377" s="211"/>
      <c r="DUH377" s="211"/>
      <c r="DUI377" s="211"/>
      <c r="DUJ377" s="211"/>
      <c r="DUK377" s="211"/>
      <c r="DUL377" s="211"/>
      <c r="DUM377" s="211"/>
      <c r="DUN377" s="211"/>
      <c r="DUO377" s="211"/>
      <c r="DUP377" s="211"/>
      <c r="DUQ377" s="211"/>
      <c r="DUR377" s="211"/>
      <c r="DUS377" s="211"/>
      <c r="DUT377" s="211"/>
      <c r="DUU377" s="211"/>
      <c r="DUV377" s="211"/>
      <c r="DUW377" s="211"/>
      <c r="DUX377" s="211"/>
      <c r="DUY377" s="211"/>
      <c r="DUZ377" s="211"/>
      <c r="DVA377" s="211"/>
      <c r="DVB377" s="211"/>
      <c r="DVC377" s="211"/>
      <c r="DVD377" s="211"/>
      <c r="DVE377" s="211"/>
      <c r="DVF377" s="211"/>
      <c r="DVG377" s="211"/>
      <c r="DVH377" s="211"/>
      <c r="DVI377" s="211"/>
      <c r="DVJ377" s="211"/>
      <c r="DVK377" s="211"/>
      <c r="DVL377" s="211"/>
      <c r="DVM377" s="211"/>
      <c r="DVN377" s="211"/>
      <c r="DVO377" s="211"/>
      <c r="DVP377" s="211"/>
      <c r="DVQ377" s="211"/>
      <c r="DVR377" s="211"/>
      <c r="DVS377" s="211"/>
      <c r="DVT377" s="211"/>
      <c r="DVU377" s="211"/>
      <c r="DVV377" s="211"/>
      <c r="DVW377" s="211"/>
      <c r="DVX377" s="211"/>
      <c r="DVY377" s="211"/>
      <c r="DVZ377" s="211"/>
      <c r="DWA377" s="211"/>
      <c r="DWB377" s="211"/>
      <c r="DWC377" s="211"/>
      <c r="DWD377" s="211"/>
      <c r="DWE377" s="211"/>
      <c r="DWF377" s="211"/>
      <c r="DWG377" s="211"/>
      <c r="DWH377" s="211"/>
      <c r="DWI377" s="211"/>
      <c r="DWJ377" s="211"/>
      <c r="DWK377" s="211"/>
      <c r="DWL377" s="211"/>
      <c r="DWM377" s="211"/>
      <c r="DWN377" s="211"/>
      <c r="DWO377" s="211"/>
      <c r="DWP377" s="211"/>
      <c r="DWQ377" s="211"/>
      <c r="DWR377" s="211"/>
      <c r="DWS377" s="211"/>
      <c r="DWT377" s="211"/>
      <c r="DWU377" s="211"/>
      <c r="DWV377" s="211"/>
      <c r="DWW377" s="211"/>
      <c r="DWX377" s="211"/>
      <c r="DWY377" s="211"/>
      <c r="DWZ377" s="211"/>
      <c r="DXA377" s="211"/>
      <c r="DXB377" s="211"/>
      <c r="DXC377" s="211"/>
      <c r="DXD377" s="211"/>
      <c r="DXE377" s="211"/>
      <c r="DXF377" s="211"/>
      <c r="DXG377" s="211"/>
      <c r="DXH377" s="211"/>
      <c r="DXI377" s="211"/>
      <c r="DXJ377" s="211"/>
      <c r="DXK377" s="211"/>
      <c r="DXL377" s="211"/>
      <c r="DXM377" s="211"/>
      <c r="DXN377" s="211"/>
      <c r="DXO377" s="211"/>
      <c r="DXP377" s="211"/>
      <c r="DXQ377" s="211"/>
      <c r="DXR377" s="211"/>
      <c r="DXS377" s="211"/>
      <c r="DXT377" s="211"/>
      <c r="DXU377" s="211"/>
      <c r="DXV377" s="211"/>
      <c r="DXW377" s="211"/>
      <c r="DXX377" s="211"/>
      <c r="DXY377" s="211"/>
      <c r="DXZ377" s="211"/>
      <c r="DYA377" s="211"/>
      <c r="DYB377" s="211"/>
      <c r="DYC377" s="211"/>
      <c r="DYD377" s="211"/>
      <c r="DYE377" s="211"/>
      <c r="DYF377" s="211"/>
      <c r="DYG377" s="211"/>
      <c r="DYH377" s="211"/>
      <c r="DYI377" s="211"/>
      <c r="DYJ377" s="211"/>
      <c r="DYK377" s="211"/>
      <c r="DYL377" s="211"/>
      <c r="DYM377" s="211"/>
      <c r="DYN377" s="211"/>
      <c r="DYO377" s="211"/>
      <c r="DYP377" s="211"/>
      <c r="DYQ377" s="211"/>
      <c r="DYR377" s="211"/>
      <c r="DYS377" s="211"/>
      <c r="DYT377" s="211"/>
      <c r="DYU377" s="211"/>
      <c r="DYV377" s="211"/>
      <c r="DYW377" s="211"/>
      <c r="DYX377" s="211"/>
      <c r="DYY377" s="211"/>
      <c r="DYZ377" s="211"/>
      <c r="DZA377" s="211"/>
      <c r="DZB377" s="211"/>
      <c r="DZC377" s="211"/>
      <c r="DZD377" s="211"/>
      <c r="DZE377" s="211"/>
      <c r="DZF377" s="211"/>
      <c r="DZG377" s="211"/>
      <c r="DZH377" s="211"/>
      <c r="DZI377" s="211"/>
      <c r="DZJ377" s="211"/>
      <c r="DZK377" s="211"/>
      <c r="DZL377" s="211"/>
      <c r="DZM377" s="211"/>
      <c r="DZN377" s="211"/>
      <c r="DZO377" s="211"/>
      <c r="DZP377" s="211"/>
      <c r="DZQ377" s="211"/>
      <c r="DZR377" s="211"/>
      <c r="DZS377" s="211"/>
      <c r="DZT377" s="211"/>
      <c r="DZU377" s="211"/>
      <c r="DZV377" s="211"/>
      <c r="DZW377" s="211"/>
      <c r="DZX377" s="211"/>
      <c r="DZY377" s="211"/>
      <c r="DZZ377" s="211"/>
      <c r="EAA377" s="211"/>
      <c r="EAB377" s="211"/>
      <c r="EAC377" s="211"/>
      <c r="EAD377" s="211"/>
      <c r="EAE377" s="211"/>
      <c r="EAF377" s="211"/>
      <c r="EAG377" s="211"/>
      <c r="EAH377" s="211"/>
      <c r="EAI377" s="211"/>
      <c r="EAJ377" s="211"/>
      <c r="EAK377" s="211"/>
      <c r="EAL377" s="211"/>
      <c r="EAM377" s="211"/>
      <c r="EAN377" s="211"/>
      <c r="EAO377" s="211"/>
      <c r="EAP377" s="211"/>
      <c r="EAQ377" s="211"/>
      <c r="EAR377" s="211"/>
      <c r="EAS377" s="211"/>
      <c r="EAT377" s="211"/>
      <c r="EAU377" s="211"/>
      <c r="EAV377" s="211"/>
      <c r="EAW377" s="211"/>
      <c r="EAX377" s="211"/>
      <c r="EAY377" s="211"/>
      <c r="EAZ377" s="211"/>
      <c r="EBA377" s="211"/>
      <c r="EBB377" s="211"/>
      <c r="EBC377" s="211"/>
      <c r="EBD377" s="211"/>
      <c r="EBE377" s="211"/>
      <c r="EBF377" s="211"/>
      <c r="EBG377" s="211"/>
      <c r="EBH377" s="211"/>
      <c r="EBI377" s="211"/>
      <c r="EBJ377" s="211"/>
      <c r="EBK377" s="211"/>
      <c r="EBL377" s="211"/>
      <c r="EBM377" s="211"/>
      <c r="EBN377" s="211"/>
      <c r="EBO377" s="211"/>
      <c r="EBP377" s="211"/>
      <c r="EBQ377" s="211"/>
      <c r="EBR377" s="211"/>
      <c r="EBS377" s="211"/>
      <c r="EBT377" s="211"/>
      <c r="EBU377" s="211"/>
      <c r="EBV377" s="211"/>
      <c r="EBW377" s="211"/>
      <c r="EBX377" s="211"/>
      <c r="EBY377" s="211"/>
      <c r="EBZ377" s="211"/>
      <c r="ECA377" s="211"/>
      <c r="ECB377" s="211"/>
      <c r="ECC377" s="211"/>
      <c r="ECD377" s="211"/>
      <c r="ECE377" s="211"/>
      <c r="ECF377" s="211"/>
      <c r="ECG377" s="211"/>
      <c r="ECH377" s="211"/>
      <c r="ECI377" s="211"/>
      <c r="ECJ377" s="211"/>
      <c r="ECK377" s="211"/>
      <c r="ECL377" s="211"/>
      <c r="ECM377" s="211"/>
      <c r="ECN377" s="211"/>
      <c r="ECO377" s="211"/>
      <c r="ECP377" s="211"/>
      <c r="ECQ377" s="211"/>
      <c r="ECR377" s="211"/>
      <c r="ECS377" s="211"/>
      <c r="ECT377" s="211"/>
      <c r="ECU377" s="211"/>
      <c r="ECV377" s="211"/>
      <c r="ECW377" s="211"/>
      <c r="ECX377" s="211"/>
      <c r="ECY377" s="211"/>
      <c r="ECZ377" s="211"/>
      <c r="EDA377" s="211"/>
      <c r="EDB377" s="211"/>
      <c r="EDC377" s="211"/>
      <c r="EDD377" s="211"/>
      <c r="EDE377" s="211"/>
      <c r="EDF377" s="211"/>
      <c r="EDG377" s="211"/>
      <c r="EDH377" s="211"/>
      <c r="EDI377" s="211"/>
      <c r="EDJ377" s="211"/>
      <c r="EDK377" s="211"/>
      <c r="EDL377" s="211"/>
      <c r="EDM377" s="211"/>
      <c r="EDN377" s="211"/>
      <c r="EDO377" s="211"/>
      <c r="EDP377" s="211"/>
      <c r="EDQ377" s="211"/>
      <c r="EDR377" s="211"/>
      <c r="EDS377" s="211"/>
      <c r="EDT377" s="211"/>
      <c r="EDU377" s="211"/>
      <c r="EDV377" s="211"/>
      <c r="EDW377" s="211"/>
      <c r="EDX377" s="211"/>
      <c r="EDY377" s="211"/>
      <c r="EDZ377" s="211"/>
      <c r="EEA377" s="211"/>
      <c r="EEB377" s="211"/>
      <c r="EEC377" s="211"/>
      <c r="EED377" s="211"/>
      <c r="EEE377" s="211"/>
      <c r="EEF377" s="211"/>
      <c r="EEG377" s="211"/>
      <c r="EEH377" s="211"/>
      <c r="EEI377" s="211"/>
      <c r="EEJ377" s="211"/>
      <c r="EEK377" s="211"/>
      <c r="EEL377" s="211"/>
      <c r="EEM377" s="211"/>
      <c r="EEN377" s="211"/>
      <c r="EEO377" s="211"/>
      <c r="EEP377" s="211"/>
      <c r="EEQ377" s="211"/>
      <c r="EER377" s="211"/>
      <c r="EES377" s="211"/>
      <c r="EET377" s="211"/>
      <c r="EEU377" s="211"/>
      <c r="EEV377" s="211"/>
      <c r="EEW377" s="211"/>
      <c r="EEX377" s="211"/>
      <c r="EEY377" s="211"/>
      <c r="EEZ377" s="211"/>
      <c r="EFA377" s="211"/>
      <c r="EFB377" s="211"/>
      <c r="EFC377" s="211"/>
      <c r="EFD377" s="211"/>
      <c r="EFE377" s="211"/>
      <c r="EFF377" s="211"/>
      <c r="EFG377" s="211"/>
      <c r="EFH377" s="211"/>
      <c r="EFI377" s="211"/>
      <c r="EFJ377" s="211"/>
      <c r="EFK377" s="211"/>
      <c r="EFL377" s="211"/>
      <c r="EFM377" s="211"/>
      <c r="EFN377" s="211"/>
      <c r="EFO377" s="211"/>
      <c r="EFP377" s="211"/>
      <c r="EFQ377" s="211"/>
      <c r="EFR377" s="211"/>
      <c r="EFS377" s="211"/>
      <c r="EFT377" s="211"/>
      <c r="EFU377" s="211"/>
      <c r="EFV377" s="211"/>
      <c r="EFW377" s="211"/>
      <c r="EFX377" s="211"/>
      <c r="EFY377" s="211"/>
      <c r="EFZ377" s="211"/>
      <c r="EGA377" s="211"/>
      <c r="EGB377" s="211"/>
      <c r="EGC377" s="211"/>
      <c r="EGD377" s="211"/>
      <c r="EGE377" s="211"/>
      <c r="EGF377" s="211"/>
      <c r="EGG377" s="211"/>
      <c r="EGH377" s="211"/>
      <c r="EGI377" s="211"/>
      <c r="EGJ377" s="211"/>
      <c r="EGK377" s="211"/>
      <c r="EGL377" s="211"/>
      <c r="EGM377" s="211"/>
      <c r="EGN377" s="211"/>
      <c r="EGO377" s="211"/>
      <c r="EGP377" s="211"/>
      <c r="EGQ377" s="211"/>
      <c r="EGR377" s="211"/>
      <c r="EGS377" s="211"/>
      <c r="EGT377" s="211"/>
      <c r="EGU377" s="211"/>
      <c r="EGV377" s="211"/>
      <c r="EGW377" s="211"/>
      <c r="EGX377" s="211"/>
      <c r="EGY377" s="211"/>
      <c r="EGZ377" s="211"/>
      <c r="EHA377" s="211"/>
      <c r="EHB377" s="211"/>
      <c r="EHC377" s="211"/>
      <c r="EHD377" s="211"/>
      <c r="EHE377" s="211"/>
      <c r="EHF377" s="211"/>
      <c r="EHG377" s="211"/>
      <c r="EHH377" s="211"/>
      <c r="EHI377" s="211"/>
      <c r="EHJ377" s="211"/>
      <c r="EHK377" s="211"/>
      <c r="EHL377" s="211"/>
      <c r="EHM377" s="211"/>
      <c r="EHN377" s="211"/>
      <c r="EHO377" s="211"/>
      <c r="EHP377" s="211"/>
      <c r="EHQ377" s="211"/>
      <c r="EHR377" s="211"/>
      <c r="EHS377" s="211"/>
      <c r="EHT377" s="211"/>
      <c r="EHU377" s="211"/>
      <c r="EHV377" s="211"/>
      <c r="EHW377" s="211"/>
      <c r="EHX377" s="211"/>
      <c r="EHY377" s="211"/>
      <c r="EHZ377" s="211"/>
      <c r="EIA377" s="211"/>
      <c r="EIB377" s="211"/>
      <c r="EIC377" s="211"/>
      <c r="EID377" s="211"/>
      <c r="EIE377" s="211"/>
      <c r="EIF377" s="211"/>
      <c r="EIG377" s="211"/>
      <c r="EIH377" s="211"/>
      <c r="EII377" s="211"/>
      <c r="EIJ377" s="211"/>
      <c r="EIK377" s="211"/>
      <c r="EIL377" s="211"/>
      <c r="EIM377" s="211"/>
      <c r="EIN377" s="211"/>
      <c r="EIO377" s="211"/>
      <c r="EIP377" s="211"/>
      <c r="EIQ377" s="211"/>
      <c r="EIR377" s="211"/>
      <c r="EIS377" s="211"/>
      <c r="EIT377" s="211"/>
      <c r="EIU377" s="211"/>
      <c r="EIV377" s="211"/>
      <c r="EIW377" s="211"/>
      <c r="EIX377" s="211"/>
      <c r="EIY377" s="211"/>
      <c r="EIZ377" s="211"/>
      <c r="EJA377" s="211"/>
      <c r="EJB377" s="211"/>
      <c r="EJC377" s="211"/>
      <c r="EJD377" s="211"/>
      <c r="EJE377" s="211"/>
      <c r="EJF377" s="211"/>
      <c r="EJG377" s="211"/>
      <c r="EJH377" s="211"/>
      <c r="EJI377" s="211"/>
      <c r="EJJ377" s="211"/>
      <c r="EJK377" s="211"/>
      <c r="EJL377" s="211"/>
      <c r="EJM377" s="211"/>
      <c r="EJN377" s="211"/>
      <c r="EJO377" s="211"/>
      <c r="EJP377" s="211"/>
      <c r="EJQ377" s="211"/>
      <c r="EJR377" s="211"/>
      <c r="EJS377" s="211"/>
      <c r="EJT377" s="211"/>
      <c r="EJU377" s="211"/>
      <c r="EJV377" s="211"/>
      <c r="EJW377" s="211"/>
      <c r="EJX377" s="211"/>
      <c r="EJY377" s="211"/>
      <c r="EJZ377" s="211"/>
      <c r="EKA377" s="211"/>
      <c r="EKB377" s="211"/>
      <c r="EKC377" s="211"/>
      <c r="EKD377" s="211"/>
      <c r="EKE377" s="211"/>
      <c r="EKF377" s="211"/>
      <c r="EKG377" s="211"/>
      <c r="EKH377" s="211"/>
      <c r="EKI377" s="211"/>
      <c r="EKJ377" s="211"/>
      <c r="EKK377" s="211"/>
      <c r="EKL377" s="211"/>
      <c r="EKM377" s="211"/>
      <c r="EKN377" s="211"/>
      <c r="EKO377" s="211"/>
      <c r="EKP377" s="211"/>
      <c r="EKQ377" s="211"/>
      <c r="EKR377" s="211"/>
      <c r="EKS377" s="211"/>
      <c r="EKT377" s="211"/>
      <c r="EKU377" s="211"/>
      <c r="EKV377" s="211"/>
      <c r="EKW377" s="211"/>
      <c r="EKX377" s="211"/>
      <c r="EKY377" s="211"/>
      <c r="EKZ377" s="211"/>
      <c r="ELA377" s="211"/>
      <c r="ELB377" s="211"/>
      <c r="ELC377" s="211"/>
      <c r="ELD377" s="211"/>
      <c r="ELE377" s="211"/>
      <c r="ELF377" s="211"/>
      <c r="ELG377" s="211"/>
      <c r="ELH377" s="211"/>
      <c r="ELI377" s="211"/>
      <c r="ELJ377" s="211"/>
      <c r="ELK377" s="211"/>
      <c r="ELL377" s="211"/>
      <c r="ELM377" s="211"/>
      <c r="ELN377" s="211"/>
      <c r="ELO377" s="211"/>
      <c r="ELP377" s="211"/>
      <c r="ELQ377" s="211"/>
      <c r="ELR377" s="211"/>
      <c r="ELS377" s="211"/>
      <c r="ELT377" s="211"/>
      <c r="ELU377" s="211"/>
      <c r="ELV377" s="211"/>
      <c r="ELW377" s="211"/>
      <c r="ELX377" s="211"/>
      <c r="ELY377" s="211"/>
      <c r="ELZ377" s="211"/>
      <c r="EMA377" s="211"/>
      <c r="EMB377" s="211"/>
      <c r="EMC377" s="211"/>
      <c r="EMD377" s="211"/>
      <c r="EME377" s="211"/>
      <c r="EMF377" s="211"/>
      <c r="EMG377" s="211"/>
      <c r="EMH377" s="211"/>
      <c r="EMI377" s="211"/>
      <c r="EMJ377" s="211"/>
      <c r="EMK377" s="211"/>
      <c r="EML377" s="211"/>
      <c r="EMM377" s="211"/>
      <c r="EMN377" s="211"/>
      <c r="EMO377" s="211"/>
      <c r="EMP377" s="211"/>
      <c r="EMQ377" s="211"/>
      <c r="EMR377" s="211"/>
      <c r="EMS377" s="211"/>
      <c r="EMT377" s="211"/>
      <c r="EMU377" s="211"/>
      <c r="EMV377" s="211"/>
      <c r="EMW377" s="211"/>
      <c r="EMX377" s="211"/>
      <c r="EMY377" s="211"/>
      <c r="EMZ377" s="211"/>
      <c r="ENA377" s="211"/>
      <c r="ENB377" s="211"/>
      <c r="ENC377" s="211"/>
      <c r="END377" s="211"/>
      <c r="ENE377" s="211"/>
      <c r="ENF377" s="211"/>
      <c r="ENG377" s="211"/>
      <c r="ENH377" s="211"/>
      <c r="ENI377" s="211"/>
      <c r="ENJ377" s="211"/>
      <c r="ENK377" s="211"/>
      <c r="ENL377" s="211"/>
      <c r="ENM377" s="211"/>
      <c r="ENN377" s="211"/>
      <c r="ENO377" s="211"/>
      <c r="ENP377" s="211"/>
      <c r="ENQ377" s="211"/>
      <c r="ENR377" s="211"/>
      <c r="ENS377" s="211"/>
      <c r="ENT377" s="211"/>
      <c r="ENU377" s="211"/>
      <c r="ENV377" s="211"/>
      <c r="ENW377" s="211"/>
      <c r="ENX377" s="211"/>
      <c r="ENY377" s="211"/>
      <c r="ENZ377" s="211"/>
      <c r="EOA377" s="211"/>
      <c r="EOB377" s="211"/>
      <c r="EOC377" s="211"/>
      <c r="EOD377" s="211"/>
      <c r="EOE377" s="211"/>
      <c r="EOF377" s="211"/>
      <c r="EOG377" s="211"/>
      <c r="EOH377" s="211"/>
      <c r="EOI377" s="211"/>
      <c r="EOJ377" s="211"/>
      <c r="EOK377" s="211"/>
      <c r="EOL377" s="211"/>
      <c r="EOM377" s="211"/>
      <c r="EON377" s="211"/>
      <c r="EOO377" s="211"/>
      <c r="EOP377" s="211"/>
      <c r="EOQ377" s="211"/>
      <c r="EOR377" s="211"/>
      <c r="EOS377" s="211"/>
      <c r="EOT377" s="211"/>
      <c r="EOU377" s="211"/>
      <c r="EOV377" s="211"/>
      <c r="EOW377" s="211"/>
      <c r="EOX377" s="211"/>
      <c r="EOY377" s="211"/>
      <c r="EOZ377" s="211"/>
      <c r="EPA377" s="211"/>
      <c r="EPB377" s="211"/>
      <c r="EPC377" s="211"/>
      <c r="EPD377" s="211"/>
      <c r="EPE377" s="211"/>
      <c r="EPF377" s="211"/>
      <c r="EPG377" s="211"/>
      <c r="EPH377" s="211"/>
      <c r="EPI377" s="211"/>
      <c r="EPJ377" s="211"/>
      <c r="EPK377" s="211"/>
      <c r="EPL377" s="211"/>
      <c r="EPM377" s="211"/>
      <c r="EPN377" s="211"/>
      <c r="EPO377" s="211"/>
      <c r="EPP377" s="211"/>
      <c r="EPQ377" s="211"/>
      <c r="EPR377" s="211"/>
      <c r="EPS377" s="211"/>
      <c r="EPT377" s="211"/>
      <c r="EPU377" s="211"/>
      <c r="EPV377" s="211"/>
      <c r="EPW377" s="211"/>
      <c r="EPX377" s="211"/>
      <c r="EPY377" s="211"/>
      <c r="EPZ377" s="211"/>
      <c r="EQA377" s="211"/>
      <c r="EQB377" s="211"/>
      <c r="EQC377" s="211"/>
      <c r="EQD377" s="211"/>
      <c r="EQE377" s="211"/>
      <c r="EQF377" s="211"/>
      <c r="EQG377" s="211"/>
      <c r="EQH377" s="211"/>
      <c r="EQI377" s="211"/>
      <c r="EQJ377" s="211"/>
      <c r="EQK377" s="211"/>
      <c r="EQL377" s="211"/>
      <c r="EQM377" s="211"/>
      <c r="EQN377" s="211"/>
      <c r="EQO377" s="211"/>
      <c r="EQP377" s="211"/>
      <c r="EQQ377" s="211"/>
      <c r="EQR377" s="211"/>
      <c r="EQS377" s="211"/>
      <c r="EQT377" s="211"/>
      <c r="EQU377" s="211"/>
      <c r="EQV377" s="211"/>
      <c r="EQW377" s="211"/>
      <c r="EQX377" s="211"/>
      <c r="EQY377" s="211"/>
      <c r="EQZ377" s="211"/>
      <c r="ERA377" s="211"/>
      <c r="ERB377" s="211"/>
      <c r="ERC377" s="211"/>
      <c r="ERD377" s="211"/>
      <c r="ERE377" s="211"/>
      <c r="ERF377" s="211"/>
      <c r="ERG377" s="211"/>
      <c r="ERH377" s="211"/>
      <c r="ERI377" s="211"/>
      <c r="ERJ377" s="211"/>
      <c r="ERK377" s="211"/>
      <c r="ERL377" s="211"/>
      <c r="ERM377" s="211"/>
      <c r="ERN377" s="211"/>
      <c r="ERO377" s="211"/>
      <c r="ERP377" s="211"/>
      <c r="ERQ377" s="211"/>
      <c r="ERR377" s="211"/>
      <c r="ERS377" s="211"/>
      <c r="ERT377" s="211"/>
      <c r="ERU377" s="211"/>
      <c r="ERV377" s="211"/>
      <c r="ERW377" s="211"/>
      <c r="ERX377" s="211"/>
      <c r="ERY377" s="211"/>
      <c r="ERZ377" s="211"/>
      <c r="ESA377" s="211"/>
      <c r="ESB377" s="211"/>
      <c r="ESC377" s="211"/>
      <c r="ESD377" s="211"/>
      <c r="ESE377" s="211"/>
      <c r="ESF377" s="211"/>
      <c r="ESG377" s="211"/>
      <c r="ESH377" s="211"/>
      <c r="ESI377" s="211"/>
      <c r="ESJ377" s="211"/>
      <c r="ESK377" s="211"/>
      <c r="ESL377" s="211"/>
      <c r="ESM377" s="211"/>
      <c r="ESN377" s="211"/>
      <c r="ESO377" s="211"/>
      <c r="ESP377" s="211"/>
      <c r="ESQ377" s="211"/>
      <c r="ESR377" s="211"/>
      <c r="ESS377" s="211"/>
      <c r="EST377" s="211"/>
      <c r="ESU377" s="211"/>
      <c r="ESV377" s="211"/>
      <c r="ESW377" s="211"/>
      <c r="ESX377" s="211"/>
      <c r="ESY377" s="211"/>
      <c r="ESZ377" s="211"/>
      <c r="ETA377" s="211"/>
      <c r="ETB377" s="211"/>
      <c r="ETC377" s="211"/>
      <c r="ETD377" s="211"/>
      <c r="ETE377" s="211"/>
      <c r="ETF377" s="211"/>
      <c r="ETG377" s="211"/>
      <c r="ETH377" s="211"/>
      <c r="ETI377" s="211"/>
      <c r="ETJ377" s="211"/>
      <c r="ETK377" s="211"/>
      <c r="ETL377" s="211"/>
      <c r="ETM377" s="211"/>
      <c r="ETN377" s="211"/>
      <c r="ETO377" s="211"/>
      <c r="ETP377" s="211"/>
      <c r="ETQ377" s="211"/>
      <c r="ETR377" s="211"/>
      <c r="ETS377" s="211"/>
      <c r="ETT377" s="211"/>
      <c r="ETU377" s="211"/>
      <c r="ETV377" s="211"/>
      <c r="ETW377" s="211"/>
      <c r="ETX377" s="211"/>
      <c r="ETY377" s="211"/>
      <c r="ETZ377" s="211"/>
      <c r="EUA377" s="211"/>
      <c r="EUB377" s="211"/>
      <c r="EUC377" s="211"/>
      <c r="EUD377" s="211"/>
      <c r="EUE377" s="211"/>
      <c r="EUF377" s="211"/>
      <c r="EUG377" s="211"/>
      <c r="EUH377" s="211"/>
      <c r="EUI377" s="211"/>
      <c r="EUJ377" s="211"/>
      <c r="EUK377" s="211"/>
      <c r="EUL377" s="211"/>
      <c r="EUM377" s="211"/>
      <c r="EUN377" s="211"/>
      <c r="EUO377" s="211"/>
      <c r="EUP377" s="211"/>
      <c r="EUQ377" s="211"/>
      <c r="EUR377" s="211"/>
      <c r="EUS377" s="211"/>
      <c r="EUT377" s="211"/>
      <c r="EUU377" s="211"/>
      <c r="EUV377" s="211"/>
      <c r="EUW377" s="211"/>
      <c r="EUX377" s="211"/>
      <c r="EUY377" s="211"/>
      <c r="EUZ377" s="211"/>
      <c r="EVA377" s="211"/>
      <c r="EVB377" s="211"/>
      <c r="EVC377" s="211"/>
      <c r="EVD377" s="211"/>
      <c r="EVE377" s="211"/>
      <c r="EVF377" s="211"/>
      <c r="EVG377" s="211"/>
      <c r="EVH377" s="211"/>
      <c r="EVI377" s="211"/>
      <c r="EVJ377" s="211"/>
      <c r="EVK377" s="211"/>
      <c r="EVL377" s="211"/>
      <c r="EVM377" s="211"/>
      <c r="EVN377" s="211"/>
      <c r="EVO377" s="211"/>
      <c r="EVP377" s="211"/>
      <c r="EVQ377" s="211"/>
      <c r="EVR377" s="211"/>
      <c r="EVS377" s="211"/>
      <c r="EVT377" s="211"/>
      <c r="EVU377" s="211"/>
      <c r="EVV377" s="211"/>
      <c r="EVW377" s="211"/>
      <c r="EVX377" s="211"/>
      <c r="EVY377" s="211"/>
      <c r="EVZ377" s="211"/>
      <c r="EWA377" s="211"/>
      <c r="EWB377" s="211"/>
      <c r="EWC377" s="211"/>
      <c r="EWD377" s="211"/>
      <c r="EWE377" s="211"/>
      <c r="EWF377" s="211"/>
      <c r="EWG377" s="211"/>
      <c r="EWH377" s="211"/>
      <c r="EWI377" s="211"/>
      <c r="EWJ377" s="211"/>
      <c r="EWK377" s="211"/>
      <c r="EWL377" s="211"/>
      <c r="EWM377" s="211"/>
      <c r="EWN377" s="211"/>
      <c r="EWO377" s="211"/>
      <c r="EWP377" s="211"/>
      <c r="EWQ377" s="211"/>
      <c r="EWR377" s="211"/>
      <c r="EWS377" s="211"/>
      <c r="EWT377" s="211"/>
      <c r="EWU377" s="211"/>
      <c r="EWV377" s="211"/>
      <c r="EWW377" s="211"/>
      <c r="EWX377" s="211"/>
      <c r="EWY377" s="211"/>
      <c r="EWZ377" s="211"/>
      <c r="EXA377" s="211"/>
      <c r="EXB377" s="211"/>
      <c r="EXC377" s="211"/>
      <c r="EXD377" s="211"/>
      <c r="EXE377" s="211"/>
      <c r="EXF377" s="211"/>
      <c r="EXG377" s="211"/>
      <c r="EXH377" s="211"/>
      <c r="EXI377" s="211"/>
      <c r="EXJ377" s="211"/>
      <c r="EXK377" s="211"/>
      <c r="EXL377" s="211"/>
      <c r="EXM377" s="211"/>
      <c r="EXN377" s="211"/>
      <c r="EXO377" s="211"/>
      <c r="EXP377" s="211"/>
      <c r="EXQ377" s="211"/>
      <c r="EXR377" s="211"/>
      <c r="EXS377" s="211"/>
      <c r="EXT377" s="211"/>
      <c r="EXU377" s="211"/>
      <c r="EXV377" s="211"/>
      <c r="EXW377" s="211"/>
      <c r="EXX377" s="211"/>
      <c r="EXY377" s="211"/>
      <c r="EXZ377" s="211"/>
      <c r="EYA377" s="211"/>
      <c r="EYB377" s="211"/>
      <c r="EYC377" s="211"/>
      <c r="EYD377" s="211"/>
      <c r="EYE377" s="211"/>
      <c r="EYF377" s="211"/>
      <c r="EYG377" s="211"/>
      <c r="EYH377" s="211"/>
      <c r="EYI377" s="211"/>
      <c r="EYJ377" s="211"/>
      <c r="EYK377" s="211"/>
      <c r="EYL377" s="211"/>
      <c r="EYM377" s="211"/>
      <c r="EYN377" s="211"/>
      <c r="EYO377" s="211"/>
      <c r="EYP377" s="211"/>
      <c r="EYQ377" s="211"/>
      <c r="EYR377" s="211"/>
      <c r="EYS377" s="211"/>
      <c r="EYT377" s="211"/>
      <c r="EYU377" s="211"/>
      <c r="EYV377" s="211"/>
      <c r="EYW377" s="211"/>
      <c r="EYX377" s="211"/>
      <c r="EYY377" s="211"/>
      <c r="EYZ377" s="211"/>
      <c r="EZA377" s="211"/>
      <c r="EZB377" s="211"/>
      <c r="EZC377" s="211"/>
      <c r="EZD377" s="211"/>
      <c r="EZE377" s="211"/>
      <c r="EZF377" s="211"/>
      <c r="EZG377" s="211"/>
      <c r="EZH377" s="211"/>
      <c r="EZI377" s="211"/>
      <c r="EZJ377" s="211"/>
      <c r="EZK377" s="211"/>
      <c r="EZL377" s="211"/>
      <c r="EZM377" s="211"/>
      <c r="EZN377" s="211"/>
      <c r="EZO377" s="211"/>
      <c r="EZP377" s="211"/>
      <c r="EZQ377" s="211"/>
      <c r="EZR377" s="211"/>
      <c r="EZS377" s="211"/>
      <c r="EZT377" s="211"/>
      <c r="EZU377" s="211"/>
      <c r="EZV377" s="211"/>
      <c r="EZW377" s="211"/>
      <c r="EZX377" s="211"/>
      <c r="EZY377" s="211"/>
      <c r="EZZ377" s="211"/>
      <c r="FAA377" s="211"/>
      <c r="FAB377" s="211"/>
      <c r="FAC377" s="211"/>
      <c r="FAD377" s="211"/>
      <c r="FAE377" s="211"/>
      <c r="FAF377" s="211"/>
      <c r="FAG377" s="211"/>
      <c r="FAH377" s="211"/>
      <c r="FAI377" s="211"/>
      <c r="FAJ377" s="211"/>
      <c r="FAK377" s="211"/>
      <c r="FAL377" s="211"/>
      <c r="FAM377" s="211"/>
      <c r="FAN377" s="211"/>
      <c r="FAO377" s="211"/>
      <c r="FAP377" s="211"/>
      <c r="FAQ377" s="211"/>
      <c r="FAR377" s="211"/>
      <c r="FAS377" s="211"/>
      <c r="FAT377" s="211"/>
      <c r="FAU377" s="211"/>
      <c r="FAV377" s="211"/>
      <c r="FAW377" s="211"/>
      <c r="FAX377" s="211"/>
      <c r="FAY377" s="211"/>
      <c r="FAZ377" s="211"/>
      <c r="FBA377" s="211"/>
      <c r="FBB377" s="211"/>
      <c r="FBC377" s="211"/>
      <c r="FBD377" s="211"/>
      <c r="FBE377" s="211"/>
      <c r="FBF377" s="211"/>
      <c r="FBG377" s="211"/>
      <c r="FBH377" s="211"/>
      <c r="FBI377" s="211"/>
      <c r="FBJ377" s="211"/>
      <c r="FBK377" s="211"/>
      <c r="FBL377" s="211"/>
      <c r="FBM377" s="211"/>
      <c r="FBN377" s="211"/>
      <c r="FBO377" s="211"/>
      <c r="FBP377" s="211"/>
      <c r="FBQ377" s="211"/>
      <c r="FBR377" s="211"/>
      <c r="FBS377" s="211"/>
      <c r="FBT377" s="211"/>
      <c r="FBU377" s="211"/>
      <c r="FBV377" s="211"/>
      <c r="FBW377" s="211"/>
      <c r="FBX377" s="211"/>
      <c r="FBY377" s="211"/>
      <c r="FBZ377" s="211"/>
      <c r="FCA377" s="211"/>
      <c r="FCB377" s="211"/>
      <c r="FCC377" s="211"/>
      <c r="FCD377" s="211"/>
      <c r="FCE377" s="211"/>
      <c r="FCF377" s="211"/>
      <c r="FCG377" s="211"/>
      <c r="FCH377" s="211"/>
      <c r="FCI377" s="211"/>
      <c r="FCJ377" s="211"/>
      <c r="FCK377" s="211"/>
      <c r="FCL377" s="211"/>
      <c r="FCM377" s="211"/>
      <c r="FCN377" s="211"/>
      <c r="FCO377" s="211"/>
      <c r="FCP377" s="211"/>
      <c r="FCQ377" s="211"/>
      <c r="FCR377" s="211"/>
      <c r="FCS377" s="211"/>
      <c r="FCT377" s="211"/>
      <c r="FCU377" s="211"/>
      <c r="FCV377" s="211"/>
      <c r="FCW377" s="211"/>
      <c r="FCX377" s="211"/>
      <c r="FCY377" s="211"/>
      <c r="FCZ377" s="211"/>
      <c r="FDA377" s="211"/>
      <c r="FDB377" s="211"/>
      <c r="FDC377" s="211"/>
      <c r="FDD377" s="211"/>
      <c r="FDE377" s="211"/>
      <c r="FDF377" s="211"/>
      <c r="FDG377" s="211"/>
      <c r="FDH377" s="211"/>
      <c r="FDI377" s="211"/>
      <c r="FDJ377" s="211"/>
      <c r="FDK377" s="211"/>
      <c r="FDL377" s="211"/>
      <c r="FDM377" s="211"/>
      <c r="FDN377" s="211"/>
      <c r="FDO377" s="211"/>
      <c r="FDP377" s="211"/>
      <c r="FDQ377" s="211"/>
      <c r="FDR377" s="211"/>
      <c r="FDS377" s="211"/>
      <c r="FDT377" s="211"/>
      <c r="FDU377" s="211"/>
      <c r="FDV377" s="211"/>
      <c r="FDW377" s="211"/>
      <c r="FDX377" s="211"/>
      <c r="FDY377" s="211"/>
      <c r="FDZ377" s="211"/>
      <c r="FEA377" s="211"/>
      <c r="FEB377" s="211"/>
      <c r="FEC377" s="211"/>
      <c r="FED377" s="211"/>
      <c r="FEE377" s="211"/>
      <c r="FEF377" s="211"/>
      <c r="FEG377" s="211"/>
      <c r="FEH377" s="211"/>
      <c r="FEI377" s="211"/>
      <c r="FEJ377" s="211"/>
      <c r="FEK377" s="211"/>
      <c r="FEL377" s="211"/>
      <c r="FEM377" s="211"/>
      <c r="FEN377" s="211"/>
      <c r="FEO377" s="211"/>
      <c r="FEP377" s="211"/>
      <c r="FEQ377" s="211"/>
      <c r="FER377" s="211"/>
      <c r="FES377" s="211"/>
      <c r="FET377" s="211"/>
      <c r="FEU377" s="211"/>
      <c r="FEV377" s="211"/>
      <c r="FEW377" s="211"/>
      <c r="FEX377" s="211"/>
      <c r="FEY377" s="211"/>
      <c r="FEZ377" s="211"/>
      <c r="FFA377" s="211"/>
      <c r="FFB377" s="211"/>
      <c r="FFC377" s="211"/>
      <c r="FFD377" s="211"/>
      <c r="FFE377" s="211"/>
      <c r="FFF377" s="211"/>
      <c r="FFG377" s="211"/>
      <c r="FFH377" s="211"/>
      <c r="FFI377" s="211"/>
      <c r="FFJ377" s="211"/>
      <c r="FFK377" s="211"/>
      <c r="FFL377" s="211"/>
      <c r="FFM377" s="211"/>
      <c r="FFN377" s="211"/>
      <c r="FFO377" s="211"/>
      <c r="FFP377" s="211"/>
      <c r="FFQ377" s="211"/>
      <c r="FFR377" s="211"/>
      <c r="FFS377" s="211"/>
      <c r="FFT377" s="211"/>
      <c r="FFU377" s="211"/>
      <c r="FFV377" s="211"/>
      <c r="FFW377" s="211"/>
      <c r="FFX377" s="211"/>
      <c r="FFY377" s="211"/>
      <c r="FFZ377" s="211"/>
      <c r="FGA377" s="211"/>
      <c r="FGB377" s="211"/>
      <c r="FGC377" s="211"/>
      <c r="FGD377" s="211"/>
      <c r="FGE377" s="211"/>
      <c r="FGF377" s="211"/>
      <c r="FGG377" s="211"/>
      <c r="FGH377" s="211"/>
      <c r="FGI377" s="211"/>
      <c r="FGJ377" s="211"/>
      <c r="FGK377" s="211"/>
      <c r="FGL377" s="211"/>
      <c r="FGM377" s="211"/>
      <c r="FGN377" s="211"/>
      <c r="FGO377" s="211"/>
      <c r="FGP377" s="211"/>
      <c r="FGQ377" s="211"/>
      <c r="FGR377" s="211"/>
      <c r="FGS377" s="211"/>
      <c r="FGT377" s="211"/>
      <c r="FGU377" s="211"/>
      <c r="FGV377" s="211"/>
      <c r="FGW377" s="211"/>
      <c r="FGX377" s="211"/>
      <c r="FGY377" s="211"/>
      <c r="FGZ377" s="211"/>
      <c r="FHA377" s="211"/>
      <c r="FHB377" s="211"/>
      <c r="FHC377" s="211"/>
      <c r="FHD377" s="211"/>
      <c r="FHE377" s="211"/>
      <c r="FHF377" s="211"/>
      <c r="FHG377" s="211"/>
      <c r="FHH377" s="211"/>
      <c r="FHI377" s="211"/>
      <c r="FHJ377" s="211"/>
      <c r="FHK377" s="211"/>
      <c r="FHL377" s="211"/>
      <c r="FHM377" s="211"/>
      <c r="FHN377" s="211"/>
      <c r="FHO377" s="211"/>
      <c r="FHP377" s="211"/>
      <c r="FHQ377" s="211"/>
      <c r="FHR377" s="211"/>
      <c r="FHS377" s="211"/>
      <c r="FHT377" s="211"/>
      <c r="FHU377" s="211"/>
      <c r="FHV377" s="211"/>
      <c r="FHW377" s="211"/>
      <c r="FHX377" s="211"/>
      <c r="FHY377" s="211"/>
      <c r="FHZ377" s="211"/>
      <c r="FIA377" s="211"/>
      <c r="FIB377" s="211"/>
      <c r="FIC377" s="211"/>
      <c r="FID377" s="211"/>
      <c r="FIE377" s="211"/>
      <c r="FIF377" s="211"/>
      <c r="FIG377" s="211"/>
      <c r="FIH377" s="211"/>
      <c r="FII377" s="211"/>
      <c r="FIJ377" s="211"/>
      <c r="FIK377" s="211"/>
      <c r="FIL377" s="211"/>
      <c r="FIM377" s="211"/>
      <c r="FIN377" s="211"/>
      <c r="FIO377" s="211"/>
      <c r="FIP377" s="211"/>
      <c r="FIQ377" s="211"/>
      <c r="FIR377" s="211"/>
      <c r="FIS377" s="211"/>
      <c r="FIT377" s="211"/>
      <c r="FIU377" s="211"/>
      <c r="FIV377" s="211"/>
      <c r="FIW377" s="211"/>
      <c r="FIX377" s="211"/>
      <c r="FIY377" s="211"/>
      <c r="FIZ377" s="211"/>
      <c r="FJA377" s="211"/>
      <c r="FJB377" s="211"/>
      <c r="FJC377" s="211"/>
      <c r="FJD377" s="211"/>
      <c r="FJE377" s="211"/>
      <c r="FJF377" s="211"/>
      <c r="FJG377" s="211"/>
      <c r="FJH377" s="211"/>
      <c r="FJI377" s="211"/>
      <c r="FJJ377" s="211"/>
      <c r="FJK377" s="211"/>
      <c r="FJL377" s="211"/>
      <c r="FJM377" s="211"/>
      <c r="FJN377" s="211"/>
      <c r="FJO377" s="211"/>
      <c r="FJP377" s="211"/>
      <c r="FJQ377" s="211"/>
      <c r="FJR377" s="211"/>
      <c r="FJS377" s="211"/>
      <c r="FJT377" s="211"/>
      <c r="FJU377" s="211"/>
      <c r="FJV377" s="211"/>
      <c r="FJW377" s="211"/>
      <c r="FJX377" s="211"/>
      <c r="FJY377" s="211"/>
      <c r="FJZ377" s="211"/>
      <c r="FKA377" s="211"/>
      <c r="FKB377" s="211"/>
      <c r="FKC377" s="211"/>
      <c r="FKD377" s="211"/>
      <c r="FKE377" s="211"/>
      <c r="FKF377" s="211"/>
      <c r="FKG377" s="211"/>
      <c r="FKH377" s="211"/>
      <c r="FKI377" s="211"/>
      <c r="FKJ377" s="211"/>
      <c r="FKK377" s="211"/>
      <c r="FKL377" s="211"/>
      <c r="FKM377" s="211"/>
      <c r="FKN377" s="211"/>
      <c r="FKO377" s="211"/>
      <c r="FKP377" s="211"/>
      <c r="FKQ377" s="211"/>
      <c r="FKR377" s="211"/>
      <c r="FKS377" s="211"/>
      <c r="FKT377" s="211"/>
      <c r="FKU377" s="211"/>
      <c r="FKV377" s="211"/>
      <c r="FKW377" s="211"/>
      <c r="FKX377" s="211"/>
      <c r="FKY377" s="211"/>
      <c r="FKZ377" s="211"/>
      <c r="FLA377" s="211"/>
      <c r="FLB377" s="211"/>
      <c r="FLC377" s="211"/>
      <c r="FLD377" s="211"/>
      <c r="FLE377" s="211"/>
      <c r="FLF377" s="211"/>
      <c r="FLG377" s="211"/>
      <c r="FLH377" s="211"/>
      <c r="FLI377" s="211"/>
      <c r="FLJ377" s="211"/>
      <c r="FLK377" s="211"/>
      <c r="FLL377" s="211"/>
      <c r="FLM377" s="211"/>
      <c r="FLN377" s="211"/>
      <c r="FLO377" s="211"/>
      <c r="FLP377" s="211"/>
      <c r="FLQ377" s="211"/>
      <c r="FLR377" s="211"/>
      <c r="FLS377" s="211"/>
      <c r="FLT377" s="211"/>
      <c r="FLU377" s="211"/>
      <c r="FLV377" s="211"/>
      <c r="FLW377" s="211"/>
      <c r="FLX377" s="211"/>
      <c r="FLY377" s="211"/>
      <c r="FLZ377" s="211"/>
      <c r="FMA377" s="211"/>
      <c r="FMB377" s="211"/>
      <c r="FMC377" s="211"/>
      <c r="FMD377" s="211"/>
      <c r="FME377" s="211"/>
      <c r="FMF377" s="211"/>
      <c r="FMG377" s="211"/>
      <c r="FMH377" s="211"/>
      <c r="FMI377" s="211"/>
      <c r="FMJ377" s="211"/>
      <c r="FMK377" s="211"/>
      <c r="FML377" s="211"/>
      <c r="FMM377" s="211"/>
      <c r="FMN377" s="211"/>
      <c r="FMO377" s="211"/>
      <c r="FMP377" s="211"/>
      <c r="FMQ377" s="211"/>
      <c r="FMR377" s="211"/>
      <c r="FMS377" s="211"/>
      <c r="FMT377" s="211"/>
      <c r="FMU377" s="211"/>
      <c r="FMV377" s="211"/>
      <c r="FMW377" s="211"/>
      <c r="FMX377" s="211"/>
      <c r="FMY377" s="211"/>
      <c r="FMZ377" s="211"/>
      <c r="FNA377" s="211"/>
      <c r="FNB377" s="211"/>
      <c r="FNC377" s="211"/>
      <c r="FND377" s="211"/>
      <c r="FNE377" s="211"/>
      <c r="FNF377" s="211"/>
      <c r="FNG377" s="211"/>
      <c r="FNH377" s="211"/>
      <c r="FNI377" s="211"/>
      <c r="FNJ377" s="211"/>
      <c r="FNK377" s="211"/>
      <c r="FNL377" s="211"/>
      <c r="FNM377" s="211"/>
      <c r="FNN377" s="211"/>
      <c r="FNO377" s="211"/>
      <c r="FNP377" s="211"/>
      <c r="FNQ377" s="211"/>
      <c r="FNR377" s="211"/>
      <c r="FNS377" s="211"/>
      <c r="FNT377" s="211"/>
      <c r="FNU377" s="211"/>
      <c r="FNV377" s="211"/>
      <c r="FNW377" s="211"/>
      <c r="FNX377" s="211"/>
      <c r="FNY377" s="211"/>
      <c r="FNZ377" s="211"/>
      <c r="FOA377" s="211"/>
      <c r="FOB377" s="211"/>
      <c r="FOC377" s="211"/>
      <c r="FOD377" s="211"/>
      <c r="FOE377" s="211"/>
      <c r="FOF377" s="211"/>
      <c r="FOG377" s="211"/>
      <c r="FOH377" s="211"/>
      <c r="FOI377" s="211"/>
      <c r="FOJ377" s="211"/>
      <c r="FOK377" s="211"/>
      <c r="FOL377" s="211"/>
      <c r="FOM377" s="211"/>
      <c r="FON377" s="211"/>
      <c r="FOO377" s="211"/>
      <c r="FOP377" s="211"/>
      <c r="FOQ377" s="211"/>
      <c r="FOR377" s="211"/>
      <c r="FOS377" s="211"/>
      <c r="FOT377" s="211"/>
      <c r="FOU377" s="211"/>
      <c r="FOV377" s="211"/>
      <c r="FOW377" s="211"/>
      <c r="FOX377" s="211"/>
      <c r="FOY377" s="211"/>
      <c r="FOZ377" s="211"/>
      <c r="FPA377" s="211"/>
      <c r="FPB377" s="211"/>
      <c r="FPC377" s="211"/>
      <c r="FPD377" s="211"/>
      <c r="FPE377" s="211"/>
      <c r="FPF377" s="211"/>
      <c r="FPG377" s="211"/>
      <c r="FPH377" s="211"/>
      <c r="FPI377" s="211"/>
      <c r="FPJ377" s="211"/>
      <c r="FPK377" s="211"/>
      <c r="FPL377" s="211"/>
      <c r="FPM377" s="211"/>
      <c r="FPN377" s="211"/>
      <c r="FPO377" s="211"/>
      <c r="FPP377" s="211"/>
      <c r="FPQ377" s="211"/>
      <c r="FPR377" s="211"/>
      <c r="FPS377" s="211"/>
      <c r="FPT377" s="211"/>
      <c r="FPU377" s="211"/>
      <c r="FPV377" s="211"/>
      <c r="FPW377" s="211"/>
      <c r="FPX377" s="211"/>
      <c r="FPY377" s="211"/>
      <c r="FPZ377" s="211"/>
      <c r="FQA377" s="211"/>
      <c r="FQB377" s="211"/>
      <c r="FQC377" s="211"/>
      <c r="FQD377" s="211"/>
      <c r="FQE377" s="211"/>
      <c r="FQF377" s="211"/>
      <c r="FQG377" s="211"/>
      <c r="FQH377" s="211"/>
      <c r="FQI377" s="211"/>
      <c r="FQJ377" s="211"/>
      <c r="FQK377" s="211"/>
      <c r="FQL377" s="211"/>
      <c r="FQM377" s="211"/>
      <c r="FQN377" s="211"/>
      <c r="FQO377" s="211"/>
      <c r="FQP377" s="211"/>
      <c r="FQQ377" s="211"/>
      <c r="FQR377" s="211"/>
      <c r="FQS377" s="211"/>
      <c r="FQT377" s="211"/>
      <c r="FQU377" s="211"/>
      <c r="FQV377" s="211"/>
      <c r="FQW377" s="211"/>
      <c r="FQX377" s="211"/>
      <c r="FQY377" s="211"/>
      <c r="FQZ377" s="211"/>
      <c r="FRA377" s="211"/>
      <c r="FRB377" s="211"/>
      <c r="FRC377" s="211"/>
      <c r="FRD377" s="211"/>
      <c r="FRE377" s="211"/>
      <c r="FRF377" s="211"/>
      <c r="FRG377" s="211"/>
      <c r="FRH377" s="211"/>
      <c r="FRI377" s="211"/>
      <c r="FRJ377" s="211"/>
      <c r="FRK377" s="211"/>
      <c r="FRL377" s="211"/>
      <c r="FRM377" s="211"/>
      <c r="FRN377" s="211"/>
      <c r="FRO377" s="211"/>
      <c r="FRP377" s="211"/>
      <c r="FRQ377" s="211"/>
      <c r="FRR377" s="211"/>
      <c r="FRS377" s="211"/>
      <c r="FRT377" s="211"/>
      <c r="FRU377" s="211"/>
      <c r="FRV377" s="211"/>
      <c r="FRW377" s="211"/>
      <c r="FRX377" s="211"/>
      <c r="FRY377" s="211"/>
      <c r="FRZ377" s="211"/>
      <c r="FSA377" s="211"/>
      <c r="FSB377" s="211"/>
      <c r="FSC377" s="211"/>
      <c r="FSD377" s="211"/>
      <c r="FSE377" s="211"/>
      <c r="FSF377" s="211"/>
      <c r="FSG377" s="211"/>
      <c r="FSH377" s="211"/>
      <c r="FSI377" s="211"/>
      <c r="FSJ377" s="211"/>
      <c r="FSK377" s="211"/>
      <c r="FSL377" s="211"/>
      <c r="FSM377" s="211"/>
      <c r="FSN377" s="211"/>
      <c r="FSO377" s="211"/>
      <c r="FSP377" s="211"/>
      <c r="FSQ377" s="211"/>
      <c r="FSR377" s="211"/>
      <c r="FSS377" s="211"/>
      <c r="FST377" s="211"/>
      <c r="FSU377" s="211"/>
      <c r="FSV377" s="211"/>
      <c r="FSW377" s="211"/>
      <c r="FSX377" s="211"/>
      <c r="FSY377" s="211"/>
      <c r="FSZ377" s="211"/>
      <c r="FTA377" s="211"/>
      <c r="FTB377" s="211"/>
      <c r="FTC377" s="211"/>
      <c r="FTD377" s="211"/>
      <c r="FTE377" s="211"/>
      <c r="FTF377" s="211"/>
      <c r="FTG377" s="211"/>
      <c r="FTH377" s="211"/>
      <c r="FTI377" s="211"/>
      <c r="FTJ377" s="211"/>
      <c r="FTK377" s="211"/>
      <c r="FTL377" s="211"/>
      <c r="FTM377" s="211"/>
      <c r="FTN377" s="211"/>
      <c r="FTO377" s="211"/>
      <c r="FTP377" s="211"/>
      <c r="FTQ377" s="211"/>
      <c r="FTR377" s="211"/>
      <c r="FTS377" s="211"/>
      <c r="FTT377" s="211"/>
      <c r="FTU377" s="211"/>
      <c r="FTV377" s="211"/>
      <c r="FTW377" s="211"/>
      <c r="FTX377" s="211"/>
      <c r="FTY377" s="211"/>
      <c r="FTZ377" s="211"/>
      <c r="FUA377" s="211"/>
      <c r="FUB377" s="211"/>
      <c r="FUC377" s="211"/>
      <c r="FUD377" s="211"/>
      <c r="FUE377" s="211"/>
      <c r="FUF377" s="211"/>
      <c r="FUG377" s="211"/>
      <c r="FUH377" s="211"/>
      <c r="FUI377" s="211"/>
      <c r="FUJ377" s="211"/>
      <c r="FUK377" s="211"/>
      <c r="FUL377" s="211"/>
      <c r="FUM377" s="211"/>
      <c r="FUN377" s="211"/>
      <c r="FUO377" s="211"/>
      <c r="FUP377" s="211"/>
      <c r="FUQ377" s="211"/>
      <c r="FUR377" s="211"/>
      <c r="FUS377" s="211"/>
      <c r="FUT377" s="211"/>
      <c r="FUU377" s="211"/>
      <c r="FUV377" s="211"/>
      <c r="FUW377" s="211"/>
      <c r="FUX377" s="211"/>
      <c r="FUY377" s="211"/>
      <c r="FUZ377" s="211"/>
      <c r="FVA377" s="211"/>
      <c r="FVB377" s="211"/>
      <c r="FVC377" s="211"/>
      <c r="FVD377" s="211"/>
      <c r="FVE377" s="211"/>
      <c r="FVF377" s="211"/>
      <c r="FVG377" s="211"/>
      <c r="FVH377" s="211"/>
      <c r="FVI377" s="211"/>
      <c r="FVJ377" s="211"/>
      <c r="FVK377" s="211"/>
      <c r="FVL377" s="211"/>
      <c r="FVM377" s="211"/>
      <c r="FVN377" s="211"/>
      <c r="FVO377" s="211"/>
      <c r="FVP377" s="211"/>
      <c r="FVQ377" s="211"/>
      <c r="FVR377" s="211"/>
      <c r="FVS377" s="211"/>
      <c r="FVT377" s="211"/>
      <c r="FVU377" s="211"/>
      <c r="FVV377" s="211"/>
      <c r="FVW377" s="211"/>
      <c r="FVX377" s="211"/>
      <c r="FVY377" s="211"/>
      <c r="FVZ377" s="211"/>
      <c r="FWA377" s="211"/>
      <c r="FWB377" s="211"/>
      <c r="FWC377" s="211"/>
      <c r="FWD377" s="211"/>
      <c r="FWE377" s="211"/>
      <c r="FWF377" s="211"/>
      <c r="FWG377" s="211"/>
      <c r="FWH377" s="211"/>
      <c r="FWI377" s="211"/>
      <c r="FWJ377" s="211"/>
      <c r="FWK377" s="211"/>
      <c r="FWL377" s="211"/>
      <c r="FWM377" s="211"/>
      <c r="FWN377" s="211"/>
      <c r="FWO377" s="211"/>
      <c r="FWP377" s="211"/>
      <c r="FWQ377" s="211"/>
      <c r="FWR377" s="211"/>
      <c r="FWS377" s="211"/>
      <c r="FWT377" s="211"/>
      <c r="FWU377" s="211"/>
      <c r="FWV377" s="211"/>
      <c r="FWW377" s="211"/>
      <c r="FWX377" s="211"/>
      <c r="FWY377" s="211"/>
      <c r="FWZ377" s="211"/>
      <c r="FXA377" s="211"/>
      <c r="FXB377" s="211"/>
      <c r="FXC377" s="211"/>
      <c r="FXD377" s="211"/>
      <c r="FXE377" s="211"/>
      <c r="FXF377" s="211"/>
      <c r="FXG377" s="211"/>
      <c r="FXH377" s="211"/>
      <c r="FXI377" s="211"/>
      <c r="FXJ377" s="211"/>
      <c r="FXK377" s="211"/>
      <c r="FXL377" s="211"/>
      <c r="FXM377" s="211"/>
      <c r="FXN377" s="211"/>
      <c r="FXO377" s="211"/>
      <c r="FXP377" s="211"/>
      <c r="FXQ377" s="211"/>
      <c r="FXR377" s="211"/>
      <c r="FXS377" s="211"/>
      <c r="FXT377" s="211"/>
      <c r="FXU377" s="211"/>
      <c r="FXV377" s="211"/>
      <c r="FXW377" s="211"/>
      <c r="FXX377" s="211"/>
      <c r="FXY377" s="211"/>
      <c r="FXZ377" s="211"/>
      <c r="FYA377" s="211"/>
      <c r="FYB377" s="211"/>
      <c r="FYC377" s="211"/>
      <c r="FYD377" s="211"/>
      <c r="FYE377" s="211"/>
      <c r="FYF377" s="211"/>
      <c r="FYG377" s="211"/>
      <c r="FYH377" s="211"/>
      <c r="FYI377" s="211"/>
      <c r="FYJ377" s="211"/>
      <c r="FYK377" s="211"/>
      <c r="FYL377" s="211"/>
      <c r="FYM377" s="211"/>
      <c r="FYN377" s="211"/>
      <c r="FYO377" s="211"/>
      <c r="FYP377" s="211"/>
      <c r="FYQ377" s="211"/>
      <c r="FYR377" s="211"/>
      <c r="FYS377" s="211"/>
      <c r="FYT377" s="211"/>
      <c r="FYU377" s="211"/>
      <c r="FYV377" s="211"/>
      <c r="FYW377" s="211"/>
      <c r="FYX377" s="211"/>
      <c r="FYY377" s="211"/>
      <c r="FYZ377" s="211"/>
      <c r="FZA377" s="211"/>
      <c r="FZB377" s="211"/>
      <c r="FZC377" s="211"/>
      <c r="FZD377" s="211"/>
      <c r="FZE377" s="211"/>
      <c r="FZF377" s="211"/>
      <c r="FZG377" s="211"/>
      <c r="FZH377" s="211"/>
      <c r="FZI377" s="211"/>
      <c r="FZJ377" s="211"/>
      <c r="FZK377" s="211"/>
      <c r="FZL377" s="211"/>
      <c r="FZM377" s="211"/>
      <c r="FZN377" s="211"/>
      <c r="FZO377" s="211"/>
      <c r="FZP377" s="211"/>
      <c r="FZQ377" s="211"/>
      <c r="FZR377" s="211"/>
      <c r="FZS377" s="211"/>
      <c r="FZT377" s="211"/>
      <c r="FZU377" s="211"/>
      <c r="FZV377" s="211"/>
      <c r="FZW377" s="211"/>
      <c r="FZX377" s="211"/>
      <c r="FZY377" s="211"/>
      <c r="FZZ377" s="211"/>
      <c r="GAA377" s="211"/>
      <c r="GAB377" s="211"/>
      <c r="GAC377" s="211"/>
      <c r="GAD377" s="211"/>
      <c r="GAE377" s="211"/>
      <c r="GAF377" s="211"/>
      <c r="GAG377" s="211"/>
      <c r="GAH377" s="211"/>
      <c r="GAI377" s="211"/>
      <c r="GAJ377" s="211"/>
      <c r="GAK377" s="211"/>
      <c r="GAL377" s="211"/>
      <c r="GAM377" s="211"/>
      <c r="GAN377" s="211"/>
      <c r="GAO377" s="211"/>
      <c r="GAP377" s="211"/>
      <c r="GAQ377" s="211"/>
      <c r="GAR377" s="211"/>
      <c r="GAS377" s="211"/>
      <c r="GAT377" s="211"/>
      <c r="GAU377" s="211"/>
      <c r="GAV377" s="211"/>
      <c r="GAW377" s="211"/>
      <c r="GAX377" s="211"/>
      <c r="GAY377" s="211"/>
      <c r="GAZ377" s="211"/>
      <c r="GBA377" s="211"/>
      <c r="GBB377" s="211"/>
      <c r="GBC377" s="211"/>
      <c r="GBD377" s="211"/>
      <c r="GBE377" s="211"/>
      <c r="GBF377" s="211"/>
      <c r="GBG377" s="211"/>
      <c r="GBH377" s="211"/>
      <c r="GBI377" s="211"/>
      <c r="GBJ377" s="211"/>
      <c r="GBK377" s="211"/>
      <c r="GBL377" s="211"/>
      <c r="GBM377" s="211"/>
      <c r="GBN377" s="211"/>
      <c r="GBO377" s="211"/>
      <c r="GBP377" s="211"/>
      <c r="GBQ377" s="211"/>
      <c r="GBR377" s="211"/>
      <c r="GBS377" s="211"/>
      <c r="GBT377" s="211"/>
      <c r="GBU377" s="211"/>
      <c r="GBV377" s="211"/>
      <c r="GBW377" s="211"/>
      <c r="GBX377" s="211"/>
      <c r="GBY377" s="211"/>
      <c r="GBZ377" s="211"/>
      <c r="GCA377" s="211"/>
      <c r="GCB377" s="211"/>
      <c r="GCC377" s="211"/>
      <c r="GCD377" s="211"/>
      <c r="GCE377" s="211"/>
      <c r="GCF377" s="211"/>
      <c r="GCG377" s="211"/>
      <c r="GCH377" s="211"/>
      <c r="GCI377" s="211"/>
      <c r="GCJ377" s="211"/>
      <c r="GCK377" s="211"/>
      <c r="GCL377" s="211"/>
      <c r="GCM377" s="211"/>
      <c r="GCN377" s="211"/>
      <c r="GCO377" s="211"/>
      <c r="GCP377" s="211"/>
      <c r="GCQ377" s="211"/>
      <c r="GCR377" s="211"/>
      <c r="GCS377" s="211"/>
      <c r="GCT377" s="211"/>
      <c r="GCU377" s="211"/>
      <c r="GCV377" s="211"/>
      <c r="GCW377" s="211"/>
      <c r="GCX377" s="211"/>
      <c r="GCY377" s="211"/>
      <c r="GCZ377" s="211"/>
      <c r="GDA377" s="211"/>
      <c r="GDB377" s="211"/>
      <c r="GDC377" s="211"/>
      <c r="GDD377" s="211"/>
      <c r="GDE377" s="211"/>
      <c r="GDF377" s="211"/>
      <c r="GDG377" s="211"/>
      <c r="GDH377" s="211"/>
      <c r="GDI377" s="211"/>
      <c r="GDJ377" s="211"/>
      <c r="GDK377" s="211"/>
      <c r="GDL377" s="211"/>
      <c r="GDM377" s="211"/>
      <c r="GDN377" s="211"/>
      <c r="GDO377" s="211"/>
      <c r="GDP377" s="211"/>
      <c r="GDQ377" s="211"/>
      <c r="GDR377" s="211"/>
      <c r="GDS377" s="211"/>
      <c r="GDT377" s="211"/>
      <c r="GDU377" s="211"/>
      <c r="GDV377" s="211"/>
      <c r="GDW377" s="211"/>
      <c r="GDX377" s="211"/>
      <c r="GDY377" s="211"/>
      <c r="GDZ377" s="211"/>
      <c r="GEA377" s="211"/>
      <c r="GEB377" s="211"/>
      <c r="GEC377" s="211"/>
      <c r="GED377" s="211"/>
      <c r="GEE377" s="211"/>
      <c r="GEF377" s="211"/>
      <c r="GEG377" s="211"/>
      <c r="GEH377" s="211"/>
      <c r="GEI377" s="211"/>
      <c r="GEJ377" s="211"/>
      <c r="GEK377" s="211"/>
      <c r="GEL377" s="211"/>
      <c r="GEM377" s="211"/>
      <c r="GEN377" s="211"/>
      <c r="GEO377" s="211"/>
      <c r="GEP377" s="211"/>
      <c r="GEQ377" s="211"/>
      <c r="GER377" s="211"/>
      <c r="GES377" s="211"/>
      <c r="GET377" s="211"/>
      <c r="GEU377" s="211"/>
      <c r="GEV377" s="211"/>
      <c r="GEW377" s="211"/>
      <c r="GEX377" s="211"/>
      <c r="GEY377" s="211"/>
      <c r="GEZ377" s="211"/>
      <c r="GFA377" s="211"/>
      <c r="GFB377" s="211"/>
      <c r="GFC377" s="211"/>
      <c r="GFD377" s="211"/>
      <c r="GFE377" s="211"/>
      <c r="GFF377" s="211"/>
      <c r="GFG377" s="211"/>
      <c r="GFH377" s="211"/>
      <c r="GFI377" s="211"/>
      <c r="GFJ377" s="211"/>
      <c r="GFK377" s="211"/>
      <c r="GFL377" s="211"/>
      <c r="GFM377" s="211"/>
      <c r="GFN377" s="211"/>
      <c r="GFO377" s="211"/>
      <c r="GFP377" s="211"/>
      <c r="GFQ377" s="211"/>
      <c r="GFR377" s="211"/>
      <c r="GFS377" s="211"/>
      <c r="GFT377" s="211"/>
      <c r="GFU377" s="211"/>
      <c r="GFV377" s="211"/>
      <c r="GFW377" s="211"/>
      <c r="GFX377" s="211"/>
      <c r="GFY377" s="211"/>
      <c r="GFZ377" s="211"/>
      <c r="GGA377" s="211"/>
      <c r="GGB377" s="211"/>
      <c r="GGC377" s="211"/>
      <c r="GGD377" s="211"/>
      <c r="GGE377" s="211"/>
      <c r="GGF377" s="211"/>
      <c r="GGG377" s="211"/>
      <c r="GGH377" s="211"/>
      <c r="GGI377" s="211"/>
      <c r="GGJ377" s="211"/>
      <c r="GGK377" s="211"/>
      <c r="GGL377" s="211"/>
      <c r="GGM377" s="211"/>
      <c r="GGN377" s="211"/>
      <c r="GGO377" s="211"/>
      <c r="GGP377" s="211"/>
      <c r="GGQ377" s="211"/>
      <c r="GGR377" s="211"/>
      <c r="GGS377" s="211"/>
      <c r="GGT377" s="211"/>
      <c r="GGU377" s="211"/>
      <c r="GGV377" s="211"/>
      <c r="GGW377" s="211"/>
      <c r="GGX377" s="211"/>
      <c r="GGY377" s="211"/>
      <c r="GGZ377" s="211"/>
      <c r="GHA377" s="211"/>
      <c r="GHB377" s="211"/>
      <c r="GHC377" s="211"/>
      <c r="GHD377" s="211"/>
      <c r="GHE377" s="211"/>
      <c r="GHF377" s="211"/>
      <c r="GHG377" s="211"/>
      <c r="GHH377" s="211"/>
      <c r="GHI377" s="211"/>
      <c r="GHJ377" s="211"/>
      <c r="GHK377" s="211"/>
      <c r="GHL377" s="211"/>
      <c r="GHM377" s="211"/>
      <c r="GHN377" s="211"/>
      <c r="GHO377" s="211"/>
      <c r="GHP377" s="211"/>
      <c r="GHQ377" s="211"/>
      <c r="GHR377" s="211"/>
      <c r="GHS377" s="211"/>
      <c r="GHT377" s="211"/>
      <c r="GHU377" s="211"/>
      <c r="GHV377" s="211"/>
      <c r="GHW377" s="211"/>
      <c r="GHX377" s="211"/>
      <c r="GHY377" s="211"/>
      <c r="GHZ377" s="211"/>
      <c r="GIA377" s="211"/>
      <c r="GIB377" s="211"/>
      <c r="GIC377" s="211"/>
      <c r="GID377" s="211"/>
      <c r="GIE377" s="211"/>
      <c r="GIF377" s="211"/>
      <c r="GIG377" s="211"/>
      <c r="GIH377" s="211"/>
      <c r="GII377" s="211"/>
      <c r="GIJ377" s="211"/>
      <c r="GIK377" s="211"/>
      <c r="GIL377" s="211"/>
      <c r="GIM377" s="211"/>
      <c r="GIN377" s="211"/>
      <c r="GIO377" s="211"/>
      <c r="GIP377" s="211"/>
      <c r="GIQ377" s="211"/>
      <c r="GIR377" s="211"/>
      <c r="GIS377" s="211"/>
      <c r="GIT377" s="211"/>
      <c r="GIU377" s="211"/>
      <c r="GIV377" s="211"/>
      <c r="GIW377" s="211"/>
      <c r="GIX377" s="211"/>
      <c r="GIY377" s="211"/>
      <c r="GIZ377" s="211"/>
      <c r="GJA377" s="211"/>
      <c r="GJB377" s="211"/>
      <c r="GJC377" s="211"/>
      <c r="GJD377" s="211"/>
      <c r="GJE377" s="211"/>
      <c r="GJF377" s="211"/>
      <c r="GJG377" s="211"/>
      <c r="GJH377" s="211"/>
      <c r="GJI377" s="211"/>
      <c r="GJJ377" s="211"/>
      <c r="GJK377" s="211"/>
      <c r="GJL377" s="211"/>
      <c r="GJM377" s="211"/>
      <c r="GJN377" s="211"/>
      <c r="GJO377" s="211"/>
      <c r="GJP377" s="211"/>
      <c r="GJQ377" s="211"/>
      <c r="GJR377" s="211"/>
      <c r="GJS377" s="211"/>
      <c r="GJT377" s="211"/>
      <c r="GJU377" s="211"/>
      <c r="GJV377" s="211"/>
      <c r="GJW377" s="211"/>
      <c r="GJX377" s="211"/>
      <c r="GJY377" s="211"/>
      <c r="GJZ377" s="211"/>
      <c r="GKA377" s="211"/>
      <c r="GKB377" s="211"/>
      <c r="GKC377" s="211"/>
      <c r="GKD377" s="211"/>
      <c r="GKE377" s="211"/>
      <c r="GKF377" s="211"/>
      <c r="GKG377" s="211"/>
      <c r="GKH377" s="211"/>
      <c r="GKI377" s="211"/>
      <c r="GKJ377" s="211"/>
      <c r="GKK377" s="211"/>
      <c r="GKL377" s="211"/>
      <c r="GKM377" s="211"/>
      <c r="GKN377" s="211"/>
      <c r="GKO377" s="211"/>
      <c r="GKP377" s="211"/>
      <c r="GKQ377" s="211"/>
      <c r="GKR377" s="211"/>
      <c r="GKS377" s="211"/>
      <c r="GKT377" s="211"/>
      <c r="GKU377" s="211"/>
      <c r="GKV377" s="211"/>
      <c r="GKW377" s="211"/>
      <c r="GKX377" s="211"/>
      <c r="GKY377" s="211"/>
      <c r="GKZ377" s="211"/>
      <c r="GLA377" s="211"/>
      <c r="GLB377" s="211"/>
      <c r="GLC377" s="211"/>
      <c r="GLD377" s="211"/>
      <c r="GLE377" s="211"/>
      <c r="GLF377" s="211"/>
      <c r="GLG377" s="211"/>
      <c r="GLH377" s="211"/>
      <c r="GLI377" s="211"/>
      <c r="GLJ377" s="211"/>
      <c r="GLK377" s="211"/>
      <c r="GLL377" s="211"/>
      <c r="GLM377" s="211"/>
      <c r="GLN377" s="211"/>
      <c r="GLO377" s="211"/>
      <c r="GLP377" s="211"/>
      <c r="GLQ377" s="211"/>
      <c r="GLR377" s="211"/>
      <c r="GLS377" s="211"/>
      <c r="GLT377" s="211"/>
      <c r="GLU377" s="211"/>
      <c r="GLV377" s="211"/>
      <c r="GLW377" s="211"/>
      <c r="GLX377" s="211"/>
      <c r="GLY377" s="211"/>
      <c r="GLZ377" s="211"/>
      <c r="GMA377" s="211"/>
      <c r="GMB377" s="211"/>
      <c r="GMC377" s="211"/>
      <c r="GMD377" s="211"/>
      <c r="GME377" s="211"/>
      <c r="GMF377" s="211"/>
      <c r="GMG377" s="211"/>
      <c r="GMH377" s="211"/>
      <c r="GMI377" s="211"/>
      <c r="GMJ377" s="211"/>
      <c r="GMK377" s="211"/>
      <c r="GML377" s="211"/>
      <c r="GMM377" s="211"/>
      <c r="GMN377" s="211"/>
      <c r="GMO377" s="211"/>
      <c r="GMP377" s="211"/>
      <c r="GMQ377" s="211"/>
      <c r="GMR377" s="211"/>
      <c r="GMS377" s="211"/>
      <c r="GMT377" s="211"/>
      <c r="GMU377" s="211"/>
      <c r="GMV377" s="211"/>
      <c r="GMW377" s="211"/>
      <c r="GMX377" s="211"/>
      <c r="GMY377" s="211"/>
      <c r="GMZ377" s="211"/>
      <c r="GNA377" s="211"/>
      <c r="GNB377" s="211"/>
      <c r="GNC377" s="211"/>
      <c r="GND377" s="211"/>
      <c r="GNE377" s="211"/>
      <c r="GNF377" s="211"/>
      <c r="GNG377" s="211"/>
      <c r="GNH377" s="211"/>
      <c r="GNI377" s="211"/>
      <c r="GNJ377" s="211"/>
      <c r="GNK377" s="211"/>
      <c r="GNL377" s="211"/>
      <c r="GNM377" s="211"/>
      <c r="GNN377" s="211"/>
      <c r="GNO377" s="211"/>
      <c r="GNP377" s="211"/>
      <c r="GNQ377" s="211"/>
      <c r="GNR377" s="211"/>
      <c r="GNS377" s="211"/>
      <c r="GNT377" s="211"/>
      <c r="GNU377" s="211"/>
      <c r="GNV377" s="211"/>
      <c r="GNW377" s="211"/>
      <c r="GNX377" s="211"/>
      <c r="GNY377" s="211"/>
      <c r="GNZ377" s="211"/>
      <c r="GOA377" s="211"/>
      <c r="GOB377" s="211"/>
      <c r="GOC377" s="211"/>
      <c r="GOD377" s="211"/>
      <c r="GOE377" s="211"/>
      <c r="GOF377" s="211"/>
      <c r="GOG377" s="211"/>
      <c r="GOH377" s="211"/>
      <c r="GOI377" s="211"/>
      <c r="GOJ377" s="211"/>
      <c r="GOK377" s="211"/>
      <c r="GOL377" s="211"/>
      <c r="GOM377" s="211"/>
      <c r="GON377" s="211"/>
      <c r="GOO377" s="211"/>
      <c r="GOP377" s="211"/>
      <c r="GOQ377" s="211"/>
      <c r="GOR377" s="211"/>
      <c r="GOS377" s="211"/>
      <c r="GOT377" s="211"/>
      <c r="GOU377" s="211"/>
      <c r="GOV377" s="211"/>
      <c r="GOW377" s="211"/>
      <c r="GOX377" s="211"/>
      <c r="GOY377" s="211"/>
      <c r="GOZ377" s="211"/>
      <c r="GPA377" s="211"/>
      <c r="GPB377" s="211"/>
      <c r="GPC377" s="211"/>
      <c r="GPD377" s="211"/>
      <c r="GPE377" s="211"/>
      <c r="GPF377" s="211"/>
      <c r="GPG377" s="211"/>
      <c r="GPH377" s="211"/>
      <c r="GPI377" s="211"/>
      <c r="GPJ377" s="211"/>
      <c r="GPK377" s="211"/>
      <c r="GPL377" s="211"/>
      <c r="GPM377" s="211"/>
      <c r="GPN377" s="211"/>
      <c r="GPO377" s="211"/>
      <c r="GPP377" s="211"/>
      <c r="GPQ377" s="211"/>
      <c r="GPR377" s="211"/>
      <c r="GPS377" s="211"/>
      <c r="GPT377" s="211"/>
      <c r="GPU377" s="211"/>
      <c r="GPV377" s="211"/>
      <c r="GPW377" s="211"/>
      <c r="GPX377" s="211"/>
      <c r="GPY377" s="211"/>
      <c r="GPZ377" s="211"/>
      <c r="GQA377" s="211"/>
      <c r="GQB377" s="211"/>
      <c r="GQC377" s="211"/>
      <c r="GQD377" s="211"/>
      <c r="GQE377" s="211"/>
      <c r="GQF377" s="211"/>
      <c r="GQG377" s="211"/>
      <c r="GQH377" s="211"/>
      <c r="GQI377" s="211"/>
      <c r="GQJ377" s="211"/>
      <c r="GQK377" s="211"/>
      <c r="GQL377" s="211"/>
      <c r="GQM377" s="211"/>
      <c r="GQN377" s="211"/>
      <c r="GQO377" s="211"/>
      <c r="GQP377" s="211"/>
      <c r="GQQ377" s="211"/>
      <c r="GQR377" s="211"/>
      <c r="GQS377" s="211"/>
      <c r="GQT377" s="211"/>
      <c r="GQU377" s="211"/>
      <c r="GQV377" s="211"/>
      <c r="GQW377" s="211"/>
      <c r="GQX377" s="211"/>
      <c r="GQY377" s="211"/>
      <c r="GQZ377" s="211"/>
      <c r="GRA377" s="211"/>
      <c r="GRB377" s="211"/>
      <c r="GRC377" s="211"/>
      <c r="GRD377" s="211"/>
      <c r="GRE377" s="211"/>
      <c r="GRF377" s="211"/>
      <c r="GRG377" s="211"/>
      <c r="GRH377" s="211"/>
      <c r="GRI377" s="211"/>
      <c r="GRJ377" s="211"/>
      <c r="GRK377" s="211"/>
      <c r="GRL377" s="211"/>
      <c r="GRM377" s="211"/>
      <c r="GRN377" s="211"/>
      <c r="GRO377" s="211"/>
      <c r="GRP377" s="211"/>
      <c r="GRQ377" s="211"/>
      <c r="GRR377" s="211"/>
      <c r="GRS377" s="211"/>
      <c r="GRT377" s="211"/>
      <c r="GRU377" s="211"/>
      <c r="GRV377" s="211"/>
      <c r="GRW377" s="211"/>
      <c r="GRX377" s="211"/>
      <c r="GRY377" s="211"/>
      <c r="GRZ377" s="211"/>
      <c r="GSA377" s="211"/>
      <c r="GSB377" s="211"/>
      <c r="GSC377" s="211"/>
      <c r="GSD377" s="211"/>
      <c r="GSE377" s="211"/>
      <c r="GSF377" s="211"/>
      <c r="GSG377" s="211"/>
      <c r="GSH377" s="211"/>
      <c r="GSI377" s="211"/>
      <c r="GSJ377" s="211"/>
      <c r="GSK377" s="211"/>
      <c r="GSL377" s="211"/>
      <c r="GSM377" s="211"/>
      <c r="GSN377" s="211"/>
      <c r="GSO377" s="211"/>
      <c r="GSP377" s="211"/>
      <c r="GSQ377" s="211"/>
      <c r="GSR377" s="211"/>
      <c r="GSS377" s="211"/>
      <c r="GST377" s="211"/>
      <c r="GSU377" s="211"/>
      <c r="GSV377" s="211"/>
      <c r="GSW377" s="211"/>
      <c r="GSX377" s="211"/>
      <c r="GSY377" s="211"/>
      <c r="GSZ377" s="211"/>
      <c r="GTA377" s="211"/>
      <c r="GTB377" s="211"/>
      <c r="GTC377" s="211"/>
      <c r="GTD377" s="211"/>
      <c r="GTE377" s="211"/>
      <c r="GTF377" s="211"/>
      <c r="GTG377" s="211"/>
      <c r="GTH377" s="211"/>
      <c r="GTI377" s="211"/>
      <c r="GTJ377" s="211"/>
      <c r="GTK377" s="211"/>
      <c r="GTL377" s="211"/>
      <c r="GTM377" s="211"/>
      <c r="GTN377" s="211"/>
      <c r="GTO377" s="211"/>
      <c r="GTP377" s="211"/>
      <c r="GTQ377" s="211"/>
      <c r="GTR377" s="211"/>
      <c r="GTS377" s="211"/>
      <c r="GTT377" s="211"/>
      <c r="GTU377" s="211"/>
      <c r="GTV377" s="211"/>
      <c r="GTW377" s="211"/>
      <c r="GTX377" s="211"/>
      <c r="GTY377" s="211"/>
      <c r="GTZ377" s="211"/>
      <c r="GUA377" s="211"/>
      <c r="GUB377" s="211"/>
      <c r="GUC377" s="211"/>
      <c r="GUD377" s="211"/>
      <c r="GUE377" s="211"/>
      <c r="GUF377" s="211"/>
      <c r="GUG377" s="211"/>
      <c r="GUH377" s="211"/>
      <c r="GUI377" s="211"/>
      <c r="GUJ377" s="211"/>
      <c r="GUK377" s="211"/>
      <c r="GUL377" s="211"/>
      <c r="GUM377" s="211"/>
      <c r="GUN377" s="211"/>
      <c r="GUO377" s="211"/>
      <c r="GUP377" s="211"/>
      <c r="GUQ377" s="211"/>
      <c r="GUR377" s="211"/>
      <c r="GUS377" s="211"/>
      <c r="GUT377" s="211"/>
      <c r="GUU377" s="211"/>
      <c r="GUV377" s="211"/>
      <c r="GUW377" s="211"/>
      <c r="GUX377" s="211"/>
      <c r="GUY377" s="211"/>
      <c r="GUZ377" s="211"/>
      <c r="GVA377" s="211"/>
      <c r="GVB377" s="211"/>
      <c r="GVC377" s="211"/>
      <c r="GVD377" s="211"/>
      <c r="GVE377" s="211"/>
      <c r="GVF377" s="211"/>
      <c r="GVG377" s="211"/>
      <c r="GVH377" s="211"/>
      <c r="GVI377" s="211"/>
      <c r="GVJ377" s="211"/>
      <c r="GVK377" s="211"/>
      <c r="GVL377" s="211"/>
      <c r="GVM377" s="211"/>
      <c r="GVN377" s="211"/>
      <c r="GVO377" s="211"/>
      <c r="GVP377" s="211"/>
      <c r="GVQ377" s="211"/>
      <c r="GVR377" s="211"/>
      <c r="GVS377" s="211"/>
      <c r="GVT377" s="211"/>
      <c r="GVU377" s="211"/>
      <c r="GVV377" s="211"/>
      <c r="GVW377" s="211"/>
      <c r="GVX377" s="211"/>
      <c r="GVY377" s="211"/>
      <c r="GVZ377" s="211"/>
      <c r="GWA377" s="211"/>
      <c r="GWB377" s="211"/>
      <c r="GWC377" s="211"/>
      <c r="GWD377" s="211"/>
      <c r="GWE377" s="211"/>
      <c r="GWF377" s="211"/>
      <c r="GWG377" s="211"/>
      <c r="GWH377" s="211"/>
      <c r="GWI377" s="211"/>
      <c r="GWJ377" s="211"/>
      <c r="GWK377" s="211"/>
      <c r="GWL377" s="211"/>
      <c r="GWM377" s="211"/>
      <c r="GWN377" s="211"/>
      <c r="GWO377" s="211"/>
      <c r="GWP377" s="211"/>
      <c r="GWQ377" s="211"/>
      <c r="GWR377" s="211"/>
      <c r="GWS377" s="211"/>
      <c r="GWT377" s="211"/>
      <c r="GWU377" s="211"/>
      <c r="GWV377" s="211"/>
      <c r="GWW377" s="211"/>
      <c r="GWX377" s="211"/>
      <c r="GWY377" s="211"/>
      <c r="GWZ377" s="211"/>
      <c r="GXA377" s="211"/>
      <c r="GXB377" s="211"/>
      <c r="GXC377" s="211"/>
      <c r="GXD377" s="211"/>
      <c r="GXE377" s="211"/>
      <c r="GXF377" s="211"/>
      <c r="GXG377" s="211"/>
      <c r="GXH377" s="211"/>
      <c r="GXI377" s="211"/>
      <c r="GXJ377" s="211"/>
      <c r="GXK377" s="211"/>
      <c r="GXL377" s="211"/>
      <c r="GXM377" s="211"/>
      <c r="GXN377" s="211"/>
      <c r="GXO377" s="211"/>
      <c r="GXP377" s="211"/>
      <c r="GXQ377" s="211"/>
      <c r="GXR377" s="211"/>
      <c r="GXS377" s="211"/>
      <c r="GXT377" s="211"/>
      <c r="GXU377" s="211"/>
      <c r="GXV377" s="211"/>
      <c r="GXW377" s="211"/>
      <c r="GXX377" s="211"/>
      <c r="GXY377" s="211"/>
      <c r="GXZ377" s="211"/>
      <c r="GYA377" s="211"/>
      <c r="GYB377" s="211"/>
      <c r="GYC377" s="211"/>
      <c r="GYD377" s="211"/>
      <c r="GYE377" s="211"/>
      <c r="GYF377" s="211"/>
      <c r="GYG377" s="211"/>
      <c r="GYH377" s="211"/>
      <c r="GYI377" s="211"/>
      <c r="GYJ377" s="211"/>
      <c r="GYK377" s="211"/>
      <c r="GYL377" s="211"/>
      <c r="GYM377" s="211"/>
      <c r="GYN377" s="211"/>
      <c r="GYO377" s="211"/>
      <c r="GYP377" s="211"/>
      <c r="GYQ377" s="211"/>
      <c r="GYR377" s="211"/>
      <c r="GYS377" s="211"/>
      <c r="GYT377" s="211"/>
      <c r="GYU377" s="211"/>
      <c r="GYV377" s="211"/>
      <c r="GYW377" s="211"/>
      <c r="GYX377" s="211"/>
      <c r="GYY377" s="211"/>
      <c r="GYZ377" s="211"/>
      <c r="GZA377" s="211"/>
      <c r="GZB377" s="211"/>
      <c r="GZC377" s="211"/>
      <c r="GZD377" s="211"/>
      <c r="GZE377" s="211"/>
      <c r="GZF377" s="211"/>
      <c r="GZG377" s="211"/>
      <c r="GZH377" s="211"/>
      <c r="GZI377" s="211"/>
      <c r="GZJ377" s="211"/>
      <c r="GZK377" s="211"/>
      <c r="GZL377" s="211"/>
      <c r="GZM377" s="211"/>
      <c r="GZN377" s="211"/>
      <c r="GZO377" s="211"/>
      <c r="GZP377" s="211"/>
      <c r="GZQ377" s="211"/>
      <c r="GZR377" s="211"/>
      <c r="GZS377" s="211"/>
      <c r="GZT377" s="211"/>
      <c r="GZU377" s="211"/>
      <c r="GZV377" s="211"/>
      <c r="GZW377" s="211"/>
      <c r="GZX377" s="211"/>
      <c r="GZY377" s="211"/>
      <c r="GZZ377" s="211"/>
      <c r="HAA377" s="211"/>
      <c r="HAB377" s="211"/>
      <c r="HAC377" s="211"/>
      <c r="HAD377" s="211"/>
      <c r="HAE377" s="211"/>
      <c r="HAF377" s="211"/>
      <c r="HAG377" s="211"/>
      <c r="HAH377" s="211"/>
      <c r="HAI377" s="211"/>
      <c r="HAJ377" s="211"/>
      <c r="HAK377" s="211"/>
      <c r="HAL377" s="211"/>
      <c r="HAM377" s="211"/>
      <c r="HAN377" s="211"/>
      <c r="HAO377" s="211"/>
      <c r="HAP377" s="211"/>
      <c r="HAQ377" s="211"/>
      <c r="HAR377" s="211"/>
      <c r="HAS377" s="211"/>
      <c r="HAT377" s="211"/>
      <c r="HAU377" s="211"/>
      <c r="HAV377" s="211"/>
      <c r="HAW377" s="211"/>
      <c r="HAX377" s="211"/>
      <c r="HAY377" s="211"/>
      <c r="HAZ377" s="211"/>
      <c r="HBA377" s="211"/>
      <c r="HBB377" s="211"/>
      <c r="HBC377" s="211"/>
      <c r="HBD377" s="211"/>
      <c r="HBE377" s="211"/>
      <c r="HBF377" s="211"/>
      <c r="HBG377" s="211"/>
      <c r="HBH377" s="211"/>
      <c r="HBI377" s="211"/>
      <c r="HBJ377" s="211"/>
      <c r="HBK377" s="211"/>
      <c r="HBL377" s="211"/>
      <c r="HBM377" s="211"/>
      <c r="HBN377" s="211"/>
      <c r="HBO377" s="211"/>
      <c r="HBP377" s="211"/>
      <c r="HBQ377" s="211"/>
      <c r="HBR377" s="211"/>
      <c r="HBS377" s="211"/>
      <c r="HBT377" s="211"/>
      <c r="HBU377" s="211"/>
      <c r="HBV377" s="211"/>
      <c r="HBW377" s="211"/>
      <c r="HBX377" s="211"/>
      <c r="HBY377" s="211"/>
      <c r="HBZ377" s="211"/>
      <c r="HCA377" s="211"/>
      <c r="HCB377" s="211"/>
      <c r="HCC377" s="211"/>
      <c r="HCD377" s="211"/>
      <c r="HCE377" s="211"/>
      <c r="HCF377" s="211"/>
      <c r="HCG377" s="211"/>
      <c r="HCH377" s="211"/>
      <c r="HCI377" s="211"/>
      <c r="HCJ377" s="211"/>
      <c r="HCK377" s="211"/>
      <c r="HCL377" s="211"/>
      <c r="HCM377" s="211"/>
      <c r="HCN377" s="211"/>
      <c r="HCO377" s="211"/>
      <c r="HCP377" s="211"/>
      <c r="HCQ377" s="211"/>
      <c r="HCR377" s="211"/>
      <c r="HCS377" s="211"/>
      <c r="HCT377" s="211"/>
      <c r="HCU377" s="211"/>
      <c r="HCV377" s="211"/>
      <c r="HCW377" s="211"/>
      <c r="HCX377" s="211"/>
      <c r="HCY377" s="211"/>
      <c r="HCZ377" s="211"/>
      <c r="HDA377" s="211"/>
      <c r="HDB377" s="211"/>
      <c r="HDC377" s="211"/>
      <c r="HDD377" s="211"/>
      <c r="HDE377" s="211"/>
      <c r="HDF377" s="211"/>
      <c r="HDG377" s="211"/>
      <c r="HDH377" s="211"/>
      <c r="HDI377" s="211"/>
      <c r="HDJ377" s="211"/>
      <c r="HDK377" s="211"/>
      <c r="HDL377" s="211"/>
      <c r="HDM377" s="211"/>
      <c r="HDN377" s="211"/>
      <c r="HDO377" s="211"/>
      <c r="HDP377" s="211"/>
      <c r="HDQ377" s="211"/>
      <c r="HDR377" s="211"/>
      <c r="HDS377" s="211"/>
      <c r="HDT377" s="211"/>
      <c r="HDU377" s="211"/>
      <c r="HDV377" s="211"/>
      <c r="HDW377" s="211"/>
      <c r="HDX377" s="211"/>
      <c r="HDY377" s="211"/>
      <c r="HDZ377" s="211"/>
      <c r="HEA377" s="211"/>
      <c r="HEB377" s="211"/>
      <c r="HEC377" s="211"/>
      <c r="HED377" s="211"/>
      <c r="HEE377" s="211"/>
      <c r="HEF377" s="211"/>
      <c r="HEG377" s="211"/>
      <c r="HEH377" s="211"/>
      <c r="HEI377" s="211"/>
      <c r="HEJ377" s="211"/>
      <c r="HEK377" s="211"/>
      <c r="HEL377" s="211"/>
      <c r="HEM377" s="211"/>
      <c r="HEN377" s="211"/>
      <c r="HEO377" s="211"/>
      <c r="HEP377" s="211"/>
      <c r="HEQ377" s="211"/>
      <c r="HER377" s="211"/>
      <c r="HES377" s="211"/>
      <c r="HET377" s="211"/>
      <c r="HEU377" s="211"/>
      <c r="HEV377" s="211"/>
      <c r="HEW377" s="211"/>
      <c r="HEX377" s="211"/>
      <c r="HEY377" s="211"/>
      <c r="HEZ377" s="211"/>
      <c r="HFA377" s="211"/>
      <c r="HFB377" s="211"/>
      <c r="HFC377" s="211"/>
      <c r="HFD377" s="211"/>
      <c r="HFE377" s="211"/>
      <c r="HFF377" s="211"/>
      <c r="HFG377" s="211"/>
      <c r="HFH377" s="211"/>
      <c r="HFI377" s="211"/>
      <c r="HFJ377" s="211"/>
      <c r="HFK377" s="211"/>
      <c r="HFL377" s="211"/>
      <c r="HFM377" s="211"/>
      <c r="HFN377" s="211"/>
      <c r="HFO377" s="211"/>
      <c r="HFP377" s="211"/>
      <c r="HFQ377" s="211"/>
      <c r="HFR377" s="211"/>
      <c r="HFS377" s="211"/>
      <c r="HFT377" s="211"/>
      <c r="HFU377" s="211"/>
      <c r="HFV377" s="211"/>
      <c r="HFW377" s="211"/>
      <c r="HFX377" s="211"/>
      <c r="HFY377" s="211"/>
      <c r="HFZ377" s="211"/>
      <c r="HGA377" s="211"/>
      <c r="HGB377" s="211"/>
      <c r="HGC377" s="211"/>
      <c r="HGD377" s="211"/>
      <c r="HGE377" s="211"/>
      <c r="HGF377" s="211"/>
      <c r="HGG377" s="211"/>
      <c r="HGH377" s="211"/>
      <c r="HGI377" s="211"/>
      <c r="HGJ377" s="211"/>
      <c r="HGK377" s="211"/>
      <c r="HGL377" s="211"/>
      <c r="HGM377" s="211"/>
      <c r="HGN377" s="211"/>
      <c r="HGO377" s="211"/>
      <c r="HGP377" s="211"/>
      <c r="HGQ377" s="211"/>
      <c r="HGR377" s="211"/>
      <c r="HGS377" s="211"/>
      <c r="HGT377" s="211"/>
      <c r="HGU377" s="211"/>
      <c r="HGV377" s="211"/>
      <c r="HGW377" s="211"/>
      <c r="HGX377" s="211"/>
      <c r="HGY377" s="211"/>
      <c r="HGZ377" s="211"/>
      <c r="HHA377" s="211"/>
      <c r="HHB377" s="211"/>
      <c r="HHC377" s="211"/>
      <c r="HHD377" s="211"/>
      <c r="HHE377" s="211"/>
      <c r="HHF377" s="211"/>
      <c r="HHG377" s="211"/>
      <c r="HHH377" s="211"/>
      <c r="HHI377" s="211"/>
      <c r="HHJ377" s="211"/>
      <c r="HHK377" s="211"/>
      <c r="HHL377" s="211"/>
      <c r="HHM377" s="211"/>
      <c r="HHN377" s="211"/>
      <c r="HHO377" s="211"/>
      <c r="HHP377" s="211"/>
      <c r="HHQ377" s="211"/>
      <c r="HHR377" s="211"/>
      <c r="HHS377" s="211"/>
      <c r="HHT377" s="211"/>
      <c r="HHU377" s="211"/>
      <c r="HHV377" s="211"/>
      <c r="HHW377" s="211"/>
      <c r="HHX377" s="211"/>
      <c r="HHY377" s="211"/>
      <c r="HHZ377" s="211"/>
      <c r="HIA377" s="211"/>
      <c r="HIB377" s="211"/>
      <c r="HIC377" s="211"/>
      <c r="HID377" s="211"/>
      <c r="HIE377" s="211"/>
      <c r="HIF377" s="211"/>
      <c r="HIG377" s="211"/>
      <c r="HIH377" s="211"/>
      <c r="HII377" s="211"/>
      <c r="HIJ377" s="211"/>
      <c r="HIK377" s="211"/>
      <c r="HIL377" s="211"/>
      <c r="HIM377" s="211"/>
      <c r="HIN377" s="211"/>
      <c r="HIO377" s="211"/>
      <c r="HIP377" s="211"/>
      <c r="HIQ377" s="211"/>
      <c r="HIR377" s="211"/>
      <c r="HIS377" s="211"/>
      <c r="HIT377" s="211"/>
      <c r="HIU377" s="211"/>
      <c r="HIV377" s="211"/>
      <c r="HIW377" s="211"/>
      <c r="HIX377" s="211"/>
      <c r="HIY377" s="211"/>
      <c r="HIZ377" s="211"/>
      <c r="HJA377" s="211"/>
      <c r="HJB377" s="211"/>
      <c r="HJC377" s="211"/>
      <c r="HJD377" s="211"/>
      <c r="HJE377" s="211"/>
      <c r="HJF377" s="211"/>
      <c r="HJG377" s="211"/>
      <c r="HJH377" s="211"/>
      <c r="HJI377" s="211"/>
      <c r="HJJ377" s="211"/>
      <c r="HJK377" s="211"/>
      <c r="HJL377" s="211"/>
      <c r="HJM377" s="211"/>
      <c r="HJN377" s="211"/>
      <c r="HJO377" s="211"/>
      <c r="HJP377" s="211"/>
      <c r="HJQ377" s="211"/>
      <c r="HJR377" s="211"/>
      <c r="HJS377" s="211"/>
      <c r="HJT377" s="211"/>
      <c r="HJU377" s="211"/>
      <c r="HJV377" s="211"/>
      <c r="HJW377" s="211"/>
      <c r="HJX377" s="211"/>
      <c r="HJY377" s="211"/>
      <c r="HJZ377" s="211"/>
      <c r="HKA377" s="211"/>
      <c r="HKB377" s="211"/>
      <c r="HKC377" s="211"/>
      <c r="HKD377" s="211"/>
      <c r="HKE377" s="211"/>
      <c r="HKF377" s="211"/>
      <c r="HKG377" s="211"/>
      <c r="HKH377" s="211"/>
      <c r="HKI377" s="211"/>
      <c r="HKJ377" s="211"/>
      <c r="HKK377" s="211"/>
      <c r="HKL377" s="211"/>
      <c r="HKM377" s="211"/>
      <c r="HKN377" s="211"/>
      <c r="HKO377" s="211"/>
      <c r="HKP377" s="211"/>
      <c r="HKQ377" s="211"/>
      <c r="HKR377" s="211"/>
      <c r="HKS377" s="211"/>
      <c r="HKT377" s="211"/>
      <c r="HKU377" s="211"/>
      <c r="HKV377" s="211"/>
      <c r="HKW377" s="211"/>
      <c r="HKX377" s="211"/>
      <c r="HKY377" s="211"/>
      <c r="HKZ377" s="211"/>
      <c r="HLA377" s="211"/>
      <c r="HLB377" s="211"/>
      <c r="HLC377" s="211"/>
      <c r="HLD377" s="211"/>
      <c r="HLE377" s="211"/>
      <c r="HLF377" s="211"/>
      <c r="HLG377" s="211"/>
      <c r="HLH377" s="211"/>
      <c r="HLI377" s="211"/>
      <c r="HLJ377" s="211"/>
      <c r="HLK377" s="211"/>
      <c r="HLL377" s="211"/>
      <c r="HLM377" s="211"/>
      <c r="HLN377" s="211"/>
      <c r="HLO377" s="211"/>
      <c r="HLP377" s="211"/>
      <c r="HLQ377" s="211"/>
      <c r="HLR377" s="211"/>
      <c r="HLS377" s="211"/>
      <c r="HLT377" s="211"/>
      <c r="HLU377" s="211"/>
      <c r="HLV377" s="211"/>
      <c r="HLW377" s="211"/>
      <c r="HLX377" s="211"/>
      <c r="HLY377" s="211"/>
      <c r="HLZ377" s="211"/>
      <c r="HMA377" s="211"/>
      <c r="HMB377" s="211"/>
      <c r="HMC377" s="211"/>
      <c r="HMD377" s="211"/>
      <c r="HME377" s="211"/>
      <c r="HMF377" s="211"/>
      <c r="HMG377" s="211"/>
      <c r="HMH377" s="211"/>
      <c r="HMI377" s="211"/>
      <c r="HMJ377" s="211"/>
      <c r="HMK377" s="211"/>
      <c r="HML377" s="211"/>
      <c r="HMM377" s="211"/>
      <c r="HMN377" s="211"/>
      <c r="HMO377" s="211"/>
      <c r="HMP377" s="211"/>
      <c r="HMQ377" s="211"/>
      <c r="HMR377" s="211"/>
      <c r="HMS377" s="211"/>
      <c r="HMT377" s="211"/>
      <c r="HMU377" s="211"/>
      <c r="HMV377" s="211"/>
      <c r="HMW377" s="211"/>
      <c r="HMX377" s="211"/>
      <c r="HMY377" s="211"/>
      <c r="HMZ377" s="211"/>
      <c r="HNA377" s="211"/>
      <c r="HNB377" s="211"/>
      <c r="HNC377" s="211"/>
      <c r="HND377" s="211"/>
      <c r="HNE377" s="211"/>
      <c r="HNF377" s="211"/>
      <c r="HNG377" s="211"/>
      <c r="HNH377" s="211"/>
      <c r="HNI377" s="211"/>
      <c r="HNJ377" s="211"/>
      <c r="HNK377" s="211"/>
      <c r="HNL377" s="211"/>
      <c r="HNM377" s="211"/>
      <c r="HNN377" s="211"/>
      <c r="HNO377" s="211"/>
      <c r="HNP377" s="211"/>
      <c r="HNQ377" s="211"/>
      <c r="HNR377" s="211"/>
      <c r="HNS377" s="211"/>
      <c r="HNT377" s="211"/>
      <c r="HNU377" s="211"/>
      <c r="HNV377" s="211"/>
      <c r="HNW377" s="211"/>
      <c r="HNX377" s="211"/>
      <c r="HNY377" s="211"/>
      <c r="HNZ377" s="211"/>
      <c r="HOA377" s="211"/>
      <c r="HOB377" s="211"/>
      <c r="HOC377" s="211"/>
      <c r="HOD377" s="211"/>
      <c r="HOE377" s="211"/>
      <c r="HOF377" s="211"/>
      <c r="HOG377" s="211"/>
      <c r="HOH377" s="211"/>
      <c r="HOI377" s="211"/>
      <c r="HOJ377" s="211"/>
      <c r="HOK377" s="211"/>
      <c r="HOL377" s="211"/>
      <c r="HOM377" s="211"/>
      <c r="HON377" s="211"/>
      <c r="HOO377" s="211"/>
      <c r="HOP377" s="211"/>
      <c r="HOQ377" s="211"/>
      <c r="HOR377" s="211"/>
      <c r="HOS377" s="211"/>
      <c r="HOT377" s="211"/>
      <c r="HOU377" s="211"/>
      <c r="HOV377" s="211"/>
      <c r="HOW377" s="211"/>
      <c r="HOX377" s="211"/>
      <c r="HOY377" s="211"/>
      <c r="HOZ377" s="211"/>
      <c r="HPA377" s="211"/>
      <c r="HPB377" s="211"/>
      <c r="HPC377" s="211"/>
      <c r="HPD377" s="211"/>
      <c r="HPE377" s="211"/>
      <c r="HPF377" s="211"/>
      <c r="HPG377" s="211"/>
      <c r="HPH377" s="211"/>
      <c r="HPI377" s="211"/>
      <c r="HPJ377" s="211"/>
      <c r="HPK377" s="211"/>
      <c r="HPL377" s="211"/>
      <c r="HPM377" s="211"/>
      <c r="HPN377" s="211"/>
      <c r="HPO377" s="211"/>
      <c r="HPP377" s="211"/>
      <c r="HPQ377" s="211"/>
      <c r="HPR377" s="211"/>
      <c r="HPS377" s="211"/>
      <c r="HPT377" s="211"/>
      <c r="HPU377" s="211"/>
      <c r="HPV377" s="211"/>
      <c r="HPW377" s="211"/>
      <c r="HPX377" s="211"/>
      <c r="HPY377" s="211"/>
      <c r="HPZ377" s="211"/>
      <c r="HQA377" s="211"/>
      <c r="HQB377" s="211"/>
      <c r="HQC377" s="211"/>
      <c r="HQD377" s="211"/>
      <c r="HQE377" s="211"/>
      <c r="HQF377" s="211"/>
      <c r="HQG377" s="211"/>
      <c r="HQH377" s="211"/>
      <c r="HQI377" s="211"/>
      <c r="HQJ377" s="211"/>
      <c r="HQK377" s="211"/>
      <c r="HQL377" s="211"/>
      <c r="HQM377" s="211"/>
      <c r="HQN377" s="211"/>
      <c r="HQO377" s="211"/>
      <c r="HQP377" s="211"/>
      <c r="HQQ377" s="211"/>
      <c r="HQR377" s="211"/>
      <c r="HQS377" s="211"/>
      <c r="HQT377" s="211"/>
      <c r="HQU377" s="211"/>
      <c r="HQV377" s="211"/>
      <c r="HQW377" s="211"/>
      <c r="HQX377" s="211"/>
      <c r="HQY377" s="211"/>
      <c r="HQZ377" s="211"/>
      <c r="HRA377" s="211"/>
      <c r="HRB377" s="211"/>
      <c r="HRC377" s="211"/>
      <c r="HRD377" s="211"/>
      <c r="HRE377" s="211"/>
      <c r="HRF377" s="211"/>
      <c r="HRG377" s="211"/>
      <c r="HRH377" s="211"/>
      <c r="HRI377" s="211"/>
      <c r="HRJ377" s="211"/>
      <c r="HRK377" s="211"/>
      <c r="HRL377" s="211"/>
      <c r="HRM377" s="211"/>
      <c r="HRN377" s="211"/>
      <c r="HRO377" s="211"/>
      <c r="HRP377" s="211"/>
      <c r="HRQ377" s="211"/>
      <c r="HRR377" s="211"/>
      <c r="HRS377" s="211"/>
      <c r="HRT377" s="211"/>
      <c r="HRU377" s="211"/>
      <c r="HRV377" s="211"/>
      <c r="HRW377" s="211"/>
      <c r="HRX377" s="211"/>
      <c r="HRY377" s="211"/>
      <c r="HRZ377" s="211"/>
      <c r="HSA377" s="211"/>
      <c r="HSB377" s="211"/>
      <c r="HSC377" s="211"/>
      <c r="HSD377" s="211"/>
      <c r="HSE377" s="211"/>
      <c r="HSF377" s="211"/>
      <c r="HSG377" s="211"/>
      <c r="HSH377" s="211"/>
      <c r="HSI377" s="211"/>
      <c r="HSJ377" s="211"/>
      <c r="HSK377" s="211"/>
      <c r="HSL377" s="211"/>
      <c r="HSM377" s="211"/>
      <c r="HSN377" s="211"/>
      <c r="HSO377" s="211"/>
      <c r="HSP377" s="211"/>
      <c r="HSQ377" s="211"/>
      <c r="HSR377" s="211"/>
      <c r="HSS377" s="211"/>
      <c r="HST377" s="211"/>
      <c r="HSU377" s="211"/>
      <c r="HSV377" s="211"/>
      <c r="HSW377" s="211"/>
      <c r="HSX377" s="211"/>
      <c r="HSY377" s="211"/>
      <c r="HSZ377" s="211"/>
      <c r="HTA377" s="211"/>
      <c r="HTB377" s="211"/>
      <c r="HTC377" s="211"/>
      <c r="HTD377" s="211"/>
      <c r="HTE377" s="211"/>
      <c r="HTF377" s="211"/>
      <c r="HTG377" s="211"/>
      <c r="HTH377" s="211"/>
      <c r="HTI377" s="211"/>
      <c r="HTJ377" s="211"/>
      <c r="HTK377" s="211"/>
      <c r="HTL377" s="211"/>
      <c r="HTM377" s="211"/>
      <c r="HTN377" s="211"/>
      <c r="HTO377" s="211"/>
      <c r="HTP377" s="211"/>
      <c r="HTQ377" s="211"/>
      <c r="HTR377" s="211"/>
      <c r="HTS377" s="211"/>
      <c r="HTT377" s="211"/>
      <c r="HTU377" s="211"/>
      <c r="HTV377" s="211"/>
      <c r="HTW377" s="211"/>
      <c r="HTX377" s="211"/>
      <c r="HTY377" s="211"/>
      <c r="HTZ377" s="211"/>
      <c r="HUA377" s="211"/>
      <c r="HUB377" s="211"/>
      <c r="HUC377" s="211"/>
      <c r="HUD377" s="211"/>
      <c r="HUE377" s="211"/>
      <c r="HUF377" s="211"/>
      <c r="HUG377" s="211"/>
      <c r="HUH377" s="211"/>
      <c r="HUI377" s="211"/>
      <c r="HUJ377" s="211"/>
      <c r="HUK377" s="211"/>
      <c r="HUL377" s="211"/>
      <c r="HUM377" s="211"/>
      <c r="HUN377" s="211"/>
      <c r="HUO377" s="211"/>
      <c r="HUP377" s="211"/>
      <c r="HUQ377" s="211"/>
      <c r="HUR377" s="211"/>
      <c r="HUS377" s="211"/>
      <c r="HUT377" s="211"/>
      <c r="HUU377" s="211"/>
      <c r="HUV377" s="211"/>
      <c r="HUW377" s="211"/>
      <c r="HUX377" s="211"/>
      <c r="HUY377" s="211"/>
      <c r="HUZ377" s="211"/>
      <c r="HVA377" s="211"/>
      <c r="HVB377" s="211"/>
      <c r="HVC377" s="211"/>
      <c r="HVD377" s="211"/>
      <c r="HVE377" s="211"/>
      <c r="HVF377" s="211"/>
      <c r="HVG377" s="211"/>
      <c r="HVH377" s="211"/>
      <c r="HVI377" s="211"/>
      <c r="HVJ377" s="211"/>
      <c r="HVK377" s="211"/>
      <c r="HVL377" s="211"/>
      <c r="HVM377" s="211"/>
      <c r="HVN377" s="211"/>
      <c r="HVO377" s="211"/>
      <c r="HVP377" s="211"/>
      <c r="HVQ377" s="211"/>
      <c r="HVR377" s="211"/>
      <c r="HVS377" s="211"/>
      <c r="HVT377" s="211"/>
      <c r="HVU377" s="211"/>
      <c r="HVV377" s="211"/>
      <c r="HVW377" s="211"/>
      <c r="HVX377" s="211"/>
      <c r="HVY377" s="211"/>
      <c r="HVZ377" s="211"/>
      <c r="HWA377" s="211"/>
      <c r="HWB377" s="211"/>
      <c r="HWC377" s="211"/>
      <c r="HWD377" s="211"/>
      <c r="HWE377" s="211"/>
      <c r="HWF377" s="211"/>
      <c r="HWG377" s="211"/>
      <c r="HWH377" s="211"/>
      <c r="HWI377" s="211"/>
      <c r="HWJ377" s="211"/>
      <c r="HWK377" s="211"/>
      <c r="HWL377" s="211"/>
      <c r="HWM377" s="211"/>
      <c r="HWN377" s="211"/>
      <c r="HWO377" s="211"/>
      <c r="HWP377" s="211"/>
      <c r="HWQ377" s="211"/>
      <c r="HWR377" s="211"/>
      <c r="HWS377" s="211"/>
      <c r="HWT377" s="211"/>
      <c r="HWU377" s="211"/>
      <c r="HWV377" s="211"/>
      <c r="HWW377" s="211"/>
      <c r="HWX377" s="211"/>
      <c r="HWY377" s="211"/>
      <c r="HWZ377" s="211"/>
      <c r="HXA377" s="211"/>
      <c r="HXB377" s="211"/>
      <c r="HXC377" s="211"/>
      <c r="HXD377" s="211"/>
      <c r="HXE377" s="211"/>
      <c r="HXF377" s="211"/>
      <c r="HXG377" s="211"/>
      <c r="HXH377" s="211"/>
      <c r="HXI377" s="211"/>
      <c r="HXJ377" s="211"/>
      <c r="HXK377" s="211"/>
      <c r="HXL377" s="211"/>
      <c r="HXM377" s="211"/>
      <c r="HXN377" s="211"/>
      <c r="HXO377" s="211"/>
      <c r="HXP377" s="211"/>
      <c r="HXQ377" s="211"/>
      <c r="HXR377" s="211"/>
      <c r="HXS377" s="211"/>
      <c r="HXT377" s="211"/>
      <c r="HXU377" s="211"/>
      <c r="HXV377" s="211"/>
      <c r="HXW377" s="211"/>
      <c r="HXX377" s="211"/>
      <c r="HXY377" s="211"/>
      <c r="HXZ377" s="211"/>
      <c r="HYA377" s="211"/>
      <c r="HYB377" s="211"/>
      <c r="HYC377" s="211"/>
      <c r="HYD377" s="211"/>
      <c r="HYE377" s="211"/>
      <c r="HYF377" s="211"/>
      <c r="HYG377" s="211"/>
      <c r="HYH377" s="211"/>
      <c r="HYI377" s="211"/>
      <c r="HYJ377" s="211"/>
      <c r="HYK377" s="211"/>
      <c r="HYL377" s="211"/>
      <c r="HYM377" s="211"/>
      <c r="HYN377" s="211"/>
      <c r="HYO377" s="211"/>
      <c r="HYP377" s="211"/>
      <c r="HYQ377" s="211"/>
      <c r="HYR377" s="211"/>
      <c r="HYS377" s="211"/>
      <c r="HYT377" s="211"/>
      <c r="HYU377" s="211"/>
      <c r="HYV377" s="211"/>
      <c r="HYW377" s="211"/>
      <c r="HYX377" s="211"/>
      <c r="HYY377" s="211"/>
      <c r="HYZ377" s="211"/>
      <c r="HZA377" s="211"/>
      <c r="HZB377" s="211"/>
      <c r="HZC377" s="211"/>
      <c r="HZD377" s="211"/>
      <c r="HZE377" s="211"/>
      <c r="HZF377" s="211"/>
      <c r="HZG377" s="211"/>
      <c r="HZH377" s="211"/>
      <c r="HZI377" s="211"/>
      <c r="HZJ377" s="211"/>
      <c r="HZK377" s="211"/>
      <c r="HZL377" s="211"/>
      <c r="HZM377" s="211"/>
      <c r="HZN377" s="211"/>
      <c r="HZO377" s="211"/>
      <c r="HZP377" s="211"/>
      <c r="HZQ377" s="211"/>
      <c r="HZR377" s="211"/>
      <c r="HZS377" s="211"/>
      <c r="HZT377" s="211"/>
      <c r="HZU377" s="211"/>
      <c r="HZV377" s="211"/>
      <c r="HZW377" s="211"/>
      <c r="HZX377" s="211"/>
      <c r="HZY377" s="211"/>
      <c r="HZZ377" s="211"/>
      <c r="IAA377" s="211"/>
      <c r="IAB377" s="211"/>
      <c r="IAC377" s="211"/>
      <c r="IAD377" s="211"/>
      <c r="IAE377" s="211"/>
      <c r="IAF377" s="211"/>
      <c r="IAG377" s="211"/>
      <c r="IAH377" s="211"/>
      <c r="IAI377" s="211"/>
      <c r="IAJ377" s="211"/>
      <c r="IAK377" s="211"/>
      <c r="IAL377" s="211"/>
      <c r="IAM377" s="211"/>
      <c r="IAN377" s="211"/>
      <c r="IAO377" s="211"/>
      <c r="IAP377" s="211"/>
      <c r="IAQ377" s="211"/>
      <c r="IAR377" s="211"/>
      <c r="IAS377" s="211"/>
      <c r="IAT377" s="211"/>
      <c r="IAU377" s="211"/>
      <c r="IAV377" s="211"/>
      <c r="IAW377" s="211"/>
      <c r="IAX377" s="211"/>
      <c r="IAY377" s="211"/>
      <c r="IAZ377" s="211"/>
      <c r="IBA377" s="211"/>
      <c r="IBB377" s="211"/>
      <c r="IBC377" s="211"/>
      <c r="IBD377" s="211"/>
      <c r="IBE377" s="211"/>
      <c r="IBF377" s="211"/>
      <c r="IBG377" s="211"/>
      <c r="IBH377" s="211"/>
      <c r="IBI377" s="211"/>
      <c r="IBJ377" s="211"/>
      <c r="IBK377" s="211"/>
      <c r="IBL377" s="211"/>
      <c r="IBM377" s="211"/>
      <c r="IBN377" s="211"/>
      <c r="IBO377" s="211"/>
      <c r="IBP377" s="211"/>
      <c r="IBQ377" s="211"/>
      <c r="IBR377" s="211"/>
      <c r="IBS377" s="211"/>
      <c r="IBT377" s="211"/>
      <c r="IBU377" s="211"/>
      <c r="IBV377" s="211"/>
      <c r="IBW377" s="211"/>
      <c r="IBX377" s="211"/>
      <c r="IBY377" s="211"/>
      <c r="IBZ377" s="211"/>
      <c r="ICA377" s="211"/>
      <c r="ICB377" s="211"/>
      <c r="ICC377" s="211"/>
      <c r="ICD377" s="211"/>
      <c r="ICE377" s="211"/>
      <c r="ICF377" s="211"/>
      <c r="ICG377" s="211"/>
      <c r="ICH377" s="211"/>
      <c r="ICI377" s="211"/>
      <c r="ICJ377" s="211"/>
      <c r="ICK377" s="211"/>
      <c r="ICL377" s="211"/>
      <c r="ICM377" s="211"/>
      <c r="ICN377" s="211"/>
      <c r="ICO377" s="211"/>
      <c r="ICP377" s="211"/>
      <c r="ICQ377" s="211"/>
      <c r="ICR377" s="211"/>
      <c r="ICS377" s="211"/>
      <c r="ICT377" s="211"/>
      <c r="ICU377" s="211"/>
      <c r="ICV377" s="211"/>
      <c r="ICW377" s="211"/>
      <c r="ICX377" s="211"/>
      <c r="ICY377" s="211"/>
      <c r="ICZ377" s="211"/>
      <c r="IDA377" s="211"/>
      <c r="IDB377" s="211"/>
      <c r="IDC377" s="211"/>
      <c r="IDD377" s="211"/>
      <c r="IDE377" s="211"/>
      <c r="IDF377" s="211"/>
      <c r="IDG377" s="211"/>
      <c r="IDH377" s="211"/>
      <c r="IDI377" s="211"/>
      <c r="IDJ377" s="211"/>
      <c r="IDK377" s="211"/>
      <c r="IDL377" s="211"/>
      <c r="IDM377" s="211"/>
      <c r="IDN377" s="211"/>
      <c r="IDO377" s="211"/>
      <c r="IDP377" s="211"/>
      <c r="IDQ377" s="211"/>
      <c r="IDR377" s="211"/>
      <c r="IDS377" s="211"/>
      <c r="IDT377" s="211"/>
      <c r="IDU377" s="211"/>
      <c r="IDV377" s="211"/>
      <c r="IDW377" s="211"/>
      <c r="IDX377" s="211"/>
      <c r="IDY377" s="211"/>
      <c r="IDZ377" s="211"/>
      <c r="IEA377" s="211"/>
      <c r="IEB377" s="211"/>
      <c r="IEC377" s="211"/>
      <c r="IED377" s="211"/>
      <c r="IEE377" s="211"/>
      <c r="IEF377" s="211"/>
      <c r="IEG377" s="211"/>
      <c r="IEH377" s="211"/>
      <c r="IEI377" s="211"/>
      <c r="IEJ377" s="211"/>
      <c r="IEK377" s="211"/>
      <c r="IEL377" s="211"/>
      <c r="IEM377" s="211"/>
      <c r="IEN377" s="211"/>
      <c r="IEO377" s="211"/>
      <c r="IEP377" s="211"/>
      <c r="IEQ377" s="211"/>
      <c r="IER377" s="211"/>
      <c r="IES377" s="211"/>
      <c r="IET377" s="211"/>
      <c r="IEU377" s="211"/>
      <c r="IEV377" s="211"/>
      <c r="IEW377" s="211"/>
      <c r="IEX377" s="211"/>
      <c r="IEY377" s="211"/>
      <c r="IEZ377" s="211"/>
      <c r="IFA377" s="211"/>
      <c r="IFB377" s="211"/>
      <c r="IFC377" s="211"/>
      <c r="IFD377" s="211"/>
      <c r="IFE377" s="211"/>
      <c r="IFF377" s="211"/>
      <c r="IFG377" s="211"/>
      <c r="IFH377" s="211"/>
      <c r="IFI377" s="211"/>
      <c r="IFJ377" s="211"/>
      <c r="IFK377" s="211"/>
      <c r="IFL377" s="211"/>
      <c r="IFM377" s="211"/>
      <c r="IFN377" s="211"/>
      <c r="IFO377" s="211"/>
      <c r="IFP377" s="211"/>
      <c r="IFQ377" s="211"/>
      <c r="IFR377" s="211"/>
      <c r="IFS377" s="211"/>
      <c r="IFT377" s="211"/>
      <c r="IFU377" s="211"/>
      <c r="IFV377" s="211"/>
      <c r="IFW377" s="211"/>
      <c r="IFX377" s="211"/>
      <c r="IFY377" s="211"/>
      <c r="IFZ377" s="211"/>
      <c r="IGA377" s="211"/>
      <c r="IGB377" s="211"/>
      <c r="IGC377" s="211"/>
      <c r="IGD377" s="211"/>
      <c r="IGE377" s="211"/>
      <c r="IGF377" s="211"/>
      <c r="IGG377" s="211"/>
      <c r="IGH377" s="211"/>
      <c r="IGI377" s="211"/>
      <c r="IGJ377" s="211"/>
      <c r="IGK377" s="211"/>
      <c r="IGL377" s="211"/>
      <c r="IGM377" s="211"/>
      <c r="IGN377" s="211"/>
      <c r="IGO377" s="211"/>
      <c r="IGP377" s="211"/>
      <c r="IGQ377" s="211"/>
      <c r="IGR377" s="211"/>
      <c r="IGS377" s="211"/>
      <c r="IGT377" s="211"/>
      <c r="IGU377" s="211"/>
      <c r="IGV377" s="211"/>
      <c r="IGW377" s="211"/>
      <c r="IGX377" s="211"/>
      <c r="IGY377" s="211"/>
      <c r="IGZ377" s="211"/>
      <c r="IHA377" s="211"/>
      <c r="IHB377" s="211"/>
      <c r="IHC377" s="211"/>
      <c r="IHD377" s="211"/>
      <c r="IHE377" s="211"/>
      <c r="IHF377" s="211"/>
      <c r="IHG377" s="211"/>
      <c r="IHH377" s="211"/>
      <c r="IHI377" s="211"/>
      <c r="IHJ377" s="211"/>
      <c r="IHK377" s="211"/>
      <c r="IHL377" s="211"/>
      <c r="IHM377" s="211"/>
      <c r="IHN377" s="211"/>
      <c r="IHO377" s="211"/>
      <c r="IHP377" s="211"/>
      <c r="IHQ377" s="211"/>
      <c r="IHR377" s="211"/>
      <c r="IHS377" s="211"/>
      <c r="IHT377" s="211"/>
      <c r="IHU377" s="211"/>
      <c r="IHV377" s="211"/>
      <c r="IHW377" s="211"/>
      <c r="IHX377" s="211"/>
      <c r="IHY377" s="211"/>
      <c r="IHZ377" s="211"/>
      <c r="IIA377" s="211"/>
      <c r="IIB377" s="211"/>
      <c r="IIC377" s="211"/>
      <c r="IID377" s="211"/>
      <c r="IIE377" s="211"/>
      <c r="IIF377" s="211"/>
      <c r="IIG377" s="211"/>
      <c r="IIH377" s="211"/>
      <c r="III377" s="211"/>
      <c r="IIJ377" s="211"/>
      <c r="IIK377" s="211"/>
      <c r="IIL377" s="211"/>
      <c r="IIM377" s="211"/>
      <c r="IIN377" s="211"/>
      <c r="IIO377" s="211"/>
      <c r="IIP377" s="211"/>
      <c r="IIQ377" s="211"/>
      <c r="IIR377" s="211"/>
      <c r="IIS377" s="211"/>
      <c r="IIT377" s="211"/>
      <c r="IIU377" s="211"/>
      <c r="IIV377" s="211"/>
      <c r="IIW377" s="211"/>
      <c r="IIX377" s="211"/>
      <c r="IIY377" s="211"/>
      <c r="IIZ377" s="211"/>
      <c r="IJA377" s="211"/>
      <c r="IJB377" s="211"/>
      <c r="IJC377" s="211"/>
      <c r="IJD377" s="211"/>
      <c r="IJE377" s="211"/>
      <c r="IJF377" s="211"/>
      <c r="IJG377" s="211"/>
      <c r="IJH377" s="211"/>
      <c r="IJI377" s="211"/>
      <c r="IJJ377" s="211"/>
      <c r="IJK377" s="211"/>
      <c r="IJL377" s="211"/>
      <c r="IJM377" s="211"/>
      <c r="IJN377" s="211"/>
      <c r="IJO377" s="211"/>
      <c r="IJP377" s="211"/>
      <c r="IJQ377" s="211"/>
      <c r="IJR377" s="211"/>
      <c r="IJS377" s="211"/>
      <c r="IJT377" s="211"/>
      <c r="IJU377" s="211"/>
      <c r="IJV377" s="211"/>
      <c r="IJW377" s="211"/>
      <c r="IJX377" s="211"/>
      <c r="IJY377" s="211"/>
      <c r="IJZ377" s="211"/>
      <c r="IKA377" s="211"/>
      <c r="IKB377" s="211"/>
      <c r="IKC377" s="211"/>
      <c r="IKD377" s="211"/>
      <c r="IKE377" s="211"/>
      <c r="IKF377" s="211"/>
      <c r="IKG377" s="211"/>
      <c r="IKH377" s="211"/>
      <c r="IKI377" s="211"/>
      <c r="IKJ377" s="211"/>
      <c r="IKK377" s="211"/>
      <c r="IKL377" s="211"/>
      <c r="IKM377" s="211"/>
      <c r="IKN377" s="211"/>
      <c r="IKO377" s="211"/>
      <c r="IKP377" s="211"/>
      <c r="IKQ377" s="211"/>
      <c r="IKR377" s="211"/>
      <c r="IKS377" s="211"/>
      <c r="IKT377" s="211"/>
      <c r="IKU377" s="211"/>
      <c r="IKV377" s="211"/>
      <c r="IKW377" s="211"/>
      <c r="IKX377" s="211"/>
      <c r="IKY377" s="211"/>
      <c r="IKZ377" s="211"/>
      <c r="ILA377" s="211"/>
      <c r="ILB377" s="211"/>
      <c r="ILC377" s="211"/>
      <c r="ILD377" s="211"/>
      <c r="ILE377" s="211"/>
      <c r="ILF377" s="211"/>
      <c r="ILG377" s="211"/>
      <c r="ILH377" s="211"/>
      <c r="ILI377" s="211"/>
      <c r="ILJ377" s="211"/>
      <c r="ILK377" s="211"/>
      <c r="ILL377" s="211"/>
      <c r="ILM377" s="211"/>
      <c r="ILN377" s="211"/>
      <c r="ILO377" s="211"/>
      <c r="ILP377" s="211"/>
      <c r="ILQ377" s="211"/>
      <c r="ILR377" s="211"/>
      <c r="ILS377" s="211"/>
      <c r="ILT377" s="211"/>
      <c r="ILU377" s="211"/>
      <c r="ILV377" s="211"/>
      <c r="ILW377" s="211"/>
      <c r="ILX377" s="211"/>
      <c r="ILY377" s="211"/>
      <c r="ILZ377" s="211"/>
      <c r="IMA377" s="211"/>
      <c r="IMB377" s="211"/>
      <c r="IMC377" s="211"/>
      <c r="IMD377" s="211"/>
      <c r="IME377" s="211"/>
      <c r="IMF377" s="211"/>
      <c r="IMG377" s="211"/>
      <c r="IMH377" s="211"/>
      <c r="IMI377" s="211"/>
      <c r="IMJ377" s="211"/>
      <c r="IMK377" s="211"/>
      <c r="IML377" s="211"/>
      <c r="IMM377" s="211"/>
      <c r="IMN377" s="211"/>
      <c r="IMO377" s="211"/>
      <c r="IMP377" s="211"/>
      <c r="IMQ377" s="211"/>
      <c r="IMR377" s="211"/>
      <c r="IMS377" s="211"/>
      <c r="IMT377" s="211"/>
      <c r="IMU377" s="211"/>
      <c r="IMV377" s="211"/>
      <c r="IMW377" s="211"/>
      <c r="IMX377" s="211"/>
      <c r="IMY377" s="211"/>
      <c r="IMZ377" s="211"/>
      <c r="INA377" s="211"/>
      <c r="INB377" s="211"/>
      <c r="INC377" s="211"/>
      <c r="IND377" s="211"/>
      <c r="INE377" s="211"/>
      <c r="INF377" s="211"/>
      <c r="ING377" s="211"/>
      <c r="INH377" s="211"/>
      <c r="INI377" s="211"/>
      <c r="INJ377" s="211"/>
      <c r="INK377" s="211"/>
      <c r="INL377" s="211"/>
      <c r="INM377" s="211"/>
      <c r="INN377" s="211"/>
      <c r="INO377" s="211"/>
      <c r="INP377" s="211"/>
      <c r="INQ377" s="211"/>
      <c r="INR377" s="211"/>
      <c r="INS377" s="211"/>
      <c r="INT377" s="211"/>
      <c r="INU377" s="211"/>
      <c r="INV377" s="211"/>
      <c r="INW377" s="211"/>
      <c r="INX377" s="211"/>
      <c r="INY377" s="211"/>
      <c r="INZ377" s="211"/>
      <c r="IOA377" s="211"/>
      <c r="IOB377" s="211"/>
      <c r="IOC377" s="211"/>
      <c r="IOD377" s="211"/>
      <c r="IOE377" s="211"/>
      <c r="IOF377" s="211"/>
      <c r="IOG377" s="211"/>
      <c r="IOH377" s="211"/>
      <c r="IOI377" s="211"/>
      <c r="IOJ377" s="211"/>
      <c r="IOK377" s="211"/>
      <c r="IOL377" s="211"/>
      <c r="IOM377" s="211"/>
      <c r="ION377" s="211"/>
      <c r="IOO377" s="211"/>
      <c r="IOP377" s="211"/>
      <c r="IOQ377" s="211"/>
      <c r="IOR377" s="211"/>
      <c r="IOS377" s="211"/>
      <c r="IOT377" s="211"/>
      <c r="IOU377" s="211"/>
      <c r="IOV377" s="211"/>
      <c r="IOW377" s="211"/>
      <c r="IOX377" s="211"/>
      <c r="IOY377" s="211"/>
      <c r="IOZ377" s="211"/>
      <c r="IPA377" s="211"/>
      <c r="IPB377" s="211"/>
      <c r="IPC377" s="211"/>
      <c r="IPD377" s="211"/>
      <c r="IPE377" s="211"/>
      <c r="IPF377" s="211"/>
      <c r="IPG377" s="211"/>
      <c r="IPH377" s="211"/>
      <c r="IPI377" s="211"/>
      <c r="IPJ377" s="211"/>
      <c r="IPK377" s="211"/>
      <c r="IPL377" s="211"/>
      <c r="IPM377" s="211"/>
      <c r="IPN377" s="211"/>
      <c r="IPO377" s="211"/>
      <c r="IPP377" s="211"/>
      <c r="IPQ377" s="211"/>
      <c r="IPR377" s="211"/>
      <c r="IPS377" s="211"/>
      <c r="IPT377" s="211"/>
      <c r="IPU377" s="211"/>
      <c r="IPV377" s="211"/>
      <c r="IPW377" s="211"/>
      <c r="IPX377" s="211"/>
      <c r="IPY377" s="211"/>
      <c r="IPZ377" s="211"/>
      <c r="IQA377" s="211"/>
      <c r="IQB377" s="211"/>
      <c r="IQC377" s="211"/>
      <c r="IQD377" s="211"/>
      <c r="IQE377" s="211"/>
      <c r="IQF377" s="211"/>
      <c r="IQG377" s="211"/>
      <c r="IQH377" s="211"/>
      <c r="IQI377" s="211"/>
      <c r="IQJ377" s="211"/>
      <c r="IQK377" s="211"/>
      <c r="IQL377" s="211"/>
      <c r="IQM377" s="211"/>
      <c r="IQN377" s="211"/>
      <c r="IQO377" s="211"/>
      <c r="IQP377" s="211"/>
      <c r="IQQ377" s="211"/>
      <c r="IQR377" s="211"/>
      <c r="IQS377" s="211"/>
      <c r="IQT377" s="211"/>
      <c r="IQU377" s="211"/>
      <c r="IQV377" s="211"/>
      <c r="IQW377" s="211"/>
      <c r="IQX377" s="211"/>
      <c r="IQY377" s="211"/>
      <c r="IQZ377" s="211"/>
      <c r="IRA377" s="211"/>
      <c r="IRB377" s="211"/>
      <c r="IRC377" s="211"/>
      <c r="IRD377" s="211"/>
      <c r="IRE377" s="211"/>
      <c r="IRF377" s="211"/>
      <c r="IRG377" s="211"/>
      <c r="IRH377" s="211"/>
      <c r="IRI377" s="211"/>
      <c r="IRJ377" s="211"/>
      <c r="IRK377" s="211"/>
      <c r="IRL377" s="211"/>
      <c r="IRM377" s="211"/>
      <c r="IRN377" s="211"/>
      <c r="IRO377" s="211"/>
      <c r="IRP377" s="211"/>
      <c r="IRQ377" s="211"/>
      <c r="IRR377" s="211"/>
      <c r="IRS377" s="211"/>
      <c r="IRT377" s="211"/>
      <c r="IRU377" s="211"/>
      <c r="IRV377" s="211"/>
      <c r="IRW377" s="211"/>
      <c r="IRX377" s="211"/>
      <c r="IRY377" s="211"/>
      <c r="IRZ377" s="211"/>
      <c r="ISA377" s="211"/>
      <c r="ISB377" s="211"/>
      <c r="ISC377" s="211"/>
      <c r="ISD377" s="211"/>
      <c r="ISE377" s="211"/>
      <c r="ISF377" s="211"/>
      <c r="ISG377" s="211"/>
      <c r="ISH377" s="211"/>
      <c r="ISI377" s="211"/>
      <c r="ISJ377" s="211"/>
      <c r="ISK377" s="211"/>
      <c r="ISL377" s="211"/>
      <c r="ISM377" s="211"/>
      <c r="ISN377" s="211"/>
      <c r="ISO377" s="211"/>
      <c r="ISP377" s="211"/>
      <c r="ISQ377" s="211"/>
      <c r="ISR377" s="211"/>
      <c r="ISS377" s="211"/>
      <c r="IST377" s="211"/>
      <c r="ISU377" s="211"/>
      <c r="ISV377" s="211"/>
      <c r="ISW377" s="211"/>
      <c r="ISX377" s="211"/>
      <c r="ISY377" s="211"/>
      <c r="ISZ377" s="211"/>
      <c r="ITA377" s="211"/>
      <c r="ITB377" s="211"/>
      <c r="ITC377" s="211"/>
      <c r="ITD377" s="211"/>
      <c r="ITE377" s="211"/>
      <c r="ITF377" s="211"/>
      <c r="ITG377" s="211"/>
      <c r="ITH377" s="211"/>
      <c r="ITI377" s="211"/>
      <c r="ITJ377" s="211"/>
      <c r="ITK377" s="211"/>
      <c r="ITL377" s="211"/>
      <c r="ITM377" s="211"/>
      <c r="ITN377" s="211"/>
      <c r="ITO377" s="211"/>
      <c r="ITP377" s="211"/>
      <c r="ITQ377" s="211"/>
      <c r="ITR377" s="211"/>
      <c r="ITS377" s="211"/>
      <c r="ITT377" s="211"/>
      <c r="ITU377" s="211"/>
      <c r="ITV377" s="211"/>
      <c r="ITW377" s="211"/>
      <c r="ITX377" s="211"/>
      <c r="ITY377" s="211"/>
      <c r="ITZ377" s="211"/>
      <c r="IUA377" s="211"/>
      <c r="IUB377" s="211"/>
      <c r="IUC377" s="211"/>
      <c r="IUD377" s="211"/>
      <c r="IUE377" s="211"/>
      <c r="IUF377" s="211"/>
      <c r="IUG377" s="211"/>
      <c r="IUH377" s="211"/>
      <c r="IUI377" s="211"/>
      <c r="IUJ377" s="211"/>
      <c r="IUK377" s="211"/>
      <c r="IUL377" s="211"/>
      <c r="IUM377" s="211"/>
      <c r="IUN377" s="211"/>
      <c r="IUO377" s="211"/>
      <c r="IUP377" s="211"/>
      <c r="IUQ377" s="211"/>
      <c r="IUR377" s="211"/>
      <c r="IUS377" s="211"/>
      <c r="IUT377" s="211"/>
      <c r="IUU377" s="211"/>
      <c r="IUV377" s="211"/>
      <c r="IUW377" s="211"/>
      <c r="IUX377" s="211"/>
      <c r="IUY377" s="211"/>
      <c r="IUZ377" s="211"/>
      <c r="IVA377" s="211"/>
      <c r="IVB377" s="211"/>
      <c r="IVC377" s="211"/>
      <c r="IVD377" s="211"/>
      <c r="IVE377" s="211"/>
      <c r="IVF377" s="211"/>
      <c r="IVG377" s="211"/>
      <c r="IVH377" s="211"/>
      <c r="IVI377" s="211"/>
      <c r="IVJ377" s="211"/>
      <c r="IVK377" s="211"/>
      <c r="IVL377" s="211"/>
      <c r="IVM377" s="211"/>
      <c r="IVN377" s="211"/>
      <c r="IVO377" s="211"/>
      <c r="IVP377" s="211"/>
      <c r="IVQ377" s="211"/>
      <c r="IVR377" s="211"/>
      <c r="IVS377" s="211"/>
      <c r="IVT377" s="211"/>
      <c r="IVU377" s="211"/>
      <c r="IVV377" s="211"/>
      <c r="IVW377" s="211"/>
      <c r="IVX377" s="211"/>
      <c r="IVY377" s="211"/>
      <c r="IVZ377" s="211"/>
      <c r="IWA377" s="211"/>
      <c r="IWB377" s="211"/>
      <c r="IWC377" s="211"/>
      <c r="IWD377" s="211"/>
      <c r="IWE377" s="211"/>
      <c r="IWF377" s="211"/>
      <c r="IWG377" s="211"/>
      <c r="IWH377" s="211"/>
      <c r="IWI377" s="211"/>
      <c r="IWJ377" s="211"/>
      <c r="IWK377" s="211"/>
      <c r="IWL377" s="211"/>
      <c r="IWM377" s="211"/>
      <c r="IWN377" s="211"/>
      <c r="IWO377" s="211"/>
      <c r="IWP377" s="211"/>
      <c r="IWQ377" s="211"/>
      <c r="IWR377" s="211"/>
      <c r="IWS377" s="211"/>
      <c r="IWT377" s="211"/>
      <c r="IWU377" s="211"/>
      <c r="IWV377" s="211"/>
      <c r="IWW377" s="211"/>
      <c r="IWX377" s="211"/>
      <c r="IWY377" s="211"/>
      <c r="IWZ377" s="211"/>
      <c r="IXA377" s="211"/>
      <c r="IXB377" s="211"/>
      <c r="IXC377" s="211"/>
      <c r="IXD377" s="211"/>
      <c r="IXE377" s="211"/>
      <c r="IXF377" s="211"/>
      <c r="IXG377" s="211"/>
      <c r="IXH377" s="211"/>
      <c r="IXI377" s="211"/>
      <c r="IXJ377" s="211"/>
      <c r="IXK377" s="211"/>
      <c r="IXL377" s="211"/>
      <c r="IXM377" s="211"/>
      <c r="IXN377" s="211"/>
      <c r="IXO377" s="211"/>
      <c r="IXP377" s="211"/>
      <c r="IXQ377" s="211"/>
      <c r="IXR377" s="211"/>
      <c r="IXS377" s="211"/>
      <c r="IXT377" s="211"/>
      <c r="IXU377" s="211"/>
      <c r="IXV377" s="211"/>
      <c r="IXW377" s="211"/>
      <c r="IXX377" s="211"/>
      <c r="IXY377" s="211"/>
      <c r="IXZ377" s="211"/>
      <c r="IYA377" s="211"/>
      <c r="IYB377" s="211"/>
      <c r="IYC377" s="211"/>
      <c r="IYD377" s="211"/>
      <c r="IYE377" s="211"/>
      <c r="IYF377" s="211"/>
      <c r="IYG377" s="211"/>
      <c r="IYH377" s="211"/>
      <c r="IYI377" s="211"/>
      <c r="IYJ377" s="211"/>
      <c r="IYK377" s="211"/>
      <c r="IYL377" s="211"/>
      <c r="IYM377" s="211"/>
      <c r="IYN377" s="211"/>
      <c r="IYO377" s="211"/>
      <c r="IYP377" s="211"/>
      <c r="IYQ377" s="211"/>
      <c r="IYR377" s="211"/>
      <c r="IYS377" s="211"/>
      <c r="IYT377" s="211"/>
      <c r="IYU377" s="211"/>
      <c r="IYV377" s="211"/>
      <c r="IYW377" s="211"/>
      <c r="IYX377" s="211"/>
      <c r="IYY377" s="211"/>
      <c r="IYZ377" s="211"/>
      <c r="IZA377" s="211"/>
      <c r="IZB377" s="211"/>
      <c r="IZC377" s="211"/>
      <c r="IZD377" s="211"/>
      <c r="IZE377" s="211"/>
      <c r="IZF377" s="211"/>
      <c r="IZG377" s="211"/>
      <c r="IZH377" s="211"/>
      <c r="IZI377" s="211"/>
      <c r="IZJ377" s="211"/>
      <c r="IZK377" s="211"/>
      <c r="IZL377" s="211"/>
      <c r="IZM377" s="211"/>
      <c r="IZN377" s="211"/>
      <c r="IZO377" s="211"/>
      <c r="IZP377" s="211"/>
      <c r="IZQ377" s="211"/>
      <c r="IZR377" s="211"/>
      <c r="IZS377" s="211"/>
      <c r="IZT377" s="211"/>
      <c r="IZU377" s="211"/>
      <c r="IZV377" s="211"/>
      <c r="IZW377" s="211"/>
      <c r="IZX377" s="211"/>
      <c r="IZY377" s="211"/>
      <c r="IZZ377" s="211"/>
      <c r="JAA377" s="211"/>
      <c r="JAB377" s="211"/>
      <c r="JAC377" s="211"/>
      <c r="JAD377" s="211"/>
      <c r="JAE377" s="211"/>
      <c r="JAF377" s="211"/>
      <c r="JAG377" s="211"/>
      <c r="JAH377" s="211"/>
      <c r="JAI377" s="211"/>
      <c r="JAJ377" s="211"/>
      <c r="JAK377" s="211"/>
      <c r="JAL377" s="211"/>
      <c r="JAM377" s="211"/>
      <c r="JAN377" s="211"/>
      <c r="JAO377" s="211"/>
      <c r="JAP377" s="211"/>
      <c r="JAQ377" s="211"/>
      <c r="JAR377" s="211"/>
      <c r="JAS377" s="211"/>
      <c r="JAT377" s="211"/>
      <c r="JAU377" s="211"/>
      <c r="JAV377" s="211"/>
      <c r="JAW377" s="211"/>
      <c r="JAX377" s="211"/>
      <c r="JAY377" s="211"/>
      <c r="JAZ377" s="211"/>
      <c r="JBA377" s="211"/>
      <c r="JBB377" s="211"/>
      <c r="JBC377" s="211"/>
      <c r="JBD377" s="211"/>
      <c r="JBE377" s="211"/>
      <c r="JBF377" s="211"/>
      <c r="JBG377" s="211"/>
      <c r="JBH377" s="211"/>
      <c r="JBI377" s="211"/>
      <c r="JBJ377" s="211"/>
      <c r="JBK377" s="211"/>
      <c r="JBL377" s="211"/>
      <c r="JBM377" s="211"/>
      <c r="JBN377" s="211"/>
      <c r="JBO377" s="211"/>
      <c r="JBP377" s="211"/>
      <c r="JBQ377" s="211"/>
      <c r="JBR377" s="211"/>
      <c r="JBS377" s="211"/>
      <c r="JBT377" s="211"/>
      <c r="JBU377" s="211"/>
      <c r="JBV377" s="211"/>
      <c r="JBW377" s="211"/>
      <c r="JBX377" s="211"/>
      <c r="JBY377" s="211"/>
      <c r="JBZ377" s="211"/>
      <c r="JCA377" s="211"/>
      <c r="JCB377" s="211"/>
      <c r="JCC377" s="211"/>
      <c r="JCD377" s="211"/>
      <c r="JCE377" s="211"/>
      <c r="JCF377" s="211"/>
      <c r="JCG377" s="211"/>
      <c r="JCH377" s="211"/>
      <c r="JCI377" s="211"/>
      <c r="JCJ377" s="211"/>
      <c r="JCK377" s="211"/>
      <c r="JCL377" s="211"/>
      <c r="JCM377" s="211"/>
      <c r="JCN377" s="211"/>
      <c r="JCO377" s="211"/>
      <c r="JCP377" s="211"/>
      <c r="JCQ377" s="211"/>
      <c r="JCR377" s="211"/>
      <c r="JCS377" s="211"/>
      <c r="JCT377" s="211"/>
      <c r="JCU377" s="211"/>
      <c r="JCV377" s="211"/>
      <c r="JCW377" s="211"/>
      <c r="JCX377" s="211"/>
      <c r="JCY377" s="211"/>
      <c r="JCZ377" s="211"/>
      <c r="JDA377" s="211"/>
      <c r="JDB377" s="211"/>
      <c r="JDC377" s="211"/>
      <c r="JDD377" s="211"/>
      <c r="JDE377" s="211"/>
      <c r="JDF377" s="211"/>
      <c r="JDG377" s="211"/>
      <c r="JDH377" s="211"/>
      <c r="JDI377" s="211"/>
      <c r="JDJ377" s="211"/>
      <c r="JDK377" s="211"/>
      <c r="JDL377" s="211"/>
      <c r="JDM377" s="211"/>
      <c r="JDN377" s="211"/>
      <c r="JDO377" s="211"/>
      <c r="JDP377" s="211"/>
      <c r="JDQ377" s="211"/>
      <c r="JDR377" s="211"/>
      <c r="JDS377" s="211"/>
      <c r="JDT377" s="211"/>
      <c r="JDU377" s="211"/>
      <c r="JDV377" s="211"/>
      <c r="JDW377" s="211"/>
      <c r="JDX377" s="211"/>
      <c r="JDY377" s="211"/>
      <c r="JDZ377" s="211"/>
      <c r="JEA377" s="211"/>
      <c r="JEB377" s="211"/>
      <c r="JEC377" s="211"/>
      <c r="JED377" s="211"/>
      <c r="JEE377" s="211"/>
      <c r="JEF377" s="211"/>
      <c r="JEG377" s="211"/>
      <c r="JEH377" s="211"/>
      <c r="JEI377" s="211"/>
      <c r="JEJ377" s="211"/>
      <c r="JEK377" s="211"/>
      <c r="JEL377" s="211"/>
      <c r="JEM377" s="211"/>
      <c r="JEN377" s="211"/>
      <c r="JEO377" s="211"/>
      <c r="JEP377" s="211"/>
      <c r="JEQ377" s="211"/>
      <c r="JER377" s="211"/>
      <c r="JES377" s="211"/>
      <c r="JET377" s="211"/>
      <c r="JEU377" s="211"/>
      <c r="JEV377" s="211"/>
      <c r="JEW377" s="211"/>
      <c r="JEX377" s="211"/>
      <c r="JEY377" s="211"/>
      <c r="JEZ377" s="211"/>
      <c r="JFA377" s="211"/>
      <c r="JFB377" s="211"/>
      <c r="JFC377" s="211"/>
      <c r="JFD377" s="211"/>
      <c r="JFE377" s="211"/>
      <c r="JFF377" s="211"/>
      <c r="JFG377" s="211"/>
      <c r="JFH377" s="211"/>
      <c r="JFI377" s="211"/>
      <c r="JFJ377" s="211"/>
      <c r="JFK377" s="211"/>
      <c r="JFL377" s="211"/>
      <c r="JFM377" s="211"/>
      <c r="JFN377" s="211"/>
      <c r="JFO377" s="211"/>
      <c r="JFP377" s="211"/>
      <c r="JFQ377" s="211"/>
      <c r="JFR377" s="211"/>
      <c r="JFS377" s="211"/>
      <c r="JFT377" s="211"/>
      <c r="JFU377" s="211"/>
      <c r="JFV377" s="211"/>
      <c r="JFW377" s="211"/>
      <c r="JFX377" s="211"/>
      <c r="JFY377" s="211"/>
      <c r="JFZ377" s="211"/>
      <c r="JGA377" s="211"/>
      <c r="JGB377" s="211"/>
      <c r="JGC377" s="211"/>
      <c r="JGD377" s="211"/>
      <c r="JGE377" s="211"/>
      <c r="JGF377" s="211"/>
      <c r="JGG377" s="211"/>
      <c r="JGH377" s="211"/>
      <c r="JGI377" s="211"/>
      <c r="JGJ377" s="211"/>
      <c r="JGK377" s="211"/>
      <c r="JGL377" s="211"/>
      <c r="JGM377" s="211"/>
      <c r="JGN377" s="211"/>
      <c r="JGO377" s="211"/>
      <c r="JGP377" s="211"/>
      <c r="JGQ377" s="211"/>
      <c r="JGR377" s="211"/>
      <c r="JGS377" s="211"/>
      <c r="JGT377" s="211"/>
      <c r="JGU377" s="211"/>
      <c r="JGV377" s="211"/>
      <c r="JGW377" s="211"/>
      <c r="JGX377" s="211"/>
      <c r="JGY377" s="211"/>
      <c r="JGZ377" s="211"/>
      <c r="JHA377" s="211"/>
      <c r="JHB377" s="211"/>
      <c r="JHC377" s="211"/>
      <c r="JHD377" s="211"/>
      <c r="JHE377" s="211"/>
      <c r="JHF377" s="211"/>
      <c r="JHG377" s="211"/>
      <c r="JHH377" s="211"/>
      <c r="JHI377" s="211"/>
      <c r="JHJ377" s="211"/>
      <c r="JHK377" s="211"/>
      <c r="JHL377" s="211"/>
      <c r="JHM377" s="211"/>
      <c r="JHN377" s="211"/>
      <c r="JHO377" s="211"/>
      <c r="JHP377" s="211"/>
      <c r="JHQ377" s="211"/>
      <c r="JHR377" s="211"/>
      <c r="JHS377" s="211"/>
      <c r="JHT377" s="211"/>
      <c r="JHU377" s="211"/>
      <c r="JHV377" s="211"/>
      <c r="JHW377" s="211"/>
      <c r="JHX377" s="211"/>
      <c r="JHY377" s="211"/>
      <c r="JHZ377" s="211"/>
      <c r="JIA377" s="211"/>
      <c r="JIB377" s="211"/>
      <c r="JIC377" s="211"/>
      <c r="JID377" s="211"/>
      <c r="JIE377" s="211"/>
      <c r="JIF377" s="211"/>
      <c r="JIG377" s="211"/>
      <c r="JIH377" s="211"/>
      <c r="JII377" s="211"/>
      <c r="JIJ377" s="211"/>
      <c r="JIK377" s="211"/>
      <c r="JIL377" s="211"/>
      <c r="JIM377" s="211"/>
      <c r="JIN377" s="211"/>
      <c r="JIO377" s="211"/>
      <c r="JIP377" s="211"/>
      <c r="JIQ377" s="211"/>
      <c r="JIR377" s="211"/>
      <c r="JIS377" s="211"/>
      <c r="JIT377" s="211"/>
      <c r="JIU377" s="211"/>
      <c r="JIV377" s="211"/>
      <c r="JIW377" s="211"/>
      <c r="JIX377" s="211"/>
      <c r="JIY377" s="211"/>
      <c r="JIZ377" s="211"/>
      <c r="JJA377" s="211"/>
      <c r="JJB377" s="211"/>
      <c r="JJC377" s="211"/>
      <c r="JJD377" s="211"/>
      <c r="JJE377" s="211"/>
      <c r="JJF377" s="211"/>
      <c r="JJG377" s="211"/>
      <c r="JJH377" s="211"/>
      <c r="JJI377" s="211"/>
      <c r="JJJ377" s="211"/>
      <c r="JJK377" s="211"/>
      <c r="JJL377" s="211"/>
      <c r="JJM377" s="211"/>
      <c r="JJN377" s="211"/>
      <c r="JJO377" s="211"/>
      <c r="JJP377" s="211"/>
      <c r="JJQ377" s="211"/>
      <c r="JJR377" s="211"/>
      <c r="JJS377" s="211"/>
      <c r="JJT377" s="211"/>
      <c r="JJU377" s="211"/>
      <c r="JJV377" s="211"/>
      <c r="JJW377" s="211"/>
      <c r="JJX377" s="211"/>
      <c r="JJY377" s="211"/>
      <c r="JJZ377" s="211"/>
      <c r="JKA377" s="211"/>
      <c r="JKB377" s="211"/>
      <c r="JKC377" s="211"/>
      <c r="JKD377" s="211"/>
      <c r="JKE377" s="211"/>
      <c r="JKF377" s="211"/>
      <c r="JKG377" s="211"/>
      <c r="JKH377" s="211"/>
      <c r="JKI377" s="211"/>
      <c r="JKJ377" s="211"/>
      <c r="JKK377" s="211"/>
      <c r="JKL377" s="211"/>
      <c r="JKM377" s="211"/>
      <c r="JKN377" s="211"/>
      <c r="JKO377" s="211"/>
      <c r="JKP377" s="211"/>
      <c r="JKQ377" s="211"/>
      <c r="JKR377" s="211"/>
      <c r="JKS377" s="211"/>
      <c r="JKT377" s="211"/>
      <c r="JKU377" s="211"/>
      <c r="JKV377" s="211"/>
      <c r="JKW377" s="211"/>
      <c r="JKX377" s="211"/>
      <c r="JKY377" s="211"/>
      <c r="JKZ377" s="211"/>
      <c r="JLA377" s="211"/>
      <c r="JLB377" s="211"/>
      <c r="JLC377" s="211"/>
      <c r="JLD377" s="211"/>
      <c r="JLE377" s="211"/>
      <c r="JLF377" s="211"/>
      <c r="JLG377" s="211"/>
      <c r="JLH377" s="211"/>
      <c r="JLI377" s="211"/>
      <c r="JLJ377" s="211"/>
      <c r="JLK377" s="211"/>
      <c r="JLL377" s="211"/>
      <c r="JLM377" s="211"/>
      <c r="JLN377" s="211"/>
      <c r="JLO377" s="211"/>
      <c r="JLP377" s="211"/>
      <c r="JLQ377" s="211"/>
      <c r="JLR377" s="211"/>
      <c r="JLS377" s="211"/>
      <c r="JLT377" s="211"/>
      <c r="JLU377" s="211"/>
      <c r="JLV377" s="211"/>
      <c r="JLW377" s="211"/>
      <c r="JLX377" s="211"/>
      <c r="JLY377" s="211"/>
      <c r="JLZ377" s="211"/>
      <c r="JMA377" s="211"/>
      <c r="JMB377" s="211"/>
      <c r="JMC377" s="211"/>
      <c r="JMD377" s="211"/>
      <c r="JME377" s="211"/>
      <c r="JMF377" s="211"/>
      <c r="JMG377" s="211"/>
      <c r="JMH377" s="211"/>
      <c r="JMI377" s="211"/>
      <c r="JMJ377" s="211"/>
      <c r="JMK377" s="211"/>
      <c r="JML377" s="211"/>
      <c r="JMM377" s="211"/>
      <c r="JMN377" s="211"/>
      <c r="JMO377" s="211"/>
      <c r="JMP377" s="211"/>
      <c r="JMQ377" s="211"/>
      <c r="JMR377" s="211"/>
      <c r="JMS377" s="211"/>
      <c r="JMT377" s="211"/>
      <c r="JMU377" s="211"/>
      <c r="JMV377" s="211"/>
      <c r="JMW377" s="211"/>
      <c r="JMX377" s="211"/>
      <c r="JMY377" s="211"/>
      <c r="JMZ377" s="211"/>
      <c r="JNA377" s="211"/>
      <c r="JNB377" s="211"/>
      <c r="JNC377" s="211"/>
      <c r="JND377" s="211"/>
      <c r="JNE377" s="211"/>
      <c r="JNF377" s="211"/>
      <c r="JNG377" s="211"/>
      <c r="JNH377" s="211"/>
      <c r="JNI377" s="211"/>
      <c r="JNJ377" s="211"/>
      <c r="JNK377" s="211"/>
      <c r="JNL377" s="211"/>
      <c r="JNM377" s="211"/>
      <c r="JNN377" s="211"/>
      <c r="JNO377" s="211"/>
      <c r="JNP377" s="211"/>
      <c r="JNQ377" s="211"/>
      <c r="JNR377" s="211"/>
      <c r="JNS377" s="211"/>
      <c r="JNT377" s="211"/>
      <c r="JNU377" s="211"/>
      <c r="JNV377" s="211"/>
      <c r="JNW377" s="211"/>
      <c r="JNX377" s="211"/>
      <c r="JNY377" s="211"/>
      <c r="JNZ377" s="211"/>
      <c r="JOA377" s="211"/>
      <c r="JOB377" s="211"/>
      <c r="JOC377" s="211"/>
      <c r="JOD377" s="211"/>
      <c r="JOE377" s="211"/>
      <c r="JOF377" s="211"/>
      <c r="JOG377" s="211"/>
      <c r="JOH377" s="211"/>
      <c r="JOI377" s="211"/>
      <c r="JOJ377" s="211"/>
      <c r="JOK377" s="211"/>
      <c r="JOL377" s="211"/>
      <c r="JOM377" s="211"/>
      <c r="JON377" s="211"/>
      <c r="JOO377" s="211"/>
      <c r="JOP377" s="211"/>
      <c r="JOQ377" s="211"/>
      <c r="JOR377" s="211"/>
      <c r="JOS377" s="211"/>
      <c r="JOT377" s="211"/>
      <c r="JOU377" s="211"/>
      <c r="JOV377" s="211"/>
      <c r="JOW377" s="211"/>
      <c r="JOX377" s="211"/>
      <c r="JOY377" s="211"/>
      <c r="JOZ377" s="211"/>
      <c r="JPA377" s="211"/>
      <c r="JPB377" s="211"/>
      <c r="JPC377" s="211"/>
      <c r="JPD377" s="211"/>
      <c r="JPE377" s="211"/>
      <c r="JPF377" s="211"/>
      <c r="JPG377" s="211"/>
      <c r="JPH377" s="211"/>
      <c r="JPI377" s="211"/>
      <c r="JPJ377" s="211"/>
      <c r="JPK377" s="211"/>
      <c r="JPL377" s="211"/>
      <c r="JPM377" s="211"/>
      <c r="JPN377" s="211"/>
      <c r="JPO377" s="211"/>
      <c r="JPP377" s="211"/>
      <c r="JPQ377" s="211"/>
      <c r="JPR377" s="211"/>
      <c r="JPS377" s="211"/>
      <c r="JPT377" s="211"/>
      <c r="JPU377" s="211"/>
      <c r="JPV377" s="211"/>
      <c r="JPW377" s="211"/>
      <c r="JPX377" s="211"/>
      <c r="JPY377" s="211"/>
      <c r="JPZ377" s="211"/>
      <c r="JQA377" s="211"/>
      <c r="JQB377" s="211"/>
      <c r="JQC377" s="211"/>
      <c r="JQD377" s="211"/>
      <c r="JQE377" s="211"/>
      <c r="JQF377" s="211"/>
      <c r="JQG377" s="211"/>
      <c r="JQH377" s="211"/>
      <c r="JQI377" s="211"/>
      <c r="JQJ377" s="211"/>
      <c r="JQK377" s="211"/>
      <c r="JQL377" s="211"/>
      <c r="JQM377" s="211"/>
      <c r="JQN377" s="211"/>
      <c r="JQO377" s="211"/>
      <c r="JQP377" s="211"/>
      <c r="JQQ377" s="211"/>
      <c r="JQR377" s="211"/>
      <c r="JQS377" s="211"/>
      <c r="JQT377" s="211"/>
      <c r="JQU377" s="211"/>
      <c r="JQV377" s="211"/>
      <c r="JQW377" s="211"/>
      <c r="JQX377" s="211"/>
      <c r="JQY377" s="211"/>
      <c r="JQZ377" s="211"/>
      <c r="JRA377" s="211"/>
      <c r="JRB377" s="211"/>
      <c r="JRC377" s="211"/>
      <c r="JRD377" s="211"/>
      <c r="JRE377" s="211"/>
      <c r="JRF377" s="211"/>
      <c r="JRG377" s="211"/>
      <c r="JRH377" s="211"/>
      <c r="JRI377" s="211"/>
      <c r="JRJ377" s="211"/>
      <c r="JRK377" s="211"/>
      <c r="JRL377" s="211"/>
      <c r="JRM377" s="211"/>
      <c r="JRN377" s="211"/>
      <c r="JRO377" s="211"/>
      <c r="JRP377" s="211"/>
      <c r="JRQ377" s="211"/>
      <c r="JRR377" s="211"/>
      <c r="JRS377" s="211"/>
      <c r="JRT377" s="211"/>
      <c r="JRU377" s="211"/>
      <c r="JRV377" s="211"/>
      <c r="JRW377" s="211"/>
      <c r="JRX377" s="211"/>
      <c r="JRY377" s="211"/>
      <c r="JRZ377" s="211"/>
      <c r="JSA377" s="211"/>
      <c r="JSB377" s="211"/>
      <c r="JSC377" s="211"/>
      <c r="JSD377" s="211"/>
      <c r="JSE377" s="211"/>
      <c r="JSF377" s="211"/>
      <c r="JSG377" s="211"/>
      <c r="JSH377" s="211"/>
      <c r="JSI377" s="211"/>
      <c r="JSJ377" s="211"/>
      <c r="JSK377" s="211"/>
      <c r="JSL377" s="211"/>
      <c r="JSM377" s="211"/>
      <c r="JSN377" s="211"/>
      <c r="JSO377" s="211"/>
      <c r="JSP377" s="211"/>
      <c r="JSQ377" s="211"/>
      <c r="JSR377" s="211"/>
      <c r="JSS377" s="211"/>
      <c r="JST377" s="211"/>
      <c r="JSU377" s="211"/>
      <c r="JSV377" s="211"/>
      <c r="JSW377" s="211"/>
      <c r="JSX377" s="211"/>
      <c r="JSY377" s="211"/>
      <c r="JSZ377" s="211"/>
      <c r="JTA377" s="211"/>
      <c r="JTB377" s="211"/>
      <c r="JTC377" s="211"/>
      <c r="JTD377" s="211"/>
      <c r="JTE377" s="211"/>
      <c r="JTF377" s="211"/>
      <c r="JTG377" s="211"/>
      <c r="JTH377" s="211"/>
      <c r="JTI377" s="211"/>
      <c r="JTJ377" s="211"/>
      <c r="JTK377" s="211"/>
      <c r="JTL377" s="211"/>
      <c r="JTM377" s="211"/>
      <c r="JTN377" s="211"/>
      <c r="JTO377" s="211"/>
      <c r="JTP377" s="211"/>
      <c r="JTQ377" s="211"/>
      <c r="JTR377" s="211"/>
      <c r="JTS377" s="211"/>
      <c r="JTT377" s="211"/>
      <c r="JTU377" s="211"/>
      <c r="JTV377" s="211"/>
      <c r="JTW377" s="211"/>
      <c r="JTX377" s="211"/>
      <c r="JTY377" s="211"/>
      <c r="JTZ377" s="211"/>
      <c r="JUA377" s="211"/>
      <c r="JUB377" s="211"/>
      <c r="JUC377" s="211"/>
      <c r="JUD377" s="211"/>
      <c r="JUE377" s="211"/>
      <c r="JUF377" s="211"/>
      <c r="JUG377" s="211"/>
      <c r="JUH377" s="211"/>
      <c r="JUI377" s="211"/>
      <c r="JUJ377" s="211"/>
      <c r="JUK377" s="211"/>
      <c r="JUL377" s="211"/>
      <c r="JUM377" s="211"/>
      <c r="JUN377" s="211"/>
      <c r="JUO377" s="211"/>
      <c r="JUP377" s="211"/>
      <c r="JUQ377" s="211"/>
      <c r="JUR377" s="211"/>
      <c r="JUS377" s="211"/>
      <c r="JUT377" s="211"/>
      <c r="JUU377" s="211"/>
      <c r="JUV377" s="211"/>
      <c r="JUW377" s="211"/>
      <c r="JUX377" s="211"/>
      <c r="JUY377" s="211"/>
      <c r="JUZ377" s="211"/>
      <c r="JVA377" s="211"/>
      <c r="JVB377" s="211"/>
      <c r="JVC377" s="211"/>
      <c r="JVD377" s="211"/>
      <c r="JVE377" s="211"/>
      <c r="JVF377" s="211"/>
      <c r="JVG377" s="211"/>
      <c r="JVH377" s="211"/>
      <c r="JVI377" s="211"/>
      <c r="JVJ377" s="211"/>
      <c r="JVK377" s="211"/>
      <c r="JVL377" s="211"/>
      <c r="JVM377" s="211"/>
      <c r="JVN377" s="211"/>
      <c r="JVO377" s="211"/>
      <c r="JVP377" s="211"/>
      <c r="JVQ377" s="211"/>
      <c r="JVR377" s="211"/>
      <c r="JVS377" s="211"/>
      <c r="JVT377" s="211"/>
      <c r="JVU377" s="211"/>
      <c r="JVV377" s="211"/>
      <c r="JVW377" s="211"/>
      <c r="JVX377" s="211"/>
      <c r="JVY377" s="211"/>
      <c r="JVZ377" s="211"/>
      <c r="JWA377" s="211"/>
      <c r="JWB377" s="211"/>
      <c r="JWC377" s="211"/>
      <c r="JWD377" s="211"/>
      <c r="JWE377" s="211"/>
      <c r="JWF377" s="211"/>
      <c r="JWG377" s="211"/>
      <c r="JWH377" s="211"/>
      <c r="JWI377" s="211"/>
      <c r="JWJ377" s="211"/>
      <c r="JWK377" s="211"/>
      <c r="JWL377" s="211"/>
      <c r="JWM377" s="211"/>
      <c r="JWN377" s="211"/>
      <c r="JWO377" s="211"/>
      <c r="JWP377" s="211"/>
      <c r="JWQ377" s="211"/>
      <c r="JWR377" s="211"/>
      <c r="JWS377" s="211"/>
      <c r="JWT377" s="211"/>
      <c r="JWU377" s="211"/>
      <c r="JWV377" s="211"/>
      <c r="JWW377" s="211"/>
      <c r="JWX377" s="211"/>
      <c r="JWY377" s="211"/>
      <c r="JWZ377" s="211"/>
      <c r="JXA377" s="211"/>
      <c r="JXB377" s="211"/>
      <c r="JXC377" s="211"/>
      <c r="JXD377" s="211"/>
      <c r="JXE377" s="211"/>
      <c r="JXF377" s="211"/>
      <c r="JXG377" s="211"/>
      <c r="JXH377" s="211"/>
      <c r="JXI377" s="211"/>
      <c r="JXJ377" s="211"/>
      <c r="JXK377" s="211"/>
      <c r="JXL377" s="211"/>
      <c r="JXM377" s="211"/>
      <c r="JXN377" s="211"/>
      <c r="JXO377" s="211"/>
      <c r="JXP377" s="211"/>
      <c r="JXQ377" s="211"/>
      <c r="JXR377" s="211"/>
      <c r="JXS377" s="211"/>
      <c r="JXT377" s="211"/>
      <c r="JXU377" s="211"/>
      <c r="JXV377" s="211"/>
      <c r="JXW377" s="211"/>
      <c r="JXX377" s="211"/>
      <c r="JXY377" s="211"/>
      <c r="JXZ377" s="211"/>
      <c r="JYA377" s="211"/>
      <c r="JYB377" s="211"/>
      <c r="JYC377" s="211"/>
      <c r="JYD377" s="211"/>
      <c r="JYE377" s="211"/>
      <c r="JYF377" s="211"/>
      <c r="JYG377" s="211"/>
      <c r="JYH377" s="211"/>
      <c r="JYI377" s="211"/>
      <c r="JYJ377" s="211"/>
      <c r="JYK377" s="211"/>
      <c r="JYL377" s="211"/>
      <c r="JYM377" s="211"/>
      <c r="JYN377" s="211"/>
      <c r="JYO377" s="211"/>
      <c r="JYP377" s="211"/>
      <c r="JYQ377" s="211"/>
      <c r="JYR377" s="211"/>
      <c r="JYS377" s="211"/>
      <c r="JYT377" s="211"/>
      <c r="JYU377" s="211"/>
      <c r="JYV377" s="211"/>
      <c r="JYW377" s="211"/>
      <c r="JYX377" s="211"/>
      <c r="JYY377" s="211"/>
      <c r="JYZ377" s="211"/>
      <c r="JZA377" s="211"/>
      <c r="JZB377" s="211"/>
      <c r="JZC377" s="211"/>
      <c r="JZD377" s="211"/>
      <c r="JZE377" s="211"/>
      <c r="JZF377" s="211"/>
      <c r="JZG377" s="211"/>
      <c r="JZH377" s="211"/>
      <c r="JZI377" s="211"/>
      <c r="JZJ377" s="211"/>
      <c r="JZK377" s="211"/>
      <c r="JZL377" s="211"/>
      <c r="JZM377" s="211"/>
      <c r="JZN377" s="211"/>
      <c r="JZO377" s="211"/>
      <c r="JZP377" s="211"/>
      <c r="JZQ377" s="211"/>
      <c r="JZR377" s="211"/>
      <c r="JZS377" s="211"/>
      <c r="JZT377" s="211"/>
      <c r="JZU377" s="211"/>
      <c r="JZV377" s="211"/>
      <c r="JZW377" s="211"/>
      <c r="JZX377" s="211"/>
      <c r="JZY377" s="211"/>
      <c r="JZZ377" s="211"/>
      <c r="KAA377" s="211"/>
      <c r="KAB377" s="211"/>
      <c r="KAC377" s="211"/>
      <c r="KAD377" s="211"/>
      <c r="KAE377" s="211"/>
      <c r="KAF377" s="211"/>
      <c r="KAG377" s="211"/>
      <c r="KAH377" s="211"/>
      <c r="KAI377" s="211"/>
      <c r="KAJ377" s="211"/>
      <c r="KAK377" s="211"/>
      <c r="KAL377" s="211"/>
      <c r="KAM377" s="211"/>
      <c r="KAN377" s="211"/>
      <c r="KAO377" s="211"/>
      <c r="KAP377" s="211"/>
      <c r="KAQ377" s="211"/>
      <c r="KAR377" s="211"/>
      <c r="KAS377" s="211"/>
      <c r="KAT377" s="211"/>
      <c r="KAU377" s="211"/>
      <c r="KAV377" s="211"/>
      <c r="KAW377" s="211"/>
      <c r="KAX377" s="211"/>
      <c r="KAY377" s="211"/>
      <c r="KAZ377" s="211"/>
      <c r="KBA377" s="211"/>
      <c r="KBB377" s="211"/>
      <c r="KBC377" s="211"/>
      <c r="KBD377" s="211"/>
      <c r="KBE377" s="211"/>
      <c r="KBF377" s="211"/>
      <c r="KBG377" s="211"/>
      <c r="KBH377" s="211"/>
      <c r="KBI377" s="211"/>
      <c r="KBJ377" s="211"/>
      <c r="KBK377" s="211"/>
      <c r="KBL377" s="211"/>
      <c r="KBM377" s="211"/>
      <c r="KBN377" s="211"/>
      <c r="KBO377" s="211"/>
      <c r="KBP377" s="211"/>
      <c r="KBQ377" s="211"/>
      <c r="KBR377" s="211"/>
      <c r="KBS377" s="211"/>
      <c r="KBT377" s="211"/>
      <c r="KBU377" s="211"/>
      <c r="KBV377" s="211"/>
      <c r="KBW377" s="211"/>
      <c r="KBX377" s="211"/>
      <c r="KBY377" s="211"/>
      <c r="KBZ377" s="211"/>
      <c r="KCA377" s="211"/>
      <c r="KCB377" s="211"/>
      <c r="KCC377" s="211"/>
      <c r="KCD377" s="211"/>
      <c r="KCE377" s="211"/>
      <c r="KCF377" s="211"/>
      <c r="KCG377" s="211"/>
      <c r="KCH377" s="211"/>
      <c r="KCI377" s="211"/>
      <c r="KCJ377" s="211"/>
      <c r="KCK377" s="211"/>
      <c r="KCL377" s="211"/>
      <c r="KCM377" s="211"/>
      <c r="KCN377" s="211"/>
      <c r="KCO377" s="211"/>
      <c r="KCP377" s="211"/>
      <c r="KCQ377" s="211"/>
      <c r="KCR377" s="211"/>
      <c r="KCS377" s="211"/>
      <c r="KCT377" s="211"/>
      <c r="KCU377" s="211"/>
      <c r="KCV377" s="211"/>
      <c r="KCW377" s="211"/>
      <c r="KCX377" s="211"/>
      <c r="KCY377" s="211"/>
      <c r="KCZ377" s="211"/>
      <c r="KDA377" s="211"/>
      <c r="KDB377" s="211"/>
      <c r="KDC377" s="211"/>
      <c r="KDD377" s="211"/>
      <c r="KDE377" s="211"/>
      <c r="KDF377" s="211"/>
      <c r="KDG377" s="211"/>
      <c r="KDH377" s="211"/>
      <c r="KDI377" s="211"/>
      <c r="KDJ377" s="211"/>
      <c r="KDK377" s="211"/>
      <c r="KDL377" s="211"/>
      <c r="KDM377" s="211"/>
      <c r="KDN377" s="211"/>
      <c r="KDO377" s="211"/>
      <c r="KDP377" s="211"/>
      <c r="KDQ377" s="211"/>
      <c r="KDR377" s="211"/>
      <c r="KDS377" s="211"/>
      <c r="KDT377" s="211"/>
      <c r="KDU377" s="211"/>
      <c r="KDV377" s="211"/>
      <c r="KDW377" s="211"/>
      <c r="KDX377" s="211"/>
      <c r="KDY377" s="211"/>
      <c r="KDZ377" s="211"/>
      <c r="KEA377" s="211"/>
      <c r="KEB377" s="211"/>
      <c r="KEC377" s="211"/>
      <c r="KED377" s="211"/>
      <c r="KEE377" s="211"/>
      <c r="KEF377" s="211"/>
      <c r="KEG377" s="211"/>
      <c r="KEH377" s="211"/>
      <c r="KEI377" s="211"/>
      <c r="KEJ377" s="211"/>
      <c r="KEK377" s="211"/>
      <c r="KEL377" s="211"/>
      <c r="KEM377" s="211"/>
      <c r="KEN377" s="211"/>
      <c r="KEO377" s="211"/>
      <c r="KEP377" s="211"/>
      <c r="KEQ377" s="211"/>
      <c r="KER377" s="211"/>
      <c r="KES377" s="211"/>
      <c r="KET377" s="211"/>
      <c r="KEU377" s="211"/>
      <c r="KEV377" s="211"/>
      <c r="KEW377" s="211"/>
      <c r="KEX377" s="211"/>
      <c r="KEY377" s="211"/>
      <c r="KEZ377" s="211"/>
      <c r="KFA377" s="211"/>
      <c r="KFB377" s="211"/>
      <c r="KFC377" s="211"/>
      <c r="KFD377" s="211"/>
      <c r="KFE377" s="211"/>
      <c r="KFF377" s="211"/>
      <c r="KFG377" s="211"/>
      <c r="KFH377" s="211"/>
      <c r="KFI377" s="211"/>
      <c r="KFJ377" s="211"/>
      <c r="KFK377" s="211"/>
      <c r="KFL377" s="211"/>
      <c r="KFM377" s="211"/>
      <c r="KFN377" s="211"/>
      <c r="KFO377" s="211"/>
      <c r="KFP377" s="211"/>
      <c r="KFQ377" s="211"/>
      <c r="KFR377" s="211"/>
      <c r="KFS377" s="211"/>
      <c r="KFT377" s="211"/>
      <c r="KFU377" s="211"/>
      <c r="KFV377" s="211"/>
      <c r="KFW377" s="211"/>
      <c r="KFX377" s="211"/>
      <c r="KFY377" s="211"/>
      <c r="KFZ377" s="211"/>
      <c r="KGA377" s="211"/>
      <c r="KGB377" s="211"/>
      <c r="KGC377" s="211"/>
      <c r="KGD377" s="211"/>
      <c r="KGE377" s="211"/>
      <c r="KGF377" s="211"/>
      <c r="KGG377" s="211"/>
      <c r="KGH377" s="211"/>
      <c r="KGI377" s="211"/>
      <c r="KGJ377" s="211"/>
      <c r="KGK377" s="211"/>
      <c r="KGL377" s="211"/>
      <c r="KGM377" s="211"/>
      <c r="KGN377" s="211"/>
      <c r="KGO377" s="211"/>
      <c r="KGP377" s="211"/>
      <c r="KGQ377" s="211"/>
      <c r="KGR377" s="211"/>
      <c r="KGS377" s="211"/>
      <c r="KGT377" s="211"/>
      <c r="KGU377" s="211"/>
      <c r="KGV377" s="211"/>
      <c r="KGW377" s="211"/>
      <c r="KGX377" s="211"/>
      <c r="KGY377" s="211"/>
      <c r="KGZ377" s="211"/>
      <c r="KHA377" s="211"/>
      <c r="KHB377" s="211"/>
      <c r="KHC377" s="211"/>
      <c r="KHD377" s="211"/>
      <c r="KHE377" s="211"/>
      <c r="KHF377" s="211"/>
      <c r="KHG377" s="211"/>
      <c r="KHH377" s="211"/>
      <c r="KHI377" s="211"/>
      <c r="KHJ377" s="211"/>
      <c r="KHK377" s="211"/>
      <c r="KHL377" s="211"/>
      <c r="KHM377" s="211"/>
      <c r="KHN377" s="211"/>
      <c r="KHO377" s="211"/>
      <c r="KHP377" s="211"/>
      <c r="KHQ377" s="211"/>
      <c r="KHR377" s="211"/>
      <c r="KHS377" s="211"/>
      <c r="KHT377" s="211"/>
      <c r="KHU377" s="211"/>
      <c r="KHV377" s="211"/>
      <c r="KHW377" s="211"/>
      <c r="KHX377" s="211"/>
      <c r="KHY377" s="211"/>
      <c r="KHZ377" s="211"/>
      <c r="KIA377" s="211"/>
      <c r="KIB377" s="211"/>
      <c r="KIC377" s="211"/>
      <c r="KID377" s="211"/>
      <c r="KIE377" s="211"/>
      <c r="KIF377" s="211"/>
      <c r="KIG377" s="211"/>
      <c r="KIH377" s="211"/>
      <c r="KII377" s="211"/>
      <c r="KIJ377" s="211"/>
      <c r="KIK377" s="211"/>
      <c r="KIL377" s="211"/>
      <c r="KIM377" s="211"/>
      <c r="KIN377" s="211"/>
      <c r="KIO377" s="211"/>
      <c r="KIP377" s="211"/>
      <c r="KIQ377" s="211"/>
      <c r="KIR377" s="211"/>
      <c r="KIS377" s="211"/>
      <c r="KIT377" s="211"/>
      <c r="KIU377" s="211"/>
      <c r="KIV377" s="211"/>
      <c r="KIW377" s="211"/>
      <c r="KIX377" s="211"/>
      <c r="KIY377" s="211"/>
      <c r="KIZ377" s="211"/>
      <c r="KJA377" s="211"/>
      <c r="KJB377" s="211"/>
      <c r="KJC377" s="211"/>
      <c r="KJD377" s="211"/>
      <c r="KJE377" s="211"/>
      <c r="KJF377" s="211"/>
      <c r="KJG377" s="211"/>
      <c r="KJH377" s="211"/>
      <c r="KJI377" s="211"/>
      <c r="KJJ377" s="211"/>
      <c r="KJK377" s="211"/>
      <c r="KJL377" s="211"/>
      <c r="KJM377" s="211"/>
      <c r="KJN377" s="211"/>
      <c r="KJO377" s="211"/>
      <c r="KJP377" s="211"/>
      <c r="KJQ377" s="211"/>
      <c r="KJR377" s="211"/>
      <c r="KJS377" s="211"/>
      <c r="KJT377" s="211"/>
      <c r="KJU377" s="211"/>
      <c r="KJV377" s="211"/>
      <c r="KJW377" s="211"/>
      <c r="KJX377" s="211"/>
      <c r="KJY377" s="211"/>
      <c r="KJZ377" s="211"/>
      <c r="KKA377" s="211"/>
      <c r="KKB377" s="211"/>
      <c r="KKC377" s="211"/>
      <c r="KKD377" s="211"/>
      <c r="KKE377" s="211"/>
      <c r="KKF377" s="211"/>
      <c r="KKG377" s="211"/>
      <c r="KKH377" s="211"/>
      <c r="KKI377" s="211"/>
      <c r="KKJ377" s="211"/>
      <c r="KKK377" s="211"/>
      <c r="KKL377" s="211"/>
      <c r="KKM377" s="211"/>
      <c r="KKN377" s="211"/>
      <c r="KKO377" s="211"/>
      <c r="KKP377" s="211"/>
      <c r="KKQ377" s="211"/>
      <c r="KKR377" s="211"/>
      <c r="KKS377" s="211"/>
      <c r="KKT377" s="211"/>
      <c r="KKU377" s="211"/>
      <c r="KKV377" s="211"/>
      <c r="KKW377" s="211"/>
      <c r="KKX377" s="211"/>
      <c r="KKY377" s="211"/>
      <c r="KKZ377" s="211"/>
      <c r="KLA377" s="211"/>
      <c r="KLB377" s="211"/>
      <c r="KLC377" s="211"/>
      <c r="KLD377" s="211"/>
      <c r="KLE377" s="211"/>
      <c r="KLF377" s="211"/>
      <c r="KLG377" s="211"/>
      <c r="KLH377" s="211"/>
      <c r="KLI377" s="211"/>
      <c r="KLJ377" s="211"/>
      <c r="KLK377" s="211"/>
      <c r="KLL377" s="211"/>
      <c r="KLM377" s="211"/>
      <c r="KLN377" s="211"/>
      <c r="KLO377" s="211"/>
      <c r="KLP377" s="211"/>
      <c r="KLQ377" s="211"/>
      <c r="KLR377" s="211"/>
      <c r="KLS377" s="211"/>
      <c r="KLT377" s="211"/>
      <c r="KLU377" s="211"/>
      <c r="KLV377" s="211"/>
      <c r="KLW377" s="211"/>
      <c r="KLX377" s="211"/>
      <c r="KLY377" s="211"/>
      <c r="KLZ377" s="211"/>
      <c r="KMA377" s="211"/>
      <c r="KMB377" s="211"/>
      <c r="KMC377" s="211"/>
      <c r="KMD377" s="211"/>
      <c r="KME377" s="211"/>
      <c r="KMF377" s="211"/>
      <c r="KMG377" s="211"/>
      <c r="KMH377" s="211"/>
      <c r="KMI377" s="211"/>
      <c r="KMJ377" s="211"/>
      <c r="KMK377" s="211"/>
      <c r="KML377" s="211"/>
      <c r="KMM377" s="211"/>
      <c r="KMN377" s="211"/>
      <c r="KMO377" s="211"/>
      <c r="KMP377" s="211"/>
      <c r="KMQ377" s="211"/>
      <c r="KMR377" s="211"/>
      <c r="KMS377" s="211"/>
      <c r="KMT377" s="211"/>
      <c r="KMU377" s="211"/>
      <c r="KMV377" s="211"/>
      <c r="KMW377" s="211"/>
      <c r="KMX377" s="211"/>
      <c r="KMY377" s="211"/>
      <c r="KMZ377" s="211"/>
      <c r="KNA377" s="211"/>
      <c r="KNB377" s="211"/>
      <c r="KNC377" s="211"/>
      <c r="KND377" s="211"/>
      <c r="KNE377" s="211"/>
      <c r="KNF377" s="211"/>
      <c r="KNG377" s="211"/>
      <c r="KNH377" s="211"/>
      <c r="KNI377" s="211"/>
      <c r="KNJ377" s="211"/>
      <c r="KNK377" s="211"/>
      <c r="KNL377" s="211"/>
      <c r="KNM377" s="211"/>
      <c r="KNN377" s="211"/>
      <c r="KNO377" s="211"/>
      <c r="KNP377" s="211"/>
      <c r="KNQ377" s="211"/>
      <c r="KNR377" s="211"/>
      <c r="KNS377" s="211"/>
      <c r="KNT377" s="211"/>
      <c r="KNU377" s="211"/>
      <c r="KNV377" s="211"/>
      <c r="KNW377" s="211"/>
      <c r="KNX377" s="211"/>
      <c r="KNY377" s="211"/>
      <c r="KNZ377" s="211"/>
      <c r="KOA377" s="211"/>
      <c r="KOB377" s="211"/>
      <c r="KOC377" s="211"/>
      <c r="KOD377" s="211"/>
      <c r="KOE377" s="211"/>
      <c r="KOF377" s="211"/>
      <c r="KOG377" s="211"/>
      <c r="KOH377" s="211"/>
      <c r="KOI377" s="211"/>
      <c r="KOJ377" s="211"/>
      <c r="KOK377" s="211"/>
      <c r="KOL377" s="211"/>
      <c r="KOM377" s="211"/>
      <c r="KON377" s="211"/>
      <c r="KOO377" s="211"/>
      <c r="KOP377" s="211"/>
      <c r="KOQ377" s="211"/>
      <c r="KOR377" s="211"/>
      <c r="KOS377" s="211"/>
      <c r="KOT377" s="211"/>
      <c r="KOU377" s="211"/>
      <c r="KOV377" s="211"/>
      <c r="KOW377" s="211"/>
      <c r="KOX377" s="211"/>
      <c r="KOY377" s="211"/>
      <c r="KOZ377" s="211"/>
      <c r="KPA377" s="211"/>
      <c r="KPB377" s="211"/>
      <c r="KPC377" s="211"/>
      <c r="KPD377" s="211"/>
      <c r="KPE377" s="211"/>
      <c r="KPF377" s="211"/>
      <c r="KPG377" s="211"/>
      <c r="KPH377" s="211"/>
      <c r="KPI377" s="211"/>
      <c r="KPJ377" s="211"/>
      <c r="KPK377" s="211"/>
      <c r="KPL377" s="211"/>
      <c r="KPM377" s="211"/>
      <c r="KPN377" s="211"/>
      <c r="KPO377" s="211"/>
      <c r="KPP377" s="211"/>
      <c r="KPQ377" s="211"/>
      <c r="KPR377" s="211"/>
      <c r="KPS377" s="211"/>
      <c r="KPT377" s="211"/>
      <c r="KPU377" s="211"/>
      <c r="KPV377" s="211"/>
      <c r="KPW377" s="211"/>
      <c r="KPX377" s="211"/>
      <c r="KPY377" s="211"/>
      <c r="KPZ377" s="211"/>
      <c r="KQA377" s="211"/>
      <c r="KQB377" s="211"/>
      <c r="KQC377" s="211"/>
      <c r="KQD377" s="211"/>
      <c r="KQE377" s="211"/>
      <c r="KQF377" s="211"/>
      <c r="KQG377" s="211"/>
      <c r="KQH377" s="211"/>
      <c r="KQI377" s="211"/>
      <c r="KQJ377" s="211"/>
      <c r="KQK377" s="211"/>
      <c r="KQL377" s="211"/>
      <c r="KQM377" s="211"/>
      <c r="KQN377" s="211"/>
      <c r="KQO377" s="211"/>
      <c r="KQP377" s="211"/>
      <c r="KQQ377" s="211"/>
      <c r="KQR377" s="211"/>
      <c r="KQS377" s="211"/>
      <c r="KQT377" s="211"/>
      <c r="KQU377" s="211"/>
      <c r="KQV377" s="211"/>
      <c r="KQW377" s="211"/>
      <c r="KQX377" s="211"/>
      <c r="KQY377" s="211"/>
      <c r="KQZ377" s="211"/>
      <c r="KRA377" s="211"/>
      <c r="KRB377" s="211"/>
      <c r="KRC377" s="211"/>
      <c r="KRD377" s="211"/>
      <c r="KRE377" s="211"/>
      <c r="KRF377" s="211"/>
      <c r="KRG377" s="211"/>
      <c r="KRH377" s="211"/>
      <c r="KRI377" s="211"/>
      <c r="KRJ377" s="211"/>
      <c r="KRK377" s="211"/>
      <c r="KRL377" s="211"/>
      <c r="KRM377" s="211"/>
      <c r="KRN377" s="211"/>
      <c r="KRO377" s="211"/>
      <c r="KRP377" s="211"/>
      <c r="KRQ377" s="211"/>
      <c r="KRR377" s="211"/>
      <c r="KRS377" s="211"/>
      <c r="KRT377" s="211"/>
      <c r="KRU377" s="211"/>
      <c r="KRV377" s="211"/>
      <c r="KRW377" s="211"/>
      <c r="KRX377" s="211"/>
      <c r="KRY377" s="211"/>
      <c r="KRZ377" s="211"/>
      <c r="KSA377" s="211"/>
      <c r="KSB377" s="211"/>
      <c r="KSC377" s="211"/>
      <c r="KSD377" s="211"/>
      <c r="KSE377" s="211"/>
      <c r="KSF377" s="211"/>
      <c r="KSG377" s="211"/>
      <c r="KSH377" s="211"/>
      <c r="KSI377" s="211"/>
      <c r="KSJ377" s="211"/>
      <c r="KSK377" s="211"/>
      <c r="KSL377" s="211"/>
      <c r="KSM377" s="211"/>
      <c r="KSN377" s="211"/>
      <c r="KSO377" s="211"/>
      <c r="KSP377" s="211"/>
      <c r="KSQ377" s="211"/>
      <c r="KSR377" s="211"/>
      <c r="KSS377" s="211"/>
      <c r="KST377" s="211"/>
      <c r="KSU377" s="211"/>
      <c r="KSV377" s="211"/>
      <c r="KSW377" s="211"/>
      <c r="KSX377" s="211"/>
      <c r="KSY377" s="211"/>
      <c r="KSZ377" s="211"/>
      <c r="KTA377" s="211"/>
      <c r="KTB377" s="211"/>
      <c r="KTC377" s="211"/>
      <c r="KTD377" s="211"/>
      <c r="KTE377" s="211"/>
      <c r="KTF377" s="211"/>
      <c r="KTG377" s="211"/>
      <c r="KTH377" s="211"/>
      <c r="KTI377" s="211"/>
      <c r="KTJ377" s="211"/>
      <c r="KTK377" s="211"/>
      <c r="KTL377" s="211"/>
      <c r="KTM377" s="211"/>
      <c r="KTN377" s="211"/>
      <c r="KTO377" s="211"/>
      <c r="KTP377" s="211"/>
      <c r="KTQ377" s="211"/>
      <c r="KTR377" s="211"/>
      <c r="KTS377" s="211"/>
      <c r="KTT377" s="211"/>
      <c r="KTU377" s="211"/>
      <c r="KTV377" s="211"/>
      <c r="KTW377" s="211"/>
      <c r="KTX377" s="211"/>
      <c r="KTY377" s="211"/>
      <c r="KTZ377" s="211"/>
      <c r="KUA377" s="211"/>
      <c r="KUB377" s="211"/>
      <c r="KUC377" s="211"/>
      <c r="KUD377" s="211"/>
      <c r="KUE377" s="211"/>
      <c r="KUF377" s="211"/>
      <c r="KUG377" s="211"/>
      <c r="KUH377" s="211"/>
      <c r="KUI377" s="211"/>
      <c r="KUJ377" s="211"/>
      <c r="KUK377" s="211"/>
      <c r="KUL377" s="211"/>
      <c r="KUM377" s="211"/>
      <c r="KUN377" s="211"/>
      <c r="KUO377" s="211"/>
      <c r="KUP377" s="211"/>
      <c r="KUQ377" s="211"/>
      <c r="KUR377" s="211"/>
      <c r="KUS377" s="211"/>
      <c r="KUT377" s="211"/>
      <c r="KUU377" s="211"/>
      <c r="KUV377" s="211"/>
      <c r="KUW377" s="211"/>
      <c r="KUX377" s="211"/>
      <c r="KUY377" s="211"/>
      <c r="KUZ377" s="211"/>
      <c r="KVA377" s="211"/>
      <c r="KVB377" s="211"/>
      <c r="KVC377" s="211"/>
      <c r="KVD377" s="211"/>
      <c r="KVE377" s="211"/>
      <c r="KVF377" s="211"/>
      <c r="KVG377" s="211"/>
      <c r="KVH377" s="211"/>
      <c r="KVI377" s="211"/>
      <c r="KVJ377" s="211"/>
      <c r="KVK377" s="211"/>
      <c r="KVL377" s="211"/>
      <c r="KVM377" s="211"/>
      <c r="KVN377" s="211"/>
      <c r="KVO377" s="211"/>
      <c r="KVP377" s="211"/>
      <c r="KVQ377" s="211"/>
      <c r="KVR377" s="211"/>
      <c r="KVS377" s="211"/>
      <c r="KVT377" s="211"/>
      <c r="KVU377" s="211"/>
      <c r="KVV377" s="211"/>
      <c r="KVW377" s="211"/>
      <c r="KVX377" s="211"/>
      <c r="KVY377" s="211"/>
      <c r="KVZ377" s="211"/>
      <c r="KWA377" s="211"/>
      <c r="KWB377" s="211"/>
      <c r="KWC377" s="211"/>
      <c r="KWD377" s="211"/>
      <c r="KWE377" s="211"/>
      <c r="KWF377" s="211"/>
      <c r="KWG377" s="211"/>
      <c r="KWH377" s="211"/>
      <c r="KWI377" s="211"/>
      <c r="KWJ377" s="211"/>
      <c r="KWK377" s="211"/>
      <c r="KWL377" s="211"/>
      <c r="KWM377" s="211"/>
      <c r="KWN377" s="211"/>
      <c r="KWO377" s="211"/>
      <c r="KWP377" s="211"/>
      <c r="KWQ377" s="211"/>
      <c r="KWR377" s="211"/>
      <c r="KWS377" s="211"/>
      <c r="KWT377" s="211"/>
      <c r="KWU377" s="211"/>
      <c r="KWV377" s="211"/>
      <c r="KWW377" s="211"/>
      <c r="KWX377" s="211"/>
      <c r="KWY377" s="211"/>
      <c r="KWZ377" s="211"/>
      <c r="KXA377" s="211"/>
      <c r="KXB377" s="211"/>
      <c r="KXC377" s="211"/>
      <c r="KXD377" s="211"/>
      <c r="KXE377" s="211"/>
      <c r="KXF377" s="211"/>
      <c r="KXG377" s="211"/>
      <c r="KXH377" s="211"/>
      <c r="KXI377" s="211"/>
      <c r="KXJ377" s="211"/>
      <c r="KXK377" s="211"/>
      <c r="KXL377" s="211"/>
      <c r="KXM377" s="211"/>
      <c r="KXN377" s="211"/>
      <c r="KXO377" s="211"/>
      <c r="KXP377" s="211"/>
      <c r="KXQ377" s="211"/>
      <c r="KXR377" s="211"/>
      <c r="KXS377" s="211"/>
      <c r="KXT377" s="211"/>
      <c r="KXU377" s="211"/>
      <c r="KXV377" s="211"/>
      <c r="KXW377" s="211"/>
      <c r="KXX377" s="211"/>
      <c r="KXY377" s="211"/>
      <c r="KXZ377" s="211"/>
      <c r="KYA377" s="211"/>
      <c r="KYB377" s="211"/>
      <c r="KYC377" s="211"/>
      <c r="KYD377" s="211"/>
      <c r="KYE377" s="211"/>
      <c r="KYF377" s="211"/>
      <c r="KYG377" s="211"/>
      <c r="KYH377" s="211"/>
      <c r="KYI377" s="211"/>
      <c r="KYJ377" s="211"/>
      <c r="KYK377" s="211"/>
      <c r="KYL377" s="211"/>
      <c r="KYM377" s="211"/>
      <c r="KYN377" s="211"/>
      <c r="KYO377" s="211"/>
      <c r="KYP377" s="211"/>
      <c r="KYQ377" s="211"/>
      <c r="KYR377" s="211"/>
      <c r="KYS377" s="211"/>
      <c r="KYT377" s="211"/>
      <c r="KYU377" s="211"/>
      <c r="KYV377" s="211"/>
      <c r="KYW377" s="211"/>
      <c r="KYX377" s="211"/>
      <c r="KYY377" s="211"/>
      <c r="KYZ377" s="211"/>
      <c r="KZA377" s="211"/>
      <c r="KZB377" s="211"/>
      <c r="KZC377" s="211"/>
      <c r="KZD377" s="211"/>
      <c r="KZE377" s="211"/>
      <c r="KZF377" s="211"/>
      <c r="KZG377" s="211"/>
      <c r="KZH377" s="211"/>
      <c r="KZI377" s="211"/>
      <c r="KZJ377" s="211"/>
      <c r="KZK377" s="211"/>
      <c r="KZL377" s="211"/>
      <c r="KZM377" s="211"/>
      <c r="KZN377" s="211"/>
      <c r="KZO377" s="211"/>
      <c r="KZP377" s="211"/>
      <c r="KZQ377" s="211"/>
      <c r="KZR377" s="211"/>
      <c r="KZS377" s="211"/>
      <c r="KZT377" s="211"/>
      <c r="KZU377" s="211"/>
      <c r="KZV377" s="211"/>
      <c r="KZW377" s="211"/>
      <c r="KZX377" s="211"/>
      <c r="KZY377" s="211"/>
      <c r="KZZ377" s="211"/>
      <c r="LAA377" s="211"/>
      <c r="LAB377" s="211"/>
      <c r="LAC377" s="211"/>
      <c r="LAD377" s="211"/>
      <c r="LAE377" s="211"/>
      <c r="LAF377" s="211"/>
      <c r="LAG377" s="211"/>
      <c r="LAH377" s="211"/>
      <c r="LAI377" s="211"/>
      <c r="LAJ377" s="211"/>
      <c r="LAK377" s="211"/>
      <c r="LAL377" s="211"/>
      <c r="LAM377" s="211"/>
      <c r="LAN377" s="211"/>
      <c r="LAO377" s="211"/>
      <c r="LAP377" s="211"/>
      <c r="LAQ377" s="211"/>
      <c r="LAR377" s="211"/>
      <c r="LAS377" s="211"/>
      <c r="LAT377" s="211"/>
      <c r="LAU377" s="211"/>
      <c r="LAV377" s="211"/>
      <c r="LAW377" s="211"/>
      <c r="LAX377" s="211"/>
      <c r="LAY377" s="211"/>
      <c r="LAZ377" s="211"/>
      <c r="LBA377" s="211"/>
      <c r="LBB377" s="211"/>
      <c r="LBC377" s="211"/>
      <c r="LBD377" s="211"/>
      <c r="LBE377" s="211"/>
      <c r="LBF377" s="211"/>
      <c r="LBG377" s="211"/>
      <c r="LBH377" s="211"/>
      <c r="LBI377" s="211"/>
      <c r="LBJ377" s="211"/>
      <c r="LBK377" s="211"/>
      <c r="LBL377" s="211"/>
      <c r="LBM377" s="211"/>
      <c r="LBN377" s="211"/>
      <c r="LBO377" s="211"/>
      <c r="LBP377" s="211"/>
      <c r="LBQ377" s="211"/>
      <c r="LBR377" s="211"/>
      <c r="LBS377" s="211"/>
      <c r="LBT377" s="211"/>
      <c r="LBU377" s="211"/>
      <c r="LBV377" s="211"/>
      <c r="LBW377" s="211"/>
      <c r="LBX377" s="211"/>
      <c r="LBY377" s="211"/>
      <c r="LBZ377" s="211"/>
      <c r="LCA377" s="211"/>
      <c r="LCB377" s="211"/>
      <c r="LCC377" s="211"/>
      <c r="LCD377" s="211"/>
      <c r="LCE377" s="211"/>
      <c r="LCF377" s="211"/>
      <c r="LCG377" s="211"/>
      <c r="LCH377" s="211"/>
      <c r="LCI377" s="211"/>
      <c r="LCJ377" s="211"/>
      <c r="LCK377" s="211"/>
      <c r="LCL377" s="211"/>
      <c r="LCM377" s="211"/>
      <c r="LCN377" s="211"/>
      <c r="LCO377" s="211"/>
      <c r="LCP377" s="211"/>
      <c r="LCQ377" s="211"/>
      <c r="LCR377" s="211"/>
      <c r="LCS377" s="211"/>
      <c r="LCT377" s="211"/>
      <c r="LCU377" s="211"/>
      <c r="LCV377" s="211"/>
      <c r="LCW377" s="211"/>
      <c r="LCX377" s="211"/>
      <c r="LCY377" s="211"/>
      <c r="LCZ377" s="211"/>
      <c r="LDA377" s="211"/>
      <c r="LDB377" s="211"/>
      <c r="LDC377" s="211"/>
      <c r="LDD377" s="211"/>
      <c r="LDE377" s="211"/>
      <c r="LDF377" s="211"/>
      <c r="LDG377" s="211"/>
      <c r="LDH377" s="211"/>
      <c r="LDI377" s="211"/>
      <c r="LDJ377" s="211"/>
      <c r="LDK377" s="211"/>
      <c r="LDL377" s="211"/>
      <c r="LDM377" s="211"/>
      <c r="LDN377" s="211"/>
      <c r="LDO377" s="211"/>
      <c r="LDP377" s="211"/>
      <c r="LDQ377" s="211"/>
      <c r="LDR377" s="211"/>
      <c r="LDS377" s="211"/>
      <c r="LDT377" s="211"/>
      <c r="LDU377" s="211"/>
      <c r="LDV377" s="211"/>
      <c r="LDW377" s="211"/>
      <c r="LDX377" s="211"/>
      <c r="LDY377" s="211"/>
      <c r="LDZ377" s="211"/>
      <c r="LEA377" s="211"/>
      <c r="LEB377" s="211"/>
      <c r="LEC377" s="211"/>
      <c r="LED377" s="211"/>
      <c r="LEE377" s="211"/>
      <c r="LEF377" s="211"/>
      <c r="LEG377" s="211"/>
      <c r="LEH377" s="211"/>
      <c r="LEI377" s="211"/>
      <c r="LEJ377" s="211"/>
      <c r="LEK377" s="211"/>
      <c r="LEL377" s="211"/>
      <c r="LEM377" s="211"/>
      <c r="LEN377" s="211"/>
      <c r="LEO377" s="211"/>
      <c r="LEP377" s="211"/>
      <c r="LEQ377" s="211"/>
      <c r="LER377" s="211"/>
      <c r="LES377" s="211"/>
      <c r="LET377" s="211"/>
      <c r="LEU377" s="211"/>
      <c r="LEV377" s="211"/>
      <c r="LEW377" s="211"/>
      <c r="LEX377" s="211"/>
      <c r="LEY377" s="211"/>
      <c r="LEZ377" s="211"/>
      <c r="LFA377" s="211"/>
      <c r="LFB377" s="211"/>
      <c r="LFC377" s="211"/>
      <c r="LFD377" s="211"/>
      <c r="LFE377" s="211"/>
      <c r="LFF377" s="211"/>
      <c r="LFG377" s="211"/>
      <c r="LFH377" s="211"/>
      <c r="LFI377" s="211"/>
      <c r="LFJ377" s="211"/>
      <c r="LFK377" s="211"/>
      <c r="LFL377" s="211"/>
      <c r="LFM377" s="211"/>
      <c r="LFN377" s="211"/>
      <c r="LFO377" s="211"/>
      <c r="LFP377" s="211"/>
      <c r="LFQ377" s="211"/>
      <c r="LFR377" s="211"/>
      <c r="LFS377" s="211"/>
      <c r="LFT377" s="211"/>
      <c r="LFU377" s="211"/>
      <c r="LFV377" s="211"/>
      <c r="LFW377" s="211"/>
      <c r="LFX377" s="211"/>
      <c r="LFY377" s="211"/>
      <c r="LFZ377" s="211"/>
      <c r="LGA377" s="211"/>
      <c r="LGB377" s="211"/>
      <c r="LGC377" s="211"/>
      <c r="LGD377" s="211"/>
      <c r="LGE377" s="211"/>
      <c r="LGF377" s="211"/>
      <c r="LGG377" s="211"/>
      <c r="LGH377" s="211"/>
      <c r="LGI377" s="211"/>
      <c r="LGJ377" s="211"/>
      <c r="LGK377" s="211"/>
      <c r="LGL377" s="211"/>
      <c r="LGM377" s="211"/>
      <c r="LGN377" s="211"/>
      <c r="LGO377" s="211"/>
      <c r="LGP377" s="211"/>
      <c r="LGQ377" s="211"/>
      <c r="LGR377" s="211"/>
      <c r="LGS377" s="211"/>
      <c r="LGT377" s="211"/>
      <c r="LGU377" s="211"/>
      <c r="LGV377" s="211"/>
      <c r="LGW377" s="211"/>
      <c r="LGX377" s="211"/>
      <c r="LGY377" s="211"/>
      <c r="LGZ377" s="211"/>
      <c r="LHA377" s="211"/>
      <c r="LHB377" s="211"/>
      <c r="LHC377" s="211"/>
      <c r="LHD377" s="211"/>
      <c r="LHE377" s="211"/>
      <c r="LHF377" s="211"/>
      <c r="LHG377" s="211"/>
      <c r="LHH377" s="211"/>
      <c r="LHI377" s="211"/>
      <c r="LHJ377" s="211"/>
      <c r="LHK377" s="211"/>
      <c r="LHL377" s="211"/>
      <c r="LHM377" s="211"/>
      <c r="LHN377" s="211"/>
      <c r="LHO377" s="211"/>
      <c r="LHP377" s="211"/>
      <c r="LHQ377" s="211"/>
      <c r="LHR377" s="211"/>
      <c r="LHS377" s="211"/>
      <c r="LHT377" s="211"/>
      <c r="LHU377" s="211"/>
      <c r="LHV377" s="211"/>
      <c r="LHW377" s="211"/>
      <c r="LHX377" s="211"/>
      <c r="LHY377" s="211"/>
      <c r="LHZ377" s="211"/>
      <c r="LIA377" s="211"/>
      <c r="LIB377" s="211"/>
      <c r="LIC377" s="211"/>
      <c r="LID377" s="211"/>
      <c r="LIE377" s="211"/>
      <c r="LIF377" s="211"/>
      <c r="LIG377" s="211"/>
      <c r="LIH377" s="211"/>
      <c r="LII377" s="211"/>
      <c r="LIJ377" s="211"/>
      <c r="LIK377" s="211"/>
      <c r="LIL377" s="211"/>
      <c r="LIM377" s="211"/>
      <c r="LIN377" s="211"/>
      <c r="LIO377" s="211"/>
      <c r="LIP377" s="211"/>
      <c r="LIQ377" s="211"/>
      <c r="LIR377" s="211"/>
      <c r="LIS377" s="211"/>
      <c r="LIT377" s="211"/>
      <c r="LIU377" s="211"/>
      <c r="LIV377" s="211"/>
      <c r="LIW377" s="211"/>
      <c r="LIX377" s="211"/>
      <c r="LIY377" s="211"/>
      <c r="LIZ377" s="211"/>
      <c r="LJA377" s="211"/>
      <c r="LJB377" s="211"/>
      <c r="LJC377" s="211"/>
      <c r="LJD377" s="211"/>
      <c r="LJE377" s="211"/>
      <c r="LJF377" s="211"/>
      <c r="LJG377" s="211"/>
      <c r="LJH377" s="211"/>
      <c r="LJI377" s="211"/>
      <c r="LJJ377" s="211"/>
      <c r="LJK377" s="211"/>
      <c r="LJL377" s="211"/>
      <c r="LJM377" s="211"/>
      <c r="LJN377" s="211"/>
      <c r="LJO377" s="211"/>
      <c r="LJP377" s="211"/>
      <c r="LJQ377" s="211"/>
      <c r="LJR377" s="211"/>
      <c r="LJS377" s="211"/>
      <c r="LJT377" s="211"/>
      <c r="LJU377" s="211"/>
      <c r="LJV377" s="211"/>
      <c r="LJW377" s="211"/>
      <c r="LJX377" s="211"/>
      <c r="LJY377" s="211"/>
      <c r="LJZ377" s="211"/>
      <c r="LKA377" s="211"/>
      <c r="LKB377" s="211"/>
      <c r="LKC377" s="211"/>
      <c r="LKD377" s="211"/>
      <c r="LKE377" s="211"/>
      <c r="LKF377" s="211"/>
      <c r="LKG377" s="211"/>
      <c r="LKH377" s="211"/>
      <c r="LKI377" s="211"/>
      <c r="LKJ377" s="211"/>
      <c r="LKK377" s="211"/>
      <c r="LKL377" s="211"/>
      <c r="LKM377" s="211"/>
      <c r="LKN377" s="211"/>
      <c r="LKO377" s="211"/>
      <c r="LKP377" s="211"/>
      <c r="LKQ377" s="211"/>
      <c r="LKR377" s="211"/>
      <c r="LKS377" s="211"/>
      <c r="LKT377" s="211"/>
      <c r="LKU377" s="211"/>
      <c r="LKV377" s="211"/>
      <c r="LKW377" s="211"/>
      <c r="LKX377" s="211"/>
      <c r="LKY377" s="211"/>
      <c r="LKZ377" s="211"/>
      <c r="LLA377" s="211"/>
      <c r="LLB377" s="211"/>
      <c r="LLC377" s="211"/>
      <c r="LLD377" s="211"/>
      <c r="LLE377" s="211"/>
      <c r="LLF377" s="211"/>
      <c r="LLG377" s="211"/>
      <c r="LLH377" s="211"/>
      <c r="LLI377" s="211"/>
      <c r="LLJ377" s="211"/>
      <c r="LLK377" s="211"/>
      <c r="LLL377" s="211"/>
      <c r="LLM377" s="211"/>
      <c r="LLN377" s="211"/>
      <c r="LLO377" s="211"/>
      <c r="LLP377" s="211"/>
      <c r="LLQ377" s="211"/>
      <c r="LLR377" s="211"/>
      <c r="LLS377" s="211"/>
      <c r="LLT377" s="211"/>
      <c r="LLU377" s="211"/>
      <c r="LLV377" s="211"/>
      <c r="LLW377" s="211"/>
      <c r="LLX377" s="211"/>
      <c r="LLY377" s="211"/>
      <c r="LLZ377" s="211"/>
      <c r="LMA377" s="211"/>
      <c r="LMB377" s="211"/>
      <c r="LMC377" s="211"/>
      <c r="LMD377" s="211"/>
      <c r="LME377" s="211"/>
      <c r="LMF377" s="211"/>
      <c r="LMG377" s="211"/>
      <c r="LMH377" s="211"/>
      <c r="LMI377" s="211"/>
      <c r="LMJ377" s="211"/>
      <c r="LMK377" s="211"/>
      <c r="LML377" s="211"/>
      <c r="LMM377" s="211"/>
      <c r="LMN377" s="211"/>
      <c r="LMO377" s="211"/>
      <c r="LMP377" s="211"/>
      <c r="LMQ377" s="211"/>
      <c r="LMR377" s="211"/>
      <c r="LMS377" s="211"/>
      <c r="LMT377" s="211"/>
      <c r="LMU377" s="211"/>
      <c r="LMV377" s="211"/>
      <c r="LMW377" s="211"/>
      <c r="LMX377" s="211"/>
      <c r="LMY377" s="211"/>
      <c r="LMZ377" s="211"/>
      <c r="LNA377" s="211"/>
      <c r="LNB377" s="211"/>
      <c r="LNC377" s="211"/>
      <c r="LND377" s="211"/>
      <c r="LNE377" s="211"/>
      <c r="LNF377" s="211"/>
      <c r="LNG377" s="211"/>
      <c r="LNH377" s="211"/>
      <c r="LNI377" s="211"/>
      <c r="LNJ377" s="211"/>
      <c r="LNK377" s="211"/>
      <c r="LNL377" s="211"/>
      <c r="LNM377" s="211"/>
      <c r="LNN377" s="211"/>
      <c r="LNO377" s="211"/>
      <c r="LNP377" s="211"/>
      <c r="LNQ377" s="211"/>
      <c r="LNR377" s="211"/>
      <c r="LNS377" s="211"/>
      <c r="LNT377" s="211"/>
      <c r="LNU377" s="211"/>
      <c r="LNV377" s="211"/>
      <c r="LNW377" s="211"/>
      <c r="LNX377" s="211"/>
      <c r="LNY377" s="211"/>
      <c r="LNZ377" s="211"/>
      <c r="LOA377" s="211"/>
      <c r="LOB377" s="211"/>
      <c r="LOC377" s="211"/>
      <c r="LOD377" s="211"/>
      <c r="LOE377" s="211"/>
      <c r="LOF377" s="211"/>
      <c r="LOG377" s="211"/>
      <c r="LOH377" s="211"/>
      <c r="LOI377" s="211"/>
      <c r="LOJ377" s="211"/>
      <c r="LOK377" s="211"/>
      <c r="LOL377" s="211"/>
      <c r="LOM377" s="211"/>
      <c r="LON377" s="211"/>
      <c r="LOO377" s="211"/>
      <c r="LOP377" s="211"/>
      <c r="LOQ377" s="211"/>
      <c r="LOR377" s="211"/>
      <c r="LOS377" s="211"/>
      <c r="LOT377" s="211"/>
      <c r="LOU377" s="211"/>
      <c r="LOV377" s="211"/>
      <c r="LOW377" s="211"/>
      <c r="LOX377" s="211"/>
      <c r="LOY377" s="211"/>
      <c r="LOZ377" s="211"/>
      <c r="LPA377" s="211"/>
      <c r="LPB377" s="211"/>
      <c r="LPC377" s="211"/>
      <c r="LPD377" s="211"/>
      <c r="LPE377" s="211"/>
      <c r="LPF377" s="211"/>
      <c r="LPG377" s="211"/>
      <c r="LPH377" s="211"/>
      <c r="LPI377" s="211"/>
      <c r="LPJ377" s="211"/>
      <c r="LPK377" s="211"/>
      <c r="LPL377" s="211"/>
      <c r="LPM377" s="211"/>
      <c r="LPN377" s="211"/>
      <c r="LPO377" s="211"/>
      <c r="LPP377" s="211"/>
      <c r="LPQ377" s="211"/>
      <c r="LPR377" s="211"/>
      <c r="LPS377" s="211"/>
      <c r="LPT377" s="211"/>
      <c r="LPU377" s="211"/>
      <c r="LPV377" s="211"/>
      <c r="LPW377" s="211"/>
      <c r="LPX377" s="211"/>
      <c r="LPY377" s="211"/>
      <c r="LPZ377" s="211"/>
      <c r="LQA377" s="211"/>
      <c r="LQB377" s="211"/>
      <c r="LQC377" s="211"/>
      <c r="LQD377" s="211"/>
      <c r="LQE377" s="211"/>
      <c r="LQF377" s="211"/>
      <c r="LQG377" s="211"/>
      <c r="LQH377" s="211"/>
      <c r="LQI377" s="211"/>
      <c r="LQJ377" s="211"/>
      <c r="LQK377" s="211"/>
      <c r="LQL377" s="211"/>
      <c r="LQM377" s="211"/>
      <c r="LQN377" s="211"/>
      <c r="LQO377" s="211"/>
      <c r="LQP377" s="211"/>
      <c r="LQQ377" s="211"/>
      <c r="LQR377" s="211"/>
      <c r="LQS377" s="211"/>
      <c r="LQT377" s="211"/>
      <c r="LQU377" s="211"/>
      <c r="LQV377" s="211"/>
      <c r="LQW377" s="211"/>
      <c r="LQX377" s="211"/>
      <c r="LQY377" s="211"/>
      <c r="LQZ377" s="211"/>
      <c r="LRA377" s="211"/>
      <c r="LRB377" s="211"/>
      <c r="LRC377" s="211"/>
      <c r="LRD377" s="211"/>
      <c r="LRE377" s="211"/>
      <c r="LRF377" s="211"/>
      <c r="LRG377" s="211"/>
      <c r="LRH377" s="211"/>
      <c r="LRI377" s="211"/>
      <c r="LRJ377" s="211"/>
      <c r="LRK377" s="211"/>
      <c r="LRL377" s="211"/>
      <c r="LRM377" s="211"/>
      <c r="LRN377" s="211"/>
      <c r="LRO377" s="211"/>
      <c r="LRP377" s="211"/>
      <c r="LRQ377" s="211"/>
      <c r="LRR377" s="211"/>
      <c r="LRS377" s="211"/>
      <c r="LRT377" s="211"/>
      <c r="LRU377" s="211"/>
      <c r="LRV377" s="211"/>
      <c r="LRW377" s="211"/>
      <c r="LRX377" s="211"/>
      <c r="LRY377" s="211"/>
      <c r="LRZ377" s="211"/>
      <c r="LSA377" s="211"/>
      <c r="LSB377" s="211"/>
      <c r="LSC377" s="211"/>
      <c r="LSD377" s="211"/>
      <c r="LSE377" s="211"/>
      <c r="LSF377" s="211"/>
      <c r="LSG377" s="211"/>
      <c r="LSH377" s="211"/>
      <c r="LSI377" s="211"/>
      <c r="LSJ377" s="211"/>
      <c r="LSK377" s="211"/>
      <c r="LSL377" s="211"/>
      <c r="LSM377" s="211"/>
      <c r="LSN377" s="211"/>
      <c r="LSO377" s="211"/>
      <c r="LSP377" s="211"/>
      <c r="LSQ377" s="211"/>
      <c r="LSR377" s="211"/>
      <c r="LSS377" s="211"/>
      <c r="LST377" s="211"/>
      <c r="LSU377" s="211"/>
      <c r="LSV377" s="211"/>
      <c r="LSW377" s="211"/>
      <c r="LSX377" s="211"/>
      <c r="LSY377" s="211"/>
      <c r="LSZ377" s="211"/>
      <c r="LTA377" s="211"/>
      <c r="LTB377" s="211"/>
      <c r="LTC377" s="211"/>
      <c r="LTD377" s="211"/>
      <c r="LTE377" s="211"/>
      <c r="LTF377" s="211"/>
      <c r="LTG377" s="211"/>
      <c r="LTH377" s="211"/>
      <c r="LTI377" s="211"/>
      <c r="LTJ377" s="211"/>
      <c r="LTK377" s="211"/>
      <c r="LTL377" s="211"/>
      <c r="LTM377" s="211"/>
      <c r="LTN377" s="211"/>
      <c r="LTO377" s="211"/>
      <c r="LTP377" s="211"/>
      <c r="LTQ377" s="211"/>
      <c r="LTR377" s="211"/>
      <c r="LTS377" s="211"/>
      <c r="LTT377" s="211"/>
      <c r="LTU377" s="211"/>
      <c r="LTV377" s="211"/>
      <c r="LTW377" s="211"/>
      <c r="LTX377" s="211"/>
      <c r="LTY377" s="211"/>
      <c r="LTZ377" s="211"/>
      <c r="LUA377" s="211"/>
      <c r="LUB377" s="211"/>
      <c r="LUC377" s="211"/>
      <c r="LUD377" s="211"/>
      <c r="LUE377" s="211"/>
      <c r="LUF377" s="211"/>
      <c r="LUG377" s="211"/>
      <c r="LUH377" s="211"/>
      <c r="LUI377" s="211"/>
      <c r="LUJ377" s="211"/>
      <c r="LUK377" s="211"/>
      <c r="LUL377" s="211"/>
      <c r="LUM377" s="211"/>
      <c r="LUN377" s="211"/>
      <c r="LUO377" s="211"/>
      <c r="LUP377" s="211"/>
      <c r="LUQ377" s="211"/>
      <c r="LUR377" s="211"/>
      <c r="LUS377" s="211"/>
      <c r="LUT377" s="211"/>
      <c r="LUU377" s="211"/>
      <c r="LUV377" s="211"/>
      <c r="LUW377" s="211"/>
      <c r="LUX377" s="211"/>
      <c r="LUY377" s="211"/>
      <c r="LUZ377" s="211"/>
      <c r="LVA377" s="211"/>
      <c r="LVB377" s="211"/>
      <c r="LVC377" s="211"/>
      <c r="LVD377" s="211"/>
      <c r="LVE377" s="211"/>
      <c r="LVF377" s="211"/>
      <c r="LVG377" s="211"/>
      <c r="LVH377" s="211"/>
      <c r="LVI377" s="211"/>
      <c r="LVJ377" s="211"/>
      <c r="LVK377" s="211"/>
      <c r="LVL377" s="211"/>
      <c r="LVM377" s="211"/>
      <c r="LVN377" s="211"/>
      <c r="LVO377" s="211"/>
      <c r="LVP377" s="211"/>
      <c r="LVQ377" s="211"/>
      <c r="LVR377" s="211"/>
      <c r="LVS377" s="211"/>
      <c r="LVT377" s="211"/>
      <c r="LVU377" s="211"/>
      <c r="LVV377" s="211"/>
      <c r="LVW377" s="211"/>
      <c r="LVX377" s="211"/>
      <c r="LVY377" s="211"/>
      <c r="LVZ377" s="211"/>
      <c r="LWA377" s="211"/>
      <c r="LWB377" s="211"/>
      <c r="LWC377" s="211"/>
      <c r="LWD377" s="211"/>
      <c r="LWE377" s="211"/>
      <c r="LWF377" s="211"/>
      <c r="LWG377" s="211"/>
      <c r="LWH377" s="211"/>
      <c r="LWI377" s="211"/>
      <c r="LWJ377" s="211"/>
      <c r="LWK377" s="211"/>
      <c r="LWL377" s="211"/>
      <c r="LWM377" s="211"/>
      <c r="LWN377" s="211"/>
      <c r="LWO377" s="211"/>
      <c r="LWP377" s="211"/>
      <c r="LWQ377" s="211"/>
      <c r="LWR377" s="211"/>
      <c r="LWS377" s="211"/>
      <c r="LWT377" s="211"/>
      <c r="LWU377" s="211"/>
      <c r="LWV377" s="211"/>
      <c r="LWW377" s="211"/>
      <c r="LWX377" s="211"/>
      <c r="LWY377" s="211"/>
      <c r="LWZ377" s="211"/>
      <c r="LXA377" s="211"/>
      <c r="LXB377" s="211"/>
      <c r="LXC377" s="211"/>
      <c r="LXD377" s="211"/>
      <c r="LXE377" s="211"/>
      <c r="LXF377" s="211"/>
      <c r="LXG377" s="211"/>
      <c r="LXH377" s="211"/>
      <c r="LXI377" s="211"/>
      <c r="LXJ377" s="211"/>
      <c r="LXK377" s="211"/>
      <c r="LXL377" s="211"/>
      <c r="LXM377" s="211"/>
      <c r="LXN377" s="211"/>
      <c r="LXO377" s="211"/>
      <c r="LXP377" s="211"/>
      <c r="LXQ377" s="211"/>
      <c r="LXR377" s="211"/>
      <c r="LXS377" s="211"/>
      <c r="LXT377" s="211"/>
      <c r="LXU377" s="211"/>
      <c r="LXV377" s="211"/>
      <c r="LXW377" s="211"/>
      <c r="LXX377" s="211"/>
      <c r="LXY377" s="211"/>
      <c r="LXZ377" s="211"/>
      <c r="LYA377" s="211"/>
      <c r="LYB377" s="211"/>
      <c r="LYC377" s="211"/>
      <c r="LYD377" s="211"/>
      <c r="LYE377" s="211"/>
      <c r="LYF377" s="211"/>
      <c r="LYG377" s="211"/>
      <c r="LYH377" s="211"/>
      <c r="LYI377" s="211"/>
      <c r="LYJ377" s="211"/>
      <c r="LYK377" s="211"/>
      <c r="LYL377" s="211"/>
      <c r="LYM377" s="211"/>
      <c r="LYN377" s="211"/>
      <c r="LYO377" s="211"/>
      <c r="LYP377" s="211"/>
      <c r="LYQ377" s="211"/>
      <c r="LYR377" s="211"/>
      <c r="LYS377" s="211"/>
      <c r="LYT377" s="211"/>
      <c r="LYU377" s="211"/>
      <c r="LYV377" s="211"/>
      <c r="LYW377" s="211"/>
      <c r="LYX377" s="211"/>
      <c r="LYY377" s="211"/>
      <c r="LYZ377" s="211"/>
      <c r="LZA377" s="211"/>
      <c r="LZB377" s="211"/>
      <c r="LZC377" s="211"/>
      <c r="LZD377" s="211"/>
      <c r="LZE377" s="211"/>
      <c r="LZF377" s="211"/>
      <c r="LZG377" s="211"/>
      <c r="LZH377" s="211"/>
      <c r="LZI377" s="211"/>
      <c r="LZJ377" s="211"/>
      <c r="LZK377" s="211"/>
      <c r="LZL377" s="211"/>
      <c r="LZM377" s="211"/>
      <c r="LZN377" s="211"/>
      <c r="LZO377" s="211"/>
      <c r="LZP377" s="211"/>
      <c r="LZQ377" s="211"/>
      <c r="LZR377" s="211"/>
      <c r="LZS377" s="211"/>
      <c r="LZT377" s="211"/>
      <c r="LZU377" s="211"/>
      <c r="LZV377" s="211"/>
      <c r="LZW377" s="211"/>
      <c r="LZX377" s="211"/>
      <c r="LZY377" s="211"/>
      <c r="LZZ377" s="211"/>
      <c r="MAA377" s="211"/>
      <c r="MAB377" s="211"/>
      <c r="MAC377" s="211"/>
      <c r="MAD377" s="211"/>
      <c r="MAE377" s="211"/>
      <c r="MAF377" s="211"/>
      <c r="MAG377" s="211"/>
      <c r="MAH377" s="211"/>
      <c r="MAI377" s="211"/>
      <c r="MAJ377" s="211"/>
      <c r="MAK377" s="211"/>
      <c r="MAL377" s="211"/>
      <c r="MAM377" s="211"/>
      <c r="MAN377" s="211"/>
      <c r="MAO377" s="211"/>
      <c r="MAP377" s="211"/>
      <c r="MAQ377" s="211"/>
      <c r="MAR377" s="211"/>
      <c r="MAS377" s="211"/>
      <c r="MAT377" s="211"/>
      <c r="MAU377" s="211"/>
      <c r="MAV377" s="211"/>
      <c r="MAW377" s="211"/>
      <c r="MAX377" s="211"/>
      <c r="MAY377" s="211"/>
      <c r="MAZ377" s="211"/>
      <c r="MBA377" s="211"/>
      <c r="MBB377" s="211"/>
      <c r="MBC377" s="211"/>
      <c r="MBD377" s="211"/>
      <c r="MBE377" s="211"/>
      <c r="MBF377" s="211"/>
      <c r="MBG377" s="211"/>
      <c r="MBH377" s="211"/>
      <c r="MBI377" s="211"/>
      <c r="MBJ377" s="211"/>
      <c r="MBK377" s="211"/>
      <c r="MBL377" s="211"/>
      <c r="MBM377" s="211"/>
      <c r="MBN377" s="211"/>
      <c r="MBO377" s="211"/>
      <c r="MBP377" s="211"/>
      <c r="MBQ377" s="211"/>
      <c r="MBR377" s="211"/>
      <c r="MBS377" s="211"/>
      <c r="MBT377" s="211"/>
      <c r="MBU377" s="211"/>
      <c r="MBV377" s="211"/>
      <c r="MBW377" s="211"/>
      <c r="MBX377" s="211"/>
      <c r="MBY377" s="211"/>
      <c r="MBZ377" s="211"/>
      <c r="MCA377" s="211"/>
      <c r="MCB377" s="211"/>
      <c r="MCC377" s="211"/>
      <c r="MCD377" s="211"/>
      <c r="MCE377" s="211"/>
      <c r="MCF377" s="211"/>
      <c r="MCG377" s="211"/>
      <c r="MCH377" s="211"/>
      <c r="MCI377" s="211"/>
      <c r="MCJ377" s="211"/>
      <c r="MCK377" s="211"/>
      <c r="MCL377" s="211"/>
      <c r="MCM377" s="211"/>
      <c r="MCN377" s="211"/>
      <c r="MCO377" s="211"/>
      <c r="MCP377" s="211"/>
      <c r="MCQ377" s="211"/>
      <c r="MCR377" s="211"/>
      <c r="MCS377" s="211"/>
      <c r="MCT377" s="211"/>
      <c r="MCU377" s="211"/>
      <c r="MCV377" s="211"/>
      <c r="MCW377" s="211"/>
      <c r="MCX377" s="211"/>
      <c r="MCY377" s="211"/>
      <c r="MCZ377" s="211"/>
      <c r="MDA377" s="211"/>
      <c r="MDB377" s="211"/>
      <c r="MDC377" s="211"/>
      <c r="MDD377" s="211"/>
      <c r="MDE377" s="211"/>
      <c r="MDF377" s="211"/>
      <c r="MDG377" s="211"/>
      <c r="MDH377" s="211"/>
      <c r="MDI377" s="211"/>
      <c r="MDJ377" s="211"/>
      <c r="MDK377" s="211"/>
      <c r="MDL377" s="211"/>
      <c r="MDM377" s="211"/>
      <c r="MDN377" s="211"/>
      <c r="MDO377" s="211"/>
      <c r="MDP377" s="211"/>
      <c r="MDQ377" s="211"/>
      <c r="MDR377" s="211"/>
      <c r="MDS377" s="211"/>
      <c r="MDT377" s="211"/>
      <c r="MDU377" s="211"/>
      <c r="MDV377" s="211"/>
      <c r="MDW377" s="211"/>
      <c r="MDX377" s="211"/>
      <c r="MDY377" s="211"/>
      <c r="MDZ377" s="211"/>
      <c r="MEA377" s="211"/>
      <c r="MEB377" s="211"/>
      <c r="MEC377" s="211"/>
      <c r="MED377" s="211"/>
      <c r="MEE377" s="211"/>
      <c r="MEF377" s="211"/>
      <c r="MEG377" s="211"/>
      <c r="MEH377" s="211"/>
      <c r="MEI377" s="211"/>
      <c r="MEJ377" s="211"/>
      <c r="MEK377" s="211"/>
      <c r="MEL377" s="211"/>
      <c r="MEM377" s="211"/>
      <c r="MEN377" s="211"/>
      <c r="MEO377" s="211"/>
      <c r="MEP377" s="211"/>
      <c r="MEQ377" s="211"/>
      <c r="MER377" s="211"/>
      <c r="MES377" s="211"/>
      <c r="MET377" s="211"/>
      <c r="MEU377" s="211"/>
      <c r="MEV377" s="211"/>
      <c r="MEW377" s="211"/>
      <c r="MEX377" s="211"/>
      <c r="MEY377" s="211"/>
      <c r="MEZ377" s="211"/>
      <c r="MFA377" s="211"/>
      <c r="MFB377" s="211"/>
      <c r="MFC377" s="211"/>
      <c r="MFD377" s="211"/>
      <c r="MFE377" s="211"/>
      <c r="MFF377" s="211"/>
      <c r="MFG377" s="211"/>
      <c r="MFH377" s="211"/>
      <c r="MFI377" s="211"/>
      <c r="MFJ377" s="211"/>
      <c r="MFK377" s="211"/>
      <c r="MFL377" s="211"/>
      <c r="MFM377" s="211"/>
      <c r="MFN377" s="211"/>
      <c r="MFO377" s="211"/>
      <c r="MFP377" s="211"/>
      <c r="MFQ377" s="211"/>
      <c r="MFR377" s="211"/>
      <c r="MFS377" s="211"/>
      <c r="MFT377" s="211"/>
      <c r="MFU377" s="211"/>
      <c r="MFV377" s="211"/>
      <c r="MFW377" s="211"/>
      <c r="MFX377" s="211"/>
      <c r="MFY377" s="211"/>
      <c r="MFZ377" s="211"/>
      <c r="MGA377" s="211"/>
      <c r="MGB377" s="211"/>
      <c r="MGC377" s="211"/>
      <c r="MGD377" s="211"/>
      <c r="MGE377" s="211"/>
      <c r="MGF377" s="211"/>
      <c r="MGG377" s="211"/>
      <c r="MGH377" s="211"/>
      <c r="MGI377" s="211"/>
      <c r="MGJ377" s="211"/>
      <c r="MGK377" s="211"/>
      <c r="MGL377" s="211"/>
      <c r="MGM377" s="211"/>
      <c r="MGN377" s="211"/>
      <c r="MGO377" s="211"/>
      <c r="MGP377" s="211"/>
      <c r="MGQ377" s="211"/>
      <c r="MGR377" s="211"/>
      <c r="MGS377" s="211"/>
      <c r="MGT377" s="211"/>
      <c r="MGU377" s="211"/>
      <c r="MGV377" s="211"/>
      <c r="MGW377" s="211"/>
      <c r="MGX377" s="211"/>
      <c r="MGY377" s="211"/>
      <c r="MGZ377" s="211"/>
      <c r="MHA377" s="211"/>
      <c r="MHB377" s="211"/>
      <c r="MHC377" s="211"/>
      <c r="MHD377" s="211"/>
      <c r="MHE377" s="211"/>
      <c r="MHF377" s="211"/>
      <c r="MHG377" s="211"/>
      <c r="MHH377" s="211"/>
      <c r="MHI377" s="211"/>
      <c r="MHJ377" s="211"/>
      <c r="MHK377" s="211"/>
      <c r="MHL377" s="211"/>
      <c r="MHM377" s="211"/>
      <c r="MHN377" s="211"/>
      <c r="MHO377" s="211"/>
      <c r="MHP377" s="211"/>
      <c r="MHQ377" s="211"/>
      <c r="MHR377" s="211"/>
      <c r="MHS377" s="211"/>
      <c r="MHT377" s="211"/>
      <c r="MHU377" s="211"/>
      <c r="MHV377" s="211"/>
      <c r="MHW377" s="211"/>
      <c r="MHX377" s="211"/>
      <c r="MHY377" s="211"/>
      <c r="MHZ377" s="211"/>
      <c r="MIA377" s="211"/>
      <c r="MIB377" s="211"/>
      <c r="MIC377" s="211"/>
      <c r="MID377" s="211"/>
      <c r="MIE377" s="211"/>
      <c r="MIF377" s="211"/>
      <c r="MIG377" s="211"/>
      <c r="MIH377" s="211"/>
      <c r="MII377" s="211"/>
      <c r="MIJ377" s="211"/>
      <c r="MIK377" s="211"/>
      <c r="MIL377" s="211"/>
      <c r="MIM377" s="211"/>
      <c r="MIN377" s="211"/>
      <c r="MIO377" s="211"/>
      <c r="MIP377" s="211"/>
      <c r="MIQ377" s="211"/>
      <c r="MIR377" s="211"/>
      <c r="MIS377" s="211"/>
      <c r="MIT377" s="211"/>
      <c r="MIU377" s="211"/>
      <c r="MIV377" s="211"/>
      <c r="MIW377" s="211"/>
      <c r="MIX377" s="211"/>
      <c r="MIY377" s="211"/>
      <c r="MIZ377" s="211"/>
      <c r="MJA377" s="211"/>
      <c r="MJB377" s="211"/>
      <c r="MJC377" s="211"/>
      <c r="MJD377" s="211"/>
      <c r="MJE377" s="211"/>
      <c r="MJF377" s="211"/>
      <c r="MJG377" s="211"/>
      <c r="MJH377" s="211"/>
      <c r="MJI377" s="211"/>
      <c r="MJJ377" s="211"/>
      <c r="MJK377" s="211"/>
      <c r="MJL377" s="211"/>
      <c r="MJM377" s="211"/>
      <c r="MJN377" s="211"/>
      <c r="MJO377" s="211"/>
      <c r="MJP377" s="211"/>
      <c r="MJQ377" s="211"/>
      <c r="MJR377" s="211"/>
      <c r="MJS377" s="211"/>
      <c r="MJT377" s="211"/>
      <c r="MJU377" s="211"/>
      <c r="MJV377" s="211"/>
      <c r="MJW377" s="211"/>
      <c r="MJX377" s="211"/>
      <c r="MJY377" s="211"/>
      <c r="MJZ377" s="211"/>
      <c r="MKA377" s="211"/>
      <c r="MKB377" s="211"/>
      <c r="MKC377" s="211"/>
      <c r="MKD377" s="211"/>
      <c r="MKE377" s="211"/>
      <c r="MKF377" s="211"/>
      <c r="MKG377" s="211"/>
      <c r="MKH377" s="211"/>
      <c r="MKI377" s="211"/>
      <c r="MKJ377" s="211"/>
      <c r="MKK377" s="211"/>
      <c r="MKL377" s="211"/>
      <c r="MKM377" s="211"/>
      <c r="MKN377" s="211"/>
      <c r="MKO377" s="211"/>
      <c r="MKP377" s="211"/>
      <c r="MKQ377" s="211"/>
      <c r="MKR377" s="211"/>
      <c r="MKS377" s="211"/>
      <c r="MKT377" s="211"/>
      <c r="MKU377" s="211"/>
      <c r="MKV377" s="211"/>
      <c r="MKW377" s="211"/>
      <c r="MKX377" s="211"/>
      <c r="MKY377" s="211"/>
      <c r="MKZ377" s="211"/>
      <c r="MLA377" s="211"/>
      <c r="MLB377" s="211"/>
      <c r="MLC377" s="211"/>
      <c r="MLD377" s="211"/>
      <c r="MLE377" s="211"/>
      <c r="MLF377" s="211"/>
      <c r="MLG377" s="211"/>
      <c r="MLH377" s="211"/>
      <c r="MLI377" s="211"/>
      <c r="MLJ377" s="211"/>
      <c r="MLK377" s="211"/>
      <c r="MLL377" s="211"/>
      <c r="MLM377" s="211"/>
      <c r="MLN377" s="211"/>
      <c r="MLO377" s="211"/>
      <c r="MLP377" s="211"/>
      <c r="MLQ377" s="211"/>
      <c r="MLR377" s="211"/>
      <c r="MLS377" s="211"/>
      <c r="MLT377" s="211"/>
      <c r="MLU377" s="211"/>
      <c r="MLV377" s="211"/>
      <c r="MLW377" s="211"/>
      <c r="MLX377" s="211"/>
      <c r="MLY377" s="211"/>
      <c r="MLZ377" s="211"/>
      <c r="MMA377" s="211"/>
      <c r="MMB377" s="211"/>
      <c r="MMC377" s="211"/>
      <c r="MMD377" s="211"/>
      <c r="MME377" s="211"/>
      <c r="MMF377" s="211"/>
      <c r="MMG377" s="211"/>
      <c r="MMH377" s="211"/>
      <c r="MMI377" s="211"/>
      <c r="MMJ377" s="211"/>
      <c r="MMK377" s="211"/>
      <c r="MML377" s="211"/>
      <c r="MMM377" s="211"/>
      <c r="MMN377" s="211"/>
      <c r="MMO377" s="211"/>
      <c r="MMP377" s="211"/>
      <c r="MMQ377" s="211"/>
      <c r="MMR377" s="211"/>
      <c r="MMS377" s="211"/>
      <c r="MMT377" s="211"/>
      <c r="MMU377" s="211"/>
      <c r="MMV377" s="211"/>
      <c r="MMW377" s="211"/>
      <c r="MMX377" s="211"/>
      <c r="MMY377" s="211"/>
      <c r="MMZ377" s="211"/>
      <c r="MNA377" s="211"/>
      <c r="MNB377" s="211"/>
      <c r="MNC377" s="211"/>
      <c r="MND377" s="211"/>
      <c r="MNE377" s="211"/>
      <c r="MNF377" s="211"/>
      <c r="MNG377" s="211"/>
      <c r="MNH377" s="211"/>
      <c r="MNI377" s="211"/>
      <c r="MNJ377" s="211"/>
      <c r="MNK377" s="211"/>
      <c r="MNL377" s="211"/>
      <c r="MNM377" s="211"/>
      <c r="MNN377" s="211"/>
      <c r="MNO377" s="211"/>
      <c r="MNP377" s="211"/>
      <c r="MNQ377" s="211"/>
      <c r="MNR377" s="211"/>
      <c r="MNS377" s="211"/>
      <c r="MNT377" s="211"/>
      <c r="MNU377" s="211"/>
      <c r="MNV377" s="211"/>
      <c r="MNW377" s="211"/>
      <c r="MNX377" s="211"/>
      <c r="MNY377" s="211"/>
      <c r="MNZ377" s="211"/>
      <c r="MOA377" s="211"/>
      <c r="MOB377" s="211"/>
      <c r="MOC377" s="211"/>
      <c r="MOD377" s="211"/>
      <c r="MOE377" s="211"/>
      <c r="MOF377" s="211"/>
      <c r="MOG377" s="211"/>
      <c r="MOH377" s="211"/>
      <c r="MOI377" s="211"/>
      <c r="MOJ377" s="211"/>
      <c r="MOK377" s="211"/>
      <c r="MOL377" s="211"/>
      <c r="MOM377" s="211"/>
      <c r="MON377" s="211"/>
      <c r="MOO377" s="211"/>
      <c r="MOP377" s="211"/>
      <c r="MOQ377" s="211"/>
      <c r="MOR377" s="211"/>
      <c r="MOS377" s="211"/>
      <c r="MOT377" s="211"/>
      <c r="MOU377" s="211"/>
      <c r="MOV377" s="211"/>
      <c r="MOW377" s="211"/>
      <c r="MOX377" s="211"/>
      <c r="MOY377" s="211"/>
      <c r="MOZ377" s="211"/>
      <c r="MPA377" s="211"/>
      <c r="MPB377" s="211"/>
      <c r="MPC377" s="211"/>
      <c r="MPD377" s="211"/>
      <c r="MPE377" s="211"/>
      <c r="MPF377" s="211"/>
      <c r="MPG377" s="211"/>
      <c r="MPH377" s="211"/>
      <c r="MPI377" s="211"/>
      <c r="MPJ377" s="211"/>
      <c r="MPK377" s="211"/>
      <c r="MPL377" s="211"/>
      <c r="MPM377" s="211"/>
      <c r="MPN377" s="211"/>
      <c r="MPO377" s="211"/>
      <c r="MPP377" s="211"/>
      <c r="MPQ377" s="211"/>
      <c r="MPR377" s="211"/>
      <c r="MPS377" s="211"/>
      <c r="MPT377" s="211"/>
      <c r="MPU377" s="211"/>
      <c r="MPV377" s="211"/>
      <c r="MPW377" s="211"/>
      <c r="MPX377" s="211"/>
      <c r="MPY377" s="211"/>
      <c r="MPZ377" s="211"/>
      <c r="MQA377" s="211"/>
      <c r="MQB377" s="211"/>
      <c r="MQC377" s="211"/>
      <c r="MQD377" s="211"/>
      <c r="MQE377" s="211"/>
      <c r="MQF377" s="211"/>
      <c r="MQG377" s="211"/>
      <c r="MQH377" s="211"/>
      <c r="MQI377" s="211"/>
      <c r="MQJ377" s="211"/>
      <c r="MQK377" s="211"/>
      <c r="MQL377" s="211"/>
      <c r="MQM377" s="211"/>
      <c r="MQN377" s="211"/>
      <c r="MQO377" s="211"/>
      <c r="MQP377" s="211"/>
      <c r="MQQ377" s="211"/>
      <c r="MQR377" s="211"/>
      <c r="MQS377" s="211"/>
      <c r="MQT377" s="211"/>
      <c r="MQU377" s="211"/>
      <c r="MQV377" s="211"/>
      <c r="MQW377" s="211"/>
      <c r="MQX377" s="211"/>
      <c r="MQY377" s="211"/>
      <c r="MQZ377" s="211"/>
      <c r="MRA377" s="211"/>
      <c r="MRB377" s="211"/>
      <c r="MRC377" s="211"/>
      <c r="MRD377" s="211"/>
      <c r="MRE377" s="211"/>
      <c r="MRF377" s="211"/>
      <c r="MRG377" s="211"/>
      <c r="MRH377" s="211"/>
      <c r="MRI377" s="211"/>
      <c r="MRJ377" s="211"/>
      <c r="MRK377" s="211"/>
      <c r="MRL377" s="211"/>
      <c r="MRM377" s="211"/>
      <c r="MRN377" s="211"/>
      <c r="MRO377" s="211"/>
      <c r="MRP377" s="211"/>
      <c r="MRQ377" s="211"/>
      <c r="MRR377" s="211"/>
      <c r="MRS377" s="211"/>
      <c r="MRT377" s="211"/>
      <c r="MRU377" s="211"/>
      <c r="MRV377" s="211"/>
      <c r="MRW377" s="211"/>
      <c r="MRX377" s="211"/>
      <c r="MRY377" s="211"/>
      <c r="MRZ377" s="211"/>
      <c r="MSA377" s="211"/>
      <c r="MSB377" s="211"/>
      <c r="MSC377" s="211"/>
      <c r="MSD377" s="211"/>
      <c r="MSE377" s="211"/>
      <c r="MSF377" s="211"/>
      <c r="MSG377" s="211"/>
      <c r="MSH377" s="211"/>
      <c r="MSI377" s="211"/>
      <c r="MSJ377" s="211"/>
      <c r="MSK377" s="211"/>
      <c r="MSL377" s="211"/>
      <c r="MSM377" s="211"/>
      <c r="MSN377" s="211"/>
      <c r="MSO377" s="211"/>
      <c r="MSP377" s="211"/>
      <c r="MSQ377" s="211"/>
      <c r="MSR377" s="211"/>
      <c r="MSS377" s="211"/>
      <c r="MST377" s="211"/>
      <c r="MSU377" s="211"/>
      <c r="MSV377" s="211"/>
      <c r="MSW377" s="211"/>
      <c r="MSX377" s="211"/>
      <c r="MSY377" s="211"/>
      <c r="MSZ377" s="211"/>
      <c r="MTA377" s="211"/>
      <c r="MTB377" s="211"/>
      <c r="MTC377" s="211"/>
      <c r="MTD377" s="211"/>
      <c r="MTE377" s="211"/>
      <c r="MTF377" s="211"/>
      <c r="MTG377" s="211"/>
      <c r="MTH377" s="211"/>
      <c r="MTI377" s="211"/>
      <c r="MTJ377" s="211"/>
      <c r="MTK377" s="211"/>
      <c r="MTL377" s="211"/>
      <c r="MTM377" s="211"/>
      <c r="MTN377" s="211"/>
      <c r="MTO377" s="211"/>
      <c r="MTP377" s="211"/>
      <c r="MTQ377" s="211"/>
      <c r="MTR377" s="211"/>
      <c r="MTS377" s="211"/>
      <c r="MTT377" s="211"/>
      <c r="MTU377" s="211"/>
      <c r="MTV377" s="211"/>
      <c r="MTW377" s="211"/>
      <c r="MTX377" s="211"/>
      <c r="MTY377" s="211"/>
      <c r="MTZ377" s="211"/>
      <c r="MUA377" s="211"/>
      <c r="MUB377" s="211"/>
      <c r="MUC377" s="211"/>
      <c r="MUD377" s="211"/>
      <c r="MUE377" s="211"/>
      <c r="MUF377" s="211"/>
      <c r="MUG377" s="211"/>
      <c r="MUH377" s="211"/>
      <c r="MUI377" s="211"/>
      <c r="MUJ377" s="211"/>
      <c r="MUK377" s="211"/>
      <c r="MUL377" s="211"/>
      <c r="MUM377" s="211"/>
      <c r="MUN377" s="211"/>
      <c r="MUO377" s="211"/>
      <c r="MUP377" s="211"/>
      <c r="MUQ377" s="211"/>
      <c r="MUR377" s="211"/>
      <c r="MUS377" s="211"/>
      <c r="MUT377" s="211"/>
      <c r="MUU377" s="211"/>
      <c r="MUV377" s="211"/>
      <c r="MUW377" s="211"/>
      <c r="MUX377" s="211"/>
      <c r="MUY377" s="211"/>
      <c r="MUZ377" s="211"/>
      <c r="MVA377" s="211"/>
      <c r="MVB377" s="211"/>
      <c r="MVC377" s="211"/>
      <c r="MVD377" s="211"/>
      <c r="MVE377" s="211"/>
      <c r="MVF377" s="211"/>
      <c r="MVG377" s="211"/>
      <c r="MVH377" s="211"/>
      <c r="MVI377" s="211"/>
      <c r="MVJ377" s="211"/>
      <c r="MVK377" s="211"/>
      <c r="MVL377" s="211"/>
      <c r="MVM377" s="211"/>
      <c r="MVN377" s="211"/>
      <c r="MVO377" s="211"/>
      <c r="MVP377" s="211"/>
      <c r="MVQ377" s="211"/>
      <c r="MVR377" s="211"/>
      <c r="MVS377" s="211"/>
      <c r="MVT377" s="211"/>
      <c r="MVU377" s="211"/>
      <c r="MVV377" s="211"/>
      <c r="MVW377" s="211"/>
      <c r="MVX377" s="211"/>
      <c r="MVY377" s="211"/>
      <c r="MVZ377" s="211"/>
      <c r="MWA377" s="211"/>
      <c r="MWB377" s="211"/>
      <c r="MWC377" s="211"/>
      <c r="MWD377" s="211"/>
      <c r="MWE377" s="211"/>
      <c r="MWF377" s="211"/>
      <c r="MWG377" s="211"/>
      <c r="MWH377" s="211"/>
      <c r="MWI377" s="211"/>
      <c r="MWJ377" s="211"/>
      <c r="MWK377" s="211"/>
      <c r="MWL377" s="211"/>
      <c r="MWM377" s="211"/>
      <c r="MWN377" s="211"/>
      <c r="MWO377" s="211"/>
      <c r="MWP377" s="211"/>
      <c r="MWQ377" s="211"/>
      <c r="MWR377" s="211"/>
      <c r="MWS377" s="211"/>
      <c r="MWT377" s="211"/>
      <c r="MWU377" s="211"/>
      <c r="MWV377" s="211"/>
      <c r="MWW377" s="211"/>
      <c r="MWX377" s="211"/>
      <c r="MWY377" s="211"/>
      <c r="MWZ377" s="211"/>
      <c r="MXA377" s="211"/>
      <c r="MXB377" s="211"/>
      <c r="MXC377" s="211"/>
      <c r="MXD377" s="211"/>
      <c r="MXE377" s="211"/>
      <c r="MXF377" s="211"/>
      <c r="MXG377" s="211"/>
      <c r="MXH377" s="211"/>
      <c r="MXI377" s="211"/>
      <c r="MXJ377" s="211"/>
      <c r="MXK377" s="211"/>
      <c r="MXL377" s="211"/>
      <c r="MXM377" s="211"/>
      <c r="MXN377" s="211"/>
      <c r="MXO377" s="211"/>
      <c r="MXP377" s="211"/>
      <c r="MXQ377" s="211"/>
      <c r="MXR377" s="211"/>
      <c r="MXS377" s="211"/>
      <c r="MXT377" s="211"/>
      <c r="MXU377" s="211"/>
      <c r="MXV377" s="211"/>
      <c r="MXW377" s="211"/>
      <c r="MXX377" s="211"/>
      <c r="MXY377" s="211"/>
      <c r="MXZ377" s="211"/>
      <c r="MYA377" s="211"/>
      <c r="MYB377" s="211"/>
      <c r="MYC377" s="211"/>
      <c r="MYD377" s="211"/>
      <c r="MYE377" s="211"/>
      <c r="MYF377" s="211"/>
      <c r="MYG377" s="211"/>
      <c r="MYH377" s="211"/>
      <c r="MYI377" s="211"/>
      <c r="MYJ377" s="211"/>
      <c r="MYK377" s="211"/>
      <c r="MYL377" s="211"/>
      <c r="MYM377" s="211"/>
      <c r="MYN377" s="211"/>
      <c r="MYO377" s="211"/>
      <c r="MYP377" s="211"/>
      <c r="MYQ377" s="211"/>
      <c r="MYR377" s="211"/>
      <c r="MYS377" s="211"/>
      <c r="MYT377" s="211"/>
      <c r="MYU377" s="211"/>
      <c r="MYV377" s="211"/>
      <c r="MYW377" s="211"/>
      <c r="MYX377" s="211"/>
      <c r="MYY377" s="211"/>
      <c r="MYZ377" s="211"/>
      <c r="MZA377" s="211"/>
      <c r="MZB377" s="211"/>
      <c r="MZC377" s="211"/>
      <c r="MZD377" s="211"/>
      <c r="MZE377" s="211"/>
      <c r="MZF377" s="211"/>
      <c r="MZG377" s="211"/>
      <c r="MZH377" s="211"/>
      <c r="MZI377" s="211"/>
      <c r="MZJ377" s="211"/>
      <c r="MZK377" s="211"/>
      <c r="MZL377" s="211"/>
      <c r="MZM377" s="211"/>
      <c r="MZN377" s="211"/>
      <c r="MZO377" s="211"/>
      <c r="MZP377" s="211"/>
      <c r="MZQ377" s="211"/>
      <c r="MZR377" s="211"/>
      <c r="MZS377" s="211"/>
      <c r="MZT377" s="211"/>
      <c r="MZU377" s="211"/>
      <c r="MZV377" s="211"/>
      <c r="MZW377" s="211"/>
      <c r="MZX377" s="211"/>
      <c r="MZY377" s="211"/>
      <c r="MZZ377" s="211"/>
      <c r="NAA377" s="211"/>
      <c r="NAB377" s="211"/>
      <c r="NAC377" s="211"/>
      <c r="NAD377" s="211"/>
      <c r="NAE377" s="211"/>
      <c r="NAF377" s="211"/>
      <c r="NAG377" s="211"/>
      <c r="NAH377" s="211"/>
      <c r="NAI377" s="211"/>
      <c r="NAJ377" s="211"/>
      <c r="NAK377" s="211"/>
      <c r="NAL377" s="211"/>
      <c r="NAM377" s="211"/>
      <c r="NAN377" s="211"/>
      <c r="NAO377" s="211"/>
      <c r="NAP377" s="211"/>
      <c r="NAQ377" s="211"/>
      <c r="NAR377" s="211"/>
      <c r="NAS377" s="211"/>
      <c r="NAT377" s="211"/>
      <c r="NAU377" s="211"/>
      <c r="NAV377" s="211"/>
      <c r="NAW377" s="211"/>
      <c r="NAX377" s="211"/>
      <c r="NAY377" s="211"/>
      <c r="NAZ377" s="211"/>
      <c r="NBA377" s="211"/>
      <c r="NBB377" s="211"/>
      <c r="NBC377" s="211"/>
      <c r="NBD377" s="211"/>
      <c r="NBE377" s="211"/>
      <c r="NBF377" s="211"/>
      <c r="NBG377" s="211"/>
      <c r="NBH377" s="211"/>
      <c r="NBI377" s="211"/>
      <c r="NBJ377" s="211"/>
      <c r="NBK377" s="211"/>
      <c r="NBL377" s="211"/>
      <c r="NBM377" s="211"/>
      <c r="NBN377" s="211"/>
      <c r="NBO377" s="211"/>
      <c r="NBP377" s="211"/>
      <c r="NBQ377" s="211"/>
      <c r="NBR377" s="211"/>
      <c r="NBS377" s="211"/>
      <c r="NBT377" s="211"/>
      <c r="NBU377" s="211"/>
      <c r="NBV377" s="211"/>
      <c r="NBW377" s="211"/>
      <c r="NBX377" s="211"/>
      <c r="NBY377" s="211"/>
      <c r="NBZ377" s="211"/>
      <c r="NCA377" s="211"/>
      <c r="NCB377" s="211"/>
      <c r="NCC377" s="211"/>
      <c r="NCD377" s="211"/>
      <c r="NCE377" s="211"/>
      <c r="NCF377" s="211"/>
      <c r="NCG377" s="211"/>
      <c r="NCH377" s="211"/>
      <c r="NCI377" s="211"/>
      <c r="NCJ377" s="211"/>
      <c r="NCK377" s="211"/>
      <c r="NCL377" s="211"/>
      <c r="NCM377" s="211"/>
      <c r="NCN377" s="211"/>
      <c r="NCO377" s="211"/>
      <c r="NCP377" s="211"/>
      <c r="NCQ377" s="211"/>
      <c r="NCR377" s="211"/>
      <c r="NCS377" s="211"/>
      <c r="NCT377" s="211"/>
      <c r="NCU377" s="211"/>
      <c r="NCV377" s="211"/>
      <c r="NCW377" s="211"/>
      <c r="NCX377" s="211"/>
      <c r="NCY377" s="211"/>
      <c r="NCZ377" s="211"/>
      <c r="NDA377" s="211"/>
      <c r="NDB377" s="211"/>
      <c r="NDC377" s="211"/>
      <c r="NDD377" s="211"/>
      <c r="NDE377" s="211"/>
      <c r="NDF377" s="211"/>
      <c r="NDG377" s="211"/>
      <c r="NDH377" s="211"/>
      <c r="NDI377" s="211"/>
      <c r="NDJ377" s="211"/>
      <c r="NDK377" s="211"/>
      <c r="NDL377" s="211"/>
      <c r="NDM377" s="211"/>
      <c r="NDN377" s="211"/>
      <c r="NDO377" s="211"/>
      <c r="NDP377" s="211"/>
      <c r="NDQ377" s="211"/>
      <c r="NDR377" s="211"/>
      <c r="NDS377" s="211"/>
      <c r="NDT377" s="211"/>
      <c r="NDU377" s="211"/>
      <c r="NDV377" s="211"/>
      <c r="NDW377" s="211"/>
      <c r="NDX377" s="211"/>
      <c r="NDY377" s="211"/>
      <c r="NDZ377" s="211"/>
      <c r="NEA377" s="211"/>
      <c r="NEB377" s="211"/>
      <c r="NEC377" s="211"/>
      <c r="NED377" s="211"/>
      <c r="NEE377" s="211"/>
      <c r="NEF377" s="211"/>
      <c r="NEG377" s="211"/>
      <c r="NEH377" s="211"/>
      <c r="NEI377" s="211"/>
      <c r="NEJ377" s="211"/>
      <c r="NEK377" s="211"/>
      <c r="NEL377" s="211"/>
      <c r="NEM377" s="211"/>
      <c r="NEN377" s="211"/>
      <c r="NEO377" s="211"/>
      <c r="NEP377" s="211"/>
      <c r="NEQ377" s="211"/>
      <c r="NER377" s="211"/>
      <c r="NES377" s="211"/>
      <c r="NET377" s="211"/>
      <c r="NEU377" s="211"/>
      <c r="NEV377" s="211"/>
      <c r="NEW377" s="211"/>
      <c r="NEX377" s="211"/>
      <c r="NEY377" s="211"/>
      <c r="NEZ377" s="211"/>
      <c r="NFA377" s="211"/>
      <c r="NFB377" s="211"/>
      <c r="NFC377" s="211"/>
      <c r="NFD377" s="211"/>
      <c r="NFE377" s="211"/>
      <c r="NFF377" s="211"/>
      <c r="NFG377" s="211"/>
      <c r="NFH377" s="211"/>
      <c r="NFI377" s="211"/>
      <c r="NFJ377" s="211"/>
      <c r="NFK377" s="211"/>
      <c r="NFL377" s="211"/>
      <c r="NFM377" s="211"/>
      <c r="NFN377" s="211"/>
      <c r="NFO377" s="211"/>
      <c r="NFP377" s="211"/>
      <c r="NFQ377" s="211"/>
      <c r="NFR377" s="211"/>
      <c r="NFS377" s="211"/>
      <c r="NFT377" s="211"/>
      <c r="NFU377" s="211"/>
      <c r="NFV377" s="211"/>
      <c r="NFW377" s="211"/>
      <c r="NFX377" s="211"/>
      <c r="NFY377" s="211"/>
      <c r="NFZ377" s="211"/>
      <c r="NGA377" s="211"/>
      <c r="NGB377" s="211"/>
      <c r="NGC377" s="211"/>
      <c r="NGD377" s="211"/>
      <c r="NGE377" s="211"/>
      <c r="NGF377" s="211"/>
      <c r="NGG377" s="211"/>
      <c r="NGH377" s="211"/>
      <c r="NGI377" s="211"/>
      <c r="NGJ377" s="211"/>
      <c r="NGK377" s="211"/>
      <c r="NGL377" s="211"/>
      <c r="NGM377" s="211"/>
      <c r="NGN377" s="211"/>
      <c r="NGO377" s="211"/>
      <c r="NGP377" s="211"/>
      <c r="NGQ377" s="211"/>
      <c r="NGR377" s="211"/>
      <c r="NGS377" s="211"/>
      <c r="NGT377" s="211"/>
      <c r="NGU377" s="211"/>
      <c r="NGV377" s="211"/>
      <c r="NGW377" s="211"/>
      <c r="NGX377" s="211"/>
      <c r="NGY377" s="211"/>
      <c r="NGZ377" s="211"/>
      <c r="NHA377" s="211"/>
      <c r="NHB377" s="211"/>
      <c r="NHC377" s="211"/>
      <c r="NHD377" s="211"/>
      <c r="NHE377" s="211"/>
      <c r="NHF377" s="211"/>
      <c r="NHG377" s="211"/>
      <c r="NHH377" s="211"/>
      <c r="NHI377" s="211"/>
      <c r="NHJ377" s="211"/>
      <c r="NHK377" s="211"/>
      <c r="NHL377" s="211"/>
      <c r="NHM377" s="211"/>
      <c r="NHN377" s="211"/>
      <c r="NHO377" s="211"/>
      <c r="NHP377" s="211"/>
      <c r="NHQ377" s="211"/>
      <c r="NHR377" s="211"/>
      <c r="NHS377" s="211"/>
      <c r="NHT377" s="211"/>
      <c r="NHU377" s="211"/>
      <c r="NHV377" s="211"/>
      <c r="NHW377" s="211"/>
      <c r="NHX377" s="211"/>
      <c r="NHY377" s="211"/>
      <c r="NHZ377" s="211"/>
      <c r="NIA377" s="211"/>
      <c r="NIB377" s="211"/>
      <c r="NIC377" s="211"/>
      <c r="NID377" s="211"/>
      <c r="NIE377" s="211"/>
      <c r="NIF377" s="211"/>
      <c r="NIG377" s="211"/>
      <c r="NIH377" s="211"/>
      <c r="NII377" s="211"/>
      <c r="NIJ377" s="211"/>
      <c r="NIK377" s="211"/>
      <c r="NIL377" s="211"/>
      <c r="NIM377" s="211"/>
      <c r="NIN377" s="211"/>
      <c r="NIO377" s="211"/>
      <c r="NIP377" s="211"/>
      <c r="NIQ377" s="211"/>
      <c r="NIR377" s="211"/>
      <c r="NIS377" s="211"/>
      <c r="NIT377" s="211"/>
      <c r="NIU377" s="211"/>
      <c r="NIV377" s="211"/>
      <c r="NIW377" s="211"/>
      <c r="NIX377" s="211"/>
      <c r="NIY377" s="211"/>
      <c r="NIZ377" s="211"/>
      <c r="NJA377" s="211"/>
      <c r="NJB377" s="211"/>
      <c r="NJC377" s="211"/>
      <c r="NJD377" s="211"/>
      <c r="NJE377" s="211"/>
      <c r="NJF377" s="211"/>
      <c r="NJG377" s="211"/>
      <c r="NJH377" s="211"/>
      <c r="NJI377" s="211"/>
      <c r="NJJ377" s="211"/>
      <c r="NJK377" s="211"/>
      <c r="NJL377" s="211"/>
      <c r="NJM377" s="211"/>
      <c r="NJN377" s="211"/>
      <c r="NJO377" s="211"/>
      <c r="NJP377" s="211"/>
      <c r="NJQ377" s="211"/>
      <c r="NJR377" s="211"/>
      <c r="NJS377" s="211"/>
      <c r="NJT377" s="211"/>
      <c r="NJU377" s="211"/>
      <c r="NJV377" s="211"/>
      <c r="NJW377" s="211"/>
      <c r="NJX377" s="211"/>
      <c r="NJY377" s="211"/>
      <c r="NJZ377" s="211"/>
      <c r="NKA377" s="211"/>
      <c r="NKB377" s="211"/>
      <c r="NKC377" s="211"/>
      <c r="NKD377" s="211"/>
      <c r="NKE377" s="211"/>
      <c r="NKF377" s="211"/>
      <c r="NKG377" s="211"/>
      <c r="NKH377" s="211"/>
      <c r="NKI377" s="211"/>
      <c r="NKJ377" s="211"/>
      <c r="NKK377" s="211"/>
      <c r="NKL377" s="211"/>
      <c r="NKM377" s="211"/>
      <c r="NKN377" s="211"/>
      <c r="NKO377" s="211"/>
      <c r="NKP377" s="211"/>
      <c r="NKQ377" s="211"/>
      <c r="NKR377" s="211"/>
      <c r="NKS377" s="211"/>
      <c r="NKT377" s="211"/>
      <c r="NKU377" s="211"/>
      <c r="NKV377" s="211"/>
      <c r="NKW377" s="211"/>
      <c r="NKX377" s="211"/>
      <c r="NKY377" s="211"/>
      <c r="NKZ377" s="211"/>
      <c r="NLA377" s="211"/>
      <c r="NLB377" s="211"/>
      <c r="NLC377" s="211"/>
      <c r="NLD377" s="211"/>
      <c r="NLE377" s="211"/>
      <c r="NLF377" s="211"/>
      <c r="NLG377" s="211"/>
      <c r="NLH377" s="211"/>
      <c r="NLI377" s="211"/>
      <c r="NLJ377" s="211"/>
      <c r="NLK377" s="211"/>
      <c r="NLL377" s="211"/>
      <c r="NLM377" s="211"/>
      <c r="NLN377" s="211"/>
      <c r="NLO377" s="211"/>
      <c r="NLP377" s="211"/>
      <c r="NLQ377" s="211"/>
      <c r="NLR377" s="211"/>
      <c r="NLS377" s="211"/>
      <c r="NLT377" s="211"/>
      <c r="NLU377" s="211"/>
      <c r="NLV377" s="211"/>
      <c r="NLW377" s="211"/>
      <c r="NLX377" s="211"/>
      <c r="NLY377" s="211"/>
      <c r="NLZ377" s="211"/>
      <c r="NMA377" s="211"/>
      <c r="NMB377" s="211"/>
      <c r="NMC377" s="211"/>
      <c r="NMD377" s="211"/>
      <c r="NME377" s="211"/>
      <c r="NMF377" s="211"/>
      <c r="NMG377" s="211"/>
      <c r="NMH377" s="211"/>
      <c r="NMI377" s="211"/>
      <c r="NMJ377" s="211"/>
      <c r="NMK377" s="211"/>
      <c r="NML377" s="211"/>
      <c r="NMM377" s="211"/>
      <c r="NMN377" s="211"/>
      <c r="NMO377" s="211"/>
      <c r="NMP377" s="211"/>
      <c r="NMQ377" s="211"/>
      <c r="NMR377" s="211"/>
      <c r="NMS377" s="211"/>
      <c r="NMT377" s="211"/>
      <c r="NMU377" s="211"/>
      <c r="NMV377" s="211"/>
      <c r="NMW377" s="211"/>
      <c r="NMX377" s="211"/>
      <c r="NMY377" s="211"/>
      <c r="NMZ377" s="211"/>
      <c r="NNA377" s="211"/>
      <c r="NNB377" s="211"/>
      <c r="NNC377" s="211"/>
      <c r="NND377" s="211"/>
      <c r="NNE377" s="211"/>
      <c r="NNF377" s="211"/>
      <c r="NNG377" s="211"/>
      <c r="NNH377" s="211"/>
      <c r="NNI377" s="211"/>
      <c r="NNJ377" s="211"/>
      <c r="NNK377" s="211"/>
      <c r="NNL377" s="211"/>
      <c r="NNM377" s="211"/>
      <c r="NNN377" s="211"/>
      <c r="NNO377" s="211"/>
      <c r="NNP377" s="211"/>
      <c r="NNQ377" s="211"/>
      <c r="NNR377" s="211"/>
      <c r="NNS377" s="211"/>
      <c r="NNT377" s="211"/>
      <c r="NNU377" s="211"/>
      <c r="NNV377" s="211"/>
      <c r="NNW377" s="211"/>
      <c r="NNX377" s="211"/>
      <c r="NNY377" s="211"/>
      <c r="NNZ377" s="211"/>
      <c r="NOA377" s="211"/>
      <c r="NOB377" s="211"/>
      <c r="NOC377" s="211"/>
      <c r="NOD377" s="211"/>
      <c r="NOE377" s="211"/>
      <c r="NOF377" s="211"/>
      <c r="NOG377" s="211"/>
      <c r="NOH377" s="211"/>
      <c r="NOI377" s="211"/>
      <c r="NOJ377" s="211"/>
      <c r="NOK377" s="211"/>
      <c r="NOL377" s="211"/>
      <c r="NOM377" s="211"/>
      <c r="NON377" s="211"/>
      <c r="NOO377" s="211"/>
      <c r="NOP377" s="211"/>
      <c r="NOQ377" s="211"/>
      <c r="NOR377" s="211"/>
      <c r="NOS377" s="211"/>
      <c r="NOT377" s="211"/>
      <c r="NOU377" s="211"/>
      <c r="NOV377" s="211"/>
      <c r="NOW377" s="211"/>
      <c r="NOX377" s="211"/>
      <c r="NOY377" s="211"/>
      <c r="NOZ377" s="211"/>
      <c r="NPA377" s="211"/>
      <c r="NPB377" s="211"/>
      <c r="NPC377" s="211"/>
      <c r="NPD377" s="211"/>
      <c r="NPE377" s="211"/>
      <c r="NPF377" s="211"/>
      <c r="NPG377" s="211"/>
      <c r="NPH377" s="211"/>
      <c r="NPI377" s="211"/>
      <c r="NPJ377" s="211"/>
      <c r="NPK377" s="211"/>
      <c r="NPL377" s="211"/>
      <c r="NPM377" s="211"/>
      <c r="NPN377" s="211"/>
      <c r="NPO377" s="211"/>
      <c r="NPP377" s="211"/>
      <c r="NPQ377" s="211"/>
      <c r="NPR377" s="211"/>
      <c r="NPS377" s="211"/>
      <c r="NPT377" s="211"/>
      <c r="NPU377" s="211"/>
      <c r="NPV377" s="211"/>
      <c r="NPW377" s="211"/>
      <c r="NPX377" s="211"/>
      <c r="NPY377" s="211"/>
      <c r="NPZ377" s="211"/>
      <c r="NQA377" s="211"/>
      <c r="NQB377" s="211"/>
      <c r="NQC377" s="211"/>
      <c r="NQD377" s="211"/>
      <c r="NQE377" s="211"/>
      <c r="NQF377" s="211"/>
      <c r="NQG377" s="211"/>
      <c r="NQH377" s="211"/>
      <c r="NQI377" s="211"/>
      <c r="NQJ377" s="211"/>
      <c r="NQK377" s="211"/>
      <c r="NQL377" s="211"/>
      <c r="NQM377" s="211"/>
      <c r="NQN377" s="211"/>
      <c r="NQO377" s="211"/>
      <c r="NQP377" s="211"/>
      <c r="NQQ377" s="211"/>
      <c r="NQR377" s="211"/>
      <c r="NQS377" s="211"/>
      <c r="NQT377" s="211"/>
      <c r="NQU377" s="211"/>
      <c r="NQV377" s="211"/>
      <c r="NQW377" s="211"/>
      <c r="NQX377" s="211"/>
      <c r="NQY377" s="211"/>
      <c r="NQZ377" s="211"/>
      <c r="NRA377" s="211"/>
      <c r="NRB377" s="211"/>
      <c r="NRC377" s="211"/>
      <c r="NRD377" s="211"/>
      <c r="NRE377" s="211"/>
      <c r="NRF377" s="211"/>
      <c r="NRG377" s="211"/>
      <c r="NRH377" s="211"/>
      <c r="NRI377" s="211"/>
      <c r="NRJ377" s="211"/>
      <c r="NRK377" s="211"/>
      <c r="NRL377" s="211"/>
      <c r="NRM377" s="211"/>
      <c r="NRN377" s="211"/>
      <c r="NRO377" s="211"/>
      <c r="NRP377" s="211"/>
      <c r="NRQ377" s="211"/>
      <c r="NRR377" s="211"/>
      <c r="NRS377" s="211"/>
      <c r="NRT377" s="211"/>
      <c r="NRU377" s="211"/>
      <c r="NRV377" s="211"/>
      <c r="NRW377" s="211"/>
      <c r="NRX377" s="211"/>
      <c r="NRY377" s="211"/>
      <c r="NRZ377" s="211"/>
      <c r="NSA377" s="211"/>
      <c r="NSB377" s="211"/>
      <c r="NSC377" s="211"/>
      <c r="NSD377" s="211"/>
      <c r="NSE377" s="211"/>
      <c r="NSF377" s="211"/>
      <c r="NSG377" s="211"/>
      <c r="NSH377" s="211"/>
      <c r="NSI377" s="211"/>
      <c r="NSJ377" s="211"/>
      <c r="NSK377" s="211"/>
      <c r="NSL377" s="211"/>
      <c r="NSM377" s="211"/>
      <c r="NSN377" s="211"/>
      <c r="NSO377" s="211"/>
      <c r="NSP377" s="211"/>
      <c r="NSQ377" s="211"/>
      <c r="NSR377" s="211"/>
      <c r="NSS377" s="211"/>
      <c r="NST377" s="211"/>
      <c r="NSU377" s="211"/>
      <c r="NSV377" s="211"/>
      <c r="NSW377" s="211"/>
      <c r="NSX377" s="211"/>
      <c r="NSY377" s="211"/>
      <c r="NSZ377" s="211"/>
      <c r="NTA377" s="211"/>
      <c r="NTB377" s="211"/>
      <c r="NTC377" s="211"/>
      <c r="NTD377" s="211"/>
      <c r="NTE377" s="211"/>
      <c r="NTF377" s="211"/>
      <c r="NTG377" s="211"/>
      <c r="NTH377" s="211"/>
      <c r="NTI377" s="211"/>
      <c r="NTJ377" s="211"/>
      <c r="NTK377" s="211"/>
      <c r="NTL377" s="211"/>
      <c r="NTM377" s="211"/>
      <c r="NTN377" s="211"/>
      <c r="NTO377" s="211"/>
      <c r="NTP377" s="211"/>
      <c r="NTQ377" s="211"/>
      <c r="NTR377" s="211"/>
      <c r="NTS377" s="211"/>
      <c r="NTT377" s="211"/>
      <c r="NTU377" s="211"/>
      <c r="NTV377" s="211"/>
      <c r="NTW377" s="211"/>
      <c r="NTX377" s="211"/>
      <c r="NTY377" s="211"/>
      <c r="NTZ377" s="211"/>
      <c r="NUA377" s="211"/>
      <c r="NUB377" s="211"/>
      <c r="NUC377" s="211"/>
      <c r="NUD377" s="211"/>
      <c r="NUE377" s="211"/>
      <c r="NUF377" s="211"/>
      <c r="NUG377" s="211"/>
      <c r="NUH377" s="211"/>
      <c r="NUI377" s="211"/>
      <c r="NUJ377" s="211"/>
      <c r="NUK377" s="211"/>
      <c r="NUL377" s="211"/>
      <c r="NUM377" s="211"/>
      <c r="NUN377" s="211"/>
      <c r="NUO377" s="211"/>
      <c r="NUP377" s="211"/>
      <c r="NUQ377" s="211"/>
      <c r="NUR377" s="211"/>
      <c r="NUS377" s="211"/>
      <c r="NUT377" s="211"/>
      <c r="NUU377" s="211"/>
      <c r="NUV377" s="211"/>
      <c r="NUW377" s="211"/>
      <c r="NUX377" s="211"/>
      <c r="NUY377" s="211"/>
      <c r="NUZ377" s="211"/>
      <c r="NVA377" s="211"/>
      <c r="NVB377" s="211"/>
      <c r="NVC377" s="211"/>
      <c r="NVD377" s="211"/>
      <c r="NVE377" s="211"/>
      <c r="NVF377" s="211"/>
      <c r="NVG377" s="211"/>
      <c r="NVH377" s="211"/>
      <c r="NVI377" s="211"/>
      <c r="NVJ377" s="211"/>
      <c r="NVK377" s="211"/>
      <c r="NVL377" s="211"/>
      <c r="NVM377" s="211"/>
      <c r="NVN377" s="211"/>
      <c r="NVO377" s="211"/>
      <c r="NVP377" s="211"/>
      <c r="NVQ377" s="211"/>
      <c r="NVR377" s="211"/>
      <c r="NVS377" s="211"/>
      <c r="NVT377" s="211"/>
      <c r="NVU377" s="211"/>
      <c r="NVV377" s="211"/>
      <c r="NVW377" s="211"/>
      <c r="NVX377" s="211"/>
      <c r="NVY377" s="211"/>
      <c r="NVZ377" s="211"/>
      <c r="NWA377" s="211"/>
      <c r="NWB377" s="211"/>
      <c r="NWC377" s="211"/>
      <c r="NWD377" s="211"/>
      <c r="NWE377" s="211"/>
      <c r="NWF377" s="211"/>
      <c r="NWG377" s="211"/>
      <c r="NWH377" s="211"/>
      <c r="NWI377" s="211"/>
      <c r="NWJ377" s="211"/>
      <c r="NWK377" s="211"/>
      <c r="NWL377" s="211"/>
      <c r="NWM377" s="211"/>
      <c r="NWN377" s="211"/>
      <c r="NWO377" s="211"/>
      <c r="NWP377" s="211"/>
      <c r="NWQ377" s="211"/>
      <c r="NWR377" s="211"/>
      <c r="NWS377" s="211"/>
      <c r="NWT377" s="211"/>
      <c r="NWU377" s="211"/>
      <c r="NWV377" s="211"/>
      <c r="NWW377" s="211"/>
      <c r="NWX377" s="211"/>
      <c r="NWY377" s="211"/>
      <c r="NWZ377" s="211"/>
      <c r="NXA377" s="211"/>
      <c r="NXB377" s="211"/>
      <c r="NXC377" s="211"/>
      <c r="NXD377" s="211"/>
      <c r="NXE377" s="211"/>
      <c r="NXF377" s="211"/>
      <c r="NXG377" s="211"/>
      <c r="NXH377" s="211"/>
      <c r="NXI377" s="211"/>
      <c r="NXJ377" s="211"/>
      <c r="NXK377" s="211"/>
      <c r="NXL377" s="211"/>
      <c r="NXM377" s="211"/>
      <c r="NXN377" s="211"/>
      <c r="NXO377" s="211"/>
      <c r="NXP377" s="211"/>
      <c r="NXQ377" s="211"/>
      <c r="NXR377" s="211"/>
      <c r="NXS377" s="211"/>
      <c r="NXT377" s="211"/>
      <c r="NXU377" s="211"/>
      <c r="NXV377" s="211"/>
      <c r="NXW377" s="211"/>
      <c r="NXX377" s="211"/>
      <c r="NXY377" s="211"/>
      <c r="NXZ377" s="211"/>
      <c r="NYA377" s="211"/>
      <c r="NYB377" s="211"/>
      <c r="NYC377" s="211"/>
      <c r="NYD377" s="211"/>
      <c r="NYE377" s="211"/>
      <c r="NYF377" s="211"/>
      <c r="NYG377" s="211"/>
      <c r="NYH377" s="211"/>
      <c r="NYI377" s="211"/>
      <c r="NYJ377" s="211"/>
      <c r="NYK377" s="211"/>
      <c r="NYL377" s="211"/>
      <c r="NYM377" s="211"/>
      <c r="NYN377" s="211"/>
      <c r="NYO377" s="211"/>
      <c r="NYP377" s="211"/>
      <c r="NYQ377" s="211"/>
      <c r="NYR377" s="211"/>
      <c r="NYS377" s="211"/>
      <c r="NYT377" s="211"/>
      <c r="NYU377" s="211"/>
      <c r="NYV377" s="211"/>
      <c r="NYW377" s="211"/>
      <c r="NYX377" s="211"/>
      <c r="NYY377" s="211"/>
      <c r="NYZ377" s="211"/>
      <c r="NZA377" s="211"/>
      <c r="NZB377" s="211"/>
      <c r="NZC377" s="211"/>
      <c r="NZD377" s="211"/>
      <c r="NZE377" s="211"/>
      <c r="NZF377" s="211"/>
      <c r="NZG377" s="211"/>
      <c r="NZH377" s="211"/>
      <c r="NZI377" s="211"/>
      <c r="NZJ377" s="211"/>
      <c r="NZK377" s="211"/>
      <c r="NZL377" s="211"/>
      <c r="NZM377" s="211"/>
      <c r="NZN377" s="211"/>
      <c r="NZO377" s="211"/>
      <c r="NZP377" s="211"/>
      <c r="NZQ377" s="211"/>
      <c r="NZR377" s="211"/>
      <c r="NZS377" s="211"/>
      <c r="NZT377" s="211"/>
      <c r="NZU377" s="211"/>
      <c r="NZV377" s="211"/>
      <c r="NZW377" s="211"/>
      <c r="NZX377" s="211"/>
      <c r="NZY377" s="211"/>
      <c r="NZZ377" s="211"/>
      <c r="OAA377" s="211"/>
      <c r="OAB377" s="211"/>
      <c r="OAC377" s="211"/>
      <c r="OAD377" s="211"/>
      <c r="OAE377" s="211"/>
      <c r="OAF377" s="211"/>
      <c r="OAG377" s="211"/>
      <c r="OAH377" s="211"/>
      <c r="OAI377" s="211"/>
      <c r="OAJ377" s="211"/>
      <c r="OAK377" s="211"/>
      <c r="OAL377" s="211"/>
      <c r="OAM377" s="211"/>
      <c r="OAN377" s="211"/>
      <c r="OAO377" s="211"/>
      <c r="OAP377" s="211"/>
      <c r="OAQ377" s="211"/>
      <c r="OAR377" s="211"/>
      <c r="OAS377" s="211"/>
      <c r="OAT377" s="211"/>
      <c r="OAU377" s="211"/>
      <c r="OAV377" s="211"/>
      <c r="OAW377" s="211"/>
      <c r="OAX377" s="211"/>
      <c r="OAY377" s="211"/>
      <c r="OAZ377" s="211"/>
      <c r="OBA377" s="211"/>
      <c r="OBB377" s="211"/>
      <c r="OBC377" s="211"/>
      <c r="OBD377" s="211"/>
      <c r="OBE377" s="211"/>
      <c r="OBF377" s="211"/>
      <c r="OBG377" s="211"/>
      <c r="OBH377" s="211"/>
      <c r="OBI377" s="211"/>
      <c r="OBJ377" s="211"/>
      <c r="OBK377" s="211"/>
      <c r="OBL377" s="211"/>
      <c r="OBM377" s="211"/>
      <c r="OBN377" s="211"/>
      <c r="OBO377" s="211"/>
      <c r="OBP377" s="211"/>
      <c r="OBQ377" s="211"/>
      <c r="OBR377" s="211"/>
      <c r="OBS377" s="211"/>
      <c r="OBT377" s="211"/>
      <c r="OBU377" s="211"/>
      <c r="OBV377" s="211"/>
      <c r="OBW377" s="211"/>
      <c r="OBX377" s="211"/>
      <c r="OBY377" s="211"/>
      <c r="OBZ377" s="211"/>
      <c r="OCA377" s="211"/>
      <c r="OCB377" s="211"/>
      <c r="OCC377" s="211"/>
      <c r="OCD377" s="211"/>
      <c r="OCE377" s="211"/>
      <c r="OCF377" s="211"/>
      <c r="OCG377" s="211"/>
      <c r="OCH377" s="211"/>
      <c r="OCI377" s="211"/>
      <c r="OCJ377" s="211"/>
      <c r="OCK377" s="211"/>
      <c r="OCL377" s="211"/>
      <c r="OCM377" s="211"/>
      <c r="OCN377" s="211"/>
      <c r="OCO377" s="211"/>
      <c r="OCP377" s="211"/>
      <c r="OCQ377" s="211"/>
      <c r="OCR377" s="211"/>
      <c r="OCS377" s="211"/>
      <c r="OCT377" s="211"/>
      <c r="OCU377" s="211"/>
      <c r="OCV377" s="211"/>
      <c r="OCW377" s="211"/>
      <c r="OCX377" s="211"/>
      <c r="OCY377" s="211"/>
      <c r="OCZ377" s="211"/>
      <c r="ODA377" s="211"/>
      <c r="ODB377" s="211"/>
      <c r="ODC377" s="211"/>
      <c r="ODD377" s="211"/>
      <c r="ODE377" s="211"/>
      <c r="ODF377" s="211"/>
      <c r="ODG377" s="211"/>
      <c r="ODH377" s="211"/>
      <c r="ODI377" s="211"/>
      <c r="ODJ377" s="211"/>
      <c r="ODK377" s="211"/>
      <c r="ODL377" s="211"/>
      <c r="ODM377" s="211"/>
      <c r="ODN377" s="211"/>
      <c r="ODO377" s="211"/>
      <c r="ODP377" s="211"/>
      <c r="ODQ377" s="211"/>
      <c r="ODR377" s="211"/>
      <c r="ODS377" s="211"/>
      <c r="ODT377" s="211"/>
      <c r="ODU377" s="211"/>
      <c r="ODV377" s="211"/>
      <c r="ODW377" s="211"/>
      <c r="ODX377" s="211"/>
      <c r="ODY377" s="211"/>
      <c r="ODZ377" s="211"/>
      <c r="OEA377" s="211"/>
      <c r="OEB377" s="211"/>
      <c r="OEC377" s="211"/>
      <c r="OED377" s="211"/>
      <c r="OEE377" s="211"/>
      <c r="OEF377" s="211"/>
      <c r="OEG377" s="211"/>
      <c r="OEH377" s="211"/>
      <c r="OEI377" s="211"/>
      <c r="OEJ377" s="211"/>
      <c r="OEK377" s="211"/>
      <c r="OEL377" s="211"/>
      <c r="OEM377" s="211"/>
      <c r="OEN377" s="211"/>
      <c r="OEO377" s="211"/>
      <c r="OEP377" s="211"/>
      <c r="OEQ377" s="211"/>
      <c r="OER377" s="211"/>
      <c r="OES377" s="211"/>
      <c r="OET377" s="211"/>
      <c r="OEU377" s="211"/>
      <c r="OEV377" s="211"/>
      <c r="OEW377" s="211"/>
      <c r="OEX377" s="211"/>
      <c r="OEY377" s="211"/>
      <c r="OEZ377" s="211"/>
      <c r="OFA377" s="211"/>
      <c r="OFB377" s="211"/>
      <c r="OFC377" s="211"/>
      <c r="OFD377" s="211"/>
      <c r="OFE377" s="211"/>
      <c r="OFF377" s="211"/>
      <c r="OFG377" s="211"/>
      <c r="OFH377" s="211"/>
      <c r="OFI377" s="211"/>
      <c r="OFJ377" s="211"/>
      <c r="OFK377" s="211"/>
      <c r="OFL377" s="211"/>
      <c r="OFM377" s="211"/>
      <c r="OFN377" s="211"/>
      <c r="OFO377" s="211"/>
      <c r="OFP377" s="211"/>
      <c r="OFQ377" s="211"/>
      <c r="OFR377" s="211"/>
      <c r="OFS377" s="211"/>
      <c r="OFT377" s="211"/>
      <c r="OFU377" s="211"/>
      <c r="OFV377" s="211"/>
      <c r="OFW377" s="211"/>
      <c r="OFX377" s="211"/>
      <c r="OFY377" s="211"/>
      <c r="OFZ377" s="211"/>
      <c r="OGA377" s="211"/>
      <c r="OGB377" s="211"/>
      <c r="OGC377" s="211"/>
      <c r="OGD377" s="211"/>
      <c r="OGE377" s="211"/>
      <c r="OGF377" s="211"/>
      <c r="OGG377" s="211"/>
      <c r="OGH377" s="211"/>
      <c r="OGI377" s="211"/>
      <c r="OGJ377" s="211"/>
      <c r="OGK377" s="211"/>
      <c r="OGL377" s="211"/>
      <c r="OGM377" s="211"/>
      <c r="OGN377" s="211"/>
      <c r="OGO377" s="211"/>
      <c r="OGP377" s="211"/>
      <c r="OGQ377" s="211"/>
      <c r="OGR377" s="211"/>
      <c r="OGS377" s="211"/>
      <c r="OGT377" s="211"/>
      <c r="OGU377" s="211"/>
      <c r="OGV377" s="211"/>
      <c r="OGW377" s="211"/>
      <c r="OGX377" s="211"/>
      <c r="OGY377" s="211"/>
      <c r="OGZ377" s="211"/>
      <c r="OHA377" s="211"/>
      <c r="OHB377" s="211"/>
      <c r="OHC377" s="211"/>
      <c r="OHD377" s="211"/>
      <c r="OHE377" s="211"/>
      <c r="OHF377" s="211"/>
      <c r="OHG377" s="211"/>
      <c r="OHH377" s="211"/>
      <c r="OHI377" s="211"/>
      <c r="OHJ377" s="211"/>
      <c r="OHK377" s="211"/>
      <c r="OHL377" s="211"/>
      <c r="OHM377" s="211"/>
      <c r="OHN377" s="211"/>
      <c r="OHO377" s="211"/>
      <c r="OHP377" s="211"/>
      <c r="OHQ377" s="211"/>
      <c r="OHR377" s="211"/>
      <c r="OHS377" s="211"/>
      <c r="OHT377" s="211"/>
      <c r="OHU377" s="211"/>
      <c r="OHV377" s="211"/>
      <c r="OHW377" s="211"/>
      <c r="OHX377" s="211"/>
      <c r="OHY377" s="211"/>
      <c r="OHZ377" s="211"/>
      <c r="OIA377" s="211"/>
      <c r="OIB377" s="211"/>
      <c r="OIC377" s="211"/>
      <c r="OID377" s="211"/>
      <c r="OIE377" s="211"/>
      <c r="OIF377" s="211"/>
      <c r="OIG377" s="211"/>
      <c r="OIH377" s="211"/>
      <c r="OII377" s="211"/>
      <c r="OIJ377" s="211"/>
      <c r="OIK377" s="211"/>
      <c r="OIL377" s="211"/>
      <c r="OIM377" s="211"/>
      <c r="OIN377" s="211"/>
      <c r="OIO377" s="211"/>
      <c r="OIP377" s="211"/>
      <c r="OIQ377" s="211"/>
      <c r="OIR377" s="211"/>
      <c r="OIS377" s="211"/>
      <c r="OIT377" s="211"/>
      <c r="OIU377" s="211"/>
      <c r="OIV377" s="211"/>
      <c r="OIW377" s="211"/>
      <c r="OIX377" s="211"/>
      <c r="OIY377" s="211"/>
      <c r="OIZ377" s="211"/>
      <c r="OJA377" s="211"/>
      <c r="OJB377" s="211"/>
      <c r="OJC377" s="211"/>
      <c r="OJD377" s="211"/>
      <c r="OJE377" s="211"/>
      <c r="OJF377" s="211"/>
      <c r="OJG377" s="211"/>
      <c r="OJH377" s="211"/>
      <c r="OJI377" s="211"/>
      <c r="OJJ377" s="211"/>
      <c r="OJK377" s="211"/>
      <c r="OJL377" s="211"/>
      <c r="OJM377" s="211"/>
      <c r="OJN377" s="211"/>
      <c r="OJO377" s="211"/>
      <c r="OJP377" s="211"/>
      <c r="OJQ377" s="211"/>
      <c r="OJR377" s="211"/>
      <c r="OJS377" s="211"/>
      <c r="OJT377" s="211"/>
      <c r="OJU377" s="211"/>
      <c r="OJV377" s="211"/>
      <c r="OJW377" s="211"/>
      <c r="OJX377" s="211"/>
      <c r="OJY377" s="211"/>
      <c r="OJZ377" s="211"/>
      <c r="OKA377" s="211"/>
      <c r="OKB377" s="211"/>
      <c r="OKC377" s="211"/>
      <c r="OKD377" s="211"/>
      <c r="OKE377" s="211"/>
      <c r="OKF377" s="211"/>
      <c r="OKG377" s="211"/>
      <c r="OKH377" s="211"/>
      <c r="OKI377" s="211"/>
      <c r="OKJ377" s="211"/>
      <c r="OKK377" s="211"/>
      <c r="OKL377" s="211"/>
      <c r="OKM377" s="211"/>
      <c r="OKN377" s="211"/>
      <c r="OKO377" s="211"/>
      <c r="OKP377" s="211"/>
      <c r="OKQ377" s="211"/>
      <c r="OKR377" s="211"/>
      <c r="OKS377" s="211"/>
      <c r="OKT377" s="211"/>
      <c r="OKU377" s="211"/>
      <c r="OKV377" s="211"/>
      <c r="OKW377" s="211"/>
      <c r="OKX377" s="211"/>
      <c r="OKY377" s="211"/>
      <c r="OKZ377" s="211"/>
      <c r="OLA377" s="211"/>
      <c r="OLB377" s="211"/>
      <c r="OLC377" s="211"/>
      <c r="OLD377" s="211"/>
      <c r="OLE377" s="211"/>
      <c r="OLF377" s="211"/>
      <c r="OLG377" s="211"/>
      <c r="OLH377" s="211"/>
      <c r="OLI377" s="211"/>
      <c r="OLJ377" s="211"/>
      <c r="OLK377" s="211"/>
      <c r="OLL377" s="211"/>
      <c r="OLM377" s="211"/>
      <c r="OLN377" s="211"/>
      <c r="OLO377" s="211"/>
      <c r="OLP377" s="211"/>
      <c r="OLQ377" s="211"/>
      <c r="OLR377" s="211"/>
      <c r="OLS377" s="211"/>
      <c r="OLT377" s="211"/>
      <c r="OLU377" s="211"/>
      <c r="OLV377" s="211"/>
      <c r="OLW377" s="211"/>
      <c r="OLX377" s="211"/>
      <c r="OLY377" s="211"/>
      <c r="OLZ377" s="211"/>
      <c r="OMA377" s="211"/>
      <c r="OMB377" s="211"/>
      <c r="OMC377" s="211"/>
      <c r="OMD377" s="211"/>
      <c r="OME377" s="211"/>
      <c r="OMF377" s="211"/>
      <c r="OMG377" s="211"/>
      <c r="OMH377" s="211"/>
      <c r="OMI377" s="211"/>
      <c r="OMJ377" s="211"/>
      <c r="OMK377" s="211"/>
      <c r="OML377" s="211"/>
      <c r="OMM377" s="211"/>
      <c r="OMN377" s="211"/>
      <c r="OMO377" s="211"/>
      <c r="OMP377" s="211"/>
      <c r="OMQ377" s="211"/>
      <c r="OMR377" s="211"/>
      <c r="OMS377" s="211"/>
      <c r="OMT377" s="211"/>
      <c r="OMU377" s="211"/>
      <c r="OMV377" s="211"/>
      <c r="OMW377" s="211"/>
      <c r="OMX377" s="211"/>
      <c r="OMY377" s="211"/>
      <c r="OMZ377" s="211"/>
      <c r="ONA377" s="211"/>
      <c r="ONB377" s="211"/>
      <c r="ONC377" s="211"/>
      <c r="OND377" s="211"/>
      <c r="ONE377" s="211"/>
      <c r="ONF377" s="211"/>
      <c r="ONG377" s="211"/>
      <c r="ONH377" s="211"/>
      <c r="ONI377" s="211"/>
      <c r="ONJ377" s="211"/>
      <c r="ONK377" s="211"/>
      <c r="ONL377" s="211"/>
      <c r="ONM377" s="211"/>
      <c r="ONN377" s="211"/>
      <c r="ONO377" s="211"/>
      <c r="ONP377" s="211"/>
      <c r="ONQ377" s="211"/>
      <c r="ONR377" s="211"/>
      <c r="ONS377" s="211"/>
      <c r="ONT377" s="211"/>
      <c r="ONU377" s="211"/>
      <c r="ONV377" s="211"/>
      <c r="ONW377" s="211"/>
      <c r="ONX377" s="211"/>
      <c r="ONY377" s="211"/>
      <c r="ONZ377" s="211"/>
      <c r="OOA377" s="211"/>
      <c r="OOB377" s="211"/>
      <c r="OOC377" s="211"/>
      <c r="OOD377" s="211"/>
      <c r="OOE377" s="211"/>
      <c r="OOF377" s="211"/>
      <c r="OOG377" s="211"/>
      <c r="OOH377" s="211"/>
      <c r="OOI377" s="211"/>
      <c r="OOJ377" s="211"/>
      <c r="OOK377" s="211"/>
      <c r="OOL377" s="211"/>
      <c r="OOM377" s="211"/>
      <c r="OON377" s="211"/>
      <c r="OOO377" s="211"/>
      <c r="OOP377" s="211"/>
      <c r="OOQ377" s="211"/>
      <c r="OOR377" s="211"/>
      <c r="OOS377" s="211"/>
      <c r="OOT377" s="211"/>
      <c r="OOU377" s="211"/>
      <c r="OOV377" s="211"/>
      <c r="OOW377" s="211"/>
      <c r="OOX377" s="211"/>
      <c r="OOY377" s="211"/>
      <c r="OOZ377" s="211"/>
      <c r="OPA377" s="211"/>
      <c r="OPB377" s="211"/>
      <c r="OPC377" s="211"/>
      <c r="OPD377" s="211"/>
      <c r="OPE377" s="211"/>
      <c r="OPF377" s="211"/>
      <c r="OPG377" s="211"/>
      <c r="OPH377" s="211"/>
      <c r="OPI377" s="211"/>
      <c r="OPJ377" s="211"/>
      <c r="OPK377" s="211"/>
      <c r="OPL377" s="211"/>
      <c r="OPM377" s="211"/>
      <c r="OPN377" s="211"/>
      <c r="OPO377" s="211"/>
      <c r="OPP377" s="211"/>
      <c r="OPQ377" s="211"/>
      <c r="OPR377" s="211"/>
      <c r="OPS377" s="211"/>
      <c r="OPT377" s="211"/>
      <c r="OPU377" s="211"/>
      <c r="OPV377" s="211"/>
      <c r="OPW377" s="211"/>
      <c r="OPX377" s="211"/>
      <c r="OPY377" s="211"/>
      <c r="OPZ377" s="211"/>
      <c r="OQA377" s="211"/>
      <c r="OQB377" s="211"/>
      <c r="OQC377" s="211"/>
      <c r="OQD377" s="211"/>
      <c r="OQE377" s="211"/>
      <c r="OQF377" s="211"/>
      <c r="OQG377" s="211"/>
      <c r="OQH377" s="211"/>
      <c r="OQI377" s="211"/>
      <c r="OQJ377" s="211"/>
      <c r="OQK377" s="211"/>
      <c r="OQL377" s="211"/>
      <c r="OQM377" s="211"/>
      <c r="OQN377" s="211"/>
      <c r="OQO377" s="211"/>
      <c r="OQP377" s="211"/>
      <c r="OQQ377" s="211"/>
      <c r="OQR377" s="211"/>
      <c r="OQS377" s="211"/>
      <c r="OQT377" s="211"/>
      <c r="OQU377" s="211"/>
      <c r="OQV377" s="211"/>
      <c r="OQW377" s="211"/>
      <c r="OQX377" s="211"/>
      <c r="OQY377" s="211"/>
      <c r="OQZ377" s="211"/>
      <c r="ORA377" s="211"/>
      <c r="ORB377" s="211"/>
      <c r="ORC377" s="211"/>
      <c r="ORD377" s="211"/>
      <c r="ORE377" s="211"/>
      <c r="ORF377" s="211"/>
      <c r="ORG377" s="211"/>
      <c r="ORH377" s="211"/>
      <c r="ORI377" s="211"/>
      <c r="ORJ377" s="211"/>
      <c r="ORK377" s="211"/>
      <c r="ORL377" s="211"/>
      <c r="ORM377" s="211"/>
      <c r="ORN377" s="211"/>
      <c r="ORO377" s="211"/>
      <c r="ORP377" s="211"/>
      <c r="ORQ377" s="211"/>
      <c r="ORR377" s="211"/>
      <c r="ORS377" s="211"/>
      <c r="ORT377" s="211"/>
      <c r="ORU377" s="211"/>
      <c r="ORV377" s="211"/>
      <c r="ORW377" s="211"/>
      <c r="ORX377" s="211"/>
      <c r="ORY377" s="211"/>
      <c r="ORZ377" s="211"/>
      <c r="OSA377" s="211"/>
      <c r="OSB377" s="211"/>
      <c r="OSC377" s="211"/>
      <c r="OSD377" s="211"/>
      <c r="OSE377" s="211"/>
      <c r="OSF377" s="211"/>
      <c r="OSG377" s="211"/>
      <c r="OSH377" s="211"/>
      <c r="OSI377" s="211"/>
      <c r="OSJ377" s="211"/>
      <c r="OSK377" s="211"/>
      <c r="OSL377" s="211"/>
      <c r="OSM377" s="211"/>
      <c r="OSN377" s="211"/>
      <c r="OSO377" s="211"/>
      <c r="OSP377" s="211"/>
      <c r="OSQ377" s="211"/>
      <c r="OSR377" s="211"/>
      <c r="OSS377" s="211"/>
      <c r="OST377" s="211"/>
      <c r="OSU377" s="211"/>
      <c r="OSV377" s="211"/>
      <c r="OSW377" s="211"/>
      <c r="OSX377" s="211"/>
      <c r="OSY377" s="211"/>
      <c r="OSZ377" s="211"/>
      <c r="OTA377" s="211"/>
      <c r="OTB377" s="211"/>
      <c r="OTC377" s="211"/>
      <c r="OTD377" s="211"/>
      <c r="OTE377" s="211"/>
      <c r="OTF377" s="211"/>
      <c r="OTG377" s="211"/>
      <c r="OTH377" s="211"/>
      <c r="OTI377" s="211"/>
      <c r="OTJ377" s="211"/>
      <c r="OTK377" s="211"/>
      <c r="OTL377" s="211"/>
      <c r="OTM377" s="211"/>
      <c r="OTN377" s="211"/>
      <c r="OTO377" s="211"/>
      <c r="OTP377" s="211"/>
      <c r="OTQ377" s="211"/>
      <c r="OTR377" s="211"/>
      <c r="OTS377" s="211"/>
      <c r="OTT377" s="211"/>
      <c r="OTU377" s="211"/>
      <c r="OTV377" s="211"/>
      <c r="OTW377" s="211"/>
      <c r="OTX377" s="211"/>
      <c r="OTY377" s="211"/>
      <c r="OTZ377" s="211"/>
      <c r="OUA377" s="211"/>
      <c r="OUB377" s="211"/>
      <c r="OUC377" s="211"/>
      <c r="OUD377" s="211"/>
      <c r="OUE377" s="211"/>
      <c r="OUF377" s="211"/>
      <c r="OUG377" s="211"/>
      <c r="OUH377" s="211"/>
      <c r="OUI377" s="211"/>
      <c r="OUJ377" s="211"/>
      <c r="OUK377" s="211"/>
      <c r="OUL377" s="211"/>
      <c r="OUM377" s="211"/>
      <c r="OUN377" s="211"/>
      <c r="OUO377" s="211"/>
      <c r="OUP377" s="211"/>
      <c r="OUQ377" s="211"/>
      <c r="OUR377" s="211"/>
      <c r="OUS377" s="211"/>
      <c r="OUT377" s="211"/>
      <c r="OUU377" s="211"/>
      <c r="OUV377" s="211"/>
      <c r="OUW377" s="211"/>
      <c r="OUX377" s="211"/>
      <c r="OUY377" s="211"/>
      <c r="OUZ377" s="211"/>
      <c r="OVA377" s="211"/>
      <c r="OVB377" s="211"/>
      <c r="OVC377" s="211"/>
      <c r="OVD377" s="211"/>
      <c r="OVE377" s="211"/>
      <c r="OVF377" s="211"/>
      <c r="OVG377" s="211"/>
      <c r="OVH377" s="211"/>
      <c r="OVI377" s="211"/>
      <c r="OVJ377" s="211"/>
      <c r="OVK377" s="211"/>
      <c r="OVL377" s="211"/>
      <c r="OVM377" s="211"/>
      <c r="OVN377" s="211"/>
      <c r="OVO377" s="211"/>
      <c r="OVP377" s="211"/>
      <c r="OVQ377" s="211"/>
      <c r="OVR377" s="211"/>
      <c r="OVS377" s="211"/>
      <c r="OVT377" s="211"/>
      <c r="OVU377" s="211"/>
      <c r="OVV377" s="211"/>
      <c r="OVW377" s="211"/>
      <c r="OVX377" s="211"/>
      <c r="OVY377" s="211"/>
      <c r="OVZ377" s="211"/>
      <c r="OWA377" s="211"/>
      <c r="OWB377" s="211"/>
      <c r="OWC377" s="211"/>
      <c r="OWD377" s="211"/>
      <c r="OWE377" s="211"/>
      <c r="OWF377" s="211"/>
      <c r="OWG377" s="211"/>
      <c r="OWH377" s="211"/>
      <c r="OWI377" s="211"/>
      <c r="OWJ377" s="211"/>
      <c r="OWK377" s="211"/>
      <c r="OWL377" s="211"/>
      <c r="OWM377" s="211"/>
      <c r="OWN377" s="211"/>
      <c r="OWO377" s="211"/>
      <c r="OWP377" s="211"/>
      <c r="OWQ377" s="211"/>
      <c r="OWR377" s="211"/>
      <c r="OWS377" s="211"/>
      <c r="OWT377" s="211"/>
      <c r="OWU377" s="211"/>
      <c r="OWV377" s="211"/>
      <c r="OWW377" s="211"/>
      <c r="OWX377" s="211"/>
      <c r="OWY377" s="211"/>
      <c r="OWZ377" s="211"/>
      <c r="OXA377" s="211"/>
      <c r="OXB377" s="211"/>
      <c r="OXC377" s="211"/>
      <c r="OXD377" s="211"/>
      <c r="OXE377" s="211"/>
      <c r="OXF377" s="211"/>
      <c r="OXG377" s="211"/>
      <c r="OXH377" s="211"/>
      <c r="OXI377" s="211"/>
      <c r="OXJ377" s="211"/>
      <c r="OXK377" s="211"/>
      <c r="OXL377" s="211"/>
      <c r="OXM377" s="211"/>
      <c r="OXN377" s="211"/>
      <c r="OXO377" s="211"/>
      <c r="OXP377" s="211"/>
      <c r="OXQ377" s="211"/>
      <c r="OXR377" s="211"/>
      <c r="OXS377" s="211"/>
      <c r="OXT377" s="211"/>
      <c r="OXU377" s="211"/>
      <c r="OXV377" s="211"/>
      <c r="OXW377" s="211"/>
      <c r="OXX377" s="211"/>
      <c r="OXY377" s="211"/>
      <c r="OXZ377" s="211"/>
      <c r="OYA377" s="211"/>
      <c r="OYB377" s="211"/>
      <c r="OYC377" s="211"/>
      <c r="OYD377" s="211"/>
      <c r="OYE377" s="211"/>
      <c r="OYF377" s="211"/>
      <c r="OYG377" s="211"/>
      <c r="OYH377" s="211"/>
      <c r="OYI377" s="211"/>
      <c r="OYJ377" s="211"/>
      <c r="OYK377" s="211"/>
      <c r="OYL377" s="211"/>
      <c r="OYM377" s="211"/>
      <c r="OYN377" s="211"/>
      <c r="OYO377" s="211"/>
      <c r="OYP377" s="211"/>
      <c r="OYQ377" s="211"/>
      <c r="OYR377" s="211"/>
      <c r="OYS377" s="211"/>
      <c r="OYT377" s="211"/>
      <c r="OYU377" s="211"/>
      <c r="OYV377" s="211"/>
      <c r="OYW377" s="211"/>
      <c r="OYX377" s="211"/>
      <c r="OYY377" s="211"/>
      <c r="OYZ377" s="211"/>
      <c r="OZA377" s="211"/>
      <c r="OZB377" s="211"/>
      <c r="OZC377" s="211"/>
      <c r="OZD377" s="211"/>
      <c r="OZE377" s="211"/>
      <c r="OZF377" s="211"/>
      <c r="OZG377" s="211"/>
      <c r="OZH377" s="211"/>
      <c r="OZI377" s="211"/>
      <c r="OZJ377" s="211"/>
      <c r="OZK377" s="211"/>
      <c r="OZL377" s="211"/>
      <c r="OZM377" s="211"/>
      <c r="OZN377" s="211"/>
      <c r="OZO377" s="211"/>
      <c r="OZP377" s="211"/>
      <c r="OZQ377" s="211"/>
      <c r="OZR377" s="211"/>
      <c r="OZS377" s="211"/>
      <c r="OZT377" s="211"/>
      <c r="OZU377" s="211"/>
      <c r="OZV377" s="211"/>
      <c r="OZW377" s="211"/>
      <c r="OZX377" s="211"/>
      <c r="OZY377" s="211"/>
      <c r="OZZ377" s="211"/>
      <c r="PAA377" s="211"/>
      <c r="PAB377" s="211"/>
      <c r="PAC377" s="211"/>
      <c r="PAD377" s="211"/>
      <c r="PAE377" s="211"/>
      <c r="PAF377" s="211"/>
      <c r="PAG377" s="211"/>
      <c r="PAH377" s="211"/>
      <c r="PAI377" s="211"/>
      <c r="PAJ377" s="211"/>
      <c r="PAK377" s="211"/>
      <c r="PAL377" s="211"/>
      <c r="PAM377" s="211"/>
      <c r="PAN377" s="211"/>
      <c r="PAO377" s="211"/>
      <c r="PAP377" s="211"/>
      <c r="PAQ377" s="211"/>
      <c r="PAR377" s="211"/>
      <c r="PAS377" s="211"/>
      <c r="PAT377" s="211"/>
      <c r="PAU377" s="211"/>
      <c r="PAV377" s="211"/>
      <c r="PAW377" s="211"/>
      <c r="PAX377" s="211"/>
      <c r="PAY377" s="211"/>
      <c r="PAZ377" s="211"/>
      <c r="PBA377" s="211"/>
      <c r="PBB377" s="211"/>
      <c r="PBC377" s="211"/>
      <c r="PBD377" s="211"/>
      <c r="PBE377" s="211"/>
      <c r="PBF377" s="211"/>
      <c r="PBG377" s="211"/>
      <c r="PBH377" s="211"/>
      <c r="PBI377" s="211"/>
      <c r="PBJ377" s="211"/>
      <c r="PBK377" s="211"/>
      <c r="PBL377" s="211"/>
      <c r="PBM377" s="211"/>
      <c r="PBN377" s="211"/>
      <c r="PBO377" s="211"/>
      <c r="PBP377" s="211"/>
      <c r="PBQ377" s="211"/>
      <c r="PBR377" s="211"/>
      <c r="PBS377" s="211"/>
      <c r="PBT377" s="211"/>
      <c r="PBU377" s="211"/>
      <c r="PBV377" s="211"/>
      <c r="PBW377" s="211"/>
      <c r="PBX377" s="211"/>
      <c r="PBY377" s="211"/>
      <c r="PBZ377" s="211"/>
      <c r="PCA377" s="211"/>
      <c r="PCB377" s="211"/>
      <c r="PCC377" s="211"/>
      <c r="PCD377" s="211"/>
      <c r="PCE377" s="211"/>
      <c r="PCF377" s="211"/>
      <c r="PCG377" s="211"/>
      <c r="PCH377" s="211"/>
      <c r="PCI377" s="211"/>
      <c r="PCJ377" s="211"/>
      <c r="PCK377" s="211"/>
      <c r="PCL377" s="211"/>
      <c r="PCM377" s="211"/>
      <c r="PCN377" s="211"/>
      <c r="PCO377" s="211"/>
      <c r="PCP377" s="211"/>
      <c r="PCQ377" s="211"/>
      <c r="PCR377" s="211"/>
      <c r="PCS377" s="211"/>
      <c r="PCT377" s="211"/>
      <c r="PCU377" s="211"/>
      <c r="PCV377" s="211"/>
      <c r="PCW377" s="211"/>
      <c r="PCX377" s="211"/>
      <c r="PCY377" s="211"/>
      <c r="PCZ377" s="211"/>
      <c r="PDA377" s="211"/>
      <c r="PDB377" s="211"/>
      <c r="PDC377" s="211"/>
      <c r="PDD377" s="211"/>
      <c r="PDE377" s="211"/>
      <c r="PDF377" s="211"/>
      <c r="PDG377" s="211"/>
      <c r="PDH377" s="211"/>
      <c r="PDI377" s="211"/>
      <c r="PDJ377" s="211"/>
      <c r="PDK377" s="211"/>
      <c r="PDL377" s="211"/>
      <c r="PDM377" s="211"/>
      <c r="PDN377" s="211"/>
      <c r="PDO377" s="211"/>
      <c r="PDP377" s="211"/>
      <c r="PDQ377" s="211"/>
      <c r="PDR377" s="211"/>
      <c r="PDS377" s="211"/>
      <c r="PDT377" s="211"/>
      <c r="PDU377" s="211"/>
      <c r="PDV377" s="211"/>
      <c r="PDW377" s="211"/>
      <c r="PDX377" s="211"/>
      <c r="PDY377" s="211"/>
      <c r="PDZ377" s="211"/>
      <c r="PEA377" s="211"/>
      <c r="PEB377" s="211"/>
      <c r="PEC377" s="211"/>
      <c r="PED377" s="211"/>
      <c r="PEE377" s="211"/>
      <c r="PEF377" s="211"/>
      <c r="PEG377" s="211"/>
      <c r="PEH377" s="211"/>
      <c r="PEI377" s="211"/>
      <c r="PEJ377" s="211"/>
      <c r="PEK377" s="211"/>
      <c r="PEL377" s="211"/>
      <c r="PEM377" s="211"/>
      <c r="PEN377" s="211"/>
      <c r="PEO377" s="211"/>
      <c r="PEP377" s="211"/>
      <c r="PEQ377" s="211"/>
      <c r="PER377" s="211"/>
      <c r="PES377" s="211"/>
      <c r="PET377" s="211"/>
      <c r="PEU377" s="211"/>
      <c r="PEV377" s="211"/>
      <c r="PEW377" s="211"/>
      <c r="PEX377" s="211"/>
      <c r="PEY377" s="211"/>
      <c r="PEZ377" s="211"/>
      <c r="PFA377" s="211"/>
      <c r="PFB377" s="211"/>
      <c r="PFC377" s="211"/>
      <c r="PFD377" s="211"/>
      <c r="PFE377" s="211"/>
      <c r="PFF377" s="211"/>
      <c r="PFG377" s="211"/>
      <c r="PFH377" s="211"/>
      <c r="PFI377" s="211"/>
      <c r="PFJ377" s="211"/>
      <c r="PFK377" s="211"/>
      <c r="PFL377" s="211"/>
      <c r="PFM377" s="211"/>
      <c r="PFN377" s="211"/>
      <c r="PFO377" s="211"/>
      <c r="PFP377" s="211"/>
      <c r="PFQ377" s="211"/>
      <c r="PFR377" s="211"/>
      <c r="PFS377" s="211"/>
      <c r="PFT377" s="211"/>
      <c r="PFU377" s="211"/>
      <c r="PFV377" s="211"/>
      <c r="PFW377" s="211"/>
      <c r="PFX377" s="211"/>
      <c r="PFY377" s="211"/>
      <c r="PFZ377" s="211"/>
      <c r="PGA377" s="211"/>
      <c r="PGB377" s="211"/>
      <c r="PGC377" s="211"/>
      <c r="PGD377" s="211"/>
      <c r="PGE377" s="211"/>
      <c r="PGF377" s="211"/>
      <c r="PGG377" s="211"/>
      <c r="PGH377" s="211"/>
      <c r="PGI377" s="211"/>
      <c r="PGJ377" s="211"/>
      <c r="PGK377" s="211"/>
      <c r="PGL377" s="211"/>
      <c r="PGM377" s="211"/>
      <c r="PGN377" s="211"/>
      <c r="PGO377" s="211"/>
      <c r="PGP377" s="211"/>
      <c r="PGQ377" s="211"/>
      <c r="PGR377" s="211"/>
      <c r="PGS377" s="211"/>
      <c r="PGT377" s="211"/>
      <c r="PGU377" s="211"/>
      <c r="PGV377" s="211"/>
      <c r="PGW377" s="211"/>
      <c r="PGX377" s="211"/>
      <c r="PGY377" s="211"/>
      <c r="PGZ377" s="211"/>
      <c r="PHA377" s="211"/>
      <c r="PHB377" s="211"/>
      <c r="PHC377" s="211"/>
      <c r="PHD377" s="211"/>
      <c r="PHE377" s="211"/>
      <c r="PHF377" s="211"/>
      <c r="PHG377" s="211"/>
      <c r="PHH377" s="211"/>
      <c r="PHI377" s="211"/>
      <c r="PHJ377" s="211"/>
      <c r="PHK377" s="211"/>
      <c r="PHL377" s="211"/>
      <c r="PHM377" s="211"/>
      <c r="PHN377" s="211"/>
      <c r="PHO377" s="211"/>
      <c r="PHP377" s="211"/>
      <c r="PHQ377" s="211"/>
      <c r="PHR377" s="211"/>
      <c r="PHS377" s="211"/>
      <c r="PHT377" s="211"/>
      <c r="PHU377" s="211"/>
      <c r="PHV377" s="211"/>
      <c r="PHW377" s="211"/>
      <c r="PHX377" s="211"/>
      <c r="PHY377" s="211"/>
      <c r="PHZ377" s="211"/>
      <c r="PIA377" s="211"/>
      <c r="PIB377" s="211"/>
      <c r="PIC377" s="211"/>
      <c r="PID377" s="211"/>
      <c r="PIE377" s="211"/>
      <c r="PIF377" s="211"/>
      <c r="PIG377" s="211"/>
      <c r="PIH377" s="211"/>
      <c r="PII377" s="211"/>
      <c r="PIJ377" s="211"/>
      <c r="PIK377" s="211"/>
      <c r="PIL377" s="211"/>
      <c r="PIM377" s="211"/>
      <c r="PIN377" s="211"/>
      <c r="PIO377" s="211"/>
      <c r="PIP377" s="211"/>
      <c r="PIQ377" s="211"/>
      <c r="PIR377" s="211"/>
      <c r="PIS377" s="211"/>
      <c r="PIT377" s="211"/>
      <c r="PIU377" s="211"/>
      <c r="PIV377" s="211"/>
      <c r="PIW377" s="211"/>
      <c r="PIX377" s="211"/>
      <c r="PIY377" s="211"/>
      <c r="PIZ377" s="211"/>
      <c r="PJA377" s="211"/>
      <c r="PJB377" s="211"/>
      <c r="PJC377" s="211"/>
      <c r="PJD377" s="211"/>
      <c r="PJE377" s="211"/>
      <c r="PJF377" s="211"/>
      <c r="PJG377" s="211"/>
      <c r="PJH377" s="211"/>
      <c r="PJI377" s="211"/>
      <c r="PJJ377" s="211"/>
      <c r="PJK377" s="211"/>
      <c r="PJL377" s="211"/>
      <c r="PJM377" s="211"/>
      <c r="PJN377" s="211"/>
      <c r="PJO377" s="211"/>
      <c r="PJP377" s="211"/>
      <c r="PJQ377" s="211"/>
      <c r="PJR377" s="211"/>
      <c r="PJS377" s="211"/>
      <c r="PJT377" s="211"/>
      <c r="PJU377" s="211"/>
      <c r="PJV377" s="211"/>
      <c r="PJW377" s="211"/>
      <c r="PJX377" s="211"/>
      <c r="PJY377" s="211"/>
      <c r="PJZ377" s="211"/>
      <c r="PKA377" s="211"/>
      <c r="PKB377" s="211"/>
      <c r="PKC377" s="211"/>
      <c r="PKD377" s="211"/>
      <c r="PKE377" s="211"/>
      <c r="PKF377" s="211"/>
      <c r="PKG377" s="211"/>
      <c r="PKH377" s="211"/>
      <c r="PKI377" s="211"/>
      <c r="PKJ377" s="211"/>
      <c r="PKK377" s="211"/>
      <c r="PKL377" s="211"/>
      <c r="PKM377" s="211"/>
      <c r="PKN377" s="211"/>
      <c r="PKO377" s="211"/>
      <c r="PKP377" s="211"/>
      <c r="PKQ377" s="211"/>
      <c r="PKR377" s="211"/>
      <c r="PKS377" s="211"/>
      <c r="PKT377" s="211"/>
      <c r="PKU377" s="211"/>
      <c r="PKV377" s="211"/>
      <c r="PKW377" s="211"/>
      <c r="PKX377" s="211"/>
      <c r="PKY377" s="211"/>
      <c r="PKZ377" s="211"/>
      <c r="PLA377" s="211"/>
      <c r="PLB377" s="211"/>
      <c r="PLC377" s="211"/>
      <c r="PLD377" s="211"/>
      <c r="PLE377" s="211"/>
      <c r="PLF377" s="211"/>
      <c r="PLG377" s="211"/>
      <c r="PLH377" s="211"/>
      <c r="PLI377" s="211"/>
      <c r="PLJ377" s="211"/>
      <c r="PLK377" s="211"/>
      <c r="PLL377" s="211"/>
      <c r="PLM377" s="211"/>
      <c r="PLN377" s="211"/>
      <c r="PLO377" s="211"/>
      <c r="PLP377" s="211"/>
      <c r="PLQ377" s="211"/>
      <c r="PLR377" s="211"/>
      <c r="PLS377" s="211"/>
      <c r="PLT377" s="211"/>
      <c r="PLU377" s="211"/>
      <c r="PLV377" s="211"/>
      <c r="PLW377" s="211"/>
      <c r="PLX377" s="211"/>
      <c r="PLY377" s="211"/>
      <c r="PLZ377" s="211"/>
      <c r="PMA377" s="211"/>
      <c r="PMB377" s="211"/>
      <c r="PMC377" s="211"/>
      <c r="PMD377" s="211"/>
      <c r="PME377" s="211"/>
      <c r="PMF377" s="211"/>
      <c r="PMG377" s="211"/>
      <c r="PMH377" s="211"/>
      <c r="PMI377" s="211"/>
      <c r="PMJ377" s="211"/>
      <c r="PMK377" s="211"/>
      <c r="PML377" s="211"/>
      <c r="PMM377" s="211"/>
      <c r="PMN377" s="211"/>
      <c r="PMO377" s="211"/>
      <c r="PMP377" s="211"/>
      <c r="PMQ377" s="211"/>
      <c r="PMR377" s="211"/>
      <c r="PMS377" s="211"/>
      <c r="PMT377" s="211"/>
      <c r="PMU377" s="211"/>
      <c r="PMV377" s="211"/>
      <c r="PMW377" s="211"/>
      <c r="PMX377" s="211"/>
      <c r="PMY377" s="211"/>
      <c r="PMZ377" s="211"/>
      <c r="PNA377" s="211"/>
      <c r="PNB377" s="211"/>
      <c r="PNC377" s="211"/>
      <c r="PND377" s="211"/>
      <c r="PNE377" s="211"/>
      <c r="PNF377" s="211"/>
      <c r="PNG377" s="211"/>
      <c r="PNH377" s="211"/>
      <c r="PNI377" s="211"/>
      <c r="PNJ377" s="211"/>
      <c r="PNK377" s="211"/>
      <c r="PNL377" s="211"/>
      <c r="PNM377" s="211"/>
      <c r="PNN377" s="211"/>
      <c r="PNO377" s="211"/>
      <c r="PNP377" s="211"/>
      <c r="PNQ377" s="211"/>
      <c r="PNR377" s="211"/>
      <c r="PNS377" s="211"/>
      <c r="PNT377" s="211"/>
      <c r="PNU377" s="211"/>
      <c r="PNV377" s="211"/>
      <c r="PNW377" s="211"/>
      <c r="PNX377" s="211"/>
      <c r="PNY377" s="211"/>
      <c r="PNZ377" s="211"/>
      <c r="POA377" s="211"/>
      <c r="POB377" s="211"/>
      <c r="POC377" s="211"/>
      <c r="POD377" s="211"/>
      <c r="POE377" s="211"/>
      <c r="POF377" s="211"/>
      <c r="POG377" s="211"/>
      <c r="POH377" s="211"/>
      <c r="POI377" s="211"/>
      <c r="POJ377" s="211"/>
      <c r="POK377" s="211"/>
      <c r="POL377" s="211"/>
      <c r="POM377" s="211"/>
      <c r="PON377" s="211"/>
      <c r="POO377" s="211"/>
      <c r="POP377" s="211"/>
      <c r="POQ377" s="211"/>
      <c r="POR377" s="211"/>
      <c r="POS377" s="211"/>
      <c r="POT377" s="211"/>
      <c r="POU377" s="211"/>
      <c r="POV377" s="211"/>
      <c r="POW377" s="211"/>
      <c r="POX377" s="211"/>
      <c r="POY377" s="211"/>
      <c r="POZ377" s="211"/>
      <c r="PPA377" s="211"/>
      <c r="PPB377" s="211"/>
      <c r="PPC377" s="211"/>
      <c r="PPD377" s="211"/>
      <c r="PPE377" s="211"/>
      <c r="PPF377" s="211"/>
      <c r="PPG377" s="211"/>
      <c r="PPH377" s="211"/>
      <c r="PPI377" s="211"/>
      <c r="PPJ377" s="211"/>
      <c r="PPK377" s="211"/>
      <c r="PPL377" s="211"/>
      <c r="PPM377" s="211"/>
      <c r="PPN377" s="211"/>
      <c r="PPO377" s="211"/>
      <c r="PPP377" s="211"/>
      <c r="PPQ377" s="211"/>
      <c r="PPR377" s="211"/>
      <c r="PPS377" s="211"/>
      <c r="PPT377" s="211"/>
      <c r="PPU377" s="211"/>
      <c r="PPV377" s="211"/>
      <c r="PPW377" s="211"/>
      <c r="PPX377" s="211"/>
      <c r="PPY377" s="211"/>
      <c r="PPZ377" s="211"/>
      <c r="PQA377" s="211"/>
      <c r="PQB377" s="211"/>
      <c r="PQC377" s="211"/>
      <c r="PQD377" s="211"/>
      <c r="PQE377" s="211"/>
      <c r="PQF377" s="211"/>
      <c r="PQG377" s="211"/>
      <c r="PQH377" s="211"/>
      <c r="PQI377" s="211"/>
      <c r="PQJ377" s="211"/>
      <c r="PQK377" s="211"/>
      <c r="PQL377" s="211"/>
      <c r="PQM377" s="211"/>
      <c r="PQN377" s="211"/>
      <c r="PQO377" s="211"/>
      <c r="PQP377" s="211"/>
      <c r="PQQ377" s="211"/>
      <c r="PQR377" s="211"/>
      <c r="PQS377" s="211"/>
      <c r="PQT377" s="211"/>
      <c r="PQU377" s="211"/>
      <c r="PQV377" s="211"/>
      <c r="PQW377" s="211"/>
      <c r="PQX377" s="211"/>
      <c r="PQY377" s="211"/>
      <c r="PQZ377" s="211"/>
      <c r="PRA377" s="211"/>
      <c r="PRB377" s="211"/>
      <c r="PRC377" s="211"/>
      <c r="PRD377" s="211"/>
      <c r="PRE377" s="211"/>
      <c r="PRF377" s="211"/>
      <c r="PRG377" s="211"/>
      <c r="PRH377" s="211"/>
      <c r="PRI377" s="211"/>
      <c r="PRJ377" s="211"/>
      <c r="PRK377" s="211"/>
      <c r="PRL377" s="211"/>
      <c r="PRM377" s="211"/>
      <c r="PRN377" s="211"/>
      <c r="PRO377" s="211"/>
      <c r="PRP377" s="211"/>
      <c r="PRQ377" s="211"/>
      <c r="PRR377" s="211"/>
      <c r="PRS377" s="211"/>
      <c r="PRT377" s="211"/>
      <c r="PRU377" s="211"/>
      <c r="PRV377" s="211"/>
      <c r="PRW377" s="211"/>
      <c r="PRX377" s="211"/>
      <c r="PRY377" s="211"/>
      <c r="PRZ377" s="211"/>
      <c r="PSA377" s="211"/>
      <c r="PSB377" s="211"/>
      <c r="PSC377" s="211"/>
      <c r="PSD377" s="211"/>
      <c r="PSE377" s="211"/>
      <c r="PSF377" s="211"/>
      <c r="PSG377" s="211"/>
      <c r="PSH377" s="211"/>
      <c r="PSI377" s="211"/>
      <c r="PSJ377" s="211"/>
      <c r="PSK377" s="211"/>
      <c r="PSL377" s="211"/>
      <c r="PSM377" s="211"/>
      <c r="PSN377" s="211"/>
      <c r="PSO377" s="211"/>
      <c r="PSP377" s="211"/>
      <c r="PSQ377" s="211"/>
      <c r="PSR377" s="211"/>
      <c r="PSS377" s="211"/>
      <c r="PST377" s="211"/>
      <c r="PSU377" s="211"/>
      <c r="PSV377" s="211"/>
      <c r="PSW377" s="211"/>
      <c r="PSX377" s="211"/>
      <c r="PSY377" s="211"/>
      <c r="PSZ377" s="211"/>
      <c r="PTA377" s="211"/>
      <c r="PTB377" s="211"/>
      <c r="PTC377" s="211"/>
      <c r="PTD377" s="211"/>
      <c r="PTE377" s="211"/>
      <c r="PTF377" s="211"/>
      <c r="PTG377" s="211"/>
      <c r="PTH377" s="211"/>
      <c r="PTI377" s="211"/>
      <c r="PTJ377" s="211"/>
      <c r="PTK377" s="211"/>
      <c r="PTL377" s="211"/>
      <c r="PTM377" s="211"/>
      <c r="PTN377" s="211"/>
      <c r="PTO377" s="211"/>
      <c r="PTP377" s="211"/>
      <c r="PTQ377" s="211"/>
      <c r="PTR377" s="211"/>
      <c r="PTS377" s="211"/>
      <c r="PTT377" s="211"/>
      <c r="PTU377" s="211"/>
      <c r="PTV377" s="211"/>
      <c r="PTW377" s="211"/>
      <c r="PTX377" s="211"/>
      <c r="PTY377" s="211"/>
      <c r="PTZ377" s="211"/>
      <c r="PUA377" s="211"/>
      <c r="PUB377" s="211"/>
      <c r="PUC377" s="211"/>
      <c r="PUD377" s="211"/>
      <c r="PUE377" s="211"/>
      <c r="PUF377" s="211"/>
      <c r="PUG377" s="211"/>
      <c r="PUH377" s="211"/>
      <c r="PUI377" s="211"/>
      <c r="PUJ377" s="211"/>
      <c r="PUK377" s="211"/>
      <c r="PUL377" s="211"/>
      <c r="PUM377" s="211"/>
      <c r="PUN377" s="211"/>
      <c r="PUO377" s="211"/>
      <c r="PUP377" s="211"/>
      <c r="PUQ377" s="211"/>
      <c r="PUR377" s="211"/>
      <c r="PUS377" s="211"/>
      <c r="PUT377" s="211"/>
      <c r="PUU377" s="211"/>
      <c r="PUV377" s="211"/>
      <c r="PUW377" s="211"/>
      <c r="PUX377" s="211"/>
      <c r="PUY377" s="211"/>
      <c r="PUZ377" s="211"/>
      <c r="PVA377" s="211"/>
      <c r="PVB377" s="211"/>
      <c r="PVC377" s="211"/>
      <c r="PVD377" s="211"/>
      <c r="PVE377" s="211"/>
      <c r="PVF377" s="211"/>
      <c r="PVG377" s="211"/>
      <c r="PVH377" s="211"/>
      <c r="PVI377" s="211"/>
      <c r="PVJ377" s="211"/>
      <c r="PVK377" s="211"/>
      <c r="PVL377" s="211"/>
      <c r="PVM377" s="211"/>
      <c r="PVN377" s="211"/>
      <c r="PVO377" s="211"/>
      <c r="PVP377" s="211"/>
      <c r="PVQ377" s="211"/>
      <c r="PVR377" s="211"/>
      <c r="PVS377" s="211"/>
      <c r="PVT377" s="211"/>
      <c r="PVU377" s="211"/>
      <c r="PVV377" s="211"/>
      <c r="PVW377" s="211"/>
      <c r="PVX377" s="211"/>
      <c r="PVY377" s="211"/>
      <c r="PVZ377" s="211"/>
      <c r="PWA377" s="211"/>
      <c r="PWB377" s="211"/>
      <c r="PWC377" s="211"/>
      <c r="PWD377" s="211"/>
      <c r="PWE377" s="211"/>
      <c r="PWF377" s="211"/>
      <c r="PWG377" s="211"/>
      <c r="PWH377" s="211"/>
      <c r="PWI377" s="211"/>
      <c r="PWJ377" s="211"/>
      <c r="PWK377" s="211"/>
      <c r="PWL377" s="211"/>
      <c r="PWM377" s="211"/>
      <c r="PWN377" s="211"/>
      <c r="PWO377" s="211"/>
      <c r="PWP377" s="211"/>
      <c r="PWQ377" s="211"/>
      <c r="PWR377" s="211"/>
      <c r="PWS377" s="211"/>
      <c r="PWT377" s="211"/>
      <c r="PWU377" s="211"/>
      <c r="PWV377" s="211"/>
      <c r="PWW377" s="211"/>
      <c r="PWX377" s="211"/>
      <c r="PWY377" s="211"/>
      <c r="PWZ377" s="211"/>
      <c r="PXA377" s="211"/>
      <c r="PXB377" s="211"/>
      <c r="PXC377" s="211"/>
      <c r="PXD377" s="211"/>
      <c r="PXE377" s="211"/>
      <c r="PXF377" s="211"/>
      <c r="PXG377" s="211"/>
      <c r="PXH377" s="211"/>
      <c r="PXI377" s="211"/>
      <c r="PXJ377" s="211"/>
      <c r="PXK377" s="211"/>
      <c r="PXL377" s="211"/>
      <c r="PXM377" s="211"/>
      <c r="PXN377" s="211"/>
      <c r="PXO377" s="211"/>
      <c r="PXP377" s="211"/>
      <c r="PXQ377" s="211"/>
      <c r="PXR377" s="211"/>
      <c r="PXS377" s="211"/>
      <c r="PXT377" s="211"/>
      <c r="PXU377" s="211"/>
      <c r="PXV377" s="211"/>
      <c r="PXW377" s="211"/>
      <c r="PXX377" s="211"/>
      <c r="PXY377" s="211"/>
      <c r="PXZ377" s="211"/>
      <c r="PYA377" s="211"/>
      <c r="PYB377" s="211"/>
      <c r="PYC377" s="211"/>
      <c r="PYD377" s="211"/>
      <c r="PYE377" s="211"/>
      <c r="PYF377" s="211"/>
      <c r="PYG377" s="211"/>
      <c r="PYH377" s="211"/>
      <c r="PYI377" s="211"/>
      <c r="PYJ377" s="211"/>
      <c r="PYK377" s="211"/>
      <c r="PYL377" s="211"/>
      <c r="PYM377" s="211"/>
      <c r="PYN377" s="211"/>
      <c r="PYO377" s="211"/>
      <c r="PYP377" s="211"/>
      <c r="PYQ377" s="211"/>
      <c r="PYR377" s="211"/>
      <c r="PYS377" s="211"/>
      <c r="PYT377" s="211"/>
      <c r="PYU377" s="211"/>
      <c r="PYV377" s="211"/>
      <c r="PYW377" s="211"/>
      <c r="PYX377" s="211"/>
      <c r="PYY377" s="211"/>
      <c r="PYZ377" s="211"/>
      <c r="PZA377" s="211"/>
      <c r="PZB377" s="211"/>
      <c r="PZC377" s="211"/>
      <c r="PZD377" s="211"/>
      <c r="PZE377" s="211"/>
      <c r="PZF377" s="211"/>
      <c r="PZG377" s="211"/>
      <c r="PZH377" s="211"/>
      <c r="PZI377" s="211"/>
      <c r="PZJ377" s="211"/>
      <c r="PZK377" s="211"/>
      <c r="PZL377" s="211"/>
      <c r="PZM377" s="211"/>
      <c r="PZN377" s="211"/>
      <c r="PZO377" s="211"/>
      <c r="PZP377" s="211"/>
      <c r="PZQ377" s="211"/>
      <c r="PZR377" s="211"/>
      <c r="PZS377" s="211"/>
      <c r="PZT377" s="211"/>
      <c r="PZU377" s="211"/>
      <c r="PZV377" s="211"/>
      <c r="PZW377" s="211"/>
      <c r="PZX377" s="211"/>
      <c r="PZY377" s="211"/>
      <c r="PZZ377" s="211"/>
      <c r="QAA377" s="211"/>
      <c r="QAB377" s="211"/>
      <c r="QAC377" s="211"/>
      <c r="QAD377" s="211"/>
      <c r="QAE377" s="211"/>
      <c r="QAF377" s="211"/>
      <c r="QAG377" s="211"/>
      <c r="QAH377" s="211"/>
      <c r="QAI377" s="211"/>
      <c r="QAJ377" s="211"/>
      <c r="QAK377" s="211"/>
      <c r="QAL377" s="211"/>
      <c r="QAM377" s="211"/>
      <c r="QAN377" s="211"/>
      <c r="QAO377" s="211"/>
      <c r="QAP377" s="211"/>
      <c r="QAQ377" s="211"/>
      <c r="QAR377" s="211"/>
      <c r="QAS377" s="211"/>
      <c r="QAT377" s="211"/>
      <c r="QAU377" s="211"/>
      <c r="QAV377" s="211"/>
      <c r="QAW377" s="211"/>
      <c r="QAX377" s="211"/>
      <c r="QAY377" s="211"/>
      <c r="QAZ377" s="211"/>
      <c r="QBA377" s="211"/>
      <c r="QBB377" s="211"/>
      <c r="QBC377" s="211"/>
      <c r="QBD377" s="211"/>
      <c r="QBE377" s="211"/>
      <c r="QBF377" s="211"/>
      <c r="QBG377" s="211"/>
      <c r="QBH377" s="211"/>
      <c r="QBI377" s="211"/>
      <c r="QBJ377" s="211"/>
      <c r="QBK377" s="211"/>
      <c r="QBL377" s="211"/>
      <c r="QBM377" s="211"/>
      <c r="QBN377" s="211"/>
      <c r="QBO377" s="211"/>
      <c r="QBP377" s="211"/>
      <c r="QBQ377" s="211"/>
      <c r="QBR377" s="211"/>
      <c r="QBS377" s="211"/>
      <c r="QBT377" s="211"/>
      <c r="QBU377" s="211"/>
      <c r="QBV377" s="211"/>
      <c r="QBW377" s="211"/>
      <c r="QBX377" s="211"/>
      <c r="QBY377" s="211"/>
      <c r="QBZ377" s="211"/>
      <c r="QCA377" s="211"/>
      <c r="QCB377" s="211"/>
      <c r="QCC377" s="211"/>
      <c r="QCD377" s="211"/>
      <c r="QCE377" s="211"/>
      <c r="QCF377" s="211"/>
      <c r="QCG377" s="211"/>
      <c r="QCH377" s="211"/>
      <c r="QCI377" s="211"/>
      <c r="QCJ377" s="211"/>
      <c r="QCK377" s="211"/>
      <c r="QCL377" s="211"/>
      <c r="QCM377" s="211"/>
      <c r="QCN377" s="211"/>
      <c r="QCO377" s="211"/>
      <c r="QCP377" s="211"/>
      <c r="QCQ377" s="211"/>
      <c r="QCR377" s="211"/>
      <c r="QCS377" s="211"/>
      <c r="QCT377" s="211"/>
      <c r="QCU377" s="211"/>
      <c r="QCV377" s="211"/>
      <c r="QCW377" s="211"/>
      <c r="QCX377" s="211"/>
      <c r="QCY377" s="211"/>
      <c r="QCZ377" s="211"/>
      <c r="QDA377" s="211"/>
      <c r="QDB377" s="211"/>
      <c r="QDC377" s="211"/>
      <c r="QDD377" s="211"/>
      <c r="QDE377" s="211"/>
      <c r="QDF377" s="211"/>
      <c r="QDG377" s="211"/>
      <c r="QDH377" s="211"/>
      <c r="QDI377" s="211"/>
      <c r="QDJ377" s="211"/>
      <c r="QDK377" s="211"/>
      <c r="QDL377" s="211"/>
      <c r="QDM377" s="211"/>
      <c r="QDN377" s="211"/>
      <c r="QDO377" s="211"/>
      <c r="QDP377" s="211"/>
      <c r="QDQ377" s="211"/>
      <c r="QDR377" s="211"/>
      <c r="QDS377" s="211"/>
      <c r="QDT377" s="211"/>
      <c r="QDU377" s="211"/>
      <c r="QDV377" s="211"/>
      <c r="QDW377" s="211"/>
      <c r="QDX377" s="211"/>
      <c r="QDY377" s="211"/>
      <c r="QDZ377" s="211"/>
      <c r="QEA377" s="211"/>
      <c r="QEB377" s="211"/>
      <c r="QEC377" s="211"/>
      <c r="QED377" s="211"/>
      <c r="QEE377" s="211"/>
      <c r="QEF377" s="211"/>
      <c r="QEG377" s="211"/>
      <c r="QEH377" s="211"/>
      <c r="QEI377" s="211"/>
      <c r="QEJ377" s="211"/>
      <c r="QEK377" s="211"/>
      <c r="QEL377" s="211"/>
      <c r="QEM377" s="211"/>
      <c r="QEN377" s="211"/>
      <c r="QEO377" s="211"/>
      <c r="QEP377" s="211"/>
      <c r="QEQ377" s="211"/>
      <c r="QER377" s="211"/>
      <c r="QES377" s="211"/>
      <c r="QET377" s="211"/>
      <c r="QEU377" s="211"/>
      <c r="QEV377" s="211"/>
      <c r="QEW377" s="211"/>
      <c r="QEX377" s="211"/>
      <c r="QEY377" s="211"/>
      <c r="QEZ377" s="211"/>
      <c r="QFA377" s="211"/>
      <c r="QFB377" s="211"/>
      <c r="QFC377" s="211"/>
      <c r="QFD377" s="211"/>
      <c r="QFE377" s="211"/>
      <c r="QFF377" s="211"/>
      <c r="QFG377" s="211"/>
      <c r="QFH377" s="211"/>
      <c r="QFI377" s="211"/>
      <c r="QFJ377" s="211"/>
      <c r="QFK377" s="211"/>
      <c r="QFL377" s="211"/>
      <c r="QFM377" s="211"/>
      <c r="QFN377" s="211"/>
      <c r="QFO377" s="211"/>
      <c r="QFP377" s="211"/>
      <c r="QFQ377" s="211"/>
      <c r="QFR377" s="211"/>
      <c r="QFS377" s="211"/>
      <c r="QFT377" s="211"/>
      <c r="QFU377" s="211"/>
      <c r="QFV377" s="211"/>
      <c r="QFW377" s="211"/>
      <c r="QFX377" s="211"/>
      <c r="QFY377" s="211"/>
      <c r="QFZ377" s="211"/>
      <c r="QGA377" s="211"/>
      <c r="QGB377" s="211"/>
      <c r="QGC377" s="211"/>
      <c r="QGD377" s="211"/>
      <c r="QGE377" s="211"/>
      <c r="QGF377" s="211"/>
      <c r="QGG377" s="211"/>
      <c r="QGH377" s="211"/>
      <c r="QGI377" s="211"/>
      <c r="QGJ377" s="211"/>
      <c r="QGK377" s="211"/>
      <c r="QGL377" s="211"/>
      <c r="QGM377" s="211"/>
      <c r="QGN377" s="211"/>
      <c r="QGO377" s="211"/>
      <c r="QGP377" s="211"/>
      <c r="QGQ377" s="211"/>
      <c r="QGR377" s="211"/>
      <c r="QGS377" s="211"/>
      <c r="QGT377" s="211"/>
      <c r="QGU377" s="211"/>
      <c r="QGV377" s="211"/>
      <c r="QGW377" s="211"/>
      <c r="QGX377" s="211"/>
      <c r="QGY377" s="211"/>
      <c r="QGZ377" s="211"/>
      <c r="QHA377" s="211"/>
      <c r="QHB377" s="211"/>
      <c r="QHC377" s="211"/>
      <c r="QHD377" s="211"/>
      <c r="QHE377" s="211"/>
      <c r="QHF377" s="211"/>
      <c r="QHG377" s="211"/>
      <c r="QHH377" s="211"/>
      <c r="QHI377" s="211"/>
      <c r="QHJ377" s="211"/>
      <c r="QHK377" s="211"/>
      <c r="QHL377" s="211"/>
      <c r="QHM377" s="211"/>
      <c r="QHN377" s="211"/>
      <c r="QHO377" s="211"/>
      <c r="QHP377" s="211"/>
      <c r="QHQ377" s="211"/>
      <c r="QHR377" s="211"/>
      <c r="QHS377" s="211"/>
      <c r="QHT377" s="211"/>
      <c r="QHU377" s="211"/>
      <c r="QHV377" s="211"/>
      <c r="QHW377" s="211"/>
      <c r="QHX377" s="211"/>
      <c r="QHY377" s="211"/>
      <c r="QHZ377" s="211"/>
      <c r="QIA377" s="211"/>
      <c r="QIB377" s="211"/>
      <c r="QIC377" s="211"/>
      <c r="QID377" s="211"/>
      <c r="QIE377" s="211"/>
      <c r="QIF377" s="211"/>
      <c r="QIG377" s="211"/>
      <c r="QIH377" s="211"/>
      <c r="QII377" s="211"/>
      <c r="QIJ377" s="211"/>
      <c r="QIK377" s="211"/>
      <c r="QIL377" s="211"/>
      <c r="QIM377" s="211"/>
      <c r="QIN377" s="211"/>
      <c r="QIO377" s="211"/>
      <c r="QIP377" s="211"/>
      <c r="QIQ377" s="211"/>
      <c r="QIR377" s="211"/>
      <c r="QIS377" s="211"/>
      <c r="QIT377" s="211"/>
      <c r="QIU377" s="211"/>
      <c r="QIV377" s="211"/>
      <c r="QIW377" s="211"/>
      <c r="QIX377" s="211"/>
      <c r="QIY377" s="211"/>
      <c r="QIZ377" s="211"/>
      <c r="QJA377" s="211"/>
      <c r="QJB377" s="211"/>
      <c r="QJC377" s="211"/>
      <c r="QJD377" s="211"/>
      <c r="QJE377" s="211"/>
      <c r="QJF377" s="211"/>
      <c r="QJG377" s="211"/>
      <c r="QJH377" s="211"/>
      <c r="QJI377" s="211"/>
      <c r="QJJ377" s="211"/>
      <c r="QJK377" s="211"/>
      <c r="QJL377" s="211"/>
      <c r="QJM377" s="211"/>
      <c r="QJN377" s="211"/>
      <c r="QJO377" s="211"/>
      <c r="QJP377" s="211"/>
      <c r="QJQ377" s="211"/>
      <c r="QJR377" s="211"/>
      <c r="QJS377" s="211"/>
      <c r="QJT377" s="211"/>
      <c r="QJU377" s="211"/>
      <c r="QJV377" s="211"/>
      <c r="QJW377" s="211"/>
      <c r="QJX377" s="211"/>
      <c r="QJY377" s="211"/>
      <c r="QJZ377" s="211"/>
      <c r="QKA377" s="211"/>
      <c r="QKB377" s="211"/>
      <c r="QKC377" s="211"/>
      <c r="QKD377" s="211"/>
      <c r="QKE377" s="211"/>
      <c r="QKF377" s="211"/>
      <c r="QKG377" s="211"/>
      <c r="QKH377" s="211"/>
      <c r="QKI377" s="211"/>
      <c r="QKJ377" s="211"/>
      <c r="QKK377" s="211"/>
      <c r="QKL377" s="211"/>
      <c r="QKM377" s="211"/>
      <c r="QKN377" s="211"/>
      <c r="QKO377" s="211"/>
      <c r="QKP377" s="211"/>
      <c r="QKQ377" s="211"/>
      <c r="QKR377" s="211"/>
      <c r="QKS377" s="211"/>
      <c r="QKT377" s="211"/>
      <c r="QKU377" s="211"/>
      <c r="QKV377" s="211"/>
      <c r="QKW377" s="211"/>
      <c r="QKX377" s="211"/>
      <c r="QKY377" s="211"/>
      <c r="QKZ377" s="211"/>
      <c r="QLA377" s="211"/>
      <c r="QLB377" s="211"/>
      <c r="QLC377" s="211"/>
      <c r="QLD377" s="211"/>
      <c r="QLE377" s="211"/>
      <c r="QLF377" s="211"/>
      <c r="QLG377" s="211"/>
      <c r="QLH377" s="211"/>
      <c r="QLI377" s="211"/>
      <c r="QLJ377" s="211"/>
      <c r="QLK377" s="211"/>
      <c r="QLL377" s="211"/>
      <c r="QLM377" s="211"/>
      <c r="QLN377" s="211"/>
      <c r="QLO377" s="211"/>
      <c r="QLP377" s="211"/>
      <c r="QLQ377" s="211"/>
      <c r="QLR377" s="211"/>
      <c r="QLS377" s="211"/>
      <c r="QLT377" s="211"/>
      <c r="QLU377" s="211"/>
      <c r="QLV377" s="211"/>
      <c r="QLW377" s="211"/>
      <c r="QLX377" s="211"/>
      <c r="QLY377" s="211"/>
      <c r="QLZ377" s="211"/>
      <c r="QMA377" s="211"/>
      <c r="QMB377" s="211"/>
      <c r="QMC377" s="211"/>
      <c r="QMD377" s="211"/>
      <c r="QME377" s="211"/>
      <c r="QMF377" s="211"/>
      <c r="QMG377" s="211"/>
      <c r="QMH377" s="211"/>
      <c r="QMI377" s="211"/>
      <c r="QMJ377" s="211"/>
      <c r="QMK377" s="211"/>
      <c r="QML377" s="211"/>
      <c r="QMM377" s="211"/>
      <c r="QMN377" s="211"/>
      <c r="QMO377" s="211"/>
      <c r="QMP377" s="211"/>
      <c r="QMQ377" s="211"/>
      <c r="QMR377" s="211"/>
      <c r="QMS377" s="211"/>
      <c r="QMT377" s="211"/>
      <c r="QMU377" s="211"/>
      <c r="QMV377" s="211"/>
      <c r="QMW377" s="211"/>
      <c r="QMX377" s="211"/>
      <c r="QMY377" s="211"/>
      <c r="QMZ377" s="211"/>
      <c r="QNA377" s="211"/>
      <c r="QNB377" s="211"/>
      <c r="QNC377" s="211"/>
      <c r="QND377" s="211"/>
      <c r="QNE377" s="211"/>
      <c r="QNF377" s="211"/>
      <c r="QNG377" s="211"/>
      <c r="QNH377" s="211"/>
      <c r="QNI377" s="211"/>
      <c r="QNJ377" s="211"/>
      <c r="QNK377" s="211"/>
      <c r="QNL377" s="211"/>
      <c r="QNM377" s="211"/>
      <c r="QNN377" s="211"/>
      <c r="QNO377" s="211"/>
      <c r="QNP377" s="211"/>
      <c r="QNQ377" s="211"/>
      <c r="QNR377" s="211"/>
      <c r="QNS377" s="211"/>
      <c r="QNT377" s="211"/>
      <c r="QNU377" s="211"/>
      <c r="QNV377" s="211"/>
      <c r="QNW377" s="211"/>
      <c r="QNX377" s="211"/>
      <c r="QNY377" s="211"/>
      <c r="QNZ377" s="211"/>
      <c r="QOA377" s="211"/>
      <c r="QOB377" s="211"/>
      <c r="QOC377" s="211"/>
      <c r="QOD377" s="211"/>
      <c r="QOE377" s="211"/>
      <c r="QOF377" s="211"/>
      <c r="QOG377" s="211"/>
      <c r="QOH377" s="211"/>
      <c r="QOI377" s="211"/>
      <c r="QOJ377" s="211"/>
      <c r="QOK377" s="211"/>
      <c r="QOL377" s="211"/>
      <c r="QOM377" s="211"/>
      <c r="QON377" s="211"/>
      <c r="QOO377" s="211"/>
      <c r="QOP377" s="211"/>
      <c r="QOQ377" s="211"/>
      <c r="QOR377" s="211"/>
      <c r="QOS377" s="211"/>
      <c r="QOT377" s="211"/>
      <c r="QOU377" s="211"/>
      <c r="QOV377" s="211"/>
      <c r="QOW377" s="211"/>
      <c r="QOX377" s="211"/>
      <c r="QOY377" s="211"/>
      <c r="QOZ377" s="211"/>
      <c r="QPA377" s="211"/>
      <c r="QPB377" s="211"/>
      <c r="QPC377" s="211"/>
      <c r="QPD377" s="211"/>
      <c r="QPE377" s="211"/>
      <c r="QPF377" s="211"/>
      <c r="QPG377" s="211"/>
      <c r="QPH377" s="211"/>
      <c r="QPI377" s="211"/>
      <c r="QPJ377" s="211"/>
      <c r="QPK377" s="211"/>
      <c r="QPL377" s="211"/>
      <c r="QPM377" s="211"/>
      <c r="QPN377" s="211"/>
      <c r="QPO377" s="211"/>
      <c r="QPP377" s="211"/>
      <c r="QPQ377" s="211"/>
      <c r="QPR377" s="211"/>
      <c r="QPS377" s="211"/>
      <c r="QPT377" s="211"/>
      <c r="QPU377" s="211"/>
      <c r="QPV377" s="211"/>
      <c r="QPW377" s="211"/>
      <c r="QPX377" s="211"/>
      <c r="QPY377" s="211"/>
      <c r="QPZ377" s="211"/>
      <c r="QQA377" s="211"/>
      <c r="QQB377" s="211"/>
      <c r="QQC377" s="211"/>
      <c r="QQD377" s="211"/>
      <c r="QQE377" s="211"/>
      <c r="QQF377" s="211"/>
      <c r="QQG377" s="211"/>
      <c r="QQH377" s="211"/>
      <c r="QQI377" s="211"/>
      <c r="QQJ377" s="211"/>
      <c r="QQK377" s="211"/>
      <c r="QQL377" s="211"/>
      <c r="QQM377" s="211"/>
      <c r="QQN377" s="211"/>
      <c r="QQO377" s="211"/>
      <c r="QQP377" s="211"/>
      <c r="QQQ377" s="211"/>
      <c r="QQR377" s="211"/>
      <c r="QQS377" s="211"/>
      <c r="QQT377" s="211"/>
      <c r="QQU377" s="211"/>
      <c r="QQV377" s="211"/>
      <c r="QQW377" s="211"/>
      <c r="QQX377" s="211"/>
      <c r="QQY377" s="211"/>
      <c r="QQZ377" s="211"/>
      <c r="QRA377" s="211"/>
      <c r="QRB377" s="211"/>
      <c r="QRC377" s="211"/>
      <c r="QRD377" s="211"/>
      <c r="QRE377" s="211"/>
      <c r="QRF377" s="211"/>
      <c r="QRG377" s="211"/>
      <c r="QRH377" s="211"/>
      <c r="QRI377" s="211"/>
      <c r="QRJ377" s="211"/>
      <c r="QRK377" s="211"/>
      <c r="QRL377" s="211"/>
      <c r="QRM377" s="211"/>
      <c r="QRN377" s="211"/>
      <c r="QRO377" s="211"/>
      <c r="QRP377" s="211"/>
      <c r="QRQ377" s="211"/>
      <c r="QRR377" s="211"/>
      <c r="QRS377" s="211"/>
      <c r="QRT377" s="211"/>
      <c r="QRU377" s="211"/>
      <c r="QRV377" s="211"/>
      <c r="QRW377" s="211"/>
      <c r="QRX377" s="211"/>
      <c r="QRY377" s="211"/>
      <c r="QRZ377" s="211"/>
      <c r="QSA377" s="211"/>
      <c r="QSB377" s="211"/>
      <c r="QSC377" s="211"/>
      <c r="QSD377" s="211"/>
      <c r="QSE377" s="211"/>
      <c r="QSF377" s="211"/>
      <c r="QSG377" s="211"/>
      <c r="QSH377" s="211"/>
      <c r="QSI377" s="211"/>
      <c r="QSJ377" s="211"/>
      <c r="QSK377" s="211"/>
      <c r="QSL377" s="211"/>
      <c r="QSM377" s="211"/>
      <c r="QSN377" s="211"/>
      <c r="QSO377" s="211"/>
      <c r="QSP377" s="211"/>
      <c r="QSQ377" s="211"/>
      <c r="QSR377" s="211"/>
      <c r="QSS377" s="211"/>
      <c r="QST377" s="211"/>
      <c r="QSU377" s="211"/>
      <c r="QSV377" s="211"/>
      <c r="QSW377" s="211"/>
      <c r="QSX377" s="211"/>
      <c r="QSY377" s="211"/>
      <c r="QSZ377" s="211"/>
      <c r="QTA377" s="211"/>
      <c r="QTB377" s="211"/>
      <c r="QTC377" s="211"/>
      <c r="QTD377" s="211"/>
      <c r="QTE377" s="211"/>
      <c r="QTF377" s="211"/>
      <c r="QTG377" s="211"/>
      <c r="QTH377" s="211"/>
      <c r="QTI377" s="211"/>
      <c r="QTJ377" s="211"/>
      <c r="QTK377" s="211"/>
      <c r="QTL377" s="211"/>
      <c r="QTM377" s="211"/>
      <c r="QTN377" s="211"/>
      <c r="QTO377" s="211"/>
      <c r="QTP377" s="211"/>
      <c r="QTQ377" s="211"/>
      <c r="QTR377" s="211"/>
      <c r="QTS377" s="211"/>
      <c r="QTT377" s="211"/>
      <c r="QTU377" s="211"/>
      <c r="QTV377" s="211"/>
      <c r="QTW377" s="211"/>
      <c r="QTX377" s="211"/>
      <c r="QTY377" s="211"/>
      <c r="QTZ377" s="211"/>
      <c r="QUA377" s="211"/>
      <c r="QUB377" s="211"/>
      <c r="QUC377" s="211"/>
      <c r="QUD377" s="211"/>
      <c r="QUE377" s="211"/>
      <c r="QUF377" s="211"/>
      <c r="QUG377" s="211"/>
      <c r="QUH377" s="211"/>
      <c r="QUI377" s="211"/>
      <c r="QUJ377" s="211"/>
      <c r="QUK377" s="211"/>
      <c r="QUL377" s="211"/>
      <c r="QUM377" s="211"/>
      <c r="QUN377" s="211"/>
      <c r="QUO377" s="211"/>
      <c r="QUP377" s="211"/>
      <c r="QUQ377" s="211"/>
      <c r="QUR377" s="211"/>
      <c r="QUS377" s="211"/>
      <c r="QUT377" s="211"/>
      <c r="QUU377" s="211"/>
      <c r="QUV377" s="211"/>
      <c r="QUW377" s="211"/>
      <c r="QUX377" s="211"/>
      <c r="QUY377" s="211"/>
      <c r="QUZ377" s="211"/>
      <c r="QVA377" s="211"/>
      <c r="QVB377" s="211"/>
      <c r="QVC377" s="211"/>
      <c r="QVD377" s="211"/>
      <c r="QVE377" s="211"/>
      <c r="QVF377" s="211"/>
      <c r="QVG377" s="211"/>
      <c r="QVH377" s="211"/>
      <c r="QVI377" s="211"/>
      <c r="QVJ377" s="211"/>
      <c r="QVK377" s="211"/>
      <c r="QVL377" s="211"/>
      <c r="QVM377" s="211"/>
      <c r="QVN377" s="211"/>
      <c r="QVO377" s="211"/>
      <c r="QVP377" s="211"/>
      <c r="QVQ377" s="211"/>
      <c r="QVR377" s="211"/>
      <c r="QVS377" s="211"/>
      <c r="QVT377" s="211"/>
      <c r="QVU377" s="211"/>
      <c r="QVV377" s="211"/>
      <c r="QVW377" s="211"/>
      <c r="QVX377" s="211"/>
      <c r="QVY377" s="211"/>
      <c r="QVZ377" s="211"/>
      <c r="QWA377" s="211"/>
      <c r="QWB377" s="211"/>
      <c r="QWC377" s="211"/>
      <c r="QWD377" s="211"/>
      <c r="QWE377" s="211"/>
      <c r="QWF377" s="211"/>
      <c r="QWG377" s="211"/>
      <c r="QWH377" s="211"/>
      <c r="QWI377" s="211"/>
      <c r="QWJ377" s="211"/>
      <c r="QWK377" s="211"/>
      <c r="QWL377" s="211"/>
      <c r="QWM377" s="211"/>
      <c r="QWN377" s="211"/>
      <c r="QWO377" s="211"/>
      <c r="QWP377" s="211"/>
      <c r="QWQ377" s="211"/>
      <c r="QWR377" s="211"/>
      <c r="QWS377" s="211"/>
      <c r="QWT377" s="211"/>
      <c r="QWU377" s="211"/>
      <c r="QWV377" s="211"/>
      <c r="QWW377" s="211"/>
      <c r="QWX377" s="211"/>
      <c r="QWY377" s="211"/>
      <c r="QWZ377" s="211"/>
      <c r="QXA377" s="211"/>
      <c r="QXB377" s="211"/>
      <c r="QXC377" s="211"/>
      <c r="QXD377" s="211"/>
      <c r="QXE377" s="211"/>
      <c r="QXF377" s="211"/>
      <c r="QXG377" s="211"/>
      <c r="QXH377" s="211"/>
      <c r="QXI377" s="211"/>
      <c r="QXJ377" s="211"/>
      <c r="QXK377" s="211"/>
      <c r="QXL377" s="211"/>
      <c r="QXM377" s="211"/>
      <c r="QXN377" s="211"/>
      <c r="QXO377" s="211"/>
      <c r="QXP377" s="211"/>
      <c r="QXQ377" s="211"/>
      <c r="QXR377" s="211"/>
      <c r="QXS377" s="211"/>
      <c r="QXT377" s="211"/>
      <c r="QXU377" s="211"/>
      <c r="QXV377" s="211"/>
      <c r="QXW377" s="211"/>
      <c r="QXX377" s="211"/>
      <c r="QXY377" s="211"/>
      <c r="QXZ377" s="211"/>
      <c r="QYA377" s="211"/>
      <c r="QYB377" s="211"/>
      <c r="QYC377" s="211"/>
      <c r="QYD377" s="211"/>
      <c r="QYE377" s="211"/>
      <c r="QYF377" s="211"/>
      <c r="QYG377" s="211"/>
      <c r="QYH377" s="211"/>
      <c r="QYI377" s="211"/>
      <c r="QYJ377" s="211"/>
      <c r="QYK377" s="211"/>
      <c r="QYL377" s="211"/>
      <c r="QYM377" s="211"/>
      <c r="QYN377" s="211"/>
      <c r="QYO377" s="211"/>
      <c r="QYP377" s="211"/>
      <c r="QYQ377" s="211"/>
      <c r="QYR377" s="211"/>
      <c r="QYS377" s="211"/>
      <c r="QYT377" s="211"/>
      <c r="QYU377" s="211"/>
      <c r="QYV377" s="211"/>
      <c r="QYW377" s="211"/>
      <c r="QYX377" s="211"/>
      <c r="QYY377" s="211"/>
      <c r="QYZ377" s="211"/>
      <c r="QZA377" s="211"/>
      <c r="QZB377" s="211"/>
      <c r="QZC377" s="211"/>
      <c r="QZD377" s="211"/>
      <c r="QZE377" s="211"/>
      <c r="QZF377" s="211"/>
      <c r="QZG377" s="211"/>
      <c r="QZH377" s="211"/>
      <c r="QZI377" s="211"/>
      <c r="QZJ377" s="211"/>
      <c r="QZK377" s="211"/>
      <c r="QZL377" s="211"/>
      <c r="QZM377" s="211"/>
      <c r="QZN377" s="211"/>
      <c r="QZO377" s="211"/>
      <c r="QZP377" s="211"/>
      <c r="QZQ377" s="211"/>
      <c r="QZR377" s="211"/>
      <c r="QZS377" s="211"/>
      <c r="QZT377" s="211"/>
      <c r="QZU377" s="211"/>
      <c r="QZV377" s="211"/>
      <c r="QZW377" s="211"/>
      <c r="QZX377" s="211"/>
      <c r="QZY377" s="211"/>
      <c r="QZZ377" s="211"/>
      <c r="RAA377" s="211"/>
      <c r="RAB377" s="211"/>
      <c r="RAC377" s="211"/>
      <c r="RAD377" s="211"/>
      <c r="RAE377" s="211"/>
      <c r="RAF377" s="211"/>
      <c r="RAG377" s="211"/>
      <c r="RAH377" s="211"/>
      <c r="RAI377" s="211"/>
      <c r="RAJ377" s="211"/>
      <c r="RAK377" s="211"/>
      <c r="RAL377" s="211"/>
      <c r="RAM377" s="211"/>
      <c r="RAN377" s="211"/>
      <c r="RAO377" s="211"/>
      <c r="RAP377" s="211"/>
      <c r="RAQ377" s="211"/>
      <c r="RAR377" s="211"/>
      <c r="RAS377" s="211"/>
      <c r="RAT377" s="211"/>
      <c r="RAU377" s="211"/>
      <c r="RAV377" s="211"/>
      <c r="RAW377" s="211"/>
      <c r="RAX377" s="211"/>
      <c r="RAY377" s="211"/>
      <c r="RAZ377" s="211"/>
      <c r="RBA377" s="211"/>
      <c r="RBB377" s="211"/>
      <c r="RBC377" s="211"/>
      <c r="RBD377" s="211"/>
      <c r="RBE377" s="211"/>
      <c r="RBF377" s="211"/>
      <c r="RBG377" s="211"/>
      <c r="RBH377" s="211"/>
      <c r="RBI377" s="211"/>
      <c r="RBJ377" s="211"/>
      <c r="RBK377" s="211"/>
      <c r="RBL377" s="211"/>
      <c r="RBM377" s="211"/>
      <c r="RBN377" s="211"/>
      <c r="RBO377" s="211"/>
      <c r="RBP377" s="211"/>
      <c r="RBQ377" s="211"/>
      <c r="RBR377" s="211"/>
      <c r="RBS377" s="211"/>
      <c r="RBT377" s="211"/>
      <c r="RBU377" s="211"/>
      <c r="RBV377" s="211"/>
      <c r="RBW377" s="211"/>
      <c r="RBX377" s="211"/>
      <c r="RBY377" s="211"/>
      <c r="RBZ377" s="211"/>
      <c r="RCA377" s="211"/>
      <c r="RCB377" s="211"/>
      <c r="RCC377" s="211"/>
      <c r="RCD377" s="211"/>
      <c r="RCE377" s="211"/>
      <c r="RCF377" s="211"/>
      <c r="RCG377" s="211"/>
      <c r="RCH377" s="211"/>
      <c r="RCI377" s="211"/>
      <c r="RCJ377" s="211"/>
      <c r="RCK377" s="211"/>
      <c r="RCL377" s="211"/>
      <c r="RCM377" s="211"/>
      <c r="RCN377" s="211"/>
      <c r="RCO377" s="211"/>
      <c r="RCP377" s="211"/>
      <c r="RCQ377" s="211"/>
      <c r="RCR377" s="211"/>
      <c r="RCS377" s="211"/>
      <c r="RCT377" s="211"/>
      <c r="RCU377" s="211"/>
      <c r="RCV377" s="211"/>
      <c r="RCW377" s="211"/>
      <c r="RCX377" s="211"/>
      <c r="RCY377" s="211"/>
      <c r="RCZ377" s="211"/>
      <c r="RDA377" s="211"/>
      <c r="RDB377" s="211"/>
      <c r="RDC377" s="211"/>
      <c r="RDD377" s="211"/>
      <c r="RDE377" s="211"/>
      <c r="RDF377" s="211"/>
      <c r="RDG377" s="211"/>
      <c r="RDH377" s="211"/>
      <c r="RDI377" s="211"/>
      <c r="RDJ377" s="211"/>
      <c r="RDK377" s="211"/>
      <c r="RDL377" s="211"/>
      <c r="RDM377" s="211"/>
      <c r="RDN377" s="211"/>
      <c r="RDO377" s="211"/>
      <c r="RDP377" s="211"/>
      <c r="RDQ377" s="211"/>
      <c r="RDR377" s="211"/>
      <c r="RDS377" s="211"/>
      <c r="RDT377" s="211"/>
      <c r="RDU377" s="211"/>
      <c r="RDV377" s="211"/>
      <c r="RDW377" s="211"/>
      <c r="RDX377" s="211"/>
      <c r="RDY377" s="211"/>
      <c r="RDZ377" s="211"/>
      <c r="REA377" s="211"/>
      <c r="REB377" s="211"/>
      <c r="REC377" s="211"/>
      <c r="RED377" s="211"/>
      <c r="REE377" s="211"/>
      <c r="REF377" s="211"/>
      <c r="REG377" s="211"/>
      <c r="REH377" s="211"/>
      <c r="REI377" s="211"/>
      <c r="REJ377" s="211"/>
      <c r="REK377" s="211"/>
      <c r="REL377" s="211"/>
      <c r="REM377" s="211"/>
      <c r="REN377" s="211"/>
      <c r="REO377" s="211"/>
      <c r="REP377" s="211"/>
      <c r="REQ377" s="211"/>
      <c r="RER377" s="211"/>
      <c r="RES377" s="211"/>
      <c r="RET377" s="211"/>
      <c r="REU377" s="211"/>
      <c r="REV377" s="211"/>
      <c r="REW377" s="211"/>
      <c r="REX377" s="211"/>
      <c r="REY377" s="211"/>
      <c r="REZ377" s="211"/>
      <c r="RFA377" s="211"/>
      <c r="RFB377" s="211"/>
      <c r="RFC377" s="211"/>
      <c r="RFD377" s="211"/>
      <c r="RFE377" s="211"/>
      <c r="RFF377" s="211"/>
      <c r="RFG377" s="211"/>
      <c r="RFH377" s="211"/>
      <c r="RFI377" s="211"/>
      <c r="RFJ377" s="211"/>
      <c r="RFK377" s="211"/>
      <c r="RFL377" s="211"/>
      <c r="RFM377" s="211"/>
      <c r="RFN377" s="211"/>
      <c r="RFO377" s="211"/>
      <c r="RFP377" s="211"/>
      <c r="RFQ377" s="211"/>
      <c r="RFR377" s="211"/>
      <c r="RFS377" s="211"/>
      <c r="RFT377" s="211"/>
      <c r="RFU377" s="211"/>
      <c r="RFV377" s="211"/>
      <c r="RFW377" s="211"/>
      <c r="RFX377" s="211"/>
      <c r="RFY377" s="211"/>
      <c r="RFZ377" s="211"/>
      <c r="RGA377" s="211"/>
      <c r="RGB377" s="211"/>
      <c r="RGC377" s="211"/>
      <c r="RGD377" s="211"/>
      <c r="RGE377" s="211"/>
      <c r="RGF377" s="211"/>
      <c r="RGG377" s="211"/>
      <c r="RGH377" s="211"/>
      <c r="RGI377" s="211"/>
      <c r="RGJ377" s="211"/>
      <c r="RGK377" s="211"/>
      <c r="RGL377" s="211"/>
      <c r="RGM377" s="211"/>
      <c r="RGN377" s="211"/>
      <c r="RGO377" s="211"/>
      <c r="RGP377" s="211"/>
      <c r="RGQ377" s="211"/>
      <c r="RGR377" s="211"/>
      <c r="RGS377" s="211"/>
      <c r="RGT377" s="211"/>
      <c r="RGU377" s="211"/>
      <c r="RGV377" s="211"/>
      <c r="RGW377" s="211"/>
      <c r="RGX377" s="211"/>
      <c r="RGY377" s="211"/>
      <c r="RGZ377" s="211"/>
      <c r="RHA377" s="211"/>
      <c r="RHB377" s="211"/>
      <c r="RHC377" s="211"/>
      <c r="RHD377" s="211"/>
      <c r="RHE377" s="211"/>
      <c r="RHF377" s="211"/>
      <c r="RHG377" s="211"/>
      <c r="RHH377" s="211"/>
      <c r="RHI377" s="211"/>
      <c r="RHJ377" s="211"/>
      <c r="RHK377" s="211"/>
      <c r="RHL377" s="211"/>
      <c r="RHM377" s="211"/>
      <c r="RHN377" s="211"/>
      <c r="RHO377" s="211"/>
      <c r="RHP377" s="211"/>
      <c r="RHQ377" s="211"/>
      <c r="RHR377" s="211"/>
      <c r="RHS377" s="211"/>
      <c r="RHT377" s="211"/>
      <c r="RHU377" s="211"/>
      <c r="RHV377" s="211"/>
      <c r="RHW377" s="211"/>
      <c r="RHX377" s="211"/>
      <c r="RHY377" s="211"/>
      <c r="RHZ377" s="211"/>
      <c r="RIA377" s="211"/>
      <c r="RIB377" s="211"/>
      <c r="RIC377" s="211"/>
      <c r="RID377" s="211"/>
      <c r="RIE377" s="211"/>
      <c r="RIF377" s="211"/>
      <c r="RIG377" s="211"/>
      <c r="RIH377" s="211"/>
      <c r="RII377" s="211"/>
      <c r="RIJ377" s="211"/>
      <c r="RIK377" s="211"/>
      <c r="RIL377" s="211"/>
      <c r="RIM377" s="211"/>
      <c r="RIN377" s="211"/>
      <c r="RIO377" s="211"/>
      <c r="RIP377" s="211"/>
      <c r="RIQ377" s="211"/>
      <c r="RIR377" s="211"/>
      <c r="RIS377" s="211"/>
      <c r="RIT377" s="211"/>
      <c r="RIU377" s="211"/>
      <c r="RIV377" s="211"/>
      <c r="RIW377" s="211"/>
      <c r="RIX377" s="211"/>
      <c r="RIY377" s="211"/>
      <c r="RIZ377" s="211"/>
      <c r="RJA377" s="211"/>
      <c r="RJB377" s="211"/>
      <c r="RJC377" s="211"/>
      <c r="RJD377" s="211"/>
      <c r="RJE377" s="211"/>
      <c r="RJF377" s="211"/>
      <c r="RJG377" s="211"/>
      <c r="RJH377" s="211"/>
      <c r="RJI377" s="211"/>
      <c r="RJJ377" s="211"/>
      <c r="RJK377" s="211"/>
      <c r="RJL377" s="211"/>
      <c r="RJM377" s="211"/>
      <c r="RJN377" s="211"/>
      <c r="RJO377" s="211"/>
      <c r="RJP377" s="211"/>
      <c r="RJQ377" s="211"/>
      <c r="RJR377" s="211"/>
      <c r="RJS377" s="211"/>
      <c r="RJT377" s="211"/>
      <c r="RJU377" s="211"/>
      <c r="RJV377" s="211"/>
      <c r="RJW377" s="211"/>
      <c r="RJX377" s="211"/>
      <c r="RJY377" s="211"/>
      <c r="RJZ377" s="211"/>
      <c r="RKA377" s="211"/>
      <c r="RKB377" s="211"/>
      <c r="RKC377" s="211"/>
      <c r="RKD377" s="211"/>
      <c r="RKE377" s="211"/>
      <c r="RKF377" s="211"/>
      <c r="RKG377" s="211"/>
      <c r="RKH377" s="211"/>
      <c r="RKI377" s="211"/>
      <c r="RKJ377" s="211"/>
      <c r="RKK377" s="211"/>
      <c r="RKL377" s="211"/>
      <c r="RKM377" s="211"/>
      <c r="RKN377" s="211"/>
      <c r="RKO377" s="211"/>
      <c r="RKP377" s="211"/>
      <c r="RKQ377" s="211"/>
      <c r="RKR377" s="211"/>
      <c r="RKS377" s="211"/>
      <c r="RKT377" s="211"/>
      <c r="RKU377" s="211"/>
      <c r="RKV377" s="211"/>
      <c r="RKW377" s="211"/>
      <c r="RKX377" s="211"/>
      <c r="RKY377" s="211"/>
      <c r="RKZ377" s="211"/>
      <c r="RLA377" s="211"/>
      <c r="RLB377" s="211"/>
      <c r="RLC377" s="211"/>
      <c r="RLD377" s="211"/>
      <c r="RLE377" s="211"/>
      <c r="RLF377" s="211"/>
      <c r="RLG377" s="211"/>
      <c r="RLH377" s="211"/>
      <c r="RLI377" s="211"/>
      <c r="RLJ377" s="211"/>
      <c r="RLK377" s="211"/>
      <c r="RLL377" s="211"/>
      <c r="RLM377" s="211"/>
      <c r="RLN377" s="211"/>
      <c r="RLO377" s="211"/>
      <c r="RLP377" s="211"/>
      <c r="RLQ377" s="211"/>
      <c r="RLR377" s="211"/>
      <c r="RLS377" s="211"/>
      <c r="RLT377" s="211"/>
      <c r="RLU377" s="211"/>
      <c r="RLV377" s="211"/>
      <c r="RLW377" s="211"/>
      <c r="RLX377" s="211"/>
      <c r="RLY377" s="211"/>
      <c r="RLZ377" s="211"/>
      <c r="RMA377" s="211"/>
      <c r="RMB377" s="211"/>
      <c r="RMC377" s="211"/>
      <c r="RMD377" s="211"/>
      <c r="RME377" s="211"/>
      <c r="RMF377" s="211"/>
      <c r="RMG377" s="211"/>
      <c r="RMH377" s="211"/>
      <c r="RMI377" s="211"/>
      <c r="RMJ377" s="211"/>
      <c r="RMK377" s="211"/>
      <c r="RML377" s="211"/>
      <c r="RMM377" s="211"/>
      <c r="RMN377" s="211"/>
      <c r="RMO377" s="211"/>
      <c r="RMP377" s="211"/>
      <c r="RMQ377" s="211"/>
      <c r="RMR377" s="211"/>
      <c r="RMS377" s="211"/>
      <c r="RMT377" s="211"/>
      <c r="RMU377" s="211"/>
      <c r="RMV377" s="211"/>
      <c r="RMW377" s="211"/>
      <c r="RMX377" s="211"/>
      <c r="RMY377" s="211"/>
      <c r="RMZ377" s="211"/>
      <c r="RNA377" s="211"/>
      <c r="RNB377" s="211"/>
      <c r="RNC377" s="211"/>
      <c r="RND377" s="211"/>
      <c r="RNE377" s="211"/>
      <c r="RNF377" s="211"/>
      <c r="RNG377" s="211"/>
      <c r="RNH377" s="211"/>
      <c r="RNI377" s="211"/>
      <c r="RNJ377" s="211"/>
      <c r="RNK377" s="211"/>
      <c r="RNL377" s="211"/>
      <c r="RNM377" s="211"/>
      <c r="RNN377" s="211"/>
      <c r="RNO377" s="211"/>
      <c r="RNP377" s="211"/>
      <c r="RNQ377" s="211"/>
      <c r="RNR377" s="211"/>
      <c r="RNS377" s="211"/>
      <c r="RNT377" s="211"/>
      <c r="RNU377" s="211"/>
      <c r="RNV377" s="211"/>
      <c r="RNW377" s="211"/>
      <c r="RNX377" s="211"/>
      <c r="RNY377" s="211"/>
      <c r="RNZ377" s="211"/>
      <c r="ROA377" s="211"/>
      <c r="ROB377" s="211"/>
      <c r="ROC377" s="211"/>
      <c r="ROD377" s="211"/>
      <c r="ROE377" s="211"/>
      <c r="ROF377" s="211"/>
      <c r="ROG377" s="211"/>
      <c r="ROH377" s="211"/>
      <c r="ROI377" s="211"/>
      <c r="ROJ377" s="211"/>
      <c r="ROK377" s="211"/>
      <c r="ROL377" s="211"/>
      <c r="ROM377" s="211"/>
      <c r="RON377" s="211"/>
      <c r="ROO377" s="211"/>
      <c r="ROP377" s="211"/>
      <c r="ROQ377" s="211"/>
      <c r="ROR377" s="211"/>
      <c r="ROS377" s="211"/>
      <c r="ROT377" s="211"/>
      <c r="ROU377" s="211"/>
      <c r="ROV377" s="211"/>
      <c r="ROW377" s="211"/>
      <c r="ROX377" s="211"/>
      <c r="ROY377" s="211"/>
      <c r="ROZ377" s="211"/>
      <c r="RPA377" s="211"/>
      <c r="RPB377" s="211"/>
      <c r="RPC377" s="211"/>
      <c r="RPD377" s="211"/>
      <c r="RPE377" s="211"/>
      <c r="RPF377" s="211"/>
      <c r="RPG377" s="211"/>
      <c r="RPH377" s="211"/>
      <c r="RPI377" s="211"/>
      <c r="RPJ377" s="211"/>
      <c r="RPK377" s="211"/>
      <c r="RPL377" s="211"/>
      <c r="RPM377" s="211"/>
      <c r="RPN377" s="211"/>
      <c r="RPO377" s="211"/>
      <c r="RPP377" s="211"/>
      <c r="RPQ377" s="211"/>
      <c r="RPR377" s="211"/>
      <c r="RPS377" s="211"/>
      <c r="RPT377" s="211"/>
      <c r="RPU377" s="211"/>
      <c r="RPV377" s="211"/>
      <c r="RPW377" s="211"/>
      <c r="RPX377" s="211"/>
      <c r="RPY377" s="211"/>
      <c r="RPZ377" s="211"/>
      <c r="RQA377" s="211"/>
      <c r="RQB377" s="211"/>
      <c r="RQC377" s="211"/>
      <c r="RQD377" s="211"/>
      <c r="RQE377" s="211"/>
      <c r="RQF377" s="211"/>
      <c r="RQG377" s="211"/>
      <c r="RQH377" s="211"/>
      <c r="RQI377" s="211"/>
      <c r="RQJ377" s="211"/>
      <c r="RQK377" s="211"/>
      <c r="RQL377" s="211"/>
      <c r="RQM377" s="211"/>
      <c r="RQN377" s="211"/>
      <c r="RQO377" s="211"/>
      <c r="RQP377" s="211"/>
      <c r="RQQ377" s="211"/>
      <c r="RQR377" s="211"/>
      <c r="RQS377" s="211"/>
      <c r="RQT377" s="211"/>
      <c r="RQU377" s="211"/>
      <c r="RQV377" s="211"/>
      <c r="RQW377" s="211"/>
      <c r="RQX377" s="211"/>
      <c r="RQY377" s="211"/>
      <c r="RQZ377" s="211"/>
      <c r="RRA377" s="211"/>
      <c r="RRB377" s="211"/>
      <c r="RRC377" s="211"/>
      <c r="RRD377" s="211"/>
      <c r="RRE377" s="211"/>
      <c r="RRF377" s="211"/>
      <c r="RRG377" s="211"/>
      <c r="RRH377" s="211"/>
      <c r="RRI377" s="211"/>
      <c r="RRJ377" s="211"/>
      <c r="RRK377" s="211"/>
      <c r="RRL377" s="211"/>
      <c r="RRM377" s="211"/>
      <c r="RRN377" s="211"/>
      <c r="RRO377" s="211"/>
      <c r="RRP377" s="211"/>
      <c r="RRQ377" s="211"/>
      <c r="RRR377" s="211"/>
      <c r="RRS377" s="211"/>
      <c r="RRT377" s="211"/>
      <c r="RRU377" s="211"/>
      <c r="RRV377" s="211"/>
      <c r="RRW377" s="211"/>
      <c r="RRX377" s="211"/>
      <c r="RRY377" s="211"/>
      <c r="RRZ377" s="211"/>
      <c r="RSA377" s="211"/>
      <c r="RSB377" s="211"/>
      <c r="RSC377" s="211"/>
      <c r="RSD377" s="211"/>
      <c r="RSE377" s="211"/>
      <c r="RSF377" s="211"/>
      <c r="RSG377" s="211"/>
      <c r="RSH377" s="211"/>
      <c r="RSI377" s="211"/>
      <c r="RSJ377" s="211"/>
      <c r="RSK377" s="211"/>
      <c r="RSL377" s="211"/>
      <c r="RSM377" s="211"/>
      <c r="RSN377" s="211"/>
      <c r="RSO377" s="211"/>
      <c r="RSP377" s="211"/>
      <c r="RSQ377" s="211"/>
      <c r="RSR377" s="211"/>
      <c r="RSS377" s="211"/>
      <c r="RST377" s="211"/>
      <c r="RSU377" s="211"/>
      <c r="RSV377" s="211"/>
      <c r="RSW377" s="211"/>
      <c r="RSX377" s="211"/>
      <c r="RSY377" s="211"/>
      <c r="RSZ377" s="211"/>
      <c r="RTA377" s="211"/>
      <c r="RTB377" s="211"/>
      <c r="RTC377" s="211"/>
      <c r="RTD377" s="211"/>
      <c r="RTE377" s="211"/>
      <c r="RTF377" s="211"/>
      <c r="RTG377" s="211"/>
      <c r="RTH377" s="211"/>
      <c r="RTI377" s="211"/>
      <c r="RTJ377" s="211"/>
      <c r="RTK377" s="211"/>
      <c r="RTL377" s="211"/>
      <c r="RTM377" s="211"/>
      <c r="RTN377" s="211"/>
      <c r="RTO377" s="211"/>
      <c r="RTP377" s="211"/>
      <c r="RTQ377" s="211"/>
      <c r="RTR377" s="211"/>
      <c r="RTS377" s="211"/>
      <c r="RTT377" s="211"/>
      <c r="RTU377" s="211"/>
      <c r="RTV377" s="211"/>
      <c r="RTW377" s="211"/>
      <c r="RTX377" s="211"/>
      <c r="RTY377" s="211"/>
      <c r="RTZ377" s="211"/>
      <c r="RUA377" s="211"/>
      <c r="RUB377" s="211"/>
      <c r="RUC377" s="211"/>
      <c r="RUD377" s="211"/>
      <c r="RUE377" s="211"/>
      <c r="RUF377" s="211"/>
      <c r="RUG377" s="211"/>
      <c r="RUH377" s="211"/>
      <c r="RUI377" s="211"/>
      <c r="RUJ377" s="211"/>
      <c r="RUK377" s="211"/>
      <c r="RUL377" s="211"/>
      <c r="RUM377" s="211"/>
      <c r="RUN377" s="211"/>
      <c r="RUO377" s="211"/>
      <c r="RUP377" s="211"/>
      <c r="RUQ377" s="211"/>
      <c r="RUR377" s="211"/>
      <c r="RUS377" s="211"/>
      <c r="RUT377" s="211"/>
      <c r="RUU377" s="211"/>
      <c r="RUV377" s="211"/>
      <c r="RUW377" s="211"/>
      <c r="RUX377" s="211"/>
      <c r="RUY377" s="211"/>
      <c r="RUZ377" s="211"/>
      <c r="RVA377" s="211"/>
      <c r="RVB377" s="211"/>
      <c r="RVC377" s="211"/>
      <c r="RVD377" s="211"/>
      <c r="RVE377" s="211"/>
      <c r="RVF377" s="211"/>
      <c r="RVG377" s="211"/>
      <c r="RVH377" s="211"/>
      <c r="RVI377" s="211"/>
      <c r="RVJ377" s="211"/>
      <c r="RVK377" s="211"/>
      <c r="RVL377" s="211"/>
      <c r="RVM377" s="211"/>
      <c r="RVN377" s="211"/>
      <c r="RVO377" s="211"/>
      <c r="RVP377" s="211"/>
      <c r="RVQ377" s="211"/>
      <c r="RVR377" s="211"/>
      <c r="RVS377" s="211"/>
      <c r="RVT377" s="211"/>
      <c r="RVU377" s="211"/>
      <c r="RVV377" s="211"/>
      <c r="RVW377" s="211"/>
      <c r="RVX377" s="211"/>
      <c r="RVY377" s="211"/>
      <c r="RVZ377" s="211"/>
      <c r="RWA377" s="211"/>
      <c r="RWB377" s="211"/>
      <c r="RWC377" s="211"/>
      <c r="RWD377" s="211"/>
      <c r="RWE377" s="211"/>
      <c r="RWF377" s="211"/>
      <c r="RWG377" s="211"/>
      <c r="RWH377" s="211"/>
      <c r="RWI377" s="211"/>
      <c r="RWJ377" s="211"/>
      <c r="RWK377" s="211"/>
      <c r="RWL377" s="211"/>
      <c r="RWM377" s="211"/>
      <c r="RWN377" s="211"/>
      <c r="RWO377" s="211"/>
      <c r="RWP377" s="211"/>
      <c r="RWQ377" s="211"/>
      <c r="RWR377" s="211"/>
      <c r="RWS377" s="211"/>
      <c r="RWT377" s="211"/>
      <c r="RWU377" s="211"/>
      <c r="RWV377" s="211"/>
      <c r="RWW377" s="211"/>
      <c r="RWX377" s="211"/>
      <c r="RWY377" s="211"/>
      <c r="RWZ377" s="211"/>
      <c r="RXA377" s="211"/>
      <c r="RXB377" s="211"/>
      <c r="RXC377" s="211"/>
      <c r="RXD377" s="211"/>
      <c r="RXE377" s="211"/>
      <c r="RXF377" s="211"/>
      <c r="RXG377" s="211"/>
      <c r="RXH377" s="211"/>
      <c r="RXI377" s="211"/>
      <c r="RXJ377" s="211"/>
      <c r="RXK377" s="211"/>
      <c r="RXL377" s="211"/>
      <c r="RXM377" s="211"/>
      <c r="RXN377" s="211"/>
      <c r="RXO377" s="211"/>
      <c r="RXP377" s="211"/>
      <c r="RXQ377" s="211"/>
      <c r="RXR377" s="211"/>
      <c r="RXS377" s="211"/>
      <c r="RXT377" s="211"/>
      <c r="RXU377" s="211"/>
      <c r="RXV377" s="211"/>
      <c r="RXW377" s="211"/>
      <c r="RXX377" s="211"/>
      <c r="RXY377" s="211"/>
      <c r="RXZ377" s="211"/>
      <c r="RYA377" s="211"/>
      <c r="RYB377" s="211"/>
      <c r="RYC377" s="211"/>
      <c r="RYD377" s="211"/>
      <c r="RYE377" s="211"/>
      <c r="RYF377" s="211"/>
      <c r="RYG377" s="211"/>
      <c r="RYH377" s="211"/>
      <c r="RYI377" s="211"/>
      <c r="RYJ377" s="211"/>
      <c r="RYK377" s="211"/>
      <c r="RYL377" s="211"/>
      <c r="RYM377" s="211"/>
      <c r="RYN377" s="211"/>
      <c r="RYO377" s="211"/>
      <c r="RYP377" s="211"/>
      <c r="RYQ377" s="211"/>
      <c r="RYR377" s="211"/>
      <c r="RYS377" s="211"/>
      <c r="RYT377" s="211"/>
      <c r="RYU377" s="211"/>
      <c r="RYV377" s="211"/>
      <c r="RYW377" s="211"/>
      <c r="RYX377" s="211"/>
      <c r="RYY377" s="211"/>
      <c r="RYZ377" s="211"/>
      <c r="RZA377" s="211"/>
      <c r="RZB377" s="211"/>
      <c r="RZC377" s="211"/>
      <c r="RZD377" s="211"/>
      <c r="RZE377" s="211"/>
      <c r="RZF377" s="211"/>
      <c r="RZG377" s="211"/>
      <c r="RZH377" s="211"/>
      <c r="RZI377" s="211"/>
      <c r="RZJ377" s="211"/>
      <c r="RZK377" s="211"/>
      <c r="RZL377" s="211"/>
      <c r="RZM377" s="211"/>
      <c r="RZN377" s="211"/>
      <c r="RZO377" s="211"/>
      <c r="RZP377" s="211"/>
      <c r="RZQ377" s="211"/>
      <c r="RZR377" s="211"/>
      <c r="RZS377" s="211"/>
      <c r="RZT377" s="211"/>
      <c r="RZU377" s="211"/>
      <c r="RZV377" s="211"/>
      <c r="RZW377" s="211"/>
      <c r="RZX377" s="211"/>
      <c r="RZY377" s="211"/>
      <c r="RZZ377" s="211"/>
      <c r="SAA377" s="211"/>
      <c r="SAB377" s="211"/>
      <c r="SAC377" s="211"/>
      <c r="SAD377" s="211"/>
      <c r="SAE377" s="211"/>
      <c r="SAF377" s="211"/>
      <c r="SAG377" s="211"/>
      <c r="SAH377" s="211"/>
      <c r="SAI377" s="211"/>
      <c r="SAJ377" s="211"/>
      <c r="SAK377" s="211"/>
      <c r="SAL377" s="211"/>
      <c r="SAM377" s="211"/>
      <c r="SAN377" s="211"/>
      <c r="SAO377" s="211"/>
      <c r="SAP377" s="211"/>
      <c r="SAQ377" s="211"/>
      <c r="SAR377" s="211"/>
      <c r="SAS377" s="211"/>
      <c r="SAT377" s="211"/>
      <c r="SAU377" s="211"/>
      <c r="SAV377" s="211"/>
      <c r="SAW377" s="211"/>
      <c r="SAX377" s="211"/>
      <c r="SAY377" s="211"/>
      <c r="SAZ377" s="211"/>
      <c r="SBA377" s="211"/>
      <c r="SBB377" s="211"/>
      <c r="SBC377" s="211"/>
      <c r="SBD377" s="211"/>
      <c r="SBE377" s="211"/>
      <c r="SBF377" s="211"/>
      <c r="SBG377" s="211"/>
      <c r="SBH377" s="211"/>
      <c r="SBI377" s="211"/>
      <c r="SBJ377" s="211"/>
      <c r="SBK377" s="211"/>
      <c r="SBL377" s="211"/>
      <c r="SBM377" s="211"/>
      <c r="SBN377" s="211"/>
      <c r="SBO377" s="211"/>
      <c r="SBP377" s="211"/>
      <c r="SBQ377" s="211"/>
      <c r="SBR377" s="211"/>
      <c r="SBS377" s="211"/>
      <c r="SBT377" s="211"/>
      <c r="SBU377" s="211"/>
      <c r="SBV377" s="211"/>
      <c r="SBW377" s="211"/>
      <c r="SBX377" s="211"/>
      <c r="SBY377" s="211"/>
      <c r="SBZ377" s="211"/>
      <c r="SCA377" s="211"/>
      <c r="SCB377" s="211"/>
      <c r="SCC377" s="211"/>
      <c r="SCD377" s="211"/>
      <c r="SCE377" s="211"/>
      <c r="SCF377" s="211"/>
      <c r="SCG377" s="211"/>
      <c r="SCH377" s="211"/>
      <c r="SCI377" s="211"/>
      <c r="SCJ377" s="211"/>
      <c r="SCK377" s="211"/>
      <c r="SCL377" s="211"/>
      <c r="SCM377" s="211"/>
      <c r="SCN377" s="211"/>
      <c r="SCO377" s="211"/>
      <c r="SCP377" s="211"/>
      <c r="SCQ377" s="211"/>
      <c r="SCR377" s="211"/>
      <c r="SCS377" s="211"/>
      <c r="SCT377" s="211"/>
      <c r="SCU377" s="211"/>
      <c r="SCV377" s="211"/>
      <c r="SCW377" s="211"/>
      <c r="SCX377" s="211"/>
      <c r="SCY377" s="211"/>
      <c r="SCZ377" s="211"/>
      <c r="SDA377" s="211"/>
      <c r="SDB377" s="211"/>
      <c r="SDC377" s="211"/>
      <c r="SDD377" s="211"/>
      <c r="SDE377" s="211"/>
      <c r="SDF377" s="211"/>
      <c r="SDG377" s="211"/>
      <c r="SDH377" s="211"/>
      <c r="SDI377" s="211"/>
      <c r="SDJ377" s="211"/>
      <c r="SDK377" s="211"/>
      <c r="SDL377" s="211"/>
      <c r="SDM377" s="211"/>
      <c r="SDN377" s="211"/>
      <c r="SDO377" s="211"/>
      <c r="SDP377" s="211"/>
      <c r="SDQ377" s="211"/>
      <c r="SDR377" s="211"/>
      <c r="SDS377" s="211"/>
      <c r="SDT377" s="211"/>
      <c r="SDU377" s="211"/>
      <c r="SDV377" s="211"/>
      <c r="SDW377" s="211"/>
      <c r="SDX377" s="211"/>
      <c r="SDY377" s="211"/>
      <c r="SDZ377" s="211"/>
      <c r="SEA377" s="211"/>
      <c r="SEB377" s="211"/>
      <c r="SEC377" s="211"/>
      <c r="SED377" s="211"/>
      <c r="SEE377" s="211"/>
      <c r="SEF377" s="211"/>
      <c r="SEG377" s="211"/>
      <c r="SEH377" s="211"/>
      <c r="SEI377" s="211"/>
      <c r="SEJ377" s="211"/>
      <c r="SEK377" s="211"/>
      <c r="SEL377" s="211"/>
      <c r="SEM377" s="211"/>
      <c r="SEN377" s="211"/>
      <c r="SEO377" s="211"/>
      <c r="SEP377" s="211"/>
      <c r="SEQ377" s="211"/>
      <c r="SER377" s="211"/>
      <c r="SES377" s="211"/>
      <c r="SET377" s="211"/>
      <c r="SEU377" s="211"/>
      <c r="SEV377" s="211"/>
      <c r="SEW377" s="211"/>
      <c r="SEX377" s="211"/>
      <c r="SEY377" s="211"/>
      <c r="SEZ377" s="211"/>
      <c r="SFA377" s="211"/>
      <c r="SFB377" s="211"/>
      <c r="SFC377" s="211"/>
      <c r="SFD377" s="211"/>
      <c r="SFE377" s="211"/>
      <c r="SFF377" s="211"/>
      <c r="SFG377" s="211"/>
      <c r="SFH377" s="211"/>
      <c r="SFI377" s="211"/>
      <c r="SFJ377" s="211"/>
      <c r="SFK377" s="211"/>
      <c r="SFL377" s="211"/>
      <c r="SFM377" s="211"/>
      <c r="SFN377" s="211"/>
      <c r="SFO377" s="211"/>
      <c r="SFP377" s="211"/>
      <c r="SFQ377" s="211"/>
      <c r="SFR377" s="211"/>
      <c r="SFS377" s="211"/>
      <c r="SFT377" s="211"/>
      <c r="SFU377" s="211"/>
      <c r="SFV377" s="211"/>
      <c r="SFW377" s="211"/>
      <c r="SFX377" s="211"/>
      <c r="SFY377" s="211"/>
      <c r="SFZ377" s="211"/>
      <c r="SGA377" s="211"/>
      <c r="SGB377" s="211"/>
      <c r="SGC377" s="211"/>
      <c r="SGD377" s="211"/>
      <c r="SGE377" s="211"/>
      <c r="SGF377" s="211"/>
      <c r="SGG377" s="211"/>
      <c r="SGH377" s="211"/>
      <c r="SGI377" s="211"/>
      <c r="SGJ377" s="211"/>
      <c r="SGK377" s="211"/>
      <c r="SGL377" s="211"/>
      <c r="SGM377" s="211"/>
      <c r="SGN377" s="211"/>
      <c r="SGO377" s="211"/>
      <c r="SGP377" s="211"/>
      <c r="SGQ377" s="211"/>
      <c r="SGR377" s="211"/>
      <c r="SGS377" s="211"/>
      <c r="SGT377" s="211"/>
      <c r="SGU377" s="211"/>
      <c r="SGV377" s="211"/>
      <c r="SGW377" s="211"/>
      <c r="SGX377" s="211"/>
      <c r="SGY377" s="211"/>
      <c r="SGZ377" s="211"/>
      <c r="SHA377" s="211"/>
      <c r="SHB377" s="211"/>
      <c r="SHC377" s="211"/>
      <c r="SHD377" s="211"/>
      <c r="SHE377" s="211"/>
      <c r="SHF377" s="211"/>
      <c r="SHG377" s="211"/>
      <c r="SHH377" s="211"/>
      <c r="SHI377" s="211"/>
      <c r="SHJ377" s="211"/>
      <c r="SHK377" s="211"/>
      <c r="SHL377" s="211"/>
      <c r="SHM377" s="211"/>
      <c r="SHN377" s="211"/>
      <c r="SHO377" s="211"/>
      <c r="SHP377" s="211"/>
      <c r="SHQ377" s="211"/>
      <c r="SHR377" s="211"/>
      <c r="SHS377" s="211"/>
      <c r="SHT377" s="211"/>
      <c r="SHU377" s="211"/>
      <c r="SHV377" s="211"/>
      <c r="SHW377" s="211"/>
      <c r="SHX377" s="211"/>
      <c r="SHY377" s="211"/>
      <c r="SHZ377" s="211"/>
      <c r="SIA377" s="211"/>
      <c r="SIB377" s="211"/>
      <c r="SIC377" s="211"/>
      <c r="SID377" s="211"/>
      <c r="SIE377" s="211"/>
      <c r="SIF377" s="211"/>
      <c r="SIG377" s="211"/>
      <c r="SIH377" s="211"/>
      <c r="SII377" s="211"/>
      <c r="SIJ377" s="211"/>
      <c r="SIK377" s="211"/>
      <c r="SIL377" s="211"/>
      <c r="SIM377" s="211"/>
      <c r="SIN377" s="211"/>
      <c r="SIO377" s="211"/>
      <c r="SIP377" s="211"/>
      <c r="SIQ377" s="211"/>
      <c r="SIR377" s="211"/>
      <c r="SIS377" s="211"/>
      <c r="SIT377" s="211"/>
      <c r="SIU377" s="211"/>
      <c r="SIV377" s="211"/>
      <c r="SIW377" s="211"/>
      <c r="SIX377" s="211"/>
      <c r="SIY377" s="211"/>
      <c r="SIZ377" s="211"/>
      <c r="SJA377" s="211"/>
      <c r="SJB377" s="211"/>
      <c r="SJC377" s="211"/>
      <c r="SJD377" s="211"/>
      <c r="SJE377" s="211"/>
      <c r="SJF377" s="211"/>
      <c r="SJG377" s="211"/>
      <c r="SJH377" s="211"/>
      <c r="SJI377" s="211"/>
      <c r="SJJ377" s="211"/>
      <c r="SJK377" s="211"/>
      <c r="SJL377" s="211"/>
      <c r="SJM377" s="211"/>
      <c r="SJN377" s="211"/>
      <c r="SJO377" s="211"/>
      <c r="SJP377" s="211"/>
      <c r="SJQ377" s="211"/>
      <c r="SJR377" s="211"/>
      <c r="SJS377" s="211"/>
      <c r="SJT377" s="211"/>
      <c r="SJU377" s="211"/>
      <c r="SJV377" s="211"/>
      <c r="SJW377" s="211"/>
      <c r="SJX377" s="211"/>
      <c r="SJY377" s="211"/>
      <c r="SJZ377" s="211"/>
      <c r="SKA377" s="211"/>
      <c r="SKB377" s="211"/>
      <c r="SKC377" s="211"/>
      <c r="SKD377" s="211"/>
      <c r="SKE377" s="211"/>
      <c r="SKF377" s="211"/>
      <c r="SKG377" s="211"/>
      <c r="SKH377" s="211"/>
      <c r="SKI377" s="211"/>
      <c r="SKJ377" s="211"/>
      <c r="SKK377" s="211"/>
      <c r="SKL377" s="211"/>
      <c r="SKM377" s="211"/>
      <c r="SKN377" s="211"/>
      <c r="SKO377" s="211"/>
      <c r="SKP377" s="211"/>
      <c r="SKQ377" s="211"/>
      <c r="SKR377" s="211"/>
      <c r="SKS377" s="211"/>
      <c r="SKT377" s="211"/>
      <c r="SKU377" s="211"/>
      <c r="SKV377" s="211"/>
      <c r="SKW377" s="211"/>
      <c r="SKX377" s="211"/>
      <c r="SKY377" s="211"/>
      <c r="SKZ377" s="211"/>
      <c r="SLA377" s="211"/>
      <c r="SLB377" s="211"/>
      <c r="SLC377" s="211"/>
      <c r="SLD377" s="211"/>
      <c r="SLE377" s="211"/>
      <c r="SLF377" s="211"/>
      <c r="SLG377" s="211"/>
      <c r="SLH377" s="211"/>
      <c r="SLI377" s="211"/>
      <c r="SLJ377" s="211"/>
      <c r="SLK377" s="211"/>
      <c r="SLL377" s="211"/>
      <c r="SLM377" s="211"/>
      <c r="SLN377" s="211"/>
      <c r="SLO377" s="211"/>
      <c r="SLP377" s="211"/>
      <c r="SLQ377" s="211"/>
      <c r="SLR377" s="211"/>
      <c r="SLS377" s="211"/>
      <c r="SLT377" s="211"/>
      <c r="SLU377" s="211"/>
      <c r="SLV377" s="211"/>
      <c r="SLW377" s="211"/>
      <c r="SLX377" s="211"/>
      <c r="SLY377" s="211"/>
      <c r="SLZ377" s="211"/>
      <c r="SMA377" s="211"/>
      <c r="SMB377" s="211"/>
      <c r="SMC377" s="211"/>
      <c r="SMD377" s="211"/>
      <c r="SME377" s="211"/>
      <c r="SMF377" s="211"/>
      <c r="SMG377" s="211"/>
      <c r="SMH377" s="211"/>
      <c r="SMI377" s="211"/>
      <c r="SMJ377" s="211"/>
      <c r="SMK377" s="211"/>
      <c r="SML377" s="211"/>
      <c r="SMM377" s="211"/>
      <c r="SMN377" s="211"/>
      <c r="SMO377" s="211"/>
      <c r="SMP377" s="211"/>
      <c r="SMQ377" s="211"/>
      <c r="SMR377" s="211"/>
      <c r="SMS377" s="211"/>
      <c r="SMT377" s="211"/>
      <c r="SMU377" s="211"/>
      <c r="SMV377" s="211"/>
      <c r="SMW377" s="211"/>
      <c r="SMX377" s="211"/>
      <c r="SMY377" s="211"/>
      <c r="SMZ377" s="211"/>
      <c r="SNA377" s="211"/>
      <c r="SNB377" s="211"/>
      <c r="SNC377" s="211"/>
      <c r="SND377" s="211"/>
      <c r="SNE377" s="211"/>
      <c r="SNF377" s="211"/>
      <c r="SNG377" s="211"/>
      <c r="SNH377" s="211"/>
      <c r="SNI377" s="211"/>
      <c r="SNJ377" s="211"/>
      <c r="SNK377" s="211"/>
      <c r="SNL377" s="211"/>
      <c r="SNM377" s="211"/>
      <c r="SNN377" s="211"/>
      <c r="SNO377" s="211"/>
      <c r="SNP377" s="211"/>
      <c r="SNQ377" s="211"/>
      <c r="SNR377" s="211"/>
      <c r="SNS377" s="211"/>
      <c r="SNT377" s="211"/>
      <c r="SNU377" s="211"/>
      <c r="SNV377" s="211"/>
      <c r="SNW377" s="211"/>
      <c r="SNX377" s="211"/>
      <c r="SNY377" s="211"/>
      <c r="SNZ377" s="211"/>
      <c r="SOA377" s="211"/>
      <c r="SOB377" s="211"/>
      <c r="SOC377" s="211"/>
      <c r="SOD377" s="211"/>
      <c r="SOE377" s="211"/>
      <c r="SOF377" s="211"/>
      <c r="SOG377" s="211"/>
      <c r="SOH377" s="211"/>
      <c r="SOI377" s="211"/>
      <c r="SOJ377" s="211"/>
      <c r="SOK377" s="211"/>
      <c r="SOL377" s="211"/>
      <c r="SOM377" s="211"/>
      <c r="SON377" s="211"/>
      <c r="SOO377" s="211"/>
      <c r="SOP377" s="211"/>
      <c r="SOQ377" s="211"/>
      <c r="SOR377" s="211"/>
      <c r="SOS377" s="211"/>
      <c r="SOT377" s="211"/>
      <c r="SOU377" s="211"/>
      <c r="SOV377" s="211"/>
      <c r="SOW377" s="211"/>
      <c r="SOX377" s="211"/>
      <c r="SOY377" s="211"/>
      <c r="SOZ377" s="211"/>
      <c r="SPA377" s="211"/>
      <c r="SPB377" s="211"/>
      <c r="SPC377" s="211"/>
      <c r="SPD377" s="211"/>
      <c r="SPE377" s="211"/>
      <c r="SPF377" s="211"/>
      <c r="SPG377" s="211"/>
      <c r="SPH377" s="211"/>
      <c r="SPI377" s="211"/>
      <c r="SPJ377" s="211"/>
      <c r="SPK377" s="211"/>
      <c r="SPL377" s="211"/>
      <c r="SPM377" s="211"/>
      <c r="SPN377" s="211"/>
      <c r="SPO377" s="211"/>
      <c r="SPP377" s="211"/>
      <c r="SPQ377" s="211"/>
      <c r="SPR377" s="211"/>
      <c r="SPS377" s="211"/>
      <c r="SPT377" s="211"/>
      <c r="SPU377" s="211"/>
      <c r="SPV377" s="211"/>
      <c r="SPW377" s="211"/>
      <c r="SPX377" s="211"/>
      <c r="SPY377" s="211"/>
      <c r="SPZ377" s="211"/>
      <c r="SQA377" s="211"/>
      <c r="SQB377" s="211"/>
      <c r="SQC377" s="211"/>
      <c r="SQD377" s="211"/>
      <c r="SQE377" s="211"/>
      <c r="SQF377" s="211"/>
      <c r="SQG377" s="211"/>
      <c r="SQH377" s="211"/>
      <c r="SQI377" s="211"/>
      <c r="SQJ377" s="211"/>
      <c r="SQK377" s="211"/>
      <c r="SQL377" s="211"/>
      <c r="SQM377" s="211"/>
      <c r="SQN377" s="211"/>
      <c r="SQO377" s="211"/>
      <c r="SQP377" s="211"/>
      <c r="SQQ377" s="211"/>
      <c r="SQR377" s="211"/>
      <c r="SQS377" s="211"/>
      <c r="SQT377" s="211"/>
      <c r="SQU377" s="211"/>
      <c r="SQV377" s="211"/>
      <c r="SQW377" s="211"/>
      <c r="SQX377" s="211"/>
      <c r="SQY377" s="211"/>
      <c r="SQZ377" s="211"/>
      <c r="SRA377" s="211"/>
      <c r="SRB377" s="211"/>
      <c r="SRC377" s="211"/>
      <c r="SRD377" s="211"/>
      <c r="SRE377" s="211"/>
      <c r="SRF377" s="211"/>
      <c r="SRG377" s="211"/>
      <c r="SRH377" s="211"/>
      <c r="SRI377" s="211"/>
      <c r="SRJ377" s="211"/>
      <c r="SRK377" s="211"/>
      <c r="SRL377" s="211"/>
      <c r="SRM377" s="211"/>
      <c r="SRN377" s="211"/>
      <c r="SRO377" s="211"/>
      <c r="SRP377" s="211"/>
      <c r="SRQ377" s="211"/>
      <c r="SRR377" s="211"/>
      <c r="SRS377" s="211"/>
      <c r="SRT377" s="211"/>
      <c r="SRU377" s="211"/>
      <c r="SRV377" s="211"/>
      <c r="SRW377" s="211"/>
      <c r="SRX377" s="211"/>
      <c r="SRY377" s="211"/>
      <c r="SRZ377" s="211"/>
      <c r="SSA377" s="211"/>
      <c r="SSB377" s="211"/>
      <c r="SSC377" s="211"/>
      <c r="SSD377" s="211"/>
      <c r="SSE377" s="211"/>
      <c r="SSF377" s="211"/>
      <c r="SSG377" s="211"/>
      <c r="SSH377" s="211"/>
      <c r="SSI377" s="211"/>
      <c r="SSJ377" s="211"/>
      <c r="SSK377" s="211"/>
      <c r="SSL377" s="211"/>
      <c r="SSM377" s="211"/>
      <c r="SSN377" s="211"/>
      <c r="SSO377" s="211"/>
      <c r="SSP377" s="211"/>
      <c r="SSQ377" s="211"/>
      <c r="SSR377" s="211"/>
      <c r="SSS377" s="211"/>
      <c r="SST377" s="211"/>
      <c r="SSU377" s="211"/>
      <c r="SSV377" s="211"/>
      <c r="SSW377" s="211"/>
      <c r="SSX377" s="211"/>
      <c r="SSY377" s="211"/>
      <c r="SSZ377" s="211"/>
      <c r="STA377" s="211"/>
      <c r="STB377" s="211"/>
      <c r="STC377" s="211"/>
      <c r="STD377" s="211"/>
      <c r="STE377" s="211"/>
      <c r="STF377" s="211"/>
      <c r="STG377" s="211"/>
      <c r="STH377" s="211"/>
      <c r="STI377" s="211"/>
      <c r="STJ377" s="211"/>
      <c r="STK377" s="211"/>
      <c r="STL377" s="211"/>
      <c r="STM377" s="211"/>
      <c r="STN377" s="211"/>
      <c r="STO377" s="211"/>
      <c r="STP377" s="211"/>
      <c r="STQ377" s="211"/>
      <c r="STR377" s="211"/>
      <c r="STS377" s="211"/>
      <c r="STT377" s="211"/>
      <c r="STU377" s="211"/>
      <c r="STV377" s="211"/>
      <c r="STW377" s="211"/>
      <c r="STX377" s="211"/>
      <c r="STY377" s="211"/>
      <c r="STZ377" s="211"/>
      <c r="SUA377" s="211"/>
      <c r="SUB377" s="211"/>
      <c r="SUC377" s="211"/>
      <c r="SUD377" s="211"/>
      <c r="SUE377" s="211"/>
      <c r="SUF377" s="211"/>
      <c r="SUG377" s="211"/>
      <c r="SUH377" s="211"/>
      <c r="SUI377" s="211"/>
      <c r="SUJ377" s="211"/>
      <c r="SUK377" s="211"/>
      <c r="SUL377" s="211"/>
      <c r="SUM377" s="211"/>
      <c r="SUN377" s="211"/>
      <c r="SUO377" s="211"/>
      <c r="SUP377" s="211"/>
      <c r="SUQ377" s="211"/>
      <c r="SUR377" s="211"/>
      <c r="SUS377" s="211"/>
      <c r="SUT377" s="211"/>
      <c r="SUU377" s="211"/>
      <c r="SUV377" s="211"/>
      <c r="SUW377" s="211"/>
      <c r="SUX377" s="211"/>
      <c r="SUY377" s="211"/>
      <c r="SUZ377" s="211"/>
      <c r="SVA377" s="211"/>
      <c r="SVB377" s="211"/>
      <c r="SVC377" s="211"/>
      <c r="SVD377" s="211"/>
      <c r="SVE377" s="211"/>
      <c r="SVF377" s="211"/>
      <c r="SVG377" s="211"/>
      <c r="SVH377" s="211"/>
      <c r="SVI377" s="211"/>
      <c r="SVJ377" s="211"/>
      <c r="SVK377" s="211"/>
      <c r="SVL377" s="211"/>
      <c r="SVM377" s="211"/>
      <c r="SVN377" s="211"/>
      <c r="SVO377" s="211"/>
      <c r="SVP377" s="211"/>
      <c r="SVQ377" s="211"/>
      <c r="SVR377" s="211"/>
      <c r="SVS377" s="211"/>
      <c r="SVT377" s="211"/>
      <c r="SVU377" s="211"/>
      <c r="SVV377" s="211"/>
      <c r="SVW377" s="211"/>
      <c r="SVX377" s="211"/>
      <c r="SVY377" s="211"/>
      <c r="SVZ377" s="211"/>
      <c r="SWA377" s="211"/>
      <c r="SWB377" s="211"/>
      <c r="SWC377" s="211"/>
      <c r="SWD377" s="211"/>
      <c r="SWE377" s="211"/>
      <c r="SWF377" s="211"/>
      <c r="SWG377" s="211"/>
      <c r="SWH377" s="211"/>
      <c r="SWI377" s="211"/>
      <c r="SWJ377" s="211"/>
      <c r="SWK377" s="211"/>
      <c r="SWL377" s="211"/>
      <c r="SWM377" s="211"/>
      <c r="SWN377" s="211"/>
      <c r="SWO377" s="211"/>
      <c r="SWP377" s="211"/>
      <c r="SWQ377" s="211"/>
      <c r="SWR377" s="211"/>
      <c r="SWS377" s="211"/>
      <c r="SWT377" s="211"/>
      <c r="SWU377" s="211"/>
      <c r="SWV377" s="211"/>
      <c r="SWW377" s="211"/>
      <c r="SWX377" s="211"/>
      <c r="SWY377" s="211"/>
      <c r="SWZ377" s="211"/>
      <c r="SXA377" s="211"/>
      <c r="SXB377" s="211"/>
      <c r="SXC377" s="211"/>
      <c r="SXD377" s="211"/>
      <c r="SXE377" s="211"/>
      <c r="SXF377" s="211"/>
      <c r="SXG377" s="211"/>
      <c r="SXH377" s="211"/>
      <c r="SXI377" s="211"/>
      <c r="SXJ377" s="211"/>
      <c r="SXK377" s="211"/>
      <c r="SXL377" s="211"/>
      <c r="SXM377" s="211"/>
      <c r="SXN377" s="211"/>
      <c r="SXO377" s="211"/>
      <c r="SXP377" s="211"/>
      <c r="SXQ377" s="211"/>
      <c r="SXR377" s="211"/>
      <c r="SXS377" s="211"/>
      <c r="SXT377" s="211"/>
      <c r="SXU377" s="211"/>
      <c r="SXV377" s="211"/>
      <c r="SXW377" s="211"/>
      <c r="SXX377" s="211"/>
      <c r="SXY377" s="211"/>
      <c r="SXZ377" s="211"/>
      <c r="SYA377" s="211"/>
      <c r="SYB377" s="211"/>
      <c r="SYC377" s="211"/>
      <c r="SYD377" s="211"/>
      <c r="SYE377" s="211"/>
      <c r="SYF377" s="211"/>
      <c r="SYG377" s="211"/>
      <c r="SYH377" s="211"/>
      <c r="SYI377" s="211"/>
      <c r="SYJ377" s="211"/>
      <c r="SYK377" s="211"/>
      <c r="SYL377" s="211"/>
      <c r="SYM377" s="211"/>
      <c r="SYN377" s="211"/>
      <c r="SYO377" s="211"/>
      <c r="SYP377" s="211"/>
      <c r="SYQ377" s="211"/>
      <c r="SYR377" s="211"/>
      <c r="SYS377" s="211"/>
      <c r="SYT377" s="211"/>
      <c r="SYU377" s="211"/>
      <c r="SYV377" s="211"/>
      <c r="SYW377" s="211"/>
      <c r="SYX377" s="211"/>
      <c r="SYY377" s="211"/>
      <c r="SYZ377" s="211"/>
      <c r="SZA377" s="211"/>
      <c r="SZB377" s="211"/>
      <c r="SZC377" s="211"/>
      <c r="SZD377" s="211"/>
      <c r="SZE377" s="211"/>
      <c r="SZF377" s="211"/>
      <c r="SZG377" s="211"/>
      <c r="SZH377" s="211"/>
      <c r="SZI377" s="211"/>
      <c r="SZJ377" s="211"/>
      <c r="SZK377" s="211"/>
      <c r="SZL377" s="211"/>
      <c r="SZM377" s="211"/>
      <c r="SZN377" s="211"/>
      <c r="SZO377" s="211"/>
      <c r="SZP377" s="211"/>
      <c r="SZQ377" s="211"/>
      <c r="SZR377" s="211"/>
      <c r="SZS377" s="211"/>
      <c r="SZT377" s="211"/>
      <c r="SZU377" s="211"/>
      <c r="SZV377" s="211"/>
      <c r="SZW377" s="211"/>
      <c r="SZX377" s="211"/>
      <c r="SZY377" s="211"/>
      <c r="SZZ377" s="211"/>
      <c r="TAA377" s="211"/>
      <c r="TAB377" s="211"/>
      <c r="TAC377" s="211"/>
      <c r="TAD377" s="211"/>
      <c r="TAE377" s="211"/>
      <c r="TAF377" s="211"/>
      <c r="TAG377" s="211"/>
      <c r="TAH377" s="211"/>
      <c r="TAI377" s="211"/>
      <c r="TAJ377" s="211"/>
      <c r="TAK377" s="211"/>
      <c r="TAL377" s="211"/>
      <c r="TAM377" s="211"/>
      <c r="TAN377" s="211"/>
      <c r="TAO377" s="211"/>
      <c r="TAP377" s="211"/>
      <c r="TAQ377" s="211"/>
      <c r="TAR377" s="211"/>
      <c r="TAS377" s="211"/>
      <c r="TAT377" s="211"/>
      <c r="TAU377" s="211"/>
      <c r="TAV377" s="211"/>
      <c r="TAW377" s="211"/>
      <c r="TAX377" s="211"/>
      <c r="TAY377" s="211"/>
      <c r="TAZ377" s="211"/>
      <c r="TBA377" s="211"/>
      <c r="TBB377" s="211"/>
      <c r="TBC377" s="211"/>
      <c r="TBD377" s="211"/>
      <c r="TBE377" s="211"/>
      <c r="TBF377" s="211"/>
      <c r="TBG377" s="211"/>
      <c r="TBH377" s="211"/>
      <c r="TBI377" s="211"/>
      <c r="TBJ377" s="211"/>
      <c r="TBK377" s="211"/>
      <c r="TBL377" s="211"/>
      <c r="TBM377" s="211"/>
      <c r="TBN377" s="211"/>
      <c r="TBO377" s="211"/>
      <c r="TBP377" s="211"/>
      <c r="TBQ377" s="211"/>
      <c r="TBR377" s="211"/>
      <c r="TBS377" s="211"/>
      <c r="TBT377" s="211"/>
      <c r="TBU377" s="211"/>
      <c r="TBV377" s="211"/>
      <c r="TBW377" s="211"/>
      <c r="TBX377" s="211"/>
      <c r="TBY377" s="211"/>
      <c r="TBZ377" s="211"/>
      <c r="TCA377" s="211"/>
      <c r="TCB377" s="211"/>
      <c r="TCC377" s="211"/>
      <c r="TCD377" s="211"/>
      <c r="TCE377" s="211"/>
      <c r="TCF377" s="211"/>
      <c r="TCG377" s="211"/>
      <c r="TCH377" s="211"/>
      <c r="TCI377" s="211"/>
      <c r="TCJ377" s="211"/>
      <c r="TCK377" s="211"/>
      <c r="TCL377" s="211"/>
      <c r="TCM377" s="211"/>
      <c r="TCN377" s="211"/>
      <c r="TCO377" s="211"/>
      <c r="TCP377" s="211"/>
      <c r="TCQ377" s="211"/>
      <c r="TCR377" s="211"/>
      <c r="TCS377" s="211"/>
      <c r="TCT377" s="211"/>
      <c r="TCU377" s="211"/>
      <c r="TCV377" s="211"/>
      <c r="TCW377" s="211"/>
      <c r="TCX377" s="211"/>
      <c r="TCY377" s="211"/>
      <c r="TCZ377" s="211"/>
      <c r="TDA377" s="211"/>
      <c r="TDB377" s="211"/>
      <c r="TDC377" s="211"/>
      <c r="TDD377" s="211"/>
      <c r="TDE377" s="211"/>
      <c r="TDF377" s="211"/>
      <c r="TDG377" s="211"/>
      <c r="TDH377" s="211"/>
      <c r="TDI377" s="211"/>
      <c r="TDJ377" s="211"/>
      <c r="TDK377" s="211"/>
      <c r="TDL377" s="211"/>
      <c r="TDM377" s="211"/>
      <c r="TDN377" s="211"/>
      <c r="TDO377" s="211"/>
      <c r="TDP377" s="211"/>
      <c r="TDQ377" s="211"/>
      <c r="TDR377" s="211"/>
      <c r="TDS377" s="211"/>
      <c r="TDT377" s="211"/>
      <c r="TDU377" s="211"/>
      <c r="TDV377" s="211"/>
      <c r="TDW377" s="211"/>
      <c r="TDX377" s="211"/>
      <c r="TDY377" s="211"/>
      <c r="TDZ377" s="211"/>
      <c r="TEA377" s="211"/>
      <c r="TEB377" s="211"/>
      <c r="TEC377" s="211"/>
      <c r="TED377" s="211"/>
      <c r="TEE377" s="211"/>
      <c r="TEF377" s="211"/>
      <c r="TEG377" s="211"/>
      <c r="TEH377" s="211"/>
      <c r="TEI377" s="211"/>
      <c r="TEJ377" s="211"/>
      <c r="TEK377" s="211"/>
      <c r="TEL377" s="211"/>
      <c r="TEM377" s="211"/>
      <c r="TEN377" s="211"/>
      <c r="TEO377" s="211"/>
      <c r="TEP377" s="211"/>
      <c r="TEQ377" s="211"/>
      <c r="TER377" s="211"/>
      <c r="TES377" s="211"/>
      <c r="TET377" s="211"/>
      <c r="TEU377" s="211"/>
      <c r="TEV377" s="211"/>
      <c r="TEW377" s="211"/>
      <c r="TEX377" s="211"/>
      <c r="TEY377" s="211"/>
      <c r="TEZ377" s="211"/>
      <c r="TFA377" s="211"/>
      <c r="TFB377" s="211"/>
      <c r="TFC377" s="211"/>
      <c r="TFD377" s="211"/>
      <c r="TFE377" s="211"/>
      <c r="TFF377" s="211"/>
      <c r="TFG377" s="211"/>
      <c r="TFH377" s="211"/>
      <c r="TFI377" s="211"/>
      <c r="TFJ377" s="211"/>
      <c r="TFK377" s="211"/>
      <c r="TFL377" s="211"/>
      <c r="TFM377" s="211"/>
      <c r="TFN377" s="211"/>
      <c r="TFO377" s="211"/>
      <c r="TFP377" s="211"/>
      <c r="TFQ377" s="211"/>
      <c r="TFR377" s="211"/>
      <c r="TFS377" s="211"/>
      <c r="TFT377" s="211"/>
      <c r="TFU377" s="211"/>
      <c r="TFV377" s="211"/>
      <c r="TFW377" s="211"/>
      <c r="TFX377" s="211"/>
      <c r="TFY377" s="211"/>
      <c r="TFZ377" s="211"/>
      <c r="TGA377" s="211"/>
      <c r="TGB377" s="211"/>
      <c r="TGC377" s="211"/>
      <c r="TGD377" s="211"/>
      <c r="TGE377" s="211"/>
      <c r="TGF377" s="211"/>
      <c r="TGG377" s="211"/>
      <c r="TGH377" s="211"/>
      <c r="TGI377" s="211"/>
      <c r="TGJ377" s="211"/>
      <c r="TGK377" s="211"/>
      <c r="TGL377" s="211"/>
      <c r="TGM377" s="211"/>
      <c r="TGN377" s="211"/>
      <c r="TGO377" s="211"/>
      <c r="TGP377" s="211"/>
      <c r="TGQ377" s="211"/>
      <c r="TGR377" s="211"/>
      <c r="TGS377" s="211"/>
      <c r="TGT377" s="211"/>
      <c r="TGU377" s="211"/>
      <c r="TGV377" s="211"/>
      <c r="TGW377" s="211"/>
      <c r="TGX377" s="211"/>
      <c r="TGY377" s="211"/>
      <c r="TGZ377" s="211"/>
      <c r="THA377" s="211"/>
      <c r="THB377" s="211"/>
      <c r="THC377" s="211"/>
      <c r="THD377" s="211"/>
      <c r="THE377" s="211"/>
      <c r="THF377" s="211"/>
      <c r="THG377" s="211"/>
      <c r="THH377" s="211"/>
      <c r="THI377" s="211"/>
      <c r="THJ377" s="211"/>
      <c r="THK377" s="211"/>
      <c r="THL377" s="211"/>
      <c r="THM377" s="211"/>
      <c r="THN377" s="211"/>
      <c r="THO377" s="211"/>
      <c r="THP377" s="211"/>
      <c r="THQ377" s="211"/>
      <c r="THR377" s="211"/>
      <c r="THS377" s="211"/>
      <c r="THT377" s="211"/>
      <c r="THU377" s="211"/>
      <c r="THV377" s="211"/>
      <c r="THW377" s="211"/>
      <c r="THX377" s="211"/>
      <c r="THY377" s="211"/>
      <c r="THZ377" s="211"/>
      <c r="TIA377" s="211"/>
      <c r="TIB377" s="211"/>
      <c r="TIC377" s="211"/>
      <c r="TID377" s="211"/>
      <c r="TIE377" s="211"/>
      <c r="TIF377" s="211"/>
      <c r="TIG377" s="211"/>
      <c r="TIH377" s="211"/>
      <c r="TII377" s="211"/>
      <c r="TIJ377" s="211"/>
      <c r="TIK377" s="211"/>
      <c r="TIL377" s="211"/>
      <c r="TIM377" s="211"/>
      <c r="TIN377" s="211"/>
      <c r="TIO377" s="211"/>
      <c r="TIP377" s="211"/>
      <c r="TIQ377" s="211"/>
      <c r="TIR377" s="211"/>
      <c r="TIS377" s="211"/>
      <c r="TIT377" s="211"/>
      <c r="TIU377" s="211"/>
      <c r="TIV377" s="211"/>
      <c r="TIW377" s="211"/>
      <c r="TIX377" s="211"/>
      <c r="TIY377" s="211"/>
      <c r="TIZ377" s="211"/>
      <c r="TJA377" s="211"/>
      <c r="TJB377" s="211"/>
      <c r="TJC377" s="211"/>
      <c r="TJD377" s="211"/>
      <c r="TJE377" s="211"/>
      <c r="TJF377" s="211"/>
      <c r="TJG377" s="211"/>
      <c r="TJH377" s="211"/>
      <c r="TJI377" s="211"/>
      <c r="TJJ377" s="211"/>
      <c r="TJK377" s="211"/>
      <c r="TJL377" s="211"/>
      <c r="TJM377" s="211"/>
      <c r="TJN377" s="211"/>
      <c r="TJO377" s="211"/>
      <c r="TJP377" s="211"/>
      <c r="TJQ377" s="211"/>
      <c r="TJR377" s="211"/>
      <c r="TJS377" s="211"/>
      <c r="TJT377" s="211"/>
      <c r="TJU377" s="211"/>
      <c r="TJV377" s="211"/>
      <c r="TJW377" s="211"/>
      <c r="TJX377" s="211"/>
      <c r="TJY377" s="211"/>
      <c r="TJZ377" s="211"/>
      <c r="TKA377" s="211"/>
      <c r="TKB377" s="211"/>
      <c r="TKC377" s="211"/>
      <c r="TKD377" s="211"/>
      <c r="TKE377" s="211"/>
      <c r="TKF377" s="211"/>
      <c r="TKG377" s="211"/>
      <c r="TKH377" s="211"/>
      <c r="TKI377" s="211"/>
      <c r="TKJ377" s="211"/>
      <c r="TKK377" s="211"/>
      <c r="TKL377" s="211"/>
      <c r="TKM377" s="211"/>
      <c r="TKN377" s="211"/>
      <c r="TKO377" s="211"/>
      <c r="TKP377" s="211"/>
      <c r="TKQ377" s="211"/>
      <c r="TKR377" s="211"/>
      <c r="TKS377" s="211"/>
      <c r="TKT377" s="211"/>
      <c r="TKU377" s="211"/>
      <c r="TKV377" s="211"/>
      <c r="TKW377" s="211"/>
      <c r="TKX377" s="211"/>
      <c r="TKY377" s="211"/>
      <c r="TKZ377" s="211"/>
      <c r="TLA377" s="211"/>
      <c r="TLB377" s="211"/>
      <c r="TLC377" s="211"/>
      <c r="TLD377" s="211"/>
      <c r="TLE377" s="211"/>
      <c r="TLF377" s="211"/>
      <c r="TLG377" s="211"/>
      <c r="TLH377" s="211"/>
      <c r="TLI377" s="211"/>
      <c r="TLJ377" s="211"/>
      <c r="TLK377" s="211"/>
      <c r="TLL377" s="211"/>
      <c r="TLM377" s="211"/>
      <c r="TLN377" s="211"/>
      <c r="TLO377" s="211"/>
      <c r="TLP377" s="211"/>
      <c r="TLQ377" s="211"/>
      <c r="TLR377" s="211"/>
      <c r="TLS377" s="211"/>
      <c r="TLT377" s="211"/>
      <c r="TLU377" s="211"/>
      <c r="TLV377" s="211"/>
      <c r="TLW377" s="211"/>
      <c r="TLX377" s="211"/>
      <c r="TLY377" s="211"/>
      <c r="TLZ377" s="211"/>
      <c r="TMA377" s="211"/>
      <c r="TMB377" s="211"/>
      <c r="TMC377" s="211"/>
      <c r="TMD377" s="211"/>
      <c r="TME377" s="211"/>
      <c r="TMF377" s="211"/>
      <c r="TMG377" s="211"/>
      <c r="TMH377" s="211"/>
      <c r="TMI377" s="211"/>
      <c r="TMJ377" s="211"/>
      <c r="TMK377" s="211"/>
      <c r="TML377" s="211"/>
      <c r="TMM377" s="211"/>
      <c r="TMN377" s="211"/>
      <c r="TMO377" s="211"/>
      <c r="TMP377" s="211"/>
      <c r="TMQ377" s="211"/>
      <c r="TMR377" s="211"/>
      <c r="TMS377" s="211"/>
      <c r="TMT377" s="211"/>
      <c r="TMU377" s="211"/>
      <c r="TMV377" s="211"/>
      <c r="TMW377" s="211"/>
      <c r="TMX377" s="211"/>
      <c r="TMY377" s="211"/>
      <c r="TMZ377" s="211"/>
      <c r="TNA377" s="211"/>
      <c r="TNB377" s="211"/>
      <c r="TNC377" s="211"/>
      <c r="TND377" s="211"/>
      <c r="TNE377" s="211"/>
      <c r="TNF377" s="211"/>
      <c r="TNG377" s="211"/>
      <c r="TNH377" s="211"/>
      <c r="TNI377" s="211"/>
      <c r="TNJ377" s="211"/>
      <c r="TNK377" s="211"/>
      <c r="TNL377" s="211"/>
      <c r="TNM377" s="211"/>
      <c r="TNN377" s="211"/>
      <c r="TNO377" s="211"/>
      <c r="TNP377" s="211"/>
      <c r="TNQ377" s="211"/>
      <c r="TNR377" s="211"/>
      <c r="TNS377" s="211"/>
      <c r="TNT377" s="211"/>
      <c r="TNU377" s="211"/>
      <c r="TNV377" s="211"/>
      <c r="TNW377" s="211"/>
      <c r="TNX377" s="211"/>
      <c r="TNY377" s="211"/>
      <c r="TNZ377" s="211"/>
      <c r="TOA377" s="211"/>
      <c r="TOB377" s="211"/>
      <c r="TOC377" s="211"/>
      <c r="TOD377" s="211"/>
      <c r="TOE377" s="211"/>
      <c r="TOF377" s="211"/>
      <c r="TOG377" s="211"/>
      <c r="TOH377" s="211"/>
      <c r="TOI377" s="211"/>
      <c r="TOJ377" s="211"/>
      <c r="TOK377" s="211"/>
      <c r="TOL377" s="211"/>
      <c r="TOM377" s="211"/>
      <c r="TON377" s="211"/>
      <c r="TOO377" s="211"/>
      <c r="TOP377" s="211"/>
      <c r="TOQ377" s="211"/>
      <c r="TOR377" s="211"/>
      <c r="TOS377" s="211"/>
      <c r="TOT377" s="211"/>
      <c r="TOU377" s="211"/>
      <c r="TOV377" s="211"/>
      <c r="TOW377" s="211"/>
      <c r="TOX377" s="211"/>
      <c r="TOY377" s="211"/>
      <c r="TOZ377" s="211"/>
      <c r="TPA377" s="211"/>
      <c r="TPB377" s="211"/>
      <c r="TPC377" s="211"/>
      <c r="TPD377" s="211"/>
      <c r="TPE377" s="211"/>
      <c r="TPF377" s="211"/>
      <c r="TPG377" s="211"/>
      <c r="TPH377" s="211"/>
      <c r="TPI377" s="211"/>
      <c r="TPJ377" s="211"/>
      <c r="TPK377" s="211"/>
      <c r="TPL377" s="211"/>
      <c r="TPM377" s="211"/>
      <c r="TPN377" s="211"/>
      <c r="TPO377" s="211"/>
      <c r="TPP377" s="211"/>
      <c r="TPQ377" s="211"/>
      <c r="TPR377" s="211"/>
      <c r="TPS377" s="211"/>
      <c r="TPT377" s="211"/>
      <c r="TPU377" s="211"/>
      <c r="TPV377" s="211"/>
      <c r="TPW377" s="211"/>
      <c r="TPX377" s="211"/>
      <c r="TPY377" s="211"/>
      <c r="TPZ377" s="211"/>
      <c r="TQA377" s="211"/>
      <c r="TQB377" s="211"/>
      <c r="TQC377" s="211"/>
      <c r="TQD377" s="211"/>
      <c r="TQE377" s="211"/>
      <c r="TQF377" s="211"/>
      <c r="TQG377" s="211"/>
      <c r="TQH377" s="211"/>
      <c r="TQI377" s="211"/>
      <c r="TQJ377" s="211"/>
      <c r="TQK377" s="211"/>
      <c r="TQL377" s="211"/>
      <c r="TQM377" s="211"/>
      <c r="TQN377" s="211"/>
      <c r="TQO377" s="211"/>
      <c r="TQP377" s="211"/>
      <c r="TQQ377" s="211"/>
      <c r="TQR377" s="211"/>
      <c r="TQS377" s="211"/>
      <c r="TQT377" s="211"/>
      <c r="TQU377" s="211"/>
      <c r="TQV377" s="211"/>
      <c r="TQW377" s="211"/>
      <c r="TQX377" s="211"/>
      <c r="TQY377" s="211"/>
      <c r="TQZ377" s="211"/>
      <c r="TRA377" s="211"/>
      <c r="TRB377" s="211"/>
      <c r="TRC377" s="211"/>
      <c r="TRD377" s="211"/>
      <c r="TRE377" s="211"/>
      <c r="TRF377" s="211"/>
      <c r="TRG377" s="211"/>
      <c r="TRH377" s="211"/>
      <c r="TRI377" s="211"/>
      <c r="TRJ377" s="211"/>
      <c r="TRK377" s="211"/>
      <c r="TRL377" s="211"/>
      <c r="TRM377" s="211"/>
      <c r="TRN377" s="211"/>
      <c r="TRO377" s="211"/>
      <c r="TRP377" s="211"/>
      <c r="TRQ377" s="211"/>
      <c r="TRR377" s="211"/>
      <c r="TRS377" s="211"/>
      <c r="TRT377" s="211"/>
      <c r="TRU377" s="211"/>
      <c r="TRV377" s="211"/>
      <c r="TRW377" s="211"/>
      <c r="TRX377" s="211"/>
      <c r="TRY377" s="211"/>
      <c r="TRZ377" s="211"/>
      <c r="TSA377" s="211"/>
      <c r="TSB377" s="211"/>
      <c r="TSC377" s="211"/>
      <c r="TSD377" s="211"/>
      <c r="TSE377" s="211"/>
      <c r="TSF377" s="211"/>
      <c r="TSG377" s="211"/>
      <c r="TSH377" s="211"/>
      <c r="TSI377" s="211"/>
      <c r="TSJ377" s="211"/>
      <c r="TSK377" s="211"/>
      <c r="TSL377" s="211"/>
      <c r="TSM377" s="211"/>
      <c r="TSN377" s="211"/>
      <c r="TSO377" s="211"/>
      <c r="TSP377" s="211"/>
      <c r="TSQ377" s="211"/>
      <c r="TSR377" s="211"/>
      <c r="TSS377" s="211"/>
      <c r="TST377" s="211"/>
      <c r="TSU377" s="211"/>
      <c r="TSV377" s="211"/>
      <c r="TSW377" s="211"/>
      <c r="TSX377" s="211"/>
      <c r="TSY377" s="211"/>
      <c r="TSZ377" s="211"/>
      <c r="TTA377" s="211"/>
      <c r="TTB377" s="211"/>
      <c r="TTC377" s="211"/>
      <c r="TTD377" s="211"/>
      <c r="TTE377" s="211"/>
      <c r="TTF377" s="211"/>
      <c r="TTG377" s="211"/>
      <c r="TTH377" s="211"/>
      <c r="TTI377" s="211"/>
      <c r="TTJ377" s="211"/>
      <c r="TTK377" s="211"/>
      <c r="TTL377" s="211"/>
      <c r="TTM377" s="211"/>
      <c r="TTN377" s="211"/>
      <c r="TTO377" s="211"/>
      <c r="TTP377" s="211"/>
      <c r="TTQ377" s="211"/>
      <c r="TTR377" s="211"/>
      <c r="TTS377" s="211"/>
      <c r="TTT377" s="211"/>
      <c r="TTU377" s="211"/>
      <c r="TTV377" s="211"/>
      <c r="TTW377" s="211"/>
      <c r="TTX377" s="211"/>
      <c r="TTY377" s="211"/>
      <c r="TTZ377" s="211"/>
      <c r="TUA377" s="211"/>
      <c r="TUB377" s="211"/>
      <c r="TUC377" s="211"/>
      <c r="TUD377" s="211"/>
      <c r="TUE377" s="211"/>
      <c r="TUF377" s="211"/>
      <c r="TUG377" s="211"/>
      <c r="TUH377" s="211"/>
      <c r="TUI377" s="211"/>
      <c r="TUJ377" s="211"/>
      <c r="TUK377" s="211"/>
      <c r="TUL377" s="211"/>
      <c r="TUM377" s="211"/>
      <c r="TUN377" s="211"/>
      <c r="TUO377" s="211"/>
      <c r="TUP377" s="211"/>
      <c r="TUQ377" s="211"/>
      <c r="TUR377" s="211"/>
      <c r="TUS377" s="211"/>
      <c r="TUT377" s="211"/>
      <c r="TUU377" s="211"/>
      <c r="TUV377" s="211"/>
      <c r="TUW377" s="211"/>
      <c r="TUX377" s="211"/>
      <c r="TUY377" s="211"/>
      <c r="TUZ377" s="211"/>
      <c r="TVA377" s="211"/>
      <c r="TVB377" s="211"/>
      <c r="TVC377" s="211"/>
      <c r="TVD377" s="211"/>
      <c r="TVE377" s="211"/>
      <c r="TVF377" s="211"/>
      <c r="TVG377" s="211"/>
      <c r="TVH377" s="211"/>
      <c r="TVI377" s="211"/>
      <c r="TVJ377" s="211"/>
      <c r="TVK377" s="211"/>
      <c r="TVL377" s="211"/>
      <c r="TVM377" s="211"/>
      <c r="TVN377" s="211"/>
      <c r="TVO377" s="211"/>
      <c r="TVP377" s="211"/>
      <c r="TVQ377" s="211"/>
      <c r="TVR377" s="211"/>
      <c r="TVS377" s="211"/>
      <c r="TVT377" s="211"/>
      <c r="TVU377" s="211"/>
      <c r="TVV377" s="211"/>
      <c r="TVW377" s="211"/>
      <c r="TVX377" s="211"/>
      <c r="TVY377" s="211"/>
      <c r="TVZ377" s="211"/>
      <c r="TWA377" s="211"/>
      <c r="TWB377" s="211"/>
      <c r="TWC377" s="211"/>
      <c r="TWD377" s="211"/>
      <c r="TWE377" s="211"/>
      <c r="TWF377" s="211"/>
      <c r="TWG377" s="211"/>
      <c r="TWH377" s="211"/>
      <c r="TWI377" s="211"/>
      <c r="TWJ377" s="211"/>
      <c r="TWK377" s="211"/>
      <c r="TWL377" s="211"/>
      <c r="TWM377" s="211"/>
      <c r="TWN377" s="211"/>
      <c r="TWO377" s="211"/>
      <c r="TWP377" s="211"/>
      <c r="TWQ377" s="211"/>
      <c r="TWR377" s="211"/>
      <c r="TWS377" s="211"/>
      <c r="TWT377" s="211"/>
      <c r="TWU377" s="211"/>
      <c r="TWV377" s="211"/>
      <c r="TWW377" s="211"/>
      <c r="TWX377" s="211"/>
      <c r="TWY377" s="211"/>
      <c r="TWZ377" s="211"/>
      <c r="TXA377" s="211"/>
      <c r="TXB377" s="211"/>
      <c r="TXC377" s="211"/>
      <c r="TXD377" s="211"/>
      <c r="TXE377" s="211"/>
      <c r="TXF377" s="211"/>
      <c r="TXG377" s="211"/>
      <c r="TXH377" s="211"/>
      <c r="TXI377" s="211"/>
      <c r="TXJ377" s="211"/>
      <c r="TXK377" s="211"/>
      <c r="TXL377" s="211"/>
      <c r="TXM377" s="211"/>
      <c r="TXN377" s="211"/>
      <c r="TXO377" s="211"/>
      <c r="TXP377" s="211"/>
      <c r="TXQ377" s="211"/>
      <c r="TXR377" s="211"/>
      <c r="TXS377" s="211"/>
      <c r="TXT377" s="211"/>
      <c r="TXU377" s="211"/>
      <c r="TXV377" s="211"/>
      <c r="TXW377" s="211"/>
      <c r="TXX377" s="211"/>
      <c r="TXY377" s="211"/>
      <c r="TXZ377" s="211"/>
      <c r="TYA377" s="211"/>
      <c r="TYB377" s="211"/>
      <c r="TYC377" s="211"/>
      <c r="TYD377" s="211"/>
      <c r="TYE377" s="211"/>
      <c r="TYF377" s="211"/>
      <c r="TYG377" s="211"/>
      <c r="TYH377" s="211"/>
      <c r="TYI377" s="211"/>
      <c r="TYJ377" s="211"/>
      <c r="TYK377" s="211"/>
      <c r="TYL377" s="211"/>
      <c r="TYM377" s="211"/>
      <c r="TYN377" s="211"/>
      <c r="TYO377" s="211"/>
      <c r="TYP377" s="211"/>
      <c r="TYQ377" s="211"/>
      <c r="TYR377" s="211"/>
      <c r="TYS377" s="211"/>
      <c r="TYT377" s="211"/>
      <c r="TYU377" s="211"/>
      <c r="TYV377" s="211"/>
      <c r="TYW377" s="211"/>
      <c r="TYX377" s="211"/>
      <c r="TYY377" s="211"/>
      <c r="TYZ377" s="211"/>
      <c r="TZA377" s="211"/>
      <c r="TZB377" s="211"/>
      <c r="TZC377" s="211"/>
      <c r="TZD377" s="211"/>
      <c r="TZE377" s="211"/>
      <c r="TZF377" s="211"/>
      <c r="TZG377" s="211"/>
      <c r="TZH377" s="211"/>
      <c r="TZI377" s="211"/>
      <c r="TZJ377" s="211"/>
      <c r="TZK377" s="211"/>
      <c r="TZL377" s="211"/>
      <c r="TZM377" s="211"/>
      <c r="TZN377" s="211"/>
      <c r="TZO377" s="211"/>
      <c r="TZP377" s="211"/>
      <c r="TZQ377" s="211"/>
      <c r="TZR377" s="211"/>
      <c r="TZS377" s="211"/>
      <c r="TZT377" s="211"/>
      <c r="TZU377" s="211"/>
      <c r="TZV377" s="211"/>
      <c r="TZW377" s="211"/>
      <c r="TZX377" s="211"/>
      <c r="TZY377" s="211"/>
      <c r="TZZ377" s="211"/>
      <c r="UAA377" s="211"/>
      <c r="UAB377" s="211"/>
      <c r="UAC377" s="211"/>
      <c r="UAD377" s="211"/>
      <c r="UAE377" s="211"/>
      <c r="UAF377" s="211"/>
      <c r="UAG377" s="211"/>
      <c r="UAH377" s="211"/>
      <c r="UAI377" s="211"/>
      <c r="UAJ377" s="211"/>
      <c r="UAK377" s="211"/>
      <c r="UAL377" s="211"/>
      <c r="UAM377" s="211"/>
      <c r="UAN377" s="211"/>
      <c r="UAO377" s="211"/>
      <c r="UAP377" s="211"/>
      <c r="UAQ377" s="211"/>
      <c r="UAR377" s="211"/>
      <c r="UAS377" s="211"/>
      <c r="UAT377" s="211"/>
      <c r="UAU377" s="211"/>
      <c r="UAV377" s="211"/>
      <c r="UAW377" s="211"/>
      <c r="UAX377" s="211"/>
      <c r="UAY377" s="211"/>
      <c r="UAZ377" s="211"/>
      <c r="UBA377" s="211"/>
      <c r="UBB377" s="211"/>
      <c r="UBC377" s="211"/>
      <c r="UBD377" s="211"/>
      <c r="UBE377" s="211"/>
      <c r="UBF377" s="211"/>
      <c r="UBG377" s="211"/>
      <c r="UBH377" s="211"/>
      <c r="UBI377" s="211"/>
      <c r="UBJ377" s="211"/>
      <c r="UBK377" s="211"/>
      <c r="UBL377" s="211"/>
      <c r="UBM377" s="211"/>
      <c r="UBN377" s="211"/>
      <c r="UBO377" s="211"/>
      <c r="UBP377" s="211"/>
      <c r="UBQ377" s="211"/>
      <c r="UBR377" s="211"/>
      <c r="UBS377" s="211"/>
      <c r="UBT377" s="211"/>
      <c r="UBU377" s="211"/>
      <c r="UBV377" s="211"/>
      <c r="UBW377" s="211"/>
      <c r="UBX377" s="211"/>
      <c r="UBY377" s="211"/>
      <c r="UBZ377" s="211"/>
      <c r="UCA377" s="211"/>
      <c r="UCB377" s="211"/>
      <c r="UCC377" s="211"/>
      <c r="UCD377" s="211"/>
      <c r="UCE377" s="211"/>
      <c r="UCF377" s="211"/>
      <c r="UCG377" s="211"/>
      <c r="UCH377" s="211"/>
      <c r="UCI377" s="211"/>
      <c r="UCJ377" s="211"/>
      <c r="UCK377" s="211"/>
      <c r="UCL377" s="211"/>
      <c r="UCM377" s="211"/>
      <c r="UCN377" s="211"/>
      <c r="UCO377" s="211"/>
      <c r="UCP377" s="211"/>
      <c r="UCQ377" s="211"/>
      <c r="UCR377" s="211"/>
      <c r="UCS377" s="211"/>
      <c r="UCT377" s="211"/>
      <c r="UCU377" s="211"/>
      <c r="UCV377" s="211"/>
      <c r="UCW377" s="211"/>
      <c r="UCX377" s="211"/>
      <c r="UCY377" s="211"/>
      <c r="UCZ377" s="211"/>
      <c r="UDA377" s="211"/>
      <c r="UDB377" s="211"/>
      <c r="UDC377" s="211"/>
      <c r="UDD377" s="211"/>
      <c r="UDE377" s="211"/>
      <c r="UDF377" s="211"/>
      <c r="UDG377" s="211"/>
      <c r="UDH377" s="211"/>
      <c r="UDI377" s="211"/>
      <c r="UDJ377" s="211"/>
      <c r="UDK377" s="211"/>
      <c r="UDL377" s="211"/>
      <c r="UDM377" s="211"/>
      <c r="UDN377" s="211"/>
      <c r="UDO377" s="211"/>
      <c r="UDP377" s="211"/>
      <c r="UDQ377" s="211"/>
      <c r="UDR377" s="211"/>
      <c r="UDS377" s="211"/>
      <c r="UDT377" s="211"/>
      <c r="UDU377" s="211"/>
      <c r="UDV377" s="211"/>
      <c r="UDW377" s="211"/>
      <c r="UDX377" s="211"/>
      <c r="UDY377" s="211"/>
      <c r="UDZ377" s="211"/>
      <c r="UEA377" s="211"/>
      <c r="UEB377" s="211"/>
      <c r="UEC377" s="211"/>
      <c r="UED377" s="211"/>
      <c r="UEE377" s="211"/>
      <c r="UEF377" s="211"/>
      <c r="UEG377" s="211"/>
      <c r="UEH377" s="211"/>
      <c r="UEI377" s="211"/>
      <c r="UEJ377" s="211"/>
      <c r="UEK377" s="211"/>
      <c r="UEL377" s="211"/>
      <c r="UEM377" s="211"/>
      <c r="UEN377" s="211"/>
      <c r="UEO377" s="211"/>
      <c r="UEP377" s="211"/>
      <c r="UEQ377" s="211"/>
      <c r="UER377" s="211"/>
      <c r="UES377" s="211"/>
      <c r="UET377" s="211"/>
      <c r="UEU377" s="211"/>
      <c r="UEV377" s="211"/>
      <c r="UEW377" s="211"/>
      <c r="UEX377" s="211"/>
      <c r="UEY377" s="211"/>
      <c r="UEZ377" s="211"/>
      <c r="UFA377" s="211"/>
      <c r="UFB377" s="211"/>
      <c r="UFC377" s="211"/>
      <c r="UFD377" s="211"/>
      <c r="UFE377" s="211"/>
      <c r="UFF377" s="211"/>
      <c r="UFG377" s="211"/>
      <c r="UFH377" s="211"/>
      <c r="UFI377" s="211"/>
      <c r="UFJ377" s="211"/>
      <c r="UFK377" s="211"/>
      <c r="UFL377" s="211"/>
      <c r="UFM377" s="211"/>
      <c r="UFN377" s="211"/>
      <c r="UFO377" s="211"/>
      <c r="UFP377" s="211"/>
      <c r="UFQ377" s="211"/>
      <c r="UFR377" s="211"/>
      <c r="UFS377" s="211"/>
      <c r="UFT377" s="211"/>
      <c r="UFU377" s="211"/>
      <c r="UFV377" s="211"/>
      <c r="UFW377" s="211"/>
      <c r="UFX377" s="211"/>
      <c r="UFY377" s="211"/>
      <c r="UFZ377" s="211"/>
      <c r="UGA377" s="211"/>
      <c r="UGB377" s="211"/>
      <c r="UGC377" s="211"/>
      <c r="UGD377" s="211"/>
      <c r="UGE377" s="211"/>
      <c r="UGF377" s="211"/>
      <c r="UGG377" s="211"/>
      <c r="UGH377" s="211"/>
      <c r="UGI377" s="211"/>
      <c r="UGJ377" s="211"/>
      <c r="UGK377" s="211"/>
      <c r="UGL377" s="211"/>
      <c r="UGM377" s="211"/>
      <c r="UGN377" s="211"/>
      <c r="UGO377" s="211"/>
      <c r="UGP377" s="211"/>
      <c r="UGQ377" s="211"/>
      <c r="UGR377" s="211"/>
      <c r="UGS377" s="211"/>
      <c r="UGT377" s="211"/>
      <c r="UGU377" s="211"/>
      <c r="UGV377" s="211"/>
      <c r="UGW377" s="211"/>
      <c r="UGX377" s="211"/>
      <c r="UGY377" s="211"/>
      <c r="UGZ377" s="211"/>
      <c r="UHA377" s="211"/>
      <c r="UHB377" s="211"/>
      <c r="UHC377" s="211"/>
      <c r="UHD377" s="211"/>
      <c r="UHE377" s="211"/>
      <c r="UHF377" s="211"/>
      <c r="UHG377" s="211"/>
      <c r="UHH377" s="211"/>
      <c r="UHI377" s="211"/>
      <c r="UHJ377" s="211"/>
      <c r="UHK377" s="211"/>
      <c r="UHL377" s="211"/>
      <c r="UHM377" s="211"/>
      <c r="UHN377" s="211"/>
      <c r="UHO377" s="211"/>
      <c r="UHP377" s="211"/>
      <c r="UHQ377" s="211"/>
      <c r="UHR377" s="211"/>
      <c r="UHS377" s="211"/>
      <c r="UHT377" s="211"/>
      <c r="UHU377" s="211"/>
      <c r="UHV377" s="211"/>
      <c r="UHW377" s="211"/>
      <c r="UHX377" s="211"/>
      <c r="UHY377" s="211"/>
      <c r="UHZ377" s="211"/>
      <c r="UIA377" s="211"/>
      <c r="UIB377" s="211"/>
      <c r="UIC377" s="211"/>
      <c r="UID377" s="211"/>
      <c r="UIE377" s="211"/>
      <c r="UIF377" s="211"/>
      <c r="UIG377" s="211"/>
      <c r="UIH377" s="211"/>
      <c r="UII377" s="211"/>
      <c r="UIJ377" s="211"/>
      <c r="UIK377" s="211"/>
      <c r="UIL377" s="211"/>
      <c r="UIM377" s="211"/>
      <c r="UIN377" s="211"/>
      <c r="UIO377" s="211"/>
      <c r="UIP377" s="211"/>
      <c r="UIQ377" s="211"/>
      <c r="UIR377" s="211"/>
      <c r="UIS377" s="211"/>
      <c r="UIT377" s="211"/>
      <c r="UIU377" s="211"/>
      <c r="UIV377" s="211"/>
      <c r="UIW377" s="211"/>
      <c r="UIX377" s="211"/>
      <c r="UIY377" s="211"/>
      <c r="UIZ377" s="211"/>
      <c r="UJA377" s="211"/>
      <c r="UJB377" s="211"/>
      <c r="UJC377" s="211"/>
      <c r="UJD377" s="211"/>
      <c r="UJE377" s="211"/>
      <c r="UJF377" s="211"/>
      <c r="UJG377" s="211"/>
      <c r="UJH377" s="211"/>
      <c r="UJI377" s="211"/>
      <c r="UJJ377" s="211"/>
      <c r="UJK377" s="211"/>
      <c r="UJL377" s="211"/>
      <c r="UJM377" s="211"/>
      <c r="UJN377" s="211"/>
      <c r="UJO377" s="211"/>
      <c r="UJP377" s="211"/>
      <c r="UJQ377" s="211"/>
      <c r="UJR377" s="211"/>
      <c r="UJS377" s="211"/>
      <c r="UJT377" s="211"/>
      <c r="UJU377" s="211"/>
      <c r="UJV377" s="211"/>
      <c r="UJW377" s="211"/>
      <c r="UJX377" s="211"/>
      <c r="UJY377" s="211"/>
      <c r="UJZ377" s="211"/>
      <c r="UKA377" s="211"/>
      <c r="UKB377" s="211"/>
      <c r="UKC377" s="211"/>
      <c r="UKD377" s="211"/>
      <c r="UKE377" s="211"/>
      <c r="UKF377" s="211"/>
      <c r="UKG377" s="211"/>
      <c r="UKH377" s="211"/>
      <c r="UKI377" s="211"/>
      <c r="UKJ377" s="211"/>
      <c r="UKK377" s="211"/>
      <c r="UKL377" s="211"/>
      <c r="UKM377" s="211"/>
      <c r="UKN377" s="211"/>
      <c r="UKO377" s="211"/>
      <c r="UKP377" s="211"/>
      <c r="UKQ377" s="211"/>
      <c r="UKR377" s="211"/>
      <c r="UKS377" s="211"/>
      <c r="UKT377" s="211"/>
      <c r="UKU377" s="211"/>
      <c r="UKV377" s="211"/>
      <c r="UKW377" s="211"/>
      <c r="UKX377" s="211"/>
      <c r="UKY377" s="211"/>
      <c r="UKZ377" s="211"/>
      <c r="ULA377" s="211"/>
      <c r="ULB377" s="211"/>
      <c r="ULC377" s="211"/>
      <c r="ULD377" s="211"/>
      <c r="ULE377" s="211"/>
      <c r="ULF377" s="211"/>
      <c r="ULG377" s="211"/>
      <c r="ULH377" s="211"/>
      <c r="ULI377" s="211"/>
      <c r="ULJ377" s="211"/>
      <c r="ULK377" s="211"/>
      <c r="ULL377" s="211"/>
      <c r="ULM377" s="211"/>
      <c r="ULN377" s="211"/>
      <c r="ULO377" s="211"/>
      <c r="ULP377" s="211"/>
      <c r="ULQ377" s="211"/>
      <c r="ULR377" s="211"/>
      <c r="ULS377" s="211"/>
      <c r="ULT377" s="211"/>
      <c r="ULU377" s="211"/>
      <c r="ULV377" s="211"/>
      <c r="ULW377" s="211"/>
      <c r="ULX377" s="211"/>
      <c r="ULY377" s="211"/>
      <c r="ULZ377" s="211"/>
      <c r="UMA377" s="211"/>
      <c r="UMB377" s="211"/>
      <c r="UMC377" s="211"/>
      <c r="UMD377" s="211"/>
      <c r="UME377" s="211"/>
      <c r="UMF377" s="211"/>
      <c r="UMG377" s="211"/>
      <c r="UMH377" s="211"/>
      <c r="UMI377" s="211"/>
      <c r="UMJ377" s="211"/>
      <c r="UMK377" s="211"/>
      <c r="UML377" s="211"/>
      <c r="UMM377" s="211"/>
      <c r="UMN377" s="211"/>
      <c r="UMO377" s="211"/>
      <c r="UMP377" s="211"/>
      <c r="UMQ377" s="211"/>
      <c r="UMR377" s="211"/>
      <c r="UMS377" s="211"/>
      <c r="UMT377" s="211"/>
      <c r="UMU377" s="211"/>
      <c r="UMV377" s="211"/>
      <c r="UMW377" s="211"/>
      <c r="UMX377" s="211"/>
      <c r="UMY377" s="211"/>
      <c r="UMZ377" s="211"/>
      <c r="UNA377" s="211"/>
      <c r="UNB377" s="211"/>
      <c r="UNC377" s="211"/>
      <c r="UND377" s="211"/>
      <c r="UNE377" s="211"/>
      <c r="UNF377" s="211"/>
      <c r="UNG377" s="211"/>
      <c r="UNH377" s="211"/>
      <c r="UNI377" s="211"/>
      <c r="UNJ377" s="211"/>
      <c r="UNK377" s="211"/>
      <c r="UNL377" s="211"/>
      <c r="UNM377" s="211"/>
      <c r="UNN377" s="211"/>
      <c r="UNO377" s="211"/>
      <c r="UNP377" s="211"/>
      <c r="UNQ377" s="211"/>
      <c r="UNR377" s="211"/>
      <c r="UNS377" s="211"/>
      <c r="UNT377" s="211"/>
      <c r="UNU377" s="211"/>
      <c r="UNV377" s="211"/>
      <c r="UNW377" s="211"/>
      <c r="UNX377" s="211"/>
      <c r="UNY377" s="211"/>
      <c r="UNZ377" s="211"/>
      <c r="UOA377" s="211"/>
      <c r="UOB377" s="211"/>
      <c r="UOC377" s="211"/>
      <c r="UOD377" s="211"/>
      <c r="UOE377" s="211"/>
      <c r="UOF377" s="211"/>
      <c r="UOG377" s="211"/>
      <c r="UOH377" s="211"/>
      <c r="UOI377" s="211"/>
      <c r="UOJ377" s="211"/>
      <c r="UOK377" s="211"/>
      <c r="UOL377" s="211"/>
      <c r="UOM377" s="211"/>
      <c r="UON377" s="211"/>
      <c r="UOO377" s="211"/>
      <c r="UOP377" s="211"/>
      <c r="UOQ377" s="211"/>
      <c r="UOR377" s="211"/>
      <c r="UOS377" s="211"/>
      <c r="UOT377" s="211"/>
      <c r="UOU377" s="211"/>
      <c r="UOV377" s="211"/>
      <c r="UOW377" s="211"/>
      <c r="UOX377" s="211"/>
      <c r="UOY377" s="211"/>
      <c r="UOZ377" s="211"/>
      <c r="UPA377" s="211"/>
      <c r="UPB377" s="211"/>
      <c r="UPC377" s="211"/>
      <c r="UPD377" s="211"/>
      <c r="UPE377" s="211"/>
      <c r="UPF377" s="211"/>
      <c r="UPG377" s="211"/>
      <c r="UPH377" s="211"/>
      <c r="UPI377" s="211"/>
      <c r="UPJ377" s="211"/>
      <c r="UPK377" s="211"/>
      <c r="UPL377" s="211"/>
      <c r="UPM377" s="211"/>
      <c r="UPN377" s="211"/>
      <c r="UPO377" s="211"/>
      <c r="UPP377" s="211"/>
      <c r="UPQ377" s="211"/>
      <c r="UPR377" s="211"/>
      <c r="UPS377" s="211"/>
      <c r="UPT377" s="211"/>
      <c r="UPU377" s="211"/>
      <c r="UPV377" s="211"/>
      <c r="UPW377" s="211"/>
      <c r="UPX377" s="211"/>
      <c r="UPY377" s="211"/>
      <c r="UPZ377" s="211"/>
      <c r="UQA377" s="211"/>
      <c r="UQB377" s="211"/>
      <c r="UQC377" s="211"/>
      <c r="UQD377" s="211"/>
      <c r="UQE377" s="211"/>
      <c r="UQF377" s="211"/>
      <c r="UQG377" s="211"/>
      <c r="UQH377" s="211"/>
      <c r="UQI377" s="211"/>
      <c r="UQJ377" s="211"/>
      <c r="UQK377" s="211"/>
      <c r="UQL377" s="211"/>
      <c r="UQM377" s="211"/>
      <c r="UQN377" s="211"/>
      <c r="UQO377" s="211"/>
      <c r="UQP377" s="211"/>
      <c r="UQQ377" s="211"/>
      <c r="UQR377" s="211"/>
      <c r="UQS377" s="211"/>
      <c r="UQT377" s="211"/>
      <c r="UQU377" s="211"/>
      <c r="UQV377" s="211"/>
      <c r="UQW377" s="211"/>
      <c r="UQX377" s="211"/>
      <c r="UQY377" s="211"/>
      <c r="UQZ377" s="211"/>
      <c r="URA377" s="211"/>
      <c r="URB377" s="211"/>
      <c r="URC377" s="211"/>
      <c r="URD377" s="211"/>
      <c r="URE377" s="211"/>
      <c r="URF377" s="211"/>
      <c r="URG377" s="211"/>
      <c r="URH377" s="211"/>
      <c r="URI377" s="211"/>
      <c r="URJ377" s="211"/>
      <c r="URK377" s="211"/>
      <c r="URL377" s="211"/>
      <c r="URM377" s="211"/>
      <c r="URN377" s="211"/>
      <c r="URO377" s="211"/>
      <c r="URP377" s="211"/>
      <c r="URQ377" s="211"/>
      <c r="URR377" s="211"/>
      <c r="URS377" s="211"/>
      <c r="URT377" s="211"/>
      <c r="URU377" s="211"/>
      <c r="URV377" s="211"/>
      <c r="URW377" s="211"/>
      <c r="URX377" s="211"/>
      <c r="URY377" s="211"/>
      <c r="URZ377" s="211"/>
      <c r="USA377" s="211"/>
      <c r="USB377" s="211"/>
      <c r="USC377" s="211"/>
      <c r="USD377" s="211"/>
      <c r="USE377" s="211"/>
      <c r="USF377" s="211"/>
      <c r="USG377" s="211"/>
      <c r="USH377" s="211"/>
      <c r="USI377" s="211"/>
      <c r="USJ377" s="211"/>
      <c r="USK377" s="211"/>
      <c r="USL377" s="211"/>
      <c r="USM377" s="211"/>
      <c r="USN377" s="211"/>
      <c r="USO377" s="211"/>
      <c r="USP377" s="211"/>
      <c r="USQ377" s="211"/>
      <c r="USR377" s="211"/>
      <c r="USS377" s="211"/>
      <c r="UST377" s="211"/>
      <c r="USU377" s="211"/>
      <c r="USV377" s="211"/>
      <c r="USW377" s="211"/>
      <c r="USX377" s="211"/>
      <c r="USY377" s="211"/>
      <c r="USZ377" s="211"/>
      <c r="UTA377" s="211"/>
      <c r="UTB377" s="211"/>
      <c r="UTC377" s="211"/>
      <c r="UTD377" s="211"/>
      <c r="UTE377" s="211"/>
      <c r="UTF377" s="211"/>
      <c r="UTG377" s="211"/>
      <c r="UTH377" s="211"/>
      <c r="UTI377" s="211"/>
      <c r="UTJ377" s="211"/>
      <c r="UTK377" s="211"/>
      <c r="UTL377" s="211"/>
      <c r="UTM377" s="211"/>
      <c r="UTN377" s="211"/>
      <c r="UTO377" s="211"/>
      <c r="UTP377" s="211"/>
      <c r="UTQ377" s="211"/>
      <c r="UTR377" s="211"/>
      <c r="UTS377" s="211"/>
      <c r="UTT377" s="211"/>
      <c r="UTU377" s="211"/>
      <c r="UTV377" s="211"/>
      <c r="UTW377" s="211"/>
      <c r="UTX377" s="211"/>
      <c r="UTY377" s="211"/>
      <c r="UTZ377" s="211"/>
      <c r="UUA377" s="211"/>
      <c r="UUB377" s="211"/>
      <c r="UUC377" s="211"/>
      <c r="UUD377" s="211"/>
      <c r="UUE377" s="211"/>
      <c r="UUF377" s="211"/>
      <c r="UUG377" s="211"/>
      <c r="UUH377" s="211"/>
      <c r="UUI377" s="211"/>
      <c r="UUJ377" s="211"/>
      <c r="UUK377" s="211"/>
      <c r="UUL377" s="211"/>
      <c r="UUM377" s="211"/>
      <c r="UUN377" s="211"/>
      <c r="UUO377" s="211"/>
      <c r="UUP377" s="211"/>
      <c r="UUQ377" s="211"/>
      <c r="UUR377" s="211"/>
      <c r="UUS377" s="211"/>
      <c r="UUT377" s="211"/>
      <c r="UUU377" s="211"/>
      <c r="UUV377" s="211"/>
      <c r="UUW377" s="211"/>
      <c r="UUX377" s="211"/>
      <c r="UUY377" s="211"/>
      <c r="UUZ377" s="211"/>
      <c r="UVA377" s="211"/>
      <c r="UVB377" s="211"/>
      <c r="UVC377" s="211"/>
      <c r="UVD377" s="211"/>
      <c r="UVE377" s="211"/>
      <c r="UVF377" s="211"/>
      <c r="UVG377" s="211"/>
      <c r="UVH377" s="211"/>
      <c r="UVI377" s="211"/>
      <c r="UVJ377" s="211"/>
      <c r="UVK377" s="211"/>
      <c r="UVL377" s="211"/>
      <c r="UVM377" s="211"/>
      <c r="UVN377" s="211"/>
      <c r="UVO377" s="211"/>
      <c r="UVP377" s="211"/>
      <c r="UVQ377" s="211"/>
      <c r="UVR377" s="211"/>
      <c r="UVS377" s="211"/>
      <c r="UVT377" s="211"/>
      <c r="UVU377" s="211"/>
      <c r="UVV377" s="211"/>
      <c r="UVW377" s="211"/>
      <c r="UVX377" s="211"/>
      <c r="UVY377" s="211"/>
      <c r="UVZ377" s="211"/>
      <c r="UWA377" s="211"/>
      <c r="UWB377" s="211"/>
      <c r="UWC377" s="211"/>
      <c r="UWD377" s="211"/>
      <c r="UWE377" s="211"/>
      <c r="UWF377" s="211"/>
      <c r="UWG377" s="211"/>
      <c r="UWH377" s="211"/>
      <c r="UWI377" s="211"/>
      <c r="UWJ377" s="211"/>
      <c r="UWK377" s="211"/>
      <c r="UWL377" s="211"/>
      <c r="UWM377" s="211"/>
      <c r="UWN377" s="211"/>
      <c r="UWO377" s="211"/>
      <c r="UWP377" s="211"/>
      <c r="UWQ377" s="211"/>
      <c r="UWR377" s="211"/>
      <c r="UWS377" s="211"/>
      <c r="UWT377" s="211"/>
      <c r="UWU377" s="211"/>
      <c r="UWV377" s="211"/>
      <c r="UWW377" s="211"/>
      <c r="UWX377" s="211"/>
      <c r="UWY377" s="211"/>
      <c r="UWZ377" s="211"/>
      <c r="UXA377" s="211"/>
      <c r="UXB377" s="211"/>
      <c r="UXC377" s="211"/>
      <c r="UXD377" s="211"/>
      <c r="UXE377" s="211"/>
      <c r="UXF377" s="211"/>
      <c r="UXG377" s="211"/>
      <c r="UXH377" s="211"/>
      <c r="UXI377" s="211"/>
      <c r="UXJ377" s="211"/>
      <c r="UXK377" s="211"/>
      <c r="UXL377" s="211"/>
      <c r="UXM377" s="211"/>
      <c r="UXN377" s="211"/>
      <c r="UXO377" s="211"/>
      <c r="UXP377" s="211"/>
      <c r="UXQ377" s="211"/>
      <c r="UXR377" s="211"/>
      <c r="UXS377" s="211"/>
      <c r="UXT377" s="211"/>
      <c r="UXU377" s="211"/>
      <c r="UXV377" s="211"/>
      <c r="UXW377" s="211"/>
      <c r="UXX377" s="211"/>
      <c r="UXY377" s="211"/>
      <c r="UXZ377" s="211"/>
      <c r="UYA377" s="211"/>
      <c r="UYB377" s="211"/>
      <c r="UYC377" s="211"/>
      <c r="UYD377" s="211"/>
      <c r="UYE377" s="211"/>
      <c r="UYF377" s="211"/>
      <c r="UYG377" s="211"/>
      <c r="UYH377" s="211"/>
      <c r="UYI377" s="211"/>
      <c r="UYJ377" s="211"/>
      <c r="UYK377" s="211"/>
      <c r="UYL377" s="211"/>
      <c r="UYM377" s="211"/>
      <c r="UYN377" s="211"/>
      <c r="UYO377" s="211"/>
      <c r="UYP377" s="211"/>
      <c r="UYQ377" s="211"/>
      <c r="UYR377" s="211"/>
      <c r="UYS377" s="211"/>
      <c r="UYT377" s="211"/>
      <c r="UYU377" s="211"/>
      <c r="UYV377" s="211"/>
      <c r="UYW377" s="211"/>
      <c r="UYX377" s="211"/>
      <c r="UYY377" s="211"/>
      <c r="UYZ377" s="211"/>
      <c r="UZA377" s="211"/>
      <c r="UZB377" s="211"/>
      <c r="UZC377" s="211"/>
      <c r="UZD377" s="211"/>
      <c r="UZE377" s="211"/>
      <c r="UZF377" s="211"/>
      <c r="UZG377" s="211"/>
      <c r="UZH377" s="211"/>
      <c r="UZI377" s="211"/>
      <c r="UZJ377" s="211"/>
      <c r="UZK377" s="211"/>
      <c r="UZL377" s="211"/>
      <c r="UZM377" s="211"/>
      <c r="UZN377" s="211"/>
      <c r="UZO377" s="211"/>
      <c r="UZP377" s="211"/>
      <c r="UZQ377" s="211"/>
      <c r="UZR377" s="211"/>
      <c r="UZS377" s="211"/>
      <c r="UZT377" s="211"/>
      <c r="UZU377" s="211"/>
      <c r="UZV377" s="211"/>
      <c r="UZW377" s="211"/>
      <c r="UZX377" s="211"/>
      <c r="UZY377" s="211"/>
      <c r="UZZ377" s="211"/>
      <c r="VAA377" s="211"/>
      <c r="VAB377" s="211"/>
      <c r="VAC377" s="211"/>
      <c r="VAD377" s="211"/>
      <c r="VAE377" s="211"/>
      <c r="VAF377" s="211"/>
      <c r="VAG377" s="211"/>
      <c r="VAH377" s="211"/>
      <c r="VAI377" s="211"/>
      <c r="VAJ377" s="211"/>
      <c r="VAK377" s="211"/>
      <c r="VAL377" s="211"/>
      <c r="VAM377" s="211"/>
      <c r="VAN377" s="211"/>
      <c r="VAO377" s="211"/>
      <c r="VAP377" s="211"/>
      <c r="VAQ377" s="211"/>
      <c r="VAR377" s="211"/>
      <c r="VAS377" s="211"/>
      <c r="VAT377" s="211"/>
      <c r="VAU377" s="211"/>
      <c r="VAV377" s="211"/>
      <c r="VAW377" s="211"/>
      <c r="VAX377" s="211"/>
      <c r="VAY377" s="211"/>
      <c r="VAZ377" s="211"/>
      <c r="VBA377" s="211"/>
      <c r="VBB377" s="211"/>
      <c r="VBC377" s="211"/>
      <c r="VBD377" s="211"/>
      <c r="VBE377" s="211"/>
      <c r="VBF377" s="211"/>
      <c r="VBG377" s="211"/>
      <c r="VBH377" s="211"/>
      <c r="VBI377" s="211"/>
      <c r="VBJ377" s="211"/>
      <c r="VBK377" s="211"/>
      <c r="VBL377" s="211"/>
      <c r="VBM377" s="211"/>
      <c r="VBN377" s="211"/>
      <c r="VBO377" s="211"/>
      <c r="VBP377" s="211"/>
      <c r="VBQ377" s="211"/>
      <c r="VBR377" s="211"/>
      <c r="VBS377" s="211"/>
      <c r="VBT377" s="211"/>
      <c r="VBU377" s="211"/>
      <c r="VBV377" s="211"/>
      <c r="VBW377" s="211"/>
      <c r="VBX377" s="211"/>
      <c r="VBY377" s="211"/>
      <c r="VBZ377" s="211"/>
      <c r="VCA377" s="211"/>
      <c r="VCB377" s="211"/>
      <c r="VCC377" s="211"/>
      <c r="VCD377" s="211"/>
      <c r="VCE377" s="211"/>
      <c r="VCF377" s="211"/>
      <c r="VCG377" s="211"/>
      <c r="VCH377" s="211"/>
      <c r="VCI377" s="211"/>
      <c r="VCJ377" s="211"/>
      <c r="VCK377" s="211"/>
      <c r="VCL377" s="211"/>
      <c r="VCM377" s="211"/>
      <c r="VCN377" s="211"/>
      <c r="VCO377" s="211"/>
      <c r="VCP377" s="211"/>
      <c r="VCQ377" s="211"/>
      <c r="VCR377" s="211"/>
      <c r="VCS377" s="211"/>
      <c r="VCT377" s="211"/>
      <c r="VCU377" s="211"/>
      <c r="VCV377" s="211"/>
      <c r="VCW377" s="211"/>
      <c r="VCX377" s="211"/>
      <c r="VCY377" s="211"/>
      <c r="VCZ377" s="211"/>
      <c r="VDA377" s="211"/>
      <c r="VDB377" s="211"/>
      <c r="VDC377" s="211"/>
      <c r="VDD377" s="211"/>
      <c r="VDE377" s="211"/>
      <c r="VDF377" s="211"/>
      <c r="VDG377" s="211"/>
      <c r="VDH377" s="211"/>
      <c r="VDI377" s="211"/>
      <c r="VDJ377" s="211"/>
      <c r="VDK377" s="211"/>
      <c r="VDL377" s="211"/>
      <c r="VDM377" s="211"/>
      <c r="VDN377" s="211"/>
      <c r="VDO377" s="211"/>
      <c r="VDP377" s="211"/>
      <c r="VDQ377" s="211"/>
      <c r="VDR377" s="211"/>
      <c r="VDS377" s="211"/>
      <c r="VDT377" s="211"/>
      <c r="VDU377" s="211"/>
      <c r="VDV377" s="211"/>
      <c r="VDW377" s="211"/>
      <c r="VDX377" s="211"/>
      <c r="VDY377" s="211"/>
      <c r="VDZ377" s="211"/>
      <c r="VEA377" s="211"/>
      <c r="VEB377" s="211"/>
      <c r="VEC377" s="211"/>
      <c r="VED377" s="211"/>
      <c r="VEE377" s="211"/>
      <c r="VEF377" s="211"/>
      <c r="VEG377" s="211"/>
      <c r="VEH377" s="211"/>
      <c r="VEI377" s="211"/>
      <c r="VEJ377" s="211"/>
      <c r="VEK377" s="211"/>
      <c r="VEL377" s="211"/>
      <c r="VEM377" s="211"/>
      <c r="VEN377" s="211"/>
      <c r="VEO377" s="211"/>
      <c r="VEP377" s="211"/>
      <c r="VEQ377" s="211"/>
      <c r="VER377" s="211"/>
      <c r="VES377" s="211"/>
      <c r="VET377" s="211"/>
      <c r="VEU377" s="211"/>
      <c r="VEV377" s="211"/>
      <c r="VEW377" s="211"/>
      <c r="VEX377" s="211"/>
      <c r="VEY377" s="211"/>
      <c r="VEZ377" s="211"/>
      <c r="VFA377" s="211"/>
      <c r="VFB377" s="211"/>
      <c r="VFC377" s="211"/>
      <c r="VFD377" s="211"/>
      <c r="VFE377" s="211"/>
      <c r="VFF377" s="211"/>
      <c r="VFG377" s="211"/>
      <c r="VFH377" s="211"/>
      <c r="VFI377" s="211"/>
      <c r="VFJ377" s="211"/>
      <c r="VFK377" s="211"/>
      <c r="VFL377" s="211"/>
      <c r="VFM377" s="211"/>
      <c r="VFN377" s="211"/>
      <c r="VFO377" s="211"/>
      <c r="VFP377" s="211"/>
      <c r="VFQ377" s="211"/>
      <c r="VFR377" s="211"/>
      <c r="VFS377" s="211"/>
      <c r="VFT377" s="211"/>
      <c r="VFU377" s="211"/>
      <c r="VFV377" s="211"/>
      <c r="VFW377" s="211"/>
      <c r="VFX377" s="211"/>
      <c r="VFY377" s="211"/>
      <c r="VFZ377" s="211"/>
      <c r="VGA377" s="211"/>
      <c r="VGB377" s="211"/>
      <c r="VGC377" s="211"/>
      <c r="VGD377" s="211"/>
      <c r="VGE377" s="211"/>
      <c r="VGF377" s="211"/>
      <c r="VGG377" s="211"/>
      <c r="VGH377" s="211"/>
      <c r="VGI377" s="211"/>
      <c r="VGJ377" s="211"/>
      <c r="VGK377" s="211"/>
      <c r="VGL377" s="211"/>
      <c r="VGM377" s="211"/>
      <c r="VGN377" s="211"/>
      <c r="VGO377" s="211"/>
      <c r="VGP377" s="211"/>
      <c r="VGQ377" s="211"/>
      <c r="VGR377" s="211"/>
      <c r="VGS377" s="211"/>
      <c r="VGT377" s="211"/>
      <c r="VGU377" s="211"/>
      <c r="VGV377" s="211"/>
      <c r="VGW377" s="211"/>
      <c r="VGX377" s="211"/>
      <c r="VGY377" s="211"/>
      <c r="VGZ377" s="211"/>
      <c r="VHA377" s="211"/>
      <c r="VHB377" s="211"/>
      <c r="VHC377" s="211"/>
      <c r="VHD377" s="211"/>
      <c r="VHE377" s="211"/>
      <c r="VHF377" s="211"/>
      <c r="VHG377" s="211"/>
      <c r="VHH377" s="211"/>
      <c r="VHI377" s="211"/>
      <c r="VHJ377" s="211"/>
      <c r="VHK377" s="211"/>
      <c r="VHL377" s="211"/>
      <c r="VHM377" s="211"/>
      <c r="VHN377" s="211"/>
      <c r="VHO377" s="211"/>
      <c r="VHP377" s="211"/>
      <c r="VHQ377" s="211"/>
      <c r="VHR377" s="211"/>
      <c r="VHS377" s="211"/>
      <c r="VHT377" s="211"/>
      <c r="VHU377" s="211"/>
      <c r="VHV377" s="211"/>
      <c r="VHW377" s="211"/>
      <c r="VHX377" s="211"/>
      <c r="VHY377" s="211"/>
      <c r="VHZ377" s="211"/>
      <c r="VIA377" s="211"/>
      <c r="VIB377" s="211"/>
      <c r="VIC377" s="211"/>
      <c r="VID377" s="211"/>
      <c r="VIE377" s="211"/>
      <c r="VIF377" s="211"/>
      <c r="VIG377" s="211"/>
      <c r="VIH377" s="211"/>
      <c r="VII377" s="211"/>
      <c r="VIJ377" s="211"/>
      <c r="VIK377" s="211"/>
      <c r="VIL377" s="211"/>
      <c r="VIM377" s="211"/>
      <c r="VIN377" s="211"/>
      <c r="VIO377" s="211"/>
      <c r="VIP377" s="211"/>
      <c r="VIQ377" s="211"/>
      <c r="VIR377" s="211"/>
      <c r="VIS377" s="211"/>
      <c r="VIT377" s="211"/>
      <c r="VIU377" s="211"/>
      <c r="VIV377" s="211"/>
      <c r="VIW377" s="211"/>
      <c r="VIX377" s="211"/>
      <c r="VIY377" s="211"/>
      <c r="VIZ377" s="211"/>
      <c r="VJA377" s="211"/>
      <c r="VJB377" s="211"/>
      <c r="VJC377" s="211"/>
      <c r="VJD377" s="211"/>
      <c r="VJE377" s="211"/>
      <c r="VJF377" s="211"/>
      <c r="VJG377" s="211"/>
      <c r="VJH377" s="211"/>
      <c r="VJI377" s="211"/>
      <c r="VJJ377" s="211"/>
      <c r="VJK377" s="211"/>
      <c r="VJL377" s="211"/>
      <c r="VJM377" s="211"/>
      <c r="VJN377" s="211"/>
      <c r="VJO377" s="211"/>
      <c r="VJP377" s="211"/>
      <c r="VJQ377" s="211"/>
      <c r="VJR377" s="211"/>
      <c r="VJS377" s="211"/>
      <c r="VJT377" s="211"/>
      <c r="VJU377" s="211"/>
      <c r="VJV377" s="211"/>
      <c r="VJW377" s="211"/>
      <c r="VJX377" s="211"/>
      <c r="VJY377" s="211"/>
      <c r="VJZ377" s="211"/>
      <c r="VKA377" s="211"/>
      <c r="VKB377" s="211"/>
      <c r="VKC377" s="211"/>
      <c r="VKD377" s="211"/>
      <c r="VKE377" s="211"/>
      <c r="VKF377" s="211"/>
      <c r="VKG377" s="211"/>
      <c r="VKH377" s="211"/>
      <c r="VKI377" s="211"/>
      <c r="VKJ377" s="211"/>
      <c r="VKK377" s="211"/>
      <c r="VKL377" s="211"/>
      <c r="VKM377" s="211"/>
      <c r="VKN377" s="211"/>
      <c r="VKO377" s="211"/>
      <c r="VKP377" s="211"/>
      <c r="VKQ377" s="211"/>
      <c r="VKR377" s="211"/>
      <c r="VKS377" s="211"/>
      <c r="VKT377" s="211"/>
      <c r="VKU377" s="211"/>
      <c r="VKV377" s="211"/>
      <c r="VKW377" s="211"/>
      <c r="VKX377" s="211"/>
      <c r="VKY377" s="211"/>
      <c r="VKZ377" s="211"/>
      <c r="VLA377" s="211"/>
      <c r="VLB377" s="211"/>
      <c r="VLC377" s="211"/>
      <c r="VLD377" s="211"/>
      <c r="VLE377" s="211"/>
      <c r="VLF377" s="211"/>
      <c r="VLG377" s="211"/>
      <c r="VLH377" s="211"/>
      <c r="VLI377" s="211"/>
      <c r="VLJ377" s="211"/>
      <c r="VLK377" s="211"/>
      <c r="VLL377" s="211"/>
      <c r="VLM377" s="211"/>
      <c r="VLN377" s="211"/>
      <c r="VLO377" s="211"/>
      <c r="VLP377" s="211"/>
      <c r="VLQ377" s="211"/>
      <c r="VLR377" s="211"/>
      <c r="VLS377" s="211"/>
      <c r="VLT377" s="211"/>
      <c r="VLU377" s="211"/>
      <c r="VLV377" s="211"/>
      <c r="VLW377" s="211"/>
      <c r="VLX377" s="211"/>
      <c r="VLY377" s="211"/>
      <c r="VLZ377" s="211"/>
      <c r="VMA377" s="211"/>
      <c r="VMB377" s="211"/>
      <c r="VMC377" s="211"/>
      <c r="VMD377" s="211"/>
      <c r="VME377" s="211"/>
      <c r="VMF377" s="211"/>
      <c r="VMG377" s="211"/>
      <c r="VMH377" s="211"/>
      <c r="VMI377" s="211"/>
      <c r="VMJ377" s="211"/>
      <c r="VMK377" s="211"/>
      <c r="VML377" s="211"/>
      <c r="VMM377" s="211"/>
      <c r="VMN377" s="211"/>
      <c r="VMO377" s="211"/>
      <c r="VMP377" s="211"/>
      <c r="VMQ377" s="211"/>
      <c r="VMR377" s="211"/>
      <c r="VMS377" s="211"/>
      <c r="VMT377" s="211"/>
      <c r="VMU377" s="211"/>
      <c r="VMV377" s="211"/>
      <c r="VMW377" s="211"/>
      <c r="VMX377" s="211"/>
      <c r="VMY377" s="211"/>
      <c r="VMZ377" s="211"/>
      <c r="VNA377" s="211"/>
      <c r="VNB377" s="211"/>
      <c r="VNC377" s="211"/>
      <c r="VND377" s="211"/>
      <c r="VNE377" s="211"/>
      <c r="VNF377" s="211"/>
      <c r="VNG377" s="211"/>
      <c r="VNH377" s="211"/>
      <c r="VNI377" s="211"/>
      <c r="VNJ377" s="211"/>
      <c r="VNK377" s="211"/>
      <c r="VNL377" s="211"/>
      <c r="VNM377" s="211"/>
      <c r="VNN377" s="211"/>
      <c r="VNO377" s="211"/>
      <c r="VNP377" s="211"/>
      <c r="VNQ377" s="211"/>
      <c r="VNR377" s="211"/>
      <c r="VNS377" s="211"/>
      <c r="VNT377" s="211"/>
      <c r="VNU377" s="211"/>
      <c r="VNV377" s="211"/>
      <c r="VNW377" s="211"/>
      <c r="VNX377" s="211"/>
      <c r="VNY377" s="211"/>
      <c r="VNZ377" s="211"/>
      <c r="VOA377" s="211"/>
      <c r="VOB377" s="211"/>
      <c r="VOC377" s="211"/>
      <c r="VOD377" s="211"/>
      <c r="VOE377" s="211"/>
      <c r="VOF377" s="211"/>
      <c r="VOG377" s="211"/>
      <c r="VOH377" s="211"/>
      <c r="VOI377" s="211"/>
      <c r="VOJ377" s="211"/>
      <c r="VOK377" s="211"/>
      <c r="VOL377" s="211"/>
      <c r="VOM377" s="211"/>
      <c r="VON377" s="211"/>
      <c r="VOO377" s="211"/>
      <c r="VOP377" s="211"/>
      <c r="VOQ377" s="211"/>
      <c r="VOR377" s="211"/>
      <c r="VOS377" s="211"/>
      <c r="VOT377" s="211"/>
      <c r="VOU377" s="211"/>
      <c r="VOV377" s="211"/>
      <c r="VOW377" s="211"/>
      <c r="VOX377" s="211"/>
      <c r="VOY377" s="211"/>
      <c r="VOZ377" s="211"/>
      <c r="VPA377" s="211"/>
      <c r="VPB377" s="211"/>
      <c r="VPC377" s="211"/>
      <c r="VPD377" s="211"/>
      <c r="VPE377" s="211"/>
      <c r="VPF377" s="211"/>
      <c r="VPG377" s="211"/>
      <c r="VPH377" s="211"/>
      <c r="VPI377" s="211"/>
      <c r="VPJ377" s="211"/>
      <c r="VPK377" s="211"/>
      <c r="VPL377" s="211"/>
      <c r="VPM377" s="211"/>
      <c r="VPN377" s="211"/>
      <c r="VPO377" s="211"/>
      <c r="VPP377" s="211"/>
      <c r="VPQ377" s="211"/>
      <c r="VPR377" s="211"/>
      <c r="VPS377" s="211"/>
      <c r="VPT377" s="211"/>
      <c r="VPU377" s="211"/>
      <c r="VPV377" s="211"/>
      <c r="VPW377" s="211"/>
      <c r="VPX377" s="211"/>
      <c r="VPY377" s="211"/>
      <c r="VPZ377" s="211"/>
      <c r="VQA377" s="211"/>
      <c r="VQB377" s="211"/>
      <c r="VQC377" s="211"/>
      <c r="VQD377" s="211"/>
      <c r="VQE377" s="211"/>
      <c r="VQF377" s="211"/>
      <c r="VQG377" s="211"/>
      <c r="VQH377" s="211"/>
      <c r="VQI377" s="211"/>
      <c r="VQJ377" s="211"/>
      <c r="VQK377" s="211"/>
      <c r="VQL377" s="211"/>
      <c r="VQM377" s="211"/>
      <c r="VQN377" s="211"/>
      <c r="VQO377" s="211"/>
      <c r="VQP377" s="211"/>
      <c r="VQQ377" s="211"/>
      <c r="VQR377" s="211"/>
      <c r="VQS377" s="211"/>
      <c r="VQT377" s="211"/>
      <c r="VQU377" s="211"/>
      <c r="VQV377" s="211"/>
      <c r="VQW377" s="211"/>
      <c r="VQX377" s="211"/>
      <c r="VQY377" s="211"/>
      <c r="VQZ377" s="211"/>
      <c r="VRA377" s="211"/>
      <c r="VRB377" s="211"/>
      <c r="VRC377" s="211"/>
      <c r="VRD377" s="211"/>
      <c r="VRE377" s="211"/>
      <c r="VRF377" s="211"/>
      <c r="VRG377" s="211"/>
      <c r="VRH377" s="211"/>
      <c r="VRI377" s="211"/>
      <c r="VRJ377" s="211"/>
      <c r="VRK377" s="211"/>
      <c r="VRL377" s="211"/>
      <c r="VRM377" s="211"/>
      <c r="VRN377" s="211"/>
      <c r="VRO377" s="211"/>
      <c r="VRP377" s="211"/>
      <c r="VRQ377" s="211"/>
      <c r="VRR377" s="211"/>
      <c r="VRS377" s="211"/>
      <c r="VRT377" s="211"/>
      <c r="VRU377" s="211"/>
      <c r="VRV377" s="211"/>
      <c r="VRW377" s="211"/>
      <c r="VRX377" s="211"/>
      <c r="VRY377" s="211"/>
      <c r="VRZ377" s="211"/>
      <c r="VSA377" s="211"/>
      <c r="VSB377" s="211"/>
      <c r="VSC377" s="211"/>
      <c r="VSD377" s="211"/>
      <c r="VSE377" s="211"/>
      <c r="VSF377" s="211"/>
      <c r="VSG377" s="211"/>
      <c r="VSH377" s="211"/>
      <c r="VSI377" s="211"/>
      <c r="VSJ377" s="211"/>
      <c r="VSK377" s="211"/>
      <c r="VSL377" s="211"/>
      <c r="VSM377" s="211"/>
      <c r="VSN377" s="211"/>
      <c r="VSO377" s="211"/>
      <c r="VSP377" s="211"/>
      <c r="VSQ377" s="211"/>
      <c r="VSR377" s="211"/>
      <c r="VSS377" s="211"/>
      <c r="VST377" s="211"/>
      <c r="VSU377" s="211"/>
      <c r="VSV377" s="211"/>
      <c r="VSW377" s="211"/>
      <c r="VSX377" s="211"/>
      <c r="VSY377" s="211"/>
      <c r="VSZ377" s="211"/>
      <c r="VTA377" s="211"/>
      <c r="VTB377" s="211"/>
      <c r="VTC377" s="211"/>
      <c r="VTD377" s="211"/>
      <c r="VTE377" s="211"/>
      <c r="VTF377" s="211"/>
      <c r="VTG377" s="211"/>
      <c r="VTH377" s="211"/>
      <c r="VTI377" s="211"/>
      <c r="VTJ377" s="211"/>
      <c r="VTK377" s="211"/>
      <c r="VTL377" s="211"/>
      <c r="VTM377" s="211"/>
      <c r="VTN377" s="211"/>
      <c r="VTO377" s="211"/>
      <c r="VTP377" s="211"/>
      <c r="VTQ377" s="211"/>
      <c r="VTR377" s="211"/>
      <c r="VTS377" s="211"/>
      <c r="VTT377" s="211"/>
      <c r="VTU377" s="211"/>
      <c r="VTV377" s="211"/>
      <c r="VTW377" s="211"/>
      <c r="VTX377" s="211"/>
      <c r="VTY377" s="211"/>
      <c r="VTZ377" s="211"/>
      <c r="VUA377" s="211"/>
      <c r="VUB377" s="211"/>
      <c r="VUC377" s="211"/>
      <c r="VUD377" s="211"/>
      <c r="VUE377" s="211"/>
      <c r="VUF377" s="211"/>
      <c r="VUG377" s="211"/>
      <c r="VUH377" s="211"/>
      <c r="VUI377" s="211"/>
      <c r="VUJ377" s="211"/>
      <c r="VUK377" s="211"/>
      <c r="VUL377" s="211"/>
      <c r="VUM377" s="211"/>
      <c r="VUN377" s="211"/>
      <c r="VUO377" s="211"/>
      <c r="VUP377" s="211"/>
      <c r="VUQ377" s="211"/>
      <c r="VUR377" s="211"/>
      <c r="VUS377" s="211"/>
      <c r="VUT377" s="211"/>
      <c r="VUU377" s="211"/>
      <c r="VUV377" s="211"/>
      <c r="VUW377" s="211"/>
      <c r="VUX377" s="211"/>
      <c r="VUY377" s="211"/>
      <c r="VUZ377" s="211"/>
      <c r="VVA377" s="211"/>
      <c r="VVB377" s="211"/>
      <c r="VVC377" s="211"/>
      <c r="VVD377" s="211"/>
      <c r="VVE377" s="211"/>
      <c r="VVF377" s="211"/>
      <c r="VVG377" s="211"/>
      <c r="VVH377" s="211"/>
      <c r="VVI377" s="211"/>
      <c r="VVJ377" s="211"/>
      <c r="VVK377" s="211"/>
      <c r="VVL377" s="211"/>
      <c r="VVM377" s="211"/>
      <c r="VVN377" s="211"/>
      <c r="VVO377" s="211"/>
      <c r="VVP377" s="211"/>
      <c r="VVQ377" s="211"/>
      <c r="VVR377" s="211"/>
      <c r="VVS377" s="211"/>
      <c r="VVT377" s="211"/>
      <c r="VVU377" s="211"/>
      <c r="VVV377" s="211"/>
      <c r="VVW377" s="211"/>
      <c r="VVX377" s="211"/>
      <c r="VVY377" s="211"/>
      <c r="VVZ377" s="211"/>
      <c r="VWA377" s="211"/>
      <c r="VWB377" s="211"/>
      <c r="VWC377" s="211"/>
      <c r="VWD377" s="211"/>
      <c r="VWE377" s="211"/>
      <c r="VWF377" s="211"/>
      <c r="VWG377" s="211"/>
      <c r="VWH377" s="211"/>
      <c r="VWI377" s="211"/>
      <c r="VWJ377" s="211"/>
      <c r="VWK377" s="211"/>
      <c r="VWL377" s="211"/>
      <c r="VWM377" s="211"/>
      <c r="VWN377" s="211"/>
      <c r="VWO377" s="211"/>
      <c r="VWP377" s="211"/>
      <c r="VWQ377" s="211"/>
      <c r="VWR377" s="211"/>
      <c r="VWS377" s="211"/>
      <c r="VWT377" s="211"/>
      <c r="VWU377" s="211"/>
      <c r="VWV377" s="211"/>
      <c r="VWW377" s="211"/>
      <c r="VWX377" s="211"/>
      <c r="VWY377" s="211"/>
      <c r="VWZ377" s="211"/>
      <c r="VXA377" s="211"/>
      <c r="VXB377" s="211"/>
      <c r="VXC377" s="211"/>
      <c r="VXD377" s="211"/>
      <c r="VXE377" s="211"/>
      <c r="VXF377" s="211"/>
      <c r="VXG377" s="211"/>
      <c r="VXH377" s="211"/>
      <c r="VXI377" s="211"/>
      <c r="VXJ377" s="211"/>
      <c r="VXK377" s="211"/>
      <c r="VXL377" s="211"/>
      <c r="VXM377" s="211"/>
      <c r="VXN377" s="211"/>
      <c r="VXO377" s="211"/>
      <c r="VXP377" s="211"/>
      <c r="VXQ377" s="211"/>
      <c r="VXR377" s="211"/>
      <c r="VXS377" s="211"/>
      <c r="VXT377" s="211"/>
      <c r="VXU377" s="211"/>
      <c r="VXV377" s="211"/>
      <c r="VXW377" s="211"/>
      <c r="VXX377" s="211"/>
      <c r="VXY377" s="211"/>
      <c r="VXZ377" s="211"/>
      <c r="VYA377" s="211"/>
      <c r="VYB377" s="211"/>
      <c r="VYC377" s="211"/>
      <c r="VYD377" s="211"/>
      <c r="VYE377" s="211"/>
      <c r="VYF377" s="211"/>
      <c r="VYG377" s="211"/>
      <c r="VYH377" s="211"/>
      <c r="VYI377" s="211"/>
      <c r="VYJ377" s="211"/>
      <c r="VYK377" s="211"/>
      <c r="VYL377" s="211"/>
      <c r="VYM377" s="211"/>
      <c r="VYN377" s="211"/>
      <c r="VYO377" s="211"/>
      <c r="VYP377" s="211"/>
      <c r="VYQ377" s="211"/>
      <c r="VYR377" s="211"/>
      <c r="VYS377" s="211"/>
      <c r="VYT377" s="211"/>
      <c r="VYU377" s="211"/>
      <c r="VYV377" s="211"/>
      <c r="VYW377" s="211"/>
      <c r="VYX377" s="211"/>
      <c r="VYY377" s="211"/>
      <c r="VYZ377" s="211"/>
      <c r="VZA377" s="211"/>
      <c r="VZB377" s="211"/>
      <c r="VZC377" s="211"/>
      <c r="VZD377" s="211"/>
      <c r="VZE377" s="211"/>
      <c r="VZF377" s="211"/>
      <c r="VZG377" s="211"/>
      <c r="VZH377" s="211"/>
      <c r="VZI377" s="211"/>
      <c r="VZJ377" s="211"/>
      <c r="VZK377" s="211"/>
      <c r="VZL377" s="211"/>
      <c r="VZM377" s="211"/>
      <c r="VZN377" s="211"/>
      <c r="VZO377" s="211"/>
      <c r="VZP377" s="211"/>
      <c r="VZQ377" s="211"/>
      <c r="VZR377" s="211"/>
      <c r="VZS377" s="211"/>
      <c r="VZT377" s="211"/>
      <c r="VZU377" s="211"/>
      <c r="VZV377" s="211"/>
      <c r="VZW377" s="211"/>
      <c r="VZX377" s="211"/>
      <c r="VZY377" s="211"/>
      <c r="VZZ377" s="211"/>
      <c r="WAA377" s="211"/>
      <c r="WAB377" s="211"/>
      <c r="WAC377" s="211"/>
      <c r="WAD377" s="211"/>
      <c r="WAE377" s="211"/>
      <c r="WAF377" s="211"/>
      <c r="WAG377" s="211"/>
      <c r="WAH377" s="211"/>
      <c r="WAI377" s="211"/>
      <c r="WAJ377" s="211"/>
      <c r="WAK377" s="211"/>
      <c r="WAL377" s="211"/>
      <c r="WAM377" s="211"/>
      <c r="WAN377" s="211"/>
      <c r="WAO377" s="211"/>
      <c r="WAP377" s="211"/>
      <c r="WAQ377" s="211"/>
      <c r="WAR377" s="211"/>
      <c r="WAS377" s="211"/>
      <c r="WAT377" s="211"/>
      <c r="WAU377" s="211"/>
      <c r="WAV377" s="211"/>
      <c r="WAW377" s="211"/>
      <c r="WAX377" s="211"/>
      <c r="WAY377" s="211"/>
      <c r="WAZ377" s="211"/>
      <c r="WBA377" s="211"/>
      <c r="WBB377" s="211"/>
      <c r="WBC377" s="211"/>
      <c r="WBD377" s="211"/>
      <c r="WBE377" s="211"/>
      <c r="WBF377" s="211"/>
      <c r="WBG377" s="211"/>
      <c r="WBH377" s="211"/>
      <c r="WBI377" s="211"/>
      <c r="WBJ377" s="211"/>
      <c r="WBK377" s="211"/>
      <c r="WBL377" s="211"/>
      <c r="WBM377" s="211"/>
      <c r="WBN377" s="211"/>
      <c r="WBO377" s="211"/>
      <c r="WBP377" s="211"/>
      <c r="WBQ377" s="211"/>
      <c r="WBR377" s="211"/>
      <c r="WBS377" s="211"/>
      <c r="WBT377" s="211"/>
      <c r="WBU377" s="211"/>
      <c r="WBV377" s="211"/>
      <c r="WBW377" s="211"/>
      <c r="WBX377" s="211"/>
      <c r="WBY377" s="211"/>
      <c r="WBZ377" s="211"/>
      <c r="WCA377" s="211"/>
      <c r="WCB377" s="211"/>
      <c r="WCC377" s="211"/>
      <c r="WCD377" s="211"/>
      <c r="WCE377" s="211"/>
      <c r="WCF377" s="211"/>
      <c r="WCG377" s="211"/>
      <c r="WCH377" s="211"/>
      <c r="WCI377" s="211"/>
      <c r="WCJ377" s="211"/>
      <c r="WCK377" s="211"/>
      <c r="WCL377" s="211"/>
      <c r="WCM377" s="211"/>
      <c r="WCN377" s="211"/>
      <c r="WCO377" s="211"/>
      <c r="WCP377" s="211"/>
      <c r="WCQ377" s="211"/>
      <c r="WCR377" s="211"/>
      <c r="WCS377" s="211"/>
      <c r="WCT377" s="211"/>
      <c r="WCU377" s="211"/>
      <c r="WCV377" s="211"/>
      <c r="WCW377" s="211"/>
      <c r="WCX377" s="211"/>
      <c r="WCY377" s="211"/>
      <c r="WCZ377" s="211"/>
      <c r="WDA377" s="211"/>
      <c r="WDB377" s="211"/>
      <c r="WDC377" s="211"/>
      <c r="WDD377" s="211"/>
      <c r="WDE377" s="211"/>
      <c r="WDF377" s="211"/>
      <c r="WDG377" s="211"/>
      <c r="WDH377" s="211"/>
      <c r="WDI377" s="211"/>
      <c r="WDJ377" s="211"/>
      <c r="WDK377" s="211"/>
      <c r="WDL377" s="211"/>
      <c r="WDM377" s="211"/>
      <c r="WDN377" s="211"/>
      <c r="WDO377" s="211"/>
      <c r="WDP377" s="211"/>
      <c r="WDQ377" s="211"/>
      <c r="WDR377" s="211"/>
      <c r="WDS377" s="211"/>
      <c r="WDT377" s="211"/>
      <c r="WDU377" s="211"/>
      <c r="WDV377" s="211"/>
      <c r="WDW377" s="211"/>
      <c r="WDX377" s="211"/>
      <c r="WDY377" s="211"/>
      <c r="WDZ377" s="211"/>
      <c r="WEA377" s="211"/>
      <c r="WEB377" s="211"/>
      <c r="WEC377" s="211"/>
      <c r="WED377" s="211"/>
      <c r="WEE377" s="211"/>
      <c r="WEF377" s="211"/>
      <c r="WEG377" s="211"/>
      <c r="WEH377" s="211"/>
      <c r="WEI377" s="211"/>
      <c r="WEJ377" s="211"/>
      <c r="WEK377" s="211"/>
      <c r="WEL377" s="211"/>
      <c r="WEM377" s="211"/>
      <c r="WEN377" s="211"/>
      <c r="WEO377" s="211"/>
      <c r="WEP377" s="211"/>
      <c r="WEQ377" s="211"/>
      <c r="WER377" s="211"/>
      <c r="WES377" s="211"/>
      <c r="WET377" s="211"/>
      <c r="WEU377" s="211"/>
      <c r="WEV377" s="211"/>
      <c r="WEW377" s="211"/>
      <c r="WEX377" s="211"/>
      <c r="WEY377" s="211"/>
      <c r="WEZ377" s="211"/>
      <c r="WFA377" s="211"/>
      <c r="WFB377" s="211"/>
      <c r="WFC377" s="211"/>
      <c r="WFD377" s="211"/>
      <c r="WFE377" s="211"/>
      <c r="WFF377" s="211"/>
      <c r="WFG377" s="211"/>
      <c r="WFH377" s="211"/>
      <c r="WFI377" s="211"/>
      <c r="WFJ377" s="211"/>
      <c r="WFK377" s="211"/>
      <c r="WFL377" s="211"/>
      <c r="WFM377" s="211"/>
      <c r="WFN377" s="211"/>
      <c r="WFO377" s="211"/>
      <c r="WFP377" s="211"/>
      <c r="WFQ377" s="211"/>
      <c r="WFR377" s="211"/>
      <c r="WFS377" s="211"/>
      <c r="WFT377" s="211"/>
      <c r="WFU377" s="211"/>
      <c r="WFV377" s="211"/>
      <c r="WFW377" s="211"/>
      <c r="WFX377" s="211"/>
      <c r="WFY377" s="211"/>
      <c r="WFZ377" s="211"/>
      <c r="WGA377" s="211"/>
      <c r="WGB377" s="211"/>
      <c r="WGC377" s="211"/>
      <c r="WGD377" s="211"/>
      <c r="WGE377" s="211"/>
      <c r="WGF377" s="211"/>
      <c r="WGG377" s="211"/>
      <c r="WGH377" s="211"/>
      <c r="WGI377" s="211"/>
      <c r="WGJ377" s="211"/>
      <c r="WGK377" s="211"/>
      <c r="WGL377" s="211"/>
      <c r="WGM377" s="211"/>
      <c r="WGN377" s="211"/>
      <c r="WGO377" s="211"/>
      <c r="WGP377" s="211"/>
      <c r="WGQ377" s="211"/>
      <c r="WGR377" s="211"/>
      <c r="WGS377" s="211"/>
      <c r="WGT377" s="211"/>
      <c r="WGU377" s="211"/>
      <c r="WGV377" s="211"/>
      <c r="WGW377" s="211"/>
      <c r="WGX377" s="211"/>
      <c r="WGY377" s="211"/>
      <c r="WGZ377" s="211"/>
      <c r="WHA377" s="211"/>
      <c r="WHB377" s="211"/>
      <c r="WHC377" s="211"/>
      <c r="WHD377" s="211"/>
      <c r="WHE377" s="211"/>
      <c r="WHF377" s="211"/>
      <c r="WHG377" s="211"/>
      <c r="WHH377" s="211"/>
      <c r="WHI377" s="211"/>
      <c r="WHJ377" s="211"/>
      <c r="WHK377" s="211"/>
      <c r="WHL377" s="211"/>
      <c r="WHM377" s="211"/>
      <c r="WHN377" s="211"/>
      <c r="WHO377" s="211"/>
      <c r="WHP377" s="211"/>
      <c r="WHQ377" s="211"/>
      <c r="WHR377" s="211"/>
      <c r="WHS377" s="211"/>
      <c r="WHT377" s="211"/>
      <c r="WHU377" s="211"/>
      <c r="WHV377" s="211"/>
      <c r="WHW377" s="211"/>
      <c r="WHX377" s="211"/>
      <c r="WHY377" s="211"/>
      <c r="WHZ377" s="211"/>
      <c r="WIA377" s="211"/>
      <c r="WIB377" s="211"/>
      <c r="WIC377" s="211"/>
      <c r="WID377" s="211"/>
      <c r="WIE377" s="211"/>
      <c r="WIF377" s="211"/>
      <c r="WIG377" s="211"/>
      <c r="WIH377" s="211"/>
      <c r="WII377" s="211"/>
      <c r="WIJ377" s="211"/>
      <c r="WIK377" s="211"/>
      <c r="WIL377" s="211"/>
      <c r="WIM377" s="211"/>
      <c r="WIN377" s="211"/>
      <c r="WIO377" s="211"/>
      <c r="WIP377" s="211"/>
      <c r="WIQ377" s="211"/>
      <c r="WIR377" s="211"/>
      <c r="WIS377" s="211"/>
      <c r="WIT377" s="211"/>
      <c r="WIU377" s="211"/>
      <c r="WIV377" s="211"/>
      <c r="WIW377" s="211"/>
      <c r="WIX377" s="211"/>
      <c r="WIY377" s="211"/>
      <c r="WIZ377" s="211"/>
      <c r="WJA377" s="211"/>
      <c r="WJB377" s="211"/>
      <c r="WJC377" s="211"/>
      <c r="WJD377" s="211"/>
      <c r="WJE377" s="211"/>
      <c r="WJF377" s="211"/>
      <c r="WJG377" s="211"/>
      <c r="WJH377" s="211"/>
      <c r="WJI377" s="211"/>
      <c r="WJJ377" s="211"/>
      <c r="WJK377" s="211"/>
      <c r="WJL377" s="211"/>
      <c r="WJM377" s="211"/>
      <c r="WJN377" s="211"/>
      <c r="WJO377" s="211"/>
      <c r="WJP377" s="211"/>
      <c r="WJQ377" s="211"/>
      <c r="WJR377" s="211"/>
      <c r="WJS377" s="211"/>
      <c r="WJT377" s="211"/>
      <c r="WJU377" s="211"/>
      <c r="WJV377" s="211"/>
      <c r="WJW377" s="211"/>
      <c r="WJX377" s="211"/>
      <c r="WJY377" s="211"/>
      <c r="WJZ377" s="211"/>
      <c r="WKA377" s="211"/>
      <c r="WKB377" s="211"/>
      <c r="WKC377" s="211"/>
      <c r="WKD377" s="211"/>
      <c r="WKE377" s="211"/>
      <c r="WKF377" s="211"/>
      <c r="WKG377" s="211"/>
      <c r="WKH377" s="211"/>
      <c r="WKI377" s="211"/>
      <c r="WKJ377" s="211"/>
      <c r="WKK377" s="211"/>
      <c r="WKL377" s="211"/>
      <c r="WKM377" s="211"/>
      <c r="WKN377" s="211"/>
      <c r="WKO377" s="211"/>
      <c r="WKP377" s="211"/>
      <c r="WKQ377" s="211"/>
      <c r="WKR377" s="211"/>
      <c r="WKS377" s="211"/>
      <c r="WKT377" s="211"/>
      <c r="WKU377" s="211"/>
      <c r="WKV377" s="211"/>
      <c r="WKW377" s="211"/>
      <c r="WKX377" s="211"/>
      <c r="WKY377" s="211"/>
      <c r="WKZ377" s="211"/>
      <c r="WLA377" s="211"/>
      <c r="WLB377" s="211"/>
      <c r="WLC377" s="211"/>
      <c r="WLD377" s="211"/>
      <c r="WLE377" s="211"/>
      <c r="WLF377" s="211"/>
      <c r="WLG377" s="211"/>
      <c r="WLH377" s="211"/>
      <c r="WLI377" s="211"/>
      <c r="WLJ377" s="211"/>
      <c r="WLK377" s="211"/>
      <c r="WLL377" s="211"/>
      <c r="WLM377" s="211"/>
      <c r="WLN377" s="211"/>
      <c r="WLO377" s="211"/>
      <c r="WLP377" s="211"/>
      <c r="WLQ377" s="211"/>
      <c r="WLR377" s="211"/>
      <c r="WLS377" s="211"/>
      <c r="WLT377" s="211"/>
      <c r="WLU377" s="211"/>
      <c r="WLV377" s="211"/>
      <c r="WLW377" s="211"/>
      <c r="WLX377" s="211"/>
      <c r="WLY377" s="211"/>
      <c r="WLZ377" s="211"/>
      <c r="WMA377" s="211"/>
      <c r="WMB377" s="211"/>
      <c r="WMC377" s="211"/>
      <c r="WMD377" s="211"/>
      <c r="WME377" s="211"/>
      <c r="WMF377" s="211"/>
      <c r="WMG377" s="211"/>
      <c r="WMH377" s="211"/>
      <c r="WMI377" s="211"/>
      <c r="WMJ377" s="211"/>
      <c r="WMK377" s="211"/>
      <c r="WML377" s="211"/>
      <c r="WMM377" s="211"/>
      <c r="WMN377" s="211"/>
      <c r="WMO377" s="211"/>
      <c r="WMP377" s="211"/>
      <c r="WMQ377" s="211"/>
      <c r="WMR377" s="211"/>
      <c r="WMS377" s="211"/>
      <c r="WMT377" s="211"/>
      <c r="WMU377" s="211"/>
      <c r="WMV377" s="211"/>
      <c r="WMW377" s="211"/>
      <c r="WMX377" s="211"/>
      <c r="WMY377" s="211"/>
      <c r="WMZ377" s="211"/>
      <c r="WNA377" s="211"/>
      <c r="WNB377" s="211"/>
      <c r="WNC377" s="211"/>
      <c r="WND377" s="211"/>
      <c r="WNE377" s="211"/>
      <c r="WNF377" s="211"/>
      <c r="WNG377" s="211"/>
      <c r="WNH377" s="211"/>
      <c r="WNI377" s="211"/>
      <c r="WNJ377" s="211"/>
      <c r="WNK377" s="211"/>
      <c r="WNL377" s="211"/>
      <c r="WNM377" s="211"/>
      <c r="WNN377" s="211"/>
      <c r="WNO377" s="211"/>
      <c r="WNP377" s="211"/>
      <c r="WNQ377" s="211"/>
      <c r="WNR377" s="211"/>
      <c r="WNS377" s="211"/>
      <c r="WNT377" s="211"/>
      <c r="WNU377" s="211"/>
      <c r="WNV377" s="211"/>
      <c r="WNW377" s="211"/>
      <c r="WNX377" s="211"/>
      <c r="WNY377" s="211"/>
      <c r="WNZ377" s="211"/>
      <c r="WOA377" s="211"/>
      <c r="WOB377" s="211"/>
      <c r="WOC377" s="211"/>
      <c r="WOD377" s="211"/>
      <c r="WOE377" s="211"/>
      <c r="WOF377" s="211"/>
      <c r="WOG377" s="211"/>
      <c r="WOH377" s="211"/>
      <c r="WOI377" s="211"/>
      <c r="WOJ377" s="211"/>
      <c r="WOK377" s="211"/>
      <c r="WOL377" s="211"/>
      <c r="WOM377" s="211"/>
      <c r="WON377" s="211"/>
      <c r="WOO377" s="211"/>
      <c r="WOP377" s="211"/>
      <c r="WOQ377" s="211"/>
      <c r="WOR377" s="211"/>
      <c r="WOS377" s="211"/>
      <c r="WOT377" s="211"/>
      <c r="WOU377" s="211"/>
      <c r="WOV377" s="211"/>
      <c r="WOW377" s="211"/>
      <c r="WOX377" s="211"/>
      <c r="WOY377" s="211"/>
      <c r="WOZ377" s="211"/>
      <c r="WPA377" s="211"/>
      <c r="WPB377" s="211"/>
      <c r="WPC377" s="211"/>
      <c r="WPD377" s="211"/>
      <c r="WPE377" s="211"/>
      <c r="WPF377" s="211"/>
      <c r="WPG377" s="211"/>
      <c r="WPH377" s="211"/>
      <c r="WPI377" s="211"/>
      <c r="WPJ377" s="211"/>
      <c r="WPK377" s="211"/>
      <c r="WPL377" s="211"/>
      <c r="WPM377" s="211"/>
      <c r="WPN377" s="211"/>
      <c r="WPO377" s="211"/>
      <c r="WPP377" s="211"/>
      <c r="WPQ377" s="211"/>
      <c r="WPR377" s="211"/>
      <c r="WPS377" s="211"/>
      <c r="WPT377" s="211"/>
      <c r="WPU377" s="211"/>
      <c r="WPV377" s="211"/>
      <c r="WPW377" s="211"/>
      <c r="WPX377" s="211"/>
      <c r="WPY377" s="211"/>
      <c r="WPZ377" s="211"/>
      <c r="WQA377" s="211"/>
      <c r="WQB377" s="211"/>
      <c r="WQC377" s="211"/>
      <c r="WQD377" s="211"/>
      <c r="WQE377" s="211"/>
      <c r="WQF377" s="211"/>
      <c r="WQG377" s="211"/>
      <c r="WQH377" s="211"/>
      <c r="WQI377" s="211"/>
      <c r="WQJ377" s="211"/>
      <c r="WQK377" s="211"/>
      <c r="WQL377" s="211"/>
      <c r="WQM377" s="211"/>
      <c r="WQN377" s="211"/>
      <c r="WQO377" s="211"/>
      <c r="WQP377" s="211"/>
      <c r="WQQ377" s="211"/>
      <c r="WQR377" s="211"/>
      <c r="WQS377" s="211"/>
      <c r="WQT377" s="211"/>
      <c r="WQU377" s="211"/>
      <c r="WQV377" s="211"/>
      <c r="WQW377" s="211"/>
      <c r="WQX377" s="211"/>
      <c r="WQY377" s="211"/>
      <c r="WQZ377" s="211"/>
      <c r="WRA377" s="211"/>
      <c r="WRB377" s="211"/>
      <c r="WRC377" s="211"/>
      <c r="WRD377" s="211"/>
      <c r="WRE377" s="211"/>
      <c r="WRF377" s="211"/>
      <c r="WRG377" s="211"/>
      <c r="WRH377" s="211"/>
      <c r="WRI377" s="211"/>
      <c r="WRJ377" s="211"/>
      <c r="WRK377" s="211"/>
      <c r="WRL377" s="211"/>
      <c r="WRM377" s="211"/>
      <c r="WRN377" s="211"/>
      <c r="WRO377" s="211"/>
      <c r="WRP377" s="211"/>
      <c r="WRQ377" s="211"/>
      <c r="WRR377" s="211"/>
      <c r="WRS377" s="211"/>
      <c r="WRT377" s="211"/>
      <c r="WRU377" s="211"/>
      <c r="WRV377" s="211"/>
      <c r="WRW377" s="211"/>
      <c r="WRX377" s="211"/>
      <c r="WRY377" s="211"/>
      <c r="WRZ377" s="211"/>
      <c r="WSA377" s="211"/>
      <c r="WSB377" s="211"/>
      <c r="WSC377" s="211"/>
      <c r="WSD377" s="211"/>
      <c r="WSE377" s="211"/>
      <c r="WSF377" s="211"/>
      <c r="WSG377" s="211"/>
      <c r="WSH377" s="211"/>
      <c r="WSI377" s="211"/>
      <c r="WSJ377" s="211"/>
      <c r="WSK377" s="211"/>
      <c r="WSL377" s="211"/>
      <c r="WSM377" s="211"/>
      <c r="WSN377" s="211"/>
      <c r="WSO377" s="211"/>
      <c r="WSP377" s="211"/>
      <c r="WSQ377" s="211"/>
      <c r="WSR377" s="211"/>
      <c r="WSS377" s="211"/>
      <c r="WST377" s="211"/>
      <c r="WSU377" s="211"/>
      <c r="WSV377" s="211"/>
      <c r="WSW377" s="211"/>
      <c r="WSX377" s="211"/>
      <c r="WSY377" s="211"/>
      <c r="WSZ377" s="211"/>
      <c r="WTA377" s="211"/>
      <c r="WTB377" s="211"/>
      <c r="WTC377" s="211"/>
      <c r="WTD377" s="211"/>
      <c r="WTE377" s="211"/>
      <c r="WTF377" s="211"/>
      <c r="WTG377" s="211"/>
      <c r="WTH377" s="211"/>
      <c r="WTI377" s="211"/>
      <c r="WTJ377" s="211"/>
      <c r="WTK377" s="211"/>
      <c r="WTL377" s="211"/>
      <c r="WTM377" s="211"/>
      <c r="WTN377" s="211"/>
      <c r="WTO377" s="211"/>
      <c r="WTP377" s="211"/>
      <c r="WTQ377" s="211"/>
      <c r="WTR377" s="211"/>
      <c r="WTS377" s="211"/>
      <c r="WTT377" s="211"/>
      <c r="WTU377" s="211"/>
      <c r="WTV377" s="211"/>
      <c r="WTW377" s="211"/>
      <c r="WTX377" s="211"/>
      <c r="WTY377" s="211"/>
      <c r="WTZ377" s="211"/>
      <c r="WUA377" s="211"/>
      <c r="WUB377" s="211"/>
      <c r="WUC377" s="211"/>
      <c r="WUD377" s="211"/>
      <c r="WUE377" s="211"/>
      <c r="WUF377" s="211"/>
      <c r="WUG377" s="211"/>
      <c r="WUH377" s="211"/>
      <c r="WUI377" s="211"/>
      <c r="WUJ377" s="211"/>
      <c r="WUK377" s="211"/>
      <c r="WUL377" s="211"/>
      <c r="WUM377" s="211"/>
      <c r="WUN377" s="211"/>
      <c r="WUO377" s="211"/>
      <c r="WUP377" s="211"/>
      <c r="WUQ377" s="211"/>
      <c r="WUR377" s="211"/>
      <c r="WUS377" s="211"/>
      <c r="WUT377" s="211"/>
      <c r="WUU377" s="211"/>
      <c r="WUV377" s="211"/>
      <c r="WUW377" s="211"/>
      <c r="WUX377" s="211"/>
      <c r="WUY377" s="211"/>
      <c r="WUZ377" s="211"/>
      <c r="WVA377" s="211"/>
      <c r="WVB377" s="211"/>
      <c r="WVC377" s="211"/>
      <c r="WVD377" s="211"/>
      <c r="WVE377" s="211"/>
      <c r="WVF377" s="211"/>
      <c r="WVG377" s="211"/>
      <c r="WVH377" s="211"/>
      <c r="WVI377" s="211"/>
      <c r="WVJ377" s="211"/>
      <c r="WVK377" s="211"/>
      <c r="WVL377" s="211"/>
      <c r="WVM377" s="211"/>
      <c r="WVN377" s="211"/>
      <c r="WVO377" s="211"/>
      <c r="WVP377" s="211"/>
      <c r="WVQ377" s="211"/>
      <c r="WVR377" s="211"/>
      <c r="WVS377" s="211"/>
      <c r="WVT377" s="211"/>
      <c r="WVU377" s="211"/>
      <c r="WVV377" s="211"/>
      <c r="WVW377" s="211"/>
      <c r="WVX377" s="211"/>
      <c r="WVY377" s="211"/>
      <c r="WVZ377" s="211"/>
      <c r="WWA377" s="211"/>
      <c r="WWB377" s="211"/>
      <c r="WWC377" s="211"/>
      <c r="WWD377" s="211"/>
      <c r="WWE377" s="211"/>
      <c r="WWF377" s="211"/>
      <c r="WWG377" s="211"/>
      <c r="WWH377" s="211"/>
      <c r="WWI377" s="211"/>
      <c r="WWJ377" s="211"/>
      <c r="WWK377" s="211"/>
      <c r="WWL377" s="211"/>
      <c r="WWM377" s="211"/>
      <c r="WWN377" s="211"/>
      <c r="WWO377" s="211"/>
      <c r="WWP377" s="211"/>
      <c r="WWQ377" s="211"/>
      <c r="WWR377" s="211"/>
      <c r="WWS377" s="211"/>
      <c r="WWT377" s="211"/>
      <c r="WWU377" s="211"/>
      <c r="WWV377" s="211"/>
      <c r="WWW377" s="211"/>
      <c r="WWX377" s="211"/>
      <c r="WWY377" s="211"/>
      <c r="WWZ377" s="211"/>
      <c r="WXA377" s="211"/>
      <c r="WXB377" s="211"/>
      <c r="WXC377" s="211"/>
      <c r="WXD377" s="211"/>
      <c r="WXE377" s="211"/>
      <c r="WXF377" s="211"/>
      <c r="WXG377" s="211"/>
      <c r="WXH377" s="211"/>
      <c r="WXI377" s="211"/>
      <c r="WXJ377" s="211"/>
      <c r="WXK377" s="211"/>
      <c r="WXL377" s="211"/>
      <c r="WXM377" s="211"/>
      <c r="WXN377" s="211"/>
      <c r="WXO377" s="211"/>
      <c r="WXP377" s="211"/>
      <c r="WXQ377" s="211"/>
      <c r="WXR377" s="211"/>
      <c r="WXS377" s="211"/>
      <c r="WXT377" s="211"/>
      <c r="WXU377" s="211"/>
      <c r="WXV377" s="211"/>
      <c r="WXW377" s="211"/>
      <c r="WXX377" s="211"/>
      <c r="WXY377" s="211"/>
      <c r="WXZ377" s="211"/>
      <c r="WYA377" s="211"/>
      <c r="WYB377" s="211"/>
      <c r="WYC377" s="211"/>
      <c r="WYD377" s="211"/>
      <c r="WYE377" s="211"/>
      <c r="WYF377" s="211"/>
      <c r="WYG377" s="211"/>
      <c r="WYH377" s="211"/>
      <c r="WYI377" s="211"/>
      <c r="WYJ377" s="211"/>
      <c r="WYK377" s="211"/>
      <c r="WYL377" s="211"/>
      <c r="WYM377" s="211"/>
      <c r="WYN377" s="211"/>
      <c r="WYO377" s="211"/>
      <c r="WYP377" s="211"/>
      <c r="WYQ377" s="211"/>
      <c r="WYR377" s="211"/>
      <c r="WYS377" s="211"/>
      <c r="WYT377" s="211"/>
      <c r="WYU377" s="211"/>
      <c r="WYV377" s="211"/>
      <c r="WYW377" s="211"/>
      <c r="WYX377" s="211"/>
      <c r="WYY377" s="211"/>
      <c r="WYZ377" s="211"/>
      <c r="WZA377" s="211"/>
      <c r="WZB377" s="211"/>
      <c r="WZC377" s="211"/>
      <c r="WZD377" s="211"/>
      <c r="WZE377" s="211"/>
      <c r="WZF377" s="211"/>
      <c r="WZG377" s="211"/>
      <c r="WZH377" s="211"/>
      <c r="WZI377" s="211"/>
      <c r="WZJ377" s="211"/>
      <c r="WZK377" s="211"/>
      <c r="WZL377" s="211"/>
      <c r="WZM377" s="211"/>
      <c r="WZN377" s="211"/>
      <c r="WZO377" s="211"/>
      <c r="WZP377" s="211"/>
      <c r="WZQ377" s="211"/>
      <c r="WZR377" s="211"/>
      <c r="WZS377" s="211"/>
      <c r="WZT377" s="211"/>
      <c r="WZU377" s="211"/>
      <c r="WZV377" s="211"/>
      <c r="WZW377" s="211"/>
      <c r="WZX377" s="211"/>
      <c r="WZY377" s="211"/>
      <c r="WZZ377" s="211"/>
      <c r="XAA377" s="211"/>
      <c r="XAB377" s="211"/>
      <c r="XAC377" s="211"/>
      <c r="XAD377" s="211"/>
      <c r="XAE377" s="211"/>
      <c r="XAF377" s="211"/>
      <c r="XAG377" s="211"/>
      <c r="XAH377" s="211"/>
      <c r="XAI377" s="211"/>
      <c r="XAJ377" s="211"/>
      <c r="XAK377" s="211"/>
      <c r="XAL377" s="211"/>
      <c r="XAM377" s="211"/>
      <c r="XAN377" s="211"/>
      <c r="XAO377" s="211"/>
      <c r="XAP377" s="211"/>
      <c r="XAQ377" s="211"/>
      <c r="XAR377" s="211"/>
      <c r="XAS377" s="211"/>
      <c r="XAT377" s="211"/>
      <c r="XAU377" s="211"/>
      <c r="XAV377" s="211"/>
      <c r="XAW377" s="211"/>
      <c r="XAX377" s="211"/>
      <c r="XAY377" s="211"/>
      <c r="XAZ377" s="211"/>
      <c r="XBA377" s="211"/>
      <c r="XBB377" s="211"/>
      <c r="XBC377" s="211"/>
      <c r="XBD377" s="211"/>
      <c r="XBE377" s="211"/>
      <c r="XBF377" s="211"/>
      <c r="XBG377" s="211"/>
      <c r="XBH377" s="211"/>
      <c r="XBI377" s="211"/>
      <c r="XBJ377" s="211"/>
      <c r="XBK377" s="211"/>
      <c r="XBL377" s="211"/>
      <c r="XBM377" s="211"/>
      <c r="XBN377" s="211"/>
      <c r="XBO377" s="211"/>
      <c r="XBP377" s="211"/>
      <c r="XBQ377" s="211"/>
      <c r="XBR377" s="211"/>
      <c r="XBS377" s="211"/>
      <c r="XBT377" s="211"/>
      <c r="XBU377" s="211"/>
      <c r="XBV377" s="211"/>
      <c r="XBW377" s="211"/>
      <c r="XBX377" s="211"/>
      <c r="XBY377" s="211"/>
      <c r="XBZ377" s="211"/>
      <c r="XCA377" s="211"/>
      <c r="XCB377" s="211"/>
      <c r="XCC377" s="211"/>
      <c r="XCD377" s="211"/>
      <c r="XCE377" s="211"/>
      <c r="XCF377" s="211"/>
      <c r="XCG377" s="211"/>
      <c r="XCH377" s="211"/>
      <c r="XCI377" s="211"/>
      <c r="XCJ377" s="211"/>
      <c r="XCK377" s="211"/>
      <c r="XCL377" s="211"/>
      <c r="XCM377" s="211"/>
      <c r="XCN377" s="211"/>
      <c r="XCO377" s="211"/>
      <c r="XCP377" s="211"/>
      <c r="XCQ377" s="211"/>
      <c r="XCR377" s="211"/>
      <c r="XCS377" s="211"/>
      <c r="XCT377" s="211"/>
      <c r="XCU377" s="211"/>
      <c r="XCV377" s="211"/>
      <c r="XCW377" s="211"/>
      <c r="XCX377" s="211"/>
      <c r="XCY377" s="211"/>
      <c r="XCZ377" s="211"/>
      <c r="XDA377" s="211"/>
      <c r="XDB377" s="211"/>
      <c r="XDC377" s="211"/>
      <c r="XDD377" s="211"/>
      <c r="XDE377" s="211"/>
      <c r="XDF377" s="211"/>
      <c r="XDG377" s="211"/>
      <c r="XDH377" s="211"/>
      <c r="XDI377" s="211"/>
      <c r="XDJ377" s="211"/>
      <c r="XDK377" s="211"/>
      <c r="XDL377" s="211"/>
      <c r="XDM377" s="211"/>
      <c r="XDN377" s="211"/>
      <c r="XDO377" s="211"/>
      <c r="XDP377" s="211"/>
      <c r="XDQ377" s="211"/>
      <c r="XDR377" s="211"/>
      <c r="XDS377" s="211"/>
      <c r="XDT377" s="211"/>
      <c r="XDU377" s="211"/>
      <c r="XDV377" s="211"/>
      <c r="XDW377" s="211"/>
      <c r="XDX377" s="211"/>
      <c r="XDY377" s="211"/>
      <c r="XDZ377" s="211"/>
      <c r="XEA377" s="211"/>
      <c r="XEB377" s="211"/>
      <c r="XEC377" s="211"/>
      <c r="XED377" s="211"/>
      <c r="XEE377" s="211"/>
      <c r="XEF377" s="211"/>
      <c r="XEG377" s="211"/>
      <c r="XEH377" s="211"/>
      <c r="XEI377" s="211"/>
      <c r="XEJ377" s="211"/>
      <c r="XEK377" s="211"/>
      <c r="XEL377" s="211"/>
      <c r="XEM377" s="211"/>
      <c r="XEN377" s="211"/>
      <c r="XEO377" s="211"/>
      <c r="XEP377" s="211"/>
      <c r="XEQ377" s="211"/>
      <c r="XER377" s="211"/>
      <c r="XES377" s="211"/>
      <c r="XET377" s="211"/>
      <c r="XEU377" s="211"/>
      <c r="XEV377" s="211"/>
      <c r="XEW377" s="211"/>
      <c r="XEX377" s="211"/>
      <c r="XEY377" s="211"/>
    </row>
    <row r="378" spans="1:16379" s="265" customFormat="1" ht="18.75" x14ac:dyDescent="0.3">
      <c r="A378" s="265">
        <v>43</v>
      </c>
      <c r="B378" s="265" t="s">
        <v>208</v>
      </c>
      <c r="C378" s="384" t="s">
        <v>209</v>
      </c>
      <c r="D378" s="385" t="s">
        <v>429</v>
      </c>
      <c r="E378" s="313" t="s">
        <v>4</v>
      </c>
      <c r="G378" s="281">
        <v>438406</v>
      </c>
      <c r="H378" s="281">
        <v>446138</v>
      </c>
      <c r="I378" s="281">
        <f t="shared" ref="I378:I380" si="61">H378-G378</f>
        <v>7732</v>
      </c>
      <c r="L378" s="281">
        <f>K378-J378</f>
        <v>0</v>
      </c>
      <c r="M378" s="413">
        <v>2029.59</v>
      </c>
      <c r="N378" s="414">
        <v>0.11</v>
      </c>
      <c r="O378" s="415">
        <v>35840</v>
      </c>
      <c r="P378" s="416"/>
      <c r="Q378" s="416"/>
      <c r="R378" s="415">
        <v>0</v>
      </c>
      <c r="S378" s="384" t="s">
        <v>107</v>
      </c>
      <c r="T378" s="384" t="s">
        <v>1558</v>
      </c>
    </row>
    <row r="379" spans="1:16379" s="211" customFormat="1" ht="18.75" x14ac:dyDescent="0.3">
      <c r="A379" s="211">
        <v>327</v>
      </c>
      <c r="B379" s="211">
        <v>1628</v>
      </c>
      <c r="C379" s="406" t="s">
        <v>579</v>
      </c>
      <c r="D379" s="378" t="s">
        <v>580</v>
      </c>
      <c r="E379" s="396" t="s">
        <v>4</v>
      </c>
      <c r="G379" s="281">
        <v>274323</v>
      </c>
      <c r="H379" s="281">
        <v>274375</v>
      </c>
      <c r="I379" s="287">
        <f t="shared" si="61"/>
        <v>52</v>
      </c>
      <c r="M379" s="272">
        <v>3909.66</v>
      </c>
      <c r="N379" s="288">
        <v>0.1172</v>
      </c>
      <c r="O379" s="267">
        <v>0</v>
      </c>
      <c r="P379" s="266"/>
      <c r="Q379" s="266"/>
      <c r="R379" s="267">
        <v>0</v>
      </c>
      <c r="S379" s="211" t="s">
        <v>107</v>
      </c>
      <c r="T379" s="378" t="s">
        <v>1519</v>
      </c>
      <c r="V379" s="211" t="s">
        <v>602</v>
      </c>
    </row>
    <row r="380" spans="1:16379" s="211" customFormat="1" ht="18.75" x14ac:dyDescent="0.3">
      <c r="A380" s="211">
        <v>327</v>
      </c>
      <c r="B380" s="211">
        <v>1628</v>
      </c>
      <c r="C380" s="406" t="s">
        <v>579</v>
      </c>
      <c r="D380" s="378" t="s">
        <v>587</v>
      </c>
      <c r="E380" s="396" t="s">
        <v>4</v>
      </c>
      <c r="G380" s="281">
        <v>174547</v>
      </c>
      <c r="H380" s="281">
        <v>174552</v>
      </c>
      <c r="I380" s="287">
        <f t="shared" si="61"/>
        <v>5</v>
      </c>
      <c r="M380" s="272">
        <v>1761.34</v>
      </c>
      <c r="N380" s="288">
        <v>0.1056</v>
      </c>
      <c r="O380" s="267">
        <v>0</v>
      </c>
      <c r="P380" s="266"/>
      <c r="Q380" s="266"/>
      <c r="R380" s="267">
        <v>0</v>
      </c>
      <c r="S380" s="211" t="s">
        <v>107</v>
      </c>
      <c r="T380" s="378" t="s">
        <v>1556</v>
      </c>
      <c r="V380" s="211" t="s">
        <v>603</v>
      </c>
    </row>
    <row r="381" spans="1:16379" ht="18.75" x14ac:dyDescent="0.3">
      <c r="A381" s="334">
        <v>91</v>
      </c>
      <c r="B381" s="334" t="s">
        <v>223</v>
      </c>
      <c r="C381" s="378" t="s">
        <v>224</v>
      </c>
      <c r="D381" s="379" t="s">
        <v>397</v>
      </c>
      <c r="E381" s="335" t="s">
        <v>4</v>
      </c>
      <c r="F381" s="334"/>
      <c r="G381" s="323">
        <v>339967</v>
      </c>
      <c r="H381" s="323">
        <v>339967</v>
      </c>
      <c r="I381" s="336">
        <v>0</v>
      </c>
      <c r="J381" s="329"/>
      <c r="K381" s="334"/>
      <c r="L381" s="336">
        <v>0</v>
      </c>
      <c r="M381" s="337">
        <v>1920</v>
      </c>
      <c r="N381" s="338">
        <v>8.8300000000000003E-2</v>
      </c>
      <c r="S381" s="334" t="s">
        <v>107</v>
      </c>
      <c r="T381" s="378" t="s">
        <v>1553</v>
      </c>
      <c r="U381" s="334"/>
      <c r="V381" s="334"/>
      <c r="W381" s="334"/>
      <c r="X381" s="334"/>
      <c r="Y381" s="334"/>
      <c r="Z381" s="334"/>
      <c r="AA381" s="334"/>
      <c r="AB381" s="334"/>
      <c r="AC381" s="334"/>
      <c r="AD381" s="334"/>
      <c r="AE381" s="334"/>
      <c r="AF381" s="334"/>
      <c r="AG381" s="334"/>
      <c r="AH381" s="334"/>
      <c r="AI381" s="334"/>
      <c r="AJ381" s="334"/>
      <c r="AK381" s="334"/>
      <c r="AL381" s="334"/>
      <c r="AM381" s="334"/>
      <c r="AN381" s="334"/>
      <c r="AO381" s="334"/>
      <c r="AP381" s="334"/>
      <c r="AQ381" s="334"/>
      <c r="AR381" s="334"/>
      <c r="AS381" s="334"/>
      <c r="AT381" s="334"/>
      <c r="AU381" s="334"/>
      <c r="AV381" s="334"/>
      <c r="AW381" s="334"/>
      <c r="AX381" s="334"/>
      <c r="AY381" s="334"/>
      <c r="AZ381" s="334"/>
      <c r="BA381" s="334"/>
      <c r="BB381" s="334"/>
      <c r="BC381" s="334"/>
      <c r="BD381" s="334"/>
      <c r="BE381" s="334"/>
      <c r="BF381" s="334"/>
      <c r="BG381" s="334"/>
      <c r="BH381" s="334"/>
      <c r="BI381" s="334"/>
      <c r="BJ381" s="334"/>
      <c r="BK381" s="334"/>
      <c r="BL381" s="334"/>
      <c r="BM381" s="334"/>
      <c r="BN381" s="334"/>
      <c r="BO381" s="334"/>
      <c r="BP381" s="334"/>
      <c r="BQ381" s="334"/>
      <c r="BR381" s="334"/>
      <c r="BS381" s="334"/>
      <c r="BT381" s="334"/>
      <c r="BU381" s="334"/>
      <c r="BV381" s="334"/>
      <c r="BW381" s="334"/>
      <c r="BX381" s="334"/>
      <c r="BY381" s="334"/>
      <c r="BZ381" s="334"/>
      <c r="CA381" s="334"/>
      <c r="CB381" s="334"/>
      <c r="CC381" s="334"/>
      <c r="CD381" s="334"/>
      <c r="CE381" s="334"/>
      <c r="CF381" s="334"/>
      <c r="CG381" s="334"/>
      <c r="CH381" s="334"/>
      <c r="CI381" s="334"/>
      <c r="CJ381" s="334"/>
      <c r="CK381" s="334"/>
      <c r="CL381" s="334"/>
      <c r="CM381" s="334"/>
      <c r="CN381" s="334"/>
      <c r="CO381" s="334"/>
      <c r="CP381" s="334"/>
      <c r="CQ381" s="334"/>
      <c r="CR381" s="334"/>
      <c r="CS381" s="334"/>
      <c r="CT381" s="334"/>
      <c r="CU381" s="334"/>
      <c r="CV381" s="334"/>
      <c r="CW381" s="334"/>
      <c r="CX381" s="334"/>
      <c r="CY381" s="334"/>
      <c r="CZ381" s="334"/>
      <c r="DA381" s="334"/>
      <c r="DB381" s="334"/>
      <c r="DC381" s="334"/>
      <c r="DD381" s="334"/>
      <c r="DE381" s="334"/>
      <c r="DF381" s="334"/>
      <c r="DG381" s="334"/>
      <c r="DH381" s="334"/>
      <c r="DI381" s="334"/>
      <c r="DJ381" s="334"/>
      <c r="DK381" s="334"/>
      <c r="DL381" s="334"/>
      <c r="DM381" s="334"/>
      <c r="DN381" s="334"/>
      <c r="DO381" s="334"/>
      <c r="DP381" s="334"/>
      <c r="DQ381" s="334"/>
      <c r="DR381" s="334"/>
      <c r="DS381" s="334"/>
      <c r="DT381" s="334"/>
      <c r="DU381" s="334"/>
      <c r="DV381" s="334"/>
      <c r="DW381" s="334"/>
      <c r="DX381" s="334"/>
      <c r="DY381" s="334"/>
      <c r="DZ381" s="334"/>
      <c r="EA381" s="334"/>
      <c r="EB381" s="334"/>
      <c r="EC381" s="334"/>
      <c r="ED381" s="334"/>
      <c r="EE381" s="334"/>
      <c r="EF381" s="334"/>
      <c r="EG381" s="334"/>
      <c r="EH381" s="334"/>
      <c r="EI381" s="334"/>
      <c r="EJ381" s="334"/>
      <c r="EK381" s="334"/>
      <c r="EL381" s="334"/>
      <c r="EM381" s="334"/>
      <c r="EN381" s="334"/>
      <c r="EO381" s="334"/>
      <c r="EP381" s="334"/>
      <c r="EQ381" s="334"/>
      <c r="ER381" s="334"/>
      <c r="ES381" s="334"/>
      <c r="ET381" s="334"/>
      <c r="EU381" s="334"/>
      <c r="EV381" s="334"/>
      <c r="EW381" s="334"/>
      <c r="EX381" s="334"/>
      <c r="EY381" s="334"/>
      <c r="EZ381" s="334"/>
      <c r="FA381" s="334"/>
      <c r="FB381" s="334"/>
      <c r="FC381" s="334"/>
      <c r="FD381" s="334"/>
      <c r="FE381" s="334"/>
      <c r="FF381" s="334"/>
      <c r="FG381" s="334"/>
      <c r="FH381" s="334"/>
      <c r="FI381" s="334"/>
      <c r="FJ381" s="334"/>
      <c r="FK381" s="334"/>
      <c r="FL381" s="334"/>
      <c r="FM381" s="334"/>
      <c r="FN381" s="334"/>
      <c r="FO381" s="334"/>
      <c r="FP381" s="334"/>
      <c r="FQ381" s="334"/>
      <c r="FR381" s="334"/>
      <c r="FS381" s="334"/>
      <c r="FT381" s="334"/>
      <c r="FU381" s="334"/>
      <c r="FV381" s="334"/>
      <c r="FW381" s="334"/>
      <c r="FX381" s="334"/>
      <c r="FY381" s="334"/>
      <c r="FZ381" s="334"/>
      <c r="GA381" s="334"/>
      <c r="GB381" s="334"/>
      <c r="GC381" s="334"/>
      <c r="GD381" s="334"/>
      <c r="GE381" s="334"/>
      <c r="GF381" s="334"/>
      <c r="GG381" s="334"/>
      <c r="GH381" s="334"/>
      <c r="GI381" s="334"/>
      <c r="GJ381" s="334"/>
      <c r="GK381" s="334"/>
      <c r="GL381" s="334"/>
      <c r="GM381" s="334"/>
      <c r="GN381" s="334"/>
      <c r="GO381" s="334"/>
      <c r="GP381" s="334"/>
      <c r="GQ381" s="334"/>
      <c r="GR381" s="334"/>
      <c r="GS381" s="334"/>
      <c r="GT381" s="334"/>
      <c r="GU381" s="334"/>
      <c r="GV381" s="334"/>
      <c r="GW381" s="334"/>
      <c r="GX381" s="334"/>
      <c r="GY381" s="334"/>
      <c r="GZ381" s="334"/>
      <c r="HA381" s="334"/>
      <c r="HB381" s="334"/>
      <c r="HC381" s="334"/>
      <c r="HD381" s="334"/>
      <c r="HE381" s="334"/>
      <c r="HF381" s="334"/>
      <c r="HG381" s="334"/>
      <c r="HH381" s="334"/>
      <c r="HI381" s="334"/>
      <c r="HJ381" s="334"/>
      <c r="HK381" s="334"/>
      <c r="HL381" s="334"/>
      <c r="HM381" s="334"/>
      <c r="HN381" s="334"/>
      <c r="HO381" s="334"/>
      <c r="HP381" s="334"/>
      <c r="HQ381" s="334"/>
      <c r="HR381" s="334"/>
      <c r="HS381" s="334"/>
      <c r="HT381" s="334"/>
      <c r="HU381" s="334"/>
      <c r="HV381" s="334"/>
      <c r="HW381" s="334"/>
      <c r="HX381" s="334"/>
      <c r="HY381" s="334"/>
      <c r="HZ381" s="334"/>
      <c r="IA381" s="334"/>
      <c r="IB381" s="334"/>
      <c r="IC381" s="334"/>
      <c r="ID381" s="334"/>
      <c r="IE381" s="334"/>
      <c r="IF381" s="334"/>
      <c r="IG381" s="334"/>
      <c r="IH381" s="334"/>
      <c r="II381" s="334"/>
      <c r="IJ381" s="334"/>
      <c r="IK381" s="334"/>
      <c r="IL381" s="334"/>
      <c r="IM381" s="334"/>
      <c r="IN381" s="334"/>
      <c r="IO381" s="334"/>
      <c r="IP381" s="334"/>
      <c r="IQ381" s="334"/>
      <c r="IR381" s="334"/>
      <c r="IS381" s="334"/>
      <c r="IT381" s="334"/>
      <c r="IU381" s="334"/>
      <c r="IV381" s="334"/>
      <c r="IW381" s="334"/>
      <c r="IX381" s="334"/>
      <c r="IY381" s="334"/>
      <c r="IZ381" s="334"/>
      <c r="JA381" s="334"/>
      <c r="JB381" s="334"/>
      <c r="JC381" s="334"/>
      <c r="JD381" s="334"/>
      <c r="JE381" s="334"/>
      <c r="JF381" s="334"/>
      <c r="JG381" s="334"/>
      <c r="JH381" s="334"/>
      <c r="JI381" s="334"/>
      <c r="JJ381" s="334"/>
      <c r="JK381" s="334"/>
      <c r="JL381" s="334"/>
      <c r="JM381" s="334"/>
      <c r="JN381" s="334"/>
      <c r="JO381" s="334"/>
      <c r="JP381" s="334"/>
      <c r="JQ381" s="334"/>
      <c r="JR381" s="334"/>
      <c r="JS381" s="334"/>
      <c r="JT381" s="334"/>
      <c r="JU381" s="334"/>
      <c r="JV381" s="334"/>
      <c r="JW381" s="334"/>
      <c r="JX381" s="334"/>
      <c r="JY381" s="334"/>
      <c r="JZ381" s="334"/>
      <c r="KA381" s="334"/>
      <c r="KB381" s="334"/>
      <c r="KC381" s="334"/>
      <c r="KD381" s="334"/>
      <c r="KE381" s="334"/>
      <c r="KF381" s="334"/>
      <c r="KG381" s="334"/>
      <c r="KH381" s="334"/>
      <c r="KI381" s="334"/>
      <c r="KJ381" s="334"/>
      <c r="KK381" s="334"/>
      <c r="KL381" s="334"/>
      <c r="KM381" s="334"/>
      <c r="KN381" s="334"/>
      <c r="KO381" s="334"/>
      <c r="KP381" s="334"/>
      <c r="KQ381" s="334"/>
      <c r="KR381" s="334"/>
      <c r="KS381" s="334"/>
      <c r="KT381" s="334"/>
      <c r="KU381" s="334"/>
      <c r="KV381" s="334"/>
      <c r="KW381" s="334"/>
      <c r="KX381" s="334"/>
      <c r="KY381" s="334"/>
      <c r="KZ381" s="334"/>
      <c r="LA381" s="334"/>
      <c r="LB381" s="334"/>
      <c r="LC381" s="334"/>
      <c r="LD381" s="334"/>
      <c r="LE381" s="334"/>
      <c r="LF381" s="334"/>
      <c r="LG381" s="334"/>
      <c r="LH381" s="334"/>
      <c r="LI381" s="334"/>
      <c r="LJ381" s="334"/>
      <c r="LK381" s="334"/>
      <c r="LL381" s="334"/>
      <c r="LM381" s="334"/>
      <c r="LN381" s="334"/>
      <c r="LO381" s="334"/>
      <c r="LP381" s="334"/>
      <c r="LQ381" s="334"/>
      <c r="LR381" s="334"/>
      <c r="LS381" s="334"/>
      <c r="LT381" s="334"/>
      <c r="LU381" s="334"/>
      <c r="LV381" s="334"/>
      <c r="LW381" s="334"/>
      <c r="LX381" s="334"/>
      <c r="LY381" s="334"/>
      <c r="LZ381" s="334"/>
      <c r="MA381" s="334"/>
      <c r="MB381" s="334"/>
      <c r="MC381" s="334"/>
      <c r="MD381" s="334"/>
      <c r="ME381" s="334"/>
      <c r="MF381" s="334"/>
      <c r="MG381" s="334"/>
      <c r="MH381" s="334"/>
      <c r="MI381" s="334"/>
      <c r="MJ381" s="334"/>
      <c r="MK381" s="334"/>
      <c r="ML381" s="334"/>
      <c r="MM381" s="334"/>
      <c r="MN381" s="334"/>
      <c r="MO381" s="334"/>
      <c r="MP381" s="334"/>
      <c r="MQ381" s="334"/>
      <c r="MR381" s="334"/>
      <c r="MS381" s="334"/>
      <c r="MT381" s="334"/>
      <c r="MU381" s="334"/>
      <c r="MV381" s="334"/>
      <c r="MW381" s="334"/>
      <c r="MX381" s="334"/>
      <c r="MY381" s="334"/>
      <c r="MZ381" s="334"/>
      <c r="NA381" s="334"/>
      <c r="NB381" s="334"/>
      <c r="NC381" s="334"/>
      <c r="ND381" s="334"/>
      <c r="NE381" s="334"/>
      <c r="NF381" s="334"/>
      <c r="NG381" s="334"/>
      <c r="NH381" s="334"/>
      <c r="NI381" s="334"/>
      <c r="NJ381" s="334"/>
      <c r="NK381" s="334"/>
      <c r="NL381" s="334"/>
      <c r="NM381" s="334"/>
      <c r="NN381" s="334"/>
      <c r="NO381" s="334"/>
      <c r="NP381" s="334"/>
      <c r="NQ381" s="334"/>
      <c r="NR381" s="334"/>
      <c r="NS381" s="334"/>
      <c r="NT381" s="334"/>
      <c r="NU381" s="334"/>
      <c r="NV381" s="334"/>
      <c r="NW381" s="334"/>
      <c r="NX381" s="334"/>
      <c r="NY381" s="334"/>
      <c r="NZ381" s="334"/>
      <c r="OA381" s="334"/>
      <c r="OB381" s="334"/>
      <c r="OC381" s="334"/>
      <c r="OD381" s="334"/>
      <c r="OE381" s="334"/>
      <c r="OF381" s="334"/>
      <c r="OG381" s="334"/>
      <c r="OH381" s="334"/>
      <c r="OI381" s="334"/>
      <c r="OJ381" s="334"/>
      <c r="OK381" s="334"/>
      <c r="OL381" s="334"/>
      <c r="OM381" s="334"/>
      <c r="ON381" s="334"/>
      <c r="OO381" s="334"/>
      <c r="OP381" s="334"/>
      <c r="OQ381" s="334"/>
      <c r="OR381" s="334"/>
      <c r="OS381" s="334"/>
      <c r="OT381" s="334"/>
      <c r="OU381" s="334"/>
      <c r="OV381" s="334"/>
      <c r="OW381" s="334"/>
      <c r="OX381" s="334"/>
      <c r="OY381" s="334"/>
      <c r="OZ381" s="334"/>
      <c r="PA381" s="334"/>
      <c r="PB381" s="334"/>
      <c r="PC381" s="334"/>
      <c r="PD381" s="334"/>
      <c r="PE381" s="334"/>
      <c r="PF381" s="334"/>
      <c r="PG381" s="334"/>
      <c r="PH381" s="334"/>
      <c r="PI381" s="334"/>
      <c r="PJ381" s="334"/>
      <c r="PK381" s="334"/>
      <c r="PL381" s="334"/>
      <c r="PM381" s="334"/>
      <c r="PN381" s="334"/>
      <c r="PO381" s="334"/>
      <c r="PP381" s="334"/>
      <c r="PQ381" s="334"/>
      <c r="PR381" s="334"/>
      <c r="PS381" s="334"/>
      <c r="PT381" s="334"/>
      <c r="PU381" s="334"/>
      <c r="PV381" s="334"/>
      <c r="PW381" s="334"/>
      <c r="PX381" s="334"/>
      <c r="PY381" s="334"/>
      <c r="PZ381" s="334"/>
      <c r="QA381" s="334"/>
      <c r="QB381" s="334"/>
      <c r="QC381" s="334"/>
      <c r="QD381" s="334"/>
      <c r="QE381" s="334"/>
      <c r="QF381" s="334"/>
      <c r="QG381" s="334"/>
      <c r="QH381" s="334"/>
      <c r="QI381" s="334"/>
      <c r="QJ381" s="334"/>
      <c r="QK381" s="334"/>
      <c r="QL381" s="334"/>
      <c r="QM381" s="334"/>
      <c r="QN381" s="334"/>
      <c r="QO381" s="334"/>
      <c r="QP381" s="334"/>
      <c r="QQ381" s="334"/>
      <c r="QR381" s="334"/>
      <c r="QS381" s="334"/>
      <c r="QT381" s="334"/>
      <c r="QU381" s="334"/>
      <c r="QV381" s="334"/>
      <c r="QW381" s="334"/>
      <c r="QX381" s="334"/>
      <c r="QY381" s="334"/>
      <c r="QZ381" s="334"/>
      <c r="RA381" s="334"/>
      <c r="RB381" s="334"/>
      <c r="RC381" s="334"/>
      <c r="RD381" s="334"/>
      <c r="RE381" s="334"/>
      <c r="RF381" s="334"/>
      <c r="RG381" s="334"/>
      <c r="RH381" s="334"/>
      <c r="RI381" s="334"/>
      <c r="RJ381" s="334"/>
      <c r="RK381" s="334"/>
      <c r="RL381" s="334"/>
      <c r="RM381" s="334"/>
      <c r="RN381" s="334"/>
      <c r="RO381" s="334"/>
      <c r="RP381" s="334"/>
      <c r="RQ381" s="334"/>
      <c r="RR381" s="334"/>
      <c r="RS381" s="334"/>
      <c r="RT381" s="334"/>
      <c r="RU381" s="334"/>
      <c r="RV381" s="334"/>
      <c r="RW381" s="334"/>
      <c r="RX381" s="334"/>
      <c r="RY381" s="334"/>
      <c r="RZ381" s="334"/>
      <c r="SA381" s="334"/>
      <c r="SB381" s="334"/>
      <c r="SC381" s="334"/>
      <c r="SD381" s="334"/>
      <c r="SE381" s="334"/>
      <c r="SF381" s="334"/>
      <c r="SG381" s="334"/>
      <c r="SH381" s="334"/>
      <c r="SI381" s="334"/>
      <c r="SJ381" s="334"/>
      <c r="SK381" s="334"/>
      <c r="SL381" s="334"/>
      <c r="SM381" s="334"/>
      <c r="SN381" s="334"/>
      <c r="SO381" s="334"/>
      <c r="SP381" s="334"/>
      <c r="SQ381" s="334"/>
      <c r="SR381" s="334"/>
      <c r="SS381" s="334"/>
      <c r="ST381" s="334"/>
      <c r="SU381" s="334"/>
      <c r="SV381" s="334"/>
      <c r="SW381" s="334"/>
      <c r="SX381" s="334"/>
      <c r="SY381" s="334"/>
      <c r="SZ381" s="334"/>
      <c r="TA381" s="334"/>
      <c r="TB381" s="334"/>
      <c r="TC381" s="334"/>
      <c r="TD381" s="334"/>
      <c r="TE381" s="334"/>
      <c r="TF381" s="334"/>
      <c r="TG381" s="334"/>
      <c r="TH381" s="334"/>
      <c r="TI381" s="334"/>
      <c r="TJ381" s="334"/>
      <c r="TK381" s="334"/>
      <c r="TL381" s="334"/>
      <c r="TM381" s="334"/>
      <c r="TN381" s="334"/>
      <c r="TO381" s="334"/>
      <c r="TP381" s="334"/>
      <c r="TQ381" s="334"/>
      <c r="TR381" s="334"/>
      <c r="TS381" s="334"/>
      <c r="TT381" s="334"/>
      <c r="TU381" s="334"/>
      <c r="TV381" s="334"/>
      <c r="TW381" s="334"/>
      <c r="TX381" s="334"/>
      <c r="TY381" s="334"/>
      <c r="TZ381" s="334"/>
      <c r="UA381" s="334"/>
      <c r="UB381" s="334"/>
      <c r="UC381" s="334"/>
      <c r="UD381" s="334"/>
      <c r="UE381" s="334"/>
      <c r="UF381" s="334"/>
      <c r="UG381" s="334"/>
      <c r="UH381" s="334"/>
      <c r="UI381" s="334"/>
      <c r="UJ381" s="334"/>
      <c r="UK381" s="334"/>
      <c r="UL381" s="334"/>
      <c r="UM381" s="334"/>
      <c r="UN381" s="334"/>
      <c r="UO381" s="334"/>
      <c r="UP381" s="334"/>
      <c r="UQ381" s="334"/>
      <c r="UR381" s="334"/>
      <c r="US381" s="334"/>
      <c r="UT381" s="334"/>
      <c r="UU381" s="334"/>
      <c r="UV381" s="334"/>
      <c r="UW381" s="334"/>
      <c r="UX381" s="334"/>
      <c r="UY381" s="334"/>
      <c r="UZ381" s="334"/>
      <c r="VA381" s="334"/>
      <c r="VB381" s="334"/>
      <c r="VC381" s="334"/>
      <c r="VD381" s="334"/>
      <c r="VE381" s="334"/>
      <c r="VF381" s="334"/>
      <c r="VG381" s="334"/>
      <c r="VH381" s="334"/>
      <c r="VI381" s="334"/>
      <c r="VJ381" s="334"/>
      <c r="VK381" s="334"/>
      <c r="VL381" s="334"/>
      <c r="VM381" s="334"/>
      <c r="VN381" s="334"/>
      <c r="VO381" s="334"/>
      <c r="VP381" s="334"/>
      <c r="VQ381" s="334"/>
      <c r="VR381" s="334"/>
      <c r="VS381" s="334"/>
      <c r="VT381" s="334"/>
      <c r="VU381" s="334"/>
      <c r="VV381" s="334"/>
      <c r="VW381" s="334"/>
      <c r="VX381" s="334"/>
      <c r="VY381" s="334"/>
      <c r="VZ381" s="334"/>
      <c r="WA381" s="334"/>
      <c r="WB381" s="334"/>
      <c r="WC381" s="334"/>
      <c r="WD381" s="334"/>
      <c r="WE381" s="334"/>
      <c r="WF381" s="334"/>
      <c r="WG381" s="334"/>
      <c r="WH381" s="334"/>
      <c r="WI381" s="334"/>
      <c r="WJ381" s="334"/>
      <c r="WK381" s="334"/>
      <c r="WL381" s="334"/>
      <c r="WM381" s="334"/>
      <c r="WN381" s="334"/>
      <c r="WO381" s="334"/>
      <c r="WP381" s="334"/>
      <c r="WQ381" s="334"/>
      <c r="WR381" s="334"/>
      <c r="WS381" s="334"/>
      <c r="WT381" s="334"/>
      <c r="WU381" s="334"/>
      <c r="WV381" s="334"/>
      <c r="WW381" s="334"/>
      <c r="WX381" s="334"/>
      <c r="WY381" s="334"/>
      <c r="WZ381" s="334"/>
      <c r="XA381" s="334"/>
      <c r="XB381" s="334"/>
      <c r="XC381" s="334"/>
      <c r="XD381" s="334"/>
      <c r="XE381" s="334"/>
      <c r="XF381" s="334"/>
      <c r="XG381" s="334"/>
      <c r="XH381" s="334"/>
      <c r="XI381" s="334"/>
      <c r="XJ381" s="334"/>
      <c r="XK381" s="334"/>
      <c r="XL381" s="334"/>
      <c r="XM381" s="334"/>
      <c r="XN381" s="334"/>
      <c r="XO381" s="334"/>
      <c r="XP381" s="334"/>
      <c r="XQ381" s="334"/>
      <c r="XR381" s="334"/>
      <c r="XS381" s="334"/>
      <c r="XT381" s="334"/>
      <c r="XU381" s="334"/>
      <c r="XV381" s="334"/>
      <c r="XW381" s="334"/>
      <c r="XX381" s="334"/>
      <c r="XY381" s="334"/>
      <c r="XZ381" s="334"/>
      <c r="YA381" s="334"/>
      <c r="YB381" s="334"/>
      <c r="YC381" s="334"/>
      <c r="YD381" s="334"/>
      <c r="YE381" s="334"/>
      <c r="YF381" s="334"/>
      <c r="YG381" s="334"/>
      <c r="YH381" s="334"/>
      <c r="YI381" s="334"/>
      <c r="YJ381" s="334"/>
      <c r="YK381" s="334"/>
      <c r="YL381" s="334"/>
      <c r="YM381" s="334"/>
      <c r="YN381" s="334"/>
      <c r="YO381" s="334"/>
      <c r="YP381" s="334"/>
      <c r="YQ381" s="334"/>
      <c r="YR381" s="334"/>
      <c r="YS381" s="334"/>
      <c r="YT381" s="334"/>
      <c r="YU381" s="334"/>
      <c r="YV381" s="334"/>
      <c r="YW381" s="334"/>
      <c r="YX381" s="334"/>
      <c r="YY381" s="334"/>
      <c r="YZ381" s="334"/>
      <c r="ZA381" s="334"/>
      <c r="ZB381" s="334"/>
      <c r="ZC381" s="334"/>
      <c r="ZD381" s="334"/>
      <c r="ZE381" s="334"/>
      <c r="ZF381" s="334"/>
      <c r="ZG381" s="334"/>
      <c r="ZH381" s="334"/>
      <c r="ZI381" s="334"/>
      <c r="ZJ381" s="334"/>
      <c r="ZK381" s="334"/>
      <c r="ZL381" s="334"/>
      <c r="ZM381" s="334"/>
      <c r="ZN381" s="334"/>
      <c r="ZO381" s="334"/>
      <c r="ZP381" s="334"/>
      <c r="ZQ381" s="334"/>
      <c r="ZR381" s="334"/>
      <c r="ZS381" s="334"/>
      <c r="ZT381" s="334"/>
      <c r="ZU381" s="334"/>
      <c r="ZV381" s="334"/>
      <c r="ZW381" s="334"/>
      <c r="ZX381" s="334"/>
      <c r="ZY381" s="334"/>
      <c r="ZZ381" s="334"/>
      <c r="AAA381" s="334"/>
      <c r="AAB381" s="334"/>
      <c r="AAC381" s="334"/>
      <c r="AAD381" s="334"/>
      <c r="AAE381" s="334"/>
      <c r="AAF381" s="334"/>
      <c r="AAG381" s="334"/>
      <c r="AAH381" s="334"/>
      <c r="AAI381" s="334"/>
      <c r="AAJ381" s="334"/>
      <c r="AAK381" s="334"/>
      <c r="AAL381" s="334"/>
      <c r="AAM381" s="334"/>
      <c r="AAN381" s="334"/>
      <c r="AAO381" s="334"/>
      <c r="AAP381" s="334"/>
      <c r="AAQ381" s="334"/>
      <c r="AAR381" s="334"/>
      <c r="AAS381" s="334"/>
      <c r="AAT381" s="334"/>
      <c r="AAU381" s="334"/>
      <c r="AAV381" s="334"/>
      <c r="AAW381" s="334"/>
      <c r="AAX381" s="334"/>
      <c r="AAY381" s="334"/>
      <c r="AAZ381" s="334"/>
      <c r="ABA381" s="334"/>
      <c r="ABB381" s="334"/>
      <c r="ABC381" s="334"/>
      <c r="ABD381" s="334"/>
      <c r="ABE381" s="334"/>
      <c r="ABF381" s="334"/>
      <c r="ABG381" s="334"/>
      <c r="ABH381" s="334"/>
      <c r="ABI381" s="334"/>
      <c r="ABJ381" s="334"/>
      <c r="ABK381" s="334"/>
      <c r="ABL381" s="334"/>
      <c r="ABM381" s="334"/>
      <c r="ABN381" s="334"/>
      <c r="ABO381" s="334"/>
      <c r="ABP381" s="334"/>
      <c r="ABQ381" s="334"/>
      <c r="ABR381" s="334"/>
      <c r="ABS381" s="334"/>
      <c r="ABT381" s="334"/>
      <c r="ABU381" s="334"/>
      <c r="ABV381" s="334"/>
      <c r="ABW381" s="334"/>
      <c r="ABX381" s="334"/>
      <c r="ABY381" s="334"/>
      <c r="ABZ381" s="334"/>
      <c r="ACA381" s="334"/>
      <c r="ACB381" s="334"/>
      <c r="ACC381" s="334"/>
      <c r="ACD381" s="334"/>
      <c r="ACE381" s="334"/>
      <c r="ACF381" s="334"/>
      <c r="ACG381" s="334"/>
      <c r="ACH381" s="334"/>
      <c r="ACI381" s="334"/>
      <c r="ACJ381" s="334"/>
      <c r="ACK381" s="334"/>
      <c r="ACL381" s="334"/>
      <c r="ACM381" s="334"/>
      <c r="ACN381" s="334"/>
      <c r="ACO381" s="334"/>
      <c r="ACP381" s="334"/>
      <c r="ACQ381" s="334"/>
      <c r="ACR381" s="334"/>
      <c r="ACS381" s="334"/>
      <c r="ACT381" s="334"/>
      <c r="ACU381" s="334"/>
      <c r="ACV381" s="334"/>
      <c r="ACW381" s="334"/>
      <c r="ACX381" s="334"/>
      <c r="ACY381" s="334"/>
      <c r="ACZ381" s="334"/>
      <c r="ADA381" s="334"/>
      <c r="ADB381" s="334"/>
      <c r="ADC381" s="334"/>
      <c r="ADD381" s="334"/>
      <c r="ADE381" s="334"/>
      <c r="ADF381" s="334"/>
      <c r="ADG381" s="334"/>
      <c r="ADH381" s="334"/>
      <c r="ADI381" s="334"/>
      <c r="ADJ381" s="334"/>
      <c r="ADK381" s="334"/>
      <c r="ADL381" s="334"/>
      <c r="ADM381" s="334"/>
      <c r="ADN381" s="334"/>
      <c r="ADO381" s="334"/>
      <c r="ADP381" s="334"/>
      <c r="ADQ381" s="334"/>
      <c r="ADR381" s="334"/>
      <c r="ADS381" s="334"/>
      <c r="ADT381" s="334"/>
      <c r="ADU381" s="334"/>
      <c r="ADV381" s="334"/>
      <c r="ADW381" s="334"/>
      <c r="ADX381" s="334"/>
      <c r="ADY381" s="334"/>
      <c r="ADZ381" s="334"/>
      <c r="AEA381" s="334"/>
      <c r="AEB381" s="334"/>
      <c r="AEC381" s="334"/>
      <c r="AED381" s="334"/>
      <c r="AEE381" s="334"/>
      <c r="AEF381" s="334"/>
      <c r="AEG381" s="334"/>
      <c r="AEH381" s="334"/>
      <c r="AEI381" s="334"/>
      <c r="AEJ381" s="334"/>
      <c r="AEK381" s="334"/>
      <c r="AEL381" s="334"/>
      <c r="AEM381" s="334"/>
      <c r="AEN381" s="334"/>
      <c r="AEO381" s="334"/>
      <c r="AEP381" s="334"/>
      <c r="AEQ381" s="334"/>
      <c r="AER381" s="334"/>
      <c r="AES381" s="334"/>
      <c r="AET381" s="334"/>
      <c r="AEU381" s="334"/>
      <c r="AEV381" s="334"/>
      <c r="AEW381" s="334"/>
      <c r="AEX381" s="334"/>
      <c r="AEY381" s="334"/>
      <c r="AEZ381" s="334"/>
      <c r="AFA381" s="334"/>
      <c r="AFB381" s="334"/>
      <c r="AFC381" s="334"/>
      <c r="AFD381" s="334"/>
      <c r="AFE381" s="334"/>
      <c r="AFF381" s="334"/>
      <c r="AFG381" s="334"/>
      <c r="AFH381" s="334"/>
      <c r="AFI381" s="334"/>
      <c r="AFJ381" s="334"/>
      <c r="AFK381" s="334"/>
      <c r="AFL381" s="334"/>
      <c r="AFM381" s="334"/>
      <c r="AFN381" s="334"/>
      <c r="AFO381" s="334"/>
      <c r="AFP381" s="334"/>
      <c r="AFQ381" s="334"/>
      <c r="AFR381" s="334"/>
      <c r="AFS381" s="334"/>
      <c r="AFT381" s="334"/>
      <c r="AFU381" s="334"/>
      <c r="AFV381" s="334"/>
      <c r="AFW381" s="334"/>
      <c r="AFX381" s="334"/>
      <c r="AFY381" s="334"/>
      <c r="AFZ381" s="334"/>
      <c r="AGA381" s="334"/>
      <c r="AGB381" s="334"/>
      <c r="AGC381" s="334"/>
      <c r="AGD381" s="334"/>
      <c r="AGE381" s="334"/>
      <c r="AGF381" s="334"/>
      <c r="AGG381" s="334"/>
      <c r="AGH381" s="334"/>
      <c r="AGI381" s="334"/>
      <c r="AGJ381" s="334"/>
      <c r="AGK381" s="334"/>
      <c r="AGL381" s="334"/>
      <c r="AGM381" s="334"/>
      <c r="AGN381" s="334"/>
      <c r="AGO381" s="334"/>
      <c r="AGP381" s="334"/>
      <c r="AGQ381" s="334"/>
      <c r="AGR381" s="334"/>
      <c r="AGS381" s="334"/>
      <c r="AGT381" s="334"/>
      <c r="AGU381" s="334"/>
      <c r="AGV381" s="334"/>
      <c r="AGW381" s="334"/>
      <c r="AGX381" s="334"/>
      <c r="AGY381" s="334"/>
      <c r="AGZ381" s="334"/>
      <c r="AHA381" s="334"/>
      <c r="AHB381" s="334"/>
      <c r="AHC381" s="334"/>
      <c r="AHD381" s="334"/>
      <c r="AHE381" s="334"/>
      <c r="AHF381" s="334"/>
      <c r="AHG381" s="334"/>
      <c r="AHH381" s="334"/>
      <c r="AHI381" s="334"/>
      <c r="AHJ381" s="334"/>
      <c r="AHK381" s="334"/>
      <c r="AHL381" s="334"/>
      <c r="AHM381" s="334"/>
      <c r="AHN381" s="334"/>
      <c r="AHO381" s="334"/>
      <c r="AHP381" s="334"/>
      <c r="AHQ381" s="334"/>
      <c r="AHR381" s="334"/>
      <c r="AHS381" s="334"/>
      <c r="AHT381" s="334"/>
      <c r="AHU381" s="334"/>
      <c r="AHV381" s="334"/>
      <c r="AHW381" s="334"/>
      <c r="AHX381" s="334"/>
      <c r="AHY381" s="334"/>
      <c r="AHZ381" s="334"/>
      <c r="AIA381" s="334"/>
      <c r="AIB381" s="334"/>
      <c r="AIC381" s="334"/>
      <c r="AID381" s="334"/>
      <c r="AIE381" s="334"/>
      <c r="AIF381" s="334"/>
      <c r="AIG381" s="334"/>
      <c r="AIH381" s="334"/>
      <c r="AII381" s="334"/>
      <c r="AIJ381" s="334"/>
      <c r="AIK381" s="334"/>
      <c r="AIL381" s="334"/>
      <c r="AIM381" s="334"/>
      <c r="AIN381" s="334"/>
      <c r="AIO381" s="334"/>
      <c r="AIP381" s="334"/>
      <c r="AIQ381" s="334"/>
      <c r="AIR381" s="334"/>
      <c r="AIS381" s="334"/>
      <c r="AIT381" s="334"/>
      <c r="AIU381" s="334"/>
      <c r="AIV381" s="334"/>
      <c r="AIW381" s="334"/>
      <c r="AIX381" s="334"/>
      <c r="AIY381" s="334"/>
      <c r="AIZ381" s="334"/>
      <c r="AJA381" s="334"/>
      <c r="AJB381" s="334"/>
      <c r="AJC381" s="334"/>
      <c r="AJD381" s="334"/>
      <c r="AJE381" s="334"/>
      <c r="AJF381" s="334"/>
      <c r="AJG381" s="334"/>
      <c r="AJH381" s="334"/>
      <c r="AJI381" s="334"/>
      <c r="AJJ381" s="334"/>
      <c r="AJK381" s="334"/>
      <c r="AJL381" s="334"/>
      <c r="AJM381" s="334"/>
      <c r="AJN381" s="334"/>
      <c r="AJO381" s="334"/>
      <c r="AJP381" s="334"/>
      <c r="AJQ381" s="334"/>
      <c r="AJR381" s="334"/>
      <c r="AJS381" s="334"/>
      <c r="AJT381" s="334"/>
      <c r="AJU381" s="334"/>
      <c r="AJV381" s="334"/>
      <c r="AJW381" s="334"/>
      <c r="AJX381" s="334"/>
      <c r="AJY381" s="334"/>
      <c r="AJZ381" s="334"/>
      <c r="AKA381" s="334"/>
      <c r="AKB381" s="334"/>
      <c r="AKC381" s="334"/>
      <c r="AKD381" s="334"/>
      <c r="AKE381" s="334"/>
      <c r="AKF381" s="334"/>
      <c r="AKG381" s="334"/>
      <c r="AKH381" s="334"/>
      <c r="AKI381" s="334"/>
      <c r="AKJ381" s="334"/>
      <c r="AKK381" s="334"/>
      <c r="AKL381" s="334"/>
      <c r="AKM381" s="334"/>
      <c r="AKN381" s="334"/>
      <c r="AKO381" s="334"/>
      <c r="AKP381" s="334"/>
      <c r="AKQ381" s="334"/>
      <c r="AKR381" s="334"/>
      <c r="AKS381" s="334"/>
      <c r="AKT381" s="334"/>
      <c r="AKU381" s="334"/>
      <c r="AKV381" s="334"/>
      <c r="AKW381" s="334"/>
      <c r="AKX381" s="334"/>
      <c r="AKY381" s="334"/>
      <c r="AKZ381" s="334"/>
      <c r="ALA381" s="334"/>
      <c r="ALB381" s="334"/>
      <c r="ALC381" s="334"/>
      <c r="ALD381" s="334"/>
      <c r="ALE381" s="334"/>
      <c r="ALF381" s="334"/>
      <c r="ALG381" s="334"/>
      <c r="ALH381" s="334"/>
      <c r="ALI381" s="334"/>
      <c r="ALJ381" s="334"/>
      <c r="ALK381" s="334"/>
      <c r="ALL381" s="334"/>
      <c r="ALM381" s="334"/>
      <c r="ALN381" s="334"/>
      <c r="ALO381" s="334"/>
      <c r="ALP381" s="334"/>
      <c r="ALQ381" s="334"/>
      <c r="ALR381" s="334"/>
      <c r="ALS381" s="334"/>
      <c r="ALT381" s="334"/>
      <c r="ALU381" s="334"/>
      <c r="ALV381" s="334"/>
      <c r="ALW381" s="334"/>
      <c r="ALX381" s="334"/>
      <c r="ALY381" s="334"/>
      <c r="ALZ381" s="334"/>
      <c r="AMA381" s="334"/>
      <c r="AMB381" s="334"/>
      <c r="AMC381" s="334"/>
      <c r="AMD381" s="334"/>
      <c r="AME381" s="334"/>
      <c r="AMF381" s="334"/>
      <c r="AMG381" s="334"/>
      <c r="AMH381" s="334"/>
      <c r="AMI381" s="334"/>
      <c r="AMJ381" s="334"/>
      <c r="AMK381" s="334"/>
      <c r="AML381" s="334"/>
      <c r="AMM381" s="334"/>
      <c r="AMN381" s="334"/>
      <c r="AMO381" s="334"/>
      <c r="AMP381" s="334"/>
      <c r="AMQ381" s="334"/>
      <c r="AMR381" s="334"/>
      <c r="AMS381" s="334"/>
      <c r="AMT381" s="334"/>
      <c r="AMU381" s="334"/>
      <c r="AMV381" s="334"/>
      <c r="AMW381" s="334"/>
      <c r="AMX381" s="334"/>
      <c r="AMY381" s="334"/>
      <c r="AMZ381" s="334"/>
      <c r="ANA381" s="334"/>
      <c r="ANB381" s="334"/>
      <c r="ANC381" s="334"/>
      <c r="AND381" s="334"/>
      <c r="ANE381" s="334"/>
      <c r="ANF381" s="334"/>
      <c r="ANG381" s="334"/>
      <c r="ANH381" s="334"/>
      <c r="ANI381" s="334"/>
      <c r="ANJ381" s="334"/>
      <c r="ANK381" s="334"/>
      <c r="ANL381" s="334"/>
      <c r="ANM381" s="334"/>
      <c r="ANN381" s="334"/>
      <c r="ANO381" s="334"/>
      <c r="ANP381" s="334"/>
      <c r="ANQ381" s="334"/>
      <c r="ANR381" s="334"/>
      <c r="ANS381" s="334"/>
      <c r="ANT381" s="334"/>
      <c r="ANU381" s="334"/>
      <c r="ANV381" s="334"/>
      <c r="ANW381" s="334"/>
      <c r="ANX381" s="334"/>
      <c r="ANY381" s="334"/>
      <c r="ANZ381" s="334"/>
      <c r="AOA381" s="334"/>
      <c r="AOB381" s="334"/>
      <c r="AOC381" s="334"/>
      <c r="AOD381" s="334"/>
      <c r="AOE381" s="334"/>
      <c r="AOF381" s="334"/>
      <c r="AOG381" s="334"/>
      <c r="AOH381" s="334"/>
      <c r="AOI381" s="334"/>
      <c r="AOJ381" s="334"/>
      <c r="AOK381" s="334"/>
      <c r="AOL381" s="334"/>
      <c r="AOM381" s="334"/>
      <c r="AON381" s="334"/>
      <c r="AOO381" s="334"/>
      <c r="AOP381" s="334"/>
      <c r="AOQ381" s="334"/>
      <c r="AOR381" s="334"/>
      <c r="AOS381" s="334"/>
      <c r="AOT381" s="334"/>
      <c r="AOU381" s="334"/>
      <c r="AOV381" s="334"/>
      <c r="AOW381" s="334"/>
      <c r="AOX381" s="334"/>
      <c r="AOY381" s="334"/>
      <c r="AOZ381" s="334"/>
      <c r="APA381" s="334"/>
      <c r="APB381" s="334"/>
      <c r="APC381" s="334"/>
      <c r="APD381" s="334"/>
      <c r="APE381" s="334"/>
      <c r="APF381" s="334"/>
      <c r="APG381" s="334"/>
      <c r="APH381" s="334"/>
      <c r="API381" s="334"/>
      <c r="APJ381" s="334"/>
      <c r="APK381" s="334"/>
      <c r="APL381" s="334"/>
      <c r="APM381" s="334"/>
      <c r="APN381" s="334"/>
      <c r="APO381" s="334"/>
      <c r="APP381" s="334"/>
      <c r="APQ381" s="334"/>
      <c r="APR381" s="334"/>
      <c r="APS381" s="334"/>
      <c r="APT381" s="334"/>
      <c r="APU381" s="334"/>
      <c r="APV381" s="334"/>
      <c r="APW381" s="334"/>
      <c r="APX381" s="334"/>
      <c r="APY381" s="334"/>
      <c r="APZ381" s="334"/>
      <c r="AQA381" s="334"/>
      <c r="AQB381" s="334"/>
      <c r="AQC381" s="334"/>
      <c r="AQD381" s="334"/>
      <c r="AQE381" s="334"/>
      <c r="AQF381" s="334"/>
      <c r="AQG381" s="334"/>
      <c r="AQH381" s="334"/>
      <c r="AQI381" s="334"/>
      <c r="AQJ381" s="334"/>
      <c r="AQK381" s="334"/>
      <c r="AQL381" s="334"/>
      <c r="AQM381" s="334"/>
      <c r="AQN381" s="334"/>
      <c r="AQO381" s="334"/>
      <c r="AQP381" s="334"/>
      <c r="AQQ381" s="334"/>
      <c r="AQR381" s="334"/>
      <c r="AQS381" s="334"/>
      <c r="AQT381" s="334"/>
      <c r="AQU381" s="334"/>
      <c r="AQV381" s="334"/>
      <c r="AQW381" s="334"/>
      <c r="AQX381" s="334"/>
      <c r="AQY381" s="334"/>
      <c r="AQZ381" s="334"/>
      <c r="ARA381" s="334"/>
      <c r="ARB381" s="334"/>
      <c r="ARC381" s="334"/>
      <c r="ARD381" s="334"/>
      <c r="ARE381" s="334"/>
      <c r="ARF381" s="334"/>
      <c r="ARG381" s="334"/>
      <c r="ARH381" s="334"/>
      <c r="ARI381" s="334"/>
      <c r="ARJ381" s="334"/>
      <c r="ARK381" s="334"/>
      <c r="ARL381" s="334"/>
      <c r="ARM381" s="334"/>
      <c r="ARN381" s="334"/>
      <c r="ARO381" s="334"/>
      <c r="ARP381" s="334"/>
      <c r="ARQ381" s="334"/>
      <c r="ARR381" s="334"/>
      <c r="ARS381" s="334"/>
      <c r="ART381" s="334"/>
      <c r="ARU381" s="334"/>
      <c r="ARV381" s="334"/>
      <c r="ARW381" s="334"/>
      <c r="ARX381" s="334"/>
      <c r="ARY381" s="334"/>
      <c r="ARZ381" s="334"/>
      <c r="ASA381" s="334"/>
      <c r="ASB381" s="334"/>
      <c r="ASC381" s="334"/>
      <c r="ASD381" s="334"/>
      <c r="ASE381" s="334"/>
      <c r="ASF381" s="334"/>
      <c r="ASG381" s="334"/>
      <c r="ASH381" s="334"/>
      <c r="ASI381" s="334"/>
      <c r="ASJ381" s="334"/>
      <c r="ASK381" s="334"/>
      <c r="ASL381" s="334"/>
      <c r="ASM381" s="334"/>
      <c r="ASN381" s="334"/>
      <c r="ASO381" s="334"/>
      <c r="ASP381" s="334"/>
      <c r="ASQ381" s="334"/>
      <c r="ASR381" s="334"/>
      <c r="ASS381" s="334"/>
      <c r="AST381" s="334"/>
      <c r="ASU381" s="334"/>
      <c r="ASV381" s="334"/>
      <c r="ASW381" s="334"/>
      <c r="ASX381" s="334"/>
      <c r="ASY381" s="334"/>
      <c r="ASZ381" s="334"/>
      <c r="ATA381" s="334"/>
      <c r="ATB381" s="334"/>
      <c r="ATC381" s="334"/>
      <c r="ATD381" s="334"/>
      <c r="ATE381" s="334"/>
      <c r="ATF381" s="334"/>
      <c r="ATG381" s="334"/>
      <c r="ATH381" s="334"/>
      <c r="ATI381" s="334"/>
      <c r="ATJ381" s="334"/>
      <c r="ATK381" s="334"/>
      <c r="ATL381" s="334"/>
      <c r="ATM381" s="334"/>
      <c r="ATN381" s="334"/>
      <c r="ATO381" s="334"/>
      <c r="ATP381" s="334"/>
      <c r="ATQ381" s="334"/>
      <c r="ATR381" s="334"/>
      <c r="ATS381" s="334"/>
      <c r="ATT381" s="334"/>
      <c r="ATU381" s="334"/>
      <c r="ATV381" s="334"/>
      <c r="ATW381" s="334"/>
      <c r="ATX381" s="334"/>
      <c r="ATY381" s="334"/>
      <c r="ATZ381" s="334"/>
      <c r="AUA381" s="334"/>
      <c r="AUB381" s="334"/>
      <c r="AUC381" s="334"/>
      <c r="AUD381" s="334"/>
      <c r="AUE381" s="334"/>
      <c r="AUF381" s="334"/>
      <c r="AUG381" s="334"/>
      <c r="AUH381" s="334"/>
      <c r="AUI381" s="334"/>
      <c r="AUJ381" s="334"/>
      <c r="AUK381" s="334"/>
      <c r="AUL381" s="334"/>
      <c r="AUM381" s="334"/>
      <c r="AUN381" s="334"/>
      <c r="AUO381" s="334"/>
      <c r="AUP381" s="334"/>
      <c r="AUQ381" s="334"/>
      <c r="AUR381" s="334"/>
      <c r="AUS381" s="334"/>
      <c r="AUT381" s="334"/>
      <c r="AUU381" s="334"/>
      <c r="AUV381" s="334"/>
      <c r="AUW381" s="334"/>
      <c r="AUX381" s="334"/>
      <c r="AUY381" s="334"/>
      <c r="AUZ381" s="334"/>
      <c r="AVA381" s="334"/>
      <c r="AVB381" s="334"/>
      <c r="AVC381" s="334"/>
      <c r="AVD381" s="334"/>
      <c r="AVE381" s="334"/>
      <c r="AVF381" s="334"/>
      <c r="AVG381" s="334"/>
      <c r="AVH381" s="334"/>
      <c r="AVI381" s="334"/>
      <c r="AVJ381" s="334"/>
      <c r="AVK381" s="334"/>
      <c r="AVL381" s="334"/>
      <c r="AVM381" s="334"/>
      <c r="AVN381" s="334"/>
      <c r="AVO381" s="334"/>
      <c r="AVP381" s="334"/>
      <c r="AVQ381" s="334"/>
      <c r="AVR381" s="334"/>
      <c r="AVS381" s="334"/>
      <c r="AVT381" s="334"/>
      <c r="AVU381" s="334"/>
      <c r="AVV381" s="334"/>
      <c r="AVW381" s="334"/>
      <c r="AVX381" s="334"/>
      <c r="AVY381" s="334"/>
      <c r="AVZ381" s="334"/>
      <c r="AWA381" s="334"/>
      <c r="AWB381" s="334"/>
      <c r="AWC381" s="334"/>
      <c r="AWD381" s="334"/>
      <c r="AWE381" s="334"/>
      <c r="AWF381" s="334"/>
      <c r="AWG381" s="334"/>
      <c r="AWH381" s="334"/>
      <c r="AWI381" s="334"/>
      <c r="AWJ381" s="334"/>
      <c r="AWK381" s="334"/>
      <c r="AWL381" s="334"/>
      <c r="AWM381" s="334"/>
      <c r="AWN381" s="334"/>
      <c r="AWO381" s="334"/>
      <c r="AWP381" s="334"/>
      <c r="AWQ381" s="334"/>
      <c r="AWR381" s="334"/>
      <c r="AWS381" s="334"/>
      <c r="AWT381" s="334"/>
      <c r="AWU381" s="334"/>
      <c r="AWV381" s="334"/>
      <c r="AWW381" s="334"/>
      <c r="AWX381" s="334"/>
      <c r="AWY381" s="334"/>
      <c r="AWZ381" s="334"/>
      <c r="AXA381" s="334"/>
      <c r="AXB381" s="334"/>
      <c r="AXC381" s="334"/>
      <c r="AXD381" s="334"/>
      <c r="AXE381" s="334"/>
      <c r="AXF381" s="334"/>
      <c r="AXG381" s="334"/>
      <c r="AXH381" s="334"/>
      <c r="AXI381" s="334"/>
      <c r="AXJ381" s="334"/>
      <c r="AXK381" s="334"/>
      <c r="AXL381" s="334"/>
      <c r="AXM381" s="334"/>
      <c r="AXN381" s="334"/>
      <c r="AXO381" s="334"/>
      <c r="AXP381" s="334"/>
      <c r="AXQ381" s="334"/>
      <c r="AXR381" s="334"/>
      <c r="AXS381" s="334"/>
      <c r="AXT381" s="334"/>
      <c r="AXU381" s="334"/>
      <c r="AXV381" s="334"/>
      <c r="AXW381" s="334"/>
      <c r="AXX381" s="334"/>
      <c r="AXY381" s="334"/>
      <c r="AXZ381" s="334"/>
      <c r="AYA381" s="334"/>
      <c r="AYB381" s="334"/>
      <c r="AYC381" s="334"/>
      <c r="AYD381" s="334"/>
      <c r="AYE381" s="334"/>
      <c r="AYF381" s="334"/>
      <c r="AYG381" s="334"/>
      <c r="AYH381" s="334"/>
      <c r="AYI381" s="334"/>
      <c r="AYJ381" s="334"/>
      <c r="AYK381" s="334"/>
      <c r="AYL381" s="334"/>
      <c r="AYM381" s="334"/>
      <c r="AYN381" s="334"/>
      <c r="AYO381" s="334"/>
      <c r="AYP381" s="334"/>
      <c r="AYQ381" s="334"/>
      <c r="AYR381" s="334"/>
      <c r="AYS381" s="334"/>
      <c r="AYT381" s="334"/>
      <c r="AYU381" s="334"/>
      <c r="AYV381" s="334"/>
      <c r="AYW381" s="334"/>
      <c r="AYX381" s="334"/>
      <c r="AYY381" s="334"/>
      <c r="AYZ381" s="334"/>
      <c r="AZA381" s="334"/>
      <c r="AZB381" s="334"/>
      <c r="AZC381" s="334"/>
      <c r="AZD381" s="334"/>
      <c r="AZE381" s="334"/>
      <c r="AZF381" s="334"/>
      <c r="AZG381" s="334"/>
      <c r="AZH381" s="334"/>
      <c r="AZI381" s="334"/>
      <c r="AZJ381" s="334"/>
      <c r="AZK381" s="334"/>
      <c r="AZL381" s="334"/>
      <c r="AZM381" s="334"/>
      <c r="AZN381" s="334"/>
      <c r="AZO381" s="334"/>
      <c r="AZP381" s="334"/>
      <c r="AZQ381" s="334"/>
      <c r="AZR381" s="334"/>
      <c r="AZS381" s="334"/>
      <c r="AZT381" s="334"/>
      <c r="AZU381" s="334"/>
      <c r="AZV381" s="334"/>
      <c r="AZW381" s="334"/>
      <c r="AZX381" s="334"/>
      <c r="AZY381" s="334"/>
      <c r="AZZ381" s="334"/>
      <c r="BAA381" s="334"/>
      <c r="BAB381" s="334"/>
      <c r="BAC381" s="334"/>
      <c r="BAD381" s="334"/>
      <c r="BAE381" s="334"/>
      <c r="BAF381" s="334"/>
      <c r="BAG381" s="334"/>
      <c r="BAH381" s="334"/>
      <c r="BAI381" s="334"/>
      <c r="BAJ381" s="334"/>
      <c r="BAK381" s="334"/>
      <c r="BAL381" s="334"/>
      <c r="BAM381" s="334"/>
      <c r="BAN381" s="334"/>
      <c r="BAO381" s="334"/>
      <c r="BAP381" s="334"/>
      <c r="BAQ381" s="334"/>
      <c r="BAR381" s="334"/>
      <c r="BAS381" s="334"/>
      <c r="BAT381" s="334"/>
      <c r="BAU381" s="334"/>
      <c r="BAV381" s="334"/>
      <c r="BAW381" s="334"/>
      <c r="BAX381" s="334"/>
      <c r="BAY381" s="334"/>
      <c r="BAZ381" s="334"/>
      <c r="BBA381" s="334"/>
      <c r="BBB381" s="334"/>
      <c r="BBC381" s="334"/>
      <c r="BBD381" s="334"/>
      <c r="BBE381" s="334"/>
      <c r="BBF381" s="334"/>
      <c r="BBG381" s="334"/>
      <c r="BBH381" s="334"/>
      <c r="BBI381" s="334"/>
      <c r="BBJ381" s="334"/>
      <c r="BBK381" s="334"/>
      <c r="BBL381" s="334"/>
      <c r="BBM381" s="334"/>
      <c r="BBN381" s="334"/>
      <c r="BBO381" s="334"/>
      <c r="BBP381" s="334"/>
      <c r="BBQ381" s="334"/>
      <c r="BBR381" s="334"/>
      <c r="BBS381" s="334"/>
      <c r="BBT381" s="334"/>
      <c r="BBU381" s="334"/>
      <c r="BBV381" s="334"/>
      <c r="BBW381" s="334"/>
      <c r="BBX381" s="334"/>
      <c r="BBY381" s="334"/>
      <c r="BBZ381" s="334"/>
      <c r="BCA381" s="334"/>
      <c r="BCB381" s="334"/>
      <c r="BCC381" s="334"/>
      <c r="BCD381" s="334"/>
      <c r="BCE381" s="334"/>
      <c r="BCF381" s="334"/>
      <c r="BCG381" s="334"/>
      <c r="BCH381" s="334"/>
      <c r="BCI381" s="334"/>
      <c r="BCJ381" s="334"/>
      <c r="BCK381" s="334"/>
      <c r="BCL381" s="334"/>
      <c r="BCM381" s="334"/>
      <c r="BCN381" s="334"/>
      <c r="BCO381" s="334"/>
      <c r="BCP381" s="334"/>
      <c r="BCQ381" s="334"/>
      <c r="BCR381" s="334"/>
      <c r="BCS381" s="334"/>
      <c r="BCT381" s="334"/>
      <c r="BCU381" s="334"/>
      <c r="BCV381" s="334"/>
      <c r="BCW381" s="334"/>
      <c r="BCX381" s="334"/>
      <c r="BCY381" s="334"/>
      <c r="BCZ381" s="334"/>
      <c r="BDA381" s="334"/>
      <c r="BDB381" s="334"/>
      <c r="BDC381" s="334"/>
      <c r="BDD381" s="334"/>
      <c r="BDE381" s="334"/>
      <c r="BDF381" s="334"/>
      <c r="BDG381" s="334"/>
      <c r="BDH381" s="334"/>
      <c r="BDI381" s="334"/>
      <c r="BDJ381" s="334"/>
      <c r="BDK381" s="334"/>
      <c r="BDL381" s="334"/>
      <c r="BDM381" s="334"/>
      <c r="BDN381" s="334"/>
      <c r="BDO381" s="334"/>
      <c r="BDP381" s="334"/>
      <c r="BDQ381" s="334"/>
      <c r="BDR381" s="334"/>
      <c r="BDS381" s="334"/>
      <c r="BDT381" s="334"/>
      <c r="BDU381" s="334"/>
      <c r="BDV381" s="334"/>
      <c r="BDW381" s="334"/>
      <c r="BDX381" s="334"/>
      <c r="BDY381" s="334"/>
      <c r="BDZ381" s="334"/>
      <c r="BEA381" s="334"/>
      <c r="BEB381" s="334"/>
      <c r="BEC381" s="334"/>
      <c r="BED381" s="334"/>
      <c r="BEE381" s="334"/>
      <c r="BEF381" s="334"/>
      <c r="BEG381" s="334"/>
      <c r="BEH381" s="334"/>
      <c r="BEI381" s="334"/>
      <c r="BEJ381" s="334"/>
      <c r="BEK381" s="334"/>
      <c r="BEL381" s="334"/>
      <c r="BEM381" s="334"/>
      <c r="BEN381" s="334"/>
      <c r="BEO381" s="334"/>
      <c r="BEP381" s="334"/>
      <c r="BEQ381" s="334"/>
      <c r="BER381" s="334"/>
      <c r="BES381" s="334"/>
      <c r="BET381" s="334"/>
      <c r="BEU381" s="334"/>
      <c r="BEV381" s="334"/>
      <c r="BEW381" s="334"/>
      <c r="BEX381" s="334"/>
      <c r="BEY381" s="334"/>
      <c r="BEZ381" s="334"/>
      <c r="BFA381" s="334"/>
      <c r="BFB381" s="334"/>
      <c r="BFC381" s="334"/>
      <c r="BFD381" s="334"/>
      <c r="BFE381" s="334"/>
      <c r="BFF381" s="334"/>
      <c r="BFG381" s="334"/>
      <c r="BFH381" s="334"/>
      <c r="BFI381" s="334"/>
      <c r="BFJ381" s="334"/>
      <c r="BFK381" s="334"/>
      <c r="BFL381" s="334"/>
      <c r="BFM381" s="334"/>
      <c r="BFN381" s="334"/>
      <c r="BFO381" s="334"/>
      <c r="BFP381" s="334"/>
      <c r="BFQ381" s="334"/>
      <c r="BFR381" s="334"/>
      <c r="BFS381" s="334"/>
      <c r="BFT381" s="334"/>
      <c r="BFU381" s="334"/>
      <c r="BFV381" s="334"/>
      <c r="BFW381" s="334"/>
      <c r="BFX381" s="334"/>
      <c r="BFY381" s="334"/>
      <c r="BFZ381" s="334"/>
      <c r="BGA381" s="334"/>
      <c r="BGB381" s="334"/>
      <c r="BGC381" s="334"/>
      <c r="BGD381" s="334"/>
      <c r="BGE381" s="334"/>
      <c r="BGF381" s="334"/>
      <c r="BGG381" s="334"/>
      <c r="BGH381" s="334"/>
      <c r="BGI381" s="334"/>
      <c r="BGJ381" s="334"/>
      <c r="BGK381" s="334"/>
      <c r="BGL381" s="334"/>
      <c r="BGM381" s="334"/>
      <c r="BGN381" s="334"/>
      <c r="BGO381" s="334"/>
      <c r="BGP381" s="334"/>
      <c r="BGQ381" s="334"/>
      <c r="BGR381" s="334"/>
      <c r="BGS381" s="334"/>
      <c r="BGT381" s="334"/>
      <c r="BGU381" s="334"/>
      <c r="BGV381" s="334"/>
      <c r="BGW381" s="334"/>
      <c r="BGX381" s="334"/>
      <c r="BGY381" s="334"/>
      <c r="BGZ381" s="334"/>
      <c r="BHA381" s="334"/>
      <c r="BHB381" s="334"/>
      <c r="BHC381" s="334"/>
      <c r="BHD381" s="334"/>
      <c r="BHE381" s="334"/>
      <c r="BHF381" s="334"/>
      <c r="BHG381" s="334"/>
      <c r="BHH381" s="334"/>
      <c r="BHI381" s="334"/>
      <c r="BHJ381" s="334"/>
      <c r="BHK381" s="334"/>
      <c r="BHL381" s="334"/>
      <c r="BHM381" s="334"/>
      <c r="BHN381" s="334"/>
      <c r="BHO381" s="334"/>
      <c r="BHP381" s="334"/>
      <c r="BHQ381" s="334"/>
      <c r="BHR381" s="334"/>
      <c r="BHS381" s="334"/>
      <c r="BHT381" s="334"/>
      <c r="BHU381" s="334"/>
      <c r="BHV381" s="334"/>
      <c r="BHW381" s="334"/>
      <c r="BHX381" s="334"/>
      <c r="BHY381" s="334"/>
      <c r="BHZ381" s="334"/>
      <c r="BIA381" s="334"/>
      <c r="BIB381" s="334"/>
      <c r="BIC381" s="334"/>
      <c r="BID381" s="334"/>
      <c r="BIE381" s="334"/>
      <c r="BIF381" s="334"/>
      <c r="BIG381" s="334"/>
      <c r="BIH381" s="334"/>
      <c r="BII381" s="334"/>
      <c r="BIJ381" s="334"/>
      <c r="BIK381" s="334"/>
      <c r="BIL381" s="334"/>
      <c r="BIM381" s="334"/>
      <c r="BIN381" s="334"/>
      <c r="BIO381" s="334"/>
      <c r="BIP381" s="334"/>
      <c r="BIQ381" s="334"/>
      <c r="BIR381" s="334"/>
      <c r="BIS381" s="334"/>
      <c r="BIT381" s="334"/>
      <c r="BIU381" s="334"/>
      <c r="BIV381" s="334"/>
      <c r="BIW381" s="334"/>
      <c r="BIX381" s="334"/>
      <c r="BIY381" s="334"/>
      <c r="BIZ381" s="334"/>
      <c r="BJA381" s="334"/>
      <c r="BJB381" s="334"/>
      <c r="BJC381" s="334"/>
      <c r="BJD381" s="334"/>
      <c r="BJE381" s="334"/>
      <c r="BJF381" s="334"/>
      <c r="BJG381" s="334"/>
      <c r="BJH381" s="334"/>
      <c r="BJI381" s="334"/>
      <c r="BJJ381" s="334"/>
      <c r="BJK381" s="334"/>
      <c r="BJL381" s="334"/>
      <c r="BJM381" s="334"/>
      <c r="BJN381" s="334"/>
      <c r="BJO381" s="334"/>
      <c r="BJP381" s="334"/>
      <c r="BJQ381" s="334"/>
      <c r="BJR381" s="334"/>
      <c r="BJS381" s="334"/>
      <c r="BJT381" s="334"/>
      <c r="BJU381" s="334"/>
      <c r="BJV381" s="334"/>
      <c r="BJW381" s="334"/>
      <c r="BJX381" s="334"/>
      <c r="BJY381" s="334"/>
      <c r="BJZ381" s="334"/>
      <c r="BKA381" s="334"/>
      <c r="BKB381" s="334"/>
      <c r="BKC381" s="334"/>
      <c r="BKD381" s="334"/>
      <c r="BKE381" s="334"/>
      <c r="BKF381" s="334"/>
      <c r="BKG381" s="334"/>
      <c r="BKH381" s="334"/>
      <c r="BKI381" s="334"/>
      <c r="BKJ381" s="334"/>
      <c r="BKK381" s="334"/>
      <c r="BKL381" s="334"/>
      <c r="BKM381" s="334"/>
      <c r="BKN381" s="334"/>
      <c r="BKO381" s="334"/>
      <c r="BKP381" s="334"/>
      <c r="BKQ381" s="334"/>
      <c r="BKR381" s="334"/>
      <c r="BKS381" s="334"/>
      <c r="BKT381" s="334"/>
      <c r="BKU381" s="334"/>
      <c r="BKV381" s="334"/>
      <c r="BKW381" s="334"/>
      <c r="BKX381" s="334"/>
      <c r="BKY381" s="334"/>
      <c r="BKZ381" s="334"/>
      <c r="BLA381" s="334"/>
      <c r="BLB381" s="334"/>
      <c r="BLC381" s="334"/>
      <c r="BLD381" s="334"/>
      <c r="BLE381" s="334"/>
      <c r="BLF381" s="334"/>
      <c r="BLG381" s="334"/>
      <c r="BLH381" s="334"/>
      <c r="BLI381" s="334"/>
      <c r="BLJ381" s="334"/>
      <c r="BLK381" s="334"/>
      <c r="BLL381" s="334"/>
      <c r="BLM381" s="334"/>
      <c r="BLN381" s="334"/>
      <c r="BLO381" s="334"/>
      <c r="BLP381" s="334"/>
      <c r="BLQ381" s="334"/>
      <c r="BLR381" s="334"/>
      <c r="BLS381" s="334"/>
      <c r="BLT381" s="334"/>
      <c r="BLU381" s="334"/>
      <c r="BLV381" s="334"/>
      <c r="BLW381" s="334"/>
      <c r="BLX381" s="334"/>
      <c r="BLY381" s="334"/>
      <c r="BLZ381" s="334"/>
      <c r="BMA381" s="334"/>
      <c r="BMB381" s="334"/>
      <c r="BMC381" s="334"/>
      <c r="BMD381" s="334"/>
      <c r="BME381" s="334"/>
      <c r="BMF381" s="334"/>
      <c r="BMG381" s="334"/>
      <c r="BMH381" s="334"/>
      <c r="BMI381" s="334"/>
      <c r="BMJ381" s="334"/>
      <c r="BMK381" s="334"/>
      <c r="BML381" s="334"/>
      <c r="BMM381" s="334"/>
      <c r="BMN381" s="334"/>
      <c r="BMO381" s="334"/>
      <c r="BMP381" s="334"/>
      <c r="BMQ381" s="334"/>
      <c r="BMR381" s="334"/>
      <c r="BMS381" s="334"/>
      <c r="BMT381" s="334"/>
      <c r="BMU381" s="334"/>
      <c r="BMV381" s="334"/>
      <c r="BMW381" s="334"/>
      <c r="BMX381" s="334"/>
      <c r="BMY381" s="334"/>
      <c r="BMZ381" s="334"/>
      <c r="BNA381" s="334"/>
      <c r="BNB381" s="334"/>
      <c r="BNC381" s="334"/>
      <c r="BND381" s="334"/>
      <c r="BNE381" s="334"/>
      <c r="BNF381" s="334"/>
      <c r="BNG381" s="334"/>
      <c r="BNH381" s="334"/>
      <c r="BNI381" s="334"/>
      <c r="BNJ381" s="334"/>
      <c r="BNK381" s="334"/>
      <c r="BNL381" s="334"/>
      <c r="BNM381" s="334"/>
      <c r="BNN381" s="334"/>
      <c r="BNO381" s="334"/>
      <c r="BNP381" s="334"/>
      <c r="BNQ381" s="334"/>
      <c r="BNR381" s="334"/>
      <c r="BNS381" s="334"/>
      <c r="BNT381" s="334"/>
      <c r="BNU381" s="334"/>
      <c r="BNV381" s="334"/>
      <c r="BNW381" s="334"/>
      <c r="BNX381" s="334"/>
      <c r="BNY381" s="334"/>
      <c r="BNZ381" s="334"/>
      <c r="BOA381" s="334"/>
      <c r="BOB381" s="334"/>
      <c r="BOC381" s="334"/>
      <c r="BOD381" s="334"/>
      <c r="BOE381" s="334"/>
      <c r="BOF381" s="334"/>
      <c r="BOG381" s="334"/>
      <c r="BOH381" s="334"/>
      <c r="BOI381" s="334"/>
      <c r="BOJ381" s="334"/>
      <c r="BOK381" s="334"/>
      <c r="BOL381" s="334"/>
      <c r="BOM381" s="334"/>
      <c r="BON381" s="334"/>
      <c r="BOO381" s="334"/>
      <c r="BOP381" s="334"/>
      <c r="BOQ381" s="334"/>
      <c r="BOR381" s="334"/>
      <c r="BOS381" s="334"/>
      <c r="BOT381" s="334"/>
      <c r="BOU381" s="334"/>
      <c r="BOV381" s="334"/>
      <c r="BOW381" s="334"/>
      <c r="BOX381" s="334"/>
      <c r="BOY381" s="334"/>
      <c r="BOZ381" s="334"/>
      <c r="BPA381" s="334"/>
      <c r="BPB381" s="334"/>
      <c r="BPC381" s="334"/>
      <c r="BPD381" s="334"/>
      <c r="BPE381" s="334"/>
      <c r="BPF381" s="334"/>
      <c r="BPG381" s="334"/>
      <c r="BPH381" s="334"/>
      <c r="BPI381" s="334"/>
      <c r="BPJ381" s="334"/>
      <c r="BPK381" s="334"/>
      <c r="BPL381" s="334"/>
      <c r="BPM381" s="334"/>
      <c r="BPN381" s="334"/>
      <c r="BPO381" s="334"/>
      <c r="BPP381" s="334"/>
      <c r="BPQ381" s="334"/>
      <c r="BPR381" s="334"/>
      <c r="BPS381" s="334"/>
      <c r="BPT381" s="334"/>
      <c r="BPU381" s="334"/>
      <c r="BPV381" s="334"/>
      <c r="BPW381" s="334"/>
      <c r="BPX381" s="334"/>
      <c r="BPY381" s="334"/>
      <c r="BPZ381" s="334"/>
      <c r="BQA381" s="334"/>
      <c r="BQB381" s="334"/>
      <c r="BQC381" s="334"/>
      <c r="BQD381" s="334"/>
      <c r="BQE381" s="334"/>
      <c r="BQF381" s="334"/>
      <c r="BQG381" s="334"/>
      <c r="BQH381" s="334"/>
      <c r="BQI381" s="334"/>
      <c r="BQJ381" s="334"/>
      <c r="BQK381" s="334"/>
      <c r="BQL381" s="334"/>
      <c r="BQM381" s="334"/>
      <c r="BQN381" s="334"/>
      <c r="BQO381" s="334"/>
      <c r="BQP381" s="334"/>
      <c r="BQQ381" s="334"/>
      <c r="BQR381" s="334"/>
      <c r="BQS381" s="334"/>
      <c r="BQT381" s="334"/>
      <c r="BQU381" s="334"/>
      <c r="BQV381" s="334"/>
      <c r="BQW381" s="334"/>
      <c r="BQX381" s="334"/>
      <c r="BQY381" s="334"/>
      <c r="BQZ381" s="334"/>
      <c r="BRA381" s="334"/>
      <c r="BRB381" s="334"/>
      <c r="BRC381" s="334"/>
      <c r="BRD381" s="334"/>
      <c r="BRE381" s="334"/>
      <c r="BRF381" s="334"/>
      <c r="BRG381" s="334"/>
      <c r="BRH381" s="334"/>
      <c r="BRI381" s="334"/>
      <c r="BRJ381" s="334"/>
      <c r="BRK381" s="334"/>
      <c r="BRL381" s="334"/>
      <c r="BRM381" s="334"/>
      <c r="BRN381" s="334"/>
      <c r="BRO381" s="334"/>
      <c r="BRP381" s="334"/>
      <c r="BRQ381" s="334"/>
      <c r="BRR381" s="334"/>
      <c r="BRS381" s="334"/>
      <c r="BRT381" s="334"/>
      <c r="BRU381" s="334"/>
      <c r="BRV381" s="334"/>
      <c r="BRW381" s="334"/>
      <c r="BRX381" s="334"/>
      <c r="BRY381" s="334"/>
      <c r="BRZ381" s="334"/>
      <c r="BSA381" s="334"/>
      <c r="BSB381" s="334"/>
      <c r="BSC381" s="334"/>
      <c r="BSD381" s="334"/>
      <c r="BSE381" s="334"/>
      <c r="BSF381" s="334"/>
      <c r="BSG381" s="334"/>
      <c r="BSH381" s="334"/>
      <c r="BSI381" s="334"/>
      <c r="BSJ381" s="334"/>
      <c r="BSK381" s="334"/>
      <c r="BSL381" s="334"/>
      <c r="BSM381" s="334"/>
      <c r="BSN381" s="334"/>
      <c r="BSO381" s="334"/>
      <c r="BSP381" s="334"/>
      <c r="BSQ381" s="334"/>
      <c r="BSR381" s="334"/>
      <c r="BSS381" s="334"/>
      <c r="BST381" s="334"/>
      <c r="BSU381" s="334"/>
      <c r="BSV381" s="334"/>
      <c r="BSW381" s="334"/>
      <c r="BSX381" s="334"/>
      <c r="BSY381" s="334"/>
      <c r="BSZ381" s="334"/>
      <c r="BTA381" s="334"/>
      <c r="BTB381" s="334"/>
      <c r="BTC381" s="334"/>
      <c r="BTD381" s="334"/>
      <c r="BTE381" s="334"/>
      <c r="BTF381" s="334"/>
      <c r="BTG381" s="334"/>
      <c r="BTH381" s="334"/>
      <c r="BTI381" s="334"/>
      <c r="BTJ381" s="334"/>
      <c r="BTK381" s="334"/>
      <c r="BTL381" s="334"/>
      <c r="BTM381" s="334"/>
      <c r="BTN381" s="334"/>
      <c r="BTO381" s="334"/>
      <c r="BTP381" s="334"/>
      <c r="BTQ381" s="334"/>
      <c r="BTR381" s="334"/>
      <c r="BTS381" s="334"/>
      <c r="BTT381" s="334"/>
      <c r="BTU381" s="334"/>
      <c r="BTV381" s="334"/>
      <c r="BTW381" s="334"/>
      <c r="BTX381" s="334"/>
      <c r="BTY381" s="334"/>
      <c r="BTZ381" s="334"/>
      <c r="BUA381" s="334"/>
      <c r="BUB381" s="334"/>
      <c r="BUC381" s="334"/>
      <c r="BUD381" s="334"/>
      <c r="BUE381" s="334"/>
      <c r="BUF381" s="334"/>
      <c r="BUG381" s="334"/>
      <c r="BUH381" s="334"/>
      <c r="BUI381" s="334"/>
      <c r="BUJ381" s="334"/>
      <c r="BUK381" s="334"/>
      <c r="BUL381" s="334"/>
      <c r="BUM381" s="334"/>
      <c r="BUN381" s="334"/>
      <c r="BUO381" s="334"/>
      <c r="BUP381" s="334"/>
      <c r="BUQ381" s="334"/>
      <c r="BUR381" s="334"/>
      <c r="BUS381" s="334"/>
      <c r="BUT381" s="334"/>
      <c r="BUU381" s="334"/>
      <c r="BUV381" s="334"/>
      <c r="BUW381" s="334"/>
      <c r="BUX381" s="334"/>
      <c r="BUY381" s="334"/>
      <c r="BUZ381" s="334"/>
      <c r="BVA381" s="334"/>
      <c r="BVB381" s="334"/>
      <c r="BVC381" s="334"/>
      <c r="BVD381" s="334"/>
      <c r="BVE381" s="334"/>
      <c r="BVF381" s="334"/>
      <c r="BVG381" s="334"/>
      <c r="BVH381" s="334"/>
      <c r="BVI381" s="334"/>
      <c r="BVJ381" s="334"/>
      <c r="BVK381" s="334"/>
      <c r="BVL381" s="334"/>
      <c r="BVM381" s="334"/>
      <c r="BVN381" s="334"/>
      <c r="BVO381" s="334"/>
      <c r="BVP381" s="334"/>
      <c r="BVQ381" s="334"/>
      <c r="BVR381" s="334"/>
      <c r="BVS381" s="334"/>
      <c r="BVT381" s="334"/>
      <c r="BVU381" s="334"/>
      <c r="BVV381" s="334"/>
      <c r="BVW381" s="334"/>
      <c r="BVX381" s="334"/>
      <c r="BVY381" s="334"/>
      <c r="BVZ381" s="334"/>
      <c r="BWA381" s="334"/>
      <c r="BWB381" s="334"/>
      <c r="BWC381" s="334"/>
      <c r="BWD381" s="334"/>
      <c r="BWE381" s="334"/>
      <c r="BWF381" s="334"/>
      <c r="BWG381" s="334"/>
      <c r="BWH381" s="334"/>
      <c r="BWI381" s="334"/>
      <c r="BWJ381" s="334"/>
      <c r="BWK381" s="334"/>
      <c r="BWL381" s="334"/>
      <c r="BWM381" s="334"/>
      <c r="BWN381" s="334"/>
      <c r="BWO381" s="334"/>
      <c r="BWP381" s="334"/>
      <c r="BWQ381" s="334"/>
      <c r="BWR381" s="334"/>
      <c r="BWS381" s="334"/>
      <c r="BWT381" s="334"/>
      <c r="BWU381" s="334"/>
      <c r="BWV381" s="334"/>
      <c r="BWW381" s="334"/>
      <c r="BWX381" s="334"/>
      <c r="BWY381" s="334"/>
      <c r="BWZ381" s="334"/>
      <c r="BXA381" s="334"/>
      <c r="BXB381" s="334"/>
      <c r="BXC381" s="334"/>
      <c r="BXD381" s="334"/>
      <c r="BXE381" s="334"/>
      <c r="BXF381" s="334"/>
      <c r="BXG381" s="334"/>
      <c r="BXH381" s="334"/>
      <c r="BXI381" s="334"/>
      <c r="BXJ381" s="334"/>
      <c r="BXK381" s="334"/>
      <c r="BXL381" s="334"/>
      <c r="BXM381" s="334"/>
      <c r="BXN381" s="334"/>
      <c r="BXO381" s="334"/>
      <c r="BXP381" s="334"/>
      <c r="BXQ381" s="334"/>
      <c r="BXR381" s="334"/>
      <c r="BXS381" s="334"/>
      <c r="BXT381" s="334"/>
      <c r="BXU381" s="334"/>
      <c r="BXV381" s="334"/>
      <c r="BXW381" s="334"/>
      <c r="BXX381" s="334"/>
      <c r="BXY381" s="334"/>
      <c r="BXZ381" s="334"/>
      <c r="BYA381" s="334"/>
      <c r="BYB381" s="334"/>
      <c r="BYC381" s="334"/>
      <c r="BYD381" s="334"/>
      <c r="BYE381" s="334"/>
      <c r="BYF381" s="334"/>
      <c r="BYG381" s="334"/>
      <c r="BYH381" s="334"/>
      <c r="BYI381" s="334"/>
      <c r="BYJ381" s="334"/>
      <c r="BYK381" s="334"/>
      <c r="BYL381" s="334"/>
      <c r="BYM381" s="334"/>
      <c r="BYN381" s="334"/>
      <c r="BYO381" s="334"/>
      <c r="BYP381" s="334"/>
      <c r="BYQ381" s="334"/>
      <c r="BYR381" s="334"/>
      <c r="BYS381" s="334"/>
      <c r="BYT381" s="334"/>
      <c r="BYU381" s="334"/>
      <c r="BYV381" s="334"/>
      <c r="BYW381" s="334"/>
      <c r="BYX381" s="334"/>
      <c r="BYY381" s="334"/>
      <c r="BYZ381" s="334"/>
      <c r="BZA381" s="334"/>
      <c r="BZB381" s="334"/>
      <c r="BZC381" s="334"/>
      <c r="BZD381" s="334"/>
      <c r="BZE381" s="334"/>
      <c r="BZF381" s="334"/>
      <c r="BZG381" s="334"/>
      <c r="BZH381" s="334"/>
      <c r="BZI381" s="334"/>
      <c r="BZJ381" s="334"/>
      <c r="BZK381" s="334"/>
      <c r="BZL381" s="334"/>
      <c r="BZM381" s="334"/>
      <c r="BZN381" s="334"/>
      <c r="BZO381" s="334"/>
      <c r="BZP381" s="334"/>
      <c r="BZQ381" s="334"/>
      <c r="BZR381" s="334"/>
      <c r="BZS381" s="334"/>
      <c r="BZT381" s="334"/>
      <c r="BZU381" s="334"/>
      <c r="BZV381" s="334"/>
      <c r="BZW381" s="334"/>
      <c r="BZX381" s="334"/>
      <c r="BZY381" s="334"/>
      <c r="BZZ381" s="334"/>
      <c r="CAA381" s="334"/>
      <c r="CAB381" s="334"/>
      <c r="CAC381" s="334"/>
      <c r="CAD381" s="334"/>
      <c r="CAE381" s="334"/>
      <c r="CAF381" s="334"/>
      <c r="CAG381" s="334"/>
      <c r="CAH381" s="334"/>
      <c r="CAI381" s="334"/>
      <c r="CAJ381" s="334"/>
      <c r="CAK381" s="334"/>
      <c r="CAL381" s="334"/>
      <c r="CAM381" s="334"/>
      <c r="CAN381" s="334"/>
      <c r="CAO381" s="334"/>
      <c r="CAP381" s="334"/>
      <c r="CAQ381" s="334"/>
      <c r="CAR381" s="334"/>
      <c r="CAS381" s="334"/>
      <c r="CAT381" s="334"/>
      <c r="CAU381" s="334"/>
      <c r="CAV381" s="334"/>
      <c r="CAW381" s="334"/>
      <c r="CAX381" s="334"/>
      <c r="CAY381" s="334"/>
      <c r="CAZ381" s="334"/>
      <c r="CBA381" s="334"/>
      <c r="CBB381" s="334"/>
      <c r="CBC381" s="334"/>
      <c r="CBD381" s="334"/>
      <c r="CBE381" s="334"/>
      <c r="CBF381" s="334"/>
      <c r="CBG381" s="334"/>
      <c r="CBH381" s="334"/>
      <c r="CBI381" s="334"/>
      <c r="CBJ381" s="334"/>
      <c r="CBK381" s="334"/>
      <c r="CBL381" s="334"/>
      <c r="CBM381" s="334"/>
      <c r="CBN381" s="334"/>
      <c r="CBO381" s="334"/>
      <c r="CBP381" s="334"/>
      <c r="CBQ381" s="334"/>
      <c r="CBR381" s="334"/>
      <c r="CBS381" s="334"/>
      <c r="CBT381" s="334"/>
      <c r="CBU381" s="334"/>
      <c r="CBV381" s="334"/>
      <c r="CBW381" s="334"/>
      <c r="CBX381" s="334"/>
      <c r="CBY381" s="334"/>
      <c r="CBZ381" s="334"/>
      <c r="CCA381" s="334"/>
      <c r="CCB381" s="334"/>
      <c r="CCC381" s="334"/>
      <c r="CCD381" s="334"/>
      <c r="CCE381" s="334"/>
      <c r="CCF381" s="334"/>
      <c r="CCG381" s="334"/>
      <c r="CCH381" s="334"/>
      <c r="CCI381" s="334"/>
      <c r="CCJ381" s="334"/>
      <c r="CCK381" s="334"/>
      <c r="CCL381" s="334"/>
      <c r="CCM381" s="334"/>
      <c r="CCN381" s="334"/>
      <c r="CCO381" s="334"/>
      <c r="CCP381" s="334"/>
      <c r="CCQ381" s="334"/>
      <c r="CCR381" s="334"/>
      <c r="CCS381" s="334"/>
      <c r="CCT381" s="334"/>
      <c r="CCU381" s="334"/>
      <c r="CCV381" s="334"/>
      <c r="CCW381" s="334"/>
      <c r="CCX381" s="334"/>
      <c r="CCY381" s="334"/>
      <c r="CCZ381" s="334"/>
      <c r="CDA381" s="334"/>
      <c r="CDB381" s="334"/>
      <c r="CDC381" s="334"/>
      <c r="CDD381" s="334"/>
      <c r="CDE381" s="334"/>
      <c r="CDF381" s="334"/>
      <c r="CDG381" s="334"/>
      <c r="CDH381" s="334"/>
      <c r="CDI381" s="334"/>
      <c r="CDJ381" s="334"/>
      <c r="CDK381" s="334"/>
      <c r="CDL381" s="334"/>
      <c r="CDM381" s="334"/>
      <c r="CDN381" s="334"/>
      <c r="CDO381" s="334"/>
      <c r="CDP381" s="334"/>
      <c r="CDQ381" s="334"/>
      <c r="CDR381" s="334"/>
      <c r="CDS381" s="334"/>
      <c r="CDT381" s="334"/>
      <c r="CDU381" s="334"/>
      <c r="CDV381" s="334"/>
      <c r="CDW381" s="334"/>
      <c r="CDX381" s="334"/>
      <c r="CDY381" s="334"/>
      <c r="CDZ381" s="334"/>
      <c r="CEA381" s="334"/>
      <c r="CEB381" s="334"/>
      <c r="CEC381" s="334"/>
      <c r="CED381" s="334"/>
      <c r="CEE381" s="334"/>
      <c r="CEF381" s="334"/>
      <c r="CEG381" s="334"/>
      <c r="CEH381" s="334"/>
      <c r="CEI381" s="334"/>
      <c r="CEJ381" s="334"/>
      <c r="CEK381" s="334"/>
      <c r="CEL381" s="334"/>
      <c r="CEM381" s="334"/>
      <c r="CEN381" s="334"/>
      <c r="CEO381" s="334"/>
      <c r="CEP381" s="334"/>
      <c r="CEQ381" s="334"/>
      <c r="CER381" s="334"/>
      <c r="CES381" s="334"/>
      <c r="CET381" s="334"/>
      <c r="CEU381" s="334"/>
      <c r="CEV381" s="334"/>
      <c r="CEW381" s="334"/>
      <c r="CEX381" s="334"/>
      <c r="CEY381" s="334"/>
      <c r="CEZ381" s="334"/>
      <c r="CFA381" s="334"/>
      <c r="CFB381" s="334"/>
      <c r="CFC381" s="334"/>
      <c r="CFD381" s="334"/>
      <c r="CFE381" s="334"/>
      <c r="CFF381" s="334"/>
      <c r="CFG381" s="334"/>
      <c r="CFH381" s="334"/>
      <c r="CFI381" s="334"/>
      <c r="CFJ381" s="334"/>
      <c r="CFK381" s="334"/>
      <c r="CFL381" s="334"/>
      <c r="CFM381" s="334"/>
      <c r="CFN381" s="334"/>
      <c r="CFO381" s="334"/>
      <c r="CFP381" s="334"/>
      <c r="CFQ381" s="334"/>
      <c r="CFR381" s="334"/>
      <c r="CFS381" s="334"/>
      <c r="CFT381" s="334"/>
      <c r="CFU381" s="334"/>
      <c r="CFV381" s="334"/>
      <c r="CFW381" s="334"/>
      <c r="CFX381" s="334"/>
      <c r="CFY381" s="334"/>
      <c r="CFZ381" s="334"/>
      <c r="CGA381" s="334"/>
      <c r="CGB381" s="334"/>
      <c r="CGC381" s="334"/>
      <c r="CGD381" s="334"/>
      <c r="CGE381" s="334"/>
      <c r="CGF381" s="334"/>
      <c r="CGG381" s="334"/>
      <c r="CGH381" s="334"/>
      <c r="CGI381" s="334"/>
      <c r="CGJ381" s="334"/>
      <c r="CGK381" s="334"/>
      <c r="CGL381" s="334"/>
      <c r="CGM381" s="334"/>
      <c r="CGN381" s="334"/>
      <c r="CGO381" s="334"/>
      <c r="CGP381" s="334"/>
      <c r="CGQ381" s="334"/>
      <c r="CGR381" s="334"/>
      <c r="CGS381" s="334"/>
      <c r="CGT381" s="334"/>
      <c r="CGU381" s="334"/>
      <c r="CGV381" s="334"/>
      <c r="CGW381" s="334"/>
      <c r="CGX381" s="334"/>
      <c r="CGY381" s="334"/>
      <c r="CGZ381" s="334"/>
      <c r="CHA381" s="334"/>
      <c r="CHB381" s="334"/>
      <c r="CHC381" s="334"/>
      <c r="CHD381" s="334"/>
      <c r="CHE381" s="334"/>
      <c r="CHF381" s="334"/>
      <c r="CHG381" s="334"/>
      <c r="CHH381" s="334"/>
      <c r="CHI381" s="334"/>
      <c r="CHJ381" s="334"/>
      <c r="CHK381" s="334"/>
      <c r="CHL381" s="334"/>
      <c r="CHM381" s="334"/>
      <c r="CHN381" s="334"/>
      <c r="CHO381" s="334"/>
      <c r="CHP381" s="334"/>
      <c r="CHQ381" s="334"/>
      <c r="CHR381" s="334"/>
      <c r="CHS381" s="334"/>
      <c r="CHT381" s="334"/>
      <c r="CHU381" s="334"/>
      <c r="CHV381" s="334"/>
      <c r="CHW381" s="334"/>
      <c r="CHX381" s="334"/>
      <c r="CHY381" s="334"/>
      <c r="CHZ381" s="334"/>
      <c r="CIA381" s="334"/>
      <c r="CIB381" s="334"/>
      <c r="CIC381" s="334"/>
      <c r="CID381" s="334"/>
      <c r="CIE381" s="334"/>
      <c r="CIF381" s="334"/>
      <c r="CIG381" s="334"/>
      <c r="CIH381" s="334"/>
      <c r="CII381" s="334"/>
      <c r="CIJ381" s="334"/>
      <c r="CIK381" s="334"/>
      <c r="CIL381" s="334"/>
      <c r="CIM381" s="334"/>
      <c r="CIN381" s="334"/>
      <c r="CIO381" s="334"/>
      <c r="CIP381" s="334"/>
      <c r="CIQ381" s="334"/>
      <c r="CIR381" s="334"/>
      <c r="CIS381" s="334"/>
      <c r="CIT381" s="334"/>
      <c r="CIU381" s="334"/>
      <c r="CIV381" s="334"/>
      <c r="CIW381" s="334"/>
      <c r="CIX381" s="334"/>
      <c r="CIY381" s="334"/>
      <c r="CIZ381" s="334"/>
      <c r="CJA381" s="334"/>
      <c r="CJB381" s="334"/>
      <c r="CJC381" s="334"/>
      <c r="CJD381" s="334"/>
      <c r="CJE381" s="334"/>
      <c r="CJF381" s="334"/>
      <c r="CJG381" s="334"/>
      <c r="CJH381" s="334"/>
      <c r="CJI381" s="334"/>
      <c r="CJJ381" s="334"/>
      <c r="CJK381" s="334"/>
      <c r="CJL381" s="334"/>
      <c r="CJM381" s="334"/>
      <c r="CJN381" s="334"/>
      <c r="CJO381" s="334"/>
      <c r="CJP381" s="334"/>
      <c r="CJQ381" s="334"/>
      <c r="CJR381" s="334"/>
      <c r="CJS381" s="334"/>
      <c r="CJT381" s="334"/>
      <c r="CJU381" s="334"/>
      <c r="CJV381" s="334"/>
      <c r="CJW381" s="334"/>
      <c r="CJX381" s="334"/>
      <c r="CJY381" s="334"/>
      <c r="CJZ381" s="334"/>
      <c r="CKA381" s="334"/>
      <c r="CKB381" s="334"/>
      <c r="CKC381" s="334"/>
      <c r="CKD381" s="334"/>
      <c r="CKE381" s="334"/>
      <c r="CKF381" s="334"/>
      <c r="CKG381" s="334"/>
      <c r="CKH381" s="334"/>
      <c r="CKI381" s="334"/>
      <c r="CKJ381" s="334"/>
      <c r="CKK381" s="334"/>
      <c r="CKL381" s="334"/>
      <c r="CKM381" s="334"/>
      <c r="CKN381" s="334"/>
      <c r="CKO381" s="334"/>
      <c r="CKP381" s="334"/>
      <c r="CKQ381" s="334"/>
      <c r="CKR381" s="334"/>
      <c r="CKS381" s="334"/>
      <c r="CKT381" s="334"/>
      <c r="CKU381" s="334"/>
      <c r="CKV381" s="334"/>
      <c r="CKW381" s="334"/>
      <c r="CKX381" s="334"/>
      <c r="CKY381" s="334"/>
      <c r="CKZ381" s="334"/>
      <c r="CLA381" s="334"/>
      <c r="CLB381" s="334"/>
      <c r="CLC381" s="334"/>
      <c r="CLD381" s="334"/>
      <c r="CLE381" s="334"/>
      <c r="CLF381" s="334"/>
      <c r="CLG381" s="334"/>
      <c r="CLH381" s="334"/>
      <c r="CLI381" s="334"/>
      <c r="CLJ381" s="334"/>
      <c r="CLK381" s="334"/>
      <c r="CLL381" s="334"/>
      <c r="CLM381" s="334"/>
      <c r="CLN381" s="334"/>
      <c r="CLO381" s="334"/>
      <c r="CLP381" s="334"/>
      <c r="CLQ381" s="334"/>
      <c r="CLR381" s="334"/>
      <c r="CLS381" s="334"/>
      <c r="CLT381" s="334"/>
      <c r="CLU381" s="334"/>
      <c r="CLV381" s="334"/>
      <c r="CLW381" s="334"/>
      <c r="CLX381" s="334"/>
      <c r="CLY381" s="334"/>
      <c r="CLZ381" s="334"/>
      <c r="CMA381" s="334"/>
      <c r="CMB381" s="334"/>
      <c r="CMC381" s="334"/>
      <c r="CMD381" s="334"/>
      <c r="CME381" s="334"/>
      <c r="CMF381" s="334"/>
      <c r="CMG381" s="334"/>
      <c r="CMH381" s="334"/>
      <c r="CMI381" s="334"/>
      <c r="CMJ381" s="334"/>
      <c r="CMK381" s="334"/>
      <c r="CML381" s="334"/>
      <c r="CMM381" s="334"/>
      <c r="CMN381" s="334"/>
      <c r="CMO381" s="334"/>
      <c r="CMP381" s="334"/>
      <c r="CMQ381" s="334"/>
      <c r="CMR381" s="334"/>
      <c r="CMS381" s="334"/>
      <c r="CMT381" s="334"/>
      <c r="CMU381" s="334"/>
      <c r="CMV381" s="334"/>
      <c r="CMW381" s="334"/>
      <c r="CMX381" s="334"/>
      <c r="CMY381" s="334"/>
      <c r="CMZ381" s="334"/>
      <c r="CNA381" s="334"/>
      <c r="CNB381" s="334"/>
      <c r="CNC381" s="334"/>
      <c r="CND381" s="334"/>
      <c r="CNE381" s="334"/>
      <c r="CNF381" s="334"/>
      <c r="CNG381" s="334"/>
      <c r="CNH381" s="334"/>
      <c r="CNI381" s="334"/>
      <c r="CNJ381" s="334"/>
      <c r="CNK381" s="334"/>
      <c r="CNL381" s="334"/>
      <c r="CNM381" s="334"/>
      <c r="CNN381" s="334"/>
      <c r="CNO381" s="334"/>
      <c r="CNP381" s="334"/>
      <c r="CNQ381" s="334"/>
      <c r="CNR381" s="334"/>
      <c r="CNS381" s="334"/>
      <c r="CNT381" s="334"/>
      <c r="CNU381" s="334"/>
      <c r="CNV381" s="334"/>
      <c r="CNW381" s="334"/>
      <c r="CNX381" s="334"/>
      <c r="CNY381" s="334"/>
      <c r="CNZ381" s="334"/>
      <c r="COA381" s="334"/>
      <c r="COB381" s="334"/>
      <c r="COC381" s="334"/>
      <c r="COD381" s="334"/>
      <c r="COE381" s="334"/>
      <c r="COF381" s="334"/>
      <c r="COG381" s="334"/>
      <c r="COH381" s="334"/>
      <c r="COI381" s="334"/>
      <c r="COJ381" s="334"/>
      <c r="COK381" s="334"/>
      <c r="COL381" s="334"/>
      <c r="COM381" s="334"/>
      <c r="CON381" s="334"/>
      <c r="COO381" s="334"/>
      <c r="COP381" s="334"/>
      <c r="COQ381" s="334"/>
      <c r="COR381" s="334"/>
      <c r="COS381" s="334"/>
      <c r="COT381" s="334"/>
      <c r="COU381" s="334"/>
      <c r="COV381" s="334"/>
      <c r="COW381" s="334"/>
      <c r="COX381" s="334"/>
      <c r="COY381" s="334"/>
      <c r="COZ381" s="334"/>
      <c r="CPA381" s="334"/>
      <c r="CPB381" s="334"/>
      <c r="CPC381" s="334"/>
      <c r="CPD381" s="334"/>
      <c r="CPE381" s="334"/>
      <c r="CPF381" s="334"/>
      <c r="CPG381" s="334"/>
      <c r="CPH381" s="334"/>
      <c r="CPI381" s="334"/>
      <c r="CPJ381" s="334"/>
      <c r="CPK381" s="334"/>
      <c r="CPL381" s="334"/>
      <c r="CPM381" s="334"/>
      <c r="CPN381" s="334"/>
      <c r="CPO381" s="334"/>
      <c r="CPP381" s="334"/>
      <c r="CPQ381" s="334"/>
      <c r="CPR381" s="334"/>
      <c r="CPS381" s="334"/>
      <c r="CPT381" s="334"/>
      <c r="CPU381" s="334"/>
      <c r="CPV381" s="334"/>
      <c r="CPW381" s="334"/>
      <c r="CPX381" s="334"/>
      <c r="CPY381" s="334"/>
      <c r="CPZ381" s="334"/>
      <c r="CQA381" s="334"/>
      <c r="CQB381" s="334"/>
      <c r="CQC381" s="334"/>
      <c r="CQD381" s="334"/>
      <c r="CQE381" s="334"/>
      <c r="CQF381" s="334"/>
      <c r="CQG381" s="334"/>
      <c r="CQH381" s="334"/>
      <c r="CQI381" s="334"/>
      <c r="CQJ381" s="334"/>
      <c r="CQK381" s="334"/>
      <c r="CQL381" s="334"/>
      <c r="CQM381" s="334"/>
      <c r="CQN381" s="334"/>
      <c r="CQO381" s="334"/>
      <c r="CQP381" s="334"/>
      <c r="CQQ381" s="334"/>
      <c r="CQR381" s="334"/>
      <c r="CQS381" s="334"/>
      <c r="CQT381" s="334"/>
      <c r="CQU381" s="334"/>
      <c r="CQV381" s="334"/>
      <c r="CQW381" s="334"/>
      <c r="CQX381" s="334"/>
      <c r="CQY381" s="334"/>
      <c r="CQZ381" s="334"/>
      <c r="CRA381" s="334"/>
      <c r="CRB381" s="334"/>
      <c r="CRC381" s="334"/>
      <c r="CRD381" s="334"/>
      <c r="CRE381" s="334"/>
      <c r="CRF381" s="334"/>
      <c r="CRG381" s="334"/>
      <c r="CRH381" s="334"/>
      <c r="CRI381" s="334"/>
      <c r="CRJ381" s="334"/>
      <c r="CRK381" s="334"/>
      <c r="CRL381" s="334"/>
      <c r="CRM381" s="334"/>
      <c r="CRN381" s="334"/>
      <c r="CRO381" s="334"/>
      <c r="CRP381" s="334"/>
      <c r="CRQ381" s="334"/>
      <c r="CRR381" s="334"/>
      <c r="CRS381" s="334"/>
      <c r="CRT381" s="334"/>
      <c r="CRU381" s="334"/>
      <c r="CRV381" s="334"/>
      <c r="CRW381" s="334"/>
      <c r="CRX381" s="334"/>
      <c r="CRY381" s="334"/>
      <c r="CRZ381" s="334"/>
      <c r="CSA381" s="334"/>
      <c r="CSB381" s="334"/>
      <c r="CSC381" s="334"/>
      <c r="CSD381" s="334"/>
      <c r="CSE381" s="334"/>
      <c r="CSF381" s="334"/>
      <c r="CSG381" s="334"/>
      <c r="CSH381" s="334"/>
      <c r="CSI381" s="334"/>
      <c r="CSJ381" s="334"/>
      <c r="CSK381" s="334"/>
      <c r="CSL381" s="334"/>
      <c r="CSM381" s="334"/>
      <c r="CSN381" s="334"/>
      <c r="CSO381" s="334"/>
      <c r="CSP381" s="334"/>
      <c r="CSQ381" s="334"/>
      <c r="CSR381" s="334"/>
      <c r="CSS381" s="334"/>
      <c r="CST381" s="334"/>
      <c r="CSU381" s="334"/>
      <c r="CSV381" s="334"/>
      <c r="CSW381" s="334"/>
      <c r="CSX381" s="334"/>
      <c r="CSY381" s="334"/>
      <c r="CSZ381" s="334"/>
      <c r="CTA381" s="334"/>
      <c r="CTB381" s="334"/>
      <c r="CTC381" s="334"/>
      <c r="CTD381" s="334"/>
      <c r="CTE381" s="334"/>
      <c r="CTF381" s="334"/>
      <c r="CTG381" s="334"/>
      <c r="CTH381" s="334"/>
      <c r="CTI381" s="334"/>
      <c r="CTJ381" s="334"/>
      <c r="CTK381" s="334"/>
      <c r="CTL381" s="334"/>
      <c r="CTM381" s="334"/>
      <c r="CTN381" s="334"/>
      <c r="CTO381" s="334"/>
      <c r="CTP381" s="334"/>
      <c r="CTQ381" s="334"/>
      <c r="CTR381" s="334"/>
      <c r="CTS381" s="334"/>
      <c r="CTT381" s="334"/>
      <c r="CTU381" s="334"/>
      <c r="CTV381" s="334"/>
      <c r="CTW381" s="334"/>
      <c r="CTX381" s="334"/>
      <c r="CTY381" s="334"/>
      <c r="CTZ381" s="334"/>
      <c r="CUA381" s="334"/>
      <c r="CUB381" s="334"/>
      <c r="CUC381" s="334"/>
      <c r="CUD381" s="334"/>
      <c r="CUE381" s="334"/>
      <c r="CUF381" s="334"/>
      <c r="CUG381" s="334"/>
      <c r="CUH381" s="334"/>
      <c r="CUI381" s="334"/>
      <c r="CUJ381" s="334"/>
      <c r="CUK381" s="334"/>
      <c r="CUL381" s="334"/>
      <c r="CUM381" s="334"/>
      <c r="CUN381" s="334"/>
      <c r="CUO381" s="334"/>
      <c r="CUP381" s="334"/>
      <c r="CUQ381" s="334"/>
      <c r="CUR381" s="334"/>
      <c r="CUS381" s="334"/>
      <c r="CUT381" s="334"/>
      <c r="CUU381" s="334"/>
      <c r="CUV381" s="334"/>
      <c r="CUW381" s="334"/>
      <c r="CUX381" s="334"/>
      <c r="CUY381" s="334"/>
      <c r="CUZ381" s="334"/>
      <c r="CVA381" s="334"/>
      <c r="CVB381" s="334"/>
      <c r="CVC381" s="334"/>
      <c r="CVD381" s="334"/>
      <c r="CVE381" s="334"/>
      <c r="CVF381" s="334"/>
      <c r="CVG381" s="334"/>
      <c r="CVH381" s="334"/>
      <c r="CVI381" s="334"/>
      <c r="CVJ381" s="334"/>
      <c r="CVK381" s="334"/>
      <c r="CVL381" s="334"/>
      <c r="CVM381" s="334"/>
      <c r="CVN381" s="334"/>
      <c r="CVO381" s="334"/>
      <c r="CVP381" s="334"/>
      <c r="CVQ381" s="334"/>
      <c r="CVR381" s="334"/>
      <c r="CVS381" s="334"/>
      <c r="CVT381" s="334"/>
      <c r="CVU381" s="334"/>
      <c r="CVV381" s="334"/>
      <c r="CVW381" s="334"/>
      <c r="CVX381" s="334"/>
      <c r="CVY381" s="334"/>
      <c r="CVZ381" s="334"/>
      <c r="CWA381" s="334"/>
      <c r="CWB381" s="334"/>
      <c r="CWC381" s="334"/>
      <c r="CWD381" s="334"/>
      <c r="CWE381" s="334"/>
      <c r="CWF381" s="334"/>
      <c r="CWG381" s="334"/>
      <c r="CWH381" s="334"/>
      <c r="CWI381" s="334"/>
      <c r="CWJ381" s="334"/>
      <c r="CWK381" s="334"/>
      <c r="CWL381" s="334"/>
      <c r="CWM381" s="334"/>
      <c r="CWN381" s="334"/>
      <c r="CWO381" s="334"/>
      <c r="CWP381" s="334"/>
      <c r="CWQ381" s="334"/>
      <c r="CWR381" s="334"/>
      <c r="CWS381" s="334"/>
      <c r="CWT381" s="334"/>
      <c r="CWU381" s="334"/>
      <c r="CWV381" s="334"/>
      <c r="CWW381" s="334"/>
      <c r="CWX381" s="334"/>
      <c r="CWY381" s="334"/>
      <c r="CWZ381" s="334"/>
      <c r="CXA381" s="334"/>
      <c r="CXB381" s="334"/>
      <c r="CXC381" s="334"/>
      <c r="CXD381" s="334"/>
      <c r="CXE381" s="334"/>
      <c r="CXF381" s="334"/>
      <c r="CXG381" s="334"/>
      <c r="CXH381" s="334"/>
      <c r="CXI381" s="334"/>
      <c r="CXJ381" s="334"/>
      <c r="CXK381" s="334"/>
      <c r="CXL381" s="334"/>
      <c r="CXM381" s="334"/>
      <c r="CXN381" s="334"/>
      <c r="CXO381" s="334"/>
      <c r="CXP381" s="334"/>
      <c r="CXQ381" s="334"/>
      <c r="CXR381" s="334"/>
      <c r="CXS381" s="334"/>
      <c r="CXT381" s="334"/>
      <c r="CXU381" s="334"/>
      <c r="CXV381" s="334"/>
      <c r="CXW381" s="334"/>
      <c r="CXX381" s="334"/>
      <c r="CXY381" s="334"/>
      <c r="CXZ381" s="334"/>
      <c r="CYA381" s="334"/>
      <c r="CYB381" s="334"/>
      <c r="CYC381" s="334"/>
      <c r="CYD381" s="334"/>
      <c r="CYE381" s="334"/>
      <c r="CYF381" s="334"/>
      <c r="CYG381" s="334"/>
      <c r="CYH381" s="334"/>
      <c r="CYI381" s="334"/>
      <c r="CYJ381" s="334"/>
      <c r="CYK381" s="334"/>
      <c r="CYL381" s="334"/>
      <c r="CYM381" s="334"/>
      <c r="CYN381" s="334"/>
      <c r="CYO381" s="334"/>
      <c r="CYP381" s="334"/>
      <c r="CYQ381" s="334"/>
      <c r="CYR381" s="334"/>
      <c r="CYS381" s="334"/>
      <c r="CYT381" s="334"/>
      <c r="CYU381" s="334"/>
      <c r="CYV381" s="334"/>
      <c r="CYW381" s="334"/>
      <c r="CYX381" s="334"/>
      <c r="CYY381" s="334"/>
      <c r="CYZ381" s="334"/>
      <c r="CZA381" s="334"/>
      <c r="CZB381" s="334"/>
      <c r="CZC381" s="334"/>
      <c r="CZD381" s="334"/>
      <c r="CZE381" s="334"/>
      <c r="CZF381" s="334"/>
      <c r="CZG381" s="334"/>
      <c r="CZH381" s="334"/>
      <c r="CZI381" s="334"/>
      <c r="CZJ381" s="334"/>
      <c r="CZK381" s="334"/>
      <c r="CZL381" s="334"/>
      <c r="CZM381" s="334"/>
      <c r="CZN381" s="334"/>
      <c r="CZO381" s="334"/>
      <c r="CZP381" s="334"/>
      <c r="CZQ381" s="334"/>
      <c r="CZR381" s="334"/>
      <c r="CZS381" s="334"/>
      <c r="CZT381" s="334"/>
      <c r="CZU381" s="334"/>
      <c r="CZV381" s="334"/>
      <c r="CZW381" s="334"/>
      <c r="CZX381" s="334"/>
      <c r="CZY381" s="334"/>
      <c r="CZZ381" s="334"/>
      <c r="DAA381" s="334"/>
      <c r="DAB381" s="334"/>
      <c r="DAC381" s="334"/>
      <c r="DAD381" s="334"/>
      <c r="DAE381" s="334"/>
      <c r="DAF381" s="334"/>
      <c r="DAG381" s="334"/>
      <c r="DAH381" s="334"/>
      <c r="DAI381" s="334"/>
      <c r="DAJ381" s="334"/>
      <c r="DAK381" s="334"/>
      <c r="DAL381" s="334"/>
      <c r="DAM381" s="334"/>
      <c r="DAN381" s="334"/>
      <c r="DAO381" s="334"/>
      <c r="DAP381" s="334"/>
      <c r="DAQ381" s="334"/>
      <c r="DAR381" s="334"/>
      <c r="DAS381" s="334"/>
      <c r="DAT381" s="334"/>
      <c r="DAU381" s="334"/>
      <c r="DAV381" s="334"/>
      <c r="DAW381" s="334"/>
      <c r="DAX381" s="334"/>
      <c r="DAY381" s="334"/>
      <c r="DAZ381" s="334"/>
      <c r="DBA381" s="334"/>
      <c r="DBB381" s="334"/>
      <c r="DBC381" s="334"/>
      <c r="DBD381" s="334"/>
      <c r="DBE381" s="334"/>
      <c r="DBF381" s="334"/>
      <c r="DBG381" s="334"/>
      <c r="DBH381" s="334"/>
      <c r="DBI381" s="334"/>
      <c r="DBJ381" s="334"/>
      <c r="DBK381" s="334"/>
      <c r="DBL381" s="334"/>
      <c r="DBM381" s="334"/>
      <c r="DBN381" s="334"/>
      <c r="DBO381" s="334"/>
      <c r="DBP381" s="334"/>
      <c r="DBQ381" s="334"/>
      <c r="DBR381" s="334"/>
      <c r="DBS381" s="334"/>
      <c r="DBT381" s="334"/>
      <c r="DBU381" s="334"/>
      <c r="DBV381" s="334"/>
      <c r="DBW381" s="334"/>
      <c r="DBX381" s="334"/>
      <c r="DBY381" s="334"/>
      <c r="DBZ381" s="334"/>
      <c r="DCA381" s="334"/>
      <c r="DCB381" s="334"/>
      <c r="DCC381" s="334"/>
      <c r="DCD381" s="334"/>
      <c r="DCE381" s="334"/>
      <c r="DCF381" s="334"/>
      <c r="DCG381" s="334"/>
      <c r="DCH381" s="334"/>
      <c r="DCI381" s="334"/>
      <c r="DCJ381" s="334"/>
      <c r="DCK381" s="334"/>
      <c r="DCL381" s="334"/>
      <c r="DCM381" s="334"/>
      <c r="DCN381" s="334"/>
      <c r="DCO381" s="334"/>
      <c r="DCP381" s="334"/>
      <c r="DCQ381" s="334"/>
      <c r="DCR381" s="334"/>
      <c r="DCS381" s="334"/>
      <c r="DCT381" s="334"/>
      <c r="DCU381" s="334"/>
      <c r="DCV381" s="334"/>
      <c r="DCW381" s="334"/>
      <c r="DCX381" s="334"/>
      <c r="DCY381" s="334"/>
      <c r="DCZ381" s="334"/>
      <c r="DDA381" s="334"/>
      <c r="DDB381" s="334"/>
      <c r="DDC381" s="334"/>
      <c r="DDD381" s="334"/>
      <c r="DDE381" s="334"/>
      <c r="DDF381" s="334"/>
      <c r="DDG381" s="334"/>
      <c r="DDH381" s="334"/>
      <c r="DDI381" s="334"/>
      <c r="DDJ381" s="334"/>
      <c r="DDK381" s="334"/>
      <c r="DDL381" s="334"/>
      <c r="DDM381" s="334"/>
      <c r="DDN381" s="334"/>
      <c r="DDO381" s="334"/>
      <c r="DDP381" s="334"/>
      <c r="DDQ381" s="334"/>
      <c r="DDR381" s="334"/>
      <c r="DDS381" s="334"/>
      <c r="DDT381" s="334"/>
      <c r="DDU381" s="334"/>
      <c r="DDV381" s="334"/>
      <c r="DDW381" s="334"/>
      <c r="DDX381" s="334"/>
      <c r="DDY381" s="334"/>
      <c r="DDZ381" s="334"/>
      <c r="DEA381" s="334"/>
      <c r="DEB381" s="334"/>
      <c r="DEC381" s="334"/>
      <c r="DED381" s="334"/>
      <c r="DEE381" s="334"/>
      <c r="DEF381" s="334"/>
      <c r="DEG381" s="334"/>
      <c r="DEH381" s="334"/>
      <c r="DEI381" s="334"/>
      <c r="DEJ381" s="334"/>
      <c r="DEK381" s="334"/>
      <c r="DEL381" s="334"/>
      <c r="DEM381" s="334"/>
      <c r="DEN381" s="334"/>
      <c r="DEO381" s="334"/>
      <c r="DEP381" s="334"/>
      <c r="DEQ381" s="334"/>
      <c r="DER381" s="334"/>
      <c r="DES381" s="334"/>
      <c r="DET381" s="334"/>
      <c r="DEU381" s="334"/>
      <c r="DEV381" s="334"/>
      <c r="DEW381" s="334"/>
      <c r="DEX381" s="334"/>
      <c r="DEY381" s="334"/>
      <c r="DEZ381" s="334"/>
      <c r="DFA381" s="334"/>
      <c r="DFB381" s="334"/>
      <c r="DFC381" s="334"/>
      <c r="DFD381" s="334"/>
      <c r="DFE381" s="334"/>
      <c r="DFF381" s="334"/>
      <c r="DFG381" s="334"/>
      <c r="DFH381" s="334"/>
      <c r="DFI381" s="334"/>
      <c r="DFJ381" s="334"/>
      <c r="DFK381" s="334"/>
      <c r="DFL381" s="334"/>
      <c r="DFM381" s="334"/>
      <c r="DFN381" s="334"/>
      <c r="DFO381" s="334"/>
      <c r="DFP381" s="334"/>
      <c r="DFQ381" s="334"/>
      <c r="DFR381" s="334"/>
      <c r="DFS381" s="334"/>
      <c r="DFT381" s="334"/>
      <c r="DFU381" s="334"/>
      <c r="DFV381" s="334"/>
      <c r="DFW381" s="334"/>
      <c r="DFX381" s="334"/>
      <c r="DFY381" s="334"/>
      <c r="DFZ381" s="334"/>
      <c r="DGA381" s="334"/>
      <c r="DGB381" s="334"/>
      <c r="DGC381" s="334"/>
      <c r="DGD381" s="334"/>
      <c r="DGE381" s="334"/>
      <c r="DGF381" s="334"/>
      <c r="DGG381" s="334"/>
      <c r="DGH381" s="334"/>
      <c r="DGI381" s="334"/>
      <c r="DGJ381" s="334"/>
      <c r="DGK381" s="334"/>
      <c r="DGL381" s="334"/>
      <c r="DGM381" s="334"/>
      <c r="DGN381" s="334"/>
      <c r="DGO381" s="334"/>
      <c r="DGP381" s="334"/>
      <c r="DGQ381" s="334"/>
      <c r="DGR381" s="334"/>
      <c r="DGS381" s="334"/>
      <c r="DGT381" s="334"/>
      <c r="DGU381" s="334"/>
      <c r="DGV381" s="334"/>
      <c r="DGW381" s="334"/>
      <c r="DGX381" s="334"/>
      <c r="DGY381" s="334"/>
      <c r="DGZ381" s="334"/>
      <c r="DHA381" s="334"/>
      <c r="DHB381" s="334"/>
      <c r="DHC381" s="334"/>
      <c r="DHD381" s="334"/>
      <c r="DHE381" s="334"/>
      <c r="DHF381" s="334"/>
      <c r="DHG381" s="334"/>
      <c r="DHH381" s="334"/>
      <c r="DHI381" s="334"/>
      <c r="DHJ381" s="334"/>
      <c r="DHK381" s="334"/>
      <c r="DHL381" s="334"/>
      <c r="DHM381" s="334"/>
      <c r="DHN381" s="334"/>
      <c r="DHO381" s="334"/>
      <c r="DHP381" s="334"/>
      <c r="DHQ381" s="334"/>
      <c r="DHR381" s="334"/>
      <c r="DHS381" s="334"/>
      <c r="DHT381" s="334"/>
      <c r="DHU381" s="334"/>
      <c r="DHV381" s="334"/>
      <c r="DHW381" s="334"/>
      <c r="DHX381" s="334"/>
      <c r="DHY381" s="334"/>
      <c r="DHZ381" s="334"/>
      <c r="DIA381" s="334"/>
      <c r="DIB381" s="334"/>
      <c r="DIC381" s="334"/>
      <c r="DID381" s="334"/>
      <c r="DIE381" s="334"/>
      <c r="DIF381" s="334"/>
      <c r="DIG381" s="334"/>
      <c r="DIH381" s="334"/>
      <c r="DII381" s="334"/>
      <c r="DIJ381" s="334"/>
      <c r="DIK381" s="334"/>
      <c r="DIL381" s="334"/>
      <c r="DIM381" s="334"/>
      <c r="DIN381" s="334"/>
      <c r="DIO381" s="334"/>
      <c r="DIP381" s="334"/>
      <c r="DIQ381" s="334"/>
      <c r="DIR381" s="334"/>
      <c r="DIS381" s="334"/>
      <c r="DIT381" s="334"/>
      <c r="DIU381" s="334"/>
      <c r="DIV381" s="334"/>
      <c r="DIW381" s="334"/>
      <c r="DIX381" s="334"/>
      <c r="DIY381" s="334"/>
      <c r="DIZ381" s="334"/>
      <c r="DJA381" s="334"/>
      <c r="DJB381" s="334"/>
      <c r="DJC381" s="334"/>
      <c r="DJD381" s="334"/>
      <c r="DJE381" s="334"/>
      <c r="DJF381" s="334"/>
      <c r="DJG381" s="334"/>
      <c r="DJH381" s="334"/>
      <c r="DJI381" s="334"/>
      <c r="DJJ381" s="334"/>
      <c r="DJK381" s="334"/>
      <c r="DJL381" s="334"/>
      <c r="DJM381" s="334"/>
      <c r="DJN381" s="334"/>
      <c r="DJO381" s="334"/>
      <c r="DJP381" s="334"/>
      <c r="DJQ381" s="334"/>
      <c r="DJR381" s="334"/>
      <c r="DJS381" s="334"/>
      <c r="DJT381" s="334"/>
      <c r="DJU381" s="334"/>
      <c r="DJV381" s="334"/>
      <c r="DJW381" s="334"/>
      <c r="DJX381" s="334"/>
      <c r="DJY381" s="334"/>
      <c r="DJZ381" s="334"/>
      <c r="DKA381" s="334"/>
      <c r="DKB381" s="334"/>
      <c r="DKC381" s="334"/>
      <c r="DKD381" s="334"/>
      <c r="DKE381" s="334"/>
      <c r="DKF381" s="334"/>
      <c r="DKG381" s="334"/>
      <c r="DKH381" s="334"/>
      <c r="DKI381" s="334"/>
      <c r="DKJ381" s="334"/>
      <c r="DKK381" s="334"/>
      <c r="DKL381" s="334"/>
      <c r="DKM381" s="334"/>
      <c r="DKN381" s="334"/>
      <c r="DKO381" s="334"/>
      <c r="DKP381" s="334"/>
      <c r="DKQ381" s="334"/>
      <c r="DKR381" s="334"/>
      <c r="DKS381" s="334"/>
      <c r="DKT381" s="334"/>
      <c r="DKU381" s="334"/>
      <c r="DKV381" s="334"/>
      <c r="DKW381" s="334"/>
      <c r="DKX381" s="334"/>
      <c r="DKY381" s="334"/>
      <c r="DKZ381" s="334"/>
      <c r="DLA381" s="334"/>
      <c r="DLB381" s="334"/>
      <c r="DLC381" s="334"/>
      <c r="DLD381" s="334"/>
      <c r="DLE381" s="334"/>
      <c r="DLF381" s="334"/>
      <c r="DLG381" s="334"/>
      <c r="DLH381" s="334"/>
      <c r="DLI381" s="334"/>
      <c r="DLJ381" s="334"/>
      <c r="DLK381" s="334"/>
      <c r="DLL381" s="334"/>
      <c r="DLM381" s="334"/>
      <c r="DLN381" s="334"/>
      <c r="DLO381" s="334"/>
      <c r="DLP381" s="334"/>
      <c r="DLQ381" s="334"/>
      <c r="DLR381" s="334"/>
      <c r="DLS381" s="334"/>
      <c r="DLT381" s="334"/>
      <c r="DLU381" s="334"/>
      <c r="DLV381" s="334"/>
      <c r="DLW381" s="334"/>
      <c r="DLX381" s="334"/>
      <c r="DLY381" s="334"/>
      <c r="DLZ381" s="334"/>
      <c r="DMA381" s="334"/>
      <c r="DMB381" s="334"/>
      <c r="DMC381" s="334"/>
      <c r="DMD381" s="334"/>
      <c r="DME381" s="334"/>
      <c r="DMF381" s="334"/>
      <c r="DMG381" s="334"/>
      <c r="DMH381" s="334"/>
      <c r="DMI381" s="334"/>
      <c r="DMJ381" s="334"/>
      <c r="DMK381" s="334"/>
      <c r="DML381" s="334"/>
      <c r="DMM381" s="334"/>
      <c r="DMN381" s="334"/>
      <c r="DMO381" s="334"/>
      <c r="DMP381" s="334"/>
      <c r="DMQ381" s="334"/>
      <c r="DMR381" s="334"/>
      <c r="DMS381" s="334"/>
      <c r="DMT381" s="334"/>
      <c r="DMU381" s="334"/>
      <c r="DMV381" s="334"/>
      <c r="DMW381" s="334"/>
      <c r="DMX381" s="334"/>
      <c r="DMY381" s="334"/>
      <c r="DMZ381" s="334"/>
      <c r="DNA381" s="334"/>
      <c r="DNB381" s="334"/>
      <c r="DNC381" s="334"/>
      <c r="DND381" s="334"/>
      <c r="DNE381" s="334"/>
      <c r="DNF381" s="334"/>
      <c r="DNG381" s="334"/>
      <c r="DNH381" s="334"/>
      <c r="DNI381" s="334"/>
      <c r="DNJ381" s="334"/>
      <c r="DNK381" s="334"/>
      <c r="DNL381" s="334"/>
      <c r="DNM381" s="334"/>
      <c r="DNN381" s="334"/>
      <c r="DNO381" s="334"/>
      <c r="DNP381" s="334"/>
      <c r="DNQ381" s="334"/>
      <c r="DNR381" s="334"/>
      <c r="DNS381" s="334"/>
      <c r="DNT381" s="334"/>
      <c r="DNU381" s="334"/>
      <c r="DNV381" s="334"/>
      <c r="DNW381" s="334"/>
      <c r="DNX381" s="334"/>
      <c r="DNY381" s="334"/>
      <c r="DNZ381" s="334"/>
      <c r="DOA381" s="334"/>
      <c r="DOB381" s="334"/>
      <c r="DOC381" s="334"/>
      <c r="DOD381" s="334"/>
      <c r="DOE381" s="334"/>
      <c r="DOF381" s="334"/>
      <c r="DOG381" s="334"/>
      <c r="DOH381" s="334"/>
      <c r="DOI381" s="334"/>
      <c r="DOJ381" s="334"/>
      <c r="DOK381" s="334"/>
      <c r="DOL381" s="334"/>
      <c r="DOM381" s="334"/>
      <c r="DON381" s="334"/>
      <c r="DOO381" s="334"/>
      <c r="DOP381" s="334"/>
      <c r="DOQ381" s="334"/>
      <c r="DOR381" s="334"/>
      <c r="DOS381" s="334"/>
      <c r="DOT381" s="334"/>
      <c r="DOU381" s="334"/>
      <c r="DOV381" s="334"/>
      <c r="DOW381" s="334"/>
      <c r="DOX381" s="334"/>
      <c r="DOY381" s="334"/>
      <c r="DOZ381" s="334"/>
      <c r="DPA381" s="334"/>
      <c r="DPB381" s="334"/>
      <c r="DPC381" s="334"/>
      <c r="DPD381" s="334"/>
      <c r="DPE381" s="334"/>
      <c r="DPF381" s="334"/>
      <c r="DPG381" s="334"/>
      <c r="DPH381" s="334"/>
      <c r="DPI381" s="334"/>
      <c r="DPJ381" s="334"/>
      <c r="DPK381" s="334"/>
      <c r="DPL381" s="334"/>
      <c r="DPM381" s="334"/>
      <c r="DPN381" s="334"/>
      <c r="DPO381" s="334"/>
      <c r="DPP381" s="334"/>
      <c r="DPQ381" s="334"/>
      <c r="DPR381" s="334"/>
      <c r="DPS381" s="334"/>
      <c r="DPT381" s="334"/>
      <c r="DPU381" s="334"/>
      <c r="DPV381" s="334"/>
      <c r="DPW381" s="334"/>
      <c r="DPX381" s="334"/>
      <c r="DPY381" s="334"/>
      <c r="DPZ381" s="334"/>
      <c r="DQA381" s="334"/>
      <c r="DQB381" s="334"/>
      <c r="DQC381" s="334"/>
      <c r="DQD381" s="334"/>
      <c r="DQE381" s="334"/>
      <c r="DQF381" s="334"/>
      <c r="DQG381" s="334"/>
      <c r="DQH381" s="334"/>
      <c r="DQI381" s="334"/>
      <c r="DQJ381" s="334"/>
      <c r="DQK381" s="334"/>
      <c r="DQL381" s="334"/>
      <c r="DQM381" s="334"/>
      <c r="DQN381" s="334"/>
      <c r="DQO381" s="334"/>
      <c r="DQP381" s="334"/>
      <c r="DQQ381" s="334"/>
      <c r="DQR381" s="334"/>
      <c r="DQS381" s="334"/>
      <c r="DQT381" s="334"/>
      <c r="DQU381" s="334"/>
      <c r="DQV381" s="334"/>
      <c r="DQW381" s="334"/>
      <c r="DQX381" s="334"/>
      <c r="DQY381" s="334"/>
      <c r="DQZ381" s="334"/>
      <c r="DRA381" s="334"/>
      <c r="DRB381" s="334"/>
      <c r="DRC381" s="334"/>
      <c r="DRD381" s="334"/>
      <c r="DRE381" s="334"/>
      <c r="DRF381" s="334"/>
      <c r="DRG381" s="334"/>
      <c r="DRH381" s="334"/>
      <c r="DRI381" s="334"/>
      <c r="DRJ381" s="334"/>
      <c r="DRK381" s="334"/>
      <c r="DRL381" s="334"/>
      <c r="DRM381" s="334"/>
      <c r="DRN381" s="334"/>
      <c r="DRO381" s="334"/>
      <c r="DRP381" s="334"/>
      <c r="DRQ381" s="334"/>
      <c r="DRR381" s="334"/>
      <c r="DRS381" s="334"/>
      <c r="DRT381" s="334"/>
      <c r="DRU381" s="334"/>
      <c r="DRV381" s="334"/>
      <c r="DRW381" s="334"/>
      <c r="DRX381" s="334"/>
      <c r="DRY381" s="334"/>
      <c r="DRZ381" s="334"/>
      <c r="DSA381" s="334"/>
      <c r="DSB381" s="334"/>
      <c r="DSC381" s="334"/>
      <c r="DSD381" s="334"/>
      <c r="DSE381" s="334"/>
      <c r="DSF381" s="334"/>
      <c r="DSG381" s="334"/>
      <c r="DSH381" s="334"/>
      <c r="DSI381" s="334"/>
      <c r="DSJ381" s="334"/>
      <c r="DSK381" s="334"/>
      <c r="DSL381" s="334"/>
      <c r="DSM381" s="334"/>
      <c r="DSN381" s="334"/>
      <c r="DSO381" s="334"/>
      <c r="DSP381" s="334"/>
      <c r="DSQ381" s="334"/>
      <c r="DSR381" s="334"/>
      <c r="DSS381" s="334"/>
      <c r="DST381" s="334"/>
      <c r="DSU381" s="334"/>
      <c r="DSV381" s="334"/>
      <c r="DSW381" s="334"/>
      <c r="DSX381" s="334"/>
      <c r="DSY381" s="334"/>
      <c r="DSZ381" s="334"/>
      <c r="DTA381" s="334"/>
      <c r="DTB381" s="334"/>
      <c r="DTC381" s="334"/>
      <c r="DTD381" s="334"/>
      <c r="DTE381" s="334"/>
      <c r="DTF381" s="334"/>
      <c r="DTG381" s="334"/>
      <c r="DTH381" s="334"/>
      <c r="DTI381" s="334"/>
      <c r="DTJ381" s="334"/>
      <c r="DTK381" s="334"/>
      <c r="DTL381" s="334"/>
      <c r="DTM381" s="334"/>
      <c r="DTN381" s="334"/>
      <c r="DTO381" s="334"/>
      <c r="DTP381" s="334"/>
      <c r="DTQ381" s="334"/>
      <c r="DTR381" s="334"/>
      <c r="DTS381" s="334"/>
      <c r="DTT381" s="334"/>
      <c r="DTU381" s="334"/>
      <c r="DTV381" s="334"/>
      <c r="DTW381" s="334"/>
      <c r="DTX381" s="334"/>
      <c r="DTY381" s="334"/>
      <c r="DTZ381" s="334"/>
      <c r="DUA381" s="334"/>
      <c r="DUB381" s="334"/>
      <c r="DUC381" s="334"/>
      <c r="DUD381" s="334"/>
      <c r="DUE381" s="334"/>
      <c r="DUF381" s="334"/>
      <c r="DUG381" s="334"/>
      <c r="DUH381" s="334"/>
      <c r="DUI381" s="334"/>
      <c r="DUJ381" s="334"/>
      <c r="DUK381" s="334"/>
      <c r="DUL381" s="334"/>
      <c r="DUM381" s="334"/>
      <c r="DUN381" s="334"/>
      <c r="DUO381" s="334"/>
      <c r="DUP381" s="334"/>
      <c r="DUQ381" s="334"/>
      <c r="DUR381" s="334"/>
      <c r="DUS381" s="334"/>
      <c r="DUT381" s="334"/>
      <c r="DUU381" s="334"/>
      <c r="DUV381" s="334"/>
      <c r="DUW381" s="334"/>
      <c r="DUX381" s="334"/>
      <c r="DUY381" s="334"/>
      <c r="DUZ381" s="334"/>
      <c r="DVA381" s="334"/>
      <c r="DVB381" s="334"/>
      <c r="DVC381" s="334"/>
      <c r="DVD381" s="334"/>
      <c r="DVE381" s="334"/>
      <c r="DVF381" s="334"/>
      <c r="DVG381" s="334"/>
      <c r="DVH381" s="334"/>
      <c r="DVI381" s="334"/>
      <c r="DVJ381" s="334"/>
      <c r="DVK381" s="334"/>
      <c r="DVL381" s="334"/>
      <c r="DVM381" s="334"/>
      <c r="DVN381" s="334"/>
      <c r="DVO381" s="334"/>
      <c r="DVP381" s="334"/>
      <c r="DVQ381" s="334"/>
      <c r="DVR381" s="334"/>
      <c r="DVS381" s="334"/>
      <c r="DVT381" s="334"/>
      <c r="DVU381" s="334"/>
      <c r="DVV381" s="334"/>
      <c r="DVW381" s="334"/>
      <c r="DVX381" s="334"/>
      <c r="DVY381" s="334"/>
      <c r="DVZ381" s="334"/>
      <c r="DWA381" s="334"/>
      <c r="DWB381" s="334"/>
      <c r="DWC381" s="334"/>
      <c r="DWD381" s="334"/>
      <c r="DWE381" s="334"/>
      <c r="DWF381" s="334"/>
      <c r="DWG381" s="334"/>
      <c r="DWH381" s="334"/>
      <c r="DWI381" s="334"/>
      <c r="DWJ381" s="334"/>
      <c r="DWK381" s="334"/>
      <c r="DWL381" s="334"/>
      <c r="DWM381" s="334"/>
      <c r="DWN381" s="334"/>
      <c r="DWO381" s="334"/>
      <c r="DWP381" s="334"/>
      <c r="DWQ381" s="334"/>
      <c r="DWR381" s="334"/>
      <c r="DWS381" s="334"/>
      <c r="DWT381" s="334"/>
      <c r="DWU381" s="334"/>
      <c r="DWV381" s="334"/>
      <c r="DWW381" s="334"/>
      <c r="DWX381" s="334"/>
      <c r="DWY381" s="334"/>
      <c r="DWZ381" s="334"/>
      <c r="DXA381" s="334"/>
      <c r="DXB381" s="334"/>
      <c r="DXC381" s="334"/>
      <c r="DXD381" s="334"/>
      <c r="DXE381" s="334"/>
      <c r="DXF381" s="334"/>
      <c r="DXG381" s="334"/>
      <c r="DXH381" s="334"/>
      <c r="DXI381" s="334"/>
      <c r="DXJ381" s="334"/>
      <c r="DXK381" s="334"/>
      <c r="DXL381" s="334"/>
      <c r="DXM381" s="334"/>
      <c r="DXN381" s="334"/>
      <c r="DXO381" s="334"/>
      <c r="DXP381" s="334"/>
      <c r="DXQ381" s="334"/>
      <c r="DXR381" s="334"/>
      <c r="DXS381" s="334"/>
      <c r="DXT381" s="334"/>
      <c r="DXU381" s="334"/>
      <c r="DXV381" s="334"/>
      <c r="DXW381" s="334"/>
      <c r="DXX381" s="334"/>
      <c r="DXY381" s="334"/>
      <c r="DXZ381" s="334"/>
      <c r="DYA381" s="334"/>
      <c r="DYB381" s="334"/>
      <c r="DYC381" s="334"/>
      <c r="DYD381" s="334"/>
      <c r="DYE381" s="334"/>
      <c r="DYF381" s="334"/>
      <c r="DYG381" s="334"/>
      <c r="DYH381" s="334"/>
      <c r="DYI381" s="334"/>
      <c r="DYJ381" s="334"/>
      <c r="DYK381" s="334"/>
      <c r="DYL381" s="334"/>
      <c r="DYM381" s="334"/>
      <c r="DYN381" s="334"/>
      <c r="DYO381" s="334"/>
      <c r="DYP381" s="334"/>
      <c r="DYQ381" s="334"/>
      <c r="DYR381" s="334"/>
      <c r="DYS381" s="334"/>
      <c r="DYT381" s="334"/>
      <c r="DYU381" s="334"/>
      <c r="DYV381" s="334"/>
      <c r="DYW381" s="334"/>
      <c r="DYX381" s="334"/>
      <c r="DYY381" s="334"/>
      <c r="DYZ381" s="334"/>
      <c r="DZA381" s="334"/>
      <c r="DZB381" s="334"/>
      <c r="DZC381" s="334"/>
      <c r="DZD381" s="334"/>
      <c r="DZE381" s="334"/>
      <c r="DZF381" s="334"/>
      <c r="DZG381" s="334"/>
      <c r="DZH381" s="334"/>
      <c r="DZI381" s="334"/>
      <c r="DZJ381" s="334"/>
      <c r="DZK381" s="334"/>
      <c r="DZL381" s="334"/>
      <c r="DZM381" s="334"/>
      <c r="DZN381" s="334"/>
      <c r="DZO381" s="334"/>
      <c r="DZP381" s="334"/>
      <c r="DZQ381" s="334"/>
      <c r="DZR381" s="334"/>
      <c r="DZS381" s="334"/>
      <c r="DZT381" s="334"/>
      <c r="DZU381" s="334"/>
      <c r="DZV381" s="334"/>
      <c r="DZW381" s="334"/>
      <c r="DZX381" s="334"/>
      <c r="DZY381" s="334"/>
      <c r="DZZ381" s="334"/>
      <c r="EAA381" s="334"/>
      <c r="EAB381" s="334"/>
      <c r="EAC381" s="334"/>
      <c r="EAD381" s="334"/>
      <c r="EAE381" s="334"/>
      <c r="EAF381" s="334"/>
      <c r="EAG381" s="334"/>
      <c r="EAH381" s="334"/>
      <c r="EAI381" s="334"/>
      <c r="EAJ381" s="334"/>
      <c r="EAK381" s="334"/>
      <c r="EAL381" s="334"/>
      <c r="EAM381" s="334"/>
      <c r="EAN381" s="334"/>
      <c r="EAO381" s="334"/>
      <c r="EAP381" s="334"/>
      <c r="EAQ381" s="334"/>
      <c r="EAR381" s="334"/>
      <c r="EAS381" s="334"/>
      <c r="EAT381" s="334"/>
      <c r="EAU381" s="334"/>
      <c r="EAV381" s="334"/>
      <c r="EAW381" s="334"/>
      <c r="EAX381" s="334"/>
      <c r="EAY381" s="334"/>
      <c r="EAZ381" s="334"/>
      <c r="EBA381" s="334"/>
      <c r="EBB381" s="334"/>
      <c r="EBC381" s="334"/>
      <c r="EBD381" s="334"/>
      <c r="EBE381" s="334"/>
      <c r="EBF381" s="334"/>
      <c r="EBG381" s="334"/>
      <c r="EBH381" s="334"/>
      <c r="EBI381" s="334"/>
      <c r="EBJ381" s="334"/>
      <c r="EBK381" s="334"/>
      <c r="EBL381" s="334"/>
      <c r="EBM381" s="334"/>
      <c r="EBN381" s="334"/>
      <c r="EBO381" s="334"/>
      <c r="EBP381" s="334"/>
      <c r="EBQ381" s="334"/>
      <c r="EBR381" s="334"/>
      <c r="EBS381" s="334"/>
      <c r="EBT381" s="334"/>
      <c r="EBU381" s="334"/>
      <c r="EBV381" s="334"/>
      <c r="EBW381" s="334"/>
      <c r="EBX381" s="334"/>
      <c r="EBY381" s="334"/>
      <c r="EBZ381" s="334"/>
      <c r="ECA381" s="334"/>
      <c r="ECB381" s="334"/>
      <c r="ECC381" s="334"/>
      <c r="ECD381" s="334"/>
      <c r="ECE381" s="334"/>
      <c r="ECF381" s="334"/>
      <c r="ECG381" s="334"/>
      <c r="ECH381" s="334"/>
      <c r="ECI381" s="334"/>
      <c r="ECJ381" s="334"/>
      <c r="ECK381" s="334"/>
      <c r="ECL381" s="334"/>
      <c r="ECM381" s="334"/>
      <c r="ECN381" s="334"/>
      <c r="ECO381" s="334"/>
      <c r="ECP381" s="334"/>
      <c r="ECQ381" s="334"/>
      <c r="ECR381" s="334"/>
      <c r="ECS381" s="334"/>
      <c r="ECT381" s="334"/>
      <c r="ECU381" s="334"/>
      <c r="ECV381" s="334"/>
      <c r="ECW381" s="334"/>
      <c r="ECX381" s="334"/>
      <c r="ECY381" s="334"/>
      <c r="ECZ381" s="334"/>
      <c r="EDA381" s="334"/>
      <c r="EDB381" s="334"/>
      <c r="EDC381" s="334"/>
      <c r="EDD381" s="334"/>
      <c r="EDE381" s="334"/>
      <c r="EDF381" s="334"/>
      <c r="EDG381" s="334"/>
      <c r="EDH381" s="334"/>
      <c r="EDI381" s="334"/>
      <c r="EDJ381" s="334"/>
      <c r="EDK381" s="334"/>
      <c r="EDL381" s="334"/>
      <c r="EDM381" s="334"/>
      <c r="EDN381" s="334"/>
      <c r="EDO381" s="334"/>
      <c r="EDP381" s="334"/>
      <c r="EDQ381" s="334"/>
      <c r="EDR381" s="334"/>
      <c r="EDS381" s="334"/>
      <c r="EDT381" s="334"/>
      <c r="EDU381" s="334"/>
      <c r="EDV381" s="334"/>
      <c r="EDW381" s="334"/>
      <c r="EDX381" s="334"/>
      <c r="EDY381" s="334"/>
      <c r="EDZ381" s="334"/>
      <c r="EEA381" s="334"/>
      <c r="EEB381" s="334"/>
      <c r="EEC381" s="334"/>
      <c r="EED381" s="334"/>
      <c r="EEE381" s="334"/>
      <c r="EEF381" s="334"/>
      <c r="EEG381" s="334"/>
      <c r="EEH381" s="334"/>
      <c r="EEI381" s="334"/>
      <c r="EEJ381" s="334"/>
      <c r="EEK381" s="334"/>
      <c r="EEL381" s="334"/>
      <c r="EEM381" s="334"/>
      <c r="EEN381" s="334"/>
      <c r="EEO381" s="334"/>
      <c r="EEP381" s="334"/>
      <c r="EEQ381" s="334"/>
      <c r="EER381" s="334"/>
      <c r="EES381" s="334"/>
      <c r="EET381" s="334"/>
      <c r="EEU381" s="334"/>
      <c r="EEV381" s="334"/>
      <c r="EEW381" s="334"/>
      <c r="EEX381" s="334"/>
      <c r="EEY381" s="334"/>
      <c r="EEZ381" s="334"/>
      <c r="EFA381" s="334"/>
      <c r="EFB381" s="334"/>
      <c r="EFC381" s="334"/>
      <c r="EFD381" s="334"/>
      <c r="EFE381" s="334"/>
      <c r="EFF381" s="334"/>
      <c r="EFG381" s="334"/>
      <c r="EFH381" s="334"/>
      <c r="EFI381" s="334"/>
      <c r="EFJ381" s="334"/>
      <c r="EFK381" s="334"/>
      <c r="EFL381" s="334"/>
      <c r="EFM381" s="334"/>
      <c r="EFN381" s="334"/>
      <c r="EFO381" s="334"/>
      <c r="EFP381" s="334"/>
      <c r="EFQ381" s="334"/>
      <c r="EFR381" s="334"/>
      <c r="EFS381" s="334"/>
      <c r="EFT381" s="334"/>
      <c r="EFU381" s="334"/>
      <c r="EFV381" s="334"/>
      <c r="EFW381" s="334"/>
      <c r="EFX381" s="334"/>
      <c r="EFY381" s="334"/>
      <c r="EFZ381" s="334"/>
      <c r="EGA381" s="334"/>
      <c r="EGB381" s="334"/>
      <c r="EGC381" s="334"/>
      <c r="EGD381" s="334"/>
      <c r="EGE381" s="334"/>
      <c r="EGF381" s="334"/>
      <c r="EGG381" s="334"/>
      <c r="EGH381" s="334"/>
      <c r="EGI381" s="334"/>
      <c r="EGJ381" s="334"/>
      <c r="EGK381" s="334"/>
      <c r="EGL381" s="334"/>
      <c r="EGM381" s="334"/>
      <c r="EGN381" s="334"/>
      <c r="EGO381" s="334"/>
      <c r="EGP381" s="334"/>
      <c r="EGQ381" s="334"/>
      <c r="EGR381" s="334"/>
      <c r="EGS381" s="334"/>
      <c r="EGT381" s="334"/>
      <c r="EGU381" s="334"/>
      <c r="EGV381" s="334"/>
      <c r="EGW381" s="334"/>
      <c r="EGX381" s="334"/>
      <c r="EGY381" s="334"/>
      <c r="EGZ381" s="334"/>
      <c r="EHA381" s="334"/>
      <c r="EHB381" s="334"/>
      <c r="EHC381" s="334"/>
      <c r="EHD381" s="334"/>
      <c r="EHE381" s="334"/>
      <c r="EHF381" s="334"/>
      <c r="EHG381" s="334"/>
      <c r="EHH381" s="334"/>
      <c r="EHI381" s="334"/>
      <c r="EHJ381" s="334"/>
      <c r="EHK381" s="334"/>
      <c r="EHL381" s="334"/>
      <c r="EHM381" s="334"/>
      <c r="EHN381" s="334"/>
      <c r="EHO381" s="334"/>
      <c r="EHP381" s="334"/>
      <c r="EHQ381" s="334"/>
      <c r="EHR381" s="334"/>
      <c r="EHS381" s="334"/>
      <c r="EHT381" s="334"/>
      <c r="EHU381" s="334"/>
      <c r="EHV381" s="334"/>
      <c r="EHW381" s="334"/>
      <c r="EHX381" s="334"/>
      <c r="EHY381" s="334"/>
      <c r="EHZ381" s="334"/>
      <c r="EIA381" s="334"/>
      <c r="EIB381" s="334"/>
      <c r="EIC381" s="334"/>
      <c r="EID381" s="334"/>
      <c r="EIE381" s="334"/>
      <c r="EIF381" s="334"/>
      <c r="EIG381" s="334"/>
      <c r="EIH381" s="334"/>
      <c r="EII381" s="334"/>
      <c r="EIJ381" s="334"/>
      <c r="EIK381" s="334"/>
      <c r="EIL381" s="334"/>
      <c r="EIM381" s="334"/>
      <c r="EIN381" s="334"/>
      <c r="EIO381" s="334"/>
      <c r="EIP381" s="334"/>
      <c r="EIQ381" s="334"/>
      <c r="EIR381" s="334"/>
      <c r="EIS381" s="334"/>
      <c r="EIT381" s="334"/>
      <c r="EIU381" s="334"/>
      <c r="EIV381" s="334"/>
      <c r="EIW381" s="334"/>
      <c r="EIX381" s="334"/>
      <c r="EIY381" s="334"/>
      <c r="EIZ381" s="334"/>
      <c r="EJA381" s="334"/>
      <c r="EJB381" s="334"/>
      <c r="EJC381" s="334"/>
      <c r="EJD381" s="334"/>
      <c r="EJE381" s="334"/>
      <c r="EJF381" s="334"/>
      <c r="EJG381" s="334"/>
      <c r="EJH381" s="334"/>
      <c r="EJI381" s="334"/>
      <c r="EJJ381" s="334"/>
      <c r="EJK381" s="334"/>
      <c r="EJL381" s="334"/>
      <c r="EJM381" s="334"/>
      <c r="EJN381" s="334"/>
      <c r="EJO381" s="334"/>
      <c r="EJP381" s="334"/>
      <c r="EJQ381" s="334"/>
      <c r="EJR381" s="334"/>
      <c r="EJS381" s="334"/>
      <c r="EJT381" s="334"/>
      <c r="EJU381" s="334"/>
      <c r="EJV381" s="334"/>
      <c r="EJW381" s="334"/>
      <c r="EJX381" s="334"/>
      <c r="EJY381" s="334"/>
      <c r="EJZ381" s="334"/>
      <c r="EKA381" s="334"/>
      <c r="EKB381" s="334"/>
      <c r="EKC381" s="334"/>
      <c r="EKD381" s="334"/>
      <c r="EKE381" s="334"/>
      <c r="EKF381" s="334"/>
      <c r="EKG381" s="334"/>
      <c r="EKH381" s="334"/>
      <c r="EKI381" s="334"/>
      <c r="EKJ381" s="334"/>
      <c r="EKK381" s="334"/>
      <c r="EKL381" s="334"/>
      <c r="EKM381" s="334"/>
      <c r="EKN381" s="334"/>
      <c r="EKO381" s="334"/>
      <c r="EKP381" s="334"/>
      <c r="EKQ381" s="334"/>
      <c r="EKR381" s="334"/>
      <c r="EKS381" s="334"/>
      <c r="EKT381" s="334"/>
      <c r="EKU381" s="334"/>
      <c r="EKV381" s="334"/>
      <c r="EKW381" s="334"/>
      <c r="EKX381" s="334"/>
      <c r="EKY381" s="334"/>
      <c r="EKZ381" s="334"/>
      <c r="ELA381" s="334"/>
      <c r="ELB381" s="334"/>
      <c r="ELC381" s="334"/>
      <c r="ELD381" s="334"/>
      <c r="ELE381" s="334"/>
      <c r="ELF381" s="334"/>
      <c r="ELG381" s="334"/>
      <c r="ELH381" s="334"/>
      <c r="ELI381" s="334"/>
      <c r="ELJ381" s="334"/>
      <c r="ELK381" s="334"/>
      <c r="ELL381" s="334"/>
      <c r="ELM381" s="334"/>
      <c r="ELN381" s="334"/>
      <c r="ELO381" s="334"/>
      <c r="ELP381" s="334"/>
      <c r="ELQ381" s="334"/>
      <c r="ELR381" s="334"/>
      <c r="ELS381" s="334"/>
      <c r="ELT381" s="334"/>
      <c r="ELU381" s="334"/>
      <c r="ELV381" s="334"/>
      <c r="ELW381" s="334"/>
      <c r="ELX381" s="334"/>
      <c r="ELY381" s="334"/>
      <c r="ELZ381" s="334"/>
      <c r="EMA381" s="334"/>
      <c r="EMB381" s="334"/>
      <c r="EMC381" s="334"/>
      <c r="EMD381" s="334"/>
      <c r="EME381" s="334"/>
      <c r="EMF381" s="334"/>
      <c r="EMG381" s="334"/>
      <c r="EMH381" s="334"/>
      <c r="EMI381" s="334"/>
      <c r="EMJ381" s="334"/>
      <c r="EMK381" s="334"/>
      <c r="EML381" s="334"/>
      <c r="EMM381" s="334"/>
      <c r="EMN381" s="334"/>
      <c r="EMO381" s="334"/>
      <c r="EMP381" s="334"/>
      <c r="EMQ381" s="334"/>
      <c r="EMR381" s="334"/>
      <c r="EMS381" s="334"/>
      <c r="EMT381" s="334"/>
      <c r="EMU381" s="334"/>
      <c r="EMV381" s="334"/>
      <c r="EMW381" s="334"/>
      <c r="EMX381" s="334"/>
      <c r="EMY381" s="334"/>
      <c r="EMZ381" s="334"/>
      <c r="ENA381" s="334"/>
      <c r="ENB381" s="334"/>
      <c r="ENC381" s="334"/>
      <c r="END381" s="334"/>
      <c r="ENE381" s="334"/>
      <c r="ENF381" s="334"/>
      <c r="ENG381" s="334"/>
      <c r="ENH381" s="334"/>
      <c r="ENI381" s="334"/>
      <c r="ENJ381" s="334"/>
      <c r="ENK381" s="334"/>
      <c r="ENL381" s="334"/>
      <c r="ENM381" s="334"/>
      <c r="ENN381" s="334"/>
      <c r="ENO381" s="334"/>
      <c r="ENP381" s="334"/>
      <c r="ENQ381" s="334"/>
      <c r="ENR381" s="334"/>
      <c r="ENS381" s="334"/>
      <c r="ENT381" s="334"/>
      <c r="ENU381" s="334"/>
      <c r="ENV381" s="334"/>
      <c r="ENW381" s="334"/>
      <c r="ENX381" s="334"/>
      <c r="ENY381" s="334"/>
      <c r="ENZ381" s="334"/>
      <c r="EOA381" s="334"/>
      <c r="EOB381" s="334"/>
      <c r="EOC381" s="334"/>
      <c r="EOD381" s="334"/>
      <c r="EOE381" s="334"/>
      <c r="EOF381" s="334"/>
      <c r="EOG381" s="334"/>
      <c r="EOH381" s="334"/>
      <c r="EOI381" s="334"/>
      <c r="EOJ381" s="334"/>
      <c r="EOK381" s="334"/>
      <c r="EOL381" s="334"/>
      <c r="EOM381" s="334"/>
      <c r="EON381" s="334"/>
      <c r="EOO381" s="334"/>
      <c r="EOP381" s="334"/>
      <c r="EOQ381" s="334"/>
      <c r="EOR381" s="334"/>
      <c r="EOS381" s="334"/>
      <c r="EOT381" s="334"/>
      <c r="EOU381" s="334"/>
      <c r="EOV381" s="334"/>
      <c r="EOW381" s="334"/>
      <c r="EOX381" s="334"/>
      <c r="EOY381" s="334"/>
      <c r="EOZ381" s="334"/>
      <c r="EPA381" s="334"/>
      <c r="EPB381" s="334"/>
      <c r="EPC381" s="334"/>
      <c r="EPD381" s="334"/>
      <c r="EPE381" s="334"/>
      <c r="EPF381" s="334"/>
      <c r="EPG381" s="334"/>
      <c r="EPH381" s="334"/>
      <c r="EPI381" s="334"/>
      <c r="EPJ381" s="334"/>
      <c r="EPK381" s="334"/>
      <c r="EPL381" s="334"/>
      <c r="EPM381" s="334"/>
      <c r="EPN381" s="334"/>
      <c r="EPO381" s="334"/>
      <c r="EPP381" s="334"/>
      <c r="EPQ381" s="334"/>
      <c r="EPR381" s="334"/>
      <c r="EPS381" s="334"/>
      <c r="EPT381" s="334"/>
      <c r="EPU381" s="334"/>
      <c r="EPV381" s="334"/>
      <c r="EPW381" s="334"/>
      <c r="EPX381" s="334"/>
      <c r="EPY381" s="334"/>
      <c r="EPZ381" s="334"/>
      <c r="EQA381" s="334"/>
      <c r="EQB381" s="334"/>
      <c r="EQC381" s="334"/>
      <c r="EQD381" s="334"/>
      <c r="EQE381" s="334"/>
      <c r="EQF381" s="334"/>
      <c r="EQG381" s="334"/>
      <c r="EQH381" s="334"/>
      <c r="EQI381" s="334"/>
      <c r="EQJ381" s="334"/>
      <c r="EQK381" s="334"/>
      <c r="EQL381" s="334"/>
      <c r="EQM381" s="334"/>
      <c r="EQN381" s="334"/>
      <c r="EQO381" s="334"/>
      <c r="EQP381" s="334"/>
      <c r="EQQ381" s="334"/>
      <c r="EQR381" s="334"/>
      <c r="EQS381" s="334"/>
      <c r="EQT381" s="334"/>
      <c r="EQU381" s="334"/>
      <c r="EQV381" s="334"/>
      <c r="EQW381" s="334"/>
      <c r="EQX381" s="334"/>
      <c r="EQY381" s="334"/>
      <c r="EQZ381" s="334"/>
      <c r="ERA381" s="334"/>
      <c r="ERB381" s="334"/>
      <c r="ERC381" s="334"/>
      <c r="ERD381" s="334"/>
      <c r="ERE381" s="334"/>
      <c r="ERF381" s="334"/>
      <c r="ERG381" s="334"/>
      <c r="ERH381" s="334"/>
      <c r="ERI381" s="334"/>
      <c r="ERJ381" s="334"/>
      <c r="ERK381" s="334"/>
      <c r="ERL381" s="334"/>
      <c r="ERM381" s="334"/>
      <c r="ERN381" s="334"/>
      <c r="ERO381" s="334"/>
      <c r="ERP381" s="334"/>
      <c r="ERQ381" s="334"/>
      <c r="ERR381" s="334"/>
      <c r="ERS381" s="334"/>
      <c r="ERT381" s="334"/>
      <c r="ERU381" s="334"/>
      <c r="ERV381" s="334"/>
      <c r="ERW381" s="334"/>
      <c r="ERX381" s="334"/>
      <c r="ERY381" s="334"/>
      <c r="ERZ381" s="334"/>
      <c r="ESA381" s="334"/>
      <c r="ESB381" s="334"/>
      <c r="ESC381" s="334"/>
      <c r="ESD381" s="334"/>
      <c r="ESE381" s="334"/>
      <c r="ESF381" s="334"/>
      <c r="ESG381" s="334"/>
      <c r="ESH381" s="334"/>
      <c r="ESI381" s="334"/>
      <c r="ESJ381" s="334"/>
      <c r="ESK381" s="334"/>
      <c r="ESL381" s="334"/>
      <c r="ESM381" s="334"/>
      <c r="ESN381" s="334"/>
      <c r="ESO381" s="334"/>
      <c r="ESP381" s="334"/>
      <c r="ESQ381" s="334"/>
      <c r="ESR381" s="334"/>
      <c r="ESS381" s="334"/>
      <c r="EST381" s="334"/>
      <c r="ESU381" s="334"/>
      <c r="ESV381" s="334"/>
      <c r="ESW381" s="334"/>
      <c r="ESX381" s="334"/>
      <c r="ESY381" s="334"/>
      <c r="ESZ381" s="334"/>
      <c r="ETA381" s="334"/>
      <c r="ETB381" s="334"/>
      <c r="ETC381" s="334"/>
      <c r="ETD381" s="334"/>
      <c r="ETE381" s="334"/>
      <c r="ETF381" s="334"/>
      <c r="ETG381" s="334"/>
      <c r="ETH381" s="334"/>
      <c r="ETI381" s="334"/>
      <c r="ETJ381" s="334"/>
      <c r="ETK381" s="334"/>
      <c r="ETL381" s="334"/>
      <c r="ETM381" s="334"/>
      <c r="ETN381" s="334"/>
      <c r="ETO381" s="334"/>
      <c r="ETP381" s="334"/>
      <c r="ETQ381" s="334"/>
      <c r="ETR381" s="334"/>
      <c r="ETS381" s="334"/>
      <c r="ETT381" s="334"/>
      <c r="ETU381" s="334"/>
      <c r="ETV381" s="334"/>
      <c r="ETW381" s="334"/>
      <c r="ETX381" s="334"/>
      <c r="ETY381" s="334"/>
      <c r="ETZ381" s="334"/>
      <c r="EUA381" s="334"/>
      <c r="EUB381" s="334"/>
      <c r="EUC381" s="334"/>
      <c r="EUD381" s="334"/>
      <c r="EUE381" s="334"/>
      <c r="EUF381" s="334"/>
      <c r="EUG381" s="334"/>
      <c r="EUH381" s="334"/>
      <c r="EUI381" s="334"/>
      <c r="EUJ381" s="334"/>
      <c r="EUK381" s="334"/>
      <c r="EUL381" s="334"/>
      <c r="EUM381" s="334"/>
      <c r="EUN381" s="334"/>
      <c r="EUO381" s="334"/>
      <c r="EUP381" s="334"/>
      <c r="EUQ381" s="334"/>
      <c r="EUR381" s="334"/>
      <c r="EUS381" s="334"/>
      <c r="EUT381" s="334"/>
      <c r="EUU381" s="334"/>
      <c r="EUV381" s="334"/>
      <c r="EUW381" s="334"/>
      <c r="EUX381" s="334"/>
      <c r="EUY381" s="334"/>
      <c r="EUZ381" s="334"/>
      <c r="EVA381" s="334"/>
      <c r="EVB381" s="334"/>
      <c r="EVC381" s="334"/>
      <c r="EVD381" s="334"/>
      <c r="EVE381" s="334"/>
      <c r="EVF381" s="334"/>
      <c r="EVG381" s="334"/>
      <c r="EVH381" s="334"/>
      <c r="EVI381" s="334"/>
      <c r="EVJ381" s="334"/>
      <c r="EVK381" s="334"/>
      <c r="EVL381" s="334"/>
      <c r="EVM381" s="334"/>
      <c r="EVN381" s="334"/>
      <c r="EVO381" s="334"/>
      <c r="EVP381" s="334"/>
      <c r="EVQ381" s="334"/>
      <c r="EVR381" s="334"/>
      <c r="EVS381" s="334"/>
      <c r="EVT381" s="334"/>
      <c r="EVU381" s="334"/>
      <c r="EVV381" s="334"/>
      <c r="EVW381" s="334"/>
      <c r="EVX381" s="334"/>
      <c r="EVY381" s="334"/>
      <c r="EVZ381" s="334"/>
      <c r="EWA381" s="334"/>
      <c r="EWB381" s="334"/>
      <c r="EWC381" s="334"/>
      <c r="EWD381" s="334"/>
      <c r="EWE381" s="334"/>
      <c r="EWF381" s="334"/>
      <c r="EWG381" s="334"/>
      <c r="EWH381" s="334"/>
      <c r="EWI381" s="334"/>
      <c r="EWJ381" s="334"/>
      <c r="EWK381" s="334"/>
      <c r="EWL381" s="334"/>
      <c r="EWM381" s="334"/>
      <c r="EWN381" s="334"/>
      <c r="EWO381" s="334"/>
      <c r="EWP381" s="334"/>
      <c r="EWQ381" s="334"/>
      <c r="EWR381" s="334"/>
      <c r="EWS381" s="334"/>
      <c r="EWT381" s="334"/>
      <c r="EWU381" s="334"/>
      <c r="EWV381" s="334"/>
      <c r="EWW381" s="334"/>
      <c r="EWX381" s="334"/>
      <c r="EWY381" s="334"/>
      <c r="EWZ381" s="334"/>
      <c r="EXA381" s="334"/>
      <c r="EXB381" s="334"/>
      <c r="EXC381" s="334"/>
      <c r="EXD381" s="334"/>
      <c r="EXE381" s="334"/>
      <c r="EXF381" s="334"/>
      <c r="EXG381" s="334"/>
      <c r="EXH381" s="334"/>
      <c r="EXI381" s="334"/>
      <c r="EXJ381" s="334"/>
      <c r="EXK381" s="334"/>
      <c r="EXL381" s="334"/>
      <c r="EXM381" s="334"/>
      <c r="EXN381" s="334"/>
      <c r="EXO381" s="334"/>
      <c r="EXP381" s="334"/>
      <c r="EXQ381" s="334"/>
      <c r="EXR381" s="334"/>
      <c r="EXS381" s="334"/>
      <c r="EXT381" s="334"/>
      <c r="EXU381" s="334"/>
      <c r="EXV381" s="334"/>
      <c r="EXW381" s="334"/>
      <c r="EXX381" s="334"/>
      <c r="EXY381" s="334"/>
      <c r="EXZ381" s="334"/>
      <c r="EYA381" s="334"/>
      <c r="EYB381" s="334"/>
      <c r="EYC381" s="334"/>
      <c r="EYD381" s="334"/>
      <c r="EYE381" s="334"/>
      <c r="EYF381" s="334"/>
      <c r="EYG381" s="334"/>
      <c r="EYH381" s="334"/>
      <c r="EYI381" s="334"/>
      <c r="EYJ381" s="334"/>
      <c r="EYK381" s="334"/>
      <c r="EYL381" s="334"/>
      <c r="EYM381" s="334"/>
      <c r="EYN381" s="334"/>
      <c r="EYO381" s="334"/>
      <c r="EYP381" s="334"/>
      <c r="EYQ381" s="334"/>
      <c r="EYR381" s="334"/>
      <c r="EYS381" s="334"/>
      <c r="EYT381" s="334"/>
      <c r="EYU381" s="334"/>
      <c r="EYV381" s="334"/>
      <c r="EYW381" s="334"/>
      <c r="EYX381" s="334"/>
      <c r="EYY381" s="334"/>
      <c r="EYZ381" s="334"/>
      <c r="EZA381" s="334"/>
      <c r="EZB381" s="334"/>
      <c r="EZC381" s="334"/>
      <c r="EZD381" s="334"/>
      <c r="EZE381" s="334"/>
      <c r="EZF381" s="334"/>
      <c r="EZG381" s="334"/>
      <c r="EZH381" s="334"/>
      <c r="EZI381" s="334"/>
      <c r="EZJ381" s="334"/>
      <c r="EZK381" s="334"/>
      <c r="EZL381" s="334"/>
      <c r="EZM381" s="334"/>
      <c r="EZN381" s="334"/>
      <c r="EZO381" s="334"/>
      <c r="EZP381" s="334"/>
      <c r="EZQ381" s="334"/>
      <c r="EZR381" s="334"/>
      <c r="EZS381" s="334"/>
      <c r="EZT381" s="334"/>
      <c r="EZU381" s="334"/>
      <c r="EZV381" s="334"/>
      <c r="EZW381" s="334"/>
      <c r="EZX381" s="334"/>
      <c r="EZY381" s="334"/>
      <c r="EZZ381" s="334"/>
      <c r="FAA381" s="334"/>
      <c r="FAB381" s="334"/>
      <c r="FAC381" s="334"/>
      <c r="FAD381" s="334"/>
      <c r="FAE381" s="334"/>
      <c r="FAF381" s="334"/>
      <c r="FAG381" s="334"/>
      <c r="FAH381" s="334"/>
      <c r="FAI381" s="334"/>
      <c r="FAJ381" s="334"/>
      <c r="FAK381" s="334"/>
      <c r="FAL381" s="334"/>
      <c r="FAM381" s="334"/>
      <c r="FAN381" s="334"/>
      <c r="FAO381" s="334"/>
      <c r="FAP381" s="334"/>
      <c r="FAQ381" s="334"/>
      <c r="FAR381" s="334"/>
      <c r="FAS381" s="334"/>
      <c r="FAT381" s="334"/>
      <c r="FAU381" s="334"/>
      <c r="FAV381" s="334"/>
      <c r="FAW381" s="334"/>
      <c r="FAX381" s="334"/>
      <c r="FAY381" s="334"/>
      <c r="FAZ381" s="334"/>
      <c r="FBA381" s="334"/>
      <c r="FBB381" s="334"/>
      <c r="FBC381" s="334"/>
      <c r="FBD381" s="334"/>
      <c r="FBE381" s="334"/>
      <c r="FBF381" s="334"/>
      <c r="FBG381" s="334"/>
      <c r="FBH381" s="334"/>
      <c r="FBI381" s="334"/>
      <c r="FBJ381" s="334"/>
      <c r="FBK381" s="334"/>
      <c r="FBL381" s="334"/>
      <c r="FBM381" s="334"/>
      <c r="FBN381" s="334"/>
      <c r="FBO381" s="334"/>
      <c r="FBP381" s="334"/>
      <c r="FBQ381" s="334"/>
      <c r="FBR381" s="334"/>
      <c r="FBS381" s="334"/>
      <c r="FBT381" s="334"/>
      <c r="FBU381" s="334"/>
      <c r="FBV381" s="334"/>
      <c r="FBW381" s="334"/>
      <c r="FBX381" s="334"/>
      <c r="FBY381" s="334"/>
      <c r="FBZ381" s="334"/>
      <c r="FCA381" s="334"/>
      <c r="FCB381" s="334"/>
      <c r="FCC381" s="334"/>
      <c r="FCD381" s="334"/>
      <c r="FCE381" s="334"/>
      <c r="FCF381" s="334"/>
      <c r="FCG381" s="334"/>
      <c r="FCH381" s="334"/>
      <c r="FCI381" s="334"/>
      <c r="FCJ381" s="334"/>
      <c r="FCK381" s="334"/>
      <c r="FCL381" s="334"/>
      <c r="FCM381" s="334"/>
      <c r="FCN381" s="334"/>
      <c r="FCO381" s="334"/>
      <c r="FCP381" s="334"/>
      <c r="FCQ381" s="334"/>
      <c r="FCR381" s="334"/>
      <c r="FCS381" s="334"/>
      <c r="FCT381" s="334"/>
      <c r="FCU381" s="334"/>
      <c r="FCV381" s="334"/>
      <c r="FCW381" s="334"/>
      <c r="FCX381" s="334"/>
      <c r="FCY381" s="334"/>
      <c r="FCZ381" s="334"/>
      <c r="FDA381" s="334"/>
      <c r="FDB381" s="334"/>
      <c r="FDC381" s="334"/>
      <c r="FDD381" s="334"/>
      <c r="FDE381" s="334"/>
      <c r="FDF381" s="334"/>
      <c r="FDG381" s="334"/>
      <c r="FDH381" s="334"/>
      <c r="FDI381" s="334"/>
      <c r="FDJ381" s="334"/>
      <c r="FDK381" s="334"/>
      <c r="FDL381" s="334"/>
      <c r="FDM381" s="334"/>
      <c r="FDN381" s="334"/>
      <c r="FDO381" s="334"/>
      <c r="FDP381" s="334"/>
      <c r="FDQ381" s="334"/>
      <c r="FDR381" s="334"/>
      <c r="FDS381" s="334"/>
      <c r="FDT381" s="334"/>
      <c r="FDU381" s="334"/>
      <c r="FDV381" s="334"/>
      <c r="FDW381" s="334"/>
      <c r="FDX381" s="334"/>
      <c r="FDY381" s="334"/>
      <c r="FDZ381" s="334"/>
      <c r="FEA381" s="334"/>
      <c r="FEB381" s="334"/>
      <c r="FEC381" s="334"/>
      <c r="FED381" s="334"/>
      <c r="FEE381" s="334"/>
      <c r="FEF381" s="334"/>
      <c r="FEG381" s="334"/>
      <c r="FEH381" s="334"/>
      <c r="FEI381" s="334"/>
      <c r="FEJ381" s="334"/>
      <c r="FEK381" s="334"/>
      <c r="FEL381" s="334"/>
      <c r="FEM381" s="334"/>
      <c r="FEN381" s="334"/>
      <c r="FEO381" s="334"/>
      <c r="FEP381" s="334"/>
      <c r="FEQ381" s="334"/>
      <c r="FER381" s="334"/>
      <c r="FES381" s="334"/>
      <c r="FET381" s="334"/>
      <c r="FEU381" s="334"/>
      <c r="FEV381" s="334"/>
      <c r="FEW381" s="334"/>
      <c r="FEX381" s="334"/>
      <c r="FEY381" s="334"/>
      <c r="FEZ381" s="334"/>
      <c r="FFA381" s="334"/>
      <c r="FFB381" s="334"/>
      <c r="FFC381" s="334"/>
      <c r="FFD381" s="334"/>
      <c r="FFE381" s="334"/>
      <c r="FFF381" s="334"/>
      <c r="FFG381" s="334"/>
      <c r="FFH381" s="334"/>
      <c r="FFI381" s="334"/>
      <c r="FFJ381" s="334"/>
      <c r="FFK381" s="334"/>
      <c r="FFL381" s="334"/>
      <c r="FFM381" s="334"/>
      <c r="FFN381" s="334"/>
      <c r="FFO381" s="334"/>
      <c r="FFP381" s="334"/>
      <c r="FFQ381" s="334"/>
      <c r="FFR381" s="334"/>
      <c r="FFS381" s="334"/>
      <c r="FFT381" s="334"/>
      <c r="FFU381" s="334"/>
      <c r="FFV381" s="334"/>
      <c r="FFW381" s="334"/>
      <c r="FFX381" s="334"/>
      <c r="FFY381" s="334"/>
      <c r="FFZ381" s="334"/>
      <c r="FGA381" s="334"/>
      <c r="FGB381" s="334"/>
      <c r="FGC381" s="334"/>
      <c r="FGD381" s="334"/>
      <c r="FGE381" s="334"/>
      <c r="FGF381" s="334"/>
      <c r="FGG381" s="334"/>
      <c r="FGH381" s="334"/>
      <c r="FGI381" s="334"/>
      <c r="FGJ381" s="334"/>
      <c r="FGK381" s="334"/>
      <c r="FGL381" s="334"/>
      <c r="FGM381" s="334"/>
      <c r="FGN381" s="334"/>
      <c r="FGO381" s="334"/>
      <c r="FGP381" s="334"/>
      <c r="FGQ381" s="334"/>
      <c r="FGR381" s="334"/>
      <c r="FGS381" s="334"/>
      <c r="FGT381" s="334"/>
      <c r="FGU381" s="334"/>
      <c r="FGV381" s="334"/>
      <c r="FGW381" s="334"/>
      <c r="FGX381" s="334"/>
      <c r="FGY381" s="334"/>
      <c r="FGZ381" s="334"/>
      <c r="FHA381" s="334"/>
      <c r="FHB381" s="334"/>
      <c r="FHC381" s="334"/>
      <c r="FHD381" s="334"/>
      <c r="FHE381" s="334"/>
      <c r="FHF381" s="334"/>
      <c r="FHG381" s="334"/>
      <c r="FHH381" s="334"/>
      <c r="FHI381" s="334"/>
      <c r="FHJ381" s="334"/>
      <c r="FHK381" s="334"/>
      <c r="FHL381" s="334"/>
      <c r="FHM381" s="334"/>
      <c r="FHN381" s="334"/>
      <c r="FHO381" s="334"/>
      <c r="FHP381" s="334"/>
      <c r="FHQ381" s="334"/>
      <c r="FHR381" s="334"/>
      <c r="FHS381" s="334"/>
      <c r="FHT381" s="334"/>
      <c r="FHU381" s="334"/>
      <c r="FHV381" s="334"/>
      <c r="FHW381" s="334"/>
      <c r="FHX381" s="334"/>
      <c r="FHY381" s="334"/>
      <c r="FHZ381" s="334"/>
      <c r="FIA381" s="334"/>
      <c r="FIB381" s="334"/>
      <c r="FIC381" s="334"/>
      <c r="FID381" s="334"/>
      <c r="FIE381" s="334"/>
      <c r="FIF381" s="334"/>
      <c r="FIG381" s="334"/>
      <c r="FIH381" s="334"/>
      <c r="FII381" s="334"/>
      <c r="FIJ381" s="334"/>
      <c r="FIK381" s="334"/>
      <c r="FIL381" s="334"/>
      <c r="FIM381" s="334"/>
      <c r="FIN381" s="334"/>
      <c r="FIO381" s="334"/>
      <c r="FIP381" s="334"/>
      <c r="FIQ381" s="334"/>
      <c r="FIR381" s="334"/>
      <c r="FIS381" s="334"/>
      <c r="FIT381" s="334"/>
      <c r="FIU381" s="334"/>
      <c r="FIV381" s="334"/>
      <c r="FIW381" s="334"/>
      <c r="FIX381" s="334"/>
      <c r="FIY381" s="334"/>
      <c r="FIZ381" s="334"/>
      <c r="FJA381" s="334"/>
      <c r="FJB381" s="334"/>
      <c r="FJC381" s="334"/>
      <c r="FJD381" s="334"/>
      <c r="FJE381" s="334"/>
      <c r="FJF381" s="334"/>
      <c r="FJG381" s="334"/>
      <c r="FJH381" s="334"/>
      <c r="FJI381" s="334"/>
      <c r="FJJ381" s="334"/>
      <c r="FJK381" s="334"/>
      <c r="FJL381" s="334"/>
      <c r="FJM381" s="334"/>
      <c r="FJN381" s="334"/>
      <c r="FJO381" s="334"/>
      <c r="FJP381" s="334"/>
      <c r="FJQ381" s="334"/>
      <c r="FJR381" s="334"/>
      <c r="FJS381" s="334"/>
      <c r="FJT381" s="334"/>
      <c r="FJU381" s="334"/>
      <c r="FJV381" s="334"/>
      <c r="FJW381" s="334"/>
      <c r="FJX381" s="334"/>
      <c r="FJY381" s="334"/>
      <c r="FJZ381" s="334"/>
      <c r="FKA381" s="334"/>
      <c r="FKB381" s="334"/>
      <c r="FKC381" s="334"/>
      <c r="FKD381" s="334"/>
      <c r="FKE381" s="334"/>
      <c r="FKF381" s="334"/>
      <c r="FKG381" s="334"/>
      <c r="FKH381" s="334"/>
      <c r="FKI381" s="334"/>
      <c r="FKJ381" s="334"/>
      <c r="FKK381" s="334"/>
      <c r="FKL381" s="334"/>
      <c r="FKM381" s="334"/>
      <c r="FKN381" s="334"/>
      <c r="FKO381" s="334"/>
      <c r="FKP381" s="334"/>
      <c r="FKQ381" s="334"/>
      <c r="FKR381" s="334"/>
      <c r="FKS381" s="334"/>
      <c r="FKT381" s="334"/>
      <c r="FKU381" s="334"/>
      <c r="FKV381" s="334"/>
      <c r="FKW381" s="334"/>
      <c r="FKX381" s="334"/>
      <c r="FKY381" s="334"/>
      <c r="FKZ381" s="334"/>
      <c r="FLA381" s="334"/>
      <c r="FLB381" s="334"/>
      <c r="FLC381" s="334"/>
      <c r="FLD381" s="334"/>
      <c r="FLE381" s="334"/>
      <c r="FLF381" s="334"/>
      <c r="FLG381" s="334"/>
      <c r="FLH381" s="334"/>
      <c r="FLI381" s="334"/>
      <c r="FLJ381" s="334"/>
      <c r="FLK381" s="334"/>
      <c r="FLL381" s="334"/>
      <c r="FLM381" s="334"/>
      <c r="FLN381" s="334"/>
      <c r="FLO381" s="334"/>
      <c r="FLP381" s="334"/>
      <c r="FLQ381" s="334"/>
      <c r="FLR381" s="334"/>
      <c r="FLS381" s="334"/>
      <c r="FLT381" s="334"/>
      <c r="FLU381" s="334"/>
      <c r="FLV381" s="334"/>
      <c r="FLW381" s="334"/>
      <c r="FLX381" s="334"/>
      <c r="FLY381" s="334"/>
      <c r="FLZ381" s="334"/>
      <c r="FMA381" s="334"/>
      <c r="FMB381" s="334"/>
      <c r="FMC381" s="334"/>
      <c r="FMD381" s="334"/>
      <c r="FME381" s="334"/>
      <c r="FMF381" s="334"/>
      <c r="FMG381" s="334"/>
      <c r="FMH381" s="334"/>
      <c r="FMI381" s="334"/>
      <c r="FMJ381" s="334"/>
      <c r="FMK381" s="334"/>
      <c r="FML381" s="334"/>
      <c r="FMM381" s="334"/>
      <c r="FMN381" s="334"/>
      <c r="FMO381" s="334"/>
      <c r="FMP381" s="334"/>
      <c r="FMQ381" s="334"/>
      <c r="FMR381" s="334"/>
      <c r="FMS381" s="334"/>
      <c r="FMT381" s="334"/>
      <c r="FMU381" s="334"/>
      <c r="FMV381" s="334"/>
      <c r="FMW381" s="334"/>
      <c r="FMX381" s="334"/>
      <c r="FMY381" s="334"/>
      <c r="FMZ381" s="334"/>
      <c r="FNA381" s="334"/>
      <c r="FNB381" s="334"/>
      <c r="FNC381" s="334"/>
      <c r="FND381" s="334"/>
      <c r="FNE381" s="334"/>
      <c r="FNF381" s="334"/>
      <c r="FNG381" s="334"/>
      <c r="FNH381" s="334"/>
      <c r="FNI381" s="334"/>
      <c r="FNJ381" s="334"/>
      <c r="FNK381" s="334"/>
      <c r="FNL381" s="334"/>
      <c r="FNM381" s="334"/>
      <c r="FNN381" s="334"/>
      <c r="FNO381" s="334"/>
      <c r="FNP381" s="334"/>
      <c r="FNQ381" s="334"/>
      <c r="FNR381" s="334"/>
      <c r="FNS381" s="334"/>
      <c r="FNT381" s="334"/>
      <c r="FNU381" s="334"/>
      <c r="FNV381" s="334"/>
      <c r="FNW381" s="334"/>
      <c r="FNX381" s="334"/>
      <c r="FNY381" s="334"/>
      <c r="FNZ381" s="334"/>
      <c r="FOA381" s="334"/>
      <c r="FOB381" s="334"/>
      <c r="FOC381" s="334"/>
      <c r="FOD381" s="334"/>
      <c r="FOE381" s="334"/>
      <c r="FOF381" s="334"/>
      <c r="FOG381" s="334"/>
      <c r="FOH381" s="334"/>
      <c r="FOI381" s="334"/>
      <c r="FOJ381" s="334"/>
      <c r="FOK381" s="334"/>
      <c r="FOL381" s="334"/>
      <c r="FOM381" s="334"/>
      <c r="FON381" s="334"/>
      <c r="FOO381" s="334"/>
      <c r="FOP381" s="334"/>
      <c r="FOQ381" s="334"/>
      <c r="FOR381" s="334"/>
      <c r="FOS381" s="334"/>
      <c r="FOT381" s="334"/>
      <c r="FOU381" s="334"/>
      <c r="FOV381" s="334"/>
      <c r="FOW381" s="334"/>
      <c r="FOX381" s="334"/>
      <c r="FOY381" s="334"/>
      <c r="FOZ381" s="334"/>
      <c r="FPA381" s="334"/>
      <c r="FPB381" s="334"/>
      <c r="FPC381" s="334"/>
      <c r="FPD381" s="334"/>
      <c r="FPE381" s="334"/>
      <c r="FPF381" s="334"/>
      <c r="FPG381" s="334"/>
      <c r="FPH381" s="334"/>
      <c r="FPI381" s="334"/>
      <c r="FPJ381" s="334"/>
      <c r="FPK381" s="334"/>
      <c r="FPL381" s="334"/>
      <c r="FPM381" s="334"/>
      <c r="FPN381" s="334"/>
      <c r="FPO381" s="334"/>
      <c r="FPP381" s="334"/>
      <c r="FPQ381" s="334"/>
      <c r="FPR381" s="334"/>
      <c r="FPS381" s="334"/>
      <c r="FPT381" s="334"/>
      <c r="FPU381" s="334"/>
      <c r="FPV381" s="334"/>
      <c r="FPW381" s="334"/>
      <c r="FPX381" s="334"/>
      <c r="FPY381" s="334"/>
      <c r="FPZ381" s="334"/>
      <c r="FQA381" s="334"/>
      <c r="FQB381" s="334"/>
      <c r="FQC381" s="334"/>
      <c r="FQD381" s="334"/>
      <c r="FQE381" s="334"/>
      <c r="FQF381" s="334"/>
      <c r="FQG381" s="334"/>
      <c r="FQH381" s="334"/>
      <c r="FQI381" s="334"/>
      <c r="FQJ381" s="334"/>
      <c r="FQK381" s="334"/>
      <c r="FQL381" s="334"/>
      <c r="FQM381" s="334"/>
      <c r="FQN381" s="334"/>
      <c r="FQO381" s="334"/>
      <c r="FQP381" s="334"/>
      <c r="FQQ381" s="334"/>
      <c r="FQR381" s="334"/>
      <c r="FQS381" s="334"/>
      <c r="FQT381" s="334"/>
      <c r="FQU381" s="334"/>
      <c r="FQV381" s="334"/>
      <c r="FQW381" s="334"/>
      <c r="FQX381" s="334"/>
      <c r="FQY381" s="334"/>
      <c r="FQZ381" s="334"/>
      <c r="FRA381" s="334"/>
      <c r="FRB381" s="334"/>
      <c r="FRC381" s="334"/>
      <c r="FRD381" s="334"/>
      <c r="FRE381" s="334"/>
      <c r="FRF381" s="334"/>
      <c r="FRG381" s="334"/>
      <c r="FRH381" s="334"/>
      <c r="FRI381" s="334"/>
      <c r="FRJ381" s="334"/>
      <c r="FRK381" s="334"/>
      <c r="FRL381" s="334"/>
      <c r="FRM381" s="334"/>
      <c r="FRN381" s="334"/>
      <c r="FRO381" s="334"/>
      <c r="FRP381" s="334"/>
      <c r="FRQ381" s="334"/>
      <c r="FRR381" s="334"/>
      <c r="FRS381" s="334"/>
      <c r="FRT381" s="334"/>
      <c r="FRU381" s="334"/>
      <c r="FRV381" s="334"/>
      <c r="FRW381" s="334"/>
      <c r="FRX381" s="334"/>
      <c r="FRY381" s="334"/>
      <c r="FRZ381" s="334"/>
      <c r="FSA381" s="334"/>
      <c r="FSB381" s="334"/>
      <c r="FSC381" s="334"/>
      <c r="FSD381" s="334"/>
      <c r="FSE381" s="334"/>
      <c r="FSF381" s="334"/>
      <c r="FSG381" s="334"/>
      <c r="FSH381" s="334"/>
      <c r="FSI381" s="334"/>
      <c r="FSJ381" s="334"/>
      <c r="FSK381" s="334"/>
      <c r="FSL381" s="334"/>
      <c r="FSM381" s="334"/>
      <c r="FSN381" s="334"/>
      <c r="FSO381" s="334"/>
      <c r="FSP381" s="334"/>
      <c r="FSQ381" s="334"/>
      <c r="FSR381" s="334"/>
      <c r="FSS381" s="334"/>
      <c r="FST381" s="334"/>
      <c r="FSU381" s="334"/>
      <c r="FSV381" s="334"/>
      <c r="FSW381" s="334"/>
      <c r="FSX381" s="334"/>
      <c r="FSY381" s="334"/>
      <c r="FSZ381" s="334"/>
      <c r="FTA381" s="334"/>
      <c r="FTB381" s="334"/>
      <c r="FTC381" s="334"/>
      <c r="FTD381" s="334"/>
      <c r="FTE381" s="334"/>
      <c r="FTF381" s="334"/>
      <c r="FTG381" s="334"/>
      <c r="FTH381" s="334"/>
      <c r="FTI381" s="334"/>
      <c r="FTJ381" s="334"/>
      <c r="FTK381" s="334"/>
      <c r="FTL381" s="334"/>
      <c r="FTM381" s="334"/>
      <c r="FTN381" s="334"/>
      <c r="FTO381" s="334"/>
      <c r="FTP381" s="334"/>
      <c r="FTQ381" s="334"/>
      <c r="FTR381" s="334"/>
      <c r="FTS381" s="334"/>
      <c r="FTT381" s="334"/>
      <c r="FTU381" s="334"/>
      <c r="FTV381" s="334"/>
      <c r="FTW381" s="334"/>
      <c r="FTX381" s="334"/>
      <c r="FTY381" s="334"/>
      <c r="FTZ381" s="334"/>
      <c r="FUA381" s="334"/>
      <c r="FUB381" s="334"/>
      <c r="FUC381" s="334"/>
      <c r="FUD381" s="334"/>
      <c r="FUE381" s="334"/>
      <c r="FUF381" s="334"/>
      <c r="FUG381" s="334"/>
      <c r="FUH381" s="334"/>
      <c r="FUI381" s="334"/>
      <c r="FUJ381" s="334"/>
      <c r="FUK381" s="334"/>
      <c r="FUL381" s="334"/>
      <c r="FUM381" s="334"/>
      <c r="FUN381" s="334"/>
      <c r="FUO381" s="334"/>
      <c r="FUP381" s="334"/>
      <c r="FUQ381" s="334"/>
      <c r="FUR381" s="334"/>
      <c r="FUS381" s="334"/>
      <c r="FUT381" s="334"/>
      <c r="FUU381" s="334"/>
      <c r="FUV381" s="334"/>
      <c r="FUW381" s="334"/>
      <c r="FUX381" s="334"/>
      <c r="FUY381" s="334"/>
      <c r="FUZ381" s="334"/>
      <c r="FVA381" s="334"/>
      <c r="FVB381" s="334"/>
      <c r="FVC381" s="334"/>
      <c r="FVD381" s="334"/>
      <c r="FVE381" s="334"/>
      <c r="FVF381" s="334"/>
      <c r="FVG381" s="334"/>
      <c r="FVH381" s="334"/>
      <c r="FVI381" s="334"/>
      <c r="FVJ381" s="334"/>
      <c r="FVK381" s="334"/>
      <c r="FVL381" s="334"/>
      <c r="FVM381" s="334"/>
      <c r="FVN381" s="334"/>
      <c r="FVO381" s="334"/>
      <c r="FVP381" s="334"/>
      <c r="FVQ381" s="334"/>
      <c r="FVR381" s="334"/>
      <c r="FVS381" s="334"/>
      <c r="FVT381" s="334"/>
      <c r="FVU381" s="334"/>
      <c r="FVV381" s="334"/>
      <c r="FVW381" s="334"/>
      <c r="FVX381" s="334"/>
      <c r="FVY381" s="334"/>
      <c r="FVZ381" s="334"/>
      <c r="FWA381" s="334"/>
      <c r="FWB381" s="334"/>
      <c r="FWC381" s="334"/>
      <c r="FWD381" s="334"/>
      <c r="FWE381" s="334"/>
      <c r="FWF381" s="334"/>
      <c r="FWG381" s="334"/>
      <c r="FWH381" s="334"/>
      <c r="FWI381" s="334"/>
      <c r="FWJ381" s="334"/>
      <c r="FWK381" s="334"/>
      <c r="FWL381" s="334"/>
      <c r="FWM381" s="334"/>
      <c r="FWN381" s="334"/>
      <c r="FWO381" s="334"/>
      <c r="FWP381" s="334"/>
      <c r="FWQ381" s="334"/>
      <c r="FWR381" s="334"/>
      <c r="FWS381" s="334"/>
      <c r="FWT381" s="334"/>
      <c r="FWU381" s="334"/>
      <c r="FWV381" s="334"/>
      <c r="FWW381" s="334"/>
      <c r="FWX381" s="334"/>
      <c r="FWY381" s="334"/>
      <c r="FWZ381" s="334"/>
      <c r="FXA381" s="334"/>
      <c r="FXB381" s="334"/>
      <c r="FXC381" s="334"/>
      <c r="FXD381" s="334"/>
      <c r="FXE381" s="334"/>
      <c r="FXF381" s="334"/>
      <c r="FXG381" s="334"/>
      <c r="FXH381" s="334"/>
      <c r="FXI381" s="334"/>
      <c r="FXJ381" s="334"/>
      <c r="FXK381" s="334"/>
      <c r="FXL381" s="334"/>
      <c r="FXM381" s="334"/>
      <c r="FXN381" s="334"/>
      <c r="FXO381" s="334"/>
      <c r="FXP381" s="334"/>
      <c r="FXQ381" s="334"/>
      <c r="FXR381" s="334"/>
      <c r="FXS381" s="334"/>
      <c r="FXT381" s="334"/>
      <c r="FXU381" s="334"/>
      <c r="FXV381" s="334"/>
      <c r="FXW381" s="334"/>
      <c r="FXX381" s="334"/>
      <c r="FXY381" s="334"/>
      <c r="FXZ381" s="334"/>
      <c r="FYA381" s="334"/>
      <c r="FYB381" s="334"/>
      <c r="FYC381" s="334"/>
      <c r="FYD381" s="334"/>
      <c r="FYE381" s="334"/>
      <c r="FYF381" s="334"/>
      <c r="FYG381" s="334"/>
      <c r="FYH381" s="334"/>
      <c r="FYI381" s="334"/>
      <c r="FYJ381" s="334"/>
      <c r="FYK381" s="334"/>
      <c r="FYL381" s="334"/>
      <c r="FYM381" s="334"/>
      <c r="FYN381" s="334"/>
      <c r="FYO381" s="334"/>
      <c r="FYP381" s="334"/>
      <c r="FYQ381" s="334"/>
      <c r="FYR381" s="334"/>
      <c r="FYS381" s="334"/>
      <c r="FYT381" s="334"/>
      <c r="FYU381" s="334"/>
      <c r="FYV381" s="334"/>
      <c r="FYW381" s="334"/>
      <c r="FYX381" s="334"/>
      <c r="FYY381" s="334"/>
      <c r="FYZ381" s="334"/>
      <c r="FZA381" s="334"/>
      <c r="FZB381" s="334"/>
      <c r="FZC381" s="334"/>
      <c r="FZD381" s="334"/>
      <c r="FZE381" s="334"/>
      <c r="FZF381" s="334"/>
      <c r="FZG381" s="334"/>
      <c r="FZH381" s="334"/>
      <c r="FZI381" s="334"/>
      <c r="FZJ381" s="334"/>
      <c r="FZK381" s="334"/>
      <c r="FZL381" s="334"/>
      <c r="FZM381" s="334"/>
      <c r="FZN381" s="334"/>
      <c r="FZO381" s="334"/>
      <c r="FZP381" s="334"/>
      <c r="FZQ381" s="334"/>
      <c r="FZR381" s="334"/>
      <c r="FZS381" s="334"/>
      <c r="FZT381" s="334"/>
      <c r="FZU381" s="334"/>
      <c r="FZV381" s="334"/>
      <c r="FZW381" s="334"/>
      <c r="FZX381" s="334"/>
      <c r="FZY381" s="334"/>
      <c r="FZZ381" s="334"/>
      <c r="GAA381" s="334"/>
      <c r="GAB381" s="334"/>
      <c r="GAC381" s="334"/>
      <c r="GAD381" s="334"/>
      <c r="GAE381" s="334"/>
      <c r="GAF381" s="334"/>
      <c r="GAG381" s="334"/>
      <c r="GAH381" s="334"/>
      <c r="GAI381" s="334"/>
      <c r="GAJ381" s="334"/>
      <c r="GAK381" s="334"/>
      <c r="GAL381" s="334"/>
      <c r="GAM381" s="334"/>
      <c r="GAN381" s="334"/>
      <c r="GAO381" s="334"/>
      <c r="GAP381" s="334"/>
      <c r="GAQ381" s="334"/>
      <c r="GAR381" s="334"/>
      <c r="GAS381" s="334"/>
      <c r="GAT381" s="334"/>
      <c r="GAU381" s="334"/>
      <c r="GAV381" s="334"/>
      <c r="GAW381" s="334"/>
      <c r="GAX381" s="334"/>
      <c r="GAY381" s="334"/>
      <c r="GAZ381" s="334"/>
      <c r="GBA381" s="334"/>
      <c r="GBB381" s="334"/>
      <c r="GBC381" s="334"/>
      <c r="GBD381" s="334"/>
      <c r="GBE381" s="334"/>
      <c r="GBF381" s="334"/>
      <c r="GBG381" s="334"/>
      <c r="GBH381" s="334"/>
      <c r="GBI381" s="334"/>
      <c r="GBJ381" s="334"/>
      <c r="GBK381" s="334"/>
      <c r="GBL381" s="334"/>
      <c r="GBM381" s="334"/>
      <c r="GBN381" s="334"/>
      <c r="GBO381" s="334"/>
      <c r="GBP381" s="334"/>
      <c r="GBQ381" s="334"/>
      <c r="GBR381" s="334"/>
      <c r="GBS381" s="334"/>
      <c r="GBT381" s="334"/>
      <c r="GBU381" s="334"/>
      <c r="GBV381" s="334"/>
      <c r="GBW381" s="334"/>
      <c r="GBX381" s="334"/>
      <c r="GBY381" s="334"/>
      <c r="GBZ381" s="334"/>
      <c r="GCA381" s="334"/>
      <c r="GCB381" s="334"/>
      <c r="GCC381" s="334"/>
      <c r="GCD381" s="334"/>
      <c r="GCE381" s="334"/>
      <c r="GCF381" s="334"/>
      <c r="GCG381" s="334"/>
      <c r="GCH381" s="334"/>
      <c r="GCI381" s="334"/>
      <c r="GCJ381" s="334"/>
      <c r="GCK381" s="334"/>
      <c r="GCL381" s="334"/>
      <c r="GCM381" s="334"/>
      <c r="GCN381" s="334"/>
      <c r="GCO381" s="334"/>
      <c r="GCP381" s="334"/>
      <c r="GCQ381" s="334"/>
      <c r="GCR381" s="334"/>
      <c r="GCS381" s="334"/>
      <c r="GCT381" s="334"/>
      <c r="GCU381" s="334"/>
      <c r="GCV381" s="334"/>
      <c r="GCW381" s="334"/>
      <c r="GCX381" s="334"/>
      <c r="GCY381" s="334"/>
      <c r="GCZ381" s="334"/>
      <c r="GDA381" s="334"/>
      <c r="GDB381" s="334"/>
      <c r="GDC381" s="334"/>
      <c r="GDD381" s="334"/>
      <c r="GDE381" s="334"/>
      <c r="GDF381" s="334"/>
      <c r="GDG381" s="334"/>
      <c r="GDH381" s="334"/>
      <c r="GDI381" s="334"/>
      <c r="GDJ381" s="334"/>
      <c r="GDK381" s="334"/>
      <c r="GDL381" s="334"/>
      <c r="GDM381" s="334"/>
      <c r="GDN381" s="334"/>
      <c r="GDO381" s="334"/>
      <c r="GDP381" s="334"/>
      <c r="GDQ381" s="334"/>
      <c r="GDR381" s="334"/>
      <c r="GDS381" s="334"/>
      <c r="GDT381" s="334"/>
      <c r="GDU381" s="334"/>
      <c r="GDV381" s="334"/>
      <c r="GDW381" s="334"/>
      <c r="GDX381" s="334"/>
      <c r="GDY381" s="334"/>
      <c r="GDZ381" s="334"/>
      <c r="GEA381" s="334"/>
      <c r="GEB381" s="334"/>
      <c r="GEC381" s="334"/>
      <c r="GED381" s="334"/>
      <c r="GEE381" s="334"/>
      <c r="GEF381" s="334"/>
      <c r="GEG381" s="334"/>
      <c r="GEH381" s="334"/>
      <c r="GEI381" s="334"/>
      <c r="GEJ381" s="334"/>
      <c r="GEK381" s="334"/>
      <c r="GEL381" s="334"/>
      <c r="GEM381" s="334"/>
      <c r="GEN381" s="334"/>
      <c r="GEO381" s="334"/>
      <c r="GEP381" s="334"/>
      <c r="GEQ381" s="334"/>
      <c r="GER381" s="334"/>
      <c r="GES381" s="334"/>
      <c r="GET381" s="334"/>
      <c r="GEU381" s="334"/>
      <c r="GEV381" s="334"/>
      <c r="GEW381" s="334"/>
      <c r="GEX381" s="334"/>
      <c r="GEY381" s="334"/>
      <c r="GEZ381" s="334"/>
      <c r="GFA381" s="334"/>
      <c r="GFB381" s="334"/>
      <c r="GFC381" s="334"/>
      <c r="GFD381" s="334"/>
      <c r="GFE381" s="334"/>
      <c r="GFF381" s="334"/>
      <c r="GFG381" s="334"/>
      <c r="GFH381" s="334"/>
      <c r="GFI381" s="334"/>
      <c r="GFJ381" s="334"/>
      <c r="GFK381" s="334"/>
      <c r="GFL381" s="334"/>
      <c r="GFM381" s="334"/>
      <c r="GFN381" s="334"/>
      <c r="GFO381" s="334"/>
      <c r="GFP381" s="334"/>
      <c r="GFQ381" s="334"/>
      <c r="GFR381" s="334"/>
      <c r="GFS381" s="334"/>
      <c r="GFT381" s="334"/>
      <c r="GFU381" s="334"/>
      <c r="GFV381" s="334"/>
      <c r="GFW381" s="334"/>
      <c r="GFX381" s="334"/>
      <c r="GFY381" s="334"/>
      <c r="GFZ381" s="334"/>
      <c r="GGA381" s="334"/>
      <c r="GGB381" s="334"/>
      <c r="GGC381" s="334"/>
      <c r="GGD381" s="334"/>
      <c r="GGE381" s="334"/>
      <c r="GGF381" s="334"/>
      <c r="GGG381" s="334"/>
      <c r="GGH381" s="334"/>
      <c r="GGI381" s="334"/>
      <c r="GGJ381" s="334"/>
      <c r="GGK381" s="334"/>
      <c r="GGL381" s="334"/>
      <c r="GGM381" s="334"/>
      <c r="GGN381" s="334"/>
      <c r="GGO381" s="334"/>
      <c r="GGP381" s="334"/>
      <c r="GGQ381" s="334"/>
      <c r="GGR381" s="334"/>
      <c r="GGS381" s="334"/>
      <c r="GGT381" s="334"/>
      <c r="GGU381" s="334"/>
      <c r="GGV381" s="334"/>
      <c r="GGW381" s="334"/>
      <c r="GGX381" s="334"/>
      <c r="GGY381" s="334"/>
      <c r="GGZ381" s="334"/>
      <c r="GHA381" s="334"/>
      <c r="GHB381" s="334"/>
      <c r="GHC381" s="334"/>
      <c r="GHD381" s="334"/>
      <c r="GHE381" s="334"/>
      <c r="GHF381" s="334"/>
      <c r="GHG381" s="334"/>
      <c r="GHH381" s="334"/>
      <c r="GHI381" s="334"/>
      <c r="GHJ381" s="334"/>
      <c r="GHK381" s="334"/>
      <c r="GHL381" s="334"/>
      <c r="GHM381" s="334"/>
      <c r="GHN381" s="334"/>
      <c r="GHO381" s="334"/>
      <c r="GHP381" s="334"/>
      <c r="GHQ381" s="334"/>
      <c r="GHR381" s="334"/>
      <c r="GHS381" s="334"/>
      <c r="GHT381" s="334"/>
      <c r="GHU381" s="334"/>
      <c r="GHV381" s="334"/>
      <c r="GHW381" s="334"/>
      <c r="GHX381" s="334"/>
      <c r="GHY381" s="334"/>
      <c r="GHZ381" s="334"/>
      <c r="GIA381" s="334"/>
      <c r="GIB381" s="334"/>
      <c r="GIC381" s="334"/>
      <c r="GID381" s="334"/>
      <c r="GIE381" s="334"/>
      <c r="GIF381" s="334"/>
      <c r="GIG381" s="334"/>
      <c r="GIH381" s="334"/>
      <c r="GII381" s="334"/>
      <c r="GIJ381" s="334"/>
      <c r="GIK381" s="334"/>
      <c r="GIL381" s="334"/>
      <c r="GIM381" s="334"/>
      <c r="GIN381" s="334"/>
      <c r="GIO381" s="334"/>
      <c r="GIP381" s="334"/>
      <c r="GIQ381" s="334"/>
      <c r="GIR381" s="334"/>
      <c r="GIS381" s="334"/>
      <c r="GIT381" s="334"/>
      <c r="GIU381" s="334"/>
      <c r="GIV381" s="334"/>
      <c r="GIW381" s="334"/>
      <c r="GIX381" s="334"/>
      <c r="GIY381" s="334"/>
      <c r="GIZ381" s="334"/>
      <c r="GJA381" s="334"/>
      <c r="GJB381" s="334"/>
      <c r="GJC381" s="334"/>
      <c r="GJD381" s="334"/>
      <c r="GJE381" s="334"/>
      <c r="GJF381" s="334"/>
      <c r="GJG381" s="334"/>
      <c r="GJH381" s="334"/>
      <c r="GJI381" s="334"/>
      <c r="GJJ381" s="334"/>
      <c r="GJK381" s="334"/>
      <c r="GJL381" s="334"/>
      <c r="GJM381" s="334"/>
      <c r="GJN381" s="334"/>
      <c r="GJO381" s="334"/>
      <c r="GJP381" s="334"/>
      <c r="GJQ381" s="334"/>
      <c r="GJR381" s="334"/>
      <c r="GJS381" s="334"/>
      <c r="GJT381" s="334"/>
      <c r="GJU381" s="334"/>
      <c r="GJV381" s="334"/>
      <c r="GJW381" s="334"/>
      <c r="GJX381" s="334"/>
      <c r="GJY381" s="334"/>
      <c r="GJZ381" s="334"/>
      <c r="GKA381" s="334"/>
      <c r="GKB381" s="334"/>
      <c r="GKC381" s="334"/>
      <c r="GKD381" s="334"/>
      <c r="GKE381" s="334"/>
      <c r="GKF381" s="334"/>
      <c r="GKG381" s="334"/>
      <c r="GKH381" s="334"/>
      <c r="GKI381" s="334"/>
      <c r="GKJ381" s="334"/>
      <c r="GKK381" s="334"/>
      <c r="GKL381" s="334"/>
      <c r="GKM381" s="334"/>
      <c r="GKN381" s="334"/>
      <c r="GKO381" s="334"/>
      <c r="GKP381" s="334"/>
      <c r="GKQ381" s="334"/>
      <c r="GKR381" s="334"/>
      <c r="GKS381" s="334"/>
      <c r="GKT381" s="334"/>
      <c r="GKU381" s="334"/>
      <c r="GKV381" s="334"/>
      <c r="GKW381" s="334"/>
      <c r="GKX381" s="334"/>
      <c r="GKY381" s="334"/>
      <c r="GKZ381" s="334"/>
      <c r="GLA381" s="334"/>
      <c r="GLB381" s="334"/>
      <c r="GLC381" s="334"/>
      <c r="GLD381" s="334"/>
      <c r="GLE381" s="334"/>
      <c r="GLF381" s="334"/>
      <c r="GLG381" s="334"/>
      <c r="GLH381" s="334"/>
      <c r="GLI381" s="334"/>
      <c r="GLJ381" s="334"/>
      <c r="GLK381" s="334"/>
      <c r="GLL381" s="334"/>
      <c r="GLM381" s="334"/>
      <c r="GLN381" s="334"/>
      <c r="GLO381" s="334"/>
      <c r="GLP381" s="334"/>
      <c r="GLQ381" s="334"/>
      <c r="GLR381" s="334"/>
      <c r="GLS381" s="334"/>
      <c r="GLT381" s="334"/>
      <c r="GLU381" s="334"/>
      <c r="GLV381" s="334"/>
      <c r="GLW381" s="334"/>
      <c r="GLX381" s="334"/>
      <c r="GLY381" s="334"/>
      <c r="GLZ381" s="334"/>
      <c r="GMA381" s="334"/>
      <c r="GMB381" s="334"/>
      <c r="GMC381" s="334"/>
      <c r="GMD381" s="334"/>
      <c r="GME381" s="334"/>
      <c r="GMF381" s="334"/>
      <c r="GMG381" s="334"/>
      <c r="GMH381" s="334"/>
      <c r="GMI381" s="334"/>
      <c r="GMJ381" s="334"/>
      <c r="GMK381" s="334"/>
      <c r="GML381" s="334"/>
      <c r="GMM381" s="334"/>
      <c r="GMN381" s="334"/>
      <c r="GMO381" s="334"/>
      <c r="GMP381" s="334"/>
      <c r="GMQ381" s="334"/>
      <c r="GMR381" s="334"/>
      <c r="GMS381" s="334"/>
      <c r="GMT381" s="334"/>
      <c r="GMU381" s="334"/>
      <c r="GMV381" s="334"/>
      <c r="GMW381" s="334"/>
      <c r="GMX381" s="334"/>
      <c r="GMY381" s="334"/>
      <c r="GMZ381" s="334"/>
      <c r="GNA381" s="334"/>
      <c r="GNB381" s="334"/>
      <c r="GNC381" s="334"/>
      <c r="GND381" s="334"/>
      <c r="GNE381" s="334"/>
      <c r="GNF381" s="334"/>
      <c r="GNG381" s="334"/>
      <c r="GNH381" s="334"/>
      <c r="GNI381" s="334"/>
      <c r="GNJ381" s="334"/>
      <c r="GNK381" s="334"/>
      <c r="GNL381" s="334"/>
      <c r="GNM381" s="334"/>
      <c r="GNN381" s="334"/>
      <c r="GNO381" s="334"/>
      <c r="GNP381" s="334"/>
      <c r="GNQ381" s="334"/>
      <c r="GNR381" s="334"/>
      <c r="GNS381" s="334"/>
      <c r="GNT381" s="334"/>
      <c r="GNU381" s="334"/>
      <c r="GNV381" s="334"/>
      <c r="GNW381" s="334"/>
      <c r="GNX381" s="334"/>
      <c r="GNY381" s="334"/>
      <c r="GNZ381" s="334"/>
      <c r="GOA381" s="334"/>
      <c r="GOB381" s="334"/>
      <c r="GOC381" s="334"/>
      <c r="GOD381" s="334"/>
      <c r="GOE381" s="334"/>
      <c r="GOF381" s="334"/>
      <c r="GOG381" s="334"/>
      <c r="GOH381" s="334"/>
      <c r="GOI381" s="334"/>
      <c r="GOJ381" s="334"/>
      <c r="GOK381" s="334"/>
      <c r="GOL381" s="334"/>
      <c r="GOM381" s="334"/>
      <c r="GON381" s="334"/>
      <c r="GOO381" s="334"/>
      <c r="GOP381" s="334"/>
      <c r="GOQ381" s="334"/>
      <c r="GOR381" s="334"/>
      <c r="GOS381" s="334"/>
      <c r="GOT381" s="334"/>
      <c r="GOU381" s="334"/>
      <c r="GOV381" s="334"/>
      <c r="GOW381" s="334"/>
      <c r="GOX381" s="334"/>
      <c r="GOY381" s="334"/>
      <c r="GOZ381" s="334"/>
      <c r="GPA381" s="334"/>
      <c r="GPB381" s="334"/>
      <c r="GPC381" s="334"/>
      <c r="GPD381" s="334"/>
      <c r="GPE381" s="334"/>
      <c r="GPF381" s="334"/>
      <c r="GPG381" s="334"/>
      <c r="GPH381" s="334"/>
      <c r="GPI381" s="334"/>
      <c r="GPJ381" s="334"/>
      <c r="GPK381" s="334"/>
      <c r="GPL381" s="334"/>
      <c r="GPM381" s="334"/>
      <c r="GPN381" s="334"/>
      <c r="GPO381" s="334"/>
      <c r="GPP381" s="334"/>
      <c r="GPQ381" s="334"/>
      <c r="GPR381" s="334"/>
      <c r="GPS381" s="334"/>
      <c r="GPT381" s="334"/>
      <c r="GPU381" s="334"/>
      <c r="GPV381" s="334"/>
      <c r="GPW381" s="334"/>
      <c r="GPX381" s="334"/>
      <c r="GPY381" s="334"/>
      <c r="GPZ381" s="334"/>
      <c r="GQA381" s="334"/>
      <c r="GQB381" s="334"/>
      <c r="GQC381" s="334"/>
      <c r="GQD381" s="334"/>
      <c r="GQE381" s="334"/>
      <c r="GQF381" s="334"/>
      <c r="GQG381" s="334"/>
      <c r="GQH381" s="334"/>
      <c r="GQI381" s="334"/>
      <c r="GQJ381" s="334"/>
      <c r="GQK381" s="334"/>
      <c r="GQL381" s="334"/>
      <c r="GQM381" s="334"/>
      <c r="GQN381" s="334"/>
      <c r="GQO381" s="334"/>
      <c r="GQP381" s="334"/>
      <c r="GQQ381" s="334"/>
      <c r="GQR381" s="334"/>
      <c r="GQS381" s="334"/>
      <c r="GQT381" s="334"/>
      <c r="GQU381" s="334"/>
      <c r="GQV381" s="334"/>
      <c r="GQW381" s="334"/>
      <c r="GQX381" s="334"/>
      <c r="GQY381" s="334"/>
      <c r="GQZ381" s="334"/>
      <c r="GRA381" s="334"/>
      <c r="GRB381" s="334"/>
      <c r="GRC381" s="334"/>
      <c r="GRD381" s="334"/>
      <c r="GRE381" s="334"/>
      <c r="GRF381" s="334"/>
      <c r="GRG381" s="334"/>
      <c r="GRH381" s="334"/>
      <c r="GRI381" s="334"/>
      <c r="GRJ381" s="334"/>
      <c r="GRK381" s="334"/>
      <c r="GRL381" s="334"/>
      <c r="GRM381" s="334"/>
      <c r="GRN381" s="334"/>
      <c r="GRO381" s="334"/>
      <c r="GRP381" s="334"/>
      <c r="GRQ381" s="334"/>
      <c r="GRR381" s="334"/>
      <c r="GRS381" s="334"/>
      <c r="GRT381" s="334"/>
      <c r="GRU381" s="334"/>
      <c r="GRV381" s="334"/>
      <c r="GRW381" s="334"/>
      <c r="GRX381" s="334"/>
      <c r="GRY381" s="334"/>
      <c r="GRZ381" s="334"/>
      <c r="GSA381" s="334"/>
      <c r="GSB381" s="334"/>
      <c r="GSC381" s="334"/>
      <c r="GSD381" s="334"/>
      <c r="GSE381" s="334"/>
      <c r="GSF381" s="334"/>
      <c r="GSG381" s="334"/>
      <c r="GSH381" s="334"/>
      <c r="GSI381" s="334"/>
      <c r="GSJ381" s="334"/>
      <c r="GSK381" s="334"/>
      <c r="GSL381" s="334"/>
      <c r="GSM381" s="334"/>
      <c r="GSN381" s="334"/>
      <c r="GSO381" s="334"/>
      <c r="GSP381" s="334"/>
      <c r="GSQ381" s="334"/>
      <c r="GSR381" s="334"/>
      <c r="GSS381" s="334"/>
      <c r="GST381" s="334"/>
      <c r="GSU381" s="334"/>
      <c r="GSV381" s="334"/>
      <c r="GSW381" s="334"/>
      <c r="GSX381" s="334"/>
      <c r="GSY381" s="334"/>
      <c r="GSZ381" s="334"/>
      <c r="GTA381" s="334"/>
      <c r="GTB381" s="334"/>
      <c r="GTC381" s="334"/>
      <c r="GTD381" s="334"/>
      <c r="GTE381" s="334"/>
      <c r="GTF381" s="334"/>
      <c r="GTG381" s="334"/>
      <c r="GTH381" s="334"/>
      <c r="GTI381" s="334"/>
      <c r="GTJ381" s="334"/>
      <c r="GTK381" s="334"/>
      <c r="GTL381" s="334"/>
      <c r="GTM381" s="334"/>
      <c r="GTN381" s="334"/>
      <c r="GTO381" s="334"/>
      <c r="GTP381" s="334"/>
      <c r="GTQ381" s="334"/>
      <c r="GTR381" s="334"/>
      <c r="GTS381" s="334"/>
      <c r="GTT381" s="334"/>
      <c r="GTU381" s="334"/>
      <c r="GTV381" s="334"/>
      <c r="GTW381" s="334"/>
      <c r="GTX381" s="334"/>
      <c r="GTY381" s="334"/>
      <c r="GTZ381" s="334"/>
      <c r="GUA381" s="334"/>
      <c r="GUB381" s="334"/>
      <c r="GUC381" s="334"/>
      <c r="GUD381" s="334"/>
      <c r="GUE381" s="334"/>
      <c r="GUF381" s="334"/>
      <c r="GUG381" s="334"/>
      <c r="GUH381" s="334"/>
      <c r="GUI381" s="334"/>
      <c r="GUJ381" s="334"/>
      <c r="GUK381" s="334"/>
      <c r="GUL381" s="334"/>
      <c r="GUM381" s="334"/>
      <c r="GUN381" s="334"/>
      <c r="GUO381" s="334"/>
      <c r="GUP381" s="334"/>
      <c r="GUQ381" s="334"/>
      <c r="GUR381" s="334"/>
      <c r="GUS381" s="334"/>
      <c r="GUT381" s="334"/>
      <c r="GUU381" s="334"/>
      <c r="GUV381" s="334"/>
      <c r="GUW381" s="334"/>
      <c r="GUX381" s="334"/>
      <c r="GUY381" s="334"/>
      <c r="GUZ381" s="334"/>
      <c r="GVA381" s="334"/>
      <c r="GVB381" s="334"/>
      <c r="GVC381" s="334"/>
      <c r="GVD381" s="334"/>
      <c r="GVE381" s="334"/>
      <c r="GVF381" s="334"/>
      <c r="GVG381" s="334"/>
      <c r="GVH381" s="334"/>
      <c r="GVI381" s="334"/>
      <c r="GVJ381" s="334"/>
      <c r="GVK381" s="334"/>
      <c r="GVL381" s="334"/>
      <c r="GVM381" s="334"/>
      <c r="GVN381" s="334"/>
      <c r="GVO381" s="334"/>
      <c r="GVP381" s="334"/>
      <c r="GVQ381" s="334"/>
      <c r="GVR381" s="334"/>
      <c r="GVS381" s="334"/>
      <c r="GVT381" s="334"/>
      <c r="GVU381" s="334"/>
      <c r="GVV381" s="334"/>
      <c r="GVW381" s="334"/>
      <c r="GVX381" s="334"/>
      <c r="GVY381" s="334"/>
      <c r="GVZ381" s="334"/>
      <c r="GWA381" s="334"/>
      <c r="GWB381" s="334"/>
      <c r="GWC381" s="334"/>
      <c r="GWD381" s="334"/>
      <c r="GWE381" s="334"/>
      <c r="GWF381" s="334"/>
      <c r="GWG381" s="334"/>
      <c r="GWH381" s="334"/>
      <c r="GWI381" s="334"/>
      <c r="GWJ381" s="334"/>
      <c r="GWK381" s="334"/>
      <c r="GWL381" s="334"/>
      <c r="GWM381" s="334"/>
      <c r="GWN381" s="334"/>
      <c r="GWO381" s="334"/>
      <c r="GWP381" s="334"/>
      <c r="GWQ381" s="334"/>
      <c r="GWR381" s="334"/>
      <c r="GWS381" s="334"/>
      <c r="GWT381" s="334"/>
      <c r="GWU381" s="334"/>
      <c r="GWV381" s="334"/>
      <c r="GWW381" s="334"/>
      <c r="GWX381" s="334"/>
      <c r="GWY381" s="334"/>
      <c r="GWZ381" s="334"/>
      <c r="GXA381" s="334"/>
      <c r="GXB381" s="334"/>
      <c r="GXC381" s="334"/>
      <c r="GXD381" s="334"/>
      <c r="GXE381" s="334"/>
      <c r="GXF381" s="334"/>
      <c r="GXG381" s="334"/>
      <c r="GXH381" s="334"/>
      <c r="GXI381" s="334"/>
      <c r="GXJ381" s="334"/>
      <c r="GXK381" s="334"/>
      <c r="GXL381" s="334"/>
      <c r="GXM381" s="334"/>
      <c r="GXN381" s="334"/>
      <c r="GXO381" s="334"/>
      <c r="GXP381" s="334"/>
      <c r="GXQ381" s="334"/>
      <c r="GXR381" s="334"/>
      <c r="GXS381" s="334"/>
      <c r="GXT381" s="334"/>
      <c r="GXU381" s="334"/>
      <c r="GXV381" s="334"/>
      <c r="GXW381" s="334"/>
      <c r="GXX381" s="334"/>
      <c r="GXY381" s="334"/>
      <c r="GXZ381" s="334"/>
      <c r="GYA381" s="334"/>
      <c r="GYB381" s="334"/>
      <c r="GYC381" s="334"/>
      <c r="GYD381" s="334"/>
      <c r="GYE381" s="334"/>
      <c r="GYF381" s="334"/>
      <c r="GYG381" s="334"/>
      <c r="GYH381" s="334"/>
      <c r="GYI381" s="334"/>
      <c r="GYJ381" s="334"/>
      <c r="GYK381" s="334"/>
      <c r="GYL381" s="334"/>
      <c r="GYM381" s="334"/>
      <c r="GYN381" s="334"/>
      <c r="GYO381" s="334"/>
      <c r="GYP381" s="334"/>
      <c r="GYQ381" s="334"/>
      <c r="GYR381" s="334"/>
      <c r="GYS381" s="334"/>
      <c r="GYT381" s="334"/>
      <c r="GYU381" s="334"/>
      <c r="GYV381" s="334"/>
      <c r="GYW381" s="334"/>
      <c r="GYX381" s="334"/>
      <c r="GYY381" s="334"/>
      <c r="GYZ381" s="334"/>
      <c r="GZA381" s="334"/>
      <c r="GZB381" s="334"/>
      <c r="GZC381" s="334"/>
      <c r="GZD381" s="334"/>
      <c r="GZE381" s="334"/>
      <c r="GZF381" s="334"/>
      <c r="GZG381" s="334"/>
      <c r="GZH381" s="334"/>
      <c r="GZI381" s="334"/>
      <c r="GZJ381" s="334"/>
      <c r="GZK381" s="334"/>
      <c r="GZL381" s="334"/>
      <c r="GZM381" s="334"/>
      <c r="GZN381" s="334"/>
      <c r="GZO381" s="334"/>
      <c r="GZP381" s="334"/>
      <c r="GZQ381" s="334"/>
      <c r="GZR381" s="334"/>
      <c r="GZS381" s="334"/>
      <c r="GZT381" s="334"/>
      <c r="GZU381" s="334"/>
      <c r="GZV381" s="334"/>
      <c r="GZW381" s="334"/>
      <c r="GZX381" s="334"/>
      <c r="GZY381" s="334"/>
      <c r="GZZ381" s="334"/>
      <c r="HAA381" s="334"/>
      <c r="HAB381" s="334"/>
      <c r="HAC381" s="334"/>
      <c r="HAD381" s="334"/>
      <c r="HAE381" s="334"/>
      <c r="HAF381" s="334"/>
      <c r="HAG381" s="334"/>
      <c r="HAH381" s="334"/>
      <c r="HAI381" s="334"/>
      <c r="HAJ381" s="334"/>
      <c r="HAK381" s="334"/>
      <c r="HAL381" s="334"/>
      <c r="HAM381" s="334"/>
      <c r="HAN381" s="334"/>
      <c r="HAO381" s="334"/>
      <c r="HAP381" s="334"/>
      <c r="HAQ381" s="334"/>
      <c r="HAR381" s="334"/>
      <c r="HAS381" s="334"/>
      <c r="HAT381" s="334"/>
      <c r="HAU381" s="334"/>
      <c r="HAV381" s="334"/>
      <c r="HAW381" s="334"/>
      <c r="HAX381" s="334"/>
      <c r="HAY381" s="334"/>
      <c r="HAZ381" s="334"/>
      <c r="HBA381" s="334"/>
      <c r="HBB381" s="334"/>
      <c r="HBC381" s="334"/>
      <c r="HBD381" s="334"/>
      <c r="HBE381" s="334"/>
      <c r="HBF381" s="334"/>
      <c r="HBG381" s="334"/>
      <c r="HBH381" s="334"/>
      <c r="HBI381" s="334"/>
      <c r="HBJ381" s="334"/>
      <c r="HBK381" s="334"/>
      <c r="HBL381" s="334"/>
      <c r="HBM381" s="334"/>
      <c r="HBN381" s="334"/>
      <c r="HBO381" s="334"/>
      <c r="HBP381" s="334"/>
      <c r="HBQ381" s="334"/>
      <c r="HBR381" s="334"/>
      <c r="HBS381" s="334"/>
      <c r="HBT381" s="334"/>
      <c r="HBU381" s="334"/>
      <c r="HBV381" s="334"/>
      <c r="HBW381" s="334"/>
      <c r="HBX381" s="334"/>
      <c r="HBY381" s="334"/>
      <c r="HBZ381" s="334"/>
      <c r="HCA381" s="334"/>
      <c r="HCB381" s="334"/>
      <c r="HCC381" s="334"/>
      <c r="HCD381" s="334"/>
      <c r="HCE381" s="334"/>
      <c r="HCF381" s="334"/>
      <c r="HCG381" s="334"/>
      <c r="HCH381" s="334"/>
      <c r="HCI381" s="334"/>
      <c r="HCJ381" s="334"/>
      <c r="HCK381" s="334"/>
      <c r="HCL381" s="334"/>
      <c r="HCM381" s="334"/>
      <c r="HCN381" s="334"/>
      <c r="HCO381" s="334"/>
      <c r="HCP381" s="334"/>
      <c r="HCQ381" s="334"/>
      <c r="HCR381" s="334"/>
      <c r="HCS381" s="334"/>
      <c r="HCT381" s="334"/>
      <c r="HCU381" s="334"/>
      <c r="HCV381" s="334"/>
      <c r="HCW381" s="334"/>
      <c r="HCX381" s="334"/>
      <c r="HCY381" s="334"/>
      <c r="HCZ381" s="334"/>
      <c r="HDA381" s="334"/>
      <c r="HDB381" s="334"/>
      <c r="HDC381" s="334"/>
      <c r="HDD381" s="334"/>
      <c r="HDE381" s="334"/>
      <c r="HDF381" s="334"/>
      <c r="HDG381" s="334"/>
      <c r="HDH381" s="334"/>
      <c r="HDI381" s="334"/>
      <c r="HDJ381" s="334"/>
      <c r="HDK381" s="334"/>
      <c r="HDL381" s="334"/>
      <c r="HDM381" s="334"/>
      <c r="HDN381" s="334"/>
      <c r="HDO381" s="334"/>
      <c r="HDP381" s="334"/>
      <c r="HDQ381" s="334"/>
      <c r="HDR381" s="334"/>
      <c r="HDS381" s="334"/>
      <c r="HDT381" s="334"/>
      <c r="HDU381" s="334"/>
      <c r="HDV381" s="334"/>
      <c r="HDW381" s="334"/>
      <c r="HDX381" s="334"/>
      <c r="HDY381" s="334"/>
      <c r="HDZ381" s="334"/>
      <c r="HEA381" s="334"/>
      <c r="HEB381" s="334"/>
      <c r="HEC381" s="334"/>
      <c r="HED381" s="334"/>
      <c r="HEE381" s="334"/>
      <c r="HEF381" s="334"/>
      <c r="HEG381" s="334"/>
      <c r="HEH381" s="334"/>
      <c r="HEI381" s="334"/>
      <c r="HEJ381" s="334"/>
      <c r="HEK381" s="334"/>
      <c r="HEL381" s="334"/>
      <c r="HEM381" s="334"/>
      <c r="HEN381" s="334"/>
      <c r="HEO381" s="334"/>
      <c r="HEP381" s="334"/>
      <c r="HEQ381" s="334"/>
      <c r="HER381" s="334"/>
      <c r="HES381" s="334"/>
      <c r="HET381" s="334"/>
      <c r="HEU381" s="334"/>
      <c r="HEV381" s="334"/>
      <c r="HEW381" s="334"/>
      <c r="HEX381" s="334"/>
      <c r="HEY381" s="334"/>
      <c r="HEZ381" s="334"/>
      <c r="HFA381" s="334"/>
      <c r="HFB381" s="334"/>
      <c r="HFC381" s="334"/>
      <c r="HFD381" s="334"/>
      <c r="HFE381" s="334"/>
      <c r="HFF381" s="334"/>
      <c r="HFG381" s="334"/>
      <c r="HFH381" s="334"/>
      <c r="HFI381" s="334"/>
      <c r="HFJ381" s="334"/>
      <c r="HFK381" s="334"/>
      <c r="HFL381" s="334"/>
      <c r="HFM381" s="334"/>
      <c r="HFN381" s="334"/>
      <c r="HFO381" s="334"/>
      <c r="HFP381" s="334"/>
      <c r="HFQ381" s="334"/>
      <c r="HFR381" s="334"/>
      <c r="HFS381" s="334"/>
      <c r="HFT381" s="334"/>
      <c r="HFU381" s="334"/>
      <c r="HFV381" s="334"/>
      <c r="HFW381" s="334"/>
      <c r="HFX381" s="334"/>
      <c r="HFY381" s="334"/>
      <c r="HFZ381" s="334"/>
      <c r="HGA381" s="334"/>
      <c r="HGB381" s="334"/>
      <c r="HGC381" s="334"/>
      <c r="HGD381" s="334"/>
      <c r="HGE381" s="334"/>
      <c r="HGF381" s="334"/>
      <c r="HGG381" s="334"/>
      <c r="HGH381" s="334"/>
      <c r="HGI381" s="334"/>
      <c r="HGJ381" s="334"/>
      <c r="HGK381" s="334"/>
      <c r="HGL381" s="334"/>
      <c r="HGM381" s="334"/>
      <c r="HGN381" s="334"/>
      <c r="HGO381" s="334"/>
      <c r="HGP381" s="334"/>
      <c r="HGQ381" s="334"/>
      <c r="HGR381" s="334"/>
      <c r="HGS381" s="334"/>
      <c r="HGT381" s="334"/>
      <c r="HGU381" s="334"/>
      <c r="HGV381" s="334"/>
      <c r="HGW381" s="334"/>
      <c r="HGX381" s="334"/>
      <c r="HGY381" s="334"/>
      <c r="HGZ381" s="334"/>
      <c r="HHA381" s="334"/>
      <c r="HHB381" s="334"/>
      <c r="HHC381" s="334"/>
      <c r="HHD381" s="334"/>
      <c r="HHE381" s="334"/>
      <c r="HHF381" s="334"/>
      <c r="HHG381" s="334"/>
      <c r="HHH381" s="334"/>
      <c r="HHI381" s="334"/>
      <c r="HHJ381" s="334"/>
      <c r="HHK381" s="334"/>
      <c r="HHL381" s="334"/>
      <c r="HHM381" s="334"/>
      <c r="HHN381" s="334"/>
      <c r="HHO381" s="334"/>
      <c r="HHP381" s="334"/>
      <c r="HHQ381" s="334"/>
      <c r="HHR381" s="334"/>
      <c r="HHS381" s="334"/>
      <c r="HHT381" s="334"/>
      <c r="HHU381" s="334"/>
      <c r="HHV381" s="334"/>
      <c r="HHW381" s="334"/>
      <c r="HHX381" s="334"/>
      <c r="HHY381" s="334"/>
      <c r="HHZ381" s="334"/>
      <c r="HIA381" s="334"/>
      <c r="HIB381" s="334"/>
      <c r="HIC381" s="334"/>
      <c r="HID381" s="334"/>
      <c r="HIE381" s="334"/>
      <c r="HIF381" s="334"/>
      <c r="HIG381" s="334"/>
      <c r="HIH381" s="334"/>
      <c r="HII381" s="334"/>
      <c r="HIJ381" s="334"/>
      <c r="HIK381" s="334"/>
      <c r="HIL381" s="334"/>
      <c r="HIM381" s="334"/>
      <c r="HIN381" s="334"/>
      <c r="HIO381" s="334"/>
      <c r="HIP381" s="334"/>
      <c r="HIQ381" s="334"/>
      <c r="HIR381" s="334"/>
      <c r="HIS381" s="334"/>
      <c r="HIT381" s="334"/>
      <c r="HIU381" s="334"/>
      <c r="HIV381" s="334"/>
      <c r="HIW381" s="334"/>
      <c r="HIX381" s="334"/>
      <c r="HIY381" s="334"/>
      <c r="HIZ381" s="334"/>
      <c r="HJA381" s="334"/>
      <c r="HJB381" s="334"/>
      <c r="HJC381" s="334"/>
      <c r="HJD381" s="334"/>
      <c r="HJE381" s="334"/>
      <c r="HJF381" s="334"/>
      <c r="HJG381" s="334"/>
      <c r="HJH381" s="334"/>
      <c r="HJI381" s="334"/>
      <c r="HJJ381" s="334"/>
      <c r="HJK381" s="334"/>
      <c r="HJL381" s="334"/>
      <c r="HJM381" s="334"/>
      <c r="HJN381" s="334"/>
      <c r="HJO381" s="334"/>
      <c r="HJP381" s="334"/>
      <c r="HJQ381" s="334"/>
      <c r="HJR381" s="334"/>
      <c r="HJS381" s="334"/>
      <c r="HJT381" s="334"/>
      <c r="HJU381" s="334"/>
      <c r="HJV381" s="334"/>
      <c r="HJW381" s="334"/>
      <c r="HJX381" s="334"/>
      <c r="HJY381" s="334"/>
      <c r="HJZ381" s="334"/>
      <c r="HKA381" s="334"/>
      <c r="HKB381" s="334"/>
      <c r="HKC381" s="334"/>
      <c r="HKD381" s="334"/>
      <c r="HKE381" s="334"/>
      <c r="HKF381" s="334"/>
      <c r="HKG381" s="334"/>
      <c r="HKH381" s="334"/>
      <c r="HKI381" s="334"/>
      <c r="HKJ381" s="334"/>
      <c r="HKK381" s="334"/>
      <c r="HKL381" s="334"/>
      <c r="HKM381" s="334"/>
      <c r="HKN381" s="334"/>
      <c r="HKO381" s="334"/>
      <c r="HKP381" s="334"/>
      <c r="HKQ381" s="334"/>
      <c r="HKR381" s="334"/>
      <c r="HKS381" s="334"/>
      <c r="HKT381" s="334"/>
      <c r="HKU381" s="334"/>
      <c r="HKV381" s="334"/>
      <c r="HKW381" s="334"/>
      <c r="HKX381" s="334"/>
      <c r="HKY381" s="334"/>
      <c r="HKZ381" s="334"/>
      <c r="HLA381" s="334"/>
      <c r="HLB381" s="334"/>
      <c r="HLC381" s="334"/>
      <c r="HLD381" s="334"/>
      <c r="HLE381" s="334"/>
      <c r="HLF381" s="334"/>
      <c r="HLG381" s="334"/>
      <c r="HLH381" s="334"/>
      <c r="HLI381" s="334"/>
      <c r="HLJ381" s="334"/>
      <c r="HLK381" s="334"/>
      <c r="HLL381" s="334"/>
      <c r="HLM381" s="334"/>
      <c r="HLN381" s="334"/>
      <c r="HLO381" s="334"/>
      <c r="HLP381" s="334"/>
      <c r="HLQ381" s="334"/>
      <c r="HLR381" s="334"/>
      <c r="HLS381" s="334"/>
      <c r="HLT381" s="334"/>
      <c r="HLU381" s="334"/>
      <c r="HLV381" s="334"/>
      <c r="HLW381" s="334"/>
      <c r="HLX381" s="334"/>
      <c r="HLY381" s="334"/>
      <c r="HLZ381" s="334"/>
      <c r="HMA381" s="334"/>
      <c r="HMB381" s="334"/>
      <c r="HMC381" s="334"/>
      <c r="HMD381" s="334"/>
      <c r="HME381" s="334"/>
      <c r="HMF381" s="334"/>
      <c r="HMG381" s="334"/>
      <c r="HMH381" s="334"/>
      <c r="HMI381" s="334"/>
      <c r="HMJ381" s="334"/>
      <c r="HMK381" s="334"/>
      <c r="HML381" s="334"/>
      <c r="HMM381" s="334"/>
      <c r="HMN381" s="334"/>
      <c r="HMO381" s="334"/>
      <c r="HMP381" s="334"/>
      <c r="HMQ381" s="334"/>
      <c r="HMR381" s="334"/>
      <c r="HMS381" s="334"/>
      <c r="HMT381" s="334"/>
      <c r="HMU381" s="334"/>
      <c r="HMV381" s="334"/>
      <c r="HMW381" s="334"/>
      <c r="HMX381" s="334"/>
      <c r="HMY381" s="334"/>
      <c r="HMZ381" s="334"/>
      <c r="HNA381" s="334"/>
      <c r="HNB381" s="334"/>
      <c r="HNC381" s="334"/>
      <c r="HND381" s="334"/>
      <c r="HNE381" s="334"/>
      <c r="HNF381" s="334"/>
      <c r="HNG381" s="334"/>
      <c r="HNH381" s="334"/>
      <c r="HNI381" s="334"/>
      <c r="HNJ381" s="334"/>
      <c r="HNK381" s="334"/>
      <c r="HNL381" s="334"/>
      <c r="HNM381" s="334"/>
      <c r="HNN381" s="334"/>
      <c r="HNO381" s="334"/>
      <c r="HNP381" s="334"/>
      <c r="HNQ381" s="334"/>
      <c r="HNR381" s="334"/>
      <c r="HNS381" s="334"/>
      <c r="HNT381" s="334"/>
      <c r="HNU381" s="334"/>
      <c r="HNV381" s="334"/>
      <c r="HNW381" s="334"/>
      <c r="HNX381" s="334"/>
      <c r="HNY381" s="334"/>
      <c r="HNZ381" s="334"/>
      <c r="HOA381" s="334"/>
      <c r="HOB381" s="334"/>
      <c r="HOC381" s="334"/>
      <c r="HOD381" s="334"/>
      <c r="HOE381" s="334"/>
      <c r="HOF381" s="334"/>
      <c r="HOG381" s="334"/>
      <c r="HOH381" s="334"/>
      <c r="HOI381" s="334"/>
      <c r="HOJ381" s="334"/>
      <c r="HOK381" s="334"/>
      <c r="HOL381" s="334"/>
      <c r="HOM381" s="334"/>
      <c r="HON381" s="334"/>
      <c r="HOO381" s="334"/>
      <c r="HOP381" s="334"/>
      <c r="HOQ381" s="334"/>
      <c r="HOR381" s="334"/>
      <c r="HOS381" s="334"/>
      <c r="HOT381" s="334"/>
      <c r="HOU381" s="334"/>
      <c r="HOV381" s="334"/>
      <c r="HOW381" s="334"/>
      <c r="HOX381" s="334"/>
      <c r="HOY381" s="334"/>
      <c r="HOZ381" s="334"/>
      <c r="HPA381" s="334"/>
      <c r="HPB381" s="334"/>
      <c r="HPC381" s="334"/>
      <c r="HPD381" s="334"/>
      <c r="HPE381" s="334"/>
      <c r="HPF381" s="334"/>
      <c r="HPG381" s="334"/>
      <c r="HPH381" s="334"/>
      <c r="HPI381" s="334"/>
      <c r="HPJ381" s="334"/>
      <c r="HPK381" s="334"/>
      <c r="HPL381" s="334"/>
      <c r="HPM381" s="334"/>
      <c r="HPN381" s="334"/>
      <c r="HPO381" s="334"/>
      <c r="HPP381" s="334"/>
      <c r="HPQ381" s="334"/>
      <c r="HPR381" s="334"/>
      <c r="HPS381" s="334"/>
      <c r="HPT381" s="334"/>
      <c r="HPU381" s="334"/>
      <c r="HPV381" s="334"/>
      <c r="HPW381" s="334"/>
      <c r="HPX381" s="334"/>
      <c r="HPY381" s="334"/>
      <c r="HPZ381" s="334"/>
      <c r="HQA381" s="334"/>
      <c r="HQB381" s="334"/>
      <c r="HQC381" s="334"/>
      <c r="HQD381" s="334"/>
      <c r="HQE381" s="334"/>
      <c r="HQF381" s="334"/>
      <c r="HQG381" s="334"/>
      <c r="HQH381" s="334"/>
      <c r="HQI381" s="334"/>
      <c r="HQJ381" s="334"/>
      <c r="HQK381" s="334"/>
      <c r="HQL381" s="334"/>
      <c r="HQM381" s="334"/>
      <c r="HQN381" s="334"/>
      <c r="HQO381" s="334"/>
      <c r="HQP381" s="334"/>
      <c r="HQQ381" s="334"/>
      <c r="HQR381" s="334"/>
      <c r="HQS381" s="334"/>
      <c r="HQT381" s="334"/>
      <c r="HQU381" s="334"/>
      <c r="HQV381" s="334"/>
      <c r="HQW381" s="334"/>
      <c r="HQX381" s="334"/>
      <c r="HQY381" s="334"/>
      <c r="HQZ381" s="334"/>
      <c r="HRA381" s="334"/>
      <c r="HRB381" s="334"/>
      <c r="HRC381" s="334"/>
      <c r="HRD381" s="334"/>
      <c r="HRE381" s="334"/>
      <c r="HRF381" s="334"/>
      <c r="HRG381" s="334"/>
      <c r="HRH381" s="334"/>
      <c r="HRI381" s="334"/>
      <c r="HRJ381" s="334"/>
      <c r="HRK381" s="334"/>
      <c r="HRL381" s="334"/>
      <c r="HRM381" s="334"/>
      <c r="HRN381" s="334"/>
      <c r="HRO381" s="334"/>
      <c r="HRP381" s="334"/>
      <c r="HRQ381" s="334"/>
      <c r="HRR381" s="334"/>
      <c r="HRS381" s="334"/>
      <c r="HRT381" s="334"/>
      <c r="HRU381" s="334"/>
      <c r="HRV381" s="334"/>
      <c r="HRW381" s="334"/>
      <c r="HRX381" s="334"/>
      <c r="HRY381" s="334"/>
      <c r="HRZ381" s="334"/>
      <c r="HSA381" s="334"/>
      <c r="HSB381" s="334"/>
      <c r="HSC381" s="334"/>
      <c r="HSD381" s="334"/>
      <c r="HSE381" s="334"/>
      <c r="HSF381" s="334"/>
      <c r="HSG381" s="334"/>
      <c r="HSH381" s="334"/>
      <c r="HSI381" s="334"/>
      <c r="HSJ381" s="334"/>
      <c r="HSK381" s="334"/>
      <c r="HSL381" s="334"/>
      <c r="HSM381" s="334"/>
      <c r="HSN381" s="334"/>
      <c r="HSO381" s="334"/>
      <c r="HSP381" s="334"/>
      <c r="HSQ381" s="334"/>
      <c r="HSR381" s="334"/>
      <c r="HSS381" s="334"/>
      <c r="HST381" s="334"/>
      <c r="HSU381" s="334"/>
      <c r="HSV381" s="334"/>
      <c r="HSW381" s="334"/>
      <c r="HSX381" s="334"/>
      <c r="HSY381" s="334"/>
      <c r="HSZ381" s="334"/>
      <c r="HTA381" s="334"/>
      <c r="HTB381" s="334"/>
      <c r="HTC381" s="334"/>
      <c r="HTD381" s="334"/>
      <c r="HTE381" s="334"/>
      <c r="HTF381" s="334"/>
      <c r="HTG381" s="334"/>
      <c r="HTH381" s="334"/>
      <c r="HTI381" s="334"/>
      <c r="HTJ381" s="334"/>
      <c r="HTK381" s="334"/>
      <c r="HTL381" s="334"/>
      <c r="HTM381" s="334"/>
      <c r="HTN381" s="334"/>
      <c r="HTO381" s="334"/>
      <c r="HTP381" s="334"/>
      <c r="HTQ381" s="334"/>
      <c r="HTR381" s="334"/>
      <c r="HTS381" s="334"/>
      <c r="HTT381" s="334"/>
      <c r="HTU381" s="334"/>
      <c r="HTV381" s="334"/>
      <c r="HTW381" s="334"/>
      <c r="HTX381" s="334"/>
      <c r="HTY381" s="334"/>
      <c r="HTZ381" s="334"/>
      <c r="HUA381" s="334"/>
      <c r="HUB381" s="334"/>
      <c r="HUC381" s="334"/>
      <c r="HUD381" s="334"/>
      <c r="HUE381" s="334"/>
      <c r="HUF381" s="334"/>
      <c r="HUG381" s="334"/>
      <c r="HUH381" s="334"/>
      <c r="HUI381" s="334"/>
      <c r="HUJ381" s="334"/>
      <c r="HUK381" s="334"/>
      <c r="HUL381" s="334"/>
      <c r="HUM381" s="334"/>
      <c r="HUN381" s="334"/>
      <c r="HUO381" s="334"/>
      <c r="HUP381" s="334"/>
      <c r="HUQ381" s="334"/>
      <c r="HUR381" s="334"/>
      <c r="HUS381" s="334"/>
      <c r="HUT381" s="334"/>
      <c r="HUU381" s="334"/>
      <c r="HUV381" s="334"/>
      <c r="HUW381" s="334"/>
      <c r="HUX381" s="334"/>
      <c r="HUY381" s="334"/>
      <c r="HUZ381" s="334"/>
      <c r="HVA381" s="334"/>
      <c r="HVB381" s="334"/>
      <c r="HVC381" s="334"/>
      <c r="HVD381" s="334"/>
      <c r="HVE381" s="334"/>
      <c r="HVF381" s="334"/>
      <c r="HVG381" s="334"/>
      <c r="HVH381" s="334"/>
      <c r="HVI381" s="334"/>
      <c r="HVJ381" s="334"/>
      <c r="HVK381" s="334"/>
      <c r="HVL381" s="334"/>
      <c r="HVM381" s="334"/>
      <c r="HVN381" s="334"/>
      <c r="HVO381" s="334"/>
      <c r="HVP381" s="334"/>
      <c r="HVQ381" s="334"/>
      <c r="HVR381" s="334"/>
      <c r="HVS381" s="334"/>
      <c r="HVT381" s="334"/>
      <c r="HVU381" s="334"/>
      <c r="HVV381" s="334"/>
      <c r="HVW381" s="334"/>
      <c r="HVX381" s="334"/>
      <c r="HVY381" s="334"/>
      <c r="HVZ381" s="334"/>
      <c r="HWA381" s="334"/>
      <c r="HWB381" s="334"/>
      <c r="HWC381" s="334"/>
      <c r="HWD381" s="334"/>
      <c r="HWE381" s="334"/>
      <c r="HWF381" s="334"/>
      <c r="HWG381" s="334"/>
      <c r="HWH381" s="334"/>
      <c r="HWI381" s="334"/>
      <c r="HWJ381" s="334"/>
      <c r="HWK381" s="334"/>
      <c r="HWL381" s="334"/>
      <c r="HWM381" s="334"/>
      <c r="HWN381" s="334"/>
      <c r="HWO381" s="334"/>
      <c r="HWP381" s="334"/>
      <c r="HWQ381" s="334"/>
      <c r="HWR381" s="334"/>
      <c r="HWS381" s="334"/>
      <c r="HWT381" s="334"/>
      <c r="HWU381" s="334"/>
      <c r="HWV381" s="334"/>
      <c r="HWW381" s="334"/>
      <c r="HWX381" s="334"/>
      <c r="HWY381" s="334"/>
      <c r="HWZ381" s="334"/>
      <c r="HXA381" s="334"/>
      <c r="HXB381" s="334"/>
      <c r="HXC381" s="334"/>
      <c r="HXD381" s="334"/>
      <c r="HXE381" s="334"/>
      <c r="HXF381" s="334"/>
      <c r="HXG381" s="334"/>
      <c r="HXH381" s="334"/>
      <c r="HXI381" s="334"/>
      <c r="HXJ381" s="334"/>
      <c r="HXK381" s="334"/>
      <c r="HXL381" s="334"/>
      <c r="HXM381" s="334"/>
      <c r="HXN381" s="334"/>
      <c r="HXO381" s="334"/>
      <c r="HXP381" s="334"/>
      <c r="HXQ381" s="334"/>
      <c r="HXR381" s="334"/>
      <c r="HXS381" s="334"/>
      <c r="HXT381" s="334"/>
      <c r="HXU381" s="334"/>
      <c r="HXV381" s="334"/>
      <c r="HXW381" s="334"/>
      <c r="HXX381" s="334"/>
      <c r="HXY381" s="334"/>
      <c r="HXZ381" s="334"/>
      <c r="HYA381" s="334"/>
      <c r="HYB381" s="334"/>
      <c r="HYC381" s="334"/>
      <c r="HYD381" s="334"/>
      <c r="HYE381" s="334"/>
      <c r="HYF381" s="334"/>
      <c r="HYG381" s="334"/>
      <c r="HYH381" s="334"/>
      <c r="HYI381" s="334"/>
      <c r="HYJ381" s="334"/>
      <c r="HYK381" s="334"/>
      <c r="HYL381" s="334"/>
      <c r="HYM381" s="334"/>
      <c r="HYN381" s="334"/>
      <c r="HYO381" s="334"/>
      <c r="HYP381" s="334"/>
      <c r="HYQ381" s="334"/>
      <c r="HYR381" s="334"/>
      <c r="HYS381" s="334"/>
      <c r="HYT381" s="334"/>
      <c r="HYU381" s="334"/>
      <c r="HYV381" s="334"/>
      <c r="HYW381" s="334"/>
      <c r="HYX381" s="334"/>
      <c r="HYY381" s="334"/>
      <c r="HYZ381" s="334"/>
      <c r="HZA381" s="334"/>
      <c r="HZB381" s="334"/>
      <c r="HZC381" s="334"/>
      <c r="HZD381" s="334"/>
      <c r="HZE381" s="334"/>
      <c r="HZF381" s="334"/>
      <c r="HZG381" s="334"/>
      <c r="HZH381" s="334"/>
      <c r="HZI381" s="334"/>
      <c r="HZJ381" s="334"/>
      <c r="HZK381" s="334"/>
      <c r="HZL381" s="334"/>
      <c r="HZM381" s="334"/>
      <c r="HZN381" s="334"/>
      <c r="HZO381" s="334"/>
      <c r="HZP381" s="334"/>
      <c r="HZQ381" s="334"/>
      <c r="HZR381" s="334"/>
      <c r="HZS381" s="334"/>
      <c r="HZT381" s="334"/>
      <c r="HZU381" s="334"/>
      <c r="HZV381" s="334"/>
      <c r="HZW381" s="334"/>
      <c r="HZX381" s="334"/>
      <c r="HZY381" s="334"/>
      <c r="HZZ381" s="334"/>
      <c r="IAA381" s="334"/>
      <c r="IAB381" s="334"/>
      <c r="IAC381" s="334"/>
      <c r="IAD381" s="334"/>
      <c r="IAE381" s="334"/>
      <c r="IAF381" s="334"/>
      <c r="IAG381" s="334"/>
      <c r="IAH381" s="334"/>
      <c r="IAI381" s="334"/>
      <c r="IAJ381" s="334"/>
      <c r="IAK381" s="334"/>
      <c r="IAL381" s="334"/>
      <c r="IAM381" s="334"/>
      <c r="IAN381" s="334"/>
      <c r="IAO381" s="334"/>
      <c r="IAP381" s="334"/>
      <c r="IAQ381" s="334"/>
      <c r="IAR381" s="334"/>
      <c r="IAS381" s="334"/>
      <c r="IAT381" s="334"/>
      <c r="IAU381" s="334"/>
      <c r="IAV381" s="334"/>
      <c r="IAW381" s="334"/>
      <c r="IAX381" s="334"/>
      <c r="IAY381" s="334"/>
      <c r="IAZ381" s="334"/>
      <c r="IBA381" s="334"/>
      <c r="IBB381" s="334"/>
      <c r="IBC381" s="334"/>
      <c r="IBD381" s="334"/>
      <c r="IBE381" s="334"/>
      <c r="IBF381" s="334"/>
      <c r="IBG381" s="334"/>
      <c r="IBH381" s="334"/>
      <c r="IBI381" s="334"/>
      <c r="IBJ381" s="334"/>
      <c r="IBK381" s="334"/>
      <c r="IBL381" s="334"/>
      <c r="IBM381" s="334"/>
      <c r="IBN381" s="334"/>
      <c r="IBO381" s="334"/>
      <c r="IBP381" s="334"/>
      <c r="IBQ381" s="334"/>
      <c r="IBR381" s="334"/>
      <c r="IBS381" s="334"/>
      <c r="IBT381" s="334"/>
      <c r="IBU381" s="334"/>
      <c r="IBV381" s="334"/>
      <c r="IBW381" s="334"/>
      <c r="IBX381" s="334"/>
      <c r="IBY381" s="334"/>
      <c r="IBZ381" s="334"/>
      <c r="ICA381" s="334"/>
      <c r="ICB381" s="334"/>
      <c r="ICC381" s="334"/>
      <c r="ICD381" s="334"/>
      <c r="ICE381" s="334"/>
      <c r="ICF381" s="334"/>
      <c r="ICG381" s="334"/>
      <c r="ICH381" s="334"/>
      <c r="ICI381" s="334"/>
      <c r="ICJ381" s="334"/>
      <c r="ICK381" s="334"/>
      <c r="ICL381" s="334"/>
      <c r="ICM381" s="334"/>
      <c r="ICN381" s="334"/>
      <c r="ICO381" s="334"/>
      <c r="ICP381" s="334"/>
      <c r="ICQ381" s="334"/>
      <c r="ICR381" s="334"/>
      <c r="ICS381" s="334"/>
      <c r="ICT381" s="334"/>
      <c r="ICU381" s="334"/>
      <c r="ICV381" s="334"/>
      <c r="ICW381" s="334"/>
      <c r="ICX381" s="334"/>
      <c r="ICY381" s="334"/>
      <c r="ICZ381" s="334"/>
      <c r="IDA381" s="334"/>
      <c r="IDB381" s="334"/>
      <c r="IDC381" s="334"/>
      <c r="IDD381" s="334"/>
      <c r="IDE381" s="334"/>
      <c r="IDF381" s="334"/>
      <c r="IDG381" s="334"/>
      <c r="IDH381" s="334"/>
      <c r="IDI381" s="334"/>
      <c r="IDJ381" s="334"/>
      <c r="IDK381" s="334"/>
      <c r="IDL381" s="334"/>
      <c r="IDM381" s="334"/>
      <c r="IDN381" s="334"/>
      <c r="IDO381" s="334"/>
      <c r="IDP381" s="334"/>
      <c r="IDQ381" s="334"/>
      <c r="IDR381" s="334"/>
      <c r="IDS381" s="334"/>
      <c r="IDT381" s="334"/>
      <c r="IDU381" s="334"/>
      <c r="IDV381" s="334"/>
      <c r="IDW381" s="334"/>
      <c r="IDX381" s="334"/>
      <c r="IDY381" s="334"/>
      <c r="IDZ381" s="334"/>
      <c r="IEA381" s="334"/>
      <c r="IEB381" s="334"/>
      <c r="IEC381" s="334"/>
      <c r="IED381" s="334"/>
      <c r="IEE381" s="334"/>
      <c r="IEF381" s="334"/>
      <c r="IEG381" s="334"/>
      <c r="IEH381" s="334"/>
      <c r="IEI381" s="334"/>
      <c r="IEJ381" s="334"/>
      <c r="IEK381" s="334"/>
      <c r="IEL381" s="334"/>
      <c r="IEM381" s="334"/>
      <c r="IEN381" s="334"/>
      <c r="IEO381" s="334"/>
      <c r="IEP381" s="334"/>
      <c r="IEQ381" s="334"/>
      <c r="IER381" s="334"/>
      <c r="IES381" s="334"/>
      <c r="IET381" s="334"/>
      <c r="IEU381" s="334"/>
      <c r="IEV381" s="334"/>
      <c r="IEW381" s="334"/>
      <c r="IEX381" s="334"/>
      <c r="IEY381" s="334"/>
      <c r="IEZ381" s="334"/>
      <c r="IFA381" s="334"/>
      <c r="IFB381" s="334"/>
      <c r="IFC381" s="334"/>
      <c r="IFD381" s="334"/>
      <c r="IFE381" s="334"/>
      <c r="IFF381" s="334"/>
      <c r="IFG381" s="334"/>
      <c r="IFH381" s="334"/>
      <c r="IFI381" s="334"/>
      <c r="IFJ381" s="334"/>
      <c r="IFK381" s="334"/>
      <c r="IFL381" s="334"/>
      <c r="IFM381" s="334"/>
      <c r="IFN381" s="334"/>
      <c r="IFO381" s="334"/>
      <c r="IFP381" s="334"/>
      <c r="IFQ381" s="334"/>
      <c r="IFR381" s="334"/>
      <c r="IFS381" s="334"/>
      <c r="IFT381" s="334"/>
      <c r="IFU381" s="334"/>
      <c r="IFV381" s="334"/>
      <c r="IFW381" s="334"/>
      <c r="IFX381" s="334"/>
      <c r="IFY381" s="334"/>
      <c r="IFZ381" s="334"/>
      <c r="IGA381" s="334"/>
      <c r="IGB381" s="334"/>
      <c r="IGC381" s="334"/>
      <c r="IGD381" s="334"/>
      <c r="IGE381" s="334"/>
      <c r="IGF381" s="334"/>
      <c r="IGG381" s="334"/>
      <c r="IGH381" s="334"/>
      <c r="IGI381" s="334"/>
      <c r="IGJ381" s="334"/>
      <c r="IGK381" s="334"/>
      <c r="IGL381" s="334"/>
      <c r="IGM381" s="334"/>
      <c r="IGN381" s="334"/>
      <c r="IGO381" s="334"/>
      <c r="IGP381" s="334"/>
      <c r="IGQ381" s="334"/>
      <c r="IGR381" s="334"/>
      <c r="IGS381" s="334"/>
      <c r="IGT381" s="334"/>
      <c r="IGU381" s="334"/>
      <c r="IGV381" s="334"/>
      <c r="IGW381" s="334"/>
      <c r="IGX381" s="334"/>
      <c r="IGY381" s="334"/>
      <c r="IGZ381" s="334"/>
      <c r="IHA381" s="334"/>
      <c r="IHB381" s="334"/>
      <c r="IHC381" s="334"/>
      <c r="IHD381" s="334"/>
      <c r="IHE381" s="334"/>
      <c r="IHF381" s="334"/>
      <c r="IHG381" s="334"/>
      <c r="IHH381" s="334"/>
      <c r="IHI381" s="334"/>
      <c r="IHJ381" s="334"/>
      <c r="IHK381" s="334"/>
      <c r="IHL381" s="334"/>
      <c r="IHM381" s="334"/>
      <c r="IHN381" s="334"/>
      <c r="IHO381" s="334"/>
      <c r="IHP381" s="334"/>
      <c r="IHQ381" s="334"/>
      <c r="IHR381" s="334"/>
      <c r="IHS381" s="334"/>
      <c r="IHT381" s="334"/>
      <c r="IHU381" s="334"/>
      <c r="IHV381" s="334"/>
      <c r="IHW381" s="334"/>
      <c r="IHX381" s="334"/>
      <c r="IHY381" s="334"/>
      <c r="IHZ381" s="334"/>
      <c r="IIA381" s="334"/>
      <c r="IIB381" s="334"/>
      <c r="IIC381" s="334"/>
      <c r="IID381" s="334"/>
      <c r="IIE381" s="334"/>
      <c r="IIF381" s="334"/>
      <c r="IIG381" s="334"/>
      <c r="IIH381" s="334"/>
      <c r="III381" s="334"/>
      <c r="IIJ381" s="334"/>
      <c r="IIK381" s="334"/>
      <c r="IIL381" s="334"/>
      <c r="IIM381" s="334"/>
      <c r="IIN381" s="334"/>
      <c r="IIO381" s="334"/>
      <c r="IIP381" s="334"/>
      <c r="IIQ381" s="334"/>
      <c r="IIR381" s="334"/>
      <c r="IIS381" s="334"/>
      <c r="IIT381" s="334"/>
      <c r="IIU381" s="334"/>
      <c r="IIV381" s="334"/>
      <c r="IIW381" s="334"/>
      <c r="IIX381" s="334"/>
      <c r="IIY381" s="334"/>
      <c r="IIZ381" s="334"/>
      <c r="IJA381" s="334"/>
      <c r="IJB381" s="334"/>
      <c r="IJC381" s="334"/>
      <c r="IJD381" s="334"/>
      <c r="IJE381" s="334"/>
      <c r="IJF381" s="334"/>
      <c r="IJG381" s="334"/>
      <c r="IJH381" s="334"/>
      <c r="IJI381" s="334"/>
      <c r="IJJ381" s="334"/>
      <c r="IJK381" s="334"/>
      <c r="IJL381" s="334"/>
      <c r="IJM381" s="334"/>
      <c r="IJN381" s="334"/>
      <c r="IJO381" s="334"/>
      <c r="IJP381" s="334"/>
      <c r="IJQ381" s="334"/>
      <c r="IJR381" s="334"/>
      <c r="IJS381" s="334"/>
      <c r="IJT381" s="334"/>
      <c r="IJU381" s="334"/>
      <c r="IJV381" s="334"/>
      <c r="IJW381" s="334"/>
      <c r="IJX381" s="334"/>
      <c r="IJY381" s="334"/>
      <c r="IJZ381" s="334"/>
      <c r="IKA381" s="334"/>
      <c r="IKB381" s="334"/>
      <c r="IKC381" s="334"/>
      <c r="IKD381" s="334"/>
      <c r="IKE381" s="334"/>
      <c r="IKF381" s="334"/>
      <c r="IKG381" s="334"/>
      <c r="IKH381" s="334"/>
      <c r="IKI381" s="334"/>
      <c r="IKJ381" s="334"/>
      <c r="IKK381" s="334"/>
      <c r="IKL381" s="334"/>
      <c r="IKM381" s="334"/>
      <c r="IKN381" s="334"/>
      <c r="IKO381" s="334"/>
      <c r="IKP381" s="334"/>
      <c r="IKQ381" s="334"/>
      <c r="IKR381" s="334"/>
      <c r="IKS381" s="334"/>
      <c r="IKT381" s="334"/>
      <c r="IKU381" s="334"/>
      <c r="IKV381" s="334"/>
      <c r="IKW381" s="334"/>
      <c r="IKX381" s="334"/>
      <c r="IKY381" s="334"/>
      <c r="IKZ381" s="334"/>
      <c r="ILA381" s="334"/>
      <c r="ILB381" s="334"/>
      <c r="ILC381" s="334"/>
      <c r="ILD381" s="334"/>
      <c r="ILE381" s="334"/>
      <c r="ILF381" s="334"/>
      <c r="ILG381" s="334"/>
      <c r="ILH381" s="334"/>
      <c r="ILI381" s="334"/>
      <c r="ILJ381" s="334"/>
      <c r="ILK381" s="334"/>
      <c r="ILL381" s="334"/>
      <c r="ILM381" s="334"/>
      <c r="ILN381" s="334"/>
      <c r="ILO381" s="334"/>
      <c r="ILP381" s="334"/>
      <c r="ILQ381" s="334"/>
      <c r="ILR381" s="334"/>
      <c r="ILS381" s="334"/>
      <c r="ILT381" s="334"/>
      <c r="ILU381" s="334"/>
      <c r="ILV381" s="334"/>
      <c r="ILW381" s="334"/>
      <c r="ILX381" s="334"/>
      <c r="ILY381" s="334"/>
      <c r="ILZ381" s="334"/>
      <c r="IMA381" s="334"/>
      <c r="IMB381" s="334"/>
      <c r="IMC381" s="334"/>
      <c r="IMD381" s="334"/>
      <c r="IME381" s="334"/>
      <c r="IMF381" s="334"/>
      <c r="IMG381" s="334"/>
      <c r="IMH381" s="334"/>
      <c r="IMI381" s="334"/>
      <c r="IMJ381" s="334"/>
      <c r="IMK381" s="334"/>
      <c r="IML381" s="334"/>
      <c r="IMM381" s="334"/>
      <c r="IMN381" s="334"/>
      <c r="IMO381" s="334"/>
      <c r="IMP381" s="334"/>
      <c r="IMQ381" s="334"/>
      <c r="IMR381" s="334"/>
      <c r="IMS381" s="334"/>
      <c r="IMT381" s="334"/>
      <c r="IMU381" s="334"/>
      <c r="IMV381" s="334"/>
      <c r="IMW381" s="334"/>
      <c r="IMX381" s="334"/>
      <c r="IMY381" s="334"/>
      <c r="IMZ381" s="334"/>
      <c r="INA381" s="334"/>
      <c r="INB381" s="334"/>
      <c r="INC381" s="334"/>
      <c r="IND381" s="334"/>
      <c r="INE381" s="334"/>
      <c r="INF381" s="334"/>
      <c r="ING381" s="334"/>
      <c r="INH381" s="334"/>
      <c r="INI381" s="334"/>
      <c r="INJ381" s="334"/>
      <c r="INK381" s="334"/>
      <c r="INL381" s="334"/>
      <c r="INM381" s="334"/>
      <c r="INN381" s="334"/>
      <c r="INO381" s="334"/>
      <c r="INP381" s="334"/>
      <c r="INQ381" s="334"/>
      <c r="INR381" s="334"/>
      <c r="INS381" s="334"/>
      <c r="INT381" s="334"/>
      <c r="INU381" s="334"/>
      <c r="INV381" s="334"/>
      <c r="INW381" s="334"/>
      <c r="INX381" s="334"/>
      <c r="INY381" s="334"/>
      <c r="INZ381" s="334"/>
      <c r="IOA381" s="334"/>
      <c r="IOB381" s="334"/>
      <c r="IOC381" s="334"/>
      <c r="IOD381" s="334"/>
      <c r="IOE381" s="334"/>
      <c r="IOF381" s="334"/>
      <c r="IOG381" s="334"/>
      <c r="IOH381" s="334"/>
      <c r="IOI381" s="334"/>
      <c r="IOJ381" s="334"/>
      <c r="IOK381" s="334"/>
      <c r="IOL381" s="334"/>
      <c r="IOM381" s="334"/>
      <c r="ION381" s="334"/>
      <c r="IOO381" s="334"/>
      <c r="IOP381" s="334"/>
      <c r="IOQ381" s="334"/>
      <c r="IOR381" s="334"/>
      <c r="IOS381" s="334"/>
      <c r="IOT381" s="334"/>
      <c r="IOU381" s="334"/>
      <c r="IOV381" s="334"/>
      <c r="IOW381" s="334"/>
      <c r="IOX381" s="334"/>
      <c r="IOY381" s="334"/>
      <c r="IOZ381" s="334"/>
      <c r="IPA381" s="334"/>
      <c r="IPB381" s="334"/>
      <c r="IPC381" s="334"/>
      <c r="IPD381" s="334"/>
      <c r="IPE381" s="334"/>
      <c r="IPF381" s="334"/>
      <c r="IPG381" s="334"/>
      <c r="IPH381" s="334"/>
      <c r="IPI381" s="334"/>
      <c r="IPJ381" s="334"/>
      <c r="IPK381" s="334"/>
      <c r="IPL381" s="334"/>
      <c r="IPM381" s="334"/>
      <c r="IPN381" s="334"/>
      <c r="IPO381" s="334"/>
      <c r="IPP381" s="334"/>
      <c r="IPQ381" s="334"/>
      <c r="IPR381" s="334"/>
      <c r="IPS381" s="334"/>
      <c r="IPT381" s="334"/>
      <c r="IPU381" s="334"/>
      <c r="IPV381" s="334"/>
      <c r="IPW381" s="334"/>
      <c r="IPX381" s="334"/>
      <c r="IPY381" s="334"/>
      <c r="IPZ381" s="334"/>
      <c r="IQA381" s="334"/>
      <c r="IQB381" s="334"/>
      <c r="IQC381" s="334"/>
      <c r="IQD381" s="334"/>
      <c r="IQE381" s="334"/>
      <c r="IQF381" s="334"/>
      <c r="IQG381" s="334"/>
      <c r="IQH381" s="334"/>
      <c r="IQI381" s="334"/>
      <c r="IQJ381" s="334"/>
      <c r="IQK381" s="334"/>
      <c r="IQL381" s="334"/>
      <c r="IQM381" s="334"/>
      <c r="IQN381" s="334"/>
      <c r="IQO381" s="334"/>
      <c r="IQP381" s="334"/>
      <c r="IQQ381" s="334"/>
      <c r="IQR381" s="334"/>
      <c r="IQS381" s="334"/>
      <c r="IQT381" s="334"/>
      <c r="IQU381" s="334"/>
      <c r="IQV381" s="334"/>
      <c r="IQW381" s="334"/>
      <c r="IQX381" s="334"/>
      <c r="IQY381" s="334"/>
      <c r="IQZ381" s="334"/>
      <c r="IRA381" s="334"/>
      <c r="IRB381" s="334"/>
      <c r="IRC381" s="334"/>
      <c r="IRD381" s="334"/>
      <c r="IRE381" s="334"/>
      <c r="IRF381" s="334"/>
      <c r="IRG381" s="334"/>
      <c r="IRH381" s="334"/>
      <c r="IRI381" s="334"/>
      <c r="IRJ381" s="334"/>
      <c r="IRK381" s="334"/>
      <c r="IRL381" s="334"/>
      <c r="IRM381" s="334"/>
      <c r="IRN381" s="334"/>
      <c r="IRO381" s="334"/>
      <c r="IRP381" s="334"/>
      <c r="IRQ381" s="334"/>
      <c r="IRR381" s="334"/>
      <c r="IRS381" s="334"/>
      <c r="IRT381" s="334"/>
      <c r="IRU381" s="334"/>
      <c r="IRV381" s="334"/>
      <c r="IRW381" s="334"/>
      <c r="IRX381" s="334"/>
      <c r="IRY381" s="334"/>
      <c r="IRZ381" s="334"/>
      <c r="ISA381" s="334"/>
      <c r="ISB381" s="334"/>
      <c r="ISC381" s="334"/>
      <c r="ISD381" s="334"/>
      <c r="ISE381" s="334"/>
      <c r="ISF381" s="334"/>
      <c r="ISG381" s="334"/>
      <c r="ISH381" s="334"/>
      <c r="ISI381" s="334"/>
      <c r="ISJ381" s="334"/>
      <c r="ISK381" s="334"/>
      <c r="ISL381" s="334"/>
      <c r="ISM381" s="334"/>
      <c r="ISN381" s="334"/>
      <c r="ISO381" s="334"/>
      <c r="ISP381" s="334"/>
      <c r="ISQ381" s="334"/>
      <c r="ISR381" s="334"/>
      <c r="ISS381" s="334"/>
      <c r="IST381" s="334"/>
      <c r="ISU381" s="334"/>
      <c r="ISV381" s="334"/>
      <c r="ISW381" s="334"/>
      <c r="ISX381" s="334"/>
      <c r="ISY381" s="334"/>
      <c r="ISZ381" s="334"/>
      <c r="ITA381" s="334"/>
      <c r="ITB381" s="334"/>
      <c r="ITC381" s="334"/>
      <c r="ITD381" s="334"/>
      <c r="ITE381" s="334"/>
      <c r="ITF381" s="334"/>
      <c r="ITG381" s="334"/>
      <c r="ITH381" s="334"/>
      <c r="ITI381" s="334"/>
      <c r="ITJ381" s="334"/>
      <c r="ITK381" s="334"/>
      <c r="ITL381" s="334"/>
      <c r="ITM381" s="334"/>
      <c r="ITN381" s="334"/>
      <c r="ITO381" s="334"/>
      <c r="ITP381" s="334"/>
      <c r="ITQ381" s="334"/>
      <c r="ITR381" s="334"/>
      <c r="ITS381" s="334"/>
      <c r="ITT381" s="334"/>
      <c r="ITU381" s="334"/>
      <c r="ITV381" s="334"/>
      <c r="ITW381" s="334"/>
      <c r="ITX381" s="334"/>
      <c r="ITY381" s="334"/>
      <c r="ITZ381" s="334"/>
      <c r="IUA381" s="334"/>
      <c r="IUB381" s="334"/>
      <c r="IUC381" s="334"/>
      <c r="IUD381" s="334"/>
      <c r="IUE381" s="334"/>
      <c r="IUF381" s="334"/>
      <c r="IUG381" s="334"/>
      <c r="IUH381" s="334"/>
      <c r="IUI381" s="334"/>
      <c r="IUJ381" s="334"/>
      <c r="IUK381" s="334"/>
      <c r="IUL381" s="334"/>
      <c r="IUM381" s="334"/>
      <c r="IUN381" s="334"/>
      <c r="IUO381" s="334"/>
      <c r="IUP381" s="334"/>
      <c r="IUQ381" s="334"/>
      <c r="IUR381" s="334"/>
      <c r="IUS381" s="334"/>
      <c r="IUT381" s="334"/>
      <c r="IUU381" s="334"/>
      <c r="IUV381" s="334"/>
      <c r="IUW381" s="334"/>
      <c r="IUX381" s="334"/>
      <c r="IUY381" s="334"/>
      <c r="IUZ381" s="334"/>
      <c r="IVA381" s="334"/>
      <c r="IVB381" s="334"/>
      <c r="IVC381" s="334"/>
      <c r="IVD381" s="334"/>
      <c r="IVE381" s="334"/>
      <c r="IVF381" s="334"/>
      <c r="IVG381" s="334"/>
      <c r="IVH381" s="334"/>
      <c r="IVI381" s="334"/>
      <c r="IVJ381" s="334"/>
      <c r="IVK381" s="334"/>
      <c r="IVL381" s="334"/>
      <c r="IVM381" s="334"/>
      <c r="IVN381" s="334"/>
      <c r="IVO381" s="334"/>
      <c r="IVP381" s="334"/>
      <c r="IVQ381" s="334"/>
      <c r="IVR381" s="334"/>
      <c r="IVS381" s="334"/>
      <c r="IVT381" s="334"/>
      <c r="IVU381" s="334"/>
      <c r="IVV381" s="334"/>
      <c r="IVW381" s="334"/>
      <c r="IVX381" s="334"/>
      <c r="IVY381" s="334"/>
      <c r="IVZ381" s="334"/>
      <c r="IWA381" s="334"/>
      <c r="IWB381" s="334"/>
      <c r="IWC381" s="334"/>
      <c r="IWD381" s="334"/>
      <c r="IWE381" s="334"/>
      <c r="IWF381" s="334"/>
      <c r="IWG381" s="334"/>
      <c r="IWH381" s="334"/>
      <c r="IWI381" s="334"/>
      <c r="IWJ381" s="334"/>
      <c r="IWK381" s="334"/>
      <c r="IWL381" s="334"/>
      <c r="IWM381" s="334"/>
      <c r="IWN381" s="334"/>
      <c r="IWO381" s="334"/>
      <c r="IWP381" s="334"/>
      <c r="IWQ381" s="334"/>
      <c r="IWR381" s="334"/>
      <c r="IWS381" s="334"/>
      <c r="IWT381" s="334"/>
      <c r="IWU381" s="334"/>
      <c r="IWV381" s="334"/>
      <c r="IWW381" s="334"/>
      <c r="IWX381" s="334"/>
      <c r="IWY381" s="334"/>
      <c r="IWZ381" s="334"/>
      <c r="IXA381" s="334"/>
      <c r="IXB381" s="334"/>
      <c r="IXC381" s="334"/>
      <c r="IXD381" s="334"/>
      <c r="IXE381" s="334"/>
      <c r="IXF381" s="334"/>
      <c r="IXG381" s="334"/>
      <c r="IXH381" s="334"/>
      <c r="IXI381" s="334"/>
      <c r="IXJ381" s="334"/>
      <c r="IXK381" s="334"/>
      <c r="IXL381" s="334"/>
      <c r="IXM381" s="334"/>
      <c r="IXN381" s="334"/>
      <c r="IXO381" s="334"/>
      <c r="IXP381" s="334"/>
      <c r="IXQ381" s="334"/>
      <c r="IXR381" s="334"/>
      <c r="IXS381" s="334"/>
      <c r="IXT381" s="334"/>
      <c r="IXU381" s="334"/>
      <c r="IXV381" s="334"/>
      <c r="IXW381" s="334"/>
      <c r="IXX381" s="334"/>
      <c r="IXY381" s="334"/>
      <c r="IXZ381" s="334"/>
      <c r="IYA381" s="334"/>
      <c r="IYB381" s="334"/>
      <c r="IYC381" s="334"/>
      <c r="IYD381" s="334"/>
      <c r="IYE381" s="334"/>
      <c r="IYF381" s="334"/>
      <c r="IYG381" s="334"/>
      <c r="IYH381" s="334"/>
      <c r="IYI381" s="334"/>
      <c r="IYJ381" s="334"/>
      <c r="IYK381" s="334"/>
      <c r="IYL381" s="334"/>
      <c r="IYM381" s="334"/>
      <c r="IYN381" s="334"/>
      <c r="IYO381" s="334"/>
      <c r="IYP381" s="334"/>
      <c r="IYQ381" s="334"/>
      <c r="IYR381" s="334"/>
      <c r="IYS381" s="334"/>
      <c r="IYT381" s="334"/>
      <c r="IYU381" s="334"/>
      <c r="IYV381" s="334"/>
      <c r="IYW381" s="334"/>
      <c r="IYX381" s="334"/>
      <c r="IYY381" s="334"/>
      <c r="IYZ381" s="334"/>
      <c r="IZA381" s="334"/>
      <c r="IZB381" s="334"/>
      <c r="IZC381" s="334"/>
      <c r="IZD381" s="334"/>
      <c r="IZE381" s="334"/>
      <c r="IZF381" s="334"/>
      <c r="IZG381" s="334"/>
      <c r="IZH381" s="334"/>
      <c r="IZI381" s="334"/>
      <c r="IZJ381" s="334"/>
      <c r="IZK381" s="334"/>
      <c r="IZL381" s="334"/>
      <c r="IZM381" s="334"/>
      <c r="IZN381" s="334"/>
      <c r="IZO381" s="334"/>
      <c r="IZP381" s="334"/>
      <c r="IZQ381" s="334"/>
      <c r="IZR381" s="334"/>
      <c r="IZS381" s="334"/>
      <c r="IZT381" s="334"/>
      <c r="IZU381" s="334"/>
      <c r="IZV381" s="334"/>
      <c r="IZW381" s="334"/>
      <c r="IZX381" s="334"/>
      <c r="IZY381" s="334"/>
      <c r="IZZ381" s="334"/>
      <c r="JAA381" s="334"/>
      <c r="JAB381" s="334"/>
      <c r="JAC381" s="334"/>
      <c r="JAD381" s="334"/>
      <c r="JAE381" s="334"/>
      <c r="JAF381" s="334"/>
      <c r="JAG381" s="334"/>
      <c r="JAH381" s="334"/>
      <c r="JAI381" s="334"/>
      <c r="JAJ381" s="334"/>
      <c r="JAK381" s="334"/>
      <c r="JAL381" s="334"/>
      <c r="JAM381" s="334"/>
      <c r="JAN381" s="334"/>
      <c r="JAO381" s="334"/>
      <c r="JAP381" s="334"/>
      <c r="JAQ381" s="334"/>
      <c r="JAR381" s="334"/>
      <c r="JAS381" s="334"/>
      <c r="JAT381" s="334"/>
      <c r="JAU381" s="334"/>
      <c r="JAV381" s="334"/>
      <c r="JAW381" s="334"/>
      <c r="JAX381" s="334"/>
      <c r="JAY381" s="334"/>
      <c r="JAZ381" s="334"/>
      <c r="JBA381" s="334"/>
      <c r="JBB381" s="334"/>
      <c r="JBC381" s="334"/>
      <c r="JBD381" s="334"/>
      <c r="JBE381" s="334"/>
      <c r="JBF381" s="334"/>
      <c r="JBG381" s="334"/>
      <c r="JBH381" s="334"/>
      <c r="JBI381" s="334"/>
      <c r="JBJ381" s="334"/>
      <c r="JBK381" s="334"/>
      <c r="JBL381" s="334"/>
      <c r="JBM381" s="334"/>
      <c r="JBN381" s="334"/>
      <c r="JBO381" s="334"/>
      <c r="JBP381" s="334"/>
      <c r="JBQ381" s="334"/>
      <c r="JBR381" s="334"/>
      <c r="JBS381" s="334"/>
      <c r="JBT381" s="334"/>
      <c r="JBU381" s="334"/>
      <c r="JBV381" s="334"/>
      <c r="JBW381" s="334"/>
      <c r="JBX381" s="334"/>
      <c r="JBY381" s="334"/>
      <c r="JBZ381" s="334"/>
      <c r="JCA381" s="334"/>
      <c r="JCB381" s="334"/>
      <c r="JCC381" s="334"/>
      <c r="JCD381" s="334"/>
      <c r="JCE381" s="334"/>
      <c r="JCF381" s="334"/>
      <c r="JCG381" s="334"/>
      <c r="JCH381" s="334"/>
      <c r="JCI381" s="334"/>
      <c r="JCJ381" s="334"/>
      <c r="JCK381" s="334"/>
      <c r="JCL381" s="334"/>
      <c r="JCM381" s="334"/>
      <c r="JCN381" s="334"/>
      <c r="JCO381" s="334"/>
      <c r="JCP381" s="334"/>
      <c r="JCQ381" s="334"/>
      <c r="JCR381" s="334"/>
      <c r="JCS381" s="334"/>
      <c r="JCT381" s="334"/>
      <c r="JCU381" s="334"/>
      <c r="JCV381" s="334"/>
      <c r="JCW381" s="334"/>
      <c r="JCX381" s="334"/>
      <c r="JCY381" s="334"/>
      <c r="JCZ381" s="334"/>
      <c r="JDA381" s="334"/>
      <c r="JDB381" s="334"/>
      <c r="JDC381" s="334"/>
      <c r="JDD381" s="334"/>
      <c r="JDE381" s="334"/>
      <c r="JDF381" s="334"/>
      <c r="JDG381" s="334"/>
      <c r="JDH381" s="334"/>
      <c r="JDI381" s="334"/>
      <c r="JDJ381" s="334"/>
      <c r="JDK381" s="334"/>
      <c r="JDL381" s="334"/>
      <c r="JDM381" s="334"/>
      <c r="JDN381" s="334"/>
      <c r="JDO381" s="334"/>
      <c r="JDP381" s="334"/>
      <c r="JDQ381" s="334"/>
      <c r="JDR381" s="334"/>
      <c r="JDS381" s="334"/>
      <c r="JDT381" s="334"/>
      <c r="JDU381" s="334"/>
      <c r="JDV381" s="334"/>
      <c r="JDW381" s="334"/>
      <c r="JDX381" s="334"/>
      <c r="JDY381" s="334"/>
      <c r="JDZ381" s="334"/>
      <c r="JEA381" s="334"/>
      <c r="JEB381" s="334"/>
      <c r="JEC381" s="334"/>
      <c r="JED381" s="334"/>
      <c r="JEE381" s="334"/>
      <c r="JEF381" s="334"/>
      <c r="JEG381" s="334"/>
      <c r="JEH381" s="334"/>
      <c r="JEI381" s="334"/>
      <c r="JEJ381" s="334"/>
      <c r="JEK381" s="334"/>
      <c r="JEL381" s="334"/>
      <c r="JEM381" s="334"/>
      <c r="JEN381" s="334"/>
      <c r="JEO381" s="334"/>
      <c r="JEP381" s="334"/>
      <c r="JEQ381" s="334"/>
      <c r="JER381" s="334"/>
      <c r="JES381" s="334"/>
      <c r="JET381" s="334"/>
      <c r="JEU381" s="334"/>
      <c r="JEV381" s="334"/>
      <c r="JEW381" s="334"/>
      <c r="JEX381" s="334"/>
      <c r="JEY381" s="334"/>
      <c r="JEZ381" s="334"/>
      <c r="JFA381" s="334"/>
      <c r="JFB381" s="334"/>
      <c r="JFC381" s="334"/>
      <c r="JFD381" s="334"/>
      <c r="JFE381" s="334"/>
      <c r="JFF381" s="334"/>
      <c r="JFG381" s="334"/>
      <c r="JFH381" s="334"/>
      <c r="JFI381" s="334"/>
      <c r="JFJ381" s="334"/>
      <c r="JFK381" s="334"/>
      <c r="JFL381" s="334"/>
      <c r="JFM381" s="334"/>
      <c r="JFN381" s="334"/>
      <c r="JFO381" s="334"/>
      <c r="JFP381" s="334"/>
      <c r="JFQ381" s="334"/>
      <c r="JFR381" s="334"/>
      <c r="JFS381" s="334"/>
      <c r="JFT381" s="334"/>
      <c r="JFU381" s="334"/>
      <c r="JFV381" s="334"/>
      <c r="JFW381" s="334"/>
      <c r="JFX381" s="334"/>
      <c r="JFY381" s="334"/>
      <c r="JFZ381" s="334"/>
      <c r="JGA381" s="334"/>
      <c r="JGB381" s="334"/>
      <c r="JGC381" s="334"/>
      <c r="JGD381" s="334"/>
      <c r="JGE381" s="334"/>
      <c r="JGF381" s="334"/>
      <c r="JGG381" s="334"/>
      <c r="JGH381" s="334"/>
      <c r="JGI381" s="334"/>
      <c r="JGJ381" s="334"/>
      <c r="JGK381" s="334"/>
      <c r="JGL381" s="334"/>
      <c r="JGM381" s="334"/>
      <c r="JGN381" s="334"/>
      <c r="JGO381" s="334"/>
      <c r="JGP381" s="334"/>
      <c r="JGQ381" s="334"/>
      <c r="JGR381" s="334"/>
      <c r="JGS381" s="334"/>
      <c r="JGT381" s="334"/>
      <c r="JGU381" s="334"/>
      <c r="JGV381" s="334"/>
      <c r="JGW381" s="334"/>
      <c r="JGX381" s="334"/>
      <c r="JGY381" s="334"/>
      <c r="JGZ381" s="334"/>
      <c r="JHA381" s="334"/>
      <c r="JHB381" s="334"/>
      <c r="JHC381" s="334"/>
      <c r="JHD381" s="334"/>
      <c r="JHE381" s="334"/>
      <c r="JHF381" s="334"/>
      <c r="JHG381" s="334"/>
      <c r="JHH381" s="334"/>
      <c r="JHI381" s="334"/>
      <c r="JHJ381" s="334"/>
      <c r="JHK381" s="334"/>
      <c r="JHL381" s="334"/>
      <c r="JHM381" s="334"/>
      <c r="JHN381" s="334"/>
      <c r="JHO381" s="334"/>
      <c r="JHP381" s="334"/>
      <c r="JHQ381" s="334"/>
      <c r="JHR381" s="334"/>
      <c r="JHS381" s="334"/>
      <c r="JHT381" s="334"/>
      <c r="JHU381" s="334"/>
      <c r="JHV381" s="334"/>
      <c r="JHW381" s="334"/>
      <c r="JHX381" s="334"/>
      <c r="JHY381" s="334"/>
      <c r="JHZ381" s="334"/>
      <c r="JIA381" s="334"/>
      <c r="JIB381" s="334"/>
      <c r="JIC381" s="334"/>
      <c r="JID381" s="334"/>
      <c r="JIE381" s="334"/>
      <c r="JIF381" s="334"/>
      <c r="JIG381" s="334"/>
      <c r="JIH381" s="334"/>
      <c r="JII381" s="334"/>
      <c r="JIJ381" s="334"/>
      <c r="JIK381" s="334"/>
      <c r="JIL381" s="334"/>
      <c r="JIM381" s="334"/>
      <c r="JIN381" s="334"/>
      <c r="JIO381" s="334"/>
      <c r="JIP381" s="334"/>
      <c r="JIQ381" s="334"/>
      <c r="JIR381" s="334"/>
      <c r="JIS381" s="334"/>
      <c r="JIT381" s="334"/>
      <c r="JIU381" s="334"/>
      <c r="JIV381" s="334"/>
      <c r="JIW381" s="334"/>
      <c r="JIX381" s="334"/>
      <c r="JIY381" s="334"/>
      <c r="JIZ381" s="334"/>
      <c r="JJA381" s="334"/>
      <c r="JJB381" s="334"/>
      <c r="JJC381" s="334"/>
      <c r="JJD381" s="334"/>
      <c r="JJE381" s="334"/>
      <c r="JJF381" s="334"/>
      <c r="JJG381" s="334"/>
      <c r="JJH381" s="334"/>
      <c r="JJI381" s="334"/>
      <c r="JJJ381" s="334"/>
      <c r="JJK381" s="334"/>
      <c r="JJL381" s="334"/>
      <c r="JJM381" s="334"/>
      <c r="JJN381" s="334"/>
      <c r="JJO381" s="334"/>
      <c r="JJP381" s="334"/>
      <c r="JJQ381" s="334"/>
      <c r="JJR381" s="334"/>
      <c r="JJS381" s="334"/>
      <c r="JJT381" s="334"/>
      <c r="JJU381" s="334"/>
      <c r="JJV381" s="334"/>
      <c r="JJW381" s="334"/>
      <c r="JJX381" s="334"/>
      <c r="JJY381" s="334"/>
      <c r="JJZ381" s="334"/>
      <c r="JKA381" s="334"/>
      <c r="JKB381" s="334"/>
      <c r="JKC381" s="334"/>
      <c r="JKD381" s="334"/>
      <c r="JKE381" s="334"/>
      <c r="JKF381" s="334"/>
      <c r="JKG381" s="334"/>
      <c r="JKH381" s="334"/>
      <c r="JKI381" s="334"/>
      <c r="JKJ381" s="334"/>
      <c r="JKK381" s="334"/>
      <c r="JKL381" s="334"/>
      <c r="JKM381" s="334"/>
      <c r="JKN381" s="334"/>
      <c r="JKO381" s="334"/>
      <c r="JKP381" s="334"/>
      <c r="JKQ381" s="334"/>
      <c r="JKR381" s="334"/>
      <c r="JKS381" s="334"/>
      <c r="JKT381" s="334"/>
      <c r="JKU381" s="334"/>
      <c r="JKV381" s="334"/>
      <c r="JKW381" s="334"/>
      <c r="JKX381" s="334"/>
      <c r="JKY381" s="334"/>
      <c r="JKZ381" s="334"/>
      <c r="JLA381" s="334"/>
      <c r="JLB381" s="334"/>
      <c r="JLC381" s="334"/>
      <c r="JLD381" s="334"/>
      <c r="JLE381" s="334"/>
      <c r="JLF381" s="334"/>
      <c r="JLG381" s="334"/>
      <c r="JLH381" s="334"/>
      <c r="JLI381" s="334"/>
      <c r="JLJ381" s="334"/>
      <c r="JLK381" s="334"/>
      <c r="JLL381" s="334"/>
      <c r="JLM381" s="334"/>
      <c r="JLN381" s="334"/>
      <c r="JLO381" s="334"/>
      <c r="JLP381" s="334"/>
      <c r="JLQ381" s="334"/>
      <c r="JLR381" s="334"/>
      <c r="JLS381" s="334"/>
      <c r="JLT381" s="334"/>
      <c r="JLU381" s="334"/>
      <c r="JLV381" s="334"/>
      <c r="JLW381" s="334"/>
      <c r="JLX381" s="334"/>
      <c r="JLY381" s="334"/>
      <c r="JLZ381" s="334"/>
      <c r="JMA381" s="334"/>
      <c r="JMB381" s="334"/>
      <c r="JMC381" s="334"/>
      <c r="JMD381" s="334"/>
      <c r="JME381" s="334"/>
      <c r="JMF381" s="334"/>
      <c r="JMG381" s="334"/>
      <c r="JMH381" s="334"/>
      <c r="JMI381" s="334"/>
      <c r="JMJ381" s="334"/>
      <c r="JMK381" s="334"/>
      <c r="JML381" s="334"/>
      <c r="JMM381" s="334"/>
      <c r="JMN381" s="334"/>
      <c r="JMO381" s="334"/>
      <c r="JMP381" s="334"/>
      <c r="JMQ381" s="334"/>
      <c r="JMR381" s="334"/>
      <c r="JMS381" s="334"/>
      <c r="JMT381" s="334"/>
      <c r="JMU381" s="334"/>
      <c r="JMV381" s="334"/>
      <c r="JMW381" s="334"/>
      <c r="JMX381" s="334"/>
      <c r="JMY381" s="334"/>
      <c r="JMZ381" s="334"/>
      <c r="JNA381" s="334"/>
      <c r="JNB381" s="334"/>
      <c r="JNC381" s="334"/>
      <c r="JND381" s="334"/>
      <c r="JNE381" s="334"/>
      <c r="JNF381" s="334"/>
      <c r="JNG381" s="334"/>
      <c r="JNH381" s="334"/>
      <c r="JNI381" s="334"/>
      <c r="JNJ381" s="334"/>
      <c r="JNK381" s="334"/>
      <c r="JNL381" s="334"/>
      <c r="JNM381" s="334"/>
      <c r="JNN381" s="334"/>
      <c r="JNO381" s="334"/>
      <c r="JNP381" s="334"/>
      <c r="JNQ381" s="334"/>
      <c r="JNR381" s="334"/>
      <c r="JNS381" s="334"/>
      <c r="JNT381" s="334"/>
      <c r="JNU381" s="334"/>
      <c r="JNV381" s="334"/>
      <c r="JNW381" s="334"/>
      <c r="JNX381" s="334"/>
      <c r="JNY381" s="334"/>
      <c r="JNZ381" s="334"/>
      <c r="JOA381" s="334"/>
      <c r="JOB381" s="334"/>
      <c r="JOC381" s="334"/>
      <c r="JOD381" s="334"/>
      <c r="JOE381" s="334"/>
      <c r="JOF381" s="334"/>
      <c r="JOG381" s="334"/>
      <c r="JOH381" s="334"/>
      <c r="JOI381" s="334"/>
      <c r="JOJ381" s="334"/>
      <c r="JOK381" s="334"/>
      <c r="JOL381" s="334"/>
      <c r="JOM381" s="334"/>
      <c r="JON381" s="334"/>
      <c r="JOO381" s="334"/>
      <c r="JOP381" s="334"/>
      <c r="JOQ381" s="334"/>
      <c r="JOR381" s="334"/>
      <c r="JOS381" s="334"/>
      <c r="JOT381" s="334"/>
      <c r="JOU381" s="334"/>
      <c r="JOV381" s="334"/>
      <c r="JOW381" s="334"/>
      <c r="JOX381" s="334"/>
      <c r="JOY381" s="334"/>
      <c r="JOZ381" s="334"/>
      <c r="JPA381" s="334"/>
      <c r="JPB381" s="334"/>
      <c r="JPC381" s="334"/>
      <c r="JPD381" s="334"/>
      <c r="JPE381" s="334"/>
      <c r="JPF381" s="334"/>
      <c r="JPG381" s="334"/>
      <c r="JPH381" s="334"/>
      <c r="JPI381" s="334"/>
      <c r="JPJ381" s="334"/>
      <c r="JPK381" s="334"/>
      <c r="JPL381" s="334"/>
      <c r="JPM381" s="334"/>
      <c r="JPN381" s="334"/>
      <c r="JPO381" s="334"/>
      <c r="JPP381" s="334"/>
      <c r="JPQ381" s="334"/>
      <c r="JPR381" s="334"/>
      <c r="JPS381" s="334"/>
      <c r="JPT381" s="334"/>
      <c r="JPU381" s="334"/>
      <c r="JPV381" s="334"/>
      <c r="JPW381" s="334"/>
      <c r="JPX381" s="334"/>
      <c r="JPY381" s="334"/>
      <c r="JPZ381" s="334"/>
      <c r="JQA381" s="334"/>
      <c r="JQB381" s="334"/>
      <c r="JQC381" s="334"/>
      <c r="JQD381" s="334"/>
      <c r="JQE381" s="334"/>
      <c r="JQF381" s="334"/>
      <c r="JQG381" s="334"/>
      <c r="JQH381" s="334"/>
      <c r="JQI381" s="334"/>
      <c r="JQJ381" s="334"/>
      <c r="JQK381" s="334"/>
      <c r="JQL381" s="334"/>
      <c r="JQM381" s="334"/>
      <c r="JQN381" s="334"/>
      <c r="JQO381" s="334"/>
      <c r="JQP381" s="334"/>
      <c r="JQQ381" s="334"/>
      <c r="JQR381" s="334"/>
      <c r="JQS381" s="334"/>
      <c r="JQT381" s="334"/>
      <c r="JQU381" s="334"/>
      <c r="JQV381" s="334"/>
      <c r="JQW381" s="334"/>
      <c r="JQX381" s="334"/>
      <c r="JQY381" s="334"/>
      <c r="JQZ381" s="334"/>
      <c r="JRA381" s="334"/>
      <c r="JRB381" s="334"/>
      <c r="JRC381" s="334"/>
      <c r="JRD381" s="334"/>
      <c r="JRE381" s="334"/>
      <c r="JRF381" s="334"/>
      <c r="JRG381" s="334"/>
      <c r="JRH381" s="334"/>
      <c r="JRI381" s="334"/>
      <c r="JRJ381" s="334"/>
      <c r="JRK381" s="334"/>
      <c r="JRL381" s="334"/>
      <c r="JRM381" s="334"/>
      <c r="JRN381" s="334"/>
      <c r="JRO381" s="334"/>
      <c r="JRP381" s="334"/>
      <c r="JRQ381" s="334"/>
      <c r="JRR381" s="334"/>
      <c r="JRS381" s="334"/>
      <c r="JRT381" s="334"/>
      <c r="JRU381" s="334"/>
      <c r="JRV381" s="334"/>
      <c r="JRW381" s="334"/>
      <c r="JRX381" s="334"/>
      <c r="JRY381" s="334"/>
      <c r="JRZ381" s="334"/>
      <c r="JSA381" s="334"/>
      <c r="JSB381" s="334"/>
      <c r="JSC381" s="334"/>
      <c r="JSD381" s="334"/>
      <c r="JSE381" s="334"/>
      <c r="JSF381" s="334"/>
      <c r="JSG381" s="334"/>
      <c r="JSH381" s="334"/>
      <c r="JSI381" s="334"/>
      <c r="JSJ381" s="334"/>
      <c r="JSK381" s="334"/>
      <c r="JSL381" s="334"/>
      <c r="JSM381" s="334"/>
      <c r="JSN381" s="334"/>
      <c r="JSO381" s="334"/>
      <c r="JSP381" s="334"/>
      <c r="JSQ381" s="334"/>
      <c r="JSR381" s="334"/>
      <c r="JSS381" s="334"/>
      <c r="JST381" s="334"/>
      <c r="JSU381" s="334"/>
      <c r="JSV381" s="334"/>
      <c r="JSW381" s="334"/>
      <c r="JSX381" s="334"/>
      <c r="JSY381" s="334"/>
      <c r="JSZ381" s="334"/>
      <c r="JTA381" s="334"/>
      <c r="JTB381" s="334"/>
      <c r="JTC381" s="334"/>
      <c r="JTD381" s="334"/>
      <c r="JTE381" s="334"/>
      <c r="JTF381" s="334"/>
      <c r="JTG381" s="334"/>
      <c r="JTH381" s="334"/>
      <c r="JTI381" s="334"/>
      <c r="JTJ381" s="334"/>
      <c r="JTK381" s="334"/>
      <c r="JTL381" s="334"/>
      <c r="JTM381" s="334"/>
      <c r="JTN381" s="334"/>
      <c r="JTO381" s="334"/>
      <c r="JTP381" s="334"/>
      <c r="JTQ381" s="334"/>
      <c r="JTR381" s="334"/>
      <c r="JTS381" s="334"/>
      <c r="JTT381" s="334"/>
      <c r="JTU381" s="334"/>
      <c r="JTV381" s="334"/>
      <c r="JTW381" s="334"/>
      <c r="JTX381" s="334"/>
      <c r="JTY381" s="334"/>
      <c r="JTZ381" s="334"/>
      <c r="JUA381" s="334"/>
      <c r="JUB381" s="334"/>
      <c r="JUC381" s="334"/>
      <c r="JUD381" s="334"/>
      <c r="JUE381" s="334"/>
      <c r="JUF381" s="334"/>
      <c r="JUG381" s="334"/>
      <c r="JUH381" s="334"/>
      <c r="JUI381" s="334"/>
      <c r="JUJ381" s="334"/>
      <c r="JUK381" s="334"/>
      <c r="JUL381" s="334"/>
      <c r="JUM381" s="334"/>
      <c r="JUN381" s="334"/>
      <c r="JUO381" s="334"/>
      <c r="JUP381" s="334"/>
      <c r="JUQ381" s="334"/>
      <c r="JUR381" s="334"/>
      <c r="JUS381" s="334"/>
      <c r="JUT381" s="334"/>
      <c r="JUU381" s="334"/>
      <c r="JUV381" s="334"/>
      <c r="JUW381" s="334"/>
      <c r="JUX381" s="334"/>
      <c r="JUY381" s="334"/>
      <c r="JUZ381" s="334"/>
      <c r="JVA381" s="334"/>
      <c r="JVB381" s="334"/>
      <c r="JVC381" s="334"/>
      <c r="JVD381" s="334"/>
      <c r="JVE381" s="334"/>
      <c r="JVF381" s="334"/>
      <c r="JVG381" s="334"/>
      <c r="JVH381" s="334"/>
      <c r="JVI381" s="334"/>
      <c r="JVJ381" s="334"/>
      <c r="JVK381" s="334"/>
      <c r="JVL381" s="334"/>
      <c r="JVM381" s="334"/>
      <c r="JVN381" s="334"/>
      <c r="JVO381" s="334"/>
      <c r="JVP381" s="334"/>
      <c r="JVQ381" s="334"/>
      <c r="JVR381" s="334"/>
      <c r="JVS381" s="334"/>
      <c r="JVT381" s="334"/>
      <c r="JVU381" s="334"/>
      <c r="JVV381" s="334"/>
      <c r="JVW381" s="334"/>
      <c r="JVX381" s="334"/>
      <c r="JVY381" s="334"/>
      <c r="JVZ381" s="334"/>
      <c r="JWA381" s="334"/>
      <c r="JWB381" s="334"/>
      <c r="JWC381" s="334"/>
      <c r="JWD381" s="334"/>
      <c r="JWE381" s="334"/>
      <c r="JWF381" s="334"/>
      <c r="JWG381" s="334"/>
      <c r="JWH381" s="334"/>
      <c r="JWI381" s="334"/>
      <c r="JWJ381" s="334"/>
      <c r="JWK381" s="334"/>
      <c r="JWL381" s="334"/>
      <c r="JWM381" s="334"/>
      <c r="JWN381" s="334"/>
      <c r="JWO381" s="334"/>
      <c r="JWP381" s="334"/>
      <c r="JWQ381" s="334"/>
      <c r="JWR381" s="334"/>
      <c r="JWS381" s="334"/>
      <c r="JWT381" s="334"/>
      <c r="JWU381" s="334"/>
      <c r="JWV381" s="334"/>
      <c r="JWW381" s="334"/>
      <c r="JWX381" s="334"/>
      <c r="JWY381" s="334"/>
      <c r="JWZ381" s="334"/>
      <c r="JXA381" s="334"/>
      <c r="JXB381" s="334"/>
      <c r="JXC381" s="334"/>
      <c r="JXD381" s="334"/>
      <c r="JXE381" s="334"/>
      <c r="JXF381" s="334"/>
      <c r="JXG381" s="334"/>
      <c r="JXH381" s="334"/>
      <c r="JXI381" s="334"/>
      <c r="JXJ381" s="334"/>
      <c r="JXK381" s="334"/>
      <c r="JXL381" s="334"/>
      <c r="JXM381" s="334"/>
      <c r="JXN381" s="334"/>
      <c r="JXO381" s="334"/>
      <c r="JXP381" s="334"/>
      <c r="JXQ381" s="334"/>
      <c r="JXR381" s="334"/>
      <c r="JXS381" s="334"/>
      <c r="JXT381" s="334"/>
      <c r="JXU381" s="334"/>
      <c r="JXV381" s="334"/>
      <c r="JXW381" s="334"/>
      <c r="JXX381" s="334"/>
      <c r="JXY381" s="334"/>
      <c r="JXZ381" s="334"/>
      <c r="JYA381" s="334"/>
      <c r="JYB381" s="334"/>
      <c r="JYC381" s="334"/>
      <c r="JYD381" s="334"/>
      <c r="JYE381" s="334"/>
      <c r="JYF381" s="334"/>
      <c r="JYG381" s="334"/>
      <c r="JYH381" s="334"/>
      <c r="JYI381" s="334"/>
      <c r="JYJ381" s="334"/>
      <c r="JYK381" s="334"/>
      <c r="JYL381" s="334"/>
      <c r="JYM381" s="334"/>
      <c r="JYN381" s="334"/>
      <c r="JYO381" s="334"/>
      <c r="JYP381" s="334"/>
      <c r="JYQ381" s="334"/>
      <c r="JYR381" s="334"/>
      <c r="JYS381" s="334"/>
      <c r="JYT381" s="334"/>
      <c r="JYU381" s="334"/>
      <c r="JYV381" s="334"/>
      <c r="JYW381" s="334"/>
      <c r="JYX381" s="334"/>
      <c r="JYY381" s="334"/>
      <c r="JYZ381" s="334"/>
      <c r="JZA381" s="334"/>
      <c r="JZB381" s="334"/>
      <c r="JZC381" s="334"/>
      <c r="JZD381" s="334"/>
      <c r="JZE381" s="334"/>
      <c r="JZF381" s="334"/>
      <c r="JZG381" s="334"/>
      <c r="JZH381" s="334"/>
      <c r="JZI381" s="334"/>
      <c r="JZJ381" s="334"/>
      <c r="JZK381" s="334"/>
      <c r="JZL381" s="334"/>
      <c r="JZM381" s="334"/>
      <c r="JZN381" s="334"/>
      <c r="JZO381" s="334"/>
      <c r="JZP381" s="334"/>
      <c r="JZQ381" s="334"/>
      <c r="JZR381" s="334"/>
      <c r="JZS381" s="334"/>
      <c r="JZT381" s="334"/>
      <c r="JZU381" s="334"/>
      <c r="JZV381" s="334"/>
      <c r="JZW381" s="334"/>
      <c r="JZX381" s="334"/>
      <c r="JZY381" s="334"/>
      <c r="JZZ381" s="334"/>
      <c r="KAA381" s="334"/>
      <c r="KAB381" s="334"/>
      <c r="KAC381" s="334"/>
      <c r="KAD381" s="334"/>
      <c r="KAE381" s="334"/>
      <c r="KAF381" s="334"/>
      <c r="KAG381" s="334"/>
      <c r="KAH381" s="334"/>
      <c r="KAI381" s="334"/>
      <c r="KAJ381" s="334"/>
      <c r="KAK381" s="334"/>
      <c r="KAL381" s="334"/>
      <c r="KAM381" s="334"/>
      <c r="KAN381" s="334"/>
      <c r="KAO381" s="334"/>
      <c r="KAP381" s="334"/>
      <c r="KAQ381" s="334"/>
      <c r="KAR381" s="334"/>
      <c r="KAS381" s="334"/>
      <c r="KAT381" s="334"/>
      <c r="KAU381" s="334"/>
      <c r="KAV381" s="334"/>
      <c r="KAW381" s="334"/>
      <c r="KAX381" s="334"/>
      <c r="KAY381" s="334"/>
      <c r="KAZ381" s="334"/>
      <c r="KBA381" s="334"/>
      <c r="KBB381" s="334"/>
      <c r="KBC381" s="334"/>
      <c r="KBD381" s="334"/>
      <c r="KBE381" s="334"/>
      <c r="KBF381" s="334"/>
      <c r="KBG381" s="334"/>
      <c r="KBH381" s="334"/>
      <c r="KBI381" s="334"/>
      <c r="KBJ381" s="334"/>
      <c r="KBK381" s="334"/>
      <c r="KBL381" s="334"/>
      <c r="KBM381" s="334"/>
      <c r="KBN381" s="334"/>
      <c r="KBO381" s="334"/>
      <c r="KBP381" s="334"/>
      <c r="KBQ381" s="334"/>
      <c r="KBR381" s="334"/>
      <c r="KBS381" s="334"/>
      <c r="KBT381" s="334"/>
      <c r="KBU381" s="334"/>
      <c r="KBV381" s="334"/>
      <c r="KBW381" s="334"/>
      <c r="KBX381" s="334"/>
      <c r="KBY381" s="334"/>
      <c r="KBZ381" s="334"/>
      <c r="KCA381" s="334"/>
      <c r="KCB381" s="334"/>
      <c r="KCC381" s="334"/>
      <c r="KCD381" s="334"/>
      <c r="KCE381" s="334"/>
      <c r="KCF381" s="334"/>
      <c r="KCG381" s="334"/>
      <c r="KCH381" s="334"/>
      <c r="KCI381" s="334"/>
      <c r="KCJ381" s="334"/>
      <c r="KCK381" s="334"/>
      <c r="KCL381" s="334"/>
      <c r="KCM381" s="334"/>
      <c r="KCN381" s="334"/>
      <c r="KCO381" s="334"/>
      <c r="KCP381" s="334"/>
      <c r="KCQ381" s="334"/>
      <c r="KCR381" s="334"/>
      <c r="KCS381" s="334"/>
      <c r="KCT381" s="334"/>
      <c r="KCU381" s="334"/>
      <c r="KCV381" s="334"/>
      <c r="KCW381" s="334"/>
      <c r="KCX381" s="334"/>
      <c r="KCY381" s="334"/>
      <c r="KCZ381" s="334"/>
      <c r="KDA381" s="334"/>
      <c r="KDB381" s="334"/>
      <c r="KDC381" s="334"/>
      <c r="KDD381" s="334"/>
      <c r="KDE381" s="334"/>
      <c r="KDF381" s="334"/>
      <c r="KDG381" s="334"/>
      <c r="KDH381" s="334"/>
      <c r="KDI381" s="334"/>
      <c r="KDJ381" s="334"/>
      <c r="KDK381" s="334"/>
      <c r="KDL381" s="334"/>
      <c r="KDM381" s="334"/>
      <c r="KDN381" s="334"/>
      <c r="KDO381" s="334"/>
      <c r="KDP381" s="334"/>
      <c r="KDQ381" s="334"/>
      <c r="KDR381" s="334"/>
      <c r="KDS381" s="334"/>
      <c r="KDT381" s="334"/>
      <c r="KDU381" s="334"/>
      <c r="KDV381" s="334"/>
      <c r="KDW381" s="334"/>
      <c r="KDX381" s="334"/>
      <c r="KDY381" s="334"/>
      <c r="KDZ381" s="334"/>
      <c r="KEA381" s="334"/>
      <c r="KEB381" s="334"/>
      <c r="KEC381" s="334"/>
      <c r="KED381" s="334"/>
      <c r="KEE381" s="334"/>
      <c r="KEF381" s="334"/>
      <c r="KEG381" s="334"/>
      <c r="KEH381" s="334"/>
      <c r="KEI381" s="334"/>
      <c r="KEJ381" s="334"/>
      <c r="KEK381" s="334"/>
      <c r="KEL381" s="334"/>
      <c r="KEM381" s="334"/>
      <c r="KEN381" s="334"/>
      <c r="KEO381" s="334"/>
      <c r="KEP381" s="334"/>
      <c r="KEQ381" s="334"/>
      <c r="KER381" s="334"/>
      <c r="KES381" s="334"/>
      <c r="KET381" s="334"/>
      <c r="KEU381" s="334"/>
      <c r="KEV381" s="334"/>
      <c r="KEW381" s="334"/>
      <c r="KEX381" s="334"/>
      <c r="KEY381" s="334"/>
      <c r="KEZ381" s="334"/>
      <c r="KFA381" s="334"/>
      <c r="KFB381" s="334"/>
      <c r="KFC381" s="334"/>
      <c r="KFD381" s="334"/>
      <c r="KFE381" s="334"/>
      <c r="KFF381" s="334"/>
      <c r="KFG381" s="334"/>
      <c r="KFH381" s="334"/>
      <c r="KFI381" s="334"/>
      <c r="KFJ381" s="334"/>
      <c r="KFK381" s="334"/>
      <c r="KFL381" s="334"/>
      <c r="KFM381" s="334"/>
      <c r="KFN381" s="334"/>
      <c r="KFO381" s="334"/>
      <c r="KFP381" s="334"/>
      <c r="KFQ381" s="334"/>
      <c r="KFR381" s="334"/>
      <c r="KFS381" s="334"/>
      <c r="KFT381" s="334"/>
      <c r="KFU381" s="334"/>
      <c r="KFV381" s="334"/>
      <c r="KFW381" s="334"/>
      <c r="KFX381" s="334"/>
      <c r="KFY381" s="334"/>
      <c r="KFZ381" s="334"/>
      <c r="KGA381" s="334"/>
      <c r="KGB381" s="334"/>
      <c r="KGC381" s="334"/>
      <c r="KGD381" s="334"/>
      <c r="KGE381" s="334"/>
      <c r="KGF381" s="334"/>
      <c r="KGG381" s="334"/>
      <c r="KGH381" s="334"/>
      <c r="KGI381" s="334"/>
      <c r="KGJ381" s="334"/>
      <c r="KGK381" s="334"/>
      <c r="KGL381" s="334"/>
      <c r="KGM381" s="334"/>
      <c r="KGN381" s="334"/>
      <c r="KGO381" s="334"/>
      <c r="KGP381" s="334"/>
      <c r="KGQ381" s="334"/>
      <c r="KGR381" s="334"/>
      <c r="KGS381" s="334"/>
      <c r="KGT381" s="334"/>
      <c r="KGU381" s="334"/>
      <c r="KGV381" s="334"/>
      <c r="KGW381" s="334"/>
      <c r="KGX381" s="334"/>
      <c r="KGY381" s="334"/>
      <c r="KGZ381" s="334"/>
      <c r="KHA381" s="334"/>
      <c r="KHB381" s="334"/>
      <c r="KHC381" s="334"/>
      <c r="KHD381" s="334"/>
      <c r="KHE381" s="334"/>
      <c r="KHF381" s="334"/>
      <c r="KHG381" s="334"/>
      <c r="KHH381" s="334"/>
      <c r="KHI381" s="334"/>
      <c r="KHJ381" s="334"/>
      <c r="KHK381" s="334"/>
      <c r="KHL381" s="334"/>
      <c r="KHM381" s="334"/>
      <c r="KHN381" s="334"/>
      <c r="KHO381" s="334"/>
      <c r="KHP381" s="334"/>
      <c r="KHQ381" s="334"/>
      <c r="KHR381" s="334"/>
      <c r="KHS381" s="334"/>
      <c r="KHT381" s="334"/>
      <c r="KHU381" s="334"/>
      <c r="KHV381" s="334"/>
      <c r="KHW381" s="334"/>
      <c r="KHX381" s="334"/>
      <c r="KHY381" s="334"/>
      <c r="KHZ381" s="334"/>
      <c r="KIA381" s="334"/>
      <c r="KIB381" s="334"/>
      <c r="KIC381" s="334"/>
      <c r="KID381" s="334"/>
      <c r="KIE381" s="334"/>
      <c r="KIF381" s="334"/>
      <c r="KIG381" s="334"/>
      <c r="KIH381" s="334"/>
      <c r="KII381" s="334"/>
      <c r="KIJ381" s="334"/>
      <c r="KIK381" s="334"/>
      <c r="KIL381" s="334"/>
      <c r="KIM381" s="334"/>
      <c r="KIN381" s="334"/>
      <c r="KIO381" s="334"/>
      <c r="KIP381" s="334"/>
      <c r="KIQ381" s="334"/>
      <c r="KIR381" s="334"/>
      <c r="KIS381" s="334"/>
      <c r="KIT381" s="334"/>
      <c r="KIU381" s="334"/>
      <c r="KIV381" s="334"/>
      <c r="KIW381" s="334"/>
      <c r="KIX381" s="334"/>
      <c r="KIY381" s="334"/>
      <c r="KIZ381" s="334"/>
      <c r="KJA381" s="334"/>
      <c r="KJB381" s="334"/>
      <c r="KJC381" s="334"/>
      <c r="KJD381" s="334"/>
      <c r="KJE381" s="334"/>
      <c r="KJF381" s="334"/>
      <c r="KJG381" s="334"/>
      <c r="KJH381" s="334"/>
      <c r="KJI381" s="334"/>
      <c r="KJJ381" s="334"/>
      <c r="KJK381" s="334"/>
      <c r="KJL381" s="334"/>
      <c r="KJM381" s="334"/>
      <c r="KJN381" s="334"/>
      <c r="KJO381" s="334"/>
      <c r="KJP381" s="334"/>
      <c r="KJQ381" s="334"/>
      <c r="KJR381" s="334"/>
      <c r="KJS381" s="334"/>
      <c r="KJT381" s="334"/>
      <c r="KJU381" s="334"/>
      <c r="KJV381" s="334"/>
      <c r="KJW381" s="334"/>
      <c r="KJX381" s="334"/>
      <c r="KJY381" s="334"/>
      <c r="KJZ381" s="334"/>
      <c r="KKA381" s="334"/>
      <c r="KKB381" s="334"/>
      <c r="KKC381" s="334"/>
      <c r="KKD381" s="334"/>
      <c r="KKE381" s="334"/>
      <c r="KKF381" s="334"/>
      <c r="KKG381" s="334"/>
      <c r="KKH381" s="334"/>
      <c r="KKI381" s="334"/>
      <c r="KKJ381" s="334"/>
      <c r="KKK381" s="334"/>
      <c r="KKL381" s="334"/>
      <c r="KKM381" s="334"/>
      <c r="KKN381" s="334"/>
      <c r="KKO381" s="334"/>
      <c r="KKP381" s="334"/>
      <c r="KKQ381" s="334"/>
      <c r="KKR381" s="334"/>
      <c r="KKS381" s="334"/>
      <c r="KKT381" s="334"/>
      <c r="KKU381" s="334"/>
      <c r="KKV381" s="334"/>
      <c r="KKW381" s="334"/>
      <c r="KKX381" s="334"/>
      <c r="KKY381" s="334"/>
      <c r="KKZ381" s="334"/>
      <c r="KLA381" s="334"/>
      <c r="KLB381" s="334"/>
      <c r="KLC381" s="334"/>
      <c r="KLD381" s="334"/>
      <c r="KLE381" s="334"/>
      <c r="KLF381" s="334"/>
      <c r="KLG381" s="334"/>
      <c r="KLH381" s="334"/>
      <c r="KLI381" s="334"/>
      <c r="KLJ381" s="334"/>
      <c r="KLK381" s="334"/>
      <c r="KLL381" s="334"/>
      <c r="KLM381" s="334"/>
      <c r="KLN381" s="334"/>
      <c r="KLO381" s="334"/>
      <c r="KLP381" s="334"/>
      <c r="KLQ381" s="334"/>
      <c r="KLR381" s="334"/>
      <c r="KLS381" s="334"/>
      <c r="KLT381" s="334"/>
      <c r="KLU381" s="334"/>
      <c r="KLV381" s="334"/>
      <c r="KLW381" s="334"/>
      <c r="KLX381" s="334"/>
      <c r="KLY381" s="334"/>
      <c r="KLZ381" s="334"/>
      <c r="KMA381" s="334"/>
      <c r="KMB381" s="334"/>
      <c r="KMC381" s="334"/>
      <c r="KMD381" s="334"/>
      <c r="KME381" s="334"/>
      <c r="KMF381" s="334"/>
      <c r="KMG381" s="334"/>
      <c r="KMH381" s="334"/>
      <c r="KMI381" s="334"/>
      <c r="KMJ381" s="334"/>
      <c r="KMK381" s="334"/>
      <c r="KML381" s="334"/>
      <c r="KMM381" s="334"/>
      <c r="KMN381" s="334"/>
      <c r="KMO381" s="334"/>
      <c r="KMP381" s="334"/>
      <c r="KMQ381" s="334"/>
      <c r="KMR381" s="334"/>
      <c r="KMS381" s="334"/>
      <c r="KMT381" s="334"/>
      <c r="KMU381" s="334"/>
      <c r="KMV381" s="334"/>
      <c r="KMW381" s="334"/>
      <c r="KMX381" s="334"/>
      <c r="KMY381" s="334"/>
      <c r="KMZ381" s="334"/>
      <c r="KNA381" s="334"/>
      <c r="KNB381" s="334"/>
      <c r="KNC381" s="334"/>
      <c r="KND381" s="334"/>
      <c r="KNE381" s="334"/>
      <c r="KNF381" s="334"/>
      <c r="KNG381" s="334"/>
      <c r="KNH381" s="334"/>
      <c r="KNI381" s="334"/>
      <c r="KNJ381" s="334"/>
      <c r="KNK381" s="334"/>
      <c r="KNL381" s="334"/>
      <c r="KNM381" s="334"/>
      <c r="KNN381" s="334"/>
      <c r="KNO381" s="334"/>
      <c r="KNP381" s="334"/>
      <c r="KNQ381" s="334"/>
      <c r="KNR381" s="334"/>
      <c r="KNS381" s="334"/>
      <c r="KNT381" s="334"/>
      <c r="KNU381" s="334"/>
      <c r="KNV381" s="334"/>
      <c r="KNW381" s="334"/>
      <c r="KNX381" s="334"/>
      <c r="KNY381" s="334"/>
      <c r="KNZ381" s="334"/>
      <c r="KOA381" s="334"/>
      <c r="KOB381" s="334"/>
      <c r="KOC381" s="334"/>
      <c r="KOD381" s="334"/>
      <c r="KOE381" s="334"/>
      <c r="KOF381" s="334"/>
      <c r="KOG381" s="334"/>
      <c r="KOH381" s="334"/>
      <c r="KOI381" s="334"/>
      <c r="KOJ381" s="334"/>
      <c r="KOK381" s="334"/>
      <c r="KOL381" s="334"/>
      <c r="KOM381" s="334"/>
      <c r="KON381" s="334"/>
      <c r="KOO381" s="334"/>
      <c r="KOP381" s="334"/>
      <c r="KOQ381" s="334"/>
      <c r="KOR381" s="334"/>
      <c r="KOS381" s="334"/>
      <c r="KOT381" s="334"/>
      <c r="KOU381" s="334"/>
      <c r="KOV381" s="334"/>
      <c r="KOW381" s="334"/>
      <c r="KOX381" s="334"/>
      <c r="KOY381" s="334"/>
      <c r="KOZ381" s="334"/>
      <c r="KPA381" s="334"/>
      <c r="KPB381" s="334"/>
      <c r="KPC381" s="334"/>
      <c r="KPD381" s="334"/>
      <c r="KPE381" s="334"/>
      <c r="KPF381" s="334"/>
      <c r="KPG381" s="334"/>
      <c r="KPH381" s="334"/>
      <c r="KPI381" s="334"/>
      <c r="KPJ381" s="334"/>
      <c r="KPK381" s="334"/>
      <c r="KPL381" s="334"/>
      <c r="KPM381" s="334"/>
      <c r="KPN381" s="334"/>
      <c r="KPO381" s="334"/>
      <c r="KPP381" s="334"/>
      <c r="KPQ381" s="334"/>
      <c r="KPR381" s="334"/>
      <c r="KPS381" s="334"/>
      <c r="KPT381" s="334"/>
      <c r="KPU381" s="334"/>
      <c r="KPV381" s="334"/>
      <c r="KPW381" s="334"/>
      <c r="KPX381" s="334"/>
      <c r="KPY381" s="334"/>
      <c r="KPZ381" s="334"/>
      <c r="KQA381" s="334"/>
      <c r="KQB381" s="334"/>
      <c r="KQC381" s="334"/>
      <c r="KQD381" s="334"/>
      <c r="KQE381" s="334"/>
      <c r="KQF381" s="334"/>
      <c r="KQG381" s="334"/>
      <c r="KQH381" s="334"/>
      <c r="KQI381" s="334"/>
      <c r="KQJ381" s="334"/>
      <c r="KQK381" s="334"/>
      <c r="KQL381" s="334"/>
      <c r="KQM381" s="334"/>
      <c r="KQN381" s="334"/>
      <c r="KQO381" s="334"/>
      <c r="KQP381" s="334"/>
      <c r="KQQ381" s="334"/>
      <c r="KQR381" s="334"/>
      <c r="KQS381" s="334"/>
      <c r="KQT381" s="334"/>
      <c r="KQU381" s="334"/>
      <c r="KQV381" s="334"/>
      <c r="KQW381" s="334"/>
      <c r="KQX381" s="334"/>
      <c r="KQY381" s="334"/>
      <c r="KQZ381" s="334"/>
      <c r="KRA381" s="334"/>
      <c r="KRB381" s="334"/>
      <c r="KRC381" s="334"/>
      <c r="KRD381" s="334"/>
      <c r="KRE381" s="334"/>
      <c r="KRF381" s="334"/>
      <c r="KRG381" s="334"/>
      <c r="KRH381" s="334"/>
      <c r="KRI381" s="334"/>
      <c r="KRJ381" s="334"/>
      <c r="KRK381" s="334"/>
      <c r="KRL381" s="334"/>
      <c r="KRM381" s="334"/>
      <c r="KRN381" s="334"/>
      <c r="KRO381" s="334"/>
      <c r="KRP381" s="334"/>
      <c r="KRQ381" s="334"/>
      <c r="KRR381" s="334"/>
      <c r="KRS381" s="334"/>
      <c r="KRT381" s="334"/>
      <c r="KRU381" s="334"/>
      <c r="KRV381" s="334"/>
      <c r="KRW381" s="334"/>
      <c r="KRX381" s="334"/>
      <c r="KRY381" s="334"/>
      <c r="KRZ381" s="334"/>
      <c r="KSA381" s="334"/>
      <c r="KSB381" s="334"/>
      <c r="KSC381" s="334"/>
      <c r="KSD381" s="334"/>
      <c r="KSE381" s="334"/>
      <c r="KSF381" s="334"/>
      <c r="KSG381" s="334"/>
      <c r="KSH381" s="334"/>
      <c r="KSI381" s="334"/>
      <c r="KSJ381" s="334"/>
      <c r="KSK381" s="334"/>
      <c r="KSL381" s="334"/>
      <c r="KSM381" s="334"/>
      <c r="KSN381" s="334"/>
      <c r="KSO381" s="334"/>
      <c r="KSP381" s="334"/>
      <c r="KSQ381" s="334"/>
      <c r="KSR381" s="334"/>
      <c r="KSS381" s="334"/>
      <c r="KST381" s="334"/>
      <c r="KSU381" s="334"/>
      <c r="KSV381" s="334"/>
      <c r="KSW381" s="334"/>
      <c r="KSX381" s="334"/>
      <c r="KSY381" s="334"/>
      <c r="KSZ381" s="334"/>
      <c r="KTA381" s="334"/>
      <c r="KTB381" s="334"/>
      <c r="KTC381" s="334"/>
      <c r="KTD381" s="334"/>
      <c r="KTE381" s="334"/>
      <c r="KTF381" s="334"/>
      <c r="KTG381" s="334"/>
      <c r="KTH381" s="334"/>
      <c r="KTI381" s="334"/>
      <c r="KTJ381" s="334"/>
      <c r="KTK381" s="334"/>
      <c r="KTL381" s="334"/>
      <c r="KTM381" s="334"/>
      <c r="KTN381" s="334"/>
      <c r="KTO381" s="334"/>
      <c r="KTP381" s="334"/>
      <c r="KTQ381" s="334"/>
      <c r="KTR381" s="334"/>
      <c r="KTS381" s="334"/>
      <c r="KTT381" s="334"/>
      <c r="KTU381" s="334"/>
      <c r="KTV381" s="334"/>
      <c r="KTW381" s="334"/>
      <c r="KTX381" s="334"/>
      <c r="KTY381" s="334"/>
      <c r="KTZ381" s="334"/>
      <c r="KUA381" s="334"/>
      <c r="KUB381" s="334"/>
      <c r="KUC381" s="334"/>
      <c r="KUD381" s="334"/>
      <c r="KUE381" s="334"/>
      <c r="KUF381" s="334"/>
      <c r="KUG381" s="334"/>
      <c r="KUH381" s="334"/>
      <c r="KUI381" s="334"/>
      <c r="KUJ381" s="334"/>
      <c r="KUK381" s="334"/>
      <c r="KUL381" s="334"/>
      <c r="KUM381" s="334"/>
      <c r="KUN381" s="334"/>
      <c r="KUO381" s="334"/>
      <c r="KUP381" s="334"/>
      <c r="KUQ381" s="334"/>
      <c r="KUR381" s="334"/>
      <c r="KUS381" s="334"/>
      <c r="KUT381" s="334"/>
      <c r="KUU381" s="334"/>
      <c r="KUV381" s="334"/>
      <c r="KUW381" s="334"/>
      <c r="KUX381" s="334"/>
      <c r="KUY381" s="334"/>
      <c r="KUZ381" s="334"/>
      <c r="KVA381" s="334"/>
      <c r="KVB381" s="334"/>
      <c r="KVC381" s="334"/>
      <c r="KVD381" s="334"/>
      <c r="KVE381" s="334"/>
      <c r="KVF381" s="334"/>
      <c r="KVG381" s="334"/>
      <c r="KVH381" s="334"/>
      <c r="KVI381" s="334"/>
      <c r="KVJ381" s="334"/>
      <c r="KVK381" s="334"/>
      <c r="KVL381" s="334"/>
      <c r="KVM381" s="334"/>
      <c r="KVN381" s="334"/>
      <c r="KVO381" s="334"/>
      <c r="KVP381" s="334"/>
      <c r="KVQ381" s="334"/>
      <c r="KVR381" s="334"/>
      <c r="KVS381" s="334"/>
      <c r="KVT381" s="334"/>
      <c r="KVU381" s="334"/>
      <c r="KVV381" s="334"/>
      <c r="KVW381" s="334"/>
      <c r="KVX381" s="334"/>
      <c r="KVY381" s="334"/>
      <c r="KVZ381" s="334"/>
      <c r="KWA381" s="334"/>
      <c r="KWB381" s="334"/>
      <c r="KWC381" s="334"/>
      <c r="KWD381" s="334"/>
      <c r="KWE381" s="334"/>
      <c r="KWF381" s="334"/>
      <c r="KWG381" s="334"/>
      <c r="KWH381" s="334"/>
      <c r="KWI381" s="334"/>
      <c r="KWJ381" s="334"/>
      <c r="KWK381" s="334"/>
      <c r="KWL381" s="334"/>
      <c r="KWM381" s="334"/>
      <c r="KWN381" s="334"/>
      <c r="KWO381" s="334"/>
      <c r="KWP381" s="334"/>
      <c r="KWQ381" s="334"/>
      <c r="KWR381" s="334"/>
      <c r="KWS381" s="334"/>
      <c r="KWT381" s="334"/>
      <c r="KWU381" s="334"/>
      <c r="KWV381" s="334"/>
      <c r="KWW381" s="334"/>
      <c r="KWX381" s="334"/>
      <c r="KWY381" s="334"/>
      <c r="KWZ381" s="334"/>
      <c r="KXA381" s="334"/>
      <c r="KXB381" s="334"/>
      <c r="KXC381" s="334"/>
      <c r="KXD381" s="334"/>
      <c r="KXE381" s="334"/>
      <c r="KXF381" s="334"/>
      <c r="KXG381" s="334"/>
      <c r="KXH381" s="334"/>
      <c r="KXI381" s="334"/>
      <c r="KXJ381" s="334"/>
      <c r="KXK381" s="334"/>
      <c r="KXL381" s="334"/>
      <c r="KXM381" s="334"/>
      <c r="KXN381" s="334"/>
      <c r="KXO381" s="334"/>
      <c r="KXP381" s="334"/>
      <c r="KXQ381" s="334"/>
      <c r="KXR381" s="334"/>
      <c r="KXS381" s="334"/>
      <c r="KXT381" s="334"/>
      <c r="KXU381" s="334"/>
      <c r="KXV381" s="334"/>
      <c r="KXW381" s="334"/>
      <c r="KXX381" s="334"/>
      <c r="KXY381" s="334"/>
      <c r="KXZ381" s="334"/>
      <c r="KYA381" s="334"/>
      <c r="KYB381" s="334"/>
      <c r="KYC381" s="334"/>
      <c r="KYD381" s="334"/>
      <c r="KYE381" s="334"/>
      <c r="KYF381" s="334"/>
      <c r="KYG381" s="334"/>
      <c r="KYH381" s="334"/>
      <c r="KYI381" s="334"/>
      <c r="KYJ381" s="334"/>
      <c r="KYK381" s="334"/>
      <c r="KYL381" s="334"/>
      <c r="KYM381" s="334"/>
      <c r="KYN381" s="334"/>
      <c r="KYO381" s="334"/>
      <c r="KYP381" s="334"/>
      <c r="KYQ381" s="334"/>
      <c r="KYR381" s="334"/>
      <c r="KYS381" s="334"/>
      <c r="KYT381" s="334"/>
      <c r="KYU381" s="334"/>
      <c r="KYV381" s="334"/>
      <c r="KYW381" s="334"/>
      <c r="KYX381" s="334"/>
      <c r="KYY381" s="334"/>
      <c r="KYZ381" s="334"/>
      <c r="KZA381" s="334"/>
      <c r="KZB381" s="334"/>
      <c r="KZC381" s="334"/>
      <c r="KZD381" s="334"/>
      <c r="KZE381" s="334"/>
      <c r="KZF381" s="334"/>
      <c r="KZG381" s="334"/>
      <c r="KZH381" s="334"/>
      <c r="KZI381" s="334"/>
      <c r="KZJ381" s="334"/>
      <c r="KZK381" s="334"/>
      <c r="KZL381" s="334"/>
      <c r="KZM381" s="334"/>
      <c r="KZN381" s="334"/>
      <c r="KZO381" s="334"/>
      <c r="KZP381" s="334"/>
      <c r="KZQ381" s="334"/>
      <c r="KZR381" s="334"/>
      <c r="KZS381" s="334"/>
      <c r="KZT381" s="334"/>
      <c r="KZU381" s="334"/>
      <c r="KZV381" s="334"/>
      <c r="KZW381" s="334"/>
      <c r="KZX381" s="334"/>
      <c r="KZY381" s="334"/>
      <c r="KZZ381" s="334"/>
      <c r="LAA381" s="334"/>
      <c r="LAB381" s="334"/>
      <c r="LAC381" s="334"/>
      <c r="LAD381" s="334"/>
      <c r="LAE381" s="334"/>
      <c r="LAF381" s="334"/>
      <c r="LAG381" s="334"/>
      <c r="LAH381" s="334"/>
      <c r="LAI381" s="334"/>
      <c r="LAJ381" s="334"/>
      <c r="LAK381" s="334"/>
      <c r="LAL381" s="334"/>
      <c r="LAM381" s="334"/>
      <c r="LAN381" s="334"/>
      <c r="LAO381" s="334"/>
      <c r="LAP381" s="334"/>
      <c r="LAQ381" s="334"/>
      <c r="LAR381" s="334"/>
      <c r="LAS381" s="334"/>
      <c r="LAT381" s="334"/>
      <c r="LAU381" s="334"/>
      <c r="LAV381" s="334"/>
      <c r="LAW381" s="334"/>
      <c r="LAX381" s="334"/>
      <c r="LAY381" s="334"/>
      <c r="LAZ381" s="334"/>
      <c r="LBA381" s="334"/>
      <c r="LBB381" s="334"/>
      <c r="LBC381" s="334"/>
      <c r="LBD381" s="334"/>
      <c r="LBE381" s="334"/>
      <c r="LBF381" s="334"/>
      <c r="LBG381" s="334"/>
      <c r="LBH381" s="334"/>
      <c r="LBI381" s="334"/>
      <c r="LBJ381" s="334"/>
      <c r="LBK381" s="334"/>
      <c r="LBL381" s="334"/>
      <c r="LBM381" s="334"/>
      <c r="LBN381" s="334"/>
      <c r="LBO381" s="334"/>
      <c r="LBP381" s="334"/>
      <c r="LBQ381" s="334"/>
      <c r="LBR381" s="334"/>
      <c r="LBS381" s="334"/>
      <c r="LBT381" s="334"/>
      <c r="LBU381" s="334"/>
      <c r="LBV381" s="334"/>
      <c r="LBW381" s="334"/>
      <c r="LBX381" s="334"/>
      <c r="LBY381" s="334"/>
      <c r="LBZ381" s="334"/>
      <c r="LCA381" s="334"/>
      <c r="LCB381" s="334"/>
      <c r="LCC381" s="334"/>
      <c r="LCD381" s="334"/>
      <c r="LCE381" s="334"/>
      <c r="LCF381" s="334"/>
      <c r="LCG381" s="334"/>
      <c r="LCH381" s="334"/>
      <c r="LCI381" s="334"/>
      <c r="LCJ381" s="334"/>
      <c r="LCK381" s="334"/>
      <c r="LCL381" s="334"/>
      <c r="LCM381" s="334"/>
      <c r="LCN381" s="334"/>
      <c r="LCO381" s="334"/>
      <c r="LCP381" s="334"/>
      <c r="LCQ381" s="334"/>
      <c r="LCR381" s="334"/>
      <c r="LCS381" s="334"/>
      <c r="LCT381" s="334"/>
      <c r="LCU381" s="334"/>
      <c r="LCV381" s="334"/>
      <c r="LCW381" s="334"/>
      <c r="LCX381" s="334"/>
      <c r="LCY381" s="334"/>
      <c r="LCZ381" s="334"/>
      <c r="LDA381" s="334"/>
      <c r="LDB381" s="334"/>
      <c r="LDC381" s="334"/>
      <c r="LDD381" s="334"/>
      <c r="LDE381" s="334"/>
      <c r="LDF381" s="334"/>
      <c r="LDG381" s="334"/>
      <c r="LDH381" s="334"/>
      <c r="LDI381" s="334"/>
      <c r="LDJ381" s="334"/>
      <c r="LDK381" s="334"/>
      <c r="LDL381" s="334"/>
      <c r="LDM381" s="334"/>
      <c r="LDN381" s="334"/>
      <c r="LDO381" s="334"/>
      <c r="LDP381" s="334"/>
      <c r="LDQ381" s="334"/>
      <c r="LDR381" s="334"/>
      <c r="LDS381" s="334"/>
      <c r="LDT381" s="334"/>
      <c r="LDU381" s="334"/>
      <c r="LDV381" s="334"/>
      <c r="LDW381" s="334"/>
      <c r="LDX381" s="334"/>
      <c r="LDY381" s="334"/>
      <c r="LDZ381" s="334"/>
      <c r="LEA381" s="334"/>
      <c r="LEB381" s="334"/>
      <c r="LEC381" s="334"/>
      <c r="LED381" s="334"/>
      <c r="LEE381" s="334"/>
      <c r="LEF381" s="334"/>
      <c r="LEG381" s="334"/>
      <c r="LEH381" s="334"/>
      <c r="LEI381" s="334"/>
      <c r="LEJ381" s="334"/>
      <c r="LEK381" s="334"/>
      <c r="LEL381" s="334"/>
      <c r="LEM381" s="334"/>
      <c r="LEN381" s="334"/>
      <c r="LEO381" s="334"/>
      <c r="LEP381" s="334"/>
      <c r="LEQ381" s="334"/>
      <c r="LER381" s="334"/>
      <c r="LES381" s="334"/>
      <c r="LET381" s="334"/>
      <c r="LEU381" s="334"/>
      <c r="LEV381" s="334"/>
      <c r="LEW381" s="334"/>
      <c r="LEX381" s="334"/>
      <c r="LEY381" s="334"/>
      <c r="LEZ381" s="334"/>
      <c r="LFA381" s="334"/>
      <c r="LFB381" s="334"/>
      <c r="LFC381" s="334"/>
      <c r="LFD381" s="334"/>
      <c r="LFE381" s="334"/>
      <c r="LFF381" s="334"/>
      <c r="LFG381" s="334"/>
      <c r="LFH381" s="334"/>
      <c r="LFI381" s="334"/>
      <c r="LFJ381" s="334"/>
      <c r="LFK381" s="334"/>
      <c r="LFL381" s="334"/>
      <c r="LFM381" s="334"/>
      <c r="LFN381" s="334"/>
      <c r="LFO381" s="334"/>
      <c r="LFP381" s="334"/>
      <c r="LFQ381" s="334"/>
      <c r="LFR381" s="334"/>
      <c r="LFS381" s="334"/>
      <c r="LFT381" s="334"/>
      <c r="LFU381" s="334"/>
      <c r="LFV381" s="334"/>
      <c r="LFW381" s="334"/>
      <c r="LFX381" s="334"/>
      <c r="LFY381" s="334"/>
      <c r="LFZ381" s="334"/>
      <c r="LGA381" s="334"/>
      <c r="LGB381" s="334"/>
      <c r="LGC381" s="334"/>
      <c r="LGD381" s="334"/>
      <c r="LGE381" s="334"/>
      <c r="LGF381" s="334"/>
      <c r="LGG381" s="334"/>
      <c r="LGH381" s="334"/>
      <c r="LGI381" s="334"/>
      <c r="LGJ381" s="334"/>
      <c r="LGK381" s="334"/>
      <c r="LGL381" s="334"/>
      <c r="LGM381" s="334"/>
      <c r="LGN381" s="334"/>
      <c r="LGO381" s="334"/>
      <c r="LGP381" s="334"/>
      <c r="LGQ381" s="334"/>
      <c r="LGR381" s="334"/>
      <c r="LGS381" s="334"/>
      <c r="LGT381" s="334"/>
      <c r="LGU381" s="334"/>
      <c r="LGV381" s="334"/>
      <c r="LGW381" s="334"/>
      <c r="LGX381" s="334"/>
      <c r="LGY381" s="334"/>
      <c r="LGZ381" s="334"/>
      <c r="LHA381" s="334"/>
      <c r="LHB381" s="334"/>
      <c r="LHC381" s="334"/>
      <c r="LHD381" s="334"/>
      <c r="LHE381" s="334"/>
      <c r="LHF381" s="334"/>
      <c r="LHG381" s="334"/>
      <c r="LHH381" s="334"/>
      <c r="LHI381" s="334"/>
      <c r="LHJ381" s="334"/>
      <c r="LHK381" s="334"/>
      <c r="LHL381" s="334"/>
      <c r="LHM381" s="334"/>
      <c r="LHN381" s="334"/>
      <c r="LHO381" s="334"/>
      <c r="LHP381" s="334"/>
      <c r="LHQ381" s="334"/>
      <c r="LHR381" s="334"/>
      <c r="LHS381" s="334"/>
      <c r="LHT381" s="334"/>
      <c r="LHU381" s="334"/>
      <c r="LHV381" s="334"/>
      <c r="LHW381" s="334"/>
      <c r="LHX381" s="334"/>
      <c r="LHY381" s="334"/>
      <c r="LHZ381" s="334"/>
      <c r="LIA381" s="334"/>
      <c r="LIB381" s="334"/>
      <c r="LIC381" s="334"/>
      <c r="LID381" s="334"/>
      <c r="LIE381" s="334"/>
      <c r="LIF381" s="334"/>
      <c r="LIG381" s="334"/>
      <c r="LIH381" s="334"/>
      <c r="LII381" s="334"/>
      <c r="LIJ381" s="334"/>
      <c r="LIK381" s="334"/>
      <c r="LIL381" s="334"/>
      <c r="LIM381" s="334"/>
      <c r="LIN381" s="334"/>
      <c r="LIO381" s="334"/>
      <c r="LIP381" s="334"/>
      <c r="LIQ381" s="334"/>
      <c r="LIR381" s="334"/>
      <c r="LIS381" s="334"/>
      <c r="LIT381" s="334"/>
      <c r="LIU381" s="334"/>
      <c r="LIV381" s="334"/>
      <c r="LIW381" s="334"/>
      <c r="LIX381" s="334"/>
      <c r="LIY381" s="334"/>
      <c r="LIZ381" s="334"/>
      <c r="LJA381" s="334"/>
      <c r="LJB381" s="334"/>
      <c r="LJC381" s="334"/>
      <c r="LJD381" s="334"/>
      <c r="LJE381" s="334"/>
      <c r="LJF381" s="334"/>
      <c r="LJG381" s="334"/>
      <c r="LJH381" s="334"/>
      <c r="LJI381" s="334"/>
      <c r="LJJ381" s="334"/>
      <c r="LJK381" s="334"/>
      <c r="LJL381" s="334"/>
      <c r="LJM381" s="334"/>
      <c r="LJN381" s="334"/>
      <c r="LJO381" s="334"/>
      <c r="LJP381" s="334"/>
      <c r="LJQ381" s="334"/>
      <c r="LJR381" s="334"/>
      <c r="LJS381" s="334"/>
      <c r="LJT381" s="334"/>
      <c r="LJU381" s="334"/>
      <c r="LJV381" s="334"/>
      <c r="LJW381" s="334"/>
      <c r="LJX381" s="334"/>
      <c r="LJY381" s="334"/>
      <c r="LJZ381" s="334"/>
      <c r="LKA381" s="334"/>
      <c r="LKB381" s="334"/>
      <c r="LKC381" s="334"/>
      <c r="LKD381" s="334"/>
      <c r="LKE381" s="334"/>
      <c r="LKF381" s="334"/>
      <c r="LKG381" s="334"/>
      <c r="LKH381" s="334"/>
      <c r="LKI381" s="334"/>
      <c r="LKJ381" s="334"/>
      <c r="LKK381" s="334"/>
      <c r="LKL381" s="334"/>
      <c r="LKM381" s="334"/>
      <c r="LKN381" s="334"/>
      <c r="LKO381" s="334"/>
      <c r="LKP381" s="334"/>
      <c r="LKQ381" s="334"/>
      <c r="LKR381" s="334"/>
      <c r="LKS381" s="334"/>
      <c r="LKT381" s="334"/>
      <c r="LKU381" s="334"/>
      <c r="LKV381" s="334"/>
      <c r="LKW381" s="334"/>
      <c r="LKX381" s="334"/>
      <c r="LKY381" s="334"/>
      <c r="LKZ381" s="334"/>
      <c r="LLA381" s="334"/>
      <c r="LLB381" s="334"/>
      <c r="LLC381" s="334"/>
      <c r="LLD381" s="334"/>
      <c r="LLE381" s="334"/>
      <c r="LLF381" s="334"/>
      <c r="LLG381" s="334"/>
      <c r="LLH381" s="334"/>
      <c r="LLI381" s="334"/>
      <c r="LLJ381" s="334"/>
      <c r="LLK381" s="334"/>
      <c r="LLL381" s="334"/>
      <c r="LLM381" s="334"/>
      <c r="LLN381" s="334"/>
      <c r="LLO381" s="334"/>
      <c r="LLP381" s="334"/>
      <c r="LLQ381" s="334"/>
      <c r="LLR381" s="334"/>
      <c r="LLS381" s="334"/>
      <c r="LLT381" s="334"/>
      <c r="LLU381" s="334"/>
      <c r="LLV381" s="334"/>
      <c r="LLW381" s="334"/>
      <c r="LLX381" s="334"/>
      <c r="LLY381" s="334"/>
      <c r="LLZ381" s="334"/>
      <c r="LMA381" s="334"/>
      <c r="LMB381" s="334"/>
      <c r="LMC381" s="334"/>
      <c r="LMD381" s="334"/>
      <c r="LME381" s="334"/>
      <c r="LMF381" s="334"/>
      <c r="LMG381" s="334"/>
      <c r="LMH381" s="334"/>
      <c r="LMI381" s="334"/>
      <c r="LMJ381" s="334"/>
      <c r="LMK381" s="334"/>
      <c r="LML381" s="334"/>
      <c r="LMM381" s="334"/>
      <c r="LMN381" s="334"/>
      <c r="LMO381" s="334"/>
      <c r="LMP381" s="334"/>
      <c r="LMQ381" s="334"/>
      <c r="LMR381" s="334"/>
      <c r="LMS381" s="334"/>
      <c r="LMT381" s="334"/>
      <c r="LMU381" s="334"/>
      <c r="LMV381" s="334"/>
      <c r="LMW381" s="334"/>
      <c r="LMX381" s="334"/>
      <c r="LMY381" s="334"/>
      <c r="LMZ381" s="334"/>
      <c r="LNA381" s="334"/>
      <c r="LNB381" s="334"/>
      <c r="LNC381" s="334"/>
      <c r="LND381" s="334"/>
      <c r="LNE381" s="334"/>
      <c r="LNF381" s="334"/>
      <c r="LNG381" s="334"/>
      <c r="LNH381" s="334"/>
      <c r="LNI381" s="334"/>
      <c r="LNJ381" s="334"/>
      <c r="LNK381" s="334"/>
      <c r="LNL381" s="334"/>
      <c r="LNM381" s="334"/>
      <c r="LNN381" s="334"/>
      <c r="LNO381" s="334"/>
      <c r="LNP381" s="334"/>
      <c r="LNQ381" s="334"/>
      <c r="LNR381" s="334"/>
      <c r="LNS381" s="334"/>
      <c r="LNT381" s="334"/>
      <c r="LNU381" s="334"/>
      <c r="LNV381" s="334"/>
      <c r="LNW381" s="334"/>
      <c r="LNX381" s="334"/>
      <c r="LNY381" s="334"/>
      <c r="LNZ381" s="334"/>
      <c r="LOA381" s="334"/>
      <c r="LOB381" s="334"/>
      <c r="LOC381" s="334"/>
      <c r="LOD381" s="334"/>
      <c r="LOE381" s="334"/>
      <c r="LOF381" s="334"/>
      <c r="LOG381" s="334"/>
      <c r="LOH381" s="334"/>
      <c r="LOI381" s="334"/>
      <c r="LOJ381" s="334"/>
      <c r="LOK381" s="334"/>
      <c r="LOL381" s="334"/>
      <c r="LOM381" s="334"/>
      <c r="LON381" s="334"/>
      <c r="LOO381" s="334"/>
      <c r="LOP381" s="334"/>
      <c r="LOQ381" s="334"/>
      <c r="LOR381" s="334"/>
      <c r="LOS381" s="334"/>
      <c r="LOT381" s="334"/>
      <c r="LOU381" s="334"/>
      <c r="LOV381" s="334"/>
      <c r="LOW381" s="334"/>
      <c r="LOX381" s="334"/>
      <c r="LOY381" s="334"/>
      <c r="LOZ381" s="334"/>
      <c r="LPA381" s="334"/>
      <c r="LPB381" s="334"/>
      <c r="LPC381" s="334"/>
      <c r="LPD381" s="334"/>
      <c r="LPE381" s="334"/>
      <c r="LPF381" s="334"/>
      <c r="LPG381" s="334"/>
      <c r="LPH381" s="334"/>
      <c r="LPI381" s="334"/>
      <c r="LPJ381" s="334"/>
      <c r="LPK381" s="334"/>
      <c r="LPL381" s="334"/>
      <c r="LPM381" s="334"/>
      <c r="LPN381" s="334"/>
      <c r="LPO381" s="334"/>
      <c r="LPP381" s="334"/>
      <c r="LPQ381" s="334"/>
      <c r="LPR381" s="334"/>
      <c r="LPS381" s="334"/>
      <c r="LPT381" s="334"/>
      <c r="LPU381" s="334"/>
      <c r="LPV381" s="334"/>
      <c r="LPW381" s="334"/>
      <c r="LPX381" s="334"/>
      <c r="LPY381" s="334"/>
      <c r="LPZ381" s="334"/>
      <c r="LQA381" s="334"/>
      <c r="LQB381" s="334"/>
      <c r="LQC381" s="334"/>
      <c r="LQD381" s="334"/>
      <c r="LQE381" s="334"/>
      <c r="LQF381" s="334"/>
      <c r="LQG381" s="334"/>
      <c r="LQH381" s="334"/>
      <c r="LQI381" s="334"/>
      <c r="LQJ381" s="334"/>
      <c r="LQK381" s="334"/>
      <c r="LQL381" s="334"/>
      <c r="LQM381" s="334"/>
      <c r="LQN381" s="334"/>
      <c r="LQO381" s="334"/>
      <c r="LQP381" s="334"/>
      <c r="LQQ381" s="334"/>
      <c r="LQR381" s="334"/>
      <c r="LQS381" s="334"/>
      <c r="LQT381" s="334"/>
      <c r="LQU381" s="334"/>
      <c r="LQV381" s="334"/>
      <c r="LQW381" s="334"/>
      <c r="LQX381" s="334"/>
      <c r="LQY381" s="334"/>
      <c r="LQZ381" s="334"/>
      <c r="LRA381" s="334"/>
      <c r="LRB381" s="334"/>
      <c r="LRC381" s="334"/>
      <c r="LRD381" s="334"/>
      <c r="LRE381" s="334"/>
      <c r="LRF381" s="334"/>
      <c r="LRG381" s="334"/>
      <c r="LRH381" s="334"/>
      <c r="LRI381" s="334"/>
      <c r="LRJ381" s="334"/>
      <c r="LRK381" s="334"/>
      <c r="LRL381" s="334"/>
      <c r="LRM381" s="334"/>
      <c r="LRN381" s="334"/>
      <c r="LRO381" s="334"/>
      <c r="LRP381" s="334"/>
      <c r="LRQ381" s="334"/>
      <c r="LRR381" s="334"/>
      <c r="LRS381" s="334"/>
      <c r="LRT381" s="334"/>
      <c r="LRU381" s="334"/>
      <c r="LRV381" s="334"/>
      <c r="LRW381" s="334"/>
      <c r="LRX381" s="334"/>
      <c r="LRY381" s="334"/>
      <c r="LRZ381" s="334"/>
      <c r="LSA381" s="334"/>
      <c r="LSB381" s="334"/>
      <c r="LSC381" s="334"/>
      <c r="LSD381" s="334"/>
      <c r="LSE381" s="334"/>
      <c r="LSF381" s="334"/>
      <c r="LSG381" s="334"/>
      <c r="LSH381" s="334"/>
      <c r="LSI381" s="334"/>
      <c r="LSJ381" s="334"/>
      <c r="LSK381" s="334"/>
      <c r="LSL381" s="334"/>
      <c r="LSM381" s="334"/>
      <c r="LSN381" s="334"/>
      <c r="LSO381" s="334"/>
      <c r="LSP381" s="334"/>
      <c r="LSQ381" s="334"/>
      <c r="LSR381" s="334"/>
      <c r="LSS381" s="334"/>
      <c r="LST381" s="334"/>
      <c r="LSU381" s="334"/>
      <c r="LSV381" s="334"/>
      <c r="LSW381" s="334"/>
      <c r="LSX381" s="334"/>
      <c r="LSY381" s="334"/>
      <c r="LSZ381" s="334"/>
      <c r="LTA381" s="334"/>
      <c r="LTB381" s="334"/>
      <c r="LTC381" s="334"/>
      <c r="LTD381" s="334"/>
      <c r="LTE381" s="334"/>
      <c r="LTF381" s="334"/>
      <c r="LTG381" s="334"/>
      <c r="LTH381" s="334"/>
      <c r="LTI381" s="334"/>
      <c r="LTJ381" s="334"/>
      <c r="LTK381" s="334"/>
      <c r="LTL381" s="334"/>
      <c r="LTM381" s="334"/>
      <c r="LTN381" s="334"/>
      <c r="LTO381" s="334"/>
      <c r="LTP381" s="334"/>
      <c r="LTQ381" s="334"/>
      <c r="LTR381" s="334"/>
      <c r="LTS381" s="334"/>
      <c r="LTT381" s="334"/>
      <c r="LTU381" s="334"/>
      <c r="LTV381" s="334"/>
      <c r="LTW381" s="334"/>
      <c r="LTX381" s="334"/>
      <c r="LTY381" s="334"/>
      <c r="LTZ381" s="334"/>
      <c r="LUA381" s="334"/>
      <c r="LUB381" s="334"/>
      <c r="LUC381" s="334"/>
      <c r="LUD381" s="334"/>
      <c r="LUE381" s="334"/>
      <c r="LUF381" s="334"/>
      <c r="LUG381" s="334"/>
      <c r="LUH381" s="334"/>
      <c r="LUI381" s="334"/>
      <c r="LUJ381" s="334"/>
      <c r="LUK381" s="334"/>
      <c r="LUL381" s="334"/>
      <c r="LUM381" s="334"/>
      <c r="LUN381" s="334"/>
      <c r="LUO381" s="334"/>
      <c r="LUP381" s="334"/>
      <c r="LUQ381" s="334"/>
      <c r="LUR381" s="334"/>
      <c r="LUS381" s="334"/>
      <c r="LUT381" s="334"/>
      <c r="LUU381" s="334"/>
      <c r="LUV381" s="334"/>
      <c r="LUW381" s="334"/>
      <c r="LUX381" s="334"/>
      <c r="LUY381" s="334"/>
      <c r="LUZ381" s="334"/>
      <c r="LVA381" s="334"/>
      <c r="LVB381" s="334"/>
      <c r="LVC381" s="334"/>
      <c r="LVD381" s="334"/>
      <c r="LVE381" s="334"/>
      <c r="LVF381" s="334"/>
      <c r="LVG381" s="334"/>
      <c r="LVH381" s="334"/>
      <c r="LVI381" s="334"/>
      <c r="LVJ381" s="334"/>
      <c r="LVK381" s="334"/>
      <c r="LVL381" s="334"/>
      <c r="LVM381" s="334"/>
      <c r="LVN381" s="334"/>
      <c r="LVO381" s="334"/>
      <c r="LVP381" s="334"/>
      <c r="LVQ381" s="334"/>
      <c r="LVR381" s="334"/>
      <c r="LVS381" s="334"/>
      <c r="LVT381" s="334"/>
      <c r="LVU381" s="334"/>
      <c r="LVV381" s="334"/>
      <c r="LVW381" s="334"/>
      <c r="LVX381" s="334"/>
      <c r="LVY381" s="334"/>
      <c r="LVZ381" s="334"/>
      <c r="LWA381" s="334"/>
      <c r="LWB381" s="334"/>
      <c r="LWC381" s="334"/>
      <c r="LWD381" s="334"/>
      <c r="LWE381" s="334"/>
      <c r="LWF381" s="334"/>
      <c r="LWG381" s="334"/>
      <c r="LWH381" s="334"/>
      <c r="LWI381" s="334"/>
      <c r="LWJ381" s="334"/>
      <c r="LWK381" s="334"/>
      <c r="LWL381" s="334"/>
      <c r="LWM381" s="334"/>
      <c r="LWN381" s="334"/>
      <c r="LWO381" s="334"/>
      <c r="LWP381" s="334"/>
      <c r="LWQ381" s="334"/>
      <c r="LWR381" s="334"/>
      <c r="LWS381" s="334"/>
      <c r="LWT381" s="334"/>
      <c r="LWU381" s="334"/>
      <c r="LWV381" s="334"/>
      <c r="LWW381" s="334"/>
      <c r="LWX381" s="334"/>
      <c r="LWY381" s="334"/>
      <c r="LWZ381" s="334"/>
      <c r="LXA381" s="334"/>
      <c r="LXB381" s="334"/>
      <c r="LXC381" s="334"/>
      <c r="LXD381" s="334"/>
      <c r="LXE381" s="334"/>
      <c r="LXF381" s="334"/>
      <c r="LXG381" s="334"/>
      <c r="LXH381" s="334"/>
      <c r="LXI381" s="334"/>
      <c r="LXJ381" s="334"/>
      <c r="LXK381" s="334"/>
      <c r="LXL381" s="334"/>
      <c r="LXM381" s="334"/>
      <c r="LXN381" s="334"/>
      <c r="LXO381" s="334"/>
      <c r="LXP381" s="334"/>
      <c r="LXQ381" s="334"/>
      <c r="LXR381" s="334"/>
      <c r="LXS381" s="334"/>
      <c r="LXT381" s="334"/>
      <c r="LXU381" s="334"/>
      <c r="LXV381" s="334"/>
      <c r="LXW381" s="334"/>
      <c r="LXX381" s="334"/>
      <c r="LXY381" s="334"/>
      <c r="LXZ381" s="334"/>
      <c r="LYA381" s="334"/>
      <c r="LYB381" s="334"/>
      <c r="LYC381" s="334"/>
      <c r="LYD381" s="334"/>
      <c r="LYE381" s="334"/>
      <c r="LYF381" s="334"/>
      <c r="LYG381" s="334"/>
      <c r="LYH381" s="334"/>
      <c r="LYI381" s="334"/>
      <c r="LYJ381" s="334"/>
      <c r="LYK381" s="334"/>
      <c r="LYL381" s="334"/>
      <c r="LYM381" s="334"/>
      <c r="LYN381" s="334"/>
      <c r="LYO381" s="334"/>
      <c r="LYP381" s="334"/>
      <c r="LYQ381" s="334"/>
      <c r="LYR381" s="334"/>
      <c r="LYS381" s="334"/>
      <c r="LYT381" s="334"/>
      <c r="LYU381" s="334"/>
      <c r="LYV381" s="334"/>
      <c r="LYW381" s="334"/>
      <c r="LYX381" s="334"/>
      <c r="LYY381" s="334"/>
      <c r="LYZ381" s="334"/>
      <c r="LZA381" s="334"/>
      <c r="LZB381" s="334"/>
      <c r="LZC381" s="334"/>
      <c r="LZD381" s="334"/>
      <c r="LZE381" s="334"/>
      <c r="LZF381" s="334"/>
      <c r="LZG381" s="334"/>
      <c r="LZH381" s="334"/>
      <c r="LZI381" s="334"/>
      <c r="LZJ381" s="334"/>
      <c r="LZK381" s="334"/>
      <c r="LZL381" s="334"/>
      <c r="LZM381" s="334"/>
      <c r="LZN381" s="334"/>
      <c r="LZO381" s="334"/>
      <c r="LZP381" s="334"/>
      <c r="LZQ381" s="334"/>
      <c r="LZR381" s="334"/>
      <c r="LZS381" s="334"/>
      <c r="LZT381" s="334"/>
      <c r="LZU381" s="334"/>
      <c r="LZV381" s="334"/>
      <c r="LZW381" s="334"/>
      <c r="LZX381" s="334"/>
      <c r="LZY381" s="334"/>
      <c r="LZZ381" s="334"/>
      <c r="MAA381" s="334"/>
      <c r="MAB381" s="334"/>
      <c r="MAC381" s="334"/>
      <c r="MAD381" s="334"/>
      <c r="MAE381" s="334"/>
      <c r="MAF381" s="334"/>
      <c r="MAG381" s="334"/>
      <c r="MAH381" s="334"/>
      <c r="MAI381" s="334"/>
      <c r="MAJ381" s="334"/>
      <c r="MAK381" s="334"/>
      <c r="MAL381" s="334"/>
      <c r="MAM381" s="334"/>
      <c r="MAN381" s="334"/>
      <c r="MAO381" s="334"/>
      <c r="MAP381" s="334"/>
      <c r="MAQ381" s="334"/>
      <c r="MAR381" s="334"/>
      <c r="MAS381" s="334"/>
      <c r="MAT381" s="334"/>
      <c r="MAU381" s="334"/>
      <c r="MAV381" s="334"/>
      <c r="MAW381" s="334"/>
      <c r="MAX381" s="334"/>
      <c r="MAY381" s="334"/>
      <c r="MAZ381" s="334"/>
      <c r="MBA381" s="334"/>
      <c r="MBB381" s="334"/>
      <c r="MBC381" s="334"/>
      <c r="MBD381" s="334"/>
      <c r="MBE381" s="334"/>
      <c r="MBF381" s="334"/>
      <c r="MBG381" s="334"/>
      <c r="MBH381" s="334"/>
      <c r="MBI381" s="334"/>
      <c r="MBJ381" s="334"/>
      <c r="MBK381" s="334"/>
      <c r="MBL381" s="334"/>
      <c r="MBM381" s="334"/>
      <c r="MBN381" s="334"/>
      <c r="MBO381" s="334"/>
      <c r="MBP381" s="334"/>
      <c r="MBQ381" s="334"/>
      <c r="MBR381" s="334"/>
      <c r="MBS381" s="334"/>
      <c r="MBT381" s="334"/>
      <c r="MBU381" s="334"/>
      <c r="MBV381" s="334"/>
      <c r="MBW381" s="334"/>
      <c r="MBX381" s="334"/>
      <c r="MBY381" s="334"/>
      <c r="MBZ381" s="334"/>
      <c r="MCA381" s="334"/>
      <c r="MCB381" s="334"/>
      <c r="MCC381" s="334"/>
      <c r="MCD381" s="334"/>
      <c r="MCE381" s="334"/>
      <c r="MCF381" s="334"/>
      <c r="MCG381" s="334"/>
      <c r="MCH381" s="334"/>
      <c r="MCI381" s="334"/>
      <c r="MCJ381" s="334"/>
      <c r="MCK381" s="334"/>
      <c r="MCL381" s="334"/>
      <c r="MCM381" s="334"/>
      <c r="MCN381" s="334"/>
      <c r="MCO381" s="334"/>
      <c r="MCP381" s="334"/>
      <c r="MCQ381" s="334"/>
      <c r="MCR381" s="334"/>
      <c r="MCS381" s="334"/>
      <c r="MCT381" s="334"/>
      <c r="MCU381" s="334"/>
      <c r="MCV381" s="334"/>
      <c r="MCW381" s="334"/>
      <c r="MCX381" s="334"/>
      <c r="MCY381" s="334"/>
      <c r="MCZ381" s="334"/>
      <c r="MDA381" s="334"/>
      <c r="MDB381" s="334"/>
      <c r="MDC381" s="334"/>
      <c r="MDD381" s="334"/>
      <c r="MDE381" s="334"/>
      <c r="MDF381" s="334"/>
      <c r="MDG381" s="334"/>
      <c r="MDH381" s="334"/>
      <c r="MDI381" s="334"/>
      <c r="MDJ381" s="334"/>
      <c r="MDK381" s="334"/>
      <c r="MDL381" s="334"/>
      <c r="MDM381" s="334"/>
      <c r="MDN381" s="334"/>
      <c r="MDO381" s="334"/>
      <c r="MDP381" s="334"/>
      <c r="MDQ381" s="334"/>
      <c r="MDR381" s="334"/>
      <c r="MDS381" s="334"/>
      <c r="MDT381" s="334"/>
      <c r="MDU381" s="334"/>
      <c r="MDV381" s="334"/>
      <c r="MDW381" s="334"/>
      <c r="MDX381" s="334"/>
      <c r="MDY381" s="334"/>
      <c r="MDZ381" s="334"/>
      <c r="MEA381" s="334"/>
      <c r="MEB381" s="334"/>
      <c r="MEC381" s="334"/>
      <c r="MED381" s="334"/>
      <c r="MEE381" s="334"/>
      <c r="MEF381" s="334"/>
      <c r="MEG381" s="334"/>
      <c r="MEH381" s="334"/>
      <c r="MEI381" s="334"/>
      <c r="MEJ381" s="334"/>
      <c r="MEK381" s="334"/>
      <c r="MEL381" s="334"/>
      <c r="MEM381" s="334"/>
      <c r="MEN381" s="334"/>
      <c r="MEO381" s="334"/>
      <c r="MEP381" s="334"/>
      <c r="MEQ381" s="334"/>
      <c r="MER381" s="334"/>
      <c r="MES381" s="334"/>
      <c r="MET381" s="334"/>
      <c r="MEU381" s="334"/>
      <c r="MEV381" s="334"/>
      <c r="MEW381" s="334"/>
      <c r="MEX381" s="334"/>
      <c r="MEY381" s="334"/>
      <c r="MEZ381" s="334"/>
      <c r="MFA381" s="334"/>
      <c r="MFB381" s="334"/>
      <c r="MFC381" s="334"/>
      <c r="MFD381" s="334"/>
      <c r="MFE381" s="334"/>
      <c r="MFF381" s="334"/>
      <c r="MFG381" s="334"/>
      <c r="MFH381" s="334"/>
      <c r="MFI381" s="334"/>
      <c r="MFJ381" s="334"/>
      <c r="MFK381" s="334"/>
      <c r="MFL381" s="334"/>
      <c r="MFM381" s="334"/>
      <c r="MFN381" s="334"/>
      <c r="MFO381" s="334"/>
      <c r="MFP381" s="334"/>
      <c r="MFQ381" s="334"/>
      <c r="MFR381" s="334"/>
      <c r="MFS381" s="334"/>
      <c r="MFT381" s="334"/>
      <c r="MFU381" s="334"/>
      <c r="MFV381" s="334"/>
      <c r="MFW381" s="334"/>
      <c r="MFX381" s="334"/>
      <c r="MFY381" s="334"/>
      <c r="MFZ381" s="334"/>
      <c r="MGA381" s="334"/>
      <c r="MGB381" s="334"/>
      <c r="MGC381" s="334"/>
      <c r="MGD381" s="334"/>
      <c r="MGE381" s="334"/>
      <c r="MGF381" s="334"/>
      <c r="MGG381" s="334"/>
      <c r="MGH381" s="334"/>
      <c r="MGI381" s="334"/>
      <c r="MGJ381" s="334"/>
      <c r="MGK381" s="334"/>
      <c r="MGL381" s="334"/>
      <c r="MGM381" s="334"/>
      <c r="MGN381" s="334"/>
      <c r="MGO381" s="334"/>
      <c r="MGP381" s="334"/>
      <c r="MGQ381" s="334"/>
      <c r="MGR381" s="334"/>
      <c r="MGS381" s="334"/>
      <c r="MGT381" s="334"/>
      <c r="MGU381" s="334"/>
      <c r="MGV381" s="334"/>
      <c r="MGW381" s="334"/>
      <c r="MGX381" s="334"/>
      <c r="MGY381" s="334"/>
      <c r="MGZ381" s="334"/>
      <c r="MHA381" s="334"/>
      <c r="MHB381" s="334"/>
      <c r="MHC381" s="334"/>
      <c r="MHD381" s="334"/>
      <c r="MHE381" s="334"/>
      <c r="MHF381" s="334"/>
      <c r="MHG381" s="334"/>
      <c r="MHH381" s="334"/>
      <c r="MHI381" s="334"/>
      <c r="MHJ381" s="334"/>
      <c r="MHK381" s="334"/>
      <c r="MHL381" s="334"/>
      <c r="MHM381" s="334"/>
      <c r="MHN381" s="334"/>
      <c r="MHO381" s="334"/>
      <c r="MHP381" s="334"/>
      <c r="MHQ381" s="334"/>
      <c r="MHR381" s="334"/>
      <c r="MHS381" s="334"/>
      <c r="MHT381" s="334"/>
      <c r="MHU381" s="334"/>
      <c r="MHV381" s="334"/>
      <c r="MHW381" s="334"/>
      <c r="MHX381" s="334"/>
      <c r="MHY381" s="334"/>
      <c r="MHZ381" s="334"/>
      <c r="MIA381" s="334"/>
      <c r="MIB381" s="334"/>
      <c r="MIC381" s="334"/>
      <c r="MID381" s="334"/>
      <c r="MIE381" s="334"/>
      <c r="MIF381" s="334"/>
      <c r="MIG381" s="334"/>
      <c r="MIH381" s="334"/>
      <c r="MII381" s="334"/>
      <c r="MIJ381" s="334"/>
      <c r="MIK381" s="334"/>
      <c r="MIL381" s="334"/>
      <c r="MIM381" s="334"/>
      <c r="MIN381" s="334"/>
      <c r="MIO381" s="334"/>
      <c r="MIP381" s="334"/>
      <c r="MIQ381" s="334"/>
      <c r="MIR381" s="334"/>
      <c r="MIS381" s="334"/>
      <c r="MIT381" s="334"/>
      <c r="MIU381" s="334"/>
      <c r="MIV381" s="334"/>
      <c r="MIW381" s="334"/>
      <c r="MIX381" s="334"/>
      <c r="MIY381" s="334"/>
      <c r="MIZ381" s="334"/>
      <c r="MJA381" s="334"/>
      <c r="MJB381" s="334"/>
      <c r="MJC381" s="334"/>
      <c r="MJD381" s="334"/>
      <c r="MJE381" s="334"/>
      <c r="MJF381" s="334"/>
      <c r="MJG381" s="334"/>
      <c r="MJH381" s="334"/>
      <c r="MJI381" s="334"/>
      <c r="MJJ381" s="334"/>
      <c r="MJK381" s="334"/>
      <c r="MJL381" s="334"/>
      <c r="MJM381" s="334"/>
      <c r="MJN381" s="334"/>
      <c r="MJO381" s="334"/>
      <c r="MJP381" s="334"/>
      <c r="MJQ381" s="334"/>
      <c r="MJR381" s="334"/>
      <c r="MJS381" s="334"/>
      <c r="MJT381" s="334"/>
      <c r="MJU381" s="334"/>
      <c r="MJV381" s="334"/>
      <c r="MJW381" s="334"/>
      <c r="MJX381" s="334"/>
      <c r="MJY381" s="334"/>
      <c r="MJZ381" s="334"/>
      <c r="MKA381" s="334"/>
      <c r="MKB381" s="334"/>
      <c r="MKC381" s="334"/>
      <c r="MKD381" s="334"/>
      <c r="MKE381" s="334"/>
      <c r="MKF381" s="334"/>
      <c r="MKG381" s="334"/>
      <c r="MKH381" s="334"/>
      <c r="MKI381" s="334"/>
      <c r="MKJ381" s="334"/>
      <c r="MKK381" s="334"/>
      <c r="MKL381" s="334"/>
      <c r="MKM381" s="334"/>
      <c r="MKN381" s="334"/>
      <c r="MKO381" s="334"/>
      <c r="MKP381" s="334"/>
      <c r="MKQ381" s="334"/>
      <c r="MKR381" s="334"/>
      <c r="MKS381" s="334"/>
      <c r="MKT381" s="334"/>
      <c r="MKU381" s="334"/>
      <c r="MKV381" s="334"/>
      <c r="MKW381" s="334"/>
      <c r="MKX381" s="334"/>
      <c r="MKY381" s="334"/>
      <c r="MKZ381" s="334"/>
      <c r="MLA381" s="334"/>
      <c r="MLB381" s="334"/>
      <c r="MLC381" s="334"/>
      <c r="MLD381" s="334"/>
      <c r="MLE381" s="334"/>
      <c r="MLF381" s="334"/>
      <c r="MLG381" s="334"/>
      <c r="MLH381" s="334"/>
      <c r="MLI381" s="334"/>
      <c r="MLJ381" s="334"/>
      <c r="MLK381" s="334"/>
      <c r="MLL381" s="334"/>
      <c r="MLM381" s="334"/>
      <c r="MLN381" s="334"/>
      <c r="MLO381" s="334"/>
      <c r="MLP381" s="334"/>
      <c r="MLQ381" s="334"/>
      <c r="MLR381" s="334"/>
      <c r="MLS381" s="334"/>
      <c r="MLT381" s="334"/>
      <c r="MLU381" s="334"/>
      <c r="MLV381" s="334"/>
      <c r="MLW381" s="334"/>
      <c r="MLX381" s="334"/>
      <c r="MLY381" s="334"/>
      <c r="MLZ381" s="334"/>
      <c r="MMA381" s="334"/>
      <c r="MMB381" s="334"/>
      <c r="MMC381" s="334"/>
      <c r="MMD381" s="334"/>
      <c r="MME381" s="334"/>
      <c r="MMF381" s="334"/>
      <c r="MMG381" s="334"/>
      <c r="MMH381" s="334"/>
      <c r="MMI381" s="334"/>
      <c r="MMJ381" s="334"/>
      <c r="MMK381" s="334"/>
      <c r="MML381" s="334"/>
      <c r="MMM381" s="334"/>
      <c r="MMN381" s="334"/>
      <c r="MMO381" s="334"/>
      <c r="MMP381" s="334"/>
      <c r="MMQ381" s="334"/>
      <c r="MMR381" s="334"/>
      <c r="MMS381" s="334"/>
      <c r="MMT381" s="334"/>
      <c r="MMU381" s="334"/>
      <c r="MMV381" s="334"/>
      <c r="MMW381" s="334"/>
      <c r="MMX381" s="334"/>
      <c r="MMY381" s="334"/>
      <c r="MMZ381" s="334"/>
      <c r="MNA381" s="334"/>
      <c r="MNB381" s="334"/>
      <c r="MNC381" s="334"/>
      <c r="MND381" s="334"/>
      <c r="MNE381" s="334"/>
      <c r="MNF381" s="334"/>
      <c r="MNG381" s="334"/>
      <c r="MNH381" s="334"/>
      <c r="MNI381" s="334"/>
      <c r="MNJ381" s="334"/>
      <c r="MNK381" s="334"/>
      <c r="MNL381" s="334"/>
      <c r="MNM381" s="334"/>
      <c r="MNN381" s="334"/>
      <c r="MNO381" s="334"/>
      <c r="MNP381" s="334"/>
      <c r="MNQ381" s="334"/>
      <c r="MNR381" s="334"/>
      <c r="MNS381" s="334"/>
      <c r="MNT381" s="334"/>
      <c r="MNU381" s="334"/>
      <c r="MNV381" s="334"/>
      <c r="MNW381" s="334"/>
      <c r="MNX381" s="334"/>
      <c r="MNY381" s="334"/>
      <c r="MNZ381" s="334"/>
      <c r="MOA381" s="334"/>
      <c r="MOB381" s="334"/>
      <c r="MOC381" s="334"/>
      <c r="MOD381" s="334"/>
      <c r="MOE381" s="334"/>
      <c r="MOF381" s="334"/>
      <c r="MOG381" s="334"/>
      <c r="MOH381" s="334"/>
      <c r="MOI381" s="334"/>
      <c r="MOJ381" s="334"/>
      <c r="MOK381" s="334"/>
      <c r="MOL381" s="334"/>
      <c r="MOM381" s="334"/>
      <c r="MON381" s="334"/>
      <c r="MOO381" s="334"/>
      <c r="MOP381" s="334"/>
      <c r="MOQ381" s="334"/>
      <c r="MOR381" s="334"/>
      <c r="MOS381" s="334"/>
      <c r="MOT381" s="334"/>
      <c r="MOU381" s="334"/>
      <c r="MOV381" s="334"/>
      <c r="MOW381" s="334"/>
      <c r="MOX381" s="334"/>
      <c r="MOY381" s="334"/>
      <c r="MOZ381" s="334"/>
      <c r="MPA381" s="334"/>
      <c r="MPB381" s="334"/>
      <c r="MPC381" s="334"/>
      <c r="MPD381" s="334"/>
      <c r="MPE381" s="334"/>
      <c r="MPF381" s="334"/>
      <c r="MPG381" s="334"/>
      <c r="MPH381" s="334"/>
      <c r="MPI381" s="334"/>
      <c r="MPJ381" s="334"/>
      <c r="MPK381" s="334"/>
      <c r="MPL381" s="334"/>
      <c r="MPM381" s="334"/>
      <c r="MPN381" s="334"/>
      <c r="MPO381" s="334"/>
      <c r="MPP381" s="334"/>
      <c r="MPQ381" s="334"/>
      <c r="MPR381" s="334"/>
      <c r="MPS381" s="334"/>
      <c r="MPT381" s="334"/>
      <c r="MPU381" s="334"/>
      <c r="MPV381" s="334"/>
      <c r="MPW381" s="334"/>
      <c r="MPX381" s="334"/>
      <c r="MPY381" s="334"/>
      <c r="MPZ381" s="334"/>
      <c r="MQA381" s="334"/>
      <c r="MQB381" s="334"/>
      <c r="MQC381" s="334"/>
      <c r="MQD381" s="334"/>
      <c r="MQE381" s="334"/>
      <c r="MQF381" s="334"/>
      <c r="MQG381" s="334"/>
      <c r="MQH381" s="334"/>
      <c r="MQI381" s="334"/>
      <c r="MQJ381" s="334"/>
      <c r="MQK381" s="334"/>
      <c r="MQL381" s="334"/>
      <c r="MQM381" s="334"/>
      <c r="MQN381" s="334"/>
      <c r="MQO381" s="334"/>
      <c r="MQP381" s="334"/>
      <c r="MQQ381" s="334"/>
      <c r="MQR381" s="334"/>
      <c r="MQS381" s="334"/>
      <c r="MQT381" s="334"/>
      <c r="MQU381" s="334"/>
      <c r="MQV381" s="334"/>
      <c r="MQW381" s="334"/>
      <c r="MQX381" s="334"/>
      <c r="MQY381" s="334"/>
      <c r="MQZ381" s="334"/>
      <c r="MRA381" s="334"/>
      <c r="MRB381" s="334"/>
      <c r="MRC381" s="334"/>
      <c r="MRD381" s="334"/>
      <c r="MRE381" s="334"/>
      <c r="MRF381" s="334"/>
      <c r="MRG381" s="334"/>
      <c r="MRH381" s="334"/>
      <c r="MRI381" s="334"/>
      <c r="MRJ381" s="334"/>
      <c r="MRK381" s="334"/>
      <c r="MRL381" s="334"/>
      <c r="MRM381" s="334"/>
      <c r="MRN381" s="334"/>
      <c r="MRO381" s="334"/>
      <c r="MRP381" s="334"/>
      <c r="MRQ381" s="334"/>
      <c r="MRR381" s="334"/>
      <c r="MRS381" s="334"/>
      <c r="MRT381" s="334"/>
      <c r="MRU381" s="334"/>
      <c r="MRV381" s="334"/>
      <c r="MRW381" s="334"/>
      <c r="MRX381" s="334"/>
      <c r="MRY381" s="334"/>
      <c r="MRZ381" s="334"/>
      <c r="MSA381" s="334"/>
      <c r="MSB381" s="334"/>
      <c r="MSC381" s="334"/>
      <c r="MSD381" s="334"/>
      <c r="MSE381" s="334"/>
      <c r="MSF381" s="334"/>
      <c r="MSG381" s="334"/>
      <c r="MSH381" s="334"/>
      <c r="MSI381" s="334"/>
      <c r="MSJ381" s="334"/>
      <c r="MSK381" s="334"/>
      <c r="MSL381" s="334"/>
      <c r="MSM381" s="334"/>
      <c r="MSN381" s="334"/>
      <c r="MSO381" s="334"/>
      <c r="MSP381" s="334"/>
      <c r="MSQ381" s="334"/>
      <c r="MSR381" s="334"/>
      <c r="MSS381" s="334"/>
      <c r="MST381" s="334"/>
      <c r="MSU381" s="334"/>
      <c r="MSV381" s="334"/>
      <c r="MSW381" s="334"/>
      <c r="MSX381" s="334"/>
      <c r="MSY381" s="334"/>
      <c r="MSZ381" s="334"/>
      <c r="MTA381" s="334"/>
      <c r="MTB381" s="334"/>
      <c r="MTC381" s="334"/>
      <c r="MTD381" s="334"/>
      <c r="MTE381" s="334"/>
      <c r="MTF381" s="334"/>
      <c r="MTG381" s="334"/>
      <c r="MTH381" s="334"/>
      <c r="MTI381" s="334"/>
      <c r="MTJ381" s="334"/>
      <c r="MTK381" s="334"/>
      <c r="MTL381" s="334"/>
      <c r="MTM381" s="334"/>
      <c r="MTN381" s="334"/>
      <c r="MTO381" s="334"/>
      <c r="MTP381" s="334"/>
      <c r="MTQ381" s="334"/>
      <c r="MTR381" s="334"/>
      <c r="MTS381" s="334"/>
      <c r="MTT381" s="334"/>
      <c r="MTU381" s="334"/>
      <c r="MTV381" s="334"/>
      <c r="MTW381" s="334"/>
      <c r="MTX381" s="334"/>
      <c r="MTY381" s="334"/>
      <c r="MTZ381" s="334"/>
      <c r="MUA381" s="334"/>
      <c r="MUB381" s="334"/>
      <c r="MUC381" s="334"/>
      <c r="MUD381" s="334"/>
      <c r="MUE381" s="334"/>
      <c r="MUF381" s="334"/>
      <c r="MUG381" s="334"/>
      <c r="MUH381" s="334"/>
      <c r="MUI381" s="334"/>
      <c r="MUJ381" s="334"/>
      <c r="MUK381" s="334"/>
      <c r="MUL381" s="334"/>
      <c r="MUM381" s="334"/>
      <c r="MUN381" s="334"/>
      <c r="MUO381" s="334"/>
      <c r="MUP381" s="334"/>
      <c r="MUQ381" s="334"/>
      <c r="MUR381" s="334"/>
      <c r="MUS381" s="334"/>
      <c r="MUT381" s="334"/>
      <c r="MUU381" s="334"/>
      <c r="MUV381" s="334"/>
      <c r="MUW381" s="334"/>
      <c r="MUX381" s="334"/>
      <c r="MUY381" s="334"/>
      <c r="MUZ381" s="334"/>
      <c r="MVA381" s="334"/>
      <c r="MVB381" s="334"/>
      <c r="MVC381" s="334"/>
      <c r="MVD381" s="334"/>
      <c r="MVE381" s="334"/>
      <c r="MVF381" s="334"/>
      <c r="MVG381" s="334"/>
      <c r="MVH381" s="334"/>
      <c r="MVI381" s="334"/>
      <c r="MVJ381" s="334"/>
      <c r="MVK381" s="334"/>
      <c r="MVL381" s="334"/>
      <c r="MVM381" s="334"/>
      <c r="MVN381" s="334"/>
      <c r="MVO381" s="334"/>
      <c r="MVP381" s="334"/>
      <c r="MVQ381" s="334"/>
      <c r="MVR381" s="334"/>
      <c r="MVS381" s="334"/>
      <c r="MVT381" s="334"/>
      <c r="MVU381" s="334"/>
      <c r="MVV381" s="334"/>
      <c r="MVW381" s="334"/>
      <c r="MVX381" s="334"/>
      <c r="MVY381" s="334"/>
      <c r="MVZ381" s="334"/>
      <c r="MWA381" s="334"/>
      <c r="MWB381" s="334"/>
      <c r="MWC381" s="334"/>
      <c r="MWD381" s="334"/>
      <c r="MWE381" s="334"/>
      <c r="MWF381" s="334"/>
      <c r="MWG381" s="334"/>
      <c r="MWH381" s="334"/>
      <c r="MWI381" s="334"/>
      <c r="MWJ381" s="334"/>
      <c r="MWK381" s="334"/>
      <c r="MWL381" s="334"/>
      <c r="MWM381" s="334"/>
      <c r="MWN381" s="334"/>
      <c r="MWO381" s="334"/>
      <c r="MWP381" s="334"/>
      <c r="MWQ381" s="334"/>
      <c r="MWR381" s="334"/>
      <c r="MWS381" s="334"/>
      <c r="MWT381" s="334"/>
      <c r="MWU381" s="334"/>
      <c r="MWV381" s="334"/>
      <c r="MWW381" s="334"/>
      <c r="MWX381" s="334"/>
      <c r="MWY381" s="334"/>
      <c r="MWZ381" s="334"/>
      <c r="MXA381" s="334"/>
      <c r="MXB381" s="334"/>
      <c r="MXC381" s="334"/>
      <c r="MXD381" s="334"/>
      <c r="MXE381" s="334"/>
      <c r="MXF381" s="334"/>
      <c r="MXG381" s="334"/>
      <c r="MXH381" s="334"/>
      <c r="MXI381" s="334"/>
      <c r="MXJ381" s="334"/>
      <c r="MXK381" s="334"/>
      <c r="MXL381" s="334"/>
      <c r="MXM381" s="334"/>
      <c r="MXN381" s="334"/>
      <c r="MXO381" s="334"/>
      <c r="MXP381" s="334"/>
      <c r="MXQ381" s="334"/>
      <c r="MXR381" s="334"/>
      <c r="MXS381" s="334"/>
      <c r="MXT381" s="334"/>
      <c r="MXU381" s="334"/>
      <c r="MXV381" s="334"/>
      <c r="MXW381" s="334"/>
      <c r="MXX381" s="334"/>
      <c r="MXY381" s="334"/>
      <c r="MXZ381" s="334"/>
      <c r="MYA381" s="334"/>
      <c r="MYB381" s="334"/>
      <c r="MYC381" s="334"/>
      <c r="MYD381" s="334"/>
      <c r="MYE381" s="334"/>
      <c r="MYF381" s="334"/>
      <c r="MYG381" s="334"/>
      <c r="MYH381" s="334"/>
      <c r="MYI381" s="334"/>
      <c r="MYJ381" s="334"/>
      <c r="MYK381" s="334"/>
      <c r="MYL381" s="334"/>
      <c r="MYM381" s="334"/>
      <c r="MYN381" s="334"/>
      <c r="MYO381" s="334"/>
      <c r="MYP381" s="334"/>
      <c r="MYQ381" s="334"/>
      <c r="MYR381" s="334"/>
      <c r="MYS381" s="334"/>
      <c r="MYT381" s="334"/>
      <c r="MYU381" s="334"/>
      <c r="MYV381" s="334"/>
      <c r="MYW381" s="334"/>
      <c r="MYX381" s="334"/>
      <c r="MYY381" s="334"/>
      <c r="MYZ381" s="334"/>
      <c r="MZA381" s="334"/>
      <c r="MZB381" s="334"/>
      <c r="MZC381" s="334"/>
      <c r="MZD381" s="334"/>
      <c r="MZE381" s="334"/>
      <c r="MZF381" s="334"/>
      <c r="MZG381" s="334"/>
      <c r="MZH381" s="334"/>
      <c r="MZI381" s="334"/>
      <c r="MZJ381" s="334"/>
      <c r="MZK381" s="334"/>
      <c r="MZL381" s="334"/>
      <c r="MZM381" s="334"/>
      <c r="MZN381" s="334"/>
      <c r="MZO381" s="334"/>
      <c r="MZP381" s="334"/>
      <c r="MZQ381" s="334"/>
      <c r="MZR381" s="334"/>
      <c r="MZS381" s="334"/>
      <c r="MZT381" s="334"/>
      <c r="MZU381" s="334"/>
      <c r="MZV381" s="334"/>
      <c r="MZW381" s="334"/>
      <c r="MZX381" s="334"/>
      <c r="MZY381" s="334"/>
      <c r="MZZ381" s="334"/>
      <c r="NAA381" s="334"/>
      <c r="NAB381" s="334"/>
      <c r="NAC381" s="334"/>
      <c r="NAD381" s="334"/>
      <c r="NAE381" s="334"/>
      <c r="NAF381" s="334"/>
      <c r="NAG381" s="334"/>
      <c r="NAH381" s="334"/>
      <c r="NAI381" s="334"/>
      <c r="NAJ381" s="334"/>
      <c r="NAK381" s="334"/>
      <c r="NAL381" s="334"/>
      <c r="NAM381" s="334"/>
      <c r="NAN381" s="334"/>
      <c r="NAO381" s="334"/>
      <c r="NAP381" s="334"/>
      <c r="NAQ381" s="334"/>
      <c r="NAR381" s="334"/>
      <c r="NAS381" s="334"/>
      <c r="NAT381" s="334"/>
      <c r="NAU381" s="334"/>
      <c r="NAV381" s="334"/>
      <c r="NAW381" s="334"/>
      <c r="NAX381" s="334"/>
      <c r="NAY381" s="334"/>
      <c r="NAZ381" s="334"/>
      <c r="NBA381" s="334"/>
      <c r="NBB381" s="334"/>
      <c r="NBC381" s="334"/>
      <c r="NBD381" s="334"/>
      <c r="NBE381" s="334"/>
      <c r="NBF381" s="334"/>
      <c r="NBG381" s="334"/>
      <c r="NBH381" s="334"/>
      <c r="NBI381" s="334"/>
      <c r="NBJ381" s="334"/>
      <c r="NBK381" s="334"/>
      <c r="NBL381" s="334"/>
      <c r="NBM381" s="334"/>
      <c r="NBN381" s="334"/>
      <c r="NBO381" s="334"/>
      <c r="NBP381" s="334"/>
      <c r="NBQ381" s="334"/>
      <c r="NBR381" s="334"/>
      <c r="NBS381" s="334"/>
      <c r="NBT381" s="334"/>
      <c r="NBU381" s="334"/>
      <c r="NBV381" s="334"/>
      <c r="NBW381" s="334"/>
      <c r="NBX381" s="334"/>
      <c r="NBY381" s="334"/>
      <c r="NBZ381" s="334"/>
      <c r="NCA381" s="334"/>
      <c r="NCB381" s="334"/>
      <c r="NCC381" s="334"/>
      <c r="NCD381" s="334"/>
      <c r="NCE381" s="334"/>
      <c r="NCF381" s="334"/>
      <c r="NCG381" s="334"/>
      <c r="NCH381" s="334"/>
      <c r="NCI381" s="334"/>
      <c r="NCJ381" s="334"/>
      <c r="NCK381" s="334"/>
      <c r="NCL381" s="334"/>
      <c r="NCM381" s="334"/>
      <c r="NCN381" s="334"/>
      <c r="NCO381" s="334"/>
      <c r="NCP381" s="334"/>
      <c r="NCQ381" s="334"/>
      <c r="NCR381" s="334"/>
      <c r="NCS381" s="334"/>
      <c r="NCT381" s="334"/>
      <c r="NCU381" s="334"/>
      <c r="NCV381" s="334"/>
      <c r="NCW381" s="334"/>
      <c r="NCX381" s="334"/>
      <c r="NCY381" s="334"/>
      <c r="NCZ381" s="334"/>
      <c r="NDA381" s="334"/>
      <c r="NDB381" s="334"/>
      <c r="NDC381" s="334"/>
      <c r="NDD381" s="334"/>
      <c r="NDE381" s="334"/>
      <c r="NDF381" s="334"/>
      <c r="NDG381" s="334"/>
      <c r="NDH381" s="334"/>
      <c r="NDI381" s="334"/>
      <c r="NDJ381" s="334"/>
      <c r="NDK381" s="334"/>
      <c r="NDL381" s="334"/>
      <c r="NDM381" s="334"/>
      <c r="NDN381" s="334"/>
      <c r="NDO381" s="334"/>
      <c r="NDP381" s="334"/>
      <c r="NDQ381" s="334"/>
      <c r="NDR381" s="334"/>
      <c r="NDS381" s="334"/>
      <c r="NDT381" s="334"/>
      <c r="NDU381" s="334"/>
      <c r="NDV381" s="334"/>
      <c r="NDW381" s="334"/>
      <c r="NDX381" s="334"/>
      <c r="NDY381" s="334"/>
      <c r="NDZ381" s="334"/>
      <c r="NEA381" s="334"/>
      <c r="NEB381" s="334"/>
      <c r="NEC381" s="334"/>
      <c r="NED381" s="334"/>
      <c r="NEE381" s="334"/>
      <c r="NEF381" s="334"/>
      <c r="NEG381" s="334"/>
      <c r="NEH381" s="334"/>
      <c r="NEI381" s="334"/>
      <c r="NEJ381" s="334"/>
      <c r="NEK381" s="334"/>
      <c r="NEL381" s="334"/>
      <c r="NEM381" s="334"/>
      <c r="NEN381" s="334"/>
      <c r="NEO381" s="334"/>
      <c r="NEP381" s="334"/>
      <c r="NEQ381" s="334"/>
      <c r="NER381" s="334"/>
      <c r="NES381" s="334"/>
      <c r="NET381" s="334"/>
      <c r="NEU381" s="334"/>
      <c r="NEV381" s="334"/>
      <c r="NEW381" s="334"/>
      <c r="NEX381" s="334"/>
      <c r="NEY381" s="334"/>
      <c r="NEZ381" s="334"/>
      <c r="NFA381" s="334"/>
      <c r="NFB381" s="334"/>
      <c r="NFC381" s="334"/>
      <c r="NFD381" s="334"/>
      <c r="NFE381" s="334"/>
      <c r="NFF381" s="334"/>
      <c r="NFG381" s="334"/>
      <c r="NFH381" s="334"/>
      <c r="NFI381" s="334"/>
      <c r="NFJ381" s="334"/>
      <c r="NFK381" s="334"/>
      <c r="NFL381" s="334"/>
      <c r="NFM381" s="334"/>
      <c r="NFN381" s="334"/>
      <c r="NFO381" s="334"/>
      <c r="NFP381" s="334"/>
      <c r="NFQ381" s="334"/>
      <c r="NFR381" s="334"/>
      <c r="NFS381" s="334"/>
      <c r="NFT381" s="334"/>
      <c r="NFU381" s="334"/>
      <c r="NFV381" s="334"/>
      <c r="NFW381" s="334"/>
      <c r="NFX381" s="334"/>
      <c r="NFY381" s="334"/>
      <c r="NFZ381" s="334"/>
      <c r="NGA381" s="334"/>
      <c r="NGB381" s="334"/>
      <c r="NGC381" s="334"/>
      <c r="NGD381" s="334"/>
      <c r="NGE381" s="334"/>
      <c r="NGF381" s="334"/>
      <c r="NGG381" s="334"/>
      <c r="NGH381" s="334"/>
      <c r="NGI381" s="334"/>
      <c r="NGJ381" s="334"/>
      <c r="NGK381" s="334"/>
      <c r="NGL381" s="334"/>
      <c r="NGM381" s="334"/>
      <c r="NGN381" s="334"/>
      <c r="NGO381" s="334"/>
      <c r="NGP381" s="334"/>
      <c r="NGQ381" s="334"/>
      <c r="NGR381" s="334"/>
      <c r="NGS381" s="334"/>
      <c r="NGT381" s="334"/>
      <c r="NGU381" s="334"/>
      <c r="NGV381" s="334"/>
      <c r="NGW381" s="334"/>
      <c r="NGX381" s="334"/>
      <c r="NGY381" s="334"/>
      <c r="NGZ381" s="334"/>
      <c r="NHA381" s="334"/>
      <c r="NHB381" s="334"/>
      <c r="NHC381" s="334"/>
      <c r="NHD381" s="334"/>
      <c r="NHE381" s="334"/>
      <c r="NHF381" s="334"/>
      <c r="NHG381" s="334"/>
      <c r="NHH381" s="334"/>
      <c r="NHI381" s="334"/>
      <c r="NHJ381" s="334"/>
      <c r="NHK381" s="334"/>
      <c r="NHL381" s="334"/>
      <c r="NHM381" s="334"/>
      <c r="NHN381" s="334"/>
      <c r="NHO381" s="334"/>
      <c r="NHP381" s="334"/>
      <c r="NHQ381" s="334"/>
      <c r="NHR381" s="334"/>
      <c r="NHS381" s="334"/>
      <c r="NHT381" s="334"/>
      <c r="NHU381" s="334"/>
      <c r="NHV381" s="334"/>
      <c r="NHW381" s="334"/>
      <c r="NHX381" s="334"/>
      <c r="NHY381" s="334"/>
      <c r="NHZ381" s="334"/>
      <c r="NIA381" s="334"/>
      <c r="NIB381" s="334"/>
      <c r="NIC381" s="334"/>
      <c r="NID381" s="334"/>
      <c r="NIE381" s="334"/>
      <c r="NIF381" s="334"/>
      <c r="NIG381" s="334"/>
      <c r="NIH381" s="334"/>
      <c r="NII381" s="334"/>
      <c r="NIJ381" s="334"/>
      <c r="NIK381" s="334"/>
      <c r="NIL381" s="334"/>
      <c r="NIM381" s="334"/>
      <c r="NIN381" s="334"/>
      <c r="NIO381" s="334"/>
      <c r="NIP381" s="334"/>
      <c r="NIQ381" s="334"/>
      <c r="NIR381" s="334"/>
      <c r="NIS381" s="334"/>
      <c r="NIT381" s="334"/>
      <c r="NIU381" s="334"/>
      <c r="NIV381" s="334"/>
      <c r="NIW381" s="334"/>
      <c r="NIX381" s="334"/>
      <c r="NIY381" s="334"/>
      <c r="NIZ381" s="334"/>
      <c r="NJA381" s="334"/>
      <c r="NJB381" s="334"/>
      <c r="NJC381" s="334"/>
      <c r="NJD381" s="334"/>
      <c r="NJE381" s="334"/>
      <c r="NJF381" s="334"/>
      <c r="NJG381" s="334"/>
      <c r="NJH381" s="334"/>
      <c r="NJI381" s="334"/>
      <c r="NJJ381" s="334"/>
      <c r="NJK381" s="334"/>
      <c r="NJL381" s="334"/>
      <c r="NJM381" s="334"/>
      <c r="NJN381" s="334"/>
      <c r="NJO381" s="334"/>
      <c r="NJP381" s="334"/>
      <c r="NJQ381" s="334"/>
      <c r="NJR381" s="334"/>
      <c r="NJS381" s="334"/>
      <c r="NJT381" s="334"/>
      <c r="NJU381" s="334"/>
      <c r="NJV381" s="334"/>
      <c r="NJW381" s="334"/>
      <c r="NJX381" s="334"/>
      <c r="NJY381" s="334"/>
      <c r="NJZ381" s="334"/>
      <c r="NKA381" s="334"/>
      <c r="NKB381" s="334"/>
      <c r="NKC381" s="334"/>
      <c r="NKD381" s="334"/>
      <c r="NKE381" s="334"/>
      <c r="NKF381" s="334"/>
      <c r="NKG381" s="334"/>
      <c r="NKH381" s="334"/>
      <c r="NKI381" s="334"/>
      <c r="NKJ381" s="334"/>
      <c r="NKK381" s="334"/>
      <c r="NKL381" s="334"/>
      <c r="NKM381" s="334"/>
      <c r="NKN381" s="334"/>
      <c r="NKO381" s="334"/>
      <c r="NKP381" s="334"/>
      <c r="NKQ381" s="334"/>
      <c r="NKR381" s="334"/>
      <c r="NKS381" s="334"/>
      <c r="NKT381" s="334"/>
      <c r="NKU381" s="334"/>
      <c r="NKV381" s="334"/>
      <c r="NKW381" s="334"/>
      <c r="NKX381" s="334"/>
      <c r="NKY381" s="334"/>
      <c r="NKZ381" s="334"/>
      <c r="NLA381" s="334"/>
      <c r="NLB381" s="334"/>
      <c r="NLC381" s="334"/>
      <c r="NLD381" s="334"/>
      <c r="NLE381" s="334"/>
      <c r="NLF381" s="334"/>
      <c r="NLG381" s="334"/>
      <c r="NLH381" s="334"/>
      <c r="NLI381" s="334"/>
      <c r="NLJ381" s="334"/>
      <c r="NLK381" s="334"/>
      <c r="NLL381" s="334"/>
      <c r="NLM381" s="334"/>
      <c r="NLN381" s="334"/>
      <c r="NLO381" s="334"/>
      <c r="NLP381" s="334"/>
      <c r="NLQ381" s="334"/>
      <c r="NLR381" s="334"/>
      <c r="NLS381" s="334"/>
      <c r="NLT381" s="334"/>
      <c r="NLU381" s="334"/>
      <c r="NLV381" s="334"/>
      <c r="NLW381" s="334"/>
      <c r="NLX381" s="334"/>
      <c r="NLY381" s="334"/>
      <c r="NLZ381" s="334"/>
      <c r="NMA381" s="334"/>
      <c r="NMB381" s="334"/>
      <c r="NMC381" s="334"/>
      <c r="NMD381" s="334"/>
      <c r="NME381" s="334"/>
      <c r="NMF381" s="334"/>
      <c r="NMG381" s="334"/>
      <c r="NMH381" s="334"/>
      <c r="NMI381" s="334"/>
      <c r="NMJ381" s="334"/>
      <c r="NMK381" s="334"/>
      <c r="NML381" s="334"/>
      <c r="NMM381" s="334"/>
      <c r="NMN381" s="334"/>
      <c r="NMO381" s="334"/>
      <c r="NMP381" s="334"/>
      <c r="NMQ381" s="334"/>
      <c r="NMR381" s="334"/>
      <c r="NMS381" s="334"/>
      <c r="NMT381" s="334"/>
      <c r="NMU381" s="334"/>
      <c r="NMV381" s="334"/>
      <c r="NMW381" s="334"/>
      <c r="NMX381" s="334"/>
      <c r="NMY381" s="334"/>
      <c r="NMZ381" s="334"/>
      <c r="NNA381" s="334"/>
      <c r="NNB381" s="334"/>
      <c r="NNC381" s="334"/>
      <c r="NND381" s="334"/>
      <c r="NNE381" s="334"/>
      <c r="NNF381" s="334"/>
      <c r="NNG381" s="334"/>
      <c r="NNH381" s="334"/>
      <c r="NNI381" s="334"/>
      <c r="NNJ381" s="334"/>
      <c r="NNK381" s="334"/>
      <c r="NNL381" s="334"/>
      <c r="NNM381" s="334"/>
      <c r="NNN381" s="334"/>
      <c r="NNO381" s="334"/>
      <c r="NNP381" s="334"/>
      <c r="NNQ381" s="334"/>
      <c r="NNR381" s="334"/>
      <c r="NNS381" s="334"/>
      <c r="NNT381" s="334"/>
      <c r="NNU381" s="334"/>
      <c r="NNV381" s="334"/>
      <c r="NNW381" s="334"/>
      <c r="NNX381" s="334"/>
      <c r="NNY381" s="334"/>
      <c r="NNZ381" s="334"/>
      <c r="NOA381" s="334"/>
      <c r="NOB381" s="334"/>
      <c r="NOC381" s="334"/>
      <c r="NOD381" s="334"/>
      <c r="NOE381" s="334"/>
      <c r="NOF381" s="334"/>
      <c r="NOG381" s="334"/>
      <c r="NOH381" s="334"/>
      <c r="NOI381" s="334"/>
      <c r="NOJ381" s="334"/>
      <c r="NOK381" s="334"/>
      <c r="NOL381" s="334"/>
      <c r="NOM381" s="334"/>
      <c r="NON381" s="334"/>
      <c r="NOO381" s="334"/>
      <c r="NOP381" s="334"/>
      <c r="NOQ381" s="334"/>
      <c r="NOR381" s="334"/>
      <c r="NOS381" s="334"/>
      <c r="NOT381" s="334"/>
      <c r="NOU381" s="334"/>
      <c r="NOV381" s="334"/>
      <c r="NOW381" s="334"/>
      <c r="NOX381" s="334"/>
      <c r="NOY381" s="334"/>
      <c r="NOZ381" s="334"/>
      <c r="NPA381" s="334"/>
      <c r="NPB381" s="334"/>
      <c r="NPC381" s="334"/>
      <c r="NPD381" s="334"/>
      <c r="NPE381" s="334"/>
      <c r="NPF381" s="334"/>
      <c r="NPG381" s="334"/>
      <c r="NPH381" s="334"/>
      <c r="NPI381" s="334"/>
      <c r="NPJ381" s="334"/>
      <c r="NPK381" s="334"/>
      <c r="NPL381" s="334"/>
      <c r="NPM381" s="334"/>
      <c r="NPN381" s="334"/>
      <c r="NPO381" s="334"/>
      <c r="NPP381" s="334"/>
      <c r="NPQ381" s="334"/>
      <c r="NPR381" s="334"/>
      <c r="NPS381" s="334"/>
      <c r="NPT381" s="334"/>
      <c r="NPU381" s="334"/>
      <c r="NPV381" s="334"/>
      <c r="NPW381" s="334"/>
      <c r="NPX381" s="334"/>
      <c r="NPY381" s="334"/>
      <c r="NPZ381" s="334"/>
      <c r="NQA381" s="334"/>
      <c r="NQB381" s="334"/>
      <c r="NQC381" s="334"/>
      <c r="NQD381" s="334"/>
      <c r="NQE381" s="334"/>
      <c r="NQF381" s="334"/>
      <c r="NQG381" s="334"/>
      <c r="NQH381" s="334"/>
      <c r="NQI381" s="334"/>
      <c r="NQJ381" s="334"/>
      <c r="NQK381" s="334"/>
      <c r="NQL381" s="334"/>
      <c r="NQM381" s="334"/>
      <c r="NQN381" s="334"/>
      <c r="NQO381" s="334"/>
      <c r="NQP381" s="334"/>
      <c r="NQQ381" s="334"/>
      <c r="NQR381" s="334"/>
      <c r="NQS381" s="334"/>
      <c r="NQT381" s="334"/>
      <c r="NQU381" s="334"/>
      <c r="NQV381" s="334"/>
      <c r="NQW381" s="334"/>
      <c r="NQX381" s="334"/>
      <c r="NQY381" s="334"/>
      <c r="NQZ381" s="334"/>
      <c r="NRA381" s="334"/>
      <c r="NRB381" s="334"/>
      <c r="NRC381" s="334"/>
      <c r="NRD381" s="334"/>
      <c r="NRE381" s="334"/>
      <c r="NRF381" s="334"/>
      <c r="NRG381" s="334"/>
      <c r="NRH381" s="334"/>
      <c r="NRI381" s="334"/>
      <c r="NRJ381" s="334"/>
      <c r="NRK381" s="334"/>
      <c r="NRL381" s="334"/>
      <c r="NRM381" s="334"/>
      <c r="NRN381" s="334"/>
      <c r="NRO381" s="334"/>
      <c r="NRP381" s="334"/>
      <c r="NRQ381" s="334"/>
      <c r="NRR381" s="334"/>
      <c r="NRS381" s="334"/>
      <c r="NRT381" s="334"/>
      <c r="NRU381" s="334"/>
      <c r="NRV381" s="334"/>
      <c r="NRW381" s="334"/>
      <c r="NRX381" s="334"/>
      <c r="NRY381" s="334"/>
      <c r="NRZ381" s="334"/>
      <c r="NSA381" s="334"/>
      <c r="NSB381" s="334"/>
      <c r="NSC381" s="334"/>
      <c r="NSD381" s="334"/>
      <c r="NSE381" s="334"/>
      <c r="NSF381" s="334"/>
      <c r="NSG381" s="334"/>
      <c r="NSH381" s="334"/>
      <c r="NSI381" s="334"/>
      <c r="NSJ381" s="334"/>
      <c r="NSK381" s="334"/>
      <c r="NSL381" s="334"/>
      <c r="NSM381" s="334"/>
      <c r="NSN381" s="334"/>
      <c r="NSO381" s="334"/>
      <c r="NSP381" s="334"/>
      <c r="NSQ381" s="334"/>
      <c r="NSR381" s="334"/>
      <c r="NSS381" s="334"/>
      <c r="NST381" s="334"/>
      <c r="NSU381" s="334"/>
      <c r="NSV381" s="334"/>
      <c r="NSW381" s="334"/>
      <c r="NSX381" s="334"/>
      <c r="NSY381" s="334"/>
      <c r="NSZ381" s="334"/>
      <c r="NTA381" s="334"/>
      <c r="NTB381" s="334"/>
      <c r="NTC381" s="334"/>
      <c r="NTD381" s="334"/>
      <c r="NTE381" s="334"/>
      <c r="NTF381" s="334"/>
      <c r="NTG381" s="334"/>
      <c r="NTH381" s="334"/>
      <c r="NTI381" s="334"/>
      <c r="NTJ381" s="334"/>
      <c r="NTK381" s="334"/>
      <c r="NTL381" s="334"/>
      <c r="NTM381" s="334"/>
      <c r="NTN381" s="334"/>
      <c r="NTO381" s="334"/>
      <c r="NTP381" s="334"/>
      <c r="NTQ381" s="334"/>
      <c r="NTR381" s="334"/>
      <c r="NTS381" s="334"/>
      <c r="NTT381" s="334"/>
      <c r="NTU381" s="334"/>
      <c r="NTV381" s="334"/>
      <c r="NTW381" s="334"/>
      <c r="NTX381" s="334"/>
      <c r="NTY381" s="334"/>
      <c r="NTZ381" s="334"/>
      <c r="NUA381" s="334"/>
      <c r="NUB381" s="334"/>
      <c r="NUC381" s="334"/>
      <c r="NUD381" s="334"/>
      <c r="NUE381" s="334"/>
      <c r="NUF381" s="334"/>
      <c r="NUG381" s="334"/>
      <c r="NUH381" s="334"/>
      <c r="NUI381" s="334"/>
      <c r="NUJ381" s="334"/>
      <c r="NUK381" s="334"/>
      <c r="NUL381" s="334"/>
      <c r="NUM381" s="334"/>
      <c r="NUN381" s="334"/>
      <c r="NUO381" s="334"/>
      <c r="NUP381" s="334"/>
      <c r="NUQ381" s="334"/>
      <c r="NUR381" s="334"/>
      <c r="NUS381" s="334"/>
      <c r="NUT381" s="334"/>
      <c r="NUU381" s="334"/>
      <c r="NUV381" s="334"/>
      <c r="NUW381" s="334"/>
      <c r="NUX381" s="334"/>
      <c r="NUY381" s="334"/>
      <c r="NUZ381" s="334"/>
      <c r="NVA381" s="334"/>
      <c r="NVB381" s="334"/>
      <c r="NVC381" s="334"/>
      <c r="NVD381" s="334"/>
      <c r="NVE381" s="334"/>
      <c r="NVF381" s="334"/>
      <c r="NVG381" s="334"/>
      <c r="NVH381" s="334"/>
      <c r="NVI381" s="334"/>
      <c r="NVJ381" s="334"/>
      <c r="NVK381" s="334"/>
      <c r="NVL381" s="334"/>
      <c r="NVM381" s="334"/>
      <c r="NVN381" s="334"/>
      <c r="NVO381" s="334"/>
      <c r="NVP381" s="334"/>
      <c r="NVQ381" s="334"/>
      <c r="NVR381" s="334"/>
      <c r="NVS381" s="334"/>
      <c r="NVT381" s="334"/>
      <c r="NVU381" s="334"/>
      <c r="NVV381" s="334"/>
      <c r="NVW381" s="334"/>
      <c r="NVX381" s="334"/>
      <c r="NVY381" s="334"/>
      <c r="NVZ381" s="334"/>
      <c r="NWA381" s="334"/>
      <c r="NWB381" s="334"/>
      <c r="NWC381" s="334"/>
      <c r="NWD381" s="334"/>
      <c r="NWE381" s="334"/>
      <c r="NWF381" s="334"/>
      <c r="NWG381" s="334"/>
      <c r="NWH381" s="334"/>
      <c r="NWI381" s="334"/>
      <c r="NWJ381" s="334"/>
      <c r="NWK381" s="334"/>
      <c r="NWL381" s="334"/>
      <c r="NWM381" s="334"/>
      <c r="NWN381" s="334"/>
      <c r="NWO381" s="334"/>
      <c r="NWP381" s="334"/>
      <c r="NWQ381" s="334"/>
      <c r="NWR381" s="334"/>
      <c r="NWS381" s="334"/>
      <c r="NWT381" s="334"/>
      <c r="NWU381" s="334"/>
      <c r="NWV381" s="334"/>
      <c r="NWW381" s="334"/>
      <c r="NWX381" s="334"/>
      <c r="NWY381" s="334"/>
      <c r="NWZ381" s="334"/>
      <c r="NXA381" s="334"/>
      <c r="NXB381" s="334"/>
      <c r="NXC381" s="334"/>
      <c r="NXD381" s="334"/>
      <c r="NXE381" s="334"/>
      <c r="NXF381" s="334"/>
      <c r="NXG381" s="334"/>
      <c r="NXH381" s="334"/>
      <c r="NXI381" s="334"/>
      <c r="NXJ381" s="334"/>
      <c r="NXK381" s="334"/>
      <c r="NXL381" s="334"/>
      <c r="NXM381" s="334"/>
      <c r="NXN381" s="334"/>
      <c r="NXO381" s="334"/>
      <c r="NXP381" s="334"/>
      <c r="NXQ381" s="334"/>
      <c r="NXR381" s="334"/>
      <c r="NXS381" s="334"/>
      <c r="NXT381" s="334"/>
      <c r="NXU381" s="334"/>
      <c r="NXV381" s="334"/>
      <c r="NXW381" s="334"/>
      <c r="NXX381" s="334"/>
      <c r="NXY381" s="334"/>
      <c r="NXZ381" s="334"/>
      <c r="NYA381" s="334"/>
      <c r="NYB381" s="334"/>
      <c r="NYC381" s="334"/>
      <c r="NYD381" s="334"/>
      <c r="NYE381" s="334"/>
      <c r="NYF381" s="334"/>
      <c r="NYG381" s="334"/>
      <c r="NYH381" s="334"/>
      <c r="NYI381" s="334"/>
      <c r="NYJ381" s="334"/>
      <c r="NYK381" s="334"/>
      <c r="NYL381" s="334"/>
      <c r="NYM381" s="334"/>
      <c r="NYN381" s="334"/>
      <c r="NYO381" s="334"/>
      <c r="NYP381" s="334"/>
      <c r="NYQ381" s="334"/>
      <c r="NYR381" s="334"/>
      <c r="NYS381" s="334"/>
      <c r="NYT381" s="334"/>
      <c r="NYU381" s="334"/>
      <c r="NYV381" s="334"/>
      <c r="NYW381" s="334"/>
      <c r="NYX381" s="334"/>
      <c r="NYY381" s="334"/>
      <c r="NYZ381" s="334"/>
      <c r="NZA381" s="334"/>
      <c r="NZB381" s="334"/>
      <c r="NZC381" s="334"/>
      <c r="NZD381" s="334"/>
      <c r="NZE381" s="334"/>
      <c r="NZF381" s="334"/>
      <c r="NZG381" s="334"/>
      <c r="NZH381" s="334"/>
      <c r="NZI381" s="334"/>
      <c r="NZJ381" s="334"/>
      <c r="NZK381" s="334"/>
      <c r="NZL381" s="334"/>
      <c r="NZM381" s="334"/>
      <c r="NZN381" s="334"/>
      <c r="NZO381" s="334"/>
      <c r="NZP381" s="334"/>
      <c r="NZQ381" s="334"/>
      <c r="NZR381" s="334"/>
      <c r="NZS381" s="334"/>
      <c r="NZT381" s="334"/>
      <c r="NZU381" s="334"/>
      <c r="NZV381" s="334"/>
      <c r="NZW381" s="334"/>
      <c r="NZX381" s="334"/>
      <c r="NZY381" s="334"/>
      <c r="NZZ381" s="334"/>
      <c r="OAA381" s="334"/>
      <c r="OAB381" s="334"/>
      <c r="OAC381" s="334"/>
      <c r="OAD381" s="334"/>
      <c r="OAE381" s="334"/>
      <c r="OAF381" s="334"/>
      <c r="OAG381" s="334"/>
      <c r="OAH381" s="334"/>
      <c r="OAI381" s="334"/>
      <c r="OAJ381" s="334"/>
      <c r="OAK381" s="334"/>
      <c r="OAL381" s="334"/>
      <c r="OAM381" s="334"/>
      <c r="OAN381" s="334"/>
      <c r="OAO381" s="334"/>
      <c r="OAP381" s="334"/>
      <c r="OAQ381" s="334"/>
      <c r="OAR381" s="334"/>
      <c r="OAS381" s="334"/>
      <c r="OAT381" s="334"/>
      <c r="OAU381" s="334"/>
      <c r="OAV381" s="334"/>
      <c r="OAW381" s="334"/>
      <c r="OAX381" s="334"/>
      <c r="OAY381" s="334"/>
      <c r="OAZ381" s="334"/>
      <c r="OBA381" s="334"/>
      <c r="OBB381" s="334"/>
      <c r="OBC381" s="334"/>
      <c r="OBD381" s="334"/>
      <c r="OBE381" s="334"/>
      <c r="OBF381" s="334"/>
      <c r="OBG381" s="334"/>
      <c r="OBH381" s="334"/>
      <c r="OBI381" s="334"/>
      <c r="OBJ381" s="334"/>
      <c r="OBK381" s="334"/>
      <c r="OBL381" s="334"/>
      <c r="OBM381" s="334"/>
      <c r="OBN381" s="334"/>
      <c r="OBO381" s="334"/>
      <c r="OBP381" s="334"/>
      <c r="OBQ381" s="334"/>
      <c r="OBR381" s="334"/>
      <c r="OBS381" s="334"/>
      <c r="OBT381" s="334"/>
      <c r="OBU381" s="334"/>
      <c r="OBV381" s="334"/>
      <c r="OBW381" s="334"/>
      <c r="OBX381" s="334"/>
      <c r="OBY381" s="334"/>
      <c r="OBZ381" s="334"/>
      <c r="OCA381" s="334"/>
      <c r="OCB381" s="334"/>
      <c r="OCC381" s="334"/>
      <c r="OCD381" s="334"/>
      <c r="OCE381" s="334"/>
      <c r="OCF381" s="334"/>
      <c r="OCG381" s="334"/>
      <c r="OCH381" s="334"/>
      <c r="OCI381" s="334"/>
      <c r="OCJ381" s="334"/>
      <c r="OCK381" s="334"/>
      <c r="OCL381" s="334"/>
      <c r="OCM381" s="334"/>
      <c r="OCN381" s="334"/>
      <c r="OCO381" s="334"/>
      <c r="OCP381" s="334"/>
      <c r="OCQ381" s="334"/>
      <c r="OCR381" s="334"/>
      <c r="OCS381" s="334"/>
      <c r="OCT381" s="334"/>
      <c r="OCU381" s="334"/>
      <c r="OCV381" s="334"/>
      <c r="OCW381" s="334"/>
      <c r="OCX381" s="334"/>
      <c r="OCY381" s="334"/>
      <c r="OCZ381" s="334"/>
      <c r="ODA381" s="334"/>
      <c r="ODB381" s="334"/>
      <c r="ODC381" s="334"/>
      <c r="ODD381" s="334"/>
      <c r="ODE381" s="334"/>
      <c r="ODF381" s="334"/>
      <c r="ODG381" s="334"/>
      <c r="ODH381" s="334"/>
      <c r="ODI381" s="334"/>
      <c r="ODJ381" s="334"/>
      <c r="ODK381" s="334"/>
      <c r="ODL381" s="334"/>
      <c r="ODM381" s="334"/>
      <c r="ODN381" s="334"/>
      <c r="ODO381" s="334"/>
      <c r="ODP381" s="334"/>
      <c r="ODQ381" s="334"/>
      <c r="ODR381" s="334"/>
      <c r="ODS381" s="334"/>
      <c r="ODT381" s="334"/>
      <c r="ODU381" s="334"/>
      <c r="ODV381" s="334"/>
      <c r="ODW381" s="334"/>
      <c r="ODX381" s="334"/>
      <c r="ODY381" s="334"/>
      <c r="ODZ381" s="334"/>
      <c r="OEA381" s="334"/>
      <c r="OEB381" s="334"/>
      <c r="OEC381" s="334"/>
      <c r="OED381" s="334"/>
      <c r="OEE381" s="334"/>
      <c r="OEF381" s="334"/>
      <c r="OEG381" s="334"/>
      <c r="OEH381" s="334"/>
      <c r="OEI381" s="334"/>
      <c r="OEJ381" s="334"/>
      <c r="OEK381" s="334"/>
      <c r="OEL381" s="334"/>
      <c r="OEM381" s="334"/>
      <c r="OEN381" s="334"/>
      <c r="OEO381" s="334"/>
      <c r="OEP381" s="334"/>
      <c r="OEQ381" s="334"/>
      <c r="OER381" s="334"/>
      <c r="OES381" s="334"/>
      <c r="OET381" s="334"/>
      <c r="OEU381" s="334"/>
      <c r="OEV381" s="334"/>
      <c r="OEW381" s="334"/>
      <c r="OEX381" s="334"/>
      <c r="OEY381" s="334"/>
      <c r="OEZ381" s="334"/>
      <c r="OFA381" s="334"/>
      <c r="OFB381" s="334"/>
      <c r="OFC381" s="334"/>
      <c r="OFD381" s="334"/>
      <c r="OFE381" s="334"/>
      <c r="OFF381" s="334"/>
      <c r="OFG381" s="334"/>
      <c r="OFH381" s="334"/>
      <c r="OFI381" s="334"/>
      <c r="OFJ381" s="334"/>
      <c r="OFK381" s="334"/>
      <c r="OFL381" s="334"/>
      <c r="OFM381" s="334"/>
      <c r="OFN381" s="334"/>
      <c r="OFO381" s="334"/>
      <c r="OFP381" s="334"/>
      <c r="OFQ381" s="334"/>
      <c r="OFR381" s="334"/>
      <c r="OFS381" s="334"/>
      <c r="OFT381" s="334"/>
      <c r="OFU381" s="334"/>
      <c r="OFV381" s="334"/>
      <c r="OFW381" s="334"/>
      <c r="OFX381" s="334"/>
      <c r="OFY381" s="334"/>
      <c r="OFZ381" s="334"/>
      <c r="OGA381" s="334"/>
      <c r="OGB381" s="334"/>
      <c r="OGC381" s="334"/>
      <c r="OGD381" s="334"/>
      <c r="OGE381" s="334"/>
      <c r="OGF381" s="334"/>
      <c r="OGG381" s="334"/>
      <c r="OGH381" s="334"/>
      <c r="OGI381" s="334"/>
      <c r="OGJ381" s="334"/>
      <c r="OGK381" s="334"/>
      <c r="OGL381" s="334"/>
      <c r="OGM381" s="334"/>
      <c r="OGN381" s="334"/>
      <c r="OGO381" s="334"/>
      <c r="OGP381" s="334"/>
      <c r="OGQ381" s="334"/>
      <c r="OGR381" s="334"/>
      <c r="OGS381" s="334"/>
      <c r="OGT381" s="334"/>
      <c r="OGU381" s="334"/>
      <c r="OGV381" s="334"/>
      <c r="OGW381" s="334"/>
      <c r="OGX381" s="334"/>
      <c r="OGY381" s="334"/>
      <c r="OGZ381" s="334"/>
      <c r="OHA381" s="334"/>
      <c r="OHB381" s="334"/>
      <c r="OHC381" s="334"/>
      <c r="OHD381" s="334"/>
      <c r="OHE381" s="334"/>
      <c r="OHF381" s="334"/>
      <c r="OHG381" s="334"/>
      <c r="OHH381" s="334"/>
      <c r="OHI381" s="334"/>
      <c r="OHJ381" s="334"/>
      <c r="OHK381" s="334"/>
      <c r="OHL381" s="334"/>
      <c r="OHM381" s="334"/>
      <c r="OHN381" s="334"/>
      <c r="OHO381" s="334"/>
      <c r="OHP381" s="334"/>
      <c r="OHQ381" s="334"/>
      <c r="OHR381" s="334"/>
      <c r="OHS381" s="334"/>
      <c r="OHT381" s="334"/>
      <c r="OHU381" s="334"/>
      <c r="OHV381" s="334"/>
      <c r="OHW381" s="334"/>
      <c r="OHX381" s="334"/>
      <c r="OHY381" s="334"/>
      <c r="OHZ381" s="334"/>
      <c r="OIA381" s="334"/>
      <c r="OIB381" s="334"/>
      <c r="OIC381" s="334"/>
      <c r="OID381" s="334"/>
      <c r="OIE381" s="334"/>
      <c r="OIF381" s="334"/>
      <c r="OIG381" s="334"/>
      <c r="OIH381" s="334"/>
      <c r="OII381" s="334"/>
      <c r="OIJ381" s="334"/>
      <c r="OIK381" s="334"/>
      <c r="OIL381" s="334"/>
      <c r="OIM381" s="334"/>
      <c r="OIN381" s="334"/>
      <c r="OIO381" s="334"/>
      <c r="OIP381" s="334"/>
      <c r="OIQ381" s="334"/>
      <c r="OIR381" s="334"/>
      <c r="OIS381" s="334"/>
      <c r="OIT381" s="334"/>
      <c r="OIU381" s="334"/>
      <c r="OIV381" s="334"/>
      <c r="OIW381" s="334"/>
      <c r="OIX381" s="334"/>
      <c r="OIY381" s="334"/>
      <c r="OIZ381" s="334"/>
      <c r="OJA381" s="334"/>
      <c r="OJB381" s="334"/>
      <c r="OJC381" s="334"/>
      <c r="OJD381" s="334"/>
      <c r="OJE381" s="334"/>
      <c r="OJF381" s="334"/>
      <c r="OJG381" s="334"/>
      <c r="OJH381" s="334"/>
      <c r="OJI381" s="334"/>
      <c r="OJJ381" s="334"/>
      <c r="OJK381" s="334"/>
      <c r="OJL381" s="334"/>
      <c r="OJM381" s="334"/>
      <c r="OJN381" s="334"/>
      <c r="OJO381" s="334"/>
      <c r="OJP381" s="334"/>
      <c r="OJQ381" s="334"/>
      <c r="OJR381" s="334"/>
      <c r="OJS381" s="334"/>
      <c r="OJT381" s="334"/>
      <c r="OJU381" s="334"/>
      <c r="OJV381" s="334"/>
      <c r="OJW381" s="334"/>
      <c r="OJX381" s="334"/>
      <c r="OJY381" s="334"/>
      <c r="OJZ381" s="334"/>
      <c r="OKA381" s="334"/>
      <c r="OKB381" s="334"/>
      <c r="OKC381" s="334"/>
      <c r="OKD381" s="334"/>
      <c r="OKE381" s="334"/>
      <c r="OKF381" s="334"/>
      <c r="OKG381" s="334"/>
      <c r="OKH381" s="334"/>
      <c r="OKI381" s="334"/>
      <c r="OKJ381" s="334"/>
      <c r="OKK381" s="334"/>
      <c r="OKL381" s="334"/>
      <c r="OKM381" s="334"/>
      <c r="OKN381" s="334"/>
      <c r="OKO381" s="334"/>
      <c r="OKP381" s="334"/>
      <c r="OKQ381" s="334"/>
      <c r="OKR381" s="334"/>
      <c r="OKS381" s="334"/>
      <c r="OKT381" s="334"/>
      <c r="OKU381" s="334"/>
      <c r="OKV381" s="334"/>
      <c r="OKW381" s="334"/>
      <c r="OKX381" s="334"/>
      <c r="OKY381" s="334"/>
      <c r="OKZ381" s="334"/>
      <c r="OLA381" s="334"/>
      <c r="OLB381" s="334"/>
      <c r="OLC381" s="334"/>
      <c r="OLD381" s="334"/>
      <c r="OLE381" s="334"/>
      <c r="OLF381" s="334"/>
      <c r="OLG381" s="334"/>
      <c r="OLH381" s="334"/>
      <c r="OLI381" s="334"/>
      <c r="OLJ381" s="334"/>
      <c r="OLK381" s="334"/>
      <c r="OLL381" s="334"/>
      <c r="OLM381" s="334"/>
      <c r="OLN381" s="334"/>
      <c r="OLO381" s="334"/>
      <c r="OLP381" s="334"/>
      <c r="OLQ381" s="334"/>
      <c r="OLR381" s="334"/>
      <c r="OLS381" s="334"/>
      <c r="OLT381" s="334"/>
      <c r="OLU381" s="334"/>
      <c r="OLV381" s="334"/>
      <c r="OLW381" s="334"/>
      <c r="OLX381" s="334"/>
      <c r="OLY381" s="334"/>
      <c r="OLZ381" s="334"/>
      <c r="OMA381" s="334"/>
      <c r="OMB381" s="334"/>
      <c r="OMC381" s="334"/>
      <c r="OMD381" s="334"/>
      <c r="OME381" s="334"/>
      <c r="OMF381" s="334"/>
      <c r="OMG381" s="334"/>
      <c r="OMH381" s="334"/>
      <c r="OMI381" s="334"/>
      <c r="OMJ381" s="334"/>
      <c r="OMK381" s="334"/>
      <c r="OML381" s="334"/>
      <c r="OMM381" s="334"/>
      <c r="OMN381" s="334"/>
      <c r="OMO381" s="334"/>
      <c r="OMP381" s="334"/>
      <c r="OMQ381" s="334"/>
      <c r="OMR381" s="334"/>
      <c r="OMS381" s="334"/>
      <c r="OMT381" s="334"/>
      <c r="OMU381" s="334"/>
      <c r="OMV381" s="334"/>
      <c r="OMW381" s="334"/>
      <c r="OMX381" s="334"/>
      <c r="OMY381" s="334"/>
      <c r="OMZ381" s="334"/>
      <c r="ONA381" s="334"/>
      <c r="ONB381" s="334"/>
      <c r="ONC381" s="334"/>
      <c r="OND381" s="334"/>
      <c r="ONE381" s="334"/>
      <c r="ONF381" s="334"/>
      <c r="ONG381" s="334"/>
      <c r="ONH381" s="334"/>
      <c r="ONI381" s="334"/>
      <c r="ONJ381" s="334"/>
      <c r="ONK381" s="334"/>
      <c r="ONL381" s="334"/>
      <c r="ONM381" s="334"/>
      <c r="ONN381" s="334"/>
      <c r="ONO381" s="334"/>
      <c r="ONP381" s="334"/>
      <c r="ONQ381" s="334"/>
      <c r="ONR381" s="334"/>
      <c r="ONS381" s="334"/>
      <c r="ONT381" s="334"/>
      <c r="ONU381" s="334"/>
      <c r="ONV381" s="334"/>
      <c r="ONW381" s="334"/>
      <c r="ONX381" s="334"/>
      <c r="ONY381" s="334"/>
      <c r="ONZ381" s="334"/>
      <c r="OOA381" s="334"/>
      <c r="OOB381" s="334"/>
      <c r="OOC381" s="334"/>
      <c r="OOD381" s="334"/>
      <c r="OOE381" s="334"/>
      <c r="OOF381" s="334"/>
      <c r="OOG381" s="334"/>
      <c r="OOH381" s="334"/>
      <c r="OOI381" s="334"/>
      <c r="OOJ381" s="334"/>
      <c r="OOK381" s="334"/>
      <c r="OOL381" s="334"/>
      <c r="OOM381" s="334"/>
      <c r="OON381" s="334"/>
      <c r="OOO381" s="334"/>
      <c r="OOP381" s="334"/>
      <c r="OOQ381" s="334"/>
      <c r="OOR381" s="334"/>
      <c r="OOS381" s="334"/>
      <c r="OOT381" s="334"/>
      <c r="OOU381" s="334"/>
      <c r="OOV381" s="334"/>
      <c r="OOW381" s="334"/>
      <c r="OOX381" s="334"/>
      <c r="OOY381" s="334"/>
      <c r="OOZ381" s="334"/>
      <c r="OPA381" s="334"/>
      <c r="OPB381" s="334"/>
      <c r="OPC381" s="334"/>
      <c r="OPD381" s="334"/>
      <c r="OPE381" s="334"/>
      <c r="OPF381" s="334"/>
      <c r="OPG381" s="334"/>
      <c r="OPH381" s="334"/>
      <c r="OPI381" s="334"/>
      <c r="OPJ381" s="334"/>
      <c r="OPK381" s="334"/>
      <c r="OPL381" s="334"/>
      <c r="OPM381" s="334"/>
      <c r="OPN381" s="334"/>
      <c r="OPO381" s="334"/>
      <c r="OPP381" s="334"/>
      <c r="OPQ381" s="334"/>
      <c r="OPR381" s="334"/>
      <c r="OPS381" s="334"/>
      <c r="OPT381" s="334"/>
      <c r="OPU381" s="334"/>
      <c r="OPV381" s="334"/>
      <c r="OPW381" s="334"/>
      <c r="OPX381" s="334"/>
      <c r="OPY381" s="334"/>
      <c r="OPZ381" s="334"/>
      <c r="OQA381" s="334"/>
      <c r="OQB381" s="334"/>
      <c r="OQC381" s="334"/>
      <c r="OQD381" s="334"/>
      <c r="OQE381" s="334"/>
      <c r="OQF381" s="334"/>
      <c r="OQG381" s="334"/>
      <c r="OQH381" s="334"/>
      <c r="OQI381" s="334"/>
      <c r="OQJ381" s="334"/>
      <c r="OQK381" s="334"/>
      <c r="OQL381" s="334"/>
      <c r="OQM381" s="334"/>
      <c r="OQN381" s="334"/>
      <c r="OQO381" s="334"/>
      <c r="OQP381" s="334"/>
      <c r="OQQ381" s="334"/>
      <c r="OQR381" s="334"/>
      <c r="OQS381" s="334"/>
      <c r="OQT381" s="334"/>
      <c r="OQU381" s="334"/>
      <c r="OQV381" s="334"/>
      <c r="OQW381" s="334"/>
      <c r="OQX381" s="334"/>
      <c r="OQY381" s="334"/>
      <c r="OQZ381" s="334"/>
      <c r="ORA381" s="334"/>
      <c r="ORB381" s="334"/>
      <c r="ORC381" s="334"/>
      <c r="ORD381" s="334"/>
      <c r="ORE381" s="334"/>
      <c r="ORF381" s="334"/>
      <c r="ORG381" s="334"/>
      <c r="ORH381" s="334"/>
      <c r="ORI381" s="334"/>
      <c r="ORJ381" s="334"/>
      <c r="ORK381" s="334"/>
      <c r="ORL381" s="334"/>
      <c r="ORM381" s="334"/>
      <c r="ORN381" s="334"/>
      <c r="ORO381" s="334"/>
      <c r="ORP381" s="334"/>
      <c r="ORQ381" s="334"/>
      <c r="ORR381" s="334"/>
      <c r="ORS381" s="334"/>
      <c r="ORT381" s="334"/>
      <c r="ORU381" s="334"/>
      <c r="ORV381" s="334"/>
      <c r="ORW381" s="334"/>
      <c r="ORX381" s="334"/>
      <c r="ORY381" s="334"/>
      <c r="ORZ381" s="334"/>
      <c r="OSA381" s="334"/>
      <c r="OSB381" s="334"/>
      <c r="OSC381" s="334"/>
      <c r="OSD381" s="334"/>
      <c r="OSE381" s="334"/>
      <c r="OSF381" s="334"/>
      <c r="OSG381" s="334"/>
      <c r="OSH381" s="334"/>
      <c r="OSI381" s="334"/>
      <c r="OSJ381" s="334"/>
      <c r="OSK381" s="334"/>
      <c r="OSL381" s="334"/>
      <c r="OSM381" s="334"/>
      <c r="OSN381" s="334"/>
      <c r="OSO381" s="334"/>
      <c r="OSP381" s="334"/>
      <c r="OSQ381" s="334"/>
      <c r="OSR381" s="334"/>
      <c r="OSS381" s="334"/>
      <c r="OST381" s="334"/>
      <c r="OSU381" s="334"/>
      <c r="OSV381" s="334"/>
      <c r="OSW381" s="334"/>
      <c r="OSX381" s="334"/>
      <c r="OSY381" s="334"/>
      <c r="OSZ381" s="334"/>
      <c r="OTA381" s="334"/>
      <c r="OTB381" s="334"/>
      <c r="OTC381" s="334"/>
      <c r="OTD381" s="334"/>
      <c r="OTE381" s="334"/>
      <c r="OTF381" s="334"/>
      <c r="OTG381" s="334"/>
      <c r="OTH381" s="334"/>
      <c r="OTI381" s="334"/>
      <c r="OTJ381" s="334"/>
      <c r="OTK381" s="334"/>
      <c r="OTL381" s="334"/>
      <c r="OTM381" s="334"/>
      <c r="OTN381" s="334"/>
      <c r="OTO381" s="334"/>
      <c r="OTP381" s="334"/>
      <c r="OTQ381" s="334"/>
      <c r="OTR381" s="334"/>
      <c r="OTS381" s="334"/>
      <c r="OTT381" s="334"/>
      <c r="OTU381" s="334"/>
      <c r="OTV381" s="334"/>
      <c r="OTW381" s="334"/>
      <c r="OTX381" s="334"/>
      <c r="OTY381" s="334"/>
      <c r="OTZ381" s="334"/>
      <c r="OUA381" s="334"/>
      <c r="OUB381" s="334"/>
      <c r="OUC381" s="334"/>
      <c r="OUD381" s="334"/>
      <c r="OUE381" s="334"/>
      <c r="OUF381" s="334"/>
      <c r="OUG381" s="334"/>
      <c r="OUH381" s="334"/>
      <c r="OUI381" s="334"/>
      <c r="OUJ381" s="334"/>
      <c r="OUK381" s="334"/>
      <c r="OUL381" s="334"/>
      <c r="OUM381" s="334"/>
      <c r="OUN381" s="334"/>
      <c r="OUO381" s="334"/>
      <c r="OUP381" s="334"/>
      <c r="OUQ381" s="334"/>
      <c r="OUR381" s="334"/>
      <c r="OUS381" s="334"/>
      <c r="OUT381" s="334"/>
      <c r="OUU381" s="334"/>
      <c r="OUV381" s="334"/>
      <c r="OUW381" s="334"/>
      <c r="OUX381" s="334"/>
      <c r="OUY381" s="334"/>
      <c r="OUZ381" s="334"/>
      <c r="OVA381" s="334"/>
      <c r="OVB381" s="334"/>
      <c r="OVC381" s="334"/>
      <c r="OVD381" s="334"/>
      <c r="OVE381" s="334"/>
      <c r="OVF381" s="334"/>
      <c r="OVG381" s="334"/>
      <c r="OVH381" s="334"/>
      <c r="OVI381" s="334"/>
      <c r="OVJ381" s="334"/>
      <c r="OVK381" s="334"/>
      <c r="OVL381" s="334"/>
      <c r="OVM381" s="334"/>
      <c r="OVN381" s="334"/>
      <c r="OVO381" s="334"/>
      <c r="OVP381" s="334"/>
      <c r="OVQ381" s="334"/>
      <c r="OVR381" s="334"/>
      <c r="OVS381" s="334"/>
      <c r="OVT381" s="334"/>
      <c r="OVU381" s="334"/>
      <c r="OVV381" s="334"/>
      <c r="OVW381" s="334"/>
      <c r="OVX381" s="334"/>
      <c r="OVY381" s="334"/>
      <c r="OVZ381" s="334"/>
      <c r="OWA381" s="334"/>
      <c r="OWB381" s="334"/>
      <c r="OWC381" s="334"/>
      <c r="OWD381" s="334"/>
      <c r="OWE381" s="334"/>
      <c r="OWF381" s="334"/>
      <c r="OWG381" s="334"/>
      <c r="OWH381" s="334"/>
      <c r="OWI381" s="334"/>
      <c r="OWJ381" s="334"/>
      <c r="OWK381" s="334"/>
      <c r="OWL381" s="334"/>
      <c r="OWM381" s="334"/>
      <c r="OWN381" s="334"/>
      <c r="OWO381" s="334"/>
      <c r="OWP381" s="334"/>
      <c r="OWQ381" s="334"/>
      <c r="OWR381" s="334"/>
      <c r="OWS381" s="334"/>
      <c r="OWT381" s="334"/>
      <c r="OWU381" s="334"/>
      <c r="OWV381" s="334"/>
      <c r="OWW381" s="334"/>
      <c r="OWX381" s="334"/>
      <c r="OWY381" s="334"/>
      <c r="OWZ381" s="334"/>
      <c r="OXA381" s="334"/>
      <c r="OXB381" s="334"/>
      <c r="OXC381" s="334"/>
      <c r="OXD381" s="334"/>
      <c r="OXE381" s="334"/>
      <c r="OXF381" s="334"/>
      <c r="OXG381" s="334"/>
      <c r="OXH381" s="334"/>
      <c r="OXI381" s="334"/>
      <c r="OXJ381" s="334"/>
      <c r="OXK381" s="334"/>
      <c r="OXL381" s="334"/>
      <c r="OXM381" s="334"/>
      <c r="OXN381" s="334"/>
      <c r="OXO381" s="334"/>
      <c r="OXP381" s="334"/>
      <c r="OXQ381" s="334"/>
      <c r="OXR381" s="334"/>
      <c r="OXS381" s="334"/>
      <c r="OXT381" s="334"/>
      <c r="OXU381" s="334"/>
      <c r="OXV381" s="334"/>
      <c r="OXW381" s="334"/>
      <c r="OXX381" s="334"/>
      <c r="OXY381" s="334"/>
      <c r="OXZ381" s="334"/>
      <c r="OYA381" s="334"/>
      <c r="OYB381" s="334"/>
      <c r="OYC381" s="334"/>
      <c r="OYD381" s="334"/>
      <c r="OYE381" s="334"/>
      <c r="OYF381" s="334"/>
      <c r="OYG381" s="334"/>
      <c r="OYH381" s="334"/>
      <c r="OYI381" s="334"/>
      <c r="OYJ381" s="334"/>
      <c r="OYK381" s="334"/>
      <c r="OYL381" s="334"/>
      <c r="OYM381" s="334"/>
      <c r="OYN381" s="334"/>
      <c r="OYO381" s="334"/>
      <c r="OYP381" s="334"/>
      <c r="OYQ381" s="334"/>
      <c r="OYR381" s="334"/>
      <c r="OYS381" s="334"/>
      <c r="OYT381" s="334"/>
      <c r="OYU381" s="334"/>
      <c r="OYV381" s="334"/>
      <c r="OYW381" s="334"/>
      <c r="OYX381" s="334"/>
      <c r="OYY381" s="334"/>
      <c r="OYZ381" s="334"/>
      <c r="OZA381" s="334"/>
      <c r="OZB381" s="334"/>
      <c r="OZC381" s="334"/>
      <c r="OZD381" s="334"/>
      <c r="OZE381" s="334"/>
      <c r="OZF381" s="334"/>
      <c r="OZG381" s="334"/>
      <c r="OZH381" s="334"/>
      <c r="OZI381" s="334"/>
      <c r="OZJ381" s="334"/>
      <c r="OZK381" s="334"/>
      <c r="OZL381" s="334"/>
      <c r="OZM381" s="334"/>
      <c r="OZN381" s="334"/>
      <c r="OZO381" s="334"/>
      <c r="OZP381" s="334"/>
      <c r="OZQ381" s="334"/>
      <c r="OZR381" s="334"/>
      <c r="OZS381" s="334"/>
      <c r="OZT381" s="334"/>
      <c r="OZU381" s="334"/>
      <c r="OZV381" s="334"/>
      <c r="OZW381" s="334"/>
      <c r="OZX381" s="334"/>
      <c r="OZY381" s="334"/>
      <c r="OZZ381" s="334"/>
      <c r="PAA381" s="334"/>
      <c r="PAB381" s="334"/>
      <c r="PAC381" s="334"/>
      <c r="PAD381" s="334"/>
      <c r="PAE381" s="334"/>
      <c r="PAF381" s="334"/>
      <c r="PAG381" s="334"/>
      <c r="PAH381" s="334"/>
      <c r="PAI381" s="334"/>
      <c r="PAJ381" s="334"/>
      <c r="PAK381" s="334"/>
      <c r="PAL381" s="334"/>
      <c r="PAM381" s="334"/>
      <c r="PAN381" s="334"/>
      <c r="PAO381" s="334"/>
      <c r="PAP381" s="334"/>
      <c r="PAQ381" s="334"/>
      <c r="PAR381" s="334"/>
      <c r="PAS381" s="334"/>
      <c r="PAT381" s="334"/>
      <c r="PAU381" s="334"/>
      <c r="PAV381" s="334"/>
      <c r="PAW381" s="334"/>
      <c r="PAX381" s="334"/>
      <c r="PAY381" s="334"/>
      <c r="PAZ381" s="334"/>
      <c r="PBA381" s="334"/>
      <c r="PBB381" s="334"/>
      <c r="PBC381" s="334"/>
      <c r="PBD381" s="334"/>
      <c r="PBE381" s="334"/>
      <c r="PBF381" s="334"/>
      <c r="PBG381" s="334"/>
      <c r="PBH381" s="334"/>
      <c r="PBI381" s="334"/>
      <c r="PBJ381" s="334"/>
      <c r="PBK381" s="334"/>
      <c r="PBL381" s="334"/>
      <c r="PBM381" s="334"/>
      <c r="PBN381" s="334"/>
      <c r="PBO381" s="334"/>
      <c r="PBP381" s="334"/>
      <c r="PBQ381" s="334"/>
      <c r="PBR381" s="334"/>
      <c r="PBS381" s="334"/>
      <c r="PBT381" s="334"/>
      <c r="PBU381" s="334"/>
      <c r="PBV381" s="334"/>
      <c r="PBW381" s="334"/>
      <c r="PBX381" s="334"/>
      <c r="PBY381" s="334"/>
      <c r="PBZ381" s="334"/>
      <c r="PCA381" s="334"/>
      <c r="PCB381" s="334"/>
      <c r="PCC381" s="334"/>
      <c r="PCD381" s="334"/>
      <c r="PCE381" s="334"/>
      <c r="PCF381" s="334"/>
      <c r="PCG381" s="334"/>
      <c r="PCH381" s="334"/>
      <c r="PCI381" s="334"/>
      <c r="PCJ381" s="334"/>
      <c r="PCK381" s="334"/>
      <c r="PCL381" s="334"/>
      <c r="PCM381" s="334"/>
      <c r="PCN381" s="334"/>
      <c r="PCO381" s="334"/>
      <c r="PCP381" s="334"/>
      <c r="PCQ381" s="334"/>
      <c r="PCR381" s="334"/>
      <c r="PCS381" s="334"/>
      <c r="PCT381" s="334"/>
      <c r="PCU381" s="334"/>
      <c r="PCV381" s="334"/>
      <c r="PCW381" s="334"/>
      <c r="PCX381" s="334"/>
      <c r="PCY381" s="334"/>
      <c r="PCZ381" s="334"/>
      <c r="PDA381" s="334"/>
      <c r="PDB381" s="334"/>
      <c r="PDC381" s="334"/>
      <c r="PDD381" s="334"/>
      <c r="PDE381" s="334"/>
      <c r="PDF381" s="334"/>
      <c r="PDG381" s="334"/>
      <c r="PDH381" s="334"/>
      <c r="PDI381" s="334"/>
      <c r="PDJ381" s="334"/>
      <c r="PDK381" s="334"/>
      <c r="PDL381" s="334"/>
      <c r="PDM381" s="334"/>
      <c r="PDN381" s="334"/>
      <c r="PDO381" s="334"/>
      <c r="PDP381" s="334"/>
      <c r="PDQ381" s="334"/>
      <c r="PDR381" s="334"/>
      <c r="PDS381" s="334"/>
      <c r="PDT381" s="334"/>
      <c r="PDU381" s="334"/>
      <c r="PDV381" s="334"/>
      <c r="PDW381" s="334"/>
      <c r="PDX381" s="334"/>
      <c r="PDY381" s="334"/>
      <c r="PDZ381" s="334"/>
      <c r="PEA381" s="334"/>
      <c r="PEB381" s="334"/>
      <c r="PEC381" s="334"/>
      <c r="PED381" s="334"/>
      <c r="PEE381" s="334"/>
      <c r="PEF381" s="334"/>
      <c r="PEG381" s="334"/>
      <c r="PEH381" s="334"/>
      <c r="PEI381" s="334"/>
      <c r="PEJ381" s="334"/>
      <c r="PEK381" s="334"/>
      <c r="PEL381" s="334"/>
      <c r="PEM381" s="334"/>
      <c r="PEN381" s="334"/>
      <c r="PEO381" s="334"/>
      <c r="PEP381" s="334"/>
      <c r="PEQ381" s="334"/>
      <c r="PER381" s="334"/>
      <c r="PES381" s="334"/>
      <c r="PET381" s="334"/>
      <c r="PEU381" s="334"/>
      <c r="PEV381" s="334"/>
      <c r="PEW381" s="334"/>
      <c r="PEX381" s="334"/>
      <c r="PEY381" s="334"/>
      <c r="PEZ381" s="334"/>
      <c r="PFA381" s="334"/>
      <c r="PFB381" s="334"/>
      <c r="PFC381" s="334"/>
      <c r="PFD381" s="334"/>
      <c r="PFE381" s="334"/>
      <c r="PFF381" s="334"/>
      <c r="PFG381" s="334"/>
      <c r="PFH381" s="334"/>
      <c r="PFI381" s="334"/>
      <c r="PFJ381" s="334"/>
      <c r="PFK381" s="334"/>
      <c r="PFL381" s="334"/>
      <c r="PFM381" s="334"/>
      <c r="PFN381" s="334"/>
      <c r="PFO381" s="334"/>
      <c r="PFP381" s="334"/>
      <c r="PFQ381" s="334"/>
      <c r="PFR381" s="334"/>
      <c r="PFS381" s="334"/>
      <c r="PFT381" s="334"/>
      <c r="PFU381" s="334"/>
      <c r="PFV381" s="334"/>
      <c r="PFW381" s="334"/>
      <c r="PFX381" s="334"/>
      <c r="PFY381" s="334"/>
      <c r="PFZ381" s="334"/>
      <c r="PGA381" s="334"/>
      <c r="PGB381" s="334"/>
      <c r="PGC381" s="334"/>
      <c r="PGD381" s="334"/>
      <c r="PGE381" s="334"/>
      <c r="PGF381" s="334"/>
      <c r="PGG381" s="334"/>
      <c r="PGH381" s="334"/>
      <c r="PGI381" s="334"/>
      <c r="PGJ381" s="334"/>
      <c r="PGK381" s="334"/>
      <c r="PGL381" s="334"/>
      <c r="PGM381" s="334"/>
      <c r="PGN381" s="334"/>
      <c r="PGO381" s="334"/>
      <c r="PGP381" s="334"/>
      <c r="PGQ381" s="334"/>
      <c r="PGR381" s="334"/>
      <c r="PGS381" s="334"/>
      <c r="PGT381" s="334"/>
      <c r="PGU381" s="334"/>
      <c r="PGV381" s="334"/>
      <c r="PGW381" s="334"/>
      <c r="PGX381" s="334"/>
      <c r="PGY381" s="334"/>
      <c r="PGZ381" s="334"/>
      <c r="PHA381" s="334"/>
      <c r="PHB381" s="334"/>
      <c r="PHC381" s="334"/>
      <c r="PHD381" s="334"/>
      <c r="PHE381" s="334"/>
      <c r="PHF381" s="334"/>
      <c r="PHG381" s="334"/>
      <c r="PHH381" s="334"/>
      <c r="PHI381" s="334"/>
      <c r="PHJ381" s="334"/>
      <c r="PHK381" s="334"/>
      <c r="PHL381" s="334"/>
      <c r="PHM381" s="334"/>
      <c r="PHN381" s="334"/>
      <c r="PHO381" s="334"/>
      <c r="PHP381" s="334"/>
      <c r="PHQ381" s="334"/>
      <c r="PHR381" s="334"/>
      <c r="PHS381" s="334"/>
      <c r="PHT381" s="334"/>
      <c r="PHU381" s="334"/>
      <c r="PHV381" s="334"/>
      <c r="PHW381" s="334"/>
      <c r="PHX381" s="334"/>
      <c r="PHY381" s="334"/>
      <c r="PHZ381" s="334"/>
      <c r="PIA381" s="334"/>
      <c r="PIB381" s="334"/>
      <c r="PIC381" s="334"/>
      <c r="PID381" s="334"/>
      <c r="PIE381" s="334"/>
      <c r="PIF381" s="334"/>
      <c r="PIG381" s="334"/>
      <c r="PIH381" s="334"/>
      <c r="PII381" s="334"/>
      <c r="PIJ381" s="334"/>
      <c r="PIK381" s="334"/>
      <c r="PIL381" s="334"/>
      <c r="PIM381" s="334"/>
      <c r="PIN381" s="334"/>
      <c r="PIO381" s="334"/>
      <c r="PIP381" s="334"/>
      <c r="PIQ381" s="334"/>
      <c r="PIR381" s="334"/>
      <c r="PIS381" s="334"/>
      <c r="PIT381" s="334"/>
      <c r="PIU381" s="334"/>
      <c r="PIV381" s="334"/>
      <c r="PIW381" s="334"/>
      <c r="PIX381" s="334"/>
      <c r="PIY381" s="334"/>
      <c r="PIZ381" s="334"/>
      <c r="PJA381" s="334"/>
      <c r="PJB381" s="334"/>
      <c r="PJC381" s="334"/>
      <c r="PJD381" s="334"/>
      <c r="PJE381" s="334"/>
      <c r="PJF381" s="334"/>
      <c r="PJG381" s="334"/>
      <c r="PJH381" s="334"/>
      <c r="PJI381" s="334"/>
      <c r="PJJ381" s="334"/>
      <c r="PJK381" s="334"/>
      <c r="PJL381" s="334"/>
      <c r="PJM381" s="334"/>
      <c r="PJN381" s="334"/>
      <c r="PJO381" s="334"/>
      <c r="PJP381" s="334"/>
      <c r="PJQ381" s="334"/>
      <c r="PJR381" s="334"/>
      <c r="PJS381" s="334"/>
      <c r="PJT381" s="334"/>
      <c r="PJU381" s="334"/>
      <c r="PJV381" s="334"/>
      <c r="PJW381" s="334"/>
      <c r="PJX381" s="334"/>
      <c r="PJY381" s="334"/>
      <c r="PJZ381" s="334"/>
      <c r="PKA381" s="334"/>
      <c r="PKB381" s="334"/>
      <c r="PKC381" s="334"/>
      <c r="PKD381" s="334"/>
      <c r="PKE381" s="334"/>
      <c r="PKF381" s="334"/>
      <c r="PKG381" s="334"/>
      <c r="PKH381" s="334"/>
      <c r="PKI381" s="334"/>
      <c r="PKJ381" s="334"/>
      <c r="PKK381" s="334"/>
      <c r="PKL381" s="334"/>
      <c r="PKM381" s="334"/>
      <c r="PKN381" s="334"/>
      <c r="PKO381" s="334"/>
      <c r="PKP381" s="334"/>
      <c r="PKQ381" s="334"/>
      <c r="PKR381" s="334"/>
      <c r="PKS381" s="334"/>
      <c r="PKT381" s="334"/>
      <c r="PKU381" s="334"/>
      <c r="PKV381" s="334"/>
      <c r="PKW381" s="334"/>
      <c r="PKX381" s="334"/>
      <c r="PKY381" s="334"/>
      <c r="PKZ381" s="334"/>
      <c r="PLA381" s="334"/>
      <c r="PLB381" s="334"/>
      <c r="PLC381" s="334"/>
      <c r="PLD381" s="334"/>
      <c r="PLE381" s="334"/>
      <c r="PLF381" s="334"/>
      <c r="PLG381" s="334"/>
      <c r="PLH381" s="334"/>
      <c r="PLI381" s="334"/>
      <c r="PLJ381" s="334"/>
      <c r="PLK381" s="334"/>
      <c r="PLL381" s="334"/>
      <c r="PLM381" s="334"/>
      <c r="PLN381" s="334"/>
      <c r="PLO381" s="334"/>
      <c r="PLP381" s="334"/>
      <c r="PLQ381" s="334"/>
      <c r="PLR381" s="334"/>
      <c r="PLS381" s="334"/>
      <c r="PLT381" s="334"/>
      <c r="PLU381" s="334"/>
      <c r="PLV381" s="334"/>
      <c r="PLW381" s="334"/>
      <c r="PLX381" s="334"/>
      <c r="PLY381" s="334"/>
      <c r="PLZ381" s="334"/>
      <c r="PMA381" s="334"/>
      <c r="PMB381" s="334"/>
      <c r="PMC381" s="334"/>
      <c r="PMD381" s="334"/>
      <c r="PME381" s="334"/>
      <c r="PMF381" s="334"/>
      <c r="PMG381" s="334"/>
      <c r="PMH381" s="334"/>
      <c r="PMI381" s="334"/>
      <c r="PMJ381" s="334"/>
      <c r="PMK381" s="334"/>
      <c r="PML381" s="334"/>
      <c r="PMM381" s="334"/>
      <c r="PMN381" s="334"/>
      <c r="PMO381" s="334"/>
      <c r="PMP381" s="334"/>
      <c r="PMQ381" s="334"/>
      <c r="PMR381" s="334"/>
      <c r="PMS381" s="334"/>
      <c r="PMT381" s="334"/>
      <c r="PMU381" s="334"/>
      <c r="PMV381" s="334"/>
      <c r="PMW381" s="334"/>
      <c r="PMX381" s="334"/>
      <c r="PMY381" s="334"/>
      <c r="PMZ381" s="334"/>
      <c r="PNA381" s="334"/>
      <c r="PNB381" s="334"/>
      <c r="PNC381" s="334"/>
      <c r="PND381" s="334"/>
      <c r="PNE381" s="334"/>
      <c r="PNF381" s="334"/>
      <c r="PNG381" s="334"/>
      <c r="PNH381" s="334"/>
      <c r="PNI381" s="334"/>
      <c r="PNJ381" s="334"/>
      <c r="PNK381" s="334"/>
      <c r="PNL381" s="334"/>
      <c r="PNM381" s="334"/>
      <c r="PNN381" s="334"/>
      <c r="PNO381" s="334"/>
      <c r="PNP381" s="334"/>
      <c r="PNQ381" s="334"/>
      <c r="PNR381" s="334"/>
      <c r="PNS381" s="334"/>
      <c r="PNT381" s="334"/>
      <c r="PNU381" s="334"/>
      <c r="PNV381" s="334"/>
      <c r="PNW381" s="334"/>
      <c r="PNX381" s="334"/>
      <c r="PNY381" s="334"/>
      <c r="PNZ381" s="334"/>
      <c r="POA381" s="334"/>
      <c r="POB381" s="334"/>
      <c r="POC381" s="334"/>
      <c r="POD381" s="334"/>
      <c r="POE381" s="334"/>
      <c r="POF381" s="334"/>
      <c r="POG381" s="334"/>
      <c r="POH381" s="334"/>
      <c r="POI381" s="334"/>
      <c r="POJ381" s="334"/>
      <c r="POK381" s="334"/>
      <c r="POL381" s="334"/>
      <c r="POM381" s="334"/>
      <c r="PON381" s="334"/>
      <c r="POO381" s="334"/>
      <c r="POP381" s="334"/>
      <c r="POQ381" s="334"/>
      <c r="POR381" s="334"/>
      <c r="POS381" s="334"/>
      <c r="POT381" s="334"/>
      <c r="POU381" s="334"/>
      <c r="POV381" s="334"/>
      <c r="POW381" s="334"/>
      <c r="POX381" s="334"/>
      <c r="POY381" s="334"/>
      <c r="POZ381" s="334"/>
      <c r="PPA381" s="334"/>
      <c r="PPB381" s="334"/>
      <c r="PPC381" s="334"/>
      <c r="PPD381" s="334"/>
      <c r="PPE381" s="334"/>
      <c r="PPF381" s="334"/>
      <c r="PPG381" s="334"/>
      <c r="PPH381" s="334"/>
      <c r="PPI381" s="334"/>
      <c r="PPJ381" s="334"/>
      <c r="PPK381" s="334"/>
      <c r="PPL381" s="334"/>
      <c r="PPM381" s="334"/>
      <c r="PPN381" s="334"/>
      <c r="PPO381" s="334"/>
      <c r="PPP381" s="334"/>
      <c r="PPQ381" s="334"/>
      <c r="PPR381" s="334"/>
      <c r="PPS381" s="334"/>
      <c r="PPT381" s="334"/>
      <c r="PPU381" s="334"/>
      <c r="PPV381" s="334"/>
      <c r="PPW381" s="334"/>
      <c r="PPX381" s="334"/>
      <c r="PPY381" s="334"/>
      <c r="PPZ381" s="334"/>
      <c r="PQA381" s="334"/>
      <c r="PQB381" s="334"/>
      <c r="PQC381" s="334"/>
      <c r="PQD381" s="334"/>
      <c r="PQE381" s="334"/>
      <c r="PQF381" s="334"/>
      <c r="PQG381" s="334"/>
      <c r="PQH381" s="334"/>
      <c r="PQI381" s="334"/>
      <c r="PQJ381" s="334"/>
      <c r="PQK381" s="334"/>
      <c r="PQL381" s="334"/>
      <c r="PQM381" s="334"/>
      <c r="PQN381" s="334"/>
      <c r="PQO381" s="334"/>
      <c r="PQP381" s="334"/>
      <c r="PQQ381" s="334"/>
      <c r="PQR381" s="334"/>
      <c r="PQS381" s="334"/>
      <c r="PQT381" s="334"/>
      <c r="PQU381" s="334"/>
      <c r="PQV381" s="334"/>
      <c r="PQW381" s="334"/>
      <c r="PQX381" s="334"/>
      <c r="PQY381" s="334"/>
      <c r="PQZ381" s="334"/>
      <c r="PRA381" s="334"/>
      <c r="PRB381" s="334"/>
      <c r="PRC381" s="334"/>
      <c r="PRD381" s="334"/>
      <c r="PRE381" s="334"/>
      <c r="PRF381" s="334"/>
      <c r="PRG381" s="334"/>
      <c r="PRH381" s="334"/>
      <c r="PRI381" s="334"/>
      <c r="PRJ381" s="334"/>
      <c r="PRK381" s="334"/>
      <c r="PRL381" s="334"/>
      <c r="PRM381" s="334"/>
      <c r="PRN381" s="334"/>
      <c r="PRO381" s="334"/>
      <c r="PRP381" s="334"/>
      <c r="PRQ381" s="334"/>
      <c r="PRR381" s="334"/>
      <c r="PRS381" s="334"/>
      <c r="PRT381" s="334"/>
      <c r="PRU381" s="334"/>
      <c r="PRV381" s="334"/>
      <c r="PRW381" s="334"/>
      <c r="PRX381" s="334"/>
      <c r="PRY381" s="334"/>
      <c r="PRZ381" s="334"/>
      <c r="PSA381" s="334"/>
      <c r="PSB381" s="334"/>
      <c r="PSC381" s="334"/>
      <c r="PSD381" s="334"/>
      <c r="PSE381" s="334"/>
      <c r="PSF381" s="334"/>
      <c r="PSG381" s="334"/>
      <c r="PSH381" s="334"/>
      <c r="PSI381" s="334"/>
      <c r="PSJ381" s="334"/>
      <c r="PSK381" s="334"/>
      <c r="PSL381" s="334"/>
      <c r="PSM381" s="334"/>
      <c r="PSN381" s="334"/>
      <c r="PSO381" s="334"/>
      <c r="PSP381" s="334"/>
      <c r="PSQ381" s="334"/>
      <c r="PSR381" s="334"/>
      <c r="PSS381" s="334"/>
      <c r="PST381" s="334"/>
      <c r="PSU381" s="334"/>
      <c r="PSV381" s="334"/>
      <c r="PSW381" s="334"/>
      <c r="PSX381" s="334"/>
      <c r="PSY381" s="334"/>
      <c r="PSZ381" s="334"/>
      <c r="PTA381" s="334"/>
      <c r="PTB381" s="334"/>
      <c r="PTC381" s="334"/>
      <c r="PTD381" s="334"/>
      <c r="PTE381" s="334"/>
      <c r="PTF381" s="334"/>
      <c r="PTG381" s="334"/>
      <c r="PTH381" s="334"/>
      <c r="PTI381" s="334"/>
      <c r="PTJ381" s="334"/>
      <c r="PTK381" s="334"/>
      <c r="PTL381" s="334"/>
      <c r="PTM381" s="334"/>
      <c r="PTN381" s="334"/>
      <c r="PTO381" s="334"/>
      <c r="PTP381" s="334"/>
      <c r="PTQ381" s="334"/>
      <c r="PTR381" s="334"/>
      <c r="PTS381" s="334"/>
      <c r="PTT381" s="334"/>
      <c r="PTU381" s="334"/>
      <c r="PTV381" s="334"/>
      <c r="PTW381" s="334"/>
      <c r="PTX381" s="334"/>
      <c r="PTY381" s="334"/>
      <c r="PTZ381" s="334"/>
      <c r="PUA381" s="334"/>
      <c r="PUB381" s="334"/>
      <c r="PUC381" s="334"/>
      <c r="PUD381" s="334"/>
      <c r="PUE381" s="334"/>
      <c r="PUF381" s="334"/>
      <c r="PUG381" s="334"/>
      <c r="PUH381" s="334"/>
      <c r="PUI381" s="334"/>
      <c r="PUJ381" s="334"/>
      <c r="PUK381" s="334"/>
      <c r="PUL381" s="334"/>
      <c r="PUM381" s="334"/>
      <c r="PUN381" s="334"/>
      <c r="PUO381" s="334"/>
      <c r="PUP381" s="334"/>
      <c r="PUQ381" s="334"/>
      <c r="PUR381" s="334"/>
      <c r="PUS381" s="334"/>
      <c r="PUT381" s="334"/>
      <c r="PUU381" s="334"/>
      <c r="PUV381" s="334"/>
      <c r="PUW381" s="334"/>
      <c r="PUX381" s="334"/>
      <c r="PUY381" s="334"/>
      <c r="PUZ381" s="334"/>
      <c r="PVA381" s="334"/>
      <c r="PVB381" s="334"/>
      <c r="PVC381" s="334"/>
      <c r="PVD381" s="334"/>
      <c r="PVE381" s="334"/>
      <c r="PVF381" s="334"/>
      <c r="PVG381" s="334"/>
      <c r="PVH381" s="334"/>
      <c r="PVI381" s="334"/>
      <c r="PVJ381" s="334"/>
      <c r="PVK381" s="334"/>
      <c r="PVL381" s="334"/>
      <c r="PVM381" s="334"/>
      <c r="PVN381" s="334"/>
      <c r="PVO381" s="334"/>
      <c r="PVP381" s="334"/>
      <c r="PVQ381" s="334"/>
      <c r="PVR381" s="334"/>
      <c r="PVS381" s="334"/>
      <c r="PVT381" s="334"/>
      <c r="PVU381" s="334"/>
      <c r="PVV381" s="334"/>
      <c r="PVW381" s="334"/>
      <c r="PVX381" s="334"/>
      <c r="PVY381" s="334"/>
      <c r="PVZ381" s="334"/>
      <c r="PWA381" s="334"/>
      <c r="PWB381" s="334"/>
      <c r="PWC381" s="334"/>
      <c r="PWD381" s="334"/>
      <c r="PWE381" s="334"/>
      <c r="PWF381" s="334"/>
      <c r="PWG381" s="334"/>
      <c r="PWH381" s="334"/>
      <c r="PWI381" s="334"/>
      <c r="PWJ381" s="334"/>
      <c r="PWK381" s="334"/>
      <c r="PWL381" s="334"/>
      <c r="PWM381" s="334"/>
      <c r="PWN381" s="334"/>
      <c r="PWO381" s="334"/>
      <c r="PWP381" s="334"/>
      <c r="PWQ381" s="334"/>
      <c r="PWR381" s="334"/>
      <c r="PWS381" s="334"/>
      <c r="PWT381" s="334"/>
      <c r="PWU381" s="334"/>
      <c r="PWV381" s="334"/>
      <c r="PWW381" s="334"/>
      <c r="PWX381" s="334"/>
      <c r="PWY381" s="334"/>
      <c r="PWZ381" s="334"/>
      <c r="PXA381" s="334"/>
      <c r="PXB381" s="334"/>
      <c r="PXC381" s="334"/>
      <c r="PXD381" s="334"/>
      <c r="PXE381" s="334"/>
      <c r="PXF381" s="334"/>
      <c r="PXG381" s="334"/>
      <c r="PXH381" s="334"/>
      <c r="PXI381" s="334"/>
      <c r="PXJ381" s="334"/>
      <c r="PXK381" s="334"/>
      <c r="PXL381" s="334"/>
      <c r="PXM381" s="334"/>
      <c r="PXN381" s="334"/>
      <c r="PXO381" s="334"/>
      <c r="PXP381" s="334"/>
      <c r="PXQ381" s="334"/>
      <c r="PXR381" s="334"/>
      <c r="PXS381" s="334"/>
      <c r="PXT381" s="334"/>
      <c r="PXU381" s="334"/>
      <c r="PXV381" s="334"/>
      <c r="PXW381" s="334"/>
      <c r="PXX381" s="334"/>
      <c r="PXY381" s="334"/>
      <c r="PXZ381" s="334"/>
      <c r="PYA381" s="334"/>
      <c r="PYB381" s="334"/>
      <c r="PYC381" s="334"/>
      <c r="PYD381" s="334"/>
      <c r="PYE381" s="334"/>
      <c r="PYF381" s="334"/>
      <c r="PYG381" s="334"/>
      <c r="PYH381" s="334"/>
      <c r="PYI381" s="334"/>
      <c r="PYJ381" s="334"/>
      <c r="PYK381" s="334"/>
      <c r="PYL381" s="334"/>
      <c r="PYM381" s="334"/>
      <c r="PYN381" s="334"/>
      <c r="PYO381" s="334"/>
      <c r="PYP381" s="334"/>
      <c r="PYQ381" s="334"/>
      <c r="PYR381" s="334"/>
      <c r="PYS381" s="334"/>
      <c r="PYT381" s="334"/>
      <c r="PYU381" s="334"/>
      <c r="PYV381" s="334"/>
      <c r="PYW381" s="334"/>
      <c r="PYX381" s="334"/>
      <c r="PYY381" s="334"/>
      <c r="PYZ381" s="334"/>
      <c r="PZA381" s="334"/>
      <c r="PZB381" s="334"/>
      <c r="PZC381" s="334"/>
      <c r="PZD381" s="334"/>
      <c r="PZE381" s="334"/>
      <c r="PZF381" s="334"/>
      <c r="PZG381" s="334"/>
      <c r="PZH381" s="334"/>
      <c r="PZI381" s="334"/>
      <c r="PZJ381" s="334"/>
      <c r="PZK381" s="334"/>
      <c r="PZL381" s="334"/>
      <c r="PZM381" s="334"/>
      <c r="PZN381" s="334"/>
      <c r="PZO381" s="334"/>
      <c r="PZP381" s="334"/>
      <c r="PZQ381" s="334"/>
      <c r="PZR381" s="334"/>
      <c r="PZS381" s="334"/>
      <c r="PZT381" s="334"/>
      <c r="PZU381" s="334"/>
      <c r="PZV381" s="334"/>
      <c r="PZW381" s="334"/>
      <c r="PZX381" s="334"/>
      <c r="PZY381" s="334"/>
      <c r="PZZ381" s="334"/>
      <c r="QAA381" s="334"/>
      <c r="QAB381" s="334"/>
      <c r="QAC381" s="334"/>
      <c r="QAD381" s="334"/>
      <c r="QAE381" s="334"/>
      <c r="QAF381" s="334"/>
      <c r="QAG381" s="334"/>
      <c r="QAH381" s="334"/>
      <c r="QAI381" s="334"/>
      <c r="QAJ381" s="334"/>
      <c r="QAK381" s="334"/>
      <c r="QAL381" s="334"/>
      <c r="QAM381" s="334"/>
      <c r="QAN381" s="334"/>
      <c r="QAO381" s="334"/>
      <c r="QAP381" s="334"/>
      <c r="QAQ381" s="334"/>
      <c r="QAR381" s="334"/>
      <c r="QAS381" s="334"/>
      <c r="QAT381" s="334"/>
      <c r="QAU381" s="334"/>
      <c r="QAV381" s="334"/>
      <c r="QAW381" s="334"/>
      <c r="QAX381" s="334"/>
      <c r="QAY381" s="334"/>
      <c r="QAZ381" s="334"/>
      <c r="QBA381" s="334"/>
      <c r="QBB381" s="334"/>
      <c r="QBC381" s="334"/>
      <c r="QBD381" s="334"/>
      <c r="QBE381" s="334"/>
      <c r="QBF381" s="334"/>
      <c r="QBG381" s="334"/>
      <c r="QBH381" s="334"/>
      <c r="QBI381" s="334"/>
      <c r="QBJ381" s="334"/>
      <c r="QBK381" s="334"/>
      <c r="QBL381" s="334"/>
      <c r="QBM381" s="334"/>
      <c r="QBN381" s="334"/>
      <c r="QBO381" s="334"/>
      <c r="QBP381" s="334"/>
      <c r="QBQ381" s="334"/>
      <c r="QBR381" s="334"/>
      <c r="QBS381" s="334"/>
      <c r="QBT381" s="334"/>
      <c r="QBU381" s="334"/>
      <c r="QBV381" s="334"/>
      <c r="QBW381" s="334"/>
      <c r="QBX381" s="334"/>
      <c r="QBY381" s="334"/>
      <c r="QBZ381" s="334"/>
      <c r="QCA381" s="334"/>
      <c r="QCB381" s="334"/>
      <c r="QCC381" s="334"/>
      <c r="QCD381" s="334"/>
      <c r="QCE381" s="334"/>
      <c r="QCF381" s="334"/>
      <c r="QCG381" s="334"/>
      <c r="QCH381" s="334"/>
      <c r="QCI381" s="334"/>
      <c r="QCJ381" s="334"/>
      <c r="QCK381" s="334"/>
      <c r="QCL381" s="334"/>
      <c r="QCM381" s="334"/>
      <c r="QCN381" s="334"/>
      <c r="QCO381" s="334"/>
      <c r="QCP381" s="334"/>
      <c r="QCQ381" s="334"/>
      <c r="QCR381" s="334"/>
      <c r="QCS381" s="334"/>
      <c r="QCT381" s="334"/>
      <c r="QCU381" s="334"/>
      <c r="QCV381" s="334"/>
      <c r="QCW381" s="334"/>
      <c r="QCX381" s="334"/>
      <c r="QCY381" s="334"/>
      <c r="QCZ381" s="334"/>
      <c r="QDA381" s="334"/>
      <c r="QDB381" s="334"/>
      <c r="QDC381" s="334"/>
      <c r="QDD381" s="334"/>
      <c r="QDE381" s="334"/>
      <c r="QDF381" s="334"/>
      <c r="QDG381" s="334"/>
      <c r="QDH381" s="334"/>
      <c r="QDI381" s="334"/>
      <c r="QDJ381" s="334"/>
      <c r="QDK381" s="334"/>
      <c r="QDL381" s="334"/>
      <c r="QDM381" s="334"/>
      <c r="QDN381" s="334"/>
      <c r="QDO381" s="334"/>
      <c r="QDP381" s="334"/>
      <c r="QDQ381" s="334"/>
      <c r="QDR381" s="334"/>
      <c r="QDS381" s="334"/>
      <c r="QDT381" s="334"/>
      <c r="QDU381" s="334"/>
      <c r="QDV381" s="334"/>
      <c r="QDW381" s="334"/>
      <c r="QDX381" s="334"/>
      <c r="QDY381" s="334"/>
      <c r="QDZ381" s="334"/>
      <c r="QEA381" s="334"/>
      <c r="QEB381" s="334"/>
      <c r="QEC381" s="334"/>
      <c r="QED381" s="334"/>
      <c r="QEE381" s="334"/>
      <c r="QEF381" s="334"/>
      <c r="QEG381" s="334"/>
      <c r="QEH381" s="334"/>
      <c r="QEI381" s="334"/>
      <c r="QEJ381" s="334"/>
      <c r="QEK381" s="334"/>
      <c r="QEL381" s="334"/>
      <c r="QEM381" s="334"/>
      <c r="QEN381" s="334"/>
      <c r="QEO381" s="334"/>
      <c r="QEP381" s="334"/>
      <c r="QEQ381" s="334"/>
      <c r="QER381" s="334"/>
      <c r="QES381" s="334"/>
      <c r="QET381" s="334"/>
      <c r="QEU381" s="334"/>
      <c r="QEV381" s="334"/>
      <c r="QEW381" s="334"/>
      <c r="QEX381" s="334"/>
      <c r="QEY381" s="334"/>
      <c r="QEZ381" s="334"/>
      <c r="QFA381" s="334"/>
      <c r="QFB381" s="334"/>
      <c r="QFC381" s="334"/>
      <c r="QFD381" s="334"/>
      <c r="QFE381" s="334"/>
      <c r="QFF381" s="334"/>
      <c r="QFG381" s="334"/>
      <c r="QFH381" s="334"/>
      <c r="QFI381" s="334"/>
      <c r="QFJ381" s="334"/>
      <c r="QFK381" s="334"/>
      <c r="QFL381" s="334"/>
      <c r="QFM381" s="334"/>
      <c r="QFN381" s="334"/>
      <c r="QFO381" s="334"/>
      <c r="QFP381" s="334"/>
      <c r="QFQ381" s="334"/>
      <c r="QFR381" s="334"/>
      <c r="QFS381" s="334"/>
      <c r="QFT381" s="334"/>
      <c r="QFU381" s="334"/>
      <c r="QFV381" s="334"/>
      <c r="QFW381" s="334"/>
      <c r="QFX381" s="334"/>
      <c r="QFY381" s="334"/>
      <c r="QFZ381" s="334"/>
      <c r="QGA381" s="334"/>
      <c r="QGB381" s="334"/>
      <c r="QGC381" s="334"/>
      <c r="QGD381" s="334"/>
      <c r="QGE381" s="334"/>
      <c r="QGF381" s="334"/>
      <c r="QGG381" s="334"/>
      <c r="QGH381" s="334"/>
      <c r="QGI381" s="334"/>
      <c r="QGJ381" s="334"/>
      <c r="QGK381" s="334"/>
      <c r="QGL381" s="334"/>
      <c r="QGM381" s="334"/>
      <c r="QGN381" s="334"/>
      <c r="QGO381" s="334"/>
      <c r="QGP381" s="334"/>
      <c r="QGQ381" s="334"/>
      <c r="QGR381" s="334"/>
      <c r="QGS381" s="334"/>
      <c r="QGT381" s="334"/>
      <c r="QGU381" s="334"/>
      <c r="QGV381" s="334"/>
      <c r="QGW381" s="334"/>
      <c r="QGX381" s="334"/>
      <c r="QGY381" s="334"/>
      <c r="QGZ381" s="334"/>
      <c r="QHA381" s="334"/>
      <c r="QHB381" s="334"/>
      <c r="QHC381" s="334"/>
      <c r="QHD381" s="334"/>
      <c r="QHE381" s="334"/>
      <c r="QHF381" s="334"/>
      <c r="QHG381" s="334"/>
      <c r="QHH381" s="334"/>
      <c r="QHI381" s="334"/>
      <c r="QHJ381" s="334"/>
      <c r="QHK381" s="334"/>
      <c r="QHL381" s="334"/>
      <c r="QHM381" s="334"/>
      <c r="QHN381" s="334"/>
      <c r="QHO381" s="334"/>
      <c r="QHP381" s="334"/>
      <c r="QHQ381" s="334"/>
      <c r="QHR381" s="334"/>
      <c r="QHS381" s="334"/>
      <c r="QHT381" s="334"/>
      <c r="QHU381" s="334"/>
      <c r="QHV381" s="334"/>
      <c r="QHW381" s="334"/>
      <c r="QHX381" s="334"/>
      <c r="QHY381" s="334"/>
      <c r="QHZ381" s="334"/>
      <c r="QIA381" s="334"/>
      <c r="QIB381" s="334"/>
      <c r="QIC381" s="334"/>
      <c r="QID381" s="334"/>
      <c r="QIE381" s="334"/>
      <c r="QIF381" s="334"/>
      <c r="QIG381" s="334"/>
      <c r="QIH381" s="334"/>
      <c r="QII381" s="334"/>
      <c r="QIJ381" s="334"/>
      <c r="QIK381" s="334"/>
      <c r="QIL381" s="334"/>
      <c r="QIM381" s="334"/>
      <c r="QIN381" s="334"/>
      <c r="QIO381" s="334"/>
      <c r="QIP381" s="334"/>
      <c r="QIQ381" s="334"/>
      <c r="QIR381" s="334"/>
      <c r="QIS381" s="334"/>
      <c r="QIT381" s="334"/>
      <c r="QIU381" s="334"/>
      <c r="QIV381" s="334"/>
      <c r="QIW381" s="334"/>
      <c r="QIX381" s="334"/>
      <c r="QIY381" s="334"/>
      <c r="QIZ381" s="334"/>
      <c r="QJA381" s="334"/>
      <c r="QJB381" s="334"/>
      <c r="QJC381" s="334"/>
      <c r="QJD381" s="334"/>
      <c r="QJE381" s="334"/>
      <c r="QJF381" s="334"/>
      <c r="QJG381" s="334"/>
      <c r="QJH381" s="334"/>
      <c r="QJI381" s="334"/>
      <c r="QJJ381" s="334"/>
      <c r="QJK381" s="334"/>
      <c r="QJL381" s="334"/>
      <c r="QJM381" s="334"/>
      <c r="QJN381" s="334"/>
      <c r="QJO381" s="334"/>
      <c r="QJP381" s="334"/>
      <c r="QJQ381" s="334"/>
      <c r="QJR381" s="334"/>
      <c r="QJS381" s="334"/>
      <c r="QJT381" s="334"/>
      <c r="QJU381" s="334"/>
      <c r="QJV381" s="334"/>
      <c r="QJW381" s="334"/>
      <c r="QJX381" s="334"/>
      <c r="QJY381" s="334"/>
      <c r="QJZ381" s="334"/>
      <c r="QKA381" s="334"/>
      <c r="QKB381" s="334"/>
      <c r="QKC381" s="334"/>
      <c r="QKD381" s="334"/>
      <c r="QKE381" s="334"/>
      <c r="QKF381" s="334"/>
      <c r="QKG381" s="334"/>
      <c r="QKH381" s="334"/>
      <c r="QKI381" s="334"/>
      <c r="QKJ381" s="334"/>
      <c r="QKK381" s="334"/>
      <c r="QKL381" s="334"/>
      <c r="QKM381" s="334"/>
      <c r="QKN381" s="334"/>
      <c r="QKO381" s="334"/>
      <c r="QKP381" s="334"/>
      <c r="QKQ381" s="334"/>
      <c r="QKR381" s="334"/>
      <c r="QKS381" s="334"/>
      <c r="QKT381" s="334"/>
      <c r="QKU381" s="334"/>
      <c r="QKV381" s="334"/>
      <c r="QKW381" s="334"/>
      <c r="QKX381" s="334"/>
      <c r="QKY381" s="334"/>
      <c r="QKZ381" s="334"/>
      <c r="QLA381" s="334"/>
      <c r="QLB381" s="334"/>
      <c r="QLC381" s="334"/>
      <c r="QLD381" s="334"/>
      <c r="QLE381" s="334"/>
      <c r="QLF381" s="334"/>
      <c r="QLG381" s="334"/>
      <c r="QLH381" s="334"/>
      <c r="QLI381" s="334"/>
      <c r="QLJ381" s="334"/>
      <c r="QLK381" s="334"/>
      <c r="QLL381" s="334"/>
      <c r="QLM381" s="334"/>
      <c r="QLN381" s="334"/>
      <c r="QLO381" s="334"/>
      <c r="QLP381" s="334"/>
      <c r="QLQ381" s="334"/>
      <c r="QLR381" s="334"/>
      <c r="QLS381" s="334"/>
      <c r="QLT381" s="334"/>
      <c r="QLU381" s="334"/>
      <c r="QLV381" s="334"/>
      <c r="QLW381" s="334"/>
      <c r="QLX381" s="334"/>
      <c r="QLY381" s="334"/>
      <c r="QLZ381" s="334"/>
      <c r="QMA381" s="334"/>
      <c r="QMB381" s="334"/>
      <c r="QMC381" s="334"/>
      <c r="QMD381" s="334"/>
      <c r="QME381" s="334"/>
      <c r="QMF381" s="334"/>
      <c r="QMG381" s="334"/>
      <c r="QMH381" s="334"/>
      <c r="QMI381" s="334"/>
      <c r="QMJ381" s="334"/>
      <c r="QMK381" s="334"/>
      <c r="QML381" s="334"/>
      <c r="QMM381" s="334"/>
      <c r="QMN381" s="334"/>
      <c r="QMO381" s="334"/>
      <c r="QMP381" s="334"/>
      <c r="QMQ381" s="334"/>
      <c r="QMR381" s="334"/>
      <c r="QMS381" s="334"/>
      <c r="QMT381" s="334"/>
      <c r="QMU381" s="334"/>
      <c r="QMV381" s="334"/>
      <c r="QMW381" s="334"/>
      <c r="QMX381" s="334"/>
      <c r="QMY381" s="334"/>
      <c r="QMZ381" s="334"/>
      <c r="QNA381" s="334"/>
      <c r="QNB381" s="334"/>
      <c r="QNC381" s="334"/>
      <c r="QND381" s="334"/>
      <c r="QNE381" s="334"/>
      <c r="QNF381" s="334"/>
      <c r="QNG381" s="334"/>
      <c r="QNH381" s="334"/>
      <c r="QNI381" s="334"/>
      <c r="QNJ381" s="334"/>
      <c r="QNK381" s="334"/>
      <c r="QNL381" s="334"/>
      <c r="QNM381" s="334"/>
      <c r="QNN381" s="334"/>
      <c r="QNO381" s="334"/>
      <c r="QNP381" s="334"/>
      <c r="QNQ381" s="334"/>
      <c r="QNR381" s="334"/>
      <c r="QNS381" s="334"/>
      <c r="QNT381" s="334"/>
      <c r="QNU381" s="334"/>
      <c r="QNV381" s="334"/>
      <c r="QNW381" s="334"/>
      <c r="QNX381" s="334"/>
      <c r="QNY381" s="334"/>
      <c r="QNZ381" s="334"/>
      <c r="QOA381" s="334"/>
      <c r="QOB381" s="334"/>
      <c r="QOC381" s="334"/>
      <c r="QOD381" s="334"/>
      <c r="QOE381" s="334"/>
      <c r="QOF381" s="334"/>
      <c r="QOG381" s="334"/>
      <c r="QOH381" s="334"/>
      <c r="QOI381" s="334"/>
      <c r="QOJ381" s="334"/>
      <c r="QOK381" s="334"/>
      <c r="QOL381" s="334"/>
      <c r="QOM381" s="334"/>
      <c r="QON381" s="334"/>
      <c r="QOO381" s="334"/>
      <c r="QOP381" s="334"/>
      <c r="QOQ381" s="334"/>
      <c r="QOR381" s="334"/>
      <c r="QOS381" s="334"/>
      <c r="QOT381" s="334"/>
      <c r="QOU381" s="334"/>
      <c r="QOV381" s="334"/>
      <c r="QOW381" s="334"/>
      <c r="QOX381" s="334"/>
      <c r="QOY381" s="334"/>
      <c r="QOZ381" s="334"/>
      <c r="QPA381" s="334"/>
      <c r="QPB381" s="334"/>
      <c r="QPC381" s="334"/>
      <c r="QPD381" s="334"/>
      <c r="QPE381" s="334"/>
      <c r="QPF381" s="334"/>
      <c r="QPG381" s="334"/>
      <c r="QPH381" s="334"/>
      <c r="QPI381" s="334"/>
      <c r="QPJ381" s="334"/>
      <c r="QPK381" s="334"/>
      <c r="QPL381" s="334"/>
      <c r="QPM381" s="334"/>
      <c r="QPN381" s="334"/>
      <c r="QPO381" s="334"/>
      <c r="QPP381" s="334"/>
      <c r="QPQ381" s="334"/>
      <c r="QPR381" s="334"/>
      <c r="QPS381" s="334"/>
      <c r="QPT381" s="334"/>
      <c r="QPU381" s="334"/>
      <c r="QPV381" s="334"/>
      <c r="QPW381" s="334"/>
      <c r="QPX381" s="334"/>
      <c r="QPY381" s="334"/>
      <c r="QPZ381" s="334"/>
      <c r="QQA381" s="334"/>
      <c r="QQB381" s="334"/>
      <c r="QQC381" s="334"/>
      <c r="QQD381" s="334"/>
      <c r="QQE381" s="334"/>
      <c r="QQF381" s="334"/>
      <c r="QQG381" s="334"/>
      <c r="QQH381" s="334"/>
      <c r="QQI381" s="334"/>
      <c r="QQJ381" s="334"/>
      <c r="QQK381" s="334"/>
      <c r="QQL381" s="334"/>
      <c r="QQM381" s="334"/>
      <c r="QQN381" s="334"/>
      <c r="QQO381" s="334"/>
      <c r="QQP381" s="334"/>
      <c r="QQQ381" s="334"/>
      <c r="QQR381" s="334"/>
      <c r="QQS381" s="334"/>
      <c r="QQT381" s="334"/>
      <c r="QQU381" s="334"/>
      <c r="QQV381" s="334"/>
      <c r="QQW381" s="334"/>
      <c r="QQX381" s="334"/>
      <c r="QQY381" s="334"/>
      <c r="QQZ381" s="334"/>
      <c r="QRA381" s="334"/>
      <c r="QRB381" s="334"/>
      <c r="QRC381" s="334"/>
      <c r="QRD381" s="334"/>
      <c r="QRE381" s="334"/>
      <c r="QRF381" s="334"/>
      <c r="QRG381" s="334"/>
      <c r="QRH381" s="334"/>
      <c r="QRI381" s="334"/>
      <c r="QRJ381" s="334"/>
      <c r="QRK381" s="334"/>
      <c r="QRL381" s="334"/>
      <c r="QRM381" s="334"/>
      <c r="QRN381" s="334"/>
      <c r="QRO381" s="334"/>
      <c r="QRP381" s="334"/>
      <c r="QRQ381" s="334"/>
      <c r="QRR381" s="334"/>
      <c r="QRS381" s="334"/>
      <c r="QRT381" s="334"/>
      <c r="QRU381" s="334"/>
      <c r="QRV381" s="334"/>
      <c r="QRW381" s="334"/>
      <c r="QRX381" s="334"/>
      <c r="QRY381" s="334"/>
      <c r="QRZ381" s="334"/>
      <c r="QSA381" s="334"/>
      <c r="QSB381" s="334"/>
      <c r="QSC381" s="334"/>
      <c r="QSD381" s="334"/>
      <c r="QSE381" s="334"/>
      <c r="QSF381" s="334"/>
      <c r="QSG381" s="334"/>
      <c r="QSH381" s="334"/>
      <c r="QSI381" s="334"/>
      <c r="QSJ381" s="334"/>
      <c r="QSK381" s="334"/>
      <c r="QSL381" s="334"/>
      <c r="QSM381" s="334"/>
      <c r="QSN381" s="334"/>
      <c r="QSO381" s="334"/>
      <c r="QSP381" s="334"/>
      <c r="QSQ381" s="334"/>
      <c r="QSR381" s="334"/>
      <c r="QSS381" s="334"/>
      <c r="QST381" s="334"/>
      <c r="QSU381" s="334"/>
      <c r="QSV381" s="334"/>
      <c r="QSW381" s="334"/>
      <c r="QSX381" s="334"/>
      <c r="QSY381" s="334"/>
      <c r="QSZ381" s="334"/>
      <c r="QTA381" s="334"/>
      <c r="QTB381" s="334"/>
      <c r="QTC381" s="334"/>
      <c r="QTD381" s="334"/>
      <c r="QTE381" s="334"/>
      <c r="QTF381" s="334"/>
      <c r="QTG381" s="334"/>
      <c r="QTH381" s="334"/>
      <c r="QTI381" s="334"/>
      <c r="QTJ381" s="334"/>
      <c r="QTK381" s="334"/>
      <c r="QTL381" s="334"/>
      <c r="QTM381" s="334"/>
      <c r="QTN381" s="334"/>
      <c r="QTO381" s="334"/>
      <c r="QTP381" s="334"/>
      <c r="QTQ381" s="334"/>
      <c r="QTR381" s="334"/>
      <c r="QTS381" s="334"/>
      <c r="QTT381" s="334"/>
      <c r="QTU381" s="334"/>
      <c r="QTV381" s="334"/>
      <c r="QTW381" s="334"/>
      <c r="QTX381" s="334"/>
      <c r="QTY381" s="334"/>
      <c r="QTZ381" s="334"/>
      <c r="QUA381" s="334"/>
      <c r="QUB381" s="334"/>
      <c r="QUC381" s="334"/>
      <c r="QUD381" s="334"/>
      <c r="QUE381" s="334"/>
      <c r="QUF381" s="334"/>
      <c r="QUG381" s="334"/>
      <c r="QUH381" s="334"/>
      <c r="QUI381" s="334"/>
      <c r="QUJ381" s="334"/>
      <c r="QUK381" s="334"/>
      <c r="QUL381" s="334"/>
      <c r="QUM381" s="334"/>
      <c r="QUN381" s="334"/>
      <c r="QUO381" s="334"/>
      <c r="QUP381" s="334"/>
      <c r="QUQ381" s="334"/>
      <c r="QUR381" s="334"/>
      <c r="QUS381" s="334"/>
      <c r="QUT381" s="334"/>
      <c r="QUU381" s="334"/>
      <c r="QUV381" s="334"/>
      <c r="QUW381" s="334"/>
      <c r="QUX381" s="334"/>
      <c r="QUY381" s="334"/>
      <c r="QUZ381" s="334"/>
      <c r="QVA381" s="334"/>
      <c r="QVB381" s="334"/>
      <c r="QVC381" s="334"/>
      <c r="QVD381" s="334"/>
      <c r="QVE381" s="334"/>
      <c r="QVF381" s="334"/>
      <c r="QVG381" s="334"/>
      <c r="QVH381" s="334"/>
      <c r="QVI381" s="334"/>
      <c r="QVJ381" s="334"/>
      <c r="QVK381" s="334"/>
      <c r="QVL381" s="334"/>
      <c r="QVM381" s="334"/>
      <c r="QVN381" s="334"/>
      <c r="QVO381" s="334"/>
      <c r="QVP381" s="334"/>
      <c r="QVQ381" s="334"/>
      <c r="QVR381" s="334"/>
      <c r="QVS381" s="334"/>
      <c r="QVT381" s="334"/>
      <c r="QVU381" s="334"/>
      <c r="QVV381" s="334"/>
      <c r="QVW381" s="334"/>
      <c r="QVX381" s="334"/>
      <c r="QVY381" s="334"/>
      <c r="QVZ381" s="334"/>
      <c r="QWA381" s="334"/>
      <c r="QWB381" s="334"/>
      <c r="QWC381" s="334"/>
      <c r="QWD381" s="334"/>
      <c r="QWE381" s="334"/>
      <c r="QWF381" s="334"/>
      <c r="QWG381" s="334"/>
      <c r="QWH381" s="334"/>
      <c r="QWI381" s="334"/>
      <c r="QWJ381" s="334"/>
      <c r="QWK381" s="334"/>
      <c r="QWL381" s="334"/>
      <c r="QWM381" s="334"/>
      <c r="QWN381" s="334"/>
      <c r="QWO381" s="334"/>
      <c r="QWP381" s="334"/>
      <c r="QWQ381" s="334"/>
      <c r="QWR381" s="334"/>
      <c r="QWS381" s="334"/>
      <c r="QWT381" s="334"/>
      <c r="QWU381" s="334"/>
      <c r="QWV381" s="334"/>
      <c r="QWW381" s="334"/>
      <c r="QWX381" s="334"/>
      <c r="QWY381" s="334"/>
      <c r="QWZ381" s="334"/>
      <c r="QXA381" s="334"/>
      <c r="QXB381" s="334"/>
      <c r="QXC381" s="334"/>
      <c r="QXD381" s="334"/>
      <c r="QXE381" s="334"/>
      <c r="QXF381" s="334"/>
      <c r="QXG381" s="334"/>
      <c r="QXH381" s="334"/>
      <c r="QXI381" s="334"/>
      <c r="QXJ381" s="334"/>
      <c r="QXK381" s="334"/>
      <c r="QXL381" s="334"/>
      <c r="QXM381" s="334"/>
      <c r="QXN381" s="334"/>
      <c r="QXO381" s="334"/>
      <c r="QXP381" s="334"/>
      <c r="QXQ381" s="334"/>
      <c r="QXR381" s="334"/>
      <c r="QXS381" s="334"/>
      <c r="QXT381" s="334"/>
      <c r="QXU381" s="334"/>
      <c r="QXV381" s="334"/>
      <c r="QXW381" s="334"/>
      <c r="QXX381" s="334"/>
      <c r="QXY381" s="334"/>
      <c r="QXZ381" s="334"/>
      <c r="QYA381" s="334"/>
      <c r="QYB381" s="334"/>
      <c r="QYC381" s="334"/>
      <c r="QYD381" s="334"/>
      <c r="QYE381" s="334"/>
      <c r="QYF381" s="334"/>
      <c r="QYG381" s="334"/>
      <c r="QYH381" s="334"/>
      <c r="QYI381" s="334"/>
      <c r="QYJ381" s="334"/>
      <c r="QYK381" s="334"/>
      <c r="QYL381" s="334"/>
      <c r="QYM381" s="334"/>
      <c r="QYN381" s="334"/>
      <c r="QYO381" s="334"/>
      <c r="QYP381" s="334"/>
      <c r="QYQ381" s="334"/>
      <c r="QYR381" s="334"/>
      <c r="QYS381" s="334"/>
      <c r="QYT381" s="334"/>
      <c r="QYU381" s="334"/>
      <c r="QYV381" s="334"/>
      <c r="QYW381" s="334"/>
      <c r="QYX381" s="334"/>
      <c r="QYY381" s="334"/>
      <c r="QYZ381" s="334"/>
      <c r="QZA381" s="334"/>
      <c r="QZB381" s="334"/>
      <c r="QZC381" s="334"/>
      <c r="QZD381" s="334"/>
      <c r="QZE381" s="334"/>
      <c r="QZF381" s="334"/>
      <c r="QZG381" s="334"/>
      <c r="QZH381" s="334"/>
      <c r="QZI381" s="334"/>
      <c r="QZJ381" s="334"/>
      <c r="QZK381" s="334"/>
      <c r="QZL381" s="334"/>
      <c r="QZM381" s="334"/>
      <c r="QZN381" s="334"/>
      <c r="QZO381" s="334"/>
      <c r="QZP381" s="334"/>
      <c r="QZQ381" s="334"/>
      <c r="QZR381" s="334"/>
      <c r="QZS381" s="334"/>
      <c r="QZT381" s="334"/>
      <c r="QZU381" s="334"/>
      <c r="QZV381" s="334"/>
      <c r="QZW381" s="334"/>
      <c r="QZX381" s="334"/>
      <c r="QZY381" s="334"/>
      <c r="QZZ381" s="334"/>
      <c r="RAA381" s="334"/>
      <c r="RAB381" s="334"/>
      <c r="RAC381" s="334"/>
      <c r="RAD381" s="334"/>
      <c r="RAE381" s="334"/>
      <c r="RAF381" s="334"/>
      <c r="RAG381" s="334"/>
      <c r="RAH381" s="334"/>
      <c r="RAI381" s="334"/>
      <c r="RAJ381" s="334"/>
      <c r="RAK381" s="334"/>
      <c r="RAL381" s="334"/>
      <c r="RAM381" s="334"/>
      <c r="RAN381" s="334"/>
      <c r="RAO381" s="334"/>
      <c r="RAP381" s="334"/>
      <c r="RAQ381" s="334"/>
      <c r="RAR381" s="334"/>
      <c r="RAS381" s="334"/>
      <c r="RAT381" s="334"/>
      <c r="RAU381" s="334"/>
      <c r="RAV381" s="334"/>
      <c r="RAW381" s="334"/>
      <c r="RAX381" s="334"/>
      <c r="RAY381" s="334"/>
      <c r="RAZ381" s="334"/>
      <c r="RBA381" s="334"/>
      <c r="RBB381" s="334"/>
      <c r="RBC381" s="334"/>
      <c r="RBD381" s="334"/>
      <c r="RBE381" s="334"/>
      <c r="RBF381" s="334"/>
      <c r="RBG381" s="334"/>
      <c r="RBH381" s="334"/>
      <c r="RBI381" s="334"/>
      <c r="RBJ381" s="334"/>
      <c r="RBK381" s="334"/>
      <c r="RBL381" s="334"/>
      <c r="RBM381" s="334"/>
      <c r="RBN381" s="334"/>
      <c r="RBO381" s="334"/>
      <c r="RBP381" s="334"/>
      <c r="RBQ381" s="334"/>
      <c r="RBR381" s="334"/>
      <c r="RBS381" s="334"/>
      <c r="RBT381" s="334"/>
      <c r="RBU381" s="334"/>
      <c r="RBV381" s="334"/>
      <c r="RBW381" s="334"/>
      <c r="RBX381" s="334"/>
      <c r="RBY381" s="334"/>
      <c r="RBZ381" s="334"/>
      <c r="RCA381" s="334"/>
      <c r="RCB381" s="334"/>
      <c r="RCC381" s="334"/>
      <c r="RCD381" s="334"/>
      <c r="RCE381" s="334"/>
      <c r="RCF381" s="334"/>
      <c r="RCG381" s="334"/>
      <c r="RCH381" s="334"/>
      <c r="RCI381" s="334"/>
      <c r="RCJ381" s="334"/>
      <c r="RCK381" s="334"/>
      <c r="RCL381" s="334"/>
      <c r="RCM381" s="334"/>
      <c r="RCN381" s="334"/>
      <c r="RCO381" s="334"/>
      <c r="RCP381" s="334"/>
      <c r="RCQ381" s="334"/>
      <c r="RCR381" s="334"/>
      <c r="RCS381" s="334"/>
      <c r="RCT381" s="334"/>
      <c r="RCU381" s="334"/>
      <c r="RCV381" s="334"/>
      <c r="RCW381" s="334"/>
      <c r="RCX381" s="334"/>
      <c r="RCY381" s="334"/>
      <c r="RCZ381" s="334"/>
      <c r="RDA381" s="334"/>
      <c r="RDB381" s="334"/>
      <c r="RDC381" s="334"/>
      <c r="RDD381" s="334"/>
      <c r="RDE381" s="334"/>
      <c r="RDF381" s="334"/>
      <c r="RDG381" s="334"/>
      <c r="RDH381" s="334"/>
      <c r="RDI381" s="334"/>
      <c r="RDJ381" s="334"/>
      <c r="RDK381" s="334"/>
      <c r="RDL381" s="334"/>
      <c r="RDM381" s="334"/>
      <c r="RDN381" s="334"/>
      <c r="RDO381" s="334"/>
      <c r="RDP381" s="334"/>
      <c r="RDQ381" s="334"/>
      <c r="RDR381" s="334"/>
      <c r="RDS381" s="334"/>
      <c r="RDT381" s="334"/>
      <c r="RDU381" s="334"/>
      <c r="RDV381" s="334"/>
      <c r="RDW381" s="334"/>
      <c r="RDX381" s="334"/>
      <c r="RDY381" s="334"/>
      <c r="RDZ381" s="334"/>
      <c r="REA381" s="334"/>
      <c r="REB381" s="334"/>
      <c r="REC381" s="334"/>
      <c r="RED381" s="334"/>
      <c r="REE381" s="334"/>
      <c r="REF381" s="334"/>
      <c r="REG381" s="334"/>
      <c r="REH381" s="334"/>
      <c r="REI381" s="334"/>
      <c r="REJ381" s="334"/>
      <c r="REK381" s="334"/>
      <c r="REL381" s="334"/>
      <c r="REM381" s="334"/>
      <c r="REN381" s="334"/>
      <c r="REO381" s="334"/>
      <c r="REP381" s="334"/>
      <c r="REQ381" s="334"/>
      <c r="RER381" s="334"/>
      <c r="RES381" s="334"/>
      <c r="RET381" s="334"/>
      <c r="REU381" s="334"/>
      <c r="REV381" s="334"/>
      <c r="REW381" s="334"/>
      <c r="REX381" s="334"/>
      <c r="REY381" s="334"/>
      <c r="REZ381" s="334"/>
      <c r="RFA381" s="334"/>
      <c r="RFB381" s="334"/>
      <c r="RFC381" s="334"/>
      <c r="RFD381" s="334"/>
      <c r="RFE381" s="334"/>
      <c r="RFF381" s="334"/>
      <c r="RFG381" s="334"/>
      <c r="RFH381" s="334"/>
      <c r="RFI381" s="334"/>
      <c r="RFJ381" s="334"/>
      <c r="RFK381" s="334"/>
      <c r="RFL381" s="334"/>
      <c r="RFM381" s="334"/>
      <c r="RFN381" s="334"/>
      <c r="RFO381" s="334"/>
      <c r="RFP381" s="334"/>
      <c r="RFQ381" s="334"/>
      <c r="RFR381" s="334"/>
      <c r="RFS381" s="334"/>
      <c r="RFT381" s="334"/>
      <c r="RFU381" s="334"/>
      <c r="RFV381" s="334"/>
      <c r="RFW381" s="334"/>
      <c r="RFX381" s="334"/>
      <c r="RFY381" s="334"/>
      <c r="RFZ381" s="334"/>
      <c r="RGA381" s="334"/>
      <c r="RGB381" s="334"/>
      <c r="RGC381" s="334"/>
      <c r="RGD381" s="334"/>
      <c r="RGE381" s="334"/>
      <c r="RGF381" s="334"/>
      <c r="RGG381" s="334"/>
      <c r="RGH381" s="334"/>
      <c r="RGI381" s="334"/>
      <c r="RGJ381" s="334"/>
      <c r="RGK381" s="334"/>
      <c r="RGL381" s="334"/>
      <c r="RGM381" s="334"/>
      <c r="RGN381" s="334"/>
      <c r="RGO381" s="334"/>
      <c r="RGP381" s="334"/>
      <c r="RGQ381" s="334"/>
      <c r="RGR381" s="334"/>
      <c r="RGS381" s="334"/>
      <c r="RGT381" s="334"/>
      <c r="RGU381" s="334"/>
      <c r="RGV381" s="334"/>
      <c r="RGW381" s="334"/>
      <c r="RGX381" s="334"/>
      <c r="RGY381" s="334"/>
      <c r="RGZ381" s="334"/>
      <c r="RHA381" s="334"/>
      <c r="RHB381" s="334"/>
      <c r="RHC381" s="334"/>
      <c r="RHD381" s="334"/>
      <c r="RHE381" s="334"/>
      <c r="RHF381" s="334"/>
      <c r="RHG381" s="334"/>
      <c r="RHH381" s="334"/>
      <c r="RHI381" s="334"/>
      <c r="RHJ381" s="334"/>
      <c r="RHK381" s="334"/>
      <c r="RHL381" s="334"/>
      <c r="RHM381" s="334"/>
      <c r="RHN381" s="334"/>
      <c r="RHO381" s="334"/>
      <c r="RHP381" s="334"/>
      <c r="RHQ381" s="334"/>
      <c r="RHR381" s="334"/>
      <c r="RHS381" s="334"/>
      <c r="RHT381" s="334"/>
      <c r="RHU381" s="334"/>
      <c r="RHV381" s="334"/>
      <c r="RHW381" s="334"/>
      <c r="RHX381" s="334"/>
      <c r="RHY381" s="334"/>
      <c r="RHZ381" s="334"/>
      <c r="RIA381" s="334"/>
      <c r="RIB381" s="334"/>
      <c r="RIC381" s="334"/>
      <c r="RID381" s="334"/>
      <c r="RIE381" s="334"/>
      <c r="RIF381" s="334"/>
      <c r="RIG381" s="334"/>
      <c r="RIH381" s="334"/>
      <c r="RII381" s="334"/>
      <c r="RIJ381" s="334"/>
      <c r="RIK381" s="334"/>
      <c r="RIL381" s="334"/>
      <c r="RIM381" s="334"/>
      <c r="RIN381" s="334"/>
      <c r="RIO381" s="334"/>
      <c r="RIP381" s="334"/>
      <c r="RIQ381" s="334"/>
      <c r="RIR381" s="334"/>
      <c r="RIS381" s="334"/>
      <c r="RIT381" s="334"/>
      <c r="RIU381" s="334"/>
      <c r="RIV381" s="334"/>
      <c r="RIW381" s="334"/>
      <c r="RIX381" s="334"/>
      <c r="RIY381" s="334"/>
      <c r="RIZ381" s="334"/>
      <c r="RJA381" s="334"/>
      <c r="RJB381" s="334"/>
      <c r="RJC381" s="334"/>
      <c r="RJD381" s="334"/>
      <c r="RJE381" s="334"/>
      <c r="RJF381" s="334"/>
      <c r="RJG381" s="334"/>
      <c r="RJH381" s="334"/>
      <c r="RJI381" s="334"/>
      <c r="RJJ381" s="334"/>
      <c r="RJK381" s="334"/>
      <c r="RJL381" s="334"/>
      <c r="RJM381" s="334"/>
      <c r="RJN381" s="334"/>
      <c r="RJO381" s="334"/>
      <c r="RJP381" s="334"/>
      <c r="RJQ381" s="334"/>
      <c r="RJR381" s="334"/>
      <c r="RJS381" s="334"/>
      <c r="RJT381" s="334"/>
      <c r="RJU381" s="334"/>
      <c r="RJV381" s="334"/>
      <c r="RJW381" s="334"/>
      <c r="RJX381" s="334"/>
      <c r="RJY381" s="334"/>
      <c r="RJZ381" s="334"/>
      <c r="RKA381" s="334"/>
      <c r="RKB381" s="334"/>
      <c r="RKC381" s="334"/>
      <c r="RKD381" s="334"/>
      <c r="RKE381" s="334"/>
      <c r="RKF381" s="334"/>
      <c r="RKG381" s="334"/>
      <c r="RKH381" s="334"/>
      <c r="RKI381" s="334"/>
      <c r="RKJ381" s="334"/>
      <c r="RKK381" s="334"/>
      <c r="RKL381" s="334"/>
      <c r="RKM381" s="334"/>
      <c r="RKN381" s="334"/>
      <c r="RKO381" s="334"/>
      <c r="RKP381" s="334"/>
      <c r="RKQ381" s="334"/>
      <c r="RKR381" s="334"/>
      <c r="RKS381" s="334"/>
      <c r="RKT381" s="334"/>
      <c r="RKU381" s="334"/>
      <c r="RKV381" s="334"/>
      <c r="RKW381" s="334"/>
      <c r="RKX381" s="334"/>
      <c r="RKY381" s="334"/>
      <c r="RKZ381" s="334"/>
      <c r="RLA381" s="334"/>
      <c r="RLB381" s="334"/>
      <c r="RLC381" s="334"/>
      <c r="RLD381" s="334"/>
      <c r="RLE381" s="334"/>
      <c r="RLF381" s="334"/>
      <c r="RLG381" s="334"/>
      <c r="RLH381" s="334"/>
      <c r="RLI381" s="334"/>
      <c r="RLJ381" s="334"/>
      <c r="RLK381" s="334"/>
      <c r="RLL381" s="334"/>
      <c r="RLM381" s="334"/>
      <c r="RLN381" s="334"/>
      <c r="RLO381" s="334"/>
      <c r="RLP381" s="334"/>
      <c r="RLQ381" s="334"/>
      <c r="RLR381" s="334"/>
      <c r="RLS381" s="334"/>
      <c r="RLT381" s="334"/>
      <c r="RLU381" s="334"/>
      <c r="RLV381" s="334"/>
      <c r="RLW381" s="334"/>
      <c r="RLX381" s="334"/>
      <c r="RLY381" s="334"/>
      <c r="RLZ381" s="334"/>
      <c r="RMA381" s="334"/>
      <c r="RMB381" s="334"/>
      <c r="RMC381" s="334"/>
      <c r="RMD381" s="334"/>
      <c r="RME381" s="334"/>
      <c r="RMF381" s="334"/>
      <c r="RMG381" s="334"/>
      <c r="RMH381" s="334"/>
      <c r="RMI381" s="334"/>
      <c r="RMJ381" s="334"/>
      <c r="RMK381" s="334"/>
      <c r="RML381" s="334"/>
      <c r="RMM381" s="334"/>
      <c r="RMN381" s="334"/>
      <c r="RMO381" s="334"/>
      <c r="RMP381" s="334"/>
      <c r="RMQ381" s="334"/>
      <c r="RMR381" s="334"/>
      <c r="RMS381" s="334"/>
      <c r="RMT381" s="334"/>
      <c r="RMU381" s="334"/>
      <c r="RMV381" s="334"/>
      <c r="RMW381" s="334"/>
      <c r="RMX381" s="334"/>
      <c r="RMY381" s="334"/>
      <c r="RMZ381" s="334"/>
      <c r="RNA381" s="334"/>
      <c r="RNB381" s="334"/>
      <c r="RNC381" s="334"/>
      <c r="RND381" s="334"/>
      <c r="RNE381" s="334"/>
      <c r="RNF381" s="334"/>
      <c r="RNG381" s="334"/>
      <c r="RNH381" s="334"/>
      <c r="RNI381" s="334"/>
      <c r="RNJ381" s="334"/>
      <c r="RNK381" s="334"/>
      <c r="RNL381" s="334"/>
      <c r="RNM381" s="334"/>
      <c r="RNN381" s="334"/>
      <c r="RNO381" s="334"/>
      <c r="RNP381" s="334"/>
      <c r="RNQ381" s="334"/>
      <c r="RNR381" s="334"/>
      <c r="RNS381" s="334"/>
      <c r="RNT381" s="334"/>
      <c r="RNU381" s="334"/>
      <c r="RNV381" s="334"/>
      <c r="RNW381" s="334"/>
      <c r="RNX381" s="334"/>
      <c r="RNY381" s="334"/>
      <c r="RNZ381" s="334"/>
      <c r="ROA381" s="334"/>
      <c r="ROB381" s="334"/>
      <c r="ROC381" s="334"/>
      <c r="ROD381" s="334"/>
      <c r="ROE381" s="334"/>
      <c r="ROF381" s="334"/>
      <c r="ROG381" s="334"/>
      <c r="ROH381" s="334"/>
      <c r="ROI381" s="334"/>
      <c r="ROJ381" s="334"/>
      <c r="ROK381" s="334"/>
      <c r="ROL381" s="334"/>
      <c r="ROM381" s="334"/>
      <c r="RON381" s="334"/>
      <c r="ROO381" s="334"/>
      <c r="ROP381" s="334"/>
      <c r="ROQ381" s="334"/>
      <c r="ROR381" s="334"/>
      <c r="ROS381" s="334"/>
      <c r="ROT381" s="334"/>
      <c r="ROU381" s="334"/>
      <c r="ROV381" s="334"/>
      <c r="ROW381" s="334"/>
      <c r="ROX381" s="334"/>
      <c r="ROY381" s="334"/>
      <c r="ROZ381" s="334"/>
      <c r="RPA381" s="334"/>
      <c r="RPB381" s="334"/>
      <c r="RPC381" s="334"/>
      <c r="RPD381" s="334"/>
      <c r="RPE381" s="334"/>
      <c r="RPF381" s="334"/>
      <c r="RPG381" s="334"/>
      <c r="RPH381" s="334"/>
      <c r="RPI381" s="334"/>
      <c r="RPJ381" s="334"/>
      <c r="RPK381" s="334"/>
      <c r="RPL381" s="334"/>
      <c r="RPM381" s="334"/>
      <c r="RPN381" s="334"/>
      <c r="RPO381" s="334"/>
      <c r="RPP381" s="334"/>
      <c r="RPQ381" s="334"/>
      <c r="RPR381" s="334"/>
      <c r="RPS381" s="334"/>
      <c r="RPT381" s="334"/>
      <c r="RPU381" s="334"/>
      <c r="RPV381" s="334"/>
      <c r="RPW381" s="334"/>
      <c r="RPX381" s="334"/>
      <c r="RPY381" s="334"/>
      <c r="RPZ381" s="334"/>
      <c r="RQA381" s="334"/>
      <c r="RQB381" s="334"/>
      <c r="RQC381" s="334"/>
      <c r="RQD381" s="334"/>
      <c r="RQE381" s="334"/>
      <c r="RQF381" s="334"/>
      <c r="RQG381" s="334"/>
      <c r="RQH381" s="334"/>
      <c r="RQI381" s="334"/>
      <c r="RQJ381" s="334"/>
      <c r="RQK381" s="334"/>
      <c r="RQL381" s="334"/>
      <c r="RQM381" s="334"/>
      <c r="RQN381" s="334"/>
      <c r="RQO381" s="334"/>
      <c r="RQP381" s="334"/>
      <c r="RQQ381" s="334"/>
      <c r="RQR381" s="334"/>
      <c r="RQS381" s="334"/>
      <c r="RQT381" s="334"/>
      <c r="RQU381" s="334"/>
      <c r="RQV381" s="334"/>
      <c r="RQW381" s="334"/>
      <c r="RQX381" s="334"/>
      <c r="RQY381" s="334"/>
      <c r="RQZ381" s="334"/>
      <c r="RRA381" s="334"/>
      <c r="RRB381" s="334"/>
      <c r="RRC381" s="334"/>
      <c r="RRD381" s="334"/>
      <c r="RRE381" s="334"/>
      <c r="RRF381" s="334"/>
      <c r="RRG381" s="334"/>
      <c r="RRH381" s="334"/>
      <c r="RRI381" s="334"/>
      <c r="RRJ381" s="334"/>
      <c r="RRK381" s="334"/>
      <c r="RRL381" s="334"/>
      <c r="RRM381" s="334"/>
      <c r="RRN381" s="334"/>
      <c r="RRO381" s="334"/>
      <c r="RRP381" s="334"/>
      <c r="RRQ381" s="334"/>
      <c r="RRR381" s="334"/>
      <c r="RRS381" s="334"/>
      <c r="RRT381" s="334"/>
      <c r="RRU381" s="334"/>
      <c r="RRV381" s="334"/>
      <c r="RRW381" s="334"/>
      <c r="RRX381" s="334"/>
      <c r="RRY381" s="334"/>
      <c r="RRZ381" s="334"/>
      <c r="RSA381" s="334"/>
      <c r="RSB381" s="334"/>
      <c r="RSC381" s="334"/>
      <c r="RSD381" s="334"/>
      <c r="RSE381" s="334"/>
      <c r="RSF381" s="334"/>
      <c r="RSG381" s="334"/>
      <c r="RSH381" s="334"/>
      <c r="RSI381" s="334"/>
      <c r="RSJ381" s="334"/>
      <c r="RSK381" s="334"/>
      <c r="RSL381" s="334"/>
      <c r="RSM381" s="334"/>
      <c r="RSN381" s="334"/>
      <c r="RSO381" s="334"/>
      <c r="RSP381" s="334"/>
      <c r="RSQ381" s="334"/>
      <c r="RSR381" s="334"/>
      <c r="RSS381" s="334"/>
      <c r="RST381" s="334"/>
      <c r="RSU381" s="334"/>
      <c r="RSV381" s="334"/>
      <c r="RSW381" s="334"/>
      <c r="RSX381" s="334"/>
      <c r="RSY381" s="334"/>
      <c r="RSZ381" s="334"/>
      <c r="RTA381" s="334"/>
      <c r="RTB381" s="334"/>
      <c r="RTC381" s="334"/>
      <c r="RTD381" s="334"/>
      <c r="RTE381" s="334"/>
      <c r="RTF381" s="334"/>
      <c r="RTG381" s="334"/>
      <c r="RTH381" s="334"/>
      <c r="RTI381" s="334"/>
      <c r="RTJ381" s="334"/>
      <c r="RTK381" s="334"/>
      <c r="RTL381" s="334"/>
      <c r="RTM381" s="334"/>
      <c r="RTN381" s="334"/>
      <c r="RTO381" s="334"/>
      <c r="RTP381" s="334"/>
      <c r="RTQ381" s="334"/>
      <c r="RTR381" s="334"/>
      <c r="RTS381" s="334"/>
      <c r="RTT381" s="334"/>
      <c r="RTU381" s="334"/>
      <c r="RTV381" s="334"/>
      <c r="RTW381" s="334"/>
      <c r="RTX381" s="334"/>
      <c r="RTY381" s="334"/>
      <c r="RTZ381" s="334"/>
      <c r="RUA381" s="334"/>
      <c r="RUB381" s="334"/>
      <c r="RUC381" s="334"/>
      <c r="RUD381" s="334"/>
      <c r="RUE381" s="334"/>
      <c r="RUF381" s="334"/>
      <c r="RUG381" s="334"/>
      <c r="RUH381" s="334"/>
      <c r="RUI381" s="334"/>
      <c r="RUJ381" s="334"/>
      <c r="RUK381" s="334"/>
      <c r="RUL381" s="334"/>
      <c r="RUM381" s="334"/>
      <c r="RUN381" s="334"/>
      <c r="RUO381" s="334"/>
      <c r="RUP381" s="334"/>
      <c r="RUQ381" s="334"/>
      <c r="RUR381" s="334"/>
      <c r="RUS381" s="334"/>
      <c r="RUT381" s="334"/>
      <c r="RUU381" s="334"/>
      <c r="RUV381" s="334"/>
      <c r="RUW381" s="334"/>
      <c r="RUX381" s="334"/>
      <c r="RUY381" s="334"/>
      <c r="RUZ381" s="334"/>
      <c r="RVA381" s="334"/>
      <c r="RVB381" s="334"/>
      <c r="RVC381" s="334"/>
      <c r="RVD381" s="334"/>
      <c r="RVE381" s="334"/>
      <c r="RVF381" s="334"/>
      <c r="RVG381" s="334"/>
      <c r="RVH381" s="334"/>
      <c r="RVI381" s="334"/>
      <c r="RVJ381" s="334"/>
      <c r="RVK381" s="334"/>
      <c r="RVL381" s="334"/>
      <c r="RVM381" s="334"/>
      <c r="RVN381" s="334"/>
      <c r="RVO381" s="334"/>
      <c r="RVP381" s="334"/>
      <c r="RVQ381" s="334"/>
      <c r="RVR381" s="334"/>
      <c r="RVS381" s="334"/>
      <c r="RVT381" s="334"/>
      <c r="RVU381" s="334"/>
      <c r="RVV381" s="334"/>
      <c r="RVW381" s="334"/>
      <c r="RVX381" s="334"/>
      <c r="RVY381" s="334"/>
      <c r="RVZ381" s="334"/>
      <c r="RWA381" s="334"/>
      <c r="RWB381" s="334"/>
      <c r="RWC381" s="334"/>
      <c r="RWD381" s="334"/>
      <c r="RWE381" s="334"/>
      <c r="RWF381" s="334"/>
      <c r="RWG381" s="334"/>
      <c r="RWH381" s="334"/>
      <c r="RWI381" s="334"/>
      <c r="RWJ381" s="334"/>
      <c r="RWK381" s="334"/>
      <c r="RWL381" s="334"/>
      <c r="RWM381" s="334"/>
      <c r="RWN381" s="334"/>
      <c r="RWO381" s="334"/>
      <c r="RWP381" s="334"/>
      <c r="RWQ381" s="334"/>
      <c r="RWR381" s="334"/>
      <c r="RWS381" s="334"/>
      <c r="RWT381" s="334"/>
      <c r="RWU381" s="334"/>
      <c r="RWV381" s="334"/>
      <c r="RWW381" s="334"/>
      <c r="RWX381" s="334"/>
      <c r="RWY381" s="334"/>
      <c r="RWZ381" s="334"/>
      <c r="RXA381" s="334"/>
      <c r="RXB381" s="334"/>
      <c r="RXC381" s="334"/>
      <c r="RXD381" s="334"/>
      <c r="RXE381" s="334"/>
      <c r="RXF381" s="334"/>
      <c r="RXG381" s="334"/>
      <c r="RXH381" s="334"/>
      <c r="RXI381" s="334"/>
      <c r="RXJ381" s="334"/>
      <c r="RXK381" s="334"/>
      <c r="RXL381" s="334"/>
      <c r="RXM381" s="334"/>
      <c r="RXN381" s="334"/>
      <c r="RXO381" s="334"/>
      <c r="RXP381" s="334"/>
      <c r="RXQ381" s="334"/>
      <c r="RXR381" s="334"/>
      <c r="RXS381" s="334"/>
      <c r="RXT381" s="334"/>
      <c r="RXU381" s="334"/>
      <c r="RXV381" s="334"/>
      <c r="RXW381" s="334"/>
      <c r="RXX381" s="334"/>
      <c r="RXY381" s="334"/>
      <c r="RXZ381" s="334"/>
      <c r="RYA381" s="334"/>
      <c r="RYB381" s="334"/>
      <c r="RYC381" s="334"/>
      <c r="RYD381" s="334"/>
      <c r="RYE381" s="334"/>
      <c r="RYF381" s="334"/>
      <c r="RYG381" s="334"/>
      <c r="RYH381" s="334"/>
      <c r="RYI381" s="334"/>
      <c r="RYJ381" s="334"/>
      <c r="RYK381" s="334"/>
      <c r="RYL381" s="334"/>
      <c r="RYM381" s="334"/>
      <c r="RYN381" s="334"/>
      <c r="RYO381" s="334"/>
      <c r="RYP381" s="334"/>
      <c r="RYQ381" s="334"/>
      <c r="RYR381" s="334"/>
      <c r="RYS381" s="334"/>
      <c r="RYT381" s="334"/>
      <c r="RYU381" s="334"/>
      <c r="RYV381" s="334"/>
      <c r="RYW381" s="334"/>
      <c r="RYX381" s="334"/>
      <c r="RYY381" s="334"/>
      <c r="RYZ381" s="334"/>
      <c r="RZA381" s="334"/>
      <c r="RZB381" s="334"/>
      <c r="RZC381" s="334"/>
      <c r="RZD381" s="334"/>
      <c r="RZE381" s="334"/>
      <c r="RZF381" s="334"/>
      <c r="RZG381" s="334"/>
      <c r="RZH381" s="334"/>
      <c r="RZI381" s="334"/>
      <c r="RZJ381" s="334"/>
      <c r="RZK381" s="334"/>
      <c r="RZL381" s="334"/>
      <c r="RZM381" s="334"/>
      <c r="RZN381" s="334"/>
      <c r="RZO381" s="334"/>
      <c r="RZP381" s="334"/>
      <c r="RZQ381" s="334"/>
      <c r="RZR381" s="334"/>
      <c r="RZS381" s="334"/>
      <c r="RZT381" s="334"/>
      <c r="RZU381" s="334"/>
      <c r="RZV381" s="334"/>
      <c r="RZW381" s="334"/>
      <c r="RZX381" s="334"/>
      <c r="RZY381" s="334"/>
      <c r="RZZ381" s="334"/>
      <c r="SAA381" s="334"/>
      <c r="SAB381" s="334"/>
      <c r="SAC381" s="334"/>
      <c r="SAD381" s="334"/>
      <c r="SAE381" s="334"/>
      <c r="SAF381" s="334"/>
      <c r="SAG381" s="334"/>
      <c r="SAH381" s="334"/>
      <c r="SAI381" s="334"/>
      <c r="SAJ381" s="334"/>
      <c r="SAK381" s="334"/>
      <c r="SAL381" s="334"/>
      <c r="SAM381" s="334"/>
      <c r="SAN381" s="334"/>
      <c r="SAO381" s="334"/>
      <c r="SAP381" s="334"/>
      <c r="SAQ381" s="334"/>
      <c r="SAR381" s="334"/>
      <c r="SAS381" s="334"/>
      <c r="SAT381" s="334"/>
      <c r="SAU381" s="334"/>
      <c r="SAV381" s="334"/>
      <c r="SAW381" s="334"/>
      <c r="SAX381" s="334"/>
      <c r="SAY381" s="334"/>
      <c r="SAZ381" s="334"/>
      <c r="SBA381" s="334"/>
      <c r="SBB381" s="334"/>
      <c r="SBC381" s="334"/>
      <c r="SBD381" s="334"/>
      <c r="SBE381" s="334"/>
      <c r="SBF381" s="334"/>
      <c r="SBG381" s="334"/>
      <c r="SBH381" s="334"/>
      <c r="SBI381" s="334"/>
      <c r="SBJ381" s="334"/>
      <c r="SBK381" s="334"/>
      <c r="SBL381" s="334"/>
      <c r="SBM381" s="334"/>
      <c r="SBN381" s="334"/>
      <c r="SBO381" s="334"/>
      <c r="SBP381" s="334"/>
      <c r="SBQ381" s="334"/>
      <c r="SBR381" s="334"/>
      <c r="SBS381" s="334"/>
      <c r="SBT381" s="334"/>
      <c r="SBU381" s="334"/>
      <c r="SBV381" s="334"/>
      <c r="SBW381" s="334"/>
      <c r="SBX381" s="334"/>
      <c r="SBY381" s="334"/>
      <c r="SBZ381" s="334"/>
      <c r="SCA381" s="334"/>
      <c r="SCB381" s="334"/>
      <c r="SCC381" s="334"/>
      <c r="SCD381" s="334"/>
      <c r="SCE381" s="334"/>
      <c r="SCF381" s="334"/>
      <c r="SCG381" s="334"/>
      <c r="SCH381" s="334"/>
      <c r="SCI381" s="334"/>
      <c r="SCJ381" s="334"/>
      <c r="SCK381" s="334"/>
      <c r="SCL381" s="334"/>
      <c r="SCM381" s="334"/>
      <c r="SCN381" s="334"/>
      <c r="SCO381" s="334"/>
      <c r="SCP381" s="334"/>
      <c r="SCQ381" s="334"/>
      <c r="SCR381" s="334"/>
      <c r="SCS381" s="334"/>
      <c r="SCT381" s="334"/>
      <c r="SCU381" s="334"/>
      <c r="SCV381" s="334"/>
      <c r="SCW381" s="334"/>
      <c r="SCX381" s="334"/>
      <c r="SCY381" s="334"/>
      <c r="SCZ381" s="334"/>
      <c r="SDA381" s="334"/>
      <c r="SDB381" s="334"/>
      <c r="SDC381" s="334"/>
      <c r="SDD381" s="334"/>
      <c r="SDE381" s="334"/>
      <c r="SDF381" s="334"/>
      <c r="SDG381" s="334"/>
      <c r="SDH381" s="334"/>
      <c r="SDI381" s="334"/>
      <c r="SDJ381" s="334"/>
      <c r="SDK381" s="334"/>
      <c r="SDL381" s="334"/>
      <c r="SDM381" s="334"/>
      <c r="SDN381" s="334"/>
      <c r="SDO381" s="334"/>
      <c r="SDP381" s="334"/>
      <c r="SDQ381" s="334"/>
      <c r="SDR381" s="334"/>
      <c r="SDS381" s="334"/>
      <c r="SDT381" s="334"/>
      <c r="SDU381" s="334"/>
      <c r="SDV381" s="334"/>
      <c r="SDW381" s="334"/>
      <c r="SDX381" s="334"/>
      <c r="SDY381" s="334"/>
      <c r="SDZ381" s="334"/>
      <c r="SEA381" s="334"/>
      <c r="SEB381" s="334"/>
      <c r="SEC381" s="334"/>
      <c r="SED381" s="334"/>
      <c r="SEE381" s="334"/>
      <c r="SEF381" s="334"/>
      <c r="SEG381" s="334"/>
      <c r="SEH381" s="334"/>
      <c r="SEI381" s="334"/>
      <c r="SEJ381" s="334"/>
      <c r="SEK381" s="334"/>
      <c r="SEL381" s="334"/>
      <c r="SEM381" s="334"/>
      <c r="SEN381" s="334"/>
      <c r="SEO381" s="334"/>
      <c r="SEP381" s="334"/>
      <c r="SEQ381" s="334"/>
      <c r="SER381" s="334"/>
      <c r="SES381" s="334"/>
      <c r="SET381" s="334"/>
      <c r="SEU381" s="334"/>
      <c r="SEV381" s="334"/>
      <c r="SEW381" s="334"/>
      <c r="SEX381" s="334"/>
      <c r="SEY381" s="334"/>
      <c r="SEZ381" s="334"/>
      <c r="SFA381" s="334"/>
      <c r="SFB381" s="334"/>
      <c r="SFC381" s="334"/>
      <c r="SFD381" s="334"/>
      <c r="SFE381" s="334"/>
      <c r="SFF381" s="334"/>
      <c r="SFG381" s="334"/>
      <c r="SFH381" s="334"/>
      <c r="SFI381" s="334"/>
      <c r="SFJ381" s="334"/>
      <c r="SFK381" s="334"/>
      <c r="SFL381" s="334"/>
      <c r="SFM381" s="334"/>
      <c r="SFN381" s="334"/>
      <c r="SFO381" s="334"/>
      <c r="SFP381" s="334"/>
      <c r="SFQ381" s="334"/>
      <c r="SFR381" s="334"/>
      <c r="SFS381" s="334"/>
      <c r="SFT381" s="334"/>
      <c r="SFU381" s="334"/>
      <c r="SFV381" s="334"/>
      <c r="SFW381" s="334"/>
      <c r="SFX381" s="334"/>
      <c r="SFY381" s="334"/>
      <c r="SFZ381" s="334"/>
      <c r="SGA381" s="334"/>
      <c r="SGB381" s="334"/>
      <c r="SGC381" s="334"/>
      <c r="SGD381" s="334"/>
      <c r="SGE381" s="334"/>
      <c r="SGF381" s="334"/>
      <c r="SGG381" s="334"/>
      <c r="SGH381" s="334"/>
      <c r="SGI381" s="334"/>
      <c r="SGJ381" s="334"/>
      <c r="SGK381" s="334"/>
      <c r="SGL381" s="334"/>
      <c r="SGM381" s="334"/>
      <c r="SGN381" s="334"/>
      <c r="SGO381" s="334"/>
      <c r="SGP381" s="334"/>
      <c r="SGQ381" s="334"/>
      <c r="SGR381" s="334"/>
      <c r="SGS381" s="334"/>
      <c r="SGT381" s="334"/>
      <c r="SGU381" s="334"/>
      <c r="SGV381" s="334"/>
      <c r="SGW381" s="334"/>
      <c r="SGX381" s="334"/>
      <c r="SGY381" s="334"/>
      <c r="SGZ381" s="334"/>
      <c r="SHA381" s="334"/>
      <c r="SHB381" s="334"/>
      <c r="SHC381" s="334"/>
      <c r="SHD381" s="334"/>
      <c r="SHE381" s="334"/>
      <c r="SHF381" s="334"/>
      <c r="SHG381" s="334"/>
      <c r="SHH381" s="334"/>
      <c r="SHI381" s="334"/>
      <c r="SHJ381" s="334"/>
      <c r="SHK381" s="334"/>
      <c r="SHL381" s="334"/>
      <c r="SHM381" s="334"/>
      <c r="SHN381" s="334"/>
      <c r="SHO381" s="334"/>
      <c r="SHP381" s="334"/>
      <c r="SHQ381" s="334"/>
      <c r="SHR381" s="334"/>
      <c r="SHS381" s="334"/>
      <c r="SHT381" s="334"/>
      <c r="SHU381" s="334"/>
      <c r="SHV381" s="334"/>
      <c r="SHW381" s="334"/>
      <c r="SHX381" s="334"/>
      <c r="SHY381" s="334"/>
      <c r="SHZ381" s="334"/>
      <c r="SIA381" s="334"/>
      <c r="SIB381" s="334"/>
      <c r="SIC381" s="334"/>
      <c r="SID381" s="334"/>
      <c r="SIE381" s="334"/>
      <c r="SIF381" s="334"/>
      <c r="SIG381" s="334"/>
      <c r="SIH381" s="334"/>
      <c r="SII381" s="334"/>
      <c r="SIJ381" s="334"/>
      <c r="SIK381" s="334"/>
      <c r="SIL381" s="334"/>
      <c r="SIM381" s="334"/>
      <c r="SIN381" s="334"/>
      <c r="SIO381" s="334"/>
      <c r="SIP381" s="334"/>
      <c r="SIQ381" s="334"/>
      <c r="SIR381" s="334"/>
      <c r="SIS381" s="334"/>
      <c r="SIT381" s="334"/>
      <c r="SIU381" s="334"/>
      <c r="SIV381" s="334"/>
      <c r="SIW381" s="334"/>
      <c r="SIX381" s="334"/>
      <c r="SIY381" s="334"/>
      <c r="SIZ381" s="334"/>
      <c r="SJA381" s="334"/>
      <c r="SJB381" s="334"/>
      <c r="SJC381" s="334"/>
      <c r="SJD381" s="334"/>
      <c r="SJE381" s="334"/>
      <c r="SJF381" s="334"/>
      <c r="SJG381" s="334"/>
      <c r="SJH381" s="334"/>
      <c r="SJI381" s="334"/>
      <c r="SJJ381" s="334"/>
      <c r="SJK381" s="334"/>
      <c r="SJL381" s="334"/>
      <c r="SJM381" s="334"/>
      <c r="SJN381" s="334"/>
      <c r="SJO381" s="334"/>
      <c r="SJP381" s="334"/>
      <c r="SJQ381" s="334"/>
      <c r="SJR381" s="334"/>
      <c r="SJS381" s="334"/>
      <c r="SJT381" s="334"/>
      <c r="SJU381" s="334"/>
      <c r="SJV381" s="334"/>
      <c r="SJW381" s="334"/>
      <c r="SJX381" s="334"/>
      <c r="SJY381" s="334"/>
      <c r="SJZ381" s="334"/>
      <c r="SKA381" s="334"/>
      <c r="SKB381" s="334"/>
      <c r="SKC381" s="334"/>
      <c r="SKD381" s="334"/>
      <c r="SKE381" s="334"/>
      <c r="SKF381" s="334"/>
      <c r="SKG381" s="334"/>
      <c r="SKH381" s="334"/>
      <c r="SKI381" s="334"/>
      <c r="SKJ381" s="334"/>
      <c r="SKK381" s="334"/>
      <c r="SKL381" s="334"/>
      <c r="SKM381" s="334"/>
      <c r="SKN381" s="334"/>
      <c r="SKO381" s="334"/>
      <c r="SKP381" s="334"/>
      <c r="SKQ381" s="334"/>
      <c r="SKR381" s="334"/>
      <c r="SKS381" s="334"/>
      <c r="SKT381" s="334"/>
      <c r="SKU381" s="334"/>
      <c r="SKV381" s="334"/>
      <c r="SKW381" s="334"/>
      <c r="SKX381" s="334"/>
      <c r="SKY381" s="334"/>
      <c r="SKZ381" s="334"/>
      <c r="SLA381" s="334"/>
      <c r="SLB381" s="334"/>
      <c r="SLC381" s="334"/>
      <c r="SLD381" s="334"/>
      <c r="SLE381" s="334"/>
      <c r="SLF381" s="334"/>
      <c r="SLG381" s="334"/>
      <c r="SLH381" s="334"/>
      <c r="SLI381" s="334"/>
      <c r="SLJ381" s="334"/>
      <c r="SLK381" s="334"/>
      <c r="SLL381" s="334"/>
      <c r="SLM381" s="334"/>
      <c r="SLN381" s="334"/>
      <c r="SLO381" s="334"/>
      <c r="SLP381" s="334"/>
      <c r="SLQ381" s="334"/>
      <c r="SLR381" s="334"/>
      <c r="SLS381" s="334"/>
      <c r="SLT381" s="334"/>
      <c r="SLU381" s="334"/>
      <c r="SLV381" s="334"/>
      <c r="SLW381" s="334"/>
      <c r="SLX381" s="334"/>
      <c r="SLY381" s="334"/>
      <c r="SLZ381" s="334"/>
      <c r="SMA381" s="334"/>
      <c r="SMB381" s="334"/>
      <c r="SMC381" s="334"/>
      <c r="SMD381" s="334"/>
      <c r="SME381" s="334"/>
      <c r="SMF381" s="334"/>
      <c r="SMG381" s="334"/>
      <c r="SMH381" s="334"/>
      <c r="SMI381" s="334"/>
      <c r="SMJ381" s="334"/>
      <c r="SMK381" s="334"/>
      <c r="SML381" s="334"/>
      <c r="SMM381" s="334"/>
      <c r="SMN381" s="334"/>
      <c r="SMO381" s="334"/>
      <c r="SMP381" s="334"/>
      <c r="SMQ381" s="334"/>
      <c r="SMR381" s="334"/>
      <c r="SMS381" s="334"/>
      <c r="SMT381" s="334"/>
      <c r="SMU381" s="334"/>
      <c r="SMV381" s="334"/>
      <c r="SMW381" s="334"/>
      <c r="SMX381" s="334"/>
      <c r="SMY381" s="334"/>
      <c r="SMZ381" s="334"/>
      <c r="SNA381" s="334"/>
      <c r="SNB381" s="334"/>
      <c r="SNC381" s="334"/>
      <c r="SND381" s="334"/>
      <c r="SNE381" s="334"/>
      <c r="SNF381" s="334"/>
      <c r="SNG381" s="334"/>
      <c r="SNH381" s="334"/>
      <c r="SNI381" s="334"/>
      <c r="SNJ381" s="334"/>
      <c r="SNK381" s="334"/>
      <c r="SNL381" s="334"/>
      <c r="SNM381" s="334"/>
      <c r="SNN381" s="334"/>
      <c r="SNO381" s="334"/>
      <c r="SNP381" s="334"/>
      <c r="SNQ381" s="334"/>
      <c r="SNR381" s="334"/>
      <c r="SNS381" s="334"/>
      <c r="SNT381" s="334"/>
      <c r="SNU381" s="334"/>
      <c r="SNV381" s="334"/>
      <c r="SNW381" s="334"/>
      <c r="SNX381" s="334"/>
      <c r="SNY381" s="334"/>
      <c r="SNZ381" s="334"/>
      <c r="SOA381" s="334"/>
      <c r="SOB381" s="334"/>
      <c r="SOC381" s="334"/>
      <c r="SOD381" s="334"/>
      <c r="SOE381" s="334"/>
      <c r="SOF381" s="334"/>
      <c r="SOG381" s="334"/>
      <c r="SOH381" s="334"/>
      <c r="SOI381" s="334"/>
      <c r="SOJ381" s="334"/>
      <c r="SOK381" s="334"/>
      <c r="SOL381" s="334"/>
      <c r="SOM381" s="334"/>
      <c r="SON381" s="334"/>
      <c r="SOO381" s="334"/>
      <c r="SOP381" s="334"/>
      <c r="SOQ381" s="334"/>
      <c r="SOR381" s="334"/>
      <c r="SOS381" s="334"/>
      <c r="SOT381" s="334"/>
      <c r="SOU381" s="334"/>
      <c r="SOV381" s="334"/>
      <c r="SOW381" s="334"/>
      <c r="SOX381" s="334"/>
      <c r="SOY381" s="334"/>
      <c r="SOZ381" s="334"/>
      <c r="SPA381" s="334"/>
      <c r="SPB381" s="334"/>
      <c r="SPC381" s="334"/>
      <c r="SPD381" s="334"/>
      <c r="SPE381" s="334"/>
      <c r="SPF381" s="334"/>
      <c r="SPG381" s="334"/>
      <c r="SPH381" s="334"/>
      <c r="SPI381" s="334"/>
      <c r="SPJ381" s="334"/>
      <c r="SPK381" s="334"/>
      <c r="SPL381" s="334"/>
      <c r="SPM381" s="334"/>
      <c r="SPN381" s="334"/>
      <c r="SPO381" s="334"/>
      <c r="SPP381" s="334"/>
      <c r="SPQ381" s="334"/>
      <c r="SPR381" s="334"/>
      <c r="SPS381" s="334"/>
      <c r="SPT381" s="334"/>
      <c r="SPU381" s="334"/>
      <c r="SPV381" s="334"/>
      <c r="SPW381" s="334"/>
      <c r="SPX381" s="334"/>
      <c r="SPY381" s="334"/>
      <c r="SPZ381" s="334"/>
      <c r="SQA381" s="334"/>
      <c r="SQB381" s="334"/>
      <c r="SQC381" s="334"/>
      <c r="SQD381" s="334"/>
      <c r="SQE381" s="334"/>
      <c r="SQF381" s="334"/>
      <c r="SQG381" s="334"/>
      <c r="SQH381" s="334"/>
      <c r="SQI381" s="334"/>
      <c r="SQJ381" s="334"/>
      <c r="SQK381" s="334"/>
      <c r="SQL381" s="334"/>
      <c r="SQM381" s="334"/>
      <c r="SQN381" s="334"/>
      <c r="SQO381" s="334"/>
      <c r="SQP381" s="334"/>
      <c r="SQQ381" s="334"/>
      <c r="SQR381" s="334"/>
      <c r="SQS381" s="334"/>
      <c r="SQT381" s="334"/>
      <c r="SQU381" s="334"/>
      <c r="SQV381" s="334"/>
      <c r="SQW381" s="334"/>
      <c r="SQX381" s="334"/>
      <c r="SQY381" s="334"/>
      <c r="SQZ381" s="334"/>
      <c r="SRA381" s="334"/>
      <c r="SRB381" s="334"/>
      <c r="SRC381" s="334"/>
      <c r="SRD381" s="334"/>
      <c r="SRE381" s="334"/>
      <c r="SRF381" s="334"/>
      <c r="SRG381" s="334"/>
      <c r="SRH381" s="334"/>
      <c r="SRI381" s="334"/>
      <c r="SRJ381" s="334"/>
      <c r="SRK381" s="334"/>
      <c r="SRL381" s="334"/>
      <c r="SRM381" s="334"/>
      <c r="SRN381" s="334"/>
      <c r="SRO381" s="334"/>
      <c r="SRP381" s="334"/>
      <c r="SRQ381" s="334"/>
      <c r="SRR381" s="334"/>
      <c r="SRS381" s="334"/>
      <c r="SRT381" s="334"/>
      <c r="SRU381" s="334"/>
      <c r="SRV381" s="334"/>
      <c r="SRW381" s="334"/>
      <c r="SRX381" s="334"/>
      <c r="SRY381" s="334"/>
      <c r="SRZ381" s="334"/>
      <c r="SSA381" s="334"/>
      <c r="SSB381" s="334"/>
      <c r="SSC381" s="334"/>
      <c r="SSD381" s="334"/>
      <c r="SSE381" s="334"/>
      <c r="SSF381" s="334"/>
      <c r="SSG381" s="334"/>
      <c r="SSH381" s="334"/>
      <c r="SSI381" s="334"/>
      <c r="SSJ381" s="334"/>
      <c r="SSK381" s="334"/>
      <c r="SSL381" s="334"/>
      <c r="SSM381" s="334"/>
      <c r="SSN381" s="334"/>
      <c r="SSO381" s="334"/>
      <c r="SSP381" s="334"/>
      <c r="SSQ381" s="334"/>
      <c r="SSR381" s="334"/>
      <c r="SSS381" s="334"/>
      <c r="SST381" s="334"/>
      <c r="SSU381" s="334"/>
      <c r="SSV381" s="334"/>
      <c r="SSW381" s="334"/>
      <c r="SSX381" s="334"/>
      <c r="SSY381" s="334"/>
      <c r="SSZ381" s="334"/>
      <c r="STA381" s="334"/>
      <c r="STB381" s="334"/>
      <c r="STC381" s="334"/>
      <c r="STD381" s="334"/>
      <c r="STE381" s="334"/>
      <c r="STF381" s="334"/>
      <c r="STG381" s="334"/>
      <c r="STH381" s="334"/>
      <c r="STI381" s="334"/>
      <c r="STJ381" s="334"/>
      <c r="STK381" s="334"/>
      <c r="STL381" s="334"/>
      <c r="STM381" s="334"/>
      <c r="STN381" s="334"/>
      <c r="STO381" s="334"/>
      <c r="STP381" s="334"/>
      <c r="STQ381" s="334"/>
      <c r="STR381" s="334"/>
      <c r="STS381" s="334"/>
      <c r="STT381" s="334"/>
      <c r="STU381" s="334"/>
      <c r="STV381" s="334"/>
      <c r="STW381" s="334"/>
      <c r="STX381" s="334"/>
      <c r="STY381" s="334"/>
      <c r="STZ381" s="334"/>
      <c r="SUA381" s="334"/>
      <c r="SUB381" s="334"/>
      <c r="SUC381" s="334"/>
      <c r="SUD381" s="334"/>
      <c r="SUE381" s="334"/>
      <c r="SUF381" s="334"/>
      <c r="SUG381" s="334"/>
      <c r="SUH381" s="334"/>
      <c r="SUI381" s="334"/>
      <c r="SUJ381" s="334"/>
      <c r="SUK381" s="334"/>
      <c r="SUL381" s="334"/>
      <c r="SUM381" s="334"/>
      <c r="SUN381" s="334"/>
      <c r="SUO381" s="334"/>
      <c r="SUP381" s="334"/>
      <c r="SUQ381" s="334"/>
      <c r="SUR381" s="334"/>
      <c r="SUS381" s="334"/>
      <c r="SUT381" s="334"/>
      <c r="SUU381" s="334"/>
      <c r="SUV381" s="334"/>
      <c r="SUW381" s="334"/>
      <c r="SUX381" s="334"/>
      <c r="SUY381" s="334"/>
      <c r="SUZ381" s="334"/>
      <c r="SVA381" s="334"/>
      <c r="SVB381" s="334"/>
      <c r="SVC381" s="334"/>
      <c r="SVD381" s="334"/>
      <c r="SVE381" s="334"/>
      <c r="SVF381" s="334"/>
      <c r="SVG381" s="334"/>
      <c r="SVH381" s="334"/>
      <c r="SVI381" s="334"/>
      <c r="SVJ381" s="334"/>
      <c r="SVK381" s="334"/>
      <c r="SVL381" s="334"/>
      <c r="SVM381" s="334"/>
      <c r="SVN381" s="334"/>
      <c r="SVO381" s="334"/>
      <c r="SVP381" s="334"/>
      <c r="SVQ381" s="334"/>
      <c r="SVR381" s="334"/>
      <c r="SVS381" s="334"/>
      <c r="SVT381" s="334"/>
      <c r="SVU381" s="334"/>
      <c r="SVV381" s="334"/>
      <c r="SVW381" s="334"/>
      <c r="SVX381" s="334"/>
      <c r="SVY381" s="334"/>
      <c r="SVZ381" s="334"/>
      <c r="SWA381" s="334"/>
      <c r="SWB381" s="334"/>
      <c r="SWC381" s="334"/>
      <c r="SWD381" s="334"/>
      <c r="SWE381" s="334"/>
      <c r="SWF381" s="334"/>
      <c r="SWG381" s="334"/>
      <c r="SWH381" s="334"/>
      <c r="SWI381" s="334"/>
      <c r="SWJ381" s="334"/>
      <c r="SWK381" s="334"/>
      <c r="SWL381" s="334"/>
      <c r="SWM381" s="334"/>
      <c r="SWN381" s="334"/>
      <c r="SWO381" s="334"/>
      <c r="SWP381" s="334"/>
      <c r="SWQ381" s="334"/>
      <c r="SWR381" s="334"/>
      <c r="SWS381" s="334"/>
      <c r="SWT381" s="334"/>
      <c r="SWU381" s="334"/>
      <c r="SWV381" s="334"/>
      <c r="SWW381" s="334"/>
      <c r="SWX381" s="334"/>
      <c r="SWY381" s="334"/>
      <c r="SWZ381" s="334"/>
      <c r="SXA381" s="334"/>
      <c r="SXB381" s="334"/>
      <c r="SXC381" s="334"/>
      <c r="SXD381" s="334"/>
      <c r="SXE381" s="334"/>
      <c r="SXF381" s="334"/>
      <c r="SXG381" s="334"/>
      <c r="SXH381" s="334"/>
      <c r="SXI381" s="334"/>
      <c r="SXJ381" s="334"/>
      <c r="SXK381" s="334"/>
      <c r="SXL381" s="334"/>
      <c r="SXM381" s="334"/>
      <c r="SXN381" s="334"/>
      <c r="SXO381" s="334"/>
      <c r="SXP381" s="334"/>
      <c r="SXQ381" s="334"/>
      <c r="SXR381" s="334"/>
      <c r="SXS381" s="334"/>
      <c r="SXT381" s="334"/>
      <c r="SXU381" s="334"/>
      <c r="SXV381" s="334"/>
      <c r="SXW381" s="334"/>
      <c r="SXX381" s="334"/>
      <c r="SXY381" s="334"/>
      <c r="SXZ381" s="334"/>
      <c r="SYA381" s="334"/>
      <c r="SYB381" s="334"/>
      <c r="SYC381" s="334"/>
      <c r="SYD381" s="334"/>
      <c r="SYE381" s="334"/>
      <c r="SYF381" s="334"/>
      <c r="SYG381" s="334"/>
      <c r="SYH381" s="334"/>
      <c r="SYI381" s="334"/>
      <c r="SYJ381" s="334"/>
      <c r="SYK381" s="334"/>
      <c r="SYL381" s="334"/>
      <c r="SYM381" s="334"/>
      <c r="SYN381" s="334"/>
      <c r="SYO381" s="334"/>
      <c r="SYP381" s="334"/>
      <c r="SYQ381" s="334"/>
      <c r="SYR381" s="334"/>
      <c r="SYS381" s="334"/>
      <c r="SYT381" s="334"/>
      <c r="SYU381" s="334"/>
      <c r="SYV381" s="334"/>
      <c r="SYW381" s="334"/>
      <c r="SYX381" s="334"/>
      <c r="SYY381" s="334"/>
      <c r="SYZ381" s="334"/>
      <c r="SZA381" s="334"/>
      <c r="SZB381" s="334"/>
      <c r="SZC381" s="334"/>
      <c r="SZD381" s="334"/>
      <c r="SZE381" s="334"/>
      <c r="SZF381" s="334"/>
      <c r="SZG381" s="334"/>
      <c r="SZH381" s="334"/>
      <c r="SZI381" s="334"/>
      <c r="SZJ381" s="334"/>
      <c r="SZK381" s="334"/>
      <c r="SZL381" s="334"/>
      <c r="SZM381" s="334"/>
      <c r="SZN381" s="334"/>
      <c r="SZO381" s="334"/>
      <c r="SZP381" s="334"/>
      <c r="SZQ381" s="334"/>
      <c r="SZR381" s="334"/>
      <c r="SZS381" s="334"/>
      <c r="SZT381" s="334"/>
      <c r="SZU381" s="334"/>
      <c r="SZV381" s="334"/>
      <c r="SZW381" s="334"/>
      <c r="SZX381" s="334"/>
      <c r="SZY381" s="334"/>
      <c r="SZZ381" s="334"/>
      <c r="TAA381" s="334"/>
      <c r="TAB381" s="334"/>
      <c r="TAC381" s="334"/>
      <c r="TAD381" s="334"/>
      <c r="TAE381" s="334"/>
      <c r="TAF381" s="334"/>
      <c r="TAG381" s="334"/>
      <c r="TAH381" s="334"/>
      <c r="TAI381" s="334"/>
      <c r="TAJ381" s="334"/>
      <c r="TAK381" s="334"/>
      <c r="TAL381" s="334"/>
      <c r="TAM381" s="334"/>
      <c r="TAN381" s="334"/>
      <c r="TAO381" s="334"/>
      <c r="TAP381" s="334"/>
      <c r="TAQ381" s="334"/>
      <c r="TAR381" s="334"/>
      <c r="TAS381" s="334"/>
      <c r="TAT381" s="334"/>
      <c r="TAU381" s="334"/>
      <c r="TAV381" s="334"/>
      <c r="TAW381" s="334"/>
      <c r="TAX381" s="334"/>
      <c r="TAY381" s="334"/>
      <c r="TAZ381" s="334"/>
      <c r="TBA381" s="334"/>
      <c r="TBB381" s="334"/>
      <c r="TBC381" s="334"/>
      <c r="TBD381" s="334"/>
      <c r="TBE381" s="334"/>
      <c r="TBF381" s="334"/>
      <c r="TBG381" s="334"/>
      <c r="TBH381" s="334"/>
      <c r="TBI381" s="334"/>
      <c r="TBJ381" s="334"/>
      <c r="TBK381" s="334"/>
      <c r="TBL381" s="334"/>
      <c r="TBM381" s="334"/>
      <c r="TBN381" s="334"/>
      <c r="TBO381" s="334"/>
      <c r="TBP381" s="334"/>
      <c r="TBQ381" s="334"/>
      <c r="TBR381" s="334"/>
      <c r="TBS381" s="334"/>
      <c r="TBT381" s="334"/>
      <c r="TBU381" s="334"/>
      <c r="TBV381" s="334"/>
      <c r="TBW381" s="334"/>
      <c r="TBX381" s="334"/>
      <c r="TBY381" s="334"/>
      <c r="TBZ381" s="334"/>
      <c r="TCA381" s="334"/>
      <c r="TCB381" s="334"/>
      <c r="TCC381" s="334"/>
      <c r="TCD381" s="334"/>
      <c r="TCE381" s="334"/>
      <c r="TCF381" s="334"/>
      <c r="TCG381" s="334"/>
      <c r="TCH381" s="334"/>
      <c r="TCI381" s="334"/>
      <c r="TCJ381" s="334"/>
      <c r="TCK381" s="334"/>
      <c r="TCL381" s="334"/>
      <c r="TCM381" s="334"/>
      <c r="TCN381" s="334"/>
      <c r="TCO381" s="334"/>
      <c r="TCP381" s="334"/>
      <c r="TCQ381" s="334"/>
      <c r="TCR381" s="334"/>
      <c r="TCS381" s="334"/>
      <c r="TCT381" s="334"/>
      <c r="TCU381" s="334"/>
      <c r="TCV381" s="334"/>
      <c r="TCW381" s="334"/>
      <c r="TCX381" s="334"/>
      <c r="TCY381" s="334"/>
      <c r="TCZ381" s="334"/>
      <c r="TDA381" s="334"/>
      <c r="TDB381" s="334"/>
      <c r="TDC381" s="334"/>
      <c r="TDD381" s="334"/>
      <c r="TDE381" s="334"/>
      <c r="TDF381" s="334"/>
      <c r="TDG381" s="334"/>
      <c r="TDH381" s="334"/>
      <c r="TDI381" s="334"/>
      <c r="TDJ381" s="334"/>
      <c r="TDK381" s="334"/>
      <c r="TDL381" s="334"/>
      <c r="TDM381" s="334"/>
      <c r="TDN381" s="334"/>
      <c r="TDO381" s="334"/>
      <c r="TDP381" s="334"/>
      <c r="TDQ381" s="334"/>
      <c r="TDR381" s="334"/>
      <c r="TDS381" s="334"/>
      <c r="TDT381" s="334"/>
      <c r="TDU381" s="334"/>
      <c r="TDV381" s="334"/>
      <c r="TDW381" s="334"/>
      <c r="TDX381" s="334"/>
      <c r="TDY381" s="334"/>
      <c r="TDZ381" s="334"/>
      <c r="TEA381" s="334"/>
      <c r="TEB381" s="334"/>
      <c r="TEC381" s="334"/>
      <c r="TED381" s="334"/>
      <c r="TEE381" s="334"/>
      <c r="TEF381" s="334"/>
      <c r="TEG381" s="334"/>
      <c r="TEH381" s="334"/>
      <c r="TEI381" s="334"/>
      <c r="TEJ381" s="334"/>
      <c r="TEK381" s="334"/>
      <c r="TEL381" s="334"/>
      <c r="TEM381" s="334"/>
      <c r="TEN381" s="334"/>
      <c r="TEO381" s="334"/>
      <c r="TEP381" s="334"/>
      <c r="TEQ381" s="334"/>
      <c r="TER381" s="334"/>
      <c r="TES381" s="334"/>
      <c r="TET381" s="334"/>
      <c r="TEU381" s="334"/>
      <c r="TEV381" s="334"/>
      <c r="TEW381" s="334"/>
      <c r="TEX381" s="334"/>
      <c r="TEY381" s="334"/>
      <c r="TEZ381" s="334"/>
      <c r="TFA381" s="334"/>
      <c r="TFB381" s="334"/>
      <c r="TFC381" s="334"/>
      <c r="TFD381" s="334"/>
      <c r="TFE381" s="334"/>
      <c r="TFF381" s="334"/>
      <c r="TFG381" s="334"/>
      <c r="TFH381" s="334"/>
      <c r="TFI381" s="334"/>
      <c r="TFJ381" s="334"/>
      <c r="TFK381" s="334"/>
      <c r="TFL381" s="334"/>
      <c r="TFM381" s="334"/>
      <c r="TFN381" s="334"/>
      <c r="TFO381" s="334"/>
      <c r="TFP381" s="334"/>
      <c r="TFQ381" s="334"/>
      <c r="TFR381" s="334"/>
      <c r="TFS381" s="334"/>
      <c r="TFT381" s="334"/>
      <c r="TFU381" s="334"/>
      <c r="TFV381" s="334"/>
      <c r="TFW381" s="334"/>
      <c r="TFX381" s="334"/>
      <c r="TFY381" s="334"/>
      <c r="TFZ381" s="334"/>
      <c r="TGA381" s="334"/>
      <c r="TGB381" s="334"/>
      <c r="TGC381" s="334"/>
      <c r="TGD381" s="334"/>
      <c r="TGE381" s="334"/>
      <c r="TGF381" s="334"/>
      <c r="TGG381" s="334"/>
      <c r="TGH381" s="334"/>
      <c r="TGI381" s="334"/>
      <c r="TGJ381" s="334"/>
      <c r="TGK381" s="334"/>
      <c r="TGL381" s="334"/>
      <c r="TGM381" s="334"/>
      <c r="TGN381" s="334"/>
      <c r="TGO381" s="334"/>
      <c r="TGP381" s="334"/>
      <c r="TGQ381" s="334"/>
      <c r="TGR381" s="334"/>
      <c r="TGS381" s="334"/>
      <c r="TGT381" s="334"/>
      <c r="TGU381" s="334"/>
      <c r="TGV381" s="334"/>
      <c r="TGW381" s="334"/>
      <c r="TGX381" s="334"/>
      <c r="TGY381" s="334"/>
      <c r="TGZ381" s="334"/>
      <c r="THA381" s="334"/>
      <c r="THB381" s="334"/>
      <c r="THC381" s="334"/>
      <c r="THD381" s="334"/>
      <c r="THE381" s="334"/>
      <c r="THF381" s="334"/>
      <c r="THG381" s="334"/>
      <c r="THH381" s="334"/>
      <c r="THI381" s="334"/>
      <c r="THJ381" s="334"/>
      <c r="THK381" s="334"/>
      <c r="THL381" s="334"/>
      <c r="THM381" s="334"/>
      <c r="THN381" s="334"/>
      <c r="THO381" s="334"/>
      <c r="THP381" s="334"/>
      <c r="THQ381" s="334"/>
      <c r="THR381" s="334"/>
      <c r="THS381" s="334"/>
      <c r="THT381" s="334"/>
      <c r="THU381" s="334"/>
      <c r="THV381" s="334"/>
      <c r="THW381" s="334"/>
      <c r="THX381" s="334"/>
      <c r="THY381" s="334"/>
      <c r="THZ381" s="334"/>
      <c r="TIA381" s="334"/>
      <c r="TIB381" s="334"/>
      <c r="TIC381" s="334"/>
      <c r="TID381" s="334"/>
      <c r="TIE381" s="334"/>
      <c r="TIF381" s="334"/>
      <c r="TIG381" s="334"/>
      <c r="TIH381" s="334"/>
      <c r="TII381" s="334"/>
      <c r="TIJ381" s="334"/>
      <c r="TIK381" s="334"/>
      <c r="TIL381" s="334"/>
      <c r="TIM381" s="334"/>
      <c r="TIN381" s="334"/>
      <c r="TIO381" s="334"/>
      <c r="TIP381" s="334"/>
      <c r="TIQ381" s="334"/>
      <c r="TIR381" s="334"/>
      <c r="TIS381" s="334"/>
      <c r="TIT381" s="334"/>
      <c r="TIU381" s="334"/>
      <c r="TIV381" s="334"/>
      <c r="TIW381" s="334"/>
      <c r="TIX381" s="334"/>
      <c r="TIY381" s="334"/>
      <c r="TIZ381" s="334"/>
      <c r="TJA381" s="334"/>
      <c r="TJB381" s="334"/>
      <c r="TJC381" s="334"/>
      <c r="TJD381" s="334"/>
      <c r="TJE381" s="334"/>
      <c r="TJF381" s="334"/>
      <c r="TJG381" s="334"/>
      <c r="TJH381" s="334"/>
      <c r="TJI381" s="334"/>
      <c r="TJJ381" s="334"/>
      <c r="TJK381" s="334"/>
      <c r="TJL381" s="334"/>
      <c r="TJM381" s="334"/>
      <c r="TJN381" s="334"/>
      <c r="TJO381" s="334"/>
      <c r="TJP381" s="334"/>
      <c r="TJQ381" s="334"/>
      <c r="TJR381" s="334"/>
      <c r="TJS381" s="334"/>
      <c r="TJT381" s="334"/>
      <c r="TJU381" s="334"/>
      <c r="TJV381" s="334"/>
      <c r="TJW381" s="334"/>
      <c r="TJX381" s="334"/>
      <c r="TJY381" s="334"/>
      <c r="TJZ381" s="334"/>
      <c r="TKA381" s="334"/>
      <c r="TKB381" s="334"/>
      <c r="TKC381" s="334"/>
      <c r="TKD381" s="334"/>
      <c r="TKE381" s="334"/>
      <c r="TKF381" s="334"/>
      <c r="TKG381" s="334"/>
      <c r="TKH381" s="334"/>
      <c r="TKI381" s="334"/>
      <c r="TKJ381" s="334"/>
      <c r="TKK381" s="334"/>
      <c r="TKL381" s="334"/>
      <c r="TKM381" s="334"/>
      <c r="TKN381" s="334"/>
      <c r="TKO381" s="334"/>
      <c r="TKP381" s="334"/>
      <c r="TKQ381" s="334"/>
      <c r="TKR381" s="334"/>
      <c r="TKS381" s="334"/>
      <c r="TKT381" s="334"/>
      <c r="TKU381" s="334"/>
      <c r="TKV381" s="334"/>
      <c r="TKW381" s="334"/>
      <c r="TKX381" s="334"/>
      <c r="TKY381" s="334"/>
      <c r="TKZ381" s="334"/>
      <c r="TLA381" s="334"/>
      <c r="TLB381" s="334"/>
      <c r="TLC381" s="334"/>
      <c r="TLD381" s="334"/>
      <c r="TLE381" s="334"/>
      <c r="TLF381" s="334"/>
      <c r="TLG381" s="334"/>
      <c r="TLH381" s="334"/>
      <c r="TLI381" s="334"/>
      <c r="TLJ381" s="334"/>
      <c r="TLK381" s="334"/>
      <c r="TLL381" s="334"/>
      <c r="TLM381" s="334"/>
      <c r="TLN381" s="334"/>
      <c r="TLO381" s="334"/>
      <c r="TLP381" s="334"/>
      <c r="TLQ381" s="334"/>
      <c r="TLR381" s="334"/>
      <c r="TLS381" s="334"/>
      <c r="TLT381" s="334"/>
      <c r="TLU381" s="334"/>
      <c r="TLV381" s="334"/>
      <c r="TLW381" s="334"/>
      <c r="TLX381" s="334"/>
      <c r="TLY381" s="334"/>
      <c r="TLZ381" s="334"/>
      <c r="TMA381" s="334"/>
      <c r="TMB381" s="334"/>
      <c r="TMC381" s="334"/>
      <c r="TMD381" s="334"/>
      <c r="TME381" s="334"/>
      <c r="TMF381" s="334"/>
      <c r="TMG381" s="334"/>
      <c r="TMH381" s="334"/>
      <c r="TMI381" s="334"/>
      <c r="TMJ381" s="334"/>
      <c r="TMK381" s="334"/>
      <c r="TML381" s="334"/>
      <c r="TMM381" s="334"/>
      <c r="TMN381" s="334"/>
      <c r="TMO381" s="334"/>
      <c r="TMP381" s="334"/>
      <c r="TMQ381" s="334"/>
      <c r="TMR381" s="334"/>
      <c r="TMS381" s="334"/>
      <c r="TMT381" s="334"/>
      <c r="TMU381" s="334"/>
      <c r="TMV381" s="334"/>
      <c r="TMW381" s="334"/>
      <c r="TMX381" s="334"/>
      <c r="TMY381" s="334"/>
      <c r="TMZ381" s="334"/>
      <c r="TNA381" s="334"/>
      <c r="TNB381" s="334"/>
      <c r="TNC381" s="334"/>
      <c r="TND381" s="334"/>
      <c r="TNE381" s="334"/>
      <c r="TNF381" s="334"/>
      <c r="TNG381" s="334"/>
      <c r="TNH381" s="334"/>
      <c r="TNI381" s="334"/>
      <c r="TNJ381" s="334"/>
      <c r="TNK381" s="334"/>
      <c r="TNL381" s="334"/>
      <c r="TNM381" s="334"/>
      <c r="TNN381" s="334"/>
      <c r="TNO381" s="334"/>
      <c r="TNP381" s="334"/>
      <c r="TNQ381" s="334"/>
      <c r="TNR381" s="334"/>
      <c r="TNS381" s="334"/>
      <c r="TNT381" s="334"/>
      <c r="TNU381" s="334"/>
      <c r="TNV381" s="334"/>
      <c r="TNW381" s="334"/>
      <c r="TNX381" s="334"/>
      <c r="TNY381" s="334"/>
      <c r="TNZ381" s="334"/>
      <c r="TOA381" s="334"/>
      <c r="TOB381" s="334"/>
      <c r="TOC381" s="334"/>
      <c r="TOD381" s="334"/>
      <c r="TOE381" s="334"/>
      <c r="TOF381" s="334"/>
      <c r="TOG381" s="334"/>
      <c r="TOH381" s="334"/>
      <c r="TOI381" s="334"/>
      <c r="TOJ381" s="334"/>
      <c r="TOK381" s="334"/>
      <c r="TOL381" s="334"/>
      <c r="TOM381" s="334"/>
      <c r="TON381" s="334"/>
      <c r="TOO381" s="334"/>
      <c r="TOP381" s="334"/>
      <c r="TOQ381" s="334"/>
      <c r="TOR381" s="334"/>
      <c r="TOS381" s="334"/>
      <c r="TOT381" s="334"/>
      <c r="TOU381" s="334"/>
      <c r="TOV381" s="334"/>
      <c r="TOW381" s="334"/>
      <c r="TOX381" s="334"/>
      <c r="TOY381" s="334"/>
      <c r="TOZ381" s="334"/>
      <c r="TPA381" s="334"/>
      <c r="TPB381" s="334"/>
      <c r="TPC381" s="334"/>
      <c r="TPD381" s="334"/>
      <c r="TPE381" s="334"/>
      <c r="TPF381" s="334"/>
      <c r="TPG381" s="334"/>
      <c r="TPH381" s="334"/>
      <c r="TPI381" s="334"/>
      <c r="TPJ381" s="334"/>
      <c r="TPK381" s="334"/>
      <c r="TPL381" s="334"/>
      <c r="TPM381" s="334"/>
      <c r="TPN381" s="334"/>
      <c r="TPO381" s="334"/>
      <c r="TPP381" s="334"/>
      <c r="TPQ381" s="334"/>
      <c r="TPR381" s="334"/>
      <c r="TPS381" s="334"/>
      <c r="TPT381" s="334"/>
      <c r="TPU381" s="334"/>
      <c r="TPV381" s="334"/>
      <c r="TPW381" s="334"/>
      <c r="TPX381" s="334"/>
      <c r="TPY381" s="334"/>
      <c r="TPZ381" s="334"/>
      <c r="TQA381" s="334"/>
      <c r="TQB381" s="334"/>
      <c r="TQC381" s="334"/>
      <c r="TQD381" s="334"/>
      <c r="TQE381" s="334"/>
      <c r="TQF381" s="334"/>
      <c r="TQG381" s="334"/>
      <c r="TQH381" s="334"/>
      <c r="TQI381" s="334"/>
      <c r="TQJ381" s="334"/>
      <c r="TQK381" s="334"/>
      <c r="TQL381" s="334"/>
      <c r="TQM381" s="334"/>
      <c r="TQN381" s="334"/>
      <c r="TQO381" s="334"/>
      <c r="TQP381" s="334"/>
      <c r="TQQ381" s="334"/>
      <c r="TQR381" s="334"/>
      <c r="TQS381" s="334"/>
      <c r="TQT381" s="334"/>
      <c r="TQU381" s="334"/>
      <c r="TQV381" s="334"/>
      <c r="TQW381" s="334"/>
      <c r="TQX381" s="334"/>
      <c r="TQY381" s="334"/>
      <c r="TQZ381" s="334"/>
      <c r="TRA381" s="334"/>
      <c r="TRB381" s="334"/>
      <c r="TRC381" s="334"/>
      <c r="TRD381" s="334"/>
      <c r="TRE381" s="334"/>
      <c r="TRF381" s="334"/>
      <c r="TRG381" s="334"/>
      <c r="TRH381" s="334"/>
      <c r="TRI381" s="334"/>
      <c r="TRJ381" s="334"/>
      <c r="TRK381" s="334"/>
      <c r="TRL381" s="334"/>
      <c r="TRM381" s="334"/>
      <c r="TRN381" s="334"/>
      <c r="TRO381" s="334"/>
      <c r="TRP381" s="334"/>
      <c r="TRQ381" s="334"/>
      <c r="TRR381" s="334"/>
      <c r="TRS381" s="334"/>
      <c r="TRT381" s="334"/>
      <c r="TRU381" s="334"/>
      <c r="TRV381" s="334"/>
      <c r="TRW381" s="334"/>
      <c r="TRX381" s="334"/>
      <c r="TRY381" s="334"/>
      <c r="TRZ381" s="334"/>
      <c r="TSA381" s="334"/>
      <c r="TSB381" s="334"/>
      <c r="TSC381" s="334"/>
      <c r="TSD381" s="334"/>
      <c r="TSE381" s="334"/>
      <c r="TSF381" s="334"/>
      <c r="TSG381" s="334"/>
      <c r="TSH381" s="334"/>
      <c r="TSI381" s="334"/>
      <c r="TSJ381" s="334"/>
      <c r="TSK381" s="334"/>
      <c r="TSL381" s="334"/>
      <c r="TSM381" s="334"/>
      <c r="TSN381" s="334"/>
      <c r="TSO381" s="334"/>
      <c r="TSP381" s="334"/>
      <c r="TSQ381" s="334"/>
      <c r="TSR381" s="334"/>
      <c r="TSS381" s="334"/>
      <c r="TST381" s="334"/>
      <c r="TSU381" s="334"/>
      <c r="TSV381" s="334"/>
      <c r="TSW381" s="334"/>
      <c r="TSX381" s="334"/>
      <c r="TSY381" s="334"/>
      <c r="TSZ381" s="334"/>
      <c r="TTA381" s="334"/>
      <c r="TTB381" s="334"/>
      <c r="TTC381" s="334"/>
      <c r="TTD381" s="334"/>
      <c r="TTE381" s="334"/>
      <c r="TTF381" s="334"/>
      <c r="TTG381" s="334"/>
      <c r="TTH381" s="334"/>
      <c r="TTI381" s="334"/>
      <c r="TTJ381" s="334"/>
      <c r="TTK381" s="334"/>
      <c r="TTL381" s="334"/>
      <c r="TTM381" s="334"/>
      <c r="TTN381" s="334"/>
      <c r="TTO381" s="334"/>
      <c r="TTP381" s="334"/>
      <c r="TTQ381" s="334"/>
      <c r="TTR381" s="334"/>
      <c r="TTS381" s="334"/>
      <c r="TTT381" s="334"/>
      <c r="TTU381" s="334"/>
      <c r="TTV381" s="334"/>
      <c r="TTW381" s="334"/>
      <c r="TTX381" s="334"/>
      <c r="TTY381" s="334"/>
      <c r="TTZ381" s="334"/>
      <c r="TUA381" s="334"/>
      <c r="TUB381" s="334"/>
      <c r="TUC381" s="334"/>
      <c r="TUD381" s="334"/>
      <c r="TUE381" s="334"/>
      <c r="TUF381" s="334"/>
      <c r="TUG381" s="334"/>
      <c r="TUH381" s="334"/>
      <c r="TUI381" s="334"/>
      <c r="TUJ381" s="334"/>
      <c r="TUK381" s="334"/>
      <c r="TUL381" s="334"/>
      <c r="TUM381" s="334"/>
      <c r="TUN381" s="334"/>
      <c r="TUO381" s="334"/>
      <c r="TUP381" s="334"/>
      <c r="TUQ381" s="334"/>
      <c r="TUR381" s="334"/>
      <c r="TUS381" s="334"/>
      <c r="TUT381" s="334"/>
      <c r="TUU381" s="334"/>
      <c r="TUV381" s="334"/>
      <c r="TUW381" s="334"/>
      <c r="TUX381" s="334"/>
      <c r="TUY381" s="334"/>
      <c r="TUZ381" s="334"/>
      <c r="TVA381" s="334"/>
      <c r="TVB381" s="334"/>
      <c r="TVC381" s="334"/>
      <c r="TVD381" s="334"/>
      <c r="TVE381" s="334"/>
      <c r="TVF381" s="334"/>
      <c r="TVG381" s="334"/>
      <c r="TVH381" s="334"/>
      <c r="TVI381" s="334"/>
      <c r="TVJ381" s="334"/>
      <c r="TVK381" s="334"/>
      <c r="TVL381" s="334"/>
      <c r="TVM381" s="334"/>
      <c r="TVN381" s="334"/>
      <c r="TVO381" s="334"/>
      <c r="TVP381" s="334"/>
      <c r="TVQ381" s="334"/>
      <c r="TVR381" s="334"/>
      <c r="TVS381" s="334"/>
      <c r="TVT381" s="334"/>
      <c r="TVU381" s="334"/>
      <c r="TVV381" s="334"/>
      <c r="TVW381" s="334"/>
      <c r="TVX381" s="334"/>
      <c r="TVY381" s="334"/>
      <c r="TVZ381" s="334"/>
      <c r="TWA381" s="334"/>
      <c r="TWB381" s="334"/>
      <c r="TWC381" s="334"/>
      <c r="TWD381" s="334"/>
      <c r="TWE381" s="334"/>
      <c r="TWF381" s="334"/>
      <c r="TWG381" s="334"/>
      <c r="TWH381" s="334"/>
      <c r="TWI381" s="334"/>
      <c r="TWJ381" s="334"/>
      <c r="TWK381" s="334"/>
      <c r="TWL381" s="334"/>
      <c r="TWM381" s="334"/>
      <c r="TWN381" s="334"/>
      <c r="TWO381" s="334"/>
      <c r="TWP381" s="334"/>
      <c r="TWQ381" s="334"/>
      <c r="TWR381" s="334"/>
      <c r="TWS381" s="334"/>
      <c r="TWT381" s="334"/>
      <c r="TWU381" s="334"/>
      <c r="TWV381" s="334"/>
      <c r="TWW381" s="334"/>
      <c r="TWX381" s="334"/>
      <c r="TWY381" s="334"/>
      <c r="TWZ381" s="334"/>
      <c r="TXA381" s="334"/>
      <c r="TXB381" s="334"/>
      <c r="TXC381" s="334"/>
      <c r="TXD381" s="334"/>
      <c r="TXE381" s="334"/>
      <c r="TXF381" s="334"/>
      <c r="TXG381" s="334"/>
      <c r="TXH381" s="334"/>
      <c r="TXI381" s="334"/>
      <c r="TXJ381" s="334"/>
      <c r="TXK381" s="334"/>
      <c r="TXL381" s="334"/>
      <c r="TXM381" s="334"/>
      <c r="TXN381" s="334"/>
      <c r="TXO381" s="334"/>
      <c r="TXP381" s="334"/>
      <c r="TXQ381" s="334"/>
      <c r="TXR381" s="334"/>
      <c r="TXS381" s="334"/>
      <c r="TXT381" s="334"/>
      <c r="TXU381" s="334"/>
      <c r="TXV381" s="334"/>
      <c r="TXW381" s="334"/>
      <c r="TXX381" s="334"/>
      <c r="TXY381" s="334"/>
      <c r="TXZ381" s="334"/>
      <c r="TYA381" s="334"/>
      <c r="TYB381" s="334"/>
      <c r="TYC381" s="334"/>
      <c r="TYD381" s="334"/>
      <c r="TYE381" s="334"/>
      <c r="TYF381" s="334"/>
      <c r="TYG381" s="334"/>
      <c r="TYH381" s="334"/>
      <c r="TYI381" s="334"/>
      <c r="TYJ381" s="334"/>
      <c r="TYK381" s="334"/>
      <c r="TYL381" s="334"/>
      <c r="TYM381" s="334"/>
      <c r="TYN381" s="334"/>
      <c r="TYO381" s="334"/>
      <c r="TYP381" s="334"/>
      <c r="TYQ381" s="334"/>
      <c r="TYR381" s="334"/>
      <c r="TYS381" s="334"/>
      <c r="TYT381" s="334"/>
      <c r="TYU381" s="334"/>
      <c r="TYV381" s="334"/>
      <c r="TYW381" s="334"/>
      <c r="TYX381" s="334"/>
      <c r="TYY381" s="334"/>
      <c r="TYZ381" s="334"/>
      <c r="TZA381" s="334"/>
      <c r="TZB381" s="334"/>
      <c r="TZC381" s="334"/>
      <c r="TZD381" s="334"/>
      <c r="TZE381" s="334"/>
      <c r="TZF381" s="334"/>
      <c r="TZG381" s="334"/>
      <c r="TZH381" s="334"/>
      <c r="TZI381" s="334"/>
      <c r="TZJ381" s="334"/>
      <c r="TZK381" s="334"/>
      <c r="TZL381" s="334"/>
      <c r="TZM381" s="334"/>
      <c r="TZN381" s="334"/>
      <c r="TZO381" s="334"/>
      <c r="TZP381" s="334"/>
      <c r="TZQ381" s="334"/>
      <c r="TZR381" s="334"/>
      <c r="TZS381" s="334"/>
      <c r="TZT381" s="334"/>
      <c r="TZU381" s="334"/>
      <c r="TZV381" s="334"/>
      <c r="TZW381" s="334"/>
      <c r="TZX381" s="334"/>
      <c r="TZY381" s="334"/>
      <c r="TZZ381" s="334"/>
      <c r="UAA381" s="334"/>
      <c r="UAB381" s="334"/>
      <c r="UAC381" s="334"/>
      <c r="UAD381" s="334"/>
      <c r="UAE381" s="334"/>
      <c r="UAF381" s="334"/>
      <c r="UAG381" s="334"/>
      <c r="UAH381" s="334"/>
      <c r="UAI381" s="334"/>
      <c r="UAJ381" s="334"/>
      <c r="UAK381" s="334"/>
      <c r="UAL381" s="334"/>
      <c r="UAM381" s="334"/>
      <c r="UAN381" s="334"/>
      <c r="UAO381" s="334"/>
      <c r="UAP381" s="334"/>
      <c r="UAQ381" s="334"/>
      <c r="UAR381" s="334"/>
      <c r="UAS381" s="334"/>
      <c r="UAT381" s="334"/>
      <c r="UAU381" s="334"/>
      <c r="UAV381" s="334"/>
      <c r="UAW381" s="334"/>
      <c r="UAX381" s="334"/>
      <c r="UAY381" s="334"/>
      <c r="UAZ381" s="334"/>
      <c r="UBA381" s="334"/>
      <c r="UBB381" s="334"/>
      <c r="UBC381" s="334"/>
      <c r="UBD381" s="334"/>
      <c r="UBE381" s="334"/>
      <c r="UBF381" s="334"/>
      <c r="UBG381" s="334"/>
      <c r="UBH381" s="334"/>
      <c r="UBI381" s="334"/>
      <c r="UBJ381" s="334"/>
      <c r="UBK381" s="334"/>
      <c r="UBL381" s="334"/>
      <c r="UBM381" s="334"/>
      <c r="UBN381" s="334"/>
      <c r="UBO381" s="334"/>
      <c r="UBP381" s="334"/>
      <c r="UBQ381" s="334"/>
      <c r="UBR381" s="334"/>
      <c r="UBS381" s="334"/>
      <c r="UBT381" s="334"/>
      <c r="UBU381" s="334"/>
      <c r="UBV381" s="334"/>
      <c r="UBW381" s="334"/>
      <c r="UBX381" s="334"/>
      <c r="UBY381" s="334"/>
      <c r="UBZ381" s="334"/>
      <c r="UCA381" s="334"/>
      <c r="UCB381" s="334"/>
      <c r="UCC381" s="334"/>
      <c r="UCD381" s="334"/>
      <c r="UCE381" s="334"/>
      <c r="UCF381" s="334"/>
      <c r="UCG381" s="334"/>
      <c r="UCH381" s="334"/>
      <c r="UCI381" s="334"/>
      <c r="UCJ381" s="334"/>
      <c r="UCK381" s="334"/>
      <c r="UCL381" s="334"/>
      <c r="UCM381" s="334"/>
      <c r="UCN381" s="334"/>
      <c r="UCO381" s="334"/>
      <c r="UCP381" s="334"/>
      <c r="UCQ381" s="334"/>
      <c r="UCR381" s="334"/>
      <c r="UCS381" s="334"/>
      <c r="UCT381" s="334"/>
      <c r="UCU381" s="334"/>
      <c r="UCV381" s="334"/>
      <c r="UCW381" s="334"/>
      <c r="UCX381" s="334"/>
      <c r="UCY381" s="334"/>
      <c r="UCZ381" s="334"/>
      <c r="UDA381" s="334"/>
      <c r="UDB381" s="334"/>
      <c r="UDC381" s="334"/>
      <c r="UDD381" s="334"/>
      <c r="UDE381" s="334"/>
      <c r="UDF381" s="334"/>
      <c r="UDG381" s="334"/>
      <c r="UDH381" s="334"/>
      <c r="UDI381" s="334"/>
      <c r="UDJ381" s="334"/>
      <c r="UDK381" s="334"/>
      <c r="UDL381" s="334"/>
      <c r="UDM381" s="334"/>
      <c r="UDN381" s="334"/>
      <c r="UDO381" s="334"/>
      <c r="UDP381" s="334"/>
      <c r="UDQ381" s="334"/>
      <c r="UDR381" s="334"/>
      <c r="UDS381" s="334"/>
      <c r="UDT381" s="334"/>
      <c r="UDU381" s="334"/>
      <c r="UDV381" s="334"/>
      <c r="UDW381" s="334"/>
      <c r="UDX381" s="334"/>
      <c r="UDY381" s="334"/>
      <c r="UDZ381" s="334"/>
      <c r="UEA381" s="334"/>
      <c r="UEB381" s="334"/>
      <c r="UEC381" s="334"/>
      <c r="UED381" s="334"/>
      <c r="UEE381" s="334"/>
      <c r="UEF381" s="334"/>
      <c r="UEG381" s="334"/>
      <c r="UEH381" s="334"/>
      <c r="UEI381" s="334"/>
      <c r="UEJ381" s="334"/>
      <c r="UEK381" s="334"/>
      <c r="UEL381" s="334"/>
      <c r="UEM381" s="334"/>
      <c r="UEN381" s="334"/>
      <c r="UEO381" s="334"/>
      <c r="UEP381" s="334"/>
      <c r="UEQ381" s="334"/>
      <c r="UER381" s="334"/>
      <c r="UES381" s="334"/>
      <c r="UET381" s="334"/>
      <c r="UEU381" s="334"/>
      <c r="UEV381" s="334"/>
      <c r="UEW381" s="334"/>
      <c r="UEX381" s="334"/>
      <c r="UEY381" s="334"/>
      <c r="UEZ381" s="334"/>
      <c r="UFA381" s="334"/>
      <c r="UFB381" s="334"/>
      <c r="UFC381" s="334"/>
      <c r="UFD381" s="334"/>
      <c r="UFE381" s="334"/>
      <c r="UFF381" s="334"/>
      <c r="UFG381" s="334"/>
      <c r="UFH381" s="334"/>
      <c r="UFI381" s="334"/>
      <c r="UFJ381" s="334"/>
      <c r="UFK381" s="334"/>
      <c r="UFL381" s="334"/>
      <c r="UFM381" s="334"/>
      <c r="UFN381" s="334"/>
      <c r="UFO381" s="334"/>
      <c r="UFP381" s="334"/>
      <c r="UFQ381" s="334"/>
      <c r="UFR381" s="334"/>
      <c r="UFS381" s="334"/>
      <c r="UFT381" s="334"/>
      <c r="UFU381" s="334"/>
      <c r="UFV381" s="334"/>
      <c r="UFW381" s="334"/>
      <c r="UFX381" s="334"/>
      <c r="UFY381" s="334"/>
      <c r="UFZ381" s="334"/>
      <c r="UGA381" s="334"/>
      <c r="UGB381" s="334"/>
      <c r="UGC381" s="334"/>
      <c r="UGD381" s="334"/>
      <c r="UGE381" s="334"/>
      <c r="UGF381" s="334"/>
      <c r="UGG381" s="334"/>
      <c r="UGH381" s="334"/>
      <c r="UGI381" s="334"/>
      <c r="UGJ381" s="334"/>
      <c r="UGK381" s="334"/>
      <c r="UGL381" s="334"/>
      <c r="UGM381" s="334"/>
      <c r="UGN381" s="334"/>
      <c r="UGO381" s="334"/>
      <c r="UGP381" s="334"/>
      <c r="UGQ381" s="334"/>
      <c r="UGR381" s="334"/>
      <c r="UGS381" s="334"/>
      <c r="UGT381" s="334"/>
      <c r="UGU381" s="334"/>
      <c r="UGV381" s="334"/>
      <c r="UGW381" s="334"/>
      <c r="UGX381" s="334"/>
      <c r="UGY381" s="334"/>
      <c r="UGZ381" s="334"/>
      <c r="UHA381" s="334"/>
      <c r="UHB381" s="334"/>
      <c r="UHC381" s="334"/>
      <c r="UHD381" s="334"/>
      <c r="UHE381" s="334"/>
      <c r="UHF381" s="334"/>
      <c r="UHG381" s="334"/>
      <c r="UHH381" s="334"/>
      <c r="UHI381" s="334"/>
      <c r="UHJ381" s="334"/>
      <c r="UHK381" s="334"/>
      <c r="UHL381" s="334"/>
      <c r="UHM381" s="334"/>
      <c r="UHN381" s="334"/>
      <c r="UHO381" s="334"/>
      <c r="UHP381" s="334"/>
      <c r="UHQ381" s="334"/>
      <c r="UHR381" s="334"/>
      <c r="UHS381" s="334"/>
      <c r="UHT381" s="334"/>
      <c r="UHU381" s="334"/>
      <c r="UHV381" s="334"/>
      <c r="UHW381" s="334"/>
      <c r="UHX381" s="334"/>
      <c r="UHY381" s="334"/>
      <c r="UHZ381" s="334"/>
      <c r="UIA381" s="334"/>
      <c r="UIB381" s="334"/>
      <c r="UIC381" s="334"/>
      <c r="UID381" s="334"/>
      <c r="UIE381" s="334"/>
      <c r="UIF381" s="334"/>
      <c r="UIG381" s="334"/>
      <c r="UIH381" s="334"/>
      <c r="UII381" s="334"/>
      <c r="UIJ381" s="334"/>
      <c r="UIK381" s="334"/>
      <c r="UIL381" s="334"/>
      <c r="UIM381" s="334"/>
      <c r="UIN381" s="334"/>
      <c r="UIO381" s="334"/>
      <c r="UIP381" s="334"/>
      <c r="UIQ381" s="334"/>
      <c r="UIR381" s="334"/>
      <c r="UIS381" s="334"/>
      <c r="UIT381" s="334"/>
      <c r="UIU381" s="334"/>
      <c r="UIV381" s="334"/>
      <c r="UIW381" s="334"/>
      <c r="UIX381" s="334"/>
      <c r="UIY381" s="334"/>
      <c r="UIZ381" s="334"/>
      <c r="UJA381" s="334"/>
      <c r="UJB381" s="334"/>
      <c r="UJC381" s="334"/>
      <c r="UJD381" s="334"/>
      <c r="UJE381" s="334"/>
      <c r="UJF381" s="334"/>
      <c r="UJG381" s="334"/>
      <c r="UJH381" s="334"/>
      <c r="UJI381" s="334"/>
      <c r="UJJ381" s="334"/>
      <c r="UJK381" s="334"/>
      <c r="UJL381" s="334"/>
      <c r="UJM381" s="334"/>
      <c r="UJN381" s="334"/>
      <c r="UJO381" s="334"/>
      <c r="UJP381" s="334"/>
      <c r="UJQ381" s="334"/>
      <c r="UJR381" s="334"/>
      <c r="UJS381" s="334"/>
      <c r="UJT381" s="334"/>
      <c r="UJU381" s="334"/>
      <c r="UJV381" s="334"/>
      <c r="UJW381" s="334"/>
      <c r="UJX381" s="334"/>
      <c r="UJY381" s="334"/>
      <c r="UJZ381" s="334"/>
      <c r="UKA381" s="334"/>
      <c r="UKB381" s="334"/>
      <c r="UKC381" s="334"/>
      <c r="UKD381" s="334"/>
      <c r="UKE381" s="334"/>
      <c r="UKF381" s="334"/>
      <c r="UKG381" s="334"/>
      <c r="UKH381" s="334"/>
      <c r="UKI381" s="334"/>
      <c r="UKJ381" s="334"/>
      <c r="UKK381" s="334"/>
      <c r="UKL381" s="334"/>
      <c r="UKM381" s="334"/>
      <c r="UKN381" s="334"/>
      <c r="UKO381" s="334"/>
      <c r="UKP381" s="334"/>
      <c r="UKQ381" s="334"/>
      <c r="UKR381" s="334"/>
      <c r="UKS381" s="334"/>
      <c r="UKT381" s="334"/>
      <c r="UKU381" s="334"/>
      <c r="UKV381" s="334"/>
      <c r="UKW381" s="334"/>
      <c r="UKX381" s="334"/>
      <c r="UKY381" s="334"/>
      <c r="UKZ381" s="334"/>
      <c r="ULA381" s="334"/>
      <c r="ULB381" s="334"/>
      <c r="ULC381" s="334"/>
      <c r="ULD381" s="334"/>
      <c r="ULE381" s="334"/>
      <c r="ULF381" s="334"/>
      <c r="ULG381" s="334"/>
      <c r="ULH381" s="334"/>
      <c r="ULI381" s="334"/>
      <c r="ULJ381" s="334"/>
      <c r="ULK381" s="334"/>
      <c r="ULL381" s="334"/>
      <c r="ULM381" s="334"/>
      <c r="ULN381" s="334"/>
      <c r="ULO381" s="334"/>
      <c r="ULP381" s="334"/>
      <c r="ULQ381" s="334"/>
      <c r="ULR381" s="334"/>
      <c r="ULS381" s="334"/>
      <c r="ULT381" s="334"/>
      <c r="ULU381" s="334"/>
      <c r="ULV381" s="334"/>
      <c r="ULW381" s="334"/>
      <c r="ULX381" s="334"/>
      <c r="ULY381" s="334"/>
      <c r="ULZ381" s="334"/>
      <c r="UMA381" s="334"/>
      <c r="UMB381" s="334"/>
      <c r="UMC381" s="334"/>
      <c r="UMD381" s="334"/>
      <c r="UME381" s="334"/>
      <c r="UMF381" s="334"/>
      <c r="UMG381" s="334"/>
      <c r="UMH381" s="334"/>
      <c r="UMI381" s="334"/>
      <c r="UMJ381" s="334"/>
      <c r="UMK381" s="334"/>
      <c r="UML381" s="334"/>
      <c r="UMM381" s="334"/>
      <c r="UMN381" s="334"/>
      <c r="UMO381" s="334"/>
      <c r="UMP381" s="334"/>
      <c r="UMQ381" s="334"/>
      <c r="UMR381" s="334"/>
      <c r="UMS381" s="334"/>
      <c r="UMT381" s="334"/>
      <c r="UMU381" s="334"/>
      <c r="UMV381" s="334"/>
      <c r="UMW381" s="334"/>
      <c r="UMX381" s="334"/>
      <c r="UMY381" s="334"/>
      <c r="UMZ381" s="334"/>
      <c r="UNA381" s="334"/>
      <c r="UNB381" s="334"/>
      <c r="UNC381" s="334"/>
      <c r="UND381" s="334"/>
      <c r="UNE381" s="334"/>
      <c r="UNF381" s="334"/>
      <c r="UNG381" s="334"/>
      <c r="UNH381" s="334"/>
      <c r="UNI381" s="334"/>
      <c r="UNJ381" s="334"/>
      <c r="UNK381" s="334"/>
      <c r="UNL381" s="334"/>
      <c r="UNM381" s="334"/>
      <c r="UNN381" s="334"/>
      <c r="UNO381" s="334"/>
      <c r="UNP381" s="334"/>
      <c r="UNQ381" s="334"/>
      <c r="UNR381" s="334"/>
      <c r="UNS381" s="334"/>
      <c r="UNT381" s="334"/>
      <c r="UNU381" s="334"/>
      <c r="UNV381" s="334"/>
      <c r="UNW381" s="334"/>
      <c r="UNX381" s="334"/>
      <c r="UNY381" s="334"/>
      <c r="UNZ381" s="334"/>
      <c r="UOA381" s="334"/>
      <c r="UOB381" s="334"/>
      <c r="UOC381" s="334"/>
      <c r="UOD381" s="334"/>
      <c r="UOE381" s="334"/>
      <c r="UOF381" s="334"/>
      <c r="UOG381" s="334"/>
      <c r="UOH381" s="334"/>
      <c r="UOI381" s="334"/>
      <c r="UOJ381" s="334"/>
      <c r="UOK381" s="334"/>
      <c r="UOL381" s="334"/>
      <c r="UOM381" s="334"/>
      <c r="UON381" s="334"/>
      <c r="UOO381" s="334"/>
      <c r="UOP381" s="334"/>
      <c r="UOQ381" s="334"/>
      <c r="UOR381" s="334"/>
      <c r="UOS381" s="334"/>
      <c r="UOT381" s="334"/>
      <c r="UOU381" s="334"/>
      <c r="UOV381" s="334"/>
      <c r="UOW381" s="334"/>
      <c r="UOX381" s="334"/>
      <c r="UOY381" s="334"/>
      <c r="UOZ381" s="334"/>
      <c r="UPA381" s="334"/>
      <c r="UPB381" s="334"/>
      <c r="UPC381" s="334"/>
      <c r="UPD381" s="334"/>
      <c r="UPE381" s="334"/>
      <c r="UPF381" s="334"/>
      <c r="UPG381" s="334"/>
      <c r="UPH381" s="334"/>
      <c r="UPI381" s="334"/>
      <c r="UPJ381" s="334"/>
      <c r="UPK381" s="334"/>
      <c r="UPL381" s="334"/>
      <c r="UPM381" s="334"/>
      <c r="UPN381" s="334"/>
      <c r="UPO381" s="334"/>
      <c r="UPP381" s="334"/>
      <c r="UPQ381" s="334"/>
      <c r="UPR381" s="334"/>
      <c r="UPS381" s="334"/>
      <c r="UPT381" s="334"/>
      <c r="UPU381" s="334"/>
      <c r="UPV381" s="334"/>
      <c r="UPW381" s="334"/>
      <c r="UPX381" s="334"/>
      <c r="UPY381" s="334"/>
      <c r="UPZ381" s="334"/>
      <c r="UQA381" s="334"/>
      <c r="UQB381" s="334"/>
      <c r="UQC381" s="334"/>
      <c r="UQD381" s="334"/>
      <c r="UQE381" s="334"/>
      <c r="UQF381" s="334"/>
      <c r="UQG381" s="334"/>
      <c r="UQH381" s="334"/>
      <c r="UQI381" s="334"/>
      <c r="UQJ381" s="334"/>
      <c r="UQK381" s="334"/>
      <c r="UQL381" s="334"/>
      <c r="UQM381" s="334"/>
      <c r="UQN381" s="334"/>
      <c r="UQO381" s="334"/>
      <c r="UQP381" s="334"/>
      <c r="UQQ381" s="334"/>
      <c r="UQR381" s="334"/>
      <c r="UQS381" s="334"/>
      <c r="UQT381" s="334"/>
      <c r="UQU381" s="334"/>
      <c r="UQV381" s="334"/>
      <c r="UQW381" s="334"/>
      <c r="UQX381" s="334"/>
      <c r="UQY381" s="334"/>
      <c r="UQZ381" s="334"/>
      <c r="URA381" s="334"/>
      <c r="URB381" s="334"/>
      <c r="URC381" s="334"/>
      <c r="URD381" s="334"/>
      <c r="URE381" s="334"/>
      <c r="URF381" s="334"/>
      <c r="URG381" s="334"/>
      <c r="URH381" s="334"/>
      <c r="URI381" s="334"/>
      <c r="URJ381" s="334"/>
      <c r="URK381" s="334"/>
      <c r="URL381" s="334"/>
      <c r="URM381" s="334"/>
      <c r="URN381" s="334"/>
      <c r="URO381" s="334"/>
      <c r="URP381" s="334"/>
      <c r="URQ381" s="334"/>
      <c r="URR381" s="334"/>
      <c r="URS381" s="334"/>
      <c r="URT381" s="334"/>
      <c r="URU381" s="334"/>
      <c r="URV381" s="334"/>
      <c r="URW381" s="334"/>
      <c r="URX381" s="334"/>
      <c r="URY381" s="334"/>
      <c r="URZ381" s="334"/>
      <c r="USA381" s="334"/>
      <c r="USB381" s="334"/>
      <c r="USC381" s="334"/>
      <c r="USD381" s="334"/>
      <c r="USE381" s="334"/>
      <c r="USF381" s="334"/>
      <c r="USG381" s="334"/>
      <c r="USH381" s="334"/>
      <c r="USI381" s="334"/>
      <c r="USJ381" s="334"/>
      <c r="USK381" s="334"/>
      <c r="USL381" s="334"/>
      <c r="USM381" s="334"/>
      <c r="USN381" s="334"/>
      <c r="USO381" s="334"/>
      <c r="USP381" s="334"/>
      <c r="USQ381" s="334"/>
      <c r="USR381" s="334"/>
      <c r="USS381" s="334"/>
      <c r="UST381" s="334"/>
      <c r="USU381" s="334"/>
      <c r="USV381" s="334"/>
      <c r="USW381" s="334"/>
      <c r="USX381" s="334"/>
      <c r="USY381" s="334"/>
      <c r="USZ381" s="334"/>
      <c r="UTA381" s="334"/>
      <c r="UTB381" s="334"/>
      <c r="UTC381" s="334"/>
      <c r="UTD381" s="334"/>
      <c r="UTE381" s="334"/>
      <c r="UTF381" s="334"/>
      <c r="UTG381" s="334"/>
      <c r="UTH381" s="334"/>
      <c r="UTI381" s="334"/>
      <c r="UTJ381" s="334"/>
      <c r="UTK381" s="334"/>
      <c r="UTL381" s="334"/>
      <c r="UTM381" s="334"/>
      <c r="UTN381" s="334"/>
      <c r="UTO381" s="334"/>
      <c r="UTP381" s="334"/>
      <c r="UTQ381" s="334"/>
      <c r="UTR381" s="334"/>
      <c r="UTS381" s="334"/>
      <c r="UTT381" s="334"/>
      <c r="UTU381" s="334"/>
      <c r="UTV381" s="334"/>
      <c r="UTW381" s="334"/>
      <c r="UTX381" s="334"/>
      <c r="UTY381" s="334"/>
      <c r="UTZ381" s="334"/>
      <c r="UUA381" s="334"/>
      <c r="UUB381" s="334"/>
      <c r="UUC381" s="334"/>
      <c r="UUD381" s="334"/>
      <c r="UUE381" s="334"/>
      <c r="UUF381" s="334"/>
      <c r="UUG381" s="334"/>
      <c r="UUH381" s="334"/>
      <c r="UUI381" s="334"/>
      <c r="UUJ381" s="334"/>
      <c r="UUK381" s="334"/>
      <c r="UUL381" s="334"/>
      <c r="UUM381" s="334"/>
      <c r="UUN381" s="334"/>
      <c r="UUO381" s="334"/>
      <c r="UUP381" s="334"/>
      <c r="UUQ381" s="334"/>
      <c r="UUR381" s="334"/>
      <c r="UUS381" s="334"/>
      <c r="UUT381" s="334"/>
      <c r="UUU381" s="334"/>
      <c r="UUV381" s="334"/>
      <c r="UUW381" s="334"/>
      <c r="UUX381" s="334"/>
      <c r="UUY381" s="334"/>
      <c r="UUZ381" s="334"/>
      <c r="UVA381" s="334"/>
      <c r="UVB381" s="334"/>
      <c r="UVC381" s="334"/>
      <c r="UVD381" s="334"/>
      <c r="UVE381" s="334"/>
      <c r="UVF381" s="334"/>
      <c r="UVG381" s="334"/>
      <c r="UVH381" s="334"/>
      <c r="UVI381" s="334"/>
      <c r="UVJ381" s="334"/>
      <c r="UVK381" s="334"/>
      <c r="UVL381" s="334"/>
      <c r="UVM381" s="334"/>
      <c r="UVN381" s="334"/>
      <c r="UVO381" s="334"/>
      <c r="UVP381" s="334"/>
      <c r="UVQ381" s="334"/>
      <c r="UVR381" s="334"/>
      <c r="UVS381" s="334"/>
      <c r="UVT381" s="334"/>
      <c r="UVU381" s="334"/>
      <c r="UVV381" s="334"/>
      <c r="UVW381" s="334"/>
      <c r="UVX381" s="334"/>
      <c r="UVY381" s="334"/>
      <c r="UVZ381" s="334"/>
      <c r="UWA381" s="334"/>
      <c r="UWB381" s="334"/>
      <c r="UWC381" s="334"/>
      <c r="UWD381" s="334"/>
      <c r="UWE381" s="334"/>
      <c r="UWF381" s="334"/>
      <c r="UWG381" s="334"/>
      <c r="UWH381" s="334"/>
      <c r="UWI381" s="334"/>
      <c r="UWJ381" s="334"/>
      <c r="UWK381" s="334"/>
      <c r="UWL381" s="334"/>
      <c r="UWM381" s="334"/>
      <c r="UWN381" s="334"/>
      <c r="UWO381" s="334"/>
      <c r="UWP381" s="334"/>
      <c r="UWQ381" s="334"/>
      <c r="UWR381" s="334"/>
      <c r="UWS381" s="334"/>
      <c r="UWT381" s="334"/>
      <c r="UWU381" s="334"/>
      <c r="UWV381" s="334"/>
      <c r="UWW381" s="334"/>
      <c r="UWX381" s="334"/>
      <c r="UWY381" s="334"/>
      <c r="UWZ381" s="334"/>
      <c r="UXA381" s="334"/>
      <c r="UXB381" s="334"/>
      <c r="UXC381" s="334"/>
      <c r="UXD381" s="334"/>
      <c r="UXE381" s="334"/>
      <c r="UXF381" s="334"/>
      <c r="UXG381" s="334"/>
      <c r="UXH381" s="334"/>
      <c r="UXI381" s="334"/>
      <c r="UXJ381" s="334"/>
      <c r="UXK381" s="334"/>
      <c r="UXL381" s="334"/>
      <c r="UXM381" s="334"/>
      <c r="UXN381" s="334"/>
      <c r="UXO381" s="334"/>
      <c r="UXP381" s="334"/>
      <c r="UXQ381" s="334"/>
      <c r="UXR381" s="334"/>
      <c r="UXS381" s="334"/>
      <c r="UXT381" s="334"/>
      <c r="UXU381" s="334"/>
      <c r="UXV381" s="334"/>
      <c r="UXW381" s="334"/>
      <c r="UXX381" s="334"/>
      <c r="UXY381" s="334"/>
      <c r="UXZ381" s="334"/>
      <c r="UYA381" s="334"/>
      <c r="UYB381" s="334"/>
      <c r="UYC381" s="334"/>
      <c r="UYD381" s="334"/>
      <c r="UYE381" s="334"/>
      <c r="UYF381" s="334"/>
      <c r="UYG381" s="334"/>
      <c r="UYH381" s="334"/>
      <c r="UYI381" s="334"/>
      <c r="UYJ381" s="334"/>
      <c r="UYK381" s="334"/>
      <c r="UYL381" s="334"/>
      <c r="UYM381" s="334"/>
      <c r="UYN381" s="334"/>
      <c r="UYO381" s="334"/>
      <c r="UYP381" s="334"/>
      <c r="UYQ381" s="334"/>
      <c r="UYR381" s="334"/>
      <c r="UYS381" s="334"/>
      <c r="UYT381" s="334"/>
      <c r="UYU381" s="334"/>
      <c r="UYV381" s="334"/>
      <c r="UYW381" s="334"/>
      <c r="UYX381" s="334"/>
      <c r="UYY381" s="334"/>
      <c r="UYZ381" s="334"/>
      <c r="UZA381" s="334"/>
      <c r="UZB381" s="334"/>
      <c r="UZC381" s="334"/>
      <c r="UZD381" s="334"/>
      <c r="UZE381" s="334"/>
      <c r="UZF381" s="334"/>
      <c r="UZG381" s="334"/>
      <c r="UZH381" s="334"/>
      <c r="UZI381" s="334"/>
      <c r="UZJ381" s="334"/>
      <c r="UZK381" s="334"/>
      <c r="UZL381" s="334"/>
      <c r="UZM381" s="334"/>
      <c r="UZN381" s="334"/>
      <c r="UZO381" s="334"/>
      <c r="UZP381" s="334"/>
      <c r="UZQ381" s="334"/>
      <c r="UZR381" s="334"/>
      <c r="UZS381" s="334"/>
      <c r="UZT381" s="334"/>
      <c r="UZU381" s="334"/>
      <c r="UZV381" s="334"/>
      <c r="UZW381" s="334"/>
      <c r="UZX381" s="334"/>
      <c r="UZY381" s="334"/>
      <c r="UZZ381" s="334"/>
      <c r="VAA381" s="334"/>
      <c r="VAB381" s="334"/>
      <c r="VAC381" s="334"/>
      <c r="VAD381" s="334"/>
      <c r="VAE381" s="334"/>
      <c r="VAF381" s="334"/>
      <c r="VAG381" s="334"/>
      <c r="VAH381" s="334"/>
      <c r="VAI381" s="334"/>
      <c r="VAJ381" s="334"/>
      <c r="VAK381" s="334"/>
      <c r="VAL381" s="334"/>
      <c r="VAM381" s="334"/>
      <c r="VAN381" s="334"/>
      <c r="VAO381" s="334"/>
      <c r="VAP381" s="334"/>
      <c r="VAQ381" s="334"/>
      <c r="VAR381" s="334"/>
      <c r="VAS381" s="334"/>
      <c r="VAT381" s="334"/>
      <c r="VAU381" s="334"/>
      <c r="VAV381" s="334"/>
      <c r="VAW381" s="334"/>
      <c r="VAX381" s="334"/>
      <c r="VAY381" s="334"/>
      <c r="VAZ381" s="334"/>
      <c r="VBA381" s="334"/>
      <c r="VBB381" s="334"/>
      <c r="VBC381" s="334"/>
      <c r="VBD381" s="334"/>
      <c r="VBE381" s="334"/>
      <c r="VBF381" s="334"/>
      <c r="VBG381" s="334"/>
      <c r="VBH381" s="334"/>
      <c r="VBI381" s="334"/>
      <c r="VBJ381" s="334"/>
      <c r="VBK381" s="334"/>
      <c r="VBL381" s="334"/>
      <c r="VBM381" s="334"/>
      <c r="VBN381" s="334"/>
      <c r="VBO381" s="334"/>
      <c r="VBP381" s="334"/>
      <c r="VBQ381" s="334"/>
      <c r="VBR381" s="334"/>
      <c r="VBS381" s="334"/>
      <c r="VBT381" s="334"/>
      <c r="VBU381" s="334"/>
      <c r="VBV381" s="334"/>
      <c r="VBW381" s="334"/>
      <c r="VBX381" s="334"/>
      <c r="VBY381" s="334"/>
      <c r="VBZ381" s="334"/>
      <c r="VCA381" s="334"/>
      <c r="VCB381" s="334"/>
      <c r="VCC381" s="334"/>
      <c r="VCD381" s="334"/>
      <c r="VCE381" s="334"/>
      <c r="VCF381" s="334"/>
      <c r="VCG381" s="334"/>
      <c r="VCH381" s="334"/>
      <c r="VCI381" s="334"/>
      <c r="VCJ381" s="334"/>
      <c r="VCK381" s="334"/>
      <c r="VCL381" s="334"/>
      <c r="VCM381" s="334"/>
      <c r="VCN381" s="334"/>
      <c r="VCO381" s="334"/>
      <c r="VCP381" s="334"/>
      <c r="VCQ381" s="334"/>
      <c r="VCR381" s="334"/>
      <c r="VCS381" s="334"/>
      <c r="VCT381" s="334"/>
      <c r="VCU381" s="334"/>
      <c r="VCV381" s="334"/>
      <c r="VCW381" s="334"/>
      <c r="VCX381" s="334"/>
      <c r="VCY381" s="334"/>
      <c r="VCZ381" s="334"/>
      <c r="VDA381" s="334"/>
      <c r="VDB381" s="334"/>
      <c r="VDC381" s="334"/>
      <c r="VDD381" s="334"/>
      <c r="VDE381" s="334"/>
      <c r="VDF381" s="334"/>
      <c r="VDG381" s="334"/>
      <c r="VDH381" s="334"/>
      <c r="VDI381" s="334"/>
      <c r="VDJ381" s="334"/>
      <c r="VDK381" s="334"/>
      <c r="VDL381" s="334"/>
      <c r="VDM381" s="334"/>
      <c r="VDN381" s="334"/>
      <c r="VDO381" s="334"/>
      <c r="VDP381" s="334"/>
      <c r="VDQ381" s="334"/>
      <c r="VDR381" s="334"/>
      <c r="VDS381" s="334"/>
      <c r="VDT381" s="334"/>
      <c r="VDU381" s="334"/>
      <c r="VDV381" s="334"/>
      <c r="VDW381" s="334"/>
      <c r="VDX381" s="334"/>
      <c r="VDY381" s="334"/>
      <c r="VDZ381" s="334"/>
      <c r="VEA381" s="334"/>
      <c r="VEB381" s="334"/>
      <c r="VEC381" s="334"/>
      <c r="VED381" s="334"/>
      <c r="VEE381" s="334"/>
      <c r="VEF381" s="334"/>
      <c r="VEG381" s="334"/>
      <c r="VEH381" s="334"/>
      <c r="VEI381" s="334"/>
      <c r="VEJ381" s="334"/>
      <c r="VEK381" s="334"/>
      <c r="VEL381" s="334"/>
      <c r="VEM381" s="334"/>
      <c r="VEN381" s="334"/>
      <c r="VEO381" s="334"/>
      <c r="VEP381" s="334"/>
      <c r="VEQ381" s="334"/>
      <c r="VER381" s="334"/>
      <c r="VES381" s="334"/>
      <c r="VET381" s="334"/>
      <c r="VEU381" s="334"/>
      <c r="VEV381" s="334"/>
      <c r="VEW381" s="334"/>
      <c r="VEX381" s="334"/>
      <c r="VEY381" s="334"/>
      <c r="VEZ381" s="334"/>
      <c r="VFA381" s="334"/>
      <c r="VFB381" s="334"/>
      <c r="VFC381" s="334"/>
      <c r="VFD381" s="334"/>
      <c r="VFE381" s="334"/>
      <c r="VFF381" s="334"/>
      <c r="VFG381" s="334"/>
      <c r="VFH381" s="334"/>
      <c r="VFI381" s="334"/>
      <c r="VFJ381" s="334"/>
      <c r="VFK381" s="334"/>
      <c r="VFL381" s="334"/>
      <c r="VFM381" s="334"/>
      <c r="VFN381" s="334"/>
      <c r="VFO381" s="334"/>
      <c r="VFP381" s="334"/>
      <c r="VFQ381" s="334"/>
      <c r="VFR381" s="334"/>
      <c r="VFS381" s="334"/>
      <c r="VFT381" s="334"/>
      <c r="VFU381" s="334"/>
      <c r="VFV381" s="334"/>
      <c r="VFW381" s="334"/>
      <c r="VFX381" s="334"/>
      <c r="VFY381" s="334"/>
      <c r="VFZ381" s="334"/>
      <c r="VGA381" s="334"/>
      <c r="VGB381" s="334"/>
      <c r="VGC381" s="334"/>
      <c r="VGD381" s="334"/>
      <c r="VGE381" s="334"/>
      <c r="VGF381" s="334"/>
      <c r="VGG381" s="334"/>
      <c r="VGH381" s="334"/>
      <c r="VGI381" s="334"/>
      <c r="VGJ381" s="334"/>
      <c r="VGK381" s="334"/>
      <c r="VGL381" s="334"/>
      <c r="VGM381" s="334"/>
      <c r="VGN381" s="334"/>
      <c r="VGO381" s="334"/>
      <c r="VGP381" s="334"/>
      <c r="VGQ381" s="334"/>
      <c r="VGR381" s="334"/>
      <c r="VGS381" s="334"/>
      <c r="VGT381" s="334"/>
      <c r="VGU381" s="334"/>
      <c r="VGV381" s="334"/>
      <c r="VGW381" s="334"/>
      <c r="VGX381" s="334"/>
      <c r="VGY381" s="334"/>
      <c r="VGZ381" s="334"/>
      <c r="VHA381" s="334"/>
      <c r="VHB381" s="334"/>
      <c r="VHC381" s="334"/>
      <c r="VHD381" s="334"/>
      <c r="VHE381" s="334"/>
      <c r="VHF381" s="334"/>
      <c r="VHG381" s="334"/>
      <c r="VHH381" s="334"/>
      <c r="VHI381" s="334"/>
      <c r="VHJ381" s="334"/>
      <c r="VHK381" s="334"/>
      <c r="VHL381" s="334"/>
      <c r="VHM381" s="334"/>
      <c r="VHN381" s="334"/>
      <c r="VHO381" s="334"/>
      <c r="VHP381" s="334"/>
      <c r="VHQ381" s="334"/>
      <c r="VHR381" s="334"/>
      <c r="VHS381" s="334"/>
      <c r="VHT381" s="334"/>
      <c r="VHU381" s="334"/>
      <c r="VHV381" s="334"/>
      <c r="VHW381" s="334"/>
      <c r="VHX381" s="334"/>
      <c r="VHY381" s="334"/>
      <c r="VHZ381" s="334"/>
      <c r="VIA381" s="334"/>
      <c r="VIB381" s="334"/>
      <c r="VIC381" s="334"/>
      <c r="VID381" s="334"/>
      <c r="VIE381" s="334"/>
      <c r="VIF381" s="334"/>
      <c r="VIG381" s="334"/>
      <c r="VIH381" s="334"/>
      <c r="VII381" s="334"/>
      <c r="VIJ381" s="334"/>
      <c r="VIK381" s="334"/>
      <c r="VIL381" s="334"/>
      <c r="VIM381" s="334"/>
      <c r="VIN381" s="334"/>
      <c r="VIO381" s="334"/>
      <c r="VIP381" s="334"/>
      <c r="VIQ381" s="334"/>
      <c r="VIR381" s="334"/>
      <c r="VIS381" s="334"/>
      <c r="VIT381" s="334"/>
      <c r="VIU381" s="334"/>
      <c r="VIV381" s="334"/>
      <c r="VIW381" s="334"/>
      <c r="VIX381" s="334"/>
      <c r="VIY381" s="334"/>
      <c r="VIZ381" s="334"/>
      <c r="VJA381" s="334"/>
      <c r="VJB381" s="334"/>
      <c r="VJC381" s="334"/>
      <c r="VJD381" s="334"/>
      <c r="VJE381" s="334"/>
      <c r="VJF381" s="334"/>
      <c r="VJG381" s="334"/>
      <c r="VJH381" s="334"/>
      <c r="VJI381" s="334"/>
      <c r="VJJ381" s="334"/>
      <c r="VJK381" s="334"/>
      <c r="VJL381" s="334"/>
      <c r="VJM381" s="334"/>
      <c r="VJN381" s="334"/>
      <c r="VJO381" s="334"/>
      <c r="VJP381" s="334"/>
      <c r="VJQ381" s="334"/>
      <c r="VJR381" s="334"/>
      <c r="VJS381" s="334"/>
      <c r="VJT381" s="334"/>
      <c r="VJU381" s="334"/>
      <c r="VJV381" s="334"/>
      <c r="VJW381" s="334"/>
      <c r="VJX381" s="334"/>
      <c r="VJY381" s="334"/>
      <c r="VJZ381" s="334"/>
      <c r="VKA381" s="334"/>
      <c r="VKB381" s="334"/>
      <c r="VKC381" s="334"/>
      <c r="VKD381" s="334"/>
      <c r="VKE381" s="334"/>
      <c r="VKF381" s="334"/>
      <c r="VKG381" s="334"/>
      <c r="VKH381" s="334"/>
      <c r="VKI381" s="334"/>
      <c r="VKJ381" s="334"/>
      <c r="VKK381" s="334"/>
      <c r="VKL381" s="334"/>
      <c r="VKM381" s="334"/>
      <c r="VKN381" s="334"/>
      <c r="VKO381" s="334"/>
      <c r="VKP381" s="334"/>
      <c r="VKQ381" s="334"/>
      <c r="VKR381" s="334"/>
      <c r="VKS381" s="334"/>
      <c r="VKT381" s="334"/>
      <c r="VKU381" s="334"/>
      <c r="VKV381" s="334"/>
      <c r="VKW381" s="334"/>
      <c r="VKX381" s="334"/>
      <c r="VKY381" s="334"/>
      <c r="VKZ381" s="334"/>
      <c r="VLA381" s="334"/>
      <c r="VLB381" s="334"/>
      <c r="VLC381" s="334"/>
      <c r="VLD381" s="334"/>
      <c r="VLE381" s="334"/>
      <c r="VLF381" s="334"/>
      <c r="VLG381" s="334"/>
      <c r="VLH381" s="334"/>
      <c r="VLI381" s="334"/>
      <c r="VLJ381" s="334"/>
      <c r="VLK381" s="334"/>
      <c r="VLL381" s="334"/>
      <c r="VLM381" s="334"/>
      <c r="VLN381" s="334"/>
      <c r="VLO381" s="334"/>
      <c r="VLP381" s="334"/>
      <c r="VLQ381" s="334"/>
      <c r="VLR381" s="334"/>
      <c r="VLS381" s="334"/>
      <c r="VLT381" s="334"/>
      <c r="VLU381" s="334"/>
      <c r="VLV381" s="334"/>
      <c r="VLW381" s="334"/>
      <c r="VLX381" s="334"/>
      <c r="VLY381" s="334"/>
      <c r="VLZ381" s="334"/>
      <c r="VMA381" s="334"/>
      <c r="VMB381" s="334"/>
      <c r="VMC381" s="334"/>
      <c r="VMD381" s="334"/>
      <c r="VME381" s="334"/>
      <c r="VMF381" s="334"/>
      <c r="VMG381" s="334"/>
      <c r="VMH381" s="334"/>
      <c r="VMI381" s="334"/>
      <c r="VMJ381" s="334"/>
      <c r="VMK381" s="334"/>
      <c r="VML381" s="334"/>
      <c r="VMM381" s="334"/>
      <c r="VMN381" s="334"/>
      <c r="VMO381" s="334"/>
      <c r="VMP381" s="334"/>
      <c r="VMQ381" s="334"/>
      <c r="VMR381" s="334"/>
      <c r="VMS381" s="334"/>
      <c r="VMT381" s="334"/>
      <c r="VMU381" s="334"/>
      <c r="VMV381" s="334"/>
      <c r="VMW381" s="334"/>
      <c r="VMX381" s="334"/>
      <c r="VMY381" s="334"/>
      <c r="VMZ381" s="334"/>
      <c r="VNA381" s="334"/>
      <c r="VNB381" s="334"/>
      <c r="VNC381" s="334"/>
      <c r="VND381" s="334"/>
      <c r="VNE381" s="334"/>
      <c r="VNF381" s="334"/>
      <c r="VNG381" s="334"/>
      <c r="VNH381" s="334"/>
      <c r="VNI381" s="334"/>
      <c r="VNJ381" s="334"/>
      <c r="VNK381" s="334"/>
      <c r="VNL381" s="334"/>
      <c r="VNM381" s="334"/>
      <c r="VNN381" s="334"/>
      <c r="VNO381" s="334"/>
      <c r="VNP381" s="334"/>
      <c r="VNQ381" s="334"/>
      <c r="VNR381" s="334"/>
      <c r="VNS381" s="334"/>
      <c r="VNT381" s="334"/>
      <c r="VNU381" s="334"/>
      <c r="VNV381" s="334"/>
      <c r="VNW381" s="334"/>
      <c r="VNX381" s="334"/>
      <c r="VNY381" s="334"/>
      <c r="VNZ381" s="334"/>
      <c r="VOA381" s="334"/>
      <c r="VOB381" s="334"/>
      <c r="VOC381" s="334"/>
      <c r="VOD381" s="334"/>
      <c r="VOE381" s="334"/>
      <c r="VOF381" s="334"/>
      <c r="VOG381" s="334"/>
      <c r="VOH381" s="334"/>
      <c r="VOI381" s="334"/>
      <c r="VOJ381" s="334"/>
      <c r="VOK381" s="334"/>
      <c r="VOL381" s="334"/>
      <c r="VOM381" s="334"/>
      <c r="VON381" s="334"/>
      <c r="VOO381" s="334"/>
      <c r="VOP381" s="334"/>
      <c r="VOQ381" s="334"/>
      <c r="VOR381" s="334"/>
      <c r="VOS381" s="334"/>
      <c r="VOT381" s="334"/>
      <c r="VOU381" s="334"/>
      <c r="VOV381" s="334"/>
      <c r="VOW381" s="334"/>
      <c r="VOX381" s="334"/>
      <c r="VOY381" s="334"/>
      <c r="VOZ381" s="334"/>
      <c r="VPA381" s="334"/>
      <c r="VPB381" s="334"/>
      <c r="VPC381" s="334"/>
      <c r="VPD381" s="334"/>
      <c r="VPE381" s="334"/>
      <c r="VPF381" s="334"/>
      <c r="VPG381" s="334"/>
      <c r="VPH381" s="334"/>
      <c r="VPI381" s="334"/>
      <c r="VPJ381" s="334"/>
      <c r="VPK381" s="334"/>
      <c r="VPL381" s="334"/>
      <c r="VPM381" s="334"/>
      <c r="VPN381" s="334"/>
      <c r="VPO381" s="334"/>
      <c r="VPP381" s="334"/>
      <c r="VPQ381" s="334"/>
      <c r="VPR381" s="334"/>
      <c r="VPS381" s="334"/>
      <c r="VPT381" s="334"/>
      <c r="VPU381" s="334"/>
      <c r="VPV381" s="334"/>
      <c r="VPW381" s="334"/>
      <c r="VPX381" s="334"/>
      <c r="VPY381" s="334"/>
      <c r="VPZ381" s="334"/>
      <c r="VQA381" s="334"/>
      <c r="VQB381" s="334"/>
      <c r="VQC381" s="334"/>
      <c r="VQD381" s="334"/>
      <c r="VQE381" s="334"/>
      <c r="VQF381" s="334"/>
      <c r="VQG381" s="334"/>
      <c r="VQH381" s="334"/>
      <c r="VQI381" s="334"/>
      <c r="VQJ381" s="334"/>
      <c r="VQK381" s="334"/>
      <c r="VQL381" s="334"/>
      <c r="VQM381" s="334"/>
      <c r="VQN381" s="334"/>
      <c r="VQO381" s="334"/>
      <c r="VQP381" s="334"/>
      <c r="VQQ381" s="334"/>
      <c r="VQR381" s="334"/>
      <c r="VQS381" s="334"/>
      <c r="VQT381" s="334"/>
      <c r="VQU381" s="334"/>
      <c r="VQV381" s="334"/>
      <c r="VQW381" s="334"/>
      <c r="VQX381" s="334"/>
      <c r="VQY381" s="334"/>
      <c r="VQZ381" s="334"/>
      <c r="VRA381" s="334"/>
      <c r="VRB381" s="334"/>
      <c r="VRC381" s="334"/>
      <c r="VRD381" s="334"/>
      <c r="VRE381" s="334"/>
      <c r="VRF381" s="334"/>
      <c r="VRG381" s="334"/>
      <c r="VRH381" s="334"/>
      <c r="VRI381" s="334"/>
      <c r="VRJ381" s="334"/>
      <c r="VRK381" s="334"/>
      <c r="VRL381" s="334"/>
      <c r="VRM381" s="334"/>
      <c r="VRN381" s="334"/>
      <c r="VRO381" s="334"/>
      <c r="VRP381" s="334"/>
      <c r="VRQ381" s="334"/>
      <c r="VRR381" s="334"/>
      <c r="VRS381" s="334"/>
      <c r="VRT381" s="334"/>
      <c r="VRU381" s="334"/>
      <c r="VRV381" s="334"/>
      <c r="VRW381" s="334"/>
      <c r="VRX381" s="334"/>
      <c r="VRY381" s="334"/>
      <c r="VRZ381" s="334"/>
      <c r="VSA381" s="334"/>
      <c r="VSB381" s="334"/>
      <c r="VSC381" s="334"/>
      <c r="VSD381" s="334"/>
      <c r="VSE381" s="334"/>
      <c r="VSF381" s="334"/>
      <c r="VSG381" s="334"/>
      <c r="VSH381" s="334"/>
      <c r="VSI381" s="334"/>
      <c r="VSJ381" s="334"/>
      <c r="VSK381" s="334"/>
      <c r="VSL381" s="334"/>
      <c r="VSM381" s="334"/>
      <c r="VSN381" s="334"/>
      <c r="VSO381" s="334"/>
      <c r="VSP381" s="334"/>
      <c r="VSQ381" s="334"/>
      <c r="VSR381" s="334"/>
      <c r="VSS381" s="334"/>
      <c r="VST381" s="334"/>
      <c r="VSU381" s="334"/>
      <c r="VSV381" s="334"/>
      <c r="VSW381" s="334"/>
      <c r="VSX381" s="334"/>
      <c r="VSY381" s="334"/>
      <c r="VSZ381" s="334"/>
      <c r="VTA381" s="334"/>
      <c r="VTB381" s="334"/>
      <c r="VTC381" s="334"/>
      <c r="VTD381" s="334"/>
      <c r="VTE381" s="334"/>
      <c r="VTF381" s="334"/>
      <c r="VTG381" s="334"/>
      <c r="VTH381" s="334"/>
      <c r="VTI381" s="334"/>
      <c r="VTJ381" s="334"/>
      <c r="VTK381" s="334"/>
      <c r="VTL381" s="334"/>
      <c r="VTM381" s="334"/>
      <c r="VTN381" s="334"/>
      <c r="VTO381" s="334"/>
      <c r="VTP381" s="334"/>
      <c r="VTQ381" s="334"/>
      <c r="VTR381" s="334"/>
      <c r="VTS381" s="334"/>
      <c r="VTT381" s="334"/>
      <c r="VTU381" s="334"/>
      <c r="VTV381" s="334"/>
      <c r="VTW381" s="334"/>
      <c r="VTX381" s="334"/>
      <c r="VTY381" s="334"/>
      <c r="VTZ381" s="334"/>
      <c r="VUA381" s="334"/>
      <c r="VUB381" s="334"/>
      <c r="VUC381" s="334"/>
      <c r="VUD381" s="334"/>
      <c r="VUE381" s="334"/>
      <c r="VUF381" s="334"/>
      <c r="VUG381" s="334"/>
      <c r="VUH381" s="334"/>
      <c r="VUI381" s="334"/>
      <c r="VUJ381" s="334"/>
      <c r="VUK381" s="334"/>
      <c r="VUL381" s="334"/>
      <c r="VUM381" s="334"/>
      <c r="VUN381" s="334"/>
      <c r="VUO381" s="334"/>
      <c r="VUP381" s="334"/>
      <c r="VUQ381" s="334"/>
      <c r="VUR381" s="334"/>
      <c r="VUS381" s="334"/>
      <c r="VUT381" s="334"/>
      <c r="VUU381" s="334"/>
      <c r="VUV381" s="334"/>
      <c r="VUW381" s="334"/>
      <c r="VUX381" s="334"/>
      <c r="VUY381" s="334"/>
      <c r="VUZ381" s="334"/>
      <c r="VVA381" s="334"/>
      <c r="VVB381" s="334"/>
      <c r="VVC381" s="334"/>
      <c r="VVD381" s="334"/>
      <c r="VVE381" s="334"/>
      <c r="VVF381" s="334"/>
      <c r="VVG381" s="334"/>
      <c r="VVH381" s="334"/>
      <c r="VVI381" s="334"/>
      <c r="VVJ381" s="334"/>
      <c r="VVK381" s="334"/>
      <c r="VVL381" s="334"/>
      <c r="VVM381" s="334"/>
      <c r="VVN381" s="334"/>
      <c r="VVO381" s="334"/>
      <c r="VVP381" s="334"/>
      <c r="VVQ381" s="334"/>
      <c r="VVR381" s="334"/>
      <c r="VVS381" s="334"/>
      <c r="VVT381" s="334"/>
      <c r="VVU381" s="334"/>
      <c r="VVV381" s="334"/>
      <c r="VVW381" s="334"/>
      <c r="VVX381" s="334"/>
      <c r="VVY381" s="334"/>
      <c r="VVZ381" s="334"/>
      <c r="VWA381" s="334"/>
      <c r="VWB381" s="334"/>
      <c r="VWC381" s="334"/>
      <c r="VWD381" s="334"/>
      <c r="VWE381" s="334"/>
      <c r="VWF381" s="334"/>
      <c r="VWG381" s="334"/>
      <c r="VWH381" s="334"/>
      <c r="VWI381" s="334"/>
      <c r="VWJ381" s="334"/>
      <c r="VWK381" s="334"/>
      <c r="VWL381" s="334"/>
      <c r="VWM381" s="334"/>
      <c r="VWN381" s="334"/>
      <c r="VWO381" s="334"/>
      <c r="VWP381" s="334"/>
      <c r="VWQ381" s="334"/>
      <c r="VWR381" s="334"/>
      <c r="VWS381" s="334"/>
      <c r="VWT381" s="334"/>
      <c r="VWU381" s="334"/>
      <c r="VWV381" s="334"/>
      <c r="VWW381" s="334"/>
      <c r="VWX381" s="334"/>
      <c r="VWY381" s="334"/>
      <c r="VWZ381" s="334"/>
      <c r="VXA381" s="334"/>
      <c r="VXB381" s="334"/>
      <c r="VXC381" s="334"/>
      <c r="VXD381" s="334"/>
      <c r="VXE381" s="334"/>
      <c r="VXF381" s="334"/>
      <c r="VXG381" s="334"/>
      <c r="VXH381" s="334"/>
      <c r="VXI381" s="334"/>
      <c r="VXJ381" s="334"/>
      <c r="VXK381" s="334"/>
      <c r="VXL381" s="334"/>
      <c r="VXM381" s="334"/>
      <c r="VXN381" s="334"/>
      <c r="VXO381" s="334"/>
      <c r="VXP381" s="334"/>
      <c r="VXQ381" s="334"/>
      <c r="VXR381" s="334"/>
      <c r="VXS381" s="334"/>
      <c r="VXT381" s="334"/>
      <c r="VXU381" s="334"/>
      <c r="VXV381" s="334"/>
      <c r="VXW381" s="334"/>
      <c r="VXX381" s="334"/>
      <c r="VXY381" s="334"/>
      <c r="VXZ381" s="334"/>
      <c r="VYA381" s="334"/>
      <c r="VYB381" s="334"/>
      <c r="VYC381" s="334"/>
      <c r="VYD381" s="334"/>
      <c r="VYE381" s="334"/>
      <c r="VYF381" s="334"/>
      <c r="VYG381" s="334"/>
      <c r="VYH381" s="334"/>
      <c r="VYI381" s="334"/>
      <c r="VYJ381" s="334"/>
      <c r="VYK381" s="334"/>
      <c r="VYL381" s="334"/>
      <c r="VYM381" s="334"/>
      <c r="VYN381" s="334"/>
      <c r="VYO381" s="334"/>
      <c r="VYP381" s="334"/>
      <c r="VYQ381" s="334"/>
      <c r="VYR381" s="334"/>
      <c r="VYS381" s="334"/>
      <c r="VYT381" s="334"/>
      <c r="VYU381" s="334"/>
      <c r="VYV381" s="334"/>
      <c r="VYW381" s="334"/>
      <c r="VYX381" s="334"/>
      <c r="VYY381" s="334"/>
      <c r="VYZ381" s="334"/>
      <c r="VZA381" s="334"/>
      <c r="VZB381" s="334"/>
      <c r="VZC381" s="334"/>
      <c r="VZD381" s="334"/>
      <c r="VZE381" s="334"/>
      <c r="VZF381" s="334"/>
      <c r="VZG381" s="334"/>
      <c r="VZH381" s="334"/>
      <c r="VZI381" s="334"/>
      <c r="VZJ381" s="334"/>
      <c r="VZK381" s="334"/>
      <c r="VZL381" s="334"/>
      <c r="VZM381" s="334"/>
      <c r="VZN381" s="334"/>
      <c r="VZO381" s="334"/>
      <c r="VZP381" s="334"/>
      <c r="VZQ381" s="334"/>
      <c r="VZR381" s="334"/>
      <c r="VZS381" s="334"/>
      <c r="VZT381" s="334"/>
      <c r="VZU381" s="334"/>
      <c r="VZV381" s="334"/>
      <c r="VZW381" s="334"/>
      <c r="VZX381" s="334"/>
      <c r="VZY381" s="334"/>
      <c r="VZZ381" s="334"/>
      <c r="WAA381" s="334"/>
      <c r="WAB381" s="334"/>
      <c r="WAC381" s="334"/>
      <c r="WAD381" s="334"/>
      <c r="WAE381" s="334"/>
      <c r="WAF381" s="334"/>
      <c r="WAG381" s="334"/>
      <c r="WAH381" s="334"/>
      <c r="WAI381" s="334"/>
      <c r="WAJ381" s="334"/>
      <c r="WAK381" s="334"/>
      <c r="WAL381" s="334"/>
      <c r="WAM381" s="334"/>
      <c r="WAN381" s="334"/>
      <c r="WAO381" s="334"/>
      <c r="WAP381" s="334"/>
      <c r="WAQ381" s="334"/>
      <c r="WAR381" s="334"/>
      <c r="WAS381" s="334"/>
      <c r="WAT381" s="334"/>
      <c r="WAU381" s="334"/>
      <c r="WAV381" s="334"/>
      <c r="WAW381" s="334"/>
      <c r="WAX381" s="334"/>
      <c r="WAY381" s="334"/>
      <c r="WAZ381" s="334"/>
      <c r="WBA381" s="334"/>
      <c r="WBB381" s="334"/>
      <c r="WBC381" s="334"/>
      <c r="WBD381" s="334"/>
      <c r="WBE381" s="334"/>
      <c r="WBF381" s="334"/>
      <c r="WBG381" s="334"/>
      <c r="WBH381" s="334"/>
      <c r="WBI381" s="334"/>
      <c r="WBJ381" s="334"/>
      <c r="WBK381" s="334"/>
      <c r="WBL381" s="334"/>
      <c r="WBM381" s="334"/>
      <c r="WBN381" s="334"/>
      <c r="WBO381" s="334"/>
      <c r="WBP381" s="334"/>
      <c r="WBQ381" s="334"/>
      <c r="WBR381" s="334"/>
      <c r="WBS381" s="334"/>
      <c r="WBT381" s="334"/>
      <c r="WBU381" s="334"/>
      <c r="WBV381" s="334"/>
      <c r="WBW381" s="334"/>
      <c r="WBX381" s="334"/>
      <c r="WBY381" s="334"/>
      <c r="WBZ381" s="334"/>
      <c r="WCA381" s="334"/>
      <c r="WCB381" s="334"/>
      <c r="WCC381" s="334"/>
      <c r="WCD381" s="334"/>
      <c r="WCE381" s="334"/>
      <c r="WCF381" s="334"/>
      <c r="WCG381" s="334"/>
      <c r="WCH381" s="334"/>
      <c r="WCI381" s="334"/>
      <c r="WCJ381" s="334"/>
      <c r="WCK381" s="334"/>
      <c r="WCL381" s="334"/>
      <c r="WCM381" s="334"/>
      <c r="WCN381" s="334"/>
      <c r="WCO381" s="334"/>
      <c r="WCP381" s="334"/>
      <c r="WCQ381" s="334"/>
      <c r="WCR381" s="334"/>
      <c r="WCS381" s="334"/>
      <c r="WCT381" s="334"/>
      <c r="WCU381" s="334"/>
      <c r="WCV381" s="334"/>
      <c r="WCW381" s="334"/>
      <c r="WCX381" s="334"/>
      <c r="WCY381" s="334"/>
      <c r="WCZ381" s="334"/>
      <c r="WDA381" s="334"/>
      <c r="WDB381" s="334"/>
      <c r="WDC381" s="334"/>
      <c r="WDD381" s="334"/>
      <c r="WDE381" s="334"/>
      <c r="WDF381" s="334"/>
      <c r="WDG381" s="334"/>
      <c r="WDH381" s="334"/>
      <c r="WDI381" s="334"/>
      <c r="WDJ381" s="334"/>
      <c r="WDK381" s="334"/>
      <c r="WDL381" s="334"/>
      <c r="WDM381" s="334"/>
      <c r="WDN381" s="334"/>
      <c r="WDO381" s="334"/>
      <c r="WDP381" s="334"/>
      <c r="WDQ381" s="334"/>
      <c r="WDR381" s="334"/>
      <c r="WDS381" s="334"/>
      <c r="WDT381" s="334"/>
      <c r="WDU381" s="334"/>
      <c r="WDV381" s="334"/>
      <c r="WDW381" s="334"/>
      <c r="WDX381" s="334"/>
      <c r="WDY381" s="334"/>
      <c r="WDZ381" s="334"/>
      <c r="WEA381" s="334"/>
      <c r="WEB381" s="334"/>
      <c r="WEC381" s="334"/>
      <c r="WED381" s="334"/>
      <c r="WEE381" s="334"/>
      <c r="WEF381" s="334"/>
      <c r="WEG381" s="334"/>
      <c r="WEH381" s="334"/>
      <c r="WEI381" s="334"/>
      <c r="WEJ381" s="334"/>
      <c r="WEK381" s="334"/>
      <c r="WEL381" s="334"/>
      <c r="WEM381" s="334"/>
      <c r="WEN381" s="334"/>
      <c r="WEO381" s="334"/>
      <c r="WEP381" s="334"/>
      <c r="WEQ381" s="334"/>
      <c r="WER381" s="334"/>
      <c r="WES381" s="334"/>
      <c r="WET381" s="334"/>
      <c r="WEU381" s="334"/>
      <c r="WEV381" s="334"/>
      <c r="WEW381" s="334"/>
      <c r="WEX381" s="334"/>
      <c r="WEY381" s="334"/>
      <c r="WEZ381" s="334"/>
      <c r="WFA381" s="334"/>
      <c r="WFB381" s="334"/>
      <c r="WFC381" s="334"/>
      <c r="WFD381" s="334"/>
      <c r="WFE381" s="334"/>
      <c r="WFF381" s="334"/>
      <c r="WFG381" s="334"/>
      <c r="WFH381" s="334"/>
      <c r="WFI381" s="334"/>
      <c r="WFJ381" s="334"/>
      <c r="WFK381" s="334"/>
      <c r="WFL381" s="334"/>
      <c r="WFM381" s="334"/>
      <c r="WFN381" s="334"/>
      <c r="WFO381" s="334"/>
      <c r="WFP381" s="334"/>
      <c r="WFQ381" s="334"/>
      <c r="WFR381" s="334"/>
      <c r="WFS381" s="334"/>
      <c r="WFT381" s="334"/>
      <c r="WFU381" s="334"/>
      <c r="WFV381" s="334"/>
      <c r="WFW381" s="334"/>
      <c r="WFX381" s="334"/>
      <c r="WFY381" s="334"/>
      <c r="WFZ381" s="334"/>
      <c r="WGA381" s="334"/>
      <c r="WGB381" s="334"/>
      <c r="WGC381" s="334"/>
      <c r="WGD381" s="334"/>
      <c r="WGE381" s="334"/>
      <c r="WGF381" s="334"/>
      <c r="WGG381" s="334"/>
      <c r="WGH381" s="334"/>
      <c r="WGI381" s="334"/>
      <c r="WGJ381" s="334"/>
      <c r="WGK381" s="334"/>
      <c r="WGL381" s="334"/>
      <c r="WGM381" s="334"/>
      <c r="WGN381" s="334"/>
      <c r="WGO381" s="334"/>
      <c r="WGP381" s="334"/>
      <c r="WGQ381" s="334"/>
      <c r="WGR381" s="334"/>
      <c r="WGS381" s="334"/>
      <c r="WGT381" s="334"/>
      <c r="WGU381" s="334"/>
      <c r="WGV381" s="334"/>
      <c r="WGW381" s="334"/>
      <c r="WGX381" s="334"/>
      <c r="WGY381" s="334"/>
      <c r="WGZ381" s="334"/>
      <c r="WHA381" s="334"/>
      <c r="WHB381" s="334"/>
      <c r="WHC381" s="334"/>
      <c r="WHD381" s="334"/>
      <c r="WHE381" s="334"/>
      <c r="WHF381" s="334"/>
      <c r="WHG381" s="334"/>
      <c r="WHH381" s="334"/>
      <c r="WHI381" s="334"/>
      <c r="WHJ381" s="334"/>
      <c r="WHK381" s="334"/>
      <c r="WHL381" s="334"/>
      <c r="WHM381" s="334"/>
      <c r="WHN381" s="334"/>
      <c r="WHO381" s="334"/>
      <c r="WHP381" s="334"/>
      <c r="WHQ381" s="334"/>
      <c r="WHR381" s="334"/>
      <c r="WHS381" s="334"/>
      <c r="WHT381" s="334"/>
      <c r="WHU381" s="334"/>
      <c r="WHV381" s="334"/>
      <c r="WHW381" s="334"/>
      <c r="WHX381" s="334"/>
      <c r="WHY381" s="334"/>
      <c r="WHZ381" s="334"/>
      <c r="WIA381" s="334"/>
      <c r="WIB381" s="334"/>
      <c r="WIC381" s="334"/>
      <c r="WID381" s="334"/>
      <c r="WIE381" s="334"/>
      <c r="WIF381" s="334"/>
      <c r="WIG381" s="334"/>
      <c r="WIH381" s="334"/>
      <c r="WII381" s="334"/>
      <c r="WIJ381" s="334"/>
      <c r="WIK381" s="334"/>
      <c r="WIL381" s="334"/>
      <c r="WIM381" s="334"/>
      <c r="WIN381" s="334"/>
      <c r="WIO381" s="334"/>
      <c r="WIP381" s="334"/>
      <c r="WIQ381" s="334"/>
      <c r="WIR381" s="334"/>
      <c r="WIS381" s="334"/>
      <c r="WIT381" s="334"/>
      <c r="WIU381" s="334"/>
      <c r="WIV381" s="334"/>
      <c r="WIW381" s="334"/>
      <c r="WIX381" s="334"/>
      <c r="WIY381" s="334"/>
      <c r="WIZ381" s="334"/>
      <c r="WJA381" s="334"/>
      <c r="WJB381" s="334"/>
      <c r="WJC381" s="334"/>
      <c r="WJD381" s="334"/>
      <c r="WJE381" s="334"/>
      <c r="WJF381" s="334"/>
      <c r="WJG381" s="334"/>
      <c r="WJH381" s="334"/>
      <c r="WJI381" s="334"/>
      <c r="WJJ381" s="334"/>
      <c r="WJK381" s="334"/>
      <c r="WJL381" s="334"/>
      <c r="WJM381" s="334"/>
      <c r="WJN381" s="334"/>
      <c r="WJO381" s="334"/>
      <c r="WJP381" s="334"/>
      <c r="WJQ381" s="334"/>
      <c r="WJR381" s="334"/>
      <c r="WJS381" s="334"/>
      <c r="WJT381" s="334"/>
      <c r="WJU381" s="334"/>
      <c r="WJV381" s="334"/>
      <c r="WJW381" s="334"/>
      <c r="WJX381" s="334"/>
      <c r="WJY381" s="334"/>
      <c r="WJZ381" s="334"/>
      <c r="WKA381" s="334"/>
      <c r="WKB381" s="334"/>
      <c r="WKC381" s="334"/>
      <c r="WKD381" s="334"/>
      <c r="WKE381" s="334"/>
      <c r="WKF381" s="334"/>
      <c r="WKG381" s="334"/>
      <c r="WKH381" s="334"/>
      <c r="WKI381" s="334"/>
      <c r="WKJ381" s="334"/>
      <c r="WKK381" s="334"/>
      <c r="WKL381" s="334"/>
      <c r="WKM381" s="334"/>
      <c r="WKN381" s="334"/>
      <c r="WKO381" s="334"/>
      <c r="WKP381" s="334"/>
      <c r="WKQ381" s="334"/>
      <c r="WKR381" s="334"/>
      <c r="WKS381" s="334"/>
      <c r="WKT381" s="334"/>
      <c r="WKU381" s="334"/>
      <c r="WKV381" s="334"/>
      <c r="WKW381" s="334"/>
      <c r="WKX381" s="334"/>
      <c r="WKY381" s="334"/>
      <c r="WKZ381" s="334"/>
      <c r="WLA381" s="334"/>
      <c r="WLB381" s="334"/>
      <c r="WLC381" s="334"/>
      <c r="WLD381" s="334"/>
      <c r="WLE381" s="334"/>
      <c r="WLF381" s="334"/>
      <c r="WLG381" s="334"/>
      <c r="WLH381" s="334"/>
      <c r="WLI381" s="334"/>
      <c r="WLJ381" s="334"/>
      <c r="WLK381" s="334"/>
      <c r="WLL381" s="334"/>
      <c r="WLM381" s="334"/>
      <c r="WLN381" s="334"/>
      <c r="WLO381" s="334"/>
      <c r="WLP381" s="334"/>
      <c r="WLQ381" s="334"/>
      <c r="WLR381" s="334"/>
      <c r="WLS381" s="334"/>
      <c r="WLT381" s="334"/>
      <c r="WLU381" s="334"/>
      <c r="WLV381" s="334"/>
      <c r="WLW381" s="334"/>
      <c r="WLX381" s="334"/>
      <c r="WLY381" s="334"/>
      <c r="WLZ381" s="334"/>
      <c r="WMA381" s="334"/>
      <c r="WMB381" s="334"/>
      <c r="WMC381" s="334"/>
      <c r="WMD381" s="334"/>
      <c r="WME381" s="334"/>
      <c r="WMF381" s="334"/>
      <c r="WMG381" s="334"/>
      <c r="WMH381" s="334"/>
      <c r="WMI381" s="334"/>
      <c r="WMJ381" s="334"/>
      <c r="WMK381" s="334"/>
      <c r="WML381" s="334"/>
      <c r="WMM381" s="334"/>
      <c r="WMN381" s="334"/>
      <c r="WMO381" s="334"/>
      <c r="WMP381" s="334"/>
      <c r="WMQ381" s="334"/>
      <c r="WMR381" s="334"/>
      <c r="WMS381" s="334"/>
      <c r="WMT381" s="334"/>
      <c r="WMU381" s="334"/>
      <c r="WMV381" s="334"/>
      <c r="WMW381" s="334"/>
      <c r="WMX381" s="334"/>
      <c r="WMY381" s="334"/>
      <c r="WMZ381" s="334"/>
      <c r="WNA381" s="334"/>
      <c r="WNB381" s="334"/>
      <c r="WNC381" s="334"/>
      <c r="WND381" s="334"/>
      <c r="WNE381" s="334"/>
      <c r="WNF381" s="334"/>
      <c r="WNG381" s="334"/>
      <c r="WNH381" s="334"/>
      <c r="WNI381" s="334"/>
      <c r="WNJ381" s="334"/>
      <c r="WNK381" s="334"/>
      <c r="WNL381" s="334"/>
      <c r="WNM381" s="334"/>
      <c r="WNN381" s="334"/>
      <c r="WNO381" s="334"/>
      <c r="WNP381" s="334"/>
      <c r="WNQ381" s="334"/>
      <c r="WNR381" s="334"/>
      <c r="WNS381" s="334"/>
      <c r="WNT381" s="334"/>
      <c r="WNU381" s="334"/>
      <c r="WNV381" s="334"/>
      <c r="WNW381" s="334"/>
      <c r="WNX381" s="334"/>
      <c r="WNY381" s="334"/>
      <c r="WNZ381" s="334"/>
      <c r="WOA381" s="334"/>
      <c r="WOB381" s="334"/>
      <c r="WOC381" s="334"/>
      <c r="WOD381" s="334"/>
      <c r="WOE381" s="334"/>
      <c r="WOF381" s="334"/>
      <c r="WOG381" s="334"/>
      <c r="WOH381" s="334"/>
      <c r="WOI381" s="334"/>
      <c r="WOJ381" s="334"/>
      <c r="WOK381" s="334"/>
      <c r="WOL381" s="334"/>
      <c r="WOM381" s="334"/>
      <c r="WON381" s="334"/>
      <c r="WOO381" s="334"/>
      <c r="WOP381" s="334"/>
      <c r="WOQ381" s="334"/>
      <c r="WOR381" s="334"/>
      <c r="WOS381" s="334"/>
      <c r="WOT381" s="334"/>
      <c r="WOU381" s="334"/>
      <c r="WOV381" s="334"/>
      <c r="WOW381" s="334"/>
      <c r="WOX381" s="334"/>
      <c r="WOY381" s="334"/>
      <c r="WOZ381" s="334"/>
      <c r="WPA381" s="334"/>
      <c r="WPB381" s="334"/>
      <c r="WPC381" s="334"/>
      <c r="WPD381" s="334"/>
      <c r="WPE381" s="334"/>
      <c r="WPF381" s="334"/>
      <c r="WPG381" s="334"/>
      <c r="WPH381" s="334"/>
      <c r="WPI381" s="334"/>
      <c r="WPJ381" s="334"/>
      <c r="WPK381" s="334"/>
      <c r="WPL381" s="334"/>
      <c r="WPM381" s="334"/>
      <c r="WPN381" s="334"/>
      <c r="WPO381" s="334"/>
      <c r="WPP381" s="334"/>
      <c r="WPQ381" s="334"/>
      <c r="WPR381" s="334"/>
      <c r="WPS381" s="334"/>
      <c r="WPT381" s="334"/>
      <c r="WPU381" s="334"/>
      <c r="WPV381" s="334"/>
      <c r="WPW381" s="334"/>
      <c r="WPX381" s="334"/>
      <c r="WPY381" s="334"/>
      <c r="WPZ381" s="334"/>
      <c r="WQA381" s="334"/>
      <c r="WQB381" s="334"/>
      <c r="WQC381" s="334"/>
      <c r="WQD381" s="334"/>
      <c r="WQE381" s="334"/>
      <c r="WQF381" s="334"/>
      <c r="WQG381" s="334"/>
      <c r="WQH381" s="334"/>
      <c r="WQI381" s="334"/>
      <c r="WQJ381" s="334"/>
      <c r="WQK381" s="334"/>
      <c r="WQL381" s="334"/>
      <c r="WQM381" s="334"/>
      <c r="WQN381" s="334"/>
      <c r="WQO381" s="334"/>
      <c r="WQP381" s="334"/>
      <c r="WQQ381" s="334"/>
      <c r="WQR381" s="334"/>
      <c r="WQS381" s="334"/>
      <c r="WQT381" s="334"/>
      <c r="WQU381" s="334"/>
      <c r="WQV381" s="334"/>
      <c r="WQW381" s="334"/>
      <c r="WQX381" s="334"/>
      <c r="WQY381" s="334"/>
      <c r="WQZ381" s="334"/>
      <c r="WRA381" s="334"/>
      <c r="WRB381" s="334"/>
      <c r="WRC381" s="334"/>
      <c r="WRD381" s="334"/>
      <c r="WRE381" s="334"/>
      <c r="WRF381" s="334"/>
      <c r="WRG381" s="334"/>
      <c r="WRH381" s="334"/>
      <c r="WRI381" s="334"/>
      <c r="WRJ381" s="334"/>
      <c r="WRK381" s="334"/>
      <c r="WRL381" s="334"/>
      <c r="WRM381" s="334"/>
      <c r="WRN381" s="334"/>
      <c r="WRO381" s="334"/>
      <c r="WRP381" s="334"/>
      <c r="WRQ381" s="334"/>
      <c r="WRR381" s="334"/>
      <c r="WRS381" s="334"/>
      <c r="WRT381" s="334"/>
      <c r="WRU381" s="334"/>
      <c r="WRV381" s="334"/>
      <c r="WRW381" s="334"/>
      <c r="WRX381" s="334"/>
      <c r="WRY381" s="334"/>
      <c r="WRZ381" s="334"/>
      <c r="WSA381" s="334"/>
      <c r="WSB381" s="334"/>
      <c r="WSC381" s="334"/>
      <c r="WSD381" s="334"/>
      <c r="WSE381" s="334"/>
      <c r="WSF381" s="334"/>
      <c r="WSG381" s="334"/>
      <c r="WSH381" s="334"/>
      <c r="WSI381" s="334"/>
      <c r="WSJ381" s="334"/>
      <c r="WSK381" s="334"/>
      <c r="WSL381" s="334"/>
      <c r="WSM381" s="334"/>
      <c r="WSN381" s="334"/>
      <c r="WSO381" s="334"/>
      <c r="WSP381" s="334"/>
      <c r="WSQ381" s="334"/>
      <c r="WSR381" s="334"/>
      <c r="WSS381" s="334"/>
      <c r="WST381" s="334"/>
      <c r="WSU381" s="334"/>
      <c r="WSV381" s="334"/>
      <c r="WSW381" s="334"/>
      <c r="WSX381" s="334"/>
      <c r="WSY381" s="334"/>
      <c r="WSZ381" s="334"/>
      <c r="WTA381" s="334"/>
      <c r="WTB381" s="334"/>
      <c r="WTC381" s="334"/>
      <c r="WTD381" s="334"/>
      <c r="WTE381" s="334"/>
      <c r="WTF381" s="334"/>
      <c r="WTG381" s="334"/>
      <c r="WTH381" s="334"/>
      <c r="WTI381" s="334"/>
      <c r="WTJ381" s="334"/>
      <c r="WTK381" s="334"/>
      <c r="WTL381" s="334"/>
      <c r="WTM381" s="334"/>
      <c r="WTN381" s="334"/>
      <c r="WTO381" s="334"/>
      <c r="WTP381" s="334"/>
      <c r="WTQ381" s="334"/>
      <c r="WTR381" s="334"/>
      <c r="WTS381" s="334"/>
      <c r="WTT381" s="334"/>
      <c r="WTU381" s="334"/>
      <c r="WTV381" s="334"/>
      <c r="WTW381" s="334"/>
      <c r="WTX381" s="334"/>
      <c r="WTY381" s="334"/>
      <c r="WTZ381" s="334"/>
      <c r="WUA381" s="334"/>
      <c r="WUB381" s="334"/>
      <c r="WUC381" s="334"/>
      <c r="WUD381" s="334"/>
      <c r="WUE381" s="334"/>
      <c r="WUF381" s="334"/>
      <c r="WUG381" s="334"/>
      <c r="WUH381" s="334"/>
      <c r="WUI381" s="334"/>
      <c r="WUJ381" s="334"/>
      <c r="WUK381" s="334"/>
      <c r="WUL381" s="334"/>
      <c r="WUM381" s="334"/>
      <c r="WUN381" s="334"/>
      <c r="WUO381" s="334"/>
      <c r="WUP381" s="334"/>
      <c r="WUQ381" s="334"/>
      <c r="WUR381" s="334"/>
      <c r="WUS381" s="334"/>
      <c r="WUT381" s="334"/>
      <c r="WUU381" s="334"/>
      <c r="WUV381" s="334"/>
      <c r="WUW381" s="334"/>
      <c r="WUX381" s="334"/>
      <c r="WUY381" s="334"/>
      <c r="WUZ381" s="334"/>
      <c r="WVA381" s="334"/>
      <c r="WVB381" s="334"/>
      <c r="WVC381" s="334"/>
      <c r="WVD381" s="334"/>
      <c r="WVE381" s="334"/>
      <c r="WVF381" s="334"/>
      <c r="WVG381" s="334"/>
      <c r="WVH381" s="334"/>
      <c r="WVI381" s="334"/>
      <c r="WVJ381" s="334"/>
      <c r="WVK381" s="334"/>
      <c r="WVL381" s="334"/>
      <c r="WVM381" s="334"/>
      <c r="WVN381" s="334"/>
      <c r="WVO381" s="334"/>
      <c r="WVP381" s="334"/>
      <c r="WVQ381" s="334"/>
      <c r="WVR381" s="334"/>
      <c r="WVS381" s="334"/>
      <c r="WVT381" s="334"/>
      <c r="WVU381" s="334"/>
      <c r="WVV381" s="334"/>
      <c r="WVW381" s="334"/>
      <c r="WVX381" s="334"/>
      <c r="WVY381" s="334"/>
      <c r="WVZ381" s="334"/>
      <c r="WWA381" s="334"/>
      <c r="WWB381" s="334"/>
      <c r="WWC381" s="334"/>
      <c r="WWD381" s="334"/>
      <c r="WWE381" s="334"/>
      <c r="WWF381" s="334"/>
      <c r="WWG381" s="334"/>
      <c r="WWH381" s="334"/>
      <c r="WWI381" s="334"/>
      <c r="WWJ381" s="334"/>
      <c r="WWK381" s="334"/>
      <c r="WWL381" s="334"/>
      <c r="WWM381" s="334"/>
      <c r="WWN381" s="334"/>
      <c r="WWO381" s="334"/>
      <c r="WWP381" s="334"/>
      <c r="WWQ381" s="334"/>
      <c r="WWR381" s="334"/>
      <c r="WWS381" s="334"/>
      <c r="WWT381" s="334"/>
      <c r="WWU381" s="334"/>
      <c r="WWV381" s="334"/>
      <c r="WWW381" s="334"/>
      <c r="WWX381" s="334"/>
      <c r="WWY381" s="334"/>
      <c r="WWZ381" s="334"/>
      <c r="WXA381" s="334"/>
      <c r="WXB381" s="334"/>
      <c r="WXC381" s="334"/>
      <c r="WXD381" s="334"/>
      <c r="WXE381" s="334"/>
      <c r="WXF381" s="334"/>
      <c r="WXG381" s="334"/>
      <c r="WXH381" s="334"/>
      <c r="WXI381" s="334"/>
      <c r="WXJ381" s="334"/>
      <c r="WXK381" s="334"/>
      <c r="WXL381" s="334"/>
      <c r="WXM381" s="334"/>
      <c r="WXN381" s="334"/>
      <c r="WXO381" s="334"/>
      <c r="WXP381" s="334"/>
      <c r="WXQ381" s="334"/>
      <c r="WXR381" s="334"/>
      <c r="WXS381" s="334"/>
      <c r="WXT381" s="334"/>
      <c r="WXU381" s="334"/>
      <c r="WXV381" s="334"/>
      <c r="WXW381" s="334"/>
      <c r="WXX381" s="334"/>
      <c r="WXY381" s="334"/>
      <c r="WXZ381" s="334"/>
      <c r="WYA381" s="334"/>
      <c r="WYB381" s="334"/>
      <c r="WYC381" s="334"/>
      <c r="WYD381" s="334"/>
      <c r="WYE381" s="334"/>
      <c r="WYF381" s="334"/>
      <c r="WYG381" s="334"/>
      <c r="WYH381" s="334"/>
      <c r="WYI381" s="334"/>
      <c r="WYJ381" s="334"/>
      <c r="WYK381" s="334"/>
      <c r="WYL381" s="334"/>
      <c r="WYM381" s="334"/>
      <c r="WYN381" s="334"/>
      <c r="WYO381" s="334"/>
      <c r="WYP381" s="334"/>
      <c r="WYQ381" s="334"/>
      <c r="WYR381" s="334"/>
      <c r="WYS381" s="334"/>
      <c r="WYT381" s="334"/>
      <c r="WYU381" s="334"/>
      <c r="WYV381" s="334"/>
      <c r="WYW381" s="334"/>
      <c r="WYX381" s="334"/>
      <c r="WYY381" s="334"/>
      <c r="WYZ381" s="334"/>
      <c r="WZA381" s="334"/>
      <c r="WZB381" s="334"/>
      <c r="WZC381" s="334"/>
      <c r="WZD381" s="334"/>
      <c r="WZE381" s="334"/>
      <c r="WZF381" s="334"/>
      <c r="WZG381" s="334"/>
      <c r="WZH381" s="334"/>
      <c r="WZI381" s="334"/>
      <c r="WZJ381" s="334"/>
      <c r="WZK381" s="334"/>
      <c r="WZL381" s="334"/>
      <c r="WZM381" s="334"/>
      <c r="WZN381" s="334"/>
      <c r="WZO381" s="334"/>
      <c r="WZP381" s="334"/>
      <c r="WZQ381" s="334"/>
      <c r="WZR381" s="334"/>
      <c r="WZS381" s="334"/>
      <c r="WZT381" s="334"/>
      <c r="WZU381" s="334"/>
      <c r="WZV381" s="334"/>
      <c r="WZW381" s="334"/>
      <c r="WZX381" s="334"/>
      <c r="WZY381" s="334"/>
      <c r="WZZ381" s="334"/>
      <c r="XAA381" s="334"/>
      <c r="XAB381" s="334"/>
      <c r="XAC381" s="334"/>
      <c r="XAD381" s="334"/>
      <c r="XAE381" s="334"/>
      <c r="XAF381" s="334"/>
      <c r="XAG381" s="334"/>
      <c r="XAH381" s="334"/>
      <c r="XAI381" s="334"/>
      <c r="XAJ381" s="334"/>
      <c r="XAK381" s="334"/>
      <c r="XAL381" s="334"/>
      <c r="XAM381" s="334"/>
      <c r="XAN381" s="334"/>
      <c r="XAO381" s="334"/>
      <c r="XAP381" s="334"/>
      <c r="XAQ381" s="334"/>
      <c r="XAR381" s="334"/>
      <c r="XAS381" s="334"/>
      <c r="XAT381" s="334"/>
      <c r="XAU381" s="334"/>
      <c r="XAV381" s="334"/>
      <c r="XAW381" s="334"/>
      <c r="XAX381" s="334"/>
      <c r="XAY381" s="334"/>
      <c r="XAZ381" s="334"/>
      <c r="XBA381" s="334"/>
      <c r="XBB381" s="334"/>
      <c r="XBC381" s="334"/>
      <c r="XBD381" s="334"/>
      <c r="XBE381" s="334"/>
      <c r="XBF381" s="334"/>
      <c r="XBG381" s="334"/>
      <c r="XBH381" s="334"/>
      <c r="XBI381" s="334"/>
      <c r="XBJ381" s="334"/>
      <c r="XBK381" s="334"/>
      <c r="XBL381" s="334"/>
      <c r="XBM381" s="334"/>
      <c r="XBN381" s="334"/>
      <c r="XBO381" s="334"/>
      <c r="XBP381" s="334"/>
      <c r="XBQ381" s="334"/>
      <c r="XBR381" s="334"/>
      <c r="XBS381" s="334"/>
      <c r="XBT381" s="334"/>
      <c r="XBU381" s="334"/>
      <c r="XBV381" s="334"/>
      <c r="XBW381" s="334"/>
      <c r="XBX381" s="334"/>
      <c r="XBY381" s="334"/>
      <c r="XBZ381" s="334"/>
      <c r="XCA381" s="334"/>
      <c r="XCB381" s="334"/>
      <c r="XCC381" s="334"/>
      <c r="XCD381" s="334"/>
      <c r="XCE381" s="334"/>
      <c r="XCF381" s="334"/>
      <c r="XCG381" s="334"/>
      <c r="XCH381" s="334"/>
      <c r="XCI381" s="334"/>
      <c r="XCJ381" s="334"/>
      <c r="XCK381" s="334"/>
      <c r="XCL381" s="334"/>
      <c r="XCM381" s="334"/>
      <c r="XCN381" s="334"/>
      <c r="XCO381" s="334"/>
      <c r="XCP381" s="334"/>
      <c r="XCQ381" s="334"/>
      <c r="XCR381" s="334"/>
      <c r="XCS381" s="334"/>
      <c r="XCT381" s="334"/>
      <c r="XCU381" s="334"/>
      <c r="XCV381" s="334"/>
      <c r="XCW381" s="334"/>
      <c r="XCX381" s="334"/>
      <c r="XCY381" s="334"/>
      <c r="XCZ381" s="334"/>
      <c r="XDA381" s="334"/>
      <c r="XDB381" s="334"/>
      <c r="XDC381" s="334"/>
      <c r="XDD381" s="334"/>
      <c r="XDE381" s="334"/>
      <c r="XDF381" s="334"/>
      <c r="XDG381" s="334"/>
      <c r="XDH381" s="334"/>
      <c r="XDI381" s="334"/>
      <c r="XDJ381" s="334"/>
      <c r="XDK381" s="334"/>
      <c r="XDL381" s="334"/>
      <c r="XDM381" s="334"/>
      <c r="XDN381" s="334"/>
      <c r="XDO381" s="334"/>
      <c r="XDP381" s="334"/>
      <c r="XDQ381" s="334"/>
      <c r="XDR381" s="334"/>
      <c r="XDS381" s="334"/>
      <c r="XDT381" s="334"/>
      <c r="XDU381" s="334"/>
      <c r="XDV381" s="334"/>
      <c r="XDW381" s="334"/>
      <c r="XDX381" s="334"/>
      <c r="XDY381" s="334"/>
      <c r="XDZ381" s="334"/>
      <c r="XEA381" s="334"/>
      <c r="XEB381" s="334"/>
      <c r="XEC381" s="334"/>
      <c r="XED381" s="334"/>
      <c r="XEE381" s="334"/>
      <c r="XEF381" s="334"/>
      <c r="XEG381" s="334"/>
      <c r="XEH381" s="334"/>
      <c r="XEI381" s="334"/>
      <c r="XEJ381" s="334"/>
      <c r="XEK381" s="334"/>
      <c r="XEL381" s="334"/>
      <c r="XEM381" s="334"/>
      <c r="XEN381" s="334"/>
      <c r="XEO381" s="334"/>
      <c r="XEP381" s="334"/>
      <c r="XEQ381" s="334"/>
      <c r="XER381" s="334"/>
      <c r="XES381" s="334"/>
      <c r="XET381" s="334"/>
      <c r="XEU381" s="334"/>
      <c r="XEV381" s="334"/>
      <c r="XEW381" s="334"/>
      <c r="XEX381" s="334"/>
      <c r="XEY381" s="334"/>
    </row>
    <row r="382" spans="1:16379" ht="18.75" x14ac:dyDescent="0.3">
      <c r="A382" s="334">
        <v>301</v>
      </c>
      <c r="B382" s="343">
        <v>1514</v>
      </c>
      <c r="C382" s="378" t="s">
        <v>675</v>
      </c>
      <c r="D382" s="379" t="s">
        <v>676</v>
      </c>
      <c r="E382" s="335" t="s">
        <v>4</v>
      </c>
      <c r="F382" s="334"/>
      <c r="G382" s="323">
        <v>138324</v>
      </c>
      <c r="H382" s="323">
        <v>138415</v>
      </c>
      <c r="I382" s="336">
        <v>91</v>
      </c>
      <c r="J382" s="329"/>
      <c r="K382" s="334"/>
      <c r="L382" s="336"/>
      <c r="M382" s="337">
        <v>2537.1</v>
      </c>
      <c r="N382" s="338">
        <v>0.1132</v>
      </c>
      <c r="S382" s="334" t="s">
        <v>107</v>
      </c>
      <c r="T382" s="378" t="s">
        <v>1552</v>
      </c>
      <c r="U382" s="334" t="s">
        <v>673</v>
      </c>
      <c r="V382" s="334"/>
      <c r="W382" s="334"/>
      <c r="X382" s="334"/>
      <c r="Y382" s="334"/>
      <c r="Z382" s="334"/>
      <c r="AA382" s="334"/>
      <c r="AB382" s="334"/>
      <c r="AC382" s="334"/>
      <c r="AD382" s="334"/>
      <c r="AE382" s="334"/>
      <c r="AF382" s="334"/>
      <c r="AG382" s="334"/>
      <c r="AH382" s="334"/>
      <c r="AI382" s="334"/>
      <c r="AJ382" s="334"/>
      <c r="AK382" s="334"/>
      <c r="AL382" s="334"/>
      <c r="AM382" s="334"/>
      <c r="AN382" s="334"/>
      <c r="AO382" s="334"/>
      <c r="AP382" s="334"/>
      <c r="AQ382" s="334"/>
      <c r="AR382" s="334"/>
      <c r="AS382" s="334"/>
      <c r="AT382" s="334"/>
      <c r="AU382" s="334"/>
      <c r="AV382" s="334"/>
      <c r="AW382" s="334"/>
      <c r="AX382" s="334"/>
      <c r="AY382" s="334"/>
      <c r="AZ382" s="334"/>
      <c r="BA382" s="334"/>
      <c r="BB382" s="334"/>
      <c r="BC382" s="334"/>
      <c r="BD382" s="334"/>
      <c r="BE382" s="334"/>
      <c r="BF382" s="334"/>
      <c r="BG382" s="334"/>
      <c r="BH382" s="334"/>
      <c r="BI382" s="334"/>
      <c r="BJ382" s="334"/>
      <c r="BK382" s="334"/>
      <c r="BL382" s="334"/>
      <c r="BM382" s="334"/>
      <c r="BN382" s="334"/>
      <c r="BO382" s="334"/>
      <c r="BP382" s="334"/>
      <c r="BQ382" s="334"/>
      <c r="BR382" s="334"/>
      <c r="BS382" s="334"/>
      <c r="BT382" s="334"/>
      <c r="BU382" s="334"/>
      <c r="BV382" s="334"/>
      <c r="BW382" s="334"/>
      <c r="BX382" s="334"/>
      <c r="BY382" s="334"/>
      <c r="BZ382" s="334"/>
      <c r="CA382" s="334"/>
      <c r="CB382" s="334"/>
      <c r="CC382" s="334"/>
      <c r="CD382" s="334"/>
      <c r="CE382" s="334"/>
      <c r="CF382" s="334"/>
      <c r="CG382" s="334"/>
      <c r="CH382" s="334"/>
      <c r="CI382" s="334"/>
      <c r="CJ382" s="334"/>
      <c r="CK382" s="334"/>
      <c r="CL382" s="334"/>
      <c r="CM382" s="334"/>
      <c r="CN382" s="334"/>
      <c r="CO382" s="334"/>
      <c r="CP382" s="334"/>
      <c r="CQ382" s="334"/>
      <c r="CR382" s="334"/>
      <c r="CS382" s="334"/>
      <c r="CT382" s="334"/>
      <c r="CU382" s="334"/>
      <c r="CV382" s="334"/>
      <c r="CW382" s="334"/>
      <c r="CX382" s="334"/>
      <c r="CY382" s="334"/>
      <c r="CZ382" s="334"/>
      <c r="DA382" s="334"/>
      <c r="DB382" s="334"/>
      <c r="DC382" s="334"/>
      <c r="DD382" s="334"/>
      <c r="DE382" s="334"/>
      <c r="DF382" s="334"/>
      <c r="DG382" s="334"/>
      <c r="DH382" s="334"/>
      <c r="DI382" s="334"/>
      <c r="DJ382" s="334"/>
      <c r="DK382" s="334"/>
      <c r="DL382" s="334"/>
      <c r="DM382" s="334"/>
      <c r="DN382" s="334"/>
      <c r="DO382" s="334"/>
      <c r="DP382" s="334"/>
      <c r="DQ382" s="334"/>
      <c r="DR382" s="334"/>
      <c r="DS382" s="334"/>
      <c r="DT382" s="334"/>
      <c r="DU382" s="334"/>
      <c r="DV382" s="334"/>
      <c r="DW382" s="334"/>
      <c r="DX382" s="334"/>
      <c r="DY382" s="334"/>
      <c r="DZ382" s="334"/>
      <c r="EA382" s="334"/>
      <c r="EB382" s="334"/>
      <c r="EC382" s="334"/>
      <c r="ED382" s="334"/>
      <c r="EE382" s="334"/>
      <c r="EF382" s="334"/>
      <c r="EG382" s="334"/>
      <c r="EH382" s="334"/>
      <c r="EI382" s="334"/>
      <c r="EJ382" s="334"/>
      <c r="EK382" s="334"/>
      <c r="EL382" s="334"/>
      <c r="EM382" s="334"/>
      <c r="EN382" s="334"/>
      <c r="EO382" s="334"/>
      <c r="EP382" s="334"/>
      <c r="EQ382" s="334"/>
      <c r="ER382" s="334"/>
      <c r="ES382" s="334"/>
      <c r="ET382" s="334"/>
      <c r="EU382" s="334"/>
      <c r="EV382" s="334"/>
      <c r="EW382" s="334"/>
      <c r="EX382" s="334"/>
      <c r="EY382" s="334"/>
      <c r="EZ382" s="334"/>
      <c r="FA382" s="334"/>
      <c r="FB382" s="334"/>
      <c r="FC382" s="334"/>
      <c r="FD382" s="334"/>
      <c r="FE382" s="334"/>
      <c r="FF382" s="334"/>
      <c r="FG382" s="334"/>
      <c r="FH382" s="334"/>
      <c r="FI382" s="334"/>
      <c r="FJ382" s="334"/>
      <c r="FK382" s="334"/>
      <c r="FL382" s="334"/>
      <c r="FM382" s="334"/>
      <c r="FN382" s="334"/>
      <c r="FO382" s="334"/>
      <c r="FP382" s="334"/>
      <c r="FQ382" s="334"/>
      <c r="FR382" s="334"/>
      <c r="FS382" s="334"/>
      <c r="FT382" s="334"/>
      <c r="FU382" s="334"/>
      <c r="FV382" s="334"/>
      <c r="FW382" s="334"/>
      <c r="FX382" s="334"/>
      <c r="FY382" s="334"/>
      <c r="FZ382" s="334"/>
      <c r="GA382" s="334"/>
      <c r="GB382" s="334"/>
      <c r="GC382" s="334"/>
      <c r="GD382" s="334"/>
      <c r="GE382" s="334"/>
      <c r="GF382" s="334"/>
      <c r="GG382" s="334"/>
      <c r="GH382" s="334"/>
      <c r="GI382" s="334"/>
      <c r="GJ382" s="334"/>
      <c r="GK382" s="334"/>
      <c r="GL382" s="334"/>
      <c r="GM382" s="334"/>
      <c r="GN382" s="334"/>
      <c r="GO382" s="334"/>
      <c r="GP382" s="334"/>
      <c r="GQ382" s="334"/>
      <c r="GR382" s="334"/>
      <c r="GS382" s="334"/>
      <c r="GT382" s="334"/>
      <c r="GU382" s="334"/>
      <c r="GV382" s="334"/>
      <c r="GW382" s="334"/>
      <c r="GX382" s="334"/>
      <c r="GY382" s="334"/>
      <c r="GZ382" s="334"/>
      <c r="HA382" s="334"/>
      <c r="HB382" s="334"/>
      <c r="HC382" s="334"/>
      <c r="HD382" s="334"/>
      <c r="HE382" s="334"/>
      <c r="HF382" s="334"/>
      <c r="HG382" s="334"/>
      <c r="HH382" s="334"/>
      <c r="HI382" s="334"/>
      <c r="HJ382" s="334"/>
      <c r="HK382" s="334"/>
      <c r="HL382" s="334"/>
      <c r="HM382" s="334"/>
      <c r="HN382" s="334"/>
      <c r="HO382" s="334"/>
      <c r="HP382" s="334"/>
      <c r="HQ382" s="334"/>
      <c r="HR382" s="334"/>
      <c r="HS382" s="334"/>
      <c r="HT382" s="334"/>
      <c r="HU382" s="334"/>
      <c r="HV382" s="334"/>
      <c r="HW382" s="334"/>
      <c r="HX382" s="334"/>
      <c r="HY382" s="334"/>
      <c r="HZ382" s="334"/>
      <c r="IA382" s="334"/>
      <c r="IB382" s="334"/>
      <c r="IC382" s="334"/>
      <c r="ID382" s="334"/>
      <c r="IE382" s="334"/>
      <c r="IF382" s="334"/>
      <c r="IG382" s="334"/>
      <c r="IH382" s="334"/>
      <c r="II382" s="334"/>
      <c r="IJ382" s="334"/>
      <c r="IK382" s="334"/>
      <c r="IL382" s="334"/>
      <c r="IM382" s="334"/>
      <c r="IN382" s="334"/>
      <c r="IO382" s="334"/>
      <c r="IP382" s="334"/>
      <c r="IQ382" s="334"/>
      <c r="IR382" s="334"/>
      <c r="IS382" s="334"/>
      <c r="IT382" s="334"/>
      <c r="IU382" s="334"/>
      <c r="IV382" s="334"/>
      <c r="IW382" s="334"/>
      <c r="IX382" s="334"/>
      <c r="IY382" s="334"/>
      <c r="IZ382" s="334"/>
      <c r="JA382" s="334"/>
      <c r="JB382" s="334"/>
      <c r="JC382" s="334"/>
      <c r="JD382" s="334"/>
      <c r="JE382" s="334"/>
      <c r="JF382" s="334"/>
      <c r="JG382" s="334"/>
      <c r="JH382" s="334"/>
      <c r="JI382" s="334"/>
      <c r="JJ382" s="334"/>
      <c r="JK382" s="334"/>
      <c r="JL382" s="334"/>
      <c r="JM382" s="334"/>
      <c r="JN382" s="334"/>
      <c r="JO382" s="334"/>
      <c r="JP382" s="334"/>
      <c r="JQ382" s="334"/>
      <c r="JR382" s="334"/>
      <c r="JS382" s="334"/>
      <c r="JT382" s="334"/>
      <c r="JU382" s="334"/>
      <c r="JV382" s="334"/>
      <c r="JW382" s="334"/>
      <c r="JX382" s="334"/>
      <c r="JY382" s="334"/>
      <c r="JZ382" s="334"/>
      <c r="KA382" s="334"/>
      <c r="KB382" s="334"/>
      <c r="KC382" s="334"/>
      <c r="KD382" s="334"/>
      <c r="KE382" s="334"/>
      <c r="KF382" s="334"/>
      <c r="KG382" s="334"/>
      <c r="KH382" s="334"/>
      <c r="KI382" s="334"/>
      <c r="KJ382" s="334"/>
      <c r="KK382" s="334"/>
      <c r="KL382" s="334"/>
      <c r="KM382" s="334"/>
      <c r="KN382" s="334"/>
      <c r="KO382" s="334"/>
      <c r="KP382" s="334"/>
      <c r="KQ382" s="334"/>
      <c r="KR382" s="334"/>
      <c r="KS382" s="334"/>
      <c r="KT382" s="334"/>
      <c r="KU382" s="334"/>
      <c r="KV382" s="334"/>
      <c r="KW382" s="334"/>
      <c r="KX382" s="334"/>
      <c r="KY382" s="334"/>
      <c r="KZ382" s="334"/>
      <c r="LA382" s="334"/>
      <c r="LB382" s="334"/>
      <c r="LC382" s="334"/>
      <c r="LD382" s="334"/>
      <c r="LE382" s="334"/>
      <c r="LF382" s="334"/>
      <c r="LG382" s="334"/>
      <c r="LH382" s="334"/>
      <c r="LI382" s="334"/>
      <c r="LJ382" s="334"/>
      <c r="LK382" s="334"/>
      <c r="LL382" s="334"/>
      <c r="LM382" s="334"/>
      <c r="LN382" s="334"/>
      <c r="LO382" s="334"/>
      <c r="LP382" s="334"/>
      <c r="LQ382" s="334"/>
      <c r="LR382" s="334"/>
      <c r="LS382" s="334"/>
      <c r="LT382" s="334"/>
      <c r="LU382" s="334"/>
      <c r="LV382" s="334"/>
      <c r="LW382" s="334"/>
      <c r="LX382" s="334"/>
      <c r="LY382" s="334"/>
      <c r="LZ382" s="334"/>
      <c r="MA382" s="334"/>
      <c r="MB382" s="334"/>
      <c r="MC382" s="334"/>
      <c r="MD382" s="334"/>
      <c r="ME382" s="334"/>
      <c r="MF382" s="334"/>
      <c r="MG382" s="334"/>
      <c r="MH382" s="334"/>
      <c r="MI382" s="334"/>
      <c r="MJ382" s="334"/>
      <c r="MK382" s="334"/>
      <c r="ML382" s="334"/>
      <c r="MM382" s="334"/>
      <c r="MN382" s="334"/>
      <c r="MO382" s="334"/>
      <c r="MP382" s="334"/>
      <c r="MQ382" s="334"/>
      <c r="MR382" s="334"/>
      <c r="MS382" s="334"/>
      <c r="MT382" s="334"/>
      <c r="MU382" s="334"/>
      <c r="MV382" s="334"/>
      <c r="MW382" s="334"/>
      <c r="MX382" s="334"/>
      <c r="MY382" s="334"/>
      <c r="MZ382" s="334"/>
      <c r="NA382" s="334"/>
      <c r="NB382" s="334"/>
      <c r="NC382" s="334"/>
      <c r="ND382" s="334"/>
      <c r="NE382" s="334"/>
      <c r="NF382" s="334"/>
      <c r="NG382" s="334"/>
      <c r="NH382" s="334"/>
      <c r="NI382" s="334"/>
      <c r="NJ382" s="334"/>
      <c r="NK382" s="334"/>
      <c r="NL382" s="334"/>
      <c r="NM382" s="334"/>
      <c r="NN382" s="334"/>
      <c r="NO382" s="334"/>
      <c r="NP382" s="334"/>
      <c r="NQ382" s="334"/>
      <c r="NR382" s="334"/>
      <c r="NS382" s="334"/>
      <c r="NT382" s="334"/>
      <c r="NU382" s="334"/>
      <c r="NV382" s="334"/>
      <c r="NW382" s="334"/>
      <c r="NX382" s="334"/>
      <c r="NY382" s="334"/>
      <c r="NZ382" s="334"/>
      <c r="OA382" s="334"/>
      <c r="OB382" s="334"/>
      <c r="OC382" s="334"/>
      <c r="OD382" s="334"/>
      <c r="OE382" s="334"/>
      <c r="OF382" s="334"/>
      <c r="OG382" s="334"/>
      <c r="OH382" s="334"/>
      <c r="OI382" s="334"/>
      <c r="OJ382" s="334"/>
      <c r="OK382" s="334"/>
      <c r="OL382" s="334"/>
      <c r="OM382" s="334"/>
      <c r="ON382" s="334"/>
      <c r="OO382" s="334"/>
      <c r="OP382" s="334"/>
      <c r="OQ382" s="334"/>
      <c r="OR382" s="334"/>
      <c r="OS382" s="334"/>
      <c r="OT382" s="334"/>
      <c r="OU382" s="334"/>
      <c r="OV382" s="334"/>
      <c r="OW382" s="334"/>
      <c r="OX382" s="334"/>
      <c r="OY382" s="334"/>
      <c r="OZ382" s="334"/>
      <c r="PA382" s="334"/>
      <c r="PB382" s="334"/>
      <c r="PC382" s="334"/>
      <c r="PD382" s="334"/>
      <c r="PE382" s="334"/>
      <c r="PF382" s="334"/>
      <c r="PG382" s="334"/>
      <c r="PH382" s="334"/>
      <c r="PI382" s="334"/>
      <c r="PJ382" s="334"/>
      <c r="PK382" s="334"/>
      <c r="PL382" s="334"/>
      <c r="PM382" s="334"/>
      <c r="PN382" s="334"/>
      <c r="PO382" s="334"/>
      <c r="PP382" s="334"/>
      <c r="PQ382" s="334"/>
      <c r="PR382" s="334"/>
      <c r="PS382" s="334"/>
      <c r="PT382" s="334"/>
      <c r="PU382" s="334"/>
      <c r="PV382" s="334"/>
      <c r="PW382" s="334"/>
      <c r="PX382" s="334"/>
      <c r="PY382" s="334"/>
      <c r="PZ382" s="334"/>
      <c r="QA382" s="334"/>
      <c r="QB382" s="334"/>
      <c r="QC382" s="334"/>
      <c r="QD382" s="334"/>
      <c r="QE382" s="334"/>
      <c r="QF382" s="334"/>
      <c r="QG382" s="334"/>
      <c r="QH382" s="334"/>
      <c r="QI382" s="334"/>
      <c r="QJ382" s="334"/>
      <c r="QK382" s="334"/>
      <c r="QL382" s="334"/>
      <c r="QM382" s="334"/>
      <c r="QN382" s="334"/>
      <c r="QO382" s="334"/>
      <c r="QP382" s="334"/>
      <c r="QQ382" s="334"/>
      <c r="QR382" s="334"/>
      <c r="QS382" s="334"/>
      <c r="QT382" s="334"/>
      <c r="QU382" s="334"/>
      <c r="QV382" s="334"/>
      <c r="QW382" s="334"/>
      <c r="QX382" s="334"/>
      <c r="QY382" s="334"/>
      <c r="QZ382" s="334"/>
      <c r="RA382" s="334"/>
      <c r="RB382" s="334"/>
      <c r="RC382" s="334"/>
      <c r="RD382" s="334"/>
      <c r="RE382" s="334"/>
      <c r="RF382" s="334"/>
      <c r="RG382" s="334"/>
      <c r="RH382" s="334"/>
      <c r="RI382" s="334"/>
      <c r="RJ382" s="334"/>
      <c r="RK382" s="334"/>
      <c r="RL382" s="334"/>
      <c r="RM382" s="334"/>
      <c r="RN382" s="334"/>
      <c r="RO382" s="334"/>
      <c r="RP382" s="334"/>
      <c r="RQ382" s="334"/>
      <c r="RR382" s="334"/>
      <c r="RS382" s="334"/>
      <c r="RT382" s="334"/>
      <c r="RU382" s="334"/>
      <c r="RV382" s="334"/>
      <c r="RW382" s="334"/>
      <c r="RX382" s="334"/>
      <c r="RY382" s="334"/>
      <c r="RZ382" s="334"/>
      <c r="SA382" s="334"/>
      <c r="SB382" s="334"/>
      <c r="SC382" s="334"/>
      <c r="SD382" s="334"/>
      <c r="SE382" s="334"/>
      <c r="SF382" s="334"/>
      <c r="SG382" s="334"/>
      <c r="SH382" s="334"/>
      <c r="SI382" s="334"/>
      <c r="SJ382" s="334"/>
      <c r="SK382" s="334"/>
      <c r="SL382" s="334"/>
      <c r="SM382" s="334"/>
      <c r="SN382" s="334"/>
      <c r="SO382" s="334"/>
      <c r="SP382" s="334"/>
      <c r="SQ382" s="334"/>
      <c r="SR382" s="334"/>
      <c r="SS382" s="334"/>
      <c r="ST382" s="334"/>
      <c r="SU382" s="334"/>
      <c r="SV382" s="334"/>
      <c r="SW382" s="334"/>
      <c r="SX382" s="334"/>
      <c r="SY382" s="334"/>
      <c r="SZ382" s="334"/>
      <c r="TA382" s="334"/>
      <c r="TB382" s="334"/>
      <c r="TC382" s="334"/>
      <c r="TD382" s="334"/>
      <c r="TE382" s="334"/>
      <c r="TF382" s="334"/>
      <c r="TG382" s="334"/>
      <c r="TH382" s="334"/>
      <c r="TI382" s="334"/>
      <c r="TJ382" s="334"/>
      <c r="TK382" s="334"/>
      <c r="TL382" s="334"/>
      <c r="TM382" s="334"/>
      <c r="TN382" s="334"/>
      <c r="TO382" s="334"/>
      <c r="TP382" s="334"/>
      <c r="TQ382" s="334"/>
      <c r="TR382" s="334"/>
      <c r="TS382" s="334"/>
      <c r="TT382" s="334"/>
      <c r="TU382" s="334"/>
      <c r="TV382" s="334"/>
      <c r="TW382" s="334"/>
      <c r="TX382" s="334"/>
      <c r="TY382" s="334"/>
      <c r="TZ382" s="334"/>
      <c r="UA382" s="334"/>
      <c r="UB382" s="334"/>
      <c r="UC382" s="334"/>
      <c r="UD382" s="334"/>
      <c r="UE382" s="334"/>
      <c r="UF382" s="334"/>
      <c r="UG382" s="334"/>
      <c r="UH382" s="334"/>
      <c r="UI382" s="334"/>
      <c r="UJ382" s="334"/>
      <c r="UK382" s="334"/>
      <c r="UL382" s="334"/>
      <c r="UM382" s="334"/>
      <c r="UN382" s="334"/>
      <c r="UO382" s="334"/>
      <c r="UP382" s="334"/>
      <c r="UQ382" s="334"/>
      <c r="UR382" s="334"/>
      <c r="US382" s="334"/>
      <c r="UT382" s="334"/>
      <c r="UU382" s="334"/>
      <c r="UV382" s="334"/>
      <c r="UW382" s="334"/>
      <c r="UX382" s="334"/>
      <c r="UY382" s="334"/>
      <c r="UZ382" s="334"/>
      <c r="VA382" s="334"/>
      <c r="VB382" s="334"/>
      <c r="VC382" s="334"/>
      <c r="VD382" s="334"/>
      <c r="VE382" s="334"/>
      <c r="VF382" s="334"/>
      <c r="VG382" s="334"/>
      <c r="VH382" s="334"/>
      <c r="VI382" s="334"/>
      <c r="VJ382" s="334"/>
      <c r="VK382" s="334"/>
      <c r="VL382" s="334"/>
      <c r="VM382" s="334"/>
      <c r="VN382" s="334"/>
      <c r="VO382" s="334"/>
      <c r="VP382" s="334"/>
      <c r="VQ382" s="334"/>
      <c r="VR382" s="334"/>
      <c r="VS382" s="334"/>
      <c r="VT382" s="334"/>
      <c r="VU382" s="334"/>
      <c r="VV382" s="334"/>
      <c r="VW382" s="334"/>
      <c r="VX382" s="334"/>
      <c r="VY382" s="334"/>
      <c r="VZ382" s="334"/>
      <c r="WA382" s="334"/>
      <c r="WB382" s="334"/>
      <c r="WC382" s="334"/>
      <c r="WD382" s="334"/>
      <c r="WE382" s="334"/>
      <c r="WF382" s="334"/>
      <c r="WG382" s="334"/>
      <c r="WH382" s="334"/>
      <c r="WI382" s="334"/>
      <c r="WJ382" s="334"/>
      <c r="WK382" s="334"/>
      <c r="WL382" s="334"/>
      <c r="WM382" s="334"/>
      <c r="WN382" s="334"/>
      <c r="WO382" s="334"/>
      <c r="WP382" s="334"/>
      <c r="WQ382" s="334"/>
      <c r="WR382" s="334"/>
      <c r="WS382" s="334"/>
      <c r="WT382" s="334"/>
      <c r="WU382" s="334"/>
      <c r="WV382" s="334"/>
      <c r="WW382" s="334"/>
      <c r="WX382" s="334"/>
      <c r="WY382" s="334"/>
      <c r="WZ382" s="334"/>
      <c r="XA382" s="334"/>
      <c r="XB382" s="334"/>
      <c r="XC382" s="334"/>
      <c r="XD382" s="334"/>
      <c r="XE382" s="334"/>
      <c r="XF382" s="334"/>
      <c r="XG382" s="334"/>
      <c r="XH382" s="334"/>
      <c r="XI382" s="334"/>
      <c r="XJ382" s="334"/>
      <c r="XK382" s="334"/>
      <c r="XL382" s="334"/>
      <c r="XM382" s="334"/>
      <c r="XN382" s="334"/>
      <c r="XO382" s="334"/>
      <c r="XP382" s="334"/>
      <c r="XQ382" s="334"/>
      <c r="XR382" s="334"/>
      <c r="XS382" s="334"/>
      <c r="XT382" s="334"/>
      <c r="XU382" s="334"/>
      <c r="XV382" s="334"/>
      <c r="XW382" s="334"/>
      <c r="XX382" s="334"/>
      <c r="XY382" s="334"/>
      <c r="XZ382" s="334"/>
      <c r="YA382" s="334"/>
      <c r="YB382" s="334"/>
      <c r="YC382" s="334"/>
      <c r="YD382" s="334"/>
      <c r="YE382" s="334"/>
      <c r="YF382" s="334"/>
      <c r="YG382" s="334"/>
      <c r="YH382" s="334"/>
      <c r="YI382" s="334"/>
      <c r="YJ382" s="334"/>
      <c r="YK382" s="334"/>
      <c r="YL382" s="334"/>
      <c r="YM382" s="334"/>
      <c r="YN382" s="334"/>
      <c r="YO382" s="334"/>
      <c r="YP382" s="334"/>
      <c r="YQ382" s="334"/>
      <c r="YR382" s="334"/>
      <c r="YS382" s="334"/>
      <c r="YT382" s="334"/>
      <c r="YU382" s="334"/>
      <c r="YV382" s="334"/>
      <c r="YW382" s="334"/>
      <c r="YX382" s="334"/>
      <c r="YY382" s="334"/>
      <c r="YZ382" s="334"/>
      <c r="ZA382" s="334"/>
      <c r="ZB382" s="334"/>
      <c r="ZC382" s="334"/>
      <c r="ZD382" s="334"/>
      <c r="ZE382" s="334"/>
      <c r="ZF382" s="334"/>
      <c r="ZG382" s="334"/>
      <c r="ZH382" s="334"/>
      <c r="ZI382" s="334"/>
      <c r="ZJ382" s="334"/>
      <c r="ZK382" s="334"/>
      <c r="ZL382" s="334"/>
      <c r="ZM382" s="334"/>
      <c r="ZN382" s="334"/>
      <c r="ZO382" s="334"/>
      <c r="ZP382" s="334"/>
      <c r="ZQ382" s="334"/>
      <c r="ZR382" s="334"/>
      <c r="ZS382" s="334"/>
      <c r="ZT382" s="334"/>
      <c r="ZU382" s="334"/>
      <c r="ZV382" s="334"/>
      <c r="ZW382" s="334"/>
      <c r="ZX382" s="334"/>
      <c r="ZY382" s="334"/>
      <c r="ZZ382" s="334"/>
      <c r="AAA382" s="334"/>
      <c r="AAB382" s="334"/>
      <c r="AAC382" s="334"/>
      <c r="AAD382" s="334"/>
      <c r="AAE382" s="334"/>
      <c r="AAF382" s="334"/>
      <c r="AAG382" s="334"/>
      <c r="AAH382" s="334"/>
      <c r="AAI382" s="334"/>
      <c r="AAJ382" s="334"/>
      <c r="AAK382" s="334"/>
      <c r="AAL382" s="334"/>
      <c r="AAM382" s="334"/>
      <c r="AAN382" s="334"/>
      <c r="AAO382" s="334"/>
      <c r="AAP382" s="334"/>
      <c r="AAQ382" s="334"/>
      <c r="AAR382" s="334"/>
      <c r="AAS382" s="334"/>
      <c r="AAT382" s="334"/>
      <c r="AAU382" s="334"/>
      <c r="AAV382" s="334"/>
      <c r="AAW382" s="334"/>
      <c r="AAX382" s="334"/>
      <c r="AAY382" s="334"/>
      <c r="AAZ382" s="334"/>
      <c r="ABA382" s="334"/>
      <c r="ABB382" s="334"/>
      <c r="ABC382" s="334"/>
      <c r="ABD382" s="334"/>
      <c r="ABE382" s="334"/>
      <c r="ABF382" s="334"/>
      <c r="ABG382" s="334"/>
      <c r="ABH382" s="334"/>
      <c r="ABI382" s="334"/>
      <c r="ABJ382" s="334"/>
      <c r="ABK382" s="334"/>
      <c r="ABL382" s="334"/>
      <c r="ABM382" s="334"/>
      <c r="ABN382" s="334"/>
      <c r="ABO382" s="334"/>
      <c r="ABP382" s="334"/>
      <c r="ABQ382" s="334"/>
      <c r="ABR382" s="334"/>
      <c r="ABS382" s="334"/>
      <c r="ABT382" s="334"/>
      <c r="ABU382" s="334"/>
      <c r="ABV382" s="334"/>
      <c r="ABW382" s="334"/>
      <c r="ABX382" s="334"/>
      <c r="ABY382" s="334"/>
      <c r="ABZ382" s="334"/>
      <c r="ACA382" s="334"/>
      <c r="ACB382" s="334"/>
      <c r="ACC382" s="334"/>
      <c r="ACD382" s="334"/>
      <c r="ACE382" s="334"/>
      <c r="ACF382" s="334"/>
      <c r="ACG382" s="334"/>
      <c r="ACH382" s="334"/>
      <c r="ACI382" s="334"/>
      <c r="ACJ382" s="334"/>
      <c r="ACK382" s="334"/>
      <c r="ACL382" s="334"/>
      <c r="ACM382" s="334"/>
      <c r="ACN382" s="334"/>
      <c r="ACO382" s="334"/>
      <c r="ACP382" s="334"/>
      <c r="ACQ382" s="334"/>
      <c r="ACR382" s="334"/>
      <c r="ACS382" s="334"/>
      <c r="ACT382" s="334"/>
      <c r="ACU382" s="334"/>
      <c r="ACV382" s="334"/>
      <c r="ACW382" s="334"/>
      <c r="ACX382" s="334"/>
      <c r="ACY382" s="334"/>
      <c r="ACZ382" s="334"/>
      <c r="ADA382" s="334"/>
      <c r="ADB382" s="334"/>
      <c r="ADC382" s="334"/>
      <c r="ADD382" s="334"/>
      <c r="ADE382" s="334"/>
      <c r="ADF382" s="334"/>
      <c r="ADG382" s="334"/>
      <c r="ADH382" s="334"/>
      <c r="ADI382" s="334"/>
      <c r="ADJ382" s="334"/>
      <c r="ADK382" s="334"/>
      <c r="ADL382" s="334"/>
      <c r="ADM382" s="334"/>
      <c r="ADN382" s="334"/>
      <c r="ADO382" s="334"/>
      <c r="ADP382" s="334"/>
      <c r="ADQ382" s="334"/>
      <c r="ADR382" s="334"/>
      <c r="ADS382" s="334"/>
      <c r="ADT382" s="334"/>
      <c r="ADU382" s="334"/>
      <c r="ADV382" s="334"/>
      <c r="ADW382" s="334"/>
      <c r="ADX382" s="334"/>
      <c r="ADY382" s="334"/>
      <c r="ADZ382" s="334"/>
      <c r="AEA382" s="334"/>
      <c r="AEB382" s="334"/>
      <c r="AEC382" s="334"/>
      <c r="AED382" s="334"/>
      <c r="AEE382" s="334"/>
      <c r="AEF382" s="334"/>
      <c r="AEG382" s="334"/>
      <c r="AEH382" s="334"/>
      <c r="AEI382" s="334"/>
      <c r="AEJ382" s="334"/>
      <c r="AEK382" s="334"/>
      <c r="AEL382" s="334"/>
      <c r="AEM382" s="334"/>
      <c r="AEN382" s="334"/>
      <c r="AEO382" s="334"/>
      <c r="AEP382" s="334"/>
      <c r="AEQ382" s="334"/>
      <c r="AER382" s="334"/>
      <c r="AES382" s="334"/>
      <c r="AET382" s="334"/>
      <c r="AEU382" s="334"/>
      <c r="AEV382" s="334"/>
      <c r="AEW382" s="334"/>
      <c r="AEX382" s="334"/>
      <c r="AEY382" s="334"/>
      <c r="AEZ382" s="334"/>
      <c r="AFA382" s="334"/>
      <c r="AFB382" s="334"/>
      <c r="AFC382" s="334"/>
      <c r="AFD382" s="334"/>
      <c r="AFE382" s="334"/>
      <c r="AFF382" s="334"/>
      <c r="AFG382" s="334"/>
      <c r="AFH382" s="334"/>
      <c r="AFI382" s="334"/>
      <c r="AFJ382" s="334"/>
      <c r="AFK382" s="334"/>
      <c r="AFL382" s="334"/>
      <c r="AFM382" s="334"/>
      <c r="AFN382" s="334"/>
      <c r="AFO382" s="334"/>
      <c r="AFP382" s="334"/>
      <c r="AFQ382" s="334"/>
      <c r="AFR382" s="334"/>
      <c r="AFS382" s="334"/>
      <c r="AFT382" s="334"/>
      <c r="AFU382" s="334"/>
      <c r="AFV382" s="334"/>
      <c r="AFW382" s="334"/>
      <c r="AFX382" s="334"/>
      <c r="AFY382" s="334"/>
      <c r="AFZ382" s="334"/>
      <c r="AGA382" s="334"/>
      <c r="AGB382" s="334"/>
      <c r="AGC382" s="334"/>
      <c r="AGD382" s="334"/>
      <c r="AGE382" s="334"/>
      <c r="AGF382" s="334"/>
      <c r="AGG382" s="334"/>
      <c r="AGH382" s="334"/>
      <c r="AGI382" s="334"/>
      <c r="AGJ382" s="334"/>
      <c r="AGK382" s="334"/>
      <c r="AGL382" s="334"/>
      <c r="AGM382" s="334"/>
      <c r="AGN382" s="334"/>
      <c r="AGO382" s="334"/>
      <c r="AGP382" s="334"/>
      <c r="AGQ382" s="334"/>
      <c r="AGR382" s="334"/>
      <c r="AGS382" s="334"/>
      <c r="AGT382" s="334"/>
      <c r="AGU382" s="334"/>
      <c r="AGV382" s="334"/>
      <c r="AGW382" s="334"/>
      <c r="AGX382" s="334"/>
      <c r="AGY382" s="334"/>
      <c r="AGZ382" s="334"/>
      <c r="AHA382" s="334"/>
      <c r="AHB382" s="334"/>
      <c r="AHC382" s="334"/>
      <c r="AHD382" s="334"/>
      <c r="AHE382" s="334"/>
      <c r="AHF382" s="334"/>
      <c r="AHG382" s="334"/>
      <c r="AHH382" s="334"/>
      <c r="AHI382" s="334"/>
      <c r="AHJ382" s="334"/>
      <c r="AHK382" s="334"/>
      <c r="AHL382" s="334"/>
      <c r="AHM382" s="334"/>
      <c r="AHN382" s="334"/>
      <c r="AHO382" s="334"/>
      <c r="AHP382" s="334"/>
      <c r="AHQ382" s="334"/>
      <c r="AHR382" s="334"/>
      <c r="AHS382" s="334"/>
      <c r="AHT382" s="334"/>
      <c r="AHU382" s="334"/>
      <c r="AHV382" s="334"/>
      <c r="AHW382" s="334"/>
      <c r="AHX382" s="334"/>
      <c r="AHY382" s="334"/>
      <c r="AHZ382" s="334"/>
      <c r="AIA382" s="334"/>
      <c r="AIB382" s="334"/>
      <c r="AIC382" s="334"/>
      <c r="AID382" s="334"/>
      <c r="AIE382" s="334"/>
      <c r="AIF382" s="334"/>
      <c r="AIG382" s="334"/>
      <c r="AIH382" s="334"/>
      <c r="AII382" s="334"/>
      <c r="AIJ382" s="334"/>
      <c r="AIK382" s="334"/>
      <c r="AIL382" s="334"/>
      <c r="AIM382" s="334"/>
      <c r="AIN382" s="334"/>
      <c r="AIO382" s="334"/>
      <c r="AIP382" s="334"/>
      <c r="AIQ382" s="334"/>
      <c r="AIR382" s="334"/>
      <c r="AIS382" s="334"/>
      <c r="AIT382" s="334"/>
      <c r="AIU382" s="334"/>
      <c r="AIV382" s="334"/>
      <c r="AIW382" s="334"/>
      <c r="AIX382" s="334"/>
      <c r="AIY382" s="334"/>
      <c r="AIZ382" s="334"/>
      <c r="AJA382" s="334"/>
      <c r="AJB382" s="334"/>
      <c r="AJC382" s="334"/>
      <c r="AJD382" s="334"/>
      <c r="AJE382" s="334"/>
      <c r="AJF382" s="334"/>
      <c r="AJG382" s="334"/>
      <c r="AJH382" s="334"/>
      <c r="AJI382" s="334"/>
      <c r="AJJ382" s="334"/>
      <c r="AJK382" s="334"/>
      <c r="AJL382" s="334"/>
      <c r="AJM382" s="334"/>
      <c r="AJN382" s="334"/>
      <c r="AJO382" s="334"/>
      <c r="AJP382" s="334"/>
      <c r="AJQ382" s="334"/>
      <c r="AJR382" s="334"/>
      <c r="AJS382" s="334"/>
      <c r="AJT382" s="334"/>
      <c r="AJU382" s="334"/>
      <c r="AJV382" s="334"/>
      <c r="AJW382" s="334"/>
      <c r="AJX382" s="334"/>
      <c r="AJY382" s="334"/>
      <c r="AJZ382" s="334"/>
      <c r="AKA382" s="334"/>
      <c r="AKB382" s="334"/>
      <c r="AKC382" s="334"/>
      <c r="AKD382" s="334"/>
      <c r="AKE382" s="334"/>
      <c r="AKF382" s="334"/>
      <c r="AKG382" s="334"/>
      <c r="AKH382" s="334"/>
      <c r="AKI382" s="334"/>
      <c r="AKJ382" s="334"/>
      <c r="AKK382" s="334"/>
      <c r="AKL382" s="334"/>
      <c r="AKM382" s="334"/>
      <c r="AKN382" s="334"/>
      <c r="AKO382" s="334"/>
      <c r="AKP382" s="334"/>
      <c r="AKQ382" s="334"/>
      <c r="AKR382" s="334"/>
      <c r="AKS382" s="334"/>
      <c r="AKT382" s="334"/>
      <c r="AKU382" s="334"/>
      <c r="AKV382" s="334"/>
      <c r="AKW382" s="334"/>
      <c r="AKX382" s="334"/>
      <c r="AKY382" s="334"/>
      <c r="AKZ382" s="334"/>
      <c r="ALA382" s="334"/>
      <c r="ALB382" s="334"/>
      <c r="ALC382" s="334"/>
      <c r="ALD382" s="334"/>
      <c r="ALE382" s="334"/>
      <c r="ALF382" s="334"/>
      <c r="ALG382" s="334"/>
      <c r="ALH382" s="334"/>
      <c r="ALI382" s="334"/>
      <c r="ALJ382" s="334"/>
      <c r="ALK382" s="334"/>
      <c r="ALL382" s="334"/>
      <c r="ALM382" s="334"/>
      <c r="ALN382" s="334"/>
      <c r="ALO382" s="334"/>
      <c r="ALP382" s="334"/>
      <c r="ALQ382" s="334"/>
      <c r="ALR382" s="334"/>
      <c r="ALS382" s="334"/>
      <c r="ALT382" s="334"/>
      <c r="ALU382" s="334"/>
      <c r="ALV382" s="334"/>
      <c r="ALW382" s="334"/>
      <c r="ALX382" s="334"/>
      <c r="ALY382" s="334"/>
      <c r="ALZ382" s="334"/>
      <c r="AMA382" s="334"/>
      <c r="AMB382" s="334"/>
      <c r="AMC382" s="334"/>
      <c r="AMD382" s="334"/>
      <c r="AME382" s="334"/>
      <c r="AMF382" s="334"/>
      <c r="AMG382" s="334"/>
      <c r="AMH382" s="334"/>
      <c r="AMI382" s="334"/>
      <c r="AMJ382" s="334"/>
      <c r="AMK382" s="334"/>
      <c r="AML382" s="334"/>
      <c r="AMM382" s="334"/>
      <c r="AMN382" s="334"/>
      <c r="AMO382" s="334"/>
      <c r="AMP382" s="334"/>
      <c r="AMQ382" s="334"/>
      <c r="AMR382" s="334"/>
      <c r="AMS382" s="334"/>
      <c r="AMT382" s="334"/>
      <c r="AMU382" s="334"/>
      <c r="AMV382" s="334"/>
      <c r="AMW382" s="334"/>
      <c r="AMX382" s="334"/>
      <c r="AMY382" s="334"/>
      <c r="AMZ382" s="334"/>
      <c r="ANA382" s="334"/>
      <c r="ANB382" s="334"/>
      <c r="ANC382" s="334"/>
      <c r="AND382" s="334"/>
      <c r="ANE382" s="334"/>
      <c r="ANF382" s="334"/>
      <c r="ANG382" s="334"/>
      <c r="ANH382" s="334"/>
      <c r="ANI382" s="334"/>
      <c r="ANJ382" s="334"/>
      <c r="ANK382" s="334"/>
      <c r="ANL382" s="334"/>
      <c r="ANM382" s="334"/>
      <c r="ANN382" s="334"/>
      <c r="ANO382" s="334"/>
      <c r="ANP382" s="334"/>
      <c r="ANQ382" s="334"/>
      <c r="ANR382" s="334"/>
      <c r="ANS382" s="334"/>
      <c r="ANT382" s="334"/>
      <c r="ANU382" s="334"/>
      <c r="ANV382" s="334"/>
      <c r="ANW382" s="334"/>
      <c r="ANX382" s="334"/>
      <c r="ANY382" s="334"/>
      <c r="ANZ382" s="334"/>
      <c r="AOA382" s="334"/>
      <c r="AOB382" s="334"/>
      <c r="AOC382" s="334"/>
      <c r="AOD382" s="334"/>
      <c r="AOE382" s="334"/>
      <c r="AOF382" s="334"/>
      <c r="AOG382" s="334"/>
      <c r="AOH382" s="334"/>
      <c r="AOI382" s="334"/>
      <c r="AOJ382" s="334"/>
      <c r="AOK382" s="334"/>
      <c r="AOL382" s="334"/>
      <c r="AOM382" s="334"/>
      <c r="AON382" s="334"/>
      <c r="AOO382" s="334"/>
      <c r="AOP382" s="334"/>
      <c r="AOQ382" s="334"/>
      <c r="AOR382" s="334"/>
      <c r="AOS382" s="334"/>
      <c r="AOT382" s="334"/>
      <c r="AOU382" s="334"/>
      <c r="AOV382" s="334"/>
      <c r="AOW382" s="334"/>
      <c r="AOX382" s="334"/>
      <c r="AOY382" s="334"/>
      <c r="AOZ382" s="334"/>
      <c r="APA382" s="334"/>
      <c r="APB382" s="334"/>
      <c r="APC382" s="334"/>
      <c r="APD382" s="334"/>
      <c r="APE382" s="334"/>
      <c r="APF382" s="334"/>
      <c r="APG382" s="334"/>
      <c r="APH382" s="334"/>
      <c r="API382" s="334"/>
      <c r="APJ382" s="334"/>
      <c r="APK382" s="334"/>
      <c r="APL382" s="334"/>
      <c r="APM382" s="334"/>
      <c r="APN382" s="334"/>
      <c r="APO382" s="334"/>
      <c r="APP382" s="334"/>
      <c r="APQ382" s="334"/>
      <c r="APR382" s="334"/>
      <c r="APS382" s="334"/>
      <c r="APT382" s="334"/>
      <c r="APU382" s="334"/>
      <c r="APV382" s="334"/>
      <c r="APW382" s="334"/>
      <c r="APX382" s="334"/>
      <c r="APY382" s="334"/>
      <c r="APZ382" s="334"/>
      <c r="AQA382" s="334"/>
      <c r="AQB382" s="334"/>
      <c r="AQC382" s="334"/>
      <c r="AQD382" s="334"/>
      <c r="AQE382" s="334"/>
      <c r="AQF382" s="334"/>
      <c r="AQG382" s="334"/>
      <c r="AQH382" s="334"/>
      <c r="AQI382" s="334"/>
      <c r="AQJ382" s="334"/>
      <c r="AQK382" s="334"/>
      <c r="AQL382" s="334"/>
      <c r="AQM382" s="334"/>
      <c r="AQN382" s="334"/>
      <c r="AQO382" s="334"/>
      <c r="AQP382" s="334"/>
      <c r="AQQ382" s="334"/>
      <c r="AQR382" s="334"/>
      <c r="AQS382" s="334"/>
      <c r="AQT382" s="334"/>
      <c r="AQU382" s="334"/>
      <c r="AQV382" s="334"/>
      <c r="AQW382" s="334"/>
      <c r="AQX382" s="334"/>
      <c r="AQY382" s="334"/>
      <c r="AQZ382" s="334"/>
      <c r="ARA382" s="334"/>
      <c r="ARB382" s="334"/>
      <c r="ARC382" s="334"/>
      <c r="ARD382" s="334"/>
      <c r="ARE382" s="334"/>
      <c r="ARF382" s="334"/>
      <c r="ARG382" s="334"/>
      <c r="ARH382" s="334"/>
      <c r="ARI382" s="334"/>
      <c r="ARJ382" s="334"/>
      <c r="ARK382" s="334"/>
      <c r="ARL382" s="334"/>
      <c r="ARM382" s="334"/>
      <c r="ARN382" s="334"/>
      <c r="ARO382" s="334"/>
      <c r="ARP382" s="334"/>
      <c r="ARQ382" s="334"/>
      <c r="ARR382" s="334"/>
      <c r="ARS382" s="334"/>
      <c r="ART382" s="334"/>
      <c r="ARU382" s="334"/>
      <c r="ARV382" s="334"/>
      <c r="ARW382" s="334"/>
      <c r="ARX382" s="334"/>
      <c r="ARY382" s="334"/>
      <c r="ARZ382" s="334"/>
      <c r="ASA382" s="334"/>
      <c r="ASB382" s="334"/>
      <c r="ASC382" s="334"/>
      <c r="ASD382" s="334"/>
      <c r="ASE382" s="334"/>
      <c r="ASF382" s="334"/>
      <c r="ASG382" s="334"/>
      <c r="ASH382" s="334"/>
      <c r="ASI382" s="334"/>
      <c r="ASJ382" s="334"/>
      <c r="ASK382" s="334"/>
      <c r="ASL382" s="334"/>
      <c r="ASM382" s="334"/>
      <c r="ASN382" s="334"/>
      <c r="ASO382" s="334"/>
      <c r="ASP382" s="334"/>
      <c r="ASQ382" s="334"/>
      <c r="ASR382" s="334"/>
      <c r="ASS382" s="334"/>
      <c r="AST382" s="334"/>
      <c r="ASU382" s="334"/>
      <c r="ASV382" s="334"/>
      <c r="ASW382" s="334"/>
      <c r="ASX382" s="334"/>
      <c r="ASY382" s="334"/>
      <c r="ASZ382" s="334"/>
      <c r="ATA382" s="334"/>
      <c r="ATB382" s="334"/>
      <c r="ATC382" s="334"/>
      <c r="ATD382" s="334"/>
      <c r="ATE382" s="334"/>
      <c r="ATF382" s="334"/>
      <c r="ATG382" s="334"/>
      <c r="ATH382" s="334"/>
      <c r="ATI382" s="334"/>
      <c r="ATJ382" s="334"/>
      <c r="ATK382" s="334"/>
      <c r="ATL382" s="334"/>
      <c r="ATM382" s="334"/>
      <c r="ATN382" s="334"/>
      <c r="ATO382" s="334"/>
      <c r="ATP382" s="334"/>
      <c r="ATQ382" s="334"/>
      <c r="ATR382" s="334"/>
      <c r="ATS382" s="334"/>
      <c r="ATT382" s="334"/>
      <c r="ATU382" s="334"/>
      <c r="ATV382" s="334"/>
      <c r="ATW382" s="334"/>
      <c r="ATX382" s="334"/>
      <c r="ATY382" s="334"/>
      <c r="ATZ382" s="334"/>
      <c r="AUA382" s="334"/>
      <c r="AUB382" s="334"/>
      <c r="AUC382" s="334"/>
      <c r="AUD382" s="334"/>
      <c r="AUE382" s="334"/>
      <c r="AUF382" s="334"/>
      <c r="AUG382" s="334"/>
      <c r="AUH382" s="334"/>
      <c r="AUI382" s="334"/>
      <c r="AUJ382" s="334"/>
      <c r="AUK382" s="334"/>
      <c r="AUL382" s="334"/>
      <c r="AUM382" s="334"/>
      <c r="AUN382" s="334"/>
      <c r="AUO382" s="334"/>
      <c r="AUP382" s="334"/>
      <c r="AUQ382" s="334"/>
      <c r="AUR382" s="334"/>
      <c r="AUS382" s="334"/>
      <c r="AUT382" s="334"/>
      <c r="AUU382" s="334"/>
      <c r="AUV382" s="334"/>
      <c r="AUW382" s="334"/>
      <c r="AUX382" s="334"/>
      <c r="AUY382" s="334"/>
      <c r="AUZ382" s="334"/>
      <c r="AVA382" s="334"/>
      <c r="AVB382" s="334"/>
      <c r="AVC382" s="334"/>
      <c r="AVD382" s="334"/>
      <c r="AVE382" s="334"/>
      <c r="AVF382" s="334"/>
      <c r="AVG382" s="334"/>
      <c r="AVH382" s="334"/>
      <c r="AVI382" s="334"/>
      <c r="AVJ382" s="334"/>
      <c r="AVK382" s="334"/>
      <c r="AVL382" s="334"/>
      <c r="AVM382" s="334"/>
      <c r="AVN382" s="334"/>
      <c r="AVO382" s="334"/>
      <c r="AVP382" s="334"/>
      <c r="AVQ382" s="334"/>
      <c r="AVR382" s="334"/>
      <c r="AVS382" s="334"/>
      <c r="AVT382" s="334"/>
      <c r="AVU382" s="334"/>
      <c r="AVV382" s="334"/>
      <c r="AVW382" s="334"/>
      <c r="AVX382" s="334"/>
      <c r="AVY382" s="334"/>
      <c r="AVZ382" s="334"/>
      <c r="AWA382" s="334"/>
      <c r="AWB382" s="334"/>
      <c r="AWC382" s="334"/>
      <c r="AWD382" s="334"/>
      <c r="AWE382" s="334"/>
      <c r="AWF382" s="334"/>
      <c r="AWG382" s="334"/>
      <c r="AWH382" s="334"/>
      <c r="AWI382" s="334"/>
      <c r="AWJ382" s="334"/>
      <c r="AWK382" s="334"/>
      <c r="AWL382" s="334"/>
      <c r="AWM382" s="334"/>
      <c r="AWN382" s="334"/>
      <c r="AWO382" s="334"/>
      <c r="AWP382" s="334"/>
      <c r="AWQ382" s="334"/>
      <c r="AWR382" s="334"/>
      <c r="AWS382" s="334"/>
      <c r="AWT382" s="334"/>
      <c r="AWU382" s="334"/>
      <c r="AWV382" s="334"/>
      <c r="AWW382" s="334"/>
      <c r="AWX382" s="334"/>
      <c r="AWY382" s="334"/>
      <c r="AWZ382" s="334"/>
      <c r="AXA382" s="334"/>
      <c r="AXB382" s="334"/>
      <c r="AXC382" s="334"/>
      <c r="AXD382" s="334"/>
      <c r="AXE382" s="334"/>
      <c r="AXF382" s="334"/>
      <c r="AXG382" s="334"/>
      <c r="AXH382" s="334"/>
      <c r="AXI382" s="334"/>
      <c r="AXJ382" s="334"/>
      <c r="AXK382" s="334"/>
      <c r="AXL382" s="334"/>
      <c r="AXM382" s="334"/>
      <c r="AXN382" s="334"/>
      <c r="AXO382" s="334"/>
      <c r="AXP382" s="334"/>
      <c r="AXQ382" s="334"/>
      <c r="AXR382" s="334"/>
      <c r="AXS382" s="334"/>
      <c r="AXT382" s="334"/>
      <c r="AXU382" s="334"/>
      <c r="AXV382" s="334"/>
      <c r="AXW382" s="334"/>
      <c r="AXX382" s="334"/>
      <c r="AXY382" s="334"/>
      <c r="AXZ382" s="334"/>
      <c r="AYA382" s="334"/>
      <c r="AYB382" s="334"/>
      <c r="AYC382" s="334"/>
      <c r="AYD382" s="334"/>
      <c r="AYE382" s="334"/>
      <c r="AYF382" s="334"/>
      <c r="AYG382" s="334"/>
      <c r="AYH382" s="334"/>
      <c r="AYI382" s="334"/>
      <c r="AYJ382" s="334"/>
      <c r="AYK382" s="334"/>
      <c r="AYL382" s="334"/>
      <c r="AYM382" s="334"/>
      <c r="AYN382" s="334"/>
      <c r="AYO382" s="334"/>
      <c r="AYP382" s="334"/>
      <c r="AYQ382" s="334"/>
      <c r="AYR382" s="334"/>
      <c r="AYS382" s="334"/>
      <c r="AYT382" s="334"/>
      <c r="AYU382" s="334"/>
      <c r="AYV382" s="334"/>
      <c r="AYW382" s="334"/>
      <c r="AYX382" s="334"/>
      <c r="AYY382" s="334"/>
      <c r="AYZ382" s="334"/>
      <c r="AZA382" s="334"/>
      <c r="AZB382" s="334"/>
      <c r="AZC382" s="334"/>
      <c r="AZD382" s="334"/>
      <c r="AZE382" s="334"/>
      <c r="AZF382" s="334"/>
      <c r="AZG382" s="334"/>
      <c r="AZH382" s="334"/>
      <c r="AZI382" s="334"/>
      <c r="AZJ382" s="334"/>
      <c r="AZK382" s="334"/>
      <c r="AZL382" s="334"/>
      <c r="AZM382" s="334"/>
      <c r="AZN382" s="334"/>
      <c r="AZO382" s="334"/>
      <c r="AZP382" s="334"/>
      <c r="AZQ382" s="334"/>
      <c r="AZR382" s="334"/>
      <c r="AZS382" s="334"/>
      <c r="AZT382" s="334"/>
      <c r="AZU382" s="334"/>
      <c r="AZV382" s="334"/>
      <c r="AZW382" s="334"/>
      <c r="AZX382" s="334"/>
      <c r="AZY382" s="334"/>
      <c r="AZZ382" s="334"/>
      <c r="BAA382" s="334"/>
      <c r="BAB382" s="334"/>
      <c r="BAC382" s="334"/>
      <c r="BAD382" s="334"/>
      <c r="BAE382" s="334"/>
      <c r="BAF382" s="334"/>
      <c r="BAG382" s="334"/>
      <c r="BAH382" s="334"/>
      <c r="BAI382" s="334"/>
      <c r="BAJ382" s="334"/>
      <c r="BAK382" s="334"/>
      <c r="BAL382" s="334"/>
      <c r="BAM382" s="334"/>
      <c r="BAN382" s="334"/>
      <c r="BAO382" s="334"/>
      <c r="BAP382" s="334"/>
      <c r="BAQ382" s="334"/>
      <c r="BAR382" s="334"/>
      <c r="BAS382" s="334"/>
      <c r="BAT382" s="334"/>
      <c r="BAU382" s="334"/>
      <c r="BAV382" s="334"/>
      <c r="BAW382" s="334"/>
      <c r="BAX382" s="334"/>
      <c r="BAY382" s="334"/>
      <c r="BAZ382" s="334"/>
      <c r="BBA382" s="334"/>
      <c r="BBB382" s="334"/>
      <c r="BBC382" s="334"/>
      <c r="BBD382" s="334"/>
      <c r="BBE382" s="334"/>
      <c r="BBF382" s="334"/>
      <c r="BBG382" s="334"/>
      <c r="BBH382" s="334"/>
      <c r="BBI382" s="334"/>
      <c r="BBJ382" s="334"/>
      <c r="BBK382" s="334"/>
      <c r="BBL382" s="334"/>
      <c r="BBM382" s="334"/>
      <c r="BBN382" s="334"/>
      <c r="BBO382" s="334"/>
      <c r="BBP382" s="334"/>
      <c r="BBQ382" s="334"/>
      <c r="BBR382" s="334"/>
      <c r="BBS382" s="334"/>
      <c r="BBT382" s="334"/>
      <c r="BBU382" s="334"/>
      <c r="BBV382" s="334"/>
      <c r="BBW382" s="334"/>
      <c r="BBX382" s="334"/>
      <c r="BBY382" s="334"/>
      <c r="BBZ382" s="334"/>
      <c r="BCA382" s="334"/>
      <c r="BCB382" s="334"/>
      <c r="BCC382" s="334"/>
      <c r="BCD382" s="334"/>
      <c r="BCE382" s="334"/>
      <c r="BCF382" s="334"/>
      <c r="BCG382" s="334"/>
      <c r="BCH382" s="334"/>
      <c r="BCI382" s="334"/>
      <c r="BCJ382" s="334"/>
      <c r="BCK382" s="334"/>
      <c r="BCL382" s="334"/>
      <c r="BCM382" s="334"/>
      <c r="BCN382" s="334"/>
      <c r="BCO382" s="334"/>
      <c r="BCP382" s="334"/>
      <c r="BCQ382" s="334"/>
      <c r="BCR382" s="334"/>
      <c r="BCS382" s="334"/>
      <c r="BCT382" s="334"/>
      <c r="BCU382" s="334"/>
      <c r="BCV382" s="334"/>
      <c r="BCW382" s="334"/>
      <c r="BCX382" s="334"/>
      <c r="BCY382" s="334"/>
      <c r="BCZ382" s="334"/>
      <c r="BDA382" s="334"/>
      <c r="BDB382" s="334"/>
      <c r="BDC382" s="334"/>
      <c r="BDD382" s="334"/>
      <c r="BDE382" s="334"/>
      <c r="BDF382" s="334"/>
      <c r="BDG382" s="334"/>
      <c r="BDH382" s="334"/>
      <c r="BDI382" s="334"/>
      <c r="BDJ382" s="334"/>
      <c r="BDK382" s="334"/>
      <c r="BDL382" s="334"/>
      <c r="BDM382" s="334"/>
      <c r="BDN382" s="334"/>
      <c r="BDO382" s="334"/>
      <c r="BDP382" s="334"/>
      <c r="BDQ382" s="334"/>
      <c r="BDR382" s="334"/>
      <c r="BDS382" s="334"/>
      <c r="BDT382" s="334"/>
      <c r="BDU382" s="334"/>
      <c r="BDV382" s="334"/>
      <c r="BDW382" s="334"/>
      <c r="BDX382" s="334"/>
      <c r="BDY382" s="334"/>
      <c r="BDZ382" s="334"/>
      <c r="BEA382" s="334"/>
      <c r="BEB382" s="334"/>
      <c r="BEC382" s="334"/>
      <c r="BED382" s="334"/>
      <c r="BEE382" s="334"/>
      <c r="BEF382" s="334"/>
      <c r="BEG382" s="334"/>
      <c r="BEH382" s="334"/>
      <c r="BEI382" s="334"/>
      <c r="BEJ382" s="334"/>
      <c r="BEK382" s="334"/>
      <c r="BEL382" s="334"/>
      <c r="BEM382" s="334"/>
      <c r="BEN382" s="334"/>
      <c r="BEO382" s="334"/>
      <c r="BEP382" s="334"/>
      <c r="BEQ382" s="334"/>
      <c r="BER382" s="334"/>
      <c r="BES382" s="334"/>
      <c r="BET382" s="334"/>
      <c r="BEU382" s="334"/>
      <c r="BEV382" s="334"/>
      <c r="BEW382" s="334"/>
      <c r="BEX382" s="334"/>
      <c r="BEY382" s="334"/>
      <c r="BEZ382" s="334"/>
      <c r="BFA382" s="334"/>
      <c r="BFB382" s="334"/>
      <c r="BFC382" s="334"/>
      <c r="BFD382" s="334"/>
      <c r="BFE382" s="334"/>
      <c r="BFF382" s="334"/>
      <c r="BFG382" s="334"/>
      <c r="BFH382" s="334"/>
      <c r="BFI382" s="334"/>
      <c r="BFJ382" s="334"/>
      <c r="BFK382" s="334"/>
      <c r="BFL382" s="334"/>
      <c r="BFM382" s="334"/>
      <c r="BFN382" s="334"/>
      <c r="BFO382" s="334"/>
      <c r="BFP382" s="334"/>
      <c r="BFQ382" s="334"/>
      <c r="BFR382" s="334"/>
      <c r="BFS382" s="334"/>
      <c r="BFT382" s="334"/>
      <c r="BFU382" s="334"/>
      <c r="BFV382" s="334"/>
      <c r="BFW382" s="334"/>
      <c r="BFX382" s="334"/>
      <c r="BFY382" s="334"/>
      <c r="BFZ382" s="334"/>
      <c r="BGA382" s="334"/>
      <c r="BGB382" s="334"/>
      <c r="BGC382" s="334"/>
      <c r="BGD382" s="334"/>
      <c r="BGE382" s="334"/>
      <c r="BGF382" s="334"/>
      <c r="BGG382" s="334"/>
      <c r="BGH382" s="334"/>
      <c r="BGI382" s="334"/>
      <c r="BGJ382" s="334"/>
      <c r="BGK382" s="334"/>
      <c r="BGL382" s="334"/>
      <c r="BGM382" s="334"/>
      <c r="BGN382" s="334"/>
      <c r="BGO382" s="334"/>
      <c r="BGP382" s="334"/>
      <c r="BGQ382" s="334"/>
      <c r="BGR382" s="334"/>
      <c r="BGS382" s="334"/>
      <c r="BGT382" s="334"/>
      <c r="BGU382" s="334"/>
      <c r="BGV382" s="334"/>
      <c r="BGW382" s="334"/>
      <c r="BGX382" s="334"/>
      <c r="BGY382" s="334"/>
      <c r="BGZ382" s="334"/>
      <c r="BHA382" s="334"/>
      <c r="BHB382" s="334"/>
      <c r="BHC382" s="334"/>
      <c r="BHD382" s="334"/>
      <c r="BHE382" s="334"/>
      <c r="BHF382" s="334"/>
      <c r="BHG382" s="334"/>
      <c r="BHH382" s="334"/>
      <c r="BHI382" s="334"/>
      <c r="BHJ382" s="334"/>
      <c r="BHK382" s="334"/>
      <c r="BHL382" s="334"/>
      <c r="BHM382" s="334"/>
      <c r="BHN382" s="334"/>
      <c r="BHO382" s="334"/>
      <c r="BHP382" s="334"/>
      <c r="BHQ382" s="334"/>
      <c r="BHR382" s="334"/>
      <c r="BHS382" s="334"/>
      <c r="BHT382" s="334"/>
      <c r="BHU382" s="334"/>
      <c r="BHV382" s="334"/>
      <c r="BHW382" s="334"/>
      <c r="BHX382" s="334"/>
      <c r="BHY382" s="334"/>
      <c r="BHZ382" s="334"/>
      <c r="BIA382" s="334"/>
      <c r="BIB382" s="334"/>
      <c r="BIC382" s="334"/>
      <c r="BID382" s="334"/>
      <c r="BIE382" s="334"/>
      <c r="BIF382" s="334"/>
      <c r="BIG382" s="334"/>
      <c r="BIH382" s="334"/>
      <c r="BII382" s="334"/>
      <c r="BIJ382" s="334"/>
      <c r="BIK382" s="334"/>
      <c r="BIL382" s="334"/>
      <c r="BIM382" s="334"/>
      <c r="BIN382" s="334"/>
      <c r="BIO382" s="334"/>
      <c r="BIP382" s="334"/>
      <c r="BIQ382" s="334"/>
      <c r="BIR382" s="334"/>
      <c r="BIS382" s="334"/>
      <c r="BIT382" s="334"/>
      <c r="BIU382" s="334"/>
      <c r="BIV382" s="334"/>
      <c r="BIW382" s="334"/>
      <c r="BIX382" s="334"/>
      <c r="BIY382" s="334"/>
      <c r="BIZ382" s="334"/>
      <c r="BJA382" s="334"/>
      <c r="BJB382" s="334"/>
      <c r="BJC382" s="334"/>
      <c r="BJD382" s="334"/>
      <c r="BJE382" s="334"/>
      <c r="BJF382" s="334"/>
      <c r="BJG382" s="334"/>
      <c r="BJH382" s="334"/>
      <c r="BJI382" s="334"/>
      <c r="BJJ382" s="334"/>
      <c r="BJK382" s="334"/>
      <c r="BJL382" s="334"/>
      <c r="BJM382" s="334"/>
      <c r="BJN382" s="334"/>
      <c r="BJO382" s="334"/>
      <c r="BJP382" s="334"/>
      <c r="BJQ382" s="334"/>
      <c r="BJR382" s="334"/>
      <c r="BJS382" s="334"/>
      <c r="BJT382" s="334"/>
      <c r="BJU382" s="334"/>
      <c r="BJV382" s="334"/>
      <c r="BJW382" s="334"/>
      <c r="BJX382" s="334"/>
      <c r="BJY382" s="334"/>
      <c r="BJZ382" s="334"/>
      <c r="BKA382" s="334"/>
      <c r="BKB382" s="334"/>
      <c r="BKC382" s="334"/>
      <c r="BKD382" s="334"/>
      <c r="BKE382" s="334"/>
      <c r="BKF382" s="334"/>
      <c r="BKG382" s="334"/>
      <c r="BKH382" s="334"/>
      <c r="BKI382" s="334"/>
      <c r="BKJ382" s="334"/>
      <c r="BKK382" s="334"/>
      <c r="BKL382" s="334"/>
      <c r="BKM382" s="334"/>
      <c r="BKN382" s="334"/>
      <c r="BKO382" s="334"/>
      <c r="BKP382" s="334"/>
      <c r="BKQ382" s="334"/>
      <c r="BKR382" s="334"/>
      <c r="BKS382" s="334"/>
      <c r="BKT382" s="334"/>
      <c r="BKU382" s="334"/>
      <c r="BKV382" s="334"/>
      <c r="BKW382" s="334"/>
      <c r="BKX382" s="334"/>
      <c r="BKY382" s="334"/>
      <c r="BKZ382" s="334"/>
      <c r="BLA382" s="334"/>
      <c r="BLB382" s="334"/>
      <c r="BLC382" s="334"/>
      <c r="BLD382" s="334"/>
      <c r="BLE382" s="334"/>
      <c r="BLF382" s="334"/>
      <c r="BLG382" s="334"/>
      <c r="BLH382" s="334"/>
      <c r="BLI382" s="334"/>
      <c r="BLJ382" s="334"/>
      <c r="BLK382" s="334"/>
      <c r="BLL382" s="334"/>
      <c r="BLM382" s="334"/>
      <c r="BLN382" s="334"/>
      <c r="BLO382" s="334"/>
      <c r="BLP382" s="334"/>
      <c r="BLQ382" s="334"/>
      <c r="BLR382" s="334"/>
      <c r="BLS382" s="334"/>
      <c r="BLT382" s="334"/>
      <c r="BLU382" s="334"/>
      <c r="BLV382" s="334"/>
      <c r="BLW382" s="334"/>
      <c r="BLX382" s="334"/>
      <c r="BLY382" s="334"/>
      <c r="BLZ382" s="334"/>
      <c r="BMA382" s="334"/>
      <c r="BMB382" s="334"/>
      <c r="BMC382" s="334"/>
      <c r="BMD382" s="334"/>
      <c r="BME382" s="334"/>
      <c r="BMF382" s="334"/>
      <c r="BMG382" s="334"/>
      <c r="BMH382" s="334"/>
      <c r="BMI382" s="334"/>
      <c r="BMJ382" s="334"/>
      <c r="BMK382" s="334"/>
      <c r="BML382" s="334"/>
      <c r="BMM382" s="334"/>
      <c r="BMN382" s="334"/>
      <c r="BMO382" s="334"/>
      <c r="BMP382" s="334"/>
      <c r="BMQ382" s="334"/>
      <c r="BMR382" s="334"/>
      <c r="BMS382" s="334"/>
      <c r="BMT382" s="334"/>
      <c r="BMU382" s="334"/>
      <c r="BMV382" s="334"/>
      <c r="BMW382" s="334"/>
      <c r="BMX382" s="334"/>
      <c r="BMY382" s="334"/>
      <c r="BMZ382" s="334"/>
      <c r="BNA382" s="334"/>
      <c r="BNB382" s="334"/>
      <c r="BNC382" s="334"/>
      <c r="BND382" s="334"/>
      <c r="BNE382" s="334"/>
      <c r="BNF382" s="334"/>
      <c r="BNG382" s="334"/>
      <c r="BNH382" s="334"/>
      <c r="BNI382" s="334"/>
      <c r="BNJ382" s="334"/>
      <c r="BNK382" s="334"/>
      <c r="BNL382" s="334"/>
      <c r="BNM382" s="334"/>
      <c r="BNN382" s="334"/>
      <c r="BNO382" s="334"/>
      <c r="BNP382" s="334"/>
      <c r="BNQ382" s="334"/>
      <c r="BNR382" s="334"/>
      <c r="BNS382" s="334"/>
      <c r="BNT382" s="334"/>
      <c r="BNU382" s="334"/>
      <c r="BNV382" s="334"/>
      <c r="BNW382" s="334"/>
      <c r="BNX382" s="334"/>
      <c r="BNY382" s="334"/>
      <c r="BNZ382" s="334"/>
      <c r="BOA382" s="334"/>
      <c r="BOB382" s="334"/>
      <c r="BOC382" s="334"/>
      <c r="BOD382" s="334"/>
      <c r="BOE382" s="334"/>
      <c r="BOF382" s="334"/>
      <c r="BOG382" s="334"/>
      <c r="BOH382" s="334"/>
      <c r="BOI382" s="334"/>
      <c r="BOJ382" s="334"/>
      <c r="BOK382" s="334"/>
      <c r="BOL382" s="334"/>
      <c r="BOM382" s="334"/>
      <c r="BON382" s="334"/>
      <c r="BOO382" s="334"/>
      <c r="BOP382" s="334"/>
      <c r="BOQ382" s="334"/>
      <c r="BOR382" s="334"/>
      <c r="BOS382" s="334"/>
      <c r="BOT382" s="334"/>
      <c r="BOU382" s="334"/>
      <c r="BOV382" s="334"/>
      <c r="BOW382" s="334"/>
      <c r="BOX382" s="334"/>
      <c r="BOY382" s="334"/>
      <c r="BOZ382" s="334"/>
      <c r="BPA382" s="334"/>
      <c r="BPB382" s="334"/>
      <c r="BPC382" s="334"/>
      <c r="BPD382" s="334"/>
      <c r="BPE382" s="334"/>
      <c r="BPF382" s="334"/>
      <c r="BPG382" s="334"/>
      <c r="BPH382" s="334"/>
      <c r="BPI382" s="334"/>
      <c r="BPJ382" s="334"/>
      <c r="BPK382" s="334"/>
      <c r="BPL382" s="334"/>
      <c r="BPM382" s="334"/>
      <c r="BPN382" s="334"/>
      <c r="BPO382" s="334"/>
      <c r="BPP382" s="334"/>
      <c r="BPQ382" s="334"/>
      <c r="BPR382" s="334"/>
      <c r="BPS382" s="334"/>
      <c r="BPT382" s="334"/>
      <c r="BPU382" s="334"/>
      <c r="BPV382" s="334"/>
      <c r="BPW382" s="334"/>
      <c r="BPX382" s="334"/>
      <c r="BPY382" s="334"/>
      <c r="BPZ382" s="334"/>
      <c r="BQA382" s="334"/>
      <c r="BQB382" s="334"/>
      <c r="BQC382" s="334"/>
      <c r="BQD382" s="334"/>
      <c r="BQE382" s="334"/>
      <c r="BQF382" s="334"/>
      <c r="BQG382" s="334"/>
      <c r="BQH382" s="334"/>
      <c r="BQI382" s="334"/>
      <c r="BQJ382" s="334"/>
      <c r="BQK382" s="334"/>
      <c r="BQL382" s="334"/>
      <c r="BQM382" s="334"/>
      <c r="BQN382" s="334"/>
      <c r="BQO382" s="334"/>
      <c r="BQP382" s="334"/>
      <c r="BQQ382" s="334"/>
      <c r="BQR382" s="334"/>
      <c r="BQS382" s="334"/>
      <c r="BQT382" s="334"/>
      <c r="BQU382" s="334"/>
      <c r="BQV382" s="334"/>
      <c r="BQW382" s="334"/>
      <c r="BQX382" s="334"/>
      <c r="BQY382" s="334"/>
      <c r="BQZ382" s="334"/>
      <c r="BRA382" s="334"/>
      <c r="BRB382" s="334"/>
      <c r="BRC382" s="334"/>
      <c r="BRD382" s="334"/>
      <c r="BRE382" s="334"/>
      <c r="BRF382" s="334"/>
      <c r="BRG382" s="334"/>
      <c r="BRH382" s="334"/>
      <c r="BRI382" s="334"/>
      <c r="BRJ382" s="334"/>
      <c r="BRK382" s="334"/>
      <c r="BRL382" s="334"/>
      <c r="BRM382" s="334"/>
      <c r="BRN382" s="334"/>
      <c r="BRO382" s="334"/>
      <c r="BRP382" s="334"/>
      <c r="BRQ382" s="334"/>
      <c r="BRR382" s="334"/>
      <c r="BRS382" s="334"/>
      <c r="BRT382" s="334"/>
      <c r="BRU382" s="334"/>
      <c r="BRV382" s="334"/>
      <c r="BRW382" s="334"/>
      <c r="BRX382" s="334"/>
      <c r="BRY382" s="334"/>
      <c r="BRZ382" s="334"/>
      <c r="BSA382" s="334"/>
      <c r="BSB382" s="334"/>
      <c r="BSC382" s="334"/>
      <c r="BSD382" s="334"/>
      <c r="BSE382" s="334"/>
      <c r="BSF382" s="334"/>
      <c r="BSG382" s="334"/>
      <c r="BSH382" s="334"/>
      <c r="BSI382" s="334"/>
      <c r="BSJ382" s="334"/>
      <c r="BSK382" s="334"/>
      <c r="BSL382" s="334"/>
      <c r="BSM382" s="334"/>
      <c r="BSN382" s="334"/>
      <c r="BSO382" s="334"/>
      <c r="BSP382" s="334"/>
      <c r="BSQ382" s="334"/>
      <c r="BSR382" s="334"/>
      <c r="BSS382" s="334"/>
      <c r="BST382" s="334"/>
      <c r="BSU382" s="334"/>
      <c r="BSV382" s="334"/>
      <c r="BSW382" s="334"/>
      <c r="BSX382" s="334"/>
      <c r="BSY382" s="334"/>
      <c r="BSZ382" s="334"/>
      <c r="BTA382" s="334"/>
      <c r="BTB382" s="334"/>
      <c r="BTC382" s="334"/>
      <c r="BTD382" s="334"/>
      <c r="BTE382" s="334"/>
      <c r="BTF382" s="334"/>
      <c r="BTG382" s="334"/>
      <c r="BTH382" s="334"/>
      <c r="BTI382" s="334"/>
      <c r="BTJ382" s="334"/>
      <c r="BTK382" s="334"/>
      <c r="BTL382" s="334"/>
      <c r="BTM382" s="334"/>
      <c r="BTN382" s="334"/>
      <c r="BTO382" s="334"/>
      <c r="BTP382" s="334"/>
      <c r="BTQ382" s="334"/>
      <c r="BTR382" s="334"/>
      <c r="BTS382" s="334"/>
      <c r="BTT382" s="334"/>
      <c r="BTU382" s="334"/>
      <c r="BTV382" s="334"/>
      <c r="BTW382" s="334"/>
      <c r="BTX382" s="334"/>
      <c r="BTY382" s="334"/>
      <c r="BTZ382" s="334"/>
      <c r="BUA382" s="334"/>
      <c r="BUB382" s="334"/>
      <c r="BUC382" s="334"/>
      <c r="BUD382" s="334"/>
      <c r="BUE382" s="334"/>
      <c r="BUF382" s="334"/>
      <c r="BUG382" s="334"/>
      <c r="BUH382" s="334"/>
      <c r="BUI382" s="334"/>
      <c r="BUJ382" s="334"/>
      <c r="BUK382" s="334"/>
      <c r="BUL382" s="334"/>
      <c r="BUM382" s="334"/>
      <c r="BUN382" s="334"/>
      <c r="BUO382" s="334"/>
      <c r="BUP382" s="334"/>
      <c r="BUQ382" s="334"/>
      <c r="BUR382" s="334"/>
      <c r="BUS382" s="334"/>
      <c r="BUT382" s="334"/>
      <c r="BUU382" s="334"/>
      <c r="BUV382" s="334"/>
      <c r="BUW382" s="334"/>
      <c r="BUX382" s="334"/>
      <c r="BUY382" s="334"/>
      <c r="BUZ382" s="334"/>
      <c r="BVA382" s="334"/>
      <c r="BVB382" s="334"/>
      <c r="BVC382" s="334"/>
      <c r="BVD382" s="334"/>
      <c r="BVE382" s="334"/>
      <c r="BVF382" s="334"/>
      <c r="BVG382" s="334"/>
      <c r="BVH382" s="334"/>
      <c r="BVI382" s="334"/>
      <c r="BVJ382" s="334"/>
      <c r="BVK382" s="334"/>
      <c r="BVL382" s="334"/>
      <c r="BVM382" s="334"/>
      <c r="BVN382" s="334"/>
      <c r="BVO382" s="334"/>
      <c r="BVP382" s="334"/>
      <c r="BVQ382" s="334"/>
      <c r="BVR382" s="334"/>
      <c r="BVS382" s="334"/>
      <c r="BVT382" s="334"/>
      <c r="BVU382" s="334"/>
      <c r="BVV382" s="334"/>
      <c r="BVW382" s="334"/>
      <c r="BVX382" s="334"/>
      <c r="BVY382" s="334"/>
      <c r="BVZ382" s="334"/>
      <c r="BWA382" s="334"/>
      <c r="BWB382" s="334"/>
      <c r="BWC382" s="334"/>
      <c r="BWD382" s="334"/>
      <c r="BWE382" s="334"/>
      <c r="BWF382" s="334"/>
      <c r="BWG382" s="334"/>
      <c r="BWH382" s="334"/>
      <c r="BWI382" s="334"/>
      <c r="BWJ382" s="334"/>
      <c r="BWK382" s="334"/>
      <c r="BWL382" s="334"/>
      <c r="BWM382" s="334"/>
      <c r="BWN382" s="334"/>
      <c r="BWO382" s="334"/>
      <c r="BWP382" s="334"/>
      <c r="BWQ382" s="334"/>
      <c r="BWR382" s="334"/>
      <c r="BWS382" s="334"/>
      <c r="BWT382" s="334"/>
      <c r="BWU382" s="334"/>
      <c r="BWV382" s="334"/>
      <c r="BWW382" s="334"/>
      <c r="BWX382" s="334"/>
      <c r="BWY382" s="334"/>
      <c r="BWZ382" s="334"/>
      <c r="BXA382" s="334"/>
      <c r="BXB382" s="334"/>
      <c r="BXC382" s="334"/>
      <c r="BXD382" s="334"/>
      <c r="BXE382" s="334"/>
      <c r="BXF382" s="334"/>
      <c r="BXG382" s="334"/>
      <c r="BXH382" s="334"/>
      <c r="BXI382" s="334"/>
      <c r="BXJ382" s="334"/>
      <c r="BXK382" s="334"/>
      <c r="BXL382" s="334"/>
      <c r="BXM382" s="334"/>
      <c r="BXN382" s="334"/>
      <c r="BXO382" s="334"/>
      <c r="BXP382" s="334"/>
      <c r="BXQ382" s="334"/>
      <c r="BXR382" s="334"/>
      <c r="BXS382" s="334"/>
      <c r="BXT382" s="334"/>
      <c r="BXU382" s="334"/>
      <c r="BXV382" s="334"/>
      <c r="BXW382" s="334"/>
      <c r="BXX382" s="334"/>
      <c r="BXY382" s="334"/>
      <c r="BXZ382" s="334"/>
      <c r="BYA382" s="334"/>
      <c r="BYB382" s="334"/>
      <c r="BYC382" s="334"/>
      <c r="BYD382" s="334"/>
      <c r="BYE382" s="334"/>
      <c r="BYF382" s="334"/>
      <c r="BYG382" s="334"/>
      <c r="BYH382" s="334"/>
      <c r="BYI382" s="334"/>
      <c r="BYJ382" s="334"/>
      <c r="BYK382" s="334"/>
      <c r="BYL382" s="334"/>
      <c r="BYM382" s="334"/>
      <c r="BYN382" s="334"/>
      <c r="BYO382" s="334"/>
      <c r="BYP382" s="334"/>
      <c r="BYQ382" s="334"/>
      <c r="BYR382" s="334"/>
      <c r="BYS382" s="334"/>
      <c r="BYT382" s="334"/>
      <c r="BYU382" s="334"/>
      <c r="BYV382" s="334"/>
      <c r="BYW382" s="334"/>
      <c r="BYX382" s="334"/>
      <c r="BYY382" s="334"/>
      <c r="BYZ382" s="334"/>
      <c r="BZA382" s="334"/>
      <c r="BZB382" s="334"/>
      <c r="BZC382" s="334"/>
      <c r="BZD382" s="334"/>
      <c r="BZE382" s="334"/>
      <c r="BZF382" s="334"/>
      <c r="BZG382" s="334"/>
      <c r="BZH382" s="334"/>
      <c r="BZI382" s="334"/>
      <c r="BZJ382" s="334"/>
      <c r="BZK382" s="334"/>
      <c r="BZL382" s="334"/>
      <c r="BZM382" s="334"/>
      <c r="BZN382" s="334"/>
      <c r="BZO382" s="334"/>
      <c r="BZP382" s="334"/>
      <c r="BZQ382" s="334"/>
      <c r="BZR382" s="334"/>
      <c r="BZS382" s="334"/>
      <c r="BZT382" s="334"/>
      <c r="BZU382" s="334"/>
      <c r="BZV382" s="334"/>
      <c r="BZW382" s="334"/>
      <c r="BZX382" s="334"/>
      <c r="BZY382" s="334"/>
      <c r="BZZ382" s="334"/>
      <c r="CAA382" s="334"/>
      <c r="CAB382" s="334"/>
      <c r="CAC382" s="334"/>
      <c r="CAD382" s="334"/>
      <c r="CAE382" s="334"/>
      <c r="CAF382" s="334"/>
      <c r="CAG382" s="334"/>
      <c r="CAH382" s="334"/>
      <c r="CAI382" s="334"/>
      <c r="CAJ382" s="334"/>
      <c r="CAK382" s="334"/>
      <c r="CAL382" s="334"/>
      <c r="CAM382" s="334"/>
      <c r="CAN382" s="334"/>
      <c r="CAO382" s="334"/>
      <c r="CAP382" s="334"/>
      <c r="CAQ382" s="334"/>
      <c r="CAR382" s="334"/>
      <c r="CAS382" s="334"/>
      <c r="CAT382" s="334"/>
      <c r="CAU382" s="334"/>
      <c r="CAV382" s="334"/>
      <c r="CAW382" s="334"/>
      <c r="CAX382" s="334"/>
      <c r="CAY382" s="334"/>
      <c r="CAZ382" s="334"/>
      <c r="CBA382" s="334"/>
      <c r="CBB382" s="334"/>
      <c r="CBC382" s="334"/>
      <c r="CBD382" s="334"/>
      <c r="CBE382" s="334"/>
      <c r="CBF382" s="334"/>
      <c r="CBG382" s="334"/>
      <c r="CBH382" s="334"/>
      <c r="CBI382" s="334"/>
      <c r="CBJ382" s="334"/>
      <c r="CBK382" s="334"/>
      <c r="CBL382" s="334"/>
      <c r="CBM382" s="334"/>
      <c r="CBN382" s="334"/>
      <c r="CBO382" s="334"/>
      <c r="CBP382" s="334"/>
      <c r="CBQ382" s="334"/>
      <c r="CBR382" s="334"/>
      <c r="CBS382" s="334"/>
      <c r="CBT382" s="334"/>
      <c r="CBU382" s="334"/>
      <c r="CBV382" s="334"/>
      <c r="CBW382" s="334"/>
      <c r="CBX382" s="334"/>
      <c r="CBY382" s="334"/>
      <c r="CBZ382" s="334"/>
      <c r="CCA382" s="334"/>
      <c r="CCB382" s="334"/>
      <c r="CCC382" s="334"/>
      <c r="CCD382" s="334"/>
      <c r="CCE382" s="334"/>
      <c r="CCF382" s="334"/>
      <c r="CCG382" s="334"/>
      <c r="CCH382" s="334"/>
      <c r="CCI382" s="334"/>
      <c r="CCJ382" s="334"/>
      <c r="CCK382" s="334"/>
      <c r="CCL382" s="334"/>
      <c r="CCM382" s="334"/>
      <c r="CCN382" s="334"/>
      <c r="CCO382" s="334"/>
      <c r="CCP382" s="334"/>
      <c r="CCQ382" s="334"/>
      <c r="CCR382" s="334"/>
      <c r="CCS382" s="334"/>
      <c r="CCT382" s="334"/>
      <c r="CCU382" s="334"/>
      <c r="CCV382" s="334"/>
      <c r="CCW382" s="334"/>
      <c r="CCX382" s="334"/>
      <c r="CCY382" s="334"/>
      <c r="CCZ382" s="334"/>
      <c r="CDA382" s="334"/>
      <c r="CDB382" s="334"/>
      <c r="CDC382" s="334"/>
      <c r="CDD382" s="334"/>
      <c r="CDE382" s="334"/>
      <c r="CDF382" s="334"/>
      <c r="CDG382" s="334"/>
      <c r="CDH382" s="334"/>
      <c r="CDI382" s="334"/>
      <c r="CDJ382" s="334"/>
      <c r="CDK382" s="334"/>
      <c r="CDL382" s="334"/>
      <c r="CDM382" s="334"/>
      <c r="CDN382" s="334"/>
      <c r="CDO382" s="334"/>
      <c r="CDP382" s="334"/>
      <c r="CDQ382" s="334"/>
      <c r="CDR382" s="334"/>
      <c r="CDS382" s="334"/>
      <c r="CDT382" s="334"/>
      <c r="CDU382" s="334"/>
      <c r="CDV382" s="334"/>
      <c r="CDW382" s="334"/>
      <c r="CDX382" s="334"/>
      <c r="CDY382" s="334"/>
      <c r="CDZ382" s="334"/>
      <c r="CEA382" s="334"/>
      <c r="CEB382" s="334"/>
      <c r="CEC382" s="334"/>
      <c r="CED382" s="334"/>
      <c r="CEE382" s="334"/>
      <c r="CEF382" s="334"/>
      <c r="CEG382" s="334"/>
      <c r="CEH382" s="334"/>
      <c r="CEI382" s="334"/>
      <c r="CEJ382" s="334"/>
      <c r="CEK382" s="334"/>
      <c r="CEL382" s="334"/>
      <c r="CEM382" s="334"/>
      <c r="CEN382" s="334"/>
      <c r="CEO382" s="334"/>
      <c r="CEP382" s="334"/>
      <c r="CEQ382" s="334"/>
      <c r="CER382" s="334"/>
      <c r="CES382" s="334"/>
      <c r="CET382" s="334"/>
      <c r="CEU382" s="334"/>
      <c r="CEV382" s="334"/>
      <c r="CEW382" s="334"/>
      <c r="CEX382" s="334"/>
      <c r="CEY382" s="334"/>
      <c r="CEZ382" s="334"/>
      <c r="CFA382" s="334"/>
      <c r="CFB382" s="334"/>
      <c r="CFC382" s="334"/>
      <c r="CFD382" s="334"/>
      <c r="CFE382" s="334"/>
      <c r="CFF382" s="334"/>
      <c r="CFG382" s="334"/>
      <c r="CFH382" s="334"/>
      <c r="CFI382" s="334"/>
      <c r="CFJ382" s="334"/>
      <c r="CFK382" s="334"/>
      <c r="CFL382" s="334"/>
      <c r="CFM382" s="334"/>
      <c r="CFN382" s="334"/>
      <c r="CFO382" s="334"/>
      <c r="CFP382" s="334"/>
      <c r="CFQ382" s="334"/>
      <c r="CFR382" s="334"/>
      <c r="CFS382" s="334"/>
      <c r="CFT382" s="334"/>
      <c r="CFU382" s="334"/>
      <c r="CFV382" s="334"/>
      <c r="CFW382" s="334"/>
      <c r="CFX382" s="334"/>
      <c r="CFY382" s="334"/>
      <c r="CFZ382" s="334"/>
      <c r="CGA382" s="334"/>
      <c r="CGB382" s="334"/>
      <c r="CGC382" s="334"/>
      <c r="CGD382" s="334"/>
      <c r="CGE382" s="334"/>
      <c r="CGF382" s="334"/>
      <c r="CGG382" s="334"/>
      <c r="CGH382" s="334"/>
      <c r="CGI382" s="334"/>
      <c r="CGJ382" s="334"/>
      <c r="CGK382" s="334"/>
      <c r="CGL382" s="334"/>
      <c r="CGM382" s="334"/>
      <c r="CGN382" s="334"/>
      <c r="CGO382" s="334"/>
      <c r="CGP382" s="334"/>
      <c r="CGQ382" s="334"/>
      <c r="CGR382" s="334"/>
      <c r="CGS382" s="334"/>
      <c r="CGT382" s="334"/>
      <c r="CGU382" s="334"/>
      <c r="CGV382" s="334"/>
      <c r="CGW382" s="334"/>
      <c r="CGX382" s="334"/>
      <c r="CGY382" s="334"/>
      <c r="CGZ382" s="334"/>
      <c r="CHA382" s="334"/>
      <c r="CHB382" s="334"/>
      <c r="CHC382" s="334"/>
      <c r="CHD382" s="334"/>
      <c r="CHE382" s="334"/>
      <c r="CHF382" s="334"/>
      <c r="CHG382" s="334"/>
      <c r="CHH382" s="334"/>
      <c r="CHI382" s="334"/>
      <c r="CHJ382" s="334"/>
      <c r="CHK382" s="334"/>
      <c r="CHL382" s="334"/>
      <c r="CHM382" s="334"/>
      <c r="CHN382" s="334"/>
      <c r="CHO382" s="334"/>
      <c r="CHP382" s="334"/>
      <c r="CHQ382" s="334"/>
      <c r="CHR382" s="334"/>
      <c r="CHS382" s="334"/>
      <c r="CHT382" s="334"/>
      <c r="CHU382" s="334"/>
      <c r="CHV382" s="334"/>
      <c r="CHW382" s="334"/>
      <c r="CHX382" s="334"/>
      <c r="CHY382" s="334"/>
      <c r="CHZ382" s="334"/>
      <c r="CIA382" s="334"/>
      <c r="CIB382" s="334"/>
      <c r="CIC382" s="334"/>
      <c r="CID382" s="334"/>
      <c r="CIE382" s="334"/>
      <c r="CIF382" s="334"/>
      <c r="CIG382" s="334"/>
      <c r="CIH382" s="334"/>
      <c r="CII382" s="334"/>
      <c r="CIJ382" s="334"/>
      <c r="CIK382" s="334"/>
      <c r="CIL382" s="334"/>
      <c r="CIM382" s="334"/>
      <c r="CIN382" s="334"/>
      <c r="CIO382" s="334"/>
      <c r="CIP382" s="334"/>
      <c r="CIQ382" s="334"/>
      <c r="CIR382" s="334"/>
      <c r="CIS382" s="334"/>
      <c r="CIT382" s="334"/>
      <c r="CIU382" s="334"/>
      <c r="CIV382" s="334"/>
      <c r="CIW382" s="334"/>
      <c r="CIX382" s="334"/>
      <c r="CIY382" s="334"/>
      <c r="CIZ382" s="334"/>
      <c r="CJA382" s="334"/>
      <c r="CJB382" s="334"/>
      <c r="CJC382" s="334"/>
      <c r="CJD382" s="334"/>
      <c r="CJE382" s="334"/>
      <c r="CJF382" s="334"/>
      <c r="CJG382" s="334"/>
      <c r="CJH382" s="334"/>
      <c r="CJI382" s="334"/>
      <c r="CJJ382" s="334"/>
      <c r="CJK382" s="334"/>
      <c r="CJL382" s="334"/>
      <c r="CJM382" s="334"/>
      <c r="CJN382" s="334"/>
      <c r="CJO382" s="334"/>
      <c r="CJP382" s="334"/>
      <c r="CJQ382" s="334"/>
      <c r="CJR382" s="334"/>
      <c r="CJS382" s="334"/>
      <c r="CJT382" s="334"/>
      <c r="CJU382" s="334"/>
      <c r="CJV382" s="334"/>
      <c r="CJW382" s="334"/>
      <c r="CJX382" s="334"/>
      <c r="CJY382" s="334"/>
      <c r="CJZ382" s="334"/>
      <c r="CKA382" s="334"/>
      <c r="CKB382" s="334"/>
      <c r="CKC382" s="334"/>
      <c r="CKD382" s="334"/>
      <c r="CKE382" s="334"/>
      <c r="CKF382" s="334"/>
      <c r="CKG382" s="334"/>
      <c r="CKH382" s="334"/>
      <c r="CKI382" s="334"/>
      <c r="CKJ382" s="334"/>
      <c r="CKK382" s="334"/>
      <c r="CKL382" s="334"/>
      <c r="CKM382" s="334"/>
      <c r="CKN382" s="334"/>
      <c r="CKO382" s="334"/>
      <c r="CKP382" s="334"/>
      <c r="CKQ382" s="334"/>
      <c r="CKR382" s="334"/>
      <c r="CKS382" s="334"/>
      <c r="CKT382" s="334"/>
      <c r="CKU382" s="334"/>
      <c r="CKV382" s="334"/>
      <c r="CKW382" s="334"/>
      <c r="CKX382" s="334"/>
      <c r="CKY382" s="334"/>
      <c r="CKZ382" s="334"/>
      <c r="CLA382" s="334"/>
      <c r="CLB382" s="334"/>
      <c r="CLC382" s="334"/>
      <c r="CLD382" s="334"/>
      <c r="CLE382" s="334"/>
      <c r="CLF382" s="334"/>
      <c r="CLG382" s="334"/>
      <c r="CLH382" s="334"/>
      <c r="CLI382" s="334"/>
      <c r="CLJ382" s="334"/>
      <c r="CLK382" s="334"/>
      <c r="CLL382" s="334"/>
      <c r="CLM382" s="334"/>
      <c r="CLN382" s="334"/>
      <c r="CLO382" s="334"/>
      <c r="CLP382" s="334"/>
      <c r="CLQ382" s="334"/>
      <c r="CLR382" s="334"/>
      <c r="CLS382" s="334"/>
      <c r="CLT382" s="334"/>
      <c r="CLU382" s="334"/>
      <c r="CLV382" s="334"/>
      <c r="CLW382" s="334"/>
      <c r="CLX382" s="334"/>
      <c r="CLY382" s="334"/>
      <c r="CLZ382" s="334"/>
      <c r="CMA382" s="334"/>
      <c r="CMB382" s="334"/>
      <c r="CMC382" s="334"/>
      <c r="CMD382" s="334"/>
      <c r="CME382" s="334"/>
      <c r="CMF382" s="334"/>
      <c r="CMG382" s="334"/>
      <c r="CMH382" s="334"/>
      <c r="CMI382" s="334"/>
      <c r="CMJ382" s="334"/>
      <c r="CMK382" s="334"/>
      <c r="CML382" s="334"/>
      <c r="CMM382" s="334"/>
      <c r="CMN382" s="334"/>
      <c r="CMO382" s="334"/>
      <c r="CMP382" s="334"/>
      <c r="CMQ382" s="334"/>
      <c r="CMR382" s="334"/>
      <c r="CMS382" s="334"/>
      <c r="CMT382" s="334"/>
      <c r="CMU382" s="334"/>
      <c r="CMV382" s="334"/>
      <c r="CMW382" s="334"/>
      <c r="CMX382" s="334"/>
      <c r="CMY382" s="334"/>
      <c r="CMZ382" s="334"/>
      <c r="CNA382" s="334"/>
      <c r="CNB382" s="334"/>
      <c r="CNC382" s="334"/>
      <c r="CND382" s="334"/>
      <c r="CNE382" s="334"/>
      <c r="CNF382" s="334"/>
      <c r="CNG382" s="334"/>
      <c r="CNH382" s="334"/>
      <c r="CNI382" s="334"/>
      <c r="CNJ382" s="334"/>
      <c r="CNK382" s="334"/>
      <c r="CNL382" s="334"/>
      <c r="CNM382" s="334"/>
      <c r="CNN382" s="334"/>
      <c r="CNO382" s="334"/>
      <c r="CNP382" s="334"/>
      <c r="CNQ382" s="334"/>
      <c r="CNR382" s="334"/>
      <c r="CNS382" s="334"/>
      <c r="CNT382" s="334"/>
      <c r="CNU382" s="334"/>
      <c r="CNV382" s="334"/>
      <c r="CNW382" s="334"/>
      <c r="CNX382" s="334"/>
      <c r="CNY382" s="334"/>
      <c r="CNZ382" s="334"/>
      <c r="COA382" s="334"/>
      <c r="COB382" s="334"/>
      <c r="COC382" s="334"/>
      <c r="COD382" s="334"/>
      <c r="COE382" s="334"/>
      <c r="COF382" s="334"/>
      <c r="COG382" s="334"/>
      <c r="COH382" s="334"/>
      <c r="COI382" s="334"/>
      <c r="COJ382" s="334"/>
      <c r="COK382" s="334"/>
      <c r="COL382" s="334"/>
      <c r="COM382" s="334"/>
      <c r="CON382" s="334"/>
      <c r="COO382" s="334"/>
      <c r="COP382" s="334"/>
      <c r="COQ382" s="334"/>
      <c r="COR382" s="334"/>
      <c r="COS382" s="334"/>
      <c r="COT382" s="334"/>
      <c r="COU382" s="334"/>
      <c r="COV382" s="334"/>
      <c r="COW382" s="334"/>
      <c r="COX382" s="334"/>
      <c r="COY382" s="334"/>
      <c r="COZ382" s="334"/>
      <c r="CPA382" s="334"/>
      <c r="CPB382" s="334"/>
      <c r="CPC382" s="334"/>
      <c r="CPD382" s="334"/>
      <c r="CPE382" s="334"/>
      <c r="CPF382" s="334"/>
      <c r="CPG382" s="334"/>
      <c r="CPH382" s="334"/>
      <c r="CPI382" s="334"/>
      <c r="CPJ382" s="334"/>
      <c r="CPK382" s="334"/>
      <c r="CPL382" s="334"/>
      <c r="CPM382" s="334"/>
      <c r="CPN382" s="334"/>
      <c r="CPO382" s="334"/>
      <c r="CPP382" s="334"/>
      <c r="CPQ382" s="334"/>
      <c r="CPR382" s="334"/>
      <c r="CPS382" s="334"/>
      <c r="CPT382" s="334"/>
      <c r="CPU382" s="334"/>
      <c r="CPV382" s="334"/>
      <c r="CPW382" s="334"/>
      <c r="CPX382" s="334"/>
      <c r="CPY382" s="334"/>
      <c r="CPZ382" s="334"/>
      <c r="CQA382" s="334"/>
      <c r="CQB382" s="334"/>
      <c r="CQC382" s="334"/>
      <c r="CQD382" s="334"/>
      <c r="CQE382" s="334"/>
      <c r="CQF382" s="334"/>
      <c r="CQG382" s="334"/>
      <c r="CQH382" s="334"/>
      <c r="CQI382" s="334"/>
      <c r="CQJ382" s="334"/>
      <c r="CQK382" s="334"/>
      <c r="CQL382" s="334"/>
      <c r="CQM382" s="334"/>
      <c r="CQN382" s="334"/>
      <c r="CQO382" s="334"/>
      <c r="CQP382" s="334"/>
      <c r="CQQ382" s="334"/>
      <c r="CQR382" s="334"/>
      <c r="CQS382" s="334"/>
      <c r="CQT382" s="334"/>
      <c r="CQU382" s="334"/>
      <c r="CQV382" s="334"/>
      <c r="CQW382" s="334"/>
      <c r="CQX382" s="334"/>
      <c r="CQY382" s="334"/>
      <c r="CQZ382" s="334"/>
      <c r="CRA382" s="334"/>
      <c r="CRB382" s="334"/>
      <c r="CRC382" s="334"/>
      <c r="CRD382" s="334"/>
      <c r="CRE382" s="334"/>
      <c r="CRF382" s="334"/>
      <c r="CRG382" s="334"/>
      <c r="CRH382" s="334"/>
      <c r="CRI382" s="334"/>
      <c r="CRJ382" s="334"/>
      <c r="CRK382" s="334"/>
      <c r="CRL382" s="334"/>
      <c r="CRM382" s="334"/>
      <c r="CRN382" s="334"/>
      <c r="CRO382" s="334"/>
      <c r="CRP382" s="334"/>
      <c r="CRQ382" s="334"/>
      <c r="CRR382" s="334"/>
      <c r="CRS382" s="334"/>
      <c r="CRT382" s="334"/>
      <c r="CRU382" s="334"/>
      <c r="CRV382" s="334"/>
      <c r="CRW382" s="334"/>
      <c r="CRX382" s="334"/>
      <c r="CRY382" s="334"/>
      <c r="CRZ382" s="334"/>
      <c r="CSA382" s="334"/>
      <c r="CSB382" s="334"/>
      <c r="CSC382" s="334"/>
      <c r="CSD382" s="334"/>
      <c r="CSE382" s="334"/>
      <c r="CSF382" s="334"/>
      <c r="CSG382" s="334"/>
      <c r="CSH382" s="334"/>
      <c r="CSI382" s="334"/>
      <c r="CSJ382" s="334"/>
      <c r="CSK382" s="334"/>
      <c r="CSL382" s="334"/>
      <c r="CSM382" s="334"/>
      <c r="CSN382" s="334"/>
      <c r="CSO382" s="334"/>
      <c r="CSP382" s="334"/>
      <c r="CSQ382" s="334"/>
      <c r="CSR382" s="334"/>
      <c r="CSS382" s="334"/>
      <c r="CST382" s="334"/>
      <c r="CSU382" s="334"/>
      <c r="CSV382" s="334"/>
      <c r="CSW382" s="334"/>
      <c r="CSX382" s="334"/>
      <c r="CSY382" s="334"/>
      <c r="CSZ382" s="334"/>
      <c r="CTA382" s="334"/>
      <c r="CTB382" s="334"/>
      <c r="CTC382" s="334"/>
      <c r="CTD382" s="334"/>
      <c r="CTE382" s="334"/>
      <c r="CTF382" s="334"/>
      <c r="CTG382" s="334"/>
      <c r="CTH382" s="334"/>
      <c r="CTI382" s="334"/>
      <c r="CTJ382" s="334"/>
      <c r="CTK382" s="334"/>
      <c r="CTL382" s="334"/>
      <c r="CTM382" s="334"/>
      <c r="CTN382" s="334"/>
      <c r="CTO382" s="334"/>
      <c r="CTP382" s="334"/>
      <c r="CTQ382" s="334"/>
      <c r="CTR382" s="334"/>
      <c r="CTS382" s="334"/>
      <c r="CTT382" s="334"/>
      <c r="CTU382" s="334"/>
      <c r="CTV382" s="334"/>
      <c r="CTW382" s="334"/>
      <c r="CTX382" s="334"/>
      <c r="CTY382" s="334"/>
      <c r="CTZ382" s="334"/>
      <c r="CUA382" s="334"/>
      <c r="CUB382" s="334"/>
      <c r="CUC382" s="334"/>
      <c r="CUD382" s="334"/>
      <c r="CUE382" s="334"/>
      <c r="CUF382" s="334"/>
      <c r="CUG382" s="334"/>
      <c r="CUH382" s="334"/>
      <c r="CUI382" s="334"/>
      <c r="CUJ382" s="334"/>
      <c r="CUK382" s="334"/>
      <c r="CUL382" s="334"/>
      <c r="CUM382" s="334"/>
      <c r="CUN382" s="334"/>
      <c r="CUO382" s="334"/>
      <c r="CUP382" s="334"/>
      <c r="CUQ382" s="334"/>
      <c r="CUR382" s="334"/>
      <c r="CUS382" s="334"/>
      <c r="CUT382" s="334"/>
      <c r="CUU382" s="334"/>
      <c r="CUV382" s="334"/>
      <c r="CUW382" s="334"/>
      <c r="CUX382" s="334"/>
      <c r="CUY382" s="334"/>
      <c r="CUZ382" s="334"/>
      <c r="CVA382" s="334"/>
      <c r="CVB382" s="334"/>
      <c r="CVC382" s="334"/>
      <c r="CVD382" s="334"/>
      <c r="CVE382" s="334"/>
      <c r="CVF382" s="334"/>
      <c r="CVG382" s="334"/>
      <c r="CVH382" s="334"/>
      <c r="CVI382" s="334"/>
      <c r="CVJ382" s="334"/>
      <c r="CVK382" s="334"/>
      <c r="CVL382" s="334"/>
      <c r="CVM382" s="334"/>
      <c r="CVN382" s="334"/>
      <c r="CVO382" s="334"/>
      <c r="CVP382" s="334"/>
      <c r="CVQ382" s="334"/>
      <c r="CVR382" s="334"/>
      <c r="CVS382" s="334"/>
      <c r="CVT382" s="334"/>
      <c r="CVU382" s="334"/>
      <c r="CVV382" s="334"/>
      <c r="CVW382" s="334"/>
      <c r="CVX382" s="334"/>
      <c r="CVY382" s="334"/>
      <c r="CVZ382" s="334"/>
      <c r="CWA382" s="334"/>
      <c r="CWB382" s="334"/>
      <c r="CWC382" s="334"/>
      <c r="CWD382" s="334"/>
      <c r="CWE382" s="334"/>
      <c r="CWF382" s="334"/>
      <c r="CWG382" s="334"/>
      <c r="CWH382" s="334"/>
      <c r="CWI382" s="334"/>
      <c r="CWJ382" s="334"/>
      <c r="CWK382" s="334"/>
      <c r="CWL382" s="334"/>
      <c r="CWM382" s="334"/>
      <c r="CWN382" s="334"/>
      <c r="CWO382" s="334"/>
      <c r="CWP382" s="334"/>
      <c r="CWQ382" s="334"/>
      <c r="CWR382" s="334"/>
      <c r="CWS382" s="334"/>
      <c r="CWT382" s="334"/>
      <c r="CWU382" s="334"/>
      <c r="CWV382" s="334"/>
      <c r="CWW382" s="334"/>
      <c r="CWX382" s="334"/>
      <c r="CWY382" s="334"/>
      <c r="CWZ382" s="334"/>
      <c r="CXA382" s="334"/>
      <c r="CXB382" s="334"/>
      <c r="CXC382" s="334"/>
      <c r="CXD382" s="334"/>
      <c r="CXE382" s="334"/>
      <c r="CXF382" s="334"/>
      <c r="CXG382" s="334"/>
      <c r="CXH382" s="334"/>
      <c r="CXI382" s="334"/>
      <c r="CXJ382" s="334"/>
      <c r="CXK382" s="334"/>
      <c r="CXL382" s="334"/>
      <c r="CXM382" s="334"/>
      <c r="CXN382" s="334"/>
      <c r="CXO382" s="334"/>
      <c r="CXP382" s="334"/>
      <c r="CXQ382" s="334"/>
      <c r="CXR382" s="334"/>
      <c r="CXS382" s="334"/>
      <c r="CXT382" s="334"/>
      <c r="CXU382" s="334"/>
      <c r="CXV382" s="334"/>
      <c r="CXW382" s="334"/>
      <c r="CXX382" s="334"/>
      <c r="CXY382" s="334"/>
      <c r="CXZ382" s="334"/>
      <c r="CYA382" s="334"/>
      <c r="CYB382" s="334"/>
      <c r="CYC382" s="334"/>
      <c r="CYD382" s="334"/>
      <c r="CYE382" s="334"/>
      <c r="CYF382" s="334"/>
      <c r="CYG382" s="334"/>
      <c r="CYH382" s="334"/>
      <c r="CYI382" s="334"/>
      <c r="CYJ382" s="334"/>
      <c r="CYK382" s="334"/>
      <c r="CYL382" s="334"/>
      <c r="CYM382" s="334"/>
      <c r="CYN382" s="334"/>
      <c r="CYO382" s="334"/>
      <c r="CYP382" s="334"/>
      <c r="CYQ382" s="334"/>
      <c r="CYR382" s="334"/>
      <c r="CYS382" s="334"/>
      <c r="CYT382" s="334"/>
      <c r="CYU382" s="334"/>
      <c r="CYV382" s="334"/>
      <c r="CYW382" s="334"/>
      <c r="CYX382" s="334"/>
      <c r="CYY382" s="334"/>
      <c r="CYZ382" s="334"/>
      <c r="CZA382" s="334"/>
      <c r="CZB382" s="334"/>
      <c r="CZC382" s="334"/>
      <c r="CZD382" s="334"/>
      <c r="CZE382" s="334"/>
      <c r="CZF382" s="334"/>
      <c r="CZG382" s="334"/>
      <c r="CZH382" s="334"/>
      <c r="CZI382" s="334"/>
      <c r="CZJ382" s="334"/>
      <c r="CZK382" s="334"/>
      <c r="CZL382" s="334"/>
      <c r="CZM382" s="334"/>
      <c r="CZN382" s="334"/>
      <c r="CZO382" s="334"/>
      <c r="CZP382" s="334"/>
      <c r="CZQ382" s="334"/>
      <c r="CZR382" s="334"/>
      <c r="CZS382" s="334"/>
      <c r="CZT382" s="334"/>
      <c r="CZU382" s="334"/>
      <c r="CZV382" s="334"/>
      <c r="CZW382" s="334"/>
      <c r="CZX382" s="334"/>
      <c r="CZY382" s="334"/>
      <c r="CZZ382" s="334"/>
      <c r="DAA382" s="334"/>
      <c r="DAB382" s="334"/>
      <c r="DAC382" s="334"/>
      <c r="DAD382" s="334"/>
      <c r="DAE382" s="334"/>
      <c r="DAF382" s="334"/>
      <c r="DAG382" s="334"/>
      <c r="DAH382" s="334"/>
      <c r="DAI382" s="334"/>
      <c r="DAJ382" s="334"/>
      <c r="DAK382" s="334"/>
      <c r="DAL382" s="334"/>
      <c r="DAM382" s="334"/>
      <c r="DAN382" s="334"/>
      <c r="DAO382" s="334"/>
      <c r="DAP382" s="334"/>
      <c r="DAQ382" s="334"/>
      <c r="DAR382" s="334"/>
      <c r="DAS382" s="334"/>
      <c r="DAT382" s="334"/>
      <c r="DAU382" s="334"/>
      <c r="DAV382" s="334"/>
      <c r="DAW382" s="334"/>
      <c r="DAX382" s="334"/>
      <c r="DAY382" s="334"/>
      <c r="DAZ382" s="334"/>
      <c r="DBA382" s="334"/>
      <c r="DBB382" s="334"/>
      <c r="DBC382" s="334"/>
      <c r="DBD382" s="334"/>
      <c r="DBE382" s="334"/>
      <c r="DBF382" s="334"/>
      <c r="DBG382" s="334"/>
      <c r="DBH382" s="334"/>
      <c r="DBI382" s="334"/>
      <c r="DBJ382" s="334"/>
      <c r="DBK382" s="334"/>
      <c r="DBL382" s="334"/>
      <c r="DBM382" s="334"/>
      <c r="DBN382" s="334"/>
      <c r="DBO382" s="334"/>
      <c r="DBP382" s="334"/>
      <c r="DBQ382" s="334"/>
      <c r="DBR382" s="334"/>
      <c r="DBS382" s="334"/>
      <c r="DBT382" s="334"/>
      <c r="DBU382" s="334"/>
      <c r="DBV382" s="334"/>
      <c r="DBW382" s="334"/>
      <c r="DBX382" s="334"/>
      <c r="DBY382" s="334"/>
      <c r="DBZ382" s="334"/>
      <c r="DCA382" s="334"/>
      <c r="DCB382" s="334"/>
      <c r="DCC382" s="334"/>
      <c r="DCD382" s="334"/>
      <c r="DCE382" s="334"/>
      <c r="DCF382" s="334"/>
      <c r="DCG382" s="334"/>
      <c r="DCH382" s="334"/>
      <c r="DCI382" s="334"/>
      <c r="DCJ382" s="334"/>
      <c r="DCK382" s="334"/>
      <c r="DCL382" s="334"/>
      <c r="DCM382" s="334"/>
      <c r="DCN382" s="334"/>
      <c r="DCO382" s="334"/>
      <c r="DCP382" s="334"/>
      <c r="DCQ382" s="334"/>
      <c r="DCR382" s="334"/>
      <c r="DCS382" s="334"/>
      <c r="DCT382" s="334"/>
      <c r="DCU382" s="334"/>
      <c r="DCV382" s="334"/>
      <c r="DCW382" s="334"/>
      <c r="DCX382" s="334"/>
      <c r="DCY382" s="334"/>
      <c r="DCZ382" s="334"/>
      <c r="DDA382" s="334"/>
      <c r="DDB382" s="334"/>
      <c r="DDC382" s="334"/>
      <c r="DDD382" s="334"/>
      <c r="DDE382" s="334"/>
      <c r="DDF382" s="334"/>
      <c r="DDG382" s="334"/>
      <c r="DDH382" s="334"/>
      <c r="DDI382" s="334"/>
      <c r="DDJ382" s="334"/>
      <c r="DDK382" s="334"/>
      <c r="DDL382" s="334"/>
      <c r="DDM382" s="334"/>
      <c r="DDN382" s="334"/>
      <c r="DDO382" s="334"/>
      <c r="DDP382" s="334"/>
      <c r="DDQ382" s="334"/>
      <c r="DDR382" s="334"/>
      <c r="DDS382" s="334"/>
      <c r="DDT382" s="334"/>
      <c r="DDU382" s="334"/>
      <c r="DDV382" s="334"/>
      <c r="DDW382" s="334"/>
      <c r="DDX382" s="334"/>
      <c r="DDY382" s="334"/>
      <c r="DDZ382" s="334"/>
      <c r="DEA382" s="334"/>
      <c r="DEB382" s="334"/>
      <c r="DEC382" s="334"/>
      <c r="DED382" s="334"/>
      <c r="DEE382" s="334"/>
      <c r="DEF382" s="334"/>
      <c r="DEG382" s="334"/>
      <c r="DEH382" s="334"/>
      <c r="DEI382" s="334"/>
      <c r="DEJ382" s="334"/>
      <c r="DEK382" s="334"/>
      <c r="DEL382" s="334"/>
      <c r="DEM382" s="334"/>
      <c r="DEN382" s="334"/>
      <c r="DEO382" s="334"/>
      <c r="DEP382" s="334"/>
      <c r="DEQ382" s="334"/>
      <c r="DER382" s="334"/>
      <c r="DES382" s="334"/>
      <c r="DET382" s="334"/>
      <c r="DEU382" s="334"/>
      <c r="DEV382" s="334"/>
      <c r="DEW382" s="334"/>
      <c r="DEX382" s="334"/>
      <c r="DEY382" s="334"/>
      <c r="DEZ382" s="334"/>
      <c r="DFA382" s="334"/>
      <c r="DFB382" s="334"/>
      <c r="DFC382" s="334"/>
      <c r="DFD382" s="334"/>
      <c r="DFE382" s="334"/>
      <c r="DFF382" s="334"/>
      <c r="DFG382" s="334"/>
      <c r="DFH382" s="334"/>
      <c r="DFI382" s="334"/>
      <c r="DFJ382" s="334"/>
      <c r="DFK382" s="334"/>
      <c r="DFL382" s="334"/>
      <c r="DFM382" s="334"/>
      <c r="DFN382" s="334"/>
      <c r="DFO382" s="334"/>
      <c r="DFP382" s="334"/>
      <c r="DFQ382" s="334"/>
      <c r="DFR382" s="334"/>
      <c r="DFS382" s="334"/>
      <c r="DFT382" s="334"/>
      <c r="DFU382" s="334"/>
      <c r="DFV382" s="334"/>
      <c r="DFW382" s="334"/>
      <c r="DFX382" s="334"/>
      <c r="DFY382" s="334"/>
      <c r="DFZ382" s="334"/>
      <c r="DGA382" s="334"/>
      <c r="DGB382" s="334"/>
      <c r="DGC382" s="334"/>
      <c r="DGD382" s="334"/>
      <c r="DGE382" s="334"/>
      <c r="DGF382" s="334"/>
      <c r="DGG382" s="334"/>
      <c r="DGH382" s="334"/>
      <c r="DGI382" s="334"/>
      <c r="DGJ382" s="334"/>
      <c r="DGK382" s="334"/>
      <c r="DGL382" s="334"/>
      <c r="DGM382" s="334"/>
      <c r="DGN382" s="334"/>
      <c r="DGO382" s="334"/>
      <c r="DGP382" s="334"/>
      <c r="DGQ382" s="334"/>
      <c r="DGR382" s="334"/>
      <c r="DGS382" s="334"/>
      <c r="DGT382" s="334"/>
      <c r="DGU382" s="334"/>
      <c r="DGV382" s="334"/>
      <c r="DGW382" s="334"/>
      <c r="DGX382" s="334"/>
      <c r="DGY382" s="334"/>
      <c r="DGZ382" s="334"/>
      <c r="DHA382" s="334"/>
      <c r="DHB382" s="334"/>
      <c r="DHC382" s="334"/>
      <c r="DHD382" s="334"/>
      <c r="DHE382" s="334"/>
      <c r="DHF382" s="334"/>
      <c r="DHG382" s="334"/>
      <c r="DHH382" s="334"/>
      <c r="DHI382" s="334"/>
      <c r="DHJ382" s="334"/>
      <c r="DHK382" s="334"/>
      <c r="DHL382" s="334"/>
      <c r="DHM382" s="334"/>
      <c r="DHN382" s="334"/>
      <c r="DHO382" s="334"/>
      <c r="DHP382" s="334"/>
      <c r="DHQ382" s="334"/>
      <c r="DHR382" s="334"/>
      <c r="DHS382" s="334"/>
      <c r="DHT382" s="334"/>
      <c r="DHU382" s="334"/>
      <c r="DHV382" s="334"/>
      <c r="DHW382" s="334"/>
      <c r="DHX382" s="334"/>
      <c r="DHY382" s="334"/>
      <c r="DHZ382" s="334"/>
      <c r="DIA382" s="334"/>
      <c r="DIB382" s="334"/>
      <c r="DIC382" s="334"/>
      <c r="DID382" s="334"/>
      <c r="DIE382" s="334"/>
      <c r="DIF382" s="334"/>
      <c r="DIG382" s="334"/>
      <c r="DIH382" s="334"/>
      <c r="DII382" s="334"/>
      <c r="DIJ382" s="334"/>
      <c r="DIK382" s="334"/>
      <c r="DIL382" s="334"/>
      <c r="DIM382" s="334"/>
      <c r="DIN382" s="334"/>
      <c r="DIO382" s="334"/>
      <c r="DIP382" s="334"/>
      <c r="DIQ382" s="334"/>
      <c r="DIR382" s="334"/>
      <c r="DIS382" s="334"/>
      <c r="DIT382" s="334"/>
      <c r="DIU382" s="334"/>
      <c r="DIV382" s="334"/>
      <c r="DIW382" s="334"/>
      <c r="DIX382" s="334"/>
      <c r="DIY382" s="334"/>
      <c r="DIZ382" s="334"/>
      <c r="DJA382" s="334"/>
      <c r="DJB382" s="334"/>
      <c r="DJC382" s="334"/>
      <c r="DJD382" s="334"/>
      <c r="DJE382" s="334"/>
      <c r="DJF382" s="334"/>
      <c r="DJG382" s="334"/>
      <c r="DJH382" s="334"/>
      <c r="DJI382" s="334"/>
      <c r="DJJ382" s="334"/>
      <c r="DJK382" s="334"/>
      <c r="DJL382" s="334"/>
      <c r="DJM382" s="334"/>
      <c r="DJN382" s="334"/>
      <c r="DJO382" s="334"/>
      <c r="DJP382" s="334"/>
      <c r="DJQ382" s="334"/>
      <c r="DJR382" s="334"/>
      <c r="DJS382" s="334"/>
      <c r="DJT382" s="334"/>
      <c r="DJU382" s="334"/>
      <c r="DJV382" s="334"/>
      <c r="DJW382" s="334"/>
      <c r="DJX382" s="334"/>
      <c r="DJY382" s="334"/>
      <c r="DJZ382" s="334"/>
      <c r="DKA382" s="334"/>
      <c r="DKB382" s="334"/>
      <c r="DKC382" s="334"/>
      <c r="DKD382" s="334"/>
      <c r="DKE382" s="334"/>
      <c r="DKF382" s="334"/>
      <c r="DKG382" s="334"/>
      <c r="DKH382" s="334"/>
      <c r="DKI382" s="334"/>
      <c r="DKJ382" s="334"/>
      <c r="DKK382" s="334"/>
      <c r="DKL382" s="334"/>
      <c r="DKM382" s="334"/>
      <c r="DKN382" s="334"/>
      <c r="DKO382" s="334"/>
      <c r="DKP382" s="334"/>
      <c r="DKQ382" s="334"/>
      <c r="DKR382" s="334"/>
      <c r="DKS382" s="334"/>
      <c r="DKT382" s="334"/>
      <c r="DKU382" s="334"/>
      <c r="DKV382" s="334"/>
      <c r="DKW382" s="334"/>
      <c r="DKX382" s="334"/>
      <c r="DKY382" s="334"/>
      <c r="DKZ382" s="334"/>
      <c r="DLA382" s="334"/>
      <c r="DLB382" s="334"/>
      <c r="DLC382" s="334"/>
      <c r="DLD382" s="334"/>
      <c r="DLE382" s="334"/>
      <c r="DLF382" s="334"/>
      <c r="DLG382" s="334"/>
      <c r="DLH382" s="334"/>
      <c r="DLI382" s="334"/>
      <c r="DLJ382" s="334"/>
      <c r="DLK382" s="334"/>
      <c r="DLL382" s="334"/>
      <c r="DLM382" s="334"/>
      <c r="DLN382" s="334"/>
      <c r="DLO382" s="334"/>
      <c r="DLP382" s="334"/>
      <c r="DLQ382" s="334"/>
      <c r="DLR382" s="334"/>
      <c r="DLS382" s="334"/>
      <c r="DLT382" s="334"/>
      <c r="DLU382" s="334"/>
      <c r="DLV382" s="334"/>
      <c r="DLW382" s="334"/>
      <c r="DLX382" s="334"/>
      <c r="DLY382" s="334"/>
      <c r="DLZ382" s="334"/>
      <c r="DMA382" s="334"/>
      <c r="DMB382" s="334"/>
      <c r="DMC382" s="334"/>
      <c r="DMD382" s="334"/>
      <c r="DME382" s="334"/>
      <c r="DMF382" s="334"/>
      <c r="DMG382" s="334"/>
      <c r="DMH382" s="334"/>
      <c r="DMI382" s="334"/>
      <c r="DMJ382" s="334"/>
      <c r="DMK382" s="334"/>
      <c r="DML382" s="334"/>
      <c r="DMM382" s="334"/>
      <c r="DMN382" s="334"/>
      <c r="DMO382" s="334"/>
      <c r="DMP382" s="334"/>
      <c r="DMQ382" s="334"/>
      <c r="DMR382" s="334"/>
      <c r="DMS382" s="334"/>
      <c r="DMT382" s="334"/>
      <c r="DMU382" s="334"/>
      <c r="DMV382" s="334"/>
      <c r="DMW382" s="334"/>
      <c r="DMX382" s="334"/>
      <c r="DMY382" s="334"/>
      <c r="DMZ382" s="334"/>
      <c r="DNA382" s="334"/>
      <c r="DNB382" s="334"/>
      <c r="DNC382" s="334"/>
      <c r="DND382" s="334"/>
      <c r="DNE382" s="334"/>
      <c r="DNF382" s="334"/>
      <c r="DNG382" s="334"/>
      <c r="DNH382" s="334"/>
      <c r="DNI382" s="334"/>
      <c r="DNJ382" s="334"/>
      <c r="DNK382" s="334"/>
      <c r="DNL382" s="334"/>
      <c r="DNM382" s="334"/>
      <c r="DNN382" s="334"/>
      <c r="DNO382" s="334"/>
      <c r="DNP382" s="334"/>
      <c r="DNQ382" s="334"/>
      <c r="DNR382" s="334"/>
      <c r="DNS382" s="334"/>
      <c r="DNT382" s="334"/>
      <c r="DNU382" s="334"/>
      <c r="DNV382" s="334"/>
      <c r="DNW382" s="334"/>
      <c r="DNX382" s="334"/>
      <c r="DNY382" s="334"/>
      <c r="DNZ382" s="334"/>
      <c r="DOA382" s="334"/>
      <c r="DOB382" s="334"/>
      <c r="DOC382" s="334"/>
      <c r="DOD382" s="334"/>
      <c r="DOE382" s="334"/>
      <c r="DOF382" s="334"/>
      <c r="DOG382" s="334"/>
      <c r="DOH382" s="334"/>
      <c r="DOI382" s="334"/>
      <c r="DOJ382" s="334"/>
      <c r="DOK382" s="334"/>
      <c r="DOL382" s="334"/>
      <c r="DOM382" s="334"/>
      <c r="DON382" s="334"/>
      <c r="DOO382" s="334"/>
      <c r="DOP382" s="334"/>
      <c r="DOQ382" s="334"/>
      <c r="DOR382" s="334"/>
      <c r="DOS382" s="334"/>
      <c r="DOT382" s="334"/>
      <c r="DOU382" s="334"/>
      <c r="DOV382" s="334"/>
      <c r="DOW382" s="334"/>
      <c r="DOX382" s="334"/>
      <c r="DOY382" s="334"/>
      <c r="DOZ382" s="334"/>
      <c r="DPA382" s="334"/>
      <c r="DPB382" s="334"/>
      <c r="DPC382" s="334"/>
      <c r="DPD382" s="334"/>
      <c r="DPE382" s="334"/>
      <c r="DPF382" s="334"/>
      <c r="DPG382" s="334"/>
      <c r="DPH382" s="334"/>
      <c r="DPI382" s="334"/>
      <c r="DPJ382" s="334"/>
      <c r="DPK382" s="334"/>
      <c r="DPL382" s="334"/>
      <c r="DPM382" s="334"/>
      <c r="DPN382" s="334"/>
      <c r="DPO382" s="334"/>
      <c r="DPP382" s="334"/>
      <c r="DPQ382" s="334"/>
      <c r="DPR382" s="334"/>
      <c r="DPS382" s="334"/>
      <c r="DPT382" s="334"/>
      <c r="DPU382" s="334"/>
      <c r="DPV382" s="334"/>
      <c r="DPW382" s="334"/>
      <c r="DPX382" s="334"/>
      <c r="DPY382" s="334"/>
      <c r="DPZ382" s="334"/>
      <c r="DQA382" s="334"/>
      <c r="DQB382" s="334"/>
      <c r="DQC382" s="334"/>
      <c r="DQD382" s="334"/>
      <c r="DQE382" s="334"/>
      <c r="DQF382" s="334"/>
      <c r="DQG382" s="334"/>
      <c r="DQH382" s="334"/>
      <c r="DQI382" s="334"/>
      <c r="DQJ382" s="334"/>
      <c r="DQK382" s="334"/>
      <c r="DQL382" s="334"/>
      <c r="DQM382" s="334"/>
      <c r="DQN382" s="334"/>
      <c r="DQO382" s="334"/>
      <c r="DQP382" s="334"/>
      <c r="DQQ382" s="334"/>
      <c r="DQR382" s="334"/>
      <c r="DQS382" s="334"/>
      <c r="DQT382" s="334"/>
      <c r="DQU382" s="334"/>
      <c r="DQV382" s="334"/>
      <c r="DQW382" s="334"/>
      <c r="DQX382" s="334"/>
      <c r="DQY382" s="334"/>
      <c r="DQZ382" s="334"/>
      <c r="DRA382" s="334"/>
      <c r="DRB382" s="334"/>
      <c r="DRC382" s="334"/>
      <c r="DRD382" s="334"/>
      <c r="DRE382" s="334"/>
      <c r="DRF382" s="334"/>
      <c r="DRG382" s="334"/>
      <c r="DRH382" s="334"/>
      <c r="DRI382" s="334"/>
      <c r="DRJ382" s="334"/>
      <c r="DRK382" s="334"/>
      <c r="DRL382" s="334"/>
      <c r="DRM382" s="334"/>
      <c r="DRN382" s="334"/>
      <c r="DRO382" s="334"/>
      <c r="DRP382" s="334"/>
      <c r="DRQ382" s="334"/>
      <c r="DRR382" s="334"/>
      <c r="DRS382" s="334"/>
      <c r="DRT382" s="334"/>
      <c r="DRU382" s="334"/>
      <c r="DRV382" s="334"/>
      <c r="DRW382" s="334"/>
      <c r="DRX382" s="334"/>
      <c r="DRY382" s="334"/>
      <c r="DRZ382" s="334"/>
      <c r="DSA382" s="334"/>
      <c r="DSB382" s="334"/>
      <c r="DSC382" s="334"/>
      <c r="DSD382" s="334"/>
      <c r="DSE382" s="334"/>
      <c r="DSF382" s="334"/>
      <c r="DSG382" s="334"/>
      <c r="DSH382" s="334"/>
      <c r="DSI382" s="334"/>
      <c r="DSJ382" s="334"/>
      <c r="DSK382" s="334"/>
      <c r="DSL382" s="334"/>
      <c r="DSM382" s="334"/>
      <c r="DSN382" s="334"/>
      <c r="DSO382" s="334"/>
      <c r="DSP382" s="334"/>
      <c r="DSQ382" s="334"/>
      <c r="DSR382" s="334"/>
      <c r="DSS382" s="334"/>
      <c r="DST382" s="334"/>
      <c r="DSU382" s="334"/>
      <c r="DSV382" s="334"/>
      <c r="DSW382" s="334"/>
      <c r="DSX382" s="334"/>
      <c r="DSY382" s="334"/>
      <c r="DSZ382" s="334"/>
      <c r="DTA382" s="334"/>
      <c r="DTB382" s="334"/>
      <c r="DTC382" s="334"/>
      <c r="DTD382" s="334"/>
      <c r="DTE382" s="334"/>
      <c r="DTF382" s="334"/>
      <c r="DTG382" s="334"/>
      <c r="DTH382" s="334"/>
      <c r="DTI382" s="334"/>
      <c r="DTJ382" s="334"/>
      <c r="DTK382" s="334"/>
      <c r="DTL382" s="334"/>
      <c r="DTM382" s="334"/>
      <c r="DTN382" s="334"/>
      <c r="DTO382" s="334"/>
      <c r="DTP382" s="334"/>
      <c r="DTQ382" s="334"/>
      <c r="DTR382" s="334"/>
      <c r="DTS382" s="334"/>
      <c r="DTT382" s="334"/>
      <c r="DTU382" s="334"/>
      <c r="DTV382" s="334"/>
      <c r="DTW382" s="334"/>
      <c r="DTX382" s="334"/>
      <c r="DTY382" s="334"/>
      <c r="DTZ382" s="334"/>
      <c r="DUA382" s="334"/>
      <c r="DUB382" s="334"/>
      <c r="DUC382" s="334"/>
      <c r="DUD382" s="334"/>
      <c r="DUE382" s="334"/>
      <c r="DUF382" s="334"/>
      <c r="DUG382" s="334"/>
      <c r="DUH382" s="334"/>
      <c r="DUI382" s="334"/>
      <c r="DUJ382" s="334"/>
      <c r="DUK382" s="334"/>
      <c r="DUL382" s="334"/>
      <c r="DUM382" s="334"/>
      <c r="DUN382" s="334"/>
      <c r="DUO382" s="334"/>
      <c r="DUP382" s="334"/>
      <c r="DUQ382" s="334"/>
      <c r="DUR382" s="334"/>
      <c r="DUS382" s="334"/>
      <c r="DUT382" s="334"/>
      <c r="DUU382" s="334"/>
      <c r="DUV382" s="334"/>
      <c r="DUW382" s="334"/>
      <c r="DUX382" s="334"/>
      <c r="DUY382" s="334"/>
      <c r="DUZ382" s="334"/>
      <c r="DVA382" s="334"/>
      <c r="DVB382" s="334"/>
      <c r="DVC382" s="334"/>
      <c r="DVD382" s="334"/>
      <c r="DVE382" s="334"/>
      <c r="DVF382" s="334"/>
      <c r="DVG382" s="334"/>
      <c r="DVH382" s="334"/>
      <c r="DVI382" s="334"/>
      <c r="DVJ382" s="334"/>
      <c r="DVK382" s="334"/>
      <c r="DVL382" s="334"/>
      <c r="DVM382" s="334"/>
      <c r="DVN382" s="334"/>
      <c r="DVO382" s="334"/>
      <c r="DVP382" s="334"/>
      <c r="DVQ382" s="334"/>
      <c r="DVR382" s="334"/>
      <c r="DVS382" s="334"/>
      <c r="DVT382" s="334"/>
      <c r="DVU382" s="334"/>
      <c r="DVV382" s="334"/>
      <c r="DVW382" s="334"/>
      <c r="DVX382" s="334"/>
      <c r="DVY382" s="334"/>
      <c r="DVZ382" s="334"/>
      <c r="DWA382" s="334"/>
      <c r="DWB382" s="334"/>
      <c r="DWC382" s="334"/>
      <c r="DWD382" s="334"/>
      <c r="DWE382" s="334"/>
      <c r="DWF382" s="334"/>
      <c r="DWG382" s="334"/>
      <c r="DWH382" s="334"/>
      <c r="DWI382" s="334"/>
      <c r="DWJ382" s="334"/>
      <c r="DWK382" s="334"/>
      <c r="DWL382" s="334"/>
      <c r="DWM382" s="334"/>
      <c r="DWN382" s="334"/>
      <c r="DWO382" s="334"/>
      <c r="DWP382" s="334"/>
      <c r="DWQ382" s="334"/>
      <c r="DWR382" s="334"/>
      <c r="DWS382" s="334"/>
      <c r="DWT382" s="334"/>
      <c r="DWU382" s="334"/>
      <c r="DWV382" s="334"/>
      <c r="DWW382" s="334"/>
      <c r="DWX382" s="334"/>
      <c r="DWY382" s="334"/>
      <c r="DWZ382" s="334"/>
      <c r="DXA382" s="334"/>
      <c r="DXB382" s="334"/>
      <c r="DXC382" s="334"/>
      <c r="DXD382" s="334"/>
      <c r="DXE382" s="334"/>
      <c r="DXF382" s="334"/>
      <c r="DXG382" s="334"/>
      <c r="DXH382" s="334"/>
      <c r="DXI382" s="334"/>
      <c r="DXJ382" s="334"/>
      <c r="DXK382" s="334"/>
      <c r="DXL382" s="334"/>
      <c r="DXM382" s="334"/>
      <c r="DXN382" s="334"/>
      <c r="DXO382" s="334"/>
      <c r="DXP382" s="334"/>
      <c r="DXQ382" s="334"/>
      <c r="DXR382" s="334"/>
      <c r="DXS382" s="334"/>
      <c r="DXT382" s="334"/>
      <c r="DXU382" s="334"/>
      <c r="DXV382" s="334"/>
      <c r="DXW382" s="334"/>
      <c r="DXX382" s="334"/>
      <c r="DXY382" s="334"/>
      <c r="DXZ382" s="334"/>
      <c r="DYA382" s="334"/>
      <c r="DYB382" s="334"/>
      <c r="DYC382" s="334"/>
      <c r="DYD382" s="334"/>
      <c r="DYE382" s="334"/>
      <c r="DYF382" s="334"/>
      <c r="DYG382" s="334"/>
      <c r="DYH382" s="334"/>
      <c r="DYI382" s="334"/>
      <c r="DYJ382" s="334"/>
      <c r="DYK382" s="334"/>
      <c r="DYL382" s="334"/>
      <c r="DYM382" s="334"/>
      <c r="DYN382" s="334"/>
      <c r="DYO382" s="334"/>
      <c r="DYP382" s="334"/>
      <c r="DYQ382" s="334"/>
      <c r="DYR382" s="334"/>
      <c r="DYS382" s="334"/>
      <c r="DYT382" s="334"/>
      <c r="DYU382" s="334"/>
      <c r="DYV382" s="334"/>
      <c r="DYW382" s="334"/>
      <c r="DYX382" s="334"/>
      <c r="DYY382" s="334"/>
      <c r="DYZ382" s="334"/>
      <c r="DZA382" s="334"/>
      <c r="DZB382" s="334"/>
      <c r="DZC382" s="334"/>
      <c r="DZD382" s="334"/>
      <c r="DZE382" s="334"/>
      <c r="DZF382" s="334"/>
      <c r="DZG382" s="334"/>
      <c r="DZH382" s="334"/>
      <c r="DZI382" s="334"/>
      <c r="DZJ382" s="334"/>
      <c r="DZK382" s="334"/>
      <c r="DZL382" s="334"/>
      <c r="DZM382" s="334"/>
      <c r="DZN382" s="334"/>
      <c r="DZO382" s="334"/>
      <c r="DZP382" s="334"/>
      <c r="DZQ382" s="334"/>
      <c r="DZR382" s="334"/>
      <c r="DZS382" s="334"/>
      <c r="DZT382" s="334"/>
      <c r="DZU382" s="334"/>
      <c r="DZV382" s="334"/>
      <c r="DZW382" s="334"/>
      <c r="DZX382" s="334"/>
      <c r="DZY382" s="334"/>
      <c r="DZZ382" s="334"/>
      <c r="EAA382" s="334"/>
      <c r="EAB382" s="334"/>
      <c r="EAC382" s="334"/>
      <c r="EAD382" s="334"/>
      <c r="EAE382" s="334"/>
      <c r="EAF382" s="334"/>
      <c r="EAG382" s="334"/>
      <c r="EAH382" s="334"/>
      <c r="EAI382" s="334"/>
      <c r="EAJ382" s="334"/>
      <c r="EAK382" s="334"/>
      <c r="EAL382" s="334"/>
      <c r="EAM382" s="334"/>
      <c r="EAN382" s="334"/>
      <c r="EAO382" s="334"/>
      <c r="EAP382" s="334"/>
      <c r="EAQ382" s="334"/>
      <c r="EAR382" s="334"/>
      <c r="EAS382" s="334"/>
      <c r="EAT382" s="334"/>
      <c r="EAU382" s="334"/>
      <c r="EAV382" s="334"/>
      <c r="EAW382" s="334"/>
      <c r="EAX382" s="334"/>
      <c r="EAY382" s="334"/>
      <c r="EAZ382" s="334"/>
      <c r="EBA382" s="334"/>
      <c r="EBB382" s="334"/>
      <c r="EBC382" s="334"/>
      <c r="EBD382" s="334"/>
      <c r="EBE382" s="334"/>
      <c r="EBF382" s="334"/>
      <c r="EBG382" s="334"/>
      <c r="EBH382" s="334"/>
      <c r="EBI382" s="334"/>
      <c r="EBJ382" s="334"/>
      <c r="EBK382" s="334"/>
      <c r="EBL382" s="334"/>
      <c r="EBM382" s="334"/>
      <c r="EBN382" s="334"/>
      <c r="EBO382" s="334"/>
      <c r="EBP382" s="334"/>
      <c r="EBQ382" s="334"/>
      <c r="EBR382" s="334"/>
      <c r="EBS382" s="334"/>
      <c r="EBT382" s="334"/>
      <c r="EBU382" s="334"/>
      <c r="EBV382" s="334"/>
      <c r="EBW382" s="334"/>
      <c r="EBX382" s="334"/>
      <c r="EBY382" s="334"/>
      <c r="EBZ382" s="334"/>
      <c r="ECA382" s="334"/>
      <c r="ECB382" s="334"/>
      <c r="ECC382" s="334"/>
      <c r="ECD382" s="334"/>
      <c r="ECE382" s="334"/>
      <c r="ECF382" s="334"/>
      <c r="ECG382" s="334"/>
      <c r="ECH382" s="334"/>
      <c r="ECI382" s="334"/>
      <c r="ECJ382" s="334"/>
      <c r="ECK382" s="334"/>
      <c r="ECL382" s="334"/>
      <c r="ECM382" s="334"/>
      <c r="ECN382" s="334"/>
      <c r="ECO382" s="334"/>
      <c r="ECP382" s="334"/>
      <c r="ECQ382" s="334"/>
      <c r="ECR382" s="334"/>
      <c r="ECS382" s="334"/>
      <c r="ECT382" s="334"/>
      <c r="ECU382" s="334"/>
      <c r="ECV382" s="334"/>
      <c r="ECW382" s="334"/>
      <c r="ECX382" s="334"/>
      <c r="ECY382" s="334"/>
      <c r="ECZ382" s="334"/>
      <c r="EDA382" s="334"/>
      <c r="EDB382" s="334"/>
      <c r="EDC382" s="334"/>
      <c r="EDD382" s="334"/>
      <c r="EDE382" s="334"/>
      <c r="EDF382" s="334"/>
      <c r="EDG382" s="334"/>
      <c r="EDH382" s="334"/>
      <c r="EDI382" s="334"/>
      <c r="EDJ382" s="334"/>
      <c r="EDK382" s="334"/>
      <c r="EDL382" s="334"/>
      <c r="EDM382" s="334"/>
      <c r="EDN382" s="334"/>
      <c r="EDO382" s="334"/>
      <c r="EDP382" s="334"/>
      <c r="EDQ382" s="334"/>
      <c r="EDR382" s="334"/>
      <c r="EDS382" s="334"/>
      <c r="EDT382" s="334"/>
      <c r="EDU382" s="334"/>
      <c r="EDV382" s="334"/>
      <c r="EDW382" s="334"/>
      <c r="EDX382" s="334"/>
      <c r="EDY382" s="334"/>
      <c r="EDZ382" s="334"/>
      <c r="EEA382" s="334"/>
      <c r="EEB382" s="334"/>
      <c r="EEC382" s="334"/>
      <c r="EED382" s="334"/>
      <c r="EEE382" s="334"/>
      <c r="EEF382" s="334"/>
      <c r="EEG382" s="334"/>
      <c r="EEH382" s="334"/>
      <c r="EEI382" s="334"/>
      <c r="EEJ382" s="334"/>
      <c r="EEK382" s="334"/>
      <c r="EEL382" s="334"/>
      <c r="EEM382" s="334"/>
      <c r="EEN382" s="334"/>
      <c r="EEO382" s="334"/>
      <c r="EEP382" s="334"/>
      <c r="EEQ382" s="334"/>
      <c r="EER382" s="334"/>
      <c r="EES382" s="334"/>
      <c r="EET382" s="334"/>
      <c r="EEU382" s="334"/>
      <c r="EEV382" s="334"/>
      <c r="EEW382" s="334"/>
      <c r="EEX382" s="334"/>
      <c r="EEY382" s="334"/>
      <c r="EEZ382" s="334"/>
      <c r="EFA382" s="334"/>
      <c r="EFB382" s="334"/>
      <c r="EFC382" s="334"/>
      <c r="EFD382" s="334"/>
      <c r="EFE382" s="334"/>
      <c r="EFF382" s="334"/>
      <c r="EFG382" s="334"/>
      <c r="EFH382" s="334"/>
      <c r="EFI382" s="334"/>
      <c r="EFJ382" s="334"/>
      <c r="EFK382" s="334"/>
      <c r="EFL382" s="334"/>
      <c r="EFM382" s="334"/>
      <c r="EFN382" s="334"/>
      <c r="EFO382" s="334"/>
      <c r="EFP382" s="334"/>
      <c r="EFQ382" s="334"/>
      <c r="EFR382" s="334"/>
      <c r="EFS382" s="334"/>
      <c r="EFT382" s="334"/>
      <c r="EFU382" s="334"/>
      <c r="EFV382" s="334"/>
      <c r="EFW382" s="334"/>
      <c r="EFX382" s="334"/>
      <c r="EFY382" s="334"/>
      <c r="EFZ382" s="334"/>
      <c r="EGA382" s="334"/>
      <c r="EGB382" s="334"/>
      <c r="EGC382" s="334"/>
      <c r="EGD382" s="334"/>
      <c r="EGE382" s="334"/>
      <c r="EGF382" s="334"/>
      <c r="EGG382" s="334"/>
      <c r="EGH382" s="334"/>
      <c r="EGI382" s="334"/>
      <c r="EGJ382" s="334"/>
      <c r="EGK382" s="334"/>
      <c r="EGL382" s="334"/>
      <c r="EGM382" s="334"/>
      <c r="EGN382" s="334"/>
      <c r="EGO382" s="334"/>
      <c r="EGP382" s="334"/>
      <c r="EGQ382" s="334"/>
      <c r="EGR382" s="334"/>
      <c r="EGS382" s="334"/>
      <c r="EGT382" s="334"/>
      <c r="EGU382" s="334"/>
      <c r="EGV382" s="334"/>
      <c r="EGW382" s="334"/>
      <c r="EGX382" s="334"/>
      <c r="EGY382" s="334"/>
      <c r="EGZ382" s="334"/>
      <c r="EHA382" s="334"/>
      <c r="EHB382" s="334"/>
      <c r="EHC382" s="334"/>
      <c r="EHD382" s="334"/>
      <c r="EHE382" s="334"/>
      <c r="EHF382" s="334"/>
      <c r="EHG382" s="334"/>
      <c r="EHH382" s="334"/>
      <c r="EHI382" s="334"/>
      <c r="EHJ382" s="334"/>
      <c r="EHK382" s="334"/>
      <c r="EHL382" s="334"/>
      <c r="EHM382" s="334"/>
      <c r="EHN382" s="334"/>
      <c r="EHO382" s="334"/>
      <c r="EHP382" s="334"/>
      <c r="EHQ382" s="334"/>
      <c r="EHR382" s="334"/>
      <c r="EHS382" s="334"/>
      <c r="EHT382" s="334"/>
      <c r="EHU382" s="334"/>
      <c r="EHV382" s="334"/>
      <c r="EHW382" s="334"/>
      <c r="EHX382" s="334"/>
      <c r="EHY382" s="334"/>
      <c r="EHZ382" s="334"/>
      <c r="EIA382" s="334"/>
      <c r="EIB382" s="334"/>
      <c r="EIC382" s="334"/>
      <c r="EID382" s="334"/>
      <c r="EIE382" s="334"/>
      <c r="EIF382" s="334"/>
      <c r="EIG382" s="334"/>
      <c r="EIH382" s="334"/>
      <c r="EII382" s="334"/>
      <c r="EIJ382" s="334"/>
      <c r="EIK382" s="334"/>
      <c r="EIL382" s="334"/>
      <c r="EIM382" s="334"/>
      <c r="EIN382" s="334"/>
      <c r="EIO382" s="334"/>
      <c r="EIP382" s="334"/>
      <c r="EIQ382" s="334"/>
      <c r="EIR382" s="334"/>
      <c r="EIS382" s="334"/>
      <c r="EIT382" s="334"/>
      <c r="EIU382" s="334"/>
      <c r="EIV382" s="334"/>
      <c r="EIW382" s="334"/>
      <c r="EIX382" s="334"/>
      <c r="EIY382" s="334"/>
      <c r="EIZ382" s="334"/>
      <c r="EJA382" s="334"/>
      <c r="EJB382" s="334"/>
      <c r="EJC382" s="334"/>
      <c r="EJD382" s="334"/>
      <c r="EJE382" s="334"/>
      <c r="EJF382" s="334"/>
      <c r="EJG382" s="334"/>
      <c r="EJH382" s="334"/>
      <c r="EJI382" s="334"/>
      <c r="EJJ382" s="334"/>
      <c r="EJK382" s="334"/>
      <c r="EJL382" s="334"/>
      <c r="EJM382" s="334"/>
      <c r="EJN382" s="334"/>
      <c r="EJO382" s="334"/>
      <c r="EJP382" s="334"/>
      <c r="EJQ382" s="334"/>
      <c r="EJR382" s="334"/>
      <c r="EJS382" s="334"/>
      <c r="EJT382" s="334"/>
      <c r="EJU382" s="334"/>
      <c r="EJV382" s="334"/>
      <c r="EJW382" s="334"/>
      <c r="EJX382" s="334"/>
      <c r="EJY382" s="334"/>
      <c r="EJZ382" s="334"/>
      <c r="EKA382" s="334"/>
      <c r="EKB382" s="334"/>
      <c r="EKC382" s="334"/>
      <c r="EKD382" s="334"/>
      <c r="EKE382" s="334"/>
      <c r="EKF382" s="334"/>
      <c r="EKG382" s="334"/>
      <c r="EKH382" s="334"/>
      <c r="EKI382" s="334"/>
      <c r="EKJ382" s="334"/>
      <c r="EKK382" s="334"/>
      <c r="EKL382" s="334"/>
      <c r="EKM382" s="334"/>
      <c r="EKN382" s="334"/>
      <c r="EKO382" s="334"/>
      <c r="EKP382" s="334"/>
      <c r="EKQ382" s="334"/>
      <c r="EKR382" s="334"/>
      <c r="EKS382" s="334"/>
      <c r="EKT382" s="334"/>
      <c r="EKU382" s="334"/>
      <c r="EKV382" s="334"/>
      <c r="EKW382" s="334"/>
      <c r="EKX382" s="334"/>
      <c r="EKY382" s="334"/>
      <c r="EKZ382" s="334"/>
      <c r="ELA382" s="334"/>
      <c r="ELB382" s="334"/>
      <c r="ELC382" s="334"/>
      <c r="ELD382" s="334"/>
      <c r="ELE382" s="334"/>
      <c r="ELF382" s="334"/>
      <c r="ELG382" s="334"/>
      <c r="ELH382" s="334"/>
      <c r="ELI382" s="334"/>
      <c r="ELJ382" s="334"/>
      <c r="ELK382" s="334"/>
      <c r="ELL382" s="334"/>
      <c r="ELM382" s="334"/>
      <c r="ELN382" s="334"/>
      <c r="ELO382" s="334"/>
      <c r="ELP382" s="334"/>
      <c r="ELQ382" s="334"/>
      <c r="ELR382" s="334"/>
      <c r="ELS382" s="334"/>
      <c r="ELT382" s="334"/>
      <c r="ELU382" s="334"/>
      <c r="ELV382" s="334"/>
      <c r="ELW382" s="334"/>
      <c r="ELX382" s="334"/>
      <c r="ELY382" s="334"/>
      <c r="ELZ382" s="334"/>
      <c r="EMA382" s="334"/>
      <c r="EMB382" s="334"/>
      <c r="EMC382" s="334"/>
      <c r="EMD382" s="334"/>
      <c r="EME382" s="334"/>
      <c r="EMF382" s="334"/>
      <c r="EMG382" s="334"/>
      <c r="EMH382" s="334"/>
      <c r="EMI382" s="334"/>
      <c r="EMJ382" s="334"/>
      <c r="EMK382" s="334"/>
      <c r="EML382" s="334"/>
      <c r="EMM382" s="334"/>
      <c r="EMN382" s="334"/>
      <c r="EMO382" s="334"/>
      <c r="EMP382" s="334"/>
      <c r="EMQ382" s="334"/>
      <c r="EMR382" s="334"/>
      <c r="EMS382" s="334"/>
      <c r="EMT382" s="334"/>
      <c r="EMU382" s="334"/>
      <c r="EMV382" s="334"/>
      <c r="EMW382" s="334"/>
      <c r="EMX382" s="334"/>
      <c r="EMY382" s="334"/>
      <c r="EMZ382" s="334"/>
      <c r="ENA382" s="334"/>
      <c r="ENB382" s="334"/>
      <c r="ENC382" s="334"/>
      <c r="END382" s="334"/>
      <c r="ENE382" s="334"/>
      <c r="ENF382" s="334"/>
      <c r="ENG382" s="334"/>
      <c r="ENH382" s="334"/>
      <c r="ENI382" s="334"/>
      <c r="ENJ382" s="334"/>
      <c r="ENK382" s="334"/>
      <c r="ENL382" s="334"/>
      <c r="ENM382" s="334"/>
      <c r="ENN382" s="334"/>
      <c r="ENO382" s="334"/>
      <c r="ENP382" s="334"/>
      <c r="ENQ382" s="334"/>
      <c r="ENR382" s="334"/>
      <c r="ENS382" s="334"/>
      <c r="ENT382" s="334"/>
      <c r="ENU382" s="334"/>
      <c r="ENV382" s="334"/>
      <c r="ENW382" s="334"/>
      <c r="ENX382" s="334"/>
      <c r="ENY382" s="334"/>
      <c r="ENZ382" s="334"/>
      <c r="EOA382" s="334"/>
      <c r="EOB382" s="334"/>
      <c r="EOC382" s="334"/>
      <c r="EOD382" s="334"/>
      <c r="EOE382" s="334"/>
      <c r="EOF382" s="334"/>
      <c r="EOG382" s="334"/>
      <c r="EOH382" s="334"/>
      <c r="EOI382" s="334"/>
      <c r="EOJ382" s="334"/>
      <c r="EOK382" s="334"/>
      <c r="EOL382" s="334"/>
      <c r="EOM382" s="334"/>
      <c r="EON382" s="334"/>
      <c r="EOO382" s="334"/>
      <c r="EOP382" s="334"/>
      <c r="EOQ382" s="334"/>
      <c r="EOR382" s="334"/>
      <c r="EOS382" s="334"/>
      <c r="EOT382" s="334"/>
      <c r="EOU382" s="334"/>
      <c r="EOV382" s="334"/>
      <c r="EOW382" s="334"/>
      <c r="EOX382" s="334"/>
      <c r="EOY382" s="334"/>
      <c r="EOZ382" s="334"/>
      <c r="EPA382" s="334"/>
      <c r="EPB382" s="334"/>
      <c r="EPC382" s="334"/>
      <c r="EPD382" s="334"/>
      <c r="EPE382" s="334"/>
      <c r="EPF382" s="334"/>
      <c r="EPG382" s="334"/>
      <c r="EPH382" s="334"/>
      <c r="EPI382" s="334"/>
      <c r="EPJ382" s="334"/>
      <c r="EPK382" s="334"/>
      <c r="EPL382" s="334"/>
      <c r="EPM382" s="334"/>
      <c r="EPN382" s="334"/>
      <c r="EPO382" s="334"/>
      <c r="EPP382" s="334"/>
      <c r="EPQ382" s="334"/>
      <c r="EPR382" s="334"/>
      <c r="EPS382" s="334"/>
      <c r="EPT382" s="334"/>
      <c r="EPU382" s="334"/>
      <c r="EPV382" s="334"/>
      <c r="EPW382" s="334"/>
      <c r="EPX382" s="334"/>
      <c r="EPY382" s="334"/>
      <c r="EPZ382" s="334"/>
      <c r="EQA382" s="334"/>
      <c r="EQB382" s="334"/>
      <c r="EQC382" s="334"/>
      <c r="EQD382" s="334"/>
      <c r="EQE382" s="334"/>
      <c r="EQF382" s="334"/>
      <c r="EQG382" s="334"/>
      <c r="EQH382" s="334"/>
      <c r="EQI382" s="334"/>
      <c r="EQJ382" s="334"/>
      <c r="EQK382" s="334"/>
      <c r="EQL382" s="334"/>
      <c r="EQM382" s="334"/>
      <c r="EQN382" s="334"/>
      <c r="EQO382" s="334"/>
      <c r="EQP382" s="334"/>
      <c r="EQQ382" s="334"/>
      <c r="EQR382" s="334"/>
      <c r="EQS382" s="334"/>
      <c r="EQT382" s="334"/>
      <c r="EQU382" s="334"/>
      <c r="EQV382" s="334"/>
      <c r="EQW382" s="334"/>
      <c r="EQX382" s="334"/>
      <c r="EQY382" s="334"/>
      <c r="EQZ382" s="334"/>
      <c r="ERA382" s="334"/>
      <c r="ERB382" s="334"/>
      <c r="ERC382" s="334"/>
      <c r="ERD382" s="334"/>
      <c r="ERE382" s="334"/>
      <c r="ERF382" s="334"/>
      <c r="ERG382" s="334"/>
      <c r="ERH382" s="334"/>
      <c r="ERI382" s="334"/>
      <c r="ERJ382" s="334"/>
      <c r="ERK382" s="334"/>
      <c r="ERL382" s="334"/>
      <c r="ERM382" s="334"/>
      <c r="ERN382" s="334"/>
      <c r="ERO382" s="334"/>
      <c r="ERP382" s="334"/>
      <c r="ERQ382" s="334"/>
      <c r="ERR382" s="334"/>
      <c r="ERS382" s="334"/>
      <c r="ERT382" s="334"/>
      <c r="ERU382" s="334"/>
      <c r="ERV382" s="334"/>
      <c r="ERW382" s="334"/>
      <c r="ERX382" s="334"/>
      <c r="ERY382" s="334"/>
      <c r="ERZ382" s="334"/>
      <c r="ESA382" s="334"/>
      <c r="ESB382" s="334"/>
      <c r="ESC382" s="334"/>
      <c r="ESD382" s="334"/>
      <c r="ESE382" s="334"/>
      <c r="ESF382" s="334"/>
      <c r="ESG382" s="334"/>
      <c r="ESH382" s="334"/>
      <c r="ESI382" s="334"/>
      <c r="ESJ382" s="334"/>
      <c r="ESK382" s="334"/>
      <c r="ESL382" s="334"/>
      <c r="ESM382" s="334"/>
      <c r="ESN382" s="334"/>
      <c r="ESO382" s="334"/>
      <c r="ESP382" s="334"/>
      <c r="ESQ382" s="334"/>
      <c r="ESR382" s="334"/>
      <c r="ESS382" s="334"/>
      <c r="EST382" s="334"/>
      <c r="ESU382" s="334"/>
      <c r="ESV382" s="334"/>
      <c r="ESW382" s="334"/>
      <c r="ESX382" s="334"/>
      <c r="ESY382" s="334"/>
      <c r="ESZ382" s="334"/>
      <c r="ETA382" s="334"/>
      <c r="ETB382" s="334"/>
      <c r="ETC382" s="334"/>
      <c r="ETD382" s="334"/>
      <c r="ETE382" s="334"/>
      <c r="ETF382" s="334"/>
      <c r="ETG382" s="334"/>
      <c r="ETH382" s="334"/>
      <c r="ETI382" s="334"/>
      <c r="ETJ382" s="334"/>
      <c r="ETK382" s="334"/>
      <c r="ETL382" s="334"/>
      <c r="ETM382" s="334"/>
      <c r="ETN382" s="334"/>
      <c r="ETO382" s="334"/>
      <c r="ETP382" s="334"/>
      <c r="ETQ382" s="334"/>
      <c r="ETR382" s="334"/>
      <c r="ETS382" s="334"/>
      <c r="ETT382" s="334"/>
      <c r="ETU382" s="334"/>
      <c r="ETV382" s="334"/>
      <c r="ETW382" s="334"/>
      <c r="ETX382" s="334"/>
      <c r="ETY382" s="334"/>
      <c r="ETZ382" s="334"/>
      <c r="EUA382" s="334"/>
      <c r="EUB382" s="334"/>
      <c r="EUC382" s="334"/>
      <c r="EUD382" s="334"/>
      <c r="EUE382" s="334"/>
      <c r="EUF382" s="334"/>
      <c r="EUG382" s="334"/>
      <c r="EUH382" s="334"/>
      <c r="EUI382" s="334"/>
      <c r="EUJ382" s="334"/>
      <c r="EUK382" s="334"/>
      <c r="EUL382" s="334"/>
      <c r="EUM382" s="334"/>
      <c r="EUN382" s="334"/>
      <c r="EUO382" s="334"/>
      <c r="EUP382" s="334"/>
      <c r="EUQ382" s="334"/>
      <c r="EUR382" s="334"/>
      <c r="EUS382" s="334"/>
      <c r="EUT382" s="334"/>
      <c r="EUU382" s="334"/>
      <c r="EUV382" s="334"/>
      <c r="EUW382" s="334"/>
      <c r="EUX382" s="334"/>
      <c r="EUY382" s="334"/>
      <c r="EUZ382" s="334"/>
      <c r="EVA382" s="334"/>
      <c r="EVB382" s="334"/>
      <c r="EVC382" s="334"/>
      <c r="EVD382" s="334"/>
      <c r="EVE382" s="334"/>
      <c r="EVF382" s="334"/>
      <c r="EVG382" s="334"/>
      <c r="EVH382" s="334"/>
      <c r="EVI382" s="334"/>
      <c r="EVJ382" s="334"/>
      <c r="EVK382" s="334"/>
      <c r="EVL382" s="334"/>
      <c r="EVM382" s="334"/>
      <c r="EVN382" s="334"/>
      <c r="EVO382" s="334"/>
      <c r="EVP382" s="334"/>
      <c r="EVQ382" s="334"/>
      <c r="EVR382" s="334"/>
      <c r="EVS382" s="334"/>
      <c r="EVT382" s="334"/>
      <c r="EVU382" s="334"/>
      <c r="EVV382" s="334"/>
      <c r="EVW382" s="334"/>
      <c r="EVX382" s="334"/>
      <c r="EVY382" s="334"/>
      <c r="EVZ382" s="334"/>
      <c r="EWA382" s="334"/>
      <c r="EWB382" s="334"/>
      <c r="EWC382" s="334"/>
      <c r="EWD382" s="334"/>
      <c r="EWE382" s="334"/>
      <c r="EWF382" s="334"/>
      <c r="EWG382" s="334"/>
      <c r="EWH382" s="334"/>
      <c r="EWI382" s="334"/>
      <c r="EWJ382" s="334"/>
      <c r="EWK382" s="334"/>
      <c r="EWL382" s="334"/>
      <c r="EWM382" s="334"/>
      <c r="EWN382" s="334"/>
      <c r="EWO382" s="334"/>
      <c r="EWP382" s="334"/>
      <c r="EWQ382" s="334"/>
      <c r="EWR382" s="334"/>
      <c r="EWS382" s="334"/>
      <c r="EWT382" s="334"/>
      <c r="EWU382" s="334"/>
      <c r="EWV382" s="334"/>
      <c r="EWW382" s="334"/>
      <c r="EWX382" s="334"/>
      <c r="EWY382" s="334"/>
      <c r="EWZ382" s="334"/>
      <c r="EXA382" s="334"/>
      <c r="EXB382" s="334"/>
      <c r="EXC382" s="334"/>
      <c r="EXD382" s="334"/>
      <c r="EXE382" s="334"/>
      <c r="EXF382" s="334"/>
      <c r="EXG382" s="334"/>
      <c r="EXH382" s="334"/>
      <c r="EXI382" s="334"/>
      <c r="EXJ382" s="334"/>
      <c r="EXK382" s="334"/>
      <c r="EXL382" s="334"/>
      <c r="EXM382" s="334"/>
      <c r="EXN382" s="334"/>
      <c r="EXO382" s="334"/>
      <c r="EXP382" s="334"/>
      <c r="EXQ382" s="334"/>
      <c r="EXR382" s="334"/>
      <c r="EXS382" s="334"/>
      <c r="EXT382" s="334"/>
      <c r="EXU382" s="334"/>
      <c r="EXV382" s="334"/>
      <c r="EXW382" s="334"/>
      <c r="EXX382" s="334"/>
      <c r="EXY382" s="334"/>
      <c r="EXZ382" s="334"/>
      <c r="EYA382" s="334"/>
      <c r="EYB382" s="334"/>
      <c r="EYC382" s="334"/>
      <c r="EYD382" s="334"/>
      <c r="EYE382" s="334"/>
      <c r="EYF382" s="334"/>
      <c r="EYG382" s="334"/>
      <c r="EYH382" s="334"/>
      <c r="EYI382" s="334"/>
      <c r="EYJ382" s="334"/>
      <c r="EYK382" s="334"/>
      <c r="EYL382" s="334"/>
      <c r="EYM382" s="334"/>
      <c r="EYN382" s="334"/>
      <c r="EYO382" s="334"/>
      <c r="EYP382" s="334"/>
      <c r="EYQ382" s="334"/>
      <c r="EYR382" s="334"/>
      <c r="EYS382" s="334"/>
      <c r="EYT382" s="334"/>
      <c r="EYU382" s="334"/>
      <c r="EYV382" s="334"/>
      <c r="EYW382" s="334"/>
      <c r="EYX382" s="334"/>
      <c r="EYY382" s="334"/>
      <c r="EYZ382" s="334"/>
      <c r="EZA382" s="334"/>
      <c r="EZB382" s="334"/>
      <c r="EZC382" s="334"/>
      <c r="EZD382" s="334"/>
      <c r="EZE382" s="334"/>
      <c r="EZF382" s="334"/>
      <c r="EZG382" s="334"/>
      <c r="EZH382" s="334"/>
      <c r="EZI382" s="334"/>
      <c r="EZJ382" s="334"/>
      <c r="EZK382" s="334"/>
      <c r="EZL382" s="334"/>
      <c r="EZM382" s="334"/>
      <c r="EZN382" s="334"/>
      <c r="EZO382" s="334"/>
      <c r="EZP382" s="334"/>
      <c r="EZQ382" s="334"/>
      <c r="EZR382" s="334"/>
      <c r="EZS382" s="334"/>
      <c r="EZT382" s="334"/>
      <c r="EZU382" s="334"/>
      <c r="EZV382" s="334"/>
      <c r="EZW382" s="334"/>
      <c r="EZX382" s="334"/>
      <c r="EZY382" s="334"/>
      <c r="EZZ382" s="334"/>
      <c r="FAA382" s="334"/>
      <c r="FAB382" s="334"/>
      <c r="FAC382" s="334"/>
      <c r="FAD382" s="334"/>
      <c r="FAE382" s="334"/>
      <c r="FAF382" s="334"/>
      <c r="FAG382" s="334"/>
      <c r="FAH382" s="334"/>
      <c r="FAI382" s="334"/>
      <c r="FAJ382" s="334"/>
      <c r="FAK382" s="334"/>
      <c r="FAL382" s="334"/>
      <c r="FAM382" s="334"/>
      <c r="FAN382" s="334"/>
      <c r="FAO382" s="334"/>
      <c r="FAP382" s="334"/>
      <c r="FAQ382" s="334"/>
      <c r="FAR382" s="334"/>
      <c r="FAS382" s="334"/>
      <c r="FAT382" s="334"/>
      <c r="FAU382" s="334"/>
      <c r="FAV382" s="334"/>
      <c r="FAW382" s="334"/>
      <c r="FAX382" s="334"/>
      <c r="FAY382" s="334"/>
      <c r="FAZ382" s="334"/>
      <c r="FBA382" s="334"/>
      <c r="FBB382" s="334"/>
      <c r="FBC382" s="334"/>
      <c r="FBD382" s="334"/>
      <c r="FBE382" s="334"/>
      <c r="FBF382" s="334"/>
      <c r="FBG382" s="334"/>
      <c r="FBH382" s="334"/>
      <c r="FBI382" s="334"/>
      <c r="FBJ382" s="334"/>
      <c r="FBK382" s="334"/>
      <c r="FBL382" s="334"/>
      <c r="FBM382" s="334"/>
      <c r="FBN382" s="334"/>
      <c r="FBO382" s="334"/>
      <c r="FBP382" s="334"/>
      <c r="FBQ382" s="334"/>
      <c r="FBR382" s="334"/>
      <c r="FBS382" s="334"/>
      <c r="FBT382" s="334"/>
      <c r="FBU382" s="334"/>
      <c r="FBV382" s="334"/>
      <c r="FBW382" s="334"/>
      <c r="FBX382" s="334"/>
      <c r="FBY382" s="334"/>
      <c r="FBZ382" s="334"/>
      <c r="FCA382" s="334"/>
      <c r="FCB382" s="334"/>
      <c r="FCC382" s="334"/>
      <c r="FCD382" s="334"/>
      <c r="FCE382" s="334"/>
      <c r="FCF382" s="334"/>
      <c r="FCG382" s="334"/>
      <c r="FCH382" s="334"/>
      <c r="FCI382" s="334"/>
      <c r="FCJ382" s="334"/>
      <c r="FCK382" s="334"/>
      <c r="FCL382" s="334"/>
      <c r="FCM382" s="334"/>
      <c r="FCN382" s="334"/>
      <c r="FCO382" s="334"/>
      <c r="FCP382" s="334"/>
      <c r="FCQ382" s="334"/>
      <c r="FCR382" s="334"/>
      <c r="FCS382" s="334"/>
      <c r="FCT382" s="334"/>
      <c r="FCU382" s="334"/>
      <c r="FCV382" s="334"/>
      <c r="FCW382" s="334"/>
      <c r="FCX382" s="334"/>
      <c r="FCY382" s="334"/>
      <c r="FCZ382" s="334"/>
      <c r="FDA382" s="334"/>
      <c r="FDB382" s="334"/>
      <c r="FDC382" s="334"/>
      <c r="FDD382" s="334"/>
      <c r="FDE382" s="334"/>
      <c r="FDF382" s="334"/>
      <c r="FDG382" s="334"/>
      <c r="FDH382" s="334"/>
      <c r="FDI382" s="334"/>
      <c r="FDJ382" s="334"/>
      <c r="FDK382" s="334"/>
      <c r="FDL382" s="334"/>
      <c r="FDM382" s="334"/>
      <c r="FDN382" s="334"/>
      <c r="FDO382" s="334"/>
      <c r="FDP382" s="334"/>
      <c r="FDQ382" s="334"/>
      <c r="FDR382" s="334"/>
      <c r="FDS382" s="334"/>
      <c r="FDT382" s="334"/>
      <c r="FDU382" s="334"/>
      <c r="FDV382" s="334"/>
      <c r="FDW382" s="334"/>
      <c r="FDX382" s="334"/>
      <c r="FDY382" s="334"/>
      <c r="FDZ382" s="334"/>
      <c r="FEA382" s="334"/>
      <c r="FEB382" s="334"/>
      <c r="FEC382" s="334"/>
      <c r="FED382" s="334"/>
      <c r="FEE382" s="334"/>
      <c r="FEF382" s="334"/>
      <c r="FEG382" s="334"/>
      <c r="FEH382" s="334"/>
      <c r="FEI382" s="334"/>
      <c r="FEJ382" s="334"/>
      <c r="FEK382" s="334"/>
      <c r="FEL382" s="334"/>
      <c r="FEM382" s="334"/>
      <c r="FEN382" s="334"/>
      <c r="FEO382" s="334"/>
      <c r="FEP382" s="334"/>
      <c r="FEQ382" s="334"/>
      <c r="FER382" s="334"/>
      <c r="FES382" s="334"/>
      <c r="FET382" s="334"/>
      <c r="FEU382" s="334"/>
      <c r="FEV382" s="334"/>
      <c r="FEW382" s="334"/>
      <c r="FEX382" s="334"/>
      <c r="FEY382" s="334"/>
      <c r="FEZ382" s="334"/>
      <c r="FFA382" s="334"/>
      <c r="FFB382" s="334"/>
      <c r="FFC382" s="334"/>
      <c r="FFD382" s="334"/>
      <c r="FFE382" s="334"/>
      <c r="FFF382" s="334"/>
      <c r="FFG382" s="334"/>
      <c r="FFH382" s="334"/>
      <c r="FFI382" s="334"/>
      <c r="FFJ382" s="334"/>
      <c r="FFK382" s="334"/>
      <c r="FFL382" s="334"/>
      <c r="FFM382" s="334"/>
      <c r="FFN382" s="334"/>
      <c r="FFO382" s="334"/>
      <c r="FFP382" s="334"/>
      <c r="FFQ382" s="334"/>
      <c r="FFR382" s="334"/>
      <c r="FFS382" s="334"/>
      <c r="FFT382" s="334"/>
      <c r="FFU382" s="334"/>
      <c r="FFV382" s="334"/>
      <c r="FFW382" s="334"/>
      <c r="FFX382" s="334"/>
      <c r="FFY382" s="334"/>
      <c r="FFZ382" s="334"/>
      <c r="FGA382" s="334"/>
      <c r="FGB382" s="334"/>
      <c r="FGC382" s="334"/>
      <c r="FGD382" s="334"/>
      <c r="FGE382" s="334"/>
      <c r="FGF382" s="334"/>
      <c r="FGG382" s="334"/>
      <c r="FGH382" s="334"/>
      <c r="FGI382" s="334"/>
      <c r="FGJ382" s="334"/>
      <c r="FGK382" s="334"/>
      <c r="FGL382" s="334"/>
      <c r="FGM382" s="334"/>
      <c r="FGN382" s="334"/>
      <c r="FGO382" s="334"/>
      <c r="FGP382" s="334"/>
      <c r="FGQ382" s="334"/>
      <c r="FGR382" s="334"/>
      <c r="FGS382" s="334"/>
      <c r="FGT382" s="334"/>
      <c r="FGU382" s="334"/>
      <c r="FGV382" s="334"/>
      <c r="FGW382" s="334"/>
      <c r="FGX382" s="334"/>
      <c r="FGY382" s="334"/>
      <c r="FGZ382" s="334"/>
      <c r="FHA382" s="334"/>
      <c r="FHB382" s="334"/>
      <c r="FHC382" s="334"/>
      <c r="FHD382" s="334"/>
      <c r="FHE382" s="334"/>
      <c r="FHF382" s="334"/>
      <c r="FHG382" s="334"/>
      <c r="FHH382" s="334"/>
      <c r="FHI382" s="334"/>
      <c r="FHJ382" s="334"/>
      <c r="FHK382" s="334"/>
      <c r="FHL382" s="334"/>
      <c r="FHM382" s="334"/>
      <c r="FHN382" s="334"/>
      <c r="FHO382" s="334"/>
      <c r="FHP382" s="334"/>
      <c r="FHQ382" s="334"/>
      <c r="FHR382" s="334"/>
      <c r="FHS382" s="334"/>
      <c r="FHT382" s="334"/>
      <c r="FHU382" s="334"/>
      <c r="FHV382" s="334"/>
      <c r="FHW382" s="334"/>
      <c r="FHX382" s="334"/>
      <c r="FHY382" s="334"/>
      <c r="FHZ382" s="334"/>
      <c r="FIA382" s="334"/>
      <c r="FIB382" s="334"/>
      <c r="FIC382" s="334"/>
      <c r="FID382" s="334"/>
      <c r="FIE382" s="334"/>
      <c r="FIF382" s="334"/>
      <c r="FIG382" s="334"/>
      <c r="FIH382" s="334"/>
      <c r="FII382" s="334"/>
      <c r="FIJ382" s="334"/>
      <c r="FIK382" s="334"/>
      <c r="FIL382" s="334"/>
      <c r="FIM382" s="334"/>
      <c r="FIN382" s="334"/>
      <c r="FIO382" s="334"/>
      <c r="FIP382" s="334"/>
      <c r="FIQ382" s="334"/>
      <c r="FIR382" s="334"/>
      <c r="FIS382" s="334"/>
      <c r="FIT382" s="334"/>
      <c r="FIU382" s="334"/>
      <c r="FIV382" s="334"/>
      <c r="FIW382" s="334"/>
      <c r="FIX382" s="334"/>
      <c r="FIY382" s="334"/>
      <c r="FIZ382" s="334"/>
      <c r="FJA382" s="334"/>
      <c r="FJB382" s="334"/>
      <c r="FJC382" s="334"/>
      <c r="FJD382" s="334"/>
      <c r="FJE382" s="334"/>
      <c r="FJF382" s="334"/>
      <c r="FJG382" s="334"/>
      <c r="FJH382" s="334"/>
      <c r="FJI382" s="334"/>
      <c r="FJJ382" s="334"/>
      <c r="FJK382" s="334"/>
      <c r="FJL382" s="334"/>
      <c r="FJM382" s="334"/>
      <c r="FJN382" s="334"/>
      <c r="FJO382" s="334"/>
      <c r="FJP382" s="334"/>
      <c r="FJQ382" s="334"/>
      <c r="FJR382" s="334"/>
      <c r="FJS382" s="334"/>
      <c r="FJT382" s="334"/>
      <c r="FJU382" s="334"/>
      <c r="FJV382" s="334"/>
      <c r="FJW382" s="334"/>
      <c r="FJX382" s="334"/>
      <c r="FJY382" s="334"/>
      <c r="FJZ382" s="334"/>
      <c r="FKA382" s="334"/>
      <c r="FKB382" s="334"/>
      <c r="FKC382" s="334"/>
      <c r="FKD382" s="334"/>
      <c r="FKE382" s="334"/>
      <c r="FKF382" s="334"/>
      <c r="FKG382" s="334"/>
      <c r="FKH382" s="334"/>
      <c r="FKI382" s="334"/>
      <c r="FKJ382" s="334"/>
      <c r="FKK382" s="334"/>
      <c r="FKL382" s="334"/>
      <c r="FKM382" s="334"/>
      <c r="FKN382" s="334"/>
      <c r="FKO382" s="334"/>
      <c r="FKP382" s="334"/>
      <c r="FKQ382" s="334"/>
      <c r="FKR382" s="334"/>
      <c r="FKS382" s="334"/>
      <c r="FKT382" s="334"/>
      <c r="FKU382" s="334"/>
      <c r="FKV382" s="334"/>
      <c r="FKW382" s="334"/>
      <c r="FKX382" s="334"/>
      <c r="FKY382" s="334"/>
      <c r="FKZ382" s="334"/>
      <c r="FLA382" s="334"/>
      <c r="FLB382" s="334"/>
      <c r="FLC382" s="334"/>
      <c r="FLD382" s="334"/>
      <c r="FLE382" s="334"/>
      <c r="FLF382" s="334"/>
      <c r="FLG382" s="334"/>
      <c r="FLH382" s="334"/>
      <c r="FLI382" s="334"/>
      <c r="FLJ382" s="334"/>
      <c r="FLK382" s="334"/>
      <c r="FLL382" s="334"/>
      <c r="FLM382" s="334"/>
      <c r="FLN382" s="334"/>
      <c r="FLO382" s="334"/>
      <c r="FLP382" s="334"/>
      <c r="FLQ382" s="334"/>
      <c r="FLR382" s="334"/>
      <c r="FLS382" s="334"/>
      <c r="FLT382" s="334"/>
      <c r="FLU382" s="334"/>
      <c r="FLV382" s="334"/>
      <c r="FLW382" s="334"/>
      <c r="FLX382" s="334"/>
      <c r="FLY382" s="334"/>
      <c r="FLZ382" s="334"/>
      <c r="FMA382" s="334"/>
      <c r="FMB382" s="334"/>
      <c r="FMC382" s="334"/>
      <c r="FMD382" s="334"/>
      <c r="FME382" s="334"/>
      <c r="FMF382" s="334"/>
      <c r="FMG382" s="334"/>
      <c r="FMH382" s="334"/>
      <c r="FMI382" s="334"/>
      <c r="FMJ382" s="334"/>
      <c r="FMK382" s="334"/>
      <c r="FML382" s="334"/>
      <c r="FMM382" s="334"/>
      <c r="FMN382" s="334"/>
      <c r="FMO382" s="334"/>
      <c r="FMP382" s="334"/>
      <c r="FMQ382" s="334"/>
      <c r="FMR382" s="334"/>
      <c r="FMS382" s="334"/>
      <c r="FMT382" s="334"/>
      <c r="FMU382" s="334"/>
      <c r="FMV382" s="334"/>
      <c r="FMW382" s="334"/>
      <c r="FMX382" s="334"/>
      <c r="FMY382" s="334"/>
      <c r="FMZ382" s="334"/>
      <c r="FNA382" s="334"/>
      <c r="FNB382" s="334"/>
      <c r="FNC382" s="334"/>
      <c r="FND382" s="334"/>
      <c r="FNE382" s="334"/>
      <c r="FNF382" s="334"/>
      <c r="FNG382" s="334"/>
      <c r="FNH382" s="334"/>
      <c r="FNI382" s="334"/>
      <c r="FNJ382" s="334"/>
      <c r="FNK382" s="334"/>
      <c r="FNL382" s="334"/>
      <c r="FNM382" s="334"/>
      <c r="FNN382" s="334"/>
      <c r="FNO382" s="334"/>
      <c r="FNP382" s="334"/>
      <c r="FNQ382" s="334"/>
      <c r="FNR382" s="334"/>
      <c r="FNS382" s="334"/>
      <c r="FNT382" s="334"/>
      <c r="FNU382" s="334"/>
      <c r="FNV382" s="334"/>
      <c r="FNW382" s="334"/>
      <c r="FNX382" s="334"/>
      <c r="FNY382" s="334"/>
      <c r="FNZ382" s="334"/>
      <c r="FOA382" s="334"/>
      <c r="FOB382" s="334"/>
      <c r="FOC382" s="334"/>
      <c r="FOD382" s="334"/>
      <c r="FOE382" s="334"/>
      <c r="FOF382" s="334"/>
      <c r="FOG382" s="334"/>
      <c r="FOH382" s="334"/>
      <c r="FOI382" s="334"/>
      <c r="FOJ382" s="334"/>
      <c r="FOK382" s="334"/>
      <c r="FOL382" s="334"/>
      <c r="FOM382" s="334"/>
      <c r="FON382" s="334"/>
      <c r="FOO382" s="334"/>
      <c r="FOP382" s="334"/>
      <c r="FOQ382" s="334"/>
      <c r="FOR382" s="334"/>
      <c r="FOS382" s="334"/>
      <c r="FOT382" s="334"/>
      <c r="FOU382" s="334"/>
      <c r="FOV382" s="334"/>
      <c r="FOW382" s="334"/>
      <c r="FOX382" s="334"/>
      <c r="FOY382" s="334"/>
      <c r="FOZ382" s="334"/>
      <c r="FPA382" s="334"/>
      <c r="FPB382" s="334"/>
      <c r="FPC382" s="334"/>
      <c r="FPD382" s="334"/>
      <c r="FPE382" s="334"/>
      <c r="FPF382" s="334"/>
      <c r="FPG382" s="334"/>
      <c r="FPH382" s="334"/>
      <c r="FPI382" s="334"/>
      <c r="FPJ382" s="334"/>
      <c r="FPK382" s="334"/>
      <c r="FPL382" s="334"/>
      <c r="FPM382" s="334"/>
      <c r="FPN382" s="334"/>
      <c r="FPO382" s="334"/>
      <c r="FPP382" s="334"/>
      <c r="FPQ382" s="334"/>
      <c r="FPR382" s="334"/>
      <c r="FPS382" s="334"/>
      <c r="FPT382" s="334"/>
      <c r="FPU382" s="334"/>
      <c r="FPV382" s="334"/>
      <c r="FPW382" s="334"/>
      <c r="FPX382" s="334"/>
      <c r="FPY382" s="334"/>
      <c r="FPZ382" s="334"/>
      <c r="FQA382" s="334"/>
      <c r="FQB382" s="334"/>
      <c r="FQC382" s="334"/>
      <c r="FQD382" s="334"/>
      <c r="FQE382" s="334"/>
      <c r="FQF382" s="334"/>
      <c r="FQG382" s="334"/>
      <c r="FQH382" s="334"/>
      <c r="FQI382" s="334"/>
      <c r="FQJ382" s="334"/>
      <c r="FQK382" s="334"/>
      <c r="FQL382" s="334"/>
      <c r="FQM382" s="334"/>
      <c r="FQN382" s="334"/>
      <c r="FQO382" s="334"/>
      <c r="FQP382" s="334"/>
      <c r="FQQ382" s="334"/>
      <c r="FQR382" s="334"/>
      <c r="FQS382" s="334"/>
      <c r="FQT382" s="334"/>
      <c r="FQU382" s="334"/>
      <c r="FQV382" s="334"/>
      <c r="FQW382" s="334"/>
      <c r="FQX382" s="334"/>
      <c r="FQY382" s="334"/>
      <c r="FQZ382" s="334"/>
      <c r="FRA382" s="334"/>
      <c r="FRB382" s="334"/>
      <c r="FRC382" s="334"/>
      <c r="FRD382" s="334"/>
      <c r="FRE382" s="334"/>
      <c r="FRF382" s="334"/>
      <c r="FRG382" s="334"/>
      <c r="FRH382" s="334"/>
      <c r="FRI382" s="334"/>
      <c r="FRJ382" s="334"/>
      <c r="FRK382" s="334"/>
      <c r="FRL382" s="334"/>
      <c r="FRM382" s="334"/>
      <c r="FRN382" s="334"/>
      <c r="FRO382" s="334"/>
      <c r="FRP382" s="334"/>
      <c r="FRQ382" s="334"/>
      <c r="FRR382" s="334"/>
      <c r="FRS382" s="334"/>
      <c r="FRT382" s="334"/>
      <c r="FRU382" s="334"/>
      <c r="FRV382" s="334"/>
      <c r="FRW382" s="334"/>
      <c r="FRX382" s="334"/>
      <c r="FRY382" s="334"/>
      <c r="FRZ382" s="334"/>
      <c r="FSA382" s="334"/>
      <c r="FSB382" s="334"/>
      <c r="FSC382" s="334"/>
      <c r="FSD382" s="334"/>
      <c r="FSE382" s="334"/>
      <c r="FSF382" s="334"/>
      <c r="FSG382" s="334"/>
      <c r="FSH382" s="334"/>
      <c r="FSI382" s="334"/>
      <c r="FSJ382" s="334"/>
      <c r="FSK382" s="334"/>
      <c r="FSL382" s="334"/>
      <c r="FSM382" s="334"/>
      <c r="FSN382" s="334"/>
      <c r="FSO382" s="334"/>
      <c r="FSP382" s="334"/>
      <c r="FSQ382" s="334"/>
      <c r="FSR382" s="334"/>
      <c r="FSS382" s="334"/>
      <c r="FST382" s="334"/>
      <c r="FSU382" s="334"/>
      <c r="FSV382" s="334"/>
      <c r="FSW382" s="334"/>
      <c r="FSX382" s="334"/>
      <c r="FSY382" s="334"/>
      <c r="FSZ382" s="334"/>
      <c r="FTA382" s="334"/>
      <c r="FTB382" s="334"/>
      <c r="FTC382" s="334"/>
      <c r="FTD382" s="334"/>
      <c r="FTE382" s="334"/>
      <c r="FTF382" s="334"/>
      <c r="FTG382" s="334"/>
      <c r="FTH382" s="334"/>
      <c r="FTI382" s="334"/>
      <c r="FTJ382" s="334"/>
      <c r="FTK382" s="334"/>
      <c r="FTL382" s="334"/>
      <c r="FTM382" s="334"/>
      <c r="FTN382" s="334"/>
      <c r="FTO382" s="334"/>
      <c r="FTP382" s="334"/>
      <c r="FTQ382" s="334"/>
      <c r="FTR382" s="334"/>
      <c r="FTS382" s="334"/>
      <c r="FTT382" s="334"/>
      <c r="FTU382" s="334"/>
      <c r="FTV382" s="334"/>
      <c r="FTW382" s="334"/>
      <c r="FTX382" s="334"/>
      <c r="FTY382" s="334"/>
      <c r="FTZ382" s="334"/>
      <c r="FUA382" s="334"/>
      <c r="FUB382" s="334"/>
      <c r="FUC382" s="334"/>
      <c r="FUD382" s="334"/>
      <c r="FUE382" s="334"/>
      <c r="FUF382" s="334"/>
      <c r="FUG382" s="334"/>
      <c r="FUH382" s="334"/>
      <c r="FUI382" s="334"/>
      <c r="FUJ382" s="334"/>
      <c r="FUK382" s="334"/>
      <c r="FUL382" s="334"/>
      <c r="FUM382" s="334"/>
      <c r="FUN382" s="334"/>
      <c r="FUO382" s="334"/>
      <c r="FUP382" s="334"/>
      <c r="FUQ382" s="334"/>
      <c r="FUR382" s="334"/>
      <c r="FUS382" s="334"/>
      <c r="FUT382" s="334"/>
      <c r="FUU382" s="334"/>
      <c r="FUV382" s="334"/>
      <c r="FUW382" s="334"/>
      <c r="FUX382" s="334"/>
      <c r="FUY382" s="334"/>
      <c r="FUZ382" s="334"/>
      <c r="FVA382" s="334"/>
      <c r="FVB382" s="334"/>
      <c r="FVC382" s="334"/>
      <c r="FVD382" s="334"/>
      <c r="FVE382" s="334"/>
      <c r="FVF382" s="334"/>
      <c r="FVG382" s="334"/>
      <c r="FVH382" s="334"/>
      <c r="FVI382" s="334"/>
      <c r="FVJ382" s="334"/>
      <c r="FVK382" s="334"/>
      <c r="FVL382" s="334"/>
      <c r="FVM382" s="334"/>
      <c r="FVN382" s="334"/>
      <c r="FVO382" s="334"/>
      <c r="FVP382" s="334"/>
      <c r="FVQ382" s="334"/>
      <c r="FVR382" s="334"/>
      <c r="FVS382" s="334"/>
      <c r="FVT382" s="334"/>
      <c r="FVU382" s="334"/>
      <c r="FVV382" s="334"/>
      <c r="FVW382" s="334"/>
      <c r="FVX382" s="334"/>
      <c r="FVY382" s="334"/>
      <c r="FVZ382" s="334"/>
      <c r="FWA382" s="334"/>
      <c r="FWB382" s="334"/>
      <c r="FWC382" s="334"/>
      <c r="FWD382" s="334"/>
      <c r="FWE382" s="334"/>
      <c r="FWF382" s="334"/>
      <c r="FWG382" s="334"/>
      <c r="FWH382" s="334"/>
      <c r="FWI382" s="334"/>
      <c r="FWJ382" s="334"/>
      <c r="FWK382" s="334"/>
      <c r="FWL382" s="334"/>
      <c r="FWM382" s="334"/>
      <c r="FWN382" s="334"/>
      <c r="FWO382" s="334"/>
      <c r="FWP382" s="334"/>
      <c r="FWQ382" s="334"/>
      <c r="FWR382" s="334"/>
      <c r="FWS382" s="334"/>
      <c r="FWT382" s="334"/>
      <c r="FWU382" s="334"/>
      <c r="FWV382" s="334"/>
      <c r="FWW382" s="334"/>
      <c r="FWX382" s="334"/>
      <c r="FWY382" s="334"/>
      <c r="FWZ382" s="334"/>
      <c r="FXA382" s="334"/>
      <c r="FXB382" s="334"/>
      <c r="FXC382" s="334"/>
      <c r="FXD382" s="334"/>
      <c r="FXE382" s="334"/>
      <c r="FXF382" s="334"/>
      <c r="FXG382" s="334"/>
      <c r="FXH382" s="334"/>
      <c r="FXI382" s="334"/>
      <c r="FXJ382" s="334"/>
      <c r="FXK382" s="334"/>
      <c r="FXL382" s="334"/>
      <c r="FXM382" s="334"/>
      <c r="FXN382" s="334"/>
      <c r="FXO382" s="334"/>
      <c r="FXP382" s="334"/>
      <c r="FXQ382" s="334"/>
      <c r="FXR382" s="334"/>
      <c r="FXS382" s="334"/>
      <c r="FXT382" s="334"/>
      <c r="FXU382" s="334"/>
      <c r="FXV382" s="334"/>
      <c r="FXW382" s="334"/>
      <c r="FXX382" s="334"/>
      <c r="FXY382" s="334"/>
      <c r="FXZ382" s="334"/>
      <c r="FYA382" s="334"/>
      <c r="FYB382" s="334"/>
      <c r="FYC382" s="334"/>
      <c r="FYD382" s="334"/>
      <c r="FYE382" s="334"/>
      <c r="FYF382" s="334"/>
      <c r="FYG382" s="334"/>
      <c r="FYH382" s="334"/>
      <c r="FYI382" s="334"/>
      <c r="FYJ382" s="334"/>
      <c r="FYK382" s="334"/>
      <c r="FYL382" s="334"/>
      <c r="FYM382" s="334"/>
      <c r="FYN382" s="334"/>
      <c r="FYO382" s="334"/>
      <c r="FYP382" s="334"/>
      <c r="FYQ382" s="334"/>
      <c r="FYR382" s="334"/>
      <c r="FYS382" s="334"/>
      <c r="FYT382" s="334"/>
      <c r="FYU382" s="334"/>
      <c r="FYV382" s="334"/>
      <c r="FYW382" s="334"/>
      <c r="FYX382" s="334"/>
      <c r="FYY382" s="334"/>
      <c r="FYZ382" s="334"/>
      <c r="FZA382" s="334"/>
      <c r="FZB382" s="334"/>
      <c r="FZC382" s="334"/>
      <c r="FZD382" s="334"/>
      <c r="FZE382" s="334"/>
      <c r="FZF382" s="334"/>
      <c r="FZG382" s="334"/>
      <c r="FZH382" s="334"/>
      <c r="FZI382" s="334"/>
      <c r="FZJ382" s="334"/>
      <c r="FZK382" s="334"/>
      <c r="FZL382" s="334"/>
      <c r="FZM382" s="334"/>
      <c r="FZN382" s="334"/>
      <c r="FZO382" s="334"/>
      <c r="FZP382" s="334"/>
      <c r="FZQ382" s="334"/>
      <c r="FZR382" s="334"/>
      <c r="FZS382" s="334"/>
      <c r="FZT382" s="334"/>
      <c r="FZU382" s="334"/>
      <c r="FZV382" s="334"/>
      <c r="FZW382" s="334"/>
      <c r="FZX382" s="334"/>
      <c r="FZY382" s="334"/>
      <c r="FZZ382" s="334"/>
      <c r="GAA382" s="334"/>
      <c r="GAB382" s="334"/>
      <c r="GAC382" s="334"/>
      <c r="GAD382" s="334"/>
      <c r="GAE382" s="334"/>
      <c r="GAF382" s="334"/>
      <c r="GAG382" s="334"/>
      <c r="GAH382" s="334"/>
      <c r="GAI382" s="334"/>
      <c r="GAJ382" s="334"/>
      <c r="GAK382" s="334"/>
      <c r="GAL382" s="334"/>
      <c r="GAM382" s="334"/>
      <c r="GAN382" s="334"/>
      <c r="GAO382" s="334"/>
      <c r="GAP382" s="334"/>
      <c r="GAQ382" s="334"/>
      <c r="GAR382" s="334"/>
      <c r="GAS382" s="334"/>
      <c r="GAT382" s="334"/>
      <c r="GAU382" s="334"/>
      <c r="GAV382" s="334"/>
      <c r="GAW382" s="334"/>
      <c r="GAX382" s="334"/>
      <c r="GAY382" s="334"/>
      <c r="GAZ382" s="334"/>
      <c r="GBA382" s="334"/>
      <c r="GBB382" s="334"/>
      <c r="GBC382" s="334"/>
      <c r="GBD382" s="334"/>
      <c r="GBE382" s="334"/>
      <c r="GBF382" s="334"/>
      <c r="GBG382" s="334"/>
      <c r="GBH382" s="334"/>
      <c r="GBI382" s="334"/>
      <c r="GBJ382" s="334"/>
      <c r="GBK382" s="334"/>
      <c r="GBL382" s="334"/>
      <c r="GBM382" s="334"/>
      <c r="GBN382" s="334"/>
      <c r="GBO382" s="334"/>
      <c r="GBP382" s="334"/>
      <c r="GBQ382" s="334"/>
      <c r="GBR382" s="334"/>
      <c r="GBS382" s="334"/>
      <c r="GBT382" s="334"/>
      <c r="GBU382" s="334"/>
      <c r="GBV382" s="334"/>
      <c r="GBW382" s="334"/>
      <c r="GBX382" s="334"/>
      <c r="GBY382" s="334"/>
      <c r="GBZ382" s="334"/>
      <c r="GCA382" s="334"/>
      <c r="GCB382" s="334"/>
      <c r="GCC382" s="334"/>
      <c r="GCD382" s="334"/>
      <c r="GCE382" s="334"/>
      <c r="GCF382" s="334"/>
      <c r="GCG382" s="334"/>
      <c r="GCH382" s="334"/>
      <c r="GCI382" s="334"/>
      <c r="GCJ382" s="334"/>
      <c r="GCK382" s="334"/>
      <c r="GCL382" s="334"/>
      <c r="GCM382" s="334"/>
      <c r="GCN382" s="334"/>
      <c r="GCO382" s="334"/>
      <c r="GCP382" s="334"/>
      <c r="GCQ382" s="334"/>
      <c r="GCR382" s="334"/>
      <c r="GCS382" s="334"/>
      <c r="GCT382" s="334"/>
      <c r="GCU382" s="334"/>
      <c r="GCV382" s="334"/>
      <c r="GCW382" s="334"/>
      <c r="GCX382" s="334"/>
      <c r="GCY382" s="334"/>
      <c r="GCZ382" s="334"/>
      <c r="GDA382" s="334"/>
      <c r="GDB382" s="334"/>
      <c r="GDC382" s="334"/>
      <c r="GDD382" s="334"/>
      <c r="GDE382" s="334"/>
      <c r="GDF382" s="334"/>
      <c r="GDG382" s="334"/>
      <c r="GDH382" s="334"/>
      <c r="GDI382" s="334"/>
      <c r="GDJ382" s="334"/>
      <c r="GDK382" s="334"/>
      <c r="GDL382" s="334"/>
      <c r="GDM382" s="334"/>
      <c r="GDN382" s="334"/>
      <c r="GDO382" s="334"/>
      <c r="GDP382" s="334"/>
      <c r="GDQ382" s="334"/>
      <c r="GDR382" s="334"/>
      <c r="GDS382" s="334"/>
      <c r="GDT382" s="334"/>
      <c r="GDU382" s="334"/>
      <c r="GDV382" s="334"/>
      <c r="GDW382" s="334"/>
      <c r="GDX382" s="334"/>
      <c r="GDY382" s="334"/>
      <c r="GDZ382" s="334"/>
      <c r="GEA382" s="334"/>
      <c r="GEB382" s="334"/>
      <c r="GEC382" s="334"/>
      <c r="GED382" s="334"/>
      <c r="GEE382" s="334"/>
      <c r="GEF382" s="334"/>
      <c r="GEG382" s="334"/>
      <c r="GEH382" s="334"/>
      <c r="GEI382" s="334"/>
      <c r="GEJ382" s="334"/>
      <c r="GEK382" s="334"/>
      <c r="GEL382" s="334"/>
      <c r="GEM382" s="334"/>
      <c r="GEN382" s="334"/>
      <c r="GEO382" s="334"/>
      <c r="GEP382" s="334"/>
      <c r="GEQ382" s="334"/>
      <c r="GER382" s="334"/>
      <c r="GES382" s="334"/>
      <c r="GET382" s="334"/>
      <c r="GEU382" s="334"/>
      <c r="GEV382" s="334"/>
      <c r="GEW382" s="334"/>
      <c r="GEX382" s="334"/>
      <c r="GEY382" s="334"/>
      <c r="GEZ382" s="334"/>
      <c r="GFA382" s="334"/>
      <c r="GFB382" s="334"/>
      <c r="GFC382" s="334"/>
      <c r="GFD382" s="334"/>
      <c r="GFE382" s="334"/>
      <c r="GFF382" s="334"/>
      <c r="GFG382" s="334"/>
      <c r="GFH382" s="334"/>
      <c r="GFI382" s="334"/>
      <c r="GFJ382" s="334"/>
      <c r="GFK382" s="334"/>
      <c r="GFL382" s="334"/>
      <c r="GFM382" s="334"/>
      <c r="GFN382" s="334"/>
      <c r="GFO382" s="334"/>
      <c r="GFP382" s="334"/>
      <c r="GFQ382" s="334"/>
      <c r="GFR382" s="334"/>
      <c r="GFS382" s="334"/>
      <c r="GFT382" s="334"/>
      <c r="GFU382" s="334"/>
      <c r="GFV382" s="334"/>
      <c r="GFW382" s="334"/>
      <c r="GFX382" s="334"/>
      <c r="GFY382" s="334"/>
      <c r="GFZ382" s="334"/>
      <c r="GGA382" s="334"/>
      <c r="GGB382" s="334"/>
      <c r="GGC382" s="334"/>
      <c r="GGD382" s="334"/>
      <c r="GGE382" s="334"/>
      <c r="GGF382" s="334"/>
      <c r="GGG382" s="334"/>
      <c r="GGH382" s="334"/>
      <c r="GGI382" s="334"/>
      <c r="GGJ382" s="334"/>
      <c r="GGK382" s="334"/>
      <c r="GGL382" s="334"/>
      <c r="GGM382" s="334"/>
      <c r="GGN382" s="334"/>
      <c r="GGO382" s="334"/>
      <c r="GGP382" s="334"/>
      <c r="GGQ382" s="334"/>
      <c r="GGR382" s="334"/>
      <c r="GGS382" s="334"/>
      <c r="GGT382" s="334"/>
      <c r="GGU382" s="334"/>
      <c r="GGV382" s="334"/>
      <c r="GGW382" s="334"/>
      <c r="GGX382" s="334"/>
      <c r="GGY382" s="334"/>
      <c r="GGZ382" s="334"/>
      <c r="GHA382" s="334"/>
      <c r="GHB382" s="334"/>
      <c r="GHC382" s="334"/>
      <c r="GHD382" s="334"/>
      <c r="GHE382" s="334"/>
      <c r="GHF382" s="334"/>
      <c r="GHG382" s="334"/>
      <c r="GHH382" s="334"/>
      <c r="GHI382" s="334"/>
      <c r="GHJ382" s="334"/>
      <c r="GHK382" s="334"/>
      <c r="GHL382" s="334"/>
      <c r="GHM382" s="334"/>
      <c r="GHN382" s="334"/>
      <c r="GHO382" s="334"/>
      <c r="GHP382" s="334"/>
      <c r="GHQ382" s="334"/>
      <c r="GHR382" s="334"/>
      <c r="GHS382" s="334"/>
      <c r="GHT382" s="334"/>
      <c r="GHU382" s="334"/>
      <c r="GHV382" s="334"/>
      <c r="GHW382" s="334"/>
      <c r="GHX382" s="334"/>
      <c r="GHY382" s="334"/>
      <c r="GHZ382" s="334"/>
      <c r="GIA382" s="334"/>
      <c r="GIB382" s="334"/>
      <c r="GIC382" s="334"/>
      <c r="GID382" s="334"/>
      <c r="GIE382" s="334"/>
      <c r="GIF382" s="334"/>
      <c r="GIG382" s="334"/>
      <c r="GIH382" s="334"/>
      <c r="GII382" s="334"/>
      <c r="GIJ382" s="334"/>
      <c r="GIK382" s="334"/>
      <c r="GIL382" s="334"/>
      <c r="GIM382" s="334"/>
      <c r="GIN382" s="334"/>
      <c r="GIO382" s="334"/>
      <c r="GIP382" s="334"/>
      <c r="GIQ382" s="334"/>
      <c r="GIR382" s="334"/>
      <c r="GIS382" s="334"/>
      <c r="GIT382" s="334"/>
      <c r="GIU382" s="334"/>
      <c r="GIV382" s="334"/>
      <c r="GIW382" s="334"/>
      <c r="GIX382" s="334"/>
      <c r="GIY382" s="334"/>
      <c r="GIZ382" s="334"/>
      <c r="GJA382" s="334"/>
      <c r="GJB382" s="334"/>
      <c r="GJC382" s="334"/>
      <c r="GJD382" s="334"/>
      <c r="GJE382" s="334"/>
      <c r="GJF382" s="334"/>
      <c r="GJG382" s="334"/>
      <c r="GJH382" s="334"/>
      <c r="GJI382" s="334"/>
      <c r="GJJ382" s="334"/>
      <c r="GJK382" s="334"/>
      <c r="GJL382" s="334"/>
      <c r="GJM382" s="334"/>
      <c r="GJN382" s="334"/>
      <c r="GJO382" s="334"/>
      <c r="GJP382" s="334"/>
      <c r="GJQ382" s="334"/>
      <c r="GJR382" s="334"/>
      <c r="GJS382" s="334"/>
      <c r="GJT382" s="334"/>
      <c r="GJU382" s="334"/>
      <c r="GJV382" s="334"/>
      <c r="GJW382" s="334"/>
      <c r="GJX382" s="334"/>
      <c r="GJY382" s="334"/>
      <c r="GJZ382" s="334"/>
      <c r="GKA382" s="334"/>
      <c r="GKB382" s="334"/>
      <c r="GKC382" s="334"/>
      <c r="GKD382" s="334"/>
      <c r="GKE382" s="334"/>
      <c r="GKF382" s="334"/>
      <c r="GKG382" s="334"/>
      <c r="GKH382" s="334"/>
      <c r="GKI382" s="334"/>
      <c r="GKJ382" s="334"/>
      <c r="GKK382" s="334"/>
      <c r="GKL382" s="334"/>
      <c r="GKM382" s="334"/>
      <c r="GKN382" s="334"/>
      <c r="GKO382" s="334"/>
      <c r="GKP382" s="334"/>
      <c r="GKQ382" s="334"/>
      <c r="GKR382" s="334"/>
      <c r="GKS382" s="334"/>
      <c r="GKT382" s="334"/>
      <c r="GKU382" s="334"/>
      <c r="GKV382" s="334"/>
      <c r="GKW382" s="334"/>
      <c r="GKX382" s="334"/>
      <c r="GKY382" s="334"/>
      <c r="GKZ382" s="334"/>
      <c r="GLA382" s="334"/>
      <c r="GLB382" s="334"/>
      <c r="GLC382" s="334"/>
      <c r="GLD382" s="334"/>
      <c r="GLE382" s="334"/>
      <c r="GLF382" s="334"/>
      <c r="GLG382" s="334"/>
      <c r="GLH382" s="334"/>
      <c r="GLI382" s="334"/>
      <c r="GLJ382" s="334"/>
      <c r="GLK382" s="334"/>
      <c r="GLL382" s="334"/>
      <c r="GLM382" s="334"/>
      <c r="GLN382" s="334"/>
      <c r="GLO382" s="334"/>
      <c r="GLP382" s="334"/>
      <c r="GLQ382" s="334"/>
      <c r="GLR382" s="334"/>
      <c r="GLS382" s="334"/>
      <c r="GLT382" s="334"/>
      <c r="GLU382" s="334"/>
      <c r="GLV382" s="334"/>
      <c r="GLW382" s="334"/>
      <c r="GLX382" s="334"/>
      <c r="GLY382" s="334"/>
      <c r="GLZ382" s="334"/>
      <c r="GMA382" s="334"/>
      <c r="GMB382" s="334"/>
      <c r="GMC382" s="334"/>
      <c r="GMD382" s="334"/>
      <c r="GME382" s="334"/>
      <c r="GMF382" s="334"/>
      <c r="GMG382" s="334"/>
      <c r="GMH382" s="334"/>
      <c r="GMI382" s="334"/>
      <c r="GMJ382" s="334"/>
      <c r="GMK382" s="334"/>
      <c r="GML382" s="334"/>
      <c r="GMM382" s="334"/>
      <c r="GMN382" s="334"/>
      <c r="GMO382" s="334"/>
      <c r="GMP382" s="334"/>
      <c r="GMQ382" s="334"/>
      <c r="GMR382" s="334"/>
      <c r="GMS382" s="334"/>
      <c r="GMT382" s="334"/>
      <c r="GMU382" s="334"/>
      <c r="GMV382" s="334"/>
      <c r="GMW382" s="334"/>
      <c r="GMX382" s="334"/>
      <c r="GMY382" s="334"/>
      <c r="GMZ382" s="334"/>
      <c r="GNA382" s="334"/>
      <c r="GNB382" s="334"/>
      <c r="GNC382" s="334"/>
      <c r="GND382" s="334"/>
      <c r="GNE382" s="334"/>
      <c r="GNF382" s="334"/>
      <c r="GNG382" s="334"/>
      <c r="GNH382" s="334"/>
      <c r="GNI382" s="334"/>
      <c r="GNJ382" s="334"/>
      <c r="GNK382" s="334"/>
      <c r="GNL382" s="334"/>
      <c r="GNM382" s="334"/>
      <c r="GNN382" s="334"/>
      <c r="GNO382" s="334"/>
      <c r="GNP382" s="334"/>
      <c r="GNQ382" s="334"/>
      <c r="GNR382" s="334"/>
      <c r="GNS382" s="334"/>
      <c r="GNT382" s="334"/>
      <c r="GNU382" s="334"/>
      <c r="GNV382" s="334"/>
      <c r="GNW382" s="334"/>
      <c r="GNX382" s="334"/>
      <c r="GNY382" s="334"/>
      <c r="GNZ382" s="334"/>
      <c r="GOA382" s="334"/>
      <c r="GOB382" s="334"/>
      <c r="GOC382" s="334"/>
      <c r="GOD382" s="334"/>
      <c r="GOE382" s="334"/>
      <c r="GOF382" s="334"/>
      <c r="GOG382" s="334"/>
      <c r="GOH382" s="334"/>
      <c r="GOI382" s="334"/>
      <c r="GOJ382" s="334"/>
      <c r="GOK382" s="334"/>
      <c r="GOL382" s="334"/>
      <c r="GOM382" s="334"/>
      <c r="GON382" s="334"/>
      <c r="GOO382" s="334"/>
      <c r="GOP382" s="334"/>
      <c r="GOQ382" s="334"/>
      <c r="GOR382" s="334"/>
      <c r="GOS382" s="334"/>
      <c r="GOT382" s="334"/>
      <c r="GOU382" s="334"/>
      <c r="GOV382" s="334"/>
      <c r="GOW382" s="334"/>
      <c r="GOX382" s="334"/>
      <c r="GOY382" s="334"/>
      <c r="GOZ382" s="334"/>
      <c r="GPA382" s="334"/>
      <c r="GPB382" s="334"/>
      <c r="GPC382" s="334"/>
      <c r="GPD382" s="334"/>
      <c r="GPE382" s="334"/>
      <c r="GPF382" s="334"/>
      <c r="GPG382" s="334"/>
      <c r="GPH382" s="334"/>
      <c r="GPI382" s="334"/>
      <c r="GPJ382" s="334"/>
      <c r="GPK382" s="334"/>
      <c r="GPL382" s="334"/>
      <c r="GPM382" s="334"/>
      <c r="GPN382" s="334"/>
      <c r="GPO382" s="334"/>
      <c r="GPP382" s="334"/>
      <c r="GPQ382" s="334"/>
      <c r="GPR382" s="334"/>
      <c r="GPS382" s="334"/>
      <c r="GPT382" s="334"/>
      <c r="GPU382" s="334"/>
      <c r="GPV382" s="334"/>
      <c r="GPW382" s="334"/>
      <c r="GPX382" s="334"/>
      <c r="GPY382" s="334"/>
      <c r="GPZ382" s="334"/>
      <c r="GQA382" s="334"/>
      <c r="GQB382" s="334"/>
      <c r="GQC382" s="334"/>
      <c r="GQD382" s="334"/>
      <c r="GQE382" s="334"/>
      <c r="GQF382" s="334"/>
      <c r="GQG382" s="334"/>
      <c r="GQH382" s="334"/>
      <c r="GQI382" s="334"/>
      <c r="GQJ382" s="334"/>
      <c r="GQK382" s="334"/>
      <c r="GQL382" s="334"/>
      <c r="GQM382" s="334"/>
      <c r="GQN382" s="334"/>
      <c r="GQO382" s="334"/>
      <c r="GQP382" s="334"/>
      <c r="GQQ382" s="334"/>
      <c r="GQR382" s="334"/>
      <c r="GQS382" s="334"/>
      <c r="GQT382" s="334"/>
      <c r="GQU382" s="334"/>
      <c r="GQV382" s="334"/>
      <c r="GQW382" s="334"/>
      <c r="GQX382" s="334"/>
      <c r="GQY382" s="334"/>
      <c r="GQZ382" s="334"/>
      <c r="GRA382" s="334"/>
      <c r="GRB382" s="334"/>
      <c r="GRC382" s="334"/>
      <c r="GRD382" s="334"/>
      <c r="GRE382" s="334"/>
      <c r="GRF382" s="334"/>
      <c r="GRG382" s="334"/>
      <c r="GRH382" s="334"/>
      <c r="GRI382" s="334"/>
      <c r="GRJ382" s="334"/>
      <c r="GRK382" s="334"/>
      <c r="GRL382" s="334"/>
      <c r="GRM382" s="334"/>
      <c r="GRN382" s="334"/>
      <c r="GRO382" s="334"/>
      <c r="GRP382" s="334"/>
      <c r="GRQ382" s="334"/>
      <c r="GRR382" s="334"/>
      <c r="GRS382" s="334"/>
      <c r="GRT382" s="334"/>
      <c r="GRU382" s="334"/>
      <c r="GRV382" s="334"/>
      <c r="GRW382" s="334"/>
      <c r="GRX382" s="334"/>
      <c r="GRY382" s="334"/>
      <c r="GRZ382" s="334"/>
      <c r="GSA382" s="334"/>
      <c r="GSB382" s="334"/>
      <c r="GSC382" s="334"/>
      <c r="GSD382" s="334"/>
      <c r="GSE382" s="334"/>
      <c r="GSF382" s="334"/>
      <c r="GSG382" s="334"/>
      <c r="GSH382" s="334"/>
      <c r="GSI382" s="334"/>
      <c r="GSJ382" s="334"/>
      <c r="GSK382" s="334"/>
      <c r="GSL382" s="334"/>
      <c r="GSM382" s="334"/>
      <c r="GSN382" s="334"/>
      <c r="GSO382" s="334"/>
      <c r="GSP382" s="334"/>
      <c r="GSQ382" s="334"/>
      <c r="GSR382" s="334"/>
      <c r="GSS382" s="334"/>
      <c r="GST382" s="334"/>
      <c r="GSU382" s="334"/>
      <c r="GSV382" s="334"/>
      <c r="GSW382" s="334"/>
      <c r="GSX382" s="334"/>
      <c r="GSY382" s="334"/>
      <c r="GSZ382" s="334"/>
      <c r="GTA382" s="334"/>
      <c r="GTB382" s="334"/>
      <c r="GTC382" s="334"/>
      <c r="GTD382" s="334"/>
      <c r="GTE382" s="334"/>
      <c r="GTF382" s="334"/>
      <c r="GTG382" s="334"/>
      <c r="GTH382" s="334"/>
      <c r="GTI382" s="334"/>
      <c r="GTJ382" s="334"/>
      <c r="GTK382" s="334"/>
      <c r="GTL382" s="334"/>
      <c r="GTM382" s="334"/>
      <c r="GTN382" s="334"/>
      <c r="GTO382" s="334"/>
      <c r="GTP382" s="334"/>
      <c r="GTQ382" s="334"/>
      <c r="GTR382" s="334"/>
      <c r="GTS382" s="334"/>
      <c r="GTT382" s="334"/>
      <c r="GTU382" s="334"/>
      <c r="GTV382" s="334"/>
      <c r="GTW382" s="334"/>
      <c r="GTX382" s="334"/>
      <c r="GTY382" s="334"/>
      <c r="GTZ382" s="334"/>
      <c r="GUA382" s="334"/>
      <c r="GUB382" s="334"/>
      <c r="GUC382" s="334"/>
      <c r="GUD382" s="334"/>
      <c r="GUE382" s="334"/>
      <c r="GUF382" s="334"/>
      <c r="GUG382" s="334"/>
      <c r="GUH382" s="334"/>
      <c r="GUI382" s="334"/>
      <c r="GUJ382" s="334"/>
      <c r="GUK382" s="334"/>
      <c r="GUL382" s="334"/>
      <c r="GUM382" s="334"/>
      <c r="GUN382" s="334"/>
      <c r="GUO382" s="334"/>
      <c r="GUP382" s="334"/>
      <c r="GUQ382" s="334"/>
      <c r="GUR382" s="334"/>
      <c r="GUS382" s="334"/>
      <c r="GUT382" s="334"/>
      <c r="GUU382" s="334"/>
      <c r="GUV382" s="334"/>
      <c r="GUW382" s="334"/>
      <c r="GUX382" s="334"/>
      <c r="GUY382" s="334"/>
      <c r="GUZ382" s="334"/>
      <c r="GVA382" s="334"/>
      <c r="GVB382" s="334"/>
      <c r="GVC382" s="334"/>
      <c r="GVD382" s="334"/>
      <c r="GVE382" s="334"/>
      <c r="GVF382" s="334"/>
      <c r="GVG382" s="334"/>
      <c r="GVH382" s="334"/>
      <c r="GVI382" s="334"/>
      <c r="GVJ382" s="334"/>
      <c r="GVK382" s="334"/>
      <c r="GVL382" s="334"/>
      <c r="GVM382" s="334"/>
      <c r="GVN382" s="334"/>
      <c r="GVO382" s="334"/>
      <c r="GVP382" s="334"/>
      <c r="GVQ382" s="334"/>
      <c r="GVR382" s="334"/>
      <c r="GVS382" s="334"/>
      <c r="GVT382" s="334"/>
      <c r="GVU382" s="334"/>
      <c r="GVV382" s="334"/>
      <c r="GVW382" s="334"/>
      <c r="GVX382" s="334"/>
      <c r="GVY382" s="334"/>
      <c r="GVZ382" s="334"/>
      <c r="GWA382" s="334"/>
      <c r="GWB382" s="334"/>
      <c r="GWC382" s="334"/>
      <c r="GWD382" s="334"/>
      <c r="GWE382" s="334"/>
      <c r="GWF382" s="334"/>
      <c r="GWG382" s="334"/>
      <c r="GWH382" s="334"/>
      <c r="GWI382" s="334"/>
      <c r="GWJ382" s="334"/>
      <c r="GWK382" s="334"/>
      <c r="GWL382" s="334"/>
      <c r="GWM382" s="334"/>
      <c r="GWN382" s="334"/>
      <c r="GWO382" s="334"/>
      <c r="GWP382" s="334"/>
      <c r="GWQ382" s="334"/>
      <c r="GWR382" s="334"/>
      <c r="GWS382" s="334"/>
      <c r="GWT382" s="334"/>
      <c r="GWU382" s="334"/>
      <c r="GWV382" s="334"/>
      <c r="GWW382" s="334"/>
      <c r="GWX382" s="334"/>
      <c r="GWY382" s="334"/>
      <c r="GWZ382" s="334"/>
      <c r="GXA382" s="334"/>
      <c r="GXB382" s="334"/>
      <c r="GXC382" s="334"/>
      <c r="GXD382" s="334"/>
      <c r="GXE382" s="334"/>
      <c r="GXF382" s="334"/>
      <c r="GXG382" s="334"/>
      <c r="GXH382" s="334"/>
      <c r="GXI382" s="334"/>
      <c r="GXJ382" s="334"/>
      <c r="GXK382" s="334"/>
      <c r="GXL382" s="334"/>
      <c r="GXM382" s="334"/>
      <c r="GXN382" s="334"/>
      <c r="GXO382" s="334"/>
      <c r="GXP382" s="334"/>
      <c r="GXQ382" s="334"/>
      <c r="GXR382" s="334"/>
      <c r="GXS382" s="334"/>
      <c r="GXT382" s="334"/>
      <c r="GXU382" s="334"/>
      <c r="GXV382" s="334"/>
      <c r="GXW382" s="334"/>
      <c r="GXX382" s="334"/>
      <c r="GXY382" s="334"/>
      <c r="GXZ382" s="334"/>
      <c r="GYA382" s="334"/>
      <c r="GYB382" s="334"/>
      <c r="GYC382" s="334"/>
      <c r="GYD382" s="334"/>
      <c r="GYE382" s="334"/>
      <c r="GYF382" s="334"/>
      <c r="GYG382" s="334"/>
      <c r="GYH382" s="334"/>
      <c r="GYI382" s="334"/>
      <c r="GYJ382" s="334"/>
      <c r="GYK382" s="334"/>
      <c r="GYL382" s="334"/>
      <c r="GYM382" s="334"/>
      <c r="GYN382" s="334"/>
      <c r="GYO382" s="334"/>
      <c r="GYP382" s="334"/>
      <c r="GYQ382" s="334"/>
      <c r="GYR382" s="334"/>
      <c r="GYS382" s="334"/>
      <c r="GYT382" s="334"/>
      <c r="GYU382" s="334"/>
      <c r="GYV382" s="334"/>
      <c r="GYW382" s="334"/>
      <c r="GYX382" s="334"/>
      <c r="GYY382" s="334"/>
      <c r="GYZ382" s="334"/>
      <c r="GZA382" s="334"/>
      <c r="GZB382" s="334"/>
      <c r="GZC382" s="334"/>
      <c r="GZD382" s="334"/>
      <c r="GZE382" s="334"/>
      <c r="GZF382" s="334"/>
      <c r="GZG382" s="334"/>
      <c r="GZH382" s="334"/>
      <c r="GZI382" s="334"/>
      <c r="GZJ382" s="334"/>
      <c r="GZK382" s="334"/>
      <c r="GZL382" s="334"/>
      <c r="GZM382" s="334"/>
      <c r="GZN382" s="334"/>
      <c r="GZO382" s="334"/>
      <c r="GZP382" s="334"/>
      <c r="GZQ382" s="334"/>
      <c r="GZR382" s="334"/>
      <c r="GZS382" s="334"/>
      <c r="GZT382" s="334"/>
      <c r="GZU382" s="334"/>
      <c r="GZV382" s="334"/>
      <c r="GZW382" s="334"/>
      <c r="GZX382" s="334"/>
      <c r="GZY382" s="334"/>
      <c r="GZZ382" s="334"/>
      <c r="HAA382" s="334"/>
      <c r="HAB382" s="334"/>
      <c r="HAC382" s="334"/>
      <c r="HAD382" s="334"/>
      <c r="HAE382" s="334"/>
      <c r="HAF382" s="334"/>
      <c r="HAG382" s="334"/>
      <c r="HAH382" s="334"/>
      <c r="HAI382" s="334"/>
      <c r="HAJ382" s="334"/>
      <c r="HAK382" s="334"/>
      <c r="HAL382" s="334"/>
      <c r="HAM382" s="334"/>
      <c r="HAN382" s="334"/>
      <c r="HAO382" s="334"/>
      <c r="HAP382" s="334"/>
      <c r="HAQ382" s="334"/>
      <c r="HAR382" s="334"/>
      <c r="HAS382" s="334"/>
      <c r="HAT382" s="334"/>
      <c r="HAU382" s="334"/>
      <c r="HAV382" s="334"/>
      <c r="HAW382" s="334"/>
      <c r="HAX382" s="334"/>
      <c r="HAY382" s="334"/>
      <c r="HAZ382" s="334"/>
      <c r="HBA382" s="334"/>
      <c r="HBB382" s="334"/>
      <c r="HBC382" s="334"/>
      <c r="HBD382" s="334"/>
      <c r="HBE382" s="334"/>
      <c r="HBF382" s="334"/>
      <c r="HBG382" s="334"/>
      <c r="HBH382" s="334"/>
      <c r="HBI382" s="334"/>
      <c r="HBJ382" s="334"/>
      <c r="HBK382" s="334"/>
      <c r="HBL382" s="334"/>
      <c r="HBM382" s="334"/>
      <c r="HBN382" s="334"/>
      <c r="HBO382" s="334"/>
      <c r="HBP382" s="334"/>
      <c r="HBQ382" s="334"/>
      <c r="HBR382" s="334"/>
      <c r="HBS382" s="334"/>
      <c r="HBT382" s="334"/>
      <c r="HBU382" s="334"/>
      <c r="HBV382" s="334"/>
      <c r="HBW382" s="334"/>
      <c r="HBX382" s="334"/>
      <c r="HBY382" s="334"/>
      <c r="HBZ382" s="334"/>
      <c r="HCA382" s="334"/>
      <c r="HCB382" s="334"/>
      <c r="HCC382" s="334"/>
      <c r="HCD382" s="334"/>
      <c r="HCE382" s="334"/>
      <c r="HCF382" s="334"/>
      <c r="HCG382" s="334"/>
      <c r="HCH382" s="334"/>
      <c r="HCI382" s="334"/>
      <c r="HCJ382" s="334"/>
      <c r="HCK382" s="334"/>
      <c r="HCL382" s="334"/>
      <c r="HCM382" s="334"/>
      <c r="HCN382" s="334"/>
      <c r="HCO382" s="334"/>
      <c r="HCP382" s="334"/>
      <c r="HCQ382" s="334"/>
      <c r="HCR382" s="334"/>
      <c r="HCS382" s="334"/>
      <c r="HCT382" s="334"/>
      <c r="HCU382" s="334"/>
      <c r="HCV382" s="334"/>
      <c r="HCW382" s="334"/>
      <c r="HCX382" s="334"/>
      <c r="HCY382" s="334"/>
      <c r="HCZ382" s="334"/>
      <c r="HDA382" s="334"/>
      <c r="HDB382" s="334"/>
      <c r="HDC382" s="334"/>
      <c r="HDD382" s="334"/>
      <c r="HDE382" s="334"/>
      <c r="HDF382" s="334"/>
      <c r="HDG382" s="334"/>
      <c r="HDH382" s="334"/>
      <c r="HDI382" s="334"/>
      <c r="HDJ382" s="334"/>
      <c r="HDK382" s="334"/>
      <c r="HDL382" s="334"/>
      <c r="HDM382" s="334"/>
      <c r="HDN382" s="334"/>
      <c r="HDO382" s="334"/>
      <c r="HDP382" s="334"/>
      <c r="HDQ382" s="334"/>
      <c r="HDR382" s="334"/>
      <c r="HDS382" s="334"/>
      <c r="HDT382" s="334"/>
      <c r="HDU382" s="334"/>
      <c r="HDV382" s="334"/>
      <c r="HDW382" s="334"/>
      <c r="HDX382" s="334"/>
      <c r="HDY382" s="334"/>
      <c r="HDZ382" s="334"/>
      <c r="HEA382" s="334"/>
      <c r="HEB382" s="334"/>
      <c r="HEC382" s="334"/>
      <c r="HED382" s="334"/>
      <c r="HEE382" s="334"/>
      <c r="HEF382" s="334"/>
      <c r="HEG382" s="334"/>
      <c r="HEH382" s="334"/>
      <c r="HEI382" s="334"/>
      <c r="HEJ382" s="334"/>
      <c r="HEK382" s="334"/>
      <c r="HEL382" s="334"/>
      <c r="HEM382" s="334"/>
      <c r="HEN382" s="334"/>
      <c r="HEO382" s="334"/>
      <c r="HEP382" s="334"/>
      <c r="HEQ382" s="334"/>
      <c r="HER382" s="334"/>
      <c r="HES382" s="334"/>
      <c r="HET382" s="334"/>
      <c r="HEU382" s="334"/>
      <c r="HEV382" s="334"/>
      <c r="HEW382" s="334"/>
      <c r="HEX382" s="334"/>
      <c r="HEY382" s="334"/>
      <c r="HEZ382" s="334"/>
      <c r="HFA382" s="334"/>
      <c r="HFB382" s="334"/>
      <c r="HFC382" s="334"/>
      <c r="HFD382" s="334"/>
      <c r="HFE382" s="334"/>
      <c r="HFF382" s="334"/>
      <c r="HFG382" s="334"/>
      <c r="HFH382" s="334"/>
      <c r="HFI382" s="334"/>
      <c r="HFJ382" s="334"/>
      <c r="HFK382" s="334"/>
      <c r="HFL382" s="334"/>
      <c r="HFM382" s="334"/>
      <c r="HFN382" s="334"/>
      <c r="HFO382" s="334"/>
      <c r="HFP382" s="334"/>
      <c r="HFQ382" s="334"/>
      <c r="HFR382" s="334"/>
      <c r="HFS382" s="334"/>
      <c r="HFT382" s="334"/>
      <c r="HFU382" s="334"/>
      <c r="HFV382" s="334"/>
      <c r="HFW382" s="334"/>
      <c r="HFX382" s="334"/>
      <c r="HFY382" s="334"/>
      <c r="HFZ382" s="334"/>
      <c r="HGA382" s="334"/>
      <c r="HGB382" s="334"/>
      <c r="HGC382" s="334"/>
      <c r="HGD382" s="334"/>
      <c r="HGE382" s="334"/>
      <c r="HGF382" s="334"/>
      <c r="HGG382" s="334"/>
      <c r="HGH382" s="334"/>
      <c r="HGI382" s="334"/>
      <c r="HGJ382" s="334"/>
      <c r="HGK382" s="334"/>
      <c r="HGL382" s="334"/>
      <c r="HGM382" s="334"/>
      <c r="HGN382" s="334"/>
      <c r="HGO382" s="334"/>
      <c r="HGP382" s="334"/>
      <c r="HGQ382" s="334"/>
      <c r="HGR382" s="334"/>
      <c r="HGS382" s="334"/>
      <c r="HGT382" s="334"/>
      <c r="HGU382" s="334"/>
      <c r="HGV382" s="334"/>
      <c r="HGW382" s="334"/>
      <c r="HGX382" s="334"/>
      <c r="HGY382" s="334"/>
      <c r="HGZ382" s="334"/>
      <c r="HHA382" s="334"/>
      <c r="HHB382" s="334"/>
      <c r="HHC382" s="334"/>
      <c r="HHD382" s="334"/>
      <c r="HHE382" s="334"/>
      <c r="HHF382" s="334"/>
      <c r="HHG382" s="334"/>
      <c r="HHH382" s="334"/>
      <c r="HHI382" s="334"/>
      <c r="HHJ382" s="334"/>
      <c r="HHK382" s="334"/>
      <c r="HHL382" s="334"/>
      <c r="HHM382" s="334"/>
      <c r="HHN382" s="334"/>
      <c r="HHO382" s="334"/>
      <c r="HHP382" s="334"/>
      <c r="HHQ382" s="334"/>
      <c r="HHR382" s="334"/>
      <c r="HHS382" s="334"/>
      <c r="HHT382" s="334"/>
      <c r="HHU382" s="334"/>
      <c r="HHV382" s="334"/>
      <c r="HHW382" s="334"/>
      <c r="HHX382" s="334"/>
      <c r="HHY382" s="334"/>
      <c r="HHZ382" s="334"/>
      <c r="HIA382" s="334"/>
      <c r="HIB382" s="334"/>
      <c r="HIC382" s="334"/>
      <c r="HID382" s="334"/>
      <c r="HIE382" s="334"/>
      <c r="HIF382" s="334"/>
      <c r="HIG382" s="334"/>
      <c r="HIH382" s="334"/>
      <c r="HII382" s="334"/>
      <c r="HIJ382" s="334"/>
      <c r="HIK382" s="334"/>
      <c r="HIL382" s="334"/>
      <c r="HIM382" s="334"/>
      <c r="HIN382" s="334"/>
      <c r="HIO382" s="334"/>
      <c r="HIP382" s="334"/>
      <c r="HIQ382" s="334"/>
      <c r="HIR382" s="334"/>
      <c r="HIS382" s="334"/>
      <c r="HIT382" s="334"/>
      <c r="HIU382" s="334"/>
      <c r="HIV382" s="334"/>
      <c r="HIW382" s="334"/>
      <c r="HIX382" s="334"/>
      <c r="HIY382" s="334"/>
      <c r="HIZ382" s="334"/>
      <c r="HJA382" s="334"/>
      <c r="HJB382" s="334"/>
      <c r="HJC382" s="334"/>
      <c r="HJD382" s="334"/>
      <c r="HJE382" s="334"/>
      <c r="HJF382" s="334"/>
      <c r="HJG382" s="334"/>
      <c r="HJH382" s="334"/>
      <c r="HJI382" s="334"/>
      <c r="HJJ382" s="334"/>
      <c r="HJK382" s="334"/>
      <c r="HJL382" s="334"/>
      <c r="HJM382" s="334"/>
      <c r="HJN382" s="334"/>
      <c r="HJO382" s="334"/>
      <c r="HJP382" s="334"/>
      <c r="HJQ382" s="334"/>
      <c r="HJR382" s="334"/>
      <c r="HJS382" s="334"/>
      <c r="HJT382" s="334"/>
      <c r="HJU382" s="334"/>
      <c r="HJV382" s="334"/>
      <c r="HJW382" s="334"/>
      <c r="HJX382" s="334"/>
      <c r="HJY382" s="334"/>
      <c r="HJZ382" s="334"/>
      <c r="HKA382" s="334"/>
      <c r="HKB382" s="334"/>
      <c r="HKC382" s="334"/>
      <c r="HKD382" s="334"/>
      <c r="HKE382" s="334"/>
      <c r="HKF382" s="334"/>
      <c r="HKG382" s="334"/>
      <c r="HKH382" s="334"/>
      <c r="HKI382" s="334"/>
      <c r="HKJ382" s="334"/>
      <c r="HKK382" s="334"/>
      <c r="HKL382" s="334"/>
      <c r="HKM382" s="334"/>
      <c r="HKN382" s="334"/>
      <c r="HKO382" s="334"/>
      <c r="HKP382" s="334"/>
      <c r="HKQ382" s="334"/>
      <c r="HKR382" s="334"/>
      <c r="HKS382" s="334"/>
      <c r="HKT382" s="334"/>
      <c r="HKU382" s="334"/>
      <c r="HKV382" s="334"/>
      <c r="HKW382" s="334"/>
      <c r="HKX382" s="334"/>
      <c r="HKY382" s="334"/>
      <c r="HKZ382" s="334"/>
      <c r="HLA382" s="334"/>
      <c r="HLB382" s="334"/>
      <c r="HLC382" s="334"/>
      <c r="HLD382" s="334"/>
      <c r="HLE382" s="334"/>
      <c r="HLF382" s="334"/>
      <c r="HLG382" s="334"/>
      <c r="HLH382" s="334"/>
      <c r="HLI382" s="334"/>
      <c r="HLJ382" s="334"/>
      <c r="HLK382" s="334"/>
      <c r="HLL382" s="334"/>
      <c r="HLM382" s="334"/>
      <c r="HLN382" s="334"/>
      <c r="HLO382" s="334"/>
      <c r="HLP382" s="334"/>
      <c r="HLQ382" s="334"/>
      <c r="HLR382" s="334"/>
      <c r="HLS382" s="334"/>
      <c r="HLT382" s="334"/>
      <c r="HLU382" s="334"/>
      <c r="HLV382" s="334"/>
      <c r="HLW382" s="334"/>
      <c r="HLX382" s="334"/>
      <c r="HLY382" s="334"/>
      <c r="HLZ382" s="334"/>
      <c r="HMA382" s="334"/>
      <c r="HMB382" s="334"/>
      <c r="HMC382" s="334"/>
      <c r="HMD382" s="334"/>
      <c r="HME382" s="334"/>
      <c r="HMF382" s="334"/>
      <c r="HMG382" s="334"/>
      <c r="HMH382" s="334"/>
      <c r="HMI382" s="334"/>
      <c r="HMJ382" s="334"/>
      <c r="HMK382" s="334"/>
      <c r="HML382" s="334"/>
      <c r="HMM382" s="334"/>
      <c r="HMN382" s="334"/>
      <c r="HMO382" s="334"/>
      <c r="HMP382" s="334"/>
      <c r="HMQ382" s="334"/>
      <c r="HMR382" s="334"/>
      <c r="HMS382" s="334"/>
      <c r="HMT382" s="334"/>
      <c r="HMU382" s="334"/>
      <c r="HMV382" s="334"/>
      <c r="HMW382" s="334"/>
      <c r="HMX382" s="334"/>
      <c r="HMY382" s="334"/>
      <c r="HMZ382" s="334"/>
      <c r="HNA382" s="334"/>
      <c r="HNB382" s="334"/>
      <c r="HNC382" s="334"/>
      <c r="HND382" s="334"/>
      <c r="HNE382" s="334"/>
      <c r="HNF382" s="334"/>
      <c r="HNG382" s="334"/>
      <c r="HNH382" s="334"/>
      <c r="HNI382" s="334"/>
      <c r="HNJ382" s="334"/>
      <c r="HNK382" s="334"/>
      <c r="HNL382" s="334"/>
      <c r="HNM382" s="334"/>
      <c r="HNN382" s="334"/>
      <c r="HNO382" s="334"/>
      <c r="HNP382" s="334"/>
      <c r="HNQ382" s="334"/>
      <c r="HNR382" s="334"/>
      <c r="HNS382" s="334"/>
      <c r="HNT382" s="334"/>
      <c r="HNU382" s="334"/>
      <c r="HNV382" s="334"/>
      <c r="HNW382" s="334"/>
      <c r="HNX382" s="334"/>
      <c r="HNY382" s="334"/>
      <c r="HNZ382" s="334"/>
      <c r="HOA382" s="334"/>
      <c r="HOB382" s="334"/>
      <c r="HOC382" s="334"/>
      <c r="HOD382" s="334"/>
      <c r="HOE382" s="334"/>
      <c r="HOF382" s="334"/>
      <c r="HOG382" s="334"/>
      <c r="HOH382" s="334"/>
      <c r="HOI382" s="334"/>
      <c r="HOJ382" s="334"/>
      <c r="HOK382" s="334"/>
      <c r="HOL382" s="334"/>
      <c r="HOM382" s="334"/>
      <c r="HON382" s="334"/>
      <c r="HOO382" s="334"/>
      <c r="HOP382" s="334"/>
      <c r="HOQ382" s="334"/>
      <c r="HOR382" s="334"/>
      <c r="HOS382" s="334"/>
      <c r="HOT382" s="334"/>
      <c r="HOU382" s="334"/>
      <c r="HOV382" s="334"/>
      <c r="HOW382" s="334"/>
      <c r="HOX382" s="334"/>
      <c r="HOY382" s="334"/>
      <c r="HOZ382" s="334"/>
      <c r="HPA382" s="334"/>
      <c r="HPB382" s="334"/>
      <c r="HPC382" s="334"/>
      <c r="HPD382" s="334"/>
      <c r="HPE382" s="334"/>
      <c r="HPF382" s="334"/>
      <c r="HPG382" s="334"/>
      <c r="HPH382" s="334"/>
      <c r="HPI382" s="334"/>
      <c r="HPJ382" s="334"/>
      <c r="HPK382" s="334"/>
      <c r="HPL382" s="334"/>
      <c r="HPM382" s="334"/>
      <c r="HPN382" s="334"/>
      <c r="HPO382" s="334"/>
      <c r="HPP382" s="334"/>
      <c r="HPQ382" s="334"/>
      <c r="HPR382" s="334"/>
      <c r="HPS382" s="334"/>
      <c r="HPT382" s="334"/>
      <c r="HPU382" s="334"/>
      <c r="HPV382" s="334"/>
      <c r="HPW382" s="334"/>
      <c r="HPX382" s="334"/>
      <c r="HPY382" s="334"/>
      <c r="HPZ382" s="334"/>
      <c r="HQA382" s="334"/>
      <c r="HQB382" s="334"/>
      <c r="HQC382" s="334"/>
      <c r="HQD382" s="334"/>
      <c r="HQE382" s="334"/>
      <c r="HQF382" s="334"/>
      <c r="HQG382" s="334"/>
      <c r="HQH382" s="334"/>
      <c r="HQI382" s="334"/>
      <c r="HQJ382" s="334"/>
      <c r="HQK382" s="334"/>
      <c r="HQL382" s="334"/>
      <c r="HQM382" s="334"/>
      <c r="HQN382" s="334"/>
      <c r="HQO382" s="334"/>
      <c r="HQP382" s="334"/>
      <c r="HQQ382" s="334"/>
      <c r="HQR382" s="334"/>
      <c r="HQS382" s="334"/>
      <c r="HQT382" s="334"/>
      <c r="HQU382" s="334"/>
      <c r="HQV382" s="334"/>
      <c r="HQW382" s="334"/>
      <c r="HQX382" s="334"/>
      <c r="HQY382" s="334"/>
      <c r="HQZ382" s="334"/>
      <c r="HRA382" s="334"/>
      <c r="HRB382" s="334"/>
      <c r="HRC382" s="334"/>
      <c r="HRD382" s="334"/>
      <c r="HRE382" s="334"/>
      <c r="HRF382" s="334"/>
      <c r="HRG382" s="334"/>
      <c r="HRH382" s="334"/>
      <c r="HRI382" s="334"/>
      <c r="HRJ382" s="334"/>
      <c r="HRK382" s="334"/>
      <c r="HRL382" s="334"/>
      <c r="HRM382" s="334"/>
      <c r="HRN382" s="334"/>
      <c r="HRO382" s="334"/>
      <c r="HRP382" s="334"/>
      <c r="HRQ382" s="334"/>
      <c r="HRR382" s="334"/>
      <c r="HRS382" s="334"/>
      <c r="HRT382" s="334"/>
      <c r="HRU382" s="334"/>
      <c r="HRV382" s="334"/>
      <c r="HRW382" s="334"/>
      <c r="HRX382" s="334"/>
      <c r="HRY382" s="334"/>
      <c r="HRZ382" s="334"/>
      <c r="HSA382" s="334"/>
      <c r="HSB382" s="334"/>
      <c r="HSC382" s="334"/>
      <c r="HSD382" s="334"/>
      <c r="HSE382" s="334"/>
      <c r="HSF382" s="334"/>
      <c r="HSG382" s="334"/>
      <c r="HSH382" s="334"/>
      <c r="HSI382" s="334"/>
      <c r="HSJ382" s="334"/>
      <c r="HSK382" s="334"/>
      <c r="HSL382" s="334"/>
      <c r="HSM382" s="334"/>
      <c r="HSN382" s="334"/>
      <c r="HSO382" s="334"/>
      <c r="HSP382" s="334"/>
      <c r="HSQ382" s="334"/>
      <c r="HSR382" s="334"/>
      <c r="HSS382" s="334"/>
      <c r="HST382" s="334"/>
      <c r="HSU382" s="334"/>
      <c r="HSV382" s="334"/>
      <c r="HSW382" s="334"/>
      <c r="HSX382" s="334"/>
      <c r="HSY382" s="334"/>
      <c r="HSZ382" s="334"/>
      <c r="HTA382" s="334"/>
      <c r="HTB382" s="334"/>
      <c r="HTC382" s="334"/>
      <c r="HTD382" s="334"/>
      <c r="HTE382" s="334"/>
      <c r="HTF382" s="334"/>
      <c r="HTG382" s="334"/>
      <c r="HTH382" s="334"/>
      <c r="HTI382" s="334"/>
      <c r="HTJ382" s="334"/>
      <c r="HTK382" s="334"/>
      <c r="HTL382" s="334"/>
      <c r="HTM382" s="334"/>
      <c r="HTN382" s="334"/>
      <c r="HTO382" s="334"/>
      <c r="HTP382" s="334"/>
      <c r="HTQ382" s="334"/>
      <c r="HTR382" s="334"/>
      <c r="HTS382" s="334"/>
      <c r="HTT382" s="334"/>
      <c r="HTU382" s="334"/>
      <c r="HTV382" s="334"/>
      <c r="HTW382" s="334"/>
      <c r="HTX382" s="334"/>
      <c r="HTY382" s="334"/>
      <c r="HTZ382" s="334"/>
      <c r="HUA382" s="334"/>
      <c r="HUB382" s="334"/>
      <c r="HUC382" s="334"/>
      <c r="HUD382" s="334"/>
      <c r="HUE382" s="334"/>
      <c r="HUF382" s="334"/>
      <c r="HUG382" s="334"/>
      <c r="HUH382" s="334"/>
      <c r="HUI382" s="334"/>
      <c r="HUJ382" s="334"/>
      <c r="HUK382" s="334"/>
      <c r="HUL382" s="334"/>
      <c r="HUM382" s="334"/>
      <c r="HUN382" s="334"/>
      <c r="HUO382" s="334"/>
      <c r="HUP382" s="334"/>
      <c r="HUQ382" s="334"/>
      <c r="HUR382" s="334"/>
      <c r="HUS382" s="334"/>
      <c r="HUT382" s="334"/>
      <c r="HUU382" s="334"/>
      <c r="HUV382" s="334"/>
      <c r="HUW382" s="334"/>
      <c r="HUX382" s="334"/>
      <c r="HUY382" s="334"/>
      <c r="HUZ382" s="334"/>
      <c r="HVA382" s="334"/>
      <c r="HVB382" s="334"/>
      <c r="HVC382" s="334"/>
      <c r="HVD382" s="334"/>
      <c r="HVE382" s="334"/>
      <c r="HVF382" s="334"/>
      <c r="HVG382" s="334"/>
      <c r="HVH382" s="334"/>
      <c r="HVI382" s="334"/>
      <c r="HVJ382" s="334"/>
      <c r="HVK382" s="334"/>
      <c r="HVL382" s="334"/>
      <c r="HVM382" s="334"/>
      <c r="HVN382" s="334"/>
      <c r="HVO382" s="334"/>
      <c r="HVP382" s="334"/>
      <c r="HVQ382" s="334"/>
      <c r="HVR382" s="334"/>
      <c r="HVS382" s="334"/>
      <c r="HVT382" s="334"/>
      <c r="HVU382" s="334"/>
      <c r="HVV382" s="334"/>
      <c r="HVW382" s="334"/>
      <c r="HVX382" s="334"/>
      <c r="HVY382" s="334"/>
      <c r="HVZ382" s="334"/>
      <c r="HWA382" s="334"/>
      <c r="HWB382" s="334"/>
      <c r="HWC382" s="334"/>
      <c r="HWD382" s="334"/>
      <c r="HWE382" s="334"/>
      <c r="HWF382" s="334"/>
      <c r="HWG382" s="334"/>
      <c r="HWH382" s="334"/>
      <c r="HWI382" s="334"/>
      <c r="HWJ382" s="334"/>
      <c r="HWK382" s="334"/>
      <c r="HWL382" s="334"/>
      <c r="HWM382" s="334"/>
      <c r="HWN382" s="334"/>
      <c r="HWO382" s="334"/>
      <c r="HWP382" s="334"/>
      <c r="HWQ382" s="334"/>
      <c r="HWR382" s="334"/>
      <c r="HWS382" s="334"/>
      <c r="HWT382" s="334"/>
      <c r="HWU382" s="334"/>
      <c r="HWV382" s="334"/>
      <c r="HWW382" s="334"/>
      <c r="HWX382" s="334"/>
      <c r="HWY382" s="334"/>
      <c r="HWZ382" s="334"/>
      <c r="HXA382" s="334"/>
      <c r="HXB382" s="334"/>
      <c r="HXC382" s="334"/>
      <c r="HXD382" s="334"/>
      <c r="HXE382" s="334"/>
      <c r="HXF382" s="334"/>
      <c r="HXG382" s="334"/>
      <c r="HXH382" s="334"/>
      <c r="HXI382" s="334"/>
      <c r="HXJ382" s="334"/>
      <c r="HXK382" s="334"/>
      <c r="HXL382" s="334"/>
      <c r="HXM382" s="334"/>
      <c r="HXN382" s="334"/>
      <c r="HXO382" s="334"/>
      <c r="HXP382" s="334"/>
      <c r="HXQ382" s="334"/>
      <c r="HXR382" s="334"/>
      <c r="HXS382" s="334"/>
      <c r="HXT382" s="334"/>
      <c r="HXU382" s="334"/>
      <c r="HXV382" s="334"/>
      <c r="HXW382" s="334"/>
      <c r="HXX382" s="334"/>
      <c r="HXY382" s="334"/>
      <c r="HXZ382" s="334"/>
      <c r="HYA382" s="334"/>
      <c r="HYB382" s="334"/>
      <c r="HYC382" s="334"/>
      <c r="HYD382" s="334"/>
      <c r="HYE382" s="334"/>
      <c r="HYF382" s="334"/>
      <c r="HYG382" s="334"/>
      <c r="HYH382" s="334"/>
      <c r="HYI382" s="334"/>
      <c r="HYJ382" s="334"/>
      <c r="HYK382" s="334"/>
      <c r="HYL382" s="334"/>
      <c r="HYM382" s="334"/>
      <c r="HYN382" s="334"/>
      <c r="HYO382" s="334"/>
      <c r="HYP382" s="334"/>
      <c r="HYQ382" s="334"/>
      <c r="HYR382" s="334"/>
      <c r="HYS382" s="334"/>
      <c r="HYT382" s="334"/>
      <c r="HYU382" s="334"/>
      <c r="HYV382" s="334"/>
      <c r="HYW382" s="334"/>
      <c r="HYX382" s="334"/>
      <c r="HYY382" s="334"/>
      <c r="HYZ382" s="334"/>
      <c r="HZA382" s="334"/>
      <c r="HZB382" s="334"/>
      <c r="HZC382" s="334"/>
      <c r="HZD382" s="334"/>
      <c r="HZE382" s="334"/>
      <c r="HZF382" s="334"/>
      <c r="HZG382" s="334"/>
      <c r="HZH382" s="334"/>
      <c r="HZI382" s="334"/>
      <c r="HZJ382" s="334"/>
      <c r="HZK382" s="334"/>
      <c r="HZL382" s="334"/>
      <c r="HZM382" s="334"/>
      <c r="HZN382" s="334"/>
      <c r="HZO382" s="334"/>
      <c r="HZP382" s="334"/>
      <c r="HZQ382" s="334"/>
      <c r="HZR382" s="334"/>
      <c r="HZS382" s="334"/>
      <c r="HZT382" s="334"/>
      <c r="HZU382" s="334"/>
      <c r="HZV382" s="334"/>
      <c r="HZW382" s="334"/>
      <c r="HZX382" s="334"/>
      <c r="HZY382" s="334"/>
      <c r="HZZ382" s="334"/>
      <c r="IAA382" s="334"/>
      <c r="IAB382" s="334"/>
      <c r="IAC382" s="334"/>
      <c r="IAD382" s="334"/>
      <c r="IAE382" s="334"/>
      <c r="IAF382" s="334"/>
      <c r="IAG382" s="334"/>
      <c r="IAH382" s="334"/>
      <c r="IAI382" s="334"/>
      <c r="IAJ382" s="334"/>
      <c r="IAK382" s="334"/>
      <c r="IAL382" s="334"/>
      <c r="IAM382" s="334"/>
      <c r="IAN382" s="334"/>
      <c r="IAO382" s="334"/>
      <c r="IAP382" s="334"/>
      <c r="IAQ382" s="334"/>
      <c r="IAR382" s="334"/>
      <c r="IAS382" s="334"/>
      <c r="IAT382" s="334"/>
      <c r="IAU382" s="334"/>
      <c r="IAV382" s="334"/>
      <c r="IAW382" s="334"/>
      <c r="IAX382" s="334"/>
      <c r="IAY382" s="334"/>
      <c r="IAZ382" s="334"/>
      <c r="IBA382" s="334"/>
      <c r="IBB382" s="334"/>
      <c r="IBC382" s="334"/>
      <c r="IBD382" s="334"/>
      <c r="IBE382" s="334"/>
      <c r="IBF382" s="334"/>
      <c r="IBG382" s="334"/>
      <c r="IBH382" s="334"/>
      <c r="IBI382" s="334"/>
      <c r="IBJ382" s="334"/>
      <c r="IBK382" s="334"/>
      <c r="IBL382" s="334"/>
      <c r="IBM382" s="334"/>
      <c r="IBN382" s="334"/>
      <c r="IBO382" s="334"/>
      <c r="IBP382" s="334"/>
      <c r="IBQ382" s="334"/>
      <c r="IBR382" s="334"/>
      <c r="IBS382" s="334"/>
      <c r="IBT382" s="334"/>
      <c r="IBU382" s="334"/>
      <c r="IBV382" s="334"/>
      <c r="IBW382" s="334"/>
      <c r="IBX382" s="334"/>
      <c r="IBY382" s="334"/>
      <c r="IBZ382" s="334"/>
      <c r="ICA382" s="334"/>
      <c r="ICB382" s="334"/>
      <c r="ICC382" s="334"/>
      <c r="ICD382" s="334"/>
      <c r="ICE382" s="334"/>
      <c r="ICF382" s="334"/>
      <c r="ICG382" s="334"/>
      <c r="ICH382" s="334"/>
      <c r="ICI382" s="334"/>
      <c r="ICJ382" s="334"/>
      <c r="ICK382" s="334"/>
      <c r="ICL382" s="334"/>
      <c r="ICM382" s="334"/>
      <c r="ICN382" s="334"/>
      <c r="ICO382" s="334"/>
      <c r="ICP382" s="334"/>
      <c r="ICQ382" s="334"/>
      <c r="ICR382" s="334"/>
      <c r="ICS382" s="334"/>
      <c r="ICT382" s="334"/>
      <c r="ICU382" s="334"/>
      <c r="ICV382" s="334"/>
      <c r="ICW382" s="334"/>
      <c r="ICX382" s="334"/>
      <c r="ICY382" s="334"/>
      <c r="ICZ382" s="334"/>
      <c r="IDA382" s="334"/>
      <c r="IDB382" s="334"/>
      <c r="IDC382" s="334"/>
      <c r="IDD382" s="334"/>
      <c r="IDE382" s="334"/>
      <c r="IDF382" s="334"/>
      <c r="IDG382" s="334"/>
      <c r="IDH382" s="334"/>
      <c r="IDI382" s="334"/>
      <c r="IDJ382" s="334"/>
      <c r="IDK382" s="334"/>
      <c r="IDL382" s="334"/>
      <c r="IDM382" s="334"/>
      <c r="IDN382" s="334"/>
      <c r="IDO382" s="334"/>
      <c r="IDP382" s="334"/>
      <c r="IDQ382" s="334"/>
      <c r="IDR382" s="334"/>
      <c r="IDS382" s="334"/>
      <c r="IDT382" s="334"/>
      <c r="IDU382" s="334"/>
      <c r="IDV382" s="334"/>
      <c r="IDW382" s="334"/>
      <c r="IDX382" s="334"/>
      <c r="IDY382" s="334"/>
      <c r="IDZ382" s="334"/>
      <c r="IEA382" s="334"/>
      <c r="IEB382" s="334"/>
      <c r="IEC382" s="334"/>
      <c r="IED382" s="334"/>
      <c r="IEE382" s="334"/>
      <c r="IEF382" s="334"/>
      <c r="IEG382" s="334"/>
      <c r="IEH382" s="334"/>
      <c r="IEI382" s="334"/>
      <c r="IEJ382" s="334"/>
      <c r="IEK382" s="334"/>
      <c r="IEL382" s="334"/>
      <c r="IEM382" s="334"/>
      <c r="IEN382" s="334"/>
      <c r="IEO382" s="334"/>
      <c r="IEP382" s="334"/>
      <c r="IEQ382" s="334"/>
      <c r="IER382" s="334"/>
      <c r="IES382" s="334"/>
      <c r="IET382" s="334"/>
      <c r="IEU382" s="334"/>
      <c r="IEV382" s="334"/>
      <c r="IEW382" s="334"/>
      <c r="IEX382" s="334"/>
      <c r="IEY382" s="334"/>
      <c r="IEZ382" s="334"/>
      <c r="IFA382" s="334"/>
      <c r="IFB382" s="334"/>
      <c r="IFC382" s="334"/>
      <c r="IFD382" s="334"/>
      <c r="IFE382" s="334"/>
      <c r="IFF382" s="334"/>
      <c r="IFG382" s="334"/>
      <c r="IFH382" s="334"/>
      <c r="IFI382" s="334"/>
      <c r="IFJ382" s="334"/>
      <c r="IFK382" s="334"/>
      <c r="IFL382" s="334"/>
      <c r="IFM382" s="334"/>
      <c r="IFN382" s="334"/>
      <c r="IFO382" s="334"/>
      <c r="IFP382" s="334"/>
      <c r="IFQ382" s="334"/>
      <c r="IFR382" s="334"/>
      <c r="IFS382" s="334"/>
      <c r="IFT382" s="334"/>
      <c r="IFU382" s="334"/>
      <c r="IFV382" s="334"/>
      <c r="IFW382" s="334"/>
      <c r="IFX382" s="334"/>
      <c r="IFY382" s="334"/>
      <c r="IFZ382" s="334"/>
      <c r="IGA382" s="334"/>
      <c r="IGB382" s="334"/>
      <c r="IGC382" s="334"/>
      <c r="IGD382" s="334"/>
      <c r="IGE382" s="334"/>
      <c r="IGF382" s="334"/>
      <c r="IGG382" s="334"/>
      <c r="IGH382" s="334"/>
      <c r="IGI382" s="334"/>
      <c r="IGJ382" s="334"/>
      <c r="IGK382" s="334"/>
      <c r="IGL382" s="334"/>
      <c r="IGM382" s="334"/>
      <c r="IGN382" s="334"/>
      <c r="IGO382" s="334"/>
      <c r="IGP382" s="334"/>
      <c r="IGQ382" s="334"/>
      <c r="IGR382" s="334"/>
      <c r="IGS382" s="334"/>
      <c r="IGT382" s="334"/>
      <c r="IGU382" s="334"/>
      <c r="IGV382" s="334"/>
      <c r="IGW382" s="334"/>
      <c r="IGX382" s="334"/>
      <c r="IGY382" s="334"/>
      <c r="IGZ382" s="334"/>
      <c r="IHA382" s="334"/>
      <c r="IHB382" s="334"/>
      <c r="IHC382" s="334"/>
      <c r="IHD382" s="334"/>
      <c r="IHE382" s="334"/>
      <c r="IHF382" s="334"/>
      <c r="IHG382" s="334"/>
      <c r="IHH382" s="334"/>
      <c r="IHI382" s="334"/>
      <c r="IHJ382" s="334"/>
      <c r="IHK382" s="334"/>
      <c r="IHL382" s="334"/>
      <c r="IHM382" s="334"/>
      <c r="IHN382" s="334"/>
      <c r="IHO382" s="334"/>
      <c r="IHP382" s="334"/>
      <c r="IHQ382" s="334"/>
      <c r="IHR382" s="334"/>
      <c r="IHS382" s="334"/>
      <c r="IHT382" s="334"/>
      <c r="IHU382" s="334"/>
      <c r="IHV382" s="334"/>
      <c r="IHW382" s="334"/>
      <c r="IHX382" s="334"/>
      <c r="IHY382" s="334"/>
      <c r="IHZ382" s="334"/>
      <c r="IIA382" s="334"/>
      <c r="IIB382" s="334"/>
      <c r="IIC382" s="334"/>
      <c r="IID382" s="334"/>
      <c r="IIE382" s="334"/>
      <c r="IIF382" s="334"/>
      <c r="IIG382" s="334"/>
      <c r="IIH382" s="334"/>
      <c r="III382" s="334"/>
      <c r="IIJ382" s="334"/>
      <c r="IIK382" s="334"/>
      <c r="IIL382" s="334"/>
      <c r="IIM382" s="334"/>
      <c r="IIN382" s="334"/>
      <c r="IIO382" s="334"/>
      <c r="IIP382" s="334"/>
      <c r="IIQ382" s="334"/>
      <c r="IIR382" s="334"/>
      <c r="IIS382" s="334"/>
      <c r="IIT382" s="334"/>
      <c r="IIU382" s="334"/>
      <c r="IIV382" s="334"/>
      <c r="IIW382" s="334"/>
      <c r="IIX382" s="334"/>
      <c r="IIY382" s="334"/>
      <c r="IIZ382" s="334"/>
      <c r="IJA382" s="334"/>
      <c r="IJB382" s="334"/>
      <c r="IJC382" s="334"/>
      <c r="IJD382" s="334"/>
      <c r="IJE382" s="334"/>
      <c r="IJF382" s="334"/>
      <c r="IJG382" s="334"/>
      <c r="IJH382" s="334"/>
      <c r="IJI382" s="334"/>
      <c r="IJJ382" s="334"/>
      <c r="IJK382" s="334"/>
      <c r="IJL382" s="334"/>
      <c r="IJM382" s="334"/>
      <c r="IJN382" s="334"/>
      <c r="IJO382" s="334"/>
      <c r="IJP382" s="334"/>
      <c r="IJQ382" s="334"/>
      <c r="IJR382" s="334"/>
      <c r="IJS382" s="334"/>
      <c r="IJT382" s="334"/>
      <c r="IJU382" s="334"/>
      <c r="IJV382" s="334"/>
      <c r="IJW382" s="334"/>
      <c r="IJX382" s="334"/>
      <c r="IJY382" s="334"/>
      <c r="IJZ382" s="334"/>
      <c r="IKA382" s="334"/>
      <c r="IKB382" s="334"/>
      <c r="IKC382" s="334"/>
      <c r="IKD382" s="334"/>
      <c r="IKE382" s="334"/>
      <c r="IKF382" s="334"/>
      <c r="IKG382" s="334"/>
      <c r="IKH382" s="334"/>
      <c r="IKI382" s="334"/>
      <c r="IKJ382" s="334"/>
      <c r="IKK382" s="334"/>
      <c r="IKL382" s="334"/>
      <c r="IKM382" s="334"/>
      <c r="IKN382" s="334"/>
      <c r="IKO382" s="334"/>
      <c r="IKP382" s="334"/>
      <c r="IKQ382" s="334"/>
      <c r="IKR382" s="334"/>
      <c r="IKS382" s="334"/>
      <c r="IKT382" s="334"/>
      <c r="IKU382" s="334"/>
      <c r="IKV382" s="334"/>
      <c r="IKW382" s="334"/>
      <c r="IKX382" s="334"/>
      <c r="IKY382" s="334"/>
      <c r="IKZ382" s="334"/>
      <c r="ILA382" s="334"/>
      <c r="ILB382" s="334"/>
      <c r="ILC382" s="334"/>
      <c r="ILD382" s="334"/>
      <c r="ILE382" s="334"/>
      <c r="ILF382" s="334"/>
      <c r="ILG382" s="334"/>
      <c r="ILH382" s="334"/>
      <c r="ILI382" s="334"/>
      <c r="ILJ382" s="334"/>
      <c r="ILK382" s="334"/>
      <c r="ILL382" s="334"/>
      <c r="ILM382" s="334"/>
      <c r="ILN382" s="334"/>
      <c r="ILO382" s="334"/>
      <c r="ILP382" s="334"/>
      <c r="ILQ382" s="334"/>
      <c r="ILR382" s="334"/>
      <c r="ILS382" s="334"/>
      <c r="ILT382" s="334"/>
      <c r="ILU382" s="334"/>
      <c r="ILV382" s="334"/>
      <c r="ILW382" s="334"/>
      <c r="ILX382" s="334"/>
      <c r="ILY382" s="334"/>
      <c r="ILZ382" s="334"/>
      <c r="IMA382" s="334"/>
      <c r="IMB382" s="334"/>
      <c r="IMC382" s="334"/>
      <c r="IMD382" s="334"/>
      <c r="IME382" s="334"/>
      <c r="IMF382" s="334"/>
      <c r="IMG382" s="334"/>
      <c r="IMH382" s="334"/>
      <c r="IMI382" s="334"/>
      <c r="IMJ382" s="334"/>
      <c r="IMK382" s="334"/>
      <c r="IML382" s="334"/>
      <c r="IMM382" s="334"/>
      <c r="IMN382" s="334"/>
      <c r="IMO382" s="334"/>
      <c r="IMP382" s="334"/>
      <c r="IMQ382" s="334"/>
      <c r="IMR382" s="334"/>
      <c r="IMS382" s="334"/>
      <c r="IMT382" s="334"/>
      <c r="IMU382" s="334"/>
      <c r="IMV382" s="334"/>
      <c r="IMW382" s="334"/>
      <c r="IMX382" s="334"/>
      <c r="IMY382" s="334"/>
      <c r="IMZ382" s="334"/>
      <c r="INA382" s="334"/>
      <c r="INB382" s="334"/>
      <c r="INC382" s="334"/>
      <c r="IND382" s="334"/>
      <c r="INE382" s="334"/>
      <c r="INF382" s="334"/>
      <c r="ING382" s="334"/>
      <c r="INH382" s="334"/>
      <c r="INI382" s="334"/>
      <c r="INJ382" s="334"/>
      <c r="INK382" s="334"/>
      <c r="INL382" s="334"/>
      <c r="INM382" s="334"/>
      <c r="INN382" s="334"/>
      <c r="INO382" s="334"/>
      <c r="INP382" s="334"/>
      <c r="INQ382" s="334"/>
      <c r="INR382" s="334"/>
      <c r="INS382" s="334"/>
      <c r="INT382" s="334"/>
      <c r="INU382" s="334"/>
      <c r="INV382" s="334"/>
      <c r="INW382" s="334"/>
      <c r="INX382" s="334"/>
      <c r="INY382" s="334"/>
      <c r="INZ382" s="334"/>
      <c r="IOA382" s="334"/>
      <c r="IOB382" s="334"/>
      <c r="IOC382" s="334"/>
      <c r="IOD382" s="334"/>
      <c r="IOE382" s="334"/>
      <c r="IOF382" s="334"/>
      <c r="IOG382" s="334"/>
      <c r="IOH382" s="334"/>
      <c r="IOI382" s="334"/>
      <c r="IOJ382" s="334"/>
      <c r="IOK382" s="334"/>
      <c r="IOL382" s="334"/>
      <c r="IOM382" s="334"/>
      <c r="ION382" s="334"/>
      <c r="IOO382" s="334"/>
      <c r="IOP382" s="334"/>
      <c r="IOQ382" s="334"/>
      <c r="IOR382" s="334"/>
      <c r="IOS382" s="334"/>
      <c r="IOT382" s="334"/>
      <c r="IOU382" s="334"/>
      <c r="IOV382" s="334"/>
      <c r="IOW382" s="334"/>
      <c r="IOX382" s="334"/>
      <c r="IOY382" s="334"/>
      <c r="IOZ382" s="334"/>
      <c r="IPA382" s="334"/>
      <c r="IPB382" s="334"/>
      <c r="IPC382" s="334"/>
      <c r="IPD382" s="334"/>
      <c r="IPE382" s="334"/>
      <c r="IPF382" s="334"/>
      <c r="IPG382" s="334"/>
      <c r="IPH382" s="334"/>
      <c r="IPI382" s="334"/>
      <c r="IPJ382" s="334"/>
      <c r="IPK382" s="334"/>
      <c r="IPL382" s="334"/>
      <c r="IPM382" s="334"/>
      <c r="IPN382" s="334"/>
      <c r="IPO382" s="334"/>
      <c r="IPP382" s="334"/>
      <c r="IPQ382" s="334"/>
      <c r="IPR382" s="334"/>
      <c r="IPS382" s="334"/>
      <c r="IPT382" s="334"/>
      <c r="IPU382" s="334"/>
      <c r="IPV382" s="334"/>
      <c r="IPW382" s="334"/>
      <c r="IPX382" s="334"/>
      <c r="IPY382" s="334"/>
      <c r="IPZ382" s="334"/>
      <c r="IQA382" s="334"/>
      <c r="IQB382" s="334"/>
      <c r="IQC382" s="334"/>
      <c r="IQD382" s="334"/>
      <c r="IQE382" s="334"/>
      <c r="IQF382" s="334"/>
      <c r="IQG382" s="334"/>
      <c r="IQH382" s="334"/>
      <c r="IQI382" s="334"/>
      <c r="IQJ382" s="334"/>
      <c r="IQK382" s="334"/>
      <c r="IQL382" s="334"/>
      <c r="IQM382" s="334"/>
      <c r="IQN382" s="334"/>
      <c r="IQO382" s="334"/>
      <c r="IQP382" s="334"/>
      <c r="IQQ382" s="334"/>
      <c r="IQR382" s="334"/>
      <c r="IQS382" s="334"/>
      <c r="IQT382" s="334"/>
      <c r="IQU382" s="334"/>
      <c r="IQV382" s="334"/>
      <c r="IQW382" s="334"/>
      <c r="IQX382" s="334"/>
      <c r="IQY382" s="334"/>
      <c r="IQZ382" s="334"/>
      <c r="IRA382" s="334"/>
      <c r="IRB382" s="334"/>
      <c r="IRC382" s="334"/>
      <c r="IRD382" s="334"/>
      <c r="IRE382" s="334"/>
      <c r="IRF382" s="334"/>
      <c r="IRG382" s="334"/>
      <c r="IRH382" s="334"/>
      <c r="IRI382" s="334"/>
      <c r="IRJ382" s="334"/>
      <c r="IRK382" s="334"/>
      <c r="IRL382" s="334"/>
      <c r="IRM382" s="334"/>
      <c r="IRN382" s="334"/>
      <c r="IRO382" s="334"/>
      <c r="IRP382" s="334"/>
      <c r="IRQ382" s="334"/>
      <c r="IRR382" s="334"/>
      <c r="IRS382" s="334"/>
      <c r="IRT382" s="334"/>
      <c r="IRU382" s="334"/>
      <c r="IRV382" s="334"/>
      <c r="IRW382" s="334"/>
      <c r="IRX382" s="334"/>
      <c r="IRY382" s="334"/>
      <c r="IRZ382" s="334"/>
      <c r="ISA382" s="334"/>
      <c r="ISB382" s="334"/>
      <c r="ISC382" s="334"/>
      <c r="ISD382" s="334"/>
      <c r="ISE382" s="334"/>
      <c r="ISF382" s="334"/>
      <c r="ISG382" s="334"/>
      <c r="ISH382" s="334"/>
      <c r="ISI382" s="334"/>
      <c r="ISJ382" s="334"/>
      <c r="ISK382" s="334"/>
      <c r="ISL382" s="334"/>
      <c r="ISM382" s="334"/>
      <c r="ISN382" s="334"/>
      <c r="ISO382" s="334"/>
      <c r="ISP382" s="334"/>
      <c r="ISQ382" s="334"/>
      <c r="ISR382" s="334"/>
      <c r="ISS382" s="334"/>
      <c r="IST382" s="334"/>
      <c r="ISU382" s="334"/>
      <c r="ISV382" s="334"/>
      <c r="ISW382" s="334"/>
      <c r="ISX382" s="334"/>
      <c r="ISY382" s="334"/>
      <c r="ISZ382" s="334"/>
      <c r="ITA382" s="334"/>
      <c r="ITB382" s="334"/>
      <c r="ITC382" s="334"/>
      <c r="ITD382" s="334"/>
      <c r="ITE382" s="334"/>
      <c r="ITF382" s="334"/>
      <c r="ITG382" s="334"/>
      <c r="ITH382" s="334"/>
      <c r="ITI382" s="334"/>
      <c r="ITJ382" s="334"/>
      <c r="ITK382" s="334"/>
      <c r="ITL382" s="334"/>
      <c r="ITM382" s="334"/>
      <c r="ITN382" s="334"/>
      <c r="ITO382" s="334"/>
      <c r="ITP382" s="334"/>
      <c r="ITQ382" s="334"/>
      <c r="ITR382" s="334"/>
      <c r="ITS382" s="334"/>
      <c r="ITT382" s="334"/>
      <c r="ITU382" s="334"/>
      <c r="ITV382" s="334"/>
      <c r="ITW382" s="334"/>
      <c r="ITX382" s="334"/>
      <c r="ITY382" s="334"/>
      <c r="ITZ382" s="334"/>
      <c r="IUA382" s="334"/>
      <c r="IUB382" s="334"/>
      <c r="IUC382" s="334"/>
      <c r="IUD382" s="334"/>
      <c r="IUE382" s="334"/>
      <c r="IUF382" s="334"/>
      <c r="IUG382" s="334"/>
      <c r="IUH382" s="334"/>
      <c r="IUI382" s="334"/>
      <c r="IUJ382" s="334"/>
      <c r="IUK382" s="334"/>
      <c r="IUL382" s="334"/>
      <c r="IUM382" s="334"/>
      <c r="IUN382" s="334"/>
      <c r="IUO382" s="334"/>
      <c r="IUP382" s="334"/>
      <c r="IUQ382" s="334"/>
      <c r="IUR382" s="334"/>
      <c r="IUS382" s="334"/>
      <c r="IUT382" s="334"/>
      <c r="IUU382" s="334"/>
      <c r="IUV382" s="334"/>
      <c r="IUW382" s="334"/>
      <c r="IUX382" s="334"/>
      <c r="IUY382" s="334"/>
      <c r="IUZ382" s="334"/>
      <c r="IVA382" s="334"/>
      <c r="IVB382" s="334"/>
      <c r="IVC382" s="334"/>
      <c r="IVD382" s="334"/>
      <c r="IVE382" s="334"/>
      <c r="IVF382" s="334"/>
      <c r="IVG382" s="334"/>
      <c r="IVH382" s="334"/>
      <c r="IVI382" s="334"/>
      <c r="IVJ382" s="334"/>
      <c r="IVK382" s="334"/>
      <c r="IVL382" s="334"/>
      <c r="IVM382" s="334"/>
      <c r="IVN382" s="334"/>
      <c r="IVO382" s="334"/>
      <c r="IVP382" s="334"/>
      <c r="IVQ382" s="334"/>
      <c r="IVR382" s="334"/>
      <c r="IVS382" s="334"/>
      <c r="IVT382" s="334"/>
      <c r="IVU382" s="334"/>
      <c r="IVV382" s="334"/>
      <c r="IVW382" s="334"/>
      <c r="IVX382" s="334"/>
      <c r="IVY382" s="334"/>
      <c r="IVZ382" s="334"/>
      <c r="IWA382" s="334"/>
      <c r="IWB382" s="334"/>
      <c r="IWC382" s="334"/>
      <c r="IWD382" s="334"/>
      <c r="IWE382" s="334"/>
      <c r="IWF382" s="334"/>
      <c r="IWG382" s="334"/>
      <c r="IWH382" s="334"/>
      <c r="IWI382" s="334"/>
      <c r="IWJ382" s="334"/>
      <c r="IWK382" s="334"/>
      <c r="IWL382" s="334"/>
      <c r="IWM382" s="334"/>
      <c r="IWN382" s="334"/>
      <c r="IWO382" s="334"/>
      <c r="IWP382" s="334"/>
      <c r="IWQ382" s="334"/>
      <c r="IWR382" s="334"/>
      <c r="IWS382" s="334"/>
      <c r="IWT382" s="334"/>
      <c r="IWU382" s="334"/>
      <c r="IWV382" s="334"/>
      <c r="IWW382" s="334"/>
      <c r="IWX382" s="334"/>
      <c r="IWY382" s="334"/>
      <c r="IWZ382" s="334"/>
      <c r="IXA382" s="334"/>
      <c r="IXB382" s="334"/>
      <c r="IXC382" s="334"/>
      <c r="IXD382" s="334"/>
      <c r="IXE382" s="334"/>
      <c r="IXF382" s="334"/>
      <c r="IXG382" s="334"/>
      <c r="IXH382" s="334"/>
      <c r="IXI382" s="334"/>
      <c r="IXJ382" s="334"/>
      <c r="IXK382" s="334"/>
      <c r="IXL382" s="334"/>
      <c r="IXM382" s="334"/>
      <c r="IXN382" s="334"/>
      <c r="IXO382" s="334"/>
      <c r="IXP382" s="334"/>
      <c r="IXQ382" s="334"/>
      <c r="IXR382" s="334"/>
      <c r="IXS382" s="334"/>
      <c r="IXT382" s="334"/>
      <c r="IXU382" s="334"/>
      <c r="IXV382" s="334"/>
      <c r="IXW382" s="334"/>
      <c r="IXX382" s="334"/>
      <c r="IXY382" s="334"/>
      <c r="IXZ382" s="334"/>
      <c r="IYA382" s="334"/>
      <c r="IYB382" s="334"/>
      <c r="IYC382" s="334"/>
      <c r="IYD382" s="334"/>
      <c r="IYE382" s="334"/>
      <c r="IYF382" s="334"/>
      <c r="IYG382" s="334"/>
      <c r="IYH382" s="334"/>
      <c r="IYI382" s="334"/>
      <c r="IYJ382" s="334"/>
      <c r="IYK382" s="334"/>
      <c r="IYL382" s="334"/>
      <c r="IYM382" s="334"/>
      <c r="IYN382" s="334"/>
      <c r="IYO382" s="334"/>
      <c r="IYP382" s="334"/>
      <c r="IYQ382" s="334"/>
      <c r="IYR382" s="334"/>
      <c r="IYS382" s="334"/>
      <c r="IYT382" s="334"/>
      <c r="IYU382" s="334"/>
      <c r="IYV382" s="334"/>
      <c r="IYW382" s="334"/>
      <c r="IYX382" s="334"/>
      <c r="IYY382" s="334"/>
      <c r="IYZ382" s="334"/>
      <c r="IZA382" s="334"/>
      <c r="IZB382" s="334"/>
      <c r="IZC382" s="334"/>
      <c r="IZD382" s="334"/>
      <c r="IZE382" s="334"/>
      <c r="IZF382" s="334"/>
      <c r="IZG382" s="334"/>
      <c r="IZH382" s="334"/>
      <c r="IZI382" s="334"/>
      <c r="IZJ382" s="334"/>
      <c r="IZK382" s="334"/>
      <c r="IZL382" s="334"/>
      <c r="IZM382" s="334"/>
      <c r="IZN382" s="334"/>
      <c r="IZO382" s="334"/>
      <c r="IZP382" s="334"/>
      <c r="IZQ382" s="334"/>
      <c r="IZR382" s="334"/>
      <c r="IZS382" s="334"/>
      <c r="IZT382" s="334"/>
      <c r="IZU382" s="334"/>
      <c r="IZV382" s="334"/>
      <c r="IZW382" s="334"/>
      <c r="IZX382" s="334"/>
      <c r="IZY382" s="334"/>
      <c r="IZZ382" s="334"/>
      <c r="JAA382" s="334"/>
      <c r="JAB382" s="334"/>
      <c r="JAC382" s="334"/>
      <c r="JAD382" s="334"/>
      <c r="JAE382" s="334"/>
      <c r="JAF382" s="334"/>
      <c r="JAG382" s="334"/>
      <c r="JAH382" s="334"/>
      <c r="JAI382" s="334"/>
      <c r="JAJ382" s="334"/>
      <c r="JAK382" s="334"/>
      <c r="JAL382" s="334"/>
      <c r="JAM382" s="334"/>
      <c r="JAN382" s="334"/>
      <c r="JAO382" s="334"/>
      <c r="JAP382" s="334"/>
      <c r="JAQ382" s="334"/>
      <c r="JAR382" s="334"/>
      <c r="JAS382" s="334"/>
      <c r="JAT382" s="334"/>
      <c r="JAU382" s="334"/>
      <c r="JAV382" s="334"/>
      <c r="JAW382" s="334"/>
      <c r="JAX382" s="334"/>
      <c r="JAY382" s="334"/>
      <c r="JAZ382" s="334"/>
      <c r="JBA382" s="334"/>
      <c r="JBB382" s="334"/>
      <c r="JBC382" s="334"/>
      <c r="JBD382" s="334"/>
      <c r="JBE382" s="334"/>
      <c r="JBF382" s="334"/>
      <c r="JBG382" s="334"/>
      <c r="JBH382" s="334"/>
      <c r="JBI382" s="334"/>
      <c r="JBJ382" s="334"/>
      <c r="JBK382" s="334"/>
      <c r="JBL382" s="334"/>
      <c r="JBM382" s="334"/>
      <c r="JBN382" s="334"/>
      <c r="JBO382" s="334"/>
      <c r="JBP382" s="334"/>
      <c r="JBQ382" s="334"/>
      <c r="JBR382" s="334"/>
      <c r="JBS382" s="334"/>
      <c r="JBT382" s="334"/>
      <c r="JBU382" s="334"/>
      <c r="JBV382" s="334"/>
      <c r="JBW382" s="334"/>
      <c r="JBX382" s="334"/>
      <c r="JBY382" s="334"/>
      <c r="JBZ382" s="334"/>
      <c r="JCA382" s="334"/>
      <c r="JCB382" s="334"/>
      <c r="JCC382" s="334"/>
      <c r="JCD382" s="334"/>
      <c r="JCE382" s="334"/>
      <c r="JCF382" s="334"/>
      <c r="JCG382" s="334"/>
      <c r="JCH382" s="334"/>
      <c r="JCI382" s="334"/>
      <c r="JCJ382" s="334"/>
      <c r="JCK382" s="334"/>
      <c r="JCL382" s="334"/>
      <c r="JCM382" s="334"/>
      <c r="JCN382" s="334"/>
      <c r="JCO382" s="334"/>
      <c r="JCP382" s="334"/>
      <c r="JCQ382" s="334"/>
      <c r="JCR382" s="334"/>
      <c r="JCS382" s="334"/>
      <c r="JCT382" s="334"/>
      <c r="JCU382" s="334"/>
      <c r="JCV382" s="334"/>
      <c r="JCW382" s="334"/>
      <c r="JCX382" s="334"/>
      <c r="JCY382" s="334"/>
      <c r="JCZ382" s="334"/>
      <c r="JDA382" s="334"/>
      <c r="JDB382" s="334"/>
      <c r="JDC382" s="334"/>
      <c r="JDD382" s="334"/>
      <c r="JDE382" s="334"/>
      <c r="JDF382" s="334"/>
      <c r="JDG382" s="334"/>
      <c r="JDH382" s="334"/>
      <c r="JDI382" s="334"/>
      <c r="JDJ382" s="334"/>
      <c r="JDK382" s="334"/>
      <c r="JDL382" s="334"/>
      <c r="JDM382" s="334"/>
      <c r="JDN382" s="334"/>
      <c r="JDO382" s="334"/>
      <c r="JDP382" s="334"/>
      <c r="JDQ382" s="334"/>
      <c r="JDR382" s="334"/>
      <c r="JDS382" s="334"/>
      <c r="JDT382" s="334"/>
      <c r="JDU382" s="334"/>
      <c r="JDV382" s="334"/>
      <c r="JDW382" s="334"/>
      <c r="JDX382" s="334"/>
      <c r="JDY382" s="334"/>
      <c r="JDZ382" s="334"/>
      <c r="JEA382" s="334"/>
      <c r="JEB382" s="334"/>
      <c r="JEC382" s="334"/>
      <c r="JED382" s="334"/>
      <c r="JEE382" s="334"/>
      <c r="JEF382" s="334"/>
      <c r="JEG382" s="334"/>
      <c r="JEH382" s="334"/>
      <c r="JEI382" s="334"/>
      <c r="JEJ382" s="334"/>
      <c r="JEK382" s="334"/>
      <c r="JEL382" s="334"/>
      <c r="JEM382" s="334"/>
      <c r="JEN382" s="334"/>
      <c r="JEO382" s="334"/>
      <c r="JEP382" s="334"/>
      <c r="JEQ382" s="334"/>
      <c r="JER382" s="334"/>
      <c r="JES382" s="334"/>
      <c r="JET382" s="334"/>
      <c r="JEU382" s="334"/>
      <c r="JEV382" s="334"/>
      <c r="JEW382" s="334"/>
      <c r="JEX382" s="334"/>
      <c r="JEY382" s="334"/>
      <c r="JEZ382" s="334"/>
      <c r="JFA382" s="334"/>
      <c r="JFB382" s="334"/>
      <c r="JFC382" s="334"/>
      <c r="JFD382" s="334"/>
      <c r="JFE382" s="334"/>
      <c r="JFF382" s="334"/>
      <c r="JFG382" s="334"/>
      <c r="JFH382" s="334"/>
      <c r="JFI382" s="334"/>
      <c r="JFJ382" s="334"/>
      <c r="JFK382" s="334"/>
      <c r="JFL382" s="334"/>
      <c r="JFM382" s="334"/>
      <c r="JFN382" s="334"/>
      <c r="JFO382" s="334"/>
      <c r="JFP382" s="334"/>
      <c r="JFQ382" s="334"/>
      <c r="JFR382" s="334"/>
      <c r="JFS382" s="334"/>
      <c r="JFT382" s="334"/>
      <c r="JFU382" s="334"/>
      <c r="JFV382" s="334"/>
      <c r="JFW382" s="334"/>
      <c r="JFX382" s="334"/>
      <c r="JFY382" s="334"/>
      <c r="JFZ382" s="334"/>
      <c r="JGA382" s="334"/>
      <c r="JGB382" s="334"/>
      <c r="JGC382" s="334"/>
      <c r="JGD382" s="334"/>
      <c r="JGE382" s="334"/>
      <c r="JGF382" s="334"/>
      <c r="JGG382" s="334"/>
      <c r="JGH382" s="334"/>
      <c r="JGI382" s="334"/>
      <c r="JGJ382" s="334"/>
      <c r="JGK382" s="334"/>
      <c r="JGL382" s="334"/>
      <c r="JGM382" s="334"/>
      <c r="JGN382" s="334"/>
      <c r="JGO382" s="334"/>
      <c r="JGP382" s="334"/>
      <c r="JGQ382" s="334"/>
      <c r="JGR382" s="334"/>
      <c r="JGS382" s="334"/>
      <c r="JGT382" s="334"/>
      <c r="JGU382" s="334"/>
      <c r="JGV382" s="334"/>
      <c r="JGW382" s="334"/>
      <c r="JGX382" s="334"/>
      <c r="JGY382" s="334"/>
      <c r="JGZ382" s="334"/>
      <c r="JHA382" s="334"/>
      <c r="JHB382" s="334"/>
      <c r="JHC382" s="334"/>
      <c r="JHD382" s="334"/>
      <c r="JHE382" s="334"/>
      <c r="JHF382" s="334"/>
      <c r="JHG382" s="334"/>
      <c r="JHH382" s="334"/>
      <c r="JHI382" s="334"/>
      <c r="JHJ382" s="334"/>
      <c r="JHK382" s="334"/>
      <c r="JHL382" s="334"/>
      <c r="JHM382" s="334"/>
      <c r="JHN382" s="334"/>
      <c r="JHO382" s="334"/>
      <c r="JHP382" s="334"/>
      <c r="JHQ382" s="334"/>
      <c r="JHR382" s="334"/>
      <c r="JHS382" s="334"/>
      <c r="JHT382" s="334"/>
      <c r="JHU382" s="334"/>
      <c r="JHV382" s="334"/>
      <c r="JHW382" s="334"/>
      <c r="JHX382" s="334"/>
      <c r="JHY382" s="334"/>
      <c r="JHZ382" s="334"/>
      <c r="JIA382" s="334"/>
      <c r="JIB382" s="334"/>
      <c r="JIC382" s="334"/>
      <c r="JID382" s="334"/>
      <c r="JIE382" s="334"/>
      <c r="JIF382" s="334"/>
      <c r="JIG382" s="334"/>
      <c r="JIH382" s="334"/>
      <c r="JII382" s="334"/>
      <c r="JIJ382" s="334"/>
      <c r="JIK382" s="334"/>
      <c r="JIL382" s="334"/>
      <c r="JIM382" s="334"/>
      <c r="JIN382" s="334"/>
      <c r="JIO382" s="334"/>
      <c r="JIP382" s="334"/>
      <c r="JIQ382" s="334"/>
      <c r="JIR382" s="334"/>
      <c r="JIS382" s="334"/>
      <c r="JIT382" s="334"/>
      <c r="JIU382" s="334"/>
      <c r="JIV382" s="334"/>
      <c r="JIW382" s="334"/>
      <c r="JIX382" s="334"/>
      <c r="JIY382" s="334"/>
      <c r="JIZ382" s="334"/>
      <c r="JJA382" s="334"/>
      <c r="JJB382" s="334"/>
      <c r="JJC382" s="334"/>
      <c r="JJD382" s="334"/>
      <c r="JJE382" s="334"/>
      <c r="JJF382" s="334"/>
      <c r="JJG382" s="334"/>
      <c r="JJH382" s="334"/>
      <c r="JJI382" s="334"/>
      <c r="JJJ382" s="334"/>
      <c r="JJK382" s="334"/>
      <c r="JJL382" s="334"/>
      <c r="JJM382" s="334"/>
      <c r="JJN382" s="334"/>
      <c r="JJO382" s="334"/>
      <c r="JJP382" s="334"/>
      <c r="JJQ382" s="334"/>
      <c r="JJR382" s="334"/>
      <c r="JJS382" s="334"/>
      <c r="JJT382" s="334"/>
      <c r="JJU382" s="334"/>
      <c r="JJV382" s="334"/>
      <c r="JJW382" s="334"/>
      <c r="JJX382" s="334"/>
      <c r="JJY382" s="334"/>
      <c r="JJZ382" s="334"/>
      <c r="JKA382" s="334"/>
      <c r="JKB382" s="334"/>
      <c r="JKC382" s="334"/>
      <c r="JKD382" s="334"/>
      <c r="JKE382" s="334"/>
      <c r="JKF382" s="334"/>
      <c r="JKG382" s="334"/>
      <c r="JKH382" s="334"/>
      <c r="JKI382" s="334"/>
      <c r="JKJ382" s="334"/>
      <c r="JKK382" s="334"/>
      <c r="JKL382" s="334"/>
      <c r="JKM382" s="334"/>
      <c r="JKN382" s="334"/>
      <c r="JKO382" s="334"/>
      <c r="JKP382" s="334"/>
      <c r="JKQ382" s="334"/>
      <c r="JKR382" s="334"/>
      <c r="JKS382" s="334"/>
      <c r="JKT382" s="334"/>
      <c r="JKU382" s="334"/>
      <c r="JKV382" s="334"/>
      <c r="JKW382" s="334"/>
      <c r="JKX382" s="334"/>
      <c r="JKY382" s="334"/>
      <c r="JKZ382" s="334"/>
      <c r="JLA382" s="334"/>
      <c r="JLB382" s="334"/>
      <c r="JLC382" s="334"/>
      <c r="JLD382" s="334"/>
      <c r="JLE382" s="334"/>
      <c r="JLF382" s="334"/>
      <c r="JLG382" s="334"/>
      <c r="JLH382" s="334"/>
      <c r="JLI382" s="334"/>
      <c r="JLJ382" s="334"/>
      <c r="JLK382" s="334"/>
      <c r="JLL382" s="334"/>
      <c r="JLM382" s="334"/>
      <c r="JLN382" s="334"/>
      <c r="JLO382" s="334"/>
      <c r="JLP382" s="334"/>
      <c r="JLQ382" s="334"/>
      <c r="JLR382" s="334"/>
      <c r="JLS382" s="334"/>
      <c r="JLT382" s="334"/>
      <c r="JLU382" s="334"/>
      <c r="JLV382" s="334"/>
      <c r="JLW382" s="334"/>
      <c r="JLX382" s="334"/>
      <c r="JLY382" s="334"/>
      <c r="JLZ382" s="334"/>
      <c r="JMA382" s="334"/>
      <c r="JMB382" s="334"/>
      <c r="JMC382" s="334"/>
      <c r="JMD382" s="334"/>
      <c r="JME382" s="334"/>
      <c r="JMF382" s="334"/>
      <c r="JMG382" s="334"/>
      <c r="JMH382" s="334"/>
      <c r="JMI382" s="334"/>
      <c r="JMJ382" s="334"/>
      <c r="JMK382" s="334"/>
      <c r="JML382" s="334"/>
      <c r="JMM382" s="334"/>
      <c r="JMN382" s="334"/>
      <c r="JMO382" s="334"/>
      <c r="JMP382" s="334"/>
      <c r="JMQ382" s="334"/>
      <c r="JMR382" s="334"/>
      <c r="JMS382" s="334"/>
      <c r="JMT382" s="334"/>
      <c r="JMU382" s="334"/>
      <c r="JMV382" s="334"/>
      <c r="JMW382" s="334"/>
      <c r="JMX382" s="334"/>
      <c r="JMY382" s="334"/>
      <c r="JMZ382" s="334"/>
      <c r="JNA382" s="334"/>
      <c r="JNB382" s="334"/>
      <c r="JNC382" s="334"/>
      <c r="JND382" s="334"/>
      <c r="JNE382" s="334"/>
      <c r="JNF382" s="334"/>
      <c r="JNG382" s="334"/>
      <c r="JNH382" s="334"/>
      <c r="JNI382" s="334"/>
      <c r="JNJ382" s="334"/>
      <c r="JNK382" s="334"/>
      <c r="JNL382" s="334"/>
      <c r="JNM382" s="334"/>
      <c r="JNN382" s="334"/>
      <c r="JNO382" s="334"/>
      <c r="JNP382" s="334"/>
      <c r="JNQ382" s="334"/>
      <c r="JNR382" s="334"/>
      <c r="JNS382" s="334"/>
      <c r="JNT382" s="334"/>
      <c r="JNU382" s="334"/>
      <c r="JNV382" s="334"/>
      <c r="JNW382" s="334"/>
      <c r="JNX382" s="334"/>
      <c r="JNY382" s="334"/>
      <c r="JNZ382" s="334"/>
      <c r="JOA382" s="334"/>
      <c r="JOB382" s="334"/>
      <c r="JOC382" s="334"/>
      <c r="JOD382" s="334"/>
      <c r="JOE382" s="334"/>
      <c r="JOF382" s="334"/>
      <c r="JOG382" s="334"/>
      <c r="JOH382" s="334"/>
      <c r="JOI382" s="334"/>
      <c r="JOJ382" s="334"/>
      <c r="JOK382" s="334"/>
      <c r="JOL382" s="334"/>
      <c r="JOM382" s="334"/>
      <c r="JON382" s="334"/>
      <c r="JOO382" s="334"/>
      <c r="JOP382" s="334"/>
      <c r="JOQ382" s="334"/>
      <c r="JOR382" s="334"/>
      <c r="JOS382" s="334"/>
      <c r="JOT382" s="334"/>
      <c r="JOU382" s="334"/>
      <c r="JOV382" s="334"/>
      <c r="JOW382" s="334"/>
      <c r="JOX382" s="334"/>
      <c r="JOY382" s="334"/>
      <c r="JOZ382" s="334"/>
      <c r="JPA382" s="334"/>
      <c r="JPB382" s="334"/>
      <c r="JPC382" s="334"/>
      <c r="JPD382" s="334"/>
      <c r="JPE382" s="334"/>
      <c r="JPF382" s="334"/>
      <c r="JPG382" s="334"/>
      <c r="JPH382" s="334"/>
      <c r="JPI382" s="334"/>
      <c r="JPJ382" s="334"/>
      <c r="JPK382" s="334"/>
      <c r="JPL382" s="334"/>
      <c r="JPM382" s="334"/>
      <c r="JPN382" s="334"/>
      <c r="JPO382" s="334"/>
      <c r="JPP382" s="334"/>
      <c r="JPQ382" s="334"/>
      <c r="JPR382" s="334"/>
      <c r="JPS382" s="334"/>
      <c r="JPT382" s="334"/>
      <c r="JPU382" s="334"/>
      <c r="JPV382" s="334"/>
      <c r="JPW382" s="334"/>
      <c r="JPX382" s="334"/>
      <c r="JPY382" s="334"/>
      <c r="JPZ382" s="334"/>
      <c r="JQA382" s="334"/>
      <c r="JQB382" s="334"/>
      <c r="JQC382" s="334"/>
      <c r="JQD382" s="334"/>
      <c r="JQE382" s="334"/>
      <c r="JQF382" s="334"/>
      <c r="JQG382" s="334"/>
      <c r="JQH382" s="334"/>
      <c r="JQI382" s="334"/>
      <c r="JQJ382" s="334"/>
      <c r="JQK382" s="334"/>
      <c r="JQL382" s="334"/>
      <c r="JQM382" s="334"/>
      <c r="JQN382" s="334"/>
      <c r="JQO382" s="334"/>
      <c r="JQP382" s="334"/>
      <c r="JQQ382" s="334"/>
      <c r="JQR382" s="334"/>
      <c r="JQS382" s="334"/>
      <c r="JQT382" s="334"/>
      <c r="JQU382" s="334"/>
      <c r="JQV382" s="334"/>
      <c r="JQW382" s="334"/>
      <c r="JQX382" s="334"/>
      <c r="JQY382" s="334"/>
      <c r="JQZ382" s="334"/>
      <c r="JRA382" s="334"/>
      <c r="JRB382" s="334"/>
      <c r="JRC382" s="334"/>
      <c r="JRD382" s="334"/>
      <c r="JRE382" s="334"/>
      <c r="JRF382" s="334"/>
      <c r="JRG382" s="334"/>
      <c r="JRH382" s="334"/>
      <c r="JRI382" s="334"/>
      <c r="JRJ382" s="334"/>
      <c r="JRK382" s="334"/>
      <c r="JRL382" s="334"/>
      <c r="JRM382" s="334"/>
      <c r="JRN382" s="334"/>
      <c r="JRO382" s="334"/>
      <c r="JRP382" s="334"/>
      <c r="JRQ382" s="334"/>
      <c r="JRR382" s="334"/>
      <c r="JRS382" s="334"/>
      <c r="JRT382" s="334"/>
      <c r="JRU382" s="334"/>
      <c r="JRV382" s="334"/>
      <c r="JRW382" s="334"/>
      <c r="JRX382" s="334"/>
      <c r="JRY382" s="334"/>
      <c r="JRZ382" s="334"/>
      <c r="JSA382" s="334"/>
      <c r="JSB382" s="334"/>
      <c r="JSC382" s="334"/>
      <c r="JSD382" s="334"/>
      <c r="JSE382" s="334"/>
      <c r="JSF382" s="334"/>
      <c r="JSG382" s="334"/>
      <c r="JSH382" s="334"/>
      <c r="JSI382" s="334"/>
      <c r="JSJ382" s="334"/>
      <c r="JSK382" s="334"/>
      <c r="JSL382" s="334"/>
      <c r="JSM382" s="334"/>
      <c r="JSN382" s="334"/>
      <c r="JSO382" s="334"/>
      <c r="JSP382" s="334"/>
      <c r="JSQ382" s="334"/>
      <c r="JSR382" s="334"/>
      <c r="JSS382" s="334"/>
      <c r="JST382" s="334"/>
      <c r="JSU382" s="334"/>
      <c r="JSV382" s="334"/>
      <c r="JSW382" s="334"/>
      <c r="JSX382" s="334"/>
      <c r="JSY382" s="334"/>
      <c r="JSZ382" s="334"/>
      <c r="JTA382" s="334"/>
      <c r="JTB382" s="334"/>
      <c r="JTC382" s="334"/>
      <c r="JTD382" s="334"/>
      <c r="JTE382" s="334"/>
      <c r="JTF382" s="334"/>
      <c r="JTG382" s="334"/>
      <c r="JTH382" s="334"/>
      <c r="JTI382" s="334"/>
      <c r="JTJ382" s="334"/>
      <c r="JTK382" s="334"/>
      <c r="JTL382" s="334"/>
      <c r="JTM382" s="334"/>
      <c r="JTN382" s="334"/>
      <c r="JTO382" s="334"/>
      <c r="JTP382" s="334"/>
      <c r="JTQ382" s="334"/>
      <c r="JTR382" s="334"/>
      <c r="JTS382" s="334"/>
      <c r="JTT382" s="334"/>
      <c r="JTU382" s="334"/>
      <c r="JTV382" s="334"/>
      <c r="JTW382" s="334"/>
      <c r="JTX382" s="334"/>
      <c r="JTY382" s="334"/>
      <c r="JTZ382" s="334"/>
      <c r="JUA382" s="334"/>
      <c r="JUB382" s="334"/>
      <c r="JUC382" s="334"/>
      <c r="JUD382" s="334"/>
      <c r="JUE382" s="334"/>
      <c r="JUF382" s="334"/>
      <c r="JUG382" s="334"/>
      <c r="JUH382" s="334"/>
      <c r="JUI382" s="334"/>
      <c r="JUJ382" s="334"/>
      <c r="JUK382" s="334"/>
      <c r="JUL382" s="334"/>
      <c r="JUM382" s="334"/>
      <c r="JUN382" s="334"/>
      <c r="JUO382" s="334"/>
      <c r="JUP382" s="334"/>
      <c r="JUQ382" s="334"/>
      <c r="JUR382" s="334"/>
      <c r="JUS382" s="334"/>
      <c r="JUT382" s="334"/>
      <c r="JUU382" s="334"/>
      <c r="JUV382" s="334"/>
      <c r="JUW382" s="334"/>
      <c r="JUX382" s="334"/>
      <c r="JUY382" s="334"/>
      <c r="JUZ382" s="334"/>
      <c r="JVA382" s="334"/>
      <c r="JVB382" s="334"/>
      <c r="JVC382" s="334"/>
      <c r="JVD382" s="334"/>
      <c r="JVE382" s="334"/>
      <c r="JVF382" s="334"/>
      <c r="JVG382" s="334"/>
      <c r="JVH382" s="334"/>
      <c r="JVI382" s="334"/>
      <c r="JVJ382" s="334"/>
      <c r="JVK382" s="334"/>
      <c r="JVL382" s="334"/>
      <c r="JVM382" s="334"/>
      <c r="JVN382" s="334"/>
      <c r="JVO382" s="334"/>
      <c r="JVP382" s="334"/>
      <c r="JVQ382" s="334"/>
      <c r="JVR382" s="334"/>
      <c r="JVS382" s="334"/>
      <c r="JVT382" s="334"/>
      <c r="JVU382" s="334"/>
      <c r="JVV382" s="334"/>
      <c r="JVW382" s="334"/>
      <c r="JVX382" s="334"/>
      <c r="JVY382" s="334"/>
      <c r="JVZ382" s="334"/>
      <c r="JWA382" s="334"/>
      <c r="JWB382" s="334"/>
      <c r="JWC382" s="334"/>
      <c r="JWD382" s="334"/>
      <c r="JWE382" s="334"/>
      <c r="JWF382" s="334"/>
      <c r="JWG382" s="334"/>
      <c r="JWH382" s="334"/>
      <c r="JWI382" s="334"/>
      <c r="JWJ382" s="334"/>
      <c r="JWK382" s="334"/>
      <c r="JWL382" s="334"/>
      <c r="JWM382" s="334"/>
      <c r="JWN382" s="334"/>
      <c r="JWO382" s="334"/>
      <c r="JWP382" s="334"/>
      <c r="JWQ382" s="334"/>
      <c r="JWR382" s="334"/>
      <c r="JWS382" s="334"/>
      <c r="JWT382" s="334"/>
      <c r="JWU382" s="334"/>
      <c r="JWV382" s="334"/>
      <c r="JWW382" s="334"/>
      <c r="JWX382" s="334"/>
      <c r="JWY382" s="334"/>
      <c r="JWZ382" s="334"/>
      <c r="JXA382" s="334"/>
      <c r="JXB382" s="334"/>
      <c r="JXC382" s="334"/>
      <c r="JXD382" s="334"/>
      <c r="JXE382" s="334"/>
      <c r="JXF382" s="334"/>
      <c r="JXG382" s="334"/>
      <c r="JXH382" s="334"/>
      <c r="JXI382" s="334"/>
      <c r="JXJ382" s="334"/>
      <c r="JXK382" s="334"/>
      <c r="JXL382" s="334"/>
      <c r="JXM382" s="334"/>
      <c r="JXN382" s="334"/>
      <c r="JXO382" s="334"/>
      <c r="JXP382" s="334"/>
      <c r="JXQ382" s="334"/>
      <c r="JXR382" s="334"/>
      <c r="JXS382" s="334"/>
      <c r="JXT382" s="334"/>
      <c r="JXU382" s="334"/>
      <c r="JXV382" s="334"/>
      <c r="JXW382" s="334"/>
      <c r="JXX382" s="334"/>
      <c r="JXY382" s="334"/>
      <c r="JXZ382" s="334"/>
      <c r="JYA382" s="334"/>
      <c r="JYB382" s="334"/>
      <c r="JYC382" s="334"/>
      <c r="JYD382" s="334"/>
      <c r="JYE382" s="334"/>
      <c r="JYF382" s="334"/>
      <c r="JYG382" s="334"/>
      <c r="JYH382" s="334"/>
      <c r="JYI382" s="334"/>
      <c r="JYJ382" s="334"/>
      <c r="JYK382" s="334"/>
      <c r="JYL382" s="334"/>
      <c r="JYM382" s="334"/>
      <c r="JYN382" s="334"/>
      <c r="JYO382" s="334"/>
      <c r="JYP382" s="334"/>
      <c r="JYQ382" s="334"/>
      <c r="JYR382" s="334"/>
      <c r="JYS382" s="334"/>
      <c r="JYT382" s="334"/>
      <c r="JYU382" s="334"/>
      <c r="JYV382" s="334"/>
      <c r="JYW382" s="334"/>
      <c r="JYX382" s="334"/>
      <c r="JYY382" s="334"/>
      <c r="JYZ382" s="334"/>
      <c r="JZA382" s="334"/>
      <c r="JZB382" s="334"/>
      <c r="JZC382" s="334"/>
      <c r="JZD382" s="334"/>
      <c r="JZE382" s="334"/>
      <c r="JZF382" s="334"/>
      <c r="JZG382" s="334"/>
      <c r="JZH382" s="334"/>
      <c r="JZI382" s="334"/>
      <c r="JZJ382" s="334"/>
      <c r="JZK382" s="334"/>
      <c r="JZL382" s="334"/>
      <c r="JZM382" s="334"/>
      <c r="JZN382" s="334"/>
      <c r="JZO382" s="334"/>
      <c r="JZP382" s="334"/>
      <c r="JZQ382" s="334"/>
      <c r="JZR382" s="334"/>
      <c r="JZS382" s="334"/>
      <c r="JZT382" s="334"/>
      <c r="JZU382" s="334"/>
      <c r="JZV382" s="334"/>
      <c r="JZW382" s="334"/>
      <c r="JZX382" s="334"/>
      <c r="JZY382" s="334"/>
      <c r="JZZ382" s="334"/>
      <c r="KAA382" s="334"/>
      <c r="KAB382" s="334"/>
      <c r="KAC382" s="334"/>
      <c r="KAD382" s="334"/>
      <c r="KAE382" s="334"/>
      <c r="KAF382" s="334"/>
      <c r="KAG382" s="334"/>
      <c r="KAH382" s="334"/>
      <c r="KAI382" s="334"/>
      <c r="KAJ382" s="334"/>
      <c r="KAK382" s="334"/>
      <c r="KAL382" s="334"/>
      <c r="KAM382" s="334"/>
      <c r="KAN382" s="334"/>
      <c r="KAO382" s="334"/>
      <c r="KAP382" s="334"/>
      <c r="KAQ382" s="334"/>
      <c r="KAR382" s="334"/>
      <c r="KAS382" s="334"/>
      <c r="KAT382" s="334"/>
      <c r="KAU382" s="334"/>
      <c r="KAV382" s="334"/>
      <c r="KAW382" s="334"/>
      <c r="KAX382" s="334"/>
      <c r="KAY382" s="334"/>
      <c r="KAZ382" s="334"/>
      <c r="KBA382" s="334"/>
      <c r="KBB382" s="334"/>
      <c r="KBC382" s="334"/>
      <c r="KBD382" s="334"/>
      <c r="KBE382" s="334"/>
      <c r="KBF382" s="334"/>
      <c r="KBG382" s="334"/>
      <c r="KBH382" s="334"/>
      <c r="KBI382" s="334"/>
      <c r="KBJ382" s="334"/>
      <c r="KBK382" s="334"/>
      <c r="KBL382" s="334"/>
      <c r="KBM382" s="334"/>
      <c r="KBN382" s="334"/>
      <c r="KBO382" s="334"/>
      <c r="KBP382" s="334"/>
      <c r="KBQ382" s="334"/>
      <c r="KBR382" s="334"/>
      <c r="KBS382" s="334"/>
      <c r="KBT382" s="334"/>
      <c r="KBU382" s="334"/>
      <c r="KBV382" s="334"/>
      <c r="KBW382" s="334"/>
      <c r="KBX382" s="334"/>
      <c r="KBY382" s="334"/>
      <c r="KBZ382" s="334"/>
      <c r="KCA382" s="334"/>
      <c r="KCB382" s="334"/>
      <c r="KCC382" s="334"/>
      <c r="KCD382" s="334"/>
      <c r="KCE382" s="334"/>
      <c r="KCF382" s="334"/>
      <c r="KCG382" s="334"/>
      <c r="KCH382" s="334"/>
      <c r="KCI382" s="334"/>
      <c r="KCJ382" s="334"/>
      <c r="KCK382" s="334"/>
      <c r="KCL382" s="334"/>
      <c r="KCM382" s="334"/>
      <c r="KCN382" s="334"/>
      <c r="KCO382" s="334"/>
      <c r="KCP382" s="334"/>
      <c r="KCQ382" s="334"/>
      <c r="KCR382" s="334"/>
      <c r="KCS382" s="334"/>
      <c r="KCT382" s="334"/>
      <c r="KCU382" s="334"/>
      <c r="KCV382" s="334"/>
      <c r="KCW382" s="334"/>
      <c r="KCX382" s="334"/>
      <c r="KCY382" s="334"/>
      <c r="KCZ382" s="334"/>
      <c r="KDA382" s="334"/>
      <c r="KDB382" s="334"/>
      <c r="KDC382" s="334"/>
      <c r="KDD382" s="334"/>
      <c r="KDE382" s="334"/>
      <c r="KDF382" s="334"/>
      <c r="KDG382" s="334"/>
      <c r="KDH382" s="334"/>
      <c r="KDI382" s="334"/>
      <c r="KDJ382" s="334"/>
      <c r="KDK382" s="334"/>
      <c r="KDL382" s="334"/>
      <c r="KDM382" s="334"/>
      <c r="KDN382" s="334"/>
      <c r="KDO382" s="334"/>
      <c r="KDP382" s="334"/>
      <c r="KDQ382" s="334"/>
      <c r="KDR382" s="334"/>
      <c r="KDS382" s="334"/>
      <c r="KDT382" s="334"/>
      <c r="KDU382" s="334"/>
      <c r="KDV382" s="334"/>
      <c r="KDW382" s="334"/>
      <c r="KDX382" s="334"/>
      <c r="KDY382" s="334"/>
      <c r="KDZ382" s="334"/>
      <c r="KEA382" s="334"/>
      <c r="KEB382" s="334"/>
      <c r="KEC382" s="334"/>
      <c r="KED382" s="334"/>
      <c r="KEE382" s="334"/>
      <c r="KEF382" s="334"/>
      <c r="KEG382" s="334"/>
      <c r="KEH382" s="334"/>
      <c r="KEI382" s="334"/>
      <c r="KEJ382" s="334"/>
      <c r="KEK382" s="334"/>
      <c r="KEL382" s="334"/>
      <c r="KEM382" s="334"/>
      <c r="KEN382" s="334"/>
      <c r="KEO382" s="334"/>
      <c r="KEP382" s="334"/>
      <c r="KEQ382" s="334"/>
      <c r="KER382" s="334"/>
      <c r="KES382" s="334"/>
      <c r="KET382" s="334"/>
      <c r="KEU382" s="334"/>
      <c r="KEV382" s="334"/>
      <c r="KEW382" s="334"/>
      <c r="KEX382" s="334"/>
      <c r="KEY382" s="334"/>
      <c r="KEZ382" s="334"/>
      <c r="KFA382" s="334"/>
      <c r="KFB382" s="334"/>
      <c r="KFC382" s="334"/>
      <c r="KFD382" s="334"/>
      <c r="KFE382" s="334"/>
      <c r="KFF382" s="334"/>
      <c r="KFG382" s="334"/>
      <c r="KFH382" s="334"/>
      <c r="KFI382" s="334"/>
      <c r="KFJ382" s="334"/>
      <c r="KFK382" s="334"/>
      <c r="KFL382" s="334"/>
      <c r="KFM382" s="334"/>
      <c r="KFN382" s="334"/>
      <c r="KFO382" s="334"/>
      <c r="KFP382" s="334"/>
      <c r="KFQ382" s="334"/>
      <c r="KFR382" s="334"/>
      <c r="KFS382" s="334"/>
      <c r="KFT382" s="334"/>
      <c r="KFU382" s="334"/>
      <c r="KFV382" s="334"/>
      <c r="KFW382" s="334"/>
      <c r="KFX382" s="334"/>
      <c r="KFY382" s="334"/>
      <c r="KFZ382" s="334"/>
      <c r="KGA382" s="334"/>
      <c r="KGB382" s="334"/>
      <c r="KGC382" s="334"/>
      <c r="KGD382" s="334"/>
      <c r="KGE382" s="334"/>
      <c r="KGF382" s="334"/>
      <c r="KGG382" s="334"/>
      <c r="KGH382" s="334"/>
      <c r="KGI382" s="334"/>
      <c r="KGJ382" s="334"/>
      <c r="KGK382" s="334"/>
      <c r="KGL382" s="334"/>
      <c r="KGM382" s="334"/>
      <c r="KGN382" s="334"/>
      <c r="KGO382" s="334"/>
      <c r="KGP382" s="334"/>
      <c r="KGQ382" s="334"/>
      <c r="KGR382" s="334"/>
      <c r="KGS382" s="334"/>
      <c r="KGT382" s="334"/>
      <c r="KGU382" s="334"/>
      <c r="KGV382" s="334"/>
      <c r="KGW382" s="334"/>
      <c r="KGX382" s="334"/>
      <c r="KGY382" s="334"/>
      <c r="KGZ382" s="334"/>
      <c r="KHA382" s="334"/>
      <c r="KHB382" s="334"/>
      <c r="KHC382" s="334"/>
      <c r="KHD382" s="334"/>
      <c r="KHE382" s="334"/>
      <c r="KHF382" s="334"/>
      <c r="KHG382" s="334"/>
      <c r="KHH382" s="334"/>
      <c r="KHI382" s="334"/>
      <c r="KHJ382" s="334"/>
      <c r="KHK382" s="334"/>
      <c r="KHL382" s="334"/>
      <c r="KHM382" s="334"/>
      <c r="KHN382" s="334"/>
      <c r="KHO382" s="334"/>
      <c r="KHP382" s="334"/>
      <c r="KHQ382" s="334"/>
      <c r="KHR382" s="334"/>
      <c r="KHS382" s="334"/>
      <c r="KHT382" s="334"/>
      <c r="KHU382" s="334"/>
      <c r="KHV382" s="334"/>
      <c r="KHW382" s="334"/>
      <c r="KHX382" s="334"/>
      <c r="KHY382" s="334"/>
      <c r="KHZ382" s="334"/>
      <c r="KIA382" s="334"/>
      <c r="KIB382" s="334"/>
      <c r="KIC382" s="334"/>
      <c r="KID382" s="334"/>
      <c r="KIE382" s="334"/>
      <c r="KIF382" s="334"/>
      <c r="KIG382" s="334"/>
      <c r="KIH382" s="334"/>
      <c r="KII382" s="334"/>
      <c r="KIJ382" s="334"/>
      <c r="KIK382" s="334"/>
      <c r="KIL382" s="334"/>
      <c r="KIM382" s="334"/>
      <c r="KIN382" s="334"/>
      <c r="KIO382" s="334"/>
      <c r="KIP382" s="334"/>
      <c r="KIQ382" s="334"/>
      <c r="KIR382" s="334"/>
      <c r="KIS382" s="334"/>
      <c r="KIT382" s="334"/>
      <c r="KIU382" s="334"/>
      <c r="KIV382" s="334"/>
      <c r="KIW382" s="334"/>
      <c r="KIX382" s="334"/>
      <c r="KIY382" s="334"/>
      <c r="KIZ382" s="334"/>
      <c r="KJA382" s="334"/>
      <c r="KJB382" s="334"/>
      <c r="KJC382" s="334"/>
      <c r="KJD382" s="334"/>
      <c r="KJE382" s="334"/>
      <c r="KJF382" s="334"/>
      <c r="KJG382" s="334"/>
      <c r="KJH382" s="334"/>
      <c r="KJI382" s="334"/>
      <c r="KJJ382" s="334"/>
      <c r="KJK382" s="334"/>
      <c r="KJL382" s="334"/>
      <c r="KJM382" s="334"/>
      <c r="KJN382" s="334"/>
      <c r="KJO382" s="334"/>
      <c r="KJP382" s="334"/>
      <c r="KJQ382" s="334"/>
      <c r="KJR382" s="334"/>
      <c r="KJS382" s="334"/>
      <c r="KJT382" s="334"/>
      <c r="KJU382" s="334"/>
      <c r="KJV382" s="334"/>
      <c r="KJW382" s="334"/>
      <c r="KJX382" s="334"/>
      <c r="KJY382" s="334"/>
      <c r="KJZ382" s="334"/>
      <c r="KKA382" s="334"/>
      <c r="KKB382" s="334"/>
      <c r="KKC382" s="334"/>
      <c r="KKD382" s="334"/>
      <c r="KKE382" s="334"/>
      <c r="KKF382" s="334"/>
      <c r="KKG382" s="334"/>
      <c r="KKH382" s="334"/>
      <c r="KKI382" s="334"/>
      <c r="KKJ382" s="334"/>
      <c r="KKK382" s="334"/>
      <c r="KKL382" s="334"/>
      <c r="KKM382" s="334"/>
      <c r="KKN382" s="334"/>
      <c r="KKO382" s="334"/>
      <c r="KKP382" s="334"/>
      <c r="KKQ382" s="334"/>
      <c r="KKR382" s="334"/>
      <c r="KKS382" s="334"/>
      <c r="KKT382" s="334"/>
      <c r="KKU382" s="334"/>
      <c r="KKV382" s="334"/>
      <c r="KKW382" s="334"/>
      <c r="KKX382" s="334"/>
      <c r="KKY382" s="334"/>
      <c r="KKZ382" s="334"/>
      <c r="KLA382" s="334"/>
      <c r="KLB382" s="334"/>
      <c r="KLC382" s="334"/>
      <c r="KLD382" s="334"/>
      <c r="KLE382" s="334"/>
      <c r="KLF382" s="334"/>
      <c r="KLG382" s="334"/>
      <c r="KLH382" s="334"/>
      <c r="KLI382" s="334"/>
      <c r="KLJ382" s="334"/>
      <c r="KLK382" s="334"/>
      <c r="KLL382" s="334"/>
      <c r="KLM382" s="334"/>
      <c r="KLN382" s="334"/>
      <c r="KLO382" s="334"/>
      <c r="KLP382" s="334"/>
      <c r="KLQ382" s="334"/>
      <c r="KLR382" s="334"/>
      <c r="KLS382" s="334"/>
      <c r="KLT382" s="334"/>
      <c r="KLU382" s="334"/>
      <c r="KLV382" s="334"/>
      <c r="KLW382" s="334"/>
      <c r="KLX382" s="334"/>
      <c r="KLY382" s="334"/>
      <c r="KLZ382" s="334"/>
      <c r="KMA382" s="334"/>
      <c r="KMB382" s="334"/>
      <c r="KMC382" s="334"/>
      <c r="KMD382" s="334"/>
      <c r="KME382" s="334"/>
      <c r="KMF382" s="334"/>
      <c r="KMG382" s="334"/>
      <c r="KMH382" s="334"/>
      <c r="KMI382" s="334"/>
      <c r="KMJ382" s="334"/>
      <c r="KMK382" s="334"/>
      <c r="KML382" s="334"/>
      <c r="KMM382" s="334"/>
      <c r="KMN382" s="334"/>
      <c r="KMO382" s="334"/>
      <c r="KMP382" s="334"/>
      <c r="KMQ382" s="334"/>
      <c r="KMR382" s="334"/>
      <c r="KMS382" s="334"/>
      <c r="KMT382" s="334"/>
      <c r="KMU382" s="334"/>
      <c r="KMV382" s="334"/>
      <c r="KMW382" s="334"/>
      <c r="KMX382" s="334"/>
      <c r="KMY382" s="334"/>
      <c r="KMZ382" s="334"/>
      <c r="KNA382" s="334"/>
      <c r="KNB382" s="334"/>
      <c r="KNC382" s="334"/>
      <c r="KND382" s="334"/>
      <c r="KNE382" s="334"/>
      <c r="KNF382" s="334"/>
      <c r="KNG382" s="334"/>
      <c r="KNH382" s="334"/>
      <c r="KNI382" s="334"/>
      <c r="KNJ382" s="334"/>
      <c r="KNK382" s="334"/>
      <c r="KNL382" s="334"/>
      <c r="KNM382" s="334"/>
      <c r="KNN382" s="334"/>
      <c r="KNO382" s="334"/>
      <c r="KNP382" s="334"/>
      <c r="KNQ382" s="334"/>
      <c r="KNR382" s="334"/>
      <c r="KNS382" s="334"/>
      <c r="KNT382" s="334"/>
      <c r="KNU382" s="334"/>
      <c r="KNV382" s="334"/>
      <c r="KNW382" s="334"/>
      <c r="KNX382" s="334"/>
      <c r="KNY382" s="334"/>
      <c r="KNZ382" s="334"/>
      <c r="KOA382" s="334"/>
      <c r="KOB382" s="334"/>
      <c r="KOC382" s="334"/>
      <c r="KOD382" s="334"/>
      <c r="KOE382" s="334"/>
      <c r="KOF382" s="334"/>
      <c r="KOG382" s="334"/>
      <c r="KOH382" s="334"/>
      <c r="KOI382" s="334"/>
      <c r="KOJ382" s="334"/>
      <c r="KOK382" s="334"/>
      <c r="KOL382" s="334"/>
      <c r="KOM382" s="334"/>
      <c r="KON382" s="334"/>
      <c r="KOO382" s="334"/>
      <c r="KOP382" s="334"/>
      <c r="KOQ382" s="334"/>
      <c r="KOR382" s="334"/>
      <c r="KOS382" s="334"/>
      <c r="KOT382" s="334"/>
      <c r="KOU382" s="334"/>
      <c r="KOV382" s="334"/>
      <c r="KOW382" s="334"/>
      <c r="KOX382" s="334"/>
      <c r="KOY382" s="334"/>
      <c r="KOZ382" s="334"/>
      <c r="KPA382" s="334"/>
      <c r="KPB382" s="334"/>
      <c r="KPC382" s="334"/>
      <c r="KPD382" s="334"/>
      <c r="KPE382" s="334"/>
      <c r="KPF382" s="334"/>
      <c r="KPG382" s="334"/>
      <c r="KPH382" s="334"/>
      <c r="KPI382" s="334"/>
      <c r="KPJ382" s="334"/>
      <c r="KPK382" s="334"/>
      <c r="KPL382" s="334"/>
      <c r="KPM382" s="334"/>
      <c r="KPN382" s="334"/>
      <c r="KPO382" s="334"/>
      <c r="KPP382" s="334"/>
      <c r="KPQ382" s="334"/>
      <c r="KPR382" s="334"/>
      <c r="KPS382" s="334"/>
      <c r="KPT382" s="334"/>
      <c r="KPU382" s="334"/>
      <c r="KPV382" s="334"/>
      <c r="KPW382" s="334"/>
      <c r="KPX382" s="334"/>
      <c r="KPY382" s="334"/>
      <c r="KPZ382" s="334"/>
      <c r="KQA382" s="334"/>
      <c r="KQB382" s="334"/>
      <c r="KQC382" s="334"/>
      <c r="KQD382" s="334"/>
      <c r="KQE382" s="334"/>
      <c r="KQF382" s="334"/>
      <c r="KQG382" s="334"/>
      <c r="KQH382" s="334"/>
      <c r="KQI382" s="334"/>
      <c r="KQJ382" s="334"/>
      <c r="KQK382" s="334"/>
      <c r="KQL382" s="334"/>
      <c r="KQM382" s="334"/>
      <c r="KQN382" s="334"/>
      <c r="KQO382" s="334"/>
      <c r="KQP382" s="334"/>
      <c r="KQQ382" s="334"/>
      <c r="KQR382" s="334"/>
      <c r="KQS382" s="334"/>
      <c r="KQT382" s="334"/>
      <c r="KQU382" s="334"/>
      <c r="KQV382" s="334"/>
      <c r="KQW382" s="334"/>
      <c r="KQX382" s="334"/>
      <c r="KQY382" s="334"/>
      <c r="KQZ382" s="334"/>
      <c r="KRA382" s="334"/>
      <c r="KRB382" s="334"/>
      <c r="KRC382" s="334"/>
      <c r="KRD382" s="334"/>
      <c r="KRE382" s="334"/>
      <c r="KRF382" s="334"/>
      <c r="KRG382" s="334"/>
      <c r="KRH382" s="334"/>
      <c r="KRI382" s="334"/>
      <c r="KRJ382" s="334"/>
      <c r="KRK382" s="334"/>
      <c r="KRL382" s="334"/>
      <c r="KRM382" s="334"/>
      <c r="KRN382" s="334"/>
      <c r="KRO382" s="334"/>
      <c r="KRP382" s="334"/>
      <c r="KRQ382" s="334"/>
      <c r="KRR382" s="334"/>
      <c r="KRS382" s="334"/>
      <c r="KRT382" s="334"/>
      <c r="KRU382" s="334"/>
      <c r="KRV382" s="334"/>
      <c r="KRW382" s="334"/>
      <c r="KRX382" s="334"/>
      <c r="KRY382" s="334"/>
      <c r="KRZ382" s="334"/>
      <c r="KSA382" s="334"/>
      <c r="KSB382" s="334"/>
      <c r="KSC382" s="334"/>
      <c r="KSD382" s="334"/>
      <c r="KSE382" s="334"/>
      <c r="KSF382" s="334"/>
      <c r="KSG382" s="334"/>
      <c r="KSH382" s="334"/>
      <c r="KSI382" s="334"/>
      <c r="KSJ382" s="334"/>
      <c r="KSK382" s="334"/>
      <c r="KSL382" s="334"/>
      <c r="KSM382" s="334"/>
      <c r="KSN382" s="334"/>
      <c r="KSO382" s="334"/>
      <c r="KSP382" s="334"/>
      <c r="KSQ382" s="334"/>
      <c r="KSR382" s="334"/>
      <c r="KSS382" s="334"/>
      <c r="KST382" s="334"/>
      <c r="KSU382" s="334"/>
      <c r="KSV382" s="334"/>
      <c r="KSW382" s="334"/>
      <c r="KSX382" s="334"/>
      <c r="KSY382" s="334"/>
      <c r="KSZ382" s="334"/>
      <c r="KTA382" s="334"/>
      <c r="KTB382" s="334"/>
      <c r="KTC382" s="334"/>
      <c r="KTD382" s="334"/>
      <c r="KTE382" s="334"/>
      <c r="KTF382" s="334"/>
      <c r="KTG382" s="334"/>
      <c r="KTH382" s="334"/>
      <c r="KTI382" s="334"/>
      <c r="KTJ382" s="334"/>
      <c r="KTK382" s="334"/>
      <c r="KTL382" s="334"/>
      <c r="KTM382" s="334"/>
      <c r="KTN382" s="334"/>
      <c r="KTO382" s="334"/>
      <c r="KTP382" s="334"/>
      <c r="KTQ382" s="334"/>
      <c r="KTR382" s="334"/>
      <c r="KTS382" s="334"/>
      <c r="KTT382" s="334"/>
      <c r="KTU382" s="334"/>
      <c r="KTV382" s="334"/>
      <c r="KTW382" s="334"/>
      <c r="KTX382" s="334"/>
      <c r="KTY382" s="334"/>
      <c r="KTZ382" s="334"/>
      <c r="KUA382" s="334"/>
      <c r="KUB382" s="334"/>
      <c r="KUC382" s="334"/>
      <c r="KUD382" s="334"/>
      <c r="KUE382" s="334"/>
      <c r="KUF382" s="334"/>
      <c r="KUG382" s="334"/>
      <c r="KUH382" s="334"/>
      <c r="KUI382" s="334"/>
      <c r="KUJ382" s="334"/>
      <c r="KUK382" s="334"/>
      <c r="KUL382" s="334"/>
      <c r="KUM382" s="334"/>
      <c r="KUN382" s="334"/>
      <c r="KUO382" s="334"/>
      <c r="KUP382" s="334"/>
      <c r="KUQ382" s="334"/>
      <c r="KUR382" s="334"/>
      <c r="KUS382" s="334"/>
      <c r="KUT382" s="334"/>
      <c r="KUU382" s="334"/>
      <c r="KUV382" s="334"/>
      <c r="KUW382" s="334"/>
      <c r="KUX382" s="334"/>
      <c r="KUY382" s="334"/>
      <c r="KUZ382" s="334"/>
      <c r="KVA382" s="334"/>
      <c r="KVB382" s="334"/>
      <c r="KVC382" s="334"/>
      <c r="KVD382" s="334"/>
      <c r="KVE382" s="334"/>
      <c r="KVF382" s="334"/>
      <c r="KVG382" s="334"/>
      <c r="KVH382" s="334"/>
      <c r="KVI382" s="334"/>
      <c r="KVJ382" s="334"/>
      <c r="KVK382" s="334"/>
      <c r="KVL382" s="334"/>
      <c r="KVM382" s="334"/>
      <c r="KVN382" s="334"/>
      <c r="KVO382" s="334"/>
      <c r="KVP382" s="334"/>
      <c r="KVQ382" s="334"/>
      <c r="KVR382" s="334"/>
      <c r="KVS382" s="334"/>
      <c r="KVT382" s="334"/>
      <c r="KVU382" s="334"/>
      <c r="KVV382" s="334"/>
      <c r="KVW382" s="334"/>
      <c r="KVX382" s="334"/>
      <c r="KVY382" s="334"/>
      <c r="KVZ382" s="334"/>
      <c r="KWA382" s="334"/>
      <c r="KWB382" s="334"/>
      <c r="KWC382" s="334"/>
      <c r="KWD382" s="334"/>
      <c r="KWE382" s="334"/>
      <c r="KWF382" s="334"/>
      <c r="KWG382" s="334"/>
      <c r="KWH382" s="334"/>
      <c r="KWI382" s="334"/>
      <c r="KWJ382" s="334"/>
      <c r="KWK382" s="334"/>
      <c r="KWL382" s="334"/>
      <c r="KWM382" s="334"/>
      <c r="KWN382" s="334"/>
      <c r="KWO382" s="334"/>
      <c r="KWP382" s="334"/>
      <c r="KWQ382" s="334"/>
      <c r="KWR382" s="334"/>
      <c r="KWS382" s="334"/>
      <c r="KWT382" s="334"/>
      <c r="KWU382" s="334"/>
      <c r="KWV382" s="334"/>
      <c r="KWW382" s="334"/>
      <c r="KWX382" s="334"/>
      <c r="KWY382" s="334"/>
      <c r="KWZ382" s="334"/>
      <c r="KXA382" s="334"/>
      <c r="KXB382" s="334"/>
      <c r="KXC382" s="334"/>
      <c r="KXD382" s="334"/>
      <c r="KXE382" s="334"/>
      <c r="KXF382" s="334"/>
      <c r="KXG382" s="334"/>
      <c r="KXH382" s="334"/>
      <c r="KXI382" s="334"/>
      <c r="KXJ382" s="334"/>
      <c r="KXK382" s="334"/>
      <c r="KXL382" s="334"/>
      <c r="KXM382" s="334"/>
      <c r="KXN382" s="334"/>
      <c r="KXO382" s="334"/>
      <c r="KXP382" s="334"/>
      <c r="KXQ382" s="334"/>
      <c r="KXR382" s="334"/>
      <c r="KXS382" s="334"/>
      <c r="KXT382" s="334"/>
      <c r="KXU382" s="334"/>
      <c r="KXV382" s="334"/>
      <c r="KXW382" s="334"/>
      <c r="KXX382" s="334"/>
      <c r="KXY382" s="334"/>
      <c r="KXZ382" s="334"/>
      <c r="KYA382" s="334"/>
      <c r="KYB382" s="334"/>
      <c r="KYC382" s="334"/>
      <c r="KYD382" s="334"/>
      <c r="KYE382" s="334"/>
      <c r="KYF382" s="334"/>
      <c r="KYG382" s="334"/>
      <c r="KYH382" s="334"/>
      <c r="KYI382" s="334"/>
      <c r="KYJ382" s="334"/>
      <c r="KYK382" s="334"/>
      <c r="KYL382" s="334"/>
      <c r="KYM382" s="334"/>
      <c r="KYN382" s="334"/>
      <c r="KYO382" s="334"/>
      <c r="KYP382" s="334"/>
      <c r="KYQ382" s="334"/>
      <c r="KYR382" s="334"/>
      <c r="KYS382" s="334"/>
      <c r="KYT382" s="334"/>
      <c r="KYU382" s="334"/>
      <c r="KYV382" s="334"/>
      <c r="KYW382" s="334"/>
      <c r="KYX382" s="334"/>
      <c r="KYY382" s="334"/>
      <c r="KYZ382" s="334"/>
      <c r="KZA382" s="334"/>
      <c r="KZB382" s="334"/>
      <c r="KZC382" s="334"/>
      <c r="KZD382" s="334"/>
      <c r="KZE382" s="334"/>
      <c r="KZF382" s="334"/>
      <c r="KZG382" s="334"/>
      <c r="KZH382" s="334"/>
      <c r="KZI382" s="334"/>
      <c r="KZJ382" s="334"/>
      <c r="KZK382" s="334"/>
      <c r="KZL382" s="334"/>
      <c r="KZM382" s="334"/>
      <c r="KZN382" s="334"/>
      <c r="KZO382" s="334"/>
      <c r="KZP382" s="334"/>
      <c r="KZQ382" s="334"/>
      <c r="KZR382" s="334"/>
      <c r="KZS382" s="334"/>
      <c r="KZT382" s="334"/>
      <c r="KZU382" s="334"/>
      <c r="KZV382" s="334"/>
      <c r="KZW382" s="334"/>
      <c r="KZX382" s="334"/>
      <c r="KZY382" s="334"/>
      <c r="KZZ382" s="334"/>
      <c r="LAA382" s="334"/>
      <c r="LAB382" s="334"/>
      <c r="LAC382" s="334"/>
      <c r="LAD382" s="334"/>
      <c r="LAE382" s="334"/>
      <c r="LAF382" s="334"/>
      <c r="LAG382" s="334"/>
      <c r="LAH382" s="334"/>
      <c r="LAI382" s="334"/>
      <c r="LAJ382" s="334"/>
      <c r="LAK382" s="334"/>
      <c r="LAL382" s="334"/>
      <c r="LAM382" s="334"/>
      <c r="LAN382" s="334"/>
      <c r="LAO382" s="334"/>
      <c r="LAP382" s="334"/>
      <c r="LAQ382" s="334"/>
      <c r="LAR382" s="334"/>
      <c r="LAS382" s="334"/>
      <c r="LAT382" s="334"/>
      <c r="LAU382" s="334"/>
      <c r="LAV382" s="334"/>
      <c r="LAW382" s="334"/>
      <c r="LAX382" s="334"/>
      <c r="LAY382" s="334"/>
      <c r="LAZ382" s="334"/>
      <c r="LBA382" s="334"/>
      <c r="LBB382" s="334"/>
      <c r="LBC382" s="334"/>
      <c r="LBD382" s="334"/>
      <c r="LBE382" s="334"/>
      <c r="LBF382" s="334"/>
      <c r="LBG382" s="334"/>
      <c r="LBH382" s="334"/>
      <c r="LBI382" s="334"/>
      <c r="LBJ382" s="334"/>
      <c r="LBK382" s="334"/>
      <c r="LBL382" s="334"/>
      <c r="LBM382" s="334"/>
      <c r="LBN382" s="334"/>
      <c r="LBO382" s="334"/>
      <c r="LBP382" s="334"/>
      <c r="LBQ382" s="334"/>
      <c r="LBR382" s="334"/>
      <c r="LBS382" s="334"/>
      <c r="LBT382" s="334"/>
      <c r="LBU382" s="334"/>
      <c r="LBV382" s="334"/>
      <c r="LBW382" s="334"/>
      <c r="LBX382" s="334"/>
      <c r="LBY382" s="334"/>
      <c r="LBZ382" s="334"/>
      <c r="LCA382" s="334"/>
      <c r="LCB382" s="334"/>
      <c r="LCC382" s="334"/>
      <c r="LCD382" s="334"/>
      <c r="LCE382" s="334"/>
      <c r="LCF382" s="334"/>
      <c r="LCG382" s="334"/>
      <c r="LCH382" s="334"/>
      <c r="LCI382" s="334"/>
      <c r="LCJ382" s="334"/>
      <c r="LCK382" s="334"/>
      <c r="LCL382" s="334"/>
      <c r="LCM382" s="334"/>
      <c r="LCN382" s="334"/>
      <c r="LCO382" s="334"/>
      <c r="LCP382" s="334"/>
      <c r="LCQ382" s="334"/>
      <c r="LCR382" s="334"/>
      <c r="LCS382" s="334"/>
      <c r="LCT382" s="334"/>
      <c r="LCU382" s="334"/>
      <c r="LCV382" s="334"/>
      <c r="LCW382" s="334"/>
      <c r="LCX382" s="334"/>
      <c r="LCY382" s="334"/>
      <c r="LCZ382" s="334"/>
      <c r="LDA382" s="334"/>
      <c r="LDB382" s="334"/>
      <c r="LDC382" s="334"/>
      <c r="LDD382" s="334"/>
      <c r="LDE382" s="334"/>
      <c r="LDF382" s="334"/>
      <c r="LDG382" s="334"/>
      <c r="LDH382" s="334"/>
      <c r="LDI382" s="334"/>
      <c r="LDJ382" s="334"/>
      <c r="LDK382" s="334"/>
      <c r="LDL382" s="334"/>
      <c r="LDM382" s="334"/>
      <c r="LDN382" s="334"/>
      <c r="LDO382" s="334"/>
      <c r="LDP382" s="334"/>
      <c r="LDQ382" s="334"/>
      <c r="LDR382" s="334"/>
      <c r="LDS382" s="334"/>
      <c r="LDT382" s="334"/>
      <c r="LDU382" s="334"/>
      <c r="LDV382" s="334"/>
      <c r="LDW382" s="334"/>
      <c r="LDX382" s="334"/>
      <c r="LDY382" s="334"/>
      <c r="LDZ382" s="334"/>
      <c r="LEA382" s="334"/>
      <c r="LEB382" s="334"/>
      <c r="LEC382" s="334"/>
      <c r="LED382" s="334"/>
      <c r="LEE382" s="334"/>
      <c r="LEF382" s="334"/>
      <c r="LEG382" s="334"/>
      <c r="LEH382" s="334"/>
      <c r="LEI382" s="334"/>
      <c r="LEJ382" s="334"/>
      <c r="LEK382" s="334"/>
      <c r="LEL382" s="334"/>
      <c r="LEM382" s="334"/>
      <c r="LEN382" s="334"/>
      <c r="LEO382" s="334"/>
      <c r="LEP382" s="334"/>
      <c r="LEQ382" s="334"/>
      <c r="LER382" s="334"/>
      <c r="LES382" s="334"/>
      <c r="LET382" s="334"/>
      <c r="LEU382" s="334"/>
      <c r="LEV382" s="334"/>
      <c r="LEW382" s="334"/>
      <c r="LEX382" s="334"/>
      <c r="LEY382" s="334"/>
      <c r="LEZ382" s="334"/>
      <c r="LFA382" s="334"/>
      <c r="LFB382" s="334"/>
      <c r="LFC382" s="334"/>
      <c r="LFD382" s="334"/>
      <c r="LFE382" s="334"/>
      <c r="LFF382" s="334"/>
      <c r="LFG382" s="334"/>
      <c r="LFH382" s="334"/>
      <c r="LFI382" s="334"/>
      <c r="LFJ382" s="334"/>
      <c r="LFK382" s="334"/>
      <c r="LFL382" s="334"/>
      <c r="LFM382" s="334"/>
      <c r="LFN382" s="334"/>
      <c r="LFO382" s="334"/>
      <c r="LFP382" s="334"/>
      <c r="LFQ382" s="334"/>
      <c r="LFR382" s="334"/>
      <c r="LFS382" s="334"/>
      <c r="LFT382" s="334"/>
      <c r="LFU382" s="334"/>
      <c r="LFV382" s="334"/>
      <c r="LFW382" s="334"/>
      <c r="LFX382" s="334"/>
      <c r="LFY382" s="334"/>
      <c r="LFZ382" s="334"/>
      <c r="LGA382" s="334"/>
      <c r="LGB382" s="334"/>
      <c r="LGC382" s="334"/>
      <c r="LGD382" s="334"/>
      <c r="LGE382" s="334"/>
      <c r="LGF382" s="334"/>
      <c r="LGG382" s="334"/>
      <c r="LGH382" s="334"/>
      <c r="LGI382" s="334"/>
      <c r="LGJ382" s="334"/>
      <c r="LGK382" s="334"/>
      <c r="LGL382" s="334"/>
      <c r="LGM382" s="334"/>
      <c r="LGN382" s="334"/>
      <c r="LGO382" s="334"/>
      <c r="LGP382" s="334"/>
      <c r="LGQ382" s="334"/>
      <c r="LGR382" s="334"/>
      <c r="LGS382" s="334"/>
      <c r="LGT382" s="334"/>
      <c r="LGU382" s="334"/>
      <c r="LGV382" s="334"/>
      <c r="LGW382" s="334"/>
      <c r="LGX382" s="334"/>
      <c r="LGY382" s="334"/>
      <c r="LGZ382" s="334"/>
      <c r="LHA382" s="334"/>
      <c r="LHB382" s="334"/>
      <c r="LHC382" s="334"/>
      <c r="LHD382" s="334"/>
      <c r="LHE382" s="334"/>
      <c r="LHF382" s="334"/>
      <c r="LHG382" s="334"/>
      <c r="LHH382" s="334"/>
      <c r="LHI382" s="334"/>
      <c r="LHJ382" s="334"/>
      <c r="LHK382" s="334"/>
      <c r="LHL382" s="334"/>
      <c r="LHM382" s="334"/>
      <c r="LHN382" s="334"/>
      <c r="LHO382" s="334"/>
      <c r="LHP382" s="334"/>
      <c r="LHQ382" s="334"/>
      <c r="LHR382" s="334"/>
      <c r="LHS382" s="334"/>
      <c r="LHT382" s="334"/>
      <c r="LHU382" s="334"/>
      <c r="LHV382" s="334"/>
      <c r="LHW382" s="334"/>
      <c r="LHX382" s="334"/>
      <c r="LHY382" s="334"/>
      <c r="LHZ382" s="334"/>
      <c r="LIA382" s="334"/>
      <c r="LIB382" s="334"/>
      <c r="LIC382" s="334"/>
      <c r="LID382" s="334"/>
      <c r="LIE382" s="334"/>
      <c r="LIF382" s="334"/>
      <c r="LIG382" s="334"/>
      <c r="LIH382" s="334"/>
      <c r="LII382" s="334"/>
      <c r="LIJ382" s="334"/>
      <c r="LIK382" s="334"/>
      <c r="LIL382" s="334"/>
      <c r="LIM382" s="334"/>
      <c r="LIN382" s="334"/>
      <c r="LIO382" s="334"/>
      <c r="LIP382" s="334"/>
      <c r="LIQ382" s="334"/>
      <c r="LIR382" s="334"/>
      <c r="LIS382" s="334"/>
      <c r="LIT382" s="334"/>
      <c r="LIU382" s="334"/>
      <c r="LIV382" s="334"/>
      <c r="LIW382" s="334"/>
      <c r="LIX382" s="334"/>
      <c r="LIY382" s="334"/>
      <c r="LIZ382" s="334"/>
      <c r="LJA382" s="334"/>
      <c r="LJB382" s="334"/>
      <c r="LJC382" s="334"/>
      <c r="LJD382" s="334"/>
      <c r="LJE382" s="334"/>
      <c r="LJF382" s="334"/>
      <c r="LJG382" s="334"/>
      <c r="LJH382" s="334"/>
      <c r="LJI382" s="334"/>
      <c r="LJJ382" s="334"/>
      <c r="LJK382" s="334"/>
      <c r="LJL382" s="334"/>
      <c r="LJM382" s="334"/>
      <c r="LJN382" s="334"/>
      <c r="LJO382" s="334"/>
      <c r="LJP382" s="334"/>
      <c r="LJQ382" s="334"/>
      <c r="LJR382" s="334"/>
      <c r="LJS382" s="334"/>
      <c r="LJT382" s="334"/>
      <c r="LJU382" s="334"/>
      <c r="LJV382" s="334"/>
      <c r="LJW382" s="334"/>
      <c r="LJX382" s="334"/>
      <c r="LJY382" s="334"/>
      <c r="LJZ382" s="334"/>
      <c r="LKA382" s="334"/>
      <c r="LKB382" s="334"/>
      <c r="LKC382" s="334"/>
      <c r="LKD382" s="334"/>
      <c r="LKE382" s="334"/>
      <c r="LKF382" s="334"/>
      <c r="LKG382" s="334"/>
      <c r="LKH382" s="334"/>
      <c r="LKI382" s="334"/>
      <c r="LKJ382" s="334"/>
      <c r="LKK382" s="334"/>
      <c r="LKL382" s="334"/>
      <c r="LKM382" s="334"/>
      <c r="LKN382" s="334"/>
      <c r="LKO382" s="334"/>
      <c r="LKP382" s="334"/>
      <c r="LKQ382" s="334"/>
      <c r="LKR382" s="334"/>
      <c r="LKS382" s="334"/>
      <c r="LKT382" s="334"/>
      <c r="LKU382" s="334"/>
      <c r="LKV382" s="334"/>
      <c r="LKW382" s="334"/>
      <c r="LKX382" s="334"/>
      <c r="LKY382" s="334"/>
      <c r="LKZ382" s="334"/>
      <c r="LLA382" s="334"/>
      <c r="LLB382" s="334"/>
      <c r="LLC382" s="334"/>
      <c r="LLD382" s="334"/>
      <c r="LLE382" s="334"/>
      <c r="LLF382" s="334"/>
      <c r="LLG382" s="334"/>
      <c r="LLH382" s="334"/>
      <c r="LLI382" s="334"/>
      <c r="LLJ382" s="334"/>
      <c r="LLK382" s="334"/>
      <c r="LLL382" s="334"/>
      <c r="LLM382" s="334"/>
      <c r="LLN382" s="334"/>
      <c r="LLO382" s="334"/>
      <c r="LLP382" s="334"/>
      <c r="LLQ382" s="334"/>
      <c r="LLR382" s="334"/>
      <c r="LLS382" s="334"/>
      <c r="LLT382" s="334"/>
      <c r="LLU382" s="334"/>
      <c r="LLV382" s="334"/>
      <c r="LLW382" s="334"/>
      <c r="LLX382" s="334"/>
      <c r="LLY382" s="334"/>
      <c r="LLZ382" s="334"/>
      <c r="LMA382" s="334"/>
      <c r="LMB382" s="334"/>
      <c r="LMC382" s="334"/>
      <c r="LMD382" s="334"/>
      <c r="LME382" s="334"/>
      <c r="LMF382" s="334"/>
      <c r="LMG382" s="334"/>
      <c r="LMH382" s="334"/>
      <c r="LMI382" s="334"/>
      <c r="LMJ382" s="334"/>
      <c r="LMK382" s="334"/>
      <c r="LML382" s="334"/>
      <c r="LMM382" s="334"/>
      <c r="LMN382" s="334"/>
      <c r="LMO382" s="334"/>
      <c r="LMP382" s="334"/>
      <c r="LMQ382" s="334"/>
      <c r="LMR382" s="334"/>
      <c r="LMS382" s="334"/>
      <c r="LMT382" s="334"/>
      <c r="LMU382" s="334"/>
      <c r="LMV382" s="334"/>
      <c r="LMW382" s="334"/>
      <c r="LMX382" s="334"/>
      <c r="LMY382" s="334"/>
      <c r="LMZ382" s="334"/>
      <c r="LNA382" s="334"/>
      <c r="LNB382" s="334"/>
      <c r="LNC382" s="334"/>
      <c r="LND382" s="334"/>
      <c r="LNE382" s="334"/>
      <c r="LNF382" s="334"/>
      <c r="LNG382" s="334"/>
      <c r="LNH382" s="334"/>
      <c r="LNI382" s="334"/>
      <c r="LNJ382" s="334"/>
      <c r="LNK382" s="334"/>
      <c r="LNL382" s="334"/>
      <c r="LNM382" s="334"/>
      <c r="LNN382" s="334"/>
      <c r="LNO382" s="334"/>
      <c r="LNP382" s="334"/>
      <c r="LNQ382" s="334"/>
      <c r="LNR382" s="334"/>
      <c r="LNS382" s="334"/>
      <c r="LNT382" s="334"/>
      <c r="LNU382" s="334"/>
      <c r="LNV382" s="334"/>
      <c r="LNW382" s="334"/>
      <c r="LNX382" s="334"/>
      <c r="LNY382" s="334"/>
      <c r="LNZ382" s="334"/>
      <c r="LOA382" s="334"/>
      <c r="LOB382" s="334"/>
      <c r="LOC382" s="334"/>
      <c r="LOD382" s="334"/>
      <c r="LOE382" s="334"/>
      <c r="LOF382" s="334"/>
      <c r="LOG382" s="334"/>
      <c r="LOH382" s="334"/>
      <c r="LOI382" s="334"/>
      <c r="LOJ382" s="334"/>
      <c r="LOK382" s="334"/>
      <c r="LOL382" s="334"/>
      <c r="LOM382" s="334"/>
      <c r="LON382" s="334"/>
      <c r="LOO382" s="334"/>
      <c r="LOP382" s="334"/>
      <c r="LOQ382" s="334"/>
      <c r="LOR382" s="334"/>
      <c r="LOS382" s="334"/>
      <c r="LOT382" s="334"/>
      <c r="LOU382" s="334"/>
      <c r="LOV382" s="334"/>
      <c r="LOW382" s="334"/>
      <c r="LOX382" s="334"/>
      <c r="LOY382" s="334"/>
      <c r="LOZ382" s="334"/>
      <c r="LPA382" s="334"/>
      <c r="LPB382" s="334"/>
      <c r="LPC382" s="334"/>
      <c r="LPD382" s="334"/>
      <c r="LPE382" s="334"/>
      <c r="LPF382" s="334"/>
      <c r="LPG382" s="334"/>
      <c r="LPH382" s="334"/>
      <c r="LPI382" s="334"/>
      <c r="LPJ382" s="334"/>
      <c r="LPK382" s="334"/>
      <c r="LPL382" s="334"/>
      <c r="LPM382" s="334"/>
      <c r="LPN382" s="334"/>
      <c r="LPO382" s="334"/>
      <c r="LPP382" s="334"/>
      <c r="LPQ382" s="334"/>
      <c r="LPR382" s="334"/>
      <c r="LPS382" s="334"/>
      <c r="LPT382" s="334"/>
      <c r="LPU382" s="334"/>
      <c r="LPV382" s="334"/>
      <c r="LPW382" s="334"/>
      <c r="LPX382" s="334"/>
      <c r="LPY382" s="334"/>
      <c r="LPZ382" s="334"/>
      <c r="LQA382" s="334"/>
      <c r="LQB382" s="334"/>
      <c r="LQC382" s="334"/>
      <c r="LQD382" s="334"/>
      <c r="LQE382" s="334"/>
      <c r="LQF382" s="334"/>
      <c r="LQG382" s="334"/>
      <c r="LQH382" s="334"/>
      <c r="LQI382" s="334"/>
      <c r="LQJ382" s="334"/>
      <c r="LQK382" s="334"/>
      <c r="LQL382" s="334"/>
      <c r="LQM382" s="334"/>
      <c r="LQN382" s="334"/>
      <c r="LQO382" s="334"/>
      <c r="LQP382" s="334"/>
      <c r="LQQ382" s="334"/>
      <c r="LQR382" s="334"/>
      <c r="LQS382" s="334"/>
      <c r="LQT382" s="334"/>
      <c r="LQU382" s="334"/>
      <c r="LQV382" s="334"/>
      <c r="LQW382" s="334"/>
      <c r="LQX382" s="334"/>
      <c r="LQY382" s="334"/>
      <c r="LQZ382" s="334"/>
      <c r="LRA382" s="334"/>
      <c r="LRB382" s="334"/>
      <c r="LRC382" s="334"/>
      <c r="LRD382" s="334"/>
      <c r="LRE382" s="334"/>
      <c r="LRF382" s="334"/>
      <c r="LRG382" s="334"/>
      <c r="LRH382" s="334"/>
      <c r="LRI382" s="334"/>
      <c r="LRJ382" s="334"/>
      <c r="LRK382" s="334"/>
      <c r="LRL382" s="334"/>
      <c r="LRM382" s="334"/>
      <c r="LRN382" s="334"/>
      <c r="LRO382" s="334"/>
      <c r="LRP382" s="334"/>
      <c r="LRQ382" s="334"/>
      <c r="LRR382" s="334"/>
      <c r="LRS382" s="334"/>
      <c r="LRT382" s="334"/>
      <c r="LRU382" s="334"/>
      <c r="LRV382" s="334"/>
      <c r="LRW382" s="334"/>
      <c r="LRX382" s="334"/>
      <c r="LRY382" s="334"/>
      <c r="LRZ382" s="334"/>
      <c r="LSA382" s="334"/>
      <c r="LSB382" s="334"/>
      <c r="LSC382" s="334"/>
      <c r="LSD382" s="334"/>
      <c r="LSE382" s="334"/>
      <c r="LSF382" s="334"/>
      <c r="LSG382" s="334"/>
      <c r="LSH382" s="334"/>
      <c r="LSI382" s="334"/>
      <c r="LSJ382" s="334"/>
      <c r="LSK382" s="334"/>
      <c r="LSL382" s="334"/>
      <c r="LSM382" s="334"/>
      <c r="LSN382" s="334"/>
      <c r="LSO382" s="334"/>
      <c r="LSP382" s="334"/>
      <c r="LSQ382" s="334"/>
      <c r="LSR382" s="334"/>
      <c r="LSS382" s="334"/>
      <c r="LST382" s="334"/>
      <c r="LSU382" s="334"/>
      <c r="LSV382" s="334"/>
      <c r="LSW382" s="334"/>
      <c r="LSX382" s="334"/>
      <c r="LSY382" s="334"/>
      <c r="LSZ382" s="334"/>
      <c r="LTA382" s="334"/>
      <c r="LTB382" s="334"/>
      <c r="LTC382" s="334"/>
      <c r="LTD382" s="334"/>
      <c r="LTE382" s="334"/>
      <c r="LTF382" s="334"/>
      <c r="LTG382" s="334"/>
      <c r="LTH382" s="334"/>
      <c r="LTI382" s="334"/>
      <c r="LTJ382" s="334"/>
      <c r="LTK382" s="334"/>
      <c r="LTL382" s="334"/>
      <c r="LTM382" s="334"/>
      <c r="LTN382" s="334"/>
      <c r="LTO382" s="334"/>
      <c r="LTP382" s="334"/>
      <c r="LTQ382" s="334"/>
      <c r="LTR382" s="334"/>
      <c r="LTS382" s="334"/>
      <c r="LTT382" s="334"/>
      <c r="LTU382" s="334"/>
      <c r="LTV382" s="334"/>
      <c r="LTW382" s="334"/>
      <c r="LTX382" s="334"/>
      <c r="LTY382" s="334"/>
      <c r="LTZ382" s="334"/>
      <c r="LUA382" s="334"/>
      <c r="LUB382" s="334"/>
      <c r="LUC382" s="334"/>
      <c r="LUD382" s="334"/>
      <c r="LUE382" s="334"/>
      <c r="LUF382" s="334"/>
      <c r="LUG382" s="334"/>
      <c r="LUH382" s="334"/>
      <c r="LUI382" s="334"/>
      <c r="LUJ382" s="334"/>
      <c r="LUK382" s="334"/>
      <c r="LUL382" s="334"/>
      <c r="LUM382" s="334"/>
      <c r="LUN382" s="334"/>
      <c r="LUO382" s="334"/>
      <c r="LUP382" s="334"/>
      <c r="LUQ382" s="334"/>
      <c r="LUR382" s="334"/>
      <c r="LUS382" s="334"/>
      <c r="LUT382" s="334"/>
      <c r="LUU382" s="334"/>
      <c r="LUV382" s="334"/>
      <c r="LUW382" s="334"/>
      <c r="LUX382" s="334"/>
      <c r="LUY382" s="334"/>
      <c r="LUZ382" s="334"/>
      <c r="LVA382" s="334"/>
      <c r="LVB382" s="334"/>
      <c r="LVC382" s="334"/>
      <c r="LVD382" s="334"/>
      <c r="LVE382" s="334"/>
      <c r="LVF382" s="334"/>
      <c r="LVG382" s="334"/>
      <c r="LVH382" s="334"/>
      <c r="LVI382" s="334"/>
      <c r="LVJ382" s="334"/>
      <c r="LVK382" s="334"/>
      <c r="LVL382" s="334"/>
      <c r="LVM382" s="334"/>
      <c r="LVN382" s="334"/>
      <c r="LVO382" s="334"/>
      <c r="LVP382" s="334"/>
      <c r="LVQ382" s="334"/>
      <c r="LVR382" s="334"/>
      <c r="LVS382" s="334"/>
      <c r="LVT382" s="334"/>
      <c r="LVU382" s="334"/>
      <c r="LVV382" s="334"/>
      <c r="LVW382" s="334"/>
      <c r="LVX382" s="334"/>
      <c r="LVY382" s="334"/>
      <c r="LVZ382" s="334"/>
      <c r="LWA382" s="334"/>
      <c r="LWB382" s="334"/>
      <c r="LWC382" s="334"/>
      <c r="LWD382" s="334"/>
      <c r="LWE382" s="334"/>
      <c r="LWF382" s="334"/>
      <c r="LWG382" s="334"/>
      <c r="LWH382" s="334"/>
      <c r="LWI382" s="334"/>
      <c r="LWJ382" s="334"/>
      <c r="LWK382" s="334"/>
      <c r="LWL382" s="334"/>
      <c r="LWM382" s="334"/>
      <c r="LWN382" s="334"/>
      <c r="LWO382" s="334"/>
      <c r="LWP382" s="334"/>
      <c r="LWQ382" s="334"/>
      <c r="LWR382" s="334"/>
      <c r="LWS382" s="334"/>
      <c r="LWT382" s="334"/>
      <c r="LWU382" s="334"/>
      <c r="LWV382" s="334"/>
      <c r="LWW382" s="334"/>
      <c r="LWX382" s="334"/>
      <c r="LWY382" s="334"/>
      <c r="LWZ382" s="334"/>
      <c r="LXA382" s="334"/>
      <c r="LXB382" s="334"/>
      <c r="LXC382" s="334"/>
      <c r="LXD382" s="334"/>
      <c r="LXE382" s="334"/>
      <c r="LXF382" s="334"/>
      <c r="LXG382" s="334"/>
      <c r="LXH382" s="334"/>
      <c r="LXI382" s="334"/>
      <c r="LXJ382" s="334"/>
      <c r="LXK382" s="334"/>
      <c r="LXL382" s="334"/>
      <c r="LXM382" s="334"/>
      <c r="LXN382" s="334"/>
      <c r="LXO382" s="334"/>
      <c r="LXP382" s="334"/>
      <c r="LXQ382" s="334"/>
      <c r="LXR382" s="334"/>
      <c r="LXS382" s="334"/>
      <c r="LXT382" s="334"/>
      <c r="LXU382" s="334"/>
      <c r="LXV382" s="334"/>
      <c r="LXW382" s="334"/>
      <c r="LXX382" s="334"/>
      <c r="LXY382" s="334"/>
      <c r="LXZ382" s="334"/>
      <c r="LYA382" s="334"/>
      <c r="LYB382" s="334"/>
      <c r="LYC382" s="334"/>
      <c r="LYD382" s="334"/>
      <c r="LYE382" s="334"/>
      <c r="LYF382" s="334"/>
      <c r="LYG382" s="334"/>
      <c r="LYH382" s="334"/>
      <c r="LYI382" s="334"/>
      <c r="LYJ382" s="334"/>
      <c r="LYK382" s="334"/>
      <c r="LYL382" s="334"/>
      <c r="LYM382" s="334"/>
      <c r="LYN382" s="334"/>
      <c r="LYO382" s="334"/>
      <c r="LYP382" s="334"/>
      <c r="LYQ382" s="334"/>
      <c r="LYR382" s="334"/>
      <c r="LYS382" s="334"/>
      <c r="LYT382" s="334"/>
      <c r="LYU382" s="334"/>
      <c r="LYV382" s="334"/>
      <c r="LYW382" s="334"/>
      <c r="LYX382" s="334"/>
      <c r="LYY382" s="334"/>
      <c r="LYZ382" s="334"/>
      <c r="LZA382" s="334"/>
      <c r="LZB382" s="334"/>
      <c r="LZC382" s="334"/>
      <c r="LZD382" s="334"/>
      <c r="LZE382" s="334"/>
      <c r="LZF382" s="334"/>
      <c r="LZG382" s="334"/>
      <c r="LZH382" s="334"/>
      <c r="LZI382" s="334"/>
      <c r="LZJ382" s="334"/>
      <c r="LZK382" s="334"/>
      <c r="LZL382" s="334"/>
      <c r="LZM382" s="334"/>
      <c r="LZN382" s="334"/>
      <c r="LZO382" s="334"/>
      <c r="LZP382" s="334"/>
      <c r="LZQ382" s="334"/>
      <c r="LZR382" s="334"/>
      <c r="LZS382" s="334"/>
      <c r="LZT382" s="334"/>
      <c r="LZU382" s="334"/>
      <c r="LZV382" s="334"/>
      <c r="LZW382" s="334"/>
      <c r="LZX382" s="334"/>
      <c r="LZY382" s="334"/>
      <c r="LZZ382" s="334"/>
      <c r="MAA382" s="334"/>
      <c r="MAB382" s="334"/>
      <c r="MAC382" s="334"/>
      <c r="MAD382" s="334"/>
      <c r="MAE382" s="334"/>
      <c r="MAF382" s="334"/>
      <c r="MAG382" s="334"/>
      <c r="MAH382" s="334"/>
      <c r="MAI382" s="334"/>
      <c r="MAJ382" s="334"/>
      <c r="MAK382" s="334"/>
      <c r="MAL382" s="334"/>
      <c r="MAM382" s="334"/>
      <c r="MAN382" s="334"/>
      <c r="MAO382" s="334"/>
      <c r="MAP382" s="334"/>
      <c r="MAQ382" s="334"/>
      <c r="MAR382" s="334"/>
      <c r="MAS382" s="334"/>
      <c r="MAT382" s="334"/>
      <c r="MAU382" s="334"/>
      <c r="MAV382" s="334"/>
      <c r="MAW382" s="334"/>
      <c r="MAX382" s="334"/>
      <c r="MAY382" s="334"/>
      <c r="MAZ382" s="334"/>
      <c r="MBA382" s="334"/>
      <c r="MBB382" s="334"/>
      <c r="MBC382" s="334"/>
      <c r="MBD382" s="334"/>
      <c r="MBE382" s="334"/>
      <c r="MBF382" s="334"/>
      <c r="MBG382" s="334"/>
      <c r="MBH382" s="334"/>
      <c r="MBI382" s="334"/>
      <c r="MBJ382" s="334"/>
      <c r="MBK382" s="334"/>
      <c r="MBL382" s="334"/>
      <c r="MBM382" s="334"/>
      <c r="MBN382" s="334"/>
      <c r="MBO382" s="334"/>
      <c r="MBP382" s="334"/>
      <c r="MBQ382" s="334"/>
      <c r="MBR382" s="334"/>
      <c r="MBS382" s="334"/>
      <c r="MBT382" s="334"/>
      <c r="MBU382" s="334"/>
      <c r="MBV382" s="334"/>
      <c r="MBW382" s="334"/>
      <c r="MBX382" s="334"/>
      <c r="MBY382" s="334"/>
      <c r="MBZ382" s="334"/>
      <c r="MCA382" s="334"/>
      <c r="MCB382" s="334"/>
      <c r="MCC382" s="334"/>
      <c r="MCD382" s="334"/>
      <c r="MCE382" s="334"/>
      <c r="MCF382" s="334"/>
      <c r="MCG382" s="334"/>
      <c r="MCH382" s="334"/>
      <c r="MCI382" s="334"/>
      <c r="MCJ382" s="334"/>
      <c r="MCK382" s="334"/>
      <c r="MCL382" s="334"/>
      <c r="MCM382" s="334"/>
      <c r="MCN382" s="334"/>
      <c r="MCO382" s="334"/>
      <c r="MCP382" s="334"/>
      <c r="MCQ382" s="334"/>
      <c r="MCR382" s="334"/>
      <c r="MCS382" s="334"/>
      <c r="MCT382" s="334"/>
      <c r="MCU382" s="334"/>
      <c r="MCV382" s="334"/>
      <c r="MCW382" s="334"/>
      <c r="MCX382" s="334"/>
      <c r="MCY382" s="334"/>
      <c r="MCZ382" s="334"/>
      <c r="MDA382" s="334"/>
      <c r="MDB382" s="334"/>
      <c r="MDC382" s="334"/>
      <c r="MDD382" s="334"/>
      <c r="MDE382" s="334"/>
      <c r="MDF382" s="334"/>
      <c r="MDG382" s="334"/>
      <c r="MDH382" s="334"/>
      <c r="MDI382" s="334"/>
      <c r="MDJ382" s="334"/>
      <c r="MDK382" s="334"/>
      <c r="MDL382" s="334"/>
      <c r="MDM382" s="334"/>
      <c r="MDN382" s="334"/>
      <c r="MDO382" s="334"/>
      <c r="MDP382" s="334"/>
      <c r="MDQ382" s="334"/>
      <c r="MDR382" s="334"/>
      <c r="MDS382" s="334"/>
      <c r="MDT382" s="334"/>
      <c r="MDU382" s="334"/>
      <c r="MDV382" s="334"/>
      <c r="MDW382" s="334"/>
      <c r="MDX382" s="334"/>
      <c r="MDY382" s="334"/>
      <c r="MDZ382" s="334"/>
      <c r="MEA382" s="334"/>
      <c r="MEB382" s="334"/>
      <c r="MEC382" s="334"/>
      <c r="MED382" s="334"/>
      <c r="MEE382" s="334"/>
      <c r="MEF382" s="334"/>
      <c r="MEG382" s="334"/>
      <c r="MEH382" s="334"/>
      <c r="MEI382" s="334"/>
      <c r="MEJ382" s="334"/>
      <c r="MEK382" s="334"/>
      <c r="MEL382" s="334"/>
      <c r="MEM382" s="334"/>
      <c r="MEN382" s="334"/>
      <c r="MEO382" s="334"/>
      <c r="MEP382" s="334"/>
      <c r="MEQ382" s="334"/>
      <c r="MER382" s="334"/>
      <c r="MES382" s="334"/>
      <c r="MET382" s="334"/>
      <c r="MEU382" s="334"/>
      <c r="MEV382" s="334"/>
      <c r="MEW382" s="334"/>
      <c r="MEX382" s="334"/>
      <c r="MEY382" s="334"/>
      <c r="MEZ382" s="334"/>
      <c r="MFA382" s="334"/>
      <c r="MFB382" s="334"/>
      <c r="MFC382" s="334"/>
      <c r="MFD382" s="334"/>
      <c r="MFE382" s="334"/>
      <c r="MFF382" s="334"/>
      <c r="MFG382" s="334"/>
      <c r="MFH382" s="334"/>
      <c r="MFI382" s="334"/>
      <c r="MFJ382" s="334"/>
      <c r="MFK382" s="334"/>
      <c r="MFL382" s="334"/>
      <c r="MFM382" s="334"/>
      <c r="MFN382" s="334"/>
      <c r="MFO382" s="334"/>
      <c r="MFP382" s="334"/>
      <c r="MFQ382" s="334"/>
      <c r="MFR382" s="334"/>
      <c r="MFS382" s="334"/>
      <c r="MFT382" s="334"/>
      <c r="MFU382" s="334"/>
      <c r="MFV382" s="334"/>
      <c r="MFW382" s="334"/>
      <c r="MFX382" s="334"/>
      <c r="MFY382" s="334"/>
      <c r="MFZ382" s="334"/>
      <c r="MGA382" s="334"/>
      <c r="MGB382" s="334"/>
      <c r="MGC382" s="334"/>
      <c r="MGD382" s="334"/>
      <c r="MGE382" s="334"/>
      <c r="MGF382" s="334"/>
      <c r="MGG382" s="334"/>
      <c r="MGH382" s="334"/>
      <c r="MGI382" s="334"/>
      <c r="MGJ382" s="334"/>
      <c r="MGK382" s="334"/>
      <c r="MGL382" s="334"/>
      <c r="MGM382" s="334"/>
      <c r="MGN382" s="334"/>
      <c r="MGO382" s="334"/>
      <c r="MGP382" s="334"/>
      <c r="MGQ382" s="334"/>
      <c r="MGR382" s="334"/>
      <c r="MGS382" s="334"/>
      <c r="MGT382" s="334"/>
      <c r="MGU382" s="334"/>
      <c r="MGV382" s="334"/>
      <c r="MGW382" s="334"/>
      <c r="MGX382" s="334"/>
      <c r="MGY382" s="334"/>
      <c r="MGZ382" s="334"/>
      <c r="MHA382" s="334"/>
      <c r="MHB382" s="334"/>
      <c r="MHC382" s="334"/>
      <c r="MHD382" s="334"/>
      <c r="MHE382" s="334"/>
      <c r="MHF382" s="334"/>
      <c r="MHG382" s="334"/>
      <c r="MHH382" s="334"/>
      <c r="MHI382" s="334"/>
      <c r="MHJ382" s="334"/>
      <c r="MHK382" s="334"/>
      <c r="MHL382" s="334"/>
      <c r="MHM382" s="334"/>
      <c r="MHN382" s="334"/>
      <c r="MHO382" s="334"/>
      <c r="MHP382" s="334"/>
      <c r="MHQ382" s="334"/>
      <c r="MHR382" s="334"/>
      <c r="MHS382" s="334"/>
      <c r="MHT382" s="334"/>
      <c r="MHU382" s="334"/>
      <c r="MHV382" s="334"/>
      <c r="MHW382" s="334"/>
      <c r="MHX382" s="334"/>
      <c r="MHY382" s="334"/>
      <c r="MHZ382" s="334"/>
      <c r="MIA382" s="334"/>
      <c r="MIB382" s="334"/>
      <c r="MIC382" s="334"/>
      <c r="MID382" s="334"/>
      <c r="MIE382" s="334"/>
      <c r="MIF382" s="334"/>
      <c r="MIG382" s="334"/>
      <c r="MIH382" s="334"/>
      <c r="MII382" s="334"/>
      <c r="MIJ382" s="334"/>
      <c r="MIK382" s="334"/>
      <c r="MIL382" s="334"/>
      <c r="MIM382" s="334"/>
      <c r="MIN382" s="334"/>
      <c r="MIO382" s="334"/>
      <c r="MIP382" s="334"/>
      <c r="MIQ382" s="334"/>
      <c r="MIR382" s="334"/>
      <c r="MIS382" s="334"/>
      <c r="MIT382" s="334"/>
      <c r="MIU382" s="334"/>
      <c r="MIV382" s="334"/>
      <c r="MIW382" s="334"/>
      <c r="MIX382" s="334"/>
      <c r="MIY382" s="334"/>
      <c r="MIZ382" s="334"/>
      <c r="MJA382" s="334"/>
      <c r="MJB382" s="334"/>
      <c r="MJC382" s="334"/>
      <c r="MJD382" s="334"/>
      <c r="MJE382" s="334"/>
      <c r="MJF382" s="334"/>
      <c r="MJG382" s="334"/>
      <c r="MJH382" s="334"/>
      <c r="MJI382" s="334"/>
      <c r="MJJ382" s="334"/>
      <c r="MJK382" s="334"/>
      <c r="MJL382" s="334"/>
      <c r="MJM382" s="334"/>
      <c r="MJN382" s="334"/>
      <c r="MJO382" s="334"/>
      <c r="MJP382" s="334"/>
      <c r="MJQ382" s="334"/>
      <c r="MJR382" s="334"/>
      <c r="MJS382" s="334"/>
      <c r="MJT382" s="334"/>
      <c r="MJU382" s="334"/>
      <c r="MJV382" s="334"/>
      <c r="MJW382" s="334"/>
      <c r="MJX382" s="334"/>
      <c r="MJY382" s="334"/>
      <c r="MJZ382" s="334"/>
      <c r="MKA382" s="334"/>
      <c r="MKB382" s="334"/>
      <c r="MKC382" s="334"/>
      <c r="MKD382" s="334"/>
      <c r="MKE382" s="334"/>
      <c r="MKF382" s="334"/>
      <c r="MKG382" s="334"/>
      <c r="MKH382" s="334"/>
      <c r="MKI382" s="334"/>
      <c r="MKJ382" s="334"/>
      <c r="MKK382" s="334"/>
      <c r="MKL382" s="334"/>
      <c r="MKM382" s="334"/>
      <c r="MKN382" s="334"/>
      <c r="MKO382" s="334"/>
      <c r="MKP382" s="334"/>
      <c r="MKQ382" s="334"/>
      <c r="MKR382" s="334"/>
      <c r="MKS382" s="334"/>
      <c r="MKT382" s="334"/>
      <c r="MKU382" s="334"/>
      <c r="MKV382" s="334"/>
      <c r="MKW382" s="334"/>
      <c r="MKX382" s="334"/>
      <c r="MKY382" s="334"/>
      <c r="MKZ382" s="334"/>
      <c r="MLA382" s="334"/>
      <c r="MLB382" s="334"/>
      <c r="MLC382" s="334"/>
      <c r="MLD382" s="334"/>
      <c r="MLE382" s="334"/>
      <c r="MLF382" s="334"/>
      <c r="MLG382" s="334"/>
      <c r="MLH382" s="334"/>
      <c r="MLI382" s="334"/>
      <c r="MLJ382" s="334"/>
      <c r="MLK382" s="334"/>
      <c r="MLL382" s="334"/>
      <c r="MLM382" s="334"/>
      <c r="MLN382" s="334"/>
      <c r="MLO382" s="334"/>
      <c r="MLP382" s="334"/>
      <c r="MLQ382" s="334"/>
      <c r="MLR382" s="334"/>
      <c r="MLS382" s="334"/>
      <c r="MLT382" s="334"/>
      <c r="MLU382" s="334"/>
      <c r="MLV382" s="334"/>
      <c r="MLW382" s="334"/>
      <c r="MLX382" s="334"/>
      <c r="MLY382" s="334"/>
      <c r="MLZ382" s="334"/>
      <c r="MMA382" s="334"/>
      <c r="MMB382" s="334"/>
      <c r="MMC382" s="334"/>
      <c r="MMD382" s="334"/>
      <c r="MME382" s="334"/>
      <c r="MMF382" s="334"/>
      <c r="MMG382" s="334"/>
      <c r="MMH382" s="334"/>
      <c r="MMI382" s="334"/>
      <c r="MMJ382" s="334"/>
      <c r="MMK382" s="334"/>
      <c r="MML382" s="334"/>
      <c r="MMM382" s="334"/>
      <c r="MMN382" s="334"/>
      <c r="MMO382" s="334"/>
      <c r="MMP382" s="334"/>
      <c r="MMQ382" s="334"/>
      <c r="MMR382" s="334"/>
      <c r="MMS382" s="334"/>
      <c r="MMT382" s="334"/>
      <c r="MMU382" s="334"/>
      <c r="MMV382" s="334"/>
      <c r="MMW382" s="334"/>
      <c r="MMX382" s="334"/>
      <c r="MMY382" s="334"/>
      <c r="MMZ382" s="334"/>
      <c r="MNA382" s="334"/>
      <c r="MNB382" s="334"/>
      <c r="MNC382" s="334"/>
      <c r="MND382" s="334"/>
      <c r="MNE382" s="334"/>
      <c r="MNF382" s="334"/>
      <c r="MNG382" s="334"/>
      <c r="MNH382" s="334"/>
      <c r="MNI382" s="334"/>
      <c r="MNJ382" s="334"/>
      <c r="MNK382" s="334"/>
      <c r="MNL382" s="334"/>
      <c r="MNM382" s="334"/>
      <c r="MNN382" s="334"/>
      <c r="MNO382" s="334"/>
      <c r="MNP382" s="334"/>
      <c r="MNQ382" s="334"/>
      <c r="MNR382" s="334"/>
      <c r="MNS382" s="334"/>
      <c r="MNT382" s="334"/>
      <c r="MNU382" s="334"/>
      <c r="MNV382" s="334"/>
      <c r="MNW382" s="334"/>
      <c r="MNX382" s="334"/>
      <c r="MNY382" s="334"/>
      <c r="MNZ382" s="334"/>
      <c r="MOA382" s="334"/>
      <c r="MOB382" s="334"/>
      <c r="MOC382" s="334"/>
      <c r="MOD382" s="334"/>
      <c r="MOE382" s="334"/>
      <c r="MOF382" s="334"/>
      <c r="MOG382" s="334"/>
      <c r="MOH382" s="334"/>
      <c r="MOI382" s="334"/>
      <c r="MOJ382" s="334"/>
      <c r="MOK382" s="334"/>
      <c r="MOL382" s="334"/>
      <c r="MOM382" s="334"/>
      <c r="MON382" s="334"/>
      <c r="MOO382" s="334"/>
      <c r="MOP382" s="334"/>
      <c r="MOQ382" s="334"/>
      <c r="MOR382" s="334"/>
      <c r="MOS382" s="334"/>
      <c r="MOT382" s="334"/>
      <c r="MOU382" s="334"/>
      <c r="MOV382" s="334"/>
      <c r="MOW382" s="334"/>
      <c r="MOX382" s="334"/>
      <c r="MOY382" s="334"/>
      <c r="MOZ382" s="334"/>
      <c r="MPA382" s="334"/>
      <c r="MPB382" s="334"/>
      <c r="MPC382" s="334"/>
      <c r="MPD382" s="334"/>
      <c r="MPE382" s="334"/>
      <c r="MPF382" s="334"/>
      <c r="MPG382" s="334"/>
      <c r="MPH382" s="334"/>
      <c r="MPI382" s="334"/>
      <c r="MPJ382" s="334"/>
      <c r="MPK382" s="334"/>
      <c r="MPL382" s="334"/>
      <c r="MPM382" s="334"/>
      <c r="MPN382" s="334"/>
      <c r="MPO382" s="334"/>
      <c r="MPP382" s="334"/>
      <c r="MPQ382" s="334"/>
      <c r="MPR382" s="334"/>
      <c r="MPS382" s="334"/>
      <c r="MPT382" s="334"/>
      <c r="MPU382" s="334"/>
      <c r="MPV382" s="334"/>
      <c r="MPW382" s="334"/>
      <c r="MPX382" s="334"/>
      <c r="MPY382" s="334"/>
      <c r="MPZ382" s="334"/>
      <c r="MQA382" s="334"/>
      <c r="MQB382" s="334"/>
      <c r="MQC382" s="334"/>
      <c r="MQD382" s="334"/>
      <c r="MQE382" s="334"/>
      <c r="MQF382" s="334"/>
      <c r="MQG382" s="334"/>
      <c r="MQH382" s="334"/>
      <c r="MQI382" s="334"/>
      <c r="MQJ382" s="334"/>
      <c r="MQK382" s="334"/>
      <c r="MQL382" s="334"/>
      <c r="MQM382" s="334"/>
      <c r="MQN382" s="334"/>
      <c r="MQO382" s="334"/>
      <c r="MQP382" s="334"/>
      <c r="MQQ382" s="334"/>
      <c r="MQR382" s="334"/>
      <c r="MQS382" s="334"/>
      <c r="MQT382" s="334"/>
      <c r="MQU382" s="334"/>
      <c r="MQV382" s="334"/>
      <c r="MQW382" s="334"/>
      <c r="MQX382" s="334"/>
      <c r="MQY382" s="334"/>
      <c r="MQZ382" s="334"/>
      <c r="MRA382" s="334"/>
      <c r="MRB382" s="334"/>
      <c r="MRC382" s="334"/>
      <c r="MRD382" s="334"/>
      <c r="MRE382" s="334"/>
      <c r="MRF382" s="334"/>
      <c r="MRG382" s="334"/>
      <c r="MRH382" s="334"/>
      <c r="MRI382" s="334"/>
      <c r="MRJ382" s="334"/>
      <c r="MRK382" s="334"/>
      <c r="MRL382" s="334"/>
      <c r="MRM382" s="334"/>
      <c r="MRN382" s="334"/>
      <c r="MRO382" s="334"/>
      <c r="MRP382" s="334"/>
      <c r="MRQ382" s="334"/>
      <c r="MRR382" s="334"/>
      <c r="MRS382" s="334"/>
      <c r="MRT382" s="334"/>
      <c r="MRU382" s="334"/>
      <c r="MRV382" s="334"/>
      <c r="MRW382" s="334"/>
      <c r="MRX382" s="334"/>
      <c r="MRY382" s="334"/>
      <c r="MRZ382" s="334"/>
      <c r="MSA382" s="334"/>
      <c r="MSB382" s="334"/>
      <c r="MSC382" s="334"/>
      <c r="MSD382" s="334"/>
      <c r="MSE382" s="334"/>
      <c r="MSF382" s="334"/>
      <c r="MSG382" s="334"/>
      <c r="MSH382" s="334"/>
      <c r="MSI382" s="334"/>
      <c r="MSJ382" s="334"/>
      <c r="MSK382" s="334"/>
      <c r="MSL382" s="334"/>
      <c r="MSM382" s="334"/>
      <c r="MSN382" s="334"/>
      <c r="MSO382" s="334"/>
      <c r="MSP382" s="334"/>
      <c r="MSQ382" s="334"/>
      <c r="MSR382" s="334"/>
      <c r="MSS382" s="334"/>
      <c r="MST382" s="334"/>
      <c r="MSU382" s="334"/>
      <c r="MSV382" s="334"/>
      <c r="MSW382" s="334"/>
      <c r="MSX382" s="334"/>
      <c r="MSY382" s="334"/>
      <c r="MSZ382" s="334"/>
      <c r="MTA382" s="334"/>
      <c r="MTB382" s="334"/>
      <c r="MTC382" s="334"/>
      <c r="MTD382" s="334"/>
      <c r="MTE382" s="334"/>
      <c r="MTF382" s="334"/>
      <c r="MTG382" s="334"/>
      <c r="MTH382" s="334"/>
      <c r="MTI382" s="334"/>
      <c r="MTJ382" s="334"/>
      <c r="MTK382" s="334"/>
      <c r="MTL382" s="334"/>
      <c r="MTM382" s="334"/>
      <c r="MTN382" s="334"/>
      <c r="MTO382" s="334"/>
      <c r="MTP382" s="334"/>
      <c r="MTQ382" s="334"/>
      <c r="MTR382" s="334"/>
      <c r="MTS382" s="334"/>
      <c r="MTT382" s="334"/>
      <c r="MTU382" s="334"/>
      <c r="MTV382" s="334"/>
      <c r="MTW382" s="334"/>
      <c r="MTX382" s="334"/>
      <c r="MTY382" s="334"/>
      <c r="MTZ382" s="334"/>
      <c r="MUA382" s="334"/>
      <c r="MUB382" s="334"/>
      <c r="MUC382" s="334"/>
      <c r="MUD382" s="334"/>
      <c r="MUE382" s="334"/>
      <c r="MUF382" s="334"/>
      <c r="MUG382" s="334"/>
      <c r="MUH382" s="334"/>
      <c r="MUI382" s="334"/>
      <c r="MUJ382" s="334"/>
      <c r="MUK382" s="334"/>
      <c r="MUL382" s="334"/>
      <c r="MUM382" s="334"/>
      <c r="MUN382" s="334"/>
      <c r="MUO382" s="334"/>
      <c r="MUP382" s="334"/>
      <c r="MUQ382" s="334"/>
      <c r="MUR382" s="334"/>
      <c r="MUS382" s="334"/>
      <c r="MUT382" s="334"/>
      <c r="MUU382" s="334"/>
      <c r="MUV382" s="334"/>
      <c r="MUW382" s="334"/>
      <c r="MUX382" s="334"/>
      <c r="MUY382" s="334"/>
      <c r="MUZ382" s="334"/>
      <c r="MVA382" s="334"/>
      <c r="MVB382" s="334"/>
      <c r="MVC382" s="334"/>
      <c r="MVD382" s="334"/>
      <c r="MVE382" s="334"/>
      <c r="MVF382" s="334"/>
      <c r="MVG382" s="334"/>
      <c r="MVH382" s="334"/>
      <c r="MVI382" s="334"/>
      <c r="MVJ382" s="334"/>
      <c r="MVK382" s="334"/>
      <c r="MVL382" s="334"/>
      <c r="MVM382" s="334"/>
      <c r="MVN382" s="334"/>
      <c r="MVO382" s="334"/>
      <c r="MVP382" s="334"/>
      <c r="MVQ382" s="334"/>
      <c r="MVR382" s="334"/>
      <c r="MVS382" s="334"/>
      <c r="MVT382" s="334"/>
      <c r="MVU382" s="334"/>
      <c r="MVV382" s="334"/>
      <c r="MVW382" s="334"/>
      <c r="MVX382" s="334"/>
      <c r="MVY382" s="334"/>
      <c r="MVZ382" s="334"/>
      <c r="MWA382" s="334"/>
      <c r="MWB382" s="334"/>
      <c r="MWC382" s="334"/>
      <c r="MWD382" s="334"/>
      <c r="MWE382" s="334"/>
      <c r="MWF382" s="334"/>
      <c r="MWG382" s="334"/>
      <c r="MWH382" s="334"/>
      <c r="MWI382" s="334"/>
      <c r="MWJ382" s="334"/>
      <c r="MWK382" s="334"/>
      <c r="MWL382" s="334"/>
      <c r="MWM382" s="334"/>
      <c r="MWN382" s="334"/>
      <c r="MWO382" s="334"/>
      <c r="MWP382" s="334"/>
      <c r="MWQ382" s="334"/>
      <c r="MWR382" s="334"/>
      <c r="MWS382" s="334"/>
      <c r="MWT382" s="334"/>
      <c r="MWU382" s="334"/>
      <c r="MWV382" s="334"/>
      <c r="MWW382" s="334"/>
      <c r="MWX382" s="334"/>
      <c r="MWY382" s="334"/>
      <c r="MWZ382" s="334"/>
      <c r="MXA382" s="334"/>
      <c r="MXB382" s="334"/>
      <c r="MXC382" s="334"/>
      <c r="MXD382" s="334"/>
      <c r="MXE382" s="334"/>
      <c r="MXF382" s="334"/>
      <c r="MXG382" s="334"/>
      <c r="MXH382" s="334"/>
      <c r="MXI382" s="334"/>
      <c r="MXJ382" s="334"/>
      <c r="MXK382" s="334"/>
      <c r="MXL382" s="334"/>
      <c r="MXM382" s="334"/>
      <c r="MXN382" s="334"/>
      <c r="MXO382" s="334"/>
      <c r="MXP382" s="334"/>
      <c r="MXQ382" s="334"/>
      <c r="MXR382" s="334"/>
      <c r="MXS382" s="334"/>
      <c r="MXT382" s="334"/>
      <c r="MXU382" s="334"/>
      <c r="MXV382" s="334"/>
      <c r="MXW382" s="334"/>
      <c r="MXX382" s="334"/>
      <c r="MXY382" s="334"/>
      <c r="MXZ382" s="334"/>
      <c r="MYA382" s="334"/>
      <c r="MYB382" s="334"/>
      <c r="MYC382" s="334"/>
      <c r="MYD382" s="334"/>
      <c r="MYE382" s="334"/>
      <c r="MYF382" s="334"/>
      <c r="MYG382" s="334"/>
      <c r="MYH382" s="334"/>
      <c r="MYI382" s="334"/>
      <c r="MYJ382" s="334"/>
      <c r="MYK382" s="334"/>
      <c r="MYL382" s="334"/>
      <c r="MYM382" s="334"/>
      <c r="MYN382" s="334"/>
      <c r="MYO382" s="334"/>
      <c r="MYP382" s="334"/>
      <c r="MYQ382" s="334"/>
      <c r="MYR382" s="334"/>
      <c r="MYS382" s="334"/>
      <c r="MYT382" s="334"/>
      <c r="MYU382" s="334"/>
      <c r="MYV382" s="334"/>
      <c r="MYW382" s="334"/>
      <c r="MYX382" s="334"/>
      <c r="MYY382" s="334"/>
      <c r="MYZ382" s="334"/>
      <c r="MZA382" s="334"/>
      <c r="MZB382" s="334"/>
      <c r="MZC382" s="334"/>
      <c r="MZD382" s="334"/>
      <c r="MZE382" s="334"/>
      <c r="MZF382" s="334"/>
      <c r="MZG382" s="334"/>
      <c r="MZH382" s="334"/>
      <c r="MZI382" s="334"/>
      <c r="MZJ382" s="334"/>
      <c r="MZK382" s="334"/>
      <c r="MZL382" s="334"/>
      <c r="MZM382" s="334"/>
      <c r="MZN382" s="334"/>
      <c r="MZO382" s="334"/>
      <c r="MZP382" s="334"/>
      <c r="MZQ382" s="334"/>
      <c r="MZR382" s="334"/>
      <c r="MZS382" s="334"/>
      <c r="MZT382" s="334"/>
      <c r="MZU382" s="334"/>
      <c r="MZV382" s="334"/>
      <c r="MZW382" s="334"/>
      <c r="MZX382" s="334"/>
      <c r="MZY382" s="334"/>
      <c r="MZZ382" s="334"/>
      <c r="NAA382" s="334"/>
      <c r="NAB382" s="334"/>
      <c r="NAC382" s="334"/>
      <c r="NAD382" s="334"/>
      <c r="NAE382" s="334"/>
      <c r="NAF382" s="334"/>
      <c r="NAG382" s="334"/>
      <c r="NAH382" s="334"/>
      <c r="NAI382" s="334"/>
      <c r="NAJ382" s="334"/>
      <c r="NAK382" s="334"/>
      <c r="NAL382" s="334"/>
      <c r="NAM382" s="334"/>
      <c r="NAN382" s="334"/>
      <c r="NAO382" s="334"/>
      <c r="NAP382" s="334"/>
      <c r="NAQ382" s="334"/>
      <c r="NAR382" s="334"/>
      <c r="NAS382" s="334"/>
      <c r="NAT382" s="334"/>
      <c r="NAU382" s="334"/>
      <c r="NAV382" s="334"/>
      <c r="NAW382" s="334"/>
      <c r="NAX382" s="334"/>
      <c r="NAY382" s="334"/>
      <c r="NAZ382" s="334"/>
      <c r="NBA382" s="334"/>
      <c r="NBB382" s="334"/>
      <c r="NBC382" s="334"/>
      <c r="NBD382" s="334"/>
      <c r="NBE382" s="334"/>
      <c r="NBF382" s="334"/>
      <c r="NBG382" s="334"/>
      <c r="NBH382" s="334"/>
      <c r="NBI382" s="334"/>
      <c r="NBJ382" s="334"/>
      <c r="NBK382" s="334"/>
      <c r="NBL382" s="334"/>
      <c r="NBM382" s="334"/>
      <c r="NBN382" s="334"/>
      <c r="NBO382" s="334"/>
      <c r="NBP382" s="334"/>
      <c r="NBQ382" s="334"/>
      <c r="NBR382" s="334"/>
      <c r="NBS382" s="334"/>
      <c r="NBT382" s="334"/>
      <c r="NBU382" s="334"/>
      <c r="NBV382" s="334"/>
      <c r="NBW382" s="334"/>
      <c r="NBX382" s="334"/>
      <c r="NBY382" s="334"/>
      <c r="NBZ382" s="334"/>
      <c r="NCA382" s="334"/>
      <c r="NCB382" s="334"/>
      <c r="NCC382" s="334"/>
      <c r="NCD382" s="334"/>
      <c r="NCE382" s="334"/>
      <c r="NCF382" s="334"/>
      <c r="NCG382" s="334"/>
      <c r="NCH382" s="334"/>
      <c r="NCI382" s="334"/>
      <c r="NCJ382" s="334"/>
      <c r="NCK382" s="334"/>
      <c r="NCL382" s="334"/>
      <c r="NCM382" s="334"/>
      <c r="NCN382" s="334"/>
      <c r="NCO382" s="334"/>
      <c r="NCP382" s="334"/>
      <c r="NCQ382" s="334"/>
      <c r="NCR382" s="334"/>
      <c r="NCS382" s="334"/>
      <c r="NCT382" s="334"/>
      <c r="NCU382" s="334"/>
      <c r="NCV382" s="334"/>
      <c r="NCW382" s="334"/>
      <c r="NCX382" s="334"/>
      <c r="NCY382" s="334"/>
      <c r="NCZ382" s="334"/>
      <c r="NDA382" s="334"/>
      <c r="NDB382" s="334"/>
      <c r="NDC382" s="334"/>
      <c r="NDD382" s="334"/>
      <c r="NDE382" s="334"/>
      <c r="NDF382" s="334"/>
      <c r="NDG382" s="334"/>
      <c r="NDH382" s="334"/>
      <c r="NDI382" s="334"/>
      <c r="NDJ382" s="334"/>
      <c r="NDK382" s="334"/>
      <c r="NDL382" s="334"/>
      <c r="NDM382" s="334"/>
      <c r="NDN382" s="334"/>
      <c r="NDO382" s="334"/>
      <c r="NDP382" s="334"/>
      <c r="NDQ382" s="334"/>
      <c r="NDR382" s="334"/>
      <c r="NDS382" s="334"/>
      <c r="NDT382" s="334"/>
      <c r="NDU382" s="334"/>
      <c r="NDV382" s="334"/>
      <c r="NDW382" s="334"/>
      <c r="NDX382" s="334"/>
      <c r="NDY382" s="334"/>
      <c r="NDZ382" s="334"/>
      <c r="NEA382" s="334"/>
      <c r="NEB382" s="334"/>
      <c r="NEC382" s="334"/>
      <c r="NED382" s="334"/>
      <c r="NEE382" s="334"/>
      <c r="NEF382" s="334"/>
      <c r="NEG382" s="334"/>
      <c r="NEH382" s="334"/>
      <c r="NEI382" s="334"/>
      <c r="NEJ382" s="334"/>
      <c r="NEK382" s="334"/>
      <c r="NEL382" s="334"/>
      <c r="NEM382" s="334"/>
      <c r="NEN382" s="334"/>
      <c r="NEO382" s="334"/>
      <c r="NEP382" s="334"/>
      <c r="NEQ382" s="334"/>
      <c r="NER382" s="334"/>
      <c r="NES382" s="334"/>
      <c r="NET382" s="334"/>
      <c r="NEU382" s="334"/>
      <c r="NEV382" s="334"/>
      <c r="NEW382" s="334"/>
      <c r="NEX382" s="334"/>
      <c r="NEY382" s="334"/>
      <c r="NEZ382" s="334"/>
      <c r="NFA382" s="334"/>
      <c r="NFB382" s="334"/>
      <c r="NFC382" s="334"/>
      <c r="NFD382" s="334"/>
      <c r="NFE382" s="334"/>
      <c r="NFF382" s="334"/>
      <c r="NFG382" s="334"/>
      <c r="NFH382" s="334"/>
      <c r="NFI382" s="334"/>
      <c r="NFJ382" s="334"/>
      <c r="NFK382" s="334"/>
      <c r="NFL382" s="334"/>
      <c r="NFM382" s="334"/>
      <c r="NFN382" s="334"/>
      <c r="NFO382" s="334"/>
      <c r="NFP382" s="334"/>
      <c r="NFQ382" s="334"/>
      <c r="NFR382" s="334"/>
      <c r="NFS382" s="334"/>
      <c r="NFT382" s="334"/>
      <c r="NFU382" s="334"/>
      <c r="NFV382" s="334"/>
      <c r="NFW382" s="334"/>
      <c r="NFX382" s="334"/>
      <c r="NFY382" s="334"/>
      <c r="NFZ382" s="334"/>
      <c r="NGA382" s="334"/>
      <c r="NGB382" s="334"/>
      <c r="NGC382" s="334"/>
      <c r="NGD382" s="334"/>
      <c r="NGE382" s="334"/>
      <c r="NGF382" s="334"/>
      <c r="NGG382" s="334"/>
      <c r="NGH382" s="334"/>
      <c r="NGI382" s="334"/>
      <c r="NGJ382" s="334"/>
      <c r="NGK382" s="334"/>
      <c r="NGL382" s="334"/>
      <c r="NGM382" s="334"/>
      <c r="NGN382" s="334"/>
      <c r="NGO382" s="334"/>
      <c r="NGP382" s="334"/>
      <c r="NGQ382" s="334"/>
      <c r="NGR382" s="334"/>
      <c r="NGS382" s="334"/>
      <c r="NGT382" s="334"/>
      <c r="NGU382" s="334"/>
      <c r="NGV382" s="334"/>
      <c r="NGW382" s="334"/>
      <c r="NGX382" s="334"/>
      <c r="NGY382" s="334"/>
      <c r="NGZ382" s="334"/>
      <c r="NHA382" s="334"/>
      <c r="NHB382" s="334"/>
      <c r="NHC382" s="334"/>
      <c r="NHD382" s="334"/>
      <c r="NHE382" s="334"/>
      <c r="NHF382" s="334"/>
      <c r="NHG382" s="334"/>
      <c r="NHH382" s="334"/>
      <c r="NHI382" s="334"/>
      <c r="NHJ382" s="334"/>
      <c r="NHK382" s="334"/>
      <c r="NHL382" s="334"/>
      <c r="NHM382" s="334"/>
      <c r="NHN382" s="334"/>
      <c r="NHO382" s="334"/>
      <c r="NHP382" s="334"/>
      <c r="NHQ382" s="334"/>
      <c r="NHR382" s="334"/>
      <c r="NHS382" s="334"/>
      <c r="NHT382" s="334"/>
      <c r="NHU382" s="334"/>
      <c r="NHV382" s="334"/>
      <c r="NHW382" s="334"/>
      <c r="NHX382" s="334"/>
      <c r="NHY382" s="334"/>
      <c r="NHZ382" s="334"/>
      <c r="NIA382" s="334"/>
      <c r="NIB382" s="334"/>
      <c r="NIC382" s="334"/>
      <c r="NID382" s="334"/>
      <c r="NIE382" s="334"/>
      <c r="NIF382" s="334"/>
      <c r="NIG382" s="334"/>
      <c r="NIH382" s="334"/>
      <c r="NII382" s="334"/>
      <c r="NIJ382" s="334"/>
      <c r="NIK382" s="334"/>
      <c r="NIL382" s="334"/>
      <c r="NIM382" s="334"/>
      <c r="NIN382" s="334"/>
      <c r="NIO382" s="334"/>
      <c r="NIP382" s="334"/>
      <c r="NIQ382" s="334"/>
      <c r="NIR382" s="334"/>
      <c r="NIS382" s="334"/>
      <c r="NIT382" s="334"/>
      <c r="NIU382" s="334"/>
      <c r="NIV382" s="334"/>
      <c r="NIW382" s="334"/>
      <c r="NIX382" s="334"/>
      <c r="NIY382" s="334"/>
      <c r="NIZ382" s="334"/>
      <c r="NJA382" s="334"/>
      <c r="NJB382" s="334"/>
      <c r="NJC382" s="334"/>
      <c r="NJD382" s="334"/>
      <c r="NJE382" s="334"/>
      <c r="NJF382" s="334"/>
      <c r="NJG382" s="334"/>
      <c r="NJH382" s="334"/>
      <c r="NJI382" s="334"/>
      <c r="NJJ382" s="334"/>
      <c r="NJK382" s="334"/>
      <c r="NJL382" s="334"/>
      <c r="NJM382" s="334"/>
      <c r="NJN382" s="334"/>
      <c r="NJO382" s="334"/>
      <c r="NJP382" s="334"/>
      <c r="NJQ382" s="334"/>
      <c r="NJR382" s="334"/>
      <c r="NJS382" s="334"/>
      <c r="NJT382" s="334"/>
      <c r="NJU382" s="334"/>
      <c r="NJV382" s="334"/>
      <c r="NJW382" s="334"/>
      <c r="NJX382" s="334"/>
      <c r="NJY382" s="334"/>
      <c r="NJZ382" s="334"/>
      <c r="NKA382" s="334"/>
      <c r="NKB382" s="334"/>
      <c r="NKC382" s="334"/>
      <c r="NKD382" s="334"/>
      <c r="NKE382" s="334"/>
      <c r="NKF382" s="334"/>
      <c r="NKG382" s="334"/>
      <c r="NKH382" s="334"/>
      <c r="NKI382" s="334"/>
      <c r="NKJ382" s="334"/>
      <c r="NKK382" s="334"/>
      <c r="NKL382" s="334"/>
      <c r="NKM382" s="334"/>
      <c r="NKN382" s="334"/>
      <c r="NKO382" s="334"/>
      <c r="NKP382" s="334"/>
      <c r="NKQ382" s="334"/>
      <c r="NKR382" s="334"/>
      <c r="NKS382" s="334"/>
      <c r="NKT382" s="334"/>
      <c r="NKU382" s="334"/>
      <c r="NKV382" s="334"/>
      <c r="NKW382" s="334"/>
      <c r="NKX382" s="334"/>
      <c r="NKY382" s="334"/>
      <c r="NKZ382" s="334"/>
      <c r="NLA382" s="334"/>
      <c r="NLB382" s="334"/>
      <c r="NLC382" s="334"/>
      <c r="NLD382" s="334"/>
      <c r="NLE382" s="334"/>
      <c r="NLF382" s="334"/>
      <c r="NLG382" s="334"/>
      <c r="NLH382" s="334"/>
      <c r="NLI382" s="334"/>
      <c r="NLJ382" s="334"/>
      <c r="NLK382" s="334"/>
      <c r="NLL382" s="334"/>
      <c r="NLM382" s="334"/>
      <c r="NLN382" s="334"/>
      <c r="NLO382" s="334"/>
      <c r="NLP382" s="334"/>
      <c r="NLQ382" s="334"/>
      <c r="NLR382" s="334"/>
      <c r="NLS382" s="334"/>
      <c r="NLT382" s="334"/>
      <c r="NLU382" s="334"/>
      <c r="NLV382" s="334"/>
      <c r="NLW382" s="334"/>
      <c r="NLX382" s="334"/>
      <c r="NLY382" s="334"/>
      <c r="NLZ382" s="334"/>
      <c r="NMA382" s="334"/>
      <c r="NMB382" s="334"/>
      <c r="NMC382" s="334"/>
      <c r="NMD382" s="334"/>
      <c r="NME382" s="334"/>
      <c r="NMF382" s="334"/>
      <c r="NMG382" s="334"/>
      <c r="NMH382" s="334"/>
      <c r="NMI382" s="334"/>
      <c r="NMJ382" s="334"/>
      <c r="NMK382" s="334"/>
      <c r="NML382" s="334"/>
      <c r="NMM382" s="334"/>
      <c r="NMN382" s="334"/>
      <c r="NMO382" s="334"/>
      <c r="NMP382" s="334"/>
      <c r="NMQ382" s="334"/>
      <c r="NMR382" s="334"/>
      <c r="NMS382" s="334"/>
      <c r="NMT382" s="334"/>
      <c r="NMU382" s="334"/>
      <c r="NMV382" s="334"/>
      <c r="NMW382" s="334"/>
      <c r="NMX382" s="334"/>
      <c r="NMY382" s="334"/>
      <c r="NMZ382" s="334"/>
      <c r="NNA382" s="334"/>
      <c r="NNB382" s="334"/>
      <c r="NNC382" s="334"/>
      <c r="NND382" s="334"/>
      <c r="NNE382" s="334"/>
      <c r="NNF382" s="334"/>
      <c r="NNG382" s="334"/>
      <c r="NNH382" s="334"/>
      <c r="NNI382" s="334"/>
      <c r="NNJ382" s="334"/>
      <c r="NNK382" s="334"/>
      <c r="NNL382" s="334"/>
      <c r="NNM382" s="334"/>
      <c r="NNN382" s="334"/>
      <c r="NNO382" s="334"/>
      <c r="NNP382" s="334"/>
      <c r="NNQ382" s="334"/>
      <c r="NNR382" s="334"/>
      <c r="NNS382" s="334"/>
      <c r="NNT382" s="334"/>
      <c r="NNU382" s="334"/>
      <c r="NNV382" s="334"/>
      <c r="NNW382" s="334"/>
      <c r="NNX382" s="334"/>
      <c r="NNY382" s="334"/>
      <c r="NNZ382" s="334"/>
      <c r="NOA382" s="334"/>
      <c r="NOB382" s="334"/>
      <c r="NOC382" s="334"/>
      <c r="NOD382" s="334"/>
      <c r="NOE382" s="334"/>
      <c r="NOF382" s="334"/>
      <c r="NOG382" s="334"/>
      <c r="NOH382" s="334"/>
      <c r="NOI382" s="334"/>
      <c r="NOJ382" s="334"/>
      <c r="NOK382" s="334"/>
      <c r="NOL382" s="334"/>
      <c r="NOM382" s="334"/>
      <c r="NON382" s="334"/>
      <c r="NOO382" s="334"/>
      <c r="NOP382" s="334"/>
      <c r="NOQ382" s="334"/>
      <c r="NOR382" s="334"/>
      <c r="NOS382" s="334"/>
      <c r="NOT382" s="334"/>
      <c r="NOU382" s="334"/>
      <c r="NOV382" s="334"/>
      <c r="NOW382" s="334"/>
      <c r="NOX382" s="334"/>
      <c r="NOY382" s="334"/>
      <c r="NOZ382" s="334"/>
      <c r="NPA382" s="334"/>
      <c r="NPB382" s="334"/>
      <c r="NPC382" s="334"/>
      <c r="NPD382" s="334"/>
      <c r="NPE382" s="334"/>
      <c r="NPF382" s="334"/>
      <c r="NPG382" s="334"/>
      <c r="NPH382" s="334"/>
      <c r="NPI382" s="334"/>
      <c r="NPJ382" s="334"/>
      <c r="NPK382" s="334"/>
      <c r="NPL382" s="334"/>
      <c r="NPM382" s="334"/>
      <c r="NPN382" s="334"/>
      <c r="NPO382" s="334"/>
      <c r="NPP382" s="334"/>
      <c r="NPQ382" s="334"/>
      <c r="NPR382" s="334"/>
      <c r="NPS382" s="334"/>
      <c r="NPT382" s="334"/>
      <c r="NPU382" s="334"/>
      <c r="NPV382" s="334"/>
      <c r="NPW382" s="334"/>
      <c r="NPX382" s="334"/>
      <c r="NPY382" s="334"/>
      <c r="NPZ382" s="334"/>
      <c r="NQA382" s="334"/>
      <c r="NQB382" s="334"/>
      <c r="NQC382" s="334"/>
      <c r="NQD382" s="334"/>
      <c r="NQE382" s="334"/>
      <c r="NQF382" s="334"/>
      <c r="NQG382" s="334"/>
      <c r="NQH382" s="334"/>
      <c r="NQI382" s="334"/>
      <c r="NQJ382" s="334"/>
      <c r="NQK382" s="334"/>
      <c r="NQL382" s="334"/>
      <c r="NQM382" s="334"/>
      <c r="NQN382" s="334"/>
      <c r="NQO382" s="334"/>
      <c r="NQP382" s="334"/>
      <c r="NQQ382" s="334"/>
      <c r="NQR382" s="334"/>
      <c r="NQS382" s="334"/>
      <c r="NQT382" s="334"/>
      <c r="NQU382" s="334"/>
      <c r="NQV382" s="334"/>
      <c r="NQW382" s="334"/>
      <c r="NQX382" s="334"/>
      <c r="NQY382" s="334"/>
      <c r="NQZ382" s="334"/>
      <c r="NRA382" s="334"/>
      <c r="NRB382" s="334"/>
      <c r="NRC382" s="334"/>
      <c r="NRD382" s="334"/>
      <c r="NRE382" s="334"/>
      <c r="NRF382" s="334"/>
      <c r="NRG382" s="334"/>
      <c r="NRH382" s="334"/>
      <c r="NRI382" s="334"/>
      <c r="NRJ382" s="334"/>
      <c r="NRK382" s="334"/>
      <c r="NRL382" s="334"/>
      <c r="NRM382" s="334"/>
      <c r="NRN382" s="334"/>
      <c r="NRO382" s="334"/>
      <c r="NRP382" s="334"/>
      <c r="NRQ382" s="334"/>
      <c r="NRR382" s="334"/>
      <c r="NRS382" s="334"/>
      <c r="NRT382" s="334"/>
      <c r="NRU382" s="334"/>
      <c r="NRV382" s="334"/>
      <c r="NRW382" s="334"/>
      <c r="NRX382" s="334"/>
      <c r="NRY382" s="334"/>
      <c r="NRZ382" s="334"/>
      <c r="NSA382" s="334"/>
      <c r="NSB382" s="334"/>
      <c r="NSC382" s="334"/>
      <c r="NSD382" s="334"/>
      <c r="NSE382" s="334"/>
      <c r="NSF382" s="334"/>
      <c r="NSG382" s="334"/>
      <c r="NSH382" s="334"/>
      <c r="NSI382" s="334"/>
      <c r="NSJ382" s="334"/>
      <c r="NSK382" s="334"/>
      <c r="NSL382" s="334"/>
      <c r="NSM382" s="334"/>
      <c r="NSN382" s="334"/>
      <c r="NSO382" s="334"/>
      <c r="NSP382" s="334"/>
      <c r="NSQ382" s="334"/>
      <c r="NSR382" s="334"/>
      <c r="NSS382" s="334"/>
      <c r="NST382" s="334"/>
      <c r="NSU382" s="334"/>
      <c r="NSV382" s="334"/>
      <c r="NSW382" s="334"/>
      <c r="NSX382" s="334"/>
      <c r="NSY382" s="334"/>
      <c r="NSZ382" s="334"/>
      <c r="NTA382" s="334"/>
      <c r="NTB382" s="334"/>
      <c r="NTC382" s="334"/>
      <c r="NTD382" s="334"/>
      <c r="NTE382" s="334"/>
      <c r="NTF382" s="334"/>
      <c r="NTG382" s="334"/>
      <c r="NTH382" s="334"/>
      <c r="NTI382" s="334"/>
      <c r="NTJ382" s="334"/>
      <c r="NTK382" s="334"/>
      <c r="NTL382" s="334"/>
      <c r="NTM382" s="334"/>
      <c r="NTN382" s="334"/>
      <c r="NTO382" s="334"/>
      <c r="NTP382" s="334"/>
      <c r="NTQ382" s="334"/>
      <c r="NTR382" s="334"/>
      <c r="NTS382" s="334"/>
      <c r="NTT382" s="334"/>
      <c r="NTU382" s="334"/>
      <c r="NTV382" s="334"/>
      <c r="NTW382" s="334"/>
      <c r="NTX382" s="334"/>
      <c r="NTY382" s="334"/>
      <c r="NTZ382" s="334"/>
      <c r="NUA382" s="334"/>
      <c r="NUB382" s="334"/>
      <c r="NUC382" s="334"/>
      <c r="NUD382" s="334"/>
      <c r="NUE382" s="334"/>
      <c r="NUF382" s="334"/>
      <c r="NUG382" s="334"/>
      <c r="NUH382" s="334"/>
      <c r="NUI382" s="334"/>
      <c r="NUJ382" s="334"/>
      <c r="NUK382" s="334"/>
      <c r="NUL382" s="334"/>
      <c r="NUM382" s="334"/>
      <c r="NUN382" s="334"/>
      <c r="NUO382" s="334"/>
      <c r="NUP382" s="334"/>
      <c r="NUQ382" s="334"/>
      <c r="NUR382" s="334"/>
      <c r="NUS382" s="334"/>
      <c r="NUT382" s="334"/>
      <c r="NUU382" s="334"/>
      <c r="NUV382" s="334"/>
      <c r="NUW382" s="334"/>
      <c r="NUX382" s="334"/>
      <c r="NUY382" s="334"/>
      <c r="NUZ382" s="334"/>
      <c r="NVA382" s="334"/>
      <c r="NVB382" s="334"/>
      <c r="NVC382" s="334"/>
      <c r="NVD382" s="334"/>
      <c r="NVE382" s="334"/>
      <c r="NVF382" s="334"/>
      <c r="NVG382" s="334"/>
      <c r="NVH382" s="334"/>
      <c r="NVI382" s="334"/>
      <c r="NVJ382" s="334"/>
      <c r="NVK382" s="334"/>
      <c r="NVL382" s="334"/>
      <c r="NVM382" s="334"/>
      <c r="NVN382" s="334"/>
      <c r="NVO382" s="334"/>
      <c r="NVP382" s="334"/>
      <c r="NVQ382" s="334"/>
      <c r="NVR382" s="334"/>
      <c r="NVS382" s="334"/>
      <c r="NVT382" s="334"/>
      <c r="NVU382" s="334"/>
      <c r="NVV382" s="334"/>
      <c r="NVW382" s="334"/>
      <c r="NVX382" s="334"/>
      <c r="NVY382" s="334"/>
      <c r="NVZ382" s="334"/>
      <c r="NWA382" s="334"/>
      <c r="NWB382" s="334"/>
      <c r="NWC382" s="334"/>
      <c r="NWD382" s="334"/>
      <c r="NWE382" s="334"/>
      <c r="NWF382" s="334"/>
      <c r="NWG382" s="334"/>
      <c r="NWH382" s="334"/>
      <c r="NWI382" s="334"/>
      <c r="NWJ382" s="334"/>
      <c r="NWK382" s="334"/>
      <c r="NWL382" s="334"/>
      <c r="NWM382" s="334"/>
      <c r="NWN382" s="334"/>
      <c r="NWO382" s="334"/>
      <c r="NWP382" s="334"/>
      <c r="NWQ382" s="334"/>
      <c r="NWR382" s="334"/>
      <c r="NWS382" s="334"/>
      <c r="NWT382" s="334"/>
      <c r="NWU382" s="334"/>
      <c r="NWV382" s="334"/>
      <c r="NWW382" s="334"/>
      <c r="NWX382" s="334"/>
      <c r="NWY382" s="334"/>
      <c r="NWZ382" s="334"/>
      <c r="NXA382" s="334"/>
      <c r="NXB382" s="334"/>
      <c r="NXC382" s="334"/>
      <c r="NXD382" s="334"/>
      <c r="NXE382" s="334"/>
      <c r="NXF382" s="334"/>
      <c r="NXG382" s="334"/>
      <c r="NXH382" s="334"/>
      <c r="NXI382" s="334"/>
      <c r="NXJ382" s="334"/>
      <c r="NXK382" s="334"/>
      <c r="NXL382" s="334"/>
      <c r="NXM382" s="334"/>
      <c r="NXN382" s="334"/>
      <c r="NXO382" s="334"/>
      <c r="NXP382" s="334"/>
      <c r="NXQ382" s="334"/>
      <c r="NXR382" s="334"/>
      <c r="NXS382" s="334"/>
      <c r="NXT382" s="334"/>
      <c r="NXU382" s="334"/>
      <c r="NXV382" s="334"/>
      <c r="NXW382" s="334"/>
      <c r="NXX382" s="334"/>
      <c r="NXY382" s="334"/>
      <c r="NXZ382" s="334"/>
      <c r="NYA382" s="334"/>
      <c r="NYB382" s="334"/>
      <c r="NYC382" s="334"/>
      <c r="NYD382" s="334"/>
      <c r="NYE382" s="334"/>
      <c r="NYF382" s="334"/>
      <c r="NYG382" s="334"/>
      <c r="NYH382" s="334"/>
      <c r="NYI382" s="334"/>
      <c r="NYJ382" s="334"/>
      <c r="NYK382" s="334"/>
      <c r="NYL382" s="334"/>
      <c r="NYM382" s="334"/>
      <c r="NYN382" s="334"/>
      <c r="NYO382" s="334"/>
      <c r="NYP382" s="334"/>
      <c r="NYQ382" s="334"/>
      <c r="NYR382" s="334"/>
      <c r="NYS382" s="334"/>
      <c r="NYT382" s="334"/>
      <c r="NYU382" s="334"/>
      <c r="NYV382" s="334"/>
      <c r="NYW382" s="334"/>
      <c r="NYX382" s="334"/>
      <c r="NYY382" s="334"/>
      <c r="NYZ382" s="334"/>
      <c r="NZA382" s="334"/>
      <c r="NZB382" s="334"/>
      <c r="NZC382" s="334"/>
      <c r="NZD382" s="334"/>
      <c r="NZE382" s="334"/>
      <c r="NZF382" s="334"/>
      <c r="NZG382" s="334"/>
      <c r="NZH382" s="334"/>
      <c r="NZI382" s="334"/>
      <c r="NZJ382" s="334"/>
      <c r="NZK382" s="334"/>
      <c r="NZL382" s="334"/>
      <c r="NZM382" s="334"/>
      <c r="NZN382" s="334"/>
      <c r="NZO382" s="334"/>
      <c r="NZP382" s="334"/>
      <c r="NZQ382" s="334"/>
      <c r="NZR382" s="334"/>
      <c r="NZS382" s="334"/>
      <c r="NZT382" s="334"/>
      <c r="NZU382" s="334"/>
      <c r="NZV382" s="334"/>
      <c r="NZW382" s="334"/>
      <c r="NZX382" s="334"/>
      <c r="NZY382" s="334"/>
      <c r="NZZ382" s="334"/>
      <c r="OAA382" s="334"/>
      <c r="OAB382" s="334"/>
      <c r="OAC382" s="334"/>
      <c r="OAD382" s="334"/>
      <c r="OAE382" s="334"/>
      <c r="OAF382" s="334"/>
      <c r="OAG382" s="334"/>
      <c r="OAH382" s="334"/>
      <c r="OAI382" s="334"/>
      <c r="OAJ382" s="334"/>
      <c r="OAK382" s="334"/>
      <c r="OAL382" s="334"/>
      <c r="OAM382" s="334"/>
      <c r="OAN382" s="334"/>
      <c r="OAO382" s="334"/>
      <c r="OAP382" s="334"/>
      <c r="OAQ382" s="334"/>
      <c r="OAR382" s="334"/>
      <c r="OAS382" s="334"/>
      <c r="OAT382" s="334"/>
      <c r="OAU382" s="334"/>
      <c r="OAV382" s="334"/>
      <c r="OAW382" s="334"/>
      <c r="OAX382" s="334"/>
      <c r="OAY382" s="334"/>
      <c r="OAZ382" s="334"/>
      <c r="OBA382" s="334"/>
      <c r="OBB382" s="334"/>
      <c r="OBC382" s="334"/>
      <c r="OBD382" s="334"/>
      <c r="OBE382" s="334"/>
      <c r="OBF382" s="334"/>
      <c r="OBG382" s="334"/>
      <c r="OBH382" s="334"/>
      <c r="OBI382" s="334"/>
      <c r="OBJ382" s="334"/>
      <c r="OBK382" s="334"/>
      <c r="OBL382" s="334"/>
      <c r="OBM382" s="334"/>
      <c r="OBN382" s="334"/>
      <c r="OBO382" s="334"/>
      <c r="OBP382" s="334"/>
      <c r="OBQ382" s="334"/>
      <c r="OBR382" s="334"/>
      <c r="OBS382" s="334"/>
      <c r="OBT382" s="334"/>
      <c r="OBU382" s="334"/>
      <c r="OBV382" s="334"/>
      <c r="OBW382" s="334"/>
      <c r="OBX382" s="334"/>
      <c r="OBY382" s="334"/>
      <c r="OBZ382" s="334"/>
      <c r="OCA382" s="334"/>
      <c r="OCB382" s="334"/>
      <c r="OCC382" s="334"/>
      <c r="OCD382" s="334"/>
      <c r="OCE382" s="334"/>
      <c r="OCF382" s="334"/>
      <c r="OCG382" s="334"/>
      <c r="OCH382" s="334"/>
      <c r="OCI382" s="334"/>
      <c r="OCJ382" s="334"/>
      <c r="OCK382" s="334"/>
      <c r="OCL382" s="334"/>
      <c r="OCM382" s="334"/>
      <c r="OCN382" s="334"/>
      <c r="OCO382" s="334"/>
      <c r="OCP382" s="334"/>
      <c r="OCQ382" s="334"/>
      <c r="OCR382" s="334"/>
      <c r="OCS382" s="334"/>
      <c r="OCT382" s="334"/>
      <c r="OCU382" s="334"/>
      <c r="OCV382" s="334"/>
      <c r="OCW382" s="334"/>
      <c r="OCX382" s="334"/>
      <c r="OCY382" s="334"/>
      <c r="OCZ382" s="334"/>
      <c r="ODA382" s="334"/>
      <c r="ODB382" s="334"/>
      <c r="ODC382" s="334"/>
      <c r="ODD382" s="334"/>
      <c r="ODE382" s="334"/>
      <c r="ODF382" s="334"/>
      <c r="ODG382" s="334"/>
      <c r="ODH382" s="334"/>
      <c r="ODI382" s="334"/>
      <c r="ODJ382" s="334"/>
      <c r="ODK382" s="334"/>
      <c r="ODL382" s="334"/>
      <c r="ODM382" s="334"/>
      <c r="ODN382" s="334"/>
      <c r="ODO382" s="334"/>
      <c r="ODP382" s="334"/>
      <c r="ODQ382" s="334"/>
      <c r="ODR382" s="334"/>
      <c r="ODS382" s="334"/>
      <c r="ODT382" s="334"/>
      <c r="ODU382" s="334"/>
      <c r="ODV382" s="334"/>
      <c r="ODW382" s="334"/>
      <c r="ODX382" s="334"/>
      <c r="ODY382" s="334"/>
      <c r="ODZ382" s="334"/>
      <c r="OEA382" s="334"/>
      <c r="OEB382" s="334"/>
      <c r="OEC382" s="334"/>
      <c r="OED382" s="334"/>
      <c r="OEE382" s="334"/>
      <c r="OEF382" s="334"/>
      <c r="OEG382" s="334"/>
      <c r="OEH382" s="334"/>
      <c r="OEI382" s="334"/>
      <c r="OEJ382" s="334"/>
      <c r="OEK382" s="334"/>
      <c r="OEL382" s="334"/>
      <c r="OEM382" s="334"/>
      <c r="OEN382" s="334"/>
      <c r="OEO382" s="334"/>
      <c r="OEP382" s="334"/>
      <c r="OEQ382" s="334"/>
      <c r="OER382" s="334"/>
      <c r="OES382" s="334"/>
      <c r="OET382" s="334"/>
      <c r="OEU382" s="334"/>
      <c r="OEV382" s="334"/>
      <c r="OEW382" s="334"/>
      <c r="OEX382" s="334"/>
      <c r="OEY382" s="334"/>
      <c r="OEZ382" s="334"/>
      <c r="OFA382" s="334"/>
      <c r="OFB382" s="334"/>
      <c r="OFC382" s="334"/>
      <c r="OFD382" s="334"/>
      <c r="OFE382" s="334"/>
      <c r="OFF382" s="334"/>
      <c r="OFG382" s="334"/>
      <c r="OFH382" s="334"/>
      <c r="OFI382" s="334"/>
      <c r="OFJ382" s="334"/>
      <c r="OFK382" s="334"/>
      <c r="OFL382" s="334"/>
      <c r="OFM382" s="334"/>
      <c r="OFN382" s="334"/>
      <c r="OFO382" s="334"/>
      <c r="OFP382" s="334"/>
      <c r="OFQ382" s="334"/>
      <c r="OFR382" s="334"/>
      <c r="OFS382" s="334"/>
      <c r="OFT382" s="334"/>
      <c r="OFU382" s="334"/>
      <c r="OFV382" s="334"/>
      <c r="OFW382" s="334"/>
      <c r="OFX382" s="334"/>
      <c r="OFY382" s="334"/>
      <c r="OFZ382" s="334"/>
      <c r="OGA382" s="334"/>
      <c r="OGB382" s="334"/>
      <c r="OGC382" s="334"/>
      <c r="OGD382" s="334"/>
      <c r="OGE382" s="334"/>
      <c r="OGF382" s="334"/>
      <c r="OGG382" s="334"/>
      <c r="OGH382" s="334"/>
      <c r="OGI382" s="334"/>
      <c r="OGJ382" s="334"/>
      <c r="OGK382" s="334"/>
      <c r="OGL382" s="334"/>
      <c r="OGM382" s="334"/>
      <c r="OGN382" s="334"/>
      <c r="OGO382" s="334"/>
      <c r="OGP382" s="334"/>
      <c r="OGQ382" s="334"/>
      <c r="OGR382" s="334"/>
      <c r="OGS382" s="334"/>
      <c r="OGT382" s="334"/>
      <c r="OGU382" s="334"/>
      <c r="OGV382" s="334"/>
      <c r="OGW382" s="334"/>
      <c r="OGX382" s="334"/>
      <c r="OGY382" s="334"/>
      <c r="OGZ382" s="334"/>
      <c r="OHA382" s="334"/>
      <c r="OHB382" s="334"/>
      <c r="OHC382" s="334"/>
      <c r="OHD382" s="334"/>
      <c r="OHE382" s="334"/>
      <c r="OHF382" s="334"/>
      <c r="OHG382" s="334"/>
      <c r="OHH382" s="334"/>
      <c r="OHI382" s="334"/>
      <c r="OHJ382" s="334"/>
      <c r="OHK382" s="334"/>
      <c r="OHL382" s="334"/>
      <c r="OHM382" s="334"/>
      <c r="OHN382" s="334"/>
      <c r="OHO382" s="334"/>
      <c r="OHP382" s="334"/>
      <c r="OHQ382" s="334"/>
      <c r="OHR382" s="334"/>
      <c r="OHS382" s="334"/>
      <c r="OHT382" s="334"/>
      <c r="OHU382" s="334"/>
      <c r="OHV382" s="334"/>
      <c r="OHW382" s="334"/>
      <c r="OHX382" s="334"/>
      <c r="OHY382" s="334"/>
      <c r="OHZ382" s="334"/>
      <c r="OIA382" s="334"/>
      <c r="OIB382" s="334"/>
      <c r="OIC382" s="334"/>
      <c r="OID382" s="334"/>
      <c r="OIE382" s="334"/>
      <c r="OIF382" s="334"/>
      <c r="OIG382" s="334"/>
      <c r="OIH382" s="334"/>
      <c r="OII382" s="334"/>
      <c r="OIJ382" s="334"/>
      <c r="OIK382" s="334"/>
      <c r="OIL382" s="334"/>
      <c r="OIM382" s="334"/>
      <c r="OIN382" s="334"/>
      <c r="OIO382" s="334"/>
      <c r="OIP382" s="334"/>
      <c r="OIQ382" s="334"/>
      <c r="OIR382" s="334"/>
      <c r="OIS382" s="334"/>
      <c r="OIT382" s="334"/>
      <c r="OIU382" s="334"/>
      <c r="OIV382" s="334"/>
      <c r="OIW382" s="334"/>
      <c r="OIX382" s="334"/>
      <c r="OIY382" s="334"/>
      <c r="OIZ382" s="334"/>
      <c r="OJA382" s="334"/>
      <c r="OJB382" s="334"/>
      <c r="OJC382" s="334"/>
      <c r="OJD382" s="334"/>
      <c r="OJE382" s="334"/>
      <c r="OJF382" s="334"/>
      <c r="OJG382" s="334"/>
      <c r="OJH382" s="334"/>
      <c r="OJI382" s="334"/>
      <c r="OJJ382" s="334"/>
      <c r="OJK382" s="334"/>
      <c r="OJL382" s="334"/>
      <c r="OJM382" s="334"/>
      <c r="OJN382" s="334"/>
      <c r="OJO382" s="334"/>
      <c r="OJP382" s="334"/>
      <c r="OJQ382" s="334"/>
      <c r="OJR382" s="334"/>
      <c r="OJS382" s="334"/>
      <c r="OJT382" s="334"/>
      <c r="OJU382" s="334"/>
      <c r="OJV382" s="334"/>
      <c r="OJW382" s="334"/>
      <c r="OJX382" s="334"/>
      <c r="OJY382" s="334"/>
      <c r="OJZ382" s="334"/>
      <c r="OKA382" s="334"/>
      <c r="OKB382" s="334"/>
      <c r="OKC382" s="334"/>
      <c r="OKD382" s="334"/>
      <c r="OKE382" s="334"/>
      <c r="OKF382" s="334"/>
      <c r="OKG382" s="334"/>
      <c r="OKH382" s="334"/>
      <c r="OKI382" s="334"/>
      <c r="OKJ382" s="334"/>
      <c r="OKK382" s="334"/>
      <c r="OKL382" s="334"/>
      <c r="OKM382" s="334"/>
      <c r="OKN382" s="334"/>
      <c r="OKO382" s="334"/>
      <c r="OKP382" s="334"/>
      <c r="OKQ382" s="334"/>
      <c r="OKR382" s="334"/>
      <c r="OKS382" s="334"/>
      <c r="OKT382" s="334"/>
      <c r="OKU382" s="334"/>
      <c r="OKV382" s="334"/>
      <c r="OKW382" s="334"/>
      <c r="OKX382" s="334"/>
      <c r="OKY382" s="334"/>
      <c r="OKZ382" s="334"/>
      <c r="OLA382" s="334"/>
      <c r="OLB382" s="334"/>
      <c r="OLC382" s="334"/>
      <c r="OLD382" s="334"/>
      <c r="OLE382" s="334"/>
      <c r="OLF382" s="334"/>
      <c r="OLG382" s="334"/>
      <c r="OLH382" s="334"/>
      <c r="OLI382" s="334"/>
      <c r="OLJ382" s="334"/>
      <c r="OLK382" s="334"/>
      <c r="OLL382" s="334"/>
      <c r="OLM382" s="334"/>
      <c r="OLN382" s="334"/>
      <c r="OLO382" s="334"/>
      <c r="OLP382" s="334"/>
      <c r="OLQ382" s="334"/>
      <c r="OLR382" s="334"/>
      <c r="OLS382" s="334"/>
      <c r="OLT382" s="334"/>
      <c r="OLU382" s="334"/>
      <c r="OLV382" s="334"/>
      <c r="OLW382" s="334"/>
      <c r="OLX382" s="334"/>
      <c r="OLY382" s="334"/>
      <c r="OLZ382" s="334"/>
      <c r="OMA382" s="334"/>
      <c r="OMB382" s="334"/>
      <c r="OMC382" s="334"/>
      <c r="OMD382" s="334"/>
      <c r="OME382" s="334"/>
      <c r="OMF382" s="334"/>
      <c r="OMG382" s="334"/>
      <c r="OMH382" s="334"/>
      <c r="OMI382" s="334"/>
      <c r="OMJ382" s="334"/>
      <c r="OMK382" s="334"/>
      <c r="OML382" s="334"/>
      <c r="OMM382" s="334"/>
      <c r="OMN382" s="334"/>
      <c r="OMO382" s="334"/>
      <c r="OMP382" s="334"/>
      <c r="OMQ382" s="334"/>
      <c r="OMR382" s="334"/>
      <c r="OMS382" s="334"/>
      <c r="OMT382" s="334"/>
      <c r="OMU382" s="334"/>
      <c r="OMV382" s="334"/>
      <c r="OMW382" s="334"/>
      <c r="OMX382" s="334"/>
      <c r="OMY382" s="334"/>
      <c r="OMZ382" s="334"/>
      <c r="ONA382" s="334"/>
      <c r="ONB382" s="334"/>
      <c r="ONC382" s="334"/>
      <c r="OND382" s="334"/>
      <c r="ONE382" s="334"/>
      <c r="ONF382" s="334"/>
      <c r="ONG382" s="334"/>
      <c r="ONH382" s="334"/>
      <c r="ONI382" s="334"/>
      <c r="ONJ382" s="334"/>
      <c r="ONK382" s="334"/>
      <c r="ONL382" s="334"/>
      <c r="ONM382" s="334"/>
      <c r="ONN382" s="334"/>
      <c r="ONO382" s="334"/>
      <c r="ONP382" s="334"/>
      <c r="ONQ382" s="334"/>
      <c r="ONR382" s="334"/>
      <c r="ONS382" s="334"/>
      <c r="ONT382" s="334"/>
      <c r="ONU382" s="334"/>
      <c r="ONV382" s="334"/>
      <c r="ONW382" s="334"/>
      <c r="ONX382" s="334"/>
      <c r="ONY382" s="334"/>
      <c r="ONZ382" s="334"/>
      <c r="OOA382" s="334"/>
      <c r="OOB382" s="334"/>
      <c r="OOC382" s="334"/>
      <c r="OOD382" s="334"/>
      <c r="OOE382" s="334"/>
      <c r="OOF382" s="334"/>
      <c r="OOG382" s="334"/>
      <c r="OOH382" s="334"/>
      <c r="OOI382" s="334"/>
      <c r="OOJ382" s="334"/>
      <c r="OOK382" s="334"/>
      <c r="OOL382" s="334"/>
      <c r="OOM382" s="334"/>
      <c r="OON382" s="334"/>
      <c r="OOO382" s="334"/>
      <c r="OOP382" s="334"/>
      <c r="OOQ382" s="334"/>
      <c r="OOR382" s="334"/>
      <c r="OOS382" s="334"/>
      <c r="OOT382" s="334"/>
      <c r="OOU382" s="334"/>
      <c r="OOV382" s="334"/>
      <c r="OOW382" s="334"/>
      <c r="OOX382" s="334"/>
      <c r="OOY382" s="334"/>
      <c r="OOZ382" s="334"/>
      <c r="OPA382" s="334"/>
      <c r="OPB382" s="334"/>
      <c r="OPC382" s="334"/>
      <c r="OPD382" s="334"/>
      <c r="OPE382" s="334"/>
      <c r="OPF382" s="334"/>
      <c r="OPG382" s="334"/>
      <c r="OPH382" s="334"/>
      <c r="OPI382" s="334"/>
      <c r="OPJ382" s="334"/>
      <c r="OPK382" s="334"/>
      <c r="OPL382" s="334"/>
      <c r="OPM382" s="334"/>
      <c r="OPN382" s="334"/>
      <c r="OPO382" s="334"/>
      <c r="OPP382" s="334"/>
      <c r="OPQ382" s="334"/>
      <c r="OPR382" s="334"/>
      <c r="OPS382" s="334"/>
      <c r="OPT382" s="334"/>
      <c r="OPU382" s="334"/>
      <c r="OPV382" s="334"/>
      <c r="OPW382" s="334"/>
      <c r="OPX382" s="334"/>
      <c r="OPY382" s="334"/>
      <c r="OPZ382" s="334"/>
      <c r="OQA382" s="334"/>
      <c r="OQB382" s="334"/>
      <c r="OQC382" s="334"/>
      <c r="OQD382" s="334"/>
      <c r="OQE382" s="334"/>
      <c r="OQF382" s="334"/>
      <c r="OQG382" s="334"/>
      <c r="OQH382" s="334"/>
      <c r="OQI382" s="334"/>
      <c r="OQJ382" s="334"/>
      <c r="OQK382" s="334"/>
      <c r="OQL382" s="334"/>
      <c r="OQM382" s="334"/>
      <c r="OQN382" s="334"/>
      <c r="OQO382" s="334"/>
      <c r="OQP382" s="334"/>
      <c r="OQQ382" s="334"/>
      <c r="OQR382" s="334"/>
      <c r="OQS382" s="334"/>
      <c r="OQT382" s="334"/>
      <c r="OQU382" s="334"/>
      <c r="OQV382" s="334"/>
      <c r="OQW382" s="334"/>
      <c r="OQX382" s="334"/>
      <c r="OQY382" s="334"/>
      <c r="OQZ382" s="334"/>
      <c r="ORA382" s="334"/>
      <c r="ORB382" s="334"/>
      <c r="ORC382" s="334"/>
      <c r="ORD382" s="334"/>
      <c r="ORE382" s="334"/>
      <c r="ORF382" s="334"/>
      <c r="ORG382" s="334"/>
      <c r="ORH382" s="334"/>
      <c r="ORI382" s="334"/>
      <c r="ORJ382" s="334"/>
      <c r="ORK382" s="334"/>
      <c r="ORL382" s="334"/>
      <c r="ORM382" s="334"/>
      <c r="ORN382" s="334"/>
      <c r="ORO382" s="334"/>
      <c r="ORP382" s="334"/>
      <c r="ORQ382" s="334"/>
      <c r="ORR382" s="334"/>
      <c r="ORS382" s="334"/>
      <c r="ORT382" s="334"/>
      <c r="ORU382" s="334"/>
      <c r="ORV382" s="334"/>
      <c r="ORW382" s="334"/>
      <c r="ORX382" s="334"/>
      <c r="ORY382" s="334"/>
      <c r="ORZ382" s="334"/>
      <c r="OSA382" s="334"/>
      <c r="OSB382" s="334"/>
      <c r="OSC382" s="334"/>
      <c r="OSD382" s="334"/>
      <c r="OSE382" s="334"/>
      <c r="OSF382" s="334"/>
      <c r="OSG382" s="334"/>
      <c r="OSH382" s="334"/>
      <c r="OSI382" s="334"/>
      <c r="OSJ382" s="334"/>
      <c r="OSK382" s="334"/>
      <c r="OSL382" s="334"/>
      <c r="OSM382" s="334"/>
      <c r="OSN382" s="334"/>
      <c r="OSO382" s="334"/>
      <c r="OSP382" s="334"/>
      <c r="OSQ382" s="334"/>
      <c r="OSR382" s="334"/>
      <c r="OSS382" s="334"/>
      <c r="OST382" s="334"/>
      <c r="OSU382" s="334"/>
      <c r="OSV382" s="334"/>
      <c r="OSW382" s="334"/>
      <c r="OSX382" s="334"/>
      <c r="OSY382" s="334"/>
      <c r="OSZ382" s="334"/>
      <c r="OTA382" s="334"/>
      <c r="OTB382" s="334"/>
      <c r="OTC382" s="334"/>
      <c r="OTD382" s="334"/>
      <c r="OTE382" s="334"/>
      <c r="OTF382" s="334"/>
      <c r="OTG382" s="334"/>
      <c r="OTH382" s="334"/>
      <c r="OTI382" s="334"/>
      <c r="OTJ382" s="334"/>
      <c r="OTK382" s="334"/>
      <c r="OTL382" s="334"/>
      <c r="OTM382" s="334"/>
      <c r="OTN382" s="334"/>
      <c r="OTO382" s="334"/>
      <c r="OTP382" s="334"/>
      <c r="OTQ382" s="334"/>
      <c r="OTR382" s="334"/>
      <c r="OTS382" s="334"/>
      <c r="OTT382" s="334"/>
      <c r="OTU382" s="334"/>
      <c r="OTV382" s="334"/>
      <c r="OTW382" s="334"/>
      <c r="OTX382" s="334"/>
      <c r="OTY382" s="334"/>
      <c r="OTZ382" s="334"/>
      <c r="OUA382" s="334"/>
      <c r="OUB382" s="334"/>
      <c r="OUC382" s="334"/>
      <c r="OUD382" s="334"/>
      <c r="OUE382" s="334"/>
      <c r="OUF382" s="334"/>
      <c r="OUG382" s="334"/>
      <c r="OUH382" s="334"/>
      <c r="OUI382" s="334"/>
      <c r="OUJ382" s="334"/>
      <c r="OUK382" s="334"/>
      <c r="OUL382" s="334"/>
      <c r="OUM382" s="334"/>
      <c r="OUN382" s="334"/>
      <c r="OUO382" s="334"/>
      <c r="OUP382" s="334"/>
      <c r="OUQ382" s="334"/>
      <c r="OUR382" s="334"/>
      <c r="OUS382" s="334"/>
      <c r="OUT382" s="334"/>
      <c r="OUU382" s="334"/>
      <c r="OUV382" s="334"/>
      <c r="OUW382" s="334"/>
      <c r="OUX382" s="334"/>
      <c r="OUY382" s="334"/>
      <c r="OUZ382" s="334"/>
      <c r="OVA382" s="334"/>
      <c r="OVB382" s="334"/>
      <c r="OVC382" s="334"/>
      <c r="OVD382" s="334"/>
      <c r="OVE382" s="334"/>
      <c r="OVF382" s="334"/>
      <c r="OVG382" s="334"/>
      <c r="OVH382" s="334"/>
      <c r="OVI382" s="334"/>
      <c r="OVJ382" s="334"/>
      <c r="OVK382" s="334"/>
      <c r="OVL382" s="334"/>
      <c r="OVM382" s="334"/>
      <c r="OVN382" s="334"/>
      <c r="OVO382" s="334"/>
      <c r="OVP382" s="334"/>
      <c r="OVQ382" s="334"/>
      <c r="OVR382" s="334"/>
      <c r="OVS382" s="334"/>
      <c r="OVT382" s="334"/>
      <c r="OVU382" s="334"/>
      <c r="OVV382" s="334"/>
      <c r="OVW382" s="334"/>
      <c r="OVX382" s="334"/>
      <c r="OVY382" s="334"/>
      <c r="OVZ382" s="334"/>
      <c r="OWA382" s="334"/>
      <c r="OWB382" s="334"/>
      <c r="OWC382" s="334"/>
      <c r="OWD382" s="334"/>
      <c r="OWE382" s="334"/>
      <c r="OWF382" s="334"/>
      <c r="OWG382" s="334"/>
      <c r="OWH382" s="334"/>
      <c r="OWI382" s="334"/>
      <c r="OWJ382" s="334"/>
      <c r="OWK382" s="334"/>
      <c r="OWL382" s="334"/>
      <c r="OWM382" s="334"/>
      <c r="OWN382" s="334"/>
      <c r="OWO382" s="334"/>
      <c r="OWP382" s="334"/>
      <c r="OWQ382" s="334"/>
      <c r="OWR382" s="334"/>
      <c r="OWS382" s="334"/>
      <c r="OWT382" s="334"/>
      <c r="OWU382" s="334"/>
      <c r="OWV382" s="334"/>
      <c r="OWW382" s="334"/>
      <c r="OWX382" s="334"/>
      <c r="OWY382" s="334"/>
      <c r="OWZ382" s="334"/>
      <c r="OXA382" s="334"/>
      <c r="OXB382" s="334"/>
      <c r="OXC382" s="334"/>
      <c r="OXD382" s="334"/>
      <c r="OXE382" s="334"/>
      <c r="OXF382" s="334"/>
      <c r="OXG382" s="334"/>
      <c r="OXH382" s="334"/>
      <c r="OXI382" s="334"/>
      <c r="OXJ382" s="334"/>
      <c r="OXK382" s="334"/>
      <c r="OXL382" s="334"/>
      <c r="OXM382" s="334"/>
      <c r="OXN382" s="334"/>
      <c r="OXO382" s="334"/>
      <c r="OXP382" s="334"/>
      <c r="OXQ382" s="334"/>
      <c r="OXR382" s="334"/>
      <c r="OXS382" s="334"/>
      <c r="OXT382" s="334"/>
      <c r="OXU382" s="334"/>
      <c r="OXV382" s="334"/>
      <c r="OXW382" s="334"/>
      <c r="OXX382" s="334"/>
      <c r="OXY382" s="334"/>
      <c r="OXZ382" s="334"/>
      <c r="OYA382" s="334"/>
      <c r="OYB382" s="334"/>
      <c r="OYC382" s="334"/>
      <c r="OYD382" s="334"/>
      <c r="OYE382" s="334"/>
      <c r="OYF382" s="334"/>
      <c r="OYG382" s="334"/>
      <c r="OYH382" s="334"/>
      <c r="OYI382" s="334"/>
      <c r="OYJ382" s="334"/>
      <c r="OYK382" s="334"/>
      <c r="OYL382" s="334"/>
      <c r="OYM382" s="334"/>
      <c r="OYN382" s="334"/>
      <c r="OYO382" s="334"/>
      <c r="OYP382" s="334"/>
      <c r="OYQ382" s="334"/>
      <c r="OYR382" s="334"/>
      <c r="OYS382" s="334"/>
      <c r="OYT382" s="334"/>
      <c r="OYU382" s="334"/>
      <c r="OYV382" s="334"/>
      <c r="OYW382" s="334"/>
      <c r="OYX382" s="334"/>
      <c r="OYY382" s="334"/>
      <c r="OYZ382" s="334"/>
      <c r="OZA382" s="334"/>
      <c r="OZB382" s="334"/>
      <c r="OZC382" s="334"/>
      <c r="OZD382" s="334"/>
      <c r="OZE382" s="334"/>
      <c r="OZF382" s="334"/>
      <c r="OZG382" s="334"/>
      <c r="OZH382" s="334"/>
      <c r="OZI382" s="334"/>
      <c r="OZJ382" s="334"/>
      <c r="OZK382" s="334"/>
      <c r="OZL382" s="334"/>
      <c r="OZM382" s="334"/>
      <c r="OZN382" s="334"/>
      <c r="OZO382" s="334"/>
      <c r="OZP382" s="334"/>
      <c r="OZQ382" s="334"/>
      <c r="OZR382" s="334"/>
      <c r="OZS382" s="334"/>
      <c r="OZT382" s="334"/>
      <c r="OZU382" s="334"/>
      <c r="OZV382" s="334"/>
      <c r="OZW382" s="334"/>
      <c r="OZX382" s="334"/>
      <c r="OZY382" s="334"/>
      <c r="OZZ382" s="334"/>
      <c r="PAA382" s="334"/>
      <c r="PAB382" s="334"/>
      <c r="PAC382" s="334"/>
      <c r="PAD382" s="334"/>
      <c r="PAE382" s="334"/>
      <c r="PAF382" s="334"/>
      <c r="PAG382" s="334"/>
      <c r="PAH382" s="334"/>
      <c r="PAI382" s="334"/>
      <c r="PAJ382" s="334"/>
      <c r="PAK382" s="334"/>
      <c r="PAL382" s="334"/>
      <c r="PAM382" s="334"/>
      <c r="PAN382" s="334"/>
      <c r="PAO382" s="334"/>
      <c r="PAP382" s="334"/>
      <c r="PAQ382" s="334"/>
      <c r="PAR382" s="334"/>
      <c r="PAS382" s="334"/>
      <c r="PAT382" s="334"/>
      <c r="PAU382" s="334"/>
      <c r="PAV382" s="334"/>
      <c r="PAW382" s="334"/>
      <c r="PAX382" s="334"/>
      <c r="PAY382" s="334"/>
      <c r="PAZ382" s="334"/>
      <c r="PBA382" s="334"/>
      <c r="PBB382" s="334"/>
      <c r="PBC382" s="334"/>
      <c r="PBD382" s="334"/>
      <c r="PBE382" s="334"/>
      <c r="PBF382" s="334"/>
      <c r="PBG382" s="334"/>
      <c r="PBH382" s="334"/>
      <c r="PBI382" s="334"/>
      <c r="PBJ382" s="334"/>
      <c r="PBK382" s="334"/>
      <c r="PBL382" s="334"/>
      <c r="PBM382" s="334"/>
      <c r="PBN382" s="334"/>
      <c r="PBO382" s="334"/>
      <c r="PBP382" s="334"/>
      <c r="PBQ382" s="334"/>
      <c r="PBR382" s="334"/>
      <c r="PBS382" s="334"/>
      <c r="PBT382" s="334"/>
      <c r="PBU382" s="334"/>
      <c r="PBV382" s="334"/>
      <c r="PBW382" s="334"/>
      <c r="PBX382" s="334"/>
      <c r="PBY382" s="334"/>
      <c r="PBZ382" s="334"/>
      <c r="PCA382" s="334"/>
      <c r="PCB382" s="334"/>
      <c r="PCC382" s="334"/>
      <c r="PCD382" s="334"/>
      <c r="PCE382" s="334"/>
      <c r="PCF382" s="334"/>
      <c r="PCG382" s="334"/>
      <c r="PCH382" s="334"/>
      <c r="PCI382" s="334"/>
      <c r="PCJ382" s="334"/>
      <c r="PCK382" s="334"/>
      <c r="PCL382" s="334"/>
      <c r="PCM382" s="334"/>
      <c r="PCN382" s="334"/>
      <c r="PCO382" s="334"/>
      <c r="PCP382" s="334"/>
      <c r="PCQ382" s="334"/>
      <c r="PCR382" s="334"/>
      <c r="PCS382" s="334"/>
      <c r="PCT382" s="334"/>
      <c r="PCU382" s="334"/>
      <c r="PCV382" s="334"/>
      <c r="PCW382" s="334"/>
      <c r="PCX382" s="334"/>
      <c r="PCY382" s="334"/>
      <c r="PCZ382" s="334"/>
      <c r="PDA382" s="334"/>
      <c r="PDB382" s="334"/>
      <c r="PDC382" s="334"/>
      <c r="PDD382" s="334"/>
      <c r="PDE382" s="334"/>
      <c r="PDF382" s="334"/>
      <c r="PDG382" s="334"/>
      <c r="PDH382" s="334"/>
      <c r="PDI382" s="334"/>
      <c r="PDJ382" s="334"/>
      <c r="PDK382" s="334"/>
      <c r="PDL382" s="334"/>
      <c r="PDM382" s="334"/>
      <c r="PDN382" s="334"/>
      <c r="PDO382" s="334"/>
      <c r="PDP382" s="334"/>
      <c r="PDQ382" s="334"/>
      <c r="PDR382" s="334"/>
      <c r="PDS382" s="334"/>
      <c r="PDT382" s="334"/>
      <c r="PDU382" s="334"/>
      <c r="PDV382" s="334"/>
      <c r="PDW382" s="334"/>
      <c r="PDX382" s="334"/>
      <c r="PDY382" s="334"/>
      <c r="PDZ382" s="334"/>
      <c r="PEA382" s="334"/>
      <c r="PEB382" s="334"/>
      <c r="PEC382" s="334"/>
      <c r="PED382" s="334"/>
      <c r="PEE382" s="334"/>
      <c r="PEF382" s="334"/>
      <c r="PEG382" s="334"/>
      <c r="PEH382" s="334"/>
      <c r="PEI382" s="334"/>
      <c r="PEJ382" s="334"/>
      <c r="PEK382" s="334"/>
      <c r="PEL382" s="334"/>
      <c r="PEM382" s="334"/>
      <c r="PEN382" s="334"/>
      <c r="PEO382" s="334"/>
      <c r="PEP382" s="334"/>
      <c r="PEQ382" s="334"/>
      <c r="PER382" s="334"/>
      <c r="PES382" s="334"/>
      <c r="PET382" s="334"/>
      <c r="PEU382" s="334"/>
      <c r="PEV382" s="334"/>
      <c r="PEW382" s="334"/>
      <c r="PEX382" s="334"/>
      <c r="PEY382" s="334"/>
      <c r="PEZ382" s="334"/>
      <c r="PFA382" s="334"/>
      <c r="PFB382" s="334"/>
      <c r="PFC382" s="334"/>
      <c r="PFD382" s="334"/>
      <c r="PFE382" s="334"/>
      <c r="PFF382" s="334"/>
      <c r="PFG382" s="334"/>
      <c r="PFH382" s="334"/>
      <c r="PFI382" s="334"/>
      <c r="PFJ382" s="334"/>
      <c r="PFK382" s="334"/>
      <c r="PFL382" s="334"/>
      <c r="PFM382" s="334"/>
      <c r="PFN382" s="334"/>
      <c r="PFO382" s="334"/>
      <c r="PFP382" s="334"/>
      <c r="PFQ382" s="334"/>
      <c r="PFR382" s="334"/>
      <c r="PFS382" s="334"/>
      <c r="PFT382" s="334"/>
      <c r="PFU382" s="334"/>
      <c r="PFV382" s="334"/>
      <c r="PFW382" s="334"/>
      <c r="PFX382" s="334"/>
      <c r="PFY382" s="334"/>
      <c r="PFZ382" s="334"/>
      <c r="PGA382" s="334"/>
      <c r="PGB382" s="334"/>
      <c r="PGC382" s="334"/>
      <c r="PGD382" s="334"/>
      <c r="PGE382" s="334"/>
      <c r="PGF382" s="334"/>
      <c r="PGG382" s="334"/>
      <c r="PGH382" s="334"/>
      <c r="PGI382" s="334"/>
      <c r="PGJ382" s="334"/>
      <c r="PGK382" s="334"/>
      <c r="PGL382" s="334"/>
      <c r="PGM382" s="334"/>
      <c r="PGN382" s="334"/>
      <c r="PGO382" s="334"/>
      <c r="PGP382" s="334"/>
      <c r="PGQ382" s="334"/>
      <c r="PGR382" s="334"/>
      <c r="PGS382" s="334"/>
      <c r="PGT382" s="334"/>
      <c r="PGU382" s="334"/>
      <c r="PGV382" s="334"/>
      <c r="PGW382" s="334"/>
      <c r="PGX382" s="334"/>
      <c r="PGY382" s="334"/>
      <c r="PGZ382" s="334"/>
      <c r="PHA382" s="334"/>
      <c r="PHB382" s="334"/>
      <c r="PHC382" s="334"/>
      <c r="PHD382" s="334"/>
      <c r="PHE382" s="334"/>
      <c r="PHF382" s="334"/>
      <c r="PHG382" s="334"/>
      <c r="PHH382" s="334"/>
      <c r="PHI382" s="334"/>
      <c r="PHJ382" s="334"/>
      <c r="PHK382" s="334"/>
      <c r="PHL382" s="334"/>
      <c r="PHM382" s="334"/>
      <c r="PHN382" s="334"/>
      <c r="PHO382" s="334"/>
      <c r="PHP382" s="334"/>
      <c r="PHQ382" s="334"/>
      <c r="PHR382" s="334"/>
      <c r="PHS382" s="334"/>
      <c r="PHT382" s="334"/>
      <c r="PHU382" s="334"/>
      <c r="PHV382" s="334"/>
      <c r="PHW382" s="334"/>
      <c r="PHX382" s="334"/>
      <c r="PHY382" s="334"/>
      <c r="PHZ382" s="334"/>
      <c r="PIA382" s="334"/>
      <c r="PIB382" s="334"/>
      <c r="PIC382" s="334"/>
      <c r="PID382" s="334"/>
      <c r="PIE382" s="334"/>
      <c r="PIF382" s="334"/>
      <c r="PIG382" s="334"/>
      <c r="PIH382" s="334"/>
      <c r="PII382" s="334"/>
      <c r="PIJ382" s="334"/>
      <c r="PIK382" s="334"/>
      <c r="PIL382" s="334"/>
      <c r="PIM382" s="334"/>
      <c r="PIN382" s="334"/>
      <c r="PIO382" s="334"/>
      <c r="PIP382" s="334"/>
      <c r="PIQ382" s="334"/>
      <c r="PIR382" s="334"/>
      <c r="PIS382" s="334"/>
      <c r="PIT382" s="334"/>
      <c r="PIU382" s="334"/>
      <c r="PIV382" s="334"/>
      <c r="PIW382" s="334"/>
      <c r="PIX382" s="334"/>
      <c r="PIY382" s="334"/>
      <c r="PIZ382" s="334"/>
      <c r="PJA382" s="334"/>
      <c r="PJB382" s="334"/>
      <c r="PJC382" s="334"/>
      <c r="PJD382" s="334"/>
      <c r="PJE382" s="334"/>
      <c r="PJF382" s="334"/>
      <c r="PJG382" s="334"/>
      <c r="PJH382" s="334"/>
      <c r="PJI382" s="334"/>
      <c r="PJJ382" s="334"/>
      <c r="PJK382" s="334"/>
      <c r="PJL382" s="334"/>
      <c r="PJM382" s="334"/>
      <c r="PJN382" s="334"/>
      <c r="PJO382" s="334"/>
      <c r="PJP382" s="334"/>
      <c r="PJQ382" s="334"/>
      <c r="PJR382" s="334"/>
      <c r="PJS382" s="334"/>
      <c r="PJT382" s="334"/>
      <c r="PJU382" s="334"/>
      <c r="PJV382" s="334"/>
      <c r="PJW382" s="334"/>
      <c r="PJX382" s="334"/>
      <c r="PJY382" s="334"/>
      <c r="PJZ382" s="334"/>
      <c r="PKA382" s="334"/>
      <c r="PKB382" s="334"/>
      <c r="PKC382" s="334"/>
      <c r="PKD382" s="334"/>
      <c r="PKE382" s="334"/>
      <c r="PKF382" s="334"/>
      <c r="PKG382" s="334"/>
      <c r="PKH382" s="334"/>
      <c r="PKI382" s="334"/>
      <c r="PKJ382" s="334"/>
      <c r="PKK382" s="334"/>
      <c r="PKL382" s="334"/>
      <c r="PKM382" s="334"/>
      <c r="PKN382" s="334"/>
      <c r="PKO382" s="334"/>
      <c r="PKP382" s="334"/>
      <c r="PKQ382" s="334"/>
      <c r="PKR382" s="334"/>
      <c r="PKS382" s="334"/>
      <c r="PKT382" s="334"/>
      <c r="PKU382" s="334"/>
      <c r="PKV382" s="334"/>
      <c r="PKW382" s="334"/>
      <c r="PKX382" s="334"/>
      <c r="PKY382" s="334"/>
      <c r="PKZ382" s="334"/>
      <c r="PLA382" s="334"/>
      <c r="PLB382" s="334"/>
      <c r="PLC382" s="334"/>
      <c r="PLD382" s="334"/>
      <c r="PLE382" s="334"/>
      <c r="PLF382" s="334"/>
      <c r="PLG382" s="334"/>
      <c r="PLH382" s="334"/>
      <c r="PLI382" s="334"/>
      <c r="PLJ382" s="334"/>
      <c r="PLK382" s="334"/>
      <c r="PLL382" s="334"/>
      <c r="PLM382" s="334"/>
      <c r="PLN382" s="334"/>
      <c r="PLO382" s="334"/>
      <c r="PLP382" s="334"/>
      <c r="PLQ382" s="334"/>
      <c r="PLR382" s="334"/>
      <c r="PLS382" s="334"/>
      <c r="PLT382" s="334"/>
      <c r="PLU382" s="334"/>
      <c r="PLV382" s="334"/>
      <c r="PLW382" s="334"/>
      <c r="PLX382" s="334"/>
      <c r="PLY382" s="334"/>
      <c r="PLZ382" s="334"/>
      <c r="PMA382" s="334"/>
      <c r="PMB382" s="334"/>
      <c r="PMC382" s="334"/>
      <c r="PMD382" s="334"/>
      <c r="PME382" s="334"/>
      <c r="PMF382" s="334"/>
      <c r="PMG382" s="334"/>
      <c r="PMH382" s="334"/>
      <c r="PMI382" s="334"/>
      <c r="PMJ382" s="334"/>
      <c r="PMK382" s="334"/>
      <c r="PML382" s="334"/>
      <c r="PMM382" s="334"/>
      <c r="PMN382" s="334"/>
      <c r="PMO382" s="334"/>
      <c r="PMP382" s="334"/>
      <c r="PMQ382" s="334"/>
      <c r="PMR382" s="334"/>
      <c r="PMS382" s="334"/>
      <c r="PMT382" s="334"/>
      <c r="PMU382" s="334"/>
      <c r="PMV382" s="334"/>
      <c r="PMW382" s="334"/>
      <c r="PMX382" s="334"/>
      <c r="PMY382" s="334"/>
      <c r="PMZ382" s="334"/>
      <c r="PNA382" s="334"/>
      <c r="PNB382" s="334"/>
      <c r="PNC382" s="334"/>
      <c r="PND382" s="334"/>
      <c r="PNE382" s="334"/>
      <c r="PNF382" s="334"/>
      <c r="PNG382" s="334"/>
      <c r="PNH382" s="334"/>
      <c r="PNI382" s="334"/>
      <c r="PNJ382" s="334"/>
      <c r="PNK382" s="334"/>
      <c r="PNL382" s="334"/>
      <c r="PNM382" s="334"/>
      <c r="PNN382" s="334"/>
      <c r="PNO382" s="334"/>
      <c r="PNP382" s="334"/>
      <c r="PNQ382" s="334"/>
      <c r="PNR382" s="334"/>
      <c r="PNS382" s="334"/>
      <c r="PNT382" s="334"/>
      <c r="PNU382" s="334"/>
      <c r="PNV382" s="334"/>
      <c r="PNW382" s="334"/>
      <c r="PNX382" s="334"/>
      <c r="PNY382" s="334"/>
      <c r="PNZ382" s="334"/>
      <c r="POA382" s="334"/>
      <c r="POB382" s="334"/>
      <c r="POC382" s="334"/>
      <c r="POD382" s="334"/>
      <c r="POE382" s="334"/>
      <c r="POF382" s="334"/>
      <c r="POG382" s="334"/>
      <c r="POH382" s="334"/>
      <c r="POI382" s="334"/>
      <c r="POJ382" s="334"/>
      <c r="POK382" s="334"/>
      <c r="POL382" s="334"/>
      <c r="POM382" s="334"/>
      <c r="PON382" s="334"/>
      <c r="POO382" s="334"/>
      <c r="POP382" s="334"/>
      <c r="POQ382" s="334"/>
      <c r="POR382" s="334"/>
      <c r="POS382" s="334"/>
      <c r="POT382" s="334"/>
      <c r="POU382" s="334"/>
      <c r="POV382" s="334"/>
      <c r="POW382" s="334"/>
      <c r="POX382" s="334"/>
      <c r="POY382" s="334"/>
      <c r="POZ382" s="334"/>
      <c r="PPA382" s="334"/>
      <c r="PPB382" s="334"/>
      <c r="PPC382" s="334"/>
      <c r="PPD382" s="334"/>
      <c r="PPE382" s="334"/>
      <c r="PPF382" s="334"/>
      <c r="PPG382" s="334"/>
      <c r="PPH382" s="334"/>
      <c r="PPI382" s="334"/>
      <c r="PPJ382" s="334"/>
      <c r="PPK382" s="334"/>
      <c r="PPL382" s="334"/>
      <c r="PPM382" s="334"/>
      <c r="PPN382" s="334"/>
      <c r="PPO382" s="334"/>
      <c r="PPP382" s="334"/>
      <c r="PPQ382" s="334"/>
      <c r="PPR382" s="334"/>
      <c r="PPS382" s="334"/>
      <c r="PPT382" s="334"/>
      <c r="PPU382" s="334"/>
      <c r="PPV382" s="334"/>
      <c r="PPW382" s="334"/>
      <c r="PPX382" s="334"/>
      <c r="PPY382" s="334"/>
      <c r="PPZ382" s="334"/>
      <c r="PQA382" s="334"/>
      <c r="PQB382" s="334"/>
      <c r="PQC382" s="334"/>
      <c r="PQD382" s="334"/>
      <c r="PQE382" s="334"/>
      <c r="PQF382" s="334"/>
      <c r="PQG382" s="334"/>
      <c r="PQH382" s="334"/>
      <c r="PQI382" s="334"/>
      <c r="PQJ382" s="334"/>
      <c r="PQK382" s="334"/>
      <c r="PQL382" s="334"/>
      <c r="PQM382" s="334"/>
      <c r="PQN382" s="334"/>
      <c r="PQO382" s="334"/>
      <c r="PQP382" s="334"/>
      <c r="PQQ382" s="334"/>
      <c r="PQR382" s="334"/>
      <c r="PQS382" s="334"/>
      <c r="PQT382" s="334"/>
      <c r="PQU382" s="334"/>
      <c r="PQV382" s="334"/>
      <c r="PQW382" s="334"/>
      <c r="PQX382" s="334"/>
      <c r="PQY382" s="334"/>
      <c r="PQZ382" s="334"/>
      <c r="PRA382" s="334"/>
      <c r="PRB382" s="334"/>
      <c r="PRC382" s="334"/>
      <c r="PRD382" s="334"/>
      <c r="PRE382" s="334"/>
      <c r="PRF382" s="334"/>
      <c r="PRG382" s="334"/>
      <c r="PRH382" s="334"/>
      <c r="PRI382" s="334"/>
      <c r="PRJ382" s="334"/>
      <c r="PRK382" s="334"/>
      <c r="PRL382" s="334"/>
      <c r="PRM382" s="334"/>
      <c r="PRN382" s="334"/>
      <c r="PRO382" s="334"/>
      <c r="PRP382" s="334"/>
      <c r="PRQ382" s="334"/>
      <c r="PRR382" s="334"/>
      <c r="PRS382" s="334"/>
      <c r="PRT382" s="334"/>
      <c r="PRU382" s="334"/>
      <c r="PRV382" s="334"/>
      <c r="PRW382" s="334"/>
      <c r="PRX382" s="334"/>
      <c r="PRY382" s="334"/>
      <c r="PRZ382" s="334"/>
      <c r="PSA382" s="334"/>
      <c r="PSB382" s="334"/>
      <c r="PSC382" s="334"/>
      <c r="PSD382" s="334"/>
      <c r="PSE382" s="334"/>
      <c r="PSF382" s="334"/>
      <c r="PSG382" s="334"/>
      <c r="PSH382" s="334"/>
      <c r="PSI382" s="334"/>
      <c r="PSJ382" s="334"/>
      <c r="PSK382" s="334"/>
      <c r="PSL382" s="334"/>
      <c r="PSM382" s="334"/>
      <c r="PSN382" s="334"/>
      <c r="PSO382" s="334"/>
      <c r="PSP382" s="334"/>
      <c r="PSQ382" s="334"/>
      <c r="PSR382" s="334"/>
      <c r="PSS382" s="334"/>
      <c r="PST382" s="334"/>
      <c r="PSU382" s="334"/>
      <c r="PSV382" s="334"/>
      <c r="PSW382" s="334"/>
      <c r="PSX382" s="334"/>
      <c r="PSY382" s="334"/>
      <c r="PSZ382" s="334"/>
      <c r="PTA382" s="334"/>
      <c r="PTB382" s="334"/>
      <c r="PTC382" s="334"/>
      <c r="PTD382" s="334"/>
      <c r="PTE382" s="334"/>
      <c r="PTF382" s="334"/>
      <c r="PTG382" s="334"/>
      <c r="PTH382" s="334"/>
      <c r="PTI382" s="334"/>
      <c r="PTJ382" s="334"/>
      <c r="PTK382" s="334"/>
      <c r="PTL382" s="334"/>
      <c r="PTM382" s="334"/>
      <c r="PTN382" s="334"/>
      <c r="PTO382" s="334"/>
      <c r="PTP382" s="334"/>
      <c r="PTQ382" s="334"/>
      <c r="PTR382" s="334"/>
      <c r="PTS382" s="334"/>
      <c r="PTT382" s="334"/>
      <c r="PTU382" s="334"/>
      <c r="PTV382" s="334"/>
      <c r="PTW382" s="334"/>
      <c r="PTX382" s="334"/>
      <c r="PTY382" s="334"/>
      <c r="PTZ382" s="334"/>
      <c r="PUA382" s="334"/>
      <c r="PUB382" s="334"/>
      <c r="PUC382" s="334"/>
      <c r="PUD382" s="334"/>
      <c r="PUE382" s="334"/>
      <c r="PUF382" s="334"/>
      <c r="PUG382" s="334"/>
      <c r="PUH382" s="334"/>
      <c r="PUI382" s="334"/>
      <c r="PUJ382" s="334"/>
      <c r="PUK382" s="334"/>
      <c r="PUL382" s="334"/>
      <c r="PUM382" s="334"/>
      <c r="PUN382" s="334"/>
      <c r="PUO382" s="334"/>
      <c r="PUP382" s="334"/>
      <c r="PUQ382" s="334"/>
      <c r="PUR382" s="334"/>
      <c r="PUS382" s="334"/>
      <c r="PUT382" s="334"/>
      <c r="PUU382" s="334"/>
      <c r="PUV382" s="334"/>
      <c r="PUW382" s="334"/>
      <c r="PUX382" s="334"/>
      <c r="PUY382" s="334"/>
      <c r="PUZ382" s="334"/>
      <c r="PVA382" s="334"/>
      <c r="PVB382" s="334"/>
      <c r="PVC382" s="334"/>
      <c r="PVD382" s="334"/>
      <c r="PVE382" s="334"/>
      <c r="PVF382" s="334"/>
      <c r="PVG382" s="334"/>
      <c r="PVH382" s="334"/>
      <c r="PVI382" s="334"/>
      <c r="PVJ382" s="334"/>
      <c r="PVK382" s="334"/>
      <c r="PVL382" s="334"/>
      <c r="PVM382" s="334"/>
      <c r="PVN382" s="334"/>
      <c r="PVO382" s="334"/>
      <c r="PVP382" s="334"/>
      <c r="PVQ382" s="334"/>
      <c r="PVR382" s="334"/>
      <c r="PVS382" s="334"/>
      <c r="PVT382" s="334"/>
      <c r="PVU382" s="334"/>
      <c r="PVV382" s="334"/>
      <c r="PVW382" s="334"/>
      <c r="PVX382" s="334"/>
      <c r="PVY382" s="334"/>
      <c r="PVZ382" s="334"/>
      <c r="PWA382" s="334"/>
      <c r="PWB382" s="334"/>
      <c r="PWC382" s="334"/>
      <c r="PWD382" s="334"/>
      <c r="PWE382" s="334"/>
      <c r="PWF382" s="334"/>
      <c r="PWG382" s="334"/>
      <c r="PWH382" s="334"/>
      <c r="PWI382" s="334"/>
      <c r="PWJ382" s="334"/>
      <c r="PWK382" s="334"/>
      <c r="PWL382" s="334"/>
      <c r="PWM382" s="334"/>
      <c r="PWN382" s="334"/>
      <c r="PWO382" s="334"/>
      <c r="PWP382" s="334"/>
      <c r="PWQ382" s="334"/>
      <c r="PWR382" s="334"/>
      <c r="PWS382" s="334"/>
      <c r="PWT382" s="334"/>
      <c r="PWU382" s="334"/>
      <c r="PWV382" s="334"/>
      <c r="PWW382" s="334"/>
      <c r="PWX382" s="334"/>
      <c r="PWY382" s="334"/>
      <c r="PWZ382" s="334"/>
      <c r="PXA382" s="334"/>
      <c r="PXB382" s="334"/>
      <c r="PXC382" s="334"/>
      <c r="PXD382" s="334"/>
      <c r="PXE382" s="334"/>
      <c r="PXF382" s="334"/>
      <c r="PXG382" s="334"/>
      <c r="PXH382" s="334"/>
      <c r="PXI382" s="334"/>
      <c r="PXJ382" s="334"/>
      <c r="PXK382" s="334"/>
      <c r="PXL382" s="334"/>
      <c r="PXM382" s="334"/>
      <c r="PXN382" s="334"/>
      <c r="PXO382" s="334"/>
      <c r="PXP382" s="334"/>
      <c r="PXQ382" s="334"/>
      <c r="PXR382" s="334"/>
      <c r="PXS382" s="334"/>
      <c r="PXT382" s="334"/>
      <c r="PXU382" s="334"/>
      <c r="PXV382" s="334"/>
      <c r="PXW382" s="334"/>
      <c r="PXX382" s="334"/>
      <c r="PXY382" s="334"/>
      <c r="PXZ382" s="334"/>
      <c r="PYA382" s="334"/>
      <c r="PYB382" s="334"/>
      <c r="PYC382" s="334"/>
      <c r="PYD382" s="334"/>
      <c r="PYE382" s="334"/>
      <c r="PYF382" s="334"/>
      <c r="PYG382" s="334"/>
      <c r="PYH382" s="334"/>
      <c r="PYI382" s="334"/>
      <c r="PYJ382" s="334"/>
      <c r="PYK382" s="334"/>
      <c r="PYL382" s="334"/>
      <c r="PYM382" s="334"/>
      <c r="PYN382" s="334"/>
      <c r="PYO382" s="334"/>
      <c r="PYP382" s="334"/>
      <c r="PYQ382" s="334"/>
      <c r="PYR382" s="334"/>
      <c r="PYS382" s="334"/>
      <c r="PYT382" s="334"/>
      <c r="PYU382" s="334"/>
      <c r="PYV382" s="334"/>
      <c r="PYW382" s="334"/>
      <c r="PYX382" s="334"/>
      <c r="PYY382" s="334"/>
      <c r="PYZ382" s="334"/>
      <c r="PZA382" s="334"/>
      <c r="PZB382" s="334"/>
      <c r="PZC382" s="334"/>
      <c r="PZD382" s="334"/>
      <c r="PZE382" s="334"/>
      <c r="PZF382" s="334"/>
      <c r="PZG382" s="334"/>
      <c r="PZH382" s="334"/>
      <c r="PZI382" s="334"/>
      <c r="PZJ382" s="334"/>
      <c r="PZK382" s="334"/>
      <c r="PZL382" s="334"/>
      <c r="PZM382" s="334"/>
      <c r="PZN382" s="334"/>
      <c r="PZO382" s="334"/>
      <c r="PZP382" s="334"/>
      <c r="PZQ382" s="334"/>
      <c r="PZR382" s="334"/>
      <c r="PZS382" s="334"/>
      <c r="PZT382" s="334"/>
      <c r="PZU382" s="334"/>
      <c r="PZV382" s="334"/>
      <c r="PZW382" s="334"/>
      <c r="PZX382" s="334"/>
      <c r="PZY382" s="334"/>
      <c r="PZZ382" s="334"/>
      <c r="QAA382" s="334"/>
      <c r="QAB382" s="334"/>
      <c r="QAC382" s="334"/>
      <c r="QAD382" s="334"/>
      <c r="QAE382" s="334"/>
      <c r="QAF382" s="334"/>
      <c r="QAG382" s="334"/>
      <c r="QAH382" s="334"/>
      <c r="QAI382" s="334"/>
      <c r="QAJ382" s="334"/>
      <c r="QAK382" s="334"/>
      <c r="QAL382" s="334"/>
      <c r="QAM382" s="334"/>
      <c r="QAN382" s="334"/>
      <c r="QAO382" s="334"/>
      <c r="QAP382" s="334"/>
      <c r="QAQ382" s="334"/>
      <c r="QAR382" s="334"/>
      <c r="QAS382" s="334"/>
      <c r="QAT382" s="334"/>
      <c r="QAU382" s="334"/>
      <c r="QAV382" s="334"/>
      <c r="QAW382" s="334"/>
      <c r="QAX382" s="334"/>
      <c r="QAY382" s="334"/>
      <c r="QAZ382" s="334"/>
      <c r="QBA382" s="334"/>
      <c r="QBB382" s="334"/>
      <c r="QBC382" s="334"/>
      <c r="QBD382" s="334"/>
      <c r="QBE382" s="334"/>
      <c r="QBF382" s="334"/>
      <c r="QBG382" s="334"/>
      <c r="QBH382" s="334"/>
      <c r="QBI382" s="334"/>
      <c r="QBJ382" s="334"/>
      <c r="QBK382" s="334"/>
      <c r="QBL382" s="334"/>
      <c r="QBM382" s="334"/>
      <c r="QBN382" s="334"/>
      <c r="QBO382" s="334"/>
      <c r="QBP382" s="334"/>
      <c r="QBQ382" s="334"/>
      <c r="QBR382" s="334"/>
      <c r="QBS382" s="334"/>
      <c r="QBT382" s="334"/>
      <c r="QBU382" s="334"/>
      <c r="QBV382" s="334"/>
      <c r="QBW382" s="334"/>
      <c r="QBX382" s="334"/>
      <c r="QBY382" s="334"/>
      <c r="QBZ382" s="334"/>
      <c r="QCA382" s="334"/>
      <c r="QCB382" s="334"/>
      <c r="QCC382" s="334"/>
      <c r="QCD382" s="334"/>
      <c r="QCE382" s="334"/>
      <c r="QCF382" s="334"/>
      <c r="QCG382" s="334"/>
      <c r="QCH382" s="334"/>
      <c r="QCI382" s="334"/>
      <c r="QCJ382" s="334"/>
      <c r="QCK382" s="334"/>
      <c r="QCL382" s="334"/>
      <c r="QCM382" s="334"/>
      <c r="QCN382" s="334"/>
      <c r="QCO382" s="334"/>
      <c r="QCP382" s="334"/>
      <c r="QCQ382" s="334"/>
      <c r="QCR382" s="334"/>
      <c r="QCS382" s="334"/>
      <c r="QCT382" s="334"/>
      <c r="QCU382" s="334"/>
      <c r="QCV382" s="334"/>
      <c r="QCW382" s="334"/>
      <c r="QCX382" s="334"/>
      <c r="QCY382" s="334"/>
      <c r="QCZ382" s="334"/>
      <c r="QDA382" s="334"/>
      <c r="QDB382" s="334"/>
      <c r="QDC382" s="334"/>
      <c r="QDD382" s="334"/>
      <c r="QDE382" s="334"/>
      <c r="QDF382" s="334"/>
      <c r="QDG382" s="334"/>
      <c r="QDH382" s="334"/>
      <c r="QDI382" s="334"/>
      <c r="QDJ382" s="334"/>
      <c r="QDK382" s="334"/>
      <c r="QDL382" s="334"/>
      <c r="QDM382" s="334"/>
      <c r="QDN382" s="334"/>
      <c r="QDO382" s="334"/>
      <c r="QDP382" s="334"/>
      <c r="QDQ382" s="334"/>
      <c r="QDR382" s="334"/>
      <c r="QDS382" s="334"/>
      <c r="QDT382" s="334"/>
      <c r="QDU382" s="334"/>
      <c r="QDV382" s="334"/>
      <c r="QDW382" s="334"/>
      <c r="QDX382" s="334"/>
      <c r="QDY382" s="334"/>
      <c r="QDZ382" s="334"/>
      <c r="QEA382" s="334"/>
      <c r="QEB382" s="334"/>
      <c r="QEC382" s="334"/>
      <c r="QED382" s="334"/>
      <c r="QEE382" s="334"/>
      <c r="QEF382" s="334"/>
      <c r="QEG382" s="334"/>
      <c r="QEH382" s="334"/>
      <c r="QEI382" s="334"/>
      <c r="QEJ382" s="334"/>
      <c r="QEK382" s="334"/>
      <c r="QEL382" s="334"/>
      <c r="QEM382" s="334"/>
      <c r="QEN382" s="334"/>
      <c r="QEO382" s="334"/>
      <c r="QEP382" s="334"/>
      <c r="QEQ382" s="334"/>
      <c r="QER382" s="334"/>
      <c r="QES382" s="334"/>
      <c r="QET382" s="334"/>
      <c r="QEU382" s="334"/>
      <c r="QEV382" s="334"/>
      <c r="QEW382" s="334"/>
      <c r="QEX382" s="334"/>
      <c r="QEY382" s="334"/>
      <c r="QEZ382" s="334"/>
      <c r="QFA382" s="334"/>
      <c r="QFB382" s="334"/>
      <c r="QFC382" s="334"/>
      <c r="QFD382" s="334"/>
      <c r="QFE382" s="334"/>
      <c r="QFF382" s="334"/>
      <c r="QFG382" s="334"/>
      <c r="QFH382" s="334"/>
      <c r="QFI382" s="334"/>
      <c r="QFJ382" s="334"/>
      <c r="QFK382" s="334"/>
      <c r="QFL382" s="334"/>
      <c r="QFM382" s="334"/>
      <c r="QFN382" s="334"/>
      <c r="QFO382" s="334"/>
      <c r="QFP382" s="334"/>
      <c r="QFQ382" s="334"/>
      <c r="QFR382" s="334"/>
      <c r="QFS382" s="334"/>
      <c r="QFT382" s="334"/>
      <c r="QFU382" s="334"/>
      <c r="QFV382" s="334"/>
      <c r="QFW382" s="334"/>
      <c r="QFX382" s="334"/>
      <c r="QFY382" s="334"/>
      <c r="QFZ382" s="334"/>
      <c r="QGA382" s="334"/>
      <c r="QGB382" s="334"/>
      <c r="QGC382" s="334"/>
      <c r="QGD382" s="334"/>
      <c r="QGE382" s="334"/>
      <c r="QGF382" s="334"/>
      <c r="QGG382" s="334"/>
      <c r="QGH382" s="334"/>
      <c r="QGI382" s="334"/>
      <c r="QGJ382" s="334"/>
      <c r="QGK382" s="334"/>
      <c r="QGL382" s="334"/>
      <c r="QGM382" s="334"/>
      <c r="QGN382" s="334"/>
      <c r="QGO382" s="334"/>
      <c r="QGP382" s="334"/>
      <c r="QGQ382" s="334"/>
      <c r="QGR382" s="334"/>
      <c r="QGS382" s="334"/>
      <c r="QGT382" s="334"/>
      <c r="QGU382" s="334"/>
      <c r="QGV382" s="334"/>
      <c r="QGW382" s="334"/>
      <c r="QGX382" s="334"/>
      <c r="QGY382" s="334"/>
      <c r="QGZ382" s="334"/>
      <c r="QHA382" s="334"/>
      <c r="QHB382" s="334"/>
      <c r="QHC382" s="334"/>
      <c r="QHD382" s="334"/>
      <c r="QHE382" s="334"/>
      <c r="QHF382" s="334"/>
      <c r="QHG382" s="334"/>
      <c r="QHH382" s="334"/>
      <c r="QHI382" s="334"/>
      <c r="QHJ382" s="334"/>
      <c r="QHK382" s="334"/>
      <c r="QHL382" s="334"/>
      <c r="QHM382" s="334"/>
      <c r="QHN382" s="334"/>
      <c r="QHO382" s="334"/>
      <c r="QHP382" s="334"/>
      <c r="QHQ382" s="334"/>
      <c r="QHR382" s="334"/>
      <c r="QHS382" s="334"/>
      <c r="QHT382" s="334"/>
      <c r="QHU382" s="334"/>
      <c r="QHV382" s="334"/>
      <c r="QHW382" s="334"/>
      <c r="QHX382" s="334"/>
      <c r="QHY382" s="334"/>
      <c r="QHZ382" s="334"/>
      <c r="QIA382" s="334"/>
      <c r="QIB382" s="334"/>
      <c r="QIC382" s="334"/>
      <c r="QID382" s="334"/>
      <c r="QIE382" s="334"/>
      <c r="QIF382" s="334"/>
      <c r="QIG382" s="334"/>
      <c r="QIH382" s="334"/>
      <c r="QII382" s="334"/>
      <c r="QIJ382" s="334"/>
      <c r="QIK382" s="334"/>
      <c r="QIL382" s="334"/>
      <c r="QIM382" s="334"/>
      <c r="QIN382" s="334"/>
      <c r="QIO382" s="334"/>
      <c r="QIP382" s="334"/>
      <c r="QIQ382" s="334"/>
      <c r="QIR382" s="334"/>
      <c r="QIS382" s="334"/>
      <c r="QIT382" s="334"/>
      <c r="QIU382" s="334"/>
      <c r="QIV382" s="334"/>
      <c r="QIW382" s="334"/>
      <c r="QIX382" s="334"/>
      <c r="QIY382" s="334"/>
      <c r="QIZ382" s="334"/>
      <c r="QJA382" s="334"/>
      <c r="QJB382" s="334"/>
      <c r="QJC382" s="334"/>
      <c r="QJD382" s="334"/>
      <c r="QJE382" s="334"/>
      <c r="QJF382" s="334"/>
      <c r="QJG382" s="334"/>
      <c r="QJH382" s="334"/>
      <c r="QJI382" s="334"/>
      <c r="QJJ382" s="334"/>
      <c r="QJK382" s="334"/>
      <c r="QJL382" s="334"/>
      <c r="QJM382" s="334"/>
      <c r="QJN382" s="334"/>
      <c r="QJO382" s="334"/>
      <c r="QJP382" s="334"/>
      <c r="QJQ382" s="334"/>
      <c r="QJR382" s="334"/>
      <c r="QJS382" s="334"/>
      <c r="QJT382" s="334"/>
      <c r="QJU382" s="334"/>
      <c r="QJV382" s="334"/>
      <c r="QJW382" s="334"/>
      <c r="QJX382" s="334"/>
      <c r="QJY382" s="334"/>
      <c r="QJZ382" s="334"/>
      <c r="QKA382" s="334"/>
      <c r="QKB382" s="334"/>
      <c r="QKC382" s="334"/>
      <c r="QKD382" s="334"/>
      <c r="QKE382" s="334"/>
      <c r="QKF382" s="334"/>
      <c r="QKG382" s="334"/>
      <c r="QKH382" s="334"/>
      <c r="QKI382" s="334"/>
      <c r="QKJ382" s="334"/>
      <c r="QKK382" s="334"/>
      <c r="QKL382" s="334"/>
      <c r="QKM382" s="334"/>
      <c r="QKN382" s="334"/>
      <c r="QKO382" s="334"/>
      <c r="QKP382" s="334"/>
      <c r="QKQ382" s="334"/>
      <c r="QKR382" s="334"/>
      <c r="QKS382" s="334"/>
      <c r="QKT382" s="334"/>
      <c r="QKU382" s="334"/>
      <c r="QKV382" s="334"/>
      <c r="QKW382" s="334"/>
      <c r="QKX382" s="334"/>
      <c r="QKY382" s="334"/>
      <c r="QKZ382" s="334"/>
      <c r="QLA382" s="334"/>
      <c r="QLB382" s="334"/>
      <c r="QLC382" s="334"/>
      <c r="QLD382" s="334"/>
      <c r="QLE382" s="334"/>
      <c r="QLF382" s="334"/>
      <c r="QLG382" s="334"/>
      <c r="QLH382" s="334"/>
      <c r="QLI382" s="334"/>
      <c r="QLJ382" s="334"/>
      <c r="QLK382" s="334"/>
      <c r="QLL382" s="334"/>
      <c r="QLM382" s="334"/>
      <c r="QLN382" s="334"/>
      <c r="QLO382" s="334"/>
      <c r="QLP382" s="334"/>
      <c r="QLQ382" s="334"/>
      <c r="QLR382" s="334"/>
      <c r="QLS382" s="334"/>
      <c r="QLT382" s="334"/>
      <c r="QLU382" s="334"/>
      <c r="QLV382" s="334"/>
      <c r="QLW382" s="334"/>
      <c r="QLX382" s="334"/>
      <c r="QLY382" s="334"/>
      <c r="QLZ382" s="334"/>
      <c r="QMA382" s="334"/>
      <c r="QMB382" s="334"/>
      <c r="QMC382" s="334"/>
      <c r="QMD382" s="334"/>
      <c r="QME382" s="334"/>
      <c r="QMF382" s="334"/>
      <c r="QMG382" s="334"/>
      <c r="QMH382" s="334"/>
      <c r="QMI382" s="334"/>
      <c r="QMJ382" s="334"/>
      <c r="QMK382" s="334"/>
      <c r="QML382" s="334"/>
      <c r="QMM382" s="334"/>
      <c r="QMN382" s="334"/>
      <c r="QMO382" s="334"/>
      <c r="QMP382" s="334"/>
      <c r="QMQ382" s="334"/>
      <c r="QMR382" s="334"/>
      <c r="QMS382" s="334"/>
      <c r="QMT382" s="334"/>
      <c r="QMU382" s="334"/>
      <c r="QMV382" s="334"/>
      <c r="QMW382" s="334"/>
      <c r="QMX382" s="334"/>
      <c r="QMY382" s="334"/>
      <c r="QMZ382" s="334"/>
      <c r="QNA382" s="334"/>
      <c r="QNB382" s="334"/>
      <c r="QNC382" s="334"/>
      <c r="QND382" s="334"/>
      <c r="QNE382" s="334"/>
      <c r="QNF382" s="334"/>
      <c r="QNG382" s="334"/>
      <c r="QNH382" s="334"/>
      <c r="QNI382" s="334"/>
      <c r="QNJ382" s="334"/>
      <c r="QNK382" s="334"/>
      <c r="QNL382" s="334"/>
      <c r="QNM382" s="334"/>
      <c r="QNN382" s="334"/>
      <c r="QNO382" s="334"/>
      <c r="QNP382" s="334"/>
      <c r="QNQ382" s="334"/>
      <c r="QNR382" s="334"/>
      <c r="QNS382" s="334"/>
      <c r="QNT382" s="334"/>
      <c r="QNU382" s="334"/>
      <c r="QNV382" s="334"/>
      <c r="QNW382" s="334"/>
      <c r="QNX382" s="334"/>
      <c r="QNY382" s="334"/>
      <c r="QNZ382" s="334"/>
      <c r="QOA382" s="334"/>
      <c r="QOB382" s="334"/>
      <c r="QOC382" s="334"/>
      <c r="QOD382" s="334"/>
      <c r="QOE382" s="334"/>
      <c r="QOF382" s="334"/>
      <c r="QOG382" s="334"/>
      <c r="QOH382" s="334"/>
      <c r="QOI382" s="334"/>
      <c r="QOJ382" s="334"/>
      <c r="QOK382" s="334"/>
      <c r="QOL382" s="334"/>
      <c r="QOM382" s="334"/>
      <c r="QON382" s="334"/>
      <c r="QOO382" s="334"/>
      <c r="QOP382" s="334"/>
      <c r="QOQ382" s="334"/>
      <c r="QOR382" s="334"/>
      <c r="QOS382" s="334"/>
      <c r="QOT382" s="334"/>
      <c r="QOU382" s="334"/>
      <c r="QOV382" s="334"/>
      <c r="QOW382" s="334"/>
      <c r="QOX382" s="334"/>
      <c r="QOY382" s="334"/>
      <c r="QOZ382" s="334"/>
      <c r="QPA382" s="334"/>
      <c r="QPB382" s="334"/>
      <c r="QPC382" s="334"/>
      <c r="QPD382" s="334"/>
      <c r="QPE382" s="334"/>
      <c r="QPF382" s="334"/>
      <c r="QPG382" s="334"/>
      <c r="QPH382" s="334"/>
      <c r="QPI382" s="334"/>
      <c r="QPJ382" s="334"/>
      <c r="QPK382" s="334"/>
      <c r="QPL382" s="334"/>
      <c r="QPM382" s="334"/>
      <c r="QPN382" s="334"/>
      <c r="QPO382" s="334"/>
      <c r="QPP382" s="334"/>
      <c r="QPQ382" s="334"/>
      <c r="QPR382" s="334"/>
      <c r="QPS382" s="334"/>
      <c r="QPT382" s="334"/>
      <c r="QPU382" s="334"/>
      <c r="QPV382" s="334"/>
      <c r="QPW382" s="334"/>
      <c r="QPX382" s="334"/>
      <c r="QPY382" s="334"/>
      <c r="QPZ382" s="334"/>
      <c r="QQA382" s="334"/>
      <c r="QQB382" s="334"/>
      <c r="QQC382" s="334"/>
      <c r="QQD382" s="334"/>
      <c r="QQE382" s="334"/>
      <c r="QQF382" s="334"/>
      <c r="QQG382" s="334"/>
      <c r="QQH382" s="334"/>
      <c r="QQI382" s="334"/>
      <c r="QQJ382" s="334"/>
      <c r="QQK382" s="334"/>
      <c r="QQL382" s="334"/>
      <c r="QQM382" s="334"/>
      <c r="QQN382" s="334"/>
      <c r="QQO382" s="334"/>
      <c r="QQP382" s="334"/>
      <c r="QQQ382" s="334"/>
      <c r="QQR382" s="334"/>
      <c r="QQS382" s="334"/>
      <c r="QQT382" s="334"/>
      <c r="QQU382" s="334"/>
      <c r="QQV382" s="334"/>
      <c r="QQW382" s="334"/>
      <c r="QQX382" s="334"/>
      <c r="QQY382" s="334"/>
      <c r="QQZ382" s="334"/>
      <c r="QRA382" s="334"/>
      <c r="QRB382" s="334"/>
      <c r="QRC382" s="334"/>
      <c r="QRD382" s="334"/>
      <c r="QRE382" s="334"/>
      <c r="QRF382" s="334"/>
      <c r="QRG382" s="334"/>
      <c r="QRH382" s="334"/>
      <c r="QRI382" s="334"/>
      <c r="QRJ382" s="334"/>
      <c r="QRK382" s="334"/>
      <c r="QRL382" s="334"/>
      <c r="QRM382" s="334"/>
      <c r="QRN382" s="334"/>
      <c r="QRO382" s="334"/>
      <c r="QRP382" s="334"/>
      <c r="QRQ382" s="334"/>
      <c r="QRR382" s="334"/>
      <c r="QRS382" s="334"/>
      <c r="QRT382" s="334"/>
      <c r="QRU382" s="334"/>
      <c r="QRV382" s="334"/>
      <c r="QRW382" s="334"/>
      <c r="QRX382" s="334"/>
      <c r="QRY382" s="334"/>
      <c r="QRZ382" s="334"/>
      <c r="QSA382" s="334"/>
      <c r="QSB382" s="334"/>
      <c r="QSC382" s="334"/>
      <c r="QSD382" s="334"/>
      <c r="QSE382" s="334"/>
      <c r="QSF382" s="334"/>
      <c r="QSG382" s="334"/>
      <c r="QSH382" s="334"/>
      <c r="QSI382" s="334"/>
      <c r="QSJ382" s="334"/>
      <c r="QSK382" s="334"/>
      <c r="QSL382" s="334"/>
      <c r="QSM382" s="334"/>
      <c r="QSN382" s="334"/>
      <c r="QSO382" s="334"/>
      <c r="QSP382" s="334"/>
      <c r="QSQ382" s="334"/>
      <c r="QSR382" s="334"/>
      <c r="QSS382" s="334"/>
      <c r="QST382" s="334"/>
      <c r="QSU382" s="334"/>
      <c r="QSV382" s="334"/>
      <c r="QSW382" s="334"/>
      <c r="QSX382" s="334"/>
      <c r="QSY382" s="334"/>
      <c r="QSZ382" s="334"/>
      <c r="QTA382" s="334"/>
      <c r="QTB382" s="334"/>
      <c r="QTC382" s="334"/>
      <c r="QTD382" s="334"/>
      <c r="QTE382" s="334"/>
      <c r="QTF382" s="334"/>
      <c r="QTG382" s="334"/>
      <c r="QTH382" s="334"/>
      <c r="QTI382" s="334"/>
      <c r="QTJ382" s="334"/>
      <c r="QTK382" s="334"/>
      <c r="QTL382" s="334"/>
      <c r="QTM382" s="334"/>
      <c r="QTN382" s="334"/>
      <c r="QTO382" s="334"/>
      <c r="QTP382" s="334"/>
      <c r="QTQ382" s="334"/>
      <c r="QTR382" s="334"/>
      <c r="QTS382" s="334"/>
      <c r="QTT382" s="334"/>
      <c r="QTU382" s="334"/>
      <c r="QTV382" s="334"/>
      <c r="QTW382" s="334"/>
      <c r="QTX382" s="334"/>
      <c r="QTY382" s="334"/>
      <c r="QTZ382" s="334"/>
      <c r="QUA382" s="334"/>
      <c r="QUB382" s="334"/>
      <c r="QUC382" s="334"/>
      <c r="QUD382" s="334"/>
      <c r="QUE382" s="334"/>
      <c r="QUF382" s="334"/>
      <c r="QUG382" s="334"/>
      <c r="QUH382" s="334"/>
      <c r="QUI382" s="334"/>
      <c r="QUJ382" s="334"/>
      <c r="QUK382" s="334"/>
      <c r="QUL382" s="334"/>
      <c r="QUM382" s="334"/>
      <c r="QUN382" s="334"/>
      <c r="QUO382" s="334"/>
      <c r="QUP382" s="334"/>
      <c r="QUQ382" s="334"/>
      <c r="QUR382" s="334"/>
      <c r="QUS382" s="334"/>
      <c r="QUT382" s="334"/>
      <c r="QUU382" s="334"/>
      <c r="QUV382" s="334"/>
      <c r="QUW382" s="334"/>
      <c r="QUX382" s="334"/>
      <c r="QUY382" s="334"/>
      <c r="QUZ382" s="334"/>
      <c r="QVA382" s="334"/>
      <c r="QVB382" s="334"/>
      <c r="QVC382" s="334"/>
      <c r="QVD382" s="334"/>
      <c r="QVE382" s="334"/>
      <c r="QVF382" s="334"/>
      <c r="QVG382" s="334"/>
      <c r="QVH382" s="334"/>
      <c r="QVI382" s="334"/>
      <c r="QVJ382" s="334"/>
      <c r="QVK382" s="334"/>
      <c r="QVL382" s="334"/>
      <c r="QVM382" s="334"/>
      <c r="QVN382" s="334"/>
      <c r="QVO382" s="334"/>
      <c r="QVP382" s="334"/>
      <c r="QVQ382" s="334"/>
      <c r="QVR382" s="334"/>
      <c r="QVS382" s="334"/>
      <c r="QVT382" s="334"/>
      <c r="QVU382" s="334"/>
      <c r="QVV382" s="334"/>
      <c r="QVW382" s="334"/>
      <c r="QVX382" s="334"/>
      <c r="QVY382" s="334"/>
      <c r="QVZ382" s="334"/>
      <c r="QWA382" s="334"/>
      <c r="QWB382" s="334"/>
      <c r="QWC382" s="334"/>
      <c r="QWD382" s="334"/>
      <c r="QWE382" s="334"/>
      <c r="QWF382" s="334"/>
      <c r="QWG382" s="334"/>
      <c r="QWH382" s="334"/>
      <c r="QWI382" s="334"/>
      <c r="QWJ382" s="334"/>
      <c r="QWK382" s="334"/>
      <c r="QWL382" s="334"/>
      <c r="QWM382" s="334"/>
      <c r="QWN382" s="334"/>
      <c r="QWO382" s="334"/>
      <c r="QWP382" s="334"/>
      <c r="QWQ382" s="334"/>
      <c r="QWR382" s="334"/>
      <c r="QWS382" s="334"/>
      <c r="QWT382" s="334"/>
      <c r="QWU382" s="334"/>
      <c r="QWV382" s="334"/>
      <c r="QWW382" s="334"/>
      <c r="QWX382" s="334"/>
      <c r="QWY382" s="334"/>
      <c r="QWZ382" s="334"/>
      <c r="QXA382" s="334"/>
      <c r="QXB382" s="334"/>
      <c r="QXC382" s="334"/>
      <c r="QXD382" s="334"/>
      <c r="QXE382" s="334"/>
      <c r="QXF382" s="334"/>
      <c r="QXG382" s="334"/>
      <c r="QXH382" s="334"/>
      <c r="QXI382" s="334"/>
      <c r="QXJ382" s="334"/>
      <c r="QXK382" s="334"/>
      <c r="QXL382" s="334"/>
      <c r="QXM382" s="334"/>
      <c r="QXN382" s="334"/>
      <c r="QXO382" s="334"/>
      <c r="QXP382" s="334"/>
      <c r="QXQ382" s="334"/>
      <c r="QXR382" s="334"/>
      <c r="QXS382" s="334"/>
      <c r="QXT382" s="334"/>
      <c r="QXU382" s="334"/>
      <c r="QXV382" s="334"/>
      <c r="QXW382" s="334"/>
      <c r="QXX382" s="334"/>
      <c r="QXY382" s="334"/>
      <c r="QXZ382" s="334"/>
      <c r="QYA382" s="334"/>
      <c r="QYB382" s="334"/>
      <c r="QYC382" s="334"/>
      <c r="QYD382" s="334"/>
      <c r="QYE382" s="334"/>
      <c r="QYF382" s="334"/>
      <c r="QYG382" s="334"/>
      <c r="QYH382" s="334"/>
      <c r="QYI382" s="334"/>
      <c r="QYJ382" s="334"/>
      <c r="QYK382" s="334"/>
      <c r="QYL382" s="334"/>
      <c r="QYM382" s="334"/>
      <c r="QYN382" s="334"/>
      <c r="QYO382" s="334"/>
      <c r="QYP382" s="334"/>
      <c r="QYQ382" s="334"/>
      <c r="QYR382" s="334"/>
      <c r="QYS382" s="334"/>
      <c r="QYT382" s="334"/>
      <c r="QYU382" s="334"/>
      <c r="QYV382" s="334"/>
      <c r="QYW382" s="334"/>
      <c r="QYX382" s="334"/>
      <c r="QYY382" s="334"/>
      <c r="QYZ382" s="334"/>
      <c r="QZA382" s="334"/>
      <c r="QZB382" s="334"/>
      <c r="QZC382" s="334"/>
      <c r="QZD382" s="334"/>
      <c r="QZE382" s="334"/>
      <c r="QZF382" s="334"/>
      <c r="QZG382" s="334"/>
      <c r="QZH382" s="334"/>
      <c r="QZI382" s="334"/>
      <c r="QZJ382" s="334"/>
      <c r="QZK382" s="334"/>
      <c r="QZL382" s="334"/>
      <c r="QZM382" s="334"/>
      <c r="QZN382" s="334"/>
      <c r="QZO382" s="334"/>
      <c r="QZP382" s="334"/>
      <c r="QZQ382" s="334"/>
      <c r="QZR382" s="334"/>
      <c r="QZS382" s="334"/>
      <c r="QZT382" s="334"/>
      <c r="QZU382" s="334"/>
      <c r="QZV382" s="334"/>
      <c r="QZW382" s="334"/>
      <c r="QZX382" s="334"/>
      <c r="QZY382" s="334"/>
      <c r="QZZ382" s="334"/>
      <c r="RAA382" s="334"/>
      <c r="RAB382" s="334"/>
      <c r="RAC382" s="334"/>
      <c r="RAD382" s="334"/>
      <c r="RAE382" s="334"/>
      <c r="RAF382" s="334"/>
      <c r="RAG382" s="334"/>
      <c r="RAH382" s="334"/>
      <c r="RAI382" s="334"/>
      <c r="RAJ382" s="334"/>
      <c r="RAK382" s="334"/>
      <c r="RAL382" s="334"/>
      <c r="RAM382" s="334"/>
      <c r="RAN382" s="334"/>
      <c r="RAO382" s="334"/>
      <c r="RAP382" s="334"/>
      <c r="RAQ382" s="334"/>
      <c r="RAR382" s="334"/>
      <c r="RAS382" s="334"/>
      <c r="RAT382" s="334"/>
      <c r="RAU382" s="334"/>
      <c r="RAV382" s="334"/>
      <c r="RAW382" s="334"/>
      <c r="RAX382" s="334"/>
      <c r="RAY382" s="334"/>
      <c r="RAZ382" s="334"/>
      <c r="RBA382" s="334"/>
      <c r="RBB382" s="334"/>
      <c r="RBC382" s="334"/>
      <c r="RBD382" s="334"/>
      <c r="RBE382" s="334"/>
      <c r="RBF382" s="334"/>
      <c r="RBG382" s="334"/>
      <c r="RBH382" s="334"/>
      <c r="RBI382" s="334"/>
      <c r="RBJ382" s="334"/>
      <c r="RBK382" s="334"/>
      <c r="RBL382" s="334"/>
      <c r="RBM382" s="334"/>
      <c r="RBN382" s="334"/>
      <c r="RBO382" s="334"/>
      <c r="RBP382" s="334"/>
      <c r="RBQ382" s="334"/>
      <c r="RBR382" s="334"/>
      <c r="RBS382" s="334"/>
      <c r="RBT382" s="334"/>
      <c r="RBU382" s="334"/>
      <c r="RBV382" s="334"/>
      <c r="RBW382" s="334"/>
      <c r="RBX382" s="334"/>
      <c r="RBY382" s="334"/>
      <c r="RBZ382" s="334"/>
      <c r="RCA382" s="334"/>
      <c r="RCB382" s="334"/>
      <c r="RCC382" s="334"/>
      <c r="RCD382" s="334"/>
      <c r="RCE382" s="334"/>
      <c r="RCF382" s="334"/>
      <c r="RCG382" s="334"/>
      <c r="RCH382" s="334"/>
      <c r="RCI382" s="334"/>
      <c r="RCJ382" s="334"/>
      <c r="RCK382" s="334"/>
      <c r="RCL382" s="334"/>
      <c r="RCM382" s="334"/>
      <c r="RCN382" s="334"/>
      <c r="RCO382" s="334"/>
      <c r="RCP382" s="334"/>
      <c r="RCQ382" s="334"/>
      <c r="RCR382" s="334"/>
      <c r="RCS382" s="334"/>
      <c r="RCT382" s="334"/>
      <c r="RCU382" s="334"/>
      <c r="RCV382" s="334"/>
      <c r="RCW382" s="334"/>
      <c r="RCX382" s="334"/>
      <c r="RCY382" s="334"/>
      <c r="RCZ382" s="334"/>
      <c r="RDA382" s="334"/>
      <c r="RDB382" s="334"/>
      <c r="RDC382" s="334"/>
      <c r="RDD382" s="334"/>
      <c r="RDE382" s="334"/>
      <c r="RDF382" s="334"/>
      <c r="RDG382" s="334"/>
      <c r="RDH382" s="334"/>
      <c r="RDI382" s="334"/>
      <c r="RDJ382" s="334"/>
      <c r="RDK382" s="334"/>
      <c r="RDL382" s="334"/>
      <c r="RDM382" s="334"/>
      <c r="RDN382" s="334"/>
      <c r="RDO382" s="334"/>
      <c r="RDP382" s="334"/>
      <c r="RDQ382" s="334"/>
      <c r="RDR382" s="334"/>
      <c r="RDS382" s="334"/>
      <c r="RDT382" s="334"/>
      <c r="RDU382" s="334"/>
      <c r="RDV382" s="334"/>
      <c r="RDW382" s="334"/>
      <c r="RDX382" s="334"/>
      <c r="RDY382" s="334"/>
      <c r="RDZ382" s="334"/>
      <c r="REA382" s="334"/>
      <c r="REB382" s="334"/>
      <c r="REC382" s="334"/>
      <c r="RED382" s="334"/>
      <c r="REE382" s="334"/>
      <c r="REF382" s="334"/>
      <c r="REG382" s="334"/>
      <c r="REH382" s="334"/>
      <c r="REI382" s="334"/>
      <c r="REJ382" s="334"/>
      <c r="REK382" s="334"/>
      <c r="REL382" s="334"/>
      <c r="REM382" s="334"/>
      <c r="REN382" s="334"/>
      <c r="REO382" s="334"/>
      <c r="REP382" s="334"/>
      <c r="REQ382" s="334"/>
      <c r="RER382" s="334"/>
      <c r="RES382" s="334"/>
      <c r="RET382" s="334"/>
      <c r="REU382" s="334"/>
      <c r="REV382" s="334"/>
      <c r="REW382" s="334"/>
      <c r="REX382" s="334"/>
      <c r="REY382" s="334"/>
      <c r="REZ382" s="334"/>
      <c r="RFA382" s="334"/>
      <c r="RFB382" s="334"/>
      <c r="RFC382" s="334"/>
      <c r="RFD382" s="334"/>
      <c r="RFE382" s="334"/>
      <c r="RFF382" s="334"/>
      <c r="RFG382" s="334"/>
      <c r="RFH382" s="334"/>
      <c r="RFI382" s="334"/>
      <c r="RFJ382" s="334"/>
      <c r="RFK382" s="334"/>
      <c r="RFL382" s="334"/>
      <c r="RFM382" s="334"/>
      <c r="RFN382" s="334"/>
      <c r="RFO382" s="334"/>
      <c r="RFP382" s="334"/>
      <c r="RFQ382" s="334"/>
      <c r="RFR382" s="334"/>
      <c r="RFS382" s="334"/>
      <c r="RFT382" s="334"/>
      <c r="RFU382" s="334"/>
      <c r="RFV382" s="334"/>
      <c r="RFW382" s="334"/>
      <c r="RFX382" s="334"/>
      <c r="RFY382" s="334"/>
      <c r="RFZ382" s="334"/>
      <c r="RGA382" s="334"/>
      <c r="RGB382" s="334"/>
      <c r="RGC382" s="334"/>
      <c r="RGD382" s="334"/>
      <c r="RGE382" s="334"/>
      <c r="RGF382" s="334"/>
      <c r="RGG382" s="334"/>
      <c r="RGH382" s="334"/>
      <c r="RGI382" s="334"/>
      <c r="RGJ382" s="334"/>
      <c r="RGK382" s="334"/>
      <c r="RGL382" s="334"/>
      <c r="RGM382" s="334"/>
      <c r="RGN382" s="334"/>
      <c r="RGO382" s="334"/>
      <c r="RGP382" s="334"/>
      <c r="RGQ382" s="334"/>
      <c r="RGR382" s="334"/>
      <c r="RGS382" s="334"/>
      <c r="RGT382" s="334"/>
      <c r="RGU382" s="334"/>
      <c r="RGV382" s="334"/>
      <c r="RGW382" s="334"/>
      <c r="RGX382" s="334"/>
      <c r="RGY382" s="334"/>
      <c r="RGZ382" s="334"/>
      <c r="RHA382" s="334"/>
      <c r="RHB382" s="334"/>
      <c r="RHC382" s="334"/>
      <c r="RHD382" s="334"/>
      <c r="RHE382" s="334"/>
      <c r="RHF382" s="334"/>
      <c r="RHG382" s="334"/>
      <c r="RHH382" s="334"/>
      <c r="RHI382" s="334"/>
      <c r="RHJ382" s="334"/>
      <c r="RHK382" s="334"/>
      <c r="RHL382" s="334"/>
      <c r="RHM382" s="334"/>
      <c r="RHN382" s="334"/>
      <c r="RHO382" s="334"/>
      <c r="RHP382" s="334"/>
      <c r="RHQ382" s="334"/>
      <c r="RHR382" s="334"/>
      <c r="RHS382" s="334"/>
      <c r="RHT382" s="334"/>
      <c r="RHU382" s="334"/>
      <c r="RHV382" s="334"/>
      <c r="RHW382" s="334"/>
      <c r="RHX382" s="334"/>
      <c r="RHY382" s="334"/>
      <c r="RHZ382" s="334"/>
      <c r="RIA382" s="334"/>
      <c r="RIB382" s="334"/>
      <c r="RIC382" s="334"/>
      <c r="RID382" s="334"/>
      <c r="RIE382" s="334"/>
      <c r="RIF382" s="334"/>
      <c r="RIG382" s="334"/>
      <c r="RIH382" s="334"/>
      <c r="RII382" s="334"/>
      <c r="RIJ382" s="334"/>
      <c r="RIK382" s="334"/>
      <c r="RIL382" s="334"/>
      <c r="RIM382" s="334"/>
      <c r="RIN382" s="334"/>
      <c r="RIO382" s="334"/>
      <c r="RIP382" s="334"/>
      <c r="RIQ382" s="334"/>
      <c r="RIR382" s="334"/>
      <c r="RIS382" s="334"/>
      <c r="RIT382" s="334"/>
      <c r="RIU382" s="334"/>
      <c r="RIV382" s="334"/>
      <c r="RIW382" s="334"/>
      <c r="RIX382" s="334"/>
      <c r="RIY382" s="334"/>
      <c r="RIZ382" s="334"/>
      <c r="RJA382" s="334"/>
      <c r="RJB382" s="334"/>
      <c r="RJC382" s="334"/>
      <c r="RJD382" s="334"/>
      <c r="RJE382" s="334"/>
      <c r="RJF382" s="334"/>
      <c r="RJG382" s="334"/>
      <c r="RJH382" s="334"/>
      <c r="RJI382" s="334"/>
      <c r="RJJ382" s="334"/>
      <c r="RJK382" s="334"/>
      <c r="RJL382" s="334"/>
      <c r="RJM382" s="334"/>
      <c r="RJN382" s="334"/>
      <c r="RJO382" s="334"/>
      <c r="RJP382" s="334"/>
      <c r="RJQ382" s="334"/>
      <c r="RJR382" s="334"/>
      <c r="RJS382" s="334"/>
      <c r="RJT382" s="334"/>
      <c r="RJU382" s="334"/>
      <c r="RJV382" s="334"/>
      <c r="RJW382" s="334"/>
      <c r="RJX382" s="334"/>
      <c r="RJY382" s="334"/>
      <c r="RJZ382" s="334"/>
      <c r="RKA382" s="334"/>
      <c r="RKB382" s="334"/>
      <c r="RKC382" s="334"/>
      <c r="RKD382" s="334"/>
      <c r="RKE382" s="334"/>
      <c r="RKF382" s="334"/>
      <c r="RKG382" s="334"/>
      <c r="RKH382" s="334"/>
      <c r="RKI382" s="334"/>
      <c r="RKJ382" s="334"/>
      <c r="RKK382" s="334"/>
      <c r="RKL382" s="334"/>
      <c r="RKM382" s="334"/>
      <c r="RKN382" s="334"/>
      <c r="RKO382" s="334"/>
      <c r="RKP382" s="334"/>
      <c r="RKQ382" s="334"/>
      <c r="RKR382" s="334"/>
      <c r="RKS382" s="334"/>
      <c r="RKT382" s="334"/>
      <c r="RKU382" s="334"/>
      <c r="RKV382" s="334"/>
      <c r="RKW382" s="334"/>
      <c r="RKX382" s="334"/>
      <c r="RKY382" s="334"/>
      <c r="RKZ382" s="334"/>
      <c r="RLA382" s="334"/>
      <c r="RLB382" s="334"/>
      <c r="RLC382" s="334"/>
      <c r="RLD382" s="334"/>
      <c r="RLE382" s="334"/>
      <c r="RLF382" s="334"/>
      <c r="RLG382" s="334"/>
      <c r="RLH382" s="334"/>
      <c r="RLI382" s="334"/>
      <c r="RLJ382" s="334"/>
      <c r="RLK382" s="334"/>
      <c r="RLL382" s="334"/>
      <c r="RLM382" s="334"/>
      <c r="RLN382" s="334"/>
      <c r="RLO382" s="334"/>
      <c r="RLP382" s="334"/>
      <c r="RLQ382" s="334"/>
      <c r="RLR382" s="334"/>
      <c r="RLS382" s="334"/>
      <c r="RLT382" s="334"/>
      <c r="RLU382" s="334"/>
      <c r="RLV382" s="334"/>
      <c r="RLW382" s="334"/>
      <c r="RLX382" s="334"/>
      <c r="RLY382" s="334"/>
      <c r="RLZ382" s="334"/>
      <c r="RMA382" s="334"/>
      <c r="RMB382" s="334"/>
      <c r="RMC382" s="334"/>
      <c r="RMD382" s="334"/>
      <c r="RME382" s="334"/>
      <c r="RMF382" s="334"/>
      <c r="RMG382" s="334"/>
      <c r="RMH382" s="334"/>
      <c r="RMI382" s="334"/>
      <c r="RMJ382" s="334"/>
      <c r="RMK382" s="334"/>
      <c r="RML382" s="334"/>
      <c r="RMM382" s="334"/>
      <c r="RMN382" s="334"/>
      <c r="RMO382" s="334"/>
      <c r="RMP382" s="334"/>
      <c r="RMQ382" s="334"/>
      <c r="RMR382" s="334"/>
      <c r="RMS382" s="334"/>
      <c r="RMT382" s="334"/>
      <c r="RMU382" s="334"/>
      <c r="RMV382" s="334"/>
      <c r="RMW382" s="334"/>
      <c r="RMX382" s="334"/>
      <c r="RMY382" s="334"/>
      <c r="RMZ382" s="334"/>
      <c r="RNA382" s="334"/>
      <c r="RNB382" s="334"/>
      <c r="RNC382" s="334"/>
      <c r="RND382" s="334"/>
      <c r="RNE382" s="334"/>
      <c r="RNF382" s="334"/>
      <c r="RNG382" s="334"/>
      <c r="RNH382" s="334"/>
      <c r="RNI382" s="334"/>
      <c r="RNJ382" s="334"/>
      <c r="RNK382" s="334"/>
      <c r="RNL382" s="334"/>
      <c r="RNM382" s="334"/>
      <c r="RNN382" s="334"/>
      <c r="RNO382" s="334"/>
      <c r="RNP382" s="334"/>
      <c r="RNQ382" s="334"/>
      <c r="RNR382" s="334"/>
      <c r="RNS382" s="334"/>
      <c r="RNT382" s="334"/>
      <c r="RNU382" s="334"/>
      <c r="RNV382" s="334"/>
      <c r="RNW382" s="334"/>
      <c r="RNX382" s="334"/>
      <c r="RNY382" s="334"/>
      <c r="RNZ382" s="334"/>
      <c r="ROA382" s="334"/>
      <c r="ROB382" s="334"/>
      <c r="ROC382" s="334"/>
      <c r="ROD382" s="334"/>
      <c r="ROE382" s="334"/>
      <c r="ROF382" s="334"/>
      <c r="ROG382" s="334"/>
      <c r="ROH382" s="334"/>
      <c r="ROI382" s="334"/>
      <c r="ROJ382" s="334"/>
      <c r="ROK382" s="334"/>
      <c r="ROL382" s="334"/>
      <c r="ROM382" s="334"/>
      <c r="RON382" s="334"/>
      <c r="ROO382" s="334"/>
      <c r="ROP382" s="334"/>
      <c r="ROQ382" s="334"/>
      <c r="ROR382" s="334"/>
      <c r="ROS382" s="334"/>
      <c r="ROT382" s="334"/>
      <c r="ROU382" s="334"/>
      <c r="ROV382" s="334"/>
      <c r="ROW382" s="334"/>
      <c r="ROX382" s="334"/>
      <c r="ROY382" s="334"/>
      <c r="ROZ382" s="334"/>
      <c r="RPA382" s="334"/>
      <c r="RPB382" s="334"/>
      <c r="RPC382" s="334"/>
      <c r="RPD382" s="334"/>
      <c r="RPE382" s="334"/>
      <c r="RPF382" s="334"/>
      <c r="RPG382" s="334"/>
      <c r="RPH382" s="334"/>
      <c r="RPI382" s="334"/>
      <c r="RPJ382" s="334"/>
      <c r="RPK382" s="334"/>
      <c r="RPL382" s="334"/>
      <c r="RPM382" s="334"/>
      <c r="RPN382" s="334"/>
      <c r="RPO382" s="334"/>
      <c r="RPP382" s="334"/>
      <c r="RPQ382" s="334"/>
      <c r="RPR382" s="334"/>
      <c r="RPS382" s="334"/>
      <c r="RPT382" s="334"/>
      <c r="RPU382" s="334"/>
      <c r="RPV382" s="334"/>
      <c r="RPW382" s="334"/>
      <c r="RPX382" s="334"/>
      <c r="RPY382" s="334"/>
      <c r="RPZ382" s="334"/>
      <c r="RQA382" s="334"/>
      <c r="RQB382" s="334"/>
      <c r="RQC382" s="334"/>
      <c r="RQD382" s="334"/>
      <c r="RQE382" s="334"/>
      <c r="RQF382" s="334"/>
      <c r="RQG382" s="334"/>
      <c r="RQH382" s="334"/>
      <c r="RQI382" s="334"/>
      <c r="RQJ382" s="334"/>
      <c r="RQK382" s="334"/>
      <c r="RQL382" s="334"/>
      <c r="RQM382" s="334"/>
      <c r="RQN382" s="334"/>
      <c r="RQO382" s="334"/>
      <c r="RQP382" s="334"/>
      <c r="RQQ382" s="334"/>
      <c r="RQR382" s="334"/>
      <c r="RQS382" s="334"/>
      <c r="RQT382" s="334"/>
      <c r="RQU382" s="334"/>
      <c r="RQV382" s="334"/>
      <c r="RQW382" s="334"/>
      <c r="RQX382" s="334"/>
      <c r="RQY382" s="334"/>
      <c r="RQZ382" s="334"/>
      <c r="RRA382" s="334"/>
      <c r="RRB382" s="334"/>
      <c r="RRC382" s="334"/>
      <c r="RRD382" s="334"/>
      <c r="RRE382" s="334"/>
      <c r="RRF382" s="334"/>
      <c r="RRG382" s="334"/>
      <c r="RRH382" s="334"/>
      <c r="RRI382" s="334"/>
      <c r="RRJ382" s="334"/>
      <c r="RRK382" s="334"/>
      <c r="RRL382" s="334"/>
      <c r="RRM382" s="334"/>
      <c r="RRN382" s="334"/>
      <c r="RRO382" s="334"/>
      <c r="RRP382" s="334"/>
      <c r="RRQ382" s="334"/>
      <c r="RRR382" s="334"/>
      <c r="RRS382" s="334"/>
      <c r="RRT382" s="334"/>
      <c r="RRU382" s="334"/>
      <c r="RRV382" s="334"/>
      <c r="RRW382" s="334"/>
      <c r="RRX382" s="334"/>
      <c r="RRY382" s="334"/>
      <c r="RRZ382" s="334"/>
      <c r="RSA382" s="334"/>
      <c r="RSB382" s="334"/>
      <c r="RSC382" s="334"/>
      <c r="RSD382" s="334"/>
      <c r="RSE382" s="334"/>
      <c r="RSF382" s="334"/>
      <c r="RSG382" s="334"/>
      <c r="RSH382" s="334"/>
      <c r="RSI382" s="334"/>
      <c r="RSJ382" s="334"/>
      <c r="RSK382" s="334"/>
      <c r="RSL382" s="334"/>
      <c r="RSM382" s="334"/>
      <c r="RSN382" s="334"/>
      <c r="RSO382" s="334"/>
      <c r="RSP382" s="334"/>
      <c r="RSQ382" s="334"/>
      <c r="RSR382" s="334"/>
      <c r="RSS382" s="334"/>
      <c r="RST382" s="334"/>
      <c r="RSU382" s="334"/>
      <c r="RSV382" s="334"/>
      <c r="RSW382" s="334"/>
      <c r="RSX382" s="334"/>
      <c r="RSY382" s="334"/>
      <c r="RSZ382" s="334"/>
      <c r="RTA382" s="334"/>
      <c r="RTB382" s="334"/>
      <c r="RTC382" s="334"/>
      <c r="RTD382" s="334"/>
      <c r="RTE382" s="334"/>
      <c r="RTF382" s="334"/>
      <c r="RTG382" s="334"/>
      <c r="RTH382" s="334"/>
      <c r="RTI382" s="334"/>
      <c r="RTJ382" s="334"/>
      <c r="RTK382" s="334"/>
      <c r="RTL382" s="334"/>
      <c r="RTM382" s="334"/>
      <c r="RTN382" s="334"/>
      <c r="RTO382" s="334"/>
      <c r="RTP382" s="334"/>
      <c r="RTQ382" s="334"/>
      <c r="RTR382" s="334"/>
      <c r="RTS382" s="334"/>
      <c r="RTT382" s="334"/>
      <c r="RTU382" s="334"/>
      <c r="RTV382" s="334"/>
      <c r="RTW382" s="334"/>
      <c r="RTX382" s="334"/>
      <c r="RTY382" s="334"/>
      <c r="RTZ382" s="334"/>
      <c r="RUA382" s="334"/>
      <c r="RUB382" s="334"/>
      <c r="RUC382" s="334"/>
      <c r="RUD382" s="334"/>
      <c r="RUE382" s="334"/>
      <c r="RUF382" s="334"/>
      <c r="RUG382" s="334"/>
      <c r="RUH382" s="334"/>
      <c r="RUI382" s="334"/>
      <c r="RUJ382" s="334"/>
      <c r="RUK382" s="334"/>
      <c r="RUL382" s="334"/>
      <c r="RUM382" s="334"/>
      <c r="RUN382" s="334"/>
      <c r="RUO382" s="334"/>
      <c r="RUP382" s="334"/>
      <c r="RUQ382" s="334"/>
      <c r="RUR382" s="334"/>
      <c r="RUS382" s="334"/>
      <c r="RUT382" s="334"/>
      <c r="RUU382" s="334"/>
      <c r="RUV382" s="334"/>
      <c r="RUW382" s="334"/>
      <c r="RUX382" s="334"/>
      <c r="RUY382" s="334"/>
      <c r="RUZ382" s="334"/>
      <c r="RVA382" s="334"/>
      <c r="RVB382" s="334"/>
      <c r="RVC382" s="334"/>
      <c r="RVD382" s="334"/>
      <c r="RVE382" s="334"/>
      <c r="RVF382" s="334"/>
      <c r="RVG382" s="334"/>
      <c r="RVH382" s="334"/>
      <c r="RVI382" s="334"/>
      <c r="RVJ382" s="334"/>
      <c r="RVK382" s="334"/>
      <c r="RVL382" s="334"/>
      <c r="RVM382" s="334"/>
      <c r="RVN382" s="334"/>
      <c r="RVO382" s="334"/>
      <c r="RVP382" s="334"/>
      <c r="RVQ382" s="334"/>
      <c r="RVR382" s="334"/>
      <c r="RVS382" s="334"/>
      <c r="RVT382" s="334"/>
      <c r="RVU382" s="334"/>
      <c r="RVV382" s="334"/>
      <c r="RVW382" s="334"/>
      <c r="RVX382" s="334"/>
      <c r="RVY382" s="334"/>
      <c r="RVZ382" s="334"/>
      <c r="RWA382" s="334"/>
      <c r="RWB382" s="334"/>
      <c r="RWC382" s="334"/>
      <c r="RWD382" s="334"/>
      <c r="RWE382" s="334"/>
      <c r="RWF382" s="334"/>
      <c r="RWG382" s="334"/>
      <c r="RWH382" s="334"/>
      <c r="RWI382" s="334"/>
      <c r="RWJ382" s="334"/>
      <c r="RWK382" s="334"/>
      <c r="RWL382" s="334"/>
      <c r="RWM382" s="334"/>
      <c r="RWN382" s="334"/>
      <c r="RWO382" s="334"/>
      <c r="RWP382" s="334"/>
      <c r="RWQ382" s="334"/>
      <c r="RWR382" s="334"/>
      <c r="RWS382" s="334"/>
      <c r="RWT382" s="334"/>
      <c r="RWU382" s="334"/>
      <c r="RWV382" s="334"/>
      <c r="RWW382" s="334"/>
      <c r="RWX382" s="334"/>
      <c r="RWY382" s="334"/>
      <c r="RWZ382" s="334"/>
      <c r="RXA382" s="334"/>
      <c r="RXB382" s="334"/>
      <c r="RXC382" s="334"/>
      <c r="RXD382" s="334"/>
      <c r="RXE382" s="334"/>
      <c r="RXF382" s="334"/>
      <c r="RXG382" s="334"/>
      <c r="RXH382" s="334"/>
      <c r="RXI382" s="334"/>
      <c r="RXJ382" s="334"/>
      <c r="RXK382" s="334"/>
      <c r="RXL382" s="334"/>
      <c r="RXM382" s="334"/>
      <c r="RXN382" s="334"/>
      <c r="RXO382" s="334"/>
      <c r="RXP382" s="334"/>
      <c r="RXQ382" s="334"/>
      <c r="RXR382" s="334"/>
      <c r="RXS382" s="334"/>
      <c r="RXT382" s="334"/>
      <c r="RXU382" s="334"/>
      <c r="RXV382" s="334"/>
      <c r="RXW382" s="334"/>
      <c r="RXX382" s="334"/>
      <c r="RXY382" s="334"/>
      <c r="RXZ382" s="334"/>
      <c r="RYA382" s="334"/>
      <c r="RYB382" s="334"/>
      <c r="RYC382" s="334"/>
      <c r="RYD382" s="334"/>
      <c r="RYE382" s="334"/>
      <c r="RYF382" s="334"/>
      <c r="RYG382" s="334"/>
      <c r="RYH382" s="334"/>
      <c r="RYI382" s="334"/>
      <c r="RYJ382" s="334"/>
      <c r="RYK382" s="334"/>
      <c r="RYL382" s="334"/>
      <c r="RYM382" s="334"/>
      <c r="RYN382" s="334"/>
      <c r="RYO382" s="334"/>
      <c r="RYP382" s="334"/>
      <c r="RYQ382" s="334"/>
      <c r="RYR382" s="334"/>
      <c r="RYS382" s="334"/>
      <c r="RYT382" s="334"/>
      <c r="RYU382" s="334"/>
      <c r="RYV382" s="334"/>
      <c r="RYW382" s="334"/>
      <c r="RYX382" s="334"/>
      <c r="RYY382" s="334"/>
      <c r="RYZ382" s="334"/>
      <c r="RZA382" s="334"/>
      <c r="RZB382" s="334"/>
      <c r="RZC382" s="334"/>
      <c r="RZD382" s="334"/>
      <c r="RZE382" s="334"/>
      <c r="RZF382" s="334"/>
      <c r="RZG382" s="334"/>
      <c r="RZH382" s="334"/>
      <c r="RZI382" s="334"/>
      <c r="RZJ382" s="334"/>
      <c r="RZK382" s="334"/>
      <c r="RZL382" s="334"/>
      <c r="RZM382" s="334"/>
      <c r="RZN382" s="334"/>
      <c r="RZO382" s="334"/>
      <c r="RZP382" s="334"/>
      <c r="RZQ382" s="334"/>
      <c r="RZR382" s="334"/>
      <c r="RZS382" s="334"/>
      <c r="RZT382" s="334"/>
      <c r="RZU382" s="334"/>
      <c r="RZV382" s="334"/>
      <c r="RZW382" s="334"/>
      <c r="RZX382" s="334"/>
      <c r="RZY382" s="334"/>
      <c r="RZZ382" s="334"/>
      <c r="SAA382" s="334"/>
      <c r="SAB382" s="334"/>
      <c r="SAC382" s="334"/>
      <c r="SAD382" s="334"/>
      <c r="SAE382" s="334"/>
      <c r="SAF382" s="334"/>
      <c r="SAG382" s="334"/>
      <c r="SAH382" s="334"/>
      <c r="SAI382" s="334"/>
      <c r="SAJ382" s="334"/>
      <c r="SAK382" s="334"/>
      <c r="SAL382" s="334"/>
      <c r="SAM382" s="334"/>
      <c r="SAN382" s="334"/>
      <c r="SAO382" s="334"/>
      <c r="SAP382" s="334"/>
      <c r="SAQ382" s="334"/>
      <c r="SAR382" s="334"/>
      <c r="SAS382" s="334"/>
      <c r="SAT382" s="334"/>
      <c r="SAU382" s="334"/>
      <c r="SAV382" s="334"/>
      <c r="SAW382" s="334"/>
      <c r="SAX382" s="334"/>
      <c r="SAY382" s="334"/>
      <c r="SAZ382" s="334"/>
      <c r="SBA382" s="334"/>
      <c r="SBB382" s="334"/>
      <c r="SBC382" s="334"/>
      <c r="SBD382" s="334"/>
      <c r="SBE382" s="334"/>
      <c r="SBF382" s="334"/>
      <c r="SBG382" s="334"/>
      <c r="SBH382" s="334"/>
      <c r="SBI382" s="334"/>
      <c r="SBJ382" s="334"/>
      <c r="SBK382" s="334"/>
      <c r="SBL382" s="334"/>
      <c r="SBM382" s="334"/>
      <c r="SBN382" s="334"/>
      <c r="SBO382" s="334"/>
      <c r="SBP382" s="334"/>
      <c r="SBQ382" s="334"/>
      <c r="SBR382" s="334"/>
      <c r="SBS382" s="334"/>
      <c r="SBT382" s="334"/>
      <c r="SBU382" s="334"/>
      <c r="SBV382" s="334"/>
      <c r="SBW382" s="334"/>
      <c r="SBX382" s="334"/>
      <c r="SBY382" s="334"/>
      <c r="SBZ382" s="334"/>
      <c r="SCA382" s="334"/>
      <c r="SCB382" s="334"/>
      <c r="SCC382" s="334"/>
      <c r="SCD382" s="334"/>
      <c r="SCE382" s="334"/>
      <c r="SCF382" s="334"/>
      <c r="SCG382" s="334"/>
      <c r="SCH382" s="334"/>
      <c r="SCI382" s="334"/>
      <c r="SCJ382" s="334"/>
      <c r="SCK382" s="334"/>
      <c r="SCL382" s="334"/>
      <c r="SCM382" s="334"/>
      <c r="SCN382" s="334"/>
      <c r="SCO382" s="334"/>
      <c r="SCP382" s="334"/>
      <c r="SCQ382" s="334"/>
      <c r="SCR382" s="334"/>
      <c r="SCS382" s="334"/>
      <c r="SCT382" s="334"/>
      <c r="SCU382" s="334"/>
      <c r="SCV382" s="334"/>
      <c r="SCW382" s="334"/>
      <c r="SCX382" s="334"/>
      <c r="SCY382" s="334"/>
      <c r="SCZ382" s="334"/>
      <c r="SDA382" s="334"/>
      <c r="SDB382" s="334"/>
      <c r="SDC382" s="334"/>
      <c r="SDD382" s="334"/>
      <c r="SDE382" s="334"/>
      <c r="SDF382" s="334"/>
      <c r="SDG382" s="334"/>
      <c r="SDH382" s="334"/>
      <c r="SDI382" s="334"/>
      <c r="SDJ382" s="334"/>
      <c r="SDK382" s="334"/>
      <c r="SDL382" s="334"/>
      <c r="SDM382" s="334"/>
      <c r="SDN382" s="334"/>
      <c r="SDO382" s="334"/>
      <c r="SDP382" s="334"/>
      <c r="SDQ382" s="334"/>
      <c r="SDR382" s="334"/>
      <c r="SDS382" s="334"/>
      <c r="SDT382" s="334"/>
      <c r="SDU382" s="334"/>
      <c r="SDV382" s="334"/>
      <c r="SDW382" s="334"/>
      <c r="SDX382" s="334"/>
      <c r="SDY382" s="334"/>
      <c r="SDZ382" s="334"/>
      <c r="SEA382" s="334"/>
      <c r="SEB382" s="334"/>
      <c r="SEC382" s="334"/>
      <c r="SED382" s="334"/>
      <c r="SEE382" s="334"/>
      <c r="SEF382" s="334"/>
      <c r="SEG382" s="334"/>
      <c r="SEH382" s="334"/>
      <c r="SEI382" s="334"/>
      <c r="SEJ382" s="334"/>
      <c r="SEK382" s="334"/>
      <c r="SEL382" s="334"/>
      <c r="SEM382" s="334"/>
      <c r="SEN382" s="334"/>
      <c r="SEO382" s="334"/>
      <c r="SEP382" s="334"/>
      <c r="SEQ382" s="334"/>
      <c r="SER382" s="334"/>
      <c r="SES382" s="334"/>
      <c r="SET382" s="334"/>
      <c r="SEU382" s="334"/>
      <c r="SEV382" s="334"/>
      <c r="SEW382" s="334"/>
      <c r="SEX382" s="334"/>
      <c r="SEY382" s="334"/>
      <c r="SEZ382" s="334"/>
      <c r="SFA382" s="334"/>
      <c r="SFB382" s="334"/>
      <c r="SFC382" s="334"/>
      <c r="SFD382" s="334"/>
      <c r="SFE382" s="334"/>
      <c r="SFF382" s="334"/>
      <c r="SFG382" s="334"/>
      <c r="SFH382" s="334"/>
      <c r="SFI382" s="334"/>
      <c r="SFJ382" s="334"/>
      <c r="SFK382" s="334"/>
      <c r="SFL382" s="334"/>
      <c r="SFM382" s="334"/>
      <c r="SFN382" s="334"/>
      <c r="SFO382" s="334"/>
      <c r="SFP382" s="334"/>
      <c r="SFQ382" s="334"/>
      <c r="SFR382" s="334"/>
      <c r="SFS382" s="334"/>
      <c r="SFT382" s="334"/>
      <c r="SFU382" s="334"/>
      <c r="SFV382" s="334"/>
      <c r="SFW382" s="334"/>
      <c r="SFX382" s="334"/>
      <c r="SFY382" s="334"/>
      <c r="SFZ382" s="334"/>
      <c r="SGA382" s="334"/>
      <c r="SGB382" s="334"/>
      <c r="SGC382" s="334"/>
      <c r="SGD382" s="334"/>
      <c r="SGE382" s="334"/>
      <c r="SGF382" s="334"/>
      <c r="SGG382" s="334"/>
      <c r="SGH382" s="334"/>
      <c r="SGI382" s="334"/>
      <c r="SGJ382" s="334"/>
      <c r="SGK382" s="334"/>
      <c r="SGL382" s="334"/>
      <c r="SGM382" s="334"/>
      <c r="SGN382" s="334"/>
      <c r="SGO382" s="334"/>
      <c r="SGP382" s="334"/>
      <c r="SGQ382" s="334"/>
      <c r="SGR382" s="334"/>
      <c r="SGS382" s="334"/>
      <c r="SGT382" s="334"/>
      <c r="SGU382" s="334"/>
      <c r="SGV382" s="334"/>
      <c r="SGW382" s="334"/>
      <c r="SGX382" s="334"/>
      <c r="SGY382" s="334"/>
      <c r="SGZ382" s="334"/>
      <c r="SHA382" s="334"/>
      <c r="SHB382" s="334"/>
      <c r="SHC382" s="334"/>
      <c r="SHD382" s="334"/>
      <c r="SHE382" s="334"/>
      <c r="SHF382" s="334"/>
      <c r="SHG382" s="334"/>
      <c r="SHH382" s="334"/>
      <c r="SHI382" s="334"/>
      <c r="SHJ382" s="334"/>
      <c r="SHK382" s="334"/>
      <c r="SHL382" s="334"/>
      <c r="SHM382" s="334"/>
      <c r="SHN382" s="334"/>
      <c r="SHO382" s="334"/>
      <c r="SHP382" s="334"/>
      <c r="SHQ382" s="334"/>
      <c r="SHR382" s="334"/>
      <c r="SHS382" s="334"/>
      <c r="SHT382" s="334"/>
      <c r="SHU382" s="334"/>
      <c r="SHV382" s="334"/>
      <c r="SHW382" s="334"/>
      <c r="SHX382" s="334"/>
      <c r="SHY382" s="334"/>
      <c r="SHZ382" s="334"/>
      <c r="SIA382" s="334"/>
      <c r="SIB382" s="334"/>
      <c r="SIC382" s="334"/>
      <c r="SID382" s="334"/>
      <c r="SIE382" s="334"/>
      <c r="SIF382" s="334"/>
      <c r="SIG382" s="334"/>
      <c r="SIH382" s="334"/>
      <c r="SII382" s="334"/>
      <c r="SIJ382" s="334"/>
      <c r="SIK382" s="334"/>
      <c r="SIL382" s="334"/>
      <c r="SIM382" s="334"/>
      <c r="SIN382" s="334"/>
      <c r="SIO382" s="334"/>
      <c r="SIP382" s="334"/>
      <c r="SIQ382" s="334"/>
      <c r="SIR382" s="334"/>
      <c r="SIS382" s="334"/>
      <c r="SIT382" s="334"/>
      <c r="SIU382" s="334"/>
      <c r="SIV382" s="334"/>
      <c r="SIW382" s="334"/>
      <c r="SIX382" s="334"/>
      <c r="SIY382" s="334"/>
      <c r="SIZ382" s="334"/>
      <c r="SJA382" s="334"/>
      <c r="SJB382" s="334"/>
      <c r="SJC382" s="334"/>
      <c r="SJD382" s="334"/>
      <c r="SJE382" s="334"/>
      <c r="SJF382" s="334"/>
      <c r="SJG382" s="334"/>
      <c r="SJH382" s="334"/>
      <c r="SJI382" s="334"/>
      <c r="SJJ382" s="334"/>
      <c r="SJK382" s="334"/>
      <c r="SJL382" s="334"/>
      <c r="SJM382" s="334"/>
      <c r="SJN382" s="334"/>
      <c r="SJO382" s="334"/>
      <c r="SJP382" s="334"/>
      <c r="SJQ382" s="334"/>
      <c r="SJR382" s="334"/>
      <c r="SJS382" s="334"/>
      <c r="SJT382" s="334"/>
      <c r="SJU382" s="334"/>
      <c r="SJV382" s="334"/>
      <c r="SJW382" s="334"/>
      <c r="SJX382" s="334"/>
      <c r="SJY382" s="334"/>
      <c r="SJZ382" s="334"/>
      <c r="SKA382" s="334"/>
      <c r="SKB382" s="334"/>
      <c r="SKC382" s="334"/>
      <c r="SKD382" s="334"/>
      <c r="SKE382" s="334"/>
      <c r="SKF382" s="334"/>
      <c r="SKG382" s="334"/>
      <c r="SKH382" s="334"/>
      <c r="SKI382" s="334"/>
      <c r="SKJ382" s="334"/>
      <c r="SKK382" s="334"/>
      <c r="SKL382" s="334"/>
      <c r="SKM382" s="334"/>
      <c r="SKN382" s="334"/>
      <c r="SKO382" s="334"/>
      <c r="SKP382" s="334"/>
      <c r="SKQ382" s="334"/>
      <c r="SKR382" s="334"/>
      <c r="SKS382" s="334"/>
      <c r="SKT382" s="334"/>
      <c r="SKU382" s="334"/>
      <c r="SKV382" s="334"/>
      <c r="SKW382" s="334"/>
      <c r="SKX382" s="334"/>
      <c r="SKY382" s="334"/>
      <c r="SKZ382" s="334"/>
      <c r="SLA382" s="334"/>
      <c r="SLB382" s="334"/>
      <c r="SLC382" s="334"/>
      <c r="SLD382" s="334"/>
      <c r="SLE382" s="334"/>
      <c r="SLF382" s="334"/>
      <c r="SLG382" s="334"/>
      <c r="SLH382" s="334"/>
      <c r="SLI382" s="334"/>
      <c r="SLJ382" s="334"/>
      <c r="SLK382" s="334"/>
      <c r="SLL382" s="334"/>
      <c r="SLM382" s="334"/>
      <c r="SLN382" s="334"/>
      <c r="SLO382" s="334"/>
      <c r="SLP382" s="334"/>
      <c r="SLQ382" s="334"/>
      <c r="SLR382" s="334"/>
      <c r="SLS382" s="334"/>
      <c r="SLT382" s="334"/>
      <c r="SLU382" s="334"/>
      <c r="SLV382" s="334"/>
      <c r="SLW382" s="334"/>
      <c r="SLX382" s="334"/>
      <c r="SLY382" s="334"/>
      <c r="SLZ382" s="334"/>
      <c r="SMA382" s="334"/>
      <c r="SMB382" s="334"/>
      <c r="SMC382" s="334"/>
      <c r="SMD382" s="334"/>
      <c r="SME382" s="334"/>
      <c r="SMF382" s="334"/>
      <c r="SMG382" s="334"/>
      <c r="SMH382" s="334"/>
      <c r="SMI382" s="334"/>
      <c r="SMJ382" s="334"/>
      <c r="SMK382" s="334"/>
      <c r="SML382" s="334"/>
      <c r="SMM382" s="334"/>
      <c r="SMN382" s="334"/>
      <c r="SMO382" s="334"/>
      <c r="SMP382" s="334"/>
      <c r="SMQ382" s="334"/>
      <c r="SMR382" s="334"/>
      <c r="SMS382" s="334"/>
      <c r="SMT382" s="334"/>
      <c r="SMU382" s="334"/>
      <c r="SMV382" s="334"/>
      <c r="SMW382" s="334"/>
      <c r="SMX382" s="334"/>
      <c r="SMY382" s="334"/>
      <c r="SMZ382" s="334"/>
      <c r="SNA382" s="334"/>
      <c r="SNB382" s="334"/>
      <c r="SNC382" s="334"/>
      <c r="SND382" s="334"/>
      <c r="SNE382" s="334"/>
      <c r="SNF382" s="334"/>
      <c r="SNG382" s="334"/>
      <c r="SNH382" s="334"/>
      <c r="SNI382" s="334"/>
      <c r="SNJ382" s="334"/>
      <c r="SNK382" s="334"/>
      <c r="SNL382" s="334"/>
      <c r="SNM382" s="334"/>
      <c r="SNN382" s="334"/>
      <c r="SNO382" s="334"/>
      <c r="SNP382" s="334"/>
      <c r="SNQ382" s="334"/>
      <c r="SNR382" s="334"/>
      <c r="SNS382" s="334"/>
      <c r="SNT382" s="334"/>
      <c r="SNU382" s="334"/>
      <c r="SNV382" s="334"/>
      <c r="SNW382" s="334"/>
      <c r="SNX382" s="334"/>
      <c r="SNY382" s="334"/>
      <c r="SNZ382" s="334"/>
      <c r="SOA382" s="334"/>
      <c r="SOB382" s="334"/>
      <c r="SOC382" s="334"/>
      <c r="SOD382" s="334"/>
      <c r="SOE382" s="334"/>
      <c r="SOF382" s="334"/>
      <c r="SOG382" s="334"/>
      <c r="SOH382" s="334"/>
      <c r="SOI382" s="334"/>
      <c r="SOJ382" s="334"/>
      <c r="SOK382" s="334"/>
      <c r="SOL382" s="334"/>
      <c r="SOM382" s="334"/>
      <c r="SON382" s="334"/>
      <c r="SOO382" s="334"/>
      <c r="SOP382" s="334"/>
      <c r="SOQ382" s="334"/>
      <c r="SOR382" s="334"/>
      <c r="SOS382" s="334"/>
      <c r="SOT382" s="334"/>
      <c r="SOU382" s="334"/>
      <c r="SOV382" s="334"/>
      <c r="SOW382" s="334"/>
      <c r="SOX382" s="334"/>
      <c r="SOY382" s="334"/>
      <c r="SOZ382" s="334"/>
      <c r="SPA382" s="334"/>
      <c r="SPB382" s="334"/>
      <c r="SPC382" s="334"/>
      <c r="SPD382" s="334"/>
      <c r="SPE382" s="334"/>
      <c r="SPF382" s="334"/>
      <c r="SPG382" s="334"/>
      <c r="SPH382" s="334"/>
      <c r="SPI382" s="334"/>
      <c r="SPJ382" s="334"/>
      <c r="SPK382" s="334"/>
      <c r="SPL382" s="334"/>
      <c r="SPM382" s="334"/>
      <c r="SPN382" s="334"/>
      <c r="SPO382" s="334"/>
      <c r="SPP382" s="334"/>
      <c r="SPQ382" s="334"/>
      <c r="SPR382" s="334"/>
      <c r="SPS382" s="334"/>
      <c r="SPT382" s="334"/>
      <c r="SPU382" s="334"/>
      <c r="SPV382" s="334"/>
      <c r="SPW382" s="334"/>
      <c r="SPX382" s="334"/>
      <c r="SPY382" s="334"/>
      <c r="SPZ382" s="334"/>
      <c r="SQA382" s="334"/>
      <c r="SQB382" s="334"/>
      <c r="SQC382" s="334"/>
      <c r="SQD382" s="334"/>
      <c r="SQE382" s="334"/>
      <c r="SQF382" s="334"/>
      <c r="SQG382" s="334"/>
      <c r="SQH382" s="334"/>
      <c r="SQI382" s="334"/>
      <c r="SQJ382" s="334"/>
      <c r="SQK382" s="334"/>
      <c r="SQL382" s="334"/>
      <c r="SQM382" s="334"/>
      <c r="SQN382" s="334"/>
      <c r="SQO382" s="334"/>
      <c r="SQP382" s="334"/>
      <c r="SQQ382" s="334"/>
      <c r="SQR382" s="334"/>
      <c r="SQS382" s="334"/>
      <c r="SQT382" s="334"/>
      <c r="SQU382" s="334"/>
      <c r="SQV382" s="334"/>
      <c r="SQW382" s="334"/>
      <c r="SQX382" s="334"/>
      <c r="SQY382" s="334"/>
      <c r="SQZ382" s="334"/>
      <c r="SRA382" s="334"/>
      <c r="SRB382" s="334"/>
      <c r="SRC382" s="334"/>
      <c r="SRD382" s="334"/>
      <c r="SRE382" s="334"/>
      <c r="SRF382" s="334"/>
      <c r="SRG382" s="334"/>
      <c r="SRH382" s="334"/>
      <c r="SRI382" s="334"/>
      <c r="SRJ382" s="334"/>
      <c r="SRK382" s="334"/>
      <c r="SRL382" s="334"/>
      <c r="SRM382" s="334"/>
      <c r="SRN382" s="334"/>
      <c r="SRO382" s="334"/>
      <c r="SRP382" s="334"/>
      <c r="SRQ382" s="334"/>
      <c r="SRR382" s="334"/>
      <c r="SRS382" s="334"/>
      <c r="SRT382" s="334"/>
      <c r="SRU382" s="334"/>
      <c r="SRV382" s="334"/>
      <c r="SRW382" s="334"/>
      <c r="SRX382" s="334"/>
      <c r="SRY382" s="334"/>
      <c r="SRZ382" s="334"/>
      <c r="SSA382" s="334"/>
      <c r="SSB382" s="334"/>
      <c r="SSC382" s="334"/>
      <c r="SSD382" s="334"/>
      <c r="SSE382" s="334"/>
      <c r="SSF382" s="334"/>
      <c r="SSG382" s="334"/>
      <c r="SSH382" s="334"/>
      <c r="SSI382" s="334"/>
      <c r="SSJ382" s="334"/>
      <c r="SSK382" s="334"/>
      <c r="SSL382" s="334"/>
      <c r="SSM382" s="334"/>
      <c r="SSN382" s="334"/>
      <c r="SSO382" s="334"/>
      <c r="SSP382" s="334"/>
      <c r="SSQ382" s="334"/>
      <c r="SSR382" s="334"/>
      <c r="SSS382" s="334"/>
      <c r="SST382" s="334"/>
      <c r="SSU382" s="334"/>
      <c r="SSV382" s="334"/>
      <c r="SSW382" s="334"/>
      <c r="SSX382" s="334"/>
      <c r="SSY382" s="334"/>
      <c r="SSZ382" s="334"/>
      <c r="STA382" s="334"/>
      <c r="STB382" s="334"/>
      <c r="STC382" s="334"/>
      <c r="STD382" s="334"/>
      <c r="STE382" s="334"/>
      <c r="STF382" s="334"/>
      <c r="STG382" s="334"/>
      <c r="STH382" s="334"/>
      <c r="STI382" s="334"/>
      <c r="STJ382" s="334"/>
      <c r="STK382" s="334"/>
      <c r="STL382" s="334"/>
      <c r="STM382" s="334"/>
      <c r="STN382" s="334"/>
      <c r="STO382" s="334"/>
      <c r="STP382" s="334"/>
      <c r="STQ382" s="334"/>
      <c r="STR382" s="334"/>
      <c r="STS382" s="334"/>
      <c r="STT382" s="334"/>
      <c r="STU382" s="334"/>
      <c r="STV382" s="334"/>
      <c r="STW382" s="334"/>
      <c r="STX382" s="334"/>
      <c r="STY382" s="334"/>
      <c r="STZ382" s="334"/>
      <c r="SUA382" s="334"/>
      <c r="SUB382" s="334"/>
      <c r="SUC382" s="334"/>
      <c r="SUD382" s="334"/>
      <c r="SUE382" s="334"/>
      <c r="SUF382" s="334"/>
      <c r="SUG382" s="334"/>
      <c r="SUH382" s="334"/>
      <c r="SUI382" s="334"/>
      <c r="SUJ382" s="334"/>
      <c r="SUK382" s="334"/>
      <c r="SUL382" s="334"/>
      <c r="SUM382" s="334"/>
      <c r="SUN382" s="334"/>
      <c r="SUO382" s="334"/>
      <c r="SUP382" s="334"/>
      <c r="SUQ382" s="334"/>
      <c r="SUR382" s="334"/>
      <c r="SUS382" s="334"/>
      <c r="SUT382" s="334"/>
      <c r="SUU382" s="334"/>
      <c r="SUV382" s="334"/>
      <c r="SUW382" s="334"/>
      <c r="SUX382" s="334"/>
      <c r="SUY382" s="334"/>
      <c r="SUZ382" s="334"/>
      <c r="SVA382" s="334"/>
      <c r="SVB382" s="334"/>
      <c r="SVC382" s="334"/>
      <c r="SVD382" s="334"/>
      <c r="SVE382" s="334"/>
      <c r="SVF382" s="334"/>
      <c r="SVG382" s="334"/>
      <c r="SVH382" s="334"/>
      <c r="SVI382" s="334"/>
      <c r="SVJ382" s="334"/>
      <c r="SVK382" s="334"/>
      <c r="SVL382" s="334"/>
      <c r="SVM382" s="334"/>
      <c r="SVN382" s="334"/>
      <c r="SVO382" s="334"/>
      <c r="SVP382" s="334"/>
      <c r="SVQ382" s="334"/>
      <c r="SVR382" s="334"/>
      <c r="SVS382" s="334"/>
      <c r="SVT382" s="334"/>
      <c r="SVU382" s="334"/>
      <c r="SVV382" s="334"/>
      <c r="SVW382" s="334"/>
      <c r="SVX382" s="334"/>
      <c r="SVY382" s="334"/>
      <c r="SVZ382" s="334"/>
      <c r="SWA382" s="334"/>
      <c r="SWB382" s="334"/>
      <c r="SWC382" s="334"/>
      <c r="SWD382" s="334"/>
      <c r="SWE382" s="334"/>
      <c r="SWF382" s="334"/>
      <c r="SWG382" s="334"/>
      <c r="SWH382" s="334"/>
      <c r="SWI382" s="334"/>
      <c r="SWJ382" s="334"/>
      <c r="SWK382" s="334"/>
      <c r="SWL382" s="334"/>
      <c r="SWM382" s="334"/>
      <c r="SWN382" s="334"/>
      <c r="SWO382" s="334"/>
      <c r="SWP382" s="334"/>
      <c r="SWQ382" s="334"/>
      <c r="SWR382" s="334"/>
      <c r="SWS382" s="334"/>
      <c r="SWT382" s="334"/>
      <c r="SWU382" s="334"/>
      <c r="SWV382" s="334"/>
      <c r="SWW382" s="334"/>
      <c r="SWX382" s="334"/>
      <c r="SWY382" s="334"/>
      <c r="SWZ382" s="334"/>
      <c r="SXA382" s="334"/>
      <c r="SXB382" s="334"/>
      <c r="SXC382" s="334"/>
      <c r="SXD382" s="334"/>
      <c r="SXE382" s="334"/>
      <c r="SXF382" s="334"/>
      <c r="SXG382" s="334"/>
      <c r="SXH382" s="334"/>
      <c r="SXI382" s="334"/>
      <c r="SXJ382" s="334"/>
      <c r="SXK382" s="334"/>
      <c r="SXL382" s="334"/>
      <c r="SXM382" s="334"/>
      <c r="SXN382" s="334"/>
      <c r="SXO382" s="334"/>
      <c r="SXP382" s="334"/>
      <c r="SXQ382" s="334"/>
      <c r="SXR382" s="334"/>
      <c r="SXS382" s="334"/>
      <c r="SXT382" s="334"/>
      <c r="SXU382" s="334"/>
      <c r="SXV382" s="334"/>
      <c r="SXW382" s="334"/>
      <c r="SXX382" s="334"/>
      <c r="SXY382" s="334"/>
      <c r="SXZ382" s="334"/>
      <c r="SYA382" s="334"/>
      <c r="SYB382" s="334"/>
      <c r="SYC382" s="334"/>
      <c r="SYD382" s="334"/>
      <c r="SYE382" s="334"/>
      <c r="SYF382" s="334"/>
      <c r="SYG382" s="334"/>
      <c r="SYH382" s="334"/>
      <c r="SYI382" s="334"/>
      <c r="SYJ382" s="334"/>
      <c r="SYK382" s="334"/>
      <c r="SYL382" s="334"/>
      <c r="SYM382" s="334"/>
      <c r="SYN382" s="334"/>
      <c r="SYO382" s="334"/>
      <c r="SYP382" s="334"/>
      <c r="SYQ382" s="334"/>
      <c r="SYR382" s="334"/>
      <c r="SYS382" s="334"/>
      <c r="SYT382" s="334"/>
      <c r="SYU382" s="334"/>
      <c r="SYV382" s="334"/>
      <c r="SYW382" s="334"/>
      <c r="SYX382" s="334"/>
      <c r="SYY382" s="334"/>
      <c r="SYZ382" s="334"/>
      <c r="SZA382" s="334"/>
      <c r="SZB382" s="334"/>
      <c r="SZC382" s="334"/>
      <c r="SZD382" s="334"/>
      <c r="SZE382" s="334"/>
      <c r="SZF382" s="334"/>
      <c r="SZG382" s="334"/>
      <c r="SZH382" s="334"/>
      <c r="SZI382" s="334"/>
      <c r="SZJ382" s="334"/>
      <c r="SZK382" s="334"/>
      <c r="SZL382" s="334"/>
      <c r="SZM382" s="334"/>
      <c r="SZN382" s="334"/>
      <c r="SZO382" s="334"/>
      <c r="SZP382" s="334"/>
      <c r="SZQ382" s="334"/>
      <c r="SZR382" s="334"/>
      <c r="SZS382" s="334"/>
      <c r="SZT382" s="334"/>
      <c r="SZU382" s="334"/>
      <c r="SZV382" s="334"/>
      <c r="SZW382" s="334"/>
      <c r="SZX382" s="334"/>
      <c r="SZY382" s="334"/>
      <c r="SZZ382" s="334"/>
      <c r="TAA382" s="334"/>
      <c r="TAB382" s="334"/>
      <c r="TAC382" s="334"/>
      <c r="TAD382" s="334"/>
      <c r="TAE382" s="334"/>
      <c r="TAF382" s="334"/>
      <c r="TAG382" s="334"/>
      <c r="TAH382" s="334"/>
      <c r="TAI382" s="334"/>
      <c r="TAJ382" s="334"/>
      <c r="TAK382" s="334"/>
      <c r="TAL382" s="334"/>
      <c r="TAM382" s="334"/>
      <c r="TAN382" s="334"/>
      <c r="TAO382" s="334"/>
      <c r="TAP382" s="334"/>
      <c r="TAQ382" s="334"/>
      <c r="TAR382" s="334"/>
      <c r="TAS382" s="334"/>
      <c r="TAT382" s="334"/>
      <c r="TAU382" s="334"/>
      <c r="TAV382" s="334"/>
      <c r="TAW382" s="334"/>
      <c r="TAX382" s="334"/>
      <c r="TAY382" s="334"/>
      <c r="TAZ382" s="334"/>
      <c r="TBA382" s="334"/>
      <c r="TBB382" s="334"/>
      <c r="TBC382" s="334"/>
      <c r="TBD382" s="334"/>
      <c r="TBE382" s="334"/>
      <c r="TBF382" s="334"/>
      <c r="TBG382" s="334"/>
      <c r="TBH382" s="334"/>
      <c r="TBI382" s="334"/>
      <c r="TBJ382" s="334"/>
      <c r="TBK382" s="334"/>
      <c r="TBL382" s="334"/>
      <c r="TBM382" s="334"/>
      <c r="TBN382" s="334"/>
      <c r="TBO382" s="334"/>
      <c r="TBP382" s="334"/>
      <c r="TBQ382" s="334"/>
      <c r="TBR382" s="334"/>
      <c r="TBS382" s="334"/>
      <c r="TBT382" s="334"/>
      <c r="TBU382" s="334"/>
      <c r="TBV382" s="334"/>
      <c r="TBW382" s="334"/>
      <c r="TBX382" s="334"/>
      <c r="TBY382" s="334"/>
      <c r="TBZ382" s="334"/>
      <c r="TCA382" s="334"/>
      <c r="TCB382" s="334"/>
      <c r="TCC382" s="334"/>
      <c r="TCD382" s="334"/>
      <c r="TCE382" s="334"/>
      <c r="TCF382" s="334"/>
      <c r="TCG382" s="334"/>
      <c r="TCH382" s="334"/>
      <c r="TCI382" s="334"/>
      <c r="TCJ382" s="334"/>
      <c r="TCK382" s="334"/>
      <c r="TCL382" s="334"/>
      <c r="TCM382" s="334"/>
      <c r="TCN382" s="334"/>
      <c r="TCO382" s="334"/>
      <c r="TCP382" s="334"/>
      <c r="TCQ382" s="334"/>
      <c r="TCR382" s="334"/>
      <c r="TCS382" s="334"/>
      <c r="TCT382" s="334"/>
      <c r="TCU382" s="334"/>
      <c r="TCV382" s="334"/>
      <c r="TCW382" s="334"/>
      <c r="TCX382" s="334"/>
      <c r="TCY382" s="334"/>
      <c r="TCZ382" s="334"/>
      <c r="TDA382" s="334"/>
      <c r="TDB382" s="334"/>
      <c r="TDC382" s="334"/>
      <c r="TDD382" s="334"/>
      <c r="TDE382" s="334"/>
      <c r="TDF382" s="334"/>
      <c r="TDG382" s="334"/>
      <c r="TDH382" s="334"/>
      <c r="TDI382" s="334"/>
      <c r="TDJ382" s="334"/>
      <c r="TDK382" s="334"/>
      <c r="TDL382" s="334"/>
      <c r="TDM382" s="334"/>
      <c r="TDN382" s="334"/>
      <c r="TDO382" s="334"/>
      <c r="TDP382" s="334"/>
      <c r="TDQ382" s="334"/>
      <c r="TDR382" s="334"/>
      <c r="TDS382" s="334"/>
      <c r="TDT382" s="334"/>
      <c r="TDU382" s="334"/>
      <c r="TDV382" s="334"/>
      <c r="TDW382" s="334"/>
      <c r="TDX382" s="334"/>
      <c r="TDY382" s="334"/>
      <c r="TDZ382" s="334"/>
      <c r="TEA382" s="334"/>
      <c r="TEB382" s="334"/>
      <c r="TEC382" s="334"/>
      <c r="TED382" s="334"/>
      <c r="TEE382" s="334"/>
      <c r="TEF382" s="334"/>
      <c r="TEG382" s="334"/>
      <c r="TEH382" s="334"/>
      <c r="TEI382" s="334"/>
      <c r="TEJ382" s="334"/>
      <c r="TEK382" s="334"/>
      <c r="TEL382" s="334"/>
      <c r="TEM382" s="334"/>
      <c r="TEN382" s="334"/>
      <c r="TEO382" s="334"/>
      <c r="TEP382" s="334"/>
      <c r="TEQ382" s="334"/>
      <c r="TER382" s="334"/>
      <c r="TES382" s="334"/>
      <c r="TET382" s="334"/>
      <c r="TEU382" s="334"/>
      <c r="TEV382" s="334"/>
      <c r="TEW382" s="334"/>
      <c r="TEX382" s="334"/>
      <c r="TEY382" s="334"/>
      <c r="TEZ382" s="334"/>
      <c r="TFA382" s="334"/>
      <c r="TFB382" s="334"/>
      <c r="TFC382" s="334"/>
      <c r="TFD382" s="334"/>
      <c r="TFE382" s="334"/>
      <c r="TFF382" s="334"/>
      <c r="TFG382" s="334"/>
      <c r="TFH382" s="334"/>
      <c r="TFI382" s="334"/>
      <c r="TFJ382" s="334"/>
      <c r="TFK382" s="334"/>
      <c r="TFL382" s="334"/>
      <c r="TFM382" s="334"/>
      <c r="TFN382" s="334"/>
      <c r="TFO382" s="334"/>
      <c r="TFP382" s="334"/>
      <c r="TFQ382" s="334"/>
      <c r="TFR382" s="334"/>
      <c r="TFS382" s="334"/>
      <c r="TFT382" s="334"/>
      <c r="TFU382" s="334"/>
      <c r="TFV382" s="334"/>
      <c r="TFW382" s="334"/>
      <c r="TFX382" s="334"/>
      <c r="TFY382" s="334"/>
      <c r="TFZ382" s="334"/>
      <c r="TGA382" s="334"/>
      <c r="TGB382" s="334"/>
      <c r="TGC382" s="334"/>
      <c r="TGD382" s="334"/>
      <c r="TGE382" s="334"/>
      <c r="TGF382" s="334"/>
      <c r="TGG382" s="334"/>
      <c r="TGH382" s="334"/>
      <c r="TGI382" s="334"/>
      <c r="TGJ382" s="334"/>
      <c r="TGK382" s="334"/>
      <c r="TGL382" s="334"/>
      <c r="TGM382" s="334"/>
      <c r="TGN382" s="334"/>
      <c r="TGO382" s="334"/>
      <c r="TGP382" s="334"/>
      <c r="TGQ382" s="334"/>
      <c r="TGR382" s="334"/>
      <c r="TGS382" s="334"/>
      <c r="TGT382" s="334"/>
      <c r="TGU382" s="334"/>
      <c r="TGV382" s="334"/>
      <c r="TGW382" s="334"/>
      <c r="TGX382" s="334"/>
      <c r="TGY382" s="334"/>
      <c r="TGZ382" s="334"/>
      <c r="THA382" s="334"/>
      <c r="THB382" s="334"/>
      <c r="THC382" s="334"/>
      <c r="THD382" s="334"/>
      <c r="THE382" s="334"/>
      <c r="THF382" s="334"/>
      <c r="THG382" s="334"/>
      <c r="THH382" s="334"/>
      <c r="THI382" s="334"/>
      <c r="THJ382" s="334"/>
      <c r="THK382" s="334"/>
      <c r="THL382" s="334"/>
      <c r="THM382" s="334"/>
      <c r="THN382" s="334"/>
      <c r="THO382" s="334"/>
      <c r="THP382" s="334"/>
      <c r="THQ382" s="334"/>
      <c r="THR382" s="334"/>
      <c r="THS382" s="334"/>
      <c r="THT382" s="334"/>
      <c r="THU382" s="334"/>
      <c r="THV382" s="334"/>
      <c r="THW382" s="334"/>
      <c r="THX382" s="334"/>
      <c r="THY382" s="334"/>
      <c r="THZ382" s="334"/>
      <c r="TIA382" s="334"/>
      <c r="TIB382" s="334"/>
      <c r="TIC382" s="334"/>
      <c r="TID382" s="334"/>
      <c r="TIE382" s="334"/>
      <c r="TIF382" s="334"/>
      <c r="TIG382" s="334"/>
      <c r="TIH382" s="334"/>
      <c r="TII382" s="334"/>
      <c r="TIJ382" s="334"/>
      <c r="TIK382" s="334"/>
      <c r="TIL382" s="334"/>
      <c r="TIM382" s="334"/>
      <c r="TIN382" s="334"/>
      <c r="TIO382" s="334"/>
      <c r="TIP382" s="334"/>
      <c r="TIQ382" s="334"/>
      <c r="TIR382" s="334"/>
      <c r="TIS382" s="334"/>
      <c r="TIT382" s="334"/>
      <c r="TIU382" s="334"/>
      <c r="TIV382" s="334"/>
      <c r="TIW382" s="334"/>
      <c r="TIX382" s="334"/>
      <c r="TIY382" s="334"/>
      <c r="TIZ382" s="334"/>
      <c r="TJA382" s="334"/>
      <c r="TJB382" s="334"/>
      <c r="TJC382" s="334"/>
      <c r="TJD382" s="334"/>
      <c r="TJE382" s="334"/>
      <c r="TJF382" s="334"/>
      <c r="TJG382" s="334"/>
      <c r="TJH382" s="334"/>
      <c r="TJI382" s="334"/>
      <c r="TJJ382" s="334"/>
      <c r="TJK382" s="334"/>
      <c r="TJL382" s="334"/>
      <c r="TJM382" s="334"/>
      <c r="TJN382" s="334"/>
      <c r="TJO382" s="334"/>
      <c r="TJP382" s="334"/>
      <c r="TJQ382" s="334"/>
      <c r="TJR382" s="334"/>
      <c r="TJS382" s="334"/>
      <c r="TJT382" s="334"/>
      <c r="TJU382" s="334"/>
      <c r="TJV382" s="334"/>
      <c r="TJW382" s="334"/>
      <c r="TJX382" s="334"/>
      <c r="TJY382" s="334"/>
      <c r="TJZ382" s="334"/>
      <c r="TKA382" s="334"/>
      <c r="TKB382" s="334"/>
      <c r="TKC382" s="334"/>
      <c r="TKD382" s="334"/>
      <c r="TKE382" s="334"/>
      <c r="TKF382" s="334"/>
      <c r="TKG382" s="334"/>
      <c r="TKH382" s="334"/>
      <c r="TKI382" s="334"/>
      <c r="TKJ382" s="334"/>
      <c r="TKK382" s="334"/>
      <c r="TKL382" s="334"/>
      <c r="TKM382" s="334"/>
      <c r="TKN382" s="334"/>
      <c r="TKO382" s="334"/>
      <c r="TKP382" s="334"/>
      <c r="TKQ382" s="334"/>
      <c r="TKR382" s="334"/>
      <c r="TKS382" s="334"/>
      <c r="TKT382" s="334"/>
      <c r="TKU382" s="334"/>
      <c r="TKV382" s="334"/>
      <c r="TKW382" s="334"/>
      <c r="TKX382" s="334"/>
      <c r="TKY382" s="334"/>
      <c r="TKZ382" s="334"/>
      <c r="TLA382" s="334"/>
      <c r="TLB382" s="334"/>
      <c r="TLC382" s="334"/>
      <c r="TLD382" s="334"/>
      <c r="TLE382" s="334"/>
      <c r="TLF382" s="334"/>
      <c r="TLG382" s="334"/>
      <c r="TLH382" s="334"/>
      <c r="TLI382" s="334"/>
      <c r="TLJ382" s="334"/>
      <c r="TLK382" s="334"/>
      <c r="TLL382" s="334"/>
      <c r="TLM382" s="334"/>
      <c r="TLN382" s="334"/>
      <c r="TLO382" s="334"/>
      <c r="TLP382" s="334"/>
      <c r="TLQ382" s="334"/>
      <c r="TLR382" s="334"/>
      <c r="TLS382" s="334"/>
      <c r="TLT382" s="334"/>
      <c r="TLU382" s="334"/>
      <c r="TLV382" s="334"/>
      <c r="TLW382" s="334"/>
      <c r="TLX382" s="334"/>
      <c r="TLY382" s="334"/>
      <c r="TLZ382" s="334"/>
      <c r="TMA382" s="334"/>
      <c r="TMB382" s="334"/>
      <c r="TMC382" s="334"/>
      <c r="TMD382" s="334"/>
      <c r="TME382" s="334"/>
      <c r="TMF382" s="334"/>
      <c r="TMG382" s="334"/>
      <c r="TMH382" s="334"/>
      <c r="TMI382" s="334"/>
      <c r="TMJ382" s="334"/>
      <c r="TMK382" s="334"/>
      <c r="TML382" s="334"/>
      <c r="TMM382" s="334"/>
      <c r="TMN382" s="334"/>
      <c r="TMO382" s="334"/>
      <c r="TMP382" s="334"/>
      <c r="TMQ382" s="334"/>
      <c r="TMR382" s="334"/>
      <c r="TMS382" s="334"/>
      <c r="TMT382" s="334"/>
      <c r="TMU382" s="334"/>
      <c r="TMV382" s="334"/>
      <c r="TMW382" s="334"/>
      <c r="TMX382" s="334"/>
      <c r="TMY382" s="334"/>
      <c r="TMZ382" s="334"/>
      <c r="TNA382" s="334"/>
      <c r="TNB382" s="334"/>
      <c r="TNC382" s="334"/>
      <c r="TND382" s="334"/>
      <c r="TNE382" s="334"/>
      <c r="TNF382" s="334"/>
      <c r="TNG382" s="334"/>
      <c r="TNH382" s="334"/>
      <c r="TNI382" s="334"/>
      <c r="TNJ382" s="334"/>
      <c r="TNK382" s="334"/>
      <c r="TNL382" s="334"/>
      <c r="TNM382" s="334"/>
      <c r="TNN382" s="334"/>
      <c r="TNO382" s="334"/>
      <c r="TNP382" s="334"/>
      <c r="TNQ382" s="334"/>
      <c r="TNR382" s="334"/>
      <c r="TNS382" s="334"/>
      <c r="TNT382" s="334"/>
      <c r="TNU382" s="334"/>
      <c r="TNV382" s="334"/>
      <c r="TNW382" s="334"/>
      <c r="TNX382" s="334"/>
      <c r="TNY382" s="334"/>
      <c r="TNZ382" s="334"/>
      <c r="TOA382" s="334"/>
      <c r="TOB382" s="334"/>
      <c r="TOC382" s="334"/>
      <c r="TOD382" s="334"/>
      <c r="TOE382" s="334"/>
      <c r="TOF382" s="334"/>
      <c r="TOG382" s="334"/>
      <c r="TOH382" s="334"/>
      <c r="TOI382" s="334"/>
      <c r="TOJ382" s="334"/>
      <c r="TOK382" s="334"/>
      <c r="TOL382" s="334"/>
      <c r="TOM382" s="334"/>
      <c r="TON382" s="334"/>
      <c r="TOO382" s="334"/>
      <c r="TOP382" s="334"/>
      <c r="TOQ382" s="334"/>
      <c r="TOR382" s="334"/>
      <c r="TOS382" s="334"/>
      <c r="TOT382" s="334"/>
      <c r="TOU382" s="334"/>
      <c r="TOV382" s="334"/>
      <c r="TOW382" s="334"/>
      <c r="TOX382" s="334"/>
      <c r="TOY382" s="334"/>
      <c r="TOZ382" s="334"/>
      <c r="TPA382" s="334"/>
      <c r="TPB382" s="334"/>
      <c r="TPC382" s="334"/>
      <c r="TPD382" s="334"/>
      <c r="TPE382" s="334"/>
      <c r="TPF382" s="334"/>
      <c r="TPG382" s="334"/>
      <c r="TPH382" s="334"/>
      <c r="TPI382" s="334"/>
      <c r="TPJ382" s="334"/>
      <c r="TPK382" s="334"/>
      <c r="TPL382" s="334"/>
      <c r="TPM382" s="334"/>
      <c r="TPN382" s="334"/>
      <c r="TPO382" s="334"/>
      <c r="TPP382" s="334"/>
      <c r="TPQ382" s="334"/>
      <c r="TPR382" s="334"/>
      <c r="TPS382" s="334"/>
      <c r="TPT382" s="334"/>
      <c r="TPU382" s="334"/>
      <c r="TPV382" s="334"/>
      <c r="TPW382" s="334"/>
      <c r="TPX382" s="334"/>
      <c r="TPY382" s="334"/>
      <c r="TPZ382" s="334"/>
      <c r="TQA382" s="334"/>
      <c r="TQB382" s="334"/>
      <c r="TQC382" s="334"/>
      <c r="TQD382" s="334"/>
      <c r="TQE382" s="334"/>
      <c r="TQF382" s="334"/>
      <c r="TQG382" s="334"/>
      <c r="TQH382" s="334"/>
      <c r="TQI382" s="334"/>
      <c r="TQJ382" s="334"/>
      <c r="TQK382" s="334"/>
      <c r="TQL382" s="334"/>
      <c r="TQM382" s="334"/>
      <c r="TQN382" s="334"/>
      <c r="TQO382" s="334"/>
      <c r="TQP382" s="334"/>
      <c r="TQQ382" s="334"/>
      <c r="TQR382" s="334"/>
      <c r="TQS382" s="334"/>
      <c r="TQT382" s="334"/>
      <c r="TQU382" s="334"/>
      <c r="TQV382" s="334"/>
      <c r="TQW382" s="334"/>
      <c r="TQX382" s="334"/>
      <c r="TQY382" s="334"/>
      <c r="TQZ382" s="334"/>
      <c r="TRA382" s="334"/>
      <c r="TRB382" s="334"/>
      <c r="TRC382" s="334"/>
      <c r="TRD382" s="334"/>
      <c r="TRE382" s="334"/>
      <c r="TRF382" s="334"/>
      <c r="TRG382" s="334"/>
      <c r="TRH382" s="334"/>
      <c r="TRI382" s="334"/>
      <c r="TRJ382" s="334"/>
      <c r="TRK382" s="334"/>
      <c r="TRL382" s="334"/>
      <c r="TRM382" s="334"/>
      <c r="TRN382" s="334"/>
      <c r="TRO382" s="334"/>
      <c r="TRP382" s="334"/>
      <c r="TRQ382" s="334"/>
      <c r="TRR382" s="334"/>
      <c r="TRS382" s="334"/>
      <c r="TRT382" s="334"/>
      <c r="TRU382" s="334"/>
      <c r="TRV382" s="334"/>
      <c r="TRW382" s="334"/>
      <c r="TRX382" s="334"/>
      <c r="TRY382" s="334"/>
      <c r="TRZ382" s="334"/>
      <c r="TSA382" s="334"/>
      <c r="TSB382" s="334"/>
      <c r="TSC382" s="334"/>
      <c r="TSD382" s="334"/>
      <c r="TSE382" s="334"/>
      <c r="TSF382" s="334"/>
      <c r="TSG382" s="334"/>
      <c r="TSH382" s="334"/>
      <c r="TSI382" s="334"/>
      <c r="TSJ382" s="334"/>
      <c r="TSK382" s="334"/>
      <c r="TSL382" s="334"/>
      <c r="TSM382" s="334"/>
      <c r="TSN382" s="334"/>
      <c r="TSO382" s="334"/>
      <c r="TSP382" s="334"/>
      <c r="TSQ382" s="334"/>
      <c r="TSR382" s="334"/>
      <c r="TSS382" s="334"/>
      <c r="TST382" s="334"/>
      <c r="TSU382" s="334"/>
      <c r="TSV382" s="334"/>
      <c r="TSW382" s="334"/>
      <c r="TSX382" s="334"/>
      <c r="TSY382" s="334"/>
      <c r="TSZ382" s="334"/>
      <c r="TTA382" s="334"/>
      <c r="TTB382" s="334"/>
      <c r="TTC382" s="334"/>
      <c r="TTD382" s="334"/>
      <c r="TTE382" s="334"/>
      <c r="TTF382" s="334"/>
      <c r="TTG382" s="334"/>
      <c r="TTH382" s="334"/>
      <c r="TTI382" s="334"/>
      <c r="TTJ382" s="334"/>
      <c r="TTK382" s="334"/>
      <c r="TTL382" s="334"/>
      <c r="TTM382" s="334"/>
      <c r="TTN382" s="334"/>
      <c r="TTO382" s="334"/>
      <c r="TTP382" s="334"/>
      <c r="TTQ382" s="334"/>
      <c r="TTR382" s="334"/>
      <c r="TTS382" s="334"/>
      <c r="TTT382" s="334"/>
      <c r="TTU382" s="334"/>
      <c r="TTV382" s="334"/>
      <c r="TTW382" s="334"/>
      <c r="TTX382" s="334"/>
      <c r="TTY382" s="334"/>
      <c r="TTZ382" s="334"/>
      <c r="TUA382" s="334"/>
      <c r="TUB382" s="334"/>
      <c r="TUC382" s="334"/>
      <c r="TUD382" s="334"/>
      <c r="TUE382" s="334"/>
      <c r="TUF382" s="334"/>
      <c r="TUG382" s="334"/>
      <c r="TUH382" s="334"/>
      <c r="TUI382" s="334"/>
      <c r="TUJ382" s="334"/>
      <c r="TUK382" s="334"/>
      <c r="TUL382" s="334"/>
      <c r="TUM382" s="334"/>
      <c r="TUN382" s="334"/>
      <c r="TUO382" s="334"/>
      <c r="TUP382" s="334"/>
      <c r="TUQ382" s="334"/>
      <c r="TUR382" s="334"/>
      <c r="TUS382" s="334"/>
      <c r="TUT382" s="334"/>
      <c r="TUU382" s="334"/>
      <c r="TUV382" s="334"/>
      <c r="TUW382" s="334"/>
      <c r="TUX382" s="334"/>
      <c r="TUY382" s="334"/>
      <c r="TUZ382" s="334"/>
      <c r="TVA382" s="334"/>
      <c r="TVB382" s="334"/>
      <c r="TVC382" s="334"/>
      <c r="TVD382" s="334"/>
      <c r="TVE382" s="334"/>
      <c r="TVF382" s="334"/>
      <c r="TVG382" s="334"/>
      <c r="TVH382" s="334"/>
      <c r="TVI382" s="334"/>
      <c r="TVJ382" s="334"/>
      <c r="TVK382" s="334"/>
      <c r="TVL382" s="334"/>
      <c r="TVM382" s="334"/>
      <c r="TVN382" s="334"/>
      <c r="TVO382" s="334"/>
      <c r="TVP382" s="334"/>
      <c r="TVQ382" s="334"/>
      <c r="TVR382" s="334"/>
      <c r="TVS382" s="334"/>
      <c r="TVT382" s="334"/>
      <c r="TVU382" s="334"/>
      <c r="TVV382" s="334"/>
      <c r="TVW382" s="334"/>
      <c r="TVX382" s="334"/>
      <c r="TVY382" s="334"/>
      <c r="TVZ382" s="334"/>
      <c r="TWA382" s="334"/>
      <c r="TWB382" s="334"/>
      <c r="TWC382" s="334"/>
      <c r="TWD382" s="334"/>
      <c r="TWE382" s="334"/>
      <c r="TWF382" s="334"/>
      <c r="TWG382" s="334"/>
      <c r="TWH382" s="334"/>
      <c r="TWI382" s="334"/>
      <c r="TWJ382" s="334"/>
      <c r="TWK382" s="334"/>
      <c r="TWL382" s="334"/>
      <c r="TWM382" s="334"/>
      <c r="TWN382" s="334"/>
      <c r="TWO382" s="334"/>
      <c r="TWP382" s="334"/>
      <c r="TWQ382" s="334"/>
      <c r="TWR382" s="334"/>
      <c r="TWS382" s="334"/>
      <c r="TWT382" s="334"/>
      <c r="TWU382" s="334"/>
      <c r="TWV382" s="334"/>
      <c r="TWW382" s="334"/>
      <c r="TWX382" s="334"/>
      <c r="TWY382" s="334"/>
      <c r="TWZ382" s="334"/>
      <c r="TXA382" s="334"/>
      <c r="TXB382" s="334"/>
      <c r="TXC382" s="334"/>
      <c r="TXD382" s="334"/>
      <c r="TXE382" s="334"/>
      <c r="TXF382" s="334"/>
      <c r="TXG382" s="334"/>
      <c r="TXH382" s="334"/>
      <c r="TXI382" s="334"/>
      <c r="TXJ382" s="334"/>
      <c r="TXK382" s="334"/>
      <c r="TXL382" s="334"/>
      <c r="TXM382" s="334"/>
      <c r="TXN382" s="334"/>
      <c r="TXO382" s="334"/>
      <c r="TXP382" s="334"/>
      <c r="TXQ382" s="334"/>
      <c r="TXR382" s="334"/>
      <c r="TXS382" s="334"/>
      <c r="TXT382" s="334"/>
      <c r="TXU382" s="334"/>
      <c r="TXV382" s="334"/>
      <c r="TXW382" s="334"/>
      <c r="TXX382" s="334"/>
      <c r="TXY382" s="334"/>
      <c r="TXZ382" s="334"/>
      <c r="TYA382" s="334"/>
      <c r="TYB382" s="334"/>
      <c r="TYC382" s="334"/>
      <c r="TYD382" s="334"/>
      <c r="TYE382" s="334"/>
      <c r="TYF382" s="334"/>
      <c r="TYG382" s="334"/>
      <c r="TYH382" s="334"/>
      <c r="TYI382" s="334"/>
      <c r="TYJ382" s="334"/>
      <c r="TYK382" s="334"/>
      <c r="TYL382" s="334"/>
      <c r="TYM382" s="334"/>
      <c r="TYN382" s="334"/>
      <c r="TYO382" s="334"/>
      <c r="TYP382" s="334"/>
      <c r="TYQ382" s="334"/>
      <c r="TYR382" s="334"/>
      <c r="TYS382" s="334"/>
      <c r="TYT382" s="334"/>
      <c r="TYU382" s="334"/>
      <c r="TYV382" s="334"/>
      <c r="TYW382" s="334"/>
      <c r="TYX382" s="334"/>
      <c r="TYY382" s="334"/>
      <c r="TYZ382" s="334"/>
      <c r="TZA382" s="334"/>
      <c r="TZB382" s="334"/>
      <c r="TZC382" s="334"/>
      <c r="TZD382" s="334"/>
      <c r="TZE382" s="334"/>
      <c r="TZF382" s="334"/>
      <c r="TZG382" s="334"/>
      <c r="TZH382" s="334"/>
      <c r="TZI382" s="334"/>
      <c r="TZJ382" s="334"/>
      <c r="TZK382" s="334"/>
      <c r="TZL382" s="334"/>
      <c r="TZM382" s="334"/>
      <c r="TZN382" s="334"/>
      <c r="TZO382" s="334"/>
      <c r="TZP382" s="334"/>
      <c r="TZQ382" s="334"/>
      <c r="TZR382" s="334"/>
      <c r="TZS382" s="334"/>
      <c r="TZT382" s="334"/>
      <c r="TZU382" s="334"/>
      <c r="TZV382" s="334"/>
      <c r="TZW382" s="334"/>
      <c r="TZX382" s="334"/>
      <c r="TZY382" s="334"/>
      <c r="TZZ382" s="334"/>
      <c r="UAA382" s="334"/>
      <c r="UAB382" s="334"/>
      <c r="UAC382" s="334"/>
      <c r="UAD382" s="334"/>
      <c r="UAE382" s="334"/>
      <c r="UAF382" s="334"/>
      <c r="UAG382" s="334"/>
      <c r="UAH382" s="334"/>
      <c r="UAI382" s="334"/>
      <c r="UAJ382" s="334"/>
      <c r="UAK382" s="334"/>
      <c r="UAL382" s="334"/>
      <c r="UAM382" s="334"/>
      <c r="UAN382" s="334"/>
      <c r="UAO382" s="334"/>
      <c r="UAP382" s="334"/>
      <c r="UAQ382" s="334"/>
      <c r="UAR382" s="334"/>
      <c r="UAS382" s="334"/>
      <c r="UAT382" s="334"/>
      <c r="UAU382" s="334"/>
      <c r="UAV382" s="334"/>
      <c r="UAW382" s="334"/>
      <c r="UAX382" s="334"/>
      <c r="UAY382" s="334"/>
      <c r="UAZ382" s="334"/>
      <c r="UBA382" s="334"/>
      <c r="UBB382" s="334"/>
      <c r="UBC382" s="334"/>
      <c r="UBD382" s="334"/>
      <c r="UBE382" s="334"/>
      <c r="UBF382" s="334"/>
      <c r="UBG382" s="334"/>
      <c r="UBH382" s="334"/>
      <c r="UBI382" s="334"/>
      <c r="UBJ382" s="334"/>
      <c r="UBK382" s="334"/>
      <c r="UBL382" s="334"/>
      <c r="UBM382" s="334"/>
      <c r="UBN382" s="334"/>
      <c r="UBO382" s="334"/>
      <c r="UBP382" s="334"/>
      <c r="UBQ382" s="334"/>
      <c r="UBR382" s="334"/>
      <c r="UBS382" s="334"/>
      <c r="UBT382" s="334"/>
      <c r="UBU382" s="334"/>
      <c r="UBV382" s="334"/>
      <c r="UBW382" s="334"/>
      <c r="UBX382" s="334"/>
      <c r="UBY382" s="334"/>
      <c r="UBZ382" s="334"/>
      <c r="UCA382" s="334"/>
      <c r="UCB382" s="334"/>
      <c r="UCC382" s="334"/>
      <c r="UCD382" s="334"/>
      <c r="UCE382" s="334"/>
      <c r="UCF382" s="334"/>
      <c r="UCG382" s="334"/>
      <c r="UCH382" s="334"/>
      <c r="UCI382" s="334"/>
      <c r="UCJ382" s="334"/>
      <c r="UCK382" s="334"/>
      <c r="UCL382" s="334"/>
      <c r="UCM382" s="334"/>
      <c r="UCN382" s="334"/>
      <c r="UCO382" s="334"/>
      <c r="UCP382" s="334"/>
      <c r="UCQ382" s="334"/>
      <c r="UCR382" s="334"/>
      <c r="UCS382" s="334"/>
      <c r="UCT382" s="334"/>
      <c r="UCU382" s="334"/>
      <c r="UCV382" s="334"/>
      <c r="UCW382" s="334"/>
      <c r="UCX382" s="334"/>
      <c r="UCY382" s="334"/>
      <c r="UCZ382" s="334"/>
      <c r="UDA382" s="334"/>
      <c r="UDB382" s="334"/>
      <c r="UDC382" s="334"/>
      <c r="UDD382" s="334"/>
      <c r="UDE382" s="334"/>
      <c r="UDF382" s="334"/>
      <c r="UDG382" s="334"/>
      <c r="UDH382" s="334"/>
      <c r="UDI382" s="334"/>
      <c r="UDJ382" s="334"/>
      <c r="UDK382" s="334"/>
      <c r="UDL382" s="334"/>
      <c r="UDM382" s="334"/>
      <c r="UDN382" s="334"/>
      <c r="UDO382" s="334"/>
      <c r="UDP382" s="334"/>
      <c r="UDQ382" s="334"/>
      <c r="UDR382" s="334"/>
      <c r="UDS382" s="334"/>
      <c r="UDT382" s="334"/>
      <c r="UDU382" s="334"/>
      <c r="UDV382" s="334"/>
      <c r="UDW382" s="334"/>
      <c r="UDX382" s="334"/>
      <c r="UDY382" s="334"/>
      <c r="UDZ382" s="334"/>
      <c r="UEA382" s="334"/>
      <c r="UEB382" s="334"/>
      <c r="UEC382" s="334"/>
      <c r="UED382" s="334"/>
      <c r="UEE382" s="334"/>
      <c r="UEF382" s="334"/>
      <c r="UEG382" s="334"/>
      <c r="UEH382" s="334"/>
      <c r="UEI382" s="334"/>
      <c r="UEJ382" s="334"/>
      <c r="UEK382" s="334"/>
      <c r="UEL382" s="334"/>
      <c r="UEM382" s="334"/>
      <c r="UEN382" s="334"/>
      <c r="UEO382" s="334"/>
      <c r="UEP382" s="334"/>
      <c r="UEQ382" s="334"/>
      <c r="UER382" s="334"/>
      <c r="UES382" s="334"/>
      <c r="UET382" s="334"/>
      <c r="UEU382" s="334"/>
      <c r="UEV382" s="334"/>
      <c r="UEW382" s="334"/>
      <c r="UEX382" s="334"/>
      <c r="UEY382" s="334"/>
      <c r="UEZ382" s="334"/>
      <c r="UFA382" s="334"/>
      <c r="UFB382" s="334"/>
      <c r="UFC382" s="334"/>
      <c r="UFD382" s="334"/>
      <c r="UFE382" s="334"/>
      <c r="UFF382" s="334"/>
      <c r="UFG382" s="334"/>
      <c r="UFH382" s="334"/>
      <c r="UFI382" s="334"/>
      <c r="UFJ382" s="334"/>
      <c r="UFK382" s="334"/>
      <c r="UFL382" s="334"/>
      <c r="UFM382" s="334"/>
      <c r="UFN382" s="334"/>
      <c r="UFO382" s="334"/>
      <c r="UFP382" s="334"/>
      <c r="UFQ382" s="334"/>
      <c r="UFR382" s="334"/>
      <c r="UFS382" s="334"/>
      <c r="UFT382" s="334"/>
      <c r="UFU382" s="334"/>
      <c r="UFV382" s="334"/>
      <c r="UFW382" s="334"/>
      <c r="UFX382" s="334"/>
      <c r="UFY382" s="334"/>
      <c r="UFZ382" s="334"/>
      <c r="UGA382" s="334"/>
      <c r="UGB382" s="334"/>
      <c r="UGC382" s="334"/>
      <c r="UGD382" s="334"/>
      <c r="UGE382" s="334"/>
      <c r="UGF382" s="334"/>
      <c r="UGG382" s="334"/>
      <c r="UGH382" s="334"/>
      <c r="UGI382" s="334"/>
      <c r="UGJ382" s="334"/>
      <c r="UGK382" s="334"/>
      <c r="UGL382" s="334"/>
      <c r="UGM382" s="334"/>
      <c r="UGN382" s="334"/>
      <c r="UGO382" s="334"/>
      <c r="UGP382" s="334"/>
      <c r="UGQ382" s="334"/>
      <c r="UGR382" s="334"/>
      <c r="UGS382" s="334"/>
      <c r="UGT382" s="334"/>
      <c r="UGU382" s="334"/>
      <c r="UGV382" s="334"/>
      <c r="UGW382" s="334"/>
      <c r="UGX382" s="334"/>
      <c r="UGY382" s="334"/>
      <c r="UGZ382" s="334"/>
      <c r="UHA382" s="334"/>
      <c r="UHB382" s="334"/>
      <c r="UHC382" s="334"/>
      <c r="UHD382" s="334"/>
      <c r="UHE382" s="334"/>
      <c r="UHF382" s="334"/>
      <c r="UHG382" s="334"/>
      <c r="UHH382" s="334"/>
      <c r="UHI382" s="334"/>
      <c r="UHJ382" s="334"/>
      <c r="UHK382" s="334"/>
      <c r="UHL382" s="334"/>
      <c r="UHM382" s="334"/>
      <c r="UHN382" s="334"/>
      <c r="UHO382" s="334"/>
      <c r="UHP382" s="334"/>
      <c r="UHQ382" s="334"/>
      <c r="UHR382" s="334"/>
      <c r="UHS382" s="334"/>
      <c r="UHT382" s="334"/>
      <c r="UHU382" s="334"/>
      <c r="UHV382" s="334"/>
      <c r="UHW382" s="334"/>
      <c r="UHX382" s="334"/>
      <c r="UHY382" s="334"/>
      <c r="UHZ382" s="334"/>
      <c r="UIA382" s="334"/>
      <c r="UIB382" s="334"/>
      <c r="UIC382" s="334"/>
      <c r="UID382" s="334"/>
      <c r="UIE382" s="334"/>
      <c r="UIF382" s="334"/>
      <c r="UIG382" s="334"/>
      <c r="UIH382" s="334"/>
      <c r="UII382" s="334"/>
      <c r="UIJ382" s="334"/>
      <c r="UIK382" s="334"/>
      <c r="UIL382" s="334"/>
      <c r="UIM382" s="334"/>
      <c r="UIN382" s="334"/>
      <c r="UIO382" s="334"/>
      <c r="UIP382" s="334"/>
      <c r="UIQ382" s="334"/>
      <c r="UIR382" s="334"/>
      <c r="UIS382" s="334"/>
      <c r="UIT382" s="334"/>
      <c r="UIU382" s="334"/>
      <c r="UIV382" s="334"/>
      <c r="UIW382" s="334"/>
      <c r="UIX382" s="334"/>
      <c r="UIY382" s="334"/>
      <c r="UIZ382" s="334"/>
      <c r="UJA382" s="334"/>
      <c r="UJB382" s="334"/>
      <c r="UJC382" s="334"/>
      <c r="UJD382" s="334"/>
      <c r="UJE382" s="334"/>
      <c r="UJF382" s="334"/>
      <c r="UJG382" s="334"/>
      <c r="UJH382" s="334"/>
      <c r="UJI382" s="334"/>
      <c r="UJJ382" s="334"/>
      <c r="UJK382" s="334"/>
      <c r="UJL382" s="334"/>
      <c r="UJM382" s="334"/>
      <c r="UJN382" s="334"/>
      <c r="UJO382" s="334"/>
      <c r="UJP382" s="334"/>
      <c r="UJQ382" s="334"/>
      <c r="UJR382" s="334"/>
      <c r="UJS382" s="334"/>
      <c r="UJT382" s="334"/>
      <c r="UJU382" s="334"/>
      <c r="UJV382" s="334"/>
      <c r="UJW382" s="334"/>
      <c r="UJX382" s="334"/>
      <c r="UJY382" s="334"/>
      <c r="UJZ382" s="334"/>
      <c r="UKA382" s="334"/>
      <c r="UKB382" s="334"/>
      <c r="UKC382" s="334"/>
      <c r="UKD382" s="334"/>
      <c r="UKE382" s="334"/>
      <c r="UKF382" s="334"/>
      <c r="UKG382" s="334"/>
      <c r="UKH382" s="334"/>
      <c r="UKI382" s="334"/>
      <c r="UKJ382" s="334"/>
      <c r="UKK382" s="334"/>
      <c r="UKL382" s="334"/>
      <c r="UKM382" s="334"/>
      <c r="UKN382" s="334"/>
      <c r="UKO382" s="334"/>
      <c r="UKP382" s="334"/>
      <c r="UKQ382" s="334"/>
      <c r="UKR382" s="334"/>
      <c r="UKS382" s="334"/>
      <c r="UKT382" s="334"/>
      <c r="UKU382" s="334"/>
      <c r="UKV382" s="334"/>
      <c r="UKW382" s="334"/>
      <c r="UKX382" s="334"/>
      <c r="UKY382" s="334"/>
      <c r="UKZ382" s="334"/>
      <c r="ULA382" s="334"/>
      <c r="ULB382" s="334"/>
      <c r="ULC382" s="334"/>
      <c r="ULD382" s="334"/>
      <c r="ULE382" s="334"/>
      <c r="ULF382" s="334"/>
      <c r="ULG382" s="334"/>
      <c r="ULH382" s="334"/>
      <c r="ULI382" s="334"/>
      <c r="ULJ382" s="334"/>
      <c r="ULK382" s="334"/>
      <c r="ULL382" s="334"/>
      <c r="ULM382" s="334"/>
      <c r="ULN382" s="334"/>
      <c r="ULO382" s="334"/>
      <c r="ULP382" s="334"/>
      <c r="ULQ382" s="334"/>
      <c r="ULR382" s="334"/>
      <c r="ULS382" s="334"/>
      <c r="ULT382" s="334"/>
      <c r="ULU382" s="334"/>
      <c r="ULV382" s="334"/>
      <c r="ULW382" s="334"/>
      <c r="ULX382" s="334"/>
      <c r="ULY382" s="334"/>
      <c r="ULZ382" s="334"/>
      <c r="UMA382" s="334"/>
      <c r="UMB382" s="334"/>
      <c r="UMC382" s="334"/>
      <c r="UMD382" s="334"/>
      <c r="UME382" s="334"/>
      <c r="UMF382" s="334"/>
      <c r="UMG382" s="334"/>
      <c r="UMH382" s="334"/>
      <c r="UMI382" s="334"/>
      <c r="UMJ382" s="334"/>
      <c r="UMK382" s="334"/>
      <c r="UML382" s="334"/>
      <c r="UMM382" s="334"/>
      <c r="UMN382" s="334"/>
      <c r="UMO382" s="334"/>
      <c r="UMP382" s="334"/>
      <c r="UMQ382" s="334"/>
      <c r="UMR382" s="334"/>
      <c r="UMS382" s="334"/>
      <c r="UMT382" s="334"/>
      <c r="UMU382" s="334"/>
      <c r="UMV382" s="334"/>
      <c r="UMW382" s="334"/>
      <c r="UMX382" s="334"/>
      <c r="UMY382" s="334"/>
      <c r="UMZ382" s="334"/>
      <c r="UNA382" s="334"/>
      <c r="UNB382" s="334"/>
      <c r="UNC382" s="334"/>
      <c r="UND382" s="334"/>
      <c r="UNE382" s="334"/>
      <c r="UNF382" s="334"/>
      <c r="UNG382" s="334"/>
      <c r="UNH382" s="334"/>
      <c r="UNI382" s="334"/>
      <c r="UNJ382" s="334"/>
      <c r="UNK382" s="334"/>
      <c r="UNL382" s="334"/>
      <c r="UNM382" s="334"/>
      <c r="UNN382" s="334"/>
      <c r="UNO382" s="334"/>
      <c r="UNP382" s="334"/>
      <c r="UNQ382" s="334"/>
      <c r="UNR382" s="334"/>
      <c r="UNS382" s="334"/>
      <c r="UNT382" s="334"/>
      <c r="UNU382" s="334"/>
      <c r="UNV382" s="334"/>
      <c r="UNW382" s="334"/>
      <c r="UNX382" s="334"/>
      <c r="UNY382" s="334"/>
      <c r="UNZ382" s="334"/>
      <c r="UOA382" s="334"/>
      <c r="UOB382" s="334"/>
      <c r="UOC382" s="334"/>
      <c r="UOD382" s="334"/>
      <c r="UOE382" s="334"/>
      <c r="UOF382" s="334"/>
      <c r="UOG382" s="334"/>
      <c r="UOH382" s="334"/>
      <c r="UOI382" s="334"/>
      <c r="UOJ382" s="334"/>
      <c r="UOK382" s="334"/>
      <c r="UOL382" s="334"/>
      <c r="UOM382" s="334"/>
      <c r="UON382" s="334"/>
      <c r="UOO382" s="334"/>
      <c r="UOP382" s="334"/>
      <c r="UOQ382" s="334"/>
      <c r="UOR382" s="334"/>
      <c r="UOS382" s="334"/>
      <c r="UOT382" s="334"/>
      <c r="UOU382" s="334"/>
      <c r="UOV382" s="334"/>
      <c r="UOW382" s="334"/>
      <c r="UOX382" s="334"/>
      <c r="UOY382" s="334"/>
      <c r="UOZ382" s="334"/>
      <c r="UPA382" s="334"/>
      <c r="UPB382" s="334"/>
      <c r="UPC382" s="334"/>
      <c r="UPD382" s="334"/>
      <c r="UPE382" s="334"/>
      <c r="UPF382" s="334"/>
      <c r="UPG382" s="334"/>
      <c r="UPH382" s="334"/>
      <c r="UPI382" s="334"/>
      <c r="UPJ382" s="334"/>
      <c r="UPK382" s="334"/>
      <c r="UPL382" s="334"/>
      <c r="UPM382" s="334"/>
      <c r="UPN382" s="334"/>
      <c r="UPO382" s="334"/>
      <c r="UPP382" s="334"/>
      <c r="UPQ382" s="334"/>
      <c r="UPR382" s="334"/>
      <c r="UPS382" s="334"/>
      <c r="UPT382" s="334"/>
      <c r="UPU382" s="334"/>
      <c r="UPV382" s="334"/>
      <c r="UPW382" s="334"/>
      <c r="UPX382" s="334"/>
      <c r="UPY382" s="334"/>
      <c r="UPZ382" s="334"/>
      <c r="UQA382" s="334"/>
      <c r="UQB382" s="334"/>
      <c r="UQC382" s="334"/>
      <c r="UQD382" s="334"/>
      <c r="UQE382" s="334"/>
      <c r="UQF382" s="334"/>
      <c r="UQG382" s="334"/>
      <c r="UQH382" s="334"/>
      <c r="UQI382" s="334"/>
      <c r="UQJ382" s="334"/>
      <c r="UQK382" s="334"/>
      <c r="UQL382" s="334"/>
      <c r="UQM382" s="334"/>
      <c r="UQN382" s="334"/>
      <c r="UQO382" s="334"/>
      <c r="UQP382" s="334"/>
      <c r="UQQ382" s="334"/>
      <c r="UQR382" s="334"/>
      <c r="UQS382" s="334"/>
      <c r="UQT382" s="334"/>
      <c r="UQU382" s="334"/>
      <c r="UQV382" s="334"/>
      <c r="UQW382" s="334"/>
      <c r="UQX382" s="334"/>
      <c r="UQY382" s="334"/>
      <c r="UQZ382" s="334"/>
      <c r="URA382" s="334"/>
      <c r="URB382" s="334"/>
      <c r="URC382" s="334"/>
      <c r="URD382" s="334"/>
      <c r="URE382" s="334"/>
      <c r="URF382" s="334"/>
      <c r="URG382" s="334"/>
      <c r="URH382" s="334"/>
      <c r="URI382" s="334"/>
      <c r="URJ382" s="334"/>
      <c r="URK382" s="334"/>
      <c r="URL382" s="334"/>
      <c r="URM382" s="334"/>
      <c r="URN382" s="334"/>
      <c r="URO382" s="334"/>
      <c r="URP382" s="334"/>
      <c r="URQ382" s="334"/>
      <c r="URR382" s="334"/>
      <c r="URS382" s="334"/>
      <c r="URT382" s="334"/>
      <c r="URU382" s="334"/>
      <c r="URV382" s="334"/>
      <c r="URW382" s="334"/>
      <c r="URX382" s="334"/>
      <c r="URY382" s="334"/>
      <c r="URZ382" s="334"/>
      <c r="USA382" s="334"/>
      <c r="USB382" s="334"/>
      <c r="USC382" s="334"/>
      <c r="USD382" s="334"/>
      <c r="USE382" s="334"/>
      <c r="USF382" s="334"/>
      <c r="USG382" s="334"/>
      <c r="USH382" s="334"/>
      <c r="USI382" s="334"/>
      <c r="USJ382" s="334"/>
      <c r="USK382" s="334"/>
      <c r="USL382" s="334"/>
      <c r="USM382" s="334"/>
      <c r="USN382" s="334"/>
      <c r="USO382" s="334"/>
      <c r="USP382" s="334"/>
      <c r="USQ382" s="334"/>
      <c r="USR382" s="334"/>
      <c r="USS382" s="334"/>
      <c r="UST382" s="334"/>
      <c r="USU382" s="334"/>
      <c r="USV382" s="334"/>
      <c r="USW382" s="334"/>
      <c r="USX382" s="334"/>
      <c r="USY382" s="334"/>
      <c r="USZ382" s="334"/>
      <c r="UTA382" s="334"/>
      <c r="UTB382" s="334"/>
      <c r="UTC382" s="334"/>
      <c r="UTD382" s="334"/>
      <c r="UTE382" s="334"/>
      <c r="UTF382" s="334"/>
      <c r="UTG382" s="334"/>
      <c r="UTH382" s="334"/>
      <c r="UTI382" s="334"/>
      <c r="UTJ382" s="334"/>
      <c r="UTK382" s="334"/>
      <c r="UTL382" s="334"/>
      <c r="UTM382" s="334"/>
      <c r="UTN382" s="334"/>
      <c r="UTO382" s="334"/>
      <c r="UTP382" s="334"/>
      <c r="UTQ382" s="334"/>
      <c r="UTR382" s="334"/>
      <c r="UTS382" s="334"/>
      <c r="UTT382" s="334"/>
      <c r="UTU382" s="334"/>
      <c r="UTV382" s="334"/>
      <c r="UTW382" s="334"/>
      <c r="UTX382" s="334"/>
      <c r="UTY382" s="334"/>
      <c r="UTZ382" s="334"/>
      <c r="UUA382" s="334"/>
      <c r="UUB382" s="334"/>
      <c r="UUC382" s="334"/>
      <c r="UUD382" s="334"/>
      <c r="UUE382" s="334"/>
      <c r="UUF382" s="334"/>
      <c r="UUG382" s="334"/>
      <c r="UUH382" s="334"/>
      <c r="UUI382" s="334"/>
      <c r="UUJ382" s="334"/>
      <c r="UUK382" s="334"/>
      <c r="UUL382" s="334"/>
      <c r="UUM382" s="334"/>
      <c r="UUN382" s="334"/>
      <c r="UUO382" s="334"/>
      <c r="UUP382" s="334"/>
      <c r="UUQ382" s="334"/>
      <c r="UUR382" s="334"/>
      <c r="UUS382" s="334"/>
      <c r="UUT382" s="334"/>
      <c r="UUU382" s="334"/>
      <c r="UUV382" s="334"/>
      <c r="UUW382" s="334"/>
      <c r="UUX382" s="334"/>
      <c r="UUY382" s="334"/>
      <c r="UUZ382" s="334"/>
      <c r="UVA382" s="334"/>
      <c r="UVB382" s="334"/>
      <c r="UVC382" s="334"/>
      <c r="UVD382" s="334"/>
      <c r="UVE382" s="334"/>
      <c r="UVF382" s="334"/>
      <c r="UVG382" s="334"/>
      <c r="UVH382" s="334"/>
      <c r="UVI382" s="334"/>
      <c r="UVJ382" s="334"/>
      <c r="UVK382" s="334"/>
      <c r="UVL382" s="334"/>
      <c r="UVM382" s="334"/>
      <c r="UVN382" s="334"/>
      <c r="UVO382" s="334"/>
      <c r="UVP382" s="334"/>
      <c r="UVQ382" s="334"/>
      <c r="UVR382" s="334"/>
      <c r="UVS382" s="334"/>
      <c r="UVT382" s="334"/>
      <c r="UVU382" s="334"/>
      <c r="UVV382" s="334"/>
      <c r="UVW382" s="334"/>
      <c r="UVX382" s="334"/>
      <c r="UVY382" s="334"/>
      <c r="UVZ382" s="334"/>
      <c r="UWA382" s="334"/>
      <c r="UWB382" s="334"/>
      <c r="UWC382" s="334"/>
      <c r="UWD382" s="334"/>
      <c r="UWE382" s="334"/>
      <c r="UWF382" s="334"/>
      <c r="UWG382" s="334"/>
      <c r="UWH382" s="334"/>
      <c r="UWI382" s="334"/>
      <c r="UWJ382" s="334"/>
      <c r="UWK382" s="334"/>
      <c r="UWL382" s="334"/>
      <c r="UWM382" s="334"/>
      <c r="UWN382" s="334"/>
      <c r="UWO382" s="334"/>
      <c r="UWP382" s="334"/>
      <c r="UWQ382" s="334"/>
      <c r="UWR382" s="334"/>
      <c r="UWS382" s="334"/>
      <c r="UWT382" s="334"/>
      <c r="UWU382" s="334"/>
      <c r="UWV382" s="334"/>
      <c r="UWW382" s="334"/>
      <c r="UWX382" s="334"/>
      <c r="UWY382" s="334"/>
      <c r="UWZ382" s="334"/>
      <c r="UXA382" s="334"/>
      <c r="UXB382" s="334"/>
      <c r="UXC382" s="334"/>
      <c r="UXD382" s="334"/>
      <c r="UXE382" s="334"/>
      <c r="UXF382" s="334"/>
      <c r="UXG382" s="334"/>
      <c r="UXH382" s="334"/>
      <c r="UXI382" s="334"/>
      <c r="UXJ382" s="334"/>
      <c r="UXK382" s="334"/>
      <c r="UXL382" s="334"/>
      <c r="UXM382" s="334"/>
      <c r="UXN382" s="334"/>
      <c r="UXO382" s="334"/>
      <c r="UXP382" s="334"/>
      <c r="UXQ382" s="334"/>
      <c r="UXR382" s="334"/>
      <c r="UXS382" s="334"/>
      <c r="UXT382" s="334"/>
      <c r="UXU382" s="334"/>
      <c r="UXV382" s="334"/>
      <c r="UXW382" s="334"/>
      <c r="UXX382" s="334"/>
      <c r="UXY382" s="334"/>
      <c r="UXZ382" s="334"/>
      <c r="UYA382" s="334"/>
      <c r="UYB382" s="334"/>
      <c r="UYC382" s="334"/>
      <c r="UYD382" s="334"/>
      <c r="UYE382" s="334"/>
      <c r="UYF382" s="334"/>
      <c r="UYG382" s="334"/>
      <c r="UYH382" s="334"/>
      <c r="UYI382" s="334"/>
      <c r="UYJ382" s="334"/>
      <c r="UYK382" s="334"/>
      <c r="UYL382" s="334"/>
      <c r="UYM382" s="334"/>
      <c r="UYN382" s="334"/>
      <c r="UYO382" s="334"/>
      <c r="UYP382" s="334"/>
      <c r="UYQ382" s="334"/>
      <c r="UYR382" s="334"/>
      <c r="UYS382" s="334"/>
      <c r="UYT382" s="334"/>
      <c r="UYU382" s="334"/>
      <c r="UYV382" s="334"/>
      <c r="UYW382" s="334"/>
      <c r="UYX382" s="334"/>
      <c r="UYY382" s="334"/>
      <c r="UYZ382" s="334"/>
      <c r="UZA382" s="334"/>
      <c r="UZB382" s="334"/>
      <c r="UZC382" s="334"/>
      <c r="UZD382" s="334"/>
      <c r="UZE382" s="334"/>
      <c r="UZF382" s="334"/>
      <c r="UZG382" s="334"/>
      <c r="UZH382" s="334"/>
      <c r="UZI382" s="334"/>
      <c r="UZJ382" s="334"/>
      <c r="UZK382" s="334"/>
      <c r="UZL382" s="334"/>
      <c r="UZM382" s="334"/>
      <c r="UZN382" s="334"/>
      <c r="UZO382" s="334"/>
      <c r="UZP382" s="334"/>
      <c r="UZQ382" s="334"/>
      <c r="UZR382" s="334"/>
      <c r="UZS382" s="334"/>
      <c r="UZT382" s="334"/>
      <c r="UZU382" s="334"/>
      <c r="UZV382" s="334"/>
      <c r="UZW382" s="334"/>
      <c r="UZX382" s="334"/>
      <c r="UZY382" s="334"/>
      <c r="UZZ382" s="334"/>
      <c r="VAA382" s="334"/>
      <c r="VAB382" s="334"/>
      <c r="VAC382" s="334"/>
      <c r="VAD382" s="334"/>
      <c r="VAE382" s="334"/>
      <c r="VAF382" s="334"/>
      <c r="VAG382" s="334"/>
      <c r="VAH382" s="334"/>
      <c r="VAI382" s="334"/>
      <c r="VAJ382" s="334"/>
      <c r="VAK382" s="334"/>
      <c r="VAL382" s="334"/>
      <c r="VAM382" s="334"/>
      <c r="VAN382" s="334"/>
      <c r="VAO382" s="334"/>
      <c r="VAP382" s="334"/>
      <c r="VAQ382" s="334"/>
      <c r="VAR382" s="334"/>
      <c r="VAS382" s="334"/>
      <c r="VAT382" s="334"/>
      <c r="VAU382" s="334"/>
      <c r="VAV382" s="334"/>
      <c r="VAW382" s="334"/>
      <c r="VAX382" s="334"/>
      <c r="VAY382" s="334"/>
      <c r="VAZ382" s="334"/>
      <c r="VBA382" s="334"/>
      <c r="VBB382" s="334"/>
      <c r="VBC382" s="334"/>
      <c r="VBD382" s="334"/>
      <c r="VBE382" s="334"/>
      <c r="VBF382" s="334"/>
      <c r="VBG382" s="334"/>
      <c r="VBH382" s="334"/>
      <c r="VBI382" s="334"/>
      <c r="VBJ382" s="334"/>
      <c r="VBK382" s="334"/>
      <c r="VBL382" s="334"/>
      <c r="VBM382" s="334"/>
      <c r="VBN382" s="334"/>
      <c r="VBO382" s="334"/>
      <c r="VBP382" s="334"/>
      <c r="VBQ382" s="334"/>
      <c r="VBR382" s="334"/>
      <c r="VBS382" s="334"/>
      <c r="VBT382" s="334"/>
      <c r="VBU382" s="334"/>
      <c r="VBV382" s="334"/>
      <c r="VBW382" s="334"/>
      <c r="VBX382" s="334"/>
      <c r="VBY382" s="334"/>
      <c r="VBZ382" s="334"/>
      <c r="VCA382" s="334"/>
      <c r="VCB382" s="334"/>
      <c r="VCC382" s="334"/>
      <c r="VCD382" s="334"/>
      <c r="VCE382" s="334"/>
      <c r="VCF382" s="334"/>
      <c r="VCG382" s="334"/>
      <c r="VCH382" s="334"/>
      <c r="VCI382" s="334"/>
      <c r="VCJ382" s="334"/>
      <c r="VCK382" s="334"/>
      <c r="VCL382" s="334"/>
      <c r="VCM382" s="334"/>
      <c r="VCN382" s="334"/>
      <c r="VCO382" s="334"/>
      <c r="VCP382" s="334"/>
      <c r="VCQ382" s="334"/>
      <c r="VCR382" s="334"/>
      <c r="VCS382" s="334"/>
      <c r="VCT382" s="334"/>
      <c r="VCU382" s="334"/>
      <c r="VCV382" s="334"/>
      <c r="VCW382" s="334"/>
      <c r="VCX382" s="334"/>
      <c r="VCY382" s="334"/>
      <c r="VCZ382" s="334"/>
      <c r="VDA382" s="334"/>
      <c r="VDB382" s="334"/>
      <c r="VDC382" s="334"/>
      <c r="VDD382" s="334"/>
      <c r="VDE382" s="334"/>
      <c r="VDF382" s="334"/>
      <c r="VDG382" s="334"/>
      <c r="VDH382" s="334"/>
      <c r="VDI382" s="334"/>
      <c r="VDJ382" s="334"/>
      <c r="VDK382" s="334"/>
      <c r="VDL382" s="334"/>
      <c r="VDM382" s="334"/>
      <c r="VDN382" s="334"/>
      <c r="VDO382" s="334"/>
      <c r="VDP382" s="334"/>
      <c r="VDQ382" s="334"/>
      <c r="VDR382" s="334"/>
      <c r="VDS382" s="334"/>
      <c r="VDT382" s="334"/>
      <c r="VDU382" s="334"/>
      <c r="VDV382" s="334"/>
      <c r="VDW382" s="334"/>
      <c r="VDX382" s="334"/>
      <c r="VDY382" s="334"/>
      <c r="VDZ382" s="334"/>
      <c r="VEA382" s="334"/>
      <c r="VEB382" s="334"/>
      <c r="VEC382" s="334"/>
      <c r="VED382" s="334"/>
      <c r="VEE382" s="334"/>
      <c r="VEF382" s="334"/>
      <c r="VEG382" s="334"/>
      <c r="VEH382" s="334"/>
      <c r="VEI382" s="334"/>
      <c r="VEJ382" s="334"/>
      <c r="VEK382" s="334"/>
      <c r="VEL382" s="334"/>
      <c r="VEM382" s="334"/>
      <c r="VEN382" s="334"/>
      <c r="VEO382" s="334"/>
      <c r="VEP382" s="334"/>
      <c r="VEQ382" s="334"/>
      <c r="VER382" s="334"/>
      <c r="VES382" s="334"/>
      <c r="VET382" s="334"/>
      <c r="VEU382" s="334"/>
      <c r="VEV382" s="334"/>
      <c r="VEW382" s="334"/>
      <c r="VEX382" s="334"/>
      <c r="VEY382" s="334"/>
      <c r="VEZ382" s="334"/>
      <c r="VFA382" s="334"/>
      <c r="VFB382" s="334"/>
      <c r="VFC382" s="334"/>
      <c r="VFD382" s="334"/>
      <c r="VFE382" s="334"/>
      <c r="VFF382" s="334"/>
      <c r="VFG382" s="334"/>
      <c r="VFH382" s="334"/>
      <c r="VFI382" s="334"/>
      <c r="VFJ382" s="334"/>
      <c r="VFK382" s="334"/>
      <c r="VFL382" s="334"/>
      <c r="VFM382" s="334"/>
      <c r="VFN382" s="334"/>
      <c r="VFO382" s="334"/>
      <c r="VFP382" s="334"/>
      <c r="VFQ382" s="334"/>
      <c r="VFR382" s="334"/>
      <c r="VFS382" s="334"/>
      <c r="VFT382" s="334"/>
      <c r="VFU382" s="334"/>
      <c r="VFV382" s="334"/>
      <c r="VFW382" s="334"/>
      <c r="VFX382" s="334"/>
      <c r="VFY382" s="334"/>
      <c r="VFZ382" s="334"/>
      <c r="VGA382" s="334"/>
      <c r="VGB382" s="334"/>
      <c r="VGC382" s="334"/>
      <c r="VGD382" s="334"/>
      <c r="VGE382" s="334"/>
      <c r="VGF382" s="334"/>
      <c r="VGG382" s="334"/>
      <c r="VGH382" s="334"/>
      <c r="VGI382" s="334"/>
      <c r="VGJ382" s="334"/>
      <c r="VGK382" s="334"/>
      <c r="VGL382" s="334"/>
      <c r="VGM382" s="334"/>
      <c r="VGN382" s="334"/>
      <c r="VGO382" s="334"/>
      <c r="VGP382" s="334"/>
      <c r="VGQ382" s="334"/>
      <c r="VGR382" s="334"/>
      <c r="VGS382" s="334"/>
      <c r="VGT382" s="334"/>
      <c r="VGU382" s="334"/>
      <c r="VGV382" s="334"/>
      <c r="VGW382" s="334"/>
      <c r="VGX382" s="334"/>
      <c r="VGY382" s="334"/>
      <c r="VGZ382" s="334"/>
      <c r="VHA382" s="334"/>
      <c r="VHB382" s="334"/>
      <c r="VHC382" s="334"/>
      <c r="VHD382" s="334"/>
      <c r="VHE382" s="334"/>
      <c r="VHF382" s="334"/>
      <c r="VHG382" s="334"/>
      <c r="VHH382" s="334"/>
      <c r="VHI382" s="334"/>
      <c r="VHJ382" s="334"/>
      <c r="VHK382" s="334"/>
      <c r="VHL382" s="334"/>
      <c r="VHM382" s="334"/>
      <c r="VHN382" s="334"/>
      <c r="VHO382" s="334"/>
      <c r="VHP382" s="334"/>
      <c r="VHQ382" s="334"/>
      <c r="VHR382" s="334"/>
      <c r="VHS382" s="334"/>
      <c r="VHT382" s="334"/>
      <c r="VHU382" s="334"/>
      <c r="VHV382" s="334"/>
      <c r="VHW382" s="334"/>
      <c r="VHX382" s="334"/>
      <c r="VHY382" s="334"/>
      <c r="VHZ382" s="334"/>
      <c r="VIA382" s="334"/>
      <c r="VIB382" s="334"/>
      <c r="VIC382" s="334"/>
      <c r="VID382" s="334"/>
      <c r="VIE382" s="334"/>
      <c r="VIF382" s="334"/>
      <c r="VIG382" s="334"/>
      <c r="VIH382" s="334"/>
      <c r="VII382" s="334"/>
      <c r="VIJ382" s="334"/>
      <c r="VIK382" s="334"/>
      <c r="VIL382" s="334"/>
      <c r="VIM382" s="334"/>
      <c r="VIN382" s="334"/>
      <c r="VIO382" s="334"/>
      <c r="VIP382" s="334"/>
      <c r="VIQ382" s="334"/>
      <c r="VIR382" s="334"/>
      <c r="VIS382" s="334"/>
      <c r="VIT382" s="334"/>
      <c r="VIU382" s="334"/>
      <c r="VIV382" s="334"/>
      <c r="VIW382" s="334"/>
      <c r="VIX382" s="334"/>
      <c r="VIY382" s="334"/>
      <c r="VIZ382" s="334"/>
      <c r="VJA382" s="334"/>
      <c r="VJB382" s="334"/>
      <c r="VJC382" s="334"/>
      <c r="VJD382" s="334"/>
      <c r="VJE382" s="334"/>
      <c r="VJF382" s="334"/>
      <c r="VJG382" s="334"/>
      <c r="VJH382" s="334"/>
      <c r="VJI382" s="334"/>
      <c r="VJJ382" s="334"/>
      <c r="VJK382" s="334"/>
      <c r="VJL382" s="334"/>
      <c r="VJM382" s="334"/>
      <c r="VJN382" s="334"/>
      <c r="VJO382" s="334"/>
      <c r="VJP382" s="334"/>
      <c r="VJQ382" s="334"/>
      <c r="VJR382" s="334"/>
      <c r="VJS382" s="334"/>
      <c r="VJT382" s="334"/>
      <c r="VJU382" s="334"/>
      <c r="VJV382" s="334"/>
      <c r="VJW382" s="334"/>
      <c r="VJX382" s="334"/>
      <c r="VJY382" s="334"/>
      <c r="VJZ382" s="334"/>
      <c r="VKA382" s="334"/>
      <c r="VKB382" s="334"/>
      <c r="VKC382" s="334"/>
      <c r="VKD382" s="334"/>
      <c r="VKE382" s="334"/>
      <c r="VKF382" s="334"/>
      <c r="VKG382" s="334"/>
      <c r="VKH382" s="334"/>
      <c r="VKI382" s="334"/>
      <c r="VKJ382" s="334"/>
      <c r="VKK382" s="334"/>
      <c r="VKL382" s="334"/>
      <c r="VKM382" s="334"/>
      <c r="VKN382" s="334"/>
      <c r="VKO382" s="334"/>
      <c r="VKP382" s="334"/>
      <c r="VKQ382" s="334"/>
      <c r="VKR382" s="334"/>
      <c r="VKS382" s="334"/>
      <c r="VKT382" s="334"/>
      <c r="VKU382" s="334"/>
      <c r="VKV382" s="334"/>
      <c r="VKW382" s="334"/>
      <c r="VKX382" s="334"/>
      <c r="VKY382" s="334"/>
      <c r="VKZ382" s="334"/>
      <c r="VLA382" s="334"/>
      <c r="VLB382" s="334"/>
      <c r="VLC382" s="334"/>
      <c r="VLD382" s="334"/>
      <c r="VLE382" s="334"/>
      <c r="VLF382" s="334"/>
      <c r="VLG382" s="334"/>
      <c r="VLH382" s="334"/>
      <c r="VLI382" s="334"/>
      <c r="VLJ382" s="334"/>
      <c r="VLK382" s="334"/>
      <c r="VLL382" s="334"/>
      <c r="VLM382" s="334"/>
      <c r="VLN382" s="334"/>
      <c r="VLO382" s="334"/>
      <c r="VLP382" s="334"/>
      <c r="VLQ382" s="334"/>
      <c r="VLR382" s="334"/>
      <c r="VLS382" s="334"/>
      <c r="VLT382" s="334"/>
      <c r="VLU382" s="334"/>
      <c r="VLV382" s="334"/>
      <c r="VLW382" s="334"/>
      <c r="VLX382" s="334"/>
      <c r="VLY382" s="334"/>
      <c r="VLZ382" s="334"/>
      <c r="VMA382" s="334"/>
      <c r="VMB382" s="334"/>
      <c r="VMC382" s="334"/>
      <c r="VMD382" s="334"/>
      <c r="VME382" s="334"/>
      <c r="VMF382" s="334"/>
      <c r="VMG382" s="334"/>
      <c r="VMH382" s="334"/>
      <c r="VMI382" s="334"/>
      <c r="VMJ382" s="334"/>
      <c r="VMK382" s="334"/>
      <c r="VML382" s="334"/>
      <c r="VMM382" s="334"/>
      <c r="VMN382" s="334"/>
      <c r="VMO382" s="334"/>
      <c r="VMP382" s="334"/>
      <c r="VMQ382" s="334"/>
      <c r="VMR382" s="334"/>
      <c r="VMS382" s="334"/>
      <c r="VMT382" s="334"/>
      <c r="VMU382" s="334"/>
      <c r="VMV382" s="334"/>
      <c r="VMW382" s="334"/>
      <c r="VMX382" s="334"/>
      <c r="VMY382" s="334"/>
      <c r="VMZ382" s="334"/>
      <c r="VNA382" s="334"/>
      <c r="VNB382" s="334"/>
      <c r="VNC382" s="334"/>
      <c r="VND382" s="334"/>
      <c r="VNE382" s="334"/>
      <c r="VNF382" s="334"/>
      <c r="VNG382" s="334"/>
      <c r="VNH382" s="334"/>
      <c r="VNI382" s="334"/>
      <c r="VNJ382" s="334"/>
      <c r="VNK382" s="334"/>
      <c r="VNL382" s="334"/>
      <c r="VNM382" s="334"/>
      <c r="VNN382" s="334"/>
      <c r="VNO382" s="334"/>
      <c r="VNP382" s="334"/>
      <c r="VNQ382" s="334"/>
      <c r="VNR382" s="334"/>
      <c r="VNS382" s="334"/>
      <c r="VNT382" s="334"/>
      <c r="VNU382" s="334"/>
      <c r="VNV382" s="334"/>
      <c r="VNW382" s="334"/>
      <c r="VNX382" s="334"/>
      <c r="VNY382" s="334"/>
      <c r="VNZ382" s="334"/>
      <c r="VOA382" s="334"/>
      <c r="VOB382" s="334"/>
      <c r="VOC382" s="334"/>
      <c r="VOD382" s="334"/>
      <c r="VOE382" s="334"/>
      <c r="VOF382" s="334"/>
      <c r="VOG382" s="334"/>
      <c r="VOH382" s="334"/>
      <c r="VOI382" s="334"/>
      <c r="VOJ382" s="334"/>
      <c r="VOK382" s="334"/>
      <c r="VOL382" s="334"/>
      <c r="VOM382" s="334"/>
      <c r="VON382" s="334"/>
      <c r="VOO382" s="334"/>
      <c r="VOP382" s="334"/>
      <c r="VOQ382" s="334"/>
      <c r="VOR382" s="334"/>
      <c r="VOS382" s="334"/>
      <c r="VOT382" s="334"/>
      <c r="VOU382" s="334"/>
      <c r="VOV382" s="334"/>
      <c r="VOW382" s="334"/>
      <c r="VOX382" s="334"/>
      <c r="VOY382" s="334"/>
      <c r="VOZ382" s="334"/>
      <c r="VPA382" s="334"/>
      <c r="VPB382" s="334"/>
      <c r="VPC382" s="334"/>
      <c r="VPD382" s="334"/>
      <c r="VPE382" s="334"/>
      <c r="VPF382" s="334"/>
      <c r="VPG382" s="334"/>
      <c r="VPH382" s="334"/>
      <c r="VPI382" s="334"/>
      <c r="VPJ382" s="334"/>
      <c r="VPK382" s="334"/>
      <c r="VPL382" s="334"/>
      <c r="VPM382" s="334"/>
      <c r="VPN382" s="334"/>
      <c r="VPO382" s="334"/>
      <c r="VPP382" s="334"/>
      <c r="VPQ382" s="334"/>
      <c r="VPR382" s="334"/>
      <c r="VPS382" s="334"/>
      <c r="VPT382" s="334"/>
      <c r="VPU382" s="334"/>
      <c r="VPV382" s="334"/>
      <c r="VPW382" s="334"/>
      <c r="VPX382" s="334"/>
      <c r="VPY382" s="334"/>
      <c r="VPZ382" s="334"/>
      <c r="VQA382" s="334"/>
      <c r="VQB382" s="334"/>
      <c r="VQC382" s="334"/>
      <c r="VQD382" s="334"/>
      <c r="VQE382" s="334"/>
      <c r="VQF382" s="334"/>
      <c r="VQG382" s="334"/>
      <c r="VQH382" s="334"/>
      <c r="VQI382" s="334"/>
      <c r="VQJ382" s="334"/>
      <c r="VQK382" s="334"/>
      <c r="VQL382" s="334"/>
      <c r="VQM382" s="334"/>
      <c r="VQN382" s="334"/>
      <c r="VQO382" s="334"/>
      <c r="VQP382" s="334"/>
      <c r="VQQ382" s="334"/>
      <c r="VQR382" s="334"/>
      <c r="VQS382" s="334"/>
      <c r="VQT382" s="334"/>
      <c r="VQU382" s="334"/>
      <c r="VQV382" s="334"/>
      <c r="VQW382" s="334"/>
      <c r="VQX382" s="334"/>
      <c r="VQY382" s="334"/>
      <c r="VQZ382" s="334"/>
      <c r="VRA382" s="334"/>
      <c r="VRB382" s="334"/>
      <c r="VRC382" s="334"/>
      <c r="VRD382" s="334"/>
      <c r="VRE382" s="334"/>
      <c r="VRF382" s="334"/>
      <c r="VRG382" s="334"/>
      <c r="VRH382" s="334"/>
      <c r="VRI382" s="334"/>
      <c r="VRJ382" s="334"/>
      <c r="VRK382" s="334"/>
      <c r="VRL382" s="334"/>
      <c r="VRM382" s="334"/>
      <c r="VRN382" s="334"/>
      <c r="VRO382" s="334"/>
      <c r="VRP382" s="334"/>
      <c r="VRQ382" s="334"/>
      <c r="VRR382" s="334"/>
      <c r="VRS382" s="334"/>
      <c r="VRT382" s="334"/>
      <c r="VRU382" s="334"/>
      <c r="VRV382" s="334"/>
      <c r="VRW382" s="334"/>
      <c r="VRX382" s="334"/>
      <c r="VRY382" s="334"/>
      <c r="VRZ382" s="334"/>
      <c r="VSA382" s="334"/>
      <c r="VSB382" s="334"/>
      <c r="VSC382" s="334"/>
      <c r="VSD382" s="334"/>
      <c r="VSE382" s="334"/>
      <c r="VSF382" s="334"/>
      <c r="VSG382" s="334"/>
      <c r="VSH382" s="334"/>
      <c r="VSI382" s="334"/>
      <c r="VSJ382" s="334"/>
      <c r="VSK382" s="334"/>
      <c r="VSL382" s="334"/>
      <c r="VSM382" s="334"/>
      <c r="VSN382" s="334"/>
      <c r="VSO382" s="334"/>
      <c r="VSP382" s="334"/>
      <c r="VSQ382" s="334"/>
      <c r="VSR382" s="334"/>
      <c r="VSS382" s="334"/>
      <c r="VST382" s="334"/>
      <c r="VSU382" s="334"/>
      <c r="VSV382" s="334"/>
      <c r="VSW382" s="334"/>
      <c r="VSX382" s="334"/>
      <c r="VSY382" s="334"/>
      <c r="VSZ382" s="334"/>
      <c r="VTA382" s="334"/>
      <c r="VTB382" s="334"/>
      <c r="VTC382" s="334"/>
      <c r="VTD382" s="334"/>
      <c r="VTE382" s="334"/>
      <c r="VTF382" s="334"/>
      <c r="VTG382" s="334"/>
      <c r="VTH382" s="334"/>
      <c r="VTI382" s="334"/>
      <c r="VTJ382" s="334"/>
      <c r="VTK382" s="334"/>
      <c r="VTL382" s="334"/>
      <c r="VTM382" s="334"/>
      <c r="VTN382" s="334"/>
      <c r="VTO382" s="334"/>
      <c r="VTP382" s="334"/>
      <c r="VTQ382" s="334"/>
      <c r="VTR382" s="334"/>
      <c r="VTS382" s="334"/>
      <c r="VTT382" s="334"/>
      <c r="VTU382" s="334"/>
      <c r="VTV382" s="334"/>
      <c r="VTW382" s="334"/>
      <c r="VTX382" s="334"/>
      <c r="VTY382" s="334"/>
      <c r="VTZ382" s="334"/>
      <c r="VUA382" s="334"/>
      <c r="VUB382" s="334"/>
      <c r="VUC382" s="334"/>
      <c r="VUD382" s="334"/>
      <c r="VUE382" s="334"/>
      <c r="VUF382" s="334"/>
      <c r="VUG382" s="334"/>
      <c r="VUH382" s="334"/>
      <c r="VUI382" s="334"/>
      <c r="VUJ382" s="334"/>
      <c r="VUK382" s="334"/>
      <c r="VUL382" s="334"/>
      <c r="VUM382" s="334"/>
      <c r="VUN382" s="334"/>
      <c r="VUO382" s="334"/>
      <c r="VUP382" s="334"/>
      <c r="VUQ382" s="334"/>
      <c r="VUR382" s="334"/>
      <c r="VUS382" s="334"/>
      <c r="VUT382" s="334"/>
      <c r="VUU382" s="334"/>
      <c r="VUV382" s="334"/>
      <c r="VUW382" s="334"/>
      <c r="VUX382" s="334"/>
      <c r="VUY382" s="334"/>
      <c r="VUZ382" s="334"/>
      <c r="VVA382" s="334"/>
      <c r="VVB382" s="334"/>
      <c r="VVC382" s="334"/>
      <c r="VVD382" s="334"/>
      <c r="VVE382" s="334"/>
      <c r="VVF382" s="334"/>
      <c r="VVG382" s="334"/>
      <c r="VVH382" s="334"/>
      <c r="VVI382" s="334"/>
      <c r="VVJ382" s="334"/>
      <c r="VVK382" s="334"/>
      <c r="VVL382" s="334"/>
      <c r="VVM382" s="334"/>
      <c r="VVN382" s="334"/>
      <c r="VVO382" s="334"/>
      <c r="VVP382" s="334"/>
      <c r="VVQ382" s="334"/>
      <c r="VVR382" s="334"/>
      <c r="VVS382" s="334"/>
      <c r="VVT382" s="334"/>
      <c r="VVU382" s="334"/>
      <c r="VVV382" s="334"/>
      <c r="VVW382" s="334"/>
      <c r="VVX382" s="334"/>
      <c r="VVY382" s="334"/>
      <c r="VVZ382" s="334"/>
      <c r="VWA382" s="334"/>
      <c r="VWB382" s="334"/>
      <c r="VWC382" s="334"/>
      <c r="VWD382" s="334"/>
      <c r="VWE382" s="334"/>
      <c r="VWF382" s="334"/>
      <c r="VWG382" s="334"/>
      <c r="VWH382" s="334"/>
      <c r="VWI382" s="334"/>
      <c r="VWJ382" s="334"/>
      <c r="VWK382" s="334"/>
      <c r="VWL382" s="334"/>
      <c r="VWM382" s="334"/>
      <c r="VWN382" s="334"/>
      <c r="VWO382" s="334"/>
      <c r="VWP382" s="334"/>
      <c r="VWQ382" s="334"/>
      <c r="VWR382" s="334"/>
      <c r="VWS382" s="334"/>
      <c r="VWT382" s="334"/>
      <c r="VWU382" s="334"/>
      <c r="VWV382" s="334"/>
      <c r="VWW382" s="334"/>
      <c r="VWX382" s="334"/>
      <c r="VWY382" s="334"/>
      <c r="VWZ382" s="334"/>
      <c r="VXA382" s="334"/>
      <c r="VXB382" s="334"/>
      <c r="VXC382" s="334"/>
      <c r="VXD382" s="334"/>
      <c r="VXE382" s="334"/>
      <c r="VXF382" s="334"/>
      <c r="VXG382" s="334"/>
      <c r="VXH382" s="334"/>
      <c r="VXI382" s="334"/>
      <c r="VXJ382" s="334"/>
      <c r="VXK382" s="334"/>
      <c r="VXL382" s="334"/>
      <c r="VXM382" s="334"/>
      <c r="VXN382" s="334"/>
      <c r="VXO382" s="334"/>
      <c r="VXP382" s="334"/>
      <c r="VXQ382" s="334"/>
      <c r="VXR382" s="334"/>
      <c r="VXS382" s="334"/>
      <c r="VXT382" s="334"/>
      <c r="VXU382" s="334"/>
      <c r="VXV382" s="334"/>
      <c r="VXW382" s="334"/>
      <c r="VXX382" s="334"/>
      <c r="VXY382" s="334"/>
      <c r="VXZ382" s="334"/>
      <c r="VYA382" s="334"/>
      <c r="VYB382" s="334"/>
      <c r="VYC382" s="334"/>
      <c r="VYD382" s="334"/>
      <c r="VYE382" s="334"/>
      <c r="VYF382" s="334"/>
      <c r="VYG382" s="334"/>
      <c r="VYH382" s="334"/>
      <c r="VYI382" s="334"/>
      <c r="VYJ382" s="334"/>
      <c r="VYK382" s="334"/>
      <c r="VYL382" s="334"/>
      <c r="VYM382" s="334"/>
      <c r="VYN382" s="334"/>
      <c r="VYO382" s="334"/>
      <c r="VYP382" s="334"/>
      <c r="VYQ382" s="334"/>
      <c r="VYR382" s="334"/>
      <c r="VYS382" s="334"/>
      <c r="VYT382" s="334"/>
      <c r="VYU382" s="334"/>
      <c r="VYV382" s="334"/>
      <c r="VYW382" s="334"/>
      <c r="VYX382" s="334"/>
      <c r="VYY382" s="334"/>
      <c r="VYZ382" s="334"/>
      <c r="VZA382" s="334"/>
      <c r="VZB382" s="334"/>
      <c r="VZC382" s="334"/>
      <c r="VZD382" s="334"/>
      <c r="VZE382" s="334"/>
      <c r="VZF382" s="334"/>
      <c r="VZG382" s="334"/>
      <c r="VZH382" s="334"/>
      <c r="VZI382" s="334"/>
      <c r="VZJ382" s="334"/>
      <c r="VZK382" s="334"/>
      <c r="VZL382" s="334"/>
      <c r="VZM382" s="334"/>
      <c r="VZN382" s="334"/>
      <c r="VZO382" s="334"/>
      <c r="VZP382" s="334"/>
      <c r="VZQ382" s="334"/>
      <c r="VZR382" s="334"/>
      <c r="VZS382" s="334"/>
      <c r="VZT382" s="334"/>
      <c r="VZU382" s="334"/>
      <c r="VZV382" s="334"/>
      <c r="VZW382" s="334"/>
      <c r="VZX382" s="334"/>
      <c r="VZY382" s="334"/>
      <c r="VZZ382" s="334"/>
      <c r="WAA382" s="334"/>
      <c r="WAB382" s="334"/>
      <c r="WAC382" s="334"/>
      <c r="WAD382" s="334"/>
      <c r="WAE382" s="334"/>
      <c r="WAF382" s="334"/>
      <c r="WAG382" s="334"/>
      <c r="WAH382" s="334"/>
      <c r="WAI382" s="334"/>
      <c r="WAJ382" s="334"/>
      <c r="WAK382" s="334"/>
      <c r="WAL382" s="334"/>
      <c r="WAM382" s="334"/>
      <c r="WAN382" s="334"/>
      <c r="WAO382" s="334"/>
      <c r="WAP382" s="334"/>
      <c r="WAQ382" s="334"/>
      <c r="WAR382" s="334"/>
      <c r="WAS382" s="334"/>
      <c r="WAT382" s="334"/>
      <c r="WAU382" s="334"/>
      <c r="WAV382" s="334"/>
      <c r="WAW382" s="334"/>
      <c r="WAX382" s="334"/>
      <c r="WAY382" s="334"/>
      <c r="WAZ382" s="334"/>
      <c r="WBA382" s="334"/>
      <c r="WBB382" s="334"/>
      <c r="WBC382" s="334"/>
      <c r="WBD382" s="334"/>
      <c r="WBE382" s="334"/>
      <c r="WBF382" s="334"/>
      <c r="WBG382" s="334"/>
      <c r="WBH382" s="334"/>
      <c r="WBI382" s="334"/>
      <c r="WBJ382" s="334"/>
      <c r="WBK382" s="334"/>
      <c r="WBL382" s="334"/>
      <c r="WBM382" s="334"/>
      <c r="WBN382" s="334"/>
      <c r="WBO382" s="334"/>
      <c r="WBP382" s="334"/>
      <c r="WBQ382" s="334"/>
      <c r="WBR382" s="334"/>
      <c r="WBS382" s="334"/>
      <c r="WBT382" s="334"/>
      <c r="WBU382" s="334"/>
      <c r="WBV382" s="334"/>
      <c r="WBW382" s="334"/>
      <c r="WBX382" s="334"/>
      <c r="WBY382" s="334"/>
      <c r="WBZ382" s="334"/>
      <c r="WCA382" s="334"/>
      <c r="WCB382" s="334"/>
      <c r="WCC382" s="334"/>
      <c r="WCD382" s="334"/>
      <c r="WCE382" s="334"/>
      <c r="WCF382" s="334"/>
      <c r="WCG382" s="334"/>
      <c r="WCH382" s="334"/>
      <c r="WCI382" s="334"/>
      <c r="WCJ382" s="334"/>
      <c r="WCK382" s="334"/>
      <c r="WCL382" s="334"/>
      <c r="WCM382" s="334"/>
      <c r="WCN382" s="334"/>
      <c r="WCO382" s="334"/>
      <c r="WCP382" s="334"/>
      <c r="WCQ382" s="334"/>
      <c r="WCR382" s="334"/>
      <c r="WCS382" s="334"/>
      <c r="WCT382" s="334"/>
      <c r="WCU382" s="334"/>
      <c r="WCV382" s="334"/>
      <c r="WCW382" s="334"/>
      <c r="WCX382" s="334"/>
      <c r="WCY382" s="334"/>
      <c r="WCZ382" s="334"/>
      <c r="WDA382" s="334"/>
      <c r="WDB382" s="334"/>
      <c r="WDC382" s="334"/>
      <c r="WDD382" s="334"/>
      <c r="WDE382" s="334"/>
      <c r="WDF382" s="334"/>
      <c r="WDG382" s="334"/>
      <c r="WDH382" s="334"/>
      <c r="WDI382" s="334"/>
      <c r="WDJ382" s="334"/>
      <c r="WDK382" s="334"/>
      <c r="WDL382" s="334"/>
      <c r="WDM382" s="334"/>
      <c r="WDN382" s="334"/>
      <c r="WDO382" s="334"/>
      <c r="WDP382" s="334"/>
      <c r="WDQ382" s="334"/>
      <c r="WDR382" s="334"/>
      <c r="WDS382" s="334"/>
      <c r="WDT382" s="334"/>
      <c r="WDU382" s="334"/>
      <c r="WDV382" s="334"/>
      <c r="WDW382" s="334"/>
      <c r="WDX382" s="334"/>
      <c r="WDY382" s="334"/>
      <c r="WDZ382" s="334"/>
      <c r="WEA382" s="334"/>
      <c r="WEB382" s="334"/>
      <c r="WEC382" s="334"/>
      <c r="WED382" s="334"/>
      <c r="WEE382" s="334"/>
      <c r="WEF382" s="334"/>
      <c r="WEG382" s="334"/>
      <c r="WEH382" s="334"/>
      <c r="WEI382" s="334"/>
      <c r="WEJ382" s="334"/>
      <c r="WEK382" s="334"/>
      <c r="WEL382" s="334"/>
      <c r="WEM382" s="334"/>
      <c r="WEN382" s="334"/>
      <c r="WEO382" s="334"/>
      <c r="WEP382" s="334"/>
      <c r="WEQ382" s="334"/>
      <c r="WER382" s="334"/>
      <c r="WES382" s="334"/>
      <c r="WET382" s="334"/>
      <c r="WEU382" s="334"/>
      <c r="WEV382" s="334"/>
      <c r="WEW382" s="334"/>
      <c r="WEX382" s="334"/>
      <c r="WEY382" s="334"/>
      <c r="WEZ382" s="334"/>
      <c r="WFA382" s="334"/>
      <c r="WFB382" s="334"/>
      <c r="WFC382" s="334"/>
      <c r="WFD382" s="334"/>
      <c r="WFE382" s="334"/>
      <c r="WFF382" s="334"/>
      <c r="WFG382" s="334"/>
      <c r="WFH382" s="334"/>
      <c r="WFI382" s="334"/>
      <c r="WFJ382" s="334"/>
      <c r="WFK382" s="334"/>
      <c r="WFL382" s="334"/>
      <c r="WFM382" s="334"/>
      <c r="WFN382" s="334"/>
      <c r="WFO382" s="334"/>
      <c r="WFP382" s="334"/>
      <c r="WFQ382" s="334"/>
      <c r="WFR382" s="334"/>
      <c r="WFS382" s="334"/>
      <c r="WFT382" s="334"/>
      <c r="WFU382" s="334"/>
      <c r="WFV382" s="334"/>
      <c r="WFW382" s="334"/>
      <c r="WFX382" s="334"/>
      <c r="WFY382" s="334"/>
      <c r="WFZ382" s="334"/>
      <c r="WGA382" s="334"/>
      <c r="WGB382" s="334"/>
      <c r="WGC382" s="334"/>
      <c r="WGD382" s="334"/>
      <c r="WGE382" s="334"/>
      <c r="WGF382" s="334"/>
      <c r="WGG382" s="334"/>
      <c r="WGH382" s="334"/>
      <c r="WGI382" s="334"/>
      <c r="WGJ382" s="334"/>
      <c r="WGK382" s="334"/>
      <c r="WGL382" s="334"/>
      <c r="WGM382" s="334"/>
      <c r="WGN382" s="334"/>
      <c r="WGO382" s="334"/>
      <c r="WGP382" s="334"/>
      <c r="WGQ382" s="334"/>
      <c r="WGR382" s="334"/>
      <c r="WGS382" s="334"/>
      <c r="WGT382" s="334"/>
      <c r="WGU382" s="334"/>
      <c r="WGV382" s="334"/>
      <c r="WGW382" s="334"/>
      <c r="WGX382" s="334"/>
      <c r="WGY382" s="334"/>
      <c r="WGZ382" s="334"/>
      <c r="WHA382" s="334"/>
      <c r="WHB382" s="334"/>
      <c r="WHC382" s="334"/>
      <c r="WHD382" s="334"/>
      <c r="WHE382" s="334"/>
      <c r="WHF382" s="334"/>
      <c r="WHG382" s="334"/>
      <c r="WHH382" s="334"/>
      <c r="WHI382" s="334"/>
      <c r="WHJ382" s="334"/>
      <c r="WHK382" s="334"/>
      <c r="WHL382" s="334"/>
      <c r="WHM382" s="334"/>
      <c r="WHN382" s="334"/>
      <c r="WHO382" s="334"/>
      <c r="WHP382" s="334"/>
      <c r="WHQ382" s="334"/>
      <c r="WHR382" s="334"/>
      <c r="WHS382" s="334"/>
      <c r="WHT382" s="334"/>
      <c r="WHU382" s="334"/>
      <c r="WHV382" s="334"/>
      <c r="WHW382" s="334"/>
      <c r="WHX382" s="334"/>
      <c r="WHY382" s="334"/>
      <c r="WHZ382" s="334"/>
      <c r="WIA382" s="334"/>
      <c r="WIB382" s="334"/>
      <c r="WIC382" s="334"/>
      <c r="WID382" s="334"/>
      <c r="WIE382" s="334"/>
      <c r="WIF382" s="334"/>
      <c r="WIG382" s="334"/>
      <c r="WIH382" s="334"/>
      <c r="WII382" s="334"/>
      <c r="WIJ382" s="334"/>
      <c r="WIK382" s="334"/>
      <c r="WIL382" s="334"/>
      <c r="WIM382" s="334"/>
      <c r="WIN382" s="334"/>
      <c r="WIO382" s="334"/>
      <c r="WIP382" s="334"/>
      <c r="WIQ382" s="334"/>
      <c r="WIR382" s="334"/>
      <c r="WIS382" s="334"/>
      <c r="WIT382" s="334"/>
      <c r="WIU382" s="334"/>
      <c r="WIV382" s="334"/>
      <c r="WIW382" s="334"/>
      <c r="WIX382" s="334"/>
      <c r="WIY382" s="334"/>
      <c r="WIZ382" s="334"/>
      <c r="WJA382" s="334"/>
      <c r="WJB382" s="334"/>
      <c r="WJC382" s="334"/>
      <c r="WJD382" s="334"/>
      <c r="WJE382" s="334"/>
      <c r="WJF382" s="334"/>
      <c r="WJG382" s="334"/>
      <c r="WJH382" s="334"/>
      <c r="WJI382" s="334"/>
      <c r="WJJ382" s="334"/>
      <c r="WJK382" s="334"/>
      <c r="WJL382" s="334"/>
      <c r="WJM382" s="334"/>
      <c r="WJN382" s="334"/>
      <c r="WJO382" s="334"/>
      <c r="WJP382" s="334"/>
      <c r="WJQ382" s="334"/>
      <c r="WJR382" s="334"/>
      <c r="WJS382" s="334"/>
      <c r="WJT382" s="334"/>
      <c r="WJU382" s="334"/>
      <c r="WJV382" s="334"/>
      <c r="WJW382" s="334"/>
      <c r="WJX382" s="334"/>
      <c r="WJY382" s="334"/>
      <c r="WJZ382" s="334"/>
      <c r="WKA382" s="334"/>
      <c r="WKB382" s="334"/>
      <c r="WKC382" s="334"/>
      <c r="WKD382" s="334"/>
      <c r="WKE382" s="334"/>
      <c r="WKF382" s="334"/>
      <c r="WKG382" s="334"/>
      <c r="WKH382" s="334"/>
      <c r="WKI382" s="334"/>
      <c r="WKJ382" s="334"/>
      <c r="WKK382" s="334"/>
      <c r="WKL382" s="334"/>
      <c r="WKM382" s="334"/>
      <c r="WKN382" s="334"/>
      <c r="WKO382" s="334"/>
      <c r="WKP382" s="334"/>
      <c r="WKQ382" s="334"/>
      <c r="WKR382" s="334"/>
      <c r="WKS382" s="334"/>
      <c r="WKT382" s="334"/>
      <c r="WKU382" s="334"/>
      <c r="WKV382" s="334"/>
      <c r="WKW382" s="334"/>
      <c r="WKX382" s="334"/>
      <c r="WKY382" s="334"/>
      <c r="WKZ382" s="334"/>
      <c r="WLA382" s="334"/>
      <c r="WLB382" s="334"/>
      <c r="WLC382" s="334"/>
      <c r="WLD382" s="334"/>
      <c r="WLE382" s="334"/>
      <c r="WLF382" s="334"/>
      <c r="WLG382" s="334"/>
      <c r="WLH382" s="334"/>
      <c r="WLI382" s="334"/>
      <c r="WLJ382" s="334"/>
      <c r="WLK382" s="334"/>
      <c r="WLL382" s="334"/>
      <c r="WLM382" s="334"/>
      <c r="WLN382" s="334"/>
      <c r="WLO382" s="334"/>
      <c r="WLP382" s="334"/>
      <c r="WLQ382" s="334"/>
      <c r="WLR382" s="334"/>
      <c r="WLS382" s="334"/>
      <c r="WLT382" s="334"/>
      <c r="WLU382" s="334"/>
      <c r="WLV382" s="334"/>
      <c r="WLW382" s="334"/>
      <c r="WLX382" s="334"/>
      <c r="WLY382" s="334"/>
      <c r="WLZ382" s="334"/>
      <c r="WMA382" s="334"/>
      <c r="WMB382" s="334"/>
      <c r="WMC382" s="334"/>
      <c r="WMD382" s="334"/>
      <c r="WME382" s="334"/>
      <c r="WMF382" s="334"/>
      <c r="WMG382" s="334"/>
      <c r="WMH382" s="334"/>
      <c r="WMI382" s="334"/>
      <c r="WMJ382" s="334"/>
      <c r="WMK382" s="334"/>
      <c r="WML382" s="334"/>
      <c r="WMM382" s="334"/>
      <c r="WMN382" s="334"/>
      <c r="WMO382" s="334"/>
      <c r="WMP382" s="334"/>
      <c r="WMQ382" s="334"/>
      <c r="WMR382" s="334"/>
      <c r="WMS382" s="334"/>
      <c r="WMT382" s="334"/>
      <c r="WMU382" s="334"/>
      <c r="WMV382" s="334"/>
      <c r="WMW382" s="334"/>
      <c r="WMX382" s="334"/>
      <c r="WMY382" s="334"/>
      <c r="WMZ382" s="334"/>
      <c r="WNA382" s="334"/>
      <c r="WNB382" s="334"/>
      <c r="WNC382" s="334"/>
      <c r="WND382" s="334"/>
      <c r="WNE382" s="334"/>
      <c r="WNF382" s="334"/>
      <c r="WNG382" s="334"/>
      <c r="WNH382" s="334"/>
      <c r="WNI382" s="334"/>
      <c r="WNJ382" s="334"/>
      <c r="WNK382" s="334"/>
      <c r="WNL382" s="334"/>
      <c r="WNM382" s="334"/>
      <c r="WNN382" s="334"/>
      <c r="WNO382" s="334"/>
      <c r="WNP382" s="334"/>
      <c r="WNQ382" s="334"/>
      <c r="WNR382" s="334"/>
      <c r="WNS382" s="334"/>
      <c r="WNT382" s="334"/>
      <c r="WNU382" s="334"/>
      <c r="WNV382" s="334"/>
      <c r="WNW382" s="334"/>
      <c r="WNX382" s="334"/>
      <c r="WNY382" s="334"/>
      <c r="WNZ382" s="334"/>
      <c r="WOA382" s="334"/>
      <c r="WOB382" s="334"/>
      <c r="WOC382" s="334"/>
      <c r="WOD382" s="334"/>
      <c r="WOE382" s="334"/>
      <c r="WOF382" s="334"/>
      <c r="WOG382" s="334"/>
      <c r="WOH382" s="334"/>
      <c r="WOI382" s="334"/>
      <c r="WOJ382" s="334"/>
      <c r="WOK382" s="334"/>
      <c r="WOL382" s="334"/>
      <c r="WOM382" s="334"/>
      <c r="WON382" s="334"/>
      <c r="WOO382" s="334"/>
      <c r="WOP382" s="334"/>
      <c r="WOQ382" s="334"/>
      <c r="WOR382" s="334"/>
      <c r="WOS382" s="334"/>
      <c r="WOT382" s="334"/>
      <c r="WOU382" s="334"/>
      <c r="WOV382" s="334"/>
      <c r="WOW382" s="334"/>
      <c r="WOX382" s="334"/>
      <c r="WOY382" s="334"/>
      <c r="WOZ382" s="334"/>
      <c r="WPA382" s="334"/>
      <c r="WPB382" s="334"/>
      <c r="WPC382" s="334"/>
      <c r="WPD382" s="334"/>
      <c r="WPE382" s="334"/>
      <c r="WPF382" s="334"/>
      <c r="WPG382" s="334"/>
      <c r="WPH382" s="334"/>
      <c r="WPI382" s="334"/>
      <c r="WPJ382" s="334"/>
      <c r="WPK382" s="334"/>
      <c r="WPL382" s="334"/>
      <c r="WPM382" s="334"/>
      <c r="WPN382" s="334"/>
      <c r="WPO382" s="334"/>
      <c r="WPP382" s="334"/>
      <c r="WPQ382" s="334"/>
      <c r="WPR382" s="334"/>
      <c r="WPS382" s="334"/>
      <c r="WPT382" s="334"/>
      <c r="WPU382" s="334"/>
      <c r="WPV382" s="334"/>
      <c r="WPW382" s="334"/>
      <c r="WPX382" s="334"/>
      <c r="WPY382" s="334"/>
      <c r="WPZ382" s="334"/>
      <c r="WQA382" s="334"/>
      <c r="WQB382" s="334"/>
      <c r="WQC382" s="334"/>
      <c r="WQD382" s="334"/>
      <c r="WQE382" s="334"/>
      <c r="WQF382" s="334"/>
      <c r="WQG382" s="334"/>
      <c r="WQH382" s="334"/>
      <c r="WQI382" s="334"/>
      <c r="WQJ382" s="334"/>
      <c r="WQK382" s="334"/>
      <c r="WQL382" s="334"/>
      <c r="WQM382" s="334"/>
      <c r="WQN382" s="334"/>
      <c r="WQO382" s="334"/>
      <c r="WQP382" s="334"/>
      <c r="WQQ382" s="334"/>
      <c r="WQR382" s="334"/>
      <c r="WQS382" s="334"/>
      <c r="WQT382" s="334"/>
      <c r="WQU382" s="334"/>
      <c r="WQV382" s="334"/>
      <c r="WQW382" s="334"/>
      <c r="WQX382" s="334"/>
      <c r="WQY382" s="334"/>
      <c r="WQZ382" s="334"/>
      <c r="WRA382" s="334"/>
      <c r="WRB382" s="334"/>
      <c r="WRC382" s="334"/>
      <c r="WRD382" s="334"/>
      <c r="WRE382" s="334"/>
      <c r="WRF382" s="334"/>
      <c r="WRG382" s="334"/>
      <c r="WRH382" s="334"/>
      <c r="WRI382" s="334"/>
      <c r="WRJ382" s="334"/>
      <c r="WRK382" s="334"/>
      <c r="WRL382" s="334"/>
      <c r="WRM382" s="334"/>
      <c r="WRN382" s="334"/>
      <c r="WRO382" s="334"/>
      <c r="WRP382" s="334"/>
      <c r="WRQ382" s="334"/>
      <c r="WRR382" s="334"/>
      <c r="WRS382" s="334"/>
      <c r="WRT382" s="334"/>
      <c r="WRU382" s="334"/>
      <c r="WRV382" s="334"/>
      <c r="WRW382" s="334"/>
      <c r="WRX382" s="334"/>
      <c r="WRY382" s="334"/>
      <c r="WRZ382" s="334"/>
      <c r="WSA382" s="334"/>
      <c r="WSB382" s="334"/>
      <c r="WSC382" s="334"/>
      <c r="WSD382" s="334"/>
      <c r="WSE382" s="334"/>
      <c r="WSF382" s="334"/>
      <c r="WSG382" s="334"/>
      <c r="WSH382" s="334"/>
      <c r="WSI382" s="334"/>
      <c r="WSJ382" s="334"/>
      <c r="WSK382" s="334"/>
      <c r="WSL382" s="334"/>
      <c r="WSM382" s="334"/>
      <c r="WSN382" s="334"/>
      <c r="WSO382" s="334"/>
      <c r="WSP382" s="334"/>
      <c r="WSQ382" s="334"/>
      <c r="WSR382" s="334"/>
      <c r="WSS382" s="334"/>
      <c r="WST382" s="334"/>
      <c r="WSU382" s="334"/>
      <c r="WSV382" s="334"/>
      <c r="WSW382" s="334"/>
      <c r="WSX382" s="334"/>
      <c r="WSY382" s="334"/>
      <c r="WSZ382" s="334"/>
      <c r="WTA382" s="334"/>
      <c r="WTB382" s="334"/>
      <c r="WTC382" s="334"/>
      <c r="WTD382" s="334"/>
      <c r="WTE382" s="334"/>
      <c r="WTF382" s="334"/>
      <c r="WTG382" s="334"/>
      <c r="WTH382" s="334"/>
      <c r="WTI382" s="334"/>
      <c r="WTJ382" s="334"/>
      <c r="WTK382" s="334"/>
      <c r="WTL382" s="334"/>
      <c r="WTM382" s="334"/>
      <c r="WTN382" s="334"/>
      <c r="WTO382" s="334"/>
      <c r="WTP382" s="334"/>
      <c r="WTQ382" s="334"/>
      <c r="WTR382" s="334"/>
      <c r="WTS382" s="334"/>
      <c r="WTT382" s="334"/>
      <c r="WTU382" s="334"/>
      <c r="WTV382" s="334"/>
      <c r="WTW382" s="334"/>
      <c r="WTX382" s="334"/>
      <c r="WTY382" s="334"/>
      <c r="WTZ382" s="334"/>
      <c r="WUA382" s="334"/>
      <c r="WUB382" s="334"/>
      <c r="WUC382" s="334"/>
      <c r="WUD382" s="334"/>
      <c r="WUE382" s="334"/>
      <c r="WUF382" s="334"/>
      <c r="WUG382" s="334"/>
      <c r="WUH382" s="334"/>
      <c r="WUI382" s="334"/>
      <c r="WUJ382" s="334"/>
      <c r="WUK382" s="334"/>
      <c r="WUL382" s="334"/>
      <c r="WUM382" s="334"/>
      <c r="WUN382" s="334"/>
      <c r="WUO382" s="334"/>
      <c r="WUP382" s="334"/>
      <c r="WUQ382" s="334"/>
      <c r="WUR382" s="334"/>
      <c r="WUS382" s="334"/>
      <c r="WUT382" s="334"/>
      <c r="WUU382" s="334"/>
      <c r="WUV382" s="334"/>
      <c r="WUW382" s="334"/>
      <c r="WUX382" s="334"/>
      <c r="WUY382" s="334"/>
      <c r="WUZ382" s="334"/>
      <c r="WVA382" s="334"/>
      <c r="WVB382" s="334"/>
      <c r="WVC382" s="334"/>
      <c r="WVD382" s="334"/>
      <c r="WVE382" s="334"/>
      <c r="WVF382" s="334"/>
      <c r="WVG382" s="334"/>
      <c r="WVH382" s="334"/>
      <c r="WVI382" s="334"/>
      <c r="WVJ382" s="334"/>
      <c r="WVK382" s="334"/>
      <c r="WVL382" s="334"/>
      <c r="WVM382" s="334"/>
      <c r="WVN382" s="334"/>
      <c r="WVO382" s="334"/>
      <c r="WVP382" s="334"/>
      <c r="WVQ382" s="334"/>
      <c r="WVR382" s="334"/>
      <c r="WVS382" s="334"/>
      <c r="WVT382" s="334"/>
      <c r="WVU382" s="334"/>
      <c r="WVV382" s="334"/>
      <c r="WVW382" s="334"/>
      <c r="WVX382" s="334"/>
      <c r="WVY382" s="334"/>
      <c r="WVZ382" s="334"/>
      <c r="WWA382" s="334"/>
      <c r="WWB382" s="334"/>
      <c r="WWC382" s="334"/>
      <c r="WWD382" s="334"/>
      <c r="WWE382" s="334"/>
      <c r="WWF382" s="334"/>
      <c r="WWG382" s="334"/>
      <c r="WWH382" s="334"/>
      <c r="WWI382" s="334"/>
      <c r="WWJ382" s="334"/>
      <c r="WWK382" s="334"/>
      <c r="WWL382" s="334"/>
      <c r="WWM382" s="334"/>
      <c r="WWN382" s="334"/>
      <c r="WWO382" s="334"/>
      <c r="WWP382" s="334"/>
      <c r="WWQ382" s="334"/>
      <c r="WWR382" s="334"/>
      <c r="WWS382" s="334"/>
      <c r="WWT382" s="334"/>
      <c r="WWU382" s="334"/>
      <c r="WWV382" s="334"/>
      <c r="WWW382" s="334"/>
      <c r="WWX382" s="334"/>
      <c r="WWY382" s="334"/>
      <c r="WWZ382" s="334"/>
      <c r="WXA382" s="334"/>
      <c r="WXB382" s="334"/>
      <c r="WXC382" s="334"/>
      <c r="WXD382" s="334"/>
      <c r="WXE382" s="334"/>
      <c r="WXF382" s="334"/>
      <c r="WXG382" s="334"/>
      <c r="WXH382" s="334"/>
      <c r="WXI382" s="334"/>
      <c r="WXJ382" s="334"/>
      <c r="WXK382" s="334"/>
      <c r="WXL382" s="334"/>
      <c r="WXM382" s="334"/>
      <c r="WXN382" s="334"/>
      <c r="WXO382" s="334"/>
      <c r="WXP382" s="334"/>
      <c r="WXQ382" s="334"/>
      <c r="WXR382" s="334"/>
      <c r="WXS382" s="334"/>
      <c r="WXT382" s="334"/>
      <c r="WXU382" s="334"/>
      <c r="WXV382" s="334"/>
      <c r="WXW382" s="334"/>
      <c r="WXX382" s="334"/>
      <c r="WXY382" s="334"/>
      <c r="WXZ382" s="334"/>
      <c r="WYA382" s="334"/>
      <c r="WYB382" s="334"/>
      <c r="WYC382" s="334"/>
      <c r="WYD382" s="334"/>
      <c r="WYE382" s="334"/>
      <c r="WYF382" s="334"/>
      <c r="WYG382" s="334"/>
      <c r="WYH382" s="334"/>
      <c r="WYI382" s="334"/>
      <c r="WYJ382" s="334"/>
      <c r="WYK382" s="334"/>
      <c r="WYL382" s="334"/>
      <c r="WYM382" s="334"/>
      <c r="WYN382" s="334"/>
      <c r="WYO382" s="334"/>
      <c r="WYP382" s="334"/>
      <c r="WYQ382" s="334"/>
      <c r="WYR382" s="334"/>
      <c r="WYS382" s="334"/>
      <c r="WYT382" s="334"/>
      <c r="WYU382" s="334"/>
      <c r="WYV382" s="334"/>
      <c r="WYW382" s="334"/>
      <c r="WYX382" s="334"/>
      <c r="WYY382" s="334"/>
      <c r="WYZ382" s="334"/>
      <c r="WZA382" s="334"/>
      <c r="WZB382" s="334"/>
      <c r="WZC382" s="334"/>
      <c r="WZD382" s="334"/>
      <c r="WZE382" s="334"/>
      <c r="WZF382" s="334"/>
      <c r="WZG382" s="334"/>
      <c r="WZH382" s="334"/>
      <c r="WZI382" s="334"/>
      <c r="WZJ382" s="334"/>
      <c r="WZK382" s="334"/>
      <c r="WZL382" s="334"/>
      <c r="WZM382" s="334"/>
      <c r="WZN382" s="334"/>
      <c r="WZO382" s="334"/>
      <c r="WZP382" s="334"/>
      <c r="WZQ382" s="334"/>
      <c r="WZR382" s="334"/>
      <c r="WZS382" s="334"/>
      <c r="WZT382" s="334"/>
      <c r="WZU382" s="334"/>
      <c r="WZV382" s="334"/>
      <c r="WZW382" s="334"/>
      <c r="WZX382" s="334"/>
      <c r="WZY382" s="334"/>
      <c r="WZZ382" s="334"/>
      <c r="XAA382" s="334"/>
      <c r="XAB382" s="334"/>
      <c r="XAC382" s="334"/>
      <c r="XAD382" s="334"/>
      <c r="XAE382" s="334"/>
      <c r="XAF382" s="334"/>
      <c r="XAG382" s="334"/>
      <c r="XAH382" s="334"/>
      <c r="XAI382" s="334"/>
      <c r="XAJ382" s="334"/>
      <c r="XAK382" s="334"/>
      <c r="XAL382" s="334"/>
      <c r="XAM382" s="334"/>
      <c r="XAN382" s="334"/>
      <c r="XAO382" s="334"/>
      <c r="XAP382" s="334"/>
      <c r="XAQ382" s="334"/>
      <c r="XAR382" s="334"/>
      <c r="XAS382" s="334"/>
      <c r="XAT382" s="334"/>
      <c r="XAU382" s="334"/>
      <c r="XAV382" s="334"/>
      <c r="XAW382" s="334"/>
      <c r="XAX382" s="334"/>
      <c r="XAY382" s="334"/>
      <c r="XAZ382" s="334"/>
      <c r="XBA382" s="334"/>
      <c r="XBB382" s="334"/>
      <c r="XBC382" s="334"/>
      <c r="XBD382" s="334"/>
      <c r="XBE382" s="334"/>
      <c r="XBF382" s="334"/>
      <c r="XBG382" s="334"/>
      <c r="XBH382" s="334"/>
      <c r="XBI382" s="334"/>
      <c r="XBJ382" s="334"/>
      <c r="XBK382" s="334"/>
      <c r="XBL382" s="334"/>
      <c r="XBM382" s="334"/>
      <c r="XBN382" s="334"/>
      <c r="XBO382" s="334"/>
      <c r="XBP382" s="334"/>
      <c r="XBQ382" s="334"/>
      <c r="XBR382" s="334"/>
      <c r="XBS382" s="334"/>
      <c r="XBT382" s="334"/>
      <c r="XBU382" s="334"/>
      <c r="XBV382" s="334"/>
      <c r="XBW382" s="334"/>
      <c r="XBX382" s="334"/>
      <c r="XBY382" s="334"/>
      <c r="XBZ382" s="334"/>
      <c r="XCA382" s="334"/>
      <c r="XCB382" s="334"/>
      <c r="XCC382" s="334"/>
      <c r="XCD382" s="334"/>
      <c r="XCE382" s="334"/>
      <c r="XCF382" s="334"/>
      <c r="XCG382" s="334"/>
      <c r="XCH382" s="334"/>
      <c r="XCI382" s="334"/>
      <c r="XCJ382" s="334"/>
      <c r="XCK382" s="334"/>
      <c r="XCL382" s="334"/>
      <c r="XCM382" s="334"/>
      <c r="XCN382" s="334"/>
      <c r="XCO382" s="334"/>
      <c r="XCP382" s="334"/>
      <c r="XCQ382" s="334"/>
      <c r="XCR382" s="334"/>
      <c r="XCS382" s="334"/>
      <c r="XCT382" s="334"/>
      <c r="XCU382" s="334"/>
      <c r="XCV382" s="334"/>
      <c r="XCW382" s="334"/>
      <c r="XCX382" s="334"/>
      <c r="XCY382" s="334"/>
      <c r="XCZ382" s="334"/>
      <c r="XDA382" s="334"/>
      <c r="XDB382" s="334"/>
      <c r="XDC382" s="334"/>
      <c r="XDD382" s="334"/>
      <c r="XDE382" s="334"/>
      <c r="XDF382" s="334"/>
      <c r="XDG382" s="334"/>
      <c r="XDH382" s="334"/>
      <c r="XDI382" s="334"/>
      <c r="XDJ382" s="334"/>
      <c r="XDK382" s="334"/>
      <c r="XDL382" s="334"/>
      <c r="XDM382" s="334"/>
      <c r="XDN382" s="334"/>
      <c r="XDO382" s="334"/>
      <c r="XDP382" s="334"/>
      <c r="XDQ382" s="334"/>
      <c r="XDR382" s="334"/>
      <c r="XDS382" s="334"/>
      <c r="XDT382" s="334"/>
      <c r="XDU382" s="334"/>
      <c r="XDV382" s="334"/>
      <c r="XDW382" s="334"/>
      <c r="XDX382" s="334"/>
      <c r="XDY382" s="334"/>
      <c r="XDZ382" s="334"/>
      <c r="XEA382" s="334"/>
      <c r="XEB382" s="334"/>
      <c r="XEC382" s="334"/>
      <c r="XED382" s="334"/>
      <c r="XEE382" s="334"/>
      <c r="XEF382" s="334"/>
      <c r="XEG382" s="334"/>
      <c r="XEH382" s="334"/>
      <c r="XEI382" s="334"/>
      <c r="XEJ382" s="334"/>
      <c r="XEK382" s="334"/>
      <c r="XEL382" s="334"/>
      <c r="XEM382" s="334"/>
      <c r="XEN382" s="334"/>
      <c r="XEO382" s="334"/>
      <c r="XEP382" s="334"/>
      <c r="XEQ382" s="334"/>
      <c r="XER382" s="334"/>
      <c r="XES382" s="334"/>
      <c r="XET382" s="334"/>
      <c r="XEU382" s="334"/>
      <c r="XEV382" s="334"/>
      <c r="XEW382" s="334"/>
      <c r="XEX382" s="334"/>
      <c r="XEY382" s="334"/>
    </row>
    <row r="383" spans="1:16379" ht="18.75" x14ac:dyDescent="0.3">
      <c r="A383" s="334">
        <v>311</v>
      </c>
      <c r="B383" s="343">
        <v>1520</v>
      </c>
      <c r="C383" s="378" t="s">
        <v>484</v>
      </c>
      <c r="D383" s="379" t="s">
        <v>860</v>
      </c>
      <c r="E383" s="335" t="s">
        <v>4</v>
      </c>
      <c r="F383" s="334"/>
      <c r="G383" s="323">
        <v>324150</v>
      </c>
      <c r="H383" s="323">
        <v>328904</v>
      </c>
      <c r="I383" s="336">
        <v>4754</v>
      </c>
      <c r="J383" s="329"/>
      <c r="K383" s="334"/>
      <c r="L383" s="336"/>
      <c r="M383" s="337">
        <v>3250.02</v>
      </c>
      <c r="N383" s="338">
        <v>9.3899999999999997E-2</v>
      </c>
      <c r="S383" s="334" t="s">
        <v>299</v>
      </c>
      <c r="T383" s="378" t="s">
        <v>1566</v>
      </c>
      <c r="U383" s="334" t="s">
        <v>1413</v>
      </c>
      <c r="V383" s="334" t="s">
        <v>862</v>
      </c>
      <c r="W383" s="334"/>
      <c r="X383" s="334"/>
      <c r="Y383" s="334"/>
      <c r="Z383" s="334"/>
      <c r="AA383" s="334"/>
      <c r="AB383" s="334"/>
      <c r="AC383" s="334"/>
      <c r="AD383" s="334"/>
      <c r="AE383" s="334"/>
      <c r="AF383" s="334"/>
      <c r="AG383" s="334"/>
      <c r="AH383" s="334"/>
      <c r="AI383" s="334"/>
      <c r="AJ383" s="334"/>
      <c r="AK383" s="334"/>
      <c r="AL383" s="334"/>
      <c r="AM383" s="334"/>
      <c r="AN383" s="334"/>
      <c r="AO383" s="334"/>
      <c r="AP383" s="334"/>
      <c r="AQ383" s="334"/>
      <c r="AR383" s="334"/>
      <c r="AS383" s="334"/>
      <c r="AT383" s="334"/>
      <c r="AU383" s="334"/>
      <c r="AV383" s="334"/>
      <c r="AW383" s="334"/>
      <c r="AX383" s="334"/>
      <c r="AY383" s="334"/>
      <c r="AZ383" s="334"/>
      <c r="BA383" s="334"/>
      <c r="BB383" s="334"/>
      <c r="BC383" s="334"/>
      <c r="BD383" s="334"/>
      <c r="BE383" s="334"/>
      <c r="BF383" s="334"/>
      <c r="BG383" s="334"/>
      <c r="BH383" s="334"/>
      <c r="BI383" s="334"/>
      <c r="BJ383" s="334"/>
      <c r="BK383" s="334"/>
      <c r="BL383" s="334"/>
      <c r="BM383" s="334"/>
      <c r="BN383" s="334"/>
      <c r="BO383" s="334"/>
      <c r="BP383" s="334"/>
      <c r="BQ383" s="334"/>
      <c r="BR383" s="334"/>
      <c r="BS383" s="334"/>
      <c r="BT383" s="334"/>
      <c r="BU383" s="334"/>
      <c r="BV383" s="334"/>
      <c r="BW383" s="334"/>
      <c r="BX383" s="334"/>
      <c r="BY383" s="334"/>
      <c r="BZ383" s="334"/>
      <c r="CA383" s="334"/>
      <c r="CB383" s="334"/>
      <c r="CC383" s="334"/>
      <c r="CD383" s="334"/>
      <c r="CE383" s="334"/>
      <c r="CF383" s="334"/>
      <c r="CG383" s="334"/>
      <c r="CH383" s="334"/>
      <c r="CI383" s="334"/>
      <c r="CJ383" s="334"/>
      <c r="CK383" s="334"/>
      <c r="CL383" s="334"/>
      <c r="CM383" s="334"/>
      <c r="CN383" s="334"/>
      <c r="CO383" s="334"/>
      <c r="CP383" s="334"/>
      <c r="CQ383" s="334"/>
      <c r="CR383" s="334"/>
      <c r="CS383" s="334"/>
      <c r="CT383" s="334"/>
      <c r="CU383" s="334"/>
      <c r="CV383" s="334"/>
      <c r="CW383" s="334"/>
      <c r="CX383" s="334"/>
      <c r="CY383" s="334"/>
      <c r="CZ383" s="334"/>
      <c r="DA383" s="334"/>
      <c r="DB383" s="334"/>
      <c r="DC383" s="334"/>
      <c r="DD383" s="334"/>
      <c r="DE383" s="334"/>
      <c r="DF383" s="334"/>
      <c r="DG383" s="334"/>
      <c r="DH383" s="334"/>
      <c r="DI383" s="334"/>
      <c r="DJ383" s="334"/>
      <c r="DK383" s="334"/>
      <c r="DL383" s="334"/>
      <c r="DM383" s="334"/>
      <c r="DN383" s="334"/>
      <c r="DO383" s="334"/>
      <c r="DP383" s="334"/>
      <c r="DQ383" s="334"/>
      <c r="DR383" s="334"/>
      <c r="DS383" s="334"/>
      <c r="DT383" s="334"/>
      <c r="DU383" s="334"/>
      <c r="DV383" s="334"/>
      <c r="DW383" s="334"/>
      <c r="DX383" s="334"/>
      <c r="DY383" s="334"/>
      <c r="DZ383" s="334"/>
      <c r="EA383" s="334"/>
      <c r="EB383" s="334"/>
      <c r="EC383" s="334"/>
      <c r="ED383" s="334"/>
      <c r="EE383" s="334"/>
      <c r="EF383" s="334"/>
      <c r="EG383" s="334"/>
      <c r="EH383" s="334"/>
      <c r="EI383" s="334"/>
      <c r="EJ383" s="334"/>
      <c r="EK383" s="334"/>
      <c r="EL383" s="334"/>
      <c r="EM383" s="334"/>
      <c r="EN383" s="334"/>
      <c r="EO383" s="334"/>
      <c r="EP383" s="334"/>
      <c r="EQ383" s="334"/>
      <c r="ER383" s="334"/>
      <c r="ES383" s="334"/>
      <c r="ET383" s="334"/>
      <c r="EU383" s="334"/>
      <c r="EV383" s="334"/>
      <c r="EW383" s="334"/>
      <c r="EX383" s="334"/>
      <c r="EY383" s="334"/>
      <c r="EZ383" s="334"/>
      <c r="FA383" s="334"/>
      <c r="FB383" s="334"/>
      <c r="FC383" s="334"/>
      <c r="FD383" s="334"/>
      <c r="FE383" s="334"/>
      <c r="FF383" s="334"/>
      <c r="FG383" s="334"/>
      <c r="FH383" s="334"/>
      <c r="FI383" s="334"/>
      <c r="FJ383" s="334"/>
      <c r="FK383" s="334"/>
      <c r="FL383" s="334"/>
      <c r="FM383" s="334"/>
      <c r="FN383" s="334"/>
      <c r="FO383" s="334"/>
      <c r="FP383" s="334"/>
      <c r="FQ383" s="334"/>
      <c r="FR383" s="334"/>
      <c r="FS383" s="334"/>
      <c r="FT383" s="334"/>
      <c r="FU383" s="334"/>
      <c r="FV383" s="334"/>
      <c r="FW383" s="334"/>
      <c r="FX383" s="334"/>
      <c r="FY383" s="334"/>
      <c r="FZ383" s="334"/>
      <c r="GA383" s="334"/>
      <c r="GB383" s="334"/>
      <c r="GC383" s="334"/>
      <c r="GD383" s="334"/>
      <c r="GE383" s="334"/>
      <c r="GF383" s="334"/>
      <c r="GG383" s="334"/>
      <c r="GH383" s="334"/>
      <c r="GI383" s="334"/>
      <c r="GJ383" s="334"/>
      <c r="GK383" s="334"/>
      <c r="GL383" s="334"/>
      <c r="GM383" s="334"/>
      <c r="GN383" s="334"/>
      <c r="GO383" s="334"/>
      <c r="GP383" s="334"/>
      <c r="GQ383" s="334"/>
      <c r="GR383" s="334"/>
      <c r="GS383" s="334"/>
      <c r="GT383" s="334"/>
      <c r="GU383" s="334"/>
      <c r="GV383" s="334"/>
      <c r="GW383" s="334"/>
      <c r="GX383" s="334"/>
      <c r="GY383" s="334"/>
      <c r="GZ383" s="334"/>
      <c r="HA383" s="334"/>
      <c r="HB383" s="334"/>
      <c r="HC383" s="334"/>
      <c r="HD383" s="334"/>
      <c r="HE383" s="334"/>
      <c r="HF383" s="334"/>
      <c r="HG383" s="334"/>
      <c r="HH383" s="334"/>
      <c r="HI383" s="334"/>
      <c r="HJ383" s="334"/>
      <c r="HK383" s="334"/>
      <c r="HL383" s="334"/>
      <c r="HM383" s="334"/>
      <c r="HN383" s="334"/>
      <c r="HO383" s="334"/>
      <c r="HP383" s="334"/>
      <c r="HQ383" s="334"/>
      <c r="HR383" s="334"/>
      <c r="HS383" s="334"/>
      <c r="HT383" s="334"/>
      <c r="HU383" s="334"/>
      <c r="HV383" s="334"/>
      <c r="HW383" s="334"/>
      <c r="HX383" s="334"/>
      <c r="HY383" s="334"/>
      <c r="HZ383" s="334"/>
      <c r="IA383" s="334"/>
      <c r="IB383" s="334"/>
      <c r="IC383" s="334"/>
      <c r="ID383" s="334"/>
      <c r="IE383" s="334"/>
      <c r="IF383" s="334"/>
      <c r="IG383" s="334"/>
      <c r="IH383" s="334"/>
      <c r="II383" s="334"/>
      <c r="IJ383" s="334"/>
      <c r="IK383" s="334"/>
      <c r="IL383" s="334"/>
      <c r="IM383" s="334"/>
      <c r="IN383" s="334"/>
      <c r="IO383" s="334"/>
      <c r="IP383" s="334"/>
      <c r="IQ383" s="334"/>
      <c r="IR383" s="334"/>
      <c r="IS383" s="334"/>
      <c r="IT383" s="334"/>
      <c r="IU383" s="334"/>
      <c r="IV383" s="334"/>
      <c r="IW383" s="334"/>
      <c r="IX383" s="334"/>
      <c r="IY383" s="334"/>
      <c r="IZ383" s="334"/>
      <c r="JA383" s="334"/>
      <c r="JB383" s="334"/>
      <c r="JC383" s="334"/>
      <c r="JD383" s="334"/>
      <c r="JE383" s="334"/>
      <c r="JF383" s="334"/>
      <c r="JG383" s="334"/>
      <c r="JH383" s="334"/>
      <c r="JI383" s="334"/>
      <c r="JJ383" s="334"/>
      <c r="JK383" s="334"/>
      <c r="JL383" s="334"/>
      <c r="JM383" s="334"/>
      <c r="JN383" s="334"/>
      <c r="JO383" s="334"/>
      <c r="JP383" s="334"/>
      <c r="JQ383" s="334"/>
      <c r="JR383" s="334"/>
      <c r="JS383" s="334"/>
      <c r="JT383" s="334"/>
      <c r="JU383" s="334"/>
      <c r="JV383" s="334"/>
      <c r="JW383" s="334"/>
      <c r="JX383" s="334"/>
      <c r="JY383" s="334"/>
      <c r="JZ383" s="334"/>
      <c r="KA383" s="334"/>
      <c r="KB383" s="334"/>
      <c r="KC383" s="334"/>
      <c r="KD383" s="334"/>
      <c r="KE383" s="334"/>
      <c r="KF383" s="334"/>
      <c r="KG383" s="334"/>
      <c r="KH383" s="334"/>
      <c r="KI383" s="334"/>
      <c r="KJ383" s="334"/>
      <c r="KK383" s="334"/>
      <c r="KL383" s="334"/>
      <c r="KM383" s="334"/>
      <c r="KN383" s="334"/>
      <c r="KO383" s="334"/>
      <c r="KP383" s="334"/>
      <c r="KQ383" s="334"/>
      <c r="KR383" s="334"/>
      <c r="KS383" s="334"/>
      <c r="KT383" s="334"/>
      <c r="KU383" s="334"/>
      <c r="KV383" s="334"/>
      <c r="KW383" s="334"/>
      <c r="KX383" s="334"/>
      <c r="KY383" s="334"/>
      <c r="KZ383" s="334"/>
      <c r="LA383" s="334"/>
      <c r="LB383" s="334"/>
      <c r="LC383" s="334"/>
      <c r="LD383" s="334"/>
      <c r="LE383" s="334"/>
      <c r="LF383" s="334"/>
      <c r="LG383" s="334"/>
      <c r="LH383" s="334"/>
      <c r="LI383" s="334"/>
      <c r="LJ383" s="334"/>
      <c r="LK383" s="334"/>
      <c r="LL383" s="334"/>
      <c r="LM383" s="334"/>
      <c r="LN383" s="334"/>
      <c r="LO383" s="334"/>
      <c r="LP383" s="334"/>
      <c r="LQ383" s="334"/>
      <c r="LR383" s="334"/>
      <c r="LS383" s="334"/>
      <c r="LT383" s="334"/>
      <c r="LU383" s="334"/>
      <c r="LV383" s="334"/>
      <c r="LW383" s="334"/>
      <c r="LX383" s="334"/>
      <c r="LY383" s="334"/>
      <c r="LZ383" s="334"/>
      <c r="MA383" s="334"/>
      <c r="MB383" s="334"/>
      <c r="MC383" s="334"/>
      <c r="MD383" s="334"/>
      <c r="ME383" s="334"/>
      <c r="MF383" s="334"/>
      <c r="MG383" s="334"/>
      <c r="MH383" s="334"/>
      <c r="MI383" s="334"/>
      <c r="MJ383" s="334"/>
      <c r="MK383" s="334"/>
      <c r="ML383" s="334"/>
      <c r="MM383" s="334"/>
      <c r="MN383" s="334"/>
      <c r="MO383" s="334"/>
      <c r="MP383" s="334"/>
      <c r="MQ383" s="334"/>
      <c r="MR383" s="334"/>
      <c r="MS383" s="334"/>
      <c r="MT383" s="334"/>
      <c r="MU383" s="334"/>
      <c r="MV383" s="334"/>
      <c r="MW383" s="334"/>
      <c r="MX383" s="334"/>
      <c r="MY383" s="334"/>
      <c r="MZ383" s="334"/>
      <c r="NA383" s="334"/>
      <c r="NB383" s="334"/>
      <c r="NC383" s="334"/>
      <c r="ND383" s="334"/>
      <c r="NE383" s="334"/>
      <c r="NF383" s="334"/>
      <c r="NG383" s="334"/>
      <c r="NH383" s="334"/>
      <c r="NI383" s="334"/>
      <c r="NJ383" s="334"/>
      <c r="NK383" s="334"/>
      <c r="NL383" s="334"/>
      <c r="NM383" s="334"/>
      <c r="NN383" s="334"/>
      <c r="NO383" s="334"/>
      <c r="NP383" s="334"/>
      <c r="NQ383" s="334"/>
      <c r="NR383" s="334"/>
      <c r="NS383" s="334"/>
      <c r="NT383" s="334"/>
      <c r="NU383" s="334"/>
      <c r="NV383" s="334"/>
      <c r="NW383" s="334"/>
      <c r="NX383" s="334"/>
      <c r="NY383" s="334"/>
      <c r="NZ383" s="334"/>
      <c r="OA383" s="334"/>
      <c r="OB383" s="334"/>
      <c r="OC383" s="334"/>
      <c r="OD383" s="334"/>
      <c r="OE383" s="334"/>
      <c r="OF383" s="334"/>
      <c r="OG383" s="334"/>
      <c r="OH383" s="334"/>
      <c r="OI383" s="334"/>
      <c r="OJ383" s="334"/>
      <c r="OK383" s="334"/>
      <c r="OL383" s="334"/>
      <c r="OM383" s="334"/>
      <c r="ON383" s="334"/>
      <c r="OO383" s="334"/>
      <c r="OP383" s="334"/>
      <c r="OQ383" s="334"/>
      <c r="OR383" s="334"/>
      <c r="OS383" s="334"/>
      <c r="OT383" s="334"/>
      <c r="OU383" s="334"/>
      <c r="OV383" s="334"/>
      <c r="OW383" s="334"/>
      <c r="OX383" s="334"/>
      <c r="OY383" s="334"/>
      <c r="OZ383" s="334"/>
      <c r="PA383" s="334"/>
      <c r="PB383" s="334"/>
      <c r="PC383" s="334"/>
      <c r="PD383" s="334"/>
      <c r="PE383" s="334"/>
      <c r="PF383" s="334"/>
      <c r="PG383" s="334"/>
      <c r="PH383" s="334"/>
      <c r="PI383" s="334"/>
      <c r="PJ383" s="334"/>
      <c r="PK383" s="334"/>
      <c r="PL383" s="334"/>
      <c r="PM383" s="334"/>
      <c r="PN383" s="334"/>
      <c r="PO383" s="334"/>
      <c r="PP383" s="334"/>
      <c r="PQ383" s="334"/>
      <c r="PR383" s="334"/>
      <c r="PS383" s="334"/>
      <c r="PT383" s="334"/>
      <c r="PU383" s="334"/>
      <c r="PV383" s="334"/>
      <c r="PW383" s="334"/>
      <c r="PX383" s="334"/>
      <c r="PY383" s="334"/>
      <c r="PZ383" s="334"/>
      <c r="QA383" s="334"/>
      <c r="QB383" s="334"/>
      <c r="QC383" s="334"/>
      <c r="QD383" s="334"/>
      <c r="QE383" s="334"/>
      <c r="QF383" s="334"/>
      <c r="QG383" s="334"/>
      <c r="QH383" s="334"/>
      <c r="QI383" s="334"/>
      <c r="QJ383" s="334"/>
      <c r="QK383" s="334"/>
      <c r="QL383" s="334"/>
      <c r="QM383" s="334"/>
      <c r="QN383" s="334"/>
      <c r="QO383" s="334"/>
      <c r="QP383" s="334"/>
      <c r="QQ383" s="334"/>
      <c r="QR383" s="334"/>
      <c r="QS383" s="334"/>
      <c r="QT383" s="334"/>
      <c r="QU383" s="334"/>
      <c r="QV383" s="334"/>
      <c r="QW383" s="334"/>
      <c r="QX383" s="334"/>
      <c r="QY383" s="334"/>
      <c r="QZ383" s="334"/>
      <c r="RA383" s="334"/>
      <c r="RB383" s="334"/>
      <c r="RC383" s="334"/>
      <c r="RD383" s="334"/>
      <c r="RE383" s="334"/>
      <c r="RF383" s="334"/>
      <c r="RG383" s="334"/>
      <c r="RH383" s="334"/>
      <c r="RI383" s="334"/>
      <c r="RJ383" s="334"/>
      <c r="RK383" s="334"/>
      <c r="RL383" s="334"/>
      <c r="RM383" s="334"/>
      <c r="RN383" s="334"/>
      <c r="RO383" s="334"/>
      <c r="RP383" s="334"/>
      <c r="RQ383" s="334"/>
      <c r="RR383" s="334"/>
      <c r="RS383" s="334"/>
      <c r="RT383" s="334"/>
      <c r="RU383" s="334"/>
      <c r="RV383" s="334"/>
      <c r="RW383" s="334"/>
      <c r="RX383" s="334"/>
      <c r="RY383" s="334"/>
      <c r="RZ383" s="334"/>
      <c r="SA383" s="334"/>
      <c r="SB383" s="334"/>
      <c r="SC383" s="334"/>
      <c r="SD383" s="334"/>
      <c r="SE383" s="334"/>
      <c r="SF383" s="334"/>
      <c r="SG383" s="334"/>
      <c r="SH383" s="334"/>
      <c r="SI383" s="334"/>
      <c r="SJ383" s="334"/>
      <c r="SK383" s="334"/>
      <c r="SL383" s="334"/>
      <c r="SM383" s="334"/>
      <c r="SN383" s="334"/>
      <c r="SO383" s="334"/>
      <c r="SP383" s="334"/>
      <c r="SQ383" s="334"/>
      <c r="SR383" s="334"/>
      <c r="SS383" s="334"/>
      <c r="ST383" s="334"/>
      <c r="SU383" s="334"/>
      <c r="SV383" s="334"/>
      <c r="SW383" s="334"/>
      <c r="SX383" s="334"/>
      <c r="SY383" s="334"/>
      <c r="SZ383" s="334"/>
      <c r="TA383" s="334"/>
      <c r="TB383" s="334"/>
      <c r="TC383" s="334"/>
      <c r="TD383" s="334"/>
      <c r="TE383" s="334"/>
      <c r="TF383" s="334"/>
      <c r="TG383" s="334"/>
      <c r="TH383" s="334"/>
      <c r="TI383" s="334"/>
      <c r="TJ383" s="334"/>
      <c r="TK383" s="334"/>
      <c r="TL383" s="334"/>
      <c r="TM383" s="334"/>
      <c r="TN383" s="334"/>
      <c r="TO383" s="334"/>
      <c r="TP383" s="334"/>
      <c r="TQ383" s="334"/>
      <c r="TR383" s="334"/>
      <c r="TS383" s="334"/>
      <c r="TT383" s="334"/>
      <c r="TU383" s="334"/>
      <c r="TV383" s="334"/>
      <c r="TW383" s="334"/>
      <c r="TX383" s="334"/>
      <c r="TY383" s="334"/>
      <c r="TZ383" s="334"/>
      <c r="UA383" s="334"/>
      <c r="UB383" s="334"/>
      <c r="UC383" s="334"/>
      <c r="UD383" s="334"/>
      <c r="UE383" s="334"/>
      <c r="UF383" s="334"/>
      <c r="UG383" s="334"/>
      <c r="UH383" s="334"/>
      <c r="UI383" s="334"/>
      <c r="UJ383" s="334"/>
      <c r="UK383" s="334"/>
      <c r="UL383" s="334"/>
      <c r="UM383" s="334"/>
      <c r="UN383" s="334"/>
      <c r="UO383" s="334"/>
      <c r="UP383" s="334"/>
      <c r="UQ383" s="334"/>
      <c r="UR383" s="334"/>
      <c r="US383" s="334"/>
      <c r="UT383" s="334"/>
      <c r="UU383" s="334"/>
      <c r="UV383" s="334"/>
      <c r="UW383" s="334"/>
      <c r="UX383" s="334"/>
      <c r="UY383" s="334"/>
      <c r="UZ383" s="334"/>
      <c r="VA383" s="334"/>
      <c r="VB383" s="334"/>
      <c r="VC383" s="334"/>
      <c r="VD383" s="334"/>
      <c r="VE383" s="334"/>
      <c r="VF383" s="334"/>
      <c r="VG383" s="334"/>
      <c r="VH383" s="334"/>
      <c r="VI383" s="334"/>
      <c r="VJ383" s="334"/>
      <c r="VK383" s="334"/>
      <c r="VL383" s="334"/>
      <c r="VM383" s="334"/>
      <c r="VN383" s="334"/>
      <c r="VO383" s="334"/>
      <c r="VP383" s="334"/>
      <c r="VQ383" s="334"/>
      <c r="VR383" s="334"/>
      <c r="VS383" s="334"/>
      <c r="VT383" s="334"/>
      <c r="VU383" s="334"/>
      <c r="VV383" s="334"/>
      <c r="VW383" s="334"/>
      <c r="VX383" s="334"/>
      <c r="VY383" s="334"/>
      <c r="VZ383" s="334"/>
      <c r="WA383" s="334"/>
      <c r="WB383" s="334"/>
      <c r="WC383" s="334"/>
      <c r="WD383" s="334"/>
      <c r="WE383" s="334"/>
      <c r="WF383" s="334"/>
      <c r="WG383" s="334"/>
      <c r="WH383" s="334"/>
      <c r="WI383" s="334"/>
      <c r="WJ383" s="334"/>
      <c r="WK383" s="334"/>
      <c r="WL383" s="334"/>
      <c r="WM383" s="334"/>
      <c r="WN383" s="334"/>
      <c r="WO383" s="334"/>
      <c r="WP383" s="334"/>
      <c r="WQ383" s="334"/>
      <c r="WR383" s="334"/>
      <c r="WS383" s="334"/>
      <c r="WT383" s="334"/>
      <c r="WU383" s="334"/>
      <c r="WV383" s="334"/>
      <c r="WW383" s="334"/>
      <c r="WX383" s="334"/>
      <c r="WY383" s="334"/>
      <c r="WZ383" s="334"/>
      <c r="XA383" s="334"/>
      <c r="XB383" s="334"/>
      <c r="XC383" s="334"/>
      <c r="XD383" s="334"/>
      <c r="XE383" s="334"/>
      <c r="XF383" s="334"/>
      <c r="XG383" s="334"/>
      <c r="XH383" s="334"/>
      <c r="XI383" s="334"/>
      <c r="XJ383" s="334"/>
      <c r="XK383" s="334"/>
      <c r="XL383" s="334"/>
      <c r="XM383" s="334"/>
      <c r="XN383" s="334"/>
      <c r="XO383" s="334"/>
      <c r="XP383" s="334"/>
      <c r="XQ383" s="334"/>
      <c r="XR383" s="334"/>
      <c r="XS383" s="334"/>
      <c r="XT383" s="334"/>
      <c r="XU383" s="334"/>
      <c r="XV383" s="334"/>
      <c r="XW383" s="334"/>
      <c r="XX383" s="334"/>
      <c r="XY383" s="334"/>
      <c r="XZ383" s="334"/>
      <c r="YA383" s="334"/>
      <c r="YB383" s="334"/>
      <c r="YC383" s="334"/>
      <c r="YD383" s="334"/>
      <c r="YE383" s="334"/>
      <c r="YF383" s="334"/>
      <c r="YG383" s="334"/>
      <c r="YH383" s="334"/>
      <c r="YI383" s="334"/>
      <c r="YJ383" s="334"/>
      <c r="YK383" s="334"/>
      <c r="YL383" s="334"/>
      <c r="YM383" s="334"/>
      <c r="YN383" s="334"/>
      <c r="YO383" s="334"/>
      <c r="YP383" s="334"/>
      <c r="YQ383" s="334"/>
      <c r="YR383" s="334"/>
      <c r="YS383" s="334"/>
      <c r="YT383" s="334"/>
      <c r="YU383" s="334"/>
      <c r="YV383" s="334"/>
      <c r="YW383" s="334"/>
      <c r="YX383" s="334"/>
      <c r="YY383" s="334"/>
      <c r="YZ383" s="334"/>
      <c r="ZA383" s="334"/>
      <c r="ZB383" s="334"/>
      <c r="ZC383" s="334"/>
      <c r="ZD383" s="334"/>
      <c r="ZE383" s="334"/>
      <c r="ZF383" s="334"/>
      <c r="ZG383" s="334"/>
      <c r="ZH383" s="334"/>
      <c r="ZI383" s="334"/>
      <c r="ZJ383" s="334"/>
      <c r="ZK383" s="334"/>
      <c r="ZL383" s="334"/>
      <c r="ZM383" s="334"/>
      <c r="ZN383" s="334"/>
      <c r="ZO383" s="334"/>
      <c r="ZP383" s="334"/>
      <c r="ZQ383" s="334"/>
      <c r="ZR383" s="334"/>
      <c r="ZS383" s="334"/>
      <c r="ZT383" s="334"/>
      <c r="ZU383" s="334"/>
      <c r="ZV383" s="334"/>
      <c r="ZW383" s="334"/>
      <c r="ZX383" s="334"/>
      <c r="ZY383" s="334"/>
      <c r="ZZ383" s="334"/>
      <c r="AAA383" s="334"/>
      <c r="AAB383" s="334"/>
      <c r="AAC383" s="334"/>
      <c r="AAD383" s="334"/>
      <c r="AAE383" s="334"/>
      <c r="AAF383" s="334"/>
      <c r="AAG383" s="334"/>
      <c r="AAH383" s="334"/>
      <c r="AAI383" s="334"/>
      <c r="AAJ383" s="334"/>
      <c r="AAK383" s="334"/>
      <c r="AAL383" s="334"/>
      <c r="AAM383" s="334"/>
      <c r="AAN383" s="334"/>
      <c r="AAO383" s="334"/>
      <c r="AAP383" s="334"/>
      <c r="AAQ383" s="334"/>
      <c r="AAR383" s="334"/>
      <c r="AAS383" s="334"/>
      <c r="AAT383" s="334"/>
      <c r="AAU383" s="334"/>
      <c r="AAV383" s="334"/>
      <c r="AAW383" s="334"/>
      <c r="AAX383" s="334"/>
      <c r="AAY383" s="334"/>
      <c r="AAZ383" s="334"/>
      <c r="ABA383" s="334"/>
      <c r="ABB383" s="334"/>
      <c r="ABC383" s="334"/>
      <c r="ABD383" s="334"/>
      <c r="ABE383" s="334"/>
      <c r="ABF383" s="334"/>
      <c r="ABG383" s="334"/>
      <c r="ABH383" s="334"/>
      <c r="ABI383" s="334"/>
      <c r="ABJ383" s="334"/>
      <c r="ABK383" s="334"/>
      <c r="ABL383" s="334"/>
      <c r="ABM383" s="334"/>
      <c r="ABN383" s="334"/>
      <c r="ABO383" s="334"/>
      <c r="ABP383" s="334"/>
      <c r="ABQ383" s="334"/>
      <c r="ABR383" s="334"/>
      <c r="ABS383" s="334"/>
      <c r="ABT383" s="334"/>
      <c r="ABU383" s="334"/>
      <c r="ABV383" s="334"/>
      <c r="ABW383" s="334"/>
      <c r="ABX383" s="334"/>
      <c r="ABY383" s="334"/>
      <c r="ABZ383" s="334"/>
      <c r="ACA383" s="334"/>
      <c r="ACB383" s="334"/>
      <c r="ACC383" s="334"/>
      <c r="ACD383" s="334"/>
      <c r="ACE383" s="334"/>
      <c r="ACF383" s="334"/>
      <c r="ACG383" s="334"/>
      <c r="ACH383" s="334"/>
      <c r="ACI383" s="334"/>
      <c r="ACJ383" s="334"/>
      <c r="ACK383" s="334"/>
      <c r="ACL383" s="334"/>
      <c r="ACM383" s="334"/>
      <c r="ACN383" s="334"/>
      <c r="ACO383" s="334"/>
      <c r="ACP383" s="334"/>
      <c r="ACQ383" s="334"/>
      <c r="ACR383" s="334"/>
      <c r="ACS383" s="334"/>
      <c r="ACT383" s="334"/>
      <c r="ACU383" s="334"/>
      <c r="ACV383" s="334"/>
      <c r="ACW383" s="334"/>
      <c r="ACX383" s="334"/>
      <c r="ACY383" s="334"/>
      <c r="ACZ383" s="334"/>
      <c r="ADA383" s="334"/>
      <c r="ADB383" s="334"/>
      <c r="ADC383" s="334"/>
      <c r="ADD383" s="334"/>
      <c r="ADE383" s="334"/>
      <c r="ADF383" s="334"/>
      <c r="ADG383" s="334"/>
      <c r="ADH383" s="334"/>
      <c r="ADI383" s="334"/>
      <c r="ADJ383" s="334"/>
      <c r="ADK383" s="334"/>
      <c r="ADL383" s="334"/>
      <c r="ADM383" s="334"/>
      <c r="ADN383" s="334"/>
      <c r="ADO383" s="334"/>
      <c r="ADP383" s="334"/>
      <c r="ADQ383" s="334"/>
      <c r="ADR383" s="334"/>
      <c r="ADS383" s="334"/>
      <c r="ADT383" s="334"/>
      <c r="ADU383" s="334"/>
      <c r="ADV383" s="334"/>
      <c r="ADW383" s="334"/>
      <c r="ADX383" s="334"/>
      <c r="ADY383" s="334"/>
      <c r="ADZ383" s="334"/>
      <c r="AEA383" s="334"/>
      <c r="AEB383" s="334"/>
      <c r="AEC383" s="334"/>
      <c r="AED383" s="334"/>
      <c r="AEE383" s="334"/>
      <c r="AEF383" s="334"/>
      <c r="AEG383" s="334"/>
      <c r="AEH383" s="334"/>
      <c r="AEI383" s="334"/>
      <c r="AEJ383" s="334"/>
      <c r="AEK383" s="334"/>
      <c r="AEL383" s="334"/>
      <c r="AEM383" s="334"/>
      <c r="AEN383" s="334"/>
      <c r="AEO383" s="334"/>
      <c r="AEP383" s="334"/>
      <c r="AEQ383" s="334"/>
      <c r="AER383" s="334"/>
      <c r="AES383" s="334"/>
      <c r="AET383" s="334"/>
      <c r="AEU383" s="334"/>
      <c r="AEV383" s="334"/>
      <c r="AEW383" s="334"/>
      <c r="AEX383" s="334"/>
      <c r="AEY383" s="334"/>
      <c r="AEZ383" s="334"/>
      <c r="AFA383" s="334"/>
      <c r="AFB383" s="334"/>
      <c r="AFC383" s="334"/>
      <c r="AFD383" s="334"/>
      <c r="AFE383" s="334"/>
      <c r="AFF383" s="334"/>
      <c r="AFG383" s="334"/>
      <c r="AFH383" s="334"/>
      <c r="AFI383" s="334"/>
      <c r="AFJ383" s="334"/>
      <c r="AFK383" s="334"/>
      <c r="AFL383" s="334"/>
      <c r="AFM383" s="334"/>
      <c r="AFN383" s="334"/>
      <c r="AFO383" s="334"/>
      <c r="AFP383" s="334"/>
      <c r="AFQ383" s="334"/>
      <c r="AFR383" s="334"/>
      <c r="AFS383" s="334"/>
      <c r="AFT383" s="334"/>
      <c r="AFU383" s="334"/>
      <c r="AFV383" s="334"/>
      <c r="AFW383" s="334"/>
      <c r="AFX383" s="334"/>
      <c r="AFY383" s="334"/>
      <c r="AFZ383" s="334"/>
      <c r="AGA383" s="334"/>
      <c r="AGB383" s="334"/>
      <c r="AGC383" s="334"/>
      <c r="AGD383" s="334"/>
      <c r="AGE383" s="334"/>
      <c r="AGF383" s="334"/>
      <c r="AGG383" s="334"/>
      <c r="AGH383" s="334"/>
      <c r="AGI383" s="334"/>
      <c r="AGJ383" s="334"/>
      <c r="AGK383" s="334"/>
      <c r="AGL383" s="334"/>
      <c r="AGM383" s="334"/>
      <c r="AGN383" s="334"/>
      <c r="AGO383" s="334"/>
      <c r="AGP383" s="334"/>
      <c r="AGQ383" s="334"/>
      <c r="AGR383" s="334"/>
      <c r="AGS383" s="334"/>
      <c r="AGT383" s="334"/>
      <c r="AGU383" s="334"/>
      <c r="AGV383" s="334"/>
      <c r="AGW383" s="334"/>
      <c r="AGX383" s="334"/>
      <c r="AGY383" s="334"/>
      <c r="AGZ383" s="334"/>
      <c r="AHA383" s="334"/>
      <c r="AHB383" s="334"/>
      <c r="AHC383" s="334"/>
      <c r="AHD383" s="334"/>
      <c r="AHE383" s="334"/>
      <c r="AHF383" s="334"/>
      <c r="AHG383" s="334"/>
      <c r="AHH383" s="334"/>
      <c r="AHI383" s="334"/>
      <c r="AHJ383" s="334"/>
      <c r="AHK383" s="334"/>
      <c r="AHL383" s="334"/>
      <c r="AHM383" s="334"/>
      <c r="AHN383" s="334"/>
      <c r="AHO383" s="334"/>
      <c r="AHP383" s="334"/>
      <c r="AHQ383" s="334"/>
      <c r="AHR383" s="334"/>
      <c r="AHS383" s="334"/>
      <c r="AHT383" s="334"/>
      <c r="AHU383" s="334"/>
      <c r="AHV383" s="334"/>
      <c r="AHW383" s="334"/>
      <c r="AHX383" s="334"/>
      <c r="AHY383" s="334"/>
      <c r="AHZ383" s="334"/>
      <c r="AIA383" s="334"/>
      <c r="AIB383" s="334"/>
      <c r="AIC383" s="334"/>
      <c r="AID383" s="334"/>
      <c r="AIE383" s="334"/>
      <c r="AIF383" s="334"/>
      <c r="AIG383" s="334"/>
      <c r="AIH383" s="334"/>
      <c r="AII383" s="334"/>
      <c r="AIJ383" s="334"/>
      <c r="AIK383" s="334"/>
      <c r="AIL383" s="334"/>
      <c r="AIM383" s="334"/>
      <c r="AIN383" s="334"/>
      <c r="AIO383" s="334"/>
      <c r="AIP383" s="334"/>
      <c r="AIQ383" s="334"/>
      <c r="AIR383" s="334"/>
      <c r="AIS383" s="334"/>
      <c r="AIT383" s="334"/>
      <c r="AIU383" s="334"/>
      <c r="AIV383" s="334"/>
      <c r="AIW383" s="334"/>
      <c r="AIX383" s="334"/>
      <c r="AIY383" s="334"/>
      <c r="AIZ383" s="334"/>
      <c r="AJA383" s="334"/>
      <c r="AJB383" s="334"/>
      <c r="AJC383" s="334"/>
      <c r="AJD383" s="334"/>
      <c r="AJE383" s="334"/>
      <c r="AJF383" s="334"/>
      <c r="AJG383" s="334"/>
      <c r="AJH383" s="334"/>
      <c r="AJI383" s="334"/>
      <c r="AJJ383" s="334"/>
      <c r="AJK383" s="334"/>
      <c r="AJL383" s="334"/>
      <c r="AJM383" s="334"/>
      <c r="AJN383" s="334"/>
      <c r="AJO383" s="334"/>
      <c r="AJP383" s="334"/>
      <c r="AJQ383" s="334"/>
      <c r="AJR383" s="334"/>
      <c r="AJS383" s="334"/>
      <c r="AJT383" s="334"/>
      <c r="AJU383" s="334"/>
      <c r="AJV383" s="334"/>
      <c r="AJW383" s="334"/>
      <c r="AJX383" s="334"/>
      <c r="AJY383" s="334"/>
      <c r="AJZ383" s="334"/>
      <c r="AKA383" s="334"/>
      <c r="AKB383" s="334"/>
      <c r="AKC383" s="334"/>
      <c r="AKD383" s="334"/>
      <c r="AKE383" s="334"/>
      <c r="AKF383" s="334"/>
      <c r="AKG383" s="334"/>
      <c r="AKH383" s="334"/>
      <c r="AKI383" s="334"/>
      <c r="AKJ383" s="334"/>
      <c r="AKK383" s="334"/>
      <c r="AKL383" s="334"/>
      <c r="AKM383" s="334"/>
      <c r="AKN383" s="334"/>
      <c r="AKO383" s="334"/>
      <c r="AKP383" s="334"/>
      <c r="AKQ383" s="334"/>
      <c r="AKR383" s="334"/>
      <c r="AKS383" s="334"/>
      <c r="AKT383" s="334"/>
      <c r="AKU383" s="334"/>
      <c r="AKV383" s="334"/>
      <c r="AKW383" s="334"/>
      <c r="AKX383" s="334"/>
      <c r="AKY383" s="334"/>
      <c r="AKZ383" s="334"/>
      <c r="ALA383" s="334"/>
      <c r="ALB383" s="334"/>
      <c r="ALC383" s="334"/>
      <c r="ALD383" s="334"/>
      <c r="ALE383" s="334"/>
      <c r="ALF383" s="334"/>
      <c r="ALG383" s="334"/>
      <c r="ALH383" s="334"/>
      <c r="ALI383" s="334"/>
      <c r="ALJ383" s="334"/>
      <c r="ALK383" s="334"/>
      <c r="ALL383" s="334"/>
      <c r="ALM383" s="334"/>
      <c r="ALN383" s="334"/>
      <c r="ALO383" s="334"/>
      <c r="ALP383" s="334"/>
      <c r="ALQ383" s="334"/>
      <c r="ALR383" s="334"/>
      <c r="ALS383" s="334"/>
      <c r="ALT383" s="334"/>
      <c r="ALU383" s="334"/>
      <c r="ALV383" s="334"/>
      <c r="ALW383" s="334"/>
      <c r="ALX383" s="334"/>
      <c r="ALY383" s="334"/>
      <c r="ALZ383" s="334"/>
      <c r="AMA383" s="334"/>
      <c r="AMB383" s="334"/>
      <c r="AMC383" s="334"/>
      <c r="AMD383" s="334"/>
      <c r="AME383" s="334"/>
      <c r="AMF383" s="334"/>
      <c r="AMG383" s="334"/>
      <c r="AMH383" s="334"/>
      <c r="AMI383" s="334"/>
      <c r="AMJ383" s="334"/>
      <c r="AMK383" s="334"/>
      <c r="AML383" s="334"/>
      <c r="AMM383" s="334"/>
      <c r="AMN383" s="334"/>
      <c r="AMO383" s="334"/>
      <c r="AMP383" s="334"/>
      <c r="AMQ383" s="334"/>
      <c r="AMR383" s="334"/>
      <c r="AMS383" s="334"/>
      <c r="AMT383" s="334"/>
      <c r="AMU383" s="334"/>
      <c r="AMV383" s="334"/>
      <c r="AMW383" s="334"/>
      <c r="AMX383" s="334"/>
      <c r="AMY383" s="334"/>
      <c r="AMZ383" s="334"/>
      <c r="ANA383" s="334"/>
      <c r="ANB383" s="334"/>
      <c r="ANC383" s="334"/>
      <c r="AND383" s="334"/>
      <c r="ANE383" s="334"/>
      <c r="ANF383" s="334"/>
      <c r="ANG383" s="334"/>
      <c r="ANH383" s="334"/>
      <c r="ANI383" s="334"/>
      <c r="ANJ383" s="334"/>
      <c r="ANK383" s="334"/>
      <c r="ANL383" s="334"/>
      <c r="ANM383" s="334"/>
      <c r="ANN383" s="334"/>
      <c r="ANO383" s="334"/>
      <c r="ANP383" s="334"/>
      <c r="ANQ383" s="334"/>
      <c r="ANR383" s="334"/>
      <c r="ANS383" s="334"/>
      <c r="ANT383" s="334"/>
      <c r="ANU383" s="334"/>
      <c r="ANV383" s="334"/>
      <c r="ANW383" s="334"/>
      <c r="ANX383" s="334"/>
      <c r="ANY383" s="334"/>
      <c r="ANZ383" s="334"/>
      <c r="AOA383" s="334"/>
      <c r="AOB383" s="334"/>
      <c r="AOC383" s="334"/>
      <c r="AOD383" s="334"/>
      <c r="AOE383" s="334"/>
      <c r="AOF383" s="334"/>
      <c r="AOG383" s="334"/>
      <c r="AOH383" s="334"/>
      <c r="AOI383" s="334"/>
      <c r="AOJ383" s="334"/>
      <c r="AOK383" s="334"/>
      <c r="AOL383" s="334"/>
      <c r="AOM383" s="334"/>
      <c r="AON383" s="334"/>
      <c r="AOO383" s="334"/>
      <c r="AOP383" s="334"/>
      <c r="AOQ383" s="334"/>
      <c r="AOR383" s="334"/>
      <c r="AOS383" s="334"/>
      <c r="AOT383" s="334"/>
      <c r="AOU383" s="334"/>
      <c r="AOV383" s="334"/>
      <c r="AOW383" s="334"/>
      <c r="AOX383" s="334"/>
      <c r="AOY383" s="334"/>
      <c r="AOZ383" s="334"/>
      <c r="APA383" s="334"/>
      <c r="APB383" s="334"/>
      <c r="APC383" s="334"/>
      <c r="APD383" s="334"/>
      <c r="APE383" s="334"/>
      <c r="APF383" s="334"/>
      <c r="APG383" s="334"/>
      <c r="APH383" s="334"/>
      <c r="API383" s="334"/>
      <c r="APJ383" s="334"/>
      <c r="APK383" s="334"/>
      <c r="APL383" s="334"/>
      <c r="APM383" s="334"/>
      <c r="APN383" s="334"/>
      <c r="APO383" s="334"/>
      <c r="APP383" s="334"/>
      <c r="APQ383" s="334"/>
      <c r="APR383" s="334"/>
      <c r="APS383" s="334"/>
      <c r="APT383" s="334"/>
      <c r="APU383" s="334"/>
      <c r="APV383" s="334"/>
      <c r="APW383" s="334"/>
      <c r="APX383" s="334"/>
      <c r="APY383" s="334"/>
      <c r="APZ383" s="334"/>
      <c r="AQA383" s="334"/>
      <c r="AQB383" s="334"/>
      <c r="AQC383" s="334"/>
      <c r="AQD383" s="334"/>
      <c r="AQE383" s="334"/>
      <c r="AQF383" s="334"/>
      <c r="AQG383" s="334"/>
      <c r="AQH383" s="334"/>
      <c r="AQI383" s="334"/>
      <c r="AQJ383" s="334"/>
      <c r="AQK383" s="334"/>
      <c r="AQL383" s="334"/>
      <c r="AQM383" s="334"/>
      <c r="AQN383" s="334"/>
      <c r="AQO383" s="334"/>
      <c r="AQP383" s="334"/>
      <c r="AQQ383" s="334"/>
      <c r="AQR383" s="334"/>
      <c r="AQS383" s="334"/>
      <c r="AQT383" s="334"/>
      <c r="AQU383" s="334"/>
      <c r="AQV383" s="334"/>
      <c r="AQW383" s="334"/>
      <c r="AQX383" s="334"/>
      <c r="AQY383" s="334"/>
      <c r="AQZ383" s="334"/>
      <c r="ARA383" s="334"/>
      <c r="ARB383" s="334"/>
      <c r="ARC383" s="334"/>
      <c r="ARD383" s="334"/>
      <c r="ARE383" s="334"/>
      <c r="ARF383" s="334"/>
      <c r="ARG383" s="334"/>
      <c r="ARH383" s="334"/>
      <c r="ARI383" s="334"/>
      <c r="ARJ383" s="334"/>
      <c r="ARK383" s="334"/>
      <c r="ARL383" s="334"/>
      <c r="ARM383" s="334"/>
      <c r="ARN383" s="334"/>
      <c r="ARO383" s="334"/>
      <c r="ARP383" s="334"/>
      <c r="ARQ383" s="334"/>
      <c r="ARR383" s="334"/>
      <c r="ARS383" s="334"/>
      <c r="ART383" s="334"/>
      <c r="ARU383" s="334"/>
      <c r="ARV383" s="334"/>
      <c r="ARW383" s="334"/>
      <c r="ARX383" s="334"/>
      <c r="ARY383" s="334"/>
      <c r="ARZ383" s="334"/>
      <c r="ASA383" s="334"/>
      <c r="ASB383" s="334"/>
      <c r="ASC383" s="334"/>
      <c r="ASD383" s="334"/>
      <c r="ASE383" s="334"/>
      <c r="ASF383" s="334"/>
      <c r="ASG383" s="334"/>
      <c r="ASH383" s="334"/>
      <c r="ASI383" s="334"/>
      <c r="ASJ383" s="334"/>
      <c r="ASK383" s="334"/>
      <c r="ASL383" s="334"/>
      <c r="ASM383" s="334"/>
      <c r="ASN383" s="334"/>
      <c r="ASO383" s="334"/>
      <c r="ASP383" s="334"/>
      <c r="ASQ383" s="334"/>
      <c r="ASR383" s="334"/>
      <c r="ASS383" s="334"/>
      <c r="AST383" s="334"/>
      <c r="ASU383" s="334"/>
      <c r="ASV383" s="334"/>
      <c r="ASW383" s="334"/>
      <c r="ASX383" s="334"/>
      <c r="ASY383" s="334"/>
      <c r="ASZ383" s="334"/>
      <c r="ATA383" s="334"/>
      <c r="ATB383" s="334"/>
      <c r="ATC383" s="334"/>
      <c r="ATD383" s="334"/>
      <c r="ATE383" s="334"/>
      <c r="ATF383" s="334"/>
      <c r="ATG383" s="334"/>
      <c r="ATH383" s="334"/>
      <c r="ATI383" s="334"/>
      <c r="ATJ383" s="334"/>
      <c r="ATK383" s="334"/>
      <c r="ATL383" s="334"/>
      <c r="ATM383" s="334"/>
      <c r="ATN383" s="334"/>
      <c r="ATO383" s="334"/>
      <c r="ATP383" s="334"/>
      <c r="ATQ383" s="334"/>
      <c r="ATR383" s="334"/>
      <c r="ATS383" s="334"/>
      <c r="ATT383" s="334"/>
      <c r="ATU383" s="334"/>
      <c r="ATV383" s="334"/>
      <c r="ATW383" s="334"/>
      <c r="ATX383" s="334"/>
      <c r="ATY383" s="334"/>
      <c r="ATZ383" s="334"/>
      <c r="AUA383" s="334"/>
      <c r="AUB383" s="334"/>
      <c r="AUC383" s="334"/>
      <c r="AUD383" s="334"/>
      <c r="AUE383" s="334"/>
      <c r="AUF383" s="334"/>
      <c r="AUG383" s="334"/>
      <c r="AUH383" s="334"/>
      <c r="AUI383" s="334"/>
      <c r="AUJ383" s="334"/>
      <c r="AUK383" s="334"/>
      <c r="AUL383" s="334"/>
      <c r="AUM383" s="334"/>
      <c r="AUN383" s="334"/>
      <c r="AUO383" s="334"/>
      <c r="AUP383" s="334"/>
      <c r="AUQ383" s="334"/>
      <c r="AUR383" s="334"/>
      <c r="AUS383" s="334"/>
      <c r="AUT383" s="334"/>
      <c r="AUU383" s="334"/>
      <c r="AUV383" s="334"/>
      <c r="AUW383" s="334"/>
      <c r="AUX383" s="334"/>
      <c r="AUY383" s="334"/>
      <c r="AUZ383" s="334"/>
      <c r="AVA383" s="334"/>
      <c r="AVB383" s="334"/>
      <c r="AVC383" s="334"/>
      <c r="AVD383" s="334"/>
      <c r="AVE383" s="334"/>
      <c r="AVF383" s="334"/>
      <c r="AVG383" s="334"/>
      <c r="AVH383" s="334"/>
      <c r="AVI383" s="334"/>
      <c r="AVJ383" s="334"/>
      <c r="AVK383" s="334"/>
      <c r="AVL383" s="334"/>
      <c r="AVM383" s="334"/>
      <c r="AVN383" s="334"/>
      <c r="AVO383" s="334"/>
      <c r="AVP383" s="334"/>
      <c r="AVQ383" s="334"/>
      <c r="AVR383" s="334"/>
      <c r="AVS383" s="334"/>
      <c r="AVT383" s="334"/>
      <c r="AVU383" s="334"/>
      <c r="AVV383" s="334"/>
      <c r="AVW383" s="334"/>
      <c r="AVX383" s="334"/>
      <c r="AVY383" s="334"/>
      <c r="AVZ383" s="334"/>
      <c r="AWA383" s="334"/>
      <c r="AWB383" s="334"/>
      <c r="AWC383" s="334"/>
      <c r="AWD383" s="334"/>
      <c r="AWE383" s="334"/>
      <c r="AWF383" s="334"/>
      <c r="AWG383" s="334"/>
      <c r="AWH383" s="334"/>
      <c r="AWI383" s="334"/>
      <c r="AWJ383" s="334"/>
      <c r="AWK383" s="334"/>
      <c r="AWL383" s="334"/>
      <c r="AWM383" s="334"/>
      <c r="AWN383" s="334"/>
      <c r="AWO383" s="334"/>
      <c r="AWP383" s="334"/>
      <c r="AWQ383" s="334"/>
      <c r="AWR383" s="334"/>
      <c r="AWS383" s="334"/>
      <c r="AWT383" s="334"/>
      <c r="AWU383" s="334"/>
      <c r="AWV383" s="334"/>
      <c r="AWW383" s="334"/>
      <c r="AWX383" s="334"/>
      <c r="AWY383" s="334"/>
      <c r="AWZ383" s="334"/>
      <c r="AXA383" s="334"/>
      <c r="AXB383" s="334"/>
      <c r="AXC383" s="334"/>
      <c r="AXD383" s="334"/>
      <c r="AXE383" s="334"/>
      <c r="AXF383" s="334"/>
      <c r="AXG383" s="334"/>
      <c r="AXH383" s="334"/>
      <c r="AXI383" s="334"/>
      <c r="AXJ383" s="334"/>
      <c r="AXK383" s="334"/>
      <c r="AXL383" s="334"/>
      <c r="AXM383" s="334"/>
      <c r="AXN383" s="334"/>
      <c r="AXO383" s="334"/>
      <c r="AXP383" s="334"/>
      <c r="AXQ383" s="334"/>
      <c r="AXR383" s="334"/>
      <c r="AXS383" s="334"/>
      <c r="AXT383" s="334"/>
      <c r="AXU383" s="334"/>
      <c r="AXV383" s="334"/>
      <c r="AXW383" s="334"/>
      <c r="AXX383" s="334"/>
      <c r="AXY383" s="334"/>
      <c r="AXZ383" s="334"/>
      <c r="AYA383" s="334"/>
      <c r="AYB383" s="334"/>
      <c r="AYC383" s="334"/>
      <c r="AYD383" s="334"/>
      <c r="AYE383" s="334"/>
      <c r="AYF383" s="334"/>
      <c r="AYG383" s="334"/>
      <c r="AYH383" s="334"/>
      <c r="AYI383" s="334"/>
      <c r="AYJ383" s="334"/>
      <c r="AYK383" s="334"/>
      <c r="AYL383" s="334"/>
      <c r="AYM383" s="334"/>
      <c r="AYN383" s="334"/>
      <c r="AYO383" s="334"/>
      <c r="AYP383" s="334"/>
      <c r="AYQ383" s="334"/>
      <c r="AYR383" s="334"/>
      <c r="AYS383" s="334"/>
      <c r="AYT383" s="334"/>
      <c r="AYU383" s="334"/>
      <c r="AYV383" s="334"/>
      <c r="AYW383" s="334"/>
      <c r="AYX383" s="334"/>
      <c r="AYY383" s="334"/>
      <c r="AYZ383" s="334"/>
      <c r="AZA383" s="334"/>
      <c r="AZB383" s="334"/>
      <c r="AZC383" s="334"/>
      <c r="AZD383" s="334"/>
      <c r="AZE383" s="334"/>
      <c r="AZF383" s="334"/>
      <c r="AZG383" s="334"/>
      <c r="AZH383" s="334"/>
      <c r="AZI383" s="334"/>
      <c r="AZJ383" s="334"/>
      <c r="AZK383" s="334"/>
      <c r="AZL383" s="334"/>
      <c r="AZM383" s="334"/>
      <c r="AZN383" s="334"/>
      <c r="AZO383" s="334"/>
      <c r="AZP383" s="334"/>
      <c r="AZQ383" s="334"/>
      <c r="AZR383" s="334"/>
      <c r="AZS383" s="334"/>
      <c r="AZT383" s="334"/>
      <c r="AZU383" s="334"/>
      <c r="AZV383" s="334"/>
      <c r="AZW383" s="334"/>
      <c r="AZX383" s="334"/>
      <c r="AZY383" s="334"/>
      <c r="AZZ383" s="334"/>
      <c r="BAA383" s="334"/>
      <c r="BAB383" s="334"/>
      <c r="BAC383" s="334"/>
      <c r="BAD383" s="334"/>
      <c r="BAE383" s="334"/>
      <c r="BAF383" s="334"/>
      <c r="BAG383" s="334"/>
      <c r="BAH383" s="334"/>
      <c r="BAI383" s="334"/>
      <c r="BAJ383" s="334"/>
      <c r="BAK383" s="334"/>
      <c r="BAL383" s="334"/>
      <c r="BAM383" s="334"/>
      <c r="BAN383" s="334"/>
      <c r="BAO383" s="334"/>
      <c r="BAP383" s="334"/>
      <c r="BAQ383" s="334"/>
      <c r="BAR383" s="334"/>
      <c r="BAS383" s="334"/>
      <c r="BAT383" s="334"/>
      <c r="BAU383" s="334"/>
      <c r="BAV383" s="334"/>
      <c r="BAW383" s="334"/>
      <c r="BAX383" s="334"/>
      <c r="BAY383" s="334"/>
      <c r="BAZ383" s="334"/>
      <c r="BBA383" s="334"/>
      <c r="BBB383" s="334"/>
      <c r="BBC383" s="334"/>
      <c r="BBD383" s="334"/>
      <c r="BBE383" s="334"/>
      <c r="BBF383" s="334"/>
      <c r="BBG383" s="334"/>
      <c r="BBH383" s="334"/>
      <c r="BBI383" s="334"/>
      <c r="BBJ383" s="334"/>
      <c r="BBK383" s="334"/>
      <c r="BBL383" s="334"/>
      <c r="BBM383" s="334"/>
      <c r="BBN383" s="334"/>
      <c r="BBO383" s="334"/>
      <c r="BBP383" s="334"/>
      <c r="BBQ383" s="334"/>
      <c r="BBR383" s="334"/>
      <c r="BBS383" s="334"/>
      <c r="BBT383" s="334"/>
      <c r="BBU383" s="334"/>
      <c r="BBV383" s="334"/>
      <c r="BBW383" s="334"/>
      <c r="BBX383" s="334"/>
      <c r="BBY383" s="334"/>
      <c r="BBZ383" s="334"/>
      <c r="BCA383" s="334"/>
      <c r="BCB383" s="334"/>
      <c r="BCC383" s="334"/>
      <c r="BCD383" s="334"/>
      <c r="BCE383" s="334"/>
      <c r="BCF383" s="334"/>
      <c r="BCG383" s="334"/>
      <c r="BCH383" s="334"/>
      <c r="BCI383" s="334"/>
      <c r="BCJ383" s="334"/>
      <c r="BCK383" s="334"/>
      <c r="BCL383" s="334"/>
      <c r="BCM383" s="334"/>
      <c r="BCN383" s="334"/>
      <c r="BCO383" s="334"/>
      <c r="BCP383" s="334"/>
      <c r="BCQ383" s="334"/>
      <c r="BCR383" s="334"/>
      <c r="BCS383" s="334"/>
      <c r="BCT383" s="334"/>
      <c r="BCU383" s="334"/>
      <c r="BCV383" s="334"/>
      <c r="BCW383" s="334"/>
      <c r="BCX383" s="334"/>
      <c r="BCY383" s="334"/>
      <c r="BCZ383" s="334"/>
      <c r="BDA383" s="334"/>
      <c r="BDB383" s="334"/>
      <c r="BDC383" s="334"/>
      <c r="BDD383" s="334"/>
      <c r="BDE383" s="334"/>
      <c r="BDF383" s="334"/>
      <c r="BDG383" s="334"/>
      <c r="BDH383" s="334"/>
      <c r="BDI383" s="334"/>
      <c r="BDJ383" s="334"/>
      <c r="BDK383" s="334"/>
      <c r="BDL383" s="334"/>
      <c r="BDM383" s="334"/>
      <c r="BDN383" s="334"/>
      <c r="BDO383" s="334"/>
      <c r="BDP383" s="334"/>
      <c r="BDQ383" s="334"/>
      <c r="BDR383" s="334"/>
      <c r="BDS383" s="334"/>
      <c r="BDT383" s="334"/>
      <c r="BDU383" s="334"/>
      <c r="BDV383" s="334"/>
      <c r="BDW383" s="334"/>
      <c r="BDX383" s="334"/>
      <c r="BDY383" s="334"/>
      <c r="BDZ383" s="334"/>
      <c r="BEA383" s="334"/>
      <c r="BEB383" s="334"/>
      <c r="BEC383" s="334"/>
      <c r="BED383" s="334"/>
      <c r="BEE383" s="334"/>
      <c r="BEF383" s="334"/>
      <c r="BEG383" s="334"/>
      <c r="BEH383" s="334"/>
      <c r="BEI383" s="334"/>
      <c r="BEJ383" s="334"/>
      <c r="BEK383" s="334"/>
      <c r="BEL383" s="334"/>
      <c r="BEM383" s="334"/>
      <c r="BEN383" s="334"/>
      <c r="BEO383" s="334"/>
      <c r="BEP383" s="334"/>
      <c r="BEQ383" s="334"/>
      <c r="BER383" s="334"/>
      <c r="BES383" s="334"/>
      <c r="BET383" s="334"/>
      <c r="BEU383" s="334"/>
      <c r="BEV383" s="334"/>
      <c r="BEW383" s="334"/>
      <c r="BEX383" s="334"/>
      <c r="BEY383" s="334"/>
      <c r="BEZ383" s="334"/>
      <c r="BFA383" s="334"/>
      <c r="BFB383" s="334"/>
      <c r="BFC383" s="334"/>
      <c r="BFD383" s="334"/>
      <c r="BFE383" s="334"/>
      <c r="BFF383" s="334"/>
      <c r="BFG383" s="334"/>
      <c r="BFH383" s="334"/>
      <c r="BFI383" s="334"/>
      <c r="BFJ383" s="334"/>
      <c r="BFK383" s="334"/>
      <c r="BFL383" s="334"/>
      <c r="BFM383" s="334"/>
      <c r="BFN383" s="334"/>
      <c r="BFO383" s="334"/>
      <c r="BFP383" s="334"/>
      <c r="BFQ383" s="334"/>
      <c r="BFR383" s="334"/>
      <c r="BFS383" s="334"/>
      <c r="BFT383" s="334"/>
      <c r="BFU383" s="334"/>
      <c r="BFV383" s="334"/>
      <c r="BFW383" s="334"/>
      <c r="BFX383" s="334"/>
      <c r="BFY383" s="334"/>
      <c r="BFZ383" s="334"/>
      <c r="BGA383" s="334"/>
      <c r="BGB383" s="334"/>
      <c r="BGC383" s="334"/>
      <c r="BGD383" s="334"/>
      <c r="BGE383" s="334"/>
      <c r="BGF383" s="334"/>
      <c r="BGG383" s="334"/>
      <c r="BGH383" s="334"/>
      <c r="BGI383" s="334"/>
      <c r="BGJ383" s="334"/>
      <c r="BGK383" s="334"/>
      <c r="BGL383" s="334"/>
      <c r="BGM383" s="334"/>
      <c r="BGN383" s="334"/>
      <c r="BGO383" s="334"/>
      <c r="BGP383" s="334"/>
      <c r="BGQ383" s="334"/>
      <c r="BGR383" s="334"/>
      <c r="BGS383" s="334"/>
      <c r="BGT383" s="334"/>
      <c r="BGU383" s="334"/>
      <c r="BGV383" s="334"/>
      <c r="BGW383" s="334"/>
      <c r="BGX383" s="334"/>
      <c r="BGY383" s="334"/>
      <c r="BGZ383" s="334"/>
      <c r="BHA383" s="334"/>
      <c r="BHB383" s="334"/>
      <c r="BHC383" s="334"/>
      <c r="BHD383" s="334"/>
      <c r="BHE383" s="334"/>
      <c r="BHF383" s="334"/>
      <c r="BHG383" s="334"/>
      <c r="BHH383" s="334"/>
      <c r="BHI383" s="334"/>
      <c r="BHJ383" s="334"/>
      <c r="BHK383" s="334"/>
      <c r="BHL383" s="334"/>
      <c r="BHM383" s="334"/>
      <c r="BHN383" s="334"/>
      <c r="BHO383" s="334"/>
      <c r="BHP383" s="334"/>
      <c r="BHQ383" s="334"/>
      <c r="BHR383" s="334"/>
      <c r="BHS383" s="334"/>
      <c r="BHT383" s="334"/>
      <c r="BHU383" s="334"/>
      <c r="BHV383" s="334"/>
      <c r="BHW383" s="334"/>
      <c r="BHX383" s="334"/>
      <c r="BHY383" s="334"/>
      <c r="BHZ383" s="334"/>
      <c r="BIA383" s="334"/>
      <c r="BIB383" s="334"/>
      <c r="BIC383" s="334"/>
      <c r="BID383" s="334"/>
      <c r="BIE383" s="334"/>
      <c r="BIF383" s="334"/>
      <c r="BIG383" s="334"/>
      <c r="BIH383" s="334"/>
      <c r="BII383" s="334"/>
      <c r="BIJ383" s="334"/>
      <c r="BIK383" s="334"/>
      <c r="BIL383" s="334"/>
      <c r="BIM383" s="334"/>
      <c r="BIN383" s="334"/>
      <c r="BIO383" s="334"/>
      <c r="BIP383" s="334"/>
      <c r="BIQ383" s="334"/>
      <c r="BIR383" s="334"/>
      <c r="BIS383" s="334"/>
      <c r="BIT383" s="334"/>
      <c r="BIU383" s="334"/>
      <c r="BIV383" s="334"/>
      <c r="BIW383" s="334"/>
      <c r="BIX383" s="334"/>
      <c r="BIY383" s="334"/>
      <c r="BIZ383" s="334"/>
      <c r="BJA383" s="334"/>
      <c r="BJB383" s="334"/>
      <c r="BJC383" s="334"/>
      <c r="BJD383" s="334"/>
      <c r="BJE383" s="334"/>
      <c r="BJF383" s="334"/>
      <c r="BJG383" s="334"/>
      <c r="BJH383" s="334"/>
      <c r="BJI383" s="334"/>
      <c r="BJJ383" s="334"/>
      <c r="BJK383" s="334"/>
      <c r="BJL383" s="334"/>
      <c r="BJM383" s="334"/>
      <c r="BJN383" s="334"/>
      <c r="BJO383" s="334"/>
      <c r="BJP383" s="334"/>
      <c r="BJQ383" s="334"/>
      <c r="BJR383" s="334"/>
      <c r="BJS383" s="334"/>
      <c r="BJT383" s="334"/>
      <c r="BJU383" s="334"/>
      <c r="BJV383" s="334"/>
      <c r="BJW383" s="334"/>
      <c r="BJX383" s="334"/>
      <c r="BJY383" s="334"/>
      <c r="BJZ383" s="334"/>
      <c r="BKA383" s="334"/>
      <c r="BKB383" s="334"/>
      <c r="BKC383" s="334"/>
      <c r="BKD383" s="334"/>
      <c r="BKE383" s="334"/>
      <c r="BKF383" s="334"/>
      <c r="BKG383" s="334"/>
      <c r="BKH383" s="334"/>
      <c r="BKI383" s="334"/>
      <c r="BKJ383" s="334"/>
      <c r="BKK383" s="334"/>
      <c r="BKL383" s="334"/>
      <c r="BKM383" s="334"/>
      <c r="BKN383" s="334"/>
      <c r="BKO383" s="334"/>
      <c r="BKP383" s="334"/>
      <c r="BKQ383" s="334"/>
      <c r="BKR383" s="334"/>
      <c r="BKS383" s="334"/>
      <c r="BKT383" s="334"/>
      <c r="BKU383" s="334"/>
      <c r="BKV383" s="334"/>
      <c r="BKW383" s="334"/>
      <c r="BKX383" s="334"/>
      <c r="BKY383" s="334"/>
      <c r="BKZ383" s="334"/>
      <c r="BLA383" s="334"/>
      <c r="BLB383" s="334"/>
      <c r="BLC383" s="334"/>
      <c r="BLD383" s="334"/>
      <c r="BLE383" s="334"/>
      <c r="BLF383" s="334"/>
      <c r="BLG383" s="334"/>
      <c r="BLH383" s="334"/>
      <c r="BLI383" s="334"/>
      <c r="BLJ383" s="334"/>
      <c r="BLK383" s="334"/>
      <c r="BLL383" s="334"/>
      <c r="BLM383" s="334"/>
      <c r="BLN383" s="334"/>
      <c r="BLO383" s="334"/>
      <c r="BLP383" s="334"/>
      <c r="BLQ383" s="334"/>
      <c r="BLR383" s="334"/>
      <c r="BLS383" s="334"/>
      <c r="BLT383" s="334"/>
      <c r="BLU383" s="334"/>
      <c r="BLV383" s="334"/>
      <c r="BLW383" s="334"/>
      <c r="BLX383" s="334"/>
      <c r="BLY383" s="334"/>
      <c r="BLZ383" s="334"/>
      <c r="BMA383" s="334"/>
      <c r="BMB383" s="334"/>
      <c r="BMC383" s="334"/>
      <c r="BMD383" s="334"/>
      <c r="BME383" s="334"/>
      <c r="BMF383" s="334"/>
      <c r="BMG383" s="334"/>
      <c r="BMH383" s="334"/>
      <c r="BMI383" s="334"/>
      <c r="BMJ383" s="334"/>
      <c r="BMK383" s="334"/>
      <c r="BML383" s="334"/>
      <c r="BMM383" s="334"/>
      <c r="BMN383" s="334"/>
      <c r="BMO383" s="334"/>
      <c r="BMP383" s="334"/>
      <c r="BMQ383" s="334"/>
      <c r="BMR383" s="334"/>
      <c r="BMS383" s="334"/>
      <c r="BMT383" s="334"/>
      <c r="BMU383" s="334"/>
      <c r="BMV383" s="334"/>
      <c r="BMW383" s="334"/>
      <c r="BMX383" s="334"/>
      <c r="BMY383" s="334"/>
      <c r="BMZ383" s="334"/>
      <c r="BNA383" s="334"/>
      <c r="BNB383" s="334"/>
      <c r="BNC383" s="334"/>
      <c r="BND383" s="334"/>
      <c r="BNE383" s="334"/>
      <c r="BNF383" s="334"/>
      <c r="BNG383" s="334"/>
      <c r="BNH383" s="334"/>
      <c r="BNI383" s="334"/>
      <c r="BNJ383" s="334"/>
      <c r="BNK383" s="334"/>
      <c r="BNL383" s="334"/>
      <c r="BNM383" s="334"/>
      <c r="BNN383" s="334"/>
      <c r="BNO383" s="334"/>
      <c r="BNP383" s="334"/>
      <c r="BNQ383" s="334"/>
      <c r="BNR383" s="334"/>
      <c r="BNS383" s="334"/>
      <c r="BNT383" s="334"/>
      <c r="BNU383" s="334"/>
      <c r="BNV383" s="334"/>
      <c r="BNW383" s="334"/>
      <c r="BNX383" s="334"/>
      <c r="BNY383" s="334"/>
      <c r="BNZ383" s="334"/>
      <c r="BOA383" s="334"/>
      <c r="BOB383" s="334"/>
      <c r="BOC383" s="334"/>
      <c r="BOD383" s="334"/>
      <c r="BOE383" s="334"/>
      <c r="BOF383" s="334"/>
      <c r="BOG383" s="334"/>
      <c r="BOH383" s="334"/>
      <c r="BOI383" s="334"/>
      <c r="BOJ383" s="334"/>
      <c r="BOK383" s="334"/>
      <c r="BOL383" s="334"/>
      <c r="BOM383" s="334"/>
      <c r="BON383" s="334"/>
      <c r="BOO383" s="334"/>
      <c r="BOP383" s="334"/>
      <c r="BOQ383" s="334"/>
      <c r="BOR383" s="334"/>
      <c r="BOS383" s="334"/>
      <c r="BOT383" s="334"/>
      <c r="BOU383" s="334"/>
      <c r="BOV383" s="334"/>
      <c r="BOW383" s="334"/>
      <c r="BOX383" s="334"/>
      <c r="BOY383" s="334"/>
      <c r="BOZ383" s="334"/>
      <c r="BPA383" s="334"/>
      <c r="BPB383" s="334"/>
      <c r="BPC383" s="334"/>
      <c r="BPD383" s="334"/>
      <c r="BPE383" s="334"/>
      <c r="BPF383" s="334"/>
      <c r="BPG383" s="334"/>
      <c r="BPH383" s="334"/>
      <c r="BPI383" s="334"/>
      <c r="BPJ383" s="334"/>
      <c r="BPK383" s="334"/>
      <c r="BPL383" s="334"/>
      <c r="BPM383" s="334"/>
      <c r="BPN383" s="334"/>
      <c r="BPO383" s="334"/>
      <c r="BPP383" s="334"/>
      <c r="BPQ383" s="334"/>
      <c r="BPR383" s="334"/>
      <c r="BPS383" s="334"/>
      <c r="BPT383" s="334"/>
      <c r="BPU383" s="334"/>
      <c r="BPV383" s="334"/>
      <c r="BPW383" s="334"/>
      <c r="BPX383" s="334"/>
      <c r="BPY383" s="334"/>
      <c r="BPZ383" s="334"/>
      <c r="BQA383" s="334"/>
      <c r="BQB383" s="334"/>
      <c r="BQC383" s="334"/>
      <c r="BQD383" s="334"/>
      <c r="BQE383" s="334"/>
      <c r="BQF383" s="334"/>
      <c r="BQG383" s="334"/>
      <c r="BQH383" s="334"/>
      <c r="BQI383" s="334"/>
      <c r="BQJ383" s="334"/>
      <c r="BQK383" s="334"/>
      <c r="BQL383" s="334"/>
      <c r="BQM383" s="334"/>
      <c r="BQN383" s="334"/>
      <c r="BQO383" s="334"/>
      <c r="BQP383" s="334"/>
      <c r="BQQ383" s="334"/>
      <c r="BQR383" s="334"/>
      <c r="BQS383" s="334"/>
      <c r="BQT383" s="334"/>
      <c r="BQU383" s="334"/>
      <c r="BQV383" s="334"/>
      <c r="BQW383" s="334"/>
      <c r="BQX383" s="334"/>
      <c r="BQY383" s="334"/>
      <c r="BQZ383" s="334"/>
      <c r="BRA383" s="334"/>
      <c r="BRB383" s="334"/>
      <c r="BRC383" s="334"/>
      <c r="BRD383" s="334"/>
      <c r="BRE383" s="334"/>
      <c r="BRF383" s="334"/>
      <c r="BRG383" s="334"/>
      <c r="BRH383" s="334"/>
      <c r="BRI383" s="334"/>
      <c r="BRJ383" s="334"/>
      <c r="BRK383" s="334"/>
      <c r="BRL383" s="334"/>
      <c r="BRM383" s="334"/>
      <c r="BRN383" s="334"/>
      <c r="BRO383" s="334"/>
      <c r="BRP383" s="334"/>
      <c r="BRQ383" s="334"/>
      <c r="BRR383" s="334"/>
      <c r="BRS383" s="334"/>
      <c r="BRT383" s="334"/>
      <c r="BRU383" s="334"/>
      <c r="BRV383" s="334"/>
      <c r="BRW383" s="334"/>
      <c r="BRX383" s="334"/>
      <c r="BRY383" s="334"/>
      <c r="BRZ383" s="334"/>
      <c r="BSA383" s="334"/>
      <c r="BSB383" s="334"/>
      <c r="BSC383" s="334"/>
      <c r="BSD383" s="334"/>
      <c r="BSE383" s="334"/>
      <c r="BSF383" s="334"/>
      <c r="BSG383" s="334"/>
      <c r="BSH383" s="334"/>
      <c r="BSI383" s="334"/>
      <c r="BSJ383" s="334"/>
      <c r="BSK383" s="334"/>
      <c r="BSL383" s="334"/>
      <c r="BSM383" s="334"/>
      <c r="BSN383" s="334"/>
      <c r="BSO383" s="334"/>
      <c r="BSP383" s="334"/>
      <c r="BSQ383" s="334"/>
      <c r="BSR383" s="334"/>
      <c r="BSS383" s="334"/>
      <c r="BST383" s="334"/>
      <c r="BSU383" s="334"/>
      <c r="BSV383" s="334"/>
      <c r="BSW383" s="334"/>
      <c r="BSX383" s="334"/>
      <c r="BSY383" s="334"/>
      <c r="BSZ383" s="334"/>
      <c r="BTA383" s="334"/>
      <c r="BTB383" s="334"/>
      <c r="BTC383" s="334"/>
      <c r="BTD383" s="334"/>
      <c r="BTE383" s="334"/>
      <c r="BTF383" s="334"/>
      <c r="BTG383" s="334"/>
      <c r="BTH383" s="334"/>
      <c r="BTI383" s="334"/>
      <c r="BTJ383" s="334"/>
      <c r="BTK383" s="334"/>
      <c r="BTL383" s="334"/>
      <c r="BTM383" s="334"/>
      <c r="BTN383" s="334"/>
      <c r="BTO383" s="334"/>
      <c r="BTP383" s="334"/>
      <c r="BTQ383" s="334"/>
      <c r="BTR383" s="334"/>
      <c r="BTS383" s="334"/>
      <c r="BTT383" s="334"/>
      <c r="BTU383" s="334"/>
      <c r="BTV383" s="334"/>
      <c r="BTW383" s="334"/>
      <c r="BTX383" s="334"/>
      <c r="BTY383" s="334"/>
      <c r="BTZ383" s="334"/>
      <c r="BUA383" s="334"/>
      <c r="BUB383" s="334"/>
      <c r="BUC383" s="334"/>
      <c r="BUD383" s="334"/>
      <c r="BUE383" s="334"/>
      <c r="BUF383" s="334"/>
      <c r="BUG383" s="334"/>
      <c r="BUH383" s="334"/>
      <c r="BUI383" s="334"/>
      <c r="BUJ383" s="334"/>
      <c r="BUK383" s="334"/>
      <c r="BUL383" s="334"/>
      <c r="BUM383" s="334"/>
      <c r="BUN383" s="334"/>
      <c r="BUO383" s="334"/>
      <c r="BUP383" s="334"/>
      <c r="BUQ383" s="334"/>
      <c r="BUR383" s="334"/>
      <c r="BUS383" s="334"/>
      <c r="BUT383" s="334"/>
      <c r="BUU383" s="334"/>
      <c r="BUV383" s="334"/>
      <c r="BUW383" s="334"/>
      <c r="BUX383" s="334"/>
      <c r="BUY383" s="334"/>
      <c r="BUZ383" s="334"/>
      <c r="BVA383" s="334"/>
      <c r="BVB383" s="334"/>
      <c r="BVC383" s="334"/>
      <c r="BVD383" s="334"/>
      <c r="BVE383" s="334"/>
      <c r="BVF383" s="334"/>
      <c r="BVG383" s="334"/>
      <c r="BVH383" s="334"/>
      <c r="BVI383" s="334"/>
      <c r="BVJ383" s="334"/>
      <c r="BVK383" s="334"/>
      <c r="BVL383" s="334"/>
      <c r="BVM383" s="334"/>
      <c r="BVN383" s="334"/>
      <c r="BVO383" s="334"/>
      <c r="BVP383" s="334"/>
      <c r="BVQ383" s="334"/>
      <c r="BVR383" s="334"/>
      <c r="BVS383" s="334"/>
      <c r="BVT383" s="334"/>
      <c r="BVU383" s="334"/>
      <c r="BVV383" s="334"/>
      <c r="BVW383" s="334"/>
      <c r="BVX383" s="334"/>
      <c r="BVY383" s="334"/>
      <c r="BVZ383" s="334"/>
      <c r="BWA383" s="334"/>
      <c r="BWB383" s="334"/>
      <c r="BWC383" s="334"/>
      <c r="BWD383" s="334"/>
      <c r="BWE383" s="334"/>
      <c r="BWF383" s="334"/>
      <c r="BWG383" s="334"/>
      <c r="BWH383" s="334"/>
      <c r="BWI383" s="334"/>
      <c r="BWJ383" s="334"/>
      <c r="BWK383" s="334"/>
      <c r="BWL383" s="334"/>
      <c r="BWM383" s="334"/>
      <c r="BWN383" s="334"/>
      <c r="BWO383" s="334"/>
      <c r="BWP383" s="334"/>
      <c r="BWQ383" s="334"/>
      <c r="BWR383" s="334"/>
      <c r="BWS383" s="334"/>
      <c r="BWT383" s="334"/>
      <c r="BWU383" s="334"/>
      <c r="BWV383" s="334"/>
      <c r="BWW383" s="334"/>
      <c r="BWX383" s="334"/>
      <c r="BWY383" s="334"/>
      <c r="BWZ383" s="334"/>
      <c r="BXA383" s="334"/>
      <c r="BXB383" s="334"/>
      <c r="BXC383" s="334"/>
      <c r="BXD383" s="334"/>
      <c r="BXE383" s="334"/>
      <c r="BXF383" s="334"/>
      <c r="BXG383" s="334"/>
      <c r="BXH383" s="334"/>
      <c r="BXI383" s="334"/>
      <c r="BXJ383" s="334"/>
      <c r="BXK383" s="334"/>
      <c r="BXL383" s="334"/>
      <c r="BXM383" s="334"/>
      <c r="BXN383" s="334"/>
      <c r="BXO383" s="334"/>
      <c r="BXP383" s="334"/>
      <c r="BXQ383" s="334"/>
      <c r="BXR383" s="334"/>
      <c r="BXS383" s="334"/>
      <c r="BXT383" s="334"/>
      <c r="BXU383" s="334"/>
      <c r="BXV383" s="334"/>
      <c r="BXW383" s="334"/>
      <c r="BXX383" s="334"/>
      <c r="BXY383" s="334"/>
      <c r="BXZ383" s="334"/>
      <c r="BYA383" s="334"/>
      <c r="BYB383" s="334"/>
      <c r="BYC383" s="334"/>
      <c r="BYD383" s="334"/>
      <c r="BYE383" s="334"/>
      <c r="BYF383" s="334"/>
      <c r="BYG383" s="334"/>
      <c r="BYH383" s="334"/>
      <c r="BYI383" s="334"/>
      <c r="BYJ383" s="334"/>
      <c r="BYK383" s="334"/>
      <c r="BYL383" s="334"/>
      <c r="BYM383" s="334"/>
      <c r="BYN383" s="334"/>
      <c r="BYO383" s="334"/>
      <c r="BYP383" s="334"/>
      <c r="BYQ383" s="334"/>
      <c r="BYR383" s="334"/>
      <c r="BYS383" s="334"/>
      <c r="BYT383" s="334"/>
      <c r="BYU383" s="334"/>
      <c r="BYV383" s="334"/>
      <c r="BYW383" s="334"/>
      <c r="BYX383" s="334"/>
      <c r="BYY383" s="334"/>
      <c r="BYZ383" s="334"/>
      <c r="BZA383" s="334"/>
      <c r="BZB383" s="334"/>
      <c r="BZC383" s="334"/>
      <c r="BZD383" s="334"/>
      <c r="BZE383" s="334"/>
      <c r="BZF383" s="334"/>
      <c r="BZG383" s="334"/>
      <c r="BZH383" s="334"/>
      <c r="BZI383" s="334"/>
      <c r="BZJ383" s="334"/>
      <c r="BZK383" s="334"/>
      <c r="BZL383" s="334"/>
      <c r="BZM383" s="334"/>
      <c r="BZN383" s="334"/>
      <c r="BZO383" s="334"/>
      <c r="BZP383" s="334"/>
      <c r="BZQ383" s="334"/>
      <c r="BZR383" s="334"/>
      <c r="BZS383" s="334"/>
      <c r="BZT383" s="334"/>
      <c r="BZU383" s="334"/>
      <c r="BZV383" s="334"/>
      <c r="BZW383" s="334"/>
      <c r="BZX383" s="334"/>
      <c r="BZY383" s="334"/>
      <c r="BZZ383" s="334"/>
      <c r="CAA383" s="334"/>
      <c r="CAB383" s="334"/>
      <c r="CAC383" s="334"/>
      <c r="CAD383" s="334"/>
      <c r="CAE383" s="334"/>
      <c r="CAF383" s="334"/>
      <c r="CAG383" s="334"/>
      <c r="CAH383" s="334"/>
      <c r="CAI383" s="334"/>
      <c r="CAJ383" s="334"/>
      <c r="CAK383" s="334"/>
      <c r="CAL383" s="334"/>
      <c r="CAM383" s="334"/>
      <c r="CAN383" s="334"/>
      <c r="CAO383" s="334"/>
      <c r="CAP383" s="334"/>
      <c r="CAQ383" s="334"/>
      <c r="CAR383" s="334"/>
      <c r="CAS383" s="334"/>
      <c r="CAT383" s="334"/>
      <c r="CAU383" s="334"/>
      <c r="CAV383" s="334"/>
      <c r="CAW383" s="334"/>
      <c r="CAX383" s="334"/>
      <c r="CAY383" s="334"/>
      <c r="CAZ383" s="334"/>
      <c r="CBA383" s="334"/>
      <c r="CBB383" s="334"/>
      <c r="CBC383" s="334"/>
      <c r="CBD383" s="334"/>
      <c r="CBE383" s="334"/>
      <c r="CBF383" s="334"/>
      <c r="CBG383" s="334"/>
      <c r="CBH383" s="334"/>
      <c r="CBI383" s="334"/>
      <c r="CBJ383" s="334"/>
      <c r="CBK383" s="334"/>
      <c r="CBL383" s="334"/>
      <c r="CBM383" s="334"/>
      <c r="CBN383" s="334"/>
      <c r="CBO383" s="334"/>
      <c r="CBP383" s="334"/>
      <c r="CBQ383" s="334"/>
      <c r="CBR383" s="334"/>
      <c r="CBS383" s="334"/>
      <c r="CBT383" s="334"/>
      <c r="CBU383" s="334"/>
      <c r="CBV383" s="334"/>
      <c r="CBW383" s="334"/>
      <c r="CBX383" s="334"/>
      <c r="CBY383" s="334"/>
      <c r="CBZ383" s="334"/>
      <c r="CCA383" s="334"/>
      <c r="CCB383" s="334"/>
      <c r="CCC383" s="334"/>
      <c r="CCD383" s="334"/>
      <c r="CCE383" s="334"/>
      <c r="CCF383" s="334"/>
      <c r="CCG383" s="334"/>
      <c r="CCH383" s="334"/>
      <c r="CCI383" s="334"/>
      <c r="CCJ383" s="334"/>
      <c r="CCK383" s="334"/>
      <c r="CCL383" s="334"/>
      <c r="CCM383" s="334"/>
      <c r="CCN383" s="334"/>
      <c r="CCO383" s="334"/>
      <c r="CCP383" s="334"/>
      <c r="CCQ383" s="334"/>
      <c r="CCR383" s="334"/>
      <c r="CCS383" s="334"/>
      <c r="CCT383" s="334"/>
      <c r="CCU383" s="334"/>
      <c r="CCV383" s="334"/>
      <c r="CCW383" s="334"/>
      <c r="CCX383" s="334"/>
      <c r="CCY383" s="334"/>
      <c r="CCZ383" s="334"/>
      <c r="CDA383" s="334"/>
      <c r="CDB383" s="334"/>
      <c r="CDC383" s="334"/>
      <c r="CDD383" s="334"/>
      <c r="CDE383" s="334"/>
      <c r="CDF383" s="334"/>
      <c r="CDG383" s="334"/>
      <c r="CDH383" s="334"/>
      <c r="CDI383" s="334"/>
      <c r="CDJ383" s="334"/>
      <c r="CDK383" s="334"/>
      <c r="CDL383" s="334"/>
      <c r="CDM383" s="334"/>
      <c r="CDN383" s="334"/>
      <c r="CDO383" s="334"/>
      <c r="CDP383" s="334"/>
      <c r="CDQ383" s="334"/>
      <c r="CDR383" s="334"/>
      <c r="CDS383" s="334"/>
      <c r="CDT383" s="334"/>
      <c r="CDU383" s="334"/>
      <c r="CDV383" s="334"/>
      <c r="CDW383" s="334"/>
      <c r="CDX383" s="334"/>
      <c r="CDY383" s="334"/>
      <c r="CDZ383" s="334"/>
      <c r="CEA383" s="334"/>
      <c r="CEB383" s="334"/>
      <c r="CEC383" s="334"/>
      <c r="CED383" s="334"/>
      <c r="CEE383" s="334"/>
      <c r="CEF383" s="334"/>
      <c r="CEG383" s="334"/>
      <c r="CEH383" s="334"/>
      <c r="CEI383" s="334"/>
      <c r="CEJ383" s="334"/>
      <c r="CEK383" s="334"/>
      <c r="CEL383" s="334"/>
      <c r="CEM383" s="334"/>
      <c r="CEN383" s="334"/>
      <c r="CEO383" s="334"/>
      <c r="CEP383" s="334"/>
      <c r="CEQ383" s="334"/>
      <c r="CER383" s="334"/>
      <c r="CES383" s="334"/>
      <c r="CET383" s="334"/>
      <c r="CEU383" s="334"/>
      <c r="CEV383" s="334"/>
      <c r="CEW383" s="334"/>
      <c r="CEX383" s="334"/>
      <c r="CEY383" s="334"/>
      <c r="CEZ383" s="334"/>
      <c r="CFA383" s="334"/>
      <c r="CFB383" s="334"/>
      <c r="CFC383" s="334"/>
      <c r="CFD383" s="334"/>
      <c r="CFE383" s="334"/>
      <c r="CFF383" s="334"/>
      <c r="CFG383" s="334"/>
      <c r="CFH383" s="334"/>
      <c r="CFI383" s="334"/>
      <c r="CFJ383" s="334"/>
      <c r="CFK383" s="334"/>
      <c r="CFL383" s="334"/>
      <c r="CFM383" s="334"/>
      <c r="CFN383" s="334"/>
      <c r="CFO383" s="334"/>
      <c r="CFP383" s="334"/>
      <c r="CFQ383" s="334"/>
      <c r="CFR383" s="334"/>
      <c r="CFS383" s="334"/>
      <c r="CFT383" s="334"/>
      <c r="CFU383" s="334"/>
      <c r="CFV383" s="334"/>
      <c r="CFW383" s="334"/>
      <c r="CFX383" s="334"/>
      <c r="CFY383" s="334"/>
      <c r="CFZ383" s="334"/>
      <c r="CGA383" s="334"/>
      <c r="CGB383" s="334"/>
      <c r="CGC383" s="334"/>
      <c r="CGD383" s="334"/>
      <c r="CGE383" s="334"/>
      <c r="CGF383" s="334"/>
      <c r="CGG383" s="334"/>
      <c r="CGH383" s="334"/>
      <c r="CGI383" s="334"/>
      <c r="CGJ383" s="334"/>
      <c r="CGK383" s="334"/>
      <c r="CGL383" s="334"/>
      <c r="CGM383" s="334"/>
      <c r="CGN383" s="334"/>
      <c r="CGO383" s="334"/>
      <c r="CGP383" s="334"/>
      <c r="CGQ383" s="334"/>
      <c r="CGR383" s="334"/>
      <c r="CGS383" s="334"/>
      <c r="CGT383" s="334"/>
      <c r="CGU383" s="334"/>
      <c r="CGV383" s="334"/>
      <c r="CGW383" s="334"/>
      <c r="CGX383" s="334"/>
      <c r="CGY383" s="334"/>
      <c r="CGZ383" s="334"/>
      <c r="CHA383" s="334"/>
      <c r="CHB383" s="334"/>
      <c r="CHC383" s="334"/>
      <c r="CHD383" s="334"/>
      <c r="CHE383" s="334"/>
      <c r="CHF383" s="334"/>
      <c r="CHG383" s="334"/>
      <c r="CHH383" s="334"/>
      <c r="CHI383" s="334"/>
      <c r="CHJ383" s="334"/>
      <c r="CHK383" s="334"/>
      <c r="CHL383" s="334"/>
      <c r="CHM383" s="334"/>
      <c r="CHN383" s="334"/>
      <c r="CHO383" s="334"/>
      <c r="CHP383" s="334"/>
      <c r="CHQ383" s="334"/>
      <c r="CHR383" s="334"/>
      <c r="CHS383" s="334"/>
      <c r="CHT383" s="334"/>
      <c r="CHU383" s="334"/>
      <c r="CHV383" s="334"/>
      <c r="CHW383" s="334"/>
      <c r="CHX383" s="334"/>
      <c r="CHY383" s="334"/>
      <c r="CHZ383" s="334"/>
      <c r="CIA383" s="334"/>
      <c r="CIB383" s="334"/>
      <c r="CIC383" s="334"/>
      <c r="CID383" s="334"/>
      <c r="CIE383" s="334"/>
      <c r="CIF383" s="334"/>
      <c r="CIG383" s="334"/>
      <c r="CIH383" s="334"/>
      <c r="CII383" s="334"/>
      <c r="CIJ383" s="334"/>
      <c r="CIK383" s="334"/>
      <c r="CIL383" s="334"/>
      <c r="CIM383" s="334"/>
      <c r="CIN383" s="334"/>
      <c r="CIO383" s="334"/>
      <c r="CIP383" s="334"/>
      <c r="CIQ383" s="334"/>
      <c r="CIR383" s="334"/>
      <c r="CIS383" s="334"/>
      <c r="CIT383" s="334"/>
      <c r="CIU383" s="334"/>
      <c r="CIV383" s="334"/>
      <c r="CIW383" s="334"/>
      <c r="CIX383" s="334"/>
      <c r="CIY383" s="334"/>
      <c r="CIZ383" s="334"/>
      <c r="CJA383" s="334"/>
      <c r="CJB383" s="334"/>
      <c r="CJC383" s="334"/>
      <c r="CJD383" s="334"/>
      <c r="CJE383" s="334"/>
      <c r="CJF383" s="334"/>
      <c r="CJG383" s="334"/>
      <c r="CJH383" s="334"/>
      <c r="CJI383" s="334"/>
      <c r="CJJ383" s="334"/>
      <c r="CJK383" s="334"/>
      <c r="CJL383" s="334"/>
      <c r="CJM383" s="334"/>
      <c r="CJN383" s="334"/>
      <c r="CJO383" s="334"/>
      <c r="CJP383" s="334"/>
      <c r="CJQ383" s="334"/>
      <c r="CJR383" s="334"/>
      <c r="CJS383" s="334"/>
      <c r="CJT383" s="334"/>
      <c r="CJU383" s="334"/>
      <c r="CJV383" s="334"/>
      <c r="CJW383" s="334"/>
      <c r="CJX383" s="334"/>
      <c r="CJY383" s="334"/>
      <c r="CJZ383" s="334"/>
      <c r="CKA383" s="334"/>
      <c r="CKB383" s="334"/>
      <c r="CKC383" s="334"/>
      <c r="CKD383" s="334"/>
      <c r="CKE383" s="334"/>
      <c r="CKF383" s="334"/>
      <c r="CKG383" s="334"/>
      <c r="CKH383" s="334"/>
      <c r="CKI383" s="334"/>
      <c r="CKJ383" s="334"/>
      <c r="CKK383" s="334"/>
      <c r="CKL383" s="334"/>
      <c r="CKM383" s="334"/>
      <c r="CKN383" s="334"/>
      <c r="CKO383" s="334"/>
      <c r="CKP383" s="334"/>
      <c r="CKQ383" s="334"/>
      <c r="CKR383" s="334"/>
      <c r="CKS383" s="334"/>
      <c r="CKT383" s="334"/>
      <c r="CKU383" s="334"/>
      <c r="CKV383" s="334"/>
      <c r="CKW383" s="334"/>
      <c r="CKX383" s="334"/>
      <c r="CKY383" s="334"/>
      <c r="CKZ383" s="334"/>
      <c r="CLA383" s="334"/>
      <c r="CLB383" s="334"/>
      <c r="CLC383" s="334"/>
      <c r="CLD383" s="334"/>
      <c r="CLE383" s="334"/>
      <c r="CLF383" s="334"/>
      <c r="CLG383" s="334"/>
      <c r="CLH383" s="334"/>
      <c r="CLI383" s="334"/>
      <c r="CLJ383" s="334"/>
      <c r="CLK383" s="334"/>
      <c r="CLL383" s="334"/>
      <c r="CLM383" s="334"/>
      <c r="CLN383" s="334"/>
      <c r="CLO383" s="334"/>
      <c r="CLP383" s="334"/>
      <c r="CLQ383" s="334"/>
      <c r="CLR383" s="334"/>
      <c r="CLS383" s="334"/>
      <c r="CLT383" s="334"/>
      <c r="CLU383" s="334"/>
      <c r="CLV383" s="334"/>
      <c r="CLW383" s="334"/>
      <c r="CLX383" s="334"/>
      <c r="CLY383" s="334"/>
      <c r="CLZ383" s="334"/>
      <c r="CMA383" s="334"/>
      <c r="CMB383" s="334"/>
      <c r="CMC383" s="334"/>
      <c r="CMD383" s="334"/>
      <c r="CME383" s="334"/>
      <c r="CMF383" s="334"/>
      <c r="CMG383" s="334"/>
      <c r="CMH383" s="334"/>
      <c r="CMI383" s="334"/>
      <c r="CMJ383" s="334"/>
      <c r="CMK383" s="334"/>
      <c r="CML383" s="334"/>
      <c r="CMM383" s="334"/>
      <c r="CMN383" s="334"/>
      <c r="CMO383" s="334"/>
      <c r="CMP383" s="334"/>
      <c r="CMQ383" s="334"/>
      <c r="CMR383" s="334"/>
      <c r="CMS383" s="334"/>
      <c r="CMT383" s="334"/>
      <c r="CMU383" s="334"/>
      <c r="CMV383" s="334"/>
      <c r="CMW383" s="334"/>
      <c r="CMX383" s="334"/>
      <c r="CMY383" s="334"/>
      <c r="CMZ383" s="334"/>
      <c r="CNA383" s="334"/>
      <c r="CNB383" s="334"/>
      <c r="CNC383" s="334"/>
      <c r="CND383" s="334"/>
      <c r="CNE383" s="334"/>
      <c r="CNF383" s="334"/>
      <c r="CNG383" s="334"/>
      <c r="CNH383" s="334"/>
      <c r="CNI383" s="334"/>
      <c r="CNJ383" s="334"/>
      <c r="CNK383" s="334"/>
      <c r="CNL383" s="334"/>
      <c r="CNM383" s="334"/>
      <c r="CNN383" s="334"/>
      <c r="CNO383" s="334"/>
      <c r="CNP383" s="334"/>
      <c r="CNQ383" s="334"/>
      <c r="CNR383" s="334"/>
      <c r="CNS383" s="334"/>
      <c r="CNT383" s="334"/>
      <c r="CNU383" s="334"/>
      <c r="CNV383" s="334"/>
      <c r="CNW383" s="334"/>
      <c r="CNX383" s="334"/>
      <c r="CNY383" s="334"/>
      <c r="CNZ383" s="334"/>
      <c r="COA383" s="334"/>
      <c r="COB383" s="334"/>
      <c r="COC383" s="334"/>
      <c r="COD383" s="334"/>
      <c r="COE383" s="334"/>
      <c r="COF383" s="334"/>
      <c r="COG383" s="334"/>
      <c r="COH383" s="334"/>
      <c r="COI383" s="334"/>
      <c r="COJ383" s="334"/>
      <c r="COK383" s="334"/>
      <c r="COL383" s="334"/>
      <c r="COM383" s="334"/>
      <c r="CON383" s="334"/>
      <c r="COO383" s="334"/>
      <c r="COP383" s="334"/>
      <c r="COQ383" s="334"/>
      <c r="COR383" s="334"/>
      <c r="COS383" s="334"/>
      <c r="COT383" s="334"/>
      <c r="COU383" s="334"/>
      <c r="COV383" s="334"/>
      <c r="COW383" s="334"/>
      <c r="COX383" s="334"/>
      <c r="COY383" s="334"/>
      <c r="COZ383" s="334"/>
      <c r="CPA383" s="334"/>
      <c r="CPB383" s="334"/>
      <c r="CPC383" s="334"/>
      <c r="CPD383" s="334"/>
      <c r="CPE383" s="334"/>
      <c r="CPF383" s="334"/>
      <c r="CPG383" s="334"/>
      <c r="CPH383" s="334"/>
      <c r="CPI383" s="334"/>
      <c r="CPJ383" s="334"/>
      <c r="CPK383" s="334"/>
      <c r="CPL383" s="334"/>
      <c r="CPM383" s="334"/>
      <c r="CPN383" s="334"/>
      <c r="CPO383" s="334"/>
      <c r="CPP383" s="334"/>
      <c r="CPQ383" s="334"/>
      <c r="CPR383" s="334"/>
      <c r="CPS383" s="334"/>
      <c r="CPT383" s="334"/>
      <c r="CPU383" s="334"/>
      <c r="CPV383" s="334"/>
      <c r="CPW383" s="334"/>
      <c r="CPX383" s="334"/>
      <c r="CPY383" s="334"/>
      <c r="CPZ383" s="334"/>
      <c r="CQA383" s="334"/>
      <c r="CQB383" s="334"/>
      <c r="CQC383" s="334"/>
      <c r="CQD383" s="334"/>
      <c r="CQE383" s="334"/>
      <c r="CQF383" s="334"/>
      <c r="CQG383" s="334"/>
      <c r="CQH383" s="334"/>
      <c r="CQI383" s="334"/>
      <c r="CQJ383" s="334"/>
      <c r="CQK383" s="334"/>
      <c r="CQL383" s="334"/>
      <c r="CQM383" s="334"/>
      <c r="CQN383" s="334"/>
      <c r="CQO383" s="334"/>
      <c r="CQP383" s="334"/>
      <c r="CQQ383" s="334"/>
      <c r="CQR383" s="334"/>
      <c r="CQS383" s="334"/>
      <c r="CQT383" s="334"/>
      <c r="CQU383" s="334"/>
      <c r="CQV383" s="334"/>
      <c r="CQW383" s="334"/>
      <c r="CQX383" s="334"/>
      <c r="CQY383" s="334"/>
      <c r="CQZ383" s="334"/>
      <c r="CRA383" s="334"/>
      <c r="CRB383" s="334"/>
      <c r="CRC383" s="334"/>
      <c r="CRD383" s="334"/>
      <c r="CRE383" s="334"/>
      <c r="CRF383" s="334"/>
      <c r="CRG383" s="334"/>
      <c r="CRH383" s="334"/>
      <c r="CRI383" s="334"/>
      <c r="CRJ383" s="334"/>
      <c r="CRK383" s="334"/>
      <c r="CRL383" s="334"/>
      <c r="CRM383" s="334"/>
      <c r="CRN383" s="334"/>
      <c r="CRO383" s="334"/>
      <c r="CRP383" s="334"/>
      <c r="CRQ383" s="334"/>
      <c r="CRR383" s="334"/>
      <c r="CRS383" s="334"/>
      <c r="CRT383" s="334"/>
      <c r="CRU383" s="334"/>
      <c r="CRV383" s="334"/>
      <c r="CRW383" s="334"/>
      <c r="CRX383" s="334"/>
      <c r="CRY383" s="334"/>
      <c r="CRZ383" s="334"/>
      <c r="CSA383" s="334"/>
      <c r="CSB383" s="334"/>
      <c r="CSC383" s="334"/>
      <c r="CSD383" s="334"/>
      <c r="CSE383" s="334"/>
      <c r="CSF383" s="334"/>
      <c r="CSG383" s="334"/>
      <c r="CSH383" s="334"/>
      <c r="CSI383" s="334"/>
      <c r="CSJ383" s="334"/>
      <c r="CSK383" s="334"/>
      <c r="CSL383" s="334"/>
      <c r="CSM383" s="334"/>
      <c r="CSN383" s="334"/>
      <c r="CSO383" s="334"/>
      <c r="CSP383" s="334"/>
      <c r="CSQ383" s="334"/>
      <c r="CSR383" s="334"/>
      <c r="CSS383" s="334"/>
      <c r="CST383" s="334"/>
      <c r="CSU383" s="334"/>
      <c r="CSV383" s="334"/>
      <c r="CSW383" s="334"/>
      <c r="CSX383" s="334"/>
      <c r="CSY383" s="334"/>
      <c r="CSZ383" s="334"/>
      <c r="CTA383" s="334"/>
      <c r="CTB383" s="334"/>
      <c r="CTC383" s="334"/>
      <c r="CTD383" s="334"/>
      <c r="CTE383" s="334"/>
      <c r="CTF383" s="334"/>
      <c r="CTG383" s="334"/>
      <c r="CTH383" s="334"/>
      <c r="CTI383" s="334"/>
      <c r="CTJ383" s="334"/>
      <c r="CTK383" s="334"/>
      <c r="CTL383" s="334"/>
      <c r="CTM383" s="334"/>
      <c r="CTN383" s="334"/>
      <c r="CTO383" s="334"/>
      <c r="CTP383" s="334"/>
      <c r="CTQ383" s="334"/>
      <c r="CTR383" s="334"/>
      <c r="CTS383" s="334"/>
      <c r="CTT383" s="334"/>
      <c r="CTU383" s="334"/>
      <c r="CTV383" s="334"/>
      <c r="CTW383" s="334"/>
      <c r="CTX383" s="334"/>
      <c r="CTY383" s="334"/>
      <c r="CTZ383" s="334"/>
      <c r="CUA383" s="334"/>
      <c r="CUB383" s="334"/>
      <c r="CUC383" s="334"/>
      <c r="CUD383" s="334"/>
      <c r="CUE383" s="334"/>
      <c r="CUF383" s="334"/>
      <c r="CUG383" s="334"/>
      <c r="CUH383" s="334"/>
      <c r="CUI383" s="334"/>
      <c r="CUJ383" s="334"/>
      <c r="CUK383" s="334"/>
      <c r="CUL383" s="334"/>
      <c r="CUM383" s="334"/>
      <c r="CUN383" s="334"/>
      <c r="CUO383" s="334"/>
      <c r="CUP383" s="334"/>
      <c r="CUQ383" s="334"/>
      <c r="CUR383" s="334"/>
      <c r="CUS383" s="334"/>
      <c r="CUT383" s="334"/>
      <c r="CUU383" s="334"/>
      <c r="CUV383" s="334"/>
      <c r="CUW383" s="334"/>
      <c r="CUX383" s="334"/>
      <c r="CUY383" s="334"/>
      <c r="CUZ383" s="334"/>
      <c r="CVA383" s="334"/>
      <c r="CVB383" s="334"/>
      <c r="CVC383" s="334"/>
      <c r="CVD383" s="334"/>
      <c r="CVE383" s="334"/>
      <c r="CVF383" s="334"/>
      <c r="CVG383" s="334"/>
      <c r="CVH383" s="334"/>
      <c r="CVI383" s="334"/>
      <c r="CVJ383" s="334"/>
      <c r="CVK383" s="334"/>
      <c r="CVL383" s="334"/>
      <c r="CVM383" s="334"/>
      <c r="CVN383" s="334"/>
      <c r="CVO383" s="334"/>
      <c r="CVP383" s="334"/>
      <c r="CVQ383" s="334"/>
      <c r="CVR383" s="334"/>
      <c r="CVS383" s="334"/>
      <c r="CVT383" s="334"/>
      <c r="CVU383" s="334"/>
      <c r="CVV383" s="334"/>
      <c r="CVW383" s="334"/>
      <c r="CVX383" s="334"/>
      <c r="CVY383" s="334"/>
      <c r="CVZ383" s="334"/>
      <c r="CWA383" s="334"/>
      <c r="CWB383" s="334"/>
      <c r="CWC383" s="334"/>
      <c r="CWD383" s="334"/>
      <c r="CWE383" s="334"/>
      <c r="CWF383" s="334"/>
      <c r="CWG383" s="334"/>
      <c r="CWH383" s="334"/>
      <c r="CWI383" s="334"/>
      <c r="CWJ383" s="334"/>
      <c r="CWK383" s="334"/>
      <c r="CWL383" s="334"/>
      <c r="CWM383" s="334"/>
      <c r="CWN383" s="334"/>
      <c r="CWO383" s="334"/>
      <c r="CWP383" s="334"/>
      <c r="CWQ383" s="334"/>
      <c r="CWR383" s="334"/>
      <c r="CWS383" s="334"/>
      <c r="CWT383" s="334"/>
      <c r="CWU383" s="334"/>
      <c r="CWV383" s="334"/>
      <c r="CWW383" s="334"/>
      <c r="CWX383" s="334"/>
      <c r="CWY383" s="334"/>
      <c r="CWZ383" s="334"/>
      <c r="CXA383" s="334"/>
      <c r="CXB383" s="334"/>
      <c r="CXC383" s="334"/>
      <c r="CXD383" s="334"/>
      <c r="CXE383" s="334"/>
      <c r="CXF383" s="334"/>
      <c r="CXG383" s="334"/>
      <c r="CXH383" s="334"/>
      <c r="CXI383" s="334"/>
      <c r="CXJ383" s="334"/>
      <c r="CXK383" s="334"/>
      <c r="CXL383" s="334"/>
      <c r="CXM383" s="334"/>
      <c r="CXN383" s="334"/>
      <c r="CXO383" s="334"/>
      <c r="CXP383" s="334"/>
      <c r="CXQ383" s="334"/>
      <c r="CXR383" s="334"/>
      <c r="CXS383" s="334"/>
      <c r="CXT383" s="334"/>
      <c r="CXU383" s="334"/>
      <c r="CXV383" s="334"/>
      <c r="CXW383" s="334"/>
      <c r="CXX383" s="334"/>
      <c r="CXY383" s="334"/>
      <c r="CXZ383" s="334"/>
      <c r="CYA383" s="334"/>
      <c r="CYB383" s="334"/>
      <c r="CYC383" s="334"/>
      <c r="CYD383" s="334"/>
      <c r="CYE383" s="334"/>
      <c r="CYF383" s="334"/>
      <c r="CYG383" s="334"/>
      <c r="CYH383" s="334"/>
      <c r="CYI383" s="334"/>
      <c r="CYJ383" s="334"/>
      <c r="CYK383" s="334"/>
      <c r="CYL383" s="334"/>
      <c r="CYM383" s="334"/>
      <c r="CYN383" s="334"/>
      <c r="CYO383" s="334"/>
      <c r="CYP383" s="334"/>
      <c r="CYQ383" s="334"/>
      <c r="CYR383" s="334"/>
      <c r="CYS383" s="334"/>
      <c r="CYT383" s="334"/>
      <c r="CYU383" s="334"/>
      <c r="CYV383" s="334"/>
      <c r="CYW383" s="334"/>
      <c r="CYX383" s="334"/>
      <c r="CYY383" s="334"/>
      <c r="CYZ383" s="334"/>
      <c r="CZA383" s="334"/>
      <c r="CZB383" s="334"/>
      <c r="CZC383" s="334"/>
      <c r="CZD383" s="334"/>
      <c r="CZE383" s="334"/>
      <c r="CZF383" s="334"/>
      <c r="CZG383" s="334"/>
      <c r="CZH383" s="334"/>
      <c r="CZI383" s="334"/>
      <c r="CZJ383" s="334"/>
      <c r="CZK383" s="334"/>
      <c r="CZL383" s="334"/>
      <c r="CZM383" s="334"/>
      <c r="CZN383" s="334"/>
      <c r="CZO383" s="334"/>
      <c r="CZP383" s="334"/>
      <c r="CZQ383" s="334"/>
      <c r="CZR383" s="334"/>
      <c r="CZS383" s="334"/>
      <c r="CZT383" s="334"/>
      <c r="CZU383" s="334"/>
      <c r="CZV383" s="334"/>
      <c r="CZW383" s="334"/>
      <c r="CZX383" s="334"/>
      <c r="CZY383" s="334"/>
      <c r="CZZ383" s="334"/>
      <c r="DAA383" s="334"/>
      <c r="DAB383" s="334"/>
      <c r="DAC383" s="334"/>
      <c r="DAD383" s="334"/>
      <c r="DAE383" s="334"/>
      <c r="DAF383" s="334"/>
      <c r="DAG383" s="334"/>
      <c r="DAH383" s="334"/>
      <c r="DAI383" s="334"/>
      <c r="DAJ383" s="334"/>
      <c r="DAK383" s="334"/>
      <c r="DAL383" s="334"/>
      <c r="DAM383" s="334"/>
      <c r="DAN383" s="334"/>
      <c r="DAO383" s="334"/>
      <c r="DAP383" s="334"/>
      <c r="DAQ383" s="334"/>
      <c r="DAR383" s="334"/>
      <c r="DAS383" s="334"/>
      <c r="DAT383" s="334"/>
      <c r="DAU383" s="334"/>
      <c r="DAV383" s="334"/>
      <c r="DAW383" s="334"/>
      <c r="DAX383" s="334"/>
      <c r="DAY383" s="334"/>
      <c r="DAZ383" s="334"/>
      <c r="DBA383" s="334"/>
      <c r="DBB383" s="334"/>
      <c r="DBC383" s="334"/>
      <c r="DBD383" s="334"/>
      <c r="DBE383" s="334"/>
      <c r="DBF383" s="334"/>
      <c r="DBG383" s="334"/>
      <c r="DBH383" s="334"/>
      <c r="DBI383" s="334"/>
      <c r="DBJ383" s="334"/>
      <c r="DBK383" s="334"/>
      <c r="DBL383" s="334"/>
      <c r="DBM383" s="334"/>
      <c r="DBN383" s="334"/>
      <c r="DBO383" s="334"/>
      <c r="DBP383" s="334"/>
      <c r="DBQ383" s="334"/>
      <c r="DBR383" s="334"/>
      <c r="DBS383" s="334"/>
      <c r="DBT383" s="334"/>
      <c r="DBU383" s="334"/>
      <c r="DBV383" s="334"/>
      <c r="DBW383" s="334"/>
      <c r="DBX383" s="334"/>
      <c r="DBY383" s="334"/>
      <c r="DBZ383" s="334"/>
      <c r="DCA383" s="334"/>
      <c r="DCB383" s="334"/>
      <c r="DCC383" s="334"/>
      <c r="DCD383" s="334"/>
      <c r="DCE383" s="334"/>
      <c r="DCF383" s="334"/>
      <c r="DCG383" s="334"/>
      <c r="DCH383" s="334"/>
      <c r="DCI383" s="334"/>
      <c r="DCJ383" s="334"/>
      <c r="DCK383" s="334"/>
      <c r="DCL383" s="334"/>
      <c r="DCM383" s="334"/>
      <c r="DCN383" s="334"/>
      <c r="DCO383" s="334"/>
      <c r="DCP383" s="334"/>
      <c r="DCQ383" s="334"/>
      <c r="DCR383" s="334"/>
      <c r="DCS383" s="334"/>
      <c r="DCT383" s="334"/>
      <c r="DCU383" s="334"/>
      <c r="DCV383" s="334"/>
      <c r="DCW383" s="334"/>
      <c r="DCX383" s="334"/>
      <c r="DCY383" s="334"/>
      <c r="DCZ383" s="334"/>
      <c r="DDA383" s="334"/>
      <c r="DDB383" s="334"/>
      <c r="DDC383" s="334"/>
      <c r="DDD383" s="334"/>
      <c r="DDE383" s="334"/>
      <c r="DDF383" s="334"/>
      <c r="DDG383" s="334"/>
      <c r="DDH383" s="334"/>
      <c r="DDI383" s="334"/>
      <c r="DDJ383" s="334"/>
      <c r="DDK383" s="334"/>
      <c r="DDL383" s="334"/>
      <c r="DDM383" s="334"/>
      <c r="DDN383" s="334"/>
      <c r="DDO383" s="334"/>
      <c r="DDP383" s="334"/>
      <c r="DDQ383" s="334"/>
      <c r="DDR383" s="334"/>
      <c r="DDS383" s="334"/>
      <c r="DDT383" s="334"/>
      <c r="DDU383" s="334"/>
      <c r="DDV383" s="334"/>
      <c r="DDW383" s="334"/>
      <c r="DDX383" s="334"/>
      <c r="DDY383" s="334"/>
      <c r="DDZ383" s="334"/>
      <c r="DEA383" s="334"/>
      <c r="DEB383" s="334"/>
      <c r="DEC383" s="334"/>
      <c r="DED383" s="334"/>
      <c r="DEE383" s="334"/>
      <c r="DEF383" s="334"/>
      <c r="DEG383" s="334"/>
      <c r="DEH383" s="334"/>
      <c r="DEI383" s="334"/>
      <c r="DEJ383" s="334"/>
      <c r="DEK383" s="334"/>
      <c r="DEL383" s="334"/>
      <c r="DEM383" s="334"/>
      <c r="DEN383" s="334"/>
      <c r="DEO383" s="334"/>
      <c r="DEP383" s="334"/>
      <c r="DEQ383" s="334"/>
      <c r="DER383" s="334"/>
      <c r="DES383" s="334"/>
      <c r="DET383" s="334"/>
      <c r="DEU383" s="334"/>
      <c r="DEV383" s="334"/>
      <c r="DEW383" s="334"/>
      <c r="DEX383" s="334"/>
      <c r="DEY383" s="334"/>
      <c r="DEZ383" s="334"/>
      <c r="DFA383" s="334"/>
      <c r="DFB383" s="334"/>
      <c r="DFC383" s="334"/>
      <c r="DFD383" s="334"/>
      <c r="DFE383" s="334"/>
      <c r="DFF383" s="334"/>
      <c r="DFG383" s="334"/>
      <c r="DFH383" s="334"/>
      <c r="DFI383" s="334"/>
      <c r="DFJ383" s="334"/>
      <c r="DFK383" s="334"/>
      <c r="DFL383" s="334"/>
      <c r="DFM383" s="334"/>
      <c r="DFN383" s="334"/>
      <c r="DFO383" s="334"/>
      <c r="DFP383" s="334"/>
      <c r="DFQ383" s="334"/>
      <c r="DFR383" s="334"/>
      <c r="DFS383" s="334"/>
      <c r="DFT383" s="334"/>
      <c r="DFU383" s="334"/>
      <c r="DFV383" s="334"/>
      <c r="DFW383" s="334"/>
      <c r="DFX383" s="334"/>
      <c r="DFY383" s="334"/>
      <c r="DFZ383" s="334"/>
      <c r="DGA383" s="334"/>
      <c r="DGB383" s="334"/>
      <c r="DGC383" s="334"/>
      <c r="DGD383" s="334"/>
      <c r="DGE383" s="334"/>
      <c r="DGF383" s="334"/>
      <c r="DGG383" s="334"/>
      <c r="DGH383" s="334"/>
      <c r="DGI383" s="334"/>
      <c r="DGJ383" s="334"/>
      <c r="DGK383" s="334"/>
      <c r="DGL383" s="334"/>
      <c r="DGM383" s="334"/>
      <c r="DGN383" s="334"/>
      <c r="DGO383" s="334"/>
      <c r="DGP383" s="334"/>
      <c r="DGQ383" s="334"/>
      <c r="DGR383" s="334"/>
      <c r="DGS383" s="334"/>
      <c r="DGT383" s="334"/>
      <c r="DGU383" s="334"/>
      <c r="DGV383" s="334"/>
      <c r="DGW383" s="334"/>
      <c r="DGX383" s="334"/>
      <c r="DGY383" s="334"/>
      <c r="DGZ383" s="334"/>
      <c r="DHA383" s="334"/>
      <c r="DHB383" s="334"/>
      <c r="DHC383" s="334"/>
      <c r="DHD383" s="334"/>
      <c r="DHE383" s="334"/>
      <c r="DHF383" s="334"/>
      <c r="DHG383" s="334"/>
      <c r="DHH383" s="334"/>
      <c r="DHI383" s="334"/>
      <c r="DHJ383" s="334"/>
      <c r="DHK383" s="334"/>
      <c r="DHL383" s="334"/>
      <c r="DHM383" s="334"/>
      <c r="DHN383" s="334"/>
      <c r="DHO383" s="334"/>
      <c r="DHP383" s="334"/>
      <c r="DHQ383" s="334"/>
      <c r="DHR383" s="334"/>
      <c r="DHS383" s="334"/>
      <c r="DHT383" s="334"/>
      <c r="DHU383" s="334"/>
      <c r="DHV383" s="334"/>
      <c r="DHW383" s="334"/>
      <c r="DHX383" s="334"/>
      <c r="DHY383" s="334"/>
      <c r="DHZ383" s="334"/>
      <c r="DIA383" s="334"/>
      <c r="DIB383" s="334"/>
      <c r="DIC383" s="334"/>
      <c r="DID383" s="334"/>
      <c r="DIE383" s="334"/>
      <c r="DIF383" s="334"/>
      <c r="DIG383" s="334"/>
      <c r="DIH383" s="334"/>
      <c r="DII383" s="334"/>
      <c r="DIJ383" s="334"/>
      <c r="DIK383" s="334"/>
      <c r="DIL383" s="334"/>
      <c r="DIM383" s="334"/>
      <c r="DIN383" s="334"/>
      <c r="DIO383" s="334"/>
      <c r="DIP383" s="334"/>
      <c r="DIQ383" s="334"/>
      <c r="DIR383" s="334"/>
      <c r="DIS383" s="334"/>
      <c r="DIT383" s="334"/>
      <c r="DIU383" s="334"/>
      <c r="DIV383" s="334"/>
      <c r="DIW383" s="334"/>
      <c r="DIX383" s="334"/>
      <c r="DIY383" s="334"/>
      <c r="DIZ383" s="334"/>
      <c r="DJA383" s="334"/>
      <c r="DJB383" s="334"/>
      <c r="DJC383" s="334"/>
      <c r="DJD383" s="334"/>
      <c r="DJE383" s="334"/>
      <c r="DJF383" s="334"/>
      <c r="DJG383" s="334"/>
      <c r="DJH383" s="334"/>
      <c r="DJI383" s="334"/>
      <c r="DJJ383" s="334"/>
      <c r="DJK383" s="334"/>
      <c r="DJL383" s="334"/>
      <c r="DJM383" s="334"/>
      <c r="DJN383" s="334"/>
      <c r="DJO383" s="334"/>
      <c r="DJP383" s="334"/>
      <c r="DJQ383" s="334"/>
      <c r="DJR383" s="334"/>
      <c r="DJS383" s="334"/>
      <c r="DJT383" s="334"/>
      <c r="DJU383" s="334"/>
      <c r="DJV383" s="334"/>
      <c r="DJW383" s="334"/>
      <c r="DJX383" s="334"/>
      <c r="DJY383" s="334"/>
      <c r="DJZ383" s="334"/>
      <c r="DKA383" s="334"/>
      <c r="DKB383" s="334"/>
      <c r="DKC383" s="334"/>
      <c r="DKD383" s="334"/>
      <c r="DKE383" s="334"/>
      <c r="DKF383" s="334"/>
      <c r="DKG383" s="334"/>
      <c r="DKH383" s="334"/>
      <c r="DKI383" s="334"/>
      <c r="DKJ383" s="334"/>
      <c r="DKK383" s="334"/>
      <c r="DKL383" s="334"/>
      <c r="DKM383" s="334"/>
      <c r="DKN383" s="334"/>
      <c r="DKO383" s="334"/>
      <c r="DKP383" s="334"/>
      <c r="DKQ383" s="334"/>
      <c r="DKR383" s="334"/>
      <c r="DKS383" s="334"/>
      <c r="DKT383" s="334"/>
      <c r="DKU383" s="334"/>
      <c r="DKV383" s="334"/>
      <c r="DKW383" s="334"/>
      <c r="DKX383" s="334"/>
      <c r="DKY383" s="334"/>
      <c r="DKZ383" s="334"/>
      <c r="DLA383" s="334"/>
      <c r="DLB383" s="334"/>
      <c r="DLC383" s="334"/>
      <c r="DLD383" s="334"/>
      <c r="DLE383" s="334"/>
      <c r="DLF383" s="334"/>
      <c r="DLG383" s="334"/>
      <c r="DLH383" s="334"/>
      <c r="DLI383" s="334"/>
      <c r="DLJ383" s="334"/>
      <c r="DLK383" s="334"/>
      <c r="DLL383" s="334"/>
      <c r="DLM383" s="334"/>
      <c r="DLN383" s="334"/>
      <c r="DLO383" s="334"/>
      <c r="DLP383" s="334"/>
      <c r="DLQ383" s="334"/>
      <c r="DLR383" s="334"/>
      <c r="DLS383" s="334"/>
      <c r="DLT383" s="334"/>
      <c r="DLU383" s="334"/>
      <c r="DLV383" s="334"/>
      <c r="DLW383" s="334"/>
      <c r="DLX383" s="334"/>
      <c r="DLY383" s="334"/>
      <c r="DLZ383" s="334"/>
      <c r="DMA383" s="334"/>
      <c r="DMB383" s="334"/>
      <c r="DMC383" s="334"/>
      <c r="DMD383" s="334"/>
      <c r="DME383" s="334"/>
      <c r="DMF383" s="334"/>
      <c r="DMG383" s="334"/>
      <c r="DMH383" s="334"/>
      <c r="DMI383" s="334"/>
      <c r="DMJ383" s="334"/>
      <c r="DMK383" s="334"/>
      <c r="DML383" s="334"/>
      <c r="DMM383" s="334"/>
      <c r="DMN383" s="334"/>
      <c r="DMO383" s="334"/>
      <c r="DMP383" s="334"/>
      <c r="DMQ383" s="334"/>
      <c r="DMR383" s="334"/>
      <c r="DMS383" s="334"/>
      <c r="DMT383" s="334"/>
      <c r="DMU383" s="334"/>
      <c r="DMV383" s="334"/>
      <c r="DMW383" s="334"/>
      <c r="DMX383" s="334"/>
      <c r="DMY383" s="334"/>
      <c r="DMZ383" s="334"/>
      <c r="DNA383" s="334"/>
      <c r="DNB383" s="334"/>
      <c r="DNC383" s="334"/>
      <c r="DND383" s="334"/>
      <c r="DNE383" s="334"/>
      <c r="DNF383" s="334"/>
      <c r="DNG383" s="334"/>
      <c r="DNH383" s="334"/>
      <c r="DNI383" s="334"/>
      <c r="DNJ383" s="334"/>
      <c r="DNK383" s="334"/>
      <c r="DNL383" s="334"/>
      <c r="DNM383" s="334"/>
      <c r="DNN383" s="334"/>
      <c r="DNO383" s="334"/>
      <c r="DNP383" s="334"/>
      <c r="DNQ383" s="334"/>
      <c r="DNR383" s="334"/>
      <c r="DNS383" s="334"/>
      <c r="DNT383" s="334"/>
      <c r="DNU383" s="334"/>
      <c r="DNV383" s="334"/>
      <c r="DNW383" s="334"/>
      <c r="DNX383" s="334"/>
      <c r="DNY383" s="334"/>
      <c r="DNZ383" s="334"/>
      <c r="DOA383" s="334"/>
      <c r="DOB383" s="334"/>
      <c r="DOC383" s="334"/>
      <c r="DOD383" s="334"/>
      <c r="DOE383" s="334"/>
      <c r="DOF383" s="334"/>
      <c r="DOG383" s="334"/>
      <c r="DOH383" s="334"/>
      <c r="DOI383" s="334"/>
      <c r="DOJ383" s="334"/>
      <c r="DOK383" s="334"/>
      <c r="DOL383" s="334"/>
      <c r="DOM383" s="334"/>
      <c r="DON383" s="334"/>
      <c r="DOO383" s="334"/>
      <c r="DOP383" s="334"/>
      <c r="DOQ383" s="334"/>
      <c r="DOR383" s="334"/>
      <c r="DOS383" s="334"/>
      <c r="DOT383" s="334"/>
      <c r="DOU383" s="334"/>
      <c r="DOV383" s="334"/>
      <c r="DOW383" s="334"/>
      <c r="DOX383" s="334"/>
      <c r="DOY383" s="334"/>
      <c r="DOZ383" s="334"/>
      <c r="DPA383" s="334"/>
      <c r="DPB383" s="334"/>
      <c r="DPC383" s="334"/>
      <c r="DPD383" s="334"/>
      <c r="DPE383" s="334"/>
      <c r="DPF383" s="334"/>
      <c r="DPG383" s="334"/>
      <c r="DPH383" s="334"/>
      <c r="DPI383" s="334"/>
      <c r="DPJ383" s="334"/>
      <c r="DPK383" s="334"/>
      <c r="DPL383" s="334"/>
      <c r="DPM383" s="334"/>
      <c r="DPN383" s="334"/>
      <c r="DPO383" s="334"/>
      <c r="DPP383" s="334"/>
      <c r="DPQ383" s="334"/>
      <c r="DPR383" s="334"/>
      <c r="DPS383" s="334"/>
      <c r="DPT383" s="334"/>
      <c r="DPU383" s="334"/>
      <c r="DPV383" s="334"/>
      <c r="DPW383" s="334"/>
      <c r="DPX383" s="334"/>
      <c r="DPY383" s="334"/>
      <c r="DPZ383" s="334"/>
      <c r="DQA383" s="334"/>
      <c r="DQB383" s="334"/>
      <c r="DQC383" s="334"/>
      <c r="DQD383" s="334"/>
      <c r="DQE383" s="334"/>
      <c r="DQF383" s="334"/>
      <c r="DQG383" s="334"/>
      <c r="DQH383" s="334"/>
      <c r="DQI383" s="334"/>
      <c r="DQJ383" s="334"/>
      <c r="DQK383" s="334"/>
      <c r="DQL383" s="334"/>
      <c r="DQM383" s="334"/>
      <c r="DQN383" s="334"/>
      <c r="DQO383" s="334"/>
      <c r="DQP383" s="334"/>
      <c r="DQQ383" s="334"/>
      <c r="DQR383" s="334"/>
      <c r="DQS383" s="334"/>
      <c r="DQT383" s="334"/>
      <c r="DQU383" s="334"/>
      <c r="DQV383" s="334"/>
      <c r="DQW383" s="334"/>
      <c r="DQX383" s="334"/>
      <c r="DQY383" s="334"/>
      <c r="DQZ383" s="334"/>
      <c r="DRA383" s="334"/>
      <c r="DRB383" s="334"/>
      <c r="DRC383" s="334"/>
      <c r="DRD383" s="334"/>
      <c r="DRE383" s="334"/>
      <c r="DRF383" s="334"/>
      <c r="DRG383" s="334"/>
      <c r="DRH383" s="334"/>
      <c r="DRI383" s="334"/>
      <c r="DRJ383" s="334"/>
      <c r="DRK383" s="334"/>
      <c r="DRL383" s="334"/>
      <c r="DRM383" s="334"/>
      <c r="DRN383" s="334"/>
      <c r="DRO383" s="334"/>
      <c r="DRP383" s="334"/>
      <c r="DRQ383" s="334"/>
      <c r="DRR383" s="334"/>
      <c r="DRS383" s="334"/>
      <c r="DRT383" s="334"/>
      <c r="DRU383" s="334"/>
      <c r="DRV383" s="334"/>
      <c r="DRW383" s="334"/>
      <c r="DRX383" s="334"/>
      <c r="DRY383" s="334"/>
      <c r="DRZ383" s="334"/>
      <c r="DSA383" s="334"/>
      <c r="DSB383" s="334"/>
      <c r="DSC383" s="334"/>
      <c r="DSD383" s="334"/>
      <c r="DSE383" s="334"/>
      <c r="DSF383" s="334"/>
      <c r="DSG383" s="334"/>
      <c r="DSH383" s="334"/>
      <c r="DSI383" s="334"/>
      <c r="DSJ383" s="334"/>
      <c r="DSK383" s="334"/>
      <c r="DSL383" s="334"/>
      <c r="DSM383" s="334"/>
      <c r="DSN383" s="334"/>
      <c r="DSO383" s="334"/>
      <c r="DSP383" s="334"/>
      <c r="DSQ383" s="334"/>
      <c r="DSR383" s="334"/>
      <c r="DSS383" s="334"/>
      <c r="DST383" s="334"/>
      <c r="DSU383" s="334"/>
      <c r="DSV383" s="334"/>
      <c r="DSW383" s="334"/>
      <c r="DSX383" s="334"/>
      <c r="DSY383" s="334"/>
      <c r="DSZ383" s="334"/>
      <c r="DTA383" s="334"/>
      <c r="DTB383" s="334"/>
      <c r="DTC383" s="334"/>
      <c r="DTD383" s="334"/>
      <c r="DTE383" s="334"/>
      <c r="DTF383" s="334"/>
      <c r="DTG383" s="334"/>
      <c r="DTH383" s="334"/>
      <c r="DTI383" s="334"/>
      <c r="DTJ383" s="334"/>
      <c r="DTK383" s="334"/>
      <c r="DTL383" s="334"/>
      <c r="DTM383" s="334"/>
      <c r="DTN383" s="334"/>
      <c r="DTO383" s="334"/>
      <c r="DTP383" s="334"/>
      <c r="DTQ383" s="334"/>
      <c r="DTR383" s="334"/>
      <c r="DTS383" s="334"/>
      <c r="DTT383" s="334"/>
      <c r="DTU383" s="334"/>
      <c r="DTV383" s="334"/>
      <c r="DTW383" s="334"/>
      <c r="DTX383" s="334"/>
      <c r="DTY383" s="334"/>
      <c r="DTZ383" s="334"/>
      <c r="DUA383" s="334"/>
      <c r="DUB383" s="334"/>
      <c r="DUC383" s="334"/>
      <c r="DUD383" s="334"/>
      <c r="DUE383" s="334"/>
      <c r="DUF383" s="334"/>
      <c r="DUG383" s="334"/>
      <c r="DUH383" s="334"/>
      <c r="DUI383" s="334"/>
      <c r="DUJ383" s="334"/>
      <c r="DUK383" s="334"/>
      <c r="DUL383" s="334"/>
      <c r="DUM383" s="334"/>
      <c r="DUN383" s="334"/>
      <c r="DUO383" s="334"/>
      <c r="DUP383" s="334"/>
      <c r="DUQ383" s="334"/>
      <c r="DUR383" s="334"/>
      <c r="DUS383" s="334"/>
      <c r="DUT383" s="334"/>
      <c r="DUU383" s="334"/>
      <c r="DUV383" s="334"/>
      <c r="DUW383" s="334"/>
      <c r="DUX383" s="334"/>
      <c r="DUY383" s="334"/>
      <c r="DUZ383" s="334"/>
      <c r="DVA383" s="334"/>
      <c r="DVB383" s="334"/>
      <c r="DVC383" s="334"/>
      <c r="DVD383" s="334"/>
      <c r="DVE383" s="334"/>
      <c r="DVF383" s="334"/>
      <c r="DVG383" s="334"/>
      <c r="DVH383" s="334"/>
      <c r="DVI383" s="334"/>
      <c r="DVJ383" s="334"/>
      <c r="DVK383" s="334"/>
      <c r="DVL383" s="334"/>
      <c r="DVM383" s="334"/>
      <c r="DVN383" s="334"/>
      <c r="DVO383" s="334"/>
      <c r="DVP383" s="334"/>
      <c r="DVQ383" s="334"/>
      <c r="DVR383" s="334"/>
      <c r="DVS383" s="334"/>
      <c r="DVT383" s="334"/>
      <c r="DVU383" s="334"/>
      <c r="DVV383" s="334"/>
      <c r="DVW383" s="334"/>
      <c r="DVX383" s="334"/>
      <c r="DVY383" s="334"/>
      <c r="DVZ383" s="334"/>
      <c r="DWA383" s="334"/>
      <c r="DWB383" s="334"/>
      <c r="DWC383" s="334"/>
      <c r="DWD383" s="334"/>
      <c r="DWE383" s="334"/>
      <c r="DWF383" s="334"/>
      <c r="DWG383" s="334"/>
      <c r="DWH383" s="334"/>
      <c r="DWI383" s="334"/>
      <c r="DWJ383" s="334"/>
      <c r="DWK383" s="334"/>
      <c r="DWL383" s="334"/>
      <c r="DWM383" s="334"/>
      <c r="DWN383" s="334"/>
      <c r="DWO383" s="334"/>
      <c r="DWP383" s="334"/>
      <c r="DWQ383" s="334"/>
      <c r="DWR383" s="334"/>
      <c r="DWS383" s="334"/>
      <c r="DWT383" s="334"/>
      <c r="DWU383" s="334"/>
      <c r="DWV383" s="334"/>
      <c r="DWW383" s="334"/>
      <c r="DWX383" s="334"/>
      <c r="DWY383" s="334"/>
      <c r="DWZ383" s="334"/>
      <c r="DXA383" s="334"/>
      <c r="DXB383" s="334"/>
      <c r="DXC383" s="334"/>
      <c r="DXD383" s="334"/>
      <c r="DXE383" s="334"/>
      <c r="DXF383" s="334"/>
      <c r="DXG383" s="334"/>
      <c r="DXH383" s="334"/>
      <c r="DXI383" s="334"/>
      <c r="DXJ383" s="334"/>
      <c r="DXK383" s="334"/>
      <c r="DXL383" s="334"/>
      <c r="DXM383" s="334"/>
      <c r="DXN383" s="334"/>
      <c r="DXO383" s="334"/>
      <c r="DXP383" s="334"/>
      <c r="DXQ383" s="334"/>
      <c r="DXR383" s="334"/>
      <c r="DXS383" s="334"/>
      <c r="DXT383" s="334"/>
      <c r="DXU383" s="334"/>
      <c r="DXV383" s="334"/>
      <c r="DXW383" s="334"/>
      <c r="DXX383" s="334"/>
      <c r="DXY383" s="334"/>
      <c r="DXZ383" s="334"/>
      <c r="DYA383" s="334"/>
      <c r="DYB383" s="334"/>
      <c r="DYC383" s="334"/>
      <c r="DYD383" s="334"/>
      <c r="DYE383" s="334"/>
      <c r="DYF383" s="334"/>
      <c r="DYG383" s="334"/>
      <c r="DYH383" s="334"/>
      <c r="DYI383" s="334"/>
      <c r="DYJ383" s="334"/>
      <c r="DYK383" s="334"/>
      <c r="DYL383" s="334"/>
      <c r="DYM383" s="334"/>
      <c r="DYN383" s="334"/>
      <c r="DYO383" s="334"/>
      <c r="DYP383" s="334"/>
      <c r="DYQ383" s="334"/>
      <c r="DYR383" s="334"/>
      <c r="DYS383" s="334"/>
      <c r="DYT383" s="334"/>
      <c r="DYU383" s="334"/>
      <c r="DYV383" s="334"/>
      <c r="DYW383" s="334"/>
      <c r="DYX383" s="334"/>
      <c r="DYY383" s="334"/>
      <c r="DYZ383" s="334"/>
      <c r="DZA383" s="334"/>
      <c r="DZB383" s="334"/>
      <c r="DZC383" s="334"/>
      <c r="DZD383" s="334"/>
      <c r="DZE383" s="334"/>
      <c r="DZF383" s="334"/>
      <c r="DZG383" s="334"/>
      <c r="DZH383" s="334"/>
      <c r="DZI383" s="334"/>
      <c r="DZJ383" s="334"/>
      <c r="DZK383" s="334"/>
      <c r="DZL383" s="334"/>
      <c r="DZM383" s="334"/>
      <c r="DZN383" s="334"/>
      <c r="DZO383" s="334"/>
      <c r="DZP383" s="334"/>
      <c r="DZQ383" s="334"/>
      <c r="DZR383" s="334"/>
      <c r="DZS383" s="334"/>
      <c r="DZT383" s="334"/>
      <c r="DZU383" s="334"/>
      <c r="DZV383" s="334"/>
      <c r="DZW383" s="334"/>
      <c r="DZX383" s="334"/>
      <c r="DZY383" s="334"/>
      <c r="DZZ383" s="334"/>
      <c r="EAA383" s="334"/>
      <c r="EAB383" s="334"/>
      <c r="EAC383" s="334"/>
      <c r="EAD383" s="334"/>
      <c r="EAE383" s="334"/>
      <c r="EAF383" s="334"/>
      <c r="EAG383" s="334"/>
      <c r="EAH383" s="334"/>
      <c r="EAI383" s="334"/>
      <c r="EAJ383" s="334"/>
      <c r="EAK383" s="334"/>
      <c r="EAL383" s="334"/>
      <c r="EAM383" s="334"/>
      <c r="EAN383" s="334"/>
      <c r="EAO383" s="334"/>
      <c r="EAP383" s="334"/>
      <c r="EAQ383" s="334"/>
      <c r="EAR383" s="334"/>
      <c r="EAS383" s="334"/>
      <c r="EAT383" s="334"/>
      <c r="EAU383" s="334"/>
      <c r="EAV383" s="334"/>
      <c r="EAW383" s="334"/>
      <c r="EAX383" s="334"/>
      <c r="EAY383" s="334"/>
      <c r="EAZ383" s="334"/>
      <c r="EBA383" s="334"/>
      <c r="EBB383" s="334"/>
      <c r="EBC383" s="334"/>
      <c r="EBD383" s="334"/>
      <c r="EBE383" s="334"/>
      <c r="EBF383" s="334"/>
      <c r="EBG383" s="334"/>
      <c r="EBH383" s="334"/>
      <c r="EBI383" s="334"/>
      <c r="EBJ383" s="334"/>
      <c r="EBK383" s="334"/>
      <c r="EBL383" s="334"/>
      <c r="EBM383" s="334"/>
      <c r="EBN383" s="334"/>
      <c r="EBO383" s="334"/>
      <c r="EBP383" s="334"/>
      <c r="EBQ383" s="334"/>
      <c r="EBR383" s="334"/>
      <c r="EBS383" s="334"/>
      <c r="EBT383" s="334"/>
      <c r="EBU383" s="334"/>
      <c r="EBV383" s="334"/>
      <c r="EBW383" s="334"/>
      <c r="EBX383" s="334"/>
      <c r="EBY383" s="334"/>
      <c r="EBZ383" s="334"/>
      <c r="ECA383" s="334"/>
      <c r="ECB383" s="334"/>
      <c r="ECC383" s="334"/>
      <c r="ECD383" s="334"/>
      <c r="ECE383" s="334"/>
      <c r="ECF383" s="334"/>
      <c r="ECG383" s="334"/>
      <c r="ECH383" s="334"/>
      <c r="ECI383" s="334"/>
      <c r="ECJ383" s="334"/>
      <c r="ECK383" s="334"/>
      <c r="ECL383" s="334"/>
      <c r="ECM383" s="334"/>
      <c r="ECN383" s="334"/>
      <c r="ECO383" s="334"/>
      <c r="ECP383" s="334"/>
      <c r="ECQ383" s="334"/>
      <c r="ECR383" s="334"/>
      <c r="ECS383" s="334"/>
      <c r="ECT383" s="334"/>
      <c r="ECU383" s="334"/>
      <c r="ECV383" s="334"/>
      <c r="ECW383" s="334"/>
      <c r="ECX383" s="334"/>
      <c r="ECY383" s="334"/>
      <c r="ECZ383" s="334"/>
      <c r="EDA383" s="334"/>
      <c r="EDB383" s="334"/>
      <c r="EDC383" s="334"/>
      <c r="EDD383" s="334"/>
      <c r="EDE383" s="334"/>
      <c r="EDF383" s="334"/>
      <c r="EDG383" s="334"/>
      <c r="EDH383" s="334"/>
      <c r="EDI383" s="334"/>
      <c r="EDJ383" s="334"/>
      <c r="EDK383" s="334"/>
      <c r="EDL383" s="334"/>
      <c r="EDM383" s="334"/>
      <c r="EDN383" s="334"/>
      <c r="EDO383" s="334"/>
      <c r="EDP383" s="334"/>
      <c r="EDQ383" s="334"/>
      <c r="EDR383" s="334"/>
      <c r="EDS383" s="334"/>
      <c r="EDT383" s="334"/>
      <c r="EDU383" s="334"/>
      <c r="EDV383" s="334"/>
      <c r="EDW383" s="334"/>
      <c r="EDX383" s="334"/>
      <c r="EDY383" s="334"/>
      <c r="EDZ383" s="334"/>
      <c r="EEA383" s="334"/>
      <c r="EEB383" s="334"/>
      <c r="EEC383" s="334"/>
      <c r="EED383" s="334"/>
      <c r="EEE383" s="334"/>
      <c r="EEF383" s="334"/>
      <c r="EEG383" s="334"/>
      <c r="EEH383" s="334"/>
      <c r="EEI383" s="334"/>
      <c r="EEJ383" s="334"/>
      <c r="EEK383" s="334"/>
      <c r="EEL383" s="334"/>
      <c r="EEM383" s="334"/>
      <c r="EEN383" s="334"/>
      <c r="EEO383" s="334"/>
      <c r="EEP383" s="334"/>
      <c r="EEQ383" s="334"/>
      <c r="EER383" s="334"/>
      <c r="EES383" s="334"/>
      <c r="EET383" s="334"/>
      <c r="EEU383" s="334"/>
      <c r="EEV383" s="334"/>
      <c r="EEW383" s="334"/>
      <c r="EEX383" s="334"/>
      <c r="EEY383" s="334"/>
      <c r="EEZ383" s="334"/>
      <c r="EFA383" s="334"/>
      <c r="EFB383" s="334"/>
      <c r="EFC383" s="334"/>
      <c r="EFD383" s="334"/>
      <c r="EFE383" s="334"/>
      <c r="EFF383" s="334"/>
      <c r="EFG383" s="334"/>
      <c r="EFH383" s="334"/>
      <c r="EFI383" s="334"/>
      <c r="EFJ383" s="334"/>
      <c r="EFK383" s="334"/>
      <c r="EFL383" s="334"/>
      <c r="EFM383" s="334"/>
      <c r="EFN383" s="334"/>
      <c r="EFO383" s="334"/>
      <c r="EFP383" s="334"/>
      <c r="EFQ383" s="334"/>
      <c r="EFR383" s="334"/>
      <c r="EFS383" s="334"/>
      <c r="EFT383" s="334"/>
      <c r="EFU383" s="334"/>
      <c r="EFV383" s="334"/>
      <c r="EFW383" s="334"/>
      <c r="EFX383" s="334"/>
      <c r="EFY383" s="334"/>
      <c r="EFZ383" s="334"/>
      <c r="EGA383" s="334"/>
      <c r="EGB383" s="334"/>
      <c r="EGC383" s="334"/>
      <c r="EGD383" s="334"/>
      <c r="EGE383" s="334"/>
      <c r="EGF383" s="334"/>
      <c r="EGG383" s="334"/>
      <c r="EGH383" s="334"/>
      <c r="EGI383" s="334"/>
      <c r="EGJ383" s="334"/>
      <c r="EGK383" s="334"/>
      <c r="EGL383" s="334"/>
      <c r="EGM383" s="334"/>
      <c r="EGN383" s="334"/>
      <c r="EGO383" s="334"/>
      <c r="EGP383" s="334"/>
      <c r="EGQ383" s="334"/>
      <c r="EGR383" s="334"/>
      <c r="EGS383" s="334"/>
      <c r="EGT383" s="334"/>
      <c r="EGU383" s="334"/>
      <c r="EGV383" s="334"/>
      <c r="EGW383" s="334"/>
      <c r="EGX383" s="334"/>
      <c r="EGY383" s="334"/>
      <c r="EGZ383" s="334"/>
      <c r="EHA383" s="334"/>
      <c r="EHB383" s="334"/>
      <c r="EHC383" s="334"/>
      <c r="EHD383" s="334"/>
      <c r="EHE383" s="334"/>
      <c r="EHF383" s="334"/>
      <c r="EHG383" s="334"/>
      <c r="EHH383" s="334"/>
      <c r="EHI383" s="334"/>
      <c r="EHJ383" s="334"/>
      <c r="EHK383" s="334"/>
      <c r="EHL383" s="334"/>
      <c r="EHM383" s="334"/>
      <c r="EHN383" s="334"/>
      <c r="EHO383" s="334"/>
      <c r="EHP383" s="334"/>
      <c r="EHQ383" s="334"/>
      <c r="EHR383" s="334"/>
      <c r="EHS383" s="334"/>
      <c r="EHT383" s="334"/>
      <c r="EHU383" s="334"/>
      <c r="EHV383" s="334"/>
      <c r="EHW383" s="334"/>
      <c r="EHX383" s="334"/>
      <c r="EHY383" s="334"/>
      <c r="EHZ383" s="334"/>
      <c r="EIA383" s="334"/>
      <c r="EIB383" s="334"/>
      <c r="EIC383" s="334"/>
      <c r="EID383" s="334"/>
      <c r="EIE383" s="334"/>
      <c r="EIF383" s="334"/>
      <c r="EIG383" s="334"/>
      <c r="EIH383" s="334"/>
      <c r="EII383" s="334"/>
      <c r="EIJ383" s="334"/>
      <c r="EIK383" s="334"/>
      <c r="EIL383" s="334"/>
      <c r="EIM383" s="334"/>
      <c r="EIN383" s="334"/>
      <c r="EIO383" s="334"/>
      <c r="EIP383" s="334"/>
      <c r="EIQ383" s="334"/>
      <c r="EIR383" s="334"/>
      <c r="EIS383" s="334"/>
      <c r="EIT383" s="334"/>
      <c r="EIU383" s="334"/>
      <c r="EIV383" s="334"/>
      <c r="EIW383" s="334"/>
      <c r="EIX383" s="334"/>
      <c r="EIY383" s="334"/>
      <c r="EIZ383" s="334"/>
      <c r="EJA383" s="334"/>
      <c r="EJB383" s="334"/>
      <c r="EJC383" s="334"/>
      <c r="EJD383" s="334"/>
      <c r="EJE383" s="334"/>
      <c r="EJF383" s="334"/>
      <c r="EJG383" s="334"/>
      <c r="EJH383" s="334"/>
      <c r="EJI383" s="334"/>
      <c r="EJJ383" s="334"/>
      <c r="EJK383" s="334"/>
      <c r="EJL383" s="334"/>
      <c r="EJM383" s="334"/>
      <c r="EJN383" s="334"/>
      <c r="EJO383" s="334"/>
      <c r="EJP383" s="334"/>
      <c r="EJQ383" s="334"/>
      <c r="EJR383" s="334"/>
      <c r="EJS383" s="334"/>
      <c r="EJT383" s="334"/>
      <c r="EJU383" s="334"/>
      <c r="EJV383" s="334"/>
      <c r="EJW383" s="334"/>
      <c r="EJX383" s="334"/>
      <c r="EJY383" s="334"/>
      <c r="EJZ383" s="334"/>
      <c r="EKA383" s="334"/>
      <c r="EKB383" s="334"/>
      <c r="EKC383" s="334"/>
      <c r="EKD383" s="334"/>
      <c r="EKE383" s="334"/>
      <c r="EKF383" s="334"/>
      <c r="EKG383" s="334"/>
      <c r="EKH383" s="334"/>
      <c r="EKI383" s="334"/>
      <c r="EKJ383" s="334"/>
      <c r="EKK383" s="334"/>
      <c r="EKL383" s="334"/>
      <c r="EKM383" s="334"/>
      <c r="EKN383" s="334"/>
      <c r="EKO383" s="334"/>
      <c r="EKP383" s="334"/>
      <c r="EKQ383" s="334"/>
      <c r="EKR383" s="334"/>
      <c r="EKS383" s="334"/>
      <c r="EKT383" s="334"/>
      <c r="EKU383" s="334"/>
      <c r="EKV383" s="334"/>
      <c r="EKW383" s="334"/>
      <c r="EKX383" s="334"/>
      <c r="EKY383" s="334"/>
      <c r="EKZ383" s="334"/>
      <c r="ELA383" s="334"/>
      <c r="ELB383" s="334"/>
      <c r="ELC383" s="334"/>
      <c r="ELD383" s="334"/>
      <c r="ELE383" s="334"/>
      <c r="ELF383" s="334"/>
      <c r="ELG383" s="334"/>
      <c r="ELH383" s="334"/>
      <c r="ELI383" s="334"/>
      <c r="ELJ383" s="334"/>
      <c r="ELK383" s="334"/>
      <c r="ELL383" s="334"/>
      <c r="ELM383" s="334"/>
      <c r="ELN383" s="334"/>
      <c r="ELO383" s="334"/>
      <c r="ELP383" s="334"/>
      <c r="ELQ383" s="334"/>
      <c r="ELR383" s="334"/>
      <c r="ELS383" s="334"/>
      <c r="ELT383" s="334"/>
      <c r="ELU383" s="334"/>
      <c r="ELV383" s="334"/>
      <c r="ELW383" s="334"/>
      <c r="ELX383" s="334"/>
      <c r="ELY383" s="334"/>
      <c r="ELZ383" s="334"/>
      <c r="EMA383" s="334"/>
      <c r="EMB383" s="334"/>
      <c r="EMC383" s="334"/>
      <c r="EMD383" s="334"/>
      <c r="EME383" s="334"/>
      <c r="EMF383" s="334"/>
      <c r="EMG383" s="334"/>
      <c r="EMH383" s="334"/>
      <c r="EMI383" s="334"/>
      <c r="EMJ383" s="334"/>
      <c r="EMK383" s="334"/>
      <c r="EML383" s="334"/>
      <c r="EMM383" s="334"/>
      <c r="EMN383" s="334"/>
      <c r="EMO383" s="334"/>
      <c r="EMP383" s="334"/>
      <c r="EMQ383" s="334"/>
      <c r="EMR383" s="334"/>
      <c r="EMS383" s="334"/>
      <c r="EMT383" s="334"/>
      <c r="EMU383" s="334"/>
      <c r="EMV383" s="334"/>
      <c r="EMW383" s="334"/>
      <c r="EMX383" s="334"/>
      <c r="EMY383" s="334"/>
      <c r="EMZ383" s="334"/>
      <c r="ENA383" s="334"/>
      <c r="ENB383" s="334"/>
      <c r="ENC383" s="334"/>
      <c r="END383" s="334"/>
      <c r="ENE383" s="334"/>
      <c r="ENF383" s="334"/>
      <c r="ENG383" s="334"/>
      <c r="ENH383" s="334"/>
      <c r="ENI383" s="334"/>
      <c r="ENJ383" s="334"/>
      <c r="ENK383" s="334"/>
      <c r="ENL383" s="334"/>
      <c r="ENM383" s="334"/>
      <c r="ENN383" s="334"/>
      <c r="ENO383" s="334"/>
      <c r="ENP383" s="334"/>
      <c r="ENQ383" s="334"/>
      <c r="ENR383" s="334"/>
      <c r="ENS383" s="334"/>
      <c r="ENT383" s="334"/>
      <c r="ENU383" s="334"/>
      <c r="ENV383" s="334"/>
      <c r="ENW383" s="334"/>
      <c r="ENX383" s="334"/>
      <c r="ENY383" s="334"/>
      <c r="ENZ383" s="334"/>
      <c r="EOA383" s="334"/>
      <c r="EOB383" s="334"/>
      <c r="EOC383" s="334"/>
      <c r="EOD383" s="334"/>
      <c r="EOE383" s="334"/>
      <c r="EOF383" s="334"/>
      <c r="EOG383" s="334"/>
      <c r="EOH383" s="334"/>
      <c r="EOI383" s="334"/>
      <c r="EOJ383" s="334"/>
      <c r="EOK383" s="334"/>
      <c r="EOL383" s="334"/>
      <c r="EOM383" s="334"/>
      <c r="EON383" s="334"/>
      <c r="EOO383" s="334"/>
      <c r="EOP383" s="334"/>
      <c r="EOQ383" s="334"/>
      <c r="EOR383" s="334"/>
      <c r="EOS383" s="334"/>
      <c r="EOT383" s="334"/>
      <c r="EOU383" s="334"/>
      <c r="EOV383" s="334"/>
      <c r="EOW383" s="334"/>
      <c r="EOX383" s="334"/>
      <c r="EOY383" s="334"/>
      <c r="EOZ383" s="334"/>
      <c r="EPA383" s="334"/>
      <c r="EPB383" s="334"/>
      <c r="EPC383" s="334"/>
      <c r="EPD383" s="334"/>
      <c r="EPE383" s="334"/>
      <c r="EPF383" s="334"/>
      <c r="EPG383" s="334"/>
      <c r="EPH383" s="334"/>
      <c r="EPI383" s="334"/>
      <c r="EPJ383" s="334"/>
      <c r="EPK383" s="334"/>
      <c r="EPL383" s="334"/>
      <c r="EPM383" s="334"/>
      <c r="EPN383" s="334"/>
      <c r="EPO383" s="334"/>
      <c r="EPP383" s="334"/>
      <c r="EPQ383" s="334"/>
      <c r="EPR383" s="334"/>
      <c r="EPS383" s="334"/>
      <c r="EPT383" s="334"/>
      <c r="EPU383" s="334"/>
      <c r="EPV383" s="334"/>
      <c r="EPW383" s="334"/>
      <c r="EPX383" s="334"/>
      <c r="EPY383" s="334"/>
      <c r="EPZ383" s="334"/>
      <c r="EQA383" s="334"/>
      <c r="EQB383" s="334"/>
      <c r="EQC383" s="334"/>
      <c r="EQD383" s="334"/>
      <c r="EQE383" s="334"/>
      <c r="EQF383" s="334"/>
      <c r="EQG383" s="334"/>
      <c r="EQH383" s="334"/>
      <c r="EQI383" s="334"/>
      <c r="EQJ383" s="334"/>
      <c r="EQK383" s="334"/>
      <c r="EQL383" s="334"/>
      <c r="EQM383" s="334"/>
      <c r="EQN383" s="334"/>
      <c r="EQO383" s="334"/>
      <c r="EQP383" s="334"/>
      <c r="EQQ383" s="334"/>
      <c r="EQR383" s="334"/>
      <c r="EQS383" s="334"/>
      <c r="EQT383" s="334"/>
      <c r="EQU383" s="334"/>
      <c r="EQV383" s="334"/>
      <c r="EQW383" s="334"/>
      <c r="EQX383" s="334"/>
      <c r="EQY383" s="334"/>
      <c r="EQZ383" s="334"/>
      <c r="ERA383" s="334"/>
      <c r="ERB383" s="334"/>
      <c r="ERC383" s="334"/>
      <c r="ERD383" s="334"/>
      <c r="ERE383" s="334"/>
      <c r="ERF383" s="334"/>
      <c r="ERG383" s="334"/>
      <c r="ERH383" s="334"/>
      <c r="ERI383" s="334"/>
      <c r="ERJ383" s="334"/>
      <c r="ERK383" s="334"/>
      <c r="ERL383" s="334"/>
      <c r="ERM383" s="334"/>
      <c r="ERN383" s="334"/>
      <c r="ERO383" s="334"/>
      <c r="ERP383" s="334"/>
      <c r="ERQ383" s="334"/>
      <c r="ERR383" s="334"/>
      <c r="ERS383" s="334"/>
      <c r="ERT383" s="334"/>
      <c r="ERU383" s="334"/>
      <c r="ERV383" s="334"/>
      <c r="ERW383" s="334"/>
      <c r="ERX383" s="334"/>
      <c r="ERY383" s="334"/>
      <c r="ERZ383" s="334"/>
      <c r="ESA383" s="334"/>
      <c r="ESB383" s="334"/>
      <c r="ESC383" s="334"/>
      <c r="ESD383" s="334"/>
      <c r="ESE383" s="334"/>
      <c r="ESF383" s="334"/>
      <c r="ESG383" s="334"/>
      <c r="ESH383" s="334"/>
      <c r="ESI383" s="334"/>
      <c r="ESJ383" s="334"/>
      <c r="ESK383" s="334"/>
      <c r="ESL383" s="334"/>
      <c r="ESM383" s="334"/>
      <c r="ESN383" s="334"/>
      <c r="ESO383" s="334"/>
      <c r="ESP383" s="334"/>
      <c r="ESQ383" s="334"/>
      <c r="ESR383" s="334"/>
      <c r="ESS383" s="334"/>
      <c r="EST383" s="334"/>
      <c r="ESU383" s="334"/>
      <c r="ESV383" s="334"/>
      <c r="ESW383" s="334"/>
      <c r="ESX383" s="334"/>
      <c r="ESY383" s="334"/>
      <c r="ESZ383" s="334"/>
      <c r="ETA383" s="334"/>
      <c r="ETB383" s="334"/>
      <c r="ETC383" s="334"/>
      <c r="ETD383" s="334"/>
      <c r="ETE383" s="334"/>
      <c r="ETF383" s="334"/>
      <c r="ETG383" s="334"/>
      <c r="ETH383" s="334"/>
      <c r="ETI383" s="334"/>
      <c r="ETJ383" s="334"/>
      <c r="ETK383" s="334"/>
      <c r="ETL383" s="334"/>
      <c r="ETM383" s="334"/>
      <c r="ETN383" s="334"/>
      <c r="ETO383" s="334"/>
      <c r="ETP383" s="334"/>
      <c r="ETQ383" s="334"/>
      <c r="ETR383" s="334"/>
      <c r="ETS383" s="334"/>
      <c r="ETT383" s="334"/>
      <c r="ETU383" s="334"/>
      <c r="ETV383" s="334"/>
      <c r="ETW383" s="334"/>
      <c r="ETX383" s="334"/>
      <c r="ETY383" s="334"/>
      <c r="ETZ383" s="334"/>
      <c r="EUA383" s="334"/>
      <c r="EUB383" s="334"/>
      <c r="EUC383" s="334"/>
      <c r="EUD383" s="334"/>
      <c r="EUE383" s="334"/>
      <c r="EUF383" s="334"/>
      <c r="EUG383" s="334"/>
      <c r="EUH383" s="334"/>
      <c r="EUI383" s="334"/>
      <c r="EUJ383" s="334"/>
      <c r="EUK383" s="334"/>
      <c r="EUL383" s="334"/>
      <c r="EUM383" s="334"/>
      <c r="EUN383" s="334"/>
      <c r="EUO383" s="334"/>
      <c r="EUP383" s="334"/>
      <c r="EUQ383" s="334"/>
      <c r="EUR383" s="334"/>
      <c r="EUS383" s="334"/>
      <c r="EUT383" s="334"/>
      <c r="EUU383" s="334"/>
      <c r="EUV383" s="334"/>
      <c r="EUW383" s="334"/>
      <c r="EUX383" s="334"/>
      <c r="EUY383" s="334"/>
      <c r="EUZ383" s="334"/>
      <c r="EVA383" s="334"/>
      <c r="EVB383" s="334"/>
      <c r="EVC383" s="334"/>
      <c r="EVD383" s="334"/>
      <c r="EVE383" s="334"/>
      <c r="EVF383" s="334"/>
      <c r="EVG383" s="334"/>
      <c r="EVH383" s="334"/>
      <c r="EVI383" s="334"/>
      <c r="EVJ383" s="334"/>
      <c r="EVK383" s="334"/>
      <c r="EVL383" s="334"/>
      <c r="EVM383" s="334"/>
      <c r="EVN383" s="334"/>
      <c r="EVO383" s="334"/>
      <c r="EVP383" s="334"/>
      <c r="EVQ383" s="334"/>
      <c r="EVR383" s="334"/>
      <c r="EVS383" s="334"/>
      <c r="EVT383" s="334"/>
      <c r="EVU383" s="334"/>
      <c r="EVV383" s="334"/>
      <c r="EVW383" s="334"/>
      <c r="EVX383" s="334"/>
      <c r="EVY383" s="334"/>
      <c r="EVZ383" s="334"/>
      <c r="EWA383" s="334"/>
      <c r="EWB383" s="334"/>
      <c r="EWC383" s="334"/>
      <c r="EWD383" s="334"/>
      <c r="EWE383" s="334"/>
      <c r="EWF383" s="334"/>
      <c r="EWG383" s="334"/>
      <c r="EWH383" s="334"/>
      <c r="EWI383" s="334"/>
      <c r="EWJ383" s="334"/>
      <c r="EWK383" s="334"/>
      <c r="EWL383" s="334"/>
      <c r="EWM383" s="334"/>
      <c r="EWN383" s="334"/>
      <c r="EWO383" s="334"/>
      <c r="EWP383" s="334"/>
      <c r="EWQ383" s="334"/>
      <c r="EWR383" s="334"/>
      <c r="EWS383" s="334"/>
      <c r="EWT383" s="334"/>
      <c r="EWU383" s="334"/>
      <c r="EWV383" s="334"/>
      <c r="EWW383" s="334"/>
      <c r="EWX383" s="334"/>
      <c r="EWY383" s="334"/>
      <c r="EWZ383" s="334"/>
      <c r="EXA383" s="334"/>
      <c r="EXB383" s="334"/>
      <c r="EXC383" s="334"/>
      <c r="EXD383" s="334"/>
      <c r="EXE383" s="334"/>
      <c r="EXF383" s="334"/>
      <c r="EXG383" s="334"/>
      <c r="EXH383" s="334"/>
      <c r="EXI383" s="334"/>
      <c r="EXJ383" s="334"/>
      <c r="EXK383" s="334"/>
      <c r="EXL383" s="334"/>
      <c r="EXM383" s="334"/>
      <c r="EXN383" s="334"/>
      <c r="EXO383" s="334"/>
      <c r="EXP383" s="334"/>
      <c r="EXQ383" s="334"/>
      <c r="EXR383" s="334"/>
      <c r="EXS383" s="334"/>
      <c r="EXT383" s="334"/>
      <c r="EXU383" s="334"/>
      <c r="EXV383" s="334"/>
      <c r="EXW383" s="334"/>
      <c r="EXX383" s="334"/>
      <c r="EXY383" s="334"/>
      <c r="EXZ383" s="334"/>
      <c r="EYA383" s="334"/>
      <c r="EYB383" s="334"/>
      <c r="EYC383" s="334"/>
      <c r="EYD383" s="334"/>
      <c r="EYE383" s="334"/>
      <c r="EYF383" s="334"/>
      <c r="EYG383" s="334"/>
      <c r="EYH383" s="334"/>
      <c r="EYI383" s="334"/>
      <c r="EYJ383" s="334"/>
      <c r="EYK383" s="334"/>
      <c r="EYL383" s="334"/>
      <c r="EYM383" s="334"/>
      <c r="EYN383" s="334"/>
      <c r="EYO383" s="334"/>
      <c r="EYP383" s="334"/>
      <c r="EYQ383" s="334"/>
      <c r="EYR383" s="334"/>
      <c r="EYS383" s="334"/>
      <c r="EYT383" s="334"/>
      <c r="EYU383" s="334"/>
      <c r="EYV383" s="334"/>
      <c r="EYW383" s="334"/>
      <c r="EYX383" s="334"/>
      <c r="EYY383" s="334"/>
      <c r="EYZ383" s="334"/>
      <c r="EZA383" s="334"/>
      <c r="EZB383" s="334"/>
      <c r="EZC383" s="334"/>
      <c r="EZD383" s="334"/>
      <c r="EZE383" s="334"/>
      <c r="EZF383" s="334"/>
      <c r="EZG383" s="334"/>
      <c r="EZH383" s="334"/>
      <c r="EZI383" s="334"/>
      <c r="EZJ383" s="334"/>
      <c r="EZK383" s="334"/>
      <c r="EZL383" s="334"/>
      <c r="EZM383" s="334"/>
      <c r="EZN383" s="334"/>
      <c r="EZO383" s="334"/>
      <c r="EZP383" s="334"/>
      <c r="EZQ383" s="334"/>
      <c r="EZR383" s="334"/>
      <c r="EZS383" s="334"/>
      <c r="EZT383" s="334"/>
      <c r="EZU383" s="334"/>
      <c r="EZV383" s="334"/>
      <c r="EZW383" s="334"/>
      <c r="EZX383" s="334"/>
      <c r="EZY383" s="334"/>
      <c r="EZZ383" s="334"/>
      <c r="FAA383" s="334"/>
      <c r="FAB383" s="334"/>
      <c r="FAC383" s="334"/>
      <c r="FAD383" s="334"/>
      <c r="FAE383" s="334"/>
      <c r="FAF383" s="334"/>
      <c r="FAG383" s="334"/>
      <c r="FAH383" s="334"/>
      <c r="FAI383" s="334"/>
      <c r="FAJ383" s="334"/>
      <c r="FAK383" s="334"/>
      <c r="FAL383" s="334"/>
      <c r="FAM383" s="334"/>
      <c r="FAN383" s="334"/>
      <c r="FAO383" s="334"/>
      <c r="FAP383" s="334"/>
      <c r="FAQ383" s="334"/>
      <c r="FAR383" s="334"/>
      <c r="FAS383" s="334"/>
      <c r="FAT383" s="334"/>
      <c r="FAU383" s="334"/>
      <c r="FAV383" s="334"/>
      <c r="FAW383" s="334"/>
      <c r="FAX383" s="334"/>
      <c r="FAY383" s="334"/>
      <c r="FAZ383" s="334"/>
      <c r="FBA383" s="334"/>
      <c r="FBB383" s="334"/>
      <c r="FBC383" s="334"/>
      <c r="FBD383" s="334"/>
      <c r="FBE383" s="334"/>
      <c r="FBF383" s="334"/>
      <c r="FBG383" s="334"/>
      <c r="FBH383" s="334"/>
      <c r="FBI383" s="334"/>
      <c r="FBJ383" s="334"/>
      <c r="FBK383" s="334"/>
      <c r="FBL383" s="334"/>
      <c r="FBM383" s="334"/>
      <c r="FBN383" s="334"/>
      <c r="FBO383" s="334"/>
      <c r="FBP383" s="334"/>
      <c r="FBQ383" s="334"/>
      <c r="FBR383" s="334"/>
      <c r="FBS383" s="334"/>
      <c r="FBT383" s="334"/>
      <c r="FBU383" s="334"/>
      <c r="FBV383" s="334"/>
      <c r="FBW383" s="334"/>
      <c r="FBX383" s="334"/>
      <c r="FBY383" s="334"/>
      <c r="FBZ383" s="334"/>
      <c r="FCA383" s="334"/>
      <c r="FCB383" s="334"/>
      <c r="FCC383" s="334"/>
      <c r="FCD383" s="334"/>
      <c r="FCE383" s="334"/>
      <c r="FCF383" s="334"/>
      <c r="FCG383" s="334"/>
      <c r="FCH383" s="334"/>
      <c r="FCI383" s="334"/>
      <c r="FCJ383" s="334"/>
      <c r="FCK383" s="334"/>
      <c r="FCL383" s="334"/>
      <c r="FCM383" s="334"/>
      <c r="FCN383" s="334"/>
      <c r="FCO383" s="334"/>
      <c r="FCP383" s="334"/>
      <c r="FCQ383" s="334"/>
      <c r="FCR383" s="334"/>
      <c r="FCS383" s="334"/>
      <c r="FCT383" s="334"/>
      <c r="FCU383" s="334"/>
      <c r="FCV383" s="334"/>
      <c r="FCW383" s="334"/>
      <c r="FCX383" s="334"/>
      <c r="FCY383" s="334"/>
      <c r="FCZ383" s="334"/>
      <c r="FDA383" s="334"/>
      <c r="FDB383" s="334"/>
      <c r="FDC383" s="334"/>
      <c r="FDD383" s="334"/>
      <c r="FDE383" s="334"/>
      <c r="FDF383" s="334"/>
      <c r="FDG383" s="334"/>
      <c r="FDH383" s="334"/>
      <c r="FDI383" s="334"/>
      <c r="FDJ383" s="334"/>
      <c r="FDK383" s="334"/>
      <c r="FDL383" s="334"/>
      <c r="FDM383" s="334"/>
      <c r="FDN383" s="334"/>
      <c r="FDO383" s="334"/>
      <c r="FDP383" s="334"/>
      <c r="FDQ383" s="334"/>
      <c r="FDR383" s="334"/>
      <c r="FDS383" s="334"/>
      <c r="FDT383" s="334"/>
      <c r="FDU383" s="334"/>
      <c r="FDV383" s="334"/>
      <c r="FDW383" s="334"/>
      <c r="FDX383" s="334"/>
      <c r="FDY383" s="334"/>
      <c r="FDZ383" s="334"/>
      <c r="FEA383" s="334"/>
      <c r="FEB383" s="334"/>
      <c r="FEC383" s="334"/>
      <c r="FED383" s="334"/>
      <c r="FEE383" s="334"/>
      <c r="FEF383" s="334"/>
      <c r="FEG383" s="334"/>
      <c r="FEH383" s="334"/>
      <c r="FEI383" s="334"/>
      <c r="FEJ383" s="334"/>
      <c r="FEK383" s="334"/>
      <c r="FEL383" s="334"/>
      <c r="FEM383" s="334"/>
      <c r="FEN383" s="334"/>
      <c r="FEO383" s="334"/>
      <c r="FEP383" s="334"/>
      <c r="FEQ383" s="334"/>
      <c r="FER383" s="334"/>
      <c r="FES383" s="334"/>
      <c r="FET383" s="334"/>
      <c r="FEU383" s="334"/>
      <c r="FEV383" s="334"/>
      <c r="FEW383" s="334"/>
      <c r="FEX383" s="334"/>
      <c r="FEY383" s="334"/>
      <c r="FEZ383" s="334"/>
      <c r="FFA383" s="334"/>
      <c r="FFB383" s="334"/>
      <c r="FFC383" s="334"/>
      <c r="FFD383" s="334"/>
      <c r="FFE383" s="334"/>
      <c r="FFF383" s="334"/>
      <c r="FFG383" s="334"/>
      <c r="FFH383" s="334"/>
      <c r="FFI383" s="334"/>
      <c r="FFJ383" s="334"/>
      <c r="FFK383" s="334"/>
      <c r="FFL383" s="334"/>
      <c r="FFM383" s="334"/>
      <c r="FFN383" s="334"/>
      <c r="FFO383" s="334"/>
      <c r="FFP383" s="334"/>
      <c r="FFQ383" s="334"/>
      <c r="FFR383" s="334"/>
      <c r="FFS383" s="334"/>
      <c r="FFT383" s="334"/>
      <c r="FFU383" s="334"/>
      <c r="FFV383" s="334"/>
      <c r="FFW383" s="334"/>
      <c r="FFX383" s="334"/>
      <c r="FFY383" s="334"/>
      <c r="FFZ383" s="334"/>
      <c r="FGA383" s="334"/>
      <c r="FGB383" s="334"/>
      <c r="FGC383" s="334"/>
      <c r="FGD383" s="334"/>
      <c r="FGE383" s="334"/>
      <c r="FGF383" s="334"/>
      <c r="FGG383" s="334"/>
      <c r="FGH383" s="334"/>
      <c r="FGI383" s="334"/>
      <c r="FGJ383" s="334"/>
      <c r="FGK383" s="334"/>
      <c r="FGL383" s="334"/>
      <c r="FGM383" s="334"/>
      <c r="FGN383" s="334"/>
      <c r="FGO383" s="334"/>
      <c r="FGP383" s="334"/>
      <c r="FGQ383" s="334"/>
      <c r="FGR383" s="334"/>
      <c r="FGS383" s="334"/>
      <c r="FGT383" s="334"/>
      <c r="FGU383" s="334"/>
      <c r="FGV383" s="334"/>
      <c r="FGW383" s="334"/>
      <c r="FGX383" s="334"/>
      <c r="FGY383" s="334"/>
      <c r="FGZ383" s="334"/>
      <c r="FHA383" s="334"/>
      <c r="FHB383" s="334"/>
      <c r="FHC383" s="334"/>
      <c r="FHD383" s="334"/>
      <c r="FHE383" s="334"/>
      <c r="FHF383" s="334"/>
      <c r="FHG383" s="334"/>
      <c r="FHH383" s="334"/>
      <c r="FHI383" s="334"/>
      <c r="FHJ383" s="334"/>
      <c r="FHK383" s="334"/>
      <c r="FHL383" s="334"/>
      <c r="FHM383" s="334"/>
      <c r="FHN383" s="334"/>
      <c r="FHO383" s="334"/>
      <c r="FHP383" s="334"/>
      <c r="FHQ383" s="334"/>
      <c r="FHR383" s="334"/>
      <c r="FHS383" s="334"/>
      <c r="FHT383" s="334"/>
      <c r="FHU383" s="334"/>
      <c r="FHV383" s="334"/>
      <c r="FHW383" s="334"/>
      <c r="FHX383" s="334"/>
      <c r="FHY383" s="334"/>
      <c r="FHZ383" s="334"/>
      <c r="FIA383" s="334"/>
      <c r="FIB383" s="334"/>
      <c r="FIC383" s="334"/>
      <c r="FID383" s="334"/>
      <c r="FIE383" s="334"/>
      <c r="FIF383" s="334"/>
      <c r="FIG383" s="334"/>
      <c r="FIH383" s="334"/>
      <c r="FII383" s="334"/>
      <c r="FIJ383" s="334"/>
      <c r="FIK383" s="334"/>
      <c r="FIL383" s="334"/>
      <c r="FIM383" s="334"/>
      <c r="FIN383" s="334"/>
      <c r="FIO383" s="334"/>
      <c r="FIP383" s="334"/>
      <c r="FIQ383" s="334"/>
      <c r="FIR383" s="334"/>
      <c r="FIS383" s="334"/>
      <c r="FIT383" s="334"/>
      <c r="FIU383" s="334"/>
      <c r="FIV383" s="334"/>
      <c r="FIW383" s="334"/>
      <c r="FIX383" s="334"/>
      <c r="FIY383" s="334"/>
      <c r="FIZ383" s="334"/>
      <c r="FJA383" s="334"/>
      <c r="FJB383" s="334"/>
      <c r="FJC383" s="334"/>
      <c r="FJD383" s="334"/>
      <c r="FJE383" s="334"/>
      <c r="FJF383" s="334"/>
      <c r="FJG383" s="334"/>
      <c r="FJH383" s="334"/>
      <c r="FJI383" s="334"/>
      <c r="FJJ383" s="334"/>
      <c r="FJK383" s="334"/>
      <c r="FJL383" s="334"/>
      <c r="FJM383" s="334"/>
      <c r="FJN383" s="334"/>
      <c r="FJO383" s="334"/>
      <c r="FJP383" s="334"/>
      <c r="FJQ383" s="334"/>
      <c r="FJR383" s="334"/>
      <c r="FJS383" s="334"/>
      <c r="FJT383" s="334"/>
      <c r="FJU383" s="334"/>
      <c r="FJV383" s="334"/>
      <c r="FJW383" s="334"/>
      <c r="FJX383" s="334"/>
      <c r="FJY383" s="334"/>
      <c r="FJZ383" s="334"/>
      <c r="FKA383" s="334"/>
      <c r="FKB383" s="334"/>
      <c r="FKC383" s="334"/>
      <c r="FKD383" s="334"/>
      <c r="FKE383" s="334"/>
      <c r="FKF383" s="334"/>
      <c r="FKG383" s="334"/>
      <c r="FKH383" s="334"/>
      <c r="FKI383" s="334"/>
      <c r="FKJ383" s="334"/>
      <c r="FKK383" s="334"/>
      <c r="FKL383" s="334"/>
      <c r="FKM383" s="334"/>
      <c r="FKN383" s="334"/>
      <c r="FKO383" s="334"/>
      <c r="FKP383" s="334"/>
      <c r="FKQ383" s="334"/>
      <c r="FKR383" s="334"/>
      <c r="FKS383" s="334"/>
      <c r="FKT383" s="334"/>
      <c r="FKU383" s="334"/>
      <c r="FKV383" s="334"/>
      <c r="FKW383" s="334"/>
      <c r="FKX383" s="334"/>
      <c r="FKY383" s="334"/>
      <c r="FKZ383" s="334"/>
      <c r="FLA383" s="334"/>
      <c r="FLB383" s="334"/>
      <c r="FLC383" s="334"/>
      <c r="FLD383" s="334"/>
      <c r="FLE383" s="334"/>
      <c r="FLF383" s="334"/>
      <c r="FLG383" s="334"/>
      <c r="FLH383" s="334"/>
      <c r="FLI383" s="334"/>
      <c r="FLJ383" s="334"/>
      <c r="FLK383" s="334"/>
      <c r="FLL383" s="334"/>
      <c r="FLM383" s="334"/>
      <c r="FLN383" s="334"/>
      <c r="FLO383" s="334"/>
      <c r="FLP383" s="334"/>
      <c r="FLQ383" s="334"/>
      <c r="FLR383" s="334"/>
      <c r="FLS383" s="334"/>
      <c r="FLT383" s="334"/>
      <c r="FLU383" s="334"/>
      <c r="FLV383" s="334"/>
      <c r="FLW383" s="334"/>
      <c r="FLX383" s="334"/>
      <c r="FLY383" s="334"/>
      <c r="FLZ383" s="334"/>
      <c r="FMA383" s="334"/>
      <c r="FMB383" s="334"/>
      <c r="FMC383" s="334"/>
      <c r="FMD383" s="334"/>
      <c r="FME383" s="334"/>
      <c r="FMF383" s="334"/>
      <c r="FMG383" s="334"/>
      <c r="FMH383" s="334"/>
      <c r="FMI383" s="334"/>
      <c r="FMJ383" s="334"/>
      <c r="FMK383" s="334"/>
      <c r="FML383" s="334"/>
      <c r="FMM383" s="334"/>
      <c r="FMN383" s="334"/>
      <c r="FMO383" s="334"/>
      <c r="FMP383" s="334"/>
      <c r="FMQ383" s="334"/>
      <c r="FMR383" s="334"/>
      <c r="FMS383" s="334"/>
      <c r="FMT383" s="334"/>
      <c r="FMU383" s="334"/>
      <c r="FMV383" s="334"/>
      <c r="FMW383" s="334"/>
      <c r="FMX383" s="334"/>
      <c r="FMY383" s="334"/>
      <c r="FMZ383" s="334"/>
      <c r="FNA383" s="334"/>
      <c r="FNB383" s="334"/>
      <c r="FNC383" s="334"/>
      <c r="FND383" s="334"/>
      <c r="FNE383" s="334"/>
      <c r="FNF383" s="334"/>
      <c r="FNG383" s="334"/>
      <c r="FNH383" s="334"/>
      <c r="FNI383" s="334"/>
      <c r="FNJ383" s="334"/>
      <c r="FNK383" s="334"/>
      <c r="FNL383" s="334"/>
      <c r="FNM383" s="334"/>
      <c r="FNN383" s="334"/>
      <c r="FNO383" s="334"/>
      <c r="FNP383" s="334"/>
      <c r="FNQ383" s="334"/>
      <c r="FNR383" s="334"/>
      <c r="FNS383" s="334"/>
      <c r="FNT383" s="334"/>
      <c r="FNU383" s="334"/>
      <c r="FNV383" s="334"/>
      <c r="FNW383" s="334"/>
      <c r="FNX383" s="334"/>
      <c r="FNY383" s="334"/>
      <c r="FNZ383" s="334"/>
      <c r="FOA383" s="334"/>
      <c r="FOB383" s="334"/>
      <c r="FOC383" s="334"/>
      <c r="FOD383" s="334"/>
      <c r="FOE383" s="334"/>
      <c r="FOF383" s="334"/>
      <c r="FOG383" s="334"/>
      <c r="FOH383" s="334"/>
      <c r="FOI383" s="334"/>
      <c r="FOJ383" s="334"/>
      <c r="FOK383" s="334"/>
      <c r="FOL383" s="334"/>
      <c r="FOM383" s="334"/>
      <c r="FON383" s="334"/>
      <c r="FOO383" s="334"/>
      <c r="FOP383" s="334"/>
      <c r="FOQ383" s="334"/>
      <c r="FOR383" s="334"/>
      <c r="FOS383" s="334"/>
      <c r="FOT383" s="334"/>
      <c r="FOU383" s="334"/>
      <c r="FOV383" s="334"/>
      <c r="FOW383" s="334"/>
      <c r="FOX383" s="334"/>
      <c r="FOY383" s="334"/>
      <c r="FOZ383" s="334"/>
      <c r="FPA383" s="334"/>
      <c r="FPB383" s="334"/>
      <c r="FPC383" s="334"/>
      <c r="FPD383" s="334"/>
      <c r="FPE383" s="334"/>
      <c r="FPF383" s="334"/>
      <c r="FPG383" s="334"/>
      <c r="FPH383" s="334"/>
      <c r="FPI383" s="334"/>
      <c r="FPJ383" s="334"/>
      <c r="FPK383" s="334"/>
      <c r="FPL383" s="334"/>
      <c r="FPM383" s="334"/>
      <c r="FPN383" s="334"/>
      <c r="FPO383" s="334"/>
      <c r="FPP383" s="334"/>
      <c r="FPQ383" s="334"/>
      <c r="FPR383" s="334"/>
      <c r="FPS383" s="334"/>
      <c r="FPT383" s="334"/>
      <c r="FPU383" s="334"/>
      <c r="FPV383" s="334"/>
      <c r="FPW383" s="334"/>
      <c r="FPX383" s="334"/>
      <c r="FPY383" s="334"/>
      <c r="FPZ383" s="334"/>
      <c r="FQA383" s="334"/>
      <c r="FQB383" s="334"/>
      <c r="FQC383" s="334"/>
      <c r="FQD383" s="334"/>
      <c r="FQE383" s="334"/>
      <c r="FQF383" s="334"/>
      <c r="FQG383" s="334"/>
      <c r="FQH383" s="334"/>
      <c r="FQI383" s="334"/>
      <c r="FQJ383" s="334"/>
      <c r="FQK383" s="334"/>
      <c r="FQL383" s="334"/>
      <c r="FQM383" s="334"/>
      <c r="FQN383" s="334"/>
      <c r="FQO383" s="334"/>
      <c r="FQP383" s="334"/>
      <c r="FQQ383" s="334"/>
      <c r="FQR383" s="334"/>
      <c r="FQS383" s="334"/>
      <c r="FQT383" s="334"/>
      <c r="FQU383" s="334"/>
      <c r="FQV383" s="334"/>
      <c r="FQW383" s="334"/>
      <c r="FQX383" s="334"/>
      <c r="FQY383" s="334"/>
      <c r="FQZ383" s="334"/>
      <c r="FRA383" s="334"/>
      <c r="FRB383" s="334"/>
      <c r="FRC383" s="334"/>
      <c r="FRD383" s="334"/>
      <c r="FRE383" s="334"/>
      <c r="FRF383" s="334"/>
      <c r="FRG383" s="334"/>
      <c r="FRH383" s="334"/>
      <c r="FRI383" s="334"/>
      <c r="FRJ383" s="334"/>
      <c r="FRK383" s="334"/>
      <c r="FRL383" s="334"/>
      <c r="FRM383" s="334"/>
      <c r="FRN383" s="334"/>
      <c r="FRO383" s="334"/>
      <c r="FRP383" s="334"/>
      <c r="FRQ383" s="334"/>
      <c r="FRR383" s="334"/>
      <c r="FRS383" s="334"/>
      <c r="FRT383" s="334"/>
      <c r="FRU383" s="334"/>
      <c r="FRV383" s="334"/>
      <c r="FRW383" s="334"/>
      <c r="FRX383" s="334"/>
      <c r="FRY383" s="334"/>
      <c r="FRZ383" s="334"/>
      <c r="FSA383" s="334"/>
      <c r="FSB383" s="334"/>
      <c r="FSC383" s="334"/>
      <c r="FSD383" s="334"/>
      <c r="FSE383" s="334"/>
      <c r="FSF383" s="334"/>
      <c r="FSG383" s="334"/>
      <c r="FSH383" s="334"/>
      <c r="FSI383" s="334"/>
      <c r="FSJ383" s="334"/>
      <c r="FSK383" s="334"/>
      <c r="FSL383" s="334"/>
      <c r="FSM383" s="334"/>
      <c r="FSN383" s="334"/>
      <c r="FSO383" s="334"/>
      <c r="FSP383" s="334"/>
      <c r="FSQ383" s="334"/>
      <c r="FSR383" s="334"/>
      <c r="FSS383" s="334"/>
      <c r="FST383" s="334"/>
      <c r="FSU383" s="334"/>
      <c r="FSV383" s="334"/>
      <c r="FSW383" s="334"/>
      <c r="FSX383" s="334"/>
      <c r="FSY383" s="334"/>
      <c r="FSZ383" s="334"/>
      <c r="FTA383" s="334"/>
      <c r="FTB383" s="334"/>
      <c r="FTC383" s="334"/>
      <c r="FTD383" s="334"/>
      <c r="FTE383" s="334"/>
      <c r="FTF383" s="334"/>
      <c r="FTG383" s="334"/>
      <c r="FTH383" s="334"/>
      <c r="FTI383" s="334"/>
      <c r="FTJ383" s="334"/>
      <c r="FTK383" s="334"/>
      <c r="FTL383" s="334"/>
      <c r="FTM383" s="334"/>
      <c r="FTN383" s="334"/>
      <c r="FTO383" s="334"/>
      <c r="FTP383" s="334"/>
      <c r="FTQ383" s="334"/>
      <c r="FTR383" s="334"/>
      <c r="FTS383" s="334"/>
      <c r="FTT383" s="334"/>
      <c r="FTU383" s="334"/>
      <c r="FTV383" s="334"/>
      <c r="FTW383" s="334"/>
      <c r="FTX383" s="334"/>
      <c r="FTY383" s="334"/>
      <c r="FTZ383" s="334"/>
      <c r="FUA383" s="334"/>
      <c r="FUB383" s="334"/>
      <c r="FUC383" s="334"/>
      <c r="FUD383" s="334"/>
      <c r="FUE383" s="334"/>
      <c r="FUF383" s="334"/>
      <c r="FUG383" s="334"/>
      <c r="FUH383" s="334"/>
      <c r="FUI383" s="334"/>
      <c r="FUJ383" s="334"/>
      <c r="FUK383" s="334"/>
      <c r="FUL383" s="334"/>
      <c r="FUM383" s="334"/>
      <c r="FUN383" s="334"/>
      <c r="FUO383" s="334"/>
      <c r="FUP383" s="334"/>
      <c r="FUQ383" s="334"/>
      <c r="FUR383" s="334"/>
      <c r="FUS383" s="334"/>
      <c r="FUT383" s="334"/>
      <c r="FUU383" s="334"/>
      <c r="FUV383" s="334"/>
      <c r="FUW383" s="334"/>
      <c r="FUX383" s="334"/>
      <c r="FUY383" s="334"/>
      <c r="FUZ383" s="334"/>
      <c r="FVA383" s="334"/>
      <c r="FVB383" s="334"/>
      <c r="FVC383" s="334"/>
      <c r="FVD383" s="334"/>
      <c r="FVE383" s="334"/>
      <c r="FVF383" s="334"/>
      <c r="FVG383" s="334"/>
      <c r="FVH383" s="334"/>
      <c r="FVI383" s="334"/>
      <c r="FVJ383" s="334"/>
      <c r="FVK383" s="334"/>
      <c r="FVL383" s="334"/>
      <c r="FVM383" s="334"/>
      <c r="FVN383" s="334"/>
      <c r="FVO383" s="334"/>
      <c r="FVP383" s="334"/>
      <c r="FVQ383" s="334"/>
      <c r="FVR383" s="334"/>
      <c r="FVS383" s="334"/>
      <c r="FVT383" s="334"/>
      <c r="FVU383" s="334"/>
      <c r="FVV383" s="334"/>
      <c r="FVW383" s="334"/>
      <c r="FVX383" s="334"/>
      <c r="FVY383" s="334"/>
      <c r="FVZ383" s="334"/>
      <c r="FWA383" s="334"/>
      <c r="FWB383" s="334"/>
      <c r="FWC383" s="334"/>
      <c r="FWD383" s="334"/>
      <c r="FWE383" s="334"/>
      <c r="FWF383" s="334"/>
      <c r="FWG383" s="334"/>
      <c r="FWH383" s="334"/>
      <c r="FWI383" s="334"/>
      <c r="FWJ383" s="334"/>
      <c r="FWK383" s="334"/>
      <c r="FWL383" s="334"/>
      <c r="FWM383" s="334"/>
      <c r="FWN383" s="334"/>
      <c r="FWO383" s="334"/>
      <c r="FWP383" s="334"/>
      <c r="FWQ383" s="334"/>
      <c r="FWR383" s="334"/>
      <c r="FWS383" s="334"/>
      <c r="FWT383" s="334"/>
      <c r="FWU383" s="334"/>
      <c r="FWV383" s="334"/>
      <c r="FWW383" s="334"/>
      <c r="FWX383" s="334"/>
      <c r="FWY383" s="334"/>
      <c r="FWZ383" s="334"/>
      <c r="FXA383" s="334"/>
      <c r="FXB383" s="334"/>
      <c r="FXC383" s="334"/>
      <c r="FXD383" s="334"/>
      <c r="FXE383" s="334"/>
      <c r="FXF383" s="334"/>
      <c r="FXG383" s="334"/>
      <c r="FXH383" s="334"/>
      <c r="FXI383" s="334"/>
      <c r="FXJ383" s="334"/>
      <c r="FXK383" s="334"/>
      <c r="FXL383" s="334"/>
      <c r="FXM383" s="334"/>
      <c r="FXN383" s="334"/>
      <c r="FXO383" s="334"/>
      <c r="FXP383" s="334"/>
      <c r="FXQ383" s="334"/>
      <c r="FXR383" s="334"/>
      <c r="FXS383" s="334"/>
      <c r="FXT383" s="334"/>
      <c r="FXU383" s="334"/>
      <c r="FXV383" s="334"/>
      <c r="FXW383" s="334"/>
      <c r="FXX383" s="334"/>
      <c r="FXY383" s="334"/>
      <c r="FXZ383" s="334"/>
      <c r="FYA383" s="334"/>
      <c r="FYB383" s="334"/>
      <c r="FYC383" s="334"/>
      <c r="FYD383" s="334"/>
      <c r="FYE383" s="334"/>
      <c r="FYF383" s="334"/>
      <c r="FYG383" s="334"/>
      <c r="FYH383" s="334"/>
      <c r="FYI383" s="334"/>
      <c r="FYJ383" s="334"/>
      <c r="FYK383" s="334"/>
      <c r="FYL383" s="334"/>
      <c r="FYM383" s="334"/>
      <c r="FYN383" s="334"/>
      <c r="FYO383" s="334"/>
      <c r="FYP383" s="334"/>
      <c r="FYQ383" s="334"/>
      <c r="FYR383" s="334"/>
      <c r="FYS383" s="334"/>
      <c r="FYT383" s="334"/>
      <c r="FYU383" s="334"/>
      <c r="FYV383" s="334"/>
      <c r="FYW383" s="334"/>
      <c r="FYX383" s="334"/>
      <c r="FYY383" s="334"/>
      <c r="FYZ383" s="334"/>
      <c r="FZA383" s="334"/>
      <c r="FZB383" s="334"/>
      <c r="FZC383" s="334"/>
      <c r="FZD383" s="334"/>
      <c r="FZE383" s="334"/>
      <c r="FZF383" s="334"/>
      <c r="FZG383" s="334"/>
      <c r="FZH383" s="334"/>
      <c r="FZI383" s="334"/>
      <c r="FZJ383" s="334"/>
      <c r="FZK383" s="334"/>
      <c r="FZL383" s="334"/>
      <c r="FZM383" s="334"/>
      <c r="FZN383" s="334"/>
      <c r="FZO383" s="334"/>
      <c r="FZP383" s="334"/>
      <c r="FZQ383" s="334"/>
      <c r="FZR383" s="334"/>
      <c r="FZS383" s="334"/>
      <c r="FZT383" s="334"/>
      <c r="FZU383" s="334"/>
      <c r="FZV383" s="334"/>
      <c r="FZW383" s="334"/>
      <c r="FZX383" s="334"/>
      <c r="FZY383" s="334"/>
      <c r="FZZ383" s="334"/>
      <c r="GAA383" s="334"/>
      <c r="GAB383" s="334"/>
      <c r="GAC383" s="334"/>
      <c r="GAD383" s="334"/>
      <c r="GAE383" s="334"/>
      <c r="GAF383" s="334"/>
      <c r="GAG383" s="334"/>
      <c r="GAH383" s="334"/>
      <c r="GAI383" s="334"/>
      <c r="GAJ383" s="334"/>
      <c r="GAK383" s="334"/>
      <c r="GAL383" s="334"/>
      <c r="GAM383" s="334"/>
      <c r="GAN383" s="334"/>
      <c r="GAO383" s="334"/>
      <c r="GAP383" s="334"/>
      <c r="GAQ383" s="334"/>
      <c r="GAR383" s="334"/>
      <c r="GAS383" s="334"/>
      <c r="GAT383" s="334"/>
      <c r="GAU383" s="334"/>
      <c r="GAV383" s="334"/>
      <c r="GAW383" s="334"/>
      <c r="GAX383" s="334"/>
      <c r="GAY383" s="334"/>
      <c r="GAZ383" s="334"/>
      <c r="GBA383" s="334"/>
      <c r="GBB383" s="334"/>
      <c r="GBC383" s="334"/>
      <c r="GBD383" s="334"/>
      <c r="GBE383" s="334"/>
      <c r="GBF383" s="334"/>
      <c r="GBG383" s="334"/>
      <c r="GBH383" s="334"/>
      <c r="GBI383" s="334"/>
      <c r="GBJ383" s="334"/>
      <c r="GBK383" s="334"/>
      <c r="GBL383" s="334"/>
      <c r="GBM383" s="334"/>
      <c r="GBN383" s="334"/>
      <c r="GBO383" s="334"/>
      <c r="GBP383" s="334"/>
      <c r="GBQ383" s="334"/>
      <c r="GBR383" s="334"/>
      <c r="GBS383" s="334"/>
      <c r="GBT383" s="334"/>
      <c r="GBU383" s="334"/>
      <c r="GBV383" s="334"/>
      <c r="GBW383" s="334"/>
      <c r="GBX383" s="334"/>
      <c r="GBY383" s="334"/>
      <c r="GBZ383" s="334"/>
      <c r="GCA383" s="334"/>
      <c r="GCB383" s="334"/>
      <c r="GCC383" s="334"/>
      <c r="GCD383" s="334"/>
      <c r="GCE383" s="334"/>
      <c r="GCF383" s="334"/>
      <c r="GCG383" s="334"/>
      <c r="GCH383" s="334"/>
      <c r="GCI383" s="334"/>
      <c r="GCJ383" s="334"/>
      <c r="GCK383" s="334"/>
      <c r="GCL383" s="334"/>
      <c r="GCM383" s="334"/>
      <c r="GCN383" s="334"/>
      <c r="GCO383" s="334"/>
      <c r="GCP383" s="334"/>
      <c r="GCQ383" s="334"/>
      <c r="GCR383" s="334"/>
      <c r="GCS383" s="334"/>
      <c r="GCT383" s="334"/>
      <c r="GCU383" s="334"/>
      <c r="GCV383" s="334"/>
      <c r="GCW383" s="334"/>
      <c r="GCX383" s="334"/>
      <c r="GCY383" s="334"/>
      <c r="GCZ383" s="334"/>
      <c r="GDA383" s="334"/>
      <c r="GDB383" s="334"/>
      <c r="GDC383" s="334"/>
      <c r="GDD383" s="334"/>
      <c r="GDE383" s="334"/>
      <c r="GDF383" s="334"/>
      <c r="GDG383" s="334"/>
      <c r="GDH383" s="334"/>
      <c r="GDI383" s="334"/>
      <c r="GDJ383" s="334"/>
      <c r="GDK383" s="334"/>
      <c r="GDL383" s="334"/>
      <c r="GDM383" s="334"/>
      <c r="GDN383" s="334"/>
      <c r="GDO383" s="334"/>
      <c r="GDP383" s="334"/>
      <c r="GDQ383" s="334"/>
      <c r="GDR383" s="334"/>
      <c r="GDS383" s="334"/>
      <c r="GDT383" s="334"/>
      <c r="GDU383" s="334"/>
      <c r="GDV383" s="334"/>
      <c r="GDW383" s="334"/>
      <c r="GDX383" s="334"/>
      <c r="GDY383" s="334"/>
      <c r="GDZ383" s="334"/>
      <c r="GEA383" s="334"/>
      <c r="GEB383" s="334"/>
      <c r="GEC383" s="334"/>
      <c r="GED383" s="334"/>
      <c r="GEE383" s="334"/>
      <c r="GEF383" s="334"/>
      <c r="GEG383" s="334"/>
      <c r="GEH383" s="334"/>
      <c r="GEI383" s="334"/>
      <c r="GEJ383" s="334"/>
      <c r="GEK383" s="334"/>
      <c r="GEL383" s="334"/>
      <c r="GEM383" s="334"/>
      <c r="GEN383" s="334"/>
      <c r="GEO383" s="334"/>
      <c r="GEP383" s="334"/>
      <c r="GEQ383" s="334"/>
      <c r="GER383" s="334"/>
      <c r="GES383" s="334"/>
      <c r="GET383" s="334"/>
      <c r="GEU383" s="334"/>
      <c r="GEV383" s="334"/>
      <c r="GEW383" s="334"/>
      <c r="GEX383" s="334"/>
      <c r="GEY383" s="334"/>
      <c r="GEZ383" s="334"/>
      <c r="GFA383" s="334"/>
      <c r="GFB383" s="334"/>
      <c r="GFC383" s="334"/>
      <c r="GFD383" s="334"/>
      <c r="GFE383" s="334"/>
      <c r="GFF383" s="334"/>
      <c r="GFG383" s="334"/>
      <c r="GFH383" s="334"/>
      <c r="GFI383" s="334"/>
      <c r="GFJ383" s="334"/>
      <c r="GFK383" s="334"/>
      <c r="GFL383" s="334"/>
      <c r="GFM383" s="334"/>
      <c r="GFN383" s="334"/>
      <c r="GFO383" s="334"/>
      <c r="GFP383" s="334"/>
      <c r="GFQ383" s="334"/>
      <c r="GFR383" s="334"/>
      <c r="GFS383" s="334"/>
      <c r="GFT383" s="334"/>
      <c r="GFU383" s="334"/>
      <c r="GFV383" s="334"/>
      <c r="GFW383" s="334"/>
      <c r="GFX383" s="334"/>
      <c r="GFY383" s="334"/>
      <c r="GFZ383" s="334"/>
      <c r="GGA383" s="334"/>
      <c r="GGB383" s="334"/>
      <c r="GGC383" s="334"/>
      <c r="GGD383" s="334"/>
      <c r="GGE383" s="334"/>
      <c r="GGF383" s="334"/>
      <c r="GGG383" s="334"/>
      <c r="GGH383" s="334"/>
      <c r="GGI383" s="334"/>
      <c r="GGJ383" s="334"/>
      <c r="GGK383" s="334"/>
      <c r="GGL383" s="334"/>
      <c r="GGM383" s="334"/>
      <c r="GGN383" s="334"/>
      <c r="GGO383" s="334"/>
      <c r="GGP383" s="334"/>
      <c r="GGQ383" s="334"/>
      <c r="GGR383" s="334"/>
      <c r="GGS383" s="334"/>
      <c r="GGT383" s="334"/>
      <c r="GGU383" s="334"/>
      <c r="GGV383" s="334"/>
      <c r="GGW383" s="334"/>
      <c r="GGX383" s="334"/>
      <c r="GGY383" s="334"/>
      <c r="GGZ383" s="334"/>
      <c r="GHA383" s="334"/>
      <c r="GHB383" s="334"/>
      <c r="GHC383" s="334"/>
      <c r="GHD383" s="334"/>
      <c r="GHE383" s="334"/>
      <c r="GHF383" s="334"/>
      <c r="GHG383" s="334"/>
      <c r="GHH383" s="334"/>
      <c r="GHI383" s="334"/>
      <c r="GHJ383" s="334"/>
      <c r="GHK383" s="334"/>
      <c r="GHL383" s="334"/>
      <c r="GHM383" s="334"/>
      <c r="GHN383" s="334"/>
      <c r="GHO383" s="334"/>
      <c r="GHP383" s="334"/>
      <c r="GHQ383" s="334"/>
      <c r="GHR383" s="334"/>
      <c r="GHS383" s="334"/>
      <c r="GHT383" s="334"/>
      <c r="GHU383" s="334"/>
      <c r="GHV383" s="334"/>
      <c r="GHW383" s="334"/>
      <c r="GHX383" s="334"/>
      <c r="GHY383" s="334"/>
      <c r="GHZ383" s="334"/>
      <c r="GIA383" s="334"/>
      <c r="GIB383" s="334"/>
      <c r="GIC383" s="334"/>
      <c r="GID383" s="334"/>
      <c r="GIE383" s="334"/>
      <c r="GIF383" s="334"/>
      <c r="GIG383" s="334"/>
      <c r="GIH383" s="334"/>
      <c r="GII383" s="334"/>
      <c r="GIJ383" s="334"/>
      <c r="GIK383" s="334"/>
      <c r="GIL383" s="334"/>
      <c r="GIM383" s="334"/>
      <c r="GIN383" s="334"/>
      <c r="GIO383" s="334"/>
      <c r="GIP383" s="334"/>
      <c r="GIQ383" s="334"/>
      <c r="GIR383" s="334"/>
      <c r="GIS383" s="334"/>
      <c r="GIT383" s="334"/>
      <c r="GIU383" s="334"/>
      <c r="GIV383" s="334"/>
      <c r="GIW383" s="334"/>
      <c r="GIX383" s="334"/>
      <c r="GIY383" s="334"/>
      <c r="GIZ383" s="334"/>
      <c r="GJA383" s="334"/>
      <c r="GJB383" s="334"/>
      <c r="GJC383" s="334"/>
      <c r="GJD383" s="334"/>
      <c r="GJE383" s="334"/>
      <c r="GJF383" s="334"/>
      <c r="GJG383" s="334"/>
      <c r="GJH383" s="334"/>
      <c r="GJI383" s="334"/>
      <c r="GJJ383" s="334"/>
      <c r="GJK383" s="334"/>
      <c r="GJL383" s="334"/>
      <c r="GJM383" s="334"/>
      <c r="GJN383" s="334"/>
      <c r="GJO383" s="334"/>
      <c r="GJP383" s="334"/>
      <c r="GJQ383" s="334"/>
      <c r="GJR383" s="334"/>
      <c r="GJS383" s="334"/>
      <c r="GJT383" s="334"/>
      <c r="GJU383" s="334"/>
      <c r="GJV383" s="334"/>
      <c r="GJW383" s="334"/>
      <c r="GJX383" s="334"/>
      <c r="GJY383" s="334"/>
      <c r="GJZ383" s="334"/>
      <c r="GKA383" s="334"/>
      <c r="GKB383" s="334"/>
      <c r="GKC383" s="334"/>
      <c r="GKD383" s="334"/>
      <c r="GKE383" s="334"/>
      <c r="GKF383" s="334"/>
      <c r="GKG383" s="334"/>
      <c r="GKH383" s="334"/>
      <c r="GKI383" s="334"/>
      <c r="GKJ383" s="334"/>
      <c r="GKK383" s="334"/>
      <c r="GKL383" s="334"/>
      <c r="GKM383" s="334"/>
      <c r="GKN383" s="334"/>
      <c r="GKO383" s="334"/>
      <c r="GKP383" s="334"/>
      <c r="GKQ383" s="334"/>
      <c r="GKR383" s="334"/>
      <c r="GKS383" s="334"/>
      <c r="GKT383" s="334"/>
      <c r="GKU383" s="334"/>
      <c r="GKV383" s="334"/>
      <c r="GKW383" s="334"/>
      <c r="GKX383" s="334"/>
      <c r="GKY383" s="334"/>
      <c r="GKZ383" s="334"/>
      <c r="GLA383" s="334"/>
      <c r="GLB383" s="334"/>
      <c r="GLC383" s="334"/>
      <c r="GLD383" s="334"/>
      <c r="GLE383" s="334"/>
      <c r="GLF383" s="334"/>
      <c r="GLG383" s="334"/>
      <c r="GLH383" s="334"/>
      <c r="GLI383" s="334"/>
      <c r="GLJ383" s="334"/>
      <c r="GLK383" s="334"/>
      <c r="GLL383" s="334"/>
      <c r="GLM383" s="334"/>
      <c r="GLN383" s="334"/>
      <c r="GLO383" s="334"/>
      <c r="GLP383" s="334"/>
      <c r="GLQ383" s="334"/>
      <c r="GLR383" s="334"/>
      <c r="GLS383" s="334"/>
      <c r="GLT383" s="334"/>
      <c r="GLU383" s="334"/>
      <c r="GLV383" s="334"/>
      <c r="GLW383" s="334"/>
      <c r="GLX383" s="334"/>
      <c r="GLY383" s="334"/>
      <c r="GLZ383" s="334"/>
      <c r="GMA383" s="334"/>
      <c r="GMB383" s="334"/>
      <c r="GMC383" s="334"/>
      <c r="GMD383" s="334"/>
      <c r="GME383" s="334"/>
      <c r="GMF383" s="334"/>
      <c r="GMG383" s="334"/>
      <c r="GMH383" s="334"/>
      <c r="GMI383" s="334"/>
      <c r="GMJ383" s="334"/>
      <c r="GMK383" s="334"/>
      <c r="GML383" s="334"/>
      <c r="GMM383" s="334"/>
      <c r="GMN383" s="334"/>
      <c r="GMO383" s="334"/>
      <c r="GMP383" s="334"/>
      <c r="GMQ383" s="334"/>
      <c r="GMR383" s="334"/>
      <c r="GMS383" s="334"/>
      <c r="GMT383" s="334"/>
      <c r="GMU383" s="334"/>
      <c r="GMV383" s="334"/>
      <c r="GMW383" s="334"/>
      <c r="GMX383" s="334"/>
      <c r="GMY383" s="334"/>
      <c r="GMZ383" s="334"/>
      <c r="GNA383" s="334"/>
      <c r="GNB383" s="334"/>
      <c r="GNC383" s="334"/>
      <c r="GND383" s="334"/>
      <c r="GNE383" s="334"/>
      <c r="GNF383" s="334"/>
      <c r="GNG383" s="334"/>
      <c r="GNH383" s="334"/>
      <c r="GNI383" s="334"/>
      <c r="GNJ383" s="334"/>
      <c r="GNK383" s="334"/>
      <c r="GNL383" s="334"/>
      <c r="GNM383" s="334"/>
      <c r="GNN383" s="334"/>
      <c r="GNO383" s="334"/>
      <c r="GNP383" s="334"/>
      <c r="GNQ383" s="334"/>
      <c r="GNR383" s="334"/>
      <c r="GNS383" s="334"/>
      <c r="GNT383" s="334"/>
      <c r="GNU383" s="334"/>
      <c r="GNV383" s="334"/>
      <c r="GNW383" s="334"/>
      <c r="GNX383" s="334"/>
      <c r="GNY383" s="334"/>
      <c r="GNZ383" s="334"/>
      <c r="GOA383" s="334"/>
      <c r="GOB383" s="334"/>
      <c r="GOC383" s="334"/>
      <c r="GOD383" s="334"/>
      <c r="GOE383" s="334"/>
      <c r="GOF383" s="334"/>
      <c r="GOG383" s="334"/>
      <c r="GOH383" s="334"/>
      <c r="GOI383" s="334"/>
      <c r="GOJ383" s="334"/>
      <c r="GOK383" s="334"/>
      <c r="GOL383" s="334"/>
      <c r="GOM383" s="334"/>
      <c r="GON383" s="334"/>
      <c r="GOO383" s="334"/>
      <c r="GOP383" s="334"/>
      <c r="GOQ383" s="334"/>
      <c r="GOR383" s="334"/>
      <c r="GOS383" s="334"/>
      <c r="GOT383" s="334"/>
      <c r="GOU383" s="334"/>
      <c r="GOV383" s="334"/>
      <c r="GOW383" s="334"/>
      <c r="GOX383" s="334"/>
      <c r="GOY383" s="334"/>
      <c r="GOZ383" s="334"/>
      <c r="GPA383" s="334"/>
      <c r="GPB383" s="334"/>
      <c r="GPC383" s="334"/>
      <c r="GPD383" s="334"/>
      <c r="GPE383" s="334"/>
      <c r="GPF383" s="334"/>
      <c r="GPG383" s="334"/>
      <c r="GPH383" s="334"/>
      <c r="GPI383" s="334"/>
      <c r="GPJ383" s="334"/>
      <c r="GPK383" s="334"/>
      <c r="GPL383" s="334"/>
      <c r="GPM383" s="334"/>
      <c r="GPN383" s="334"/>
      <c r="GPO383" s="334"/>
      <c r="GPP383" s="334"/>
      <c r="GPQ383" s="334"/>
      <c r="GPR383" s="334"/>
      <c r="GPS383" s="334"/>
      <c r="GPT383" s="334"/>
      <c r="GPU383" s="334"/>
      <c r="GPV383" s="334"/>
      <c r="GPW383" s="334"/>
      <c r="GPX383" s="334"/>
      <c r="GPY383" s="334"/>
      <c r="GPZ383" s="334"/>
      <c r="GQA383" s="334"/>
      <c r="GQB383" s="334"/>
      <c r="GQC383" s="334"/>
      <c r="GQD383" s="334"/>
      <c r="GQE383" s="334"/>
      <c r="GQF383" s="334"/>
      <c r="GQG383" s="334"/>
      <c r="GQH383" s="334"/>
      <c r="GQI383" s="334"/>
      <c r="GQJ383" s="334"/>
      <c r="GQK383" s="334"/>
      <c r="GQL383" s="334"/>
      <c r="GQM383" s="334"/>
      <c r="GQN383" s="334"/>
      <c r="GQO383" s="334"/>
      <c r="GQP383" s="334"/>
      <c r="GQQ383" s="334"/>
      <c r="GQR383" s="334"/>
      <c r="GQS383" s="334"/>
      <c r="GQT383" s="334"/>
      <c r="GQU383" s="334"/>
      <c r="GQV383" s="334"/>
      <c r="GQW383" s="334"/>
      <c r="GQX383" s="334"/>
      <c r="GQY383" s="334"/>
      <c r="GQZ383" s="334"/>
      <c r="GRA383" s="334"/>
      <c r="GRB383" s="334"/>
      <c r="GRC383" s="334"/>
      <c r="GRD383" s="334"/>
      <c r="GRE383" s="334"/>
      <c r="GRF383" s="334"/>
      <c r="GRG383" s="334"/>
      <c r="GRH383" s="334"/>
      <c r="GRI383" s="334"/>
      <c r="GRJ383" s="334"/>
      <c r="GRK383" s="334"/>
      <c r="GRL383" s="334"/>
      <c r="GRM383" s="334"/>
      <c r="GRN383" s="334"/>
      <c r="GRO383" s="334"/>
      <c r="GRP383" s="334"/>
      <c r="GRQ383" s="334"/>
      <c r="GRR383" s="334"/>
      <c r="GRS383" s="334"/>
      <c r="GRT383" s="334"/>
      <c r="GRU383" s="334"/>
      <c r="GRV383" s="334"/>
      <c r="GRW383" s="334"/>
      <c r="GRX383" s="334"/>
      <c r="GRY383" s="334"/>
      <c r="GRZ383" s="334"/>
      <c r="GSA383" s="334"/>
      <c r="GSB383" s="334"/>
      <c r="GSC383" s="334"/>
      <c r="GSD383" s="334"/>
      <c r="GSE383" s="334"/>
      <c r="GSF383" s="334"/>
      <c r="GSG383" s="334"/>
      <c r="GSH383" s="334"/>
      <c r="GSI383" s="334"/>
      <c r="GSJ383" s="334"/>
      <c r="GSK383" s="334"/>
      <c r="GSL383" s="334"/>
      <c r="GSM383" s="334"/>
      <c r="GSN383" s="334"/>
      <c r="GSO383" s="334"/>
      <c r="GSP383" s="334"/>
      <c r="GSQ383" s="334"/>
      <c r="GSR383" s="334"/>
      <c r="GSS383" s="334"/>
      <c r="GST383" s="334"/>
      <c r="GSU383" s="334"/>
      <c r="GSV383" s="334"/>
      <c r="GSW383" s="334"/>
      <c r="GSX383" s="334"/>
      <c r="GSY383" s="334"/>
      <c r="GSZ383" s="334"/>
      <c r="GTA383" s="334"/>
      <c r="GTB383" s="334"/>
      <c r="GTC383" s="334"/>
      <c r="GTD383" s="334"/>
      <c r="GTE383" s="334"/>
      <c r="GTF383" s="334"/>
      <c r="GTG383" s="334"/>
      <c r="GTH383" s="334"/>
      <c r="GTI383" s="334"/>
      <c r="GTJ383" s="334"/>
      <c r="GTK383" s="334"/>
      <c r="GTL383" s="334"/>
      <c r="GTM383" s="334"/>
      <c r="GTN383" s="334"/>
      <c r="GTO383" s="334"/>
      <c r="GTP383" s="334"/>
      <c r="GTQ383" s="334"/>
      <c r="GTR383" s="334"/>
      <c r="GTS383" s="334"/>
      <c r="GTT383" s="334"/>
      <c r="GTU383" s="334"/>
      <c r="GTV383" s="334"/>
      <c r="GTW383" s="334"/>
      <c r="GTX383" s="334"/>
      <c r="GTY383" s="334"/>
      <c r="GTZ383" s="334"/>
      <c r="GUA383" s="334"/>
      <c r="GUB383" s="334"/>
      <c r="GUC383" s="334"/>
      <c r="GUD383" s="334"/>
      <c r="GUE383" s="334"/>
      <c r="GUF383" s="334"/>
      <c r="GUG383" s="334"/>
      <c r="GUH383" s="334"/>
      <c r="GUI383" s="334"/>
      <c r="GUJ383" s="334"/>
      <c r="GUK383" s="334"/>
      <c r="GUL383" s="334"/>
      <c r="GUM383" s="334"/>
      <c r="GUN383" s="334"/>
      <c r="GUO383" s="334"/>
      <c r="GUP383" s="334"/>
      <c r="GUQ383" s="334"/>
      <c r="GUR383" s="334"/>
      <c r="GUS383" s="334"/>
      <c r="GUT383" s="334"/>
      <c r="GUU383" s="334"/>
      <c r="GUV383" s="334"/>
      <c r="GUW383" s="334"/>
      <c r="GUX383" s="334"/>
      <c r="GUY383" s="334"/>
      <c r="GUZ383" s="334"/>
      <c r="GVA383" s="334"/>
      <c r="GVB383" s="334"/>
      <c r="GVC383" s="334"/>
      <c r="GVD383" s="334"/>
      <c r="GVE383" s="334"/>
      <c r="GVF383" s="334"/>
      <c r="GVG383" s="334"/>
      <c r="GVH383" s="334"/>
      <c r="GVI383" s="334"/>
      <c r="GVJ383" s="334"/>
      <c r="GVK383" s="334"/>
      <c r="GVL383" s="334"/>
      <c r="GVM383" s="334"/>
      <c r="GVN383" s="334"/>
      <c r="GVO383" s="334"/>
      <c r="GVP383" s="334"/>
      <c r="GVQ383" s="334"/>
      <c r="GVR383" s="334"/>
      <c r="GVS383" s="334"/>
      <c r="GVT383" s="334"/>
      <c r="GVU383" s="334"/>
      <c r="GVV383" s="334"/>
      <c r="GVW383" s="334"/>
      <c r="GVX383" s="334"/>
      <c r="GVY383" s="334"/>
      <c r="GVZ383" s="334"/>
      <c r="GWA383" s="334"/>
      <c r="GWB383" s="334"/>
      <c r="GWC383" s="334"/>
      <c r="GWD383" s="334"/>
      <c r="GWE383" s="334"/>
      <c r="GWF383" s="334"/>
      <c r="GWG383" s="334"/>
      <c r="GWH383" s="334"/>
      <c r="GWI383" s="334"/>
      <c r="GWJ383" s="334"/>
      <c r="GWK383" s="334"/>
      <c r="GWL383" s="334"/>
      <c r="GWM383" s="334"/>
      <c r="GWN383" s="334"/>
      <c r="GWO383" s="334"/>
      <c r="GWP383" s="334"/>
      <c r="GWQ383" s="334"/>
      <c r="GWR383" s="334"/>
      <c r="GWS383" s="334"/>
      <c r="GWT383" s="334"/>
      <c r="GWU383" s="334"/>
      <c r="GWV383" s="334"/>
      <c r="GWW383" s="334"/>
      <c r="GWX383" s="334"/>
      <c r="GWY383" s="334"/>
      <c r="GWZ383" s="334"/>
      <c r="GXA383" s="334"/>
      <c r="GXB383" s="334"/>
      <c r="GXC383" s="334"/>
      <c r="GXD383" s="334"/>
      <c r="GXE383" s="334"/>
      <c r="GXF383" s="334"/>
      <c r="GXG383" s="334"/>
      <c r="GXH383" s="334"/>
      <c r="GXI383" s="334"/>
      <c r="GXJ383" s="334"/>
      <c r="GXK383" s="334"/>
      <c r="GXL383" s="334"/>
      <c r="GXM383" s="334"/>
      <c r="GXN383" s="334"/>
      <c r="GXO383" s="334"/>
      <c r="GXP383" s="334"/>
      <c r="GXQ383" s="334"/>
      <c r="GXR383" s="334"/>
      <c r="GXS383" s="334"/>
      <c r="GXT383" s="334"/>
      <c r="GXU383" s="334"/>
      <c r="GXV383" s="334"/>
      <c r="GXW383" s="334"/>
      <c r="GXX383" s="334"/>
      <c r="GXY383" s="334"/>
      <c r="GXZ383" s="334"/>
      <c r="GYA383" s="334"/>
      <c r="GYB383" s="334"/>
      <c r="GYC383" s="334"/>
      <c r="GYD383" s="334"/>
      <c r="GYE383" s="334"/>
      <c r="GYF383" s="334"/>
      <c r="GYG383" s="334"/>
      <c r="GYH383" s="334"/>
      <c r="GYI383" s="334"/>
      <c r="GYJ383" s="334"/>
      <c r="GYK383" s="334"/>
      <c r="GYL383" s="334"/>
      <c r="GYM383" s="334"/>
      <c r="GYN383" s="334"/>
      <c r="GYO383" s="334"/>
      <c r="GYP383" s="334"/>
      <c r="GYQ383" s="334"/>
      <c r="GYR383" s="334"/>
      <c r="GYS383" s="334"/>
      <c r="GYT383" s="334"/>
      <c r="GYU383" s="334"/>
      <c r="GYV383" s="334"/>
      <c r="GYW383" s="334"/>
      <c r="GYX383" s="334"/>
      <c r="GYY383" s="334"/>
      <c r="GYZ383" s="334"/>
      <c r="GZA383" s="334"/>
      <c r="GZB383" s="334"/>
      <c r="GZC383" s="334"/>
      <c r="GZD383" s="334"/>
      <c r="GZE383" s="334"/>
      <c r="GZF383" s="334"/>
      <c r="GZG383" s="334"/>
      <c r="GZH383" s="334"/>
      <c r="GZI383" s="334"/>
      <c r="GZJ383" s="334"/>
      <c r="GZK383" s="334"/>
      <c r="GZL383" s="334"/>
      <c r="GZM383" s="334"/>
      <c r="GZN383" s="334"/>
      <c r="GZO383" s="334"/>
      <c r="GZP383" s="334"/>
      <c r="GZQ383" s="334"/>
      <c r="GZR383" s="334"/>
      <c r="GZS383" s="334"/>
      <c r="GZT383" s="334"/>
      <c r="GZU383" s="334"/>
      <c r="GZV383" s="334"/>
      <c r="GZW383" s="334"/>
      <c r="GZX383" s="334"/>
      <c r="GZY383" s="334"/>
      <c r="GZZ383" s="334"/>
      <c r="HAA383" s="334"/>
      <c r="HAB383" s="334"/>
      <c r="HAC383" s="334"/>
      <c r="HAD383" s="334"/>
      <c r="HAE383" s="334"/>
      <c r="HAF383" s="334"/>
      <c r="HAG383" s="334"/>
      <c r="HAH383" s="334"/>
      <c r="HAI383" s="334"/>
      <c r="HAJ383" s="334"/>
      <c r="HAK383" s="334"/>
      <c r="HAL383" s="334"/>
      <c r="HAM383" s="334"/>
      <c r="HAN383" s="334"/>
      <c r="HAO383" s="334"/>
      <c r="HAP383" s="334"/>
      <c r="HAQ383" s="334"/>
      <c r="HAR383" s="334"/>
      <c r="HAS383" s="334"/>
      <c r="HAT383" s="334"/>
      <c r="HAU383" s="334"/>
      <c r="HAV383" s="334"/>
      <c r="HAW383" s="334"/>
      <c r="HAX383" s="334"/>
      <c r="HAY383" s="334"/>
      <c r="HAZ383" s="334"/>
      <c r="HBA383" s="334"/>
      <c r="HBB383" s="334"/>
      <c r="HBC383" s="334"/>
      <c r="HBD383" s="334"/>
      <c r="HBE383" s="334"/>
      <c r="HBF383" s="334"/>
      <c r="HBG383" s="334"/>
      <c r="HBH383" s="334"/>
      <c r="HBI383" s="334"/>
      <c r="HBJ383" s="334"/>
      <c r="HBK383" s="334"/>
      <c r="HBL383" s="334"/>
      <c r="HBM383" s="334"/>
      <c r="HBN383" s="334"/>
      <c r="HBO383" s="334"/>
      <c r="HBP383" s="334"/>
      <c r="HBQ383" s="334"/>
      <c r="HBR383" s="334"/>
      <c r="HBS383" s="334"/>
      <c r="HBT383" s="334"/>
      <c r="HBU383" s="334"/>
      <c r="HBV383" s="334"/>
      <c r="HBW383" s="334"/>
      <c r="HBX383" s="334"/>
      <c r="HBY383" s="334"/>
      <c r="HBZ383" s="334"/>
      <c r="HCA383" s="334"/>
      <c r="HCB383" s="334"/>
      <c r="HCC383" s="334"/>
      <c r="HCD383" s="334"/>
      <c r="HCE383" s="334"/>
      <c r="HCF383" s="334"/>
      <c r="HCG383" s="334"/>
      <c r="HCH383" s="334"/>
      <c r="HCI383" s="334"/>
      <c r="HCJ383" s="334"/>
      <c r="HCK383" s="334"/>
      <c r="HCL383" s="334"/>
      <c r="HCM383" s="334"/>
      <c r="HCN383" s="334"/>
      <c r="HCO383" s="334"/>
      <c r="HCP383" s="334"/>
      <c r="HCQ383" s="334"/>
      <c r="HCR383" s="334"/>
      <c r="HCS383" s="334"/>
      <c r="HCT383" s="334"/>
      <c r="HCU383" s="334"/>
      <c r="HCV383" s="334"/>
      <c r="HCW383" s="334"/>
      <c r="HCX383" s="334"/>
      <c r="HCY383" s="334"/>
      <c r="HCZ383" s="334"/>
      <c r="HDA383" s="334"/>
      <c r="HDB383" s="334"/>
      <c r="HDC383" s="334"/>
      <c r="HDD383" s="334"/>
      <c r="HDE383" s="334"/>
      <c r="HDF383" s="334"/>
      <c r="HDG383" s="334"/>
      <c r="HDH383" s="334"/>
      <c r="HDI383" s="334"/>
      <c r="HDJ383" s="334"/>
      <c r="HDK383" s="334"/>
      <c r="HDL383" s="334"/>
      <c r="HDM383" s="334"/>
      <c r="HDN383" s="334"/>
      <c r="HDO383" s="334"/>
      <c r="HDP383" s="334"/>
      <c r="HDQ383" s="334"/>
      <c r="HDR383" s="334"/>
      <c r="HDS383" s="334"/>
      <c r="HDT383" s="334"/>
      <c r="HDU383" s="334"/>
      <c r="HDV383" s="334"/>
      <c r="HDW383" s="334"/>
      <c r="HDX383" s="334"/>
      <c r="HDY383" s="334"/>
      <c r="HDZ383" s="334"/>
      <c r="HEA383" s="334"/>
      <c r="HEB383" s="334"/>
      <c r="HEC383" s="334"/>
      <c r="HED383" s="334"/>
      <c r="HEE383" s="334"/>
      <c r="HEF383" s="334"/>
      <c r="HEG383" s="334"/>
      <c r="HEH383" s="334"/>
      <c r="HEI383" s="334"/>
      <c r="HEJ383" s="334"/>
      <c r="HEK383" s="334"/>
      <c r="HEL383" s="334"/>
      <c r="HEM383" s="334"/>
      <c r="HEN383" s="334"/>
      <c r="HEO383" s="334"/>
      <c r="HEP383" s="334"/>
      <c r="HEQ383" s="334"/>
      <c r="HER383" s="334"/>
      <c r="HES383" s="334"/>
      <c r="HET383" s="334"/>
      <c r="HEU383" s="334"/>
      <c r="HEV383" s="334"/>
      <c r="HEW383" s="334"/>
      <c r="HEX383" s="334"/>
      <c r="HEY383" s="334"/>
      <c r="HEZ383" s="334"/>
      <c r="HFA383" s="334"/>
      <c r="HFB383" s="334"/>
      <c r="HFC383" s="334"/>
      <c r="HFD383" s="334"/>
      <c r="HFE383" s="334"/>
      <c r="HFF383" s="334"/>
      <c r="HFG383" s="334"/>
      <c r="HFH383" s="334"/>
      <c r="HFI383" s="334"/>
      <c r="HFJ383" s="334"/>
      <c r="HFK383" s="334"/>
      <c r="HFL383" s="334"/>
      <c r="HFM383" s="334"/>
      <c r="HFN383" s="334"/>
      <c r="HFO383" s="334"/>
      <c r="HFP383" s="334"/>
      <c r="HFQ383" s="334"/>
      <c r="HFR383" s="334"/>
      <c r="HFS383" s="334"/>
      <c r="HFT383" s="334"/>
      <c r="HFU383" s="334"/>
      <c r="HFV383" s="334"/>
      <c r="HFW383" s="334"/>
      <c r="HFX383" s="334"/>
      <c r="HFY383" s="334"/>
      <c r="HFZ383" s="334"/>
      <c r="HGA383" s="334"/>
      <c r="HGB383" s="334"/>
      <c r="HGC383" s="334"/>
      <c r="HGD383" s="334"/>
      <c r="HGE383" s="334"/>
      <c r="HGF383" s="334"/>
      <c r="HGG383" s="334"/>
      <c r="HGH383" s="334"/>
      <c r="HGI383" s="334"/>
      <c r="HGJ383" s="334"/>
      <c r="HGK383" s="334"/>
      <c r="HGL383" s="334"/>
      <c r="HGM383" s="334"/>
      <c r="HGN383" s="334"/>
      <c r="HGO383" s="334"/>
      <c r="HGP383" s="334"/>
      <c r="HGQ383" s="334"/>
      <c r="HGR383" s="334"/>
      <c r="HGS383" s="334"/>
      <c r="HGT383" s="334"/>
      <c r="HGU383" s="334"/>
      <c r="HGV383" s="334"/>
      <c r="HGW383" s="334"/>
      <c r="HGX383" s="334"/>
      <c r="HGY383" s="334"/>
      <c r="HGZ383" s="334"/>
      <c r="HHA383" s="334"/>
      <c r="HHB383" s="334"/>
      <c r="HHC383" s="334"/>
      <c r="HHD383" s="334"/>
      <c r="HHE383" s="334"/>
      <c r="HHF383" s="334"/>
      <c r="HHG383" s="334"/>
      <c r="HHH383" s="334"/>
      <c r="HHI383" s="334"/>
      <c r="HHJ383" s="334"/>
      <c r="HHK383" s="334"/>
      <c r="HHL383" s="334"/>
      <c r="HHM383" s="334"/>
      <c r="HHN383" s="334"/>
      <c r="HHO383" s="334"/>
      <c r="HHP383" s="334"/>
      <c r="HHQ383" s="334"/>
      <c r="HHR383" s="334"/>
      <c r="HHS383" s="334"/>
      <c r="HHT383" s="334"/>
      <c r="HHU383" s="334"/>
      <c r="HHV383" s="334"/>
      <c r="HHW383" s="334"/>
      <c r="HHX383" s="334"/>
      <c r="HHY383" s="334"/>
      <c r="HHZ383" s="334"/>
      <c r="HIA383" s="334"/>
      <c r="HIB383" s="334"/>
      <c r="HIC383" s="334"/>
      <c r="HID383" s="334"/>
      <c r="HIE383" s="334"/>
      <c r="HIF383" s="334"/>
      <c r="HIG383" s="334"/>
      <c r="HIH383" s="334"/>
      <c r="HII383" s="334"/>
      <c r="HIJ383" s="334"/>
      <c r="HIK383" s="334"/>
      <c r="HIL383" s="334"/>
      <c r="HIM383" s="334"/>
      <c r="HIN383" s="334"/>
      <c r="HIO383" s="334"/>
      <c r="HIP383" s="334"/>
      <c r="HIQ383" s="334"/>
      <c r="HIR383" s="334"/>
      <c r="HIS383" s="334"/>
      <c r="HIT383" s="334"/>
      <c r="HIU383" s="334"/>
      <c r="HIV383" s="334"/>
      <c r="HIW383" s="334"/>
      <c r="HIX383" s="334"/>
      <c r="HIY383" s="334"/>
      <c r="HIZ383" s="334"/>
      <c r="HJA383" s="334"/>
      <c r="HJB383" s="334"/>
      <c r="HJC383" s="334"/>
      <c r="HJD383" s="334"/>
      <c r="HJE383" s="334"/>
      <c r="HJF383" s="334"/>
      <c r="HJG383" s="334"/>
      <c r="HJH383" s="334"/>
      <c r="HJI383" s="334"/>
      <c r="HJJ383" s="334"/>
      <c r="HJK383" s="334"/>
      <c r="HJL383" s="334"/>
      <c r="HJM383" s="334"/>
      <c r="HJN383" s="334"/>
      <c r="HJO383" s="334"/>
      <c r="HJP383" s="334"/>
      <c r="HJQ383" s="334"/>
      <c r="HJR383" s="334"/>
      <c r="HJS383" s="334"/>
      <c r="HJT383" s="334"/>
      <c r="HJU383" s="334"/>
      <c r="HJV383" s="334"/>
      <c r="HJW383" s="334"/>
      <c r="HJX383" s="334"/>
      <c r="HJY383" s="334"/>
      <c r="HJZ383" s="334"/>
      <c r="HKA383" s="334"/>
      <c r="HKB383" s="334"/>
      <c r="HKC383" s="334"/>
      <c r="HKD383" s="334"/>
      <c r="HKE383" s="334"/>
      <c r="HKF383" s="334"/>
      <c r="HKG383" s="334"/>
      <c r="HKH383" s="334"/>
      <c r="HKI383" s="334"/>
      <c r="HKJ383" s="334"/>
      <c r="HKK383" s="334"/>
      <c r="HKL383" s="334"/>
      <c r="HKM383" s="334"/>
      <c r="HKN383" s="334"/>
      <c r="HKO383" s="334"/>
      <c r="HKP383" s="334"/>
      <c r="HKQ383" s="334"/>
      <c r="HKR383" s="334"/>
      <c r="HKS383" s="334"/>
      <c r="HKT383" s="334"/>
      <c r="HKU383" s="334"/>
      <c r="HKV383" s="334"/>
      <c r="HKW383" s="334"/>
      <c r="HKX383" s="334"/>
      <c r="HKY383" s="334"/>
      <c r="HKZ383" s="334"/>
      <c r="HLA383" s="334"/>
      <c r="HLB383" s="334"/>
      <c r="HLC383" s="334"/>
      <c r="HLD383" s="334"/>
      <c r="HLE383" s="334"/>
      <c r="HLF383" s="334"/>
      <c r="HLG383" s="334"/>
      <c r="HLH383" s="334"/>
      <c r="HLI383" s="334"/>
      <c r="HLJ383" s="334"/>
      <c r="HLK383" s="334"/>
      <c r="HLL383" s="334"/>
      <c r="HLM383" s="334"/>
      <c r="HLN383" s="334"/>
      <c r="HLO383" s="334"/>
      <c r="HLP383" s="334"/>
      <c r="HLQ383" s="334"/>
      <c r="HLR383" s="334"/>
      <c r="HLS383" s="334"/>
      <c r="HLT383" s="334"/>
      <c r="HLU383" s="334"/>
      <c r="HLV383" s="334"/>
      <c r="HLW383" s="334"/>
      <c r="HLX383" s="334"/>
      <c r="HLY383" s="334"/>
      <c r="HLZ383" s="334"/>
      <c r="HMA383" s="334"/>
      <c r="HMB383" s="334"/>
      <c r="HMC383" s="334"/>
      <c r="HMD383" s="334"/>
      <c r="HME383" s="334"/>
      <c r="HMF383" s="334"/>
      <c r="HMG383" s="334"/>
      <c r="HMH383" s="334"/>
      <c r="HMI383" s="334"/>
      <c r="HMJ383" s="334"/>
      <c r="HMK383" s="334"/>
      <c r="HML383" s="334"/>
      <c r="HMM383" s="334"/>
      <c r="HMN383" s="334"/>
      <c r="HMO383" s="334"/>
      <c r="HMP383" s="334"/>
      <c r="HMQ383" s="334"/>
      <c r="HMR383" s="334"/>
      <c r="HMS383" s="334"/>
      <c r="HMT383" s="334"/>
      <c r="HMU383" s="334"/>
      <c r="HMV383" s="334"/>
      <c r="HMW383" s="334"/>
      <c r="HMX383" s="334"/>
      <c r="HMY383" s="334"/>
      <c r="HMZ383" s="334"/>
      <c r="HNA383" s="334"/>
      <c r="HNB383" s="334"/>
      <c r="HNC383" s="334"/>
      <c r="HND383" s="334"/>
      <c r="HNE383" s="334"/>
      <c r="HNF383" s="334"/>
      <c r="HNG383" s="334"/>
      <c r="HNH383" s="334"/>
      <c r="HNI383" s="334"/>
      <c r="HNJ383" s="334"/>
      <c r="HNK383" s="334"/>
      <c r="HNL383" s="334"/>
      <c r="HNM383" s="334"/>
      <c r="HNN383" s="334"/>
      <c r="HNO383" s="334"/>
      <c r="HNP383" s="334"/>
      <c r="HNQ383" s="334"/>
      <c r="HNR383" s="334"/>
      <c r="HNS383" s="334"/>
      <c r="HNT383" s="334"/>
      <c r="HNU383" s="334"/>
      <c r="HNV383" s="334"/>
      <c r="HNW383" s="334"/>
      <c r="HNX383" s="334"/>
      <c r="HNY383" s="334"/>
      <c r="HNZ383" s="334"/>
      <c r="HOA383" s="334"/>
      <c r="HOB383" s="334"/>
      <c r="HOC383" s="334"/>
      <c r="HOD383" s="334"/>
      <c r="HOE383" s="334"/>
      <c r="HOF383" s="334"/>
      <c r="HOG383" s="334"/>
      <c r="HOH383" s="334"/>
      <c r="HOI383" s="334"/>
      <c r="HOJ383" s="334"/>
      <c r="HOK383" s="334"/>
      <c r="HOL383" s="334"/>
      <c r="HOM383" s="334"/>
      <c r="HON383" s="334"/>
      <c r="HOO383" s="334"/>
      <c r="HOP383" s="334"/>
      <c r="HOQ383" s="334"/>
      <c r="HOR383" s="334"/>
      <c r="HOS383" s="334"/>
      <c r="HOT383" s="334"/>
      <c r="HOU383" s="334"/>
      <c r="HOV383" s="334"/>
      <c r="HOW383" s="334"/>
      <c r="HOX383" s="334"/>
      <c r="HOY383" s="334"/>
      <c r="HOZ383" s="334"/>
      <c r="HPA383" s="334"/>
      <c r="HPB383" s="334"/>
      <c r="HPC383" s="334"/>
      <c r="HPD383" s="334"/>
      <c r="HPE383" s="334"/>
      <c r="HPF383" s="334"/>
      <c r="HPG383" s="334"/>
      <c r="HPH383" s="334"/>
      <c r="HPI383" s="334"/>
      <c r="HPJ383" s="334"/>
      <c r="HPK383" s="334"/>
      <c r="HPL383" s="334"/>
      <c r="HPM383" s="334"/>
      <c r="HPN383" s="334"/>
      <c r="HPO383" s="334"/>
      <c r="HPP383" s="334"/>
      <c r="HPQ383" s="334"/>
      <c r="HPR383" s="334"/>
      <c r="HPS383" s="334"/>
      <c r="HPT383" s="334"/>
      <c r="HPU383" s="334"/>
      <c r="HPV383" s="334"/>
      <c r="HPW383" s="334"/>
      <c r="HPX383" s="334"/>
      <c r="HPY383" s="334"/>
      <c r="HPZ383" s="334"/>
      <c r="HQA383" s="334"/>
      <c r="HQB383" s="334"/>
      <c r="HQC383" s="334"/>
      <c r="HQD383" s="334"/>
      <c r="HQE383" s="334"/>
      <c r="HQF383" s="334"/>
      <c r="HQG383" s="334"/>
      <c r="HQH383" s="334"/>
      <c r="HQI383" s="334"/>
      <c r="HQJ383" s="334"/>
      <c r="HQK383" s="334"/>
      <c r="HQL383" s="334"/>
      <c r="HQM383" s="334"/>
      <c r="HQN383" s="334"/>
      <c r="HQO383" s="334"/>
      <c r="HQP383" s="334"/>
      <c r="HQQ383" s="334"/>
      <c r="HQR383" s="334"/>
      <c r="HQS383" s="334"/>
      <c r="HQT383" s="334"/>
      <c r="HQU383" s="334"/>
      <c r="HQV383" s="334"/>
      <c r="HQW383" s="334"/>
      <c r="HQX383" s="334"/>
      <c r="HQY383" s="334"/>
      <c r="HQZ383" s="334"/>
      <c r="HRA383" s="334"/>
      <c r="HRB383" s="334"/>
      <c r="HRC383" s="334"/>
      <c r="HRD383" s="334"/>
      <c r="HRE383" s="334"/>
      <c r="HRF383" s="334"/>
      <c r="HRG383" s="334"/>
      <c r="HRH383" s="334"/>
      <c r="HRI383" s="334"/>
      <c r="HRJ383" s="334"/>
      <c r="HRK383" s="334"/>
      <c r="HRL383" s="334"/>
      <c r="HRM383" s="334"/>
      <c r="HRN383" s="334"/>
      <c r="HRO383" s="334"/>
      <c r="HRP383" s="334"/>
      <c r="HRQ383" s="334"/>
      <c r="HRR383" s="334"/>
      <c r="HRS383" s="334"/>
      <c r="HRT383" s="334"/>
      <c r="HRU383" s="334"/>
      <c r="HRV383" s="334"/>
      <c r="HRW383" s="334"/>
      <c r="HRX383" s="334"/>
      <c r="HRY383" s="334"/>
      <c r="HRZ383" s="334"/>
      <c r="HSA383" s="334"/>
      <c r="HSB383" s="334"/>
      <c r="HSC383" s="334"/>
      <c r="HSD383" s="334"/>
      <c r="HSE383" s="334"/>
      <c r="HSF383" s="334"/>
      <c r="HSG383" s="334"/>
      <c r="HSH383" s="334"/>
      <c r="HSI383" s="334"/>
      <c r="HSJ383" s="334"/>
      <c r="HSK383" s="334"/>
      <c r="HSL383" s="334"/>
      <c r="HSM383" s="334"/>
      <c r="HSN383" s="334"/>
      <c r="HSO383" s="334"/>
      <c r="HSP383" s="334"/>
      <c r="HSQ383" s="334"/>
      <c r="HSR383" s="334"/>
      <c r="HSS383" s="334"/>
      <c r="HST383" s="334"/>
      <c r="HSU383" s="334"/>
      <c r="HSV383" s="334"/>
      <c r="HSW383" s="334"/>
      <c r="HSX383" s="334"/>
      <c r="HSY383" s="334"/>
      <c r="HSZ383" s="334"/>
      <c r="HTA383" s="334"/>
      <c r="HTB383" s="334"/>
      <c r="HTC383" s="334"/>
      <c r="HTD383" s="334"/>
      <c r="HTE383" s="334"/>
      <c r="HTF383" s="334"/>
      <c r="HTG383" s="334"/>
      <c r="HTH383" s="334"/>
      <c r="HTI383" s="334"/>
      <c r="HTJ383" s="334"/>
      <c r="HTK383" s="334"/>
      <c r="HTL383" s="334"/>
      <c r="HTM383" s="334"/>
      <c r="HTN383" s="334"/>
      <c r="HTO383" s="334"/>
      <c r="HTP383" s="334"/>
      <c r="HTQ383" s="334"/>
      <c r="HTR383" s="334"/>
      <c r="HTS383" s="334"/>
      <c r="HTT383" s="334"/>
      <c r="HTU383" s="334"/>
      <c r="HTV383" s="334"/>
      <c r="HTW383" s="334"/>
      <c r="HTX383" s="334"/>
      <c r="HTY383" s="334"/>
      <c r="HTZ383" s="334"/>
      <c r="HUA383" s="334"/>
      <c r="HUB383" s="334"/>
      <c r="HUC383" s="334"/>
      <c r="HUD383" s="334"/>
      <c r="HUE383" s="334"/>
      <c r="HUF383" s="334"/>
      <c r="HUG383" s="334"/>
      <c r="HUH383" s="334"/>
      <c r="HUI383" s="334"/>
      <c r="HUJ383" s="334"/>
      <c r="HUK383" s="334"/>
      <c r="HUL383" s="334"/>
      <c r="HUM383" s="334"/>
      <c r="HUN383" s="334"/>
      <c r="HUO383" s="334"/>
      <c r="HUP383" s="334"/>
      <c r="HUQ383" s="334"/>
      <c r="HUR383" s="334"/>
      <c r="HUS383" s="334"/>
      <c r="HUT383" s="334"/>
      <c r="HUU383" s="334"/>
      <c r="HUV383" s="334"/>
      <c r="HUW383" s="334"/>
      <c r="HUX383" s="334"/>
      <c r="HUY383" s="334"/>
      <c r="HUZ383" s="334"/>
      <c r="HVA383" s="334"/>
      <c r="HVB383" s="334"/>
      <c r="HVC383" s="334"/>
      <c r="HVD383" s="334"/>
      <c r="HVE383" s="334"/>
      <c r="HVF383" s="334"/>
      <c r="HVG383" s="334"/>
      <c r="HVH383" s="334"/>
      <c r="HVI383" s="334"/>
      <c r="HVJ383" s="334"/>
      <c r="HVK383" s="334"/>
      <c r="HVL383" s="334"/>
      <c r="HVM383" s="334"/>
      <c r="HVN383" s="334"/>
      <c r="HVO383" s="334"/>
      <c r="HVP383" s="334"/>
      <c r="HVQ383" s="334"/>
      <c r="HVR383" s="334"/>
      <c r="HVS383" s="334"/>
      <c r="HVT383" s="334"/>
      <c r="HVU383" s="334"/>
      <c r="HVV383" s="334"/>
      <c r="HVW383" s="334"/>
      <c r="HVX383" s="334"/>
      <c r="HVY383" s="334"/>
      <c r="HVZ383" s="334"/>
      <c r="HWA383" s="334"/>
      <c r="HWB383" s="334"/>
      <c r="HWC383" s="334"/>
      <c r="HWD383" s="334"/>
      <c r="HWE383" s="334"/>
      <c r="HWF383" s="334"/>
      <c r="HWG383" s="334"/>
      <c r="HWH383" s="334"/>
      <c r="HWI383" s="334"/>
      <c r="HWJ383" s="334"/>
      <c r="HWK383" s="334"/>
      <c r="HWL383" s="334"/>
      <c r="HWM383" s="334"/>
      <c r="HWN383" s="334"/>
      <c r="HWO383" s="334"/>
      <c r="HWP383" s="334"/>
      <c r="HWQ383" s="334"/>
      <c r="HWR383" s="334"/>
      <c r="HWS383" s="334"/>
      <c r="HWT383" s="334"/>
      <c r="HWU383" s="334"/>
      <c r="HWV383" s="334"/>
      <c r="HWW383" s="334"/>
      <c r="HWX383" s="334"/>
      <c r="HWY383" s="334"/>
      <c r="HWZ383" s="334"/>
      <c r="HXA383" s="334"/>
      <c r="HXB383" s="334"/>
      <c r="HXC383" s="334"/>
      <c r="HXD383" s="334"/>
      <c r="HXE383" s="334"/>
      <c r="HXF383" s="334"/>
      <c r="HXG383" s="334"/>
      <c r="HXH383" s="334"/>
      <c r="HXI383" s="334"/>
      <c r="HXJ383" s="334"/>
      <c r="HXK383" s="334"/>
      <c r="HXL383" s="334"/>
      <c r="HXM383" s="334"/>
      <c r="HXN383" s="334"/>
      <c r="HXO383" s="334"/>
      <c r="HXP383" s="334"/>
      <c r="HXQ383" s="334"/>
      <c r="HXR383" s="334"/>
      <c r="HXS383" s="334"/>
      <c r="HXT383" s="334"/>
      <c r="HXU383" s="334"/>
      <c r="HXV383" s="334"/>
      <c r="HXW383" s="334"/>
      <c r="HXX383" s="334"/>
      <c r="HXY383" s="334"/>
      <c r="HXZ383" s="334"/>
      <c r="HYA383" s="334"/>
      <c r="HYB383" s="334"/>
      <c r="HYC383" s="334"/>
      <c r="HYD383" s="334"/>
      <c r="HYE383" s="334"/>
      <c r="HYF383" s="334"/>
      <c r="HYG383" s="334"/>
      <c r="HYH383" s="334"/>
      <c r="HYI383" s="334"/>
      <c r="HYJ383" s="334"/>
      <c r="HYK383" s="334"/>
      <c r="HYL383" s="334"/>
      <c r="HYM383" s="334"/>
      <c r="HYN383" s="334"/>
      <c r="HYO383" s="334"/>
      <c r="HYP383" s="334"/>
      <c r="HYQ383" s="334"/>
      <c r="HYR383" s="334"/>
      <c r="HYS383" s="334"/>
      <c r="HYT383" s="334"/>
      <c r="HYU383" s="334"/>
      <c r="HYV383" s="334"/>
      <c r="HYW383" s="334"/>
      <c r="HYX383" s="334"/>
      <c r="HYY383" s="334"/>
      <c r="HYZ383" s="334"/>
      <c r="HZA383" s="334"/>
      <c r="HZB383" s="334"/>
      <c r="HZC383" s="334"/>
      <c r="HZD383" s="334"/>
      <c r="HZE383" s="334"/>
      <c r="HZF383" s="334"/>
      <c r="HZG383" s="334"/>
      <c r="HZH383" s="334"/>
      <c r="HZI383" s="334"/>
      <c r="HZJ383" s="334"/>
      <c r="HZK383" s="334"/>
      <c r="HZL383" s="334"/>
      <c r="HZM383" s="334"/>
      <c r="HZN383" s="334"/>
      <c r="HZO383" s="334"/>
      <c r="HZP383" s="334"/>
      <c r="HZQ383" s="334"/>
      <c r="HZR383" s="334"/>
      <c r="HZS383" s="334"/>
      <c r="HZT383" s="334"/>
      <c r="HZU383" s="334"/>
      <c r="HZV383" s="334"/>
      <c r="HZW383" s="334"/>
      <c r="HZX383" s="334"/>
      <c r="HZY383" s="334"/>
      <c r="HZZ383" s="334"/>
      <c r="IAA383" s="334"/>
      <c r="IAB383" s="334"/>
      <c r="IAC383" s="334"/>
      <c r="IAD383" s="334"/>
      <c r="IAE383" s="334"/>
      <c r="IAF383" s="334"/>
      <c r="IAG383" s="334"/>
      <c r="IAH383" s="334"/>
      <c r="IAI383" s="334"/>
      <c r="IAJ383" s="334"/>
      <c r="IAK383" s="334"/>
      <c r="IAL383" s="334"/>
      <c r="IAM383" s="334"/>
      <c r="IAN383" s="334"/>
      <c r="IAO383" s="334"/>
      <c r="IAP383" s="334"/>
      <c r="IAQ383" s="334"/>
      <c r="IAR383" s="334"/>
      <c r="IAS383" s="334"/>
      <c r="IAT383" s="334"/>
      <c r="IAU383" s="334"/>
      <c r="IAV383" s="334"/>
      <c r="IAW383" s="334"/>
      <c r="IAX383" s="334"/>
      <c r="IAY383" s="334"/>
      <c r="IAZ383" s="334"/>
      <c r="IBA383" s="334"/>
      <c r="IBB383" s="334"/>
      <c r="IBC383" s="334"/>
      <c r="IBD383" s="334"/>
      <c r="IBE383" s="334"/>
      <c r="IBF383" s="334"/>
      <c r="IBG383" s="334"/>
      <c r="IBH383" s="334"/>
      <c r="IBI383" s="334"/>
      <c r="IBJ383" s="334"/>
      <c r="IBK383" s="334"/>
      <c r="IBL383" s="334"/>
      <c r="IBM383" s="334"/>
      <c r="IBN383" s="334"/>
      <c r="IBO383" s="334"/>
      <c r="IBP383" s="334"/>
      <c r="IBQ383" s="334"/>
      <c r="IBR383" s="334"/>
      <c r="IBS383" s="334"/>
      <c r="IBT383" s="334"/>
      <c r="IBU383" s="334"/>
      <c r="IBV383" s="334"/>
      <c r="IBW383" s="334"/>
      <c r="IBX383" s="334"/>
      <c r="IBY383" s="334"/>
      <c r="IBZ383" s="334"/>
      <c r="ICA383" s="334"/>
      <c r="ICB383" s="334"/>
      <c r="ICC383" s="334"/>
      <c r="ICD383" s="334"/>
      <c r="ICE383" s="334"/>
      <c r="ICF383" s="334"/>
      <c r="ICG383" s="334"/>
      <c r="ICH383" s="334"/>
      <c r="ICI383" s="334"/>
      <c r="ICJ383" s="334"/>
      <c r="ICK383" s="334"/>
      <c r="ICL383" s="334"/>
      <c r="ICM383" s="334"/>
      <c r="ICN383" s="334"/>
      <c r="ICO383" s="334"/>
      <c r="ICP383" s="334"/>
      <c r="ICQ383" s="334"/>
      <c r="ICR383" s="334"/>
      <c r="ICS383" s="334"/>
      <c r="ICT383" s="334"/>
      <c r="ICU383" s="334"/>
      <c r="ICV383" s="334"/>
      <c r="ICW383" s="334"/>
      <c r="ICX383" s="334"/>
      <c r="ICY383" s="334"/>
      <c r="ICZ383" s="334"/>
      <c r="IDA383" s="334"/>
      <c r="IDB383" s="334"/>
      <c r="IDC383" s="334"/>
      <c r="IDD383" s="334"/>
      <c r="IDE383" s="334"/>
      <c r="IDF383" s="334"/>
      <c r="IDG383" s="334"/>
      <c r="IDH383" s="334"/>
      <c r="IDI383" s="334"/>
      <c r="IDJ383" s="334"/>
      <c r="IDK383" s="334"/>
      <c r="IDL383" s="334"/>
      <c r="IDM383" s="334"/>
      <c r="IDN383" s="334"/>
      <c r="IDO383" s="334"/>
      <c r="IDP383" s="334"/>
      <c r="IDQ383" s="334"/>
      <c r="IDR383" s="334"/>
      <c r="IDS383" s="334"/>
      <c r="IDT383" s="334"/>
      <c r="IDU383" s="334"/>
      <c r="IDV383" s="334"/>
      <c r="IDW383" s="334"/>
      <c r="IDX383" s="334"/>
      <c r="IDY383" s="334"/>
      <c r="IDZ383" s="334"/>
      <c r="IEA383" s="334"/>
      <c r="IEB383" s="334"/>
      <c r="IEC383" s="334"/>
      <c r="IED383" s="334"/>
      <c r="IEE383" s="334"/>
      <c r="IEF383" s="334"/>
      <c r="IEG383" s="334"/>
      <c r="IEH383" s="334"/>
      <c r="IEI383" s="334"/>
      <c r="IEJ383" s="334"/>
      <c r="IEK383" s="334"/>
      <c r="IEL383" s="334"/>
      <c r="IEM383" s="334"/>
      <c r="IEN383" s="334"/>
      <c r="IEO383" s="334"/>
      <c r="IEP383" s="334"/>
      <c r="IEQ383" s="334"/>
      <c r="IER383" s="334"/>
      <c r="IES383" s="334"/>
      <c r="IET383" s="334"/>
      <c r="IEU383" s="334"/>
      <c r="IEV383" s="334"/>
      <c r="IEW383" s="334"/>
      <c r="IEX383" s="334"/>
      <c r="IEY383" s="334"/>
      <c r="IEZ383" s="334"/>
      <c r="IFA383" s="334"/>
      <c r="IFB383" s="334"/>
      <c r="IFC383" s="334"/>
      <c r="IFD383" s="334"/>
      <c r="IFE383" s="334"/>
      <c r="IFF383" s="334"/>
      <c r="IFG383" s="334"/>
      <c r="IFH383" s="334"/>
      <c r="IFI383" s="334"/>
      <c r="IFJ383" s="334"/>
      <c r="IFK383" s="334"/>
      <c r="IFL383" s="334"/>
      <c r="IFM383" s="334"/>
      <c r="IFN383" s="334"/>
      <c r="IFO383" s="334"/>
      <c r="IFP383" s="334"/>
      <c r="IFQ383" s="334"/>
      <c r="IFR383" s="334"/>
      <c r="IFS383" s="334"/>
      <c r="IFT383" s="334"/>
      <c r="IFU383" s="334"/>
      <c r="IFV383" s="334"/>
      <c r="IFW383" s="334"/>
      <c r="IFX383" s="334"/>
      <c r="IFY383" s="334"/>
      <c r="IFZ383" s="334"/>
      <c r="IGA383" s="334"/>
      <c r="IGB383" s="334"/>
      <c r="IGC383" s="334"/>
      <c r="IGD383" s="334"/>
      <c r="IGE383" s="334"/>
      <c r="IGF383" s="334"/>
      <c r="IGG383" s="334"/>
      <c r="IGH383" s="334"/>
      <c r="IGI383" s="334"/>
      <c r="IGJ383" s="334"/>
      <c r="IGK383" s="334"/>
      <c r="IGL383" s="334"/>
      <c r="IGM383" s="334"/>
      <c r="IGN383" s="334"/>
      <c r="IGO383" s="334"/>
      <c r="IGP383" s="334"/>
      <c r="IGQ383" s="334"/>
      <c r="IGR383" s="334"/>
      <c r="IGS383" s="334"/>
      <c r="IGT383" s="334"/>
      <c r="IGU383" s="334"/>
      <c r="IGV383" s="334"/>
      <c r="IGW383" s="334"/>
      <c r="IGX383" s="334"/>
      <c r="IGY383" s="334"/>
      <c r="IGZ383" s="334"/>
      <c r="IHA383" s="334"/>
      <c r="IHB383" s="334"/>
      <c r="IHC383" s="334"/>
      <c r="IHD383" s="334"/>
      <c r="IHE383" s="334"/>
      <c r="IHF383" s="334"/>
      <c r="IHG383" s="334"/>
      <c r="IHH383" s="334"/>
      <c r="IHI383" s="334"/>
      <c r="IHJ383" s="334"/>
      <c r="IHK383" s="334"/>
      <c r="IHL383" s="334"/>
      <c r="IHM383" s="334"/>
      <c r="IHN383" s="334"/>
      <c r="IHO383" s="334"/>
      <c r="IHP383" s="334"/>
      <c r="IHQ383" s="334"/>
      <c r="IHR383" s="334"/>
      <c r="IHS383" s="334"/>
      <c r="IHT383" s="334"/>
      <c r="IHU383" s="334"/>
      <c r="IHV383" s="334"/>
      <c r="IHW383" s="334"/>
      <c r="IHX383" s="334"/>
      <c r="IHY383" s="334"/>
      <c r="IHZ383" s="334"/>
      <c r="IIA383" s="334"/>
      <c r="IIB383" s="334"/>
      <c r="IIC383" s="334"/>
      <c r="IID383" s="334"/>
      <c r="IIE383" s="334"/>
      <c r="IIF383" s="334"/>
      <c r="IIG383" s="334"/>
      <c r="IIH383" s="334"/>
      <c r="III383" s="334"/>
      <c r="IIJ383" s="334"/>
      <c r="IIK383" s="334"/>
      <c r="IIL383" s="334"/>
      <c r="IIM383" s="334"/>
      <c r="IIN383" s="334"/>
      <c r="IIO383" s="334"/>
      <c r="IIP383" s="334"/>
      <c r="IIQ383" s="334"/>
      <c r="IIR383" s="334"/>
      <c r="IIS383" s="334"/>
      <c r="IIT383" s="334"/>
      <c r="IIU383" s="334"/>
      <c r="IIV383" s="334"/>
      <c r="IIW383" s="334"/>
      <c r="IIX383" s="334"/>
      <c r="IIY383" s="334"/>
      <c r="IIZ383" s="334"/>
      <c r="IJA383" s="334"/>
      <c r="IJB383" s="334"/>
      <c r="IJC383" s="334"/>
      <c r="IJD383" s="334"/>
      <c r="IJE383" s="334"/>
      <c r="IJF383" s="334"/>
      <c r="IJG383" s="334"/>
      <c r="IJH383" s="334"/>
      <c r="IJI383" s="334"/>
      <c r="IJJ383" s="334"/>
      <c r="IJK383" s="334"/>
      <c r="IJL383" s="334"/>
      <c r="IJM383" s="334"/>
      <c r="IJN383" s="334"/>
      <c r="IJO383" s="334"/>
      <c r="IJP383" s="334"/>
      <c r="IJQ383" s="334"/>
      <c r="IJR383" s="334"/>
      <c r="IJS383" s="334"/>
      <c r="IJT383" s="334"/>
      <c r="IJU383" s="334"/>
      <c r="IJV383" s="334"/>
      <c r="IJW383" s="334"/>
      <c r="IJX383" s="334"/>
      <c r="IJY383" s="334"/>
      <c r="IJZ383" s="334"/>
      <c r="IKA383" s="334"/>
      <c r="IKB383" s="334"/>
      <c r="IKC383" s="334"/>
      <c r="IKD383" s="334"/>
      <c r="IKE383" s="334"/>
      <c r="IKF383" s="334"/>
      <c r="IKG383" s="334"/>
      <c r="IKH383" s="334"/>
      <c r="IKI383" s="334"/>
      <c r="IKJ383" s="334"/>
      <c r="IKK383" s="334"/>
      <c r="IKL383" s="334"/>
      <c r="IKM383" s="334"/>
      <c r="IKN383" s="334"/>
      <c r="IKO383" s="334"/>
      <c r="IKP383" s="334"/>
      <c r="IKQ383" s="334"/>
      <c r="IKR383" s="334"/>
      <c r="IKS383" s="334"/>
      <c r="IKT383" s="334"/>
      <c r="IKU383" s="334"/>
      <c r="IKV383" s="334"/>
      <c r="IKW383" s="334"/>
      <c r="IKX383" s="334"/>
      <c r="IKY383" s="334"/>
      <c r="IKZ383" s="334"/>
      <c r="ILA383" s="334"/>
      <c r="ILB383" s="334"/>
      <c r="ILC383" s="334"/>
      <c r="ILD383" s="334"/>
      <c r="ILE383" s="334"/>
      <c r="ILF383" s="334"/>
      <c r="ILG383" s="334"/>
      <c r="ILH383" s="334"/>
      <c r="ILI383" s="334"/>
      <c r="ILJ383" s="334"/>
      <c r="ILK383" s="334"/>
      <c r="ILL383" s="334"/>
      <c r="ILM383" s="334"/>
      <c r="ILN383" s="334"/>
      <c r="ILO383" s="334"/>
      <c r="ILP383" s="334"/>
      <c r="ILQ383" s="334"/>
      <c r="ILR383" s="334"/>
      <c r="ILS383" s="334"/>
      <c r="ILT383" s="334"/>
      <c r="ILU383" s="334"/>
      <c r="ILV383" s="334"/>
      <c r="ILW383" s="334"/>
      <c r="ILX383" s="334"/>
      <c r="ILY383" s="334"/>
      <c r="ILZ383" s="334"/>
      <c r="IMA383" s="334"/>
      <c r="IMB383" s="334"/>
      <c r="IMC383" s="334"/>
      <c r="IMD383" s="334"/>
      <c r="IME383" s="334"/>
      <c r="IMF383" s="334"/>
      <c r="IMG383" s="334"/>
      <c r="IMH383" s="334"/>
      <c r="IMI383" s="334"/>
      <c r="IMJ383" s="334"/>
      <c r="IMK383" s="334"/>
      <c r="IML383" s="334"/>
      <c r="IMM383" s="334"/>
      <c r="IMN383" s="334"/>
      <c r="IMO383" s="334"/>
      <c r="IMP383" s="334"/>
      <c r="IMQ383" s="334"/>
      <c r="IMR383" s="334"/>
      <c r="IMS383" s="334"/>
      <c r="IMT383" s="334"/>
      <c r="IMU383" s="334"/>
      <c r="IMV383" s="334"/>
      <c r="IMW383" s="334"/>
      <c r="IMX383" s="334"/>
      <c r="IMY383" s="334"/>
      <c r="IMZ383" s="334"/>
      <c r="INA383" s="334"/>
      <c r="INB383" s="334"/>
      <c r="INC383" s="334"/>
      <c r="IND383" s="334"/>
      <c r="INE383" s="334"/>
      <c r="INF383" s="334"/>
      <c r="ING383" s="334"/>
      <c r="INH383" s="334"/>
      <c r="INI383" s="334"/>
      <c r="INJ383" s="334"/>
      <c r="INK383" s="334"/>
      <c r="INL383" s="334"/>
      <c r="INM383" s="334"/>
      <c r="INN383" s="334"/>
      <c r="INO383" s="334"/>
      <c r="INP383" s="334"/>
      <c r="INQ383" s="334"/>
      <c r="INR383" s="334"/>
      <c r="INS383" s="334"/>
      <c r="INT383" s="334"/>
      <c r="INU383" s="334"/>
      <c r="INV383" s="334"/>
      <c r="INW383" s="334"/>
      <c r="INX383" s="334"/>
      <c r="INY383" s="334"/>
      <c r="INZ383" s="334"/>
      <c r="IOA383" s="334"/>
      <c r="IOB383" s="334"/>
      <c r="IOC383" s="334"/>
      <c r="IOD383" s="334"/>
      <c r="IOE383" s="334"/>
      <c r="IOF383" s="334"/>
      <c r="IOG383" s="334"/>
      <c r="IOH383" s="334"/>
      <c r="IOI383" s="334"/>
      <c r="IOJ383" s="334"/>
      <c r="IOK383" s="334"/>
      <c r="IOL383" s="334"/>
      <c r="IOM383" s="334"/>
      <c r="ION383" s="334"/>
      <c r="IOO383" s="334"/>
      <c r="IOP383" s="334"/>
      <c r="IOQ383" s="334"/>
      <c r="IOR383" s="334"/>
      <c r="IOS383" s="334"/>
      <c r="IOT383" s="334"/>
      <c r="IOU383" s="334"/>
      <c r="IOV383" s="334"/>
      <c r="IOW383" s="334"/>
      <c r="IOX383" s="334"/>
      <c r="IOY383" s="334"/>
      <c r="IOZ383" s="334"/>
      <c r="IPA383" s="334"/>
      <c r="IPB383" s="334"/>
      <c r="IPC383" s="334"/>
      <c r="IPD383" s="334"/>
      <c r="IPE383" s="334"/>
      <c r="IPF383" s="334"/>
      <c r="IPG383" s="334"/>
      <c r="IPH383" s="334"/>
      <c r="IPI383" s="334"/>
      <c r="IPJ383" s="334"/>
      <c r="IPK383" s="334"/>
      <c r="IPL383" s="334"/>
      <c r="IPM383" s="334"/>
      <c r="IPN383" s="334"/>
      <c r="IPO383" s="334"/>
      <c r="IPP383" s="334"/>
      <c r="IPQ383" s="334"/>
      <c r="IPR383" s="334"/>
      <c r="IPS383" s="334"/>
      <c r="IPT383" s="334"/>
      <c r="IPU383" s="334"/>
      <c r="IPV383" s="334"/>
      <c r="IPW383" s="334"/>
      <c r="IPX383" s="334"/>
      <c r="IPY383" s="334"/>
      <c r="IPZ383" s="334"/>
      <c r="IQA383" s="334"/>
      <c r="IQB383" s="334"/>
      <c r="IQC383" s="334"/>
      <c r="IQD383" s="334"/>
      <c r="IQE383" s="334"/>
      <c r="IQF383" s="334"/>
      <c r="IQG383" s="334"/>
      <c r="IQH383" s="334"/>
      <c r="IQI383" s="334"/>
      <c r="IQJ383" s="334"/>
      <c r="IQK383" s="334"/>
      <c r="IQL383" s="334"/>
      <c r="IQM383" s="334"/>
      <c r="IQN383" s="334"/>
      <c r="IQO383" s="334"/>
      <c r="IQP383" s="334"/>
      <c r="IQQ383" s="334"/>
      <c r="IQR383" s="334"/>
      <c r="IQS383" s="334"/>
      <c r="IQT383" s="334"/>
      <c r="IQU383" s="334"/>
      <c r="IQV383" s="334"/>
      <c r="IQW383" s="334"/>
      <c r="IQX383" s="334"/>
      <c r="IQY383" s="334"/>
      <c r="IQZ383" s="334"/>
      <c r="IRA383" s="334"/>
      <c r="IRB383" s="334"/>
      <c r="IRC383" s="334"/>
      <c r="IRD383" s="334"/>
      <c r="IRE383" s="334"/>
      <c r="IRF383" s="334"/>
      <c r="IRG383" s="334"/>
      <c r="IRH383" s="334"/>
      <c r="IRI383" s="334"/>
      <c r="IRJ383" s="334"/>
      <c r="IRK383" s="334"/>
      <c r="IRL383" s="334"/>
      <c r="IRM383" s="334"/>
      <c r="IRN383" s="334"/>
      <c r="IRO383" s="334"/>
      <c r="IRP383" s="334"/>
      <c r="IRQ383" s="334"/>
      <c r="IRR383" s="334"/>
      <c r="IRS383" s="334"/>
      <c r="IRT383" s="334"/>
      <c r="IRU383" s="334"/>
      <c r="IRV383" s="334"/>
      <c r="IRW383" s="334"/>
      <c r="IRX383" s="334"/>
      <c r="IRY383" s="334"/>
      <c r="IRZ383" s="334"/>
      <c r="ISA383" s="334"/>
      <c r="ISB383" s="334"/>
      <c r="ISC383" s="334"/>
      <c r="ISD383" s="334"/>
      <c r="ISE383" s="334"/>
      <c r="ISF383" s="334"/>
      <c r="ISG383" s="334"/>
      <c r="ISH383" s="334"/>
      <c r="ISI383" s="334"/>
      <c r="ISJ383" s="334"/>
      <c r="ISK383" s="334"/>
      <c r="ISL383" s="334"/>
      <c r="ISM383" s="334"/>
      <c r="ISN383" s="334"/>
      <c r="ISO383" s="334"/>
      <c r="ISP383" s="334"/>
      <c r="ISQ383" s="334"/>
      <c r="ISR383" s="334"/>
      <c r="ISS383" s="334"/>
      <c r="IST383" s="334"/>
      <c r="ISU383" s="334"/>
      <c r="ISV383" s="334"/>
      <c r="ISW383" s="334"/>
      <c r="ISX383" s="334"/>
      <c r="ISY383" s="334"/>
      <c r="ISZ383" s="334"/>
      <c r="ITA383" s="334"/>
      <c r="ITB383" s="334"/>
      <c r="ITC383" s="334"/>
      <c r="ITD383" s="334"/>
      <c r="ITE383" s="334"/>
      <c r="ITF383" s="334"/>
      <c r="ITG383" s="334"/>
      <c r="ITH383" s="334"/>
      <c r="ITI383" s="334"/>
      <c r="ITJ383" s="334"/>
      <c r="ITK383" s="334"/>
      <c r="ITL383" s="334"/>
      <c r="ITM383" s="334"/>
      <c r="ITN383" s="334"/>
      <c r="ITO383" s="334"/>
      <c r="ITP383" s="334"/>
      <c r="ITQ383" s="334"/>
      <c r="ITR383" s="334"/>
      <c r="ITS383" s="334"/>
      <c r="ITT383" s="334"/>
      <c r="ITU383" s="334"/>
      <c r="ITV383" s="334"/>
      <c r="ITW383" s="334"/>
      <c r="ITX383" s="334"/>
      <c r="ITY383" s="334"/>
      <c r="ITZ383" s="334"/>
      <c r="IUA383" s="334"/>
      <c r="IUB383" s="334"/>
      <c r="IUC383" s="334"/>
      <c r="IUD383" s="334"/>
      <c r="IUE383" s="334"/>
      <c r="IUF383" s="334"/>
      <c r="IUG383" s="334"/>
      <c r="IUH383" s="334"/>
      <c r="IUI383" s="334"/>
      <c r="IUJ383" s="334"/>
      <c r="IUK383" s="334"/>
      <c r="IUL383" s="334"/>
      <c r="IUM383" s="334"/>
      <c r="IUN383" s="334"/>
      <c r="IUO383" s="334"/>
      <c r="IUP383" s="334"/>
      <c r="IUQ383" s="334"/>
      <c r="IUR383" s="334"/>
      <c r="IUS383" s="334"/>
      <c r="IUT383" s="334"/>
      <c r="IUU383" s="334"/>
      <c r="IUV383" s="334"/>
      <c r="IUW383" s="334"/>
      <c r="IUX383" s="334"/>
      <c r="IUY383" s="334"/>
      <c r="IUZ383" s="334"/>
      <c r="IVA383" s="334"/>
      <c r="IVB383" s="334"/>
      <c r="IVC383" s="334"/>
      <c r="IVD383" s="334"/>
      <c r="IVE383" s="334"/>
      <c r="IVF383" s="334"/>
      <c r="IVG383" s="334"/>
      <c r="IVH383" s="334"/>
      <c r="IVI383" s="334"/>
      <c r="IVJ383" s="334"/>
      <c r="IVK383" s="334"/>
      <c r="IVL383" s="334"/>
      <c r="IVM383" s="334"/>
      <c r="IVN383" s="334"/>
      <c r="IVO383" s="334"/>
      <c r="IVP383" s="334"/>
      <c r="IVQ383" s="334"/>
      <c r="IVR383" s="334"/>
      <c r="IVS383" s="334"/>
      <c r="IVT383" s="334"/>
      <c r="IVU383" s="334"/>
      <c r="IVV383" s="334"/>
      <c r="IVW383" s="334"/>
      <c r="IVX383" s="334"/>
      <c r="IVY383" s="334"/>
      <c r="IVZ383" s="334"/>
      <c r="IWA383" s="334"/>
      <c r="IWB383" s="334"/>
      <c r="IWC383" s="334"/>
      <c r="IWD383" s="334"/>
      <c r="IWE383" s="334"/>
      <c r="IWF383" s="334"/>
      <c r="IWG383" s="334"/>
      <c r="IWH383" s="334"/>
      <c r="IWI383" s="334"/>
      <c r="IWJ383" s="334"/>
      <c r="IWK383" s="334"/>
      <c r="IWL383" s="334"/>
      <c r="IWM383" s="334"/>
      <c r="IWN383" s="334"/>
      <c r="IWO383" s="334"/>
      <c r="IWP383" s="334"/>
      <c r="IWQ383" s="334"/>
      <c r="IWR383" s="334"/>
      <c r="IWS383" s="334"/>
      <c r="IWT383" s="334"/>
      <c r="IWU383" s="334"/>
      <c r="IWV383" s="334"/>
      <c r="IWW383" s="334"/>
      <c r="IWX383" s="334"/>
      <c r="IWY383" s="334"/>
      <c r="IWZ383" s="334"/>
      <c r="IXA383" s="334"/>
      <c r="IXB383" s="334"/>
      <c r="IXC383" s="334"/>
      <c r="IXD383" s="334"/>
      <c r="IXE383" s="334"/>
      <c r="IXF383" s="334"/>
      <c r="IXG383" s="334"/>
      <c r="IXH383" s="334"/>
      <c r="IXI383" s="334"/>
      <c r="IXJ383" s="334"/>
      <c r="IXK383" s="334"/>
      <c r="IXL383" s="334"/>
      <c r="IXM383" s="334"/>
      <c r="IXN383" s="334"/>
      <c r="IXO383" s="334"/>
      <c r="IXP383" s="334"/>
      <c r="IXQ383" s="334"/>
      <c r="IXR383" s="334"/>
      <c r="IXS383" s="334"/>
      <c r="IXT383" s="334"/>
      <c r="IXU383" s="334"/>
      <c r="IXV383" s="334"/>
      <c r="IXW383" s="334"/>
      <c r="IXX383" s="334"/>
      <c r="IXY383" s="334"/>
      <c r="IXZ383" s="334"/>
      <c r="IYA383" s="334"/>
      <c r="IYB383" s="334"/>
      <c r="IYC383" s="334"/>
      <c r="IYD383" s="334"/>
      <c r="IYE383" s="334"/>
      <c r="IYF383" s="334"/>
      <c r="IYG383" s="334"/>
      <c r="IYH383" s="334"/>
      <c r="IYI383" s="334"/>
      <c r="IYJ383" s="334"/>
      <c r="IYK383" s="334"/>
      <c r="IYL383" s="334"/>
      <c r="IYM383" s="334"/>
      <c r="IYN383" s="334"/>
      <c r="IYO383" s="334"/>
      <c r="IYP383" s="334"/>
      <c r="IYQ383" s="334"/>
      <c r="IYR383" s="334"/>
      <c r="IYS383" s="334"/>
      <c r="IYT383" s="334"/>
      <c r="IYU383" s="334"/>
      <c r="IYV383" s="334"/>
      <c r="IYW383" s="334"/>
      <c r="IYX383" s="334"/>
      <c r="IYY383" s="334"/>
      <c r="IYZ383" s="334"/>
      <c r="IZA383" s="334"/>
      <c r="IZB383" s="334"/>
      <c r="IZC383" s="334"/>
      <c r="IZD383" s="334"/>
      <c r="IZE383" s="334"/>
      <c r="IZF383" s="334"/>
      <c r="IZG383" s="334"/>
      <c r="IZH383" s="334"/>
      <c r="IZI383" s="334"/>
      <c r="IZJ383" s="334"/>
      <c r="IZK383" s="334"/>
      <c r="IZL383" s="334"/>
      <c r="IZM383" s="334"/>
      <c r="IZN383" s="334"/>
      <c r="IZO383" s="334"/>
      <c r="IZP383" s="334"/>
      <c r="IZQ383" s="334"/>
      <c r="IZR383" s="334"/>
      <c r="IZS383" s="334"/>
      <c r="IZT383" s="334"/>
      <c r="IZU383" s="334"/>
      <c r="IZV383" s="334"/>
      <c r="IZW383" s="334"/>
      <c r="IZX383" s="334"/>
      <c r="IZY383" s="334"/>
      <c r="IZZ383" s="334"/>
      <c r="JAA383" s="334"/>
      <c r="JAB383" s="334"/>
      <c r="JAC383" s="334"/>
      <c r="JAD383" s="334"/>
      <c r="JAE383" s="334"/>
      <c r="JAF383" s="334"/>
      <c r="JAG383" s="334"/>
      <c r="JAH383" s="334"/>
      <c r="JAI383" s="334"/>
      <c r="JAJ383" s="334"/>
      <c r="JAK383" s="334"/>
      <c r="JAL383" s="334"/>
      <c r="JAM383" s="334"/>
      <c r="JAN383" s="334"/>
      <c r="JAO383" s="334"/>
      <c r="JAP383" s="334"/>
      <c r="JAQ383" s="334"/>
      <c r="JAR383" s="334"/>
      <c r="JAS383" s="334"/>
      <c r="JAT383" s="334"/>
      <c r="JAU383" s="334"/>
      <c r="JAV383" s="334"/>
      <c r="JAW383" s="334"/>
      <c r="JAX383" s="334"/>
      <c r="JAY383" s="334"/>
      <c r="JAZ383" s="334"/>
      <c r="JBA383" s="334"/>
      <c r="JBB383" s="334"/>
      <c r="JBC383" s="334"/>
      <c r="JBD383" s="334"/>
      <c r="JBE383" s="334"/>
      <c r="JBF383" s="334"/>
      <c r="JBG383" s="334"/>
      <c r="JBH383" s="334"/>
      <c r="JBI383" s="334"/>
      <c r="JBJ383" s="334"/>
      <c r="JBK383" s="334"/>
      <c r="JBL383" s="334"/>
      <c r="JBM383" s="334"/>
      <c r="JBN383" s="334"/>
      <c r="JBO383" s="334"/>
      <c r="JBP383" s="334"/>
      <c r="JBQ383" s="334"/>
      <c r="JBR383" s="334"/>
      <c r="JBS383" s="334"/>
      <c r="JBT383" s="334"/>
      <c r="JBU383" s="334"/>
      <c r="JBV383" s="334"/>
      <c r="JBW383" s="334"/>
      <c r="JBX383" s="334"/>
      <c r="JBY383" s="334"/>
      <c r="JBZ383" s="334"/>
      <c r="JCA383" s="334"/>
      <c r="JCB383" s="334"/>
      <c r="JCC383" s="334"/>
      <c r="JCD383" s="334"/>
      <c r="JCE383" s="334"/>
      <c r="JCF383" s="334"/>
      <c r="JCG383" s="334"/>
      <c r="JCH383" s="334"/>
      <c r="JCI383" s="334"/>
      <c r="JCJ383" s="334"/>
      <c r="JCK383" s="334"/>
      <c r="JCL383" s="334"/>
      <c r="JCM383" s="334"/>
      <c r="JCN383" s="334"/>
      <c r="JCO383" s="334"/>
      <c r="JCP383" s="334"/>
      <c r="JCQ383" s="334"/>
      <c r="JCR383" s="334"/>
      <c r="JCS383" s="334"/>
      <c r="JCT383" s="334"/>
      <c r="JCU383" s="334"/>
      <c r="JCV383" s="334"/>
      <c r="JCW383" s="334"/>
      <c r="JCX383" s="334"/>
      <c r="JCY383" s="334"/>
      <c r="JCZ383" s="334"/>
      <c r="JDA383" s="334"/>
      <c r="JDB383" s="334"/>
      <c r="JDC383" s="334"/>
      <c r="JDD383" s="334"/>
      <c r="JDE383" s="334"/>
      <c r="JDF383" s="334"/>
      <c r="JDG383" s="334"/>
      <c r="JDH383" s="334"/>
      <c r="JDI383" s="334"/>
      <c r="JDJ383" s="334"/>
      <c r="JDK383" s="334"/>
      <c r="JDL383" s="334"/>
      <c r="JDM383" s="334"/>
      <c r="JDN383" s="334"/>
      <c r="JDO383" s="334"/>
      <c r="JDP383" s="334"/>
      <c r="JDQ383" s="334"/>
      <c r="JDR383" s="334"/>
      <c r="JDS383" s="334"/>
      <c r="JDT383" s="334"/>
      <c r="JDU383" s="334"/>
      <c r="JDV383" s="334"/>
      <c r="JDW383" s="334"/>
      <c r="JDX383" s="334"/>
      <c r="JDY383" s="334"/>
      <c r="JDZ383" s="334"/>
      <c r="JEA383" s="334"/>
      <c r="JEB383" s="334"/>
      <c r="JEC383" s="334"/>
      <c r="JED383" s="334"/>
      <c r="JEE383" s="334"/>
      <c r="JEF383" s="334"/>
      <c r="JEG383" s="334"/>
      <c r="JEH383" s="334"/>
      <c r="JEI383" s="334"/>
      <c r="JEJ383" s="334"/>
      <c r="JEK383" s="334"/>
      <c r="JEL383" s="334"/>
      <c r="JEM383" s="334"/>
      <c r="JEN383" s="334"/>
      <c r="JEO383" s="334"/>
      <c r="JEP383" s="334"/>
      <c r="JEQ383" s="334"/>
      <c r="JER383" s="334"/>
      <c r="JES383" s="334"/>
      <c r="JET383" s="334"/>
      <c r="JEU383" s="334"/>
      <c r="JEV383" s="334"/>
      <c r="JEW383" s="334"/>
      <c r="JEX383" s="334"/>
      <c r="JEY383" s="334"/>
      <c r="JEZ383" s="334"/>
      <c r="JFA383" s="334"/>
      <c r="JFB383" s="334"/>
      <c r="JFC383" s="334"/>
      <c r="JFD383" s="334"/>
      <c r="JFE383" s="334"/>
      <c r="JFF383" s="334"/>
      <c r="JFG383" s="334"/>
      <c r="JFH383" s="334"/>
      <c r="JFI383" s="334"/>
      <c r="JFJ383" s="334"/>
      <c r="JFK383" s="334"/>
      <c r="JFL383" s="334"/>
      <c r="JFM383" s="334"/>
      <c r="JFN383" s="334"/>
      <c r="JFO383" s="334"/>
      <c r="JFP383" s="334"/>
      <c r="JFQ383" s="334"/>
      <c r="JFR383" s="334"/>
      <c r="JFS383" s="334"/>
      <c r="JFT383" s="334"/>
      <c r="JFU383" s="334"/>
      <c r="JFV383" s="334"/>
      <c r="JFW383" s="334"/>
      <c r="JFX383" s="334"/>
      <c r="JFY383" s="334"/>
      <c r="JFZ383" s="334"/>
      <c r="JGA383" s="334"/>
      <c r="JGB383" s="334"/>
      <c r="JGC383" s="334"/>
      <c r="JGD383" s="334"/>
      <c r="JGE383" s="334"/>
      <c r="JGF383" s="334"/>
      <c r="JGG383" s="334"/>
      <c r="JGH383" s="334"/>
      <c r="JGI383" s="334"/>
      <c r="JGJ383" s="334"/>
      <c r="JGK383" s="334"/>
      <c r="JGL383" s="334"/>
      <c r="JGM383" s="334"/>
      <c r="JGN383" s="334"/>
      <c r="JGO383" s="334"/>
      <c r="JGP383" s="334"/>
      <c r="JGQ383" s="334"/>
      <c r="JGR383" s="334"/>
      <c r="JGS383" s="334"/>
      <c r="JGT383" s="334"/>
      <c r="JGU383" s="334"/>
      <c r="JGV383" s="334"/>
      <c r="JGW383" s="334"/>
      <c r="JGX383" s="334"/>
      <c r="JGY383" s="334"/>
      <c r="JGZ383" s="334"/>
      <c r="JHA383" s="334"/>
      <c r="JHB383" s="334"/>
      <c r="JHC383" s="334"/>
      <c r="JHD383" s="334"/>
      <c r="JHE383" s="334"/>
      <c r="JHF383" s="334"/>
      <c r="JHG383" s="334"/>
      <c r="JHH383" s="334"/>
      <c r="JHI383" s="334"/>
      <c r="JHJ383" s="334"/>
      <c r="JHK383" s="334"/>
      <c r="JHL383" s="334"/>
      <c r="JHM383" s="334"/>
      <c r="JHN383" s="334"/>
      <c r="JHO383" s="334"/>
      <c r="JHP383" s="334"/>
      <c r="JHQ383" s="334"/>
      <c r="JHR383" s="334"/>
      <c r="JHS383" s="334"/>
      <c r="JHT383" s="334"/>
      <c r="JHU383" s="334"/>
      <c r="JHV383" s="334"/>
      <c r="JHW383" s="334"/>
      <c r="JHX383" s="334"/>
      <c r="JHY383" s="334"/>
      <c r="JHZ383" s="334"/>
      <c r="JIA383" s="334"/>
      <c r="JIB383" s="334"/>
      <c r="JIC383" s="334"/>
      <c r="JID383" s="334"/>
      <c r="JIE383" s="334"/>
      <c r="JIF383" s="334"/>
      <c r="JIG383" s="334"/>
      <c r="JIH383" s="334"/>
      <c r="JII383" s="334"/>
      <c r="JIJ383" s="334"/>
      <c r="JIK383" s="334"/>
      <c r="JIL383" s="334"/>
      <c r="JIM383" s="334"/>
      <c r="JIN383" s="334"/>
      <c r="JIO383" s="334"/>
      <c r="JIP383" s="334"/>
      <c r="JIQ383" s="334"/>
      <c r="JIR383" s="334"/>
      <c r="JIS383" s="334"/>
      <c r="JIT383" s="334"/>
      <c r="JIU383" s="334"/>
      <c r="JIV383" s="334"/>
      <c r="JIW383" s="334"/>
      <c r="JIX383" s="334"/>
      <c r="JIY383" s="334"/>
      <c r="JIZ383" s="334"/>
      <c r="JJA383" s="334"/>
      <c r="JJB383" s="334"/>
      <c r="JJC383" s="334"/>
      <c r="JJD383" s="334"/>
      <c r="JJE383" s="334"/>
      <c r="JJF383" s="334"/>
      <c r="JJG383" s="334"/>
      <c r="JJH383" s="334"/>
      <c r="JJI383" s="334"/>
      <c r="JJJ383" s="334"/>
      <c r="JJK383" s="334"/>
      <c r="JJL383" s="334"/>
      <c r="JJM383" s="334"/>
      <c r="JJN383" s="334"/>
      <c r="JJO383" s="334"/>
      <c r="JJP383" s="334"/>
      <c r="JJQ383" s="334"/>
      <c r="JJR383" s="334"/>
      <c r="JJS383" s="334"/>
      <c r="JJT383" s="334"/>
      <c r="JJU383" s="334"/>
      <c r="JJV383" s="334"/>
      <c r="JJW383" s="334"/>
      <c r="JJX383" s="334"/>
      <c r="JJY383" s="334"/>
      <c r="JJZ383" s="334"/>
      <c r="JKA383" s="334"/>
      <c r="JKB383" s="334"/>
      <c r="JKC383" s="334"/>
      <c r="JKD383" s="334"/>
      <c r="JKE383" s="334"/>
      <c r="JKF383" s="334"/>
      <c r="JKG383" s="334"/>
      <c r="JKH383" s="334"/>
      <c r="JKI383" s="334"/>
      <c r="JKJ383" s="334"/>
      <c r="JKK383" s="334"/>
      <c r="JKL383" s="334"/>
      <c r="JKM383" s="334"/>
      <c r="JKN383" s="334"/>
      <c r="JKO383" s="334"/>
      <c r="JKP383" s="334"/>
      <c r="JKQ383" s="334"/>
      <c r="JKR383" s="334"/>
      <c r="JKS383" s="334"/>
      <c r="JKT383" s="334"/>
      <c r="JKU383" s="334"/>
      <c r="JKV383" s="334"/>
      <c r="JKW383" s="334"/>
      <c r="JKX383" s="334"/>
      <c r="JKY383" s="334"/>
      <c r="JKZ383" s="334"/>
      <c r="JLA383" s="334"/>
      <c r="JLB383" s="334"/>
      <c r="JLC383" s="334"/>
      <c r="JLD383" s="334"/>
      <c r="JLE383" s="334"/>
      <c r="JLF383" s="334"/>
      <c r="JLG383" s="334"/>
      <c r="JLH383" s="334"/>
      <c r="JLI383" s="334"/>
      <c r="JLJ383" s="334"/>
      <c r="JLK383" s="334"/>
      <c r="JLL383" s="334"/>
      <c r="JLM383" s="334"/>
      <c r="JLN383" s="334"/>
      <c r="JLO383" s="334"/>
      <c r="JLP383" s="334"/>
      <c r="JLQ383" s="334"/>
      <c r="JLR383" s="334"/>
      <c r="JLS383" s="334"/>
      <c r="JLT383" s="334"/>
      <c r="JLU383" s="334"/>
      <c r="JLV383" s="334"/>
      <c r="JLW383" s="334"/>
      <c r="JLX383" s="334"/>
      <c r="JLY383" s="334"/>
      <c r="JLZ383" s="334"/>
      <c r="JMA383" s="334"/>
      <c r="JMB383" s="334"/>
      <c r="JMC383" s="334"/>
      <c r="JMD383" s="334"/>
      <c r="JME383" s="334"/>
      <c r="JMF383" s="334"/>
      <c r="JMG383" s="334"/>
      <c r="JMH383" s="334"/>
      <c r="JMI383" s="334"/>
      <c r="JMJ383" s="334"/>
      <c r="JMK383" s="334"/>
      <c r="JML383" s="334"/>
      <c r="JMM383" s="334"/>
      <c r="JMN383" s="334"/>
      <c r="JMO383" s="334"/>
      <c r="JMP383" s="334"/>
      <c r="JMQ383" s="334"/>
      <c r="JMR383" s="334"/>
      <c r="JMS383" s="334"/>
      <c r="JMT383" s="334"/>
      <c r="JMU383" s="334"/>
      <c r="JMV383" s="334"/>
      <c r="JMW383" s="334"/>
      <c r="JMX383" s="334"/>
      <c r="JMY383" s="334"/>
      <c r="JMZ383" s="334"/>
      <c r="JNA383" s="334"/>
      <c r="JNB383" s="334"/>
      <c r="JNC383" s="334"/>
      <c r="JND383" s="334"/>
      <c r="JNE383" s="334"/>
      <c r="JNF383" s="334"/>
      <c r="JNG383" s="334"/>
      <c r="JNH383" s="334"/>
      <c r="JNI383" s="334"/>
      <c r="JNJ383" s="334"/>
      <c r="JNK383" s="334"/>
      <c r="JNL383" s="334"/>
      <c r="JNM383" s="334"/>
      <c r="JNN383" s="334"/>
      <c r="JNO383" s="334"/>
      <c r="JNP383" s="334"/>
      <c r="JNQ383" s="334"/>
      <c r="JNR383" s="334"/>
      <c r="JNS383" s="334"/>
      <c r="JNT383" s="334"/>
      <c r="JNU383" s="334"/>
      <c r="JNV383" s="334"/>
      <c r="JNW383" s="334"/>
      <c r="JNX383" s="334"/>
      <c r="JNY383" s="334"/>
      <c r="JNZ383" s="334"/>
      <c r="JOA383" s="334"/>
      <c r="JOB383" s="334"/>
      <c r="JOC383" s="334"/>
      <c r="JOD383" s="334"/>
      <c r="JOE383" s="334"/>
      <c r="JOF383" s="334"/>
      <c r="JOG383" s="334"/>
      <c r="JOH383" s="334"/>
      <c r="JOI383" s="334"/>
      <c r="JOJ383" s="334"/>
      <c r="JOK383" s="334"/>
      <c r="JOL383" s="334"/>
      <c r="JOM383" s="334"/>
      <c r="JON383" s="334"/>
      <c r="JOO383" s="334"/>
      <c r="JOP383" s="334"/>
      <c r="JOQ383" s="334"/>
      <c r="JOR383" s="334"/>
      <c r="JOS383" s="334"/>
      <c r="JOT383" s="334"/>
      <c r="JOU383" s="334"/>
      <c r="JOV383" s="334"/>
      <c r="JOW383" s="334"/>
      <c r="JOX383" s="334"/>
      <c r="JOY383" s="334"/>
      <c r="JOZ383" s="334"/>
      <c r="JPA383" s="334"/>
      <c r="JPB383" s="334"/>
      <c r="JPC383" s="334"/>
      <c r="JPD383" s="334"/>
      <c r="JPE383" s="334"/>
      <c r="JPF383" s="334"/>
      <c r="JPG383" s="334"/>
      <c r="JPH383" s="334"/>
      <c r="JPI383" s="334"/>
      <c r="JPJ383" s="334"/>
      <c r="JPK383" s="334"/>
      <c r="JPL383" s="334"/>
      <c r="JPM383" s="334"/>
      <c r="JPN383" s="334"/>
      <c r="JPO383" s="334"/>
      <c r="JPP383" s="334"/>
      <c r="JPQ383" s="334"/>
      <c r="JPR383" s="334"/>
      <c r="JPS383" s="334"/>
      <c r="JPT383" s="334"/>
      <c r="JPU383" s="334"/>
      <c r="JPV383" s="334"/>
      <c r="JPW383" s="334"/>
      <c r="JPX383" s="334"/>
      <c r="JPY383" s="334"/>
      <c r="JPZ383" s="334"/>
      <c r="JQA383" s="334"/>
      <c r="JQB383" s="334"/>
      <c r="JQC383" s="334"/>
      <c r="JQD383" s="334"/>
      <c r="JQE383" s="334"/>
      <c r="JQF383" s="334"/>
      <c r="JQG383" s="334"/>
      <c r="JQH383" s="334"/>
      <c r="JQI383" s="334"/>
      <c r="JQJ383" s="334"/>
      <c r="JQK383" s="334"/>
      <c r="JQL383" s="334"/>
      <c r="JQM383" s="334"/>
      <c r="JQN383" s="334"/>
      <c r="JQO383" s="334"/>
      <c r="JQP383" s="334"/>
      <c r="JQQ383" s="334"/>
      <c r="JQR383" s="334"/>
      <c r="JQS383" s="334"/>
      <c r="JQT383" s="334"/>
      <c r="JQU383" s="334"/>
      <c r="JQV383" s="334"/>
      <c r="JQW383" s="334"/>
      <c r="JQX383" s="334"/>
      <c r="JQY383" s="334"/>
      <c r="JQZ383" s="334"/>
      <c r="JRA383" s="334"/>
      <c r="JRB383" s="334"/>
      <c r="JRC383" s="334"/>
      <c r="JRD383" s="334"/>
      <c r="JRE383" s="334"/>
      <c r="JRF383" s="334"/>
      <c r="JRG383" s="334"/>
      <c r="JRH383" s="334"/>
      <c r="JRI383" s="334"/>
      <c r="JRJ383" s="334"/>
      <c r="JRK383" s="334"/>
      <c r="JRL383" s="334"/>
      <c r="JRM383" s="334"/>
      <c r="JRN383" s="334"/>
      <c r="JRO383" s="334"/>
      <c r="JRP383" s="334"/>
      <c r="JRQ383" s="334"/>
      <c r="JRR383" s="334"/>
      <c r="JRS383" s="334"/>
      <c r="JRT383" s="334"/>
      <c r="JRU383" s="334"/>
      <c r="JRV383" s="334"/>
      <c r="JRW383" s="334"/>
      <c r="JRX383" s="334"/>
      <c r="JRY383" s="334"/>
      <c r="JRZ383" s="334"/>
      <c r="JSA383" s="334"/>
      <c r="JSB383" s="334"/>
      <c r="JSC383" s="334"/>
      <c r="JSD383" s="334"/>
      <c r="JSE383" s="334"/>
      <c r="JSF383" s="334"/>
      <c r="JSG383" s="334"/>
      <c r="JSH383" s="334"/>
      <c r="JSI383" s="334"/>
      <c r="JSJ383" s="334"/>
      <c r="JSK383" s="334"/>
      <c r="JSL383" s="334"/>
      <c r="JSM383" s="334"/>
      <c r="JSN383" s="334"/>
      <c r="JSO383" s="334"/>
      <c r="JSP383" s="334"/>
      <c r="JSQ383" s="334"/>
      <c r="JSR383" s="334"/>
      <c r="JSS383" s="334"/>
      <c r="JST383" s="334"/>
      <c r="JSU383" s="334"/>
      <c r="JSV383" s="334"/>
      <c r="JSW383" s="334"/>
      <c r="JSX383" s="334"/>
      <c r="JSY383" s="334"/>
      <c r="JSZ383" s="334"/>
      <c r="JTA383" s="334"/>
      <c r="JTB383" s="334"/>
      <c r="JTC383" s="334"/>
      <c r="JTD383" s="334"/>
      <c r="JTE383" s="334"/>
      <c r="JTF383" s="334"/>
      <c r="JTG383" s="334"/>
      <c r="JTH383" s="334"/>
      <c r="JTI383" s="334"/>
      <c r="JTJ383" s="334"/>
      <c r="JTK383" s="334"/>
      <c r="JTL383" s="334"/>
      <c r="JTM383" s="334"/>
      <c r="JTN383" s="334"/>
      <c r="JTO383" s="334"/>
      <c r="JTP383" s="334"/>
      <c r="JTQ383" s="334"/>
      <c r="JTR383" s="334"/>
      <c r="JTS383" s="334"/>
      <c r="JTT383" s="334"/>
      <c r="JTU383" s="334"/>
      <c r="JTV383" s="334"/>
      <c r="JTW383" s="334"/>
      <c r="JTX383" s="334"/>
      <c r="JTY383" s="334"/>
      <c r="JTZ383" s="334"/>
      <c r="JUA383" s="334"/>
      <c r="JUB383" s="334"/>
      <c r="JUC383" s="334"/>
      <c r="JUD383" s="334"/>
      <c r="JUE383" s="334"/>
      <c r="JUF383" s="334"/>
      <c r="JUG383" s="334"/>
      <c r="JUH383" s="334"/>
      <c r="JUI383" s="334"/>
      <c r="JUJ383" s="334"/>
      <c r="JUK383" s="334"/>
      <c r="JUL383" s="334"/>
      <c r="JUM383" s="334"/>
      <c r="JUN383" s="334"/>
      <c r="JUO383" s="334"/>
      <c r="JUP383" s="334"/>
      <c r="JUQ383" s="334"/>
      <c r="JUR383" s="334"/>
      <c r="JUS383" s="334"/>
      <c r="JUT383" s="334"/>
      <c r="JUU383" s="334"/>
      <c r="JUV383" s="334"/>
      <c r="JUW383" s="334"/>
      <c r="JUX383" s="334"/>
      <c r="JUY383" s="334"/>
      <c r="JUZ383" s="334"/>
      <c r="JVA383" s="334"/>
      <c r="JVB383" s="334"/>
      <c r="JVC383" s="334"/>
      <c r="JVD383" s="334"/>
      <c r="JVE383" s="334"/>
      <c r="JVF383" s="334"/>
      <c r="JVG383" s="334"/>
      <c r="JVH383" s="334"/>
      <c r="JVI383" s="334"/>
      <c r="JVJ383" s="334"/>
      <c r="JVK383" s="334"/>
      <c r="JVL383" s="334"/>
      <c r="JVM383" s="334"/>
      <c r="JVN383" s="334"/>
      <c r="JVO383" s="334"/>
      <c r="JVP383" s="334"/>
      <c r="JVQ383" s="334"/>
      <c r="JVR383" s="334"/>
      <c r="JVS383" s="334"/>
      <c r="JVT383" s="334"/>
      <c r="JVU383" s="334"/>
      <c r="JVV383" s="334"/>
      <c r="JVW383" s="334"/>
      <c r="JVX383" s="334"/>
      <c r="JVY383" s="334"/>
      <c r="JVZ383" s="334"/>
      <c r="JWA383" s="334"/>
      <c r="JWB383" s="334"/>
      <c r="JWC383" s="334"/>
      <c r="JWD383" s="334"/>
      <c r="JWE383" s="334"/>
      <c r="JWF383" s="334"/>
      <c r="JWG383" s="334"/>
      <c r="JWH383" s="334"/>
      <c r="JWI383" s="334"/>
      <c r="JWJ383" s="334"/>
      <c r="JWK383" s="334"/>
      <c r="JWL383" s="334"/>
      <c r="JWM383" s="334"/>
      <c r="JWN383" s="334"/>
      <c r="JWO383" s="334"/>
      <c r="JWP383" s="334"/>
      <c r="JWQ383" s="334"/>
      <c r="JWR383" s="334"/>
      <c r="JWS383" s="334"/>
      <c r="JWT383" s="334"/>
      <c r="JWU383" s="334"/>
      <c r="JWV383" s="334"/>
      <c r="JWW383" s="334"/>
      <c r="JWX383" s="334"/>
      <c r="JWY383" s="334"/>
      <c r="JWZ383" s="334"/>
      <c r="JXA383" s="334"/>
      <c r="JXB383" s="334"/>
      <c r="JXC383" s="334"/>
      <c r="JXD383" s="334"/>
      <c r="JXE383" s="334"/>
      <c r="JXF383" s="334"/>
      <c r="JXG383" s="334"/>
      <c r="JXH383" s="334"/>
      <c r="JXI383" s="334"/>
      <c r="JXJ383" s="334"/>
      <c r="JXK383" s="334"/>
      <c r="JXL383" s="334"/>
      <c r="JXM383" s="334"/>
      <c r="JXN383" s="334"/>
      <c r="JXO383" s="334"/>
      <c r="JXP383" s="334"/>
      <c r="JXQ383" s="334"/>
      <c r="JXR383" s="334"/>
      <c r="JXS383" s="334"/>
      <c r="JXT383" s="334"/>
      <c r="JXU383" s="334"/>
      <c r="JXV383" s="334"/>
      <c r="JXW383" s="334"/>
      <c r="JXX383" s="334"/>
      <c r="JXY383" s="334"/>
      <c r="JXZ383" s="334"/>
      <c r="JYA383" s="334"/>
      <c r="JYB383" s="334"/>
      <c r="JYC383" s="334"/>
      <c r="JYD383" s="334"/>
      <c r="JYE383" s="334"/>
      <c r="JYF383" s="334"/>
      <c r="JYG383" s="334"/>
      <c r="JYH383" s="334"/>
      <c r="JYI383" s="334"/>
      <c r="JYJ383" s="334"/>
      <c r="JYK383" s="334"/>
      <c r="JYL383" s="334"/>
      <c r="JYM383" s="334"/>
      <c r="JYN383" s="334"/>
      <c r="JYO383" s="334"/>
      <c r="JYP383" s="334"/>
      <c r="JYQ383" s="334"/>
      <c r="JYR383" s="334"/>
      <c r="JYS383" s="334"/>
      <c r="JYT383" s="334"/>
      <c r="JYU383" s="334"/>
      <c r="JYV383" s="334"/>
      <c r="JYW383" s="334"/>
      <c r="JYX383" s="334"/>
      <c r="JYY383" s="334"/>
      <c r="JYZ383" s="334"/>
      <c r="JZA383" s="334"/>
      <c r="JZB383" s="334"/>
      <c r="JZC383" s="334"/>
      <c r="JZD383" s="334"/>
      <c r="JZE383" s="334"/>
      <c r="JZF383" s="334"/>
      <c r="JZG383" s="334"/>
      <c r="JZH383" s="334"/>
      <c r="JZI383" s="334"/>
      <c r="JZJ383" s="334"/>
      <c r="JZK383" s="334"/>
      <c r="JZL383" s="334"/>
      <c r="JZM383" s="334"/>
      <c r="JZN383" s="334"/>
      <c r="JZO383" s="334"/>
      <c r="JZP383" s="334"/>
      <c r="JZQ383" s="334"/>
      <c r="JZR383" s="334"/>
      <c r="JZS383" s="334"/>
      <c r="JZT383" s="334"/>
      <c r="JZU383" s="334"/>
      <c r="JZV383" s="334"/>
      <c r="JZW383" s="334"/>
      <c r="JZX383" s="334"/>
      <c r="JZY383" s="334"/>
      <c r="JZZ383" s="334"/>
      <c r="KAA383" s="334"/>
      <c r="KAB383" s="334"/>
      <c r="KAC383" s="334"/>
      <c r="KAD383" s="334"/>
      <c r="KAE383" s="334"/>
      <c r="KAF383" s="334"/>
      <c r="KAG383" s="334"/>
      <c r="KAH383" s="334"/>
      <c r="KAI383" s="334"/>
      <c r="KAJ383" s="334"/>
      <c r="KAK383" s="334"/>
      <c r="KAL383" s="334"/>
      <c r="KAM383" s="334"/>
      <c r="KAN383" s="334"/>
      <c r="KAO383" s="334"/>
      <c r="KAP383" s="334"/>
      <c r="KAQ383" s="334"/>
      <c r="KAR383" s="334"/>
      <c r="KAS383" s="334"/>
      <c r="KAT383" s="334"/>
      <c r="KAU383" s="334"/>
      <c r="KAV383" s="334"/>
      <c r="KAW383" s="334"/>
      <c r="KAX383" s="334"/>
      <c r="KAY383" s="334"/>
      <c r="KAZ383" s="334"/>
      <c r="KBA383" s="334"/>
      <c r="KBB383" s="334"/>
      <c r="KBC383" s="334"/>
      <c r="KBD383" s="334"/>
      <c r="KBE383" s="334"/>
      <c r="KBF383" s="334"/>
      <c r="KBG383" s="334"/>
      <c r="KBH383" s="334"/>
      <c r="KBI383" s="334"/>
      <c r="KBJ383" s="334"/>
      <c r="KBK383" s="334"/>
      <c r="KBL383" s="334"/>
      <c r="KBM383" s="334"/>
      <c r="KBN383" s="334"/>
      <c r="KBO383" s="334"/>
      <c r="KBP383" s="334"/>
      <c r="KBQ383" s="334"/>
      <c r="KBR383" s="334"/>
      <c r="KBS383" s="334"/>
      <c r="KBT383" s="334"/>
      <c r="KBU383" s="334"/>
      <c r="KBV383" s="334"/>
      <c r="KBW383" s="334"/>
      <c r="KBX383" s="334"/>
      <c r="KBY383" s="334"/>
      <c r="KBZ383" s="334"/>
      <c r="KCA383" s="334"/>
      <c r="KCB383" s="334"/>
      <c r="KCC383" s="334"/>
      <c r="KCD383" s="334"/>
      <c r="KCE383" s="334"/>
      <c r="KCF383" s="334"/>
      <c r="KCG383" s="334"/>
      <c r="KCH383" s="334"/>
      <c r="KCI383" s="334"/>
      <c r="KCJ383" s="334"/>
      <c r="KCK383" s="334"/>
      <c r="KCL383" s="334"/>
      <c r="KCM383" s="334"/>
      <c r="KCN383" s="334"/>
      <c r="KCO383" s="334"/>
      <c r="KCP383" s="334"/>
      <c r="KCQ383" s="334"/>
      <c r="KCR383" s="334"/>
      <c r="KCS383" s="334"/>
      <c r="KCT383" s="334"/>
      <c r="KCU383" s="334"/>
      <c r="KCV383" s="334"/>
      <c r="KCW383" s="334"/>
      <c r="KCX383" s="334"/>
      <c r="KCY383" s="334"/>
      <c r="KCZ383" s="334"/>
      <c r="KDA383" s="334"/>
      <c r="KDB383" s="334"/>
      <c r="KDC383" s="334"/>
      <c r="KDD383" s="334"/>
      <c r="KDE383" s="334"/>
      <c r="KDF383" s="334"/>
      <c r="KDG383" s="334"/>
      <c r="KDH383" s="334"/>
      <c r="KDI383" s="334"/>
      <c r="KDJ383" s="334"/>
      <c r="KDK383" s="334"/>
      <c r="KDL383" s="334"/>
      <c r="KDM383" s="334"/>
      <c r="KDN383" s="334"/>
      <c r="KDO383" s="334"/>
      <c r="KDP383" s="334"/>
      <c r="KDQ383" s="334"/>
      <c r="KDR383" s="334"/>
      <c r="KDS383" s="334"/>
      <c r="KDT383" s="334"/>
      <c r="KDU383" s="334"/>
      <c r="KDV383" s="334"/>
      <c r="KDW383" s="334"/>
      <c r="KDX383" s="334"/>
      <c r="KDY383" s="334"/>
      <c r="KDZ383" s="334"/>
      <c r="KEA383" s="334"/>
      <c r="KEB383" s="334"/>
      <c r="KEC383" s="334"/>
      <c r="KED383" s="334"/>
      <c r="KEE383" s="334"/>
      <c r="KEF383" s="334"/>
      <c r="KEG383" s="334"/>
      <c r="KEH383" s="334"/>
      <c r="KEI383" s="334"/>
      <c r="KEJ383" s="334"/>
      <c r="KEK383" s="334"/>
      <c r="KEL383" s="334"/>
      <c r="KEM383" s="334"/>
      <c r="KEN383" s="334"/>
      <c r="KEO383" s="334"/>
      <c r="KEP383" s="334"/>
      <c r="KEQ383" s="334"/>
      <c r="KER383" s="334"/>
      <c r="KES383" s="334"/>
      <c r="KET383" s="334"/>
      <c r="KEU383" s="334"/>
      <c r="KEV383" s="334"/>
      <c r="KEW383" s="334"/>
      <c r="KEX383" s="334"/>
      <c r="KEY383" s="334"/>
      <c r="KEZ383" s="334"/>
      <c r="KFA383" s="334"/>
      <c r="KFB383" s="334"/>
      <c r="KFC383" s="334"/>
      <c r="KFD383" s="334"/>
      <c r="KFE383" s="334"/>
      <c r="KFF383" s="334"/>
      <c r="KFG383" s="334"/>
      <c r="KFH383" s="334"/>
      <c r="KFI383" s="334"/>
      <c r="KFJ383" s="334"/>
      <c r="KFK383" s="334"/>
      <c r="KFL383" s="334"/>
      <c r="KFM383" s="334"/>
      <c r="KFN383" s="334"/>
      <c r="KFO383" s="334"/>
      <c r="KFP383" s="334"/>
      <c r="KFQ383" s="334"/>
      <c r="KFR383" s="334"/>
      <c r="KFS383" s="334"/>
      <c r="KFT383" s="334"/>
      <c r="KFU383" s="334"/>
      <c r="KFV383" s="334"/>
      <c r="KFW383" s="334"/>
      <c r="KFX383" s="334"/>
      <c r="KFY383" s="334"/>
      <c r="KFZ383" s="334"/>
      <c r="KGA383" s="334"/>
      <c r="KGB383" s="334"/>
      <c r="KGC383" s="334"/>
      <c r="KGD383" s="334"/>
      <c r="KGE383" s="334"/>
      <c r="KGF383" s="334"/>
      <c r="KGG383" s="334"/>
      <c r="KGH383" s="334"/>
      <c r="KGI383" s="334"/>
      <c r="KGJ383" s="334"/>
      <c r="KGK383" s="334"/>
      <c r="KGL383" s="334"/>
      <c r="KGM383" s="334"/>
      <c r="KGN383" s="334"/>
      <c r="KGO383" s="334"/>
      <c r="KGP383" s="334"/>
      <c r="KGQ383" s="334"/>
      <c r="KGR383" s="334"/>
      <c r="KGS383" s="334"/>
      <c r="KGT383" s="334"/>
      <c r="KGU383" s="334"/>
      <c r="KGV383" s="334"/>
      <c r="KGW383" s="334"/>
      <c r="KGX383" s="334"/>
      <c r="KGY383" s="334"/>
      <c r="KGZ383" s="334"/>
      <c r="KHA383" s="334"/>
      <c r="KHB383" s="334"/>
      <c r="KHC383" s="334"/>
      <c r="KHD383" s="334"/>
      <c r="KHE383" s="334"/>
      <c r="KHF383" s="334"/>
      <c r="KHG383" s="334"/>
      <c r="KHH383" s="334"/>
      <c r="KHI383" s="334"/>
      <c r="KHJ383" s="334"/>
      <c r="KHK383" s="334"/>
      <c r="KHL383" s="334"/>
      <c r="KHM383" s="334"/>
      <c r="KHN383" s="334"/>
      <c r="KHO383" s="334"/>
      <c r="KHP383" s="334"/>
      <c r="KHQ383" s="334"/>
      <c r="KHR383" s="334"/>
      <c r="KHS383" s="334"/>
      <c r="KHT383" s="334"/>
      <c r="KHU383" s="334"/>
      <c r="KHV383" s="334"/>
      <c r="KHW383" s="334"/>
      <c r="KHX383" s="334"/>
      <c r="KHY383" s="334"/>
      <c r="KHZ383" s="334"/>
      <c r="KIA383" s="334"/>
      <c r="KIB383" s="334"/>
      <c r="KIC383" s="334"/>
      <c r="KID383" s="334"/>
      <c r="KIE383" s="334"/>
      <c r="KIF383" s="334"/>
      <c r="KIG383" s="334"/>
      <c r="KIH383" s="334"/>
      <c r="KII383" s="334"/>
      <c r="KIJ383" s="334"/>
      <c r="KIK383" s="334"/>
      <c r="KIL383" s="334"/>
      <c r="KIM383" s="334"/>
      <c r="KIN383" s="334"/>
      <c r="KIO383" s="334"/>
      <c r="KIP383" s="334"/>
      <c r="KIQ383" s="334"/>
      <c r="KIR383" s="334"/>
      <c r="KIS383" s="334"/>
      <c r="KIT383" s="334"/>
      <c r="KIU383" s="334"/>
      <c r="KIV383" s="334"/>
      <c r="KIW383" s="334"/>
      <c r="KIX383" s="334"/>
      <c r="KIY383" s="334"/>
      <c r="KIZ383" s="334"/>
      <c r="KJA383" s="334"/>
      <c r="KJB383" s="334"/>
      <c r="KJC383" s="334"/>
      <c r="KJD383" s="334"/>
      <c r="KJE383" s="334"/>
      <c r="KJF383" s="334"/>
      <c r="KJG383" s="334"/>
      <c r="KJH383" s="334"/>
      <c r="KJI383" s="334"/>
      <c r="KJJ383" s="334"/>
      <c r="KJK383" s="334"/>
      <c r="KJL383" s="334"/>
      <c r="KJM383" s="334"/>
      <c r="KJN383" s="334"/>
      <c r="KJO383" s="334"/>
      <c r="KJP383" s="334"/>
      <c r="KJQ383" s="334"/>
      <c r="KJR383" s="334"/>
      <c r="KJS383" s="334"/>
      <c r="KJT383" s="334"/>
      <c r="KJU383" s="334"/>
      <c r="KJV383" s="334"/>
      <c r="KJW383" s="334"/>
      <c r="KJX383" s="334"/>
      <c r="KJY383" s="334"/>
      <c r="KJZ383" s="334"/>
      <c r="KKA383" s="334"/>
      <c r="KKB383" s="334"/>
      <c r="KKC383" s="334"/>
      <c r="KKD383" s="334"/>
      <c r="KKE383" s="334"/>
      <c r="KKF383" s="334"/>
      <c r="KKG383" s="334"/>
      <c r="KKH383" s="334"/>
      <c r="KKI383" s="334"/>
      <c r="KKJ383" s="334"/>
      <c r="KKK383" s="334"/>
      <c r="KKL383" s="334"/>
      <c r="KKM383" s="334"/>
      <c r="KKN383" s="334"/>
      <c r="KKO383" s="334"/>
      <c r="KKP383" s="334"/>
      <c r="KKQ383" s="334"/>
      <c r="KKR383" s="334"/>
      <c r="KKS383" s="334"/>
      <c r="KKT383" s="334"/>
      <c r="KKU383" s="334"/>
      <c r="KKV383" s="334"/>
      <c r="KKW383" s="334"/>
      <c r="KKX383" s="334"/>
      <c r="KKY383" s="334"/>
      <c r="KKZ383" s="334"/>
      <c r="KLA383" s="334"/>
      <c r="KLB383" s="334"/>
      <c r="KLC383" s="334"/>
      <c r="KLD383" s="334"/>
      <c r="KLE383" s="334"/>
      <c r="KLF383" s="334"/>
      <c r="KLG383" s="334"/>
      <c r="KLH383" s="334"/>
      <c r="KLI383" s="334"/>
      <c r="KLJ383" s="334"/>
      <c r="KLK383" s="334"/>
      <c r="KLL383" s="334"/>
      <c r="KLM383" s="334"/>
      <c r="KLN383" s="334"/>
      <c r="KLO383" s="334"/>
      <c r="KLP383" s="334"/>
      <c r="KLQ383" s="334"/>
      <c r="KLR383" s="334"/>
      <c r="KLS383" s="334"/>
      <c r="KLT383" s="334"/>
      <c r="KLU383" s="334"/>
      <c r="KLV383" s="334"/>
      <c r="KLW383" s="334"/>
      <c r="KLX383" s="334"/>
      <c r="KLY383" s="334"/>
      <c r="KLZ383" s="334"/>
      <c r="KMA383" s="334"/>
      <c r="KMB383" s="334"/>
      <c r="KMC383" s="334"/>
      <c r="KMD383" s="334"/>
      <c r="KME383" s="334"/>
      <c r="KMF383" s="334"/>
      <c r="KMG383" s="334"/>
      <c r="KMH383" s="334"/>
      <c r="KMI383" s="334"/>
      <c r="KMJ383" s="334"/>
      <c r="KMK383" s="334"/>
      <c r="KML383" s="334"/>
      <c r="KMM383" s="334"/>
      <c r="KMN383" s="334"/>
      <c r="KMO383" s="334"/>
      <c r="KMP383" s="334"/>
      <c r="KMQ383" s="334"/>
      <c r="KMR383" s="334"/>
      <c r="KMS383" s="334"/>
      <c r="KMT383" s="334"/>
      <c r="KMU383" s="334"/>
      <c r="KMV383" s="334"/>
      <c r="KMW383" s="334"/>
      <c r="KMX383" s="334"/>
      <c r="KMY383" s="334"/>
      <c r="KMZ383" s="334"/>
      <c r="KNA383" s="334"/>
      <c r="KNB383" s="334"/>
      <c r="KNC383" s="334"/>
      <c r="KND383" s="334"/>
      <c r="KNE383" s="334"/>
      <c r="KNF383" s="334"/>
      <c r="KNG383" s="334"/>
      <c r="KNH383" s="334"/>
      <c r="KNI383" s="334"/>
      <c r="KNJ383" s="334"/>
      <c r="KNK383" s="334"/>
      <c r="KNL383" s="334"/>
      <c r="KNM383" s="334"/>
      <c r="KNN383" s="334"/>
      <c r="KNO383" s="334"/>
      <c r="KNP383" s="334"/>
      <c r="KNQ383" s="334"/>
      <c r="KNR383" s="334"/>
      <c r="KNS383" s="334"/>
      <c r="KNT383" s="334"/>
      <c r="KNU383" s="334"/>
      <c r="KNV383" s="334"/>
      <c r="KNW383" s="334"/>
      <c r="KNX383" s="334"/>
      <c r="KNY383" s="334"/>
      <c r="KNZ383" s="334"/>
      <c r="KOA383" s="334"/>
      <c r="KOB383" s="334"/>
      <c r="KOC383" s="334"/>
      <c r="KOD383" s="334"/>
      <c r="KOE383" s="334"/>
      <c r="KOF383" s="334"/>
      <c r="KOG383" s="334"/>
      <c r="KOH383" s="334"/>
      <c r="KOI383" s="334"/>
      <c r="KOJ383" s="334"/>
      <c r="KOK383" s="334"/>
      <c r="KOL383" s="334"/>
      <c r="KOM383" s="334"/>
      <c r="KON383" s="334"/>
      <c r="KOO383" s="334"/>
      <c r="KOP383" s="334"/>
      <c r="KOQ383" s="334"/>
      <c r="KOR383" s="334"/>
      <c r="KOS383" s="334"/>
      <c r="KOT383" s="334"/>
      <c r="KOU383" s="334"/>
      <c r="KOV383" s="334"/>
      <c r="KOW383" s="334"/>
      <c r="KOX383" s="334"/>
      <c r="KOY383" s="334"/>
      <c r="KOZ383" s="334"/>
      <c r="KPA383" s="334"/>
      <c r="KPB383" s="334"/>
      <c r="KPC383" s="334"/>
      <c r="KPD383" s="334"/>
      <c r="KPE383" s="334"/>
      <c r="KPF383" s="334"/>
      <c r="KPG383" s="334"/>
      <c r="KPH383" s="334"/>
      <c r="KPI383" s="334"/>
      <c r="KPJ383" s="334"/>
      <c r="KPK383" s="334"/>
      <c r="KPL383" s="334"/>
      <c r="KPM383" s="334"/>
      <c r="KPN383" s="334"/>
      <c r="KPO383" s="334"/>
      <c r="KPP383" s="334"/>
      <c r="KPQ383" s="334"/>
      <c r="KPR383" s="334"/>
      <c r="KPS383" s="334"/>
      <c r="KPT383" s="334"/>
      <c r="KPU383" s="334"/>
      <c r="KPV383" s="334"/>
      <c r="KPW383" s="334"/>
      <c r="KPX383" s="334"/>
      <c r="KPY383" s="334"/>
      <c r="KPZ383" s="334"/>
      <c r="KQA383" s="334"/>
      <c r="KQB383" s="334"/>
      <c r="KQC383" s="334"/>
      <c r="KQD383" s="334"/>
      <c r="KQE383" s="334"/>
      <c r="KQF383" s="334"/>
      <c r="KQG383" s="334"/>
      <c r="KQH383" s="334"/>
      <c r="KQI383" s="334"/>
      <c r="KQJ383" s="334"/>
      <c r="KQK383" s="334"/>
      <c r="KQL383" s="334"/>
      <c r="KQM383" s="334"/>
      <c r="KQN383" s="334"/>
      <c r="KQO383" s="334"/>
      <c r="KQP383" s="334"/>
      <c r="KQQ383" s="334"/>
      <c r="KQR383" s="334"/>
      <c r="KQS383" s="334"/>
      <c r="KQT383" s="334"/>
      <c r="KQU383" s="334"/>
      <c r="KQV383" s="334"/>
      <c r="KQW383" s="334"/>
      <c r="KQX383" s="334"/>
      <c r="KQY383" s="334"/>
      <c r="KQZ383" s="334"/>
      <c r="KRA383" s="334"/>
      <c r="KRB383" s="334"/>
      <c r="KRC383" s="334"/>
      <c r="KRD383" s="334"/>
      <c r="KRE383" s="334"/>
      <c r="KRF383" s="334"/>
      <c r="KRG383" s="334"/>
      <c r="KRH383" s="334"/>
      <c r="KRI383" s="334"/>
      <c r="KRJ383" s="334"/>
      <c r="KRK383" s="334"/>
      <c r="KRL383" s="334"/>
      <c r="KRM383" s="334"/>
      <c r="KRN383" s="334"/>
      <c r="KRO383" s="334"/>
      <c r="KRP383" s="334"/>
      <c r="KRQ383" s="334"/>
      <c r="KRR383" s="334"/>
      <c r="KRS383" s="334"/>
      <c r="KRT383" s="334"/>
      <c r="KRU383" s="334"/>
      <c r="KRV383" s="334"/>
      <c r="KRW383" s="334"/>
      <c r="KRX383" s="334"/>
      <c r="KRY383" s="334"/>
      <c r="KRZ383" s="334"/>
      <c r="KSA383" s="334"/>
      <c r="KSB383" s="334"/>
      <c r="KSC383" s="334"/>
      <c r="KSD383" s="334"/>
      <c r="KSE383" s="334"/>
      <c r="KSF383" s="334"/>
      <c r="KSG383" s="334"/>
      <c r="KSH383" s="334"/>
      <c r="KSI383" s="334"/>
      <c r="KSJ383" s="334"/>
      <c r="KSK383" s="334"/>
      <c r="KSL383" s="334"/>
      <c r="KSM383" s="334"/>
      <c r="KSN383" s="334"/>
      <c r="KSO383" s="334"/>
      <c r="KSP383" s="334"/>
      <c r="KSQ383" s="334"/>
      <c r="KSR383" s="334"/>
      <c r="KSS383" s="334"/>
      <c r="KST383" s="334"/>
      <c r="KSU383" s="334"/>
      <c r="KSV383" s="334"/>
      <c r="KSW383" s="334"/>
      <c r="KSX383" s="334"/>
      <c r="KSY383" s="334"/>
      <c r="KSZ383" s="334"/>
      <c r="KTA383" s="334"/>
      <c r="KTB383" s="334"/>
      <c r="KTC383" s="334"/>
      <c r="KTD383" s="334"/>
      <c r="KTE383" s="334"/>
      <c r="KTF383" s="334"/>
      <c r="KTG383" s="334"/>
      <c r="KTH383" s="334"/>
      <c r="KTI383" s="334"/>
      <c r="KTJ383" s="334"/>
      <c r="KTK383" s="334"/>
      <c r="KTL383" s="334"/>
      <c r="KTM383" s="334"/>
      <c r="KTN383" s="334"/>
      <c r="KTO383" s="334"/>
      <c r="KTP383" s="334"/>
      <c r="KTQ383" s="334"/>
      <c r="KTR383" s="334"/>
      <c r="KTS383" s="334"/>
      <c r="KTT383" s="334"/>
      <c r="KTU383" s="334"/>
      <c r="KTV383" s="334"/>
      <c r="KTW383" s="334"/>
      <c r="KTX383" s="334"/>
      <c r="KTY383" s="334"/>
      <c r="KTZ383" s="334"/>
      <c r="KUA383" s="334"/>
      <c r="KUB383" s="334"/>
      <c r="KUC383" s="334"/>
      <c r="KUD383" s="334"/>
      <c r="KUE383" s="334"/>
      <c r="KUF383" s="334"/>
      <c r="KUG383" s="334"/>
      <c r="KUH383" s="334"/>
      <c r="KUI383" s="334"/>
      <c r="KUJ383" s="334"/>
      <c r="KUK383" s="334"/>
      <c r="KUL383" s="334"/>
      <c r="KUM383" s="334"/>
      <c r="KUN383" s="334"/>
      <c r="KUO383" s="334"/>
      <c r="KUP383" s="334"/>
      <c r="KUQ383" s="334"/>
      <c r="KUR383" s="334"/>
      <c r="KUS383" s="334"/>
      <c r="KUT383" s="334"/>
      <c r="KUU383" s="334"/>
      <c r="KUV383" s="334"/>
      <c r="KUW383" s="334"/>
      <c r="KUX383" s="334"/>
      <c r="KUY383" s="334"/>
      <c r="KUZ383" s="334"/>
      <c r="KVA383" s="334"/>
      <c r="KVB383" s="334"/>
      <c r="KVC383" s="334"/>
      <c r="KVD383" s="334"/>
      <c r="KVE383" s="334"/>
      <c r="KVF383" s="334"/>
      <c r="KVG383" s="334"/>
      <c r="KVH383" s="334"/>
      <c r="KVI383" s="334"/>
      <c r="KVJ383" s="334"/>
      <c r="KVK383" s="334"/>
      <c r="KVL383" s="334"/>
      <c r="KVM383" s="334"/>
      <c r="KVN383" s="334"/>
      <c r="KVO383" s="334"/>
      <c r="KVP383" s="334"/>
      <c r="KVQ383" s="334"/>
      <c r="KVR383" s="334"/>
      <c r="KVS383" s="334"/>
      <c r="KVT383" s="334"/>
      <c r="KVU383" s="334"/>
      <c r="KVV383" s="334"/>
      <c r="KVW383" s="334"/>
      <c r="KVX383" s="334"/>
      <c r="KVY383" s="334"/>
      <c r="KVZ383" s="334"/>
      <c r="KWA383" s="334"/>
      <c r="KWB383" s="334"/>
      <c r="KWC383" s="334"/>
      <c r="KWD383" s="334"/>
      <c r="KWE383" s="334"/>
      <c r="KWF383" s="334"/>
      <c r="KWG383" s="334"/>
      <c r="KWH383" s="334"/>
      <c r="KWI383" s="334"/>
      <c r="KWJ383" s="334"/>
      <c r="KWK383" s="334"/>
      <c r="KWL383" s="334"/>
      <c r="KWM383" s="334"/>
      <c r="KWN383" s="334"/>
      <c r="KWO383" s="334"/>
      <c r="KWP383" s="334"/>
      <c r="KWQ383" s="334"/>
      <c r="KWR383" s="334"/>
      <c r="KWS383" s="334"/>
      <c r="KWT383" s="334"/>
      <c r="KWU383" s="334"/>
      <c r="KWV383" s="334"/>
      <c r="KWW383" s="334"/>
      <c r="KWX383" s="334"/>
      <c r="KWY383" s="334"/>
      <c r="KWZ383" s="334"/>
      <c r="KXA383" s="334"/>
      <c r="KXB383" s="334"/>
      <c r="KXC383" s="334"/>
      <c r="KXD383" s="334"/>
      <c r="KXE383" s="334"/>
      <c r="KXF383" s="334"/>
      <c r="KXG383" s="334"/>
      <c r="KXH383" s="334"/>
      <c r="KXI383" s="334"/>
      <c r="KXJ383" s="334"/>
      <c r="KXK383" s="334"/>
      <c r="KXL383" s="334"/>
      <c r="KXM383" s="334"/>
      <c r="KXN383" s="334"/>
      <c r="KXO383" s="334"/>
      <c r="KXP383" s="334"/>
      <c r="KXQ383" s="334"/>
      <c r="KXR383" s="334"/>
      <c r="KXS383" s="334"/>
      <c r="KXT383" s="334"/>
      <c r="KXU383" s="334"/>
      <c r="KXV383" s="334"/>
      <c r="KXW383" s="334"/>
      <c r="KXX383" s="334"/>
      <c r="KXY383" s="334"/>
      <c r="KXZ383" s="334"/>
      <c r="KYA383" s="334"/>
      <c r="KYB383" s="334"/>
      <c r="KYC383" s="334"/>
      <c r="KYD383" s="334"/>
      <c r="KYE383" s="334"/>
      <c r="KYF383" s="334"/>
      <c r="KYG383" s="334"/>
      <c r="KYH383" s="334"/>
      <c r="KYI383" s="334"/>
      <c r="KYJ383" s="334"/>
      <c r="KYK383" s="334"/>
      <c r="KYL383" s="334"/>
      <c r="KYM383" s="334"/>
      <c r="KYN383" s="334"/>
      <c r="KYO383" s="334"/>
      <c r="KYP383" s="334"/>
      <c r="KYQ383" s="334"/>
      <c r="KYR383" s="334"/>
      <c r="KYS383" s="334"/>
      <c r="KYT383" s="334"/>
      <c r="KYU383" s="334"/>
      <c r="KYV383" s="334"/>
      <c r="KYW383" s="334"/>
      <c r="KYX383" s="334"/>
      <c r="KYY383" s="334"/>
      <c r="KYZ383" s="334"/>
      <c r="KZA383" s="334"/>
      <c r="KZB383" s="334"/>
      <c r="KZC383" s="334"/>
      <c r="KZD383" s="334"/>
      <c r="KZE383" s="334"/>
      <c r="KZF383" s="334"/>
      <c r="KZG383" s="334"/>
      <c r="KZH383" s="334"/>
      <c r="KZI383" s="334"/>
      <c r="KZJ383" s="334"/>
      <c r="KZK383" s="334"/>
      <c r="KZL383" s="334"/>
      <c r="KZM383" s="334"/>
      <c r="KZN383" s="334"/>
      <c r="KZO383" s="334"/>
      <c r="KZP383" s="334"/>
      <c r="KZQ383" s="334"/>
      <c r="KZR383" s="334"/>
      <c r="KZS383" s="334"/>
      <c r="KZT383" s="334"/>
      <c r="KZU383" s="334"/>
      <c r="KZV383" s="334"/>
      <c r="KZW383" s="334"/>
      <c r="KZX383" s="334"/>
      <c r="KZY383" s="334"/>
      <c r="KZZ383" s="334"/>
      <c r="LAA383" s="334"/>
      <c r="LAB383" s="334"/>
      <c r="LAC383" s="334"/>
      <c r="LAD383" s="334"/>
      <c r="LAE383" s="334"/>
      <c r="LAF383" s="334"/>
      <c r="LAG383" s="334"/>
      <c r="LAH383" s="334"/>
      <c r="LAI383" s="334"/>
      <c r="LAJ383" s="334"/>
      <c r="LAK383" s="334"/>
      <c r="LAL383" s="334"/>
      <c r="LAM383" s="334"/>
      <c r="LAN383" s="334"/>
      <c r="LAO383" s="334"/>
      <c r="LAP383" s="334"/>
      <c r="LAQ383" s="334"/>
      <c r="LAR383" s="334"/>
      <c r="LAS383" s="334"/>
      <c r="LAT383" s="334"/>
      <c r="LAU383" s="334"/>
      <c r="LAV383" s="334"/>
      <c r="LAW383" s="334"/>
      <c r="LAX383" s="334"/>
      <c r="LAY383" s="334"/>
      <c r="LAZ383" s="334"/>
      <c r="LBA383" s="334"/>
      <c r="LBB383" s="334"/>
      <c r="LBC383" s="334"/>
      <c r="LBD383" s="334"/>
      <c r="LBE383" s="334"/>
      <c r="LBF383" s="334"/>
      <c r="LBG383" s="334"/>
      <c r="LBH383" s="334"/>
      <c r="LBI383" s="334"/>
      <c r="LBJ383" s="334"/>
      <c r="LBK383" s="334"/>
      <c r="LBL383" s="334"/>
      <c r="LBM383" s="334"/>
      <c r="LBN383" s="334"/>
      <c r="LBO383" s="334"/>
      <c r="LBP383" s="334"/>
      <c r="LBQ383" s="334"/>
      <c r="LBR383" s="334"/>
      <c r="LBS383" s="334"/>
      <c r="LBT383" s="334"/>
      <c r="LBU383" s="334"/>
      <c r="LBV383" s="334"/>
      <c r="LBW383" s="334"/>
      <c r="LBX383" s="334"/>
      <c r="LBY383" s="334"/>
      <c r="LBZ383" s="334"/>
      <c r="LCA383" s="334"/>
      <c r="LCB383" s="334"/>
      <c r="LCC383" s="334"/>
      <c r="LCD383" s="334"/>
      <c r="LCE383" s="334"/>
      <c r="LCF383" s="334"/>
      <c r="LCG383" s="334"/>
      <c r="LCH383" s="334"/>
      <c r="LCI383" s="334"/>
      <c r="LCJ383" s="334"/>
      <c r="LCK383" s="334"/>
      <c r="LCL383" s="334"/>
      <c r="LCM383" s="334"/>
      <c r="LCN383" s="334"/>
      <c r="LCO383" s="334"/>
      <c r="LCP383" s="334"/>
      <c r="LCQ383" s="334"/>
      <c r="LCR383" s="334"/>
      <c r="LCS383" s="334"/>
      <c r="LCT383" s="334"/>
      <c r="LCU383" s="334"/>
      <c r="LCV383" s="334"/>
      <c r="LCW383" s="334"/>
      <c r="LCX383" s="334"/>
      <c r="LCY383" s="334"/>
      <c r="LCZ383" s="334"/>
      <c r="LDA383" s="334"/>
      <c r="LDB383" s="334"/>
      <c r="LDC383" s="334"/>
      <c r="LDD383" s="334"/>
      <c r="LDE383" s="334"/>
      <c r="LDF383" s="334"/>
      <c r="LDG383" s="334"/>
      <c r="LDH383" s="334"/>
      <c r="LDI383" s="334"/>
      <c r="LDJ383" s="334"/>
      <c r="LDK383" s="334"/>
      <c r="LDL383" s="334"/>
      <c r="LDM383" s="334"/>
      <c r="LDN383" s="334"/>
      <c r="LDO383" s="334"/>
      <c r="LDP383" s="334"/>
      <c r="LDQ383" s="334"/>
      <c r="LDR383" s="334"/>
      <c r="LDS383" s="334"/>
      <c r="LDT383" s="334"/>
      <c r="LDU383" s="334"/>
      <c r="LDV383" s="334"/>
      <c r="LDW383" s="334"/>
      <c r="LDX383" s="334"/>
      <c r="LDY383" s="334"/>
      <c r="LDZ383" s="334"/>
      <c r="LEA383" s="334"/>
      <c r="LEB383" s="334"/>
      <c r="LEC383" s="334"/>
      <c r="LED383" s="334"/>
      <c r="LEE383" s="334"/>
      <c r="LEF383" s="334"/>
      <c r="LEG383" s="334"/>
      <c r="LEH383" s="334"/>
      <c r="LEI383" s="334"/>
      <c r="LEJ383" s="334"/>
      <c r="LEK383" s="334"/>
      <c r="LEL383" s="334"/>
      <c r="LEM383" s="334"/>
      <c r="LEN383" s="334"/>
      <c r="LEO383" s="334"/>
      <c r="LEP383" s="334"/>
      <c r="LEQ383" s="334"/>
      <c r="LER383" s="334"/>
      <c r="LES383" s="334"/>
      <c r="LET383" s="334"/>
      <c r="LEU383" s="334"/>
      <c r="LEV383" s="334"/>
      <c r="LEW383" s="334"/>
      <c r="LEX383" s="334"/>
      <c r="LEY383" s="334"/>
      <c r="LEZ383" s="334"/>
      <c r="LFA383" s="334"/>
      <c r="LFB383" s="334"/>
      <c r="LFC383" s="334"/>
      <c r="LFD383" s="334"/>
      <c r="LFE383" s="334"/>
      <c r="LFF383" s="334"/>
      <c r="LFG383" s="334"/>
      <c r="LFH383" s="334"/>
      <c r="LFI383" s="334"/>
      <c r="LFJ383" s="334"/>
      <c r="LFK383" s="334"/>
      <c r="LFL383" s="334"/>
      <c r="LFM383" s="334"/>
      <c r="LFN383" s="334"/>
      <c r="LFO383" s="334"/>
      <c r="LFP383" s="334"/>
      <c r="LFQ383" s="334"/>
      <c r="LFR383" s="334"/>
      <c r="LFS383" s="334"/>
      <c r="LFT383" s="334"/>
      <c r="LFU383" s="334"/>
      <c r="LFV383" s="334"/>
      <c r="LFW383" s="334"/>
      <c r="LFX383" s="334"/>
      <c r="LFY383" s="334"/>
      <c r="LFZ383" s="334"/>
      <c r="LGA383" s="334"/>
      <c r="LGB383" s="334"/>
      <c r="LGC383" s="334"/>
      <c r="LGD383" s="334"/>
      <c r="LGE383" s="334"/>
      <c r="LGF383" s="334"/>
      <c r="LGG383" s="334"/>
      <c r="LGH383" s="334"/>
      <c r="LGI383" s="334"/>
      <c r="LGJ383" s="334"/>
      <c r="LGK383" s="334"/>
      <c r="LGL383" s="334"/>
      <c r="LGM383" s="334"/>
      <c r="LGN383" s="334"/>
      <c r="LGO383" s="334"/>
      <c r="LGP383" s="334"/>
      <c r="LGQ383" s="334"/>
      <c r="LGR383" s="334"/>
      <c r="LGS383" s="334"/>
      <c r="LGT383" s="334"/>
      <c r="LGU383" s="334"/>
      <c r="LGV383" s="334"/>
      <c r="LGW383" s="334"/>
      <c r="LGX383" s="334"/>
      <c r="LGY383" s="334"/>
      <c r="LGZ383" s="334"/>
      <c r="LHA383" s="334"/>
      <c r="LHB383" s="334"/>
      <c r="LHC383" s="334"/>
      <c r="LHD383" s="334"/>
      <c r="LHE383" s="334"/>
      <c r="LHF383" s="334"/>
      <c r="LHG383" s="334"/>
      <c r="LHH383" s="334"/>
      <c r="LHI383" s="334"/>
      <c r="LHJ383" s="334"/>
      <c r="LHK383" s="334"/>
      <c r="LHL383" s="334"/>
      <c r="LHM383" s="334"/>
      <c r="LHN383" s="334"/>
      <c r="LHO383" s="334"/>
      <c r="LHP383" s="334"/>
      <c r="LHQ383" s="334"/>
      <c r="LHR383" s="334"/>
      <c r="LHS383" s="334"/>
      <c r="LHT383" s="334"/>
      <c r="LHU383" s="334"/>
      <c r="LHV383" s="334"/>
      <c r="LHW383" s="334"/>
      <c r="LHX383" s="334"/>
      <c r="LHY383" s="334"/>
      <c r="LHZ383" s="334"/>
      <c r="LIA383" s="334"/>
      <c r="LIB383" s="334"/>
      <c r="LIC383" s="334"/>
      <c r="LID383" s="334"/>
      <c r="LIE383" s="334"/>
      <c r="LIF383" s="334"/>
      <c r="LIG383" s="334"/>
      <c r="LIH383" s="334"/>
      <c r="LII383" s="334"/>
      <c r="LIJ383" s="334"/>
      <c r="LIK383" s="334"/>
      <c r="LIL383" s="334"/>
      <c r="LIM383" s="334"/>
      <c r="LIN383" s="334"/>
      <c r="LIO383" s="334"/>
      <c r="LIP383" s="334"/>
      <c r="LIQ383" s="334"/>
      <c r="LIR383" s="334"/>
      <c r="LIS383" s="334"/>
      <c r="LIT383" s="334"/>
      <c r="LIU383" s="334"/>
      <c r="LIV383" s="334"/>
      <c r="LIW383" s="334"/>
      <c r="LIX383" s="334"/>
      <c r="LIY383" s="334"/>
      <c r="LIZ383" s="334"/>
      <c r="LJA383" s="334"/>
      <c r="LJB383" s="334"/>
      <c r="LJC383" s="334"/>
      <c r="LJD383" s="334"/>
      <c r="LJE383" s="334"/>
      <c r="LJF383" s="334"/>
      <c r="LJG383" s="334"/>
      <c r="LJH383" s="334"/>
      <c r="LJI383" s="334"/>
      <c r="LJJ383" s="334"/>
      <c r="LJK383" s="334"/>
      <c r="LJL383" s="334"/>
      <c r="LJM383" s="334"/>
      <c r="LJN383" s="334"/>
      <c r="LJO383" s="334"/>
      <c r="LJP383" s="334"/>
      <c r="LJQ383" s="334"/>
      <c r="LJR383" s="334"/>
      <c r="LJS383" s="334"/>
      <c r="LJT383" s="334"/>
      <c r="LJU383" s="334"/>
      <c r="LJV383" s="334"/>
      <c r="LJW383" s="334"/>
      <c r="LJX383" s="334"/>
      <c r="LJY383" s="334"/>
      <c r="LJZ383" s="334"/>
      <c r="LKA383" s="334"/>
      <c r="LKB383" s="334"/>
      <c r="LKC383" s="334"/>
      <c r="LKD383" s="334"/>
      <c r="LKE383" s="334"/>
      <c r="LKF383" s="334"/>
      <c r="LKG383" s="334"/>
      <c r="LKH383" s="334"/>
      <c r="LKI383" s="334"/>
      <c r="LKJ383" s="334"/>
      <c r="LKK383" s="334"/>
      <c r="LKL383" s="334"/>
      <c r="LKM383" s="334"/>
      <c r="LKN383" s="334"/>
      <c r="LKO383" s="334"/>
      <c r="LKP383" s="334"/>
      <c r="LKQ383" s="334"/>
      <c r="LKR383" s="334"/>
      <c r="LKS383" s="334"/>
      <c r="LKT383" s="334"/>
      <c r="LKU383" s="334"/>
      <c r="LKV383" s="334"/>
      <c r="LKW383" s="334"/>
      <c r="LKX383" s="334"/>
      <c r="LKY383" s="334"/>
      <c r="LKZ383" s="334"/>
      <c r="LLA383" s="334"/>
      <c r="LLB383" s="334"/>
      <c r="LLC383" s="334"/>
      <c r="LLD383" s="334"/>
      <c r="LLE383" s="334"/>
      <c r="LLF383" s="334"/>
      <c r="LLG383" s="334"/>
      <c r="LLH383" s="334"/>
      <c r="LLI383" s="334"/>
      <c r="LLJ383" s="334"/>
      <c r="LLK383" s="334"/>
      <c r="LLL383" s="334"/>
      <c r="LLM383" s="334"/>
      <c r="LLN383" s="334"/>
      <c r="LLO383" s="334"/>
      <c r="LLP383" s="334"/>
      <c r="LLQ383" s="334"/>
      <c r="LLR383" s="334"/>
      <c r="LLS383" s="334"/>
      <c r="LLT383" s="334"/>
      <c r="LLU383" s="334"/>
      <c r="LLV383" s="334"/>
      <c r="LLW383" s="334"/>
      <c r="LLX383" s="334"/>
      <c r="LLY383" s="334"/>
      <c r="LLZ383" s="334"/>
      <c r="LMA383" s="334"/>
      <c r="LMB383" s="334"/>
      <c r="LMC383" s="334"/>
      <c r="LMD383" s="334"/>
      <c r="LME383" s="334"/>
      <c r="LMF383" s="334"/>
      <c r="LMG383" s="334"/>
      <c r="LMH383" s="334"/>
      <c r="LMI383" s="334"/>
      <c r="LMJ383" s="334"/>
      <c r="LMK383" s="334"/>
      <c r="LML383" s="334"/>
      <c r="LMM383" s="334"/>
      <c r="LMN383" s="334"/>
      <c r="LMO383" s="334"/>
      <c r="LMP383" s="334"/>
      <c r="LMQ383" s="334"/>
      <c r="LMR383" s="334"/>
      <c r="LMS383" s="334"/>
      <c r="LMT383" s="334"/>
      <c r="LMU383" s="334"/>
      <c r="LMV383" s="334"/>
      <c r="LMW383" s="334"/>
      <c r="LMX383" s="334"/>
      <c r="LMY383" s="334"/>
      <c r="LMZ383" s="334"/>
      <c r="LNA383" s="334"/>
      <c r="LNB383" s="334"/>
      <c r="LNC383" s="334"/>
      <c r="LND383" s="334"/>
      <c r="LNE383" s="334"/>
      <c r="LNF383" s="334"/>
      <c r="LNG383" s="334"/>
      <c r="LNH383" s="334"/>
      <c r="LNI383" s="334"/>
      <c r="LNJ383" s="334"/>
      <c r="LNK383" s="334"/>
      <c r="LNL383" s="334"/>
      <c r="LNM383" s="334"/>
      <c r="LNN383" s="334"/>
      <c r="LNO383" s="334"/>
      <c r="LNP383" s="334"/>
      <c r="LNQ383" s="334"/>
      <c r="LNR383" s="334"/>
      <c r="LNS383" s="334"/>
      <c r="LNT383" s="334"/>
      <c r="LNU383" s="334"/>
      <c r="LNV383" s="334"/>
      <c r="LNW383" s="334"/>
      <c r="LNX383" s="334"/>
      <c r="LNY383" s="334"/>
      <c r="LNZ383" s="334"/>
      <c r="LOA383" s="334"/>
      <c r="LOB383" s="334"/>
      <c r="LOC383" s="334"/>
      <c r="LOD383" s="334"/>
      <c r="LOE383" s="334"/>
      <c r="LOF383" s="334"/>
      <c r="LOG383" s="334"/>
      <c r="LOH383" s="334"/>
      <c r="LOI383" s="334"/>
      <c r="LOJ383" s="334"/>
      <c r="LOK383" s="334"/>
      <c r="LOL383" s="334"/>
      <c r="LOM383" s="334"/>
      <c r="LON383" s="334"/>
      <c r="LOO383" s="334"/>
      <c r="LOP383" s="334"/>
      <c r="LOQ383" s="334"/>
      <c r="LOR383" s="334"/>
      <c r="LOS383" s="334"/>
      <c r="LOT383" s="334"/>
      <c r="LOU383" s="334"/>
      <c r="LOV383" s="334"/>
      <c r="LOW383" s="334"/>
      <c r="LOX383" s="334"/>
      <c r="LOY383" s="334"/>
      <c r="LOZ383" s="334"/>
      <c r="LPA383" s="334"/>
      <c r="LPB383" s="334"/>
      <c r="LPC383" s="334"/>
      <c r="LPD383" s="334"/>
      <c r="LPE383" s="334"/>
      <c r="LPF383" s="334"/>
      <c r="LPG383" s="334"/>
      <c r="LPH383" s="334"/>
      <c r="LPI383" s="334"/>
      <c r="LPJ383" s="334"/>
      <c r="LPK383" s="334"/>
      <c r="LPL383" s="334"/>
      <c r="LPM383" s="334"/>
      <c r="LPN383" s="334"/>
      <c r="LPO383" s="334"/>
      <c r="LPP383" s="334"/>
      <c r="LPQ383" s="334"/>
      <c r="LPR383" s="334"/>
      <c r="LPS383" s="334"/>
      <c r="LPT383" s="334"/>
      <c r="LPU383" s="334"/>
      <c r="LPV383" s="334"/>
      <c r="LPW383" s="334"/>
      <c r="LPX383" s="334"/>
      <c r="LPY383" s="334"/>
      <c r="LPZ383" s="334"/>
      <c r="LQA383" s="334"/>
      <c r="LQB383" s="334"/>
      <c r="LQC383" s="334"/>
      <c r="LQD383" s="334"/>
      <c r="LQE383" s="334"/>
      <c r="LQF383" s="334"/>
      <c r="LQG383" s="334"/>
      <c r="LQH383" s="334"/>
      <c r="LQI383" s="334"/>
      <c r="LQJ383" s="334"/>
      <c r="LQK383" s="334"/>
      <c r="LQL383" s="334"/>
      <c r="LQM383" s="334"/>
      <c r="LQN383" s="334"/>
      <c r="LQO383" s="334"/>
      <c r="LQP383" s="334"/>
      <c r="LQQ383" s="334"/>
      <c r="LQR383" s="334"/>
      <c r="LQS383" s="334"/>
      <c r="LQT383" s="334"/>
      <c r="LQU383" s="334"/>
      <c r="LQV383" s="334"/>
      <c r="LQW383" s="334"/>
      <c r="LQX383" s="334"/>
      <c r="LQY383" s="334"/>
      <c r="LQZ383" s="334"/>
      <c r="LRA383" s="334"/>
      <c r="LRB383" s="334"/>
      <c r="LRC383" s="334"/>
      <c r="LRD383" s="334"/>
      <c r="LRE383" s="334"/>
      <c r="LRF383" s="334"/>
      <c r="LRG383" s="334"/>
      <c r="LRH383" s="334"/>
      <c r="LRI383" s="334"/>
      <c r="LRJ383" s="334"/>
      <c r="LRK383" s="334"/>
      <c r="LRL383" s="334"/>
      <c r="LRM383" s="334"/>
      <c r="LRN383" s="334"/>
      <c r="LRO383" s="334"/>
      <c r="LRP383" s="334"/>
      <c r="LRQ383" s="334"/>
      <c r="LRR383" s="334"/>
      <c r="LRS383" s="334"/>
      <c r="LRT383" s="334"/>
      <c r="LRU383" s="334"/>
      <c r="LRV383" s="334"/>
      <c r="LRW383" s="334"/>
      <c r="LRX383" s="334"/>
      <c r="LRY383" s="334"/>
      <c r="LRZ383" s="334"/>
      <c r="LSA383" s="334"/>
      <c r="LSB383" s="334"/>
      <c r="LSC383" s="334"/>
      <c r="LSD383" s="334"/>
      <c r="LSE383" s="334"/>
      <c r="LSF383" s="334"/>
      <c r="LSG383" s="334"/>
      <c r="LSH383" s="334"/>
      <c r="LSI383" s="334"/>
      <c r="LSJ383" s="334"/>
      <c r="LSK383" s="334"/>
      <c r="LSL383" s="334"/>
      <c r="LSM383" s="334"/>
      <c r="LSN383" s="334"/>
      <c r="LSO383" s="334"/>
      <c r="LSP383" s="334"/>
      <c r="LSQ383" s="334"/>
      <c r="LSR383" s="334"/>
      <c r="LSS383" s="334"/>
      <c r="LST383" s="334"/>
      <c r="LSU383" s="334"/>
      <c r="LSV383" s="334"/>
      <c r="LSW383" s="334"/>
      <c r="LSX383" s="334"/>
      <c r="LSY383" s="334"/>
      <c r="LSZ383" s="334"/>
      <c r="LTA383" s="334"/>
      <c r="LTB383" s="334"/>
      <c r="LTC383" s="334"/>
      <c r="LTD383" s="334"/>
      <c r="LTE383" s="334"/>
      <c r="LTF383" s="334"/>
      <c r="LTG383" s="334"/>
      <c r="LTH383" s="334"/>
      <c r="LTI383" s="334"/>
      <c r="LTJ383" s="334"/>
      <c r="LTK383" s="334"/>
      <c r="LTL383" s="334"/>
      <c r="LTM383" s="334"/>
      <c r="LTN383" s="334"/>
      <c r="LTO383" s="334"/>
      <c r="LTP383" s="334"/>
      <c r="LTQ383" s="334"/>
      <c r="LTR383" s="334"/>
      <c r="LTS383" s="334"/>
      <c r="LTT383" s="334"/>
      <c r="LTU383" s="334"/>
      <c r="LTV383" s="334"/>
      <c r="LTW383" s="334"/>
      <c r="LTX383" s="334"/>
      <c r="LTY383" s="334"/>
      <c r="LTZ383" s="334"/>
      <c r="LUA383" s="334"/>
      <c r="LUB383" s="334"/>
      <c r="LUC383" s="334"/>
      <c r="LUD383" s="334"/>
      <c r="LUE383" s="334"/>
      <c r="LUF383" s="334"/>
      <c r="LUG383" s="334"/>
      <c r="LUH383" s="334"/>
      <c r="LUI383" s="334"/>
      <c r="LUJ383" s="334"/>
      <c r="LUK383" s="334"/>
      <c r="LUL383" s="334"/>
      <c r="LUM383" s="334"/>
      <c r="LUN383" s="334"/>
      <c r="LUO383" s="334"/>
      <c r="LUP383" s="334"/>
      <c r="LUQ383" s="334"/>
      <c r="LUR383" s="334"/>
      <c r="LUS383" s="334"/>
      <c r="LUT383" s="334"/>
      <c r="LUU383" s="334"/>
      <c r="LUV383" s="334"/>
      <c r="LUW383" s="334"/>
      <c r="LUX383" s="334"/>
      <c r="LUY383" s="334"/>
      <c r="LUZ383" s="334"/>
      <c r="LVA383" s="334"/>
      <c r="LVB383" s="334"/>
      <c r="LVC383" s="334"/>
      <c r="LVD383" s="334"/>
      <c r="LVE383" s="334"/>
      <c r="LVF383" s="334"/>
      <c r="LVG383" s="334"/>
      <c r="LVH383" s="334"/>
      <c r="LVI383" s="334"/>
      <c r="LVJ383" s="334"/>
      <c r="LVK383" s="334"/>
      <c r="LVL383" s="334"/>
      <c r="LVM383" s="334"/>
      <c r="LVN383" s="334"/>
      <c r="LVO383" s="334"/>
      <c r="LVP383" s="334"/>
      <c r="LVQ383" s="334"/>
      <c r="LVR383" s="334"/>
      <c r="LVS383" s="334"/>
      <c r="LVT383" s="334"/>
      <c r="LVU383" s="334"/>
      <c r="LVV383" s="334"/>
      <c r="LVW383" s="334"/>
      <c r="LVX383" s="334"/>
      <c r="LVY383" s="334"/>
      <c r="LVZ383" s="334"/>
      <c r="LWA383" s="334"/>
      <c r="LWB383" s="334"/>
      <c r="LWC383" s="334"/>
      <c r="LWD383" s="334"/>
      <c r="LWE383" s="334"/>
      <c r="LWF383" s="334"/>
      <c r="LWG383" s="334"/>
      <c r="LWH383" s="334"/>
      <c r="LWI383" s="334"/>
      <c r="LWJ383" s="334"/>
      <c r="LWK383" s="334"/>
      <c r="LWL383" s="334"/>
      <c r="LWM383" s="334"/>
      <c r="LWN383" s="334"/>
      <c r="LWO383" s="334"/>
      <c r="LWP383" s="334"/>
      <c r="LWQ383" s="334"/>
      <c r="LWR383" s="334"/>
      <c r="LWS383" s="334"/>
      <c r="LWT383" s="334"/>
      <c r="LWU383" s="334"/>
      <c r="LWV383" s="334"/>
      <c r="LWW383" s="334"/>
      <c r="LWX383" s="334"/>
      <c r="LWY383" s="334"/>
      <c r="LWZ383" s="334"/>
      <c r="LXA383" s="334"/>
      <c r="LXB383" s="334"/>
      <c r="LXC383" s="334"/>
      <c r="LXD383" s="334"/>
      <c r="LXE383" s="334"/>
      <c r="LXF383" s="334"/>
      <c r="LXG383" s="334"/>
      <c r="LXH383" s="334"/>
      <c r="LXI383" s="334"/>
      <c r="LXJ383" s="334"/>
      <c r="LXK383" s="334"/>
      <c r="LXL383" s="334"/>
      <c r="LXM383" s="334"/>
      <c r="LXN383" s="334"/>
      <c r="LXO383" s="334"/>
      <c r="LXP383" s="334"/>
      <c r="LXQ383" s="334"/>
      <c r="LXR383" s="334"/>
      <c r="LXS383" s="334"/>
      <c r="LXT383" s="334"/>
      <c r="LXU383" s="334"/>
      <c r="LXV383" s="334"/>
      <c r="LXW383" s="334"/>
      <c r="LXX383" s="334"/>
      <c r="LXY383" s="334"/>
      <c r="LXZ383" s="334"/>
      <c r="LYA383" s="334"/>
      <c r="LYB383" s="334"/>
      <c r="LYC383" s="334"/>
      <c r="LYD383" s="334"/>
      <c r="LYE383" s="334"/>
      <c r="LYF383" s="334"/>
      <c r="LYG383" s="334"/>
      <c r="LYH383" s="334"/>
      <c r="LYI383" s="334"/>
      <c r="LYJ383" s="334"/>
      <c r="LYK383" s="334"/>
      <c r="LYL383" s="334"/>
      <c r="LYM383" s="334"/>
      <c r="LYN383" s="334"/>
      <c r="LYO383" s="334"/>
      <c r="LYP383" s="334"/>
      <c r="LYQ383" s="334"/>
      <c r="LYR383" s="334"/>
      <c r="LYS383" s="334"/>
      <c r="LYT383" s="334"/>
      <c r="LYU383" s="334"/>
      <c r="LYV383" s="334"/>
      <c r="LYW383" s="334"/>
      <c r="LYX383" s="334"/>
      <c r="LYY383" s="334"/>
      <c r="LYZ383" s="334"/>
      <c r="LZA383" s="334"/>
      <c r="LZB383" s="334"/>
      <c r="LZC383" s="334"/>
      <c r="LZD383" s="334"/>
      <c r="LZE383" s="334"/>
      <c r="LZF383" s="334"/>
      <c r="LZG383" s="334"/>
      <c r="LZH383" s="334"/>
      <c r="LZI383" s="334"/>
      <c r="LZJ383" s="334"/>
      <c r="LZK383" s="334"/>
      <c r="LZL383" s="334"/>
      <c r="LZM383" s="334"/>
      <c r="LZN383" s="334"/>
      <c r="LZO383" s="334"/>
      <c r="LZP383" s="334"/>
      <c r="LZQ383" s="334"/>
      <c r="LZR383" s="334"/>
      <c r="LZS383" s="334"/>
      <c r="LZT383" s="334"/>
      <c r="LZU383" s="334"/>
      <c r="LZV383" s="334"/>
      <c r="LZW383" s="334"/>
      <c r="LZX383" s="334"/>
      <c r="LZY383" s="334"/>
      <c r="LZZ383" s="334"/>
      <c r="MAA383" s="334"/>
      <c r="MAB383" s="334"/>
      <c r="MAC383" s="334"/>
      <c r="MAD383" s="334"/>
      <c r="MAE383" s="334"/>
      <c r="MAF383" s="334"/>
      <c r="MAG383" s="334"/>
      <c r="MAH383" s="334"/>
      <c r="MAI383" s="334"/>
      <c r="MAJ383" s="334"/>
      <c r="MAK383" s="334"/>
      <c r="MAL383" s="334"/>
      <c r="MAM383" s="334"/>
      <c r="MAN383" s="334"/>
      <c r="MAO383" s="334"/>
      <c r="MAP383" s="334"/>
      <c r="MAQ383" s="334"/>
      <c r="MAR383" s="334"/>
      <c r="MAS383" s="334"/>
      <c r="MAT383" s="334"/>
      <c r="MAU383" s="334"/>
      <c r="MAV383" s="334"/>
      <c r="MAW383" s="334"/>
      <c r="MAX383" s="334"/>
      <c r="MAY383" s="334"/>
      <c r="MAZ383" s="334"/>
      <c r="MBA383" s="334"/>
      <c r="MBB383" s="334"/>
      <c r="MBC383" s="334"/>
      <c r="MBD383" s="334"/>
      <c r="MBE383" s="334"/>
      <c r="MBF383" s="334"/>
      <c r="MBG383" s="334"/>
      <c r="MBH383" s="334"/>
      <c r="MBI383" s="334"/>
      <c r="MBJ383" s="334"/>
      <c r="MBK383" s="334"/>
      <c r="MBL383" s="334"/>
      <c r="MBM383" s="334"/>
      <c r="MBN383" s="334"/>
      <c r="MBO383" s="334"/>
      <c r="MBP383" s="334"/>
      <c r="MBQ383" s="334"/>
      <c r="MBR383" s="334"/>
      <c r="MBS383" s="334"/>
      <c r="MBT383" s="334"/>
      <c r="MBU383" s="334"/>
      <c r="MBV383" s="334"/>
      <c r="MBW383" s="334"/>
      <c r="MBX383" s="334"/>
      <c r="MBY383" s="334"/>
      <c r="MBZ383" s="334"/>
      <c r="MCA383" s="334"/>
      <c r="MCB383" s="334"/>
      <c r="MCC383" s="334"/>
      <c r="MCD383" s="334"/>
      <c r="MCE383" s="334"/>
      <c r="MCF383" s="334"/>
      <c r="MCG383" s="334"/>
      <c r="MCH383" s="334"/>
      <c r="MCI383" s="334"/>
      <c r="MCJ383" s="334"/>
      <c r="MCK383" s="334"/>
      <c r="MCL383" s="334"/>
      <c r="MCM383" s="334"/>
      <c r="MCN383" s="334"/>
      <c r="MCO383" s="334"/>
      <c r="MCP383" s="334"/>
      <c r="MCQ383" s="334"/>
      <c r="MCR383" s="334"/>
      <c r="MCS383" s="334"/>
      <c r="MCT383" s="334"/>
      <c r="MCU383" s="334"/>
      <c r="MCV383" s="334"/>
      <c r="MCW383" s="334"/>
      <c r="MCX383" s="334"/>
      <c r="MCY383" s="334"/>
      <c r="MCZ383" s="334"/>
      <c r="MDA383" s="334"/>
      <c r="MDB383" s="334"/>
      <c r="MDC383" s="334"/>
      <c r="MDD383" s="334"/>
      <c r="MDE383" s="334"/>
      <c r="MDF383" s="334"/>
      <c r="MDG383" s="334"/>
      <c r="MDH383" s="334"/>
      <c r="MDI383" s="334"/>
      <c r="MDJ383" s="334"/>
      <c r="MDK383" s="334"/>
      <c r="MDL383" s="334"/>
      <c r="MDM383" s="334"/>
      <c r="MDN383" s="334"/>
      <c r="MDO383" s="334"/>
      <c r="MDP383" s="334"/>
      <c r="MDQ383" s="334"/>
      <c r="MDR383" s="334"/>
      <c r="MDS383" s="334"/>
      <c r="MDT383" s="334"/>
      <c r="MDU383" s="334"/>
      <c r="MDV383" s="334"/>
      <c r="MDW383" s="334"/>
      <c r="MDX383" s="334"/>
      <c r="MDY383" s="334"/>
      <c r="MDZ383" s="334"/>
      <c r="MEA383" s="334"/>
      <c r="MEB383" s="334"/>
      <c r="MEC383" s="334"/>
      <c r="MED383" s="334"/>
      <c r="MEE383" s="334"/>
      <c r="MEF383" s="334"/>
      <c r="MEG383" s="334"/>
      <c r="MEH383" s="334"/>
      <c r="MEI383" s="334"/>
      <c r="MEJ383" s="334"/>
      <c r="MEK383" s="334"/>
      <c r="MEL383" s="334"/>
      <c r="MEM383" s="334"/>
      <c r="MEN383" s="334"/>
      <c r="MEO383" s="334"/>
      <c r="MEP383" s="334"/>
      <c r="MEQ383" s="334"/>
      <c r="MER383" s="334"/>
      <c r="MES383" s="334"/>
      <c r="MET383" s="334"/>
      <c r="MEU383" s="334"/>
      <c r="MEV383" s="334"/>
      <c r="MEW383" s="334"/>
      <c r="MEX383" s="334"/>
      <c r="MEY383" s="334"/>
      <c r="MEZ383" s="334"/>
      <c r="MFA383" s="334"/>
      <c r="MFB383" s="334"/>
      <c r="MFC383" s="334"/>
      <c r="MFD383" s="334"/>
      <c r="MFE383" s="334"/>
      <c r="MFF383" s="334"/>
      <c r="MFG383" s="334"/>
      <c r="MFH383" s="334"/>
      <c r="MFI383" s="334"/>
      <c r="MFJ383" s="334"/>
      <c r="MFK383" s="334"/>
      <c r="MFL383" s="334"/>
      <c r="MFM383" s="334"/>
      <c r="MFN383" s="334"/>
      <c r="MFO383" s="334"/>
      <c r="MFP383" s="334"/>
      <c r="MFQ383" s="334"/>
      <c r="MFR383" s="334"/>
      <c r="MFS383" s="334"/>
      <c r="MFT383" s="334"/>
      <c r="MFU383" s="334"/>
      <c r="MFV383" s="334"/>
      <c r="MFW383" s="334"/>
      <c r="MFX383" s="334"/>
      <c r="MFY383" s="334"/>
      <c r="MFZ383" s="334"/>
      <c r="MGA383" s="334"/>
      <c r="MGB383" s="334"/>
      <c r="MGC383" s="334"/>
      <c r="MGD383" s="334"/>
      <c r="MGE383" s="334"/>
      <c r="MGF383" s="334"/>
      <c r="MGG383" s="334"/>
      <c r="MGH383" s="334"/>
      <c r="MGI383" s="334"/>
      <c r="MGJ383" s="334"/>
      <c r="MGK383" s="334"/>
      <c r="MGL383" s="334"/>
      <c r="MGM383" s="334"/>
      <c r="MGN383" s="334"/>
      <c r="MGO383" s="334"/>
      <c r="MGP383" s="334"/>
      <c r="MGQ383" s="334"/>
      <c r="MGR383" s="334"/>
      <c r="MGS383" s="334"/>
      <c r="MGT383" s="334"/>
      <c r="MGU383" s="334"/>
      <c r="MGV383" s="334"/>
      <c r="MGW383" s="334"/>
      <c r="MGX383" s="334"/>
      <c r="MGY383" s="334"/>
      <c r="MGZ383" s="334"/>
      <c r="MHA383" s="334"/>
      <c r="MHB383" s="334"/>
      <c r="MHC383" s="334"/>
      <c r="MHD383" s="334"/>
      <c r="MHE383" s="334"/>
      <c r="MHF383" s="334"/>
      <c r="MHG383" s="334"/>
      <c r="MHH383" s="334"/>
      <c r="MHI383" s="334"/>
      <c r="MHJ383" s="334"/>
      <c r="MHK383" s="334"/>
      <c r="MHL383" s="334"/>
      <c r="MHM383" s="334"/>
      <c r="MHN383" s="334"/>
      <c r="MHO383" s="334"/>
      <c r="MHP383" s="334"/>
      <c r="MHQ383" s="334"/>
      <c r="MHR383" s="334"/>
      <c r="MHS383" s="334"/>
      <c r="MHT383" s="334"/>
      <c r="MHU383" s="334"/>
      <c r="MHV383" s="334"/>
      <c r="MHW383" s="334"/>
      <c r="MHX383" s="334"/>
      <c r="MHY383" s="334"/>
      <c r="MHZ383" s="334"/>
      <c r="MIA383" s="334"/>
      <c r="MIB383" s="334"/>
      <c r="MIC383" s="334"/>
      <c r="MID383" s="334"/>
      <c r="MIE383" s="334"/>
      <c r="MIF383" s="334"/>
      <c r="MIG383" s="334"/>
      <c r="MIH383" s="334"/>
      <c r="MII383" s="334"/>
      <c r="MIJ383" s="334"/>
      <c r="MIK383" s="334"/>
      <c r="MIL383" s="334"/>
      <c r="MIM383" s="334"/>
      <c r="MIN383" s="334"/>
      <c r="MIO383" s="334"/>
      <c r="MIP383" s="334"/>
      <c r="MIQ383" s="334"/>
      <c r="MIR383" s="334"/>
      <c r="MIS383" s="334"/>
      <c r="MIT383" s="334"/>
      <c r="MIU383" s="334"/>
      <c r="MIV383" s="334"/>
      <c r="MIW383" s="334"/>
      <c r="MIX383" s="334"/>
      <c r="MIY383" s="334"/>
      <c r="MIZ383" s="334"/>
      <c r="MJA383" s="334"/>
      <c r="MJB383" s="334"/>
      <c r="MJC383" s="334"/>
      <c r="MJD383" s="334"/>
      <c r="MJE383" s="334"/>
      <c r="MJF383" s="334"/>
      <c r="MJG383" s="334"/>
      <c r="MJH383" s="334"/>
      <c r="MJI383" s="334"/>
      <c r="MJJ383" s="334"/>
      <c r="MJK383" s="334"/>
      <c r="MJL383" s="334"/>
      <c r="MJM383" s="334"/>
      <c r="MJN383" s="334"/>
      <c r="MJO383" s="334"/>
      <c r="MJP383" s="334"/>
      <c r="MJQ383" s="334"/>
      <c r="MJR383" s="334"/>
      <c r="MJS383" s="334"/>
      <c r="MJT383" s="334"/>
      <c r="MJU383" s="334"/>
      <c r="MJV383" s="334"/>
      <c r="MJW383" s="334"/>
      <c r="MJX383" s="334"/>
      <c r="MJY383" s="334"/>
      <c r="MJZ383" s="334"/>
      <c r="MKA383" s="334"/>
      <c r="MKB383" s="334"/>
      <c r="MKC383" s="334"/>
      <c r="MKD383" s="334"/>
      <c r="MKE383" s="334"/>
      <c r="MKF383" s="334"/>
      <c r="MKG383" s="334"/>
      <c r="MKH383" s="334"/>
      <c r="MKI383" s="334"/>
      <c r="MKJ383" s="334"/>
      <c r="MKK383" s="334"/>
      <c r="MKL383" s="334"/>
      <c r="MKM383" s="334"/>
      <c r="MKN383" s="334"/>
      <c r="MKO383" s="334"/>
      <c r="MKP383" s="334"/>
      <c r="MKQ383" s="334"/>
      <c r="MKR383" s="334"/>
      <c r="MKS383" s="334"/>
      <c r="MKT383" s="334"/>
      <c r="MKU383" s="334"/>
      <c r="MKV383" s="334"/>
      <c r="MKW383" s="334"/>
      <c r="MKX383" s="334"/>
      <c r="MKY383" s="334"/>
      <c r="MKZ383" s="334"/>
      <c r="MLA383" s="334"/>
      <c r="MLB383" s="334"/>
      <c r="MLC383" s="334"/>
      <c r="MLD383" s="334"/>
      <c r="MLE383" s="334"/>
      <c r="MLF383" s="334"/>
      <c r="MLG383" s="334"/>
      <c r="MLH383" s="334"/>
      <c r="MLI383" s="334"/>
      <c r="MLJ383" s="334"/>
      <c r="MLK383" s="334"/>
      <c r="MLL383" s="334"/>
      <c r="MLM383" s="334"/>
      <c r="MLN383" s="334"/>
      <c r="MLO383" s="334"/>
      <c r="MLP383" s="334"/>
      <c r="MLQ383" s="334"/>
      <c r="MLR383" s="334"/>
      <c r="MLS383" s="334"/>
      <c r="MLT383" s="334"/>
      <c r="MLU383" s="334"/>
      <c r="MLV383" s="334"/>
      <c r="MLW383" s="334"/>
      <c r="MLX383" s="334"/>
      <c r="MLY383" s="334"/>
      <c r="MLZ383" s="334"/>
      <c r="MMA383" s="334"/>
      <c r="MMB383" s="334"/>
      <c r="MMC383" s="334"/>
      <c r="MMD383" s="334"/>
      <c r="MME383" s="334"/>
      <c r="MMF383" s="334"/>
      <c r="MMG383" s="334"/>
      <c r="MMH383" s="334"/>
      <c r="MMI383" s="334"/>
      <c r="MMJ383" s="334"/>
      <c r="MMK383" s="334"/>
      <c r="MML383" s="334"/>
      <c r="MMM383" s="334"/>
      <c r="MMN383" s="334"/>
      <c r="MMO383" s="334"/>
      <c r="MMP383" s="334"/>
      <c r="MMQ383" s="334"/>
      <c r="MMR383" s="334"/>
      <c r="MMS383" s="334"/>
      <c r="MMT383" s="334"/>
      <c r="MMU383" s="334"/>
      <c r="MMV383" s="334"/>
      <c r="MMW383" s="334"/>
      <c r="MMX383" s="334"/>
      <c r="MMY383" s="334"/>
      <c r="MMZ383" s="334"/>
      <c r="MNA383" s="334"/>
      <c r="MNB383" s="334"/>
      <c r="MNC383" s="334"/>
      <c r="MND383" s="334"/>
      <c r="MNE383" s="334"/>
      <c r="MNF383" s="334"/>
      <c r="MNG383" s="334"/>
      <c r="MNH383" s="334"/>
      <c r="MNI383" s="334"/>
      <c r="MNJ383" s="334"/>
      <c r="MNK383" s="334"/>
      <c r="MNL383" s="334"/>
      <c r="MNM383" s="334"/>
      <c r="MNN383" s="334"/>
      <c r="MNO383" s="334"/>
      <c r="MNP383" s="334"/>
      <c r="MNQ383" s="334"/>
      <c r="MNR383" s="334"/>
      <c r="MNS383" s="334"/>
      <c r="MNT383" s="334"/>
      <c r="MNU383" s="334"/>
      <c r="MNV383" s="334"/>
      <c r="MNW383" s="334"/>
      <c r="MNX383" s="334"/>
      <c r="MNY383" s="334"/>
      <c r="MNZ383" s="334"/>
      <c r="MOA383" s="334"/>
      <c r="MOB383" s="334"/>
      <c r="MOC383" s="334"/>
      <c r="MOD383" s="334"/>
      <c r="MOE383" s="334"/>
      <c r="MOF383" s="334"/>
      <c r="MOG383" s="334"/>
      <c r="MOH383" s="334"/>
      <c r="MOI383" s="334"/>
      <c r="MOJ383" s="334"/>
      <c r="MOK383" s="334"/>
      <c r="MOL383" s="334"/>
      <c r="MOM383" s="334"/>
      <c r="MON383" s="334"/>
      <c r="MOO383" s="334"/>
      <c r="MOP383" s="334"/>
      <c r="MOQ383" s="334"/>
      <c r="MOR383" s="334"/>
      <c r="MOS383" s="334"/>
      <c r="MOT383" s="334"/>
      <c r="MOU383" s="334"/>
      <c r="MOV383" s="334"/>
      <c r="MOW383" s="334"/>
      <c r="MOX383" s="334"/>
      <c r="MOY383" s="334"/>
      <c r="MOZ383" s="334"/>
      <c r="MPA383" s="334"/>
      <c r="MPB383" s="334"/>
      <c r="MPC383" s="334"/>
      <c r="MPD383" s="334"/>
      <c r="MPE383" s="334"/>
      <c r="MPF383" s="334"/>
      <c r="MPG383" s="334"/>
      <c r="MPH383" s="334"/>
      <c r="MPI383" s="334"/>
      <c r="MPJ383" s="334"/>
      <c r="MPK383" s="334"/>
      <c r="MPL383" s="334"/>
      <c r="MPM383" s="334"/>
      <c r="MPN383" s="334"/>
      <c r="MPO383" s="334"/>
      <c r="MPP383" s="334"/>
      <c r="MPQ383" s="334"/>
      <c r="MPR383" s="334"/>
      <c r="MPS383" s="334"/>
      <c r="MPT383" s="334"/>
      <c r="MPU383" s="334"/>
      <c r="MPV383" s="334"/>
      <c r="MPW383" s="334"/>
      <c r="MPX383" s="334"/>
      <c r="MPY383" s="334"/>
      <c r="MPZ383" s="334"/>
      <c r="MQA383" s="334"/>
      <c r="MQB383" s="334"/>
      <c r="MQC383" s="334"/>
      <c r="MQD383" s="334"/>
      <c r="MQE383" s="334"/>
      <c r="MQF383" s="334"/>
      <c r="MQG383" s="334"/>
      <c r="MQH383" s="334"/>
      <c r="MQI383" s="334"/>
      <c r="MQJ383" s="334"/>
      <c r="MQK383" s="334"/>
      <c r="MQL383" s="334"/>
      <c r="MQM383" s="334"/>
      <c r="MQN383" s="334"/>
      <c r="MQO383" s="334"/>
      <c r="MQP383" s="334"/>
      <c r="MQQ383" s="334"/>
      <c r="MQR383" s="334"/>
      <c r="MQS383" s="334"/>
      <c r="MQT383" s="334"/>
      <c r="MQU383" s="334"/>
      <c r="MQV383" s="334"/>
      <c r="MQW383" s="334"/>
      <c r="MQX383" s="334"/>
      <c r="MQY383" s="334"/>
      <c r="MQZ383" s="334"/>
      <c r="MRA383" s="334"/>
      <c r="MRB383" s="334"/>
      <c r="MRC383" s="334"/>
      <c r="MRD383" s="334"/>
      <c r="MRE383" s="334"/>
      <c r="MRF383" s="334"/>
      <c r="MRG383" s="334"/>
      <c r="MRH383" s="334"/>
      <c r="MRI383" s="334"/>
      <c r="MRJ383" s="334"/>
      <c r="MRK383" s="334"/>
      <c r="MRL383" s="334"/>
      <c r="MRM383" s="334"/>
      <c r="MRN383" s="334"/>
      <c r="MRO383" s="334"/>
      <c r="MRP383" s="334"/>
      <c r="MRQ383" s="334"/>
      <c r="MRR383" s="334"/>
      <c r="MRS383" s="334"/>
      <c r="MRT383" s="334"/>
      <c r="MRU383" s="334"/>
      <c r="MRV383" s="334"/>
      <c r="MRW383" s="334"/>
      <c r="MRX383" s="334"/>
      <c r="MRY383" s="334"/>
      <c r="MRZ383" s="334"/>
      <c r="MSA383" s="334"/>
      <c r="MSB383" s="334"/>
      <c r="MSC383" s="334"/>
      <c r="MSD383" s="334"/>
      <c r="MSE383" s="334"/>
      <c r="MSF383" s="334"/>
      <c r="MSG383" s="334"/>
      <c r="MSH383" s="334"/>
      <c r="MSI383" s="334"/>
      <c r="MSJ383" s="334"/>
      <c r="MSK383" s="334"/>
      <c r="MSL383" s="334"/>
      <c r="MSM383" s="334"/>
      <c r="MSN383" s="334"/>
      <c r="MSO383" s="334"/>
      <c r="MSP383" s="334"/>
      <c r="MSQ383" s="334"/>
      <c r="MSR383" s="334"/>
      <c r="MSS383" s="334"/>
      <c r="MST383" s="334"/>
      <c r="MSU383" s="334"/>
      <c r="MSV383" s="334"/>
      <c r="MSW383" s="334"/>
      <c r="MSX383" s="334"/>
      <c r="MSY383" s="334"/>
      <c r="MSZ383" s="334"/>
      <c r="MTA383" s="334"/>
      <c r="MTB383" s="334"/>
      <c r="MTC383" s="334"/>
      <c r="MTD383" s="334"/>
      <c r="MTE383" s="334"/>
      <c r="MTF383" s="334"/>
      <c r="MTG383" s="334"/>
      <c r="MTH383" s="334"/>
      <c r="MTI383" s="334"/>
      <c r="MTJ383" s="334"/>
      <c r="MTK383" s="334"/>
      <c r="MTL383" s="334"/>
      <c r="MTM383" s="334"/>
      <c r="MTN383" s="334"/>
      <c r="MTO383" s="334"/>
      <c r="MTP383" s="334"/>
      <c r="MTQ383" s="334"/>
      <c r="MTR383" s="334"/>
      <c r="MTS383" s="334"/>
      <c r="MTT383" s="334"/>
      <c r="MTU383" s="334"/>
      <c r="MTV383" s="334"/>
      <c r="MTW383" s="334"/>
      <c r="MTX383" s="334"/>
      <c r="MTY383" s="334"/>
      <c r="MTZ383" s="334"/>
      <c r="MUA383" s="334"/>
      <c r="MUB383" s="334"/>
      <c r="MUC383" s="334"/>
      <c r="MUD383" s="334"/>
      <c r="MUE383" s="334"/>
      <c r="MUF383" s="334"/>
      <c r="MUG383" s="334"/>
      <c r="MUH383" s="334"/>
      <c r="MUI383" s="334"/>
      <c r="MUJ383" s="334"/>
      <c r="MUK383" s="334"/>
      <c r="MUL383" s="334"/>
      <c r="MUM383" s="334"/>
      <c r="MUN383" s="334"/>
      <c r="MUO383" s="334"/>
      <c r="MUP383" s="334"/>
      <c r="MUQ383" s="334"/>
      <c r="MUR383" s="334"/>
      <c r="MUS383" s="334"/>
      <c r="MUT383" s="334"/>
      <c r="MUU383" s="334"/>
      <c r="MUV383" s="334"/>
      <c r="MUW383" s="334"/>
      <c r="MUX383" s="334"/>
      <c r="MUY383" s="334"/>
      <c r="MUZ383" s="334"/>
      <c r="MVA383" s="334"/>
      <c r="MVB383" s="334"/>
      <c r="MVC383" s="334"/>
      <c r="MVD383" s="334"/>
      <c r="MVE383" s="334"/>
      <c r="MVF383" s="334"/>
      <c r="MVG383" s="334"/>
      <c r="MVH383" s="334"/>
      <c r="MVI383" s="334"/>
      <c r="MVJ383" s="334"/>
      <c r="MVK383" s="334"/>
      <c r="MVL383" s="334"/>
      <c r="MVM383" s="334"/>
      <c r="MVN383" s="334"/>
      <c r="MVO383" s="334"/>
      <c r="MVP383" s="334"/>
      <c r="MVQ383" s="334"/>
      <c r="MVR383" s="334"/>
      <c r="MVS383" s="334"/>
      <c r="MVT383" s="334"/>
      <c r="MVU383" s="334"/>
      <c r="MVV383" s="334"/>
      <c r="MVW383" s="334"/>
      <c r="MVX383" s="334"/>
      <c r="MVY383" s="334"/>
      <c r="MVZ383" s="334"/>
      <c r="MWA383" s="334"/>
      <c r="MWB383" s="334"/>
      <c r="MWC383" s="334"/>
      <c r="MWD383" s="334"/>
      <c r="MWE383" s="334"/>
      <c r="MWF383" s="334"/>
      <c r="MWG383" s="334"/>
      <c r="MWH383" s="334"/>
      <c r="MWI383" s="334"/>
      <c r="MWJ383" s="334"/>
      <c r="MWK383" s="334"/>
      <c r="MWL383" s="334"/>
      <c r="MWM383" s="334"/>
      <c r="MWN383" s="334"/>
      <c r="MWO383" s="334"/>
      <c r="MWP383" s="334"/>
      <c r="MWQ383" s="334"/>
      <c r="MWR383" s="334"/>
      <c r="MWS383" s="334"/>
      <c r="MWT383" s="334"/>
      <c r="MWU383" s="334"/>
      <c r="MWV383" s="334"/>
      <c r="MWW383" s="334"/>
      <c r="MWX383" s="334"/>
      <c r="MWY383" s="334"/>
      <c r="MWZ383" s="334"/>
      <c r="MXA383" s="334"/>
      <c r="MXB383" s="334"/>
      <c r="MXC383" s="334"/>
      <c r="MXD383" s="334"/>
      <c r="MXE383" s="334"/>
      <c r="MXF383" s="334"/>
      <c r="MXG383" s="334"/>
      <c r="MXH383" s="334"/>
      <c r="MXI383" s="334"/>
      <c r="MXJ383" s="334"/>
      <c r="MXK383" s="334"/>
      <c r="MXL383" s="334"/>
      <c r="MXM383" s="334"/>
      <c r="MXN383" s="334"/>
      <c r="MXO383" s="334"/>
      <c r="MXP383" s="334"/>
      <c r="MXQ383" s="334"/>
      <c r="MXR383" s="334"/>
      <c r="MXS383" s="334"/>
      <c r="MXT383" s="334"/>
      <c r="MXU383" s="334"/>
      <c r="MXV383" s="334"/>
      <c r="MXW383" s="334"/>
      <c r="MXX383" s="334"/>
      <c r="MXY383" s="334"/>
      <c r="MXZ383" s="334"/>
      <c r="MYA383" s="334"/>
      <c r="MYB383" s="334"/>
      <c r="MYC383" s="334"/>
      <c r="MYD383" s="334"/>
      <c r="MYE383" s="334"/>
      <c r="MYF383" s="334"/>
      <c r="MYG383" s="334"/>
      <c r="MYH383" s="334"/>
      <c r="MYI383" s="334"/>
      <c r="MYJ383" s="334"/>
      <c r="MYK383" s="334"/>
      <c r="MYL383" s="334"/>
      <c r="MYM383" s="334"/>
      <c r="MYN383" s="334"/>
      <c r="MYO383" s="334"/>
      <c r="MYP383" s="334"/>
      <c r="MYQ383" s="334"/>
      <c r="MYR383" s="334"/>
      <c r="MYS383" s="334"/>
      <c r="MYT383" s="334"/>
      <c r="MYU383" s="334"/>
      <c r="MYV383" s="334"/>
      <c r="MYW383" s="334"/>
      <c r="MYX383" s="334"/>
      <c r="MYY383" s="334"/>
      <c r="MYZ383" s="334"/>
      <c r="MZA383" s="334"/>
      <c r="MZB383" s="334"/>
      <c r="MZC383" s="334"/>
      <c r="MZD383" s="334"/>
      <c r="MZE383" s="334"/>
      <c r="MZF383" s="334"/>
      <c r="MZG383" s="334"/>
      <c r="MZH383" s="334"/>
      <c r="MZI383" s="334"/>
      <c r="MZJ383" s="334"/>
      <c r="MZK383" s="334"/>
      <c r="MZL383" s="334"/>
      <c r="MZM383" s="334"/>
      <c r="MZN383" s="334"/>
      <c r="MZO383" s="334"/>
      <c r="MZP383" s="334"/>
      <c r="MZQ383" s="334"/>
      <c r="MZR383" s="334"/>
      <c r="MZS383" s="334"/>
      <c r="MZT383" s="334"/>
      <c r="MZU383" s="334"/>
      <c r="MZV383" s="334"/>
      <c r="MZW383" s="334"/>
      <c r="MZX383" s="334"/>
      <c r="MZY383" s="334"/>
      <c r="MZZ383" s="334"/>
      <c r="NAA383" s="334"/>
      <c r="NAB383" s="334"/>
      <c r="NAC383" s="334"/>
      <c r="NAD383" s="334"/>
      <c r="NAE383" s="334"/>
      <c r="NAF383" s="334"/>
      <c r="NAG383" s="334"/>
      <c r="NAH383" s="334"/>
      <c r="NAI383" s="334"/>
      <c r="NAJ383" s="334"/>
      <c r="NAK383" s="334"/>
      <c r="NAL383" s="334"/>
      <c r="NAM383" s="334"/>
      <c r="NAN383" s="334"/>
      <c r="NAO383" s="334"/>
      <c r="NAP383" s="334"/>
      <c r="NAQ383" s="334"/>
      <c r="NAR383" s="334"/>
      <c r="NAS383" s="334"/>
      <c r="NAT383" s="334"/>
      <c r="NAU383" s="334"/>
      <c r="NAV383" s="334"/>
      <c r="NAW383" s="334"/>
      <c r="NAX383" s="334"/>
      <c r="NAY383" s="334"/>
      <c r="NAZ383" s="334"/>
      <c r="NBA383" s="334"/>
      <c r="NBB383" s="334"/>
      <c r="NBC383" s="334"/>
      <c r="NBD383" s="334"/>
      <c r="NBE383" s="334"/>
      <c r="NBF383" s="334"/>
      <c r="NBG383" s="334"/>
      <c r="NBH383" s="334"/>
      <c r="NBI383" s="334"/>
      <c r="NBJ383" s="334"/>
      <c r="NBK383" s="334"/>
      <c r="NBL383" s="334"/>
      <c r="NBM383" s="334"/>
      <c r="NBN383" s="334"/>
      <c r="NBO383" s="334"/>
      <c r="NBP383" s="334"/>
      <c r="NBQ383" s="334"/>
      <c r="NBR383" s="334"/>
      <c r="NBS383" s="334"/>
      <c r="NBT383" s="334"/>
      <c r="NBU383" s="334"/>
      <c r="NBV383" s="334"/>
      <c r="NBW383" s="334"/>
      <c r="NBX383" s="334"/>
      <c r="NBY383" s="334"/>
      <c r="NBZ383" s="334"/>
      <c r="NCA383" s="334"/>
      <c r="NCB383" s="334"/>
      <c r="NCC383" s="334"/>
      <c r="NCD383" s="334"/>
      <c r="NCE383" s="334"/>
      <c r="NCF383" s="334"/>
      <c r="NCG383" s="334"/>
      <c r="NCH383" s="334"/>
      <c r="NCI383" s="334"/>
      <c r="NCJ383" s="334"/>
      <c r="NCK383" s="334"/>
      <c r="NCL383" s="334"/>
      <c r="NCM383" s="334"/>
      <c r="NCN383" s="334"/>
      <c r="NCO383" s="334"/>
      <c r="NCP383" s="334"/>
      <c r="NCQ383" s="334"/>
      <c r="NCR383" s="334"/>
      <c r="NCS383" s="334"/>
      <c r="NCT383" s="334"/>
      <c r="NCU383" s="334"/>
      <c r="NCV383" s="334"/>
      <c r="NCW383" s="334"/>
      <c r="NCX383" s="334"/>
      <c r="NCY383" s="334"/>
      <c r="NCZ383" s="334"/>
      <c r="NDA383" s="334"/>
      <c r="NDB383" s="334"/>
      <c r="NDC383" s="334"/>
      <c r="NDD383" s="334"/>
      <c r="NDE383" s="334"/>
      <c r="NDF383" s="334"/>
      <c r="NDG383" s="334"/>
      <c r="NDH383" s="334"/>
      <c r="NDI383" s="334"/>
      <c r="NDJ383" s="334"/>
      <c r="NDK383" s="334"/>
      <c r="NDL383" s="334"/>
      <c r="NDM383" s="334"/>
      <c r="NDN383" s="334"/>
      <c r="NDO383" s="334"/>
      <c r="NDP383" s="334"/>
      <c r="NDQ383" s="334"/>
      <c r="NDR383" s="334"/>
      <c r="NDS383" s="334"/>
      <c r="NDT383" s="334"/>
      <c r="NDU383" s="334"/>
      <c r="NDV383" s="334"/>
      <c r="NDW383" s="334"/>
      <c r="NDX383" s="334"/>
      <c r="NDY383" s="334"/>
      <c r="NDZ383" s="334"/>
      <c r="NEA383" s="334"/>
      <c r="NEB383" s="334"/>
      <c r="NEC383" s="334"/>
      <c r="NED383" s="334"/>
      <c r="NEE383" s="334"/>
      <c r="NEF383" s="334"/>
      <c r="NEG383" s="334"/>
      <c r="NEH383" s="334"/>
      <c r="NEI383" s="334"/>
      <c r="NEJ383" s="334"/>
      <c r="NEK383" s="334"/>
      <c r="NEL383" s="334"/>
      <c r="NEM383" s="334"/>
      <c r="NEN383" s="334"/>
      <c r="NEO383" s="334"/>
      <c r="NEP383" s="334"/>
      <c r="NEQ383" s="334"/>
      <c r="NER383" s="334"/>
      <c r="NES383" s="334"/>
      <c r="NET383" s="334"/>
      <c r="NEU383" s="334"/>
      <c r="NEV383" s="334"/>
      <c r="NEW383" s="334"/>
      <c r="NEX383" s="334"/>
      <c r="NEY383" s="334"/>
      <c r="NEZ383" s="334"/>
      <c r="NFA383" s="334"/>
      <c r="NFB383" s="334"/>
      <c r="NFC383" s="334"/>
      <c r="NFD383" s="334"/>
      <c r="NFE383" s="334"/>
      <c r="NFF383" s="334"/>
      <c r="NFG383" s="334"/>
      <c r="NFH383" s="334"/>
      <c r="NFI383" s="334"/>
      <c r="NFJ383" s="334"/>
      <c r="NFK383" s="334"/>
      <c r="NFL383" s="334"/>
      <c r="NFM383" s="334"/>
      <c r="NFN383" s="334"/>
      <c r="NFO383" s="334"/>
      <c r="NFP383" s="334"/>
      <c r="NFQ383" s="334"/>
      <c r="NFR383" s="334"/>
      <c r="NFS383" s="334"/>
      <c r="NFT383" s="334"/>
      <c r="NFU383" s="334"/>
      <c r="NFV383" s="334"/>
      <c r="NFW383" s="334"/>
      <c r="NFX383" s="334"/>
      <c r="NFY383" s="334"/>
      <c r="NFZ383" s="334"/>
      <c r="NGA383" s="334"/>
      <c r="NGB383" s="334"/>
      <c r="NGC383" s="334"/>
      <c r="NGD383" s="334"/>
      <c r="NGE383" s="334"/>
      <c r="NGF383" s="334"/>
      <c r="NGG383" s="334"/>
      <c r="NGH383" s="334"/>
      <c r="NGI383" s="334"/>
      <c r="NGJ383" s="334"/>
      <c r="NGK383" s="334"/>
      <c r="NGL383" s="334"/>
      <c r="NGM383" s="334"/>
      <c r="NGN383" s="334"/>
      <c r="NGO383" s="334"/>
      <c r="NGP383" s="334"/>
      <c r="NGQ383" s="334"/>
      <c r="NGR383" s="334"/>
      <c r="NGS383" s="334"/>
      <c r="NGT383" s="334"/>
      <c r="NGU383" s="334"/>
      <c r="NGV383" s="334"/>
      <c r="NGW383" s="334"/>
      <c r="NGX383" s="334"/>
      <c r="NGY383" s="334"/>
      <c r="NGZ383" s="334"/>
      <c r="NHA383" s="334"/>
      <c r="NHB383" s="334"/>
      <c r="NHC383" s="334"/>
      <c r="NHD383" s="334"/>
      <c r="NHE383" s="334"/>
      <c r="NHF383" s="334"/>
      <c r="NHG383" s="334"/>
      <c r="NHH383" s="334"/>
      <c r="NHI383" s="334"/>
      <c r="NHJ383" s="334"/>
      <c r="NHK383" s="334"/>
      <c r="NHL383" s="334"/>
      <c r="NHM383" s="334"/>
      <c r="NHN383" s="334"/>
      <c r="NHO383" s="334"/>
      <c r="NHP383" s="334"/>
      <c r="NHQ383" s="334"/>
      <c r="NHR383" s="334"/>
      <c r="NHS383" s="334"/>
      <c r="NHT383" s="334"/>
      <c r="NHU383" s="334"/>
      <c r="NHV383" s="334"/>
      <c r="NHW383" s="334"/>
      <c r="NHX383" s="334"/>
      <c r="NHY383" s="334"/>
      <c r="NHZ383" s="334"/>
      <c r="NIA383" s="334"/>
      <c r="NIB383" s="334"/>
      <c r="NIC383" s="334"/>
      <c r="NID383" s="334"/>
      <c r="NIE383" s="334"/>
      <c r="NIF383" s="334"/>
      <c r="NIG383" s="334"/>
      <c r="NIH383" s="334"/>
      <c r="NII383" s="334"/>
      <c r="NIJ383" s="334"/>
      <c r="NIK383" s="334"/>
      <c r="NIL383" s="334"/>
      <c r="NIM383" s="334"/>
      <c r="NIN383" s="334"/>
      <c r="NIO383" s="334"/>
      <c r="NIP383" s="334"/>
      <c r="NIQ383" s="334"/>
      <c r="NIR383" s="334"/>
      <c r="NIS383" s="334"/>
      <c r="NIT383" s="334"/>
      <c r="NIU383" s="334"/>
      <c r="NIV383" s="334"/>
      <c r="NIW383" s="334"/>
      <c r="NIX383" s="334"/>
      <c r="NIY383" s="334"/>
      <c r="NIZ383" s="334"/>
      <c r="NJA383" s="334"/>
      <c r="NJB383" s="334"/>
      <c r="NJC383" s="334"/>
      <c r="NJD383" s="334"/>
      <c r="NJE383" s="334"/>
      <c r="NJF383" s="334"/>
      <c r="NJG383" s="334"/>
      <c r="NJH383" s="334"/>
      <c r="NJI383" s="334"/>
      <c r="NJJ383" s="334"/>
      <c r="NJK383" s="334"/>
      <c r="NJL383" s="334"/>
      <c r="NJM383" s="334"/>
      <c r="NJN383" s="334"/>
      <c r="NJO383" s="334"/>
      <c r="NJP383" s="334"/>
      <c r="NJQ383" s="334"/>
      <c r="NJR383" s="334"/>
      <c r="NJS383" s="334"/>
      <c r="NJT383" s="334"/>
      <c r="NJU383" s="334"/>
      <c r="NJV383" s="334"/>
      <c r="NJW383" s="334"/>
      <c r="NJX383" s="334"/>
      <c r="NJY383" s="334"/>
      <c r="NJZ383" s="334"/>
      <c r="NKA383" s="334"/>
      <c r="NKB383" s="334"/>
      <c r="NKC383" s="334"/>
      <c r="NKD383" s="334"/>
      <c r="NKE383" s="334"/>
      <c r="NKF383" s="334"/>
      <c r="NKG383" s="334"/>
      <c r="NKH383" s="334"/>
      <c r="NKI383" s="334"/>
      <c r="NKJ383" s="334"/>
      <c r="NKK383" s="334"/>
      <c r="NKL383" s="334"/>
      <c r="NKM383" s="334"/>
      <c r="NKN383" s="334"/>
      <c r="NKO383" s="334"/>
      <c r="NKP383" s="334"/>
      <c r="NKQ383" s="334"/>
      <c r="NKR383" s="334"/>
      <c r="NKS383" s="334"/>
      <c r="NKT383" s="334"/>
      <c r="NKU383" s="334"/>
      <c r="NKV383" s="334"/>
      <c r="NKW383" s="334"/>
      <c r="NKX383" s="334"/>
      <c r="NKY383" s="334"/>
      <c r="NKZ383" s="334"/>
      <c r="NLA383" s="334"/>
      <c r="NLB383" s="334"/>
      <c r="NLC383" s="334"/>
      <c r="NLD383" s="334"/>
      <c r="NLE383" s="334"/>
      <c r="NLF383" s="334"/>
      <c r="NLG383" s="334"/>
      <c r="NLH383" s="334"/>
      <c r="NLI383" s="334"/>
      <c r="NLJ383" s="334"/>
      <c r="NLK383" s="334"/>
      <c r="NLL383" s="334"/>
      <c r="NLM383" s="334"/>
      <c r="NLN383" s="334"/>
      <c r="NLO383" s="334"/>
      <c r="NLP383" s="334"/>
      <c r="NLQ383" s="334"/>
      <c r="NLR383" s="334"/>
      <c r="NLS383" s="334"/>
      <c r="NLT383" s="334"/>
      <c r="NLU383" s="334"/>
      <c r="NLV383" s="334"/>
      <c r="NLW383" s="334"/>
      <c r="NLX383" s="334"/>
      <c r="NLY383" s="334"/>
      <c r="NLZ383" s="334"/>
      <c r="NMA383" s="334"/>
      <c r="NMB383" s="334"/>
      <c r="NMC383" s="334"/>
      <c r="NMD383" s="334"/>
      <c r="NME383" s="334"/>
      <c r="NMF383" s="334"/>
      <c r="NMG383" s="334"/>
      <c r="NMH383" s="334"/>
      <c r="NMI383" s="334"/>
      <c r="NMJ383" s="334"/>
      <c r="NMK383" s="334"/>
      <c r="NML383" s="334"/>
      <c r="NMM383" s="334"/>
      <c r="NMN383" s="334"/>
      <c r="NMO383" s="334"/>
      <c r="NMP383" s="334"/>
      <c r="NMQ383" s="334"/>
      <c r="NMR383" s="334"/>
      <c r="NMS383" s="334"/>
      <c r="NMT383" s="334"/>
      <c r="NMU383" s="334"/>
      <c r="NMV383" s="334"/>
      <c r="NMW383" s="334"/>
      <c r="NMX383" s="334"/>
      <c r="NMY383" s="334"/>
      <c r="NMZ383" s="334"/>
      <c r="NNA383" s="334"/>
      <c r="NNB383" s="334"/>
      <c r="NNC383" s="334"/>
      <c r="NND383" s="334"/>
      <c r="NNE383" s="334"/>
      <c r="NNF383" s="334"/>
      <c r="NNG383" s="334"/>
      <c r="NNH383" s="334"/>
      <c r="NNI383" s="334"/>
      <c r="NNJ383" s="334"/>
      <c r="NNK383" s="334"/>
      <c r="NNL383" s="334"/>
      <c r="NNM383" s="334"/>
      <c r="NNN383" s="334"/>
      <c r="NNO383" s="334"/>
      <c r="NNP383" s="334"/>
      <c r="NNQ383" s="334"/>
      <c r="NNR383" s="334"/>
      <c r="NNS383" s="334"/>
      <c r="NNT383" s="334"/>
      <c r="NNU383" s="334"/>
      <c r="NNV383" s="334"/>
      <c r="NNW383" s="334"/>
      <c r="NNX383" s="334"/>
      <c r="NNY383" s="334"/>
      <c r="NNZ383" s="334"/>
      <c r="NOA383" s="334"/>
      <c r="NOB383" s="334"/>
      <c r="NOC383" s="334"/>
      <c r="NOD383" s="334"/>
      <c r="NOE383" s="334"/>
      <c r="NOF383" s="334"/>
      <c r="NOG383" s="334"/>
      <c r="NOH383" s="334"/>
      <c r="NOI383" s="334"/>
      <c r="NOJ383" s="334"/>
      <c r="NOK383" s="334"/>
      <c r="NOL383" s="334"/>
      <c r="NOM383" s="334"/>
      <c r="NON383" s="334"/>
      <c r="NOO383" s="334"/>
      <c r="NOP383" s="334"/>
      <c r="NOQ383" s="334"/>
      <c r="NOR383" s="334"/>
      <c r="NOS383" s="334"/>
      <c r="NOT383" s="334"/>
      <c r="NOU383" s="334"/>
      <c r="NOV383" s="334"/>
      <c r="NOW383" s="334"/>
      <c r="NOX383" s="334"/>
      <c r="NOY383" s="334"/>
      <c r="NOZ383" s="334"/>
      <c r="NPA383" s="334"/>
      <c r="NPB383" s="334"/>
      <c r="NPC383" s="334"/>
      <c r="NPD383" s="334"/>
      <c r="NPE383" s="334"/>
      <c r="NPF383" s="334"/>
      <c r="NPG383" s="334"/>
      <c r="NPH383" s="334"/>
      <c r="NPI383" s="334"/>
      <c r="NPJ383" s="334"/>
      <c r="NPK383" s="334"/>
      <c r="NPL383" s="334"/>
      <c r="NPM383" s="334"/>
      <c r="NPN383" s="334"/>
      <c r="NPO383" s="334"/>
      <c r="NPP383" s="334"/>
      <c r="NPQ383" s="334"/>
      <c r="NPR383" s="334"/>
      <c r="NPS383" s="334"/>
      <c r="NPT383" s="334"/>
      <c r="NPU383" s="334"/>
      <c r="NPV383" s="334"/>
      <c r="NPW383" s="334"/>
      <c r="NPX383" s="334"/>
      <c r="NPY383" s="334"/>
      <c r="NPZ383" s="334"/>
      <c r="NQA383" s="334"/>
      <c r="NQB383" s="334"/>
      <c r="NQC383" s="334"/>
      <c r="NQD383" s="334"/>
      <c r="NQE383" s="334"/>
      <c r="NQF383" s="334"/>
      <c r="NQG383" s="334"/>
      <c r="NQH383" s="334"/>
      <c r="NQI383" s="334"/>
      <c r="NQJ383" s="334"/>
      <c r="NQK383" s="334"/>
      <c r="NQL383" s="334"/>
      <c r="NQM383" s="334"/>
      <c r="NQN383" s="334"/>
      <c r="NQO383" s="334"/>
      <c r="NQP383" s="334"/>
      <c r="NQQ383" s="334"/>
      <c r="NQR383" s="334"/>
      <c r="NQS383" s="334"/>
      <c r="NQT383" s="334"/>
      <c r="NQU383" s="334"/>
      <c r="NQV383" s="334"/>
      <c r="NQW383" s="334"/>
      <c r="NQX383" s="334"/>
      <c r="NQY383" s="334"/>
      <c r="NQZ383" s="334"/>
      <c r="NRA383" s="334"/>
      <c r="NRB383" s="334"/>
      <c r="NRC383" s="334"/>
      <c r="NRD383" s="334"/>
      <c r="NRE383" s="334"/>
      <c r="NRF383" s="334"/>
      <c r="NRG383" s="334"/>
      <c r="NRH383" s="334"/>
      <c r="NRI383" s="334"/>
      <c r="NRJ383" s="334"/>
      <c r="NRK383" s="334"/>
      <c r="NRL383" s="334"/>
      <c r="NRM383" s="334"/>
      <c r="NRN383" s="334"/>
      <c r="NRO383" s="334"/>
      <c r="NRP383" s="334"/>
      <c r="NRQ383" s="334"/>
      <c r="NRR383" s="334"/>
      <c r="NRS383" s="334"/>
      <c r="NRT383" s="334"/>
      <c r="NRU383" s="334"/>
      <c r="NRV383" s="334"/>
      <c r="NRW383" s="334"/>
      <c r="NRX383" s="334"/>
      <c r="NRY383" s="334"/>
      <c r="NRZ383" s="334"/>
      <c r="NSA383" s="334"/>
      <c r="NSB383" s="334"/>
      <c r="NSC383" s="334"/>
      <c r="NSD383" s="334"/>
      <c r="NSE383" s="334"/>
      <c r="NSF383" s="334"/>
      <c r="NSG383" s="334"/>
      <c r="NSH383" s="334"/>
      <c r="NSI383" s="334"/>
      <c r="NSJ383" s="334"/>
      <c r="NSK383" s="334"/>
      <c r="NSL383" s="334"/>
      <c r="NSM383" s="334"/>
      <c r="NSN383" s="334"/>
      <c r="NSO383" s="334"/>
      <c r="NSP383" s="334"/>
      <c r="NSQ383" s="334"/>
      <c r="NSR383" s="334"/>
      <c r="NSS383" s="334"/>
      <c r="NST383" s="334"/>
      <c r="NSU383" s="334"/>
      <c r="NSV383" s="334"/>
      <c r="NSW383" s="334"/>
      <c r="NSX383" s="334"/>
      <c r="NSY383" s="334"/>
      <c r="NSZ383" s="334"/>
      <c r="NTA383" s="334"/>
      <c r="NTB383" s="334"/>
      <c r="NTC383" s="334"/>
      <c r="NTD383" s="334"/>
      <c r="NTE383" s="334"/>
      <c r="NTF383" s="334"/>
      <c r="NTG383" s="334"/>
      <c r="NTH383" s="334"/>
      <c r="NTI383" s="334"/>
      <c r="NTJ383" s="334"/>
      <c r="NTK383" s="334"/>
      <c r="NTL383" s="334"/>
      <c r="NTM383" s="334"/>
      <c r="NTN383" s="334"/>
      <c r="NTO383" s="334"/>
      <c r="NTP383" s="334"/>
      <c r="NTQ383" s="334"/>
      <c r="NTR383" s="334"/>
      <c r="NTS383" s="334"/>
      <c r="NTT383" s="334"/>
      <c r="NTU383" s="334"/>
      <c r="NTV383" s="334"/>
      <c r="NTW383" s="334"/>
      <c r="NTX383" s="334"/>
      <c r="NTY383" s="334"/>
      <c r="NTZ383" s="334"/>
      <c r="NUA383" s="334"/>
      <c r="NUB383" s="334"/>
      <c r="NUC383" s="334"/>
      <c r="NUD383" s="334"/>
      <c r="NUE383" s="334"/>
      <c r="NUF383" s="334"/>
      <c r="NUG383" s="334"/>
      <c r="NUH383" s="334"/>
      <c r="NUI383" s="334"/>
      <c r="NUJ383" s="334"/>
      <c r="NUK383" s="334"/>
      <c r="NUL383" s="334"/>
      <c r="NUM383" s="334"/>
      <c r="NUN383" s="334"/>
      <c r="NUO383" s="334"/>
      <c r="NUP383" s="334"/>
      <c r="NUQ383" s="334"/>
      <c r="NUR383" s="334"/>
      <c r="NUS383" s="334"/>
      <c r="NUT383" s="334"/>
      <c r="NUU383" s="334"/>
      <c r="NUV383" s="334"/>
      <c r="NUW383" s="334"/>
      <c r="NUX383" s="334"/>
      <c r="NUY383" s="334"/>
      <c r="NUZ383" s="334"/>
      <c r="NVA383" s="334"/>
      <c r="NVB383" s="334"/>
      <c r="NVC383" s="334"/>
      <c r="NVD383" s="334"/>
      <c r="NVE383" s="334"/>
      <c r="NVF383" s="334"/>
      <c r="NVG383" s="334"/>
      <c r="NVH383" s="334"/>
      <c r="NVI383" s="334"/>
      <c r="NVJ383" s="334"/>
      <c r="NVK383" s="334"/>
      <c r="NVL383" s="334"/>
      <c r="NVM383" s="334"/>
      <c r="NVN383" s="334"/>
      <c r="NVO383" s="334"/>
      <c r="NVP383" s="334"/>
      <c r="NVQ383" s="334"/>
      <c r="NVR383" s="334"/>
      <c r="NVS383" s="334"/>
      <c r="NVT383" s="334"/>
      <c r="NVU383" s="334"/>
      <c r="NVV383" s="334"/>
      <c r="NVW383" s="334"/>
      <c r="NVX383" s="334"/>
      <c r="NVY383" s="334"/>
      <c r="NVZ383" s="334"/>
      <c r="NWA383" s="334"/>
      <c r="NWB383" s="334"/>
      <c r="NWC383" s="334"/>
      <c r="NWD383" s="334"/>
      <c r="NWE383" s="334"/>
      <c r="NWF383" s="334"/>
      <c r="NWG383" s="334"/>
      <c r="NWH383" s="334"/>
      <c r="NWI383" s="334"/>
      <c r="NWJ383" s="334"/>
      <c r="NWK383" s="334"/>
      <c r="NWL383" s="334"/>
      <c r="NWM383" s="334"/>
      <c r="NWN383" s="334"/>
      <c r="NWO383" s="334"/>
      <c r="NWP383" s="334"/>
      <c r="NWQ383" s="334"/>
      <c r="NWR383" s="334"/>
      <c r="NWS383" s="334"/>
      <c r="NWT383" s="334"/>
      <c r="NWU383" s="334"/>
      <c r="NWV383" s="334"/>
      <c r="NWW383" s="334"/>
      <c r="NWX383" s="334"/>
      <c r="NWY383" s="334"/>
      <c r="NWZ383" s="334"/>
      <c r="NXA383" s="334"/>
      <c r="NXB383" s="334"/>
      <c r="NXC383" s="334"/>
      <c r="NXD383" s="334"/>
      <c r="NXE383" s="334"/>
      <c r="NXF383" s="334"/>
      <c r="NXG383" s="334"/>
      <c r="NXH383" s="334"/>
      <c r="NXI383" s="334"/>
      <c r="NXJ383" s="334"/>
      <c r="NXK383" s="334"/>
      <c r="NXL383" s="334"/>
      <c r="NXM383" s="334"/>
      <c r="NXN383" s="334"/>
      <c r="NXO383" s="334"/>
      <c r="NXP383" s="334"/>
      <c r="NXQ383" s="334"/>
      <c r="NXR383" s="334"/>
      <c r="NXS383" s="334"/>
      <c r="NXT383" s="334"/>
      <c r="NXU383" s="334"/>
      <c r="NXV383" s="334"/>
      <c r="NXW383" s="334"/>
      <c r="NXX383" s="334"/>
      <c r="NXY383" s="334"/>
      <c r="NXZ383" s="334"/>
      <c r="NYA383" s="334"/>
      <c r="NYB383" s="334"/>
      <c r="NYC383" s="334"/>
      <c r="NYD383" s="334"/>
      <c r="NYE383" s="334"/>
      <c r="NYF383" s="334"/>
      <c r="NYG383" s="334"/>
      <c r="NYH383" s="334"/>
      <c r="NYI383" s="334"/>
      <c r="NYJ383" s="334"/>
      <c r="NYK383" s="334"/>
      <c r="NYL383" s="334"/>
      <c r="NYM383" s="334"/>
      <c r="NYN383" s="334"/>
      <c r="NYO383" s="334"/>
      <c r="NYP383" s="334"/>
      <c r="NYQ383" s="334"/>
      <c r="NYR383" s="334"/>
      <c r="NYS383" s="334"/>
      <c r="NYT383" s="334"/>
      <c r="NYU383" s="334"/>
      <c r="NYV383" s="334"/>
      <c r="NYW383" s="334"/>
      <c r="NYX383" s="334"/>
      <c r="NYY383" s="334"/>
      <c r="NYZ383" s="334"/>
      <c r="NZA383" s="334"/>
      <c r="NZB383" s="334"/>
      <c r="NZC383" s="334"/>
      <c r="NZD383" s="334"/>
      <c r="NZE383" s="334"/>
      <c r="NZF383" s="334"/>
      <c r="NZG383" s="334"/>
      <c r="NZH383" s="334"/>
      <c r="NZI383" s="334"/>
      <c r="NZJ383" s="334"/>
      <c r="NZK383" s="334"/>
      <c r="NZL383" s="334"/>
      <c r="NZM383" s="334"/>
      <c r="NZN383" s="334"/>
      <c r="NZO383" s="334"/>
      <c r="NZP383" s="334"/>
      <c r="NZQ383" s="334"/>
      <c r="NZR383" s="334"/>
      <c r="NZS383" s="334"/>
      <c r="NZT383" s="334"/>
      <c r="NZU383" s="334"/>
      <c r="NZV383" s="334"/>
      <c r="NZW383" s="334"/>
      <c r="NZX383" s="334"/>
      <c r="NZY383" s="334"/>
      <c r="NZZ383" s="334"/>
      <c r="OAA383" s="334"/>
      <c r="OAB383" s="334"/>
      <c r="OAC383" s="334"/>
      <c r="OAD383" s="334"/>
      <c r="OAE383" s="334"/>
      <c r="OAF383" s="334"/>
      <c r="OAG383" s="334"/>
      <c r="OAH383" s="334"/>
      <c r="OAI383" s="334"/>
      <c r="OAJ383" s="334"/>
      <c r="OAK383" s="334"/>
      <c r="OAL383" s="334"/>
      <c r="OAM383" s="334"/>
      <c r="OAN383" s="334"/>
      <c r="OAO383" s="334"/>
      <c r="OAP383" s="334"/>
      <c r="OAQ383" s="334"/>
      <c r="OAR383" s="334"/>
      <c r="OAS383" s="334"/>
      <c r="OAT383" s="334"/>
      <c r="OAU383" s="334"/>
      <c r="OAV383" s="334"/>
      <c r="OAW383" s="334"/>
      <c r="OAX383" s="334"/>
      <c r="OAY383" s="334"/>
      <c r="OAZ383" s="334"/>
      <c r="OBA383" s="334"/>
      <c r="OBB383" s="334"/>
      <c r="OBC383" s="334"/>
      <c r="OBD383" s="334"/>
      <c r="OBE383" s="334"/>
      <c r="OBF383" s="334"/>
      <c r="OBG383" s="334"/>
      <c r="OBH383" s="334"/>
      <c r="OBI383" s="334"/>
      <c r="OBJ383" s="334"/>
      <c r="OBK383" s="334"/>
      <c r="OBL383" s="334"/>
      <c r="OBM383" s="334"/>
      <c r="OBN383" s="334"/>
      <c r="OBO383" s="334"/>
      <c r="OBP383" s="334"/>
      <c r="OBQ383" s="334"/>
      <c r="OBR383" s="334"/>
      <c r="OBS383" s="334"/>
      <c r="OBT383" s="334"/>
      <c r="OBU383" s="334"/>
      <c r="OBV383" s="334"/>
      <c r="OBW383" s="334"/>
      <c r="OBX383" s="334"/>
      <c r="OBY383" s="334"/>
      <c r="OBZ383" s="334"/>
      <c r="OCA383" s="334"/>
      <c r="OCB383" s="334"/>
      <c r="OCC383" s="334"/>
      <c r="OCD383" s="334"/>
      <c r="OCE383" s="334"/>
      <c r="OCF383" s="334"/>
      <c r="OCG383" s="334"/>
      <c r="OCH383" s="334"/>
      <c r="OCI383" s="334"/>
      <c r="OCJ383" s="334"/>
      <c r="OCK383" s="334"/>
      <c r="OCL383" s="334"/>
      <c r="OCM383" s="334"/>
      <c r="OCN383" s="334"/>
      <c r="OCO383" s="334"/>
      <c r="OCP383" s="334"/>
      <c r="OCQ383" s="334"/>
      <c r="OCR383" s="334"/>
      <c r="OCS383" s="334"/>
      <c r="OCT383" s="334"/>
      <c r="OCU383" s="334"/>
      <c r="OCV383" s="334"/>
      <c r="OCW383" s="334"/>
      <c r="OCX383" s="334"/>
      <c r="OCY383" s="334"/>
      <c r="OCZ383" s="334"/>
      <c r="ODA383" s="334"/>
      <c r="ODB383" s="334"/>
      <c r="ODC383" s="334"/>
      <c r="ODD383" s="334"/>
      <c r="ODE383" s="334"/>
      <c r="ODF383" s="334"/>
      <c r="ODG383" s="334"/>
      <c r="ODH383" s="334"/>
      <c r="ODI383" s="334"/>
      <c r="ODJ383" s="334"/>
      <c r="ODK383" s="334"/>
      <c r="ODL383" s="334"/>
      <c r="ODM383" s="334"/>
      <c r="ODN383" s="334"/>
      <c r="ODO383" s="334"/>
      <c r="ODP383" s="334"/>
      <c r="ODQ383" s="334"/>
      <c r="ODR383" s="334"/>
      <c r="ODS383" s="334"/>
      <c r="ODT383" s="334"/>
      <c r="ODU383" s="334"/>
      <c r="ODV383" s="334"/>
      <c r="ODW383" s="334"/>
      <c r="ODX383" s="334"/>
      <c r="ODY383" s="334"/>
      <c r="ODZ383" s="334"/>
      <c r="OEA383" s="334"/>
      <c r="OEB383" s="334"/>
      <c r="OEC383" s="334"/>
      <c r="OED383" s="334"/>
      <c r="OEE383" s="334"/>
      <c r="OEF383" s="334"/>
      <c r="OEG383" s="334"/>
      <c r="OEH383" s="334"/>
      <c r="OEI383" s="334"/>
      <c r="OEJ383" s="334"/>
      <c r="OEK383" s="334"/>
      <c r="OEL383" s="334"/>
      <c r="OEM383" s="334"/>
      <c r="OEN383" s="334"/>
      <c r="OEO383" s="334"/>
      <c r="OEP383" s="334"/>
      <c r="OEQ383" s="334"/>
      <c r="OER383" s="334"/>
      <c r="OES383" s="334"/>
      <c r="OET383" s="334"/>
      <c r="OEU383" s="334"/>
      <c r="OEV383" s="334"/>
      <c r="OEW383" s="334"/>
      <c r="OEX383" s="334"/>
      <c r="OEY383" s="334"/>
      <c r="OEZ383" s="334"/>
      <c r="OFA383" s="334"/>
      <c r="OFB383" s="334"/>
      <c r="OFC383" s="334"/>
      <c r="OFD383" s="334"/>
      <c r="OFE383" s="334"/>
      <c r="OFF383" s="334"/>
      <c r="OFG383" s="334"/>
      <c r="OFH383" s="334"/>
      <c r="OFI383" s="334"/>
      <c r="OFJ383" s="334"/>
      <c r="OFK383" s="334"/>
      <c r="OFL383" s="334"/>
      <c r="OFM383" s="334"/>
      <c r="OFN383" s="334"/>
      <c r="OFO383" s="334"/>
      <c r="OFP383" s="334"/>
      <c r="OFQ383" s="334"/>
      <c r="OFR383" s="334"/>
      <c r="OFS383" s="334"/>
      <c r="OFT383" s="334"/>
      <c r="OFU383" s="334"/>
      <c r="OFV383" s="334"/>
      <c r="OFW383" s="334"/>
      <c r="OFX383" s="334"/>
      <c r="OFY383" s="334"/>
      <c r="OFZ383" s="334"/>
      <c r="OGA383" s="334"/>
      <c r="OGB383" s="334"/>
      <c r="OGC383" s="334"/>
      <c r="OGD383" s="334"/>
      <c r="OGE383" s="334"/>
      <c r="OGF383" s="334"/>
      <c r="OGG383" s="334"/>
      <c r="OGH383" s="334"/>
      <c r="OGI383" s="334"/>
      <c r="OGJ383" s="334"/>
      <c r="OGK383" s="334"/>
      <c r="OGL383" s="334"/>
      <c r="OGM383" s="334"/>
      <c r="OGN383" s="334"/>
      <c r="OGO383" s="334"/>
      <c r="OGP383" s="334"/>
      <c r="OGQ383" s="334"/>
      <c r="OGR383" s="334"/>
      <c r="OGS383" s="334"/>
      <c r="OGT383" s="334"/>
      <c r="OGU383" s="334"/>
      <c r="OGV383" s="334"/>
      <c r="OGW383" s="334"/>
      <c r="OGX383" s="334"/>
      <c r="OGY383" s="334"/>
      <c r="OGZ383" s="334"/>
      <c r="OHA383" s="334"/>
      <c r="OHB383" s="334"/>
      <c r="OHC383" s="334"/>
      <c r="OHD383" s="334"/>
      <c r="OHE383" s="334"/>
      <c r="OHF383" s="334"/>
      <c r="OHG383" s="334"/>
      <c r="OHH383" s="334"/>
      <c r="OHI383" s="334"/>
      <c r="OHJ383" s="334"/>
      <c r="OHK383" s="334"/>
      <c r="OHL383" s="334"/>
      <c r="OHM383" s="334"/>
      <c r="OHN383" s="334"/>
      <c r="OHO383" s="334"/>
      <c r="OHP383" s="334"/>
      <c r="OHQ383" s="334"/>
      <c r="OHR383" s="334"/>
      <c r="OHS383" s="334"/>
      <c r="OHT383" s="334"/>
      <c r="OHU383" s="334"/>
      <c r="OHV383" s="334"/>
      <c r="OHW383" s="334"/>
      <c r="OHX383" s="334"/>
      <c r="OHY383" s="334"/>
      <c r="OHZ383" s="334"/>
      <c r="OIA383" s="334"/>
      <c r="OIB383" s="334"/>
      <c r="OIC383" s="334"/>
      <c r="OID383" s="334"/>
      <c r="OIE383" s="334"/>
      <c r="OIF383" s="334"/>
      <c r="OIG383" s="334"/>
      <c r="OIH383" s="334"/>
      <c r="OII383" s="334"/>
      <c r="OIJ383" s="334"/>
      <c r="OIK383" s="334"/>
      <c r="OIL383" s="334"/>
      <c r="OIM383" s="334"/>
      <c r="OIN383" s="334"/>
      <c r="OIO383" s="334"/>
      <c r="OIP383" s="334"/>
      <c r="OIQ383" s="334"/>
      <c r="OIR383" s="334"/>
      <c r="OIS383" s="334"/>
      <c r="OIT383" s="334"/>
      <c r="OIU383" s="334"/>
      <c r="OIV383" s="334"/>
      <c r="OIW383" s="334"/>
      <c r="OIX383" s="334"/>
      <c r="OIY383" s="334"/>
      <c r="OIZ383" s="334"/>
      <c r="OJA383" s="334"/>
      <c r="OJB383" s="334"/>
      <c r="OJC383" s="334"/>
      <c r="OJD383" s="334"/>
      <c r="OJE383" s="334"/>
      <c r="OJF383" s="334"/>
      <c r="OJG383" s="334"/>
      <c r="OJH383" s="334"/>
      <c r="OJI383" s="334"/>
      <c r="OJJ383" s="334"/>
      <c r="OJK383" s="334"/>
      <c r="OJL383" s="334"/>
      <c r="OJM383" s="334"/>
      <c r="OJN383" s="334"/>
      <c r="OJO383" s="334"/>
      <c r="OJP383" s="334"/>
      <c r="OJQ383" s="334"/>
      <c r="OJR383" s="334"/>
      <c r="OJS383" s="334"/>
      <c r="OJT383" s="334"/>
      <c r="OJU383" s="334"/>
      <c r="OJV383" s="334"/>
      <c r="OJW383" s="334"/>
      <c r="OJX383" s="334"/>
      <c r="OJY383" s="334"/>
      <c r="OJZ383" s="334"/>
      <c r="OKA383" s="334"/>
      <c r="OKB383" s="334"/>
      <c r="OKC383" s="334"/>
      <c r="OKD383" s="334"/>
      <c r="OKE383" s="334"/>
      <c r="OKF383" s="334"/>
      <c r="OKG383" s="334"/>
      <c r="OKH383" s="334"/>
      <c r="OKI383" s="334"/>
      <c r="OKJ383" s="334"/>
      <c r="OKK383" s="334"/>
      <c r="OKL383" s="334"/>
      <c r="OKM383" s="334"/>
      <c r="OKN383" s="334"/>
      <c r="OKO383" s="334"/>
      <c r="OKP383" s="334"/>
      <c r="OKQ383" s="334"/>
      <c r="OKR383" s="334"/>
      <c r="OKS383" s="334"/>
      <c r="OKT383" s="334"/>
      <c r="OKU383" s="334"/>
      <c r="OKV383" s="334"/>
      <c r="OKW383" s="334"/>
      <c r="OKX383" s="334"/>
      <c r="OKY383" s="334"/>
      <c r="OKZ383" s="334"/>
      <c r="OLA383" s="334"/>
      <c r="OLB383" s="334"/>
      <c r="OLC383" s="334"/>
      <c r="OLD383" s="334"/>
      <c r="OLE383" s="334"/>
      <c r="OLF383" s="334"/>
      <c r="OLG383" s="334"/>
      <c r="OLH383" s="334"/>
      <c r="OLI383" s="334"/>
      <c r="OLJ383" s="334"/>
      <c r="OLK383" s="334"/>
      <c r="OLL383" s="334"/>
      <c r="OLM383" s="334"/>
      <c r="OLN383" s="334"/>
      <c r="OLO383" s="334"/>
      <c r="OLP383" s="334"/>
      <c r="OLQ383" s="334"/>
      <c r="OLR383" s="334"/>
      <c r="OLS383" s="334"/>
      <c r="OLT383" s="334"/>
      <c r="OLU383" s="334"/>
      <c r="OLV383" s="334"/>
      <c r="OLW383" s="334"/>
      <c r="OLX383" s="334"/>
      <c r="OLY383" s="334"/>
      <c r="OLZ383" s="334"/>
      <c r="OMA383" s="334"/>
      <c r="OMB383" s="334"/>
      <c r="OMC383" s="334"/>
      <c r="OMD383" s="334"/>
      <c r="OME383" s="334"/>
      <c r="OMF383" s="334"/>
      <c r="OMG383" s="334"/>
      <c r="OMH383" s="334"/>
      <c r="OMI383" s="334"/>
      <c r="OMJ383" s="334"/>
      <c r="OMK383" s="334"/>
      <c r="OML383" s="334"/>
      <c r="OMM383" s="334"/>
      <c r="OMN383" s="334"/>
      <c r="OMO383" s="334"/>
      <c r="OMP383" s="334"/>
      <c r="OMQ383" s="334"/>
      <c r="OMR383" s="334"/>
      <c r="OMS383" s="334"/>
      <c r="OMT383" s="334"/>
      <c r="OMU383" s="334"/>
      <c r="OMV383" s="334"/>
      <c r="OMW383" s="334"/>
      <c r="OMX383" s="334"/>
      <c r="OMY383" s="334"/>
      <c r="OMZ383" s="334"/>
      <c r="ONA383" s="334"/>
      <c r="ONB383" s="334"/>
      <c r="ONC383" s="334"/>
      <c r="OND383" s="334"/>
      <c r="ONE383" s="334"/>
      <c r="ONF383" s="334"/>
      <c r="ONG383" s="334"/>
      <c r="ONH383" s="334"/>
      <c r="ONI383" s="334"/>
      <c r="ONJ383" s="334"/>
      <c r="ONK383" s="334"/>
      <c r="ONL383" s="334"/>
      <c r="ONM383" s="334"/>
      <c r="ONN383" s="334"/>
      <c r="ONO383" s="334"/>
      <c r="ONP383" s="334"/>
      <c r="ONQ383" s="334"/>
      <c r="ONR383" s="334"/>
      <c r="ONS383" s="334"/>
      <c r="ONT383" s="334"/>
      <c r="ONU383" s="334"/>
      <c r="ONV383" s="334"/>
      <c r="ONW383" s="334"/>
      <c r="ONX383" s="334"/>
      <c r="ONY383" s="334"/>
      <c r="ONZ383" s="334"/>
      <c r="OOA383" s="334"/>
      <c r="OOB383" s="334"/>
      <c r="OOC383" s="334"/>
      <c r="OOD383" s="334"/>
      <c r="OOE383" s="334"/>
      <c r="OOF383" s="334"/>
      <c r="OOG383" s="334"/>
      <c r="OOH383" s="334"/>
      <c r="OOI383" s="334"/>
      <c r="OOJ383" s="334"/>
      <c r="OOK383" s="334"/>
      <c r="OOL383" s="334"/>
      <c r="OOM383" s="334"/>
      <c r="OON383" s="334"/>
      <c r="OOO383" s="334"/>
      <c r="OOP383" s="334"/>
      <c r="OOQ383" s="334"/>
      <c r="OOR383" s="334"/>
      <c r="OOS383" s="334"/>
      <c r="OOT383" s="334"/>
      <c r="OOU383" s="334"/>
      <c r="OOV383" s="334"/>
      <c r="OOW383" s="334"/>
      <c r="OOX383" s="334"/>
      <c r="OOY383" s="334"/>
      <c r="OOZ383" s="334"/>
      <c r="OPA383" s="334"/>
      <c r="OPB383" s="334"/>
      <c r="OPC383" s="334"/>
      <c r="OPD383" s="334"/>
      <c r="OPE383" s="334"/>
      <c r="OPF383" s="334"/>
      <c r="OPG383" s="334"/>
      <c r="OPH383" s="334"/>
      <c r="OPI383" s="334"/>
      <c r="OPJ383" s="334"/>
      <c r="OPK383" s="334"/>
      <c r="OPL383" s="334"/>
      <c r="OPM383" s="334"/>
      <c r="OPN383" s="334"/>
      <c r="OPO383" s="334"/>
      <c r="OPP383" s="334"/>
      <c r="OPQ383" s="334"/>
      <c r="OPR383" s="334"/>
      <c r="OPS383" s="334"/>
      <c r="OPT383" s="334"/>
      <c r="OPU383" s="334"/>
      <c r="OPV383" s="334"/>
      <c r="OPW383" s="334"/>
      <c r="OPX383" s="334"/>
      <c r="OPY383" s="334"/>
      <c r="OPZ383" s="334"/>
      <c r="OQA383" s="334"/>
      <c r="OQB383" s="334"/>
      <c r="OQC383" s="334"/>
      <c r="OQD383" s="334"/>
      <c r="OQE383" s="334"/>
      <c r="OQF383" s="334"/>
      <c r="OQG383" s="334"/>
      <c r="OQH383" s="334"/>
      <c r="OQI383" s="334"/>
      <c r="OQJ383" s="334"/>
      <c r="OQK383" s="334"/>
      <c r="OQL383" s="334"/>
      <c r="OQM383" s="334"/>
      <c r="OQN383" s="334"/>
      <c r="OQO383" s="334"/>
      <c r="OQP383" s="334"/>
      <c r="OQQ383" s="334"/>
      <c r="OQR383" s="334"/>
      <c r="OQS383" s="334"/>
      <c r="OQT383" s="334"/>
      <c r="OQU383" s="334"/>
      <c r="OQV383" s="334"/>
      <c r="OQW383" s="334"/>
      <c r="OQX383" s="334"/>
      <c r="OQY383" s="334"/>
      <c r="OQZ383" s="334"/>
      <c r="ORA383" s="334"/>
      <c r="ORB383" s="334"/>
      <c r="ORC383" s="334"/>
      <c r="ORD383" s="334"/>
      <c r="ORE383" s="334"/>
      <c r="ORF383" s="334"/>
      <c r="ORG383" s="334"/>
      <c r="ORH383" s="334"/>
      <c r="ORI383" s="334"/>
      <c r="ORJ383" s="334"/>
      <c r="ORK383" s="334"/>
      <c r="ORL383" s="334"/>
      <c r="ORM383" s="334"/>
      <c r="ORN383" s="334"/>
      <c r="ORO383" s="334"/>
      <c r="ORP383" s="334"/>
      <c r="ORQ383" s="334"/>
      <c r="ORR383" s="334"/>
      <c r="ORS383" s="334"/>
      <c r="ORT383" s="334"/>
      <c r="ORU383" s="334"/>
      <c r="ORV383" s="334"/>
      <c r="ORW383" s="334"/>
      <c r="ORX383" s="334"/>
      <c r="ORY383" s="334"/>
      <c r="ORZ383" s="334"/>
      <c r="OSA383" s="334"/>
      <c r="OSB383" s="334"/>
      <c r="OSC383" s="334"/>
      <c r="OSD383" s="334"/>
      <c r="OSE383" s="334"/>
      <c r="OSF383" s="334"/>
      <c r="OSG383" s="334"/>
      <c r="OSH383" s="334"/>
      <c r="OSI383" s="334"/>
      <c r="OSJ383" s="334"/>
      <c r="OSK383" s="334"/>
      <c r="OSL383" s="334"/>
      <c r="OSM383" s="334"/>
      <c r="OSN383" s="334"/>
      <c r="OSO383" s="334"/>
      <c r="OSP383" s="334"/>
      <c r="OSQ383" s="334"/>
      <c r="OSR383" s="334"/>
      <c r="OSS383" s="334"/>
      <c r="OST383" s="334"/>
      <c r="OSU383" s="334"/>
      <c r="OSV383" s="334"/>
      <c r="OSW383" s="334"/>
      <c r="OSX383" s="334"/>
      <c r="OSY383" s="334"/>
      <c r="OSZ383" s="334"/>
      <c r="OTA383" s="334"/>
      <c r="OTB383" s="334"/>
      <c r="OTC383" s="334"/>
      <c r="OTD383" s="334"/>
      <c r="OTE383" s="334"/>
      <c r="OTF383" s="334"/>
      <c r="OTG383" s="334"/>
      <c r="OTH383" s="334"/>
      <c r="OTI383" s="334"/>
      <c r="OTJ383" s="334"/>
      <c r="OTK383" s="334"/>
      <c r="OTL383" s="334"/>
      <c r="OTM383" s="334"/>
      <c r="OTN383" s="334"/>
      <c r="OTO383" s="334"/>
      <c r="OTP383" s="334"/>
      <c r="OTQ383" s="334"/>
      <c r="OTR383" s="334"/>
      <c r="OTS383" s="334"/>
      <c r="OTT383" s="334"/>
      <c r="OTU383" s="334"/>
      <c r="OTV383" s="334"/>
      <c r="OTW383" s="334"/>
      <c r="OTX383" s="334"/>
      <c r="OTY383" s="334"/>
      <c r="OTZ383" s="334"/>
      <c r="OUA383" s="334"/>
      <c r="OUB383" s="334"/>
      <c r="OUC383" s="334"/>
      <c r="OUD383" s="334"/>
      <c r="OUE383" s="334"/>
      <c r="OUF383" s="334"/>
      <c r="OUG383" s="334"/>
      <c r="OUH383" s="334"/>
      <c r="OUI383" s="334"/>
      <c r="OUJ383" s="334"/>
      <c r="OUK383" s="334"/>
      <c r="OUL383" s="334"/>
      <c r="OUM383" s="334"/>
      <c r="OUN383" s="334"/>
      <c r="OUO383" s="334"/>
      <c r="OUP383" s="334"/>
      <c r="OUQ383" s="334"/>
      <c r="OUR383" s="334"/>
      <c r="OUS383" s="334"/>
      <c r="OUT383" s="334"/>
      <c r="OUU383" s="334"/>
      <c r="OUV383" s="334"/>
      <c r="OUW383" s="334"/>
      <c r="OUX383" s="334"/>
      <c r="OUY383" s="334"/>
      <c r="OUZ383" s="334"/>
      <c r="OVA383" s="334"/>
      <c r="OVB383" s="334"/>
      <c r="OVC383" s="334"/>
      <c r="OVD383" s="334"/>
      <c r="OVE383" s="334"/>
      <c r="OVF383" s="334"/>
      <c r="OVG383" s="334"/>
      <c r="OVH383" s="334"/>
      <c r="OVI383" s="334"/>
      <c r="OVJ383" s="334"/>
      <c r="OVK383" s="334"/>
      <c r="OVL383" s="334"/>
      <c r="OVM383" s="334"/>
      <c r="OVN383" s="334"/>
      <c r="OVO383" s="334"/>
      <c r="OVP383" s="334"/>
      <c r="OVQ383" s="334"/>
      <c r="OVR383" s="334"/>
      <c r="OVS383" s="334"/>
      <c r="OVT383" s="334"/>
      <c r="OVU383" s="334"/>
      <c r="OVV383" s="334"/>
      <c r="OVW383" s="334"/>
      <c r="OVX383" s="334"/>
      <c r="OVY383" s="334"/>
      <c r="OVZ383" s="334"/>
      <c r="OWA383" s="334"/>
      <c r="OWB383" s="334"/>
      <c r="OWC383" s="334"/>
      <c r="OWD383" s="334"/>
      <c r="OWE383" s="334"/>
      <c r="OWF383" s="334"/>
      <c r="OWG383" s="334"/>
      <c r="OWH383" s="334"/>
      <c r="OWI383" s="334"/>
      <c r="OWJ383" s="334"/>
      <c r="OWK383" s="334"/>
      <c r="OWL383" s="334"/>
      <c r="OWM383" s="334"/>
      <c r="OWN383" s="334"/>
      <c r="OWO383" s="334"/>
      <c r="OWP383" s="334"/>
      <c r="OWQ383" s="334"/>
      <c r="OWR383" s="334"/>
      <c r="OWS383" s="334"/>
      <c r="OWT383" s="334"/>
      <c r="OWU383" s="334"/>
      <c r="OWV383" s="334"/>
      <c r="OWW383" s="334"/>
      <c r="OWX383" s="334"/>
      <c r="OWY383" s="334"/>
      <c r="OWZ383" s="334"/>
      <c r="OXA383" s="334"/>
      <c r="OXB383" s="334"/>
      <c r="OXC383" s="334"/>
      <c r="OXD383" s="334"/>
      <c r="OXE383" s="334"/>
      <c r="OXF383" s="334"/>
      <c r="OXG383" s="334"/>
      <c r="OXH383" s="334"/>
      <c r="OXI383" s="334"/>
      <c r="OXJ383" s="334"/>
      <c r="OXK383" s="334"/>
      <c r="OXL383" s="334"/>
      <c r="OXM383" s="334"/>
      <c r="OXN383" s="334"/>
      <c r="OXO383" s="334"/>
      <c r="OXP383" s="334"/>
      <c r="OXQ383" s="334"/>
      <c r="OXR383" s="334"/>
      <c r="OXS383" s="334"/>
      <c r="OXT383" s="334"/>
      <c r="OXU383" s="334"/>
      <c r="OXV383" s="334"/>
      <c r="OXW383" s="334"/>
      <c r="OXX383" s="334"/>
      <c r="OXY383" s="334"/>
      <c r="OXZ383" s="334"/>
      <c r="OYA383" s="334"/>
      <c r="OYB383" s="334"/>
      <c r="OYC383" s="334"/>
      <c r="OYD383" s="334"/>
      <c r="OYE383" s="334"/>
      <c r="OYF383" s="334"/>
      <c r="OYG383" s="334"/>
      <c r="OYH383" s="334"/>
      <c r="OYI383" s="334"/>
      <c r="OYJ383" s="334"/>
      <c r="OYK383" s="334"/>
      <c r="OYL383" s="334"/>
      <c r="OYM383" s="334"/>
      <c r="OYN383" s="334"/>
      <c r="OYO383" s="334"/>
      <c r="OYP383" s="334"/>
      <c r="OYQ383" s="334"/>
      <c r="OYR383" s="334"/>
      <c r="OYS383" s="334"/>
      <c r="OYT383" s="334"/>
      <c r="OYU383" s="334"/>
      <c r="OYV383" s="334"/>
      <c r="OYW383" s="334"/>
      <c r="OYX383" s="334"/>
      <c r="OYY383" s="334"/>
      <c r="OYZ383" s="334"/>
      <c r="OZA383" s="334"/>
      <c r="OZB383" s="334"/>
      <c r="OZC383" s="334"/>
      <c r="OZD383" s="334"/>
      <c r="OZE383" s="334"/>
      <c r="OZF383" s="334"/>
      <c r="OZG383" s="334"/>
      <c r="OZH383" s="334"/>
      <c r="OZI383" s="334"/>
      <c r="OZJ383" s="334"/>
      <c r="OZK383" s="334"/>
      <c r="OZL383" s="334"/>
      <c r="OZM383" s="334"/>
      <c r="OZN383" s="334"/>
      <c r="OZO383" s="334"/>
      <c r="OZP383" s="334"/>
      <c r="OZQ383" s="334"/>
      <c r="OZR383" s="334"/>
      <c r="OZS383" s="334"/>
      <c r="OZT383" s="334"/>
      <c r="OZU383" s="334"/>
      <c r="OZV383" s="334"/>
      <c r="OZW383" s="334"/>
      <c r="OZX383" s="334"/>
      <c r="OZY383" s="334"/>
      <c r="OZZ383" s="334"/>
      <c r="PAA383" s="334"/>
      <c r="PAB383" s="334"/>
      <c r="PAC383" s="334"/>
      <c r="PAD383" s="334"/>
      <c r="PAE383" s="334"/>
      <c r="PAF383" s="334"/>
      <c r="PAG383" s="334"/>
      <c r="PAH383" s="334"/>
      <c r="PAI383" s="334"/>
      <c r="PAJ383" s="334"/>
      <c r="PAK383" s="334"/>
      <c r="PAL383" s="334"/>
      <c r="PAM383" s="334"/>
      <c r="PAN383" s="334"/>
      <c r="PAO383" s="334"/>
      <c r="PAP383" s="334"/>
      <c r="PAQ383" s="334"/>
      <c r="PAR383" s="334"/>
      <c r="PAS383" s="334"/>
      <c r="PAT383" s="334"/>
      <c r="PAU383" s="334"/>
      <c r="PAV383" s="334"/>
      <c r="PAW383" s="334"/>
      <c r="PAX383" s="334"/>
      <c r="PAY383" s="334"/>
      <c r="PAZ383" s="334"/>
      <c r="PBA383" s="334"/>
      <c r="PBB383" s="334"/>
      <c r="PBC383" s="334"/>
      <c r="PBD383" s="334"/>
      <c r="PBE383" s="334"/>
      <c r="PBF383" s="334"/>
      <c r="PBG383" s="334"/>
      <c r="PBH383" s="334"/>
      <c r="PBI383" s="334"/>
      <c r="PBJ383" s="334"/>
      <c r="PBK383" s="334"/>
      <c r="PBL383" s="334"/>
      <c r="PBM383" s="334"/>
      <c r="PBN383" s="334"/>
      <c r="PBO383" s="334"/>
      <c r="PBP383" s="334"/>
      <c r="PBQ383" s="334"/>
      <c r="PBR383" s="334"/>
      <c r="PBS383" s="334"/>
      <c r="PBT383" s="334"/>
      <c r="PBU383" s="334"/>
      <c r="PBV383" s="334"/>
      <c r="PBW383" s="334"/>
      <c r="PBX383" s="334"/>
      <c r="PBY383" s="334"/>
      <c r="PBZ383" s="334"/>
      <c r="PCA383" s="334"/>
      <c r="PCB383" s="334"/>
      <c r="PCC383" s="334"/>
      <c r="PCD383" s="334"/>
      <c r="PCE383" s="334"/>
      <c r="PCF383" s="334"/>
      <c r="PCG383" s="334"/>
      <c r="PCH383" s="334"/>
      <c r="PCI383" s="334"/>
      <c r="PCJ383" s="334"/>
      <c r="PCK383" s="334"/>
      <c r="PCL383" s="334"/>
      <c r="PCM383" s="334"/>
      <c r="PCN383" s="334"/>
      <c r="PCO383" s="334"/>
      <c r="PCP383" s="334"/>
      <c r="PCQ383" s="334"/>
      <c r="PCR383" s="334"/>
      <c r="PCS383" s="334"/>
      <c r="PCT383" s="334"/>
      <c r="PCU383" s="334"/>
      <c r="PCV383" s="334"/>
      <c r="PCW383" s="334"/>
      <c r="PCX383" s="334"/>
      <c r="PCY383" s="334"/>
      <c r="PCZ383" s="334"/>
      <c r="PDA383" s="334"/>
      <c r="PDB383" s="334"/>
      <c r="PDC383" s="334"/>
      <c r="PDD383" s="334"/>
      <c r="PDE383" s="334"/>
      <c r="PDF383" s="334"/>
      <c r="PDG383" s="334"/>
      <c r="PDH383" s="334"/>
      <c r="PDI383" s="334"/>
      <c r="PDJ383" s="334"/>
      <c r="PDK383" s="334"/>
      <c r="PDL383" s="334"/>
      <c r="PDM383" s="334"/>
      <c r="PDN383" s="334"/>
      <c r="PDO383" s="334"/>
      <c r="PDP383" s="334"/>
      <c r="PDQ383" s="334"/>
      <c r="PDR383" s="334"/>
      <c r="PDS383" s="334"/>
      <c r="PDT383" s="334"/>
      <c r="PDU383" s="334"/>
      <c r="PDV383" s="334"/>
      <c r="PDW383" s="334"/>
      <c r="PDX383" s="334"/>
      <c r="PDY383" s="334"/>
      <c r="PDZ383" s="334"/>
      <c r="PEA383" s="334"/>
      <c r="PEB383" s="334"/>
      <c r="PEC383" s="334"/>
      <c r="PED383" s="334"/>
      <c r="PEE383" s="334"/>
      <c r="PEF383" s="334"/>
      <c r="PEG383" s="334"/>
      <c r="PEH383" s="334"/>
      <c r="PEI383" s="334"/>
      <c r="PEJ383" s="334"/>
      <c r="PEK383" s="334"/>
      <c r="PEL383" s="334"/>
      <c r="PEM383" s="334"/>
      <c r="PEN383" s="334"/>
      <c r="PEO383" s="334"/>
      <c r="PEP383" s="334"/>
      <c r="PEQ383" s="334"/>
      <c r="PER383" s="334"/>
      <c r="PES383" s="334"/>
      <c r="PET383" s="334"/>
      <c r="PEU383" s="334"/>
      <c r="PEV383" s="334"/>
      <c r="PEW383" s="334"/>
      <c r="PEX383" s="334"/>
      <c r="PEY383" s="334"/>
      <c r="PEZ383" s="334"/>
      <c r="PFA383" s="334"/>
      <c r="PFB383" s="334"/>
      <c r="PFC383" s="334"/>
      <c r="PFD383" s="334"/>
      <c r="PFE383" s="334"/>
      <c r="PFF383" s="334"/>
      <c r="PFG383" s="334"/>
      <c r="PFH383" s="334"/>
      <c r="PFI383" s="334"/>
      <c r="PFJ383" s="334"/>
      <c r="PFK383" s="334"/>
      <c r="PFL383" s="334"/>
      <c r="PFM383" s="334"/>
      <c r="PFN383" s="334"/>
      <c r="PFO383" s="334"/>
      <c r="PFP383" s="334"/>
      <c r="PFQ383" s="334"/>
      <c r="PFR383" s="334"/>
      <c r="PFS383" s="334"/>
      <c r="PFT383" s="334"/>
      <c r="PFU383" s="334"/>
      <c r="PFV383" s="334"/>
      <c r="PFW383" s="334"/>
      <c r="PFX383" s="334"/>
      <c r="PFY383" s="334"/>
      <c r="PFZ383" s="334"/>
      <c r="PGA383" s="334"/>
      <c r="PGB383" s="334"/>
      <c r="PGC383" s="334"/>
      <c r="PGD383" s="334"/>
      <c r="PGE383" s="334"/>
      <c r="PGF383" s="334"/>
      <c r="PGG383" s="334"/>
      <c r="PGH383" s="334"/>
      <c r="PGI383" s="334"/>
      <c r="PGJ383" s="334"/>
      <c r="PGK383" s="334"/>
      <c r="PGL383" s="334"/>
      <c r="PGM383" s="334"/>
      <c r="PGN383" s="334"/>
      <c r="PGO383" s="334"/>
      <c r="PGP383" s="334"/>
      <c r="PGQ383" s="334"/>
      <c r="PGR383" s="334"/>
      <c r="PGS383" s="334"/>
      <c r="PGT383" s="334"/>
      <c r="PGU383" s="334"/>
      <c r="PGV383" s="334"/>
      <c r="PGW383" s="334"/>
      <c r="PGX383" s="334"/>
      <c r="PGY383" s="334"/>
      <c r="PGZ383" s="334"/>
      <c r="PHA383" s="334"/>
      <c r="PHB383" s="334"/>
      <c r="PHC383" s="334"/>
      <c r="PHD383" s="334"/>
      <c r="PHE383" s="334"/>
      <c r="PHF383" s="334"/>
      <c r="PHG383" s="334"/>
      <c r="PHH383" s="334"/>
      <c r="PHI383" s="334"/>
      <c r="PHJ383" s="334"/>
      <c r="PHK383" s="334"/>
      <c r="PHL383" s="334"/>
      <c r="PHM383" s="334"/>
      <c r="PHN383" s="334"/>
      <c r="PHO383" s="334"/>
      <c r="PHP383" s="334"/>
      <c r="PHQ383" s="334"/>
      <c r="PHR383" s="334"/>
      <c r="PHS383" s="334"/>
      <c r="PHT383" s="334"/>
      <c r="PHU383" s="334"/>
      <c r="PHV383" s="334"/>
      <c r="PHW383" s="334"/>
      <c r="PHX383" s="334"/>
      <c r="PHY383" s="334"/>
      <c r="PHZ383" s="334"/>
      <c r="PIA383" s="334"/>
      <c r="PIB383" s="334"/>
      <c r="PIC383" s="334"/>
      <c r="PID383" s="334"/>
      <c r="PIE383" s="334"/>
      <c r="PIF383" s="334"/>
      <c r="PIG383" s="334"/>
      <c r="PIH383" s="334"/>
      <c r="PII383" s="334"/>
      <c r="PIJ383" s="334"/>
      <c r="PIK383" s="334"/>
      <c r="PIL383" s="334"/>
      <c r="PIM383" s="334"/>
      <c r="PIN383" s="334"/>
      <c r="PIO383" s="334"/>
      <c r="PIP383" s="334"/>
      <c r="PIQ383" s="334"/>
      <c r="PIR383" s="334"/>
      <c r="PIS383" s="334"/>
      <c r="PIT383" s="334"/>
      <c r="PIU383" s="334"/>
      <c r="PIV383" s="334"/>
      <c r="PIW383" s="334"/>
      <c r="PIX383" s="334"/>
      <c r="PIY383" s="334"/>
      <c r="PIZ383" s="334"/>
      <c r="PJA383" s="334"/>
      <c r="PJB383" s="334"/>
      <c r="PJC383" s="334"/>
      <c r="PJD383" s="334"/>
      <c r="PJE383" s="334"/>
      <c r="PJF383" s="334"/>
      <c r="PJG383" s="334"/>
      <c r="PJH383" s="334"/>
      <c r="PJI383" s="334"/>
      <c r="PJJ383" s="334"/>
      <c r="PJK383" s="334"/>
      <c r="PJL383" s="334"/>
      <c r="PJM383" s="334"/>
      <c r="PJN383" s="334"/>
      <c r="PJO383" s="334"/>
      <c r="PJP383" s="334"/>
      <c r="PJQ383" s="334"/>
      <c r="PJR383" s="334"/>
      <c r="PJS383" s="334"/>
      <c r="PJT383" s="334"/>
      <c r="PJU383" s="334"/>
      <c r="PJV383" s="334"/>
      <c r="PJW383" s="334"/>
      <c r="PJX383" s="334"/>
      <c r="PJY383" s="334"/>
      <c r="PJZ383" s="334"/>
      <c r="PKA383" s="334"/>
      <c r="PKB383" s="334"/>
      <c r="PKC383" s="334"/>
      <c r="PKD383" s="334"/>
      <c r="PKE383" s="334"/>
      <c r="PKF383" s="334"/>
      <c r="PKG383" s="334"/>
      <c r="PKH383" s="334"/>
      <c r="PKI383" s="334"/>
      <c r="PKJ383" s="334"/>
      <c r="PKK383" s="334"/>
      <c r="PKL383" s="334"/>
      <c r="PKM383" s="334"/>
      <c r="PKN383" s="334"/>
      <c r="PKO383" s="334"/>
      <c r="PKP383" s="334"/>
      <c r="PKQ383" s="334"/>
      <c r="PKR383" s="334"/>
      <c r="PKS383" s="334"/>
      <c r="PKT383" s="334"/>
      <c r="PKU383" s="334"/>
      <c r="PKV383" s="334"/>
      <c r="PKW383" s="334"/>
      <c r="PKX383" s="334"/>
      <c r="PKY383" s="334"/>
      <c r="PKZ383" s="334"/>
      <c r="PLA383" s="334"/>
      <c r="PLB383" s="334"/>
      <c r="PLC383" s="334"/>
      <c r="PLD383" s="334"/>
      <c r="PLE383" s="334"/>
      <c r="PLF383" s="334"/>
      <c r="PLG383" s="334"/>
      <c r="PLH383" s="334"/>
      <c r="PLI383" s="334"/>
      <c r="PLJ383" s="334"/>
      <c r="PLK383" s="334"/>
      <c r="PLL383" s="334"/>
      <c r="PLM383" s="334"/>
      <c r="PLN383" s="334"/>
      <c r="PLO383" s="334"/>
      <c r="PLP383" s="334"/>
      <c r="PLQ383" s="334"/>
      <c r="PLR383" s="334"/>
      <c r="PLS383" s="334"/>
      <c r="PLT383" s="334"/>
      <c r="PLU383" s="334"/>
      <c r="PLV383" s="334"/>
      <c r="PLW383" s="334"/>
      <c r="PLX383" s="334"/>
      <c r="PLY383" s="334"/>
      <c r="PLZ383" s="334"/>
      <c r="PMA383" s="334"/>
      <c r="PMB383" s="334"/>
      <c r="PMC383" s="334"/>
      <c r="PMD383" s="334"/>
      <c r="PME383" s="334"/>
      <c r="PMF383" s="334"/>
      <c r="PMG383" s="334"/>
      <c r="PMH383" s="334"/>
      <c r="PMI383" s="334"/>
      <c r="PMJ383" s="334"/>
      <c r="PMK383" s="334"/>
      <c r="PML383" s="334"/>
      <c r="PMM383" s="334"/>
      <c r="PMN383" s="334"/>
      <c r="PMO383" s="334"/>
      <c r="PMP383" s="334"/>
      <c r="PMQ383" s="334"/>
      <c r="PMR383" s="334"/>
      <c r="PMS383" s="334"/>
      <c r="PMT383" s="334"/>
      <c r="PMU383" s="334"/>
      <c r="PMV383" s="334"/>
      <c r="PMW383" s="334"/>
      <c r="PMX383" s="334"/>
      <c r="PMY383" s="334"/>
      <c r="PMZ383" s="334"/>
      <c r="PNA383" s="334"/>
      <c r="PNB383" s="334"/>
      <c r="PNC383" s="334"/>
      <c r="PND383" s="334"/>
      <c r="PNE383" s="334"/>
      <c r="PNF383" s="334"/>
      <c r="PNG383" s="334"/>
      <c r="PNH383" s="334"/>
      <c r="PNI383" s="334"/>
      <c r="PNJ383" s="334"/>
      <c r="PNK383" s="334"/>
      <c r="PNL383" s="334"/>
      <c r="PNM383" s="334"/>
      <c r="PNN383" s="334"/>
      <c r="PNO383" s="334"/>
      <c r="PNP383" s="334"/>
      <c r="PNQ383" s="334"/>
      <c r="PNR383" s="334"/>
      <c r="PNS383" s="334"/>
      <c r="PNT383" s="334"/>
      <c r="PNU383" s="334"/>
      <c r="PNV383" s="334"/>
      <c r="PNW383" s="334"/>
      <c r="PNX383" s="334"/>
      <c r="PNY383" s="334"/>
      <c r="PNZ383" s="334"/>
      <c r="POA383" s="334"/>
      <c r="POB383" s="334"/>
      <c r="POC383" s="334"/>
      <c r="POD383" s="334"/>
      <c r="POE383" s="334"/>
      <c r="POF383" s="334"/>
      <c r="POG383" s="334"/>
      <c r="POH383" s="334"/>
      <c r="POI383" s="334"/>
      <c r="POJ383" s="334"/>
      <c r="POK383" s="334"/>
      <c r="POL383" s="334"/>
      <c r="POM383" s="334"/>
      <c r="PON383" s="334"/>
      <c r="POO383" s="334"/>
      <c r="POP383" s="334"/>
      <c r="POQ383" s="334"/>
      <c r="POR383" s="334"/>
      <c r="POS383" s="334"/>
      <c r="POT383" s="334"/>
      <c r="POU383" s="334"/>
      <c r="POV383" s="334"/>
      <c r="POW383" s="334"/>
      <c r="POX383" s="334"/>
      <c r="POY383" s="334"/>
      <c r="POZ383" s="334"/>
      <c r="PPA383" s="334"/>
      <c r="PPB383" s="334"/>
      <c r="PPC383" s="334"/>
      <c r="PPD383" s="334"/>
      <c r="PPE383" s="334"/>
      <c r="PPF383" s="334"/>
      <c r="PPG383" s="334"/>
      <c r="PPH383" s="334"/>
      <c r="PPI383" s="334"/>
      <c r="PPJ383" s="334"/>
      <c r="PPK383" s="334"/>
      <c r="PPL383" s="334"/>
      <c r="PPM383" s="334"/>
      <c r="PPN383" s="334"/>
      <c r="PPO383" s="334"/>
      <c r="PPP383" s="334"/>
      <c r="PPQ383" s="334"/>
      <c r="PPR383" s="334"/>
      <c r="PPS383" s="334"/>
      <c r="PPT383" s="334"/>
      <c r="PPU383" s="334"/>
      <c r="PPV383" s="334"/>
      <c r="PPW383" s="334"/>
      <c r="PPX383" s="334"/>
      <c r="PPY383" s="334"/>
      <c r="PPZ383" s="334"/>
      <c r="PQA383" s="334"/>
      <c r="PQB383" s="334"/>
      <c r="PQC383" s="334"/>
      <c r="PQD383" s="334"/>
      <c r="PQE383" s="334"/>
      <c r="PQF383" s="334"/>
      <c r="PQG383" s="334"/>
      <c r="PQH383" s="334"/>
      <c r="PQI383" s="334"/>
      <c r="PQJ383" s="334"/>
      <c r="PQK383" s="334"/>
      <c r="PQL383" s="334"/>
      <c r="PQM383" s="334"/>
      <c r="PQN383" s="334"/>
      <c r="PQO383" s="334"/>
      <c r="PQP383" s="334"/>
      <c r="PQQ383" s="334"/>
      <c r="PQR383" s="334"/>
      <c r="PQS383" s="334"/>
      <c r="PQT383" s="334"/>
      <c r="PQU383" s="334"/>
      <c r="PQV383" s="334"/>
      <c r="PQW383" s="334"/>
      <c r="PQX383" s="334"/>
      <c r="PQY383" s="334"/>
      <c r="PQZ383" s="334"/>
      <c r="PRA383" s="334"/>
      <c r="PRB383" s="334"/>
      <c r="PRC383" s="334"/>
      <c r="PRD383" s="334"/>
      <c r="PRE383" s="334"/>
      <c r="PRF383" s="334"/>
      <c r="PRG383" s="334"/>
      <c r="PRH383" s="334"/>
      <c r="PRI383" s="334"/>
      <c r="PRJ383" s="334"/>
      <c r="PRK383" s="334"/>
      <c r="PRL383" s="334"/>
      <c r="PRM383" s="334"/>
      <c r="PRN383" s="334"/>
      <c r="PRO383" s="334"/>
      <c r="PRP383" s="334"/>
      <c r="PRQ383" s="334"/>
      <c r="PRR383" s="334"/>
      <c r="PRS383" s="334"/>
      <c r="PRT383" s="334"/>
      <c r="PRU383" s="334"/>
      <c r="PRV383" s="334"/>
      <c r="PRW383" s="334"/>
      <c r="PRX383" s="334"/>
      <c r="PRY383" s="334"/>
      <c r="PRZ383" s="334"/>
      <c r="PSA383" s="334"/>
      <c r="PSB383" s="334"/>
      <c r="PSC383" s="334"/>
      <c r="PSD383" s="334"/>
      <c r="PSE383" s="334"/>
      <c r="PSF383" s="334"/>
      <c r="PSG383" s="334"/>
      <c r="PSH383" s="334"/>
      <c r="PSI383" s="334"/>
      <c r="PSJ383" s="334"/>
      <c r="PSK383" s="334"/>
      <c r="PSL383" s="334"/>
      <c r="PSM383" s="334"/>
      <c r="PSN383" s="334"/>
      <c r="PSO383" s="334"/>
      <c r="PSP383" s="334"/>
      <c r="PSQ383" s="334"/>
      <c r="PSR383" s="334"/>
      <c r="PSS383" s="334"/>
      <c r="PST383" s="334"/>
      <c r="PSU383" s="334"/>
      <c r="PSV383" s="334"/>
      <c r="PSW383" s="334"/>
      <c r="PSX383" s="334"/>
      <c r="PSY383" s="334"/>
      <c r="PSZ383" s="334"/>
      <c r="PTA383" s="334"/>
      <c r="PTB383" s="334"/>
      <c r="PTC383" s="334"/>
      <c r="PTD383" s="334"/>
      <c r="PTE383" s="334"/>
      <c r="PTF383" s="334"/>
      <c r="PTG383" s="334"/>
      <c r="PTH383" s="334"/>
      <c r="PTI383" s="334"/>
      <c r="PTJ383" s="334"/>
      <c r="PTK383" s="334"/>
      <c r="PTL383" s="334"/>
      <c r="PTM383" s="334"/>
      <c r="PTN383" s="334"/>
      <c r="PTO383" s="334"/>
      <c r="PTP383" s="334"/>
      <c r="PTQ383" s="334"/>
      <c r="PTR383" s="334"/>
      <c r="PTS383" s="334"/>
      <c r="PTT383" s="334"/>
      <c r="PTU383" s="334"/>
      <c r="PTV383" s="334"/>
      <c r="PTW383" s="334"/>
      <c r="PTX383" s="334"/>
      <c r="PTY383" s="334"/>
      <c r="PTZ383" s="334"/>
      <c r="PUA383" s="334"/>
      <c r="PUB383" s="334"/>
      <c r="PUC383" s="334"/>
      <c r="PUD383" s="334"/>
      <c r="PUE383" s="334"/>
      <c r="PUF383" s="334"/>
      <c r="PUG383" s="334"/>
      <c r="PUH383" s="334"/>
      <c r="PUI383" s="334"/>
      <c r="PUJ383" s="334"/>
      <c r="PUK383" s="334"/>
      <c r="PUL383" s="334"/>
      <c r="PUM383" s="334"/>
      <c r="PUN383" s="334"/>
      <c r="PUO383" s="334"/>
      <c r="PUP383" s="334"/>
      <c r="PUQ383" s="334"/>
      <c r="PUR383" s="334"/>
      <c r="PUS383" s="334"/>
      <c r="PUT383" s="334"/>
      <c r="PUU383" s="334"/>
      <c r="PUV383" s="334"/>
      <c r="PUW383" s="334"/>
      <c r="PUX383" s="334"/>
      <c r="PUY383" s="334"/>
      <c r="PUZ383" s="334"/>
      <c r="PVA383" s="334"/>
      <c r="PVB383" s="334"/>
      <c r="PVC383" s="334"/>
      <c r="PVD383" s="334"/>
      <c r="PVE383" s="334"/>
      <c r="PVF383" s="334"/>
      <c r="PVG383" s="334"/>
      <c r="PVH383" s="334"/>
      <c r="PVI383" s="334"/>
      <c r="PVJ383" s="334"/>
      <c r="PVK383" s="334"/>
      <c r="PVL383" s="334"/>
      <c r="PVM383" s="334"/>
      <c r="PVN383" s="334"/>
      <c r="PVO383" s="334"/>
      <c r="PVP383" s="334"/>
      <c r="PVQ383" s="334"/>
      <c r="PVR383" s="334"/>
      <c r="PVS383" s="334"/>
      <c r="PVT383" s="334"/>
      <c r="PVU383" s="334"/>
      <c r="PVV383" s="334"/>
      <c r="PVW383" s="334"/>
      <c r="PVX383" s="334"/>
      <c r="PVY383" s="334"/>
      <c r="PVZ383" s="334"/>
      <c r="PWA383" s="334"/>
      <c r="PWB383" s="334"/>
      <c r="PWC383" s="334"/>
      <c r="PWD383" s="334"/>
      <c r="PWE383" s="334"/>
      <c r="PWF383" s="334"/>
      <c r="PWG383" s="334"/>
      <c r="PWH383" s="334"/>
      <c r="PWI383" s="334"/>
      <c r="PWJ383" s="334"/>
      <c r="PWK383" s="334"/>
      <c r="PWL383" s="334"/>
      <c r="PWM383" s="334"/>
      <c r="PWN383" s="334"/>
      <c r="PWO383" s="334"/>
      <c r="PWP383" s="334"/>
      <c r="PWQ383" s="334"/>
      <c r="PWR383" s="334"/>
      <c r="PWS383" s="334"/>
      <c r="PWT383" s="334"/>
      <c r="PWU383" s="334"/>
      <c r="PWV383" s="334"/>
      <c r="PWW383" s="334"/>
      <c r="PWX383" s="334"/>
      <c r="PWY383" s="334"/>
      <c r="PWZ383" s="334"/>
      <c r="PXA383" s="334"/>
      <c r="PXB383" s="334"/>
      <c r="PXC383" s="334"/>
      <c r="PXD383" s="334"/>
      <c r="PXE383" s="334"/>
      <c r="PXF383" s="334"/>
      <c r="PXG383" s="334"/>
      <c r="PXH383" s="334"/>
      <c r="PXI383" s="334"/>
      <c r="PXJ383" s="334"/>
      <c r="PXK383" s="334"/>
      <c r="PXL383" s="334"/>
      <c r="PXM383" s="334"/>
      <c r="PXN383" s="334"/>
      <c r="PXO383" s="334"/>
      <c r="PXP383" s="334"/>
      <c r="PXQ383" s="334"/>
      <c r="PXR383" s="334"/>
      <c r="PXS383" s="334"/>
      <c r="PXT383" s="334"/>
      <c r="PXU383" s="334"/>
      <c r="PXV383" s="334"/>
      <c r="PXW383" s="334"/>
      <c r="PXX383" s="334"/>
      <c r="PXY383" s="334"/>
      <c r="PXZ383" s="334"/>
      <c r="PYA383" s="334"/>
      <c r="PYB383" s="334"/>
      <c r="PYC383" s="334"/>
      <c r="PYD383" s="334"/>
      <c r="PYE383" s="334"/>
      <c r="PYF383" s="334"/>
      <c r="PYG383" s="334"/>
      <c r="PYH383" s="334"/>
      <c r="PYI383" s="334"/>
      <c r="PYJ383" s="334"/>
      <c r="PYK383" s="334"/>
      <c r="PYL383" s="334"/>
      <c r="PYM383" s="334"/>
      <c r="PYN383" s="334"/>
      <c r="PYO383" s="334"/>
      <c r="PYP383" s="334"/>
      <c r="PYQ383" s="334"/>
      <c r="PYR383" s="334"/>
      <c r="PYS383" s="334"/>
      <c r="PYT383" s="334"/>
      <c r="PYU383" s="334"/>
      <c r="PYV383" s="334"/>
      <c r="PYW383" s="334"/>
      <c r="PYX383" s="334"/>
      <c r="PYY383" s="334"/>
      <c r="PYZ383" s="334"/>
      <c r="PZA383" s="334"/>
      <c r="PZB383" s="334"/>
      <c r="PZC383" s="334"/>
      <c r="PZD383" s="334"/>
      <c r="PZE383" s="334"/>
      <c r="PZF383" s="334"/>
      <c r="PZG383" s="334"/>
      <c r="PZH383" s="334"/>
      <c r="PZI383" s="334"/>
      <c r="PZJ383" s="334"/>
      <c r="PZK383" s="334"/>
      <c r="PZL383" s="334"/>
      <c r="PZM383" s="334"/>
      <c r="PZN383" s="334"/>
      <c r="PZO383" s="334"/>
      <c r="PZP383" s="334"/>
      <c r="PZQ383" s="334"/>
      <c r="PZR383" s="334"/>
      <c r="PZS383" s="334"/>
      <c r="PZT383" s="334"/>
      <c r="PZU383" s="334"/>
      <c r="PZV383" s="334"/>
      <c r="PZW383" s="334"/>
      <c r="PZX383" s="334"/>
      <c r="PZY383" s="334"/>
      <c r="PZZ383" s="334"/>
      <c r="QAA383" s="334"/>
      <c r="QAB383" s="334"/>
      <c r="QAC383" s="334"/>
      <c r="QAD383" s="334"/>
      <c r="QAE383" s="334"/>
      <c r="QAF383" s="334"/>
      <c r="QAG383" s="334"/>
      <c r="QAH383" s="334"/>
      <c r="QAI383" s="334"/>
      <c r="QAJ383" s="334"/>
      <c r="QAK383" s="334"/>
      <c r="QAL383" s="334"/>
      <c r="QAM383" s="334"/>
      <c r="QAN383" s="334"/>
      <c r="QAO383" s="334"/>
      <c r="QAP383" s="334"/>
      <c r="QAQ383" s="334"/>
      <c r="QAR383" s="334"/>
      <c r="QAS383" s="334"/>
      <c r="QAT383" s="334"/>
      <c r="QAU383" s="334"/>
      <c r="QAV383" s="334"/>
      <c r="QAW383" s="334"/>
      <c r="QAX383" s="334"/>
      <c r="QAY383" s="334"/>
      <c r="QAZ383" s="334"/>
      <c r="QBA383" s="334"/>
      <c r="QBB383" s="334"/>
      <c r="QBC383" s="334"/>
      <c r="QBD383" s="334"/>
      <c r="QBE383" s="334"/>
      <c r="QBF383" s="334"/>
      <c r="QBG383" s="334"/>
      <c r="QBH383" s="334"/>
      <c r="QBI383" s="334"/>
      <c r="QBJ383" s="334"/>
      <c r="QBK383" s="334"/>
      <c r="QBL383" s="334"/>
      <c r="QBM383" s="334"/>
      <c r="QBN383" s="334"/>
      <c r="QBO383" s="334"/>
      <c r="QBP383" s="334"/>
      <c r="QBQ383" s="334"/>
      <c r="QBR383" s="334"/>
      <c r="QBS383" s="334"/>
      <c r="QBT383" s="334"/>
      <c r="QBU383" s="334"/>
      <c r="QBV383" s="334"/>
      <c r="QBW383" s="334"/>
      <c r="QBX383" s="334"/>
      <c r="QBY383" s="334"/>
      <c r="QBZ383" s="334"/>
      <c r="QCA383" s="334"/>
      <c r="QCB383" s="334"/>
      <c r="QCC383" s="334"/>
      <c r="QCD383" s="334"/>
      <c r="QCE383" s="334"/>
      <c r="QCF383" s="334"/>
      <c r="QCG383" s="334"/>
      <c r="QCH383" s="334"/>
      <c r="QCI383" s="334"/>
      <c r="QCJ383" s="334"/>
      <c r="QCK383" s="334"/>
      <c r="QCL383" s="334"/>
      <c r="QCM383" s="334"/>
      <c r="QCN383" s="334"/>
      <c r="QCO383" s="334"/>
      <c r="QCP383" s="334"/>
      <c r="QCQ383" s="334"/>
      <c r="QCR383" s="334"/>
      <c r="QCS383" s="334"/>
      <c r="QCT383" s="334"/>
      <c r="QCU383" s="334"/>
      <c r="QCV383" s="334"/>
      <c r="QCW383" s="334"/>
      <c r="QCX383" s="334"/>
      <c r="QCY383" s="334"/>
      <c r="QCZ383" s="334"/>
      <c r="QDA383" s="334"/>
      <c r="QDB383" s="334"/>
      <c r="QDC383" s="334"/>
      <c r="QDD383" s="334"/>
      <c r="QDE383" s="334"/>
      <c r="QDF383" s="334"/>
      <c r="QDG383" s="334"/>
      <c r="QDH383" s="334"/>
      <c r="QDI383" s="334"/>
      <c r="QDJ383" s="334"/>
      <c r="QDK383" s="334"/>
      <c r="QDL383" s="334"/>
      <c r="QDM383" s="334"/>
      <c r="QDN383" s="334"/>
      <c r="QDO383" s="334"/>
      <c r="QDP383" s="334"/>
      <c r="QDQ383" s="334"/>
      <c r="QDR383" s="334"/>
      <c r="QDS383" s="334"/>
      <c r="QDT383" s="334"/>
      <c r="QDU383" s="334"/>
      <c r="QDV383" s="334"/>
      <c r="QDW383" s="334"/>
      <c r="QDX383" s="334"/>
      <c r="QDY383" s="334"/>
      <c r="QDZ383" s="334"/>
      <c r="QEA383" s="334"/>
      <c r="QEB383" s="334"/>
      <c r="QEC383" s="334"/>
      <c r="QED383" s="334"/>
      <c r="QEE383" s="334"/>
      <c r="QEF383" s="334"/>
      <c r="QEG383" s="334"/>
      <c r="QEH383" s="334"/>
      <c r="QEI383" s="334"/>
      <c r="QEJ383" s="334"/>
      <c r="QEK383" s="334"/>
      <c r="QEL383" s="334"/>
      <c r="QEM383" s="334"/>
      <c r="QEN383" s="334"/>
      <c r="QEO383" s="334"/>
      <c r="QEP383" s="334"/>
      <c r="QEQ383" s="334"/>
      <c r="QER383" s="334"/>
      <c r="QES383" s="334"/>
      <c r="QET383" s="334"/>
      <c r="QEU383" s="334"/>
      <c r="QEV383" s="334"/>
      <c r="QEW383" s="334"/>
      <c r="QEX383" s="334"/>
      <c r="QEY383" s="334"/>
      <c r="QEZ383" s="334"/>
      <c r="QFA383" s="334"/>
      <c r="QFB383" s="334"/>
      <c r="QFC383" s="334"/>
      <c r="QFD383" s="334"/>
      <c r="QFE383" s="334"/>
      <c r="QFF383" s="334"/>
      <c r="QFG383" s="334"/>
      <c r="QFH383" s="334"/>
      <c r="QFI383" s="334"/>
      <c r="QFJ383" s="334"/>
      <c r="QFK383" s="334"/>
      <c r="QFL383" s="334"/>
      <c r="QFM383" s="334"/>
      <c r="QFN383" s="334"/>
      <c r="QFO383" s="334"/>
      <c r="QFP383" s="334"/>
      <c r="QFQ383" s="334"/>
      <c r="QFR383" s="334"/>
      <c r="QFS383" s="334"/>
      <c r="QFT383" s="334"/>
      <c r="QFU383" s="334"/>
      <c r="QFV383" s="334"/>
      <c r="QFW383" s="334"/>
      <c r="QFX383" s="334"/>
      <c r="QFY383" s="334"/>
      <c r="QFZ383" s="334"/>
      <c r="QGA383" s="334"/>
      <c r="QGB383" s="334"/>
      <c r="QGC383" s="334"/>
      <c r="QGD383" s="334"/>
      <c r="QGE383" s="334"/>
      <c r="QGF383" s="334"/>
      <c r="QGG383" s="334"/>
      <c r="QGH383" s="334"/>
      <c r="QGI383" s="334"/>
      <c r="QGJ383" s="334"/>
      <c r="QGK383" s="334"/>
      <c r="QGL383" s="334"/>
      <c r="QGM383" s="334"/>
      <c r="QGN383" s="334"/>
      <c r="QGO383" s="334"/>
      <c r="QGP383" s="334"/>
      <c r="QGQ383" s="334"/>
      <c r="QGR383" s="334"/>
      <c r="QGS383" s="334"/>
      <c r="QGT383" s="334"/>
      <c r="QGU383" s="334"/>
      <c r="QGV383" s="334"/>
      <c r="QGW383" s="334"/>
      <c r="QGX383" s="334"/>
      <c r="QGY383" s="334"/>
      <c r="QGZ383" s="334"/>
      <c r="QHA383" s="334"/>
      <c r="QHB383" s="334"/>
      <c r="QHC383" s="334"/>
      <c r="QHD383" s="334"/>
      <c r="QHE383" s="334"/>
      <c r="QHF383" s="334"/>
      <c r="QHG383" s="334"/>
      <c r="QHH383" s="334"/>
      <c r="QHI383" s="334"/>
      <c r="QHJ383" s="334"/>
      <c r="QHK383" s="334"/>
      <c r="QHL383" s="334"/>
      <c r="QHM383" s="334"/>
      <c r="QHN383" s="334"/>
      <c r="QHO383" s="334"/>
      <c r="QHP383" s="334"/>
      <c r="QHQ383" s="334"/>
      <c r="QHR383" s="334"/>
      <c r="QHS383" s="334"/>
      <c r="QHT383" s="334"/>
      <c r="QHU383" s="334"/>
      <c r="QHV383" s="334"/>
      <c r="QHW383" s="334"/>
      <c r="QHX383" s="334"/>
      <c r="QHY383" s="334"/>
      <c r="QHZ383" s="334"/>
      <c r="QIA383" s="334"/>
      <c r="QIB383" s="334"/>
      <c r="QIC383" s="334"/>
      <c r="QID383" s="334"/>
      <c r="QIE383" s="334"/>
      <c r="QIF383" s="334"/>
      <c r="QIG383" s="334"/>
      <c r="QIH383" s="334"/>
      <c r="QII383" s="334"/>
      <c r="QIJ383" s="334"/>
      <c r="QIK383" s="334"/>
      <c r="QIL383" s="334"/>
      <c r="QIM383" s="334"/>
      <c r="QIN383" s="334"/>
      <c r="QIO383" s="334"/>
      <c r="QIP383" s="334"/>
      <c r="QIQ383" s="334"/>
      <c r="QIR383" s="334"/>
      <c r="QIS383" s="334"/>
      <c r="QIT383" s="334"/>
      <c r="QIU383" s="334"/>
      <c r="QIV383" s="334"/>
      <c r="QIW383" s="334"/>
      <c r="QIX383" s="334"/>
      <c r="QIY383" s="334"/>
      <c r="QIZ383" s="334"/>
      <c r="QJA383" s="334"/>
      <c r="QJB383" s="334"/>
      <c r="QJC383" s="334"/>
      <c r="QJD383" s="334"/>
      <c r="QJE383" s="334"/>
      <c r="QJF383" s="334"/>
      <c r="QJG383" s="334"/>
      <c r="QJH383" s="334"/>
      <c r="QJI383" s="334"/>
      <c r="QJJ383" s="334"/>
      <c r="QJK383" s="334"/>
      <c r="QJL383" s="334"/>
      <c r="QJM383" s="334"/>
      <c r="QJN383" s="334"/>
      <c r="QJO383" s="334"/>
      <c r="QJP383" s="334"/>
      <c r="QJQ383" s="334"/>
      <c r="QJR383" s="334"/>
      <c r="QJS383" s="334"/>
      <c r="QJT383" s="334"/>
      <c r="QJU383" s="334"/>
      <c r="QJV383" s="334"/>
      <c r="QJW383" s="334"/>
      <c r="QJX383" s="334"/>
      <c r="QJY383" s="334"/>
      <c r="QJZ383" s="334"/>
      <c r="QKA383" s="334"/>
      <c r="QKB383" s="334"/>
      <c r="QKC383" s="334"/>
      <c r="QKD383" s="334"/>
      <c r="QKE383" s="334"/>
      <c r="QKF383" s="334"/>
      <c r="QKG383" s="334"/>
      <c r="QKH383" s="334"/>
      <c r="QKI383" s="334"/>
      <c r="QKJ383" s="334"/>
      <c r="QKK383" s="334"/>
      <c r="QKL383" s="334"/>
      <c r="QKM383" s="334"/>
      <c r="QKN383" s="334"/>
      <c r="QKO383" s="334"/>
      <c r="QKP383" s="334"/>
      <c r="QKQ383" s="334"/>
      <c r="QKR383" s="334"/>
      <c r="QKS383" s="334"/>
      <c r="QKT383" s="334"/>
      <c r="QKU383" s="334"/>
      <c r="QKV383" s="334"/>
      <c r="QKW383" s="334"/>
      <c r="QKX383" s="334"/>
      <c r="QKY383" s="334"/>
      <c r="QKZ383" s="334"/>
      <c r="QLA383" s="334"/>
      <c r="QLB383" s="334"/>
      <c r="QLC383" s="334"/>
      <c r="QLD383" s="334"/>
      <c r="QLE383" s="334"/>
      <c r="QLF383" s="334"/>
      <c r="QLG383" s="334"/>
      <c r="QLH383" s="334"/>
      <c r="QLI383" s="334"/>
      <c r="QLJ383" s="334"/>
      <c r="QLK383" s="334"/>
      <c r="QLL383" s="334"/>
      <c r="QLM383" s="334"/>
      <c r="QLN383" s="334"/>
      <c r="QLO383" s="334"/>
      <c r="QLP383" s="334"/>
      <c r="QLQ383" s="334"/>
      <c r="QLR383" s="334"/>
      <c r="QLS383" s="334"/>
      <c r="QLT383" s="334"/>
      <c r="QLU383" s="334"/>
      <c r="QLV383" s="334"/>
      <c r="QLW383" s="334"/>
      <c r="QLX383" s="334"/>
      <c r="QLY383" s="334"/>
      <c r="QLZ383" s="334"/>
      <c r="QMA383" s="334"/>
      <c r="QMB383" s="334"/>
      <c r="QMC383" s="334"/>
      <c r="QMD383" s="334"/>
      <c r="QME383" s="334"/>
      <c r="QMF383" s="334"/>
      <c r="QMG383" s="334"/>
      <c r="QMH383" s="334"/>
      <c r="QMI383" s="334"/>
      <c r="QMJ383" s="334"/>
      <c r="QMK383" s="334"/>
      <c r="QML383" s="334"/>
      <c r="QMM383" s="334"/>
      <c r="QMN383" s="334"/>
      <c r="QMO383" s="334"/>
      <c r="QMP383" s="334"/>
      <c r="QMQ383" s="334"/>
      <c r="QMR383" s="334"/>
      <c r="QMS383" s="334"/>
      <c r="QMT383" s="334"/>
      <c r="QMU383" s="334"/>
      <c r="QMV383" s="334"/>
      <c r="QMW383" s="334"/>
      <c r="QMX383" s="334"/>
      <c r="QMY383" s="334"/>
      <c r="QMZ383" s="334"/>
      <c r="QNA383" s="334"/>
      <c r="QNB383" s="334"/>
      <c r="QNC383" s="334"/>
      <c r="QND383" s="334"/>
      <c r="QNE383" s="334"/>
      <c r="QNF383" s="334"/>
      <c r="QNG383" s="334"/>
      <c r="QNH383" s="334"/>
      <c r="QNI383" s="334"/>
      <c r="QNJ383" s="334"/>
      <c r="QNK383" s="334"/>
      <c r="QNL383" s="334"/>
      <c r="QNM383" s="334"/>
      <c r="QNN383" s="334"/>
      <c r="QNO383" s="334"/>
      <c r="QNP383" s="334"/>
      <c r="QNQ383" s="334"/>
      <c r="QNR383" s="334"/>
      <c r="QNS383" s="334"/>
      <c r="QNT383" s="334"/>
      <c r="QNU383" s="334"/>
      <c r="QNV383" s="334"/>
      <c r="QNW383" s="334"/>
      <c r="QNX383" s="334"/>
      <c r="QNY383" s="334"/>
      <c r="QNZ383" s="334"/>
      <c r="QOA383" s="334"/>
      <c r="QOB383" s="334"/>
      <c r="QOC383" s="334"/>
      <c r="QOD383" s="334"/>
      <c r="QOE383" s="334"/>
      <c r="QOF383" s="334"/>
      <c r="QOG383" s="334"/>
      <c r="QOH383" s="334"/>
      <c r="QOI383" s="334"/>
      <c r="QOJ383" s="334"/>
      <c r="QOK383" s="334"/>
      <c r="QOL383" s="334"/>
      <c r="QOM383" s="334"/>
      <c r="QON383" s="334"/>
      <c r="QOO383" s="334"/>
      <c r="QOP383" s="334"/>
      <c r="QOQ383" s="334"/>
      <c r="QOR383" s="334"/>
      <c r="QOS383" s="334"/>
      <c r="QOT383" s="334"/>
      <c r="QOU383" s="334"/>
      <c r="QOV383" s="334"/>
      <c r="QOW383" s="334"/>
      <c r="QOX383" s="334"/>
      <c r="QOY383" s="334"/>
      <c r="QOZ383" s="334"/>
      <c r="QPA383" s="334"/>
      <c r="QPB383" s="334"/>
      <c r="QPC383" s="334"/>
      <c r="QPD383" s="334"/>
      <c r="QPE383" s="334"/>
      <c r="QPF383" s="334"/>
      <c r="QPG383" s="334"/>
      <c r="QPH383" s="334"/>
      <c r="QPI383" s="334"/>
      <c r="QPJ383" s="334"/>
      <c r="QPK383" s="334"/>
      <c r="QPL383" s="334"/>
      <c r="QPM383" s="334"/>
      <c r="QPN383" s="334"/>
      <c r="QPO383" s="334"/>
      <c r="QPP383" s="334"/>
      <c r="QPQ383" s="334"/>
      <c r="QPR383" s="334"/>
      <c r="QPS383" s="334"/>
      <c r="QPT383" s="334"/>
      <c r="QPU383" s="334"/>
      <c r="QPV383" s="334"/>
      <c r="QPW383" s="334"/>
      <c r="QPX383" s="334"/>
      <c r="QPY383" s="334"/>
      <c r="QPZ383" s="334"/>
      <c r="QQA383" s="334"/>
      <c r="QQB383" s="334"/>
      <c r="QQC383" s="334"/>
      <c r="QQD383" s="334"/>
      <c r="QQE383" s="334"/>
      <c r="QQF383" s="334"/>
      <c r="QQG383" s="334"/>
      <c r="QQH383" s="334"/>
      <c r="QQI383" s="334"/>
      <c r="QQJ383" s="334"/>
      <c r="QQK383" s="334"/>
      <c r="QQL383" s="334"/>
      <c r="QQM383" s="334"/>
      <c r="QQN383" s="334"/>
      <c r="QQO383" s="334"/>
      <c r="QQP383" s="334"/>
      <c r="QQQ383" s="334"/>
      <c r="QQR383" s="334"/>
      <c r="QQS383" s="334"/>
      <c r="QQT383" s="334"/>
      <c r="QQU383" s="334"/>
      <c r="QQV383" s="334"/>
      <c r="QQW383" s="334"/>
      <c r="QQX383" s="334"/>
      <c r="QQY383" s="334"/>
      <c r="QQZ383" s="334"/>
      <c r="QRA383" s="334"/>
      <c r="QRB383" s="334"/>
      <c r="QRC383" s="334"/>
      <c r="QRD383" s="334"/>
      <c r="QRE383" s="334"/>
      <c r="QRF383" s="334"/>
      <c r="QRG383" s="334"/>
      <c r="QRH383" s="334"/>
      <c r="QRI383" s="334"/>
      <c r="QRJ383" s="334"/>
      <c r="QRK383" s="334"/>
      <c r="QRL383" s="334"/>
      <c r="QRM383" s="334"/>
      <c r="QRN383" s="334"/>
      <c r="QRO383" s="334"/>
      <c r="QRP383" s="334"/>
      <c r="QRQ383" s="334"/>
      <c r="QRR383" s="334"/>
      <c r="QRS383" s="334"/>
      <c r="QRT383" s="334"/>
      <c r="QRU383" s="334"/>
      <c r="QRV383" s="334"/>
      <c r="QRW383" s="334"/>
      <c r="QRX383" s="334"/>
      <c r="QRY383" s="334"/>
      <c r="QRZ383" s="334"/>
      <c r="QSA383" s="334"/>
      <c r="QSB383" s="334"/>
      <c r="QSC383" s="334"/>
      <c r="QSD383" s="334"/>
      <c r="QSE383" s="334"/>
      <c r="QSF383" s="334"/>
      <c r="QSG383" s="334"/>
      <c r="QSH383" s="334"/>
      <c r="QSI383" s="334"/>
      <c r="QSJ383" s="334"/>
      <c r="QSK383" s="334"/>
      <c r="QSL383" s="334"/>
      <c r="QSM383" s="334"/>
      <c r="QSN383" s="334"/>
      <c r="QSO383" s="334"/>
      <c r="QSP383" s="334"/>
      <c r="QSQ383" s="334"/>
      <c r="QSR383" s="334"/>
      <c r="QSS383" s="334"/>
      <c r="QST383" s="334"/>
      <c r="QSU383" s="334"/>
      <c r="QSV383" s="334"/>
      <c r="QSW383" s="334"/>
      <c r="QSX383" s="334"/>
      <c r="QSY383" s="334"/>
      <c r="QSZ383" s="334"/>
      <c r="QTA383" s="334"/>
      <c r="QTB383" s="334"/>
      <c r="QTC383" s="334"/>
      <c r="QTD383" s="334"/>
      <c r="QTE383" s="334"/>
      <c r="QTF383" s="334"/>
      <c r="QTG383" s="334"/>
      <c r="QTH383" s="334"/>
      <c r="QTI383" s="334"/>
      <c r="QTJ383" s="334"/>
      <c r="QTK383" s="334"/>
      <c r="QTL383" s="334"/>
      <c r="QTM383" s="334"/>
      <c r="QTN383" s="334"/>
      <c r="QTO383" s="334"/>
      <c r="QTP383" s="334"/>
      <c r="QTQ383" s="334"/>
      <c r="QTR383" s="334"/>
      <c r="QTS383" s="334"/>
      <c r="QTT383" s="334"/>
      <c r="QTU383" s="334"/>
      <c r="QTV383" s="334"/>
      <c r="QTW383" s="334"/>
      <c r="QTX383" s="334"/>
      <c r="QTY383" s="334"/>
      <c r="QTZ383" s="334"/>
      <c r="QUA383" s="334"/>
      <c r="QUB383" s="334"/>
      <c r="QUC383" s="334"/>
      <c r="QUD383" s="334"/>
      <c r="QUE383" s="334"/>
      <c r="QUF383" s="334"/>
      <c r="QUG383" s="334"/>
      <c r="QUH383" s="334"/>
      <c r="QUI383" s="334"/>
      <c r="QUJ383" s="334"/>
      <c r="QUK383" s="334"/>
      <c r="QUL383" s="334"/>
      <c r="QUM383" s="334"/>
      <c r="QUN383" s="334"/>
      <c r="QUO383" s="334"/>
      <c r="QUP383" s="334"/>
      <c r="QUQ383" s="334"/>
      <c r="QUR383" s="334"/>
      <c r="QUS383" s="334"/>
      <c r="QUT383" s="334"/>
      <c r="QUU383" s="334"/>
      <c r="QUV383" s="334"/>
      <c r="QUW383" s="334"/>
      <c r="QUX383" s="334"/>
      <c r="QUY383" s="334"/>
      <c r="QUZ383" s="334"/>
      <c r="QVA383" s="334"/>
      <c r="QVB383" s="334"/>
      <c r="QVC383" s="334"/>
      <c r="QVD383" s="334"/>
      <c r="QVE383" s="334"/>
      <c r="QVF383" s="334"/>
      <c r="QVG383" s="334"/>
      <c r="QVH383" s="334"/>
      <c r="QVI383" s="334"/>
      <c r="QVJ383" s="334"/>
      <c r="QVK383" s="334"/>
      <c r="QVL383" s="334"/>
      <c r="QVM383" s="334"/>
      <c r="QVN383" s="334"/>
      <c r="QVO383" s="334"/>
      <c r="QVP383" s="334"/>
      <c r="QVQ383" s="334"/>
      <c r="QVR383" s="334"/>
      <c r="QVS383" s="334"/>
      <c r="QVT383" s="334"/>
      <c r="QVU383" s="334"/>
      <c r="QVV383" s="334"/>
      <c r="QVW383" s="334"/>
      <c r="QVX383" s="334"/>
      <c r="QVY383" s="334"/>
      <c r="QVZ383" s="334"/>
      <c r="QWA383" s="334"/>
      <c r="QWB383" s="334"/>
      <c r="QWC383" s="334"/>
      <c r="QWD383" s="334"/>
      <c r="QWE383" s="334"/>
      <c r="QWF383" s="334"/>
      <c r="QWG383" s="334"/>
      <c r="QWH383" s="334"/>
      <c r="QWI383" s="334"/>
      <c r="QWJ383" s="334"/>
      <c r="QWK383" s="334"/>
      <c r="QWL383" s="334"/>
      <c r="QWM383" s="334"/>
      <c r="QWN383" s="334"/>
      <c r="QWO383" s="334"/>
      <c r="QWP383" s="334"/>
      <c r="QWQ383" s="334"/>
      <c r="QWR383" s="334"/>
      <c r="QWS383" s="334"/>
      <c r="QWT383" s="334"/>
      <c r="QWU383" s="334"/>
      <c r="QWV383" s="334"/>
      <c r="QWW383" s="334"/>
      <c r="QWX383" s="334"/>
      <c r="QWY383" s="334"/>
      <c r="QWZ383" s="334"/>
      <c r="QXA383" s="334"/>
      <c r="QXB383" s="334"/>
      <c r="QXC383" s="334"/>
      <c r="QXD383" s="334"/>
      <c r="QXE383" s="334"/>
      <c r="QXF383" s="334"/>
      <c r="QXG383" s="334"/>
      <c r="QXH383" s="334"/>
      <c r="QXI383" s="334"/>
      <c r="QXJ383" s="334"/>
      <c r="QXK383" s="334"/>
      <c r="QXL383" s="334"/>
      <c r="QXM383" s="334"/>
      <c r="QXN383" s="334"/>
      <c r="QXO383" s="334"/>
      <c r="QXP383" s="334"/>
      <c r="QXQ383" s="334"/>
      <c r="QXR383" s="334"/>
      <c r="QXS383" s="334"/>
      <c r="QXT383" s="334"/>
      <c r="QXU383" s="334"/>
      <c r="QXV383" s="334"/>
      <c r="QXW383" s="334"/>
      <c r="QXX383" s="334"/>
      <c r="QXY383" s="334"/>
      <c r="QXZ383" s="334"/>
      <c r="QYA383" s="334"/>
      <c r="QYB383" s="334"/>
      <c r="QYC383" s="334"/>
      <c r="QYD383" s="334"/>
      <c r="QYE383" s="334"/>
      <c r="QYF383" s="334"/>
      <c r="QYG383" s="334"/>
      <c r="QYH383" s="334"/>
      <c r="QYI383" s="334"/>
      <c r="QYJ383" s="334"/>
      <c r="QYK383" s="334"/>
      <c r="QYL383" s="334"/>
      <c r="QYM383" s="334"/>
      <c r="QYN383" s="334"/>
      <c r="QYO383" s="334"/>
      <c r="QYP383" s="334"/>
      <c r="QYQ383" s="334"/>
      <c r="QYR383" s="334"/>
      <c r="QYS383" s="334"/>
      <c r="QYT383" s="334"/>
      <c r="QYU383" s="334"/>
      <c r="QYV383" s="334"/>
      <c r="QYW383" s="334"/>
      <c r="QYX383" s="334"/>
      <c r="QYY383" s="334"/>
      <c r="QYZ383" s="334"/>
      <c r="QZA383" s="334"/>
      <c r="QZB383" s="334"/>
      <c r="QZC383" s="334"/>
      <c r="QZD383" s="334"/>
      <c r="QZE383" s="334"/>
      <c r="QZF383" s="334"/>
      <c r="QZG383" s="334"/>
      <c r="QZH383" s="334"/>
      <c r="QZI383" s="334"/>
      <c r="QZJ383" s="334"/>
      <c r="QZK383" s="334"/>
      <c r="QZL383" s="334"/>
      <c r="QZM383" s="334"/>
      <c r="QZN383" s="334"/>
      <c r="QZO383" s="334"/>
      <c r="QZP383" s="334"/>
      <c r="QZQ383" s="334"/>
      <c r="QZR383" s="334"/>
      <c r="QZS383" s="334"/>
      <c r="QZT383" s="334"/>
      <c r="QZU383" s="334"/>
      <c r="QZV383" s="334"/>
      <c r="QZW383" s="334"/>
      <c r="QZX383" s="334"/>
      <c r="QZY383" s="334"/>
      <c r="QZZ383" s="334"/>
      <c r="RAA383" s="334"/>
      <c r="RAB383" s="334"/>
      <c r="RAC383" s="334"/>
      <c r="RAD383" s="334"/>
      <c r="RAE383" s="334"/>
      <c r="RAF383" s="334"/>
      <c r="RAG383" s="334"/>
      <c r="RAH383" s="334"/>
      <c r="RAI383" s="334"/>
      <c r="RAJ383" s="334"/>
      <c r="RAK383" s="334"/>
      <c r="RAL383" s="334"/>
      <c r="RAM383" s="334"/>
      <c r="RAN383" s="334"/>
      <c r="RAO383" s="334"/>
      <c r="RAP383" s="334"/>
      <c r="RAQ383" s="334"/>
      <c r="RAR383" s="334"/>
      <c r="RAS383" s="334"/>
      <c r="RAT383" s="334"/>
      <c r="RAU383" s="334"/>
      <c r="RAV383" s="334"/>
      <c r="RAW383" s="334"/>
      <c r="RAX383" s="334"/>
      <c r="RAY383" s="334"/>
      <c r="RAZ383" s="334"/>
      <c r="RBA383" s="334"/>
      <c r="RBB383" s="334"/>
      <c r="RBC383" s="334"/>
      <c r="RBD383" s="334"/>
      <c r="RBE383" s="334"/>
      <c r="RBF383" s="334"/>
      <c r="RBG383" s="334"/>
      <c r="RBH383" s="334"/>
      <c r="RBI383" s="334"/>
      <c r="RBJ383" s="334"/>
      <c r="RBK383" s="334"/>
      <c r="RBL383" s="334"/>
      <c r="RBM383" s="334"/>
      <c r="RBN383" s="334"/>
      <c r="RBO383" s="334"/>
      <c r="RBP383" s="334"/>
      <c r="RBQ383" s="334"/>
      <c r="RBR383" s="334"/>
      <c r="RBS383" s="334"/>
      <c r="RBT383" s="334"/>
      <c r="RBU383" s="334"/>
      <c r="RBV383" s="334"/>
      <c r="RBW383" s="334"/>
      <c r="RBX383" s="334"/>
      <c r="RBY383" s="334"/>
      <c r="RBZ383" s="334"/>
      <c r="RCA383" s="334"/>
      <c r="RCB383" s="334"/>
      <c r="RCC383" s="334"/>
      <c r="RCD383" s="334"/>
      <c r="RCE383" s="334"/>
      <c r="RCF383" s="334"/>
      <c r="RCG383" s="334"/>
      <c r="RCH383" s="334"/>
      <c r="RCI383" s="334"/>
      <c r="RCJ383" s="334"/>
      <c r="RCK383" s="334"/>
      <c r="RCL383" s="334"/>
      <c r="RCM383" s="334"/>
      <c r="RCN383" s="334"/>
      <c r="RCO383" s="334"/>
      <c r="RCP383" s="334"/>
      <c r="RCQ383" s="334"/>
      <c r="RCR383" s="334"/>
      <c r="RCS383" s="334"/>
      <c r="RCT383" s="334"/>
      <c r="RCU383" s="334"/>
      <c r="RCV383" s="334"/>
      <c r="RCW383" s="334"/>
      <c r="RCX383" s="334"/>
      <c r="RCY383" s="334"/>
      <c r="RCZ383" s="334"/>
      <c r="RDA383" s="334"/>
      <c r="RDB383" s="334"/>
      <c r="RDC383" s="334"/>
      <c r="RDD383" s="334"/>
      <c r="RDE383" s="334"/>
      <c r="RDF383" s="334"/>
      <c r="RDG383" s="334"/>
      <c r="RDH383" s="334"/>
      <c r="RDI383" s="334"/>
      <c r="RDJ383" s="334"/>
      <c r="RDK383" s="334"/>
      <c r="RDL383" s="334"/>
      <c r="RDM383" s="334"/>
      <c r="RDN383" s="334"/>
      <c r="RDO383" s="334"/>
      <c r="RDP383" s="334"/>
      <c r="RDQ383" s="334"/>
      <c r="RDR383" s="334"/>
      <c r="RDS383" s="334"/>
      <c r="RDT383" s="334"/>
      <c r="RDU383" s="334"/>
      <c r="RDV383" s="334"/>
      <c r="RDW383" s="334"/>
      <c r="RDX383" s="334"/>
      <c r="RDY383" s="334"/>
      <c r="RDZ383" s="334"/>
      <c r="REA383" s="334"/>
      <c r="REB383" s="334"/>
      <c r="REC383" s="334"/>
      <c r="RED383" s="334"/>
      <c r="REE383" s="334"/>
      <c r="REF383" s="334"/>
      <c r="REG383" s="334"/>
      <c r="REH383" s="334"/>
      <c r="REI383" s="334"/>
      <c r="REJ383" s="334"/>
      <c r="REK383" s="334"/>
      <c r="REL383" s="334"/>
      <c r="REM383" s="334"/>
      <c r="REN383" s="334"/>
      <c r="REO383" s="334"/>
      <c r="REP383" s="334"/>
      <c r="REQ383" s="334"/>
      <c r="RER383" s="334"/>
      <c r="RES383" s="334"/>
      <c r="RET383" s="334"/>
      <c r="REU383" s="334"/>
      <c r="REV383" s="334"/>
      <c r="REW383" s="334"/>
      <c r="REX383" s="334"/>
      <c r="REY383" s="334"/>
      <c r="REZ383" s="334"/>
      <c r="RFA383" s="334"/>
      <c r="RFB383" s="334"/>
      <c r="RFC383" s="334"/>
      <c r="RFD383" s="334"/>
      <c r="RFE383" s="334"/>
      <c r="RFF383" s="334"/>
      <c r="RFG383" s="334"/>
      <c r="RFH383" s="334"/>
      <c r="RFI383" s="334"/>
      <c r="RFJ383" s="334"/>
      <c r="RFK383" s="334"/>
      <c r="RFL383" s="334"/>
      <c r="RFM383" s="334"/>
      <c r="RFN383" s="334"/>
      <c r="RFO383" s="334"/>
      <c r="RFP383" s="334"/>
      <c r="RFQ383" s="334"/>
      <c r="RFR383" s="334"/>
      <c r="RFS383" s="334"/>
      <c r="RFT383" s="334"/>
      <c r="RFU383" s="334"/>
      <c r="RFV383" s="334"/>
      <c r="RFW383" s="334"/>
      <c r="RFX383" s="334"/>
      <c r="RFY383" s="334"/>
      <c r="RFZ383" s="334"/>
      <c r="RGA383" s="334"/>
      <c r="RGB383" s="334"/>
      <c r="RGC383" s="334"/>
      <c r="RGD383" s="334"/>
      <c r="RGE383" s="334"/>
      <c r="RGF383" s="334"/>
      <c r="RGG383" s="334"/>
      <c r="RGH383" s="334"/>
      <c r="RGI383" s="334"/>
      <c r="RGJ383" s="334"/>
      <c r="RGK383" s="334"/>
      <c r="RGL383" s="334"/>
      <c r="RGM383" s="334"/>
      <c r="RGN383" s="334"/>
      <c r="RGO383" s="334"/>
      <c r="RGP383" s="334"/>
      <c r="RGQ383" s="334"/>
      <c r="RGR383" s="334"/>
      <c r="RGS383" s="334"/>
      <c r="RGT383" s="334"/>
      <c r="RGU383" s="334"/>
      <c r="RGV383" s="334"/>
      <c r="RGW383" s="334"/>
      <c r="RGX383" s="334"/>
      <c r="RGY383" s="334"/>
      <c r="RGZ383" s="334"/>
      <c r="RHA383" s="334"/>
      <c r="RHB383" s="334"/>
      <c r="RHC383" s="334"/>
      <c r="RHD383" s="334"/>
      <c r="RHE383" s="334"/>
      <c r="RHF383" s="334"/>
      <c r="RHG383" s="334"/>
      <c r="RHH383" s="334"/>
      <c r="RHI383" s="334"/>
      <c r="RHJ383" s="334"/>
      <c r="RHK383" s="334"/>
      <c r="RHL383" s="334"/>
      <c r="RHM383" s="334"/>
      <c r="RHN383" s="334"/>
      <c r="RHO383" s="334"/>
      <c r="RHP383" s="334"/>
      <c r="RHQ383" s="334"/>
      <c r="RHR383" s="334"/>
      <c r="RHS383" s="334"/>
      <c r="RHT383" s="334"/>
      <c r="RHU383" s="334"/>
      <c r="RHV383" s="334"/>
      <c r="RHW383" s="334"/>
      <c r="RHX383" s="334"/>
      <c r="RHY383" s="334"/>
      <c r="RHZ383" s="334"/>
      <c r="RIA383" s="334"/>
      <c r="RIB383" s="334"/>
      <c r="RIC383" s="334"/>
      <c r="RID383" s="334"/>
      <c r="RIE383" s="334"/>
      <c r="RIF383" s="334"/>
      <c r="RIG383" s="334"/>
      <c r="RIH383" s="334"/>
      <c r="RII383" s="334"/>
      <c r="RIJ383" s="334"/>
      <c r="RIK383" s="334"/>
      <c r="RIL383" s="334"/>
      <c r="RIM383" s="334"/>
      <c r="RIN383" s="334"/>
      <c r="RIO383" s="334"/>
      <c r="RIP383" s="334"/>
      <c r="RIQ383" s="334"/>
      <c r="RIR383" s="334"/>
      <c r="RIS383" s="334"/>
      <c r="RIT383" s="334"/>
      <c r="RIU383" s="334"/>
      <c r="RIV383" s="334"/>
      <c r="RIW383" s="334"/>
      <c r="RIX383" s="334"/>
      <c r="RIY383" s="334"/>
      <c r="RIZ383" s="334"/>
      <c r="RJA383" s="334"/>
      <c r="RJB383" s="334"/>
      <c r="RJC383" s="334"/>
      <c r="RJD383" s="334"/>
      <c r="RJE383" s="334"/>
      <c r="RJF383" s="334"/>
      <c r="RJG383" s="334"/>
      <c r="RJH383" s="334"/>
      <c r="RJI383" s="334"/>
      <c r="RJJ383" s="334"/>
      <c r="RJK383" s="334"/>
      <c r="RJL383" s="334"/>
      <c r="RJM383" s="334"/>
      <c r="RJN383" s="334"/>
      <c r="RJO383" s="334"/>
      <c r="RJP383" s="334"/>
      <c r="RJQ383" s="334"/>
      <c r="RJR383" s="334"/>
      <c r="RJS383" s="334"/>
      <c r="RJT383" s="334"/>
      <c r="RJU383" s="334"/>
      <c r="RJV383" s="334"/>
      <c r="RJW383" s="334"/>
      <c r="RJX383" s="334"/>
      <c r="RJY383" s="334"/>
      <c r="RJZ383" s="334"/>
      <c r="RKA383" s="334"/>
      <c r="RKB383" s="334"/>
      <c r="RKC383" s="334"/>
      <c r="RKD383" s="334"/>
      <c r="RKE383" s="334"/>
      <c r="RKF383" s="334"/>
      <c r="RKG383" s="334"/>
      <c r="RKH383" s="334"/>
      <c r="RKI383" s="334"/>
      <c r="RKJ383" s="334"/>
      <c r="RKK383" s="334"/>
      <c r="RKL383" s="334"/>
      <c r="RKM383" s="334"/>
      <c r="RKN383" s="334"/>
      <c r="RKO383" s="334"/>
      <c r="RKP383" s="334"/>
      <c r="RKQ383" s="334"/>
      <c r="RKR383" s="334"/>
      <c r="RKS383" s="334"/>
      <c r="RKT383" s="334"/>
      <c r="RKU383" s="334"/>
      <c r="RKV383" s="334"/>
      <c r="RKW383" s="334"/>
      <c r="RKX383" s="334"/>
      <c r="RKY383" s="334"/>
      <c r="RKZ383" s="334"/>
      <c r="RLA383" s="334"/>
      <c r="RLB383" s="334"/>
      <c r="RLC383" s="334"/>
      <c r="RLD383" s="334"/>
      <c r="RLE383" s="334"/>
      <c r="RLF383" s="334"/>
      <c r="RLG383" s="334"/>
      <c r="RLH383" s="334"/>
      <c r="RLI383" s="334"/>
      <c r="RLJ383" s="334"/>
      <c r="RLK383" s="334"/>
      <c r="RLL383" s="334"/>
      <c r="RLM383" s="334"/>
      <c r="RLN383" s="334"/>
      <c r="RLO383" s="334"/>
      <c r="RLP383" s="334"/>
      <c r="RLQ383" s="334"/>
      <c r="RLR383" s="334"/>
      <c r="RLS383" s="334"/>
      <c r="RLT383" s="334"/>
      <c r="RLU383" s="334"/>
      <c r="RLV383" s="334"/>
      <c r="RLW383" s="334"/>
      <c r="RLX383" s="334"/>
      <c r="RLY383" s="334"/>
      <c r="RLZ383" s="334"/>
      <c r="RMA383" s="334"/>
      <c r="RMB383" s="334"/>
      <c r="RMC383" s="334"/>
      <c r="RMD383" s="334"/>
      <c r="RME383" s="334"/>
      <c r="RMF383" s="334"/>
      <c r="RMG383" s="334"/>
      <c r="RMH383" s="334"/>
      <c r="RMI383" s="334"/>
      <c r="RMJ383" s="334"/>
      <c r="RMK383" s="334"/>
      <c r="RML383" s="334"/>
      <c r="RMM383" s="334"/>
      <c r="RMN383" s="334"/>
      <c r="RMO383" s="334"/>
      <c r="RMP383" s="334"/>
      <c r="RMQ383" s="334"/>
      <c r="RMR383" s="334"/>
      <c r="RMS383" s="334"/>
      <c r="RMT383" s="334"/>
      <c r="RMU383" s="334"/>
      <c r="RMV383" s="334"/>
      <c r="RMW383" s="334"/>
      <c r="RMX383" s="334"/>
      <c r="RMY383" s="334"/>
      <c r="RMZ383" s="334"/>
      <c r="RNA383" s="334"/>
      <c r="RNB383" s="334"/>
      <c r="RNC383" s="334"/>
      <c r="RND383" s="334"/>
      <c r="RNE383" s="334"/>
      <c r="RNF383" s="334"/>
      <c r="RNG383" s="334"/>
      <c r="RNH383" s="334"/>
      <c r="RNI383" s="334"/>
      <c r="RNJ383" s="334"/>
      <c r="RNK383" s="334"/>
      <c r="RNL383" s="334"/>
      <c r="RNM383" s="334"/>
      <c r="RNN383" s="334"/>
      <c r="RNO383" s="334"/>
      <c r="RNP383" s="334"/>
      <c r="RNQ383" s="334"/>
      <c r="RNR383" s="334"/>
      <c r="RNS383" s="334"/>
      <c r="RNT383" s="334"/>
      <c r="RNU383" s="334"/>
      <c r="RNV383" s="334"/>
      <c r="RNW383" s="334"/>
      <c r="RNX383" s="334"/>
      <c r="RNY383" s="334"/>
      <c r="RNZ383" s="334"/>
      <c r="ROA383" s="334"/>
      <c r="ROB383" s="334"/>
      <c r="ROC383" s="334"/>
      <c r="ROD383" s="334"/>
      <c r="ROE383" s="334"/>
      <c r="ROF383" s="334"/>
      <c r="ROG383" s="334"/>
      <c r="ROH383" s="334"/>
      <c r="ROI383" s="334"/>
      <c r="ROJ383" s="334"/>
      <c r="ROK383" s="334"/>
      <c r="ROL383" s="334"/>
      <c r="ROM383" s="334"/>
      <c r="RON383" s="334"/>
      <c r="ROO383" s="334"/>
      <c r="ROP383" s="334"/>
      <c r="ROQ383" s="334"/>
      <c r="ROR383" s="334"/>
      <c r="ROS383" s="334"/>
      <c r="ROT383" s="334"/>
      <c r="ROU383" s="334"/>
      <c r="ROV383" s="334"/>
      <c r="ROW383" s="334"/>
      <c r="ROX383" s="334"/>
      <c r="ROY383" s="334"/>
      <c r="ROZ383" s="334"/>
      <c r="RPA383" s="334"/>
      <c r="RPB383" s="334"/>
      <c r="RPC383" s="334"/>
      <c r="RPD383" s="334"/>
      <c r="RPE383" s="334"/>
      <c r="RPF383" s="334"/>
      <c r="RPG383" s="334"/>
      <c r="RPH383" s="334"/>
      <c r="RPI383" s="334"/>
      <c r="RPJ383" s="334"/>
      <c r="RPK383" s="334"/>
      <c r="RPL383" s="334"/>
      <c r="RPM383" s="334"/>
      <c r="RPN383" s="334"/>
      <c r="RPO383" s="334"/>
      <c r="RPP383" s="334"/>
      <c r="RPQ383" s="334"/>
      <c r="RPR383" s="334"/>
      <c r="RPS383" s="334"/>
      <c r="RPT383" s="334"/>
      <c r="RPU383" s="334"/>
      <c r="RPV383" s="334"/>
      <c r="RPW383" s="334"/>
      <c r="RPX383" s="334"/>
      <c r="RPY383" s="334"/>
      <c r="RPZ383" s="334"/>
      <c r="RQA383" s="334"/>
      <c r="RQB383" s="334"/>
      <c r="RQC383" s="334"/>
      <c r="RQD383" s="334"/>
      <c r="RQE383" s="334"/>
      <c r="RQF383" s="334"/>
      <c r="RQG383" s="334"/>
      <c r="RQH383" s="334"/>
      <c r="RQI383" s="334"/>
      <c r="RQJ383" s="334"/>
      <c r="RQK383" s="334"/>
      <c r="RQL383" s="334"/>
      <c r="RQM383" s="334"/>
      <c r="RQN383" s="334"/>
      <c r="RQO383" s="334"/>
      <c r="RQP383" s="334"/>
      <c r="RQQ383" s="334"/>
      <c r="RQR383" s="334"/>
      <c r="RQS383" s="334"/>
      <c r="RQT383" s="334"/>
      <c r="RQU383" s="334"/>
      <c r="RQV383" s="334"/>
      <c r="RQW383" s="334"/>
      <c r="RQX383" s="334"/>
      <c r="RQY383" s="334"/>
      <c r="RQZ383" s="334"/>
      <c r="RRA383" s="334"/>
      <c r="RRB383" s="334"/>
      <c r="RRC383" s="334"/>
      <c r="RRD383" s="334"/>
      <c r="RRE383" s="334"/>
      <c r="RRF383" s="334"/>
      <c r="RRG383" s="334"/>
      <c r="RRH383" s="334"/>
      <c r="RRI383" s="334"/>
      <c r="RRJ383" s="334"/>
      <c r="RRK383" s="334"/>
      <c r="RRL383" s="334"/>
      <c r="RRM383" s="334"/>
      <c r="RRN383" s="334"/>
      <c r="RRO383" s="334"/>
      <c r="RRP383" s="334"/>
      <c r="RRQ383" s="334"/>
      <c r="RRR383" s="334"/>
      <c r="RRS383" s="334"/>
      <c r="RRT383" s="334"/>
      <c r="RRU383" s="334"/>
      <c r="RRV383" s="334"/>
      <c r="RRW383" s="334"/>
      <c r="RRX383" s="334"/>
      <c r="RRY383" s="334"/>
      <c r="RRZ383" s="334"/>
      <c r="RSA383" s="334"/>
      <c r="RSB383" s="334"/>
      <c r="RSC383" s="334"/>
      <c r="RSD383" s="334"/>
      <c r="RSE383" s="334"/>
      <c r="RSF383" s="334"/>
      <c r="RSG383" s="334"/>
      <c r="RSH383" s="334"/>
      <c r="RSI383" s="334"/>
      <c r="RSJ383" s="334"/>
      <c r="RSK383" s="334"/>
      <c r="RSL383" s="334"/>
      <c r="RSM383" s="334"/>
      <c r="RSN383" s="334"/>
      <c r="RSO383" s="334"/>
      <c r="RSP383" s="334"/>
      <c r="RSQ383" s="334"/>
      <c r="RSR383" s="334"/>
      <c r="RSS383" s="334"/>
      <c r="RST383" s="334"/>
      <c r="RSU383" s="334"/>
      <c r="RSV383" s="334"/>
      <c r="RSW383" s="334"/>
      <c r="RSX383" s="334"/>
      <c r="RSY383" s="334"/>
      <c r="RSZ383" s="334"/>
      <c r="RTA383" s="334"/>
      <c r="RTB383" s="334"/>
      <c r="RTC383" s="334"/>
      <c r="RTD383" s="334"/>
      <c r="RTE383" s="334"/>
      <c r="RTF383" s="334"/>
      <c r="RTG383" s="334"/>
      <c r="RTH383" s="334"/>
      <c r="RTI383" s="334"/>
      <c r="RTJ383" s="334"/>
      <c r="RTK383" s="334"/>
      <c r="RTL383" s="334"/>
      <c r="RTM383" s="334"/>
      <c r="RTN383" s="334"/>
      <c r="RTO383" s="334"/>
      <c r="RTP383" s="334"/>
      <c r="RTQ383" s="334"/>
      <c r="RTR383" s="334"/>
      <c r="RTS383" s="334"/>
      <c r="RTT383" s="334"/>
      <c r="RTU383" s="334"/>
      <c r="RTV383" s="334"/>
      <c r="RTW383" s="334"/>
      <c r="RTX383" s="334"/>
      <c r="RTY383" s="334"/>
      <c r="RTZ383" s="334"/>
      <c r="RUA383" s="334"/>
      <c r="RUB383" s="334"/>
      <c r="RUC383" s="334"/>
      <c r="RUD383" s="334"/>
      <c r="RUE383" s="334"/>
      <c r="RUF383" s="334"/>
      <c r="RUG383" s="334"/>
      <c r="RUH383" s="334"/>
      <c r="RUI383" s="334"/>
      <c r="RUJ383" s="334"/>
      <c r="RUK383" s="334"/>
      <c r="RUL383" s="334"/>
      <c r="RUM383" s="334"/>
      <c r="RUN383" s="334"/>
      <c r="RUO383" s="334"/>
      <c r="RUP383" s="334"/>
      <c r="RUQ383" s="334"/>
      <c r="RUR383" s="334"/>
      <c r="RUS383" s="334"/>
      <c r="RUT383" s="334"/>
      <c r="RUU383" s="334"/>
      <c r="RUV383" s="334"/>
      <c r="RUW383" s="334"/>
      <c r="RUX383" s="334"/>
      <c r="RUY383" s="334"/>
      <c r="RUZ383" s="334"/>
      <c r="RVA383" s="334"/>
      <c r="RVB383" s="334"/>
      <c r="RVC383" s="334"/>
      <c r="RVD383" s="334"/>
      <c r="RVE383" s="334"/>
      <c r="RVF383" s="334"/>
      <c r="RVG383" s="334"/>
      <c r="RVH383" s="334"/>
      <c r="RVI383" s="334"/>
      <c r="RVJ383" s="334"/>
      <c r="RVK383" s="334"/>
      <c r="RVL383" s="334"/>
      <c r="RVM383" s="334"/>
      <c r="RVN383" s="334"/>
      <c r="RVO383" s="334"/>
      <c r="RVP383" s="334"/>
      <c r="RVQ383" s="334"/>
      <c r="RVR383" s="334"/>
      <c r="RVS383" s="334"/>
      <c r="RVT383" s="334"/>
      <c r="RVU383" s="334"/>
      <c r="RVV383" s="334"/>
      <c r="RVW383" s="334"/>
      <c r="RVX383" s="334"/>
      <c r="RVY383" s="334"/>
      <c r="RVZ383" s="334"/>
      <c r="RWA383" s="334"/>
      <c r="RWB383" s="334"/>
      <c r="RWC383" s="334"/>
      <c r="RWD383" s="334"/>
      <c r="RWE383" s="334"/>
      <c r="RWF383" s="334"/>
      <c r="RWG383" s="334"/>
      <c r="RWH383" s="334"/>
      <c r="RWI383" s="334"/>
      <c r="RWJ383" s="334"/>
      <c r="RWK383" s="334"/>
      <c r="RWL383" s="334"/>
      <c r="RWM383" s="334"/>
      <c r="RWN383" s="334"/>
      <c r="RWO383" s="334"/>
      <c r="RWP383" s="334"/>
      <c r="RWQ383" s="334"/>
      <c r="RWR383" s="334"/>
      <c r="RWS383" s="334"/>
      <c r="RWT383" s="334"/>
      <c r="RWU383" s="334"/>
      <c r="RWV383" s="334"/>
      <c r="RWW383" s="334"/>
      <c r="RWX383" s="334"/>
      <c r="RWY383" s="334"/>
      <c r="RWZ383" s="334"/>
      <c r="RXA383" s="334"/>
      <c r="RXB383" s="334"/>
      <c r="RXC383" s="334"/>
      <c r="RXD383" s="334"/>
      <c r="RXE383" s="334"/>
      <c r="RXF383" s="334"/>
      <c r="RXG383" s="334"/>
      <c r="RXH383" s="334"/>
      <c r="RXI383" s="334"/>
      <c r="RXJ383" s="334"/>
      <c r="RXK383" s="334"/>
      <c r="RXL383" s="334"/>
      <c r="RXM383" s="334"/>
      <c r="RXN383" s="334"/>
      <c r="RXO383" s="334"/>
      <c r="RXP383" s="334"/>
      <c r="RXQ383" s="334"/>
      <c r="RXR383" s="334"/>
      <c r="RXS383" s="334"/>
      <c r="RXT383" s="334"/>
      <c r="RXU383" s="334"/>
      <c r="RXV383" s="334"/>
      <c r="RXW383" s="334"/>
      <c r="RXX383" s="334"/>
      <c r="RXY383" s="334"/>
      <c r="RXZ383" s="334"/>
      <c r="RYA383" s="334"/>
      <c r="RYB383" s="334"/>
      <c r="RYC383" s="334"/>
      <c r="RYD383" s="334"/>
      <c r="RYE383" s="334"/>
      <c r="RYF383" s="334"/>
      <c r="RYG383" s="334"/>
      <c r="RYH383" s="334"/>
      <c r="RYI383" s="334"/>
      <c r="RYJ383" s="334"/>
      <c r="RYK383" s="334"/>
      <c r="RYL383" s="334"/>
      <c r="RYM383" s="334"/>
      <c r="RYN383" s="334"/>
      <c r="RYO383" s="334"/>
      <c r="RYP383" s="334"/>
      <c r="RYQ383" s="334"/>
      <c r="RYR383" s="334"/>
      <c r="RYS383" s="334"/>
      <c r="RYT383" s="334"/>
      <c r="RYU383" s="334"/>
      <c r="RYV383" s="334"/>
      <c r="RYW383" s="334"/>
      <c r="RYX383" s="334"/>
      <c r="RYY383" s="334"/>
      <c r="RYZ383" s="334"/>
      <c r="RZA383" s="334"/>
      <c r="RZB383" s="334"/>
      <c r="RZC383" s="334"/>
      <c r="RZD383" s="334"/>
      <c r="RZE383" s="334"/>
      <c r="RZF383" s="334"/>
      <c r="RZG383" s="334"/>
      <c r="RZH383" s="334"/>
      <c r="RZI383" s="334"/>
      <c r="RZJ383" s="334"/>
      <c r="RZK383" s="334"/>
      <c r="RZL383" s="334"/>
      <c r="RZM383" s="334"/>
      <c r="RZN383" s="334"/>
      <c r="RZO383" s="334"/>
      <c r="RZP383" s="334"/>
      <c r="RZQ383" s="334"/>
      <c r="RZR383" s="334"/>
      <c r="RZS383" s="334"/>
      <c r="RZT383" s="334"/>
      <c r="RZU383" s="334"/>
      <c r="RZV383" s="334"/>
      <c r="RZW383" s="334"/>
      <c r="RZX383" s="334"/>
      <c r="RZY383" s="334"/>
      <c r="RZZ383" s="334"/>
      <c r="SAA383" s="334"/>
      <c r="SAB383" s="334"/>
      <c r="SAC383" s="334"/>
      <c r="SAD383" s="334"/>
      <c r="SAE383" s="334"/>
      <c r="SAF383" s="334"/>
      <c r="SAG383" s="334"/>
      <c r="SAH383" s="334"/>
      <c r="SAI383" s="334"/>
      <c r="SAJ383" s="334"/>
      <c r="SAK383" s="334"/>
      <c r="SAL383" s="334"/>
      <c r="SAM383" s="334"/>
      <c r="SAN383" s="334"/>
      <c r="SAO383" s="334"/>
      <c r="SAP383" s="334"/>
      <c r="SAQ383" s="334"/>
      <c r="SAR383" s="334"/>
      <c r="SAS383" s="334"/>
      <c r="SAT383" s="334"/>
      <c r="SAU383" s="334"/>
      <c r="SAV383" s="334"/>
      <c r="SAW383" s="334"/>
      <c r="SAX383" s="334"/>
      <c r="SAY383" s="334"/>
      <c r="SAZ383" s="334"/>
      <c r="SBA383" s="334"/>
      <c r="SBB383" s="334"/>
      <c r="SBC383" s="334"/>
      <c r="SBD383" s="334"/>
      <c r="SBE383" s="334"/>
      <c r="SBF383" s="334"/>
      <c r="SBG383" s="334"/>
      <c r="SBH383" s="334"/>
      <c r="SBI383" s="334"/>
      <c r="SBJ383" s="334"/>
      <c r="SBK383" s="334"/>
      <c r="SBL383" s="334"/>
      <c r="SBM383" s="334"/>
      <c r="SBN383" s="334"/>
      <c r="SBO383" s="334"/>
      <c r="SBP383" s="334"/>
      <c r="SBQ383" s="334"/>
      <c r="SBR383" s="334"/>
      <c r="SBS383" s="334"/>
      <c r="SBT383" s="334"/>
      <c r="SBU383" s="334"/>
      <c r="SBV383" s="334"/>
      <c r="SBW383" s="334"/>
      <c r="SBX383" s="334"/>
      <c r="SBY383" s="334"/>
      <c r="SBZ383" s="334"/>
      <c r="SCA383" s="334"/>
      <c r="SCB383" s="334"/>
      <c r="SCC383" s="334"/>
      <c r="SCD383" s="334"/>
      <c r="SCE383" s="334"/>
      <c r="SCF383" s="334"/>
      <c r="SCG383" s="334"/>
      <c r="SCH383" s="334"/>
      <c r="SCI383" s="334"/>
      <c r="SCJ383" s="334"/>
      <c r="SCK383" s="334"/>
      <c r="SCL383" s="334"/>
      <c r="SCM383" s="334"/>
      <c r="SCN383" s="334"/>
      <c r="SCO383" s="334"/>
      <c r="SCP383" s="334"/>
      <c r="SCQ383" s="334"/>
      <c r="SCR383" s="334"/>
      <c r="SCS383" s="334"/>
      <c r="SCT383" s="334"/>
      <c r="SCU383" s="334"/>
      <c r="SCV383" s="334"/>
      <c r="SCW383" s="334"/>
      <c r="SCX383" s="334"/>
      <c r="SCY383" s="334"/>
      <c r="SCZ383" s="334"/>
      <c r="SDA383" s="334"/>
      <c r="SDB383" s="334"/>
      <c r="SDC383" s="334"/>
      <c r="SDD383" s="334"/>
      <c r="SDE383" s="334"/>
      <c r="SDF383" s="334"/>
      <c r="SDG383" s="334"/>
      <c r="SDH383" s="334"/>
      <c r="SDI383" s="334"/>
      <c r="SDJ383" s="334"/>
      <c r="SDK383" s="334"/>
      <c r="SDL383" s="334"/>
      <c r="SDM383" s="334"/>
      <c r="SDN383" s="334"/>
      <c r="SDO383" s="334"/>
      <c r="SDP383" s="334"/>
      <c r="SDQ383" s="334"/>
      <c r="SDR383" s="334"/>
      <c r="SDS383" s="334"/>
      <c r="SDT383" s="334"/>
      <c r="SDU383" s="334"/>
      <c r="SDV383" s="334"/>
      <c r="SDW383" s="334"/>
      <c r="SDX383" s="334"/>
      <c r="SDY383" s="334"/>
      <c r="SDZ383" s="334"/>
      <c r="SEA383" s="334"/>
      <c r="SEB383" s="334"/>
      <c r="SEC383" s="334"/>
      <c r="SED383" s="334"/>
      <c r="SEE383" s="334"/>
      <c r="SEF383" s="334"/>
      <c r="SEG383" s="334"/>
      <c r="SEH383" s="334"/>
      <c r="SEI383" s="334"/>
      <c r="SEJ383" s="334"/>
      <c r="SEK383" s="334"/>
      <c r="SEL383" s="334"/>
      <c r="SEM383" s="334"/>
      <c r="SEN383" s="334"/>
      <c r="SEO383" s="334"/>
      <c r="SEP383" s="334"/>
      <c r="SEQ383" s="334"/>
      <c r="SER383" s="334"/>
      <c r="SES383" s="334"/>
      <c r="SET383" s="334"/>
      <c r="SEU383" s="334"/>
      <c r="SEV383" s="334"/>
      <c r="SEW383" s="334"/>
      <c r="SEX383" s="334"/>
      <c r="SEY383" s="334"/>
      <c r="SEZ383" s="334"/>
      <c r="SFA383" s="334"/>
      <c r="SFB383" s="334"/>
      <c r="SFC383" s="334"/>
      <c r="SFD383" s="334"/>
      <c r="SFE383" s="334"/>
      <c r="SFF383" s="334"/>
      <c r="SFG383" s="334"/>
      <c r="SFH383" s="334"/>
      <c r="SFI383" s="334"/>
      <c r="SFJ383" s="334"/>
      <c r="SFK383" s="334"/>
      <c r="SFL383" s="334"/>
      <c r="SFM383" s="334"/>
      <c r="SFN383" s="334"/>
      <c r="SFO383" s="334"/>
      <c r="SFP383" s="334"/>
      <c r="SFQ383" s="334"/>
      <c r="SFR383" s="334"/>
      <c r="SFS383" s="334"/>
      <c r="SFT383" s="334"/>
      <c r="SFU383" s="334"/>
      <c r="SFV383" s="334"/>
      <c r="SFW383" s="334"/>
      <c r="SFX383" s="334"/>
      <c r="SFY383" s="334"/>
      <c r="SFZ383" s="334"/>
      <c r="SGA383" s="334"/>
      <c r="SGB383" s="334"/>
      <c r="SGC383" s="334"/>
      <c r="SGD383" s="334"/>
      <c r="SGE383" s="334"/>
      <c r="SGF383" s="334"/>
      <c r="SGG383" s="334"/>
      <c r="SGH383" s="334"/>
      <c r="SGI383" s="334"/>
      <c r="SGJ383" s="334"/>
      <c r="SGK383" s="334"/>
      <c r="SGL383" s="334"/>
      <c r="SGM383" s="334"/>
      <c r="SGN383" s="334"/>
      <c r="SGO383" s="334"/>
      <c r="SGP383" s="334"/>
      <c r="SGQ383" s="334"/>
      <c r="SGR383" s="334"/>
      <c r="SGS383" s="334"/>
      <c r="SGT383" s="334"/>
      <c r="SGU383" s="334"/>
      <c r="SGV383" s="334"/>
      <c r="SGW383" s="334"/>
      <c r="SGX383" s="334"/>
      <c r="SGY383" s="334"/>
      <c r="SGZ383" s="334"/>
      <c r="SHA383" s="334"/>
      <c r="SHB383" s="334"/>
      <c r="SHC383" s="334"/>
      <c r="SHD383" s="334"/>
      <c r="SHE383" s="334"/>
      <c r="SHF383" s="334"/>
      <c r="SHG383" s="334"/>
      <c r="SHH383" s="334"/>
      <c r="SHI383" s="334"/>
      <c r="SHJ383" s="334"/>
      <c r="SHK383" s="334"/>
      <c r="SHL383" s="334"/>
      <c r="SHM383" s="334"/>
      <c r="SHN383" s="334"/>
      <c r="SHO383" s="334"/>
      <c r="SHP383" s="334"/>
      <c r="SHQ383" s="334"/>
      <c r="SHR383" s="334"/>
      <c r="SHS383" s="334"/>
      <c r="SHT383" s="334"/>
      <c r="SHU383" s="334"/>
      <c r="SHV383" s="334"/>
      <c r="SHW383" s="334"/>
      <c r="SHX383" s="334"/>
      <c r="SHY383" s="334"/>
      <c r="SHZ383" s="334"/>
      <c r="SIA383" s="334"/>
      <c r="SIB383" s="334"/>
      <c r="SIC383" s="334"/>
      <c r="SID383" s="334"/>
      <c r="SIE383" s="334"/>
      <c r="SIF383" s="334"/>
      <c r="SIG383" s="334"/>
      <c r="SIH383" s="334"/>
      <c r="SII383" s="334"/>
      <c r="SIJ383" s="334"/>
      <c r="SIK383" s="334"/>
      <c r="SIL383" s="334"/>
      <c r="SIM383" s="334"/>
      <c r="SIN383" s="334"/>
      <c r="SIO383" s="334"/>
      <c r="SIP383" s="334"/>
      <c r="SIQ383" s="334"/>
      <c r="SIR383" s="334"/>
      <c r="SIS383" s="334"/>
      <c r="SIT383" s="334"/>
      <c r="SIU383" s="334"/>
      <c r="SIV383" s="334"/>
      <c r="SIW383" s="334"/>
      <c r="SIX383" s="334"/>
      <c r="SIY383" s="334"/>
      <c r="SIZ383" s="334"/>
      <c r="SJA383" s="334"/>
      <c r="SJB383" s="334"/>
      <c r="SJC383" s="334"/>
      <c r="SJD383" s="334"/>
      <c r="SJE383" s="334"/>
      <c r="SJF383" s="334"/>
      <c r="SJG383" s="334"/>
      <c r="SJH383" s="334"/>
      <c r="SJI383" s="334"/>
      <c r="SJJ383" s="334"/>
      <c r="SJK383" s="334"/>
      <c r="SJL383" s="334"/>
      <c r="SJM383" s="334"/>
      <c r="SJN383" s="334"/>
      <c r="SJO383" s="334"/>
      <c r="SJP383" s="334"/>
      <c r="SJQ383" s="334"/>
      <c r="SJR383" s="334"/>
      <c r="SJS383" s="334"/>
      <c r="SJT383" s="334"/>
      <c r="SJU383" s="334"/>
      <c r="SJV383" s="334"/>
      <c r="SJW383" s="334"/>
      <c r="SJX383" s="334"/>
      <c r="SJY383" s="334"/>
      <c r="SJZ383" s="334"/>
      <c r="SKA383" s="334"/>
      <c r="SKB383" s="334"/>
      <c r="SKC383" s="334"/>
      <c r="SKD383" s="334"/>
      <c r="SKE383" s="334"/>
      <c r="SKF383" s="334"/>
      <c r="SKG383" s="334"/>
      <c r="SKH383" s="334"/>
      <c r="SKI383" s="334"/>
      <c r="SKJ383" s="334"/>
      <c r="SKK383" s="334"/>
      <c r="SKL383" s="334"/>
      <c r="SKM383" s="334"/>
      <c r="SKN383" s="334"/>
      <c r="SKO383" s="334"/>
      <c r="SKP383" s="334"/>
      <c r="SKQ383" s="334"/>
      <c r="SKR383" s="334"/>
      <c r="SKS383" s="334"/>
      <c r="SKT383" s="334"/>
      <c r="SKU383" s="334"/>
      <c r="SKV383" s="334"/>
      <c r="SKW383" s="334"/>
      <c r="SKX383" s="334"/>
      <c r="SKY383" s="334"/>
      <c r="SKZ383" s="334"/>
      <c r="SLA383" s="334"/>
      <c r="SLB383" s="334"/>
      <c r="SLC383" s="334"/>
      <c r="SLD383" s="334"/>
      <c r="SLE383" s="334"/>
      <c r="SLF383" s="334"/>
      <c r="SLG383" s="334"/>
      <c r="SLH383" s="334"/>
      <c r="SLI383" s="334"/>
      <c r="SLJ383" s="334"/>
      <c r="SLK383" s="334"/>
      <c r="SLL383" s="334"/>
      <c r="SLM383" s="334"/>
      <c r="SLN383" s="334"/>
      <c r="SLO383" s="334"/>
      <c r="SLP383" s="334"/>
      <c r="SLQ383" s="334"/>
      <c r="SLR383" s="334"/>
      <c r="SLS383" s="334"/>
      <c r="SLT383" s="334"/>
      <c r="SLU383" s="334"/>
      <c r="SLV383" s="334"/>
      <c r="SLW383" s="334"/>
      <c r="SLX383" s="334"/>
      <c r="SLY383" s="334"/>
      <c r="SLZ383" s="334"/>
      <c r="SMA383" s="334"/>
      <c r="SMB383" s="334"/>
      <c r="SMC383" s="334"/>
      <c r="SMD383" s="334"/>
      <c r="SME383" s="334"/>
      <c r="SMF383" s="334"/>
      <c r="SMG383" s="334"/>
      <c r="SMH383" s="334"/>
      <c r="SMI383" s="334"/>
      <c r="SMJ383" s="334"/>
      <c r="SMK383" s="334"/>
      <c r="SML383" s="334"/>
      <c r="SMM383" s="334"/>
      <c r="SMN383" s="334"/>
      <c r="SMO383" s="334"/>
      <c r="SMP383" s="334"/>
      <c r="SMQ383" s="334"/>
      <c r="SMR383" s="334"/>
      <c r="SMS383" s="334"/>
      <c r="SMT383" s="334"/>
      <c r="SMU383" s="334"/>
      <c r="SMV383" s="334"/>
      <c r="SMW383" s="334"/>
      <c r="SMX383" s="334"/>
      <c r="SMY383" s="334"/>
      <c r="SMZ383" s="334"/>
      <c r="SNA383" s="334"/>
      <c r="SNB383" s="334"/>
      <c r="SNC383" s="334"/>
      <c r="SND383" s="334"/>
      <c r="SNE383" s="334"/>
      <c r="SNF383" s="334"/>
      <c r="SNG383" s="334"/>
      <c r="SNH383" s="334"/>
      <c r="SNI383" s="334"/>
      <c r="SNJ383" s="334"/>
      <c r="SNK383" s="334"/>
      <c r="SNL383" s="334"/>
      <c r="SNM383" s="334"/>
      <c r="SNN383" s="334"/>
      <c r="SNO383" s="334"/>
      <c r="SNP383" s="334"/>
      <c r="SNQ383" s="334"/>
      <c r="SNR383" s="334"/>
      <c r="SNS383" s="334"/>
      <c r="SNT383" s="334"/>
      <c r="SNU383" s="334"/>
      <c r="SNV383" s="334"/>
      <c r="SNW383" s="334"/>
      <c r="SNX383" s="334"/>
      <c r="SNY383" s="334"/>
      <c r="SNZ383" s="334"/>
      <c r="SOA383" s="334"/>
      <c r="SOB383" s="334"/>
      <c r="SOC383" s="334"/>
      <c r="SOD383" s="334"/>
      <c r="SOE383" s="334"/>
      <c r="SOF383" s="334"/>
      <c r="SOG383" s="334"/>
      <c r="SOH383" s="334"/>
      <c r="SOI383" s="334"/>
      <c r="SOJ383" s="334"/>
      <c r="SOK383" s="334"/>
      <c r="SOL383" s="334"/>
      <c r="SOM383" s="334"/>
      <c r="SON383" s="334"/>
      <c r="SOO383" s="334"/>
      <c r="SOP383" s="334"/>
      <c r="SOQ383" s="334"/>
      <c r="SOR383" s="334"/>
      <c r="SOS383" s="334"/>
      <c r="SOT383" s="334"/>
      <c r="SOU383" s="334"/>
      <c r="SOV383" s="334"/>
      <c r="SOW383" s="334"/>
      <c r="SOX383" s="334"/>
      <c r="SOY383" s="334"/>
      <c r="SOZ383" s="334"/>
      <c r="SPA383" s="334"/>
      <c r="SPB383" s="334"/>
      <c r="SPC383" s="334"/>
      <c r="SPD383" s="334"/>
      <c r="SPE383" s="334"/>
      <c r="SPF383" s="334"/>
      <c r="SPG383" s="334"/>
      <c r="SPH383" s="334"/>
      <c r="SPI383" s="334"/>
      <c r="SPJ383" s="334"/>
      <c r="SPK383" s="334"/>
      <c r="SPL383" s="334"/>
      <c r="SPM383" s="334"/>
      <c r="SPN383" s="334"/>
      <c r="SPO383" s="334"/>
      <c r="SPP383" s="334"/>
      <c r="SPQ383" s="334"/>
      <c r="SPR383" s="334"/>
      <c r="SPS383" s="334"/>
      <c r="SPT383" s="334"/>
      <c r="SPU383" s="334"/>
      <c r="SPV383" s="334"/>
      <c r="SPW383" s="334"/>
      <c r="SPX383" s="334"/>
      <c r="SPY383" s="334"/>
      <c r="SPZ383" s="334"/>
      <c r="SQA383" s="334"/>
      <c r="SQB383" s="334"/>
      <c r="SQC383" s="334"/>
      <c r="SQD383" s="334"/>
      <c r="SQE383" s="334"/>
      <c r="SQF383" s="334"/>
      <c r="SQG383" s="334"/>
      <c r="SQH383" s="334"/>
      <c r="SQI383" s="334"/>
      <c r="SQJ383" s="334"/>
      <c r="SQK383" s="334"/>
      <c r="SQL383" s="334"/>
      <c r="SQM383" s="334"/>
      <c r="SQN383" s="334"/>
      <c r="SQO383" s="334"/>
      <c r="SQP383" s="334"/>
      <c r="SQQ383" s="334"/>
      <c r="SQR383" s="334"/>
      <c r="SQS383" s="334"/>
      <c r="SQT383" s="334"/>
      <c r="SQU383" s="334"/>
      <c r="SQV383" s="334"/>
      <c r="SQW383" s="334"/>
      <c r="SQX383" s="334"/>
      <c r="SQY383" s="334"/>
      <c r="SQZ383" s="334"/>
      <c r="SRA383" s="334"/>
      <c r="SRB383" s="334"/>
      <c r="SRC383" s="334"/>
      <c r="SRD383" s="334"/>
      <c r="SRE383" s="334"/>
      <c r="SRF383" s="334"/>
      <c r="SRG383" s="334"/>
      <c r="SRH383" s="334"/>
      <c r="SRI383" s="334"/>
      <c r="SRJ383" s="334"/>
      <c r="SRK383" s="334"/>
      <c r="SRL383" s="334"/>
      <c r="SRM383" s="334"/>
      <c r="SRN383" s="334"/>
      <c r="SRO383" s="334"/>
      <c r="SRP383" s="334"/>
      <c r="SRQ383" s="334"/>
      <c r="SRR383" s="334"/>
      <c r="SRS383" s="334"/>
      <c r="SRT383" s="334"/>
      <c r="SRU383" s="334"/>
      <c r="SRV383" s="334"/>
      <c r="SRW383" s="334"/>
      <c r="SRX383" s="334"/>
      <c r="SRY383" s="334"/>
      <c r="SRZ383" s="334"/>
      <c r="SSA383" s="334"/>
      <c r="SSB383" s="334"/>
      <c r="SSC383" s="334"/>
      <c r="SSD383" s="334"/>
      <c r="SSE383" s="334"/>
      <c r="SSF383" s="334"/>
      <c r="SSG383" s="334"/>
      <c r="SSH383" s="334"/>
      <c r="SSI383" s="334"/>
      <c r="SSJ383" s="334"/>
      <c r="SSK383" s="334"/>
      <c r="SSL383" s="334"/>
      <c r="SSM383" s="334"/>
      <c r="SSN383" s="334"/>
      <c r="SSO383" s="334"/>
      <c r="SSP383" s="334"/>
      <c r="SSQ383" s="334"/>
      <c r="SSR383" s="334"/>
      <c r="SSS383" s="334"/>
      <c r="SST383" s="334"/>
      <c r="SSU383" s="334"/>
      <c r="SSV383" s="334"/>
      <c r="SSW383" s="334"/>
      <c r="SSX383" s="334"/>
      <c r="SSY383" s="334"/>
      <c r="SSZ383" s="334"/>
      <c r="STA383" s="334"/>
      <c r="STB383" s="334"/>
      <c r="STC383" s="334"/>
      <c r="STD383" s="334"/>
      <c r="STE383" s="334"/>
      <c r="STF383" s="334"/>
      <c r="STG383" s="334"/>
      <c r="STH383" s="334"/>
      <c r="STI383" s="334"/>
      <c r="STJ383" s="334"/>
      <c r="STK383" s="334"/>
      <c r="STL383" s="334"/>
      <c r="STM383" s="334"/>
      <c r="STN383" s="334"/>
      <c r="STO383" s="334"/>
      <c r="STP383" s="334"/>
      <c r="STQ383" s="334"/>
      <c r="STR383" s="334"/>
      <c r="STS383" s="334"/>
      <c r="STT383" s="334"/>
      <c r="STU383" s="334"/>
      <c r="STV383" s="334"/>
      <c r="STW383" s="334"/>
      <c r="STX383" s="334"/>
      <c r="STY383" s="334"/>
      <c r="STZ383" s="334"/>
      <c r="SUA383" s="334"/>
      <c r="SUB383" s="334"/>
      <c r="SUC383" s="334"/>
      <c r="SUD383" s="334"/>
      <c r="SUE383" s="334"/>
      <c r="SUF383" s="334"/>
      <c r="SUG383" s="334"/>
      <c r="SUH383" s="334"/>
      <c r="SUI383" s="334"/>
      <c r="SUJ383" s="334"/>
      <c r="SUK383" s="334"/>
      <c r="SUL383" s="334"/>
      <c r="SUM383" s="334"/>
      <c r="SUN383" s="334"/>
      <c r="SUO383" s="334"/>
      <c r="SUP383" s="334"/>
      <c r="SUQ383" s="334"/>
      <c r="SUR383" s="334"/>
      <c r="SUS383" s="334"/>
      <c r="SUT383" s="334"/>
      <c r="SUU383" s="334"/>
      <c r="SUV383" s="334"/>
      <c r="SUW383" s="334"/>
      <c r="SUX383" s="334"/>
      <c r="SUY383" s="334"/>
      <c r="SUZ383" s="334"/>
      <c r="SVA383" s="334"/>
      <c r="SVB383" s="334"/>
      <c r="SVC383" s="334"/>
      <c r="SVD383" s="334"/>
      <c r="SVE383" s="334"/>
      <c r="SVF383" s="334"/>
      <c r="SVG383" s="334"/>
      <c r="SVH383" s="334"/>
      <c r="SVI383" s="334"/>
      <c r="SVJ383" s="334"/>
      <c r="SVK383" s="334"/>
      <c r="SVL383" s="334"/>
      <c r="SVM383" s="334"/>
      <c r="SVN383" s="334"/>
      <c r="SVO383" s="334"/>
      <c r="SVP383" s="334"/>
      <c r="SVQ383" s="334"/>
      <c r="SVR383" s="334"/>
      <c r="SVS383" s="334"/>
      <c r="SVT383" s="334"/>
      <c r="SVU383" s="334"/>
      <c r="SVV383" s="334"/>
      <c r="SVW383" s="334"/>
      <c r="SVX383" s="334"/>
      <c r="SVY383" s="334"/>
      <c r="SVZ383" s="334"/>
      <c r="SWA383" s="334"/>
      <c r="SWB383" s="334"/>
      <c r="SWC383" s="334"/>
      <c r="SWD383" s="334"/>
      <c r="SWE383" s="334"/>
      <c r="SWF383" s="334"/>
      <c r="SWG383" s="334"/>
      <c r="SWH383" s="334"/>
      <c r="SWI383" s="334"/>
      <c r="SWJ383" s="334"/>
      <c r="SWK383" s="334"/>
      <c r="SWL383" s="334"/>
      <c r="SWM383" s="334"/>
      <c r="SWN383" s="334"/>
      <c r="SWO383" s="334"/>
      <c r="SWP383" s="334"/>
      <c r="SWQ383" s="334"/>
      <c r="SWR383" s="334"/>
      <c r="SWS383" s="334"/>
      <c r="SWT383" s="334"/>
      <c r="SWU383" s="334"/>
      <c r="SWV383" s="334"/>
      <c r="SWW383" s="334"/>
      <c r="SWX383" s="334"/>
      <c r="SWY383" s="334"/>
      <c r="SWZ383" s="334"/>
      <c r="SXA383" s="334"/>
      <c r="SXB383" s="334"/>
      <c r="SXC383" s="334"/>
      <c r="SXD383" s="334"/>
      <c r="SXE383" s="334"/>
      <c r="SXF383" s="334"/>
      <c r="SXG383" s="334"/>
      <c r="SXH383" s="334"/>
      <c r="SXI383" s="334"/>
      <c r="SXJ383" s="334"/>
      <c r="SXK383" s="334"/>
      <c r="SXL383" s="334"/>
      <c r="SXM383" s="334"/>
      <c r="SXN383" s="334"/>
      <c r="SXO383" s="334"/>
      <c r="SXP383" s="334"/>
      <c r="SXQ383" s="334"/>
      <c r="SXR383" s="334"/>
      <c r="SXS383" s="334"/>
      <c r="SXT383" s="334"/>
      <c r="SXU383" s="334"/>
      <c r="SXV383" s="334"/>
      <c r="SXW383" s="334"/>
      <c r="SXX383" s="334"/>
      <c r="SXY383" s="334"/>
      <c r="SXZ383" s="334"/>
      <c r="SYA383" s="334"/>
      <c r="SYB383" s="334"/>
      <c r="SYC383" s="334"/>
      <c r="SYD383" s="334"/>
      <c r="SYE383" s="334"/>
      <c r="SYF383" s="334"/>
      <c r="SYG383" s="334"/>
      <c r="SYH383" s="334"/>
      <c r="SYI383" s="334"/>
      <c r="SYJ383" s="334"/>
      <c r="SYK383" s="334"/>
      <c r="SYL383" s="334"/>
      <c r="SYM383" s="334"/>
      <c r="SYN383" s="334"/>
      <c r="SYO383" s="334"/>
      <c r="SYP383" s="334"/>
      <c r="SYQ383" s="334"/>
      <c r="SYR383" s="334"/>
      <c r="SYS383" s="334"/>
      <c r="SYT383" s="334"/>
      <c r="SYU383" s="334"/>
      <c r="SYV383" s="334"/>
      <c r="SYW383" s="334"/>
      <c r="SYX383" s="334"/>
      <c r="SYY383" s="334"/>
      <c r="SYZ383" s="334"/>
      <c r="SZA383" s="334"/>
      <c r="SZB383" s="334"/>
      <c r="SZC383" s="334"/>
      <c r="SZD383" s="334"/>
      <c r="SZE383" s="334"/>
      <c r="SZF383" s="334"/>
      <c r="SZG383" s="334"/>
      <c r="SZH383" s="334"/>
      <c r="SZI383" s="334"/>
      <c r="SZJ383" s="334"/>
      <c r="SZK383" s="334"/>
      <c r="SZL383" s="334"/>
      <c r="SZM383" s="334"/>
      <c r="SZN383" s="334"/>
      <c r="SZO383" s="334"/>
      <c r="SZP383" s="334"/>
      <c r="SZQ383" s="334"/>
      <c r="SZR383" s="334"/>
      <c r="SZS383" s="334"/>
      <c r="SZT383" s="334"/>
      <c r="SZU383" s="334"/>
      <c r="SZV383" s="334"/>
      <c r="SZW383" s="334"/>
      <c r="SZX383" s="334"/>
      <c r="SZY383" s="334"/>
      <c r="SZZ383" s="334"/>
      <c r="TAA383" s="334"/>
      <c r="TAB383" s="334"/>
      <c r="TAC383" s="334"/>
      <c r="TAD383" s="334"/>
      <c r="TAE383" s="334"/>
      <c r="TAF383" s="334"/>
      <c r="TAG383" s="334"/>
      <c r="TAH383" s="334"/>
      <c r="TAI383" s="334"/>
      <c r="TAJ383" s="334"/>
      <c r="TAK383" s="334"/>
      <c r="TAL383" s="334"/>
      <c r="TAM383" s="334"/>
      <c r="TAN383" s="334"/>
      <c r="TAO383" s="334"/>
      <c r="TAP383" s="334"/>
      <c r="TAQ383" s="334"/>
      <c r="TAR383" s="334"/>
      <c r="TAS383" s="334"/>
      <c r="TAT383" s="334"/>
      <c r="TAU383" s="334"/>
      <c r="TAV383" s="334"/>
      <c r="TAW383" s="334"/>
      <c r="TAX383" s="334"/>
      <c r="TAY383" s="334"/>
      <c r="TAZ383" s="334"/>
      <c r="TBA383" s="334"/>
      <c r="TBB383" s="334"/>
      <c r="TBC383" s="334"/>
      <c r="TBD383" s="334"/>
      <c r="TBE383" s="334"/>
      <c r="TBF383" s="334"/>
      <c r="TBG383" s="334"/>
      <c r="TBH383" s="334"/>
      <c r="TBI383" s="334"/>
      <c r="TBJ383" s="334"/>
      <c r="TBK383" s="334"/>
      <c r="TBL383" s="334"/>
      <c r="TBM383" s="334"/>
      <c r="TBN383" s="334"/>
      <c r="TBO383" s="334"/>
      <c r="TBP383" s="334"/>
      <c r="TBQ383" s="334"/>
      <c r="TBR383" s="334"/>
      <c r="TBS383" s="334"/>
      <c r="TBT383" s="334"/>
      <c r="TBU383" s="334"/>
      <c r="TBV383" s="334"/>
      <c r="TBW383" s="334"/>
      <c r="TBX383" s="334"/>
      <c r="TBY383" s="334"/>
      <c r="TBZ383" s="334"/>
      <c r="TCA383" s="334"/>
      <c r="TCB383" s="334"/>
      <c r="TCC383" s="334"/>
      <c r="TCD383" s="334"/>
      <c r="TCE383" s="334"/>
      <c r="TCF383" s="334"/>
      <c r="TCG383" s="334"/>
      <c r="TCH383" s="334"/>
      <c r="TCI383" s="334"/>
      <c r="TCJ383" s="334"/>
      <c r="TCK383" s="334"/>
      <c r="TCL383" s="334"/>
      <c r="TCM383" s="334"/>
      <c r="TCN383" s="334"/>
      <c r="TCO383" s="334"/>
      <c r="TCP383" s="334"/>
      <c r="TCQ383" s="334"/>
      <c r="TCR383" s="334"/>
      <c r="TCS383" s="334"/>
      <c r="TCT383" s="334"/>
      <c r="TCU383" s="334"/>
      <c r="TCV383" s="334"/>
      <c r="TCW383" s="334"/>
      <c r="TCX383" s="334"/>
      <c r="TCY383" s="334"/>
      <c r="TCZ383" s="334"/>
      <c r="TDA383" s="334"/>
      <c r="TDB383" s="334"/>
      <c r="TDC383" s="334"/>
      <c r="TDD383" s="334"/>
      <c r="TDE383" s="334"/>
      <c r="TDF383" s="334"/>
      <c r="TDG383" s="334"/>
      <c r="TDH383" s="334"/>
      <c r="TDI383" s="334"/>
      <c r="TDJ383" s="334"/>
      <c r="TDK383" s="334"/>
      <c r="TDL383" s="334"/>
      <c r="TDM383" s="334"/>
      <c r="TDN383" s="334"/>
      <c r="TDO383" s="334"/>
      <c r="TDP383" s="334"/>
      <c r="TDQ383" s="334"/>
      <c r="TDR383" s="334"/>
      <c r="TDS383" s="334"/>
      <c r="TDT383" s="334"/>
      <c r="TDU383" s="334"/>
      <c r="TDV383" s="334"/>
      <c r="TDW383" s="334"/>
      <c r="TDX383" s="334"/>
      <c r="TDY383" s="334"/>
      <c r="TDZ383" s="334"/>
      <c r="TEA383" s="334"/>
      <c r="TEB383" s="334"/>
      <c r="TEC383" s="334"/>
      <c r="TED383" s="334"/>
      <c r="TEE383" s="334"/>
      <c r="TEF383" s="334"/>
      <c r="TEG383" s="334"/>
      <c r="TEH383" s="334"/>
      <c r="TEI383" s="334"/>
      <c r="TEJ383" s="334"/>
      <c r="TEK383" s="334"/>
      <c r="TEL383" s="334"/>
      <c r="TEM383" s="334"/>
      <c r="TEN383" s="334"/>
      <c r="TEO383" s="334"/>
      <c r="TEP383" s="334"/>
      <c r="TEQ383" s="334"/>
      <c r="TER383" s="334"/>
      <c r="TES383" s="334"/>
      <c r="TET383" s="334"/>
      <c r="TEU383" s="334"/>
      <c r="TEV383" s="334"/>
      <c r="TEW383" s="334"/>
      <c r="TEX383" s="334"/>
      <c r="TEY383" s="334"/>
      <c r="TEZ383" s="334"/>
      <c r="TFA383" s="334"/>
      <c r="TFB383" s="334"/>
      <c r="TFC383" s="334"/>
      <c r="TFD383" s="334"/>
      <c r="TFE383" s="334"/>
      <c r="TFF383" s="334"/>
      <c r="TFG383" s="334"/>
      <c r="TFH383" s="334"/>
      <c r="TFI383" s="334"/>
      <c r="TFJ383" s="334"/>
      <c r="TFK383" s="334"/>
      <c r="TFL383" s="334"/>
      <c r="TFM383" s="334"/>
      <c r="TFN383" s="334"/>
      <c r="TFO383" s="334"/>
      <c r="TFP383" s="334"/>
      <c r="TFQ383" s="334"/>
      <c r="TFR383" s="334"/>
      <c r="TFS383" s="334"/>
      <c r="TFT383" s="334"/>
      <c r="TFU383" s="334"/>
      <c r="TFV383" s="334"/>
      <c r="TFW383" s="334"/>
      <c r="TFX383" s="334"/>
      <c r="TFY383" s="334"/>
      <c r="TFZ383" s="334"/>
      <c r="TGA383" s="334"/>
      <c r="TGB383" s="334"/>
      <c r="TGC383" s="334"/>
      <c r="TGD383" s="334"/>
      <c r="TGE383" s="334"/>
      <c r="TGF383" s="334"/>
      <c r="TGG383" s="334"/>
      <c r="TGH383" s="334"/>
      <c r="TGI383" s="334"/>
      <c r="TGJ383" s="334"/>
      <c r="TGK383" s="334"/>
      <c r="TGL383" s="334"/>
      <c r="TGM383" s="334"/>
      <c r="TGN383" s="334"/>
      <c r="TGO383" s="334"/>
      <c r="TGP383" s="334"/>
      <c r="TGQ383" s="334"/>
      <c r="TGR383" s="334"/>
      <c r="TGS383" s="334"/>
      <c r="TGT383" s="334"/>
      <c r="TGU383" s="334"/>
      <c r="TGV383" s="334"/>
      <c r="TGW383" s="334"/>
      <c r="TGX383" s="334"/>
      <c r="TGY383" s="334"/>
      <c r="TGZ383" s="334"/>
      <c r="THA383" s="334"/>
      <c r="THB383" s="334"/>
      <c r="THC383" s="334"/>
      <c r="THD383" s="334"/>
      <c r="THE383" s="334"/>
      <c r="THF383" s="334"/>
      <c r="THG383" s="334"/>
      <c r="THH383" s="334"/>
      <c r="THI383" s="334"/>
      <c r="THJ383" s="334"/>
      <c r="THK383" s="334"/>
      <c r="THL383" s="334"/>
      <c r="THM383" s="334"/>
      <c r="THN383" s="334"/>
      <c r="THO383" s="334"/>
      <c r="THP383" s="334"/>
      <c r="THQ383" s="334"/>
      <c r="THR383" s="334"/>
      <c r="THS383" s="334"/>
      <c r="THT383" s="334"/>
      <c r="THU383" s="334"/>
      <c r="THV383" s="334"/>
      <c r="THW383" s="334"/>
      <c r="THX383" s="334"/>
      <c r="THY383" s="334"/>
      <c r="THZ383" s="334"/>
      <c r="TIA383" s="334"/>
      <c r="TIB383" s="334"/>
      <c r="TIC383" s="334"/>
      <c r="TID383" s="334"/>
      <c r="TIE383" s="334"/>
      <c r="TIF383" s="334"/>
      <c r="TIG383" s="334"/>
      <c r="TIH383" s="334"/>
      <c r="TII383" s="334"/>
      <c r="TIJ383" s="334"/>
      <c r="TIK383" s="334"/>
      <c r="TIL383" s="334"/>
      <c r="TIM383" s="334"/>
      <c r="TIN383" s="334"/>
      <c r="TIO383" s="334"/>
      <c r="TIP383" s="334"/>
      <c r="TIQ383" s="334"/>
      <c r="TIR383" s="334"/>
      <c r="TIS383" s="334"/>
      <c r="TIT383" s="334"/>
      <c r="TIU383" s="334"/>
      <c r="TIV383" s="334"/>
      <c r="TIW383" s="334"/>
      <c r="TIX383" s="334"/>
      <c r="TIY383" s="334"/>
      <c r="TIZ383" s="334"/>
      <c r="TJA383" s="334"/>
      <c r="TJB383" s="334"/>
      <c r="TJC383" s="334"/>
      <c r="TJD383" s="334"/>
      <c r="TJE383" s="334"/>
      <c r="TJF383" s="334"/>
      <c r="TJG383" s="334"/>
      <c r="TJH383" s="334"/>
      <c r="TJI383" s="334"/>
      <c r="TJJ383" s="334"/>
      <c r="TJK383" s="334"/>
      <c r="TJL383" s="334"/>
      <c r="TJM383" s="334"/>
      <c r="TJN383" s="334"/>
      <c r="TJO383" s="334"/>
      <c r="TJP383" s="334"/>
      <c r="TJQ383" s="334"/>
      <c r="TJR383" s="334"/>
      <c r="TJS383" s="334"/>
      <c r="TJT383" s="334"/>
      <c r="TJU383" s="334"/>
      <c r="TJV383" s="334"/>
      <c r="TJW383" s="334"/>
      <c r="TJX383" s="334"/>
      <c r="TJY383" s="334"/>
      <c r="TJZ383" s="334"/>
      <c r="TKA383" s="334"/>
      <c r="TKB383" s="334"/>
      <c r="TKC383" s="334"/>
      <c r="TKD383" s="334"/>
      <c r="TKE383" s="334"/>
      <c r="TKF383" s="334"/>
      <c r="TKG383" s="334"/>
      <c r="TKH383" s="334"/>
      <c r="TKI383" s="334"/>
      <c r="TKJ383" s="334"/>
      <c r="TKK383" s="334"/>
      <c r="TKL383" s="334"/>
      <c r="TKM383" s="334"/>
      <c r="TKN383" s="334"/>
      <c r="TKO383" s="334"/>
      <c r="TKP383" s="334"/>
      <c r="TKQ383" s="334"/>
      <c r="TKR383" s="334"/>
      <c r="TKS383" s="334"/>
      <c r="TKT383" s="334"/>
      <c r="TKU383" s="334"/>
      <c r="TKV383" s="334"/>
      <c r="TKW383" s="334"/>
      <c r="TKX383" s="334"/>
      <c r="TKY383" s="334"/>
      <c r="TKZ383" s="334"/>
      <c r="TLA383" s="334"/>
      <c r="TLB383" s="334"/>
      <c r="TLC383" s="334"/>
      <c r="TLD383" s="334"/>
      <c r="TLE383" s="334"/>
      <c r="TLF383" s="334"/>
      <c r="TLG383" s="334"/>
      <c r="TLH383" s="334"/>
      <c r="TLI383" s="334"/>
      <c r="TLJ383" s="334"/>
      <c r="TLK383" s="334"/>
      <c r="TLL383" s="334"/>
      <c r="TLM383" s="334"/>
      <c r="TLN383" s="334"/>
      <c r="TLO383" s="334"/>
      <c r="TLP383" s="334"/>
      <c r="TLQ383" s="334"/>
      <c r="TLR383" s="334"/>
      <c r="TLS383" s="334"/>
      <c r="TLT383" s="334"/>
      <c r="TLU383" s="334"/>
      <c r="TLV383" s="334"/>
      <c r="TLW383" s="334"/>
      <c r="TLX383" s="334"/>
      <c r="TLY383" s="334"/>
      <c r="TLZ383" s="334"/>
      <c r="TMA383" s="334"/>
      <c r="TMB383" s="334"/>
      <c r="TMC383" s="334"/>
      <c r="TMD383" s="334"/>
      <c r="TME383" s="334"/>
      <c r="TMF383" s="334"/>
      <c r="TMG383" s="334"/>
      <c r="TMH383" s="334"/>
      <c r="TMI383" s="334"/>
      <c r="TMJ383" s="334"/>
      <c r="TMK383" s="334"/>
      <c r="TML383" s="334"/>
      <c r="TMM383" s="334"/>
      <c r="TMN383" s="334"/>
      <c r="TMO383" s="334"/>
      <c r="TMP383" s="334"/>
      <c r="TMQ383" s="334"/>
      <c r="TMR383" s="334"/>
      <c r="TMS383" s="334"/>
      <c r="TMT383" s="334"/>
      <c r="TMU383" s="334"/>
      <c r="TMV383" s="334"/>
      <c r="TMW383" s="334"/>
      <c r="TMX383" s="334"/>
      <c r="TMY383" s="334"/>
      <c r="TMZ383" s="334"/>
      <c r="TNA383" s="334"/>
      <c r="TNB383" s="334"/>
      <c r="TNC383" s="334"/>
      <c r="TND383" s="334"/>
      <c r="TNE383" s="334"/>
      <c r="TNF383" s="334"/>
      <c r="TNG383" s="334"/>
      <c r="TNH383" s="334"/>
      <c r="TNI383" s="334"/>
      <c r="TNJ383" s="334"/>
      <c r="TNK383" s="334"/>
      <c r="TNL383" s="334"/>
      <c r="TNM383" s="334"/>
      <c r="TNN383" s="334"/>
      <c r="TNO383" s="334"/>
      <c r="TNP383" s="334"/>
      <c r="TNQ383" s="334"/>
      <c r="TNR383" s="334"/>
      <c r="TNS383" s="334"/>
      <c r="TNT383" s="334"/>
      <c r="TNU383" s="334"/>
      <c r="TNV383" s="334"/>
      <c r="TNW383" s="334"/>
      <c r="TNX383" s="334"/>
      <c r="TNY383" s="334"/>
      <c r="TNZ383" s="334"/>
      <c r="TOA383" s="334"/>
      <c r="TOB383" s="334"/>
      <c r="TOC383" s="334"/>
      <c r="TOD383" s="334"/>
      <c r="TOE383" s="334"/>
      <c r="TOF383" s="334"/>
      <c r="TOG383" s="334"/>
      <c r="TOH383" s="334"/>
      <c r="TOI383" s="334"/>
      <c r="TOJ383" s="334"/>
      <c r="TOK383" s="334"/>
      <c r="TOL383" s="334"/>
      <c r="TOM383" s="334"/>
      <c r="TON383" s="334"/>
      <c r="TOO383" s="334"/>
      <c r="TOP383" s="334"/>
      <c r="TOQ383" s="334"/>
      <c r="TOR383" s="334"/>
      <c r="TOS383" s="334"/>
      <c r="TOT383" s="334"/>
      <c r="TOU383" s="334"/>
      <c r="TOV383" s="334"/>
      <c r="TOW383" s="334"/>
      <c r="TOX383" s="334"/>
      <c r="TOY383" s="334"/>
      <c r="TOZ383" s="334"/>
      <c r="TPA383" s="334"/>
      <c r="TPB383" s="334"/>
      <c r="TPC383" s="334"/>
      <c r="TPD383" s="334"/>
      <c r="TPE383" s="334"/>
      <c r="TPF383" s="334"/>
      <c r="TPG383" s="334"/>
      <c r="TPH383" s="334"/>
      <c r="TPI383" s="334"/>
      <c r="TPJ383" s="334"/>
      <c r="TPK383" s="334"/>
      <c r="TPL383" s="334"/>
      <c r="TPM383" s="334"/>
      <c r="TPN383" s="334"/>
      <c r="TPO383" s="334"/>
      <c r="TPP383" s="334"/>
      <c r="TPQ383" s="334"/>
      <c r="TPR383" s="334"/>
      <c r="TPS383" s="334"/>
      <c r="TPT383" s="334"/>
      <c r="TPU383" s="334"/>
      <c r="TPV383" s="334"/>
      <c r="TPW383" s="334"/>
      <c r="TPX383" s="334"/>
      <c r="TPY383" s="334"/>
      <c r="TPZ383" s="334"/>
      <c r="TQA383" s="334"/>
      <c r="TQB383" s="334"/>
      <c r="TQC383" s="334"/>
      <c r="TQD383" s="334"/>
      <c r="TQE383" s="334"/>
      <c r="TQF383" s="334"/>
      <c r="TQG383" s="334"/>
      <c r="TQH383" s="334"/>
      <c r="TQI383" s="334"/>
      <c r="TQJ383" s="334"/>
      <c r="TQK383" s="334"/>
      <c r="TQL383" s="334"/>
      <c r="TQM383" s="334"/>
      <c r="TQN383" s="334"/>
      <c r="TQO383" s="334"/>
      <c r="TQP383" s="334"/>
      <c r="TQQ383" s="334"/>
      <c r="TQR383" s="334"/>
      <c r="TQS383" s="334"/>
      <c r="TQT383" s="334"/>
      <c r="TQU383" s="334"/>
      <c r="TQV383" s="334"/>
      <c r="TQW383" s="334"/>
      <c r="TQX383" s="334"/>
      <c r="TQY383" s="334"/>
      <c r="TQZ383" s="334"/>
      <c r="TRA383" s="334"/>
      <c r="TRB383" s="334"/>
      <c r="TRC383" s="334"/>
      <c r="TRD383" s="334"/>
      <c r="TRE383" s="334"/>
      <c r="TRF383" s="334"/>
      <c r="TRG383" s="334"/>
      <c r="TRH383" s="334"/>
      <c r="TRI383" s="334"/>
      <c r="TRJ383" s="334"/>
      <c r="TRK383" s="334"/>
      <c r="TRL383" s="334"/>
      <c r="TRM383" s="334"/>
      <c r="TRN383" s="334"/>
      <c r="TRO383" s="334"/>
      <c r="TRP383" s="334"/>
      <c r="TRQ383" s="334"/>
      <c r="TRR383" s="334"/>
      <c r="TRS383" s="334"/>
      <c r="TRT383" s="334"/>
      <c r="TRU383" s="334"/>
      <c r="TRV383" s="334"/>
      <c r="TRW383" s="334"/>
      <c r="TRX383" s="334"/>
      <c r="TRY383" s="334"/>
      <c r="TRZ383" s="334"/>
      <c r="TSA383" s="334"/>
      <c r="TSB383" s="334"/>
      <c r="TSC383" s="334"/>
      <c r="TSD383" s="334"/>
      <c r="TSE383" s="334"/>
      <c r="TSF383" s="334"/>
      <c r="TSG383" s="334"/>
      <c r="TSH383" s="334"/>
      <c r="TSI383" s="334"/>
      <c r="TSJ383" s="334"/>
      <c r="TSK383" s="334"/>
      <c r="TSL383" s="334"/>
      <c r="TSM383" s="334"/>
      <c r="TSN383" s="334"/>
      <c r="TSO383" s="334"/>
      <c r="TSP383" s="334"/>
      <c r="TSQ383" s="334"/>
      <c r="TSR383" s="334"/>
      <c r="TSS383" s="334"/>
      <c r="TST383" s="334"/>
      <c r="TSU383" s="334"/>
      <c r="TSV383" s="334"/>
      <c r="TSW383" s="334"/>
      <c r="TSX383" s="334"/>
      <c r="TSY383" s="334"/>
      <c r="TSZ383" s="334"/>
      <c r="TTA383" s="334"/>
      <c r="TTB383" s="334"/>
      <c r="TTC383" s="334"/>
      <c r="TTD383" s="334"/>
      <c r="TTE383" s="334"/>
      <c r="TTF383" s="334"/>
      <c r="TTG383" s="334"/>
      <c r="TTH383" s="334"/>
      <c r="TTI383" s="334"/>
      <c r="TTJ383" s="334"/>
      <c r="TTK383" s="334"/>
      <c r="TTL383" s="334"/>
      <c r="TTM383" s="334"/>
      <c r="TTN383" s="334"/>
      <c r="TTO383" s="334"/>
      <c r="TTP383" s="334"/>
      <c r="TTQ383" s="334"/>
      <c r="TTR383" s="334"/>
      <c r="TTS383" s="334"/>
      <c r="TTT383" s="334"/>
      <c r="TTU383" s="334"/>
      <c r="TTV383" s="334"/>
      <c r="TTW383" s="334"/>
      <c r="TTX383" s="334"/>
      <c r="TTY383" s="334"/>
      <c r="TTZ383" s="334"/>
      <c r="TUA383" s="334"/>
      <c r="TUB383" s="334"/>
      <c r="TUC383" s="334"/>
      <c r="TUD383" s="334"/>
      <c r="TUE383" s="334"/>
      <c r="TUF383" s="334"/>
      <c r="TUG383" s="334"/>
      <c r="TUH383" s="334"/>
      <c r="TUI383" s="334"/>
      <c r="TUJ383" s="334"/>
      <c r="TUK383" s="334"/>
      <c r="TUL383" s="334"/>
      <c r="TUM383" s="334"/>
      <c r="TUN383" s="334"/>
      <c r="TUO383" s="334"/>
      <c r="TUP383" s="334"/>
      <c r="TUQ383" s="334"/>
      <c r="TUR383" s="334"/>
      <c r="TUS383" s="334"/>
      <c r="TUT383" s="334"/>
      <c r="TUU383" s="334"/>
      <c r="TUV383" s="334"/>
      <c r="TUW383" s="334"/>
      <c r="TUX383" s="334"/>
      <c r="TUY383" s="334"/>
      <c r="TUZ383" s="334"/>
      <c r="TVA383" s="334"/>
      <c r="TVB383" s="334"/>
      <c r="TVC383" s="334"/>
      <c r="TVD383" s="334"/>
      <c r="TVE383" s="334"/>
      <c r="TVF383" s="334"/>
      <c r="TVG383" s="334"/>
      <c r="TVH383" s="334"/>
      <c r="TVI383" s="334"/>
      <c r="TVJ383" s="334"/>
      <c r="TVK383" s="334"/>
      <c r="TVL383" s="334"/>
      <c r="TVM383" s="334"/>
      <c r="TVN383" s="334"/>
      <c r="TVO383" s="334"/>
      <c r="TVP383" s="334"/>
      <c r="TVQ383" s="334"/>
      <c r="TVR383" s="334"/>
      <c r="TVS383" s="334"/>
      <c r="TVT383" s="334"/>
      <c r="TVU383" s="334"/>
      <c r="TVV383" s="334"/>
      <c r="TVW383" s="334"/>
      <c r="TVX383" s="334"/>
      <c r="TVY383" s="334"/>
      <c r="TVZ383" s="334"/>
      <c r="TWA383" s="334"/>
      <c r="TWB383" s="334"/>
      <c r="TWC383" s="334"/>
      <c r="TWD383" s="334"/>
      <c r="TWE383" s="334"/>
      <c r="TWF383" s="334"/>
      <c r="TWG383" s="334"/>
      <c r="TWH383" s="334"/>
      <c r="TWI383" s="334"/>
      <c r="TWJ383" s="334"/>
      <c r="TWK383" s="334"/>
      <c r="TWL383" s="334"/>
      <c r="TWM383" s="334"/>
      <c r="TWN383" s="334"/>
      <c r="TWO383" s="334"/>
      <c r="TWP383" s="334"/>
      <c r="TWQ383" s="334"/>
      <c r="TWR383" s="334"/>
      <c r="TWS383" s="334"/>
      <c r="TWT383" s="334"/>
      <c r="TWU383" s="334"/>
      <c r="TWV383" s="334"/>
      <c r="TWW383" s="334"/>
      <c r="TWX383" s="334"/>
      <c r="TWY383" s="334"/>
      <c r="TWZ383" s="334"/>
      <c r="TXA383" s="334"/>
      <c r="TXB383" s="334"/>
      <c r="TXC383" s="334"/>
      <c r="TXD383" s="334"/>
      <c r="TXE383" s="334"/>
      <c r="TXF383" s="334"/>
      <c r="TXG383" s="334"/>
      <c r="TXH383" s="334"/>
      <c r="TXI383" s="334"/>
      <c r="TXJ383" s="334"/>
      <c r="TXK383" s="334"/>
      <c r="TXL383" s="334"/>
      <c r="TXM383" s="334"/>
      <c r="TXN383" s="334"/>
      <c r="TXO383" s="334"/>
      <c r="TXP383" s="334"/>
      <c r="TXQ383" s="334"/>
      <c r="TXR383" s="334"/>
      <c r="TXS383" s="334"/>
      <c r="TXT383" s="334"/>
      <c r="TXU383" s="334"/>
      <c r="TXV383" s="334"/>
      <c r="TXW383" s="334"/>
      <c r="TXX383" s="334"/>
      <c r="TXY383" s="334"/>
      <c r="TXZ383" s="334"/>
      <c r="TYA383" s="334"/>
      <c r="TYB383" s="334"/>
      <c r="TYC383" s="334"/>
      <c r="TYD383" s="334"/>
      <c r="TYE383" s="334"/>
      <c r="TYF383" s="334"/>
      <c r="TYG383" s="334"/>
      <c r="TYH383" s="334"/>
      <c r="TYI383" s="334"/>
      <c r="TYJ383" s="334"/>
      <c r="TYK383" s="334"/>
      <c r="TYL383" s="334"/>
      <c r="TYM383" s="334"/>
      <c r="TYN383" s="334"/>
      <c r="TYO383" s="334"/>
      <c r="TYP383" s="334"/>
      <c r="TYQ383" s="334"/>
      <c r="TYR383" s="334"/>
      <c r="TYS383" s="334"/>
      <c r="TYT383" s="334"/>
      <c r="TYU383" s="334"/>
      <c r="TYV383" s="334"/>
      <c r="TYW383" s="334"/>
      <c r="TYX383" s="334"/>
      <c r="TYY383" s="334"/>
      <c r="TYZ383" s="334"/>
      <c r="TZA383" s="334"/>
      <c r="TZB383" s="334"/>
      <c r="TZC383" s="334"/>
      <c r="TZD383" s="334"/>
      <c r="TZE383" s="334"/>
      <c r="TZF383" s="334"/>
      <c r="TZG383" s="334"/>
      <c r="TZH383" s="334"/>
      <c r="TZI383" s="334"/>
      <c r="TZJ383" s="334"/>
      <c r="TZK383" s="334"/>
      <c r="TZL383" s="334"/>
      <c r="TZM383" s="334"/>
      <c r="TZN383" s="334"/>
      <c r="TZO383" s="334"/>
      <c r="TZP383" s="334"/>
      <c r="TZQ383" s="334"/>
      <c r="TZR383" s="334"/>
      <c r="TZS383" s="334"/>
      <c r="TZT383" s="334"/>
      <c r="TZU383" s="334"/>
      <c r="TZV383" s="334"/>
      <c r="TZW383" s="334"/>
      <c r="TZX383" s="334"/>
      <c r="TZY383" s="334"/>
      <c r="TZZ383" s="334"/>
      <c r="UAA383" s="334"/>
      <c r="UAB383" s="334"/>
      <c r="UAC383" s="334"/>
      <c r="UAD383" s="334"/>
      <c r="UAE383" s="334"/>
      <c r="UAF383" s="334"/>
      <c r="UAG383" s="334"/>
      <c r="UAH383" s="334"/>
      <c r="UAI383" s="334"/>
      <c r="UAJ383" s="334"/>
      <c r="UAK383" s="334"/>
      <c r="UAL383" s="334"/>
      <c r="UAM383" s="334"/>
      <c r="UAN383" s="334"/>
      <c r="UAO383" s="334"/>
      <c r="UAP383" s="334"/>
      <c r="UAQ383" s="334"/>
      <c r="UAR383" s="334"/>
      <c r="UAS383" s="334"/>
      <c r="UAT383" s="334"/>
      <c r="UAU383" s="334"/>
      <c r="UAV383" s="334"/>
      <c r="UAW383" s="334"/>
      <c r="UAX383" s="334"/>
      <c r="UAY383" s="334"/>
      <c r="UAZ383" s="334"/>
      <c r="UBA383" s="334"/>
      <c r="UBB383" s="334"/>
      <c r="UBC383" s="334"/>
      <c r="UBD383" s="334"/>
      <c r="UBE383" s="334"/>
      <c r="UBF383" s="334"/>
      <c r="UBG383" s="334"/>
      <c r="UBH383" s="334"/>
      <c r="UBI383" s="334"/>
      <c r="UBJ383" s="334"/>
      <c r="UBK383" s="334"/>
      <c r="UBL383" s="334"/>
      <c r="UBM383" s="334"/>
      <c r="UBN383" s="334"/>
      <c r="UBO383" s="334"/>
      <c r="UBP383" s="334"/>
      <c r="UBQ383" s="334"/>
      <c r="UBR383" s="334"/>
      <c r="UBS383" s="334"/>
      <c r="UBT383" s="334"/>
      <c r="UBU383" s="334"/>
      <c r="UBV383" s="334"/>
      <c r="UBW383" s="334"/>
      <c r="UBX383" s="334"/>
      <c r="UBY383" s="334"/>
      <c r="UBZ383" s="334"/>
      <c r="UCA383" s="334"/>
      <c r="UCB383" s="334"/>
      <c r="UCC383" s="334"/>
      <c r="UCD383" s="334"/>
      <c r="UCE383" s="334"/>
      <c r="UCF383" s="334"/>
      <c r="UCG383" s="334"/>
      <c r="UCH383" s="334"/>
      <c r="UCI383" s="334"/>
      <c r="UCJ383" s="334"/>
      <c r="UCK383" s="334"/>
      <c r="UCL383" s="334"/>
      <c r="UCM383" s="334"/>
      <c r="UCN383" s="334"/>
      <c r="UCO383" s="334"/>
      <c r="UCP383" s="334"/>
      <c r="UCQ383" s="334"/>
      <c r="UCR383" s="334"/>
      <c r="UCS383" s="334"/>
      <c r="UCT383" s="334"/>
      <c r="UCU383" s="334"/>
      <c r="UCV383" s="334"/>
      <c r="UCW383" s="334"/>
      <c r="UCX383" s="334"/>
      <c r="UCY383" s="334"/>
      <c r="UCZ383" s="334"/>
      <c r="UDA383" s="334"/>
      <c r="UDB383" s="334"/>
      <c r="UDC383" s="334"/>
      <c r="UDD383" s="334"/>
      <c r="UDE383" s="334"/>
      <c r="UDF383" s="334"/>
      <c r="UDG383" s="334"/>
      <c r="UDH383" s="334"/>
      <c r="UDI383" s="334"/>
      <c r="UDJ383" s="334"/>
      <c r="UDK383" s="334"/>
      <c r="UDL383" s="334"/>
      <c r="UDM383" s="334"/>
      <c r="UDN383" s="334"/>
      <c r="UDO383" s="334"/>
      <c r="UDP383" s="334"/>
      <c r="UDQ383" s="334"/>
      <c r="UDR383" s="334"/>
      <c r="UDS383" s="334"/>
      <c r="UDT383" s="334"/>
      <c r="UDU383" s="334"/>
      <c r="UDV383" s="334"/>
      <c r="UDW383" s="334"/>
      <c r="UDX383" s="334"/>
      <c r="UDY383" s="334"/>
      <c r="UDZ383" s="334"/>
      <c r="UEA383" s="334"/>
      <c r="UEB383" s="334"/>
      <c r="UEC383" s="334"/>
      <c r="UED383" s="334"/>
      <c r="UEE383" s="334"/>
      <c r="UEF383" s="334"/>
      <c r="UEG383" s="334"/>
      <c r="UEH383" s="334"/>
      <c r="UEI383" s="334"/>
      <c r="UEJ383" s="334"/>
      <c r="UEK383" s="334"/>
      <c r="UEL383" s="334"/>
      <c r="UEM383" s="334"/>
      <c r="UEN383" s="334"/>
      <c r="UEO383" s="334"/>
      <c r="UEP383" s="334"/>
      <c r="UEQ383" s="334"/>
      <c r="UER383" s="334"/>
      <c r="UES383" s="334"/>
      <c r="UET383" s="334"/>
      <c r="UEU383" s="334"/>
      <c r="UEV383" s="334"/>
      <c r="UEW383" s="334"/>
      <c r="UEX383" s="334"/>
      <c r="UEY383" s="334"/>
      <c r="UEZ383" s="334"/>
      <c r="UFA383" s="334"/>
      <c r="UFB383" s="334"/>
      <c r="UFC383" s="334"/>
      <c r="UFD383" s="334"/>
      <c r="UFE383" s="334"/>
      <c r="UFF383" s="334"/>
      <c r="UFG383" s="334"/>
      <c r="UFH383" s="334"/>
      <c r="UFI383" s="334"/>
      <c r="UFJ383" s="334"/>
      <c r="UFK383" s="334"/>
      <c r="UFL383" s="334"/>
      <c r="UFM383" s="334"/>
      <c r="UFN383" s="334"/>
      <c r="UFO383" s="334"/>
      <c r="UFP383" s="334"/>
      <c r="UFQ383" s="334"/>
      <c r="UFR383" s="334"/>
      <c r="UFS383" s="334"/>
      <c r="UFT383" s="334"/>
      <c r="UFU383" s="334"/>
      <c r="UFV383" s="334"/>
      <c r="UFW383" s="334"/>
      <c r="UFX383" s="334"/>
      <c r="UFY383" s="334"/>
      <c r="UFZ383" s="334"/>
      <c r="UGA383" s="334"/>
      <c r="UGB383" s="334"/>
      <c r="UGC383" s="334"/>
      <c r="UGD383" s="334"/>
      <c r="UGE383" s="334"/>
      <c r="UGF383" s="334"/>
      <c r="UGG383" s="334"/>
      <c r="UGH383" s="334"/>
      <c r="UGI383" s="334"/>
      <c r="UGJ383" s="334"/>
      <c r="UGK383" s="334"/>
      <c r="UGL383" s="334"/>
      <c r="UGM383" s="334"/>
      <c r="UGN383" s="334"/>
      <c r="UGO383" s="334"/>
      <c r="UGP383" s="334"/>
      <c r="UGQ383" s="334"/>
      <c r="UGR383" s="334"/>
      <c r="UGS383" s="334"/>
      <c r="UGT383" s="334"/>
      <c r="UGU383" s="334"/>
      <c r="UGV383" s="334"/>
      <c r="UGW383" s="334"/>
      <c r="UGX383" s="334"/>
      <c r="UGY383" s="334"/>
      <c r="UGZ383" s="334"/>
      <c r="UHA383" s="334"/>
      <c r="UHB383" s="334"/>
      <c r="UHC383" s="334"/>
      <c r="UHD383" s="334"/>
      <c r="UHE383" s="334"/>
      <c r="UHF383" s="334"/>
      <c r="UHG383" s="334"/>
      <c r="UHH383" s="334"/>
      <c r="UHI383" s="334"/>
      <c r="UHJ383" s="334"/>
      <c r="UHK383" s="334"/>
      <c r="UHL383" s="334"/>
      <c r="UHM383" s="334"/>
      <c r="UHN383" s="334"/>
      <c r="UHO383" s="334"/>
      <c r="UHP383" s="334"/>
      <c r="UHQ383" s="334"/>
      <c r="UHR383" s="334"/>
      <c r="UHS383" s="334"/>
      <c r="UHT383" s="334"/>
      <c r="UHU383" s="334"/>
      <c r="UHV383" s="334"/>
      <c r="UHW383" s="334"/>
      <c r="UHX383" s="334"/>
      <c r="UHY383" s="334"/>
      <c r="UHZ383" s="334"/>
      <c r="UIA383" s="334"/>
      <c r="UIB383" s="334"/>
      <c r="UIC383" s="334"/>
      <c r="UID383" s="334"/>
      <c r="UIE383" s="334"/>
      <c r="UIF383" s="334"/>
      <c r="UIG383" s="334"/>
      <c r="UIH383" s="334"/>
      <c r="UII383" s="334"/>
      <c r="UIJ383" s="334"/>
      <c r="UIK383" s="334"/>
      <c r="UIL383" s="334"/>
      <c r="UIM383" s="334"/>
      <c r="UIN383" s="334"/>
      <c r="UIO383" s="334"/>
      <c r="UIP383" s="334"/>
      <c r="UIQ383" s="334"/>
      <c r="UIR383" s="334"/>
      <c r="UIS383" s="334"/>
      <c r="UIT383" s="334"/>
      <c r="UIU383" s="334"/>
      <c r="UIV383" s="334"/>
      <c r="UIW383" s="334"/>
      <c r="UIX383" s="334"/>
      <c r="UIY383" s="334"/>
      <c r="UIZ383" s="334"/>
      <c r="UJA383" s="334"/>
      <c r="UJB383" s="334"/>
      <c r="UJC383" s="334"/>
      <c r="UJD383" s="334"/>
      <c r="UJE383" s="334"/>
      <c r="UJF383" s="334"/>
      <c r="UJG383" s="334"/>
      <c r="UJH383" s="334"/>
      <c r="UJI383" s="334"/>
      <c r="UJJ383" s="334"/>
      <c r="UJK383" s="334"/>
      <c r="UJL383" s="334"/>
      <c r="UJM383" s="334"/>
      <c r="UJN383" s="334"/>
      <c r="UJO383" s="334"/>
      <c r="UJP383" s="334"/>
      <c r="UJQ383" s="334"/>
      <c r="UJR383" s="334"/>
      <c r="UJS383" s="334"/>
      <c r="UJT383" s="334"/>
      <c r="UJU383" s="334"/>
      <c r="UJV383" s="334"/>
      <c r="UJW383" s="334"/>
      <c r="UJX383" s="334"/>
      <c r="UJY383" s="334"/>
      <c r="UJZ383" s="334"/>
      <c r="UKA383" s="334"/>
      <c r="UKB383" s="334"/>
      <c r="UKC383" s="334"/>
      <c r="UKD383" s="334"/>
      <c r="UKE383" s="334"/>
      <c r="UKF383" s="334"/>
      <c r="UKG383" s="334"/>
      <c r="UKH383" s="334"/>
      <c r="UKI383" s="334"/>
      <c r="UKJ383" s="334"/>
      <c r="UKK383" s="334"/>
      <c r="UKL383" s="334"/>
      <c r="UKM383" s="334"/>
      <c r="UKN383" s="334"/>
      <c r="UKO383" s="334"/>
      <c r="UKP383" s="334"/>
      <c r="UKQ383" s="334"/>
      <c r="UKR383" s="334"/>
      <c r="UKS383" s="334"/>
      <c r="UKT383" s="334"/>
      <c r="UKU383" s="334"/>
      <c r="UKV383" s="334"/>
      <c r="UKW383" s="334"/>
      <c r="UKX383" s="334"/>
      <c r="UKY383" s="334"/>
      <c r="UKZ383" s="334"/>
      <c r="ULA383" s="334"/>
      <c r="ULB383" s="334"/>
      <c r="ULC383" s="334"/>
      <c r="ULD383" s="334"/>
      <c r="ULE383" s="334"/>
      <c r="ULF383" s="334"/>
      <c r="ULG383" s="334"/>
      <c r="ULH383" s="334"/>
      <c r="ULI383" s="334"/>
      <c r="ULJ383" s="334"/>
      <c r="ULK383" s="334"/>
      <c r="ULL383" s="334"/>
      <c r="ULM383" s="334"/>
      <c r="ULN383" s="334"/>
      <c r="ULO383" s="334"/>
      <c r="ULP383" s="334"/>
      <c r="ULQ383" s="334"/>
      <c r="ULR383" s="334"/>
      <c r="ULS383" s="334"/>
      <c r="ULT383" s="334"/>
      <c r="ULU383" s="334"/>
      <c r="ULV383" s="334"/>
      <c r="ULW383" s="334"/>
      <c r="ULX383" s="334"/>
      <c r="ULY383" s="334"/>
      <c r="ULZ383" s="334"/>
      <c r="UMA383" s="334"/>
      <c r="UMB383" s="334"/>
      <c r="UMC383" s="334"/>
      <c r="UMD383" s="334"/>
      <c r="UME383" s="334"/>
      <c r="UMF383" s="334"/>
      <c r="UMG383" s="334"/>
      <c r="UMH383" s="334"/>
      <c r="UMI383" s="334"/>
      <c r="UMJ383" s="334"/>
      <c r="UMK383" s="334"/>
      <c r="UML383" s="334"/>
      <c r="UMM383" s="334"/>
      <c r="UMN383" s="334"/>
      <c r="UMO383" s="334"/>
      <c r="UMP383" s="334"/>
      <c r="UMQ383" s="334"/>
      <c r="UMR383" s="334"/>
      <c r="UMS383" s="334"/>
      <c r="UMT383" s="334"/>
      <c r="UMU383" s="334"/>
      <c r="UMV383" s="334"/>
      <c r="UMW383" s="334"/>
      <c r="UMX383" s="334"/>
      <c r="UMY383" s="334"/>
      <c r="UMZ383" s="334"/>
      <c r="UNA383" s="334"/>
      <c r="UNB383" s="334"/>
      <c r="UNC383" s="334"/>
      <c r="UND383" s="334"/>
      <c r="UNE383" s="334"/>
      <c r="UNF383" s="334"/>
      <c r="UNG383" s="334"/>
      <c r="UNH383" s="334"/>
      <c r="UNI383" s="334"/>
      <c r="UNJ383" s="334"/>
      <c r="UNK383" s="334"/>
      <c r="UNL383" s="334"/>
      <c r="UNM383" s="334"/>
      <c r="UNN383" s="334"/>
      <c r="UNO383" s="334"/>
      <c r="UNP383" s="334"/>
      <c r="UNQ383" s="334"/>
      <c r="UNR383" s="334"/>
      <c r="UNS383" s="334"/>
      <c r="UNT383" s="334"/>
      <c r="UNU383" s="334"/>
      <c r="UNV383" s="334"/>
      <c r="UNW383" s="334"/>
      <c r="UNX383" s="334"/>
      <c r="UNY383" s="334"/>
      <c r="UNZ383" s="334"/>
      <c r="UOA383" s="334"/>
      <c r="UOB383" s="334"/>
      <c r="UOC383" s="334"/>
      <c r="UOD383" s="334"/>
      <c r="UOE383" s="334"/>
      <c r="UOF383" s="334"/>
      <c r="UOG383" s="334"/>
      <c r="UOH383" s="334"/>
      <c r="UOI383" s="334"/>
      <c r="UOJ383" s="334"/>
      <c r="UOK383" s="334"/>
      <c r="UOL383" s="334"/>
      <c r="UOM383" s="334"/>
      <c r="UON383" s="334"/>
      <c r="UOO383" s="334"/>
      <c r="UOP383" s="334"/>
      <c r="UOQ383" s="334"/>
      <c r="UOR383" s="334"/>
      <c r="UOS383" s="334"/>
      <c r="UOT383" s="334"/>
      <c r="UOU383" s="334"/>
      <c r="UOV383" s="334"/>
      <c r="UOW383" s="334"/>
      <c r="UOX383" s="334"/>
      <c r="UOY383" s="334"/>
      <c r="UOZ383" s="334"/>
      <c r="UPA383" s="334"/>
      <c r="UPB383" s="334"/>
      <c r="UPC383" s="334"/>
      <c r="UPD383" s="334"/>
      <c r="UPE383" s="334"/>
      <c r="UPF383" s="334"/>
      <c r="UPG383" s="334"/>
      <c r="UPH383" s="334"/>
      <c r="UPI383" s="334"/>
      <c r="UPJ383" s="334"/>
      <c r="UPK383" s="334"/>
      <c r="UPL383" s="334"/>
      <c r="UPM383" s="334"/>
      <c r="UPN383" s="334"/>
      <c r="UPO383" s="334"/>
      <c r="UPP383" s="334"/>
      <c r="UPQ383" s="334"/>
      <c r="UPR383" s="334"/>
      <c r="UPS383" s="334"/>
      <c r="UPT383" s="334"/>
      <c r="UPU383" s="334"/>
      <c r="UPV383" s="334"/>
      <c r="UPW383" s="334"/>
      <c r="UPX383" s="334"/>
      <c r="UPY383" s="334"/>
      <c r="UPZ383" s="334"/>
      <c r="UQA383" s="334"/>
      <c r="UQB383" s="334"/>
      <c r="UQC383" s="334"/>
      <c r="UQD383" s="334"/>
      <c r="UQE383" s="334"/>
      <c r="UQF383" s="334"/>
      <c r="UQG383" s="334"/>
      <c r="UQH383" s="334"/>
      <c r="UQI383" s="334"/>
      <c r="UQJ383" s="334"/>
      <c r="UQK383" s="334"/>
      <c r="UQL383" s="334"/>
      <c r="UQM383" s="334"/>
      <c r="UQN383" s="334"/>
      <c r="UQO383" s="334"/>
      <c r="UQP383" s="334"/>
      <c r="UQQ383" s="334"/>
      <c r="UQR383" s="334"/>
      <c r="UQS383" s="334"/>
      <c r="UQT383" s="334"/>
      <c r="UQU383" s="334"/>
      <c r="UQV383" s="334"/>
      <c r="UQW383" s="334"/>
      <c r="UQX383" s="334"/>
      <c r="UQY383" s="334"/>
      <c r="UQZ383" s="334"/>
      <c r="URA383" s="334"/>
      <c r="URB383" s="334"/>
      <c r="URC383" s="334"/>
      <c r="URD383" s="334"/>
      <c r="URE383" s="334"/>
      <c r="URF383" s="334"/>
      <c r="URG383" s="334"/>
      <c r="URH383" s="334"/>
      <c r="URI383" s="334"/>
      <c r="URJ383" s="334"/>
      <c r="URK383" s="334"/>
      <c r="URL383" s="334"/>
      <c r="URM383" s="334"/>
      <c r="URN383" s="334"/>
      <c r="URO383" s="334"/>
      <c r="URP383" s="334"/>
      <c r="URQ383" s="334"/>
      <c r="URR383" s="334"/>
      <c r="URS383" s="334"/>
      <c r="URT383" s="334"/>
      <c r="URU383" s="334"/>
      <c r="URV383" s="334"/>
      <c r="URW383" s="334"/>
      <c r="URX383" s="334"/>
      <c r="URY383" s="334"/>
      <c r="URZ383" s="334"/>
      <c r="USA383" s="334"/>
      <c r="USB383" s="334"/>
      <c r="USC383" s="334"/>
      <c r="USD383" s="334"/>
      <c r="USE383" s="334"/>
      <c r="USF383" s="334"/>
      <c r="USG383" s="334"/>
      <c r="USH383" s="334"/>
      <c r="USI383" s="334"/>
      <c r="USJ383" s="334"/>
      <c r="USK383" s="334"/>
      <c r="USL383" s="334"/>
      <c r="USM383" s="334"/>
      <c r="USN383" s="334"/>
      <c r="USO383" s="334"/>
      <c r="USP383" s="334"/>
      <c r="USQ383" s="334"/>
      <c r="USR383" s="334"/>
      <c r="USS383" s="334"/>
      <c r="UST383" s="334"/>
      <c r="USU383" s="334"/>
      <c r="USV383" s="334"/>
      <c r="USW383" s="334"/>
      <c r="USX383" s="334"/>
      <c r="USY383" s="334"/>
      <c r="USZ383" s="334"/>
      <c r="UTA383" s="334"/>
      <c r="UTB383" s="334"/>
      <c r="UTC383" s="334"/>
      <c r="UTD383" s="334"/>
      <c r="UTE383" s="334"/>
      <c r="UTF383" s="334"/>
      <c r="UTG383" s="334"/>
      <c r="UTH383" s="334"/>
      <c r="UTI383" s="334"/>
      <c r="UTJ383" s="334"/>
      <c r="UTK383" s="334"/>
      <c r="UTL383" s="334"/>
      <c r="UTM383" s="334"/>
      <c r="UTN383" s="334"/>
      <c r="UTO383" s="334"/>
      <c r="UTP383" s="334"/>
      <c r="UTQ383" s="334"/>
      <c r="UTR383" s="334"/>
      <c r="UTS383" s="334"/>
      <c r="UTT383" s="334"/>
      <c r="UTU383" s="334"/>
      <c r="UTV383" s="334"/>
      <c r="UTW383" s="334"/>
      <c r="UTX383" s="334"/>
      <c r="UTY383" s="334"/>
      <c r="UTZ383" s="334"/>
      <c r="UUA383" s="334"/>
      <c r="UUB383" s="334"/>
      <c r="UUC383" s="334"/>
      <c r="UUD383" s="334"/>
      <c r="UUE383" s="334"/>
      <c r="UUF383" s="334"/>
      <c r="UUG383" s="334"/>
      <c r="UUH383" s="334"/>
      <c r="UUI383" s="334"/>
      <c r="UUJ383" s="334"/>
      <c r="UUK383" s="334"/>
      <c r="UUL383" s="334"/>
      <c r="UUM383" s="334"/>
      <c r="UUN383" s="334"/>
      <c r="UUO383" s="334"/>
      <c r="UUP383" s="334"/>
      <c r="UUQ383" s="334"/>
      <c r="UUR383" s="334"/>
      <c r="UUS383" s="334"/>
      <c r="UUT383" s="334"/>
      <c r="UUU383" s="334"/>
      <c r="UUV383" s="334"/>
      <c r="UUW383" s="334"/>
      <c r="UUX383" s="334"/>
      <c r="UUY383" s="334"/>
      <c r="UUZ383" s="334"/>
      <c r="UVA383" s="334"/>
      <c r="UVB383" s="334"/>
      <c r="UVC383" s="334"/>
      <c r="UVD383" s="334"/>
      <c r="UVE383" s="334"/>
      <c r="UVF383" s="334"/>
      <c r="UVG383" s="334"/>
      <c r="UVH383" s="334"/>
      <c r="UVI383" s="334"/>
      <c r="UVJ383" s="334"/>
      <c r="UVK383" s="334"/>
      <c r="UVL383" s="334"/>
      <c r="UVM383" s="334"/>
      <c r="UVN383" s="334"/>
      <c r="UVO383" s="334"/>
      <c r="UVP383" s="334"/>
      <c r="UVQ383" s="334"/>
      <c r="UVR383" s="334"/>
      <c r="UVS383" s="334"/>
      <c r="UVT383" s="334"/>
      <c r="UVU383" s="334"/>
      <c r="UVV383" s="334"/>
      <c r="UVW383" s="334"/>
      <c r="UVX383" s="334"/>
      <c r="UVY383" s="334"/>
      <c r="UVZ383" s="334"/>
      <c r="UWA383" s="334"/>
      <c r="UWB383" s="334"/>
      <c r="UWC383" s="334"/>
      <c r="UWD383" s="334"/>
      <c r="UWE383" s="334"/>
      <c r="UWF383" s="334"/>
      <c r="UWG383" s="334"/>
      <c r="UWH383" s="334"/>
      <c r="UWI383" s="334"/>
      <c r="UWJ383" s="334"/>
      <c r="UWK383" s="334"/>
      <c r="UWL383" s="334"/>
      <c r="UWM383" s="334"/>
      <c r="UWN383" s="334"/>
      <c r="UWO383" s="334"/>
      <c r="UWP383" s="334"/>
      <c r="UWQ383" s="334"/>
      <c r="UWR383" s="334"/>
      <c r="UWS383" s="334"/>
      <c r="UWT383" s="334"/>
      <c r="UWU383" s="334"/>
      <c r="UWV383" s="334"/>
      <c r="UWW383" s="334"/>
      <c r="UWX383" s="334"/>
      <c r="UWY383" s="334"/>
      <c r="UWZ383" s="334"/>
      <c r="UXA383" s="334"/>
      <c r="UXB383" s="334"/>
      <c r="UXC383" s="334"/>
      <c r="UXD383" s="334"/>
      <c r="UXE383" s="334"/>
      <c r="UXF383" s="334"/>
      <c r="UXG383" s="334"/>
      <c r="UXH383" s="334"/>
      <c r="UXI383" s="334"/>
      <c r="UXJ383" s="334"/>
      <c r="UXK383" s="334"/>
      <c r="UXL383" s="334"/>
      <c r="UXM383" s="334"/>
      <c r="UXN383" s="334"/>
      <c r="UXO383" s="334"/>
      <c r="UXP383" s="334"/>
      <c r="UXQ383" s="334"/>
      <c r="UXR383" s="334"/>
      <c r="UXS383" s="334"/>
      <c r="UXT383" s="334"/>
      <c r="UXU383" s="334"/>
      <c r="UXV383" s="334"/>
      <c r="UXW383" s="334"/>
      <c r="UXX383" s="334"/>
      <c r="UXY383" s="334"/>
      <c r="UXZ383" s="334"/>
      <c r="UYA383" s="334"/>
      <c r="UYB383" s="334"/>
      <c r="UYC383" s="334"/>
      <c r="UYD383" s="334"/>
      <c r="UYE383" s="334"/>
      <c r="UYF383" s="334"/>
      <c r="UYG383" s="334"/>
      <c r="UYH383" s="334"/>
      <c r="UYI383" s="334"/>
      <c r="UYJ383" s="334"/>
      <c r="UYK383" s="334"/>
      <c r="UYL383" s="334"/>
      <c r="UYM383" s="334"/>
      <c r="UYN383" s="334"/>
      <c r="UYO383" s="334"/>
      <c r="UYP383" s="334"/>
      <c r="UYQ383" s="334"/>
      <c r="UYR383" s="334"/>
      <c r="UYS383" s="334"/>
      <c r="UYT383" s="334"/>
      <c r="UYU383" s="334"/>
      <c r="UYV383" s="334"/>
      <c r="UYW383" s="334"/>
      <c r="UYX383" s="334"/>
      <c r="UYY383" s="334"/>
      <c r="UYZ383" s="334"/>
      <c r="UZA383" s="334"/>
      <c r="UZB383" s="334"/>
      <c r="UZC383" s="334"/>
      <c r="UZD383" s="334"/>
      <c r="UZE383" s="334"/>
      <c r="UZF383" s="334"/>
      <c r="UZG383" s="334"/>
      <c r="UZH383" s="334"/>
      <c r="UZI383" s="334"/>
      <c r="UZJ383" s="334"/>
      <c r="UZK383" s="334"/>
      <c r="UZL383" s="334"/>
      <c r="UZM383" s="334"/>
      <c r="UZN383" s="334"/>
      <c r="UZO383" s="334"/>
      <c r="UZP383" s="334"/>
      <c r="UZQ383" s="334"/>
      <c r="UZR383" s="334"/>
      <c r="UZS383" s="334"/>
      <c r="UZT383" s="334"/>
      <c r="UZU383" s="334"/>
      <c r="UZV383" s="334"/>
      <c r="UZW383" s="334"/>
      <c r="UZX383" s="334"/>
      <c r="UZY383" s="334"/>
      <c r="UZZ383" s="334"/>
      <c r="VAA383" s="334"/>
      <c r="VAB383" s="334"/>
      <c r="VAC383" s="334"/>
      <c r="VAD383" s="334"/>
      <c r="VAE383" s="334"/>
      <c r="VAF383" s="334"/>
      <c r="VAG383" s="334"/>
      <c r="VAH383" s="334"/>
      <c r="VAI383" s="334"/>
      <c r="VAJ383" s="334"/>
      <c r="VAK383" s="334"/>
      <c r="VAL383" s="334"/>
      <c r="VAM383" s="334"/>
      <c r="VAN383" s="334"/>
      <c r="VAO383" s="334"/>
      <c r="VAP383" s="334"/>
      <c r="VAQ383" s="334"/>
      <c r="VAR383" s="334"/>
      <c r="VAS383" s="334"/>
      <c r="VAT383" s="334"/>
      <c r="VAU383" s="334"/>
      <c r="VAV383" s="334"/>
      <c r="VAW383" s="334"/>
      <c r="VAX383" s="334"/>
      <c r="VAY383" s="334"/>
      <c r="VAZ383" s="334"/>
      <c r="VBA383" s="334"/>
      <c r="VBB383" s="334"/>
      <c r="VBC383" s="334"/>
      <c r="VBD383" s="334"/>
      <c r="VBE383" s="334"/>
      <c r="VBF383" s="334"/>
      <c r="VBG383" s="334"/>
      <c r="VBH383" s="334"/>
      <c r="VBI383" s="334"/>
      <c r="VBJ383" s="334"/>
      <c r="VBK383" s="334"/>
      <c r="VBL383" s="334"/>
      <c r="VBM383" s="334"/>
      <c r="VBN383" s="334"/>
      <c r="VBO383" s="334"/>
      <c r="VBP383" s="334"/>
      <c r="VBQ383" s="334"/>
      <c r="VBR383" s="334"/>
      <c r="VBS383" s="334"/>
      <c r="VBT383" s="334"/>
      <c r="VBU383" s="334"/>
      <c r="VBV383" s="334"/>
      <c r="VBW383" s="334"/>
      <c r="VBX383" s="334"/>
      <c r="VBY383" s="334"/>
      <c r="VBZ383" s="334"/>
      <c r="VCA383" s="334"/>
      <c r="VCB383" s="334"/>
      <c r="VCC383" s="334"/>
      <c r="VCD383" s="334"/>
      <c r="VCE383" s="334"/>
      <c r="VCF383" s="334"/>
      <c r="VCG383" s="334"/>
      <c r="VCH383" s="334"/>
      <c r="VCI383" s="334"/>
      <c r="VCJ383" s="334"/>
      <c r="VCK383" s="334"/>
      <c r="VCL383" s="334"/>
      <c r="VCM383" s="334"/>
      <c r="VCN383" s="334"/>
      <c r="VCO383" s="334"/>
      <c r="VCP383" s="334"/>
      <c r="VCQ383" s="334"/>
      <c r="VCR383" s="334"/>
      <c r="VCS383" s="334"/>
      <c r="VCT383" s="334"/>
      <c r="VCU383" s="334"/>
      <c r="VCV383" s="334"/>
      <c r="VCW383" s="334"/>
      <c r="VCX383" s="334"/>
      <c r="VCY383" s="334"/>
      <c r="VCZ383" s="334"/>
      <c r="VDA383" s="334"/>
      <c r="VDB383" s="334"/>
      <c r="VDC383" s="334"/>
      <c r="VDD383" s="334"/>
      <c r="VDE383" s="334"/>
      <c r="VDF383" s="334"/>
      <c r="VDG383" s="334"/>
      <c r="VDH383" s="334"/>
      <c r="VDI383" s="334"/>
      <c r="VDJ383" s="334"/>
      <c r="VDK383" s="334"/>
      <c r="VDL383" s="334"/>
      <c r="VDM383" s="334"/>
      <c r="VDN383" s="334"/>
      <c r="VDO383" s="334"/>
      <c r="VDP383" s="334"/>
      <c r="VDQ383" s="334"/>
      <c r="VDR383" s="334"/>
      <c r="VDS383" s="334"/>
      <c r="VDT383" s="334"/>
      <c r="VDU383" s="334"/>
      <c r="VDV383" s="334"/>
      <c r="VDW383" s="334"/>
      <c r="VDX383" s="334"/>
      <c r="VDY383" s="334"/>
      <c r="VDZ383" s="334"/>
      <c r="VEA383" s="334"/>
      <c r="VEB383" s="334"/>
      <c r="VEC383" s="334"/>
      <c r="VED383" s="334"/>
      <c r="VEE383" s="334"/>
      <c r="VEF383" s="334"/>
      <c r="VEG383" s="334"/>
      <c r="VEH383" s="334"/>
      <c r="VEI383" s="334"/>
      <c r="VEJ383" s="334"/>
      <c r="VEK383" s="334"/>
      <c r="VEL383" s="334"/>
      <c r="VEM383" s="334"/>
      <c r="VEN383" s="334"/>
      <c r="VEO383" s="334"/>
      <c r="VEP383" s="334"/>
      <c r="VEQ383" s="334"/>
      <c r="VER383" s="334"/>
      <c r="VES383" s="334"/>
      <c r="VET383" s="334"/>
      <c r="VEU383" s="334"/>
      <c r="VEV383" s="334"/>
      <c r="VEW383" s="334"/>
      <c r="VEX383" s="334"/>
      <c r="VEY383" s="334"/>
      <c r="VEZ383" s="334"/>
      <c r="VFA383" s="334"/>
      <c r="VFB383" s="334"/>
      <c r="VFC383" s="334"/>
      <c r="VFD383" s="334"/>
      <c r="VFE383" s="334"/>
      <c r="VFF383" s="334"/>
      <c r="VFG383" s="334"/>
      <c r="VFH383" s="334"/>
      <c r="VFI383" s="334"/>
      <c r="VFJ383" s="334"/>
      <c r="VFK383" s="334"/>
      <c r="VFL383" s="334"/>
      <c r="VFM383" s="334"/>
      <c r="VFN383" s="334"/>
      <c r="VFO383" s="334"/>
      <c r="VFP383" s="334"/>
      <c r="VFQ383" s="334"/>
      <c r="VFR383" s="334"/>
      <c r="VFS383" s="334"/>
      <c r="VFT383" s="334"/>
      <c r="VFU383" s="334"/>
      <c r="VFV383" s="334"/>
      <c r="VFW383" s="334"/>
      <c r="VFX383" s="334"/>
      <c r="VFY383" s="334"/>
      <c r="VFZ383" s="334"/>
      <c r="VGA383" s="334"/>
      <c r="VGB383" s="334"/>
      <c r="VGC383" s="334"/>
      <c r="VGD383" s="334"/>
      <c r="VGE383" s="334"/>
      <c r="VGF383" s="334"/>
      <c r="VGG383" s="334"/>
      <c r="VGH383" s="334"/>
      <c r="VGI383" s="334"/>
      <c r="VGJ383" s="334"/>
      <c r="VGK383" s="334"/>
      <c r="VGL383" s="334"/>
      <c r="VGM383" s="334"/>
      <c r="VGN383" s="334"/>
      <c r="VGO383" s="334"/>
      <c r="VGP383" s="334"/>
      <c r="VGQ383" s="334"/>
      <c r="VGR383" s="334"/>
      <c r="VGS383" s="334"/>
      <c r="VGT383" s="334"/>
      <c r="VGU383" s="334"/>
      <c r="VGV383" s="334"/>
      <c r="VGW383" s="334"/>
      <c r="VGX383" s="334"/>
      <c r="VGY383" s="334"/>
      <c r="VGZ383" s="334"/>
      <c r="VHA383" s="334"/>
      <c r="VHB383" s="334"/>
      <c r="VHC383" s="334"/>
      <c r="VHD383" s="334"/>
      <c r="VHE383" s="334"/>
      <c r="VHF383" s="334"/>
      <c r="VHG383" s="334"/>
      <c r="VHH383" s="334"/>
      <c r="VHI383" s="334"/>
      <c r="VHJ383" s="334"/>
      <c r="VHK383" s="334"/>
      <c r="VHL383" s="334"/>
      <c r="VHM383" s="334"/>
      <c r="VHN383" s="334"/>
      <c r="VHO383" s="334"/>
      <c r="VHP383" s="334"/>
      <c r="VHQ383" s="334"/>
      <c r="VHR383" s="334"/>
      <c r="VHS383" s="334"/>
      <c r="VHT383" s="334"/>
      <c r="VHU383" s="334"/>
      <c r="VHV383" s="334"/>
      <c r="VHW383" s="334"/>
      <c r="VHX383" s="334"/>
      <c r="VHY383" s="334"/>
      <c r="VHZ383" s="334"/>
      <c r="VIA383" s="334"/>
      <c r="VIB383" s="334"/>
      <c r="VIC383" s="334"/>
      <c r="VID383" s="334"/>
      <c r="VIE383" s="334"/>
      <c r="VIF383" s="334"/>
      <c r="VIG383" s="334"/>
      <c r="VIH383" s="334"/>
      <c r="VII383" s="334"/>
      <c r="VIJ383" s="334"/>
      <c r="VIK383" s="334"/>
      <c r="VIL383" s="334"/>
      <c r="VIM383" s="334"/>
      <c r="VIN383" s="334"/>
      <c r="VIO383" s="334"/>
      <c r="VIP383" s="334"/>
      <c r="VIQ383" s="334"/>
      <c r="VIR383" s="334"/>
      <c r="VIS383" s="334"/>
      <c r="VIT383" s="334"/>
      <c r="VIU383" s="334"/>
      <c r="VIV383" s="334"/>
      <c r="VIW383" s="334"/>
      <c r="VIX383" s="334"/>
      <c r="VIY383" s="334"/>
      <c r="VIZ383" s="334"/>
      <c r="VJA383" s="334"/>
      <c r="VJB383" s="334"/>
      <c r="VJC383" s="334"/>
      <c r="VJD383" s="334"/>
      <c r="VJE383" s="334"/>
      <c r="VJF383" s="334"/>
      <c r="VJG383" s="334"/>
      <c r="VJH383" s="334"/>
      <c r="VJI383" s="334"/>
      <c r="VJJ383" s="334"/>
      <c r="VJK383" s="334"/>
      <c r="VJL383" s="334"/>
      <c r="VJM383" s="334"/>
      <c r="VJN383" s="334"/>
      <c r="VJO383" s="334"/>
      <c r="VJP383" s="334"/>
      <c r="VJQ383" s="334"/>
      <c r="VJR383" s="334"/>
      <c r="VJS383" s="334"/>
      <c r="VJT383" s="334"/>
      <c r="VJU383" s="334"/>
      <c r="VJV383" s="334"/>
      <c r="VJW383" s="334"/>
      <c r="VJX383" s="334"/>
      <c r="VJY383" s="334"/>
      <c r="VJZ383" s="334"/>
      <c r="VKA383" s="334"/>
      <c r="VKB383" s="334"/>
      <c r="VKC383" s="334"/>
      <c r="VKD383" s="334"/>
      <c r="VKE383" s="334"/>
      <c r="VKF383" s="334"/>
      <c r="VKG383" s="334"/>
      <c r="VKH383" s="334"/>
      <c r="VKI383" s="334"/>
      <c r="VKJ383" s="334"/>
      <c r="VKK383" s="334"/>
      <c r="VKL383" s="334"/>
      <c r="VKM383" s="334"/>
      <c r="VKN383" s="334"/>
      <c r="VKO383" s="334"/>
      <c r="VKP383" s="334"/>
      <c r="VKQ383" s="334"/>
      <c r="VKR383" s="334"/>
      <c r="VKS383" s="334"/>
      <c r="VKT383" s="334"/>
      <c r="VKU383" s="334"/>
      <c r="VKV383" s="334"/>
      <c r="VKW383" s="334"/>
      <c r="VKX383" s="334"/>
      <c r="VKY383" s="334"/>
      <c r="VKZ383" s="334"/>
      <c r="VLA383" s="334"/>
      <c r="VLB383" s="334"/>
      <c r="VLC383" s="334"/>
      <c r="VLD383" s="334"/>
      <c r="VLE383" s="334"/>
      <c r="VLF383" s="334"/>
      <c r="VLG383" s="334"/>
      <c r="VLH383" s="334"/>
      <c r="VLI383" s="334"/>
      <c r="VLJ383" s="334"/>
      <c r="VLK383" s="334"/>
      <c r="VLL383" s="334"/>
      <c r="VLM383" s="334"/>
      <c r="VLN383" s="334"/>
      <c r="VLO383" s="334"/>
      <c r="VLP383" s="334"/>
      <c r="VLQ383" s="334"/>
      <c r="VLR383" s="334"/>
      <c r="VLS383" s="334"/>
      <c r="VLT383" s="334"/>
      <c r="VLU383" s="334"/>
      <c r="VLV383" s="334"/>
      <c r="VLW383" s="334"/>
      <c r="VLX383" s="334"/>
      <c r="VLY383" s="334"/>
      <c r="VLZ383" s="334"/>
      <c r="VMA383" s="334"/>
      <c r="VMB383" s="334"/>
      <c r="VMC383" s="334"/>
      <c r="VMD383" s="334"/>
      <c r="VME383" s="334"/>
      <c r="VMF383" s="334"/>
      <c r="VMG383" s="334"/>
      <c r="VMH383" s="334"/>
      <c r="VMI383" s="334"/>
      <c r="VMJ383" s="334"/>
      <c r="VMK383" s="334"/>
      <c r="VML383" s="334"/>
      <c r="VMM383" s="334"/>
      <c r="VMN383" s="334"/>
      <c r="VMO383" s="334"/>
      <c r="VMP383" s="334"/>
      <c r="VMQ383" s="334"/>
      <c r="VMR383" s="334"/>
      <c r="VMS383" s="334"/>
      <c r="VMT383" s="334"/>
      <c r="VMU383" s="334"/>
      <c r="VMV383" s="334"/>
      <c r="VMW383" s="334"/>
      <c r="VMX383" s="334"/>
      <c r="VMY383" s="334"/>
      <c r="VMZ383" s="334"/>
      <c r="VNA383" s="334"/>
      <c r="VNB383" s="334"/>
      <c r="VNC383" s="334"/>
      <c r="VND383" s="334"/>
      <c r="VNE383" s="334"/>
      <c r="VNF383" s="334"/>
      <c r="VNG383" s="334"/>
      <c r="VNH383" s="334"/>
      <c r="VNI383" s="334"/>
      <c r="VNJ383" s="334"/>
      <c r="VNK383" s="334"/>
      <c r="VNL383" s="334"/>
      <c r="VNM383" s="334"/>
      <c r="VNN383" s="334"/>
      <c r="VNO383" s="334"/>
      <c r="VNP383" s="334"/>
      <c r="VNQ383" s="334"/>
      <c r="VNR383" s="334"/>
      <c r="VNS383" s="334"/>
      <c r="VNT383" s="334"/>
      <c r="VNU383" s="334"/>
      <c r="VNV383" s="334"/>
      <c r="VNW383" s="334"/>
      <c r="VNX383" s="334"/>
      <c r="VNY383" s="334"/>
      <c r="VNZ383" s="334"/>
      <c r="VOA383" s="334"/>
      <c r="VOB383" s="334"/>
      <c r="VOC383" s="334"/>
      <c r="VOD383" s="334"/>
      <c r="VOE383" s="334"/>
      <c r="VOF383" s="334"/>
      <c r="VOG383" s="334"/>
      <c r="VOH383" s="334"/>
      <c r="VOI383" s="334"/>
      <c r="VOJ383" s="334"/>
      <c r="VOK383" s="334"/>
      <c r="VOL383" s="334"/>
      <c r="VOM383" s="334"/>
      <c r="VON383" s="334"/>
      <c r="VOO383" s="334"/>
      <c r="VOP383" s="334"/>
      <c r="VOQ383" s="334"/>
      <c r="VOR383" s="334"/>
      <c r="VOS383" s="334"/>
      <c r="VOT383" s="334"/>
      <c r="VOU383" s="334"/>
      <c r="VOV383" s="334"/>
      <c r="VOW383" s="334"/>
      <c r="VOX383" s="334"/>
      <c r="VOY383" s="334"/>
      <c r="VOZ383" s="334"/>
      <c r="VPA383" s="334"/>
      <c r="VPB383" s="334"/>
      <c r="VPC383" s="334"/>
      <c r="VPD383" s="334"/>
      <c r="VPE383" s="334"/>
      <c r="VPF383" s="334"/>
      <c r="VPG383" s="334"/>
      <c r="VPH383" s="334"/>
      <c r="VPI383" s="334"/>
      <c r="VPJ383" s="334"/>
      <c r="VPK383" s="334"/>
      <c r="VPL383" s="334"/>
      <c r="VPM383" s="334"/>
      <c r="VPN383" s="334"/>
      <c r="VPO383" s="334"/>
      <c r="VPP383" s="334"/>
      <c r="VPQ383" s="334"/>
      <c r="VPR383" s="334"/>
      <c r="VPS383" s="334"/>
      <c r="VPT383" s="334"/>
      <c r="VPU383" s="334"/>
      <c r="VPV383" s="334"/>
      <c r="VPW383" s="334"/>
      <c r="VPX383" s="334"/>
      <c r="VPY383" s="334"/>
      <c r="VPZ383" s="334"/>
      <c r="VQA383" s="334"/>
      <c r="VQB383" s="334"/>
      <c r="VQC383" s="334"/>
      <c r="VQD383" s="334"/>
      <c r="VQE383" s="334"/>
      <c r="VQF383" s="334"/>
      <c r="VQG383" s="334"/>
      <c r="VQH383" s="334"/>
      <c r="VQI383" s="334"/>
      <c r="VQJ383" s="334"/>
      <c r="VQK383" s="334"/>
      <c r="VQL383" s="334"/>
      <c r="VQM383" s="334"/>
      <c r="VQN383" s="334"/>
      <c r="VQO383" s="334"/>
      <c r="VQP383" s="334"/>
      <c r="VQQ383" s="334"/>
      <c r="VQR383" s="334"/>
      <c r="VQS383" s="334"/>
      <c r="VQT383" s="334"/>
      <c r="VQU383" s="334"/>
      <c r="VQV383" s="334"/>
      <c r="VQW383" s="334"/>
      <c r="VQX383" s="334"/>
      <c r="VQY383" s="334"/>
      <c r="VQZ383" s="334"/>
      <c r="VRA383" s="334"/>
      <c r="VRB383" s="334"/>
      <c r="VRC383" s="334"/>
      <c r="VRD383" s="334"/>
      <c r="VRE383" s="334"/>
      <c r="VRF383" s="334"/>
      <c r="VRG383" s="334"/>
      <c r="VRH383" s="334"/>
      <c r="VRI383" s="334"/>
      <c r="VRJ383" s="334"/>
      <c r="VRK383" s="334"/>
      <c r="VRL383" s="334"/>
      <c r="VRM383" s="334"/>
      <c r="VRN383" s="334"/>
      <c r="VRO383" s="334"/>
      <c r="VRP383" s="334"/>
      <c r="VRQ383" s="334"/>
      <c r="VRR383" s="334"/>
      <c r="VRS383" s="334"/>
      <c r="VRT383" s="334"/>
      <c r="VRU383" s="334"/>
      <c r="VRV383" s="334"/>
      <c r="VRW383" s="334"/>
      <c r="VRX383" s="334"/>
      <c r="VRY383" s="334"/>
      <c r="VRZ383" s="334"/>
      <c r="VSA383" s="334"/>
      <c r="VSB383" s="334"/>
      <c r="VSC383" s="334"/>
      <c r="VSD383" s="334"/>
      <c r="VSE383" s="334"/>
      <c r="VSF383" s="334"/>
      <c r="VSG383" s="334"/>
      <c r="VSH383" s="334"/>
      <c r="VSI383" s="334"/>
      <c r="VSJ383" s="334"/>
      <c r="VSK383" s="334"/>
      <c r="VSL383" s="334"/>
      <c r="VSM383" s="334"/>
      <c r="VSN383" s="334"/>
      <c r="VSO383" s="334"/>
      <c r="VSP383" s="334"/>
      <c r="VSQ383" s="334"/>
      <c r="VSR383" s="334"/>
      <c r="VSS383" s="334"/>
      <c r="VST383" s="334"/>
      <c r="VSU383" s="334"/>
      <c r="VSV383" s="334"/>
      <c r="VSW383" s="334"/>
      <c r="VSX383" s="334"/>
      <c r="VSY383" s="334"/>
      <c r="VSZ383" s="334"/>
      <c r="VTA383" s="334"/>
      <c r="VTB383" s="334"/>
      <c r="VTC383" s="334"/>
      <c r="VTD383" s="334"/>
      <c r="VTE383" s="334"/>
      <c r="VTF383" s="334"/>
      <c r="VTG383" s="334"/>
      <c r="VTH383" s="334"/>
      <c r="VTI383" s="334"/>
      <c r="VTJ383" s="334"/>
      <c r="VTK383" s="334"/>
      <c r="VTL383" s="334"/>
      <c r="VTM383" s="334"/>
      <c r="VTN383" s="334"/>
      <c r="VTO383" s="334"/>
      <c r="VTP383" s="334"/>
      <c r="VTQ383" s="334"/>
      <c r="VTR383" s="334"/>
      <c r="VTS383" s="334"/>
      <c r="VTT383" s="334"/>
      <c r="VTU383" s="334"/>
      <c r="VTV383" s="334"/>
      <c r="VTW383" s="334"/>
      <c r="VTX383" s="334"/>
      <c r="VTY383" s="334"/>
      <c r="VTZ383" s="334"/>
      <c r="VUA383" s="334"/>
      <c r="VUB383" s="334"/>
      <c r="VUC383" s="334"/>
      <c r="VUD383" s="334"/>
      <c r="VUE383" s="334"/>
      <c r="VUF383" s="334"/>
      <c r="VUG383" s="334"/>
      <c r="VUH383" s="334"/>
      <c r="VUI383" s="334"/>
      <c r="VUJ383" s="334"/>
      <c r="VUK383" s="334"/>
      <c r="VUL383" s="334"/>
      <c r="VUM383" s="334"/>
      <c r="VUN383" s="334"/>
      <c r="VUO383" s="334"/>
      <c r="VUP383" s="334"/>
      <c r="VUQ383" s="334"/>
      <c r="VUR383" s="334"/>
      <c r="VUS383" s="334"/>
      <c r="VUT383" s="334"/>
      <c r="VUU383" s="334"/>
      <c r="VUV383" s="334"/>
      <c r="VUW383" s="334"/>
      <c r="VUX383" s="334"/>
      <c r="VUY383" s="334"/>
      <c r="VUZ383" s="334"/>
      <c r="VVA383" s="334"/>
      <c r="VVB383" s="334"/>
      <c r="VVC383" s="334"/>
      <c r="VVD383" s="334"/>
      <c r="VVE383" s="334"/>
      <c r="VVF383" s="334"/>
      <c r="VVG383" s="334"/>
      <c r="VVH383" s="334"/>
      <c r="VVI383" s="334"/>
      <c r="VVJ383" s="334"/>
      <c r="VVK383" s="334"/>
      <c r="VVL383" s="334"/>
      <c r="VVM383" s="334"/>
      <c r="VVN383" s="334"/>
      <c r="VVO383" s="334"/>
      <c r="VVP383" s="334"/>
      <c r="VVQ383" s="334"/>
      <c r="VVR383" s="334"/>
      <c r="VVS383" s="334"/>
      <c r="VVT383" s="334"/>
      <c r="VVU383" s="334"/>
      <c r="VVV383" s="334"/>
      <c r="VVW383" s="334"/>
      <c r="VVX383" s="334"/>
      <c r="VVY383" s="334"/>
      <c r="VVZ383" s="334"/>
      <c r="VWA383" s="334"/>
      <c r="VWB383" s="334"/>
      <c r="VWC383" s="334"/>
      <c r="VWD383" s="334"/>
      <c r="VWE383" s="334"/>
      <c r="VWF383" s="334"/>
      <c r="VWG383" s="334"/>
      <c r="VWH383" s="334"/>
      <c r="VWI383" s="334"/>
      <c r="VWJ383" s="334"/>
      <c r="VWK383" s="334"/>
      <c r="VWL383" s="334"/>
      <c r="VWM383" s="334"/>
      <c r="VWN383" s="334"/>
      <c r="VWO383" s="334"/>
      <c r="VWP383" s="334"/>
      <c r="VWQ383" s="334"/>
      <c r="VWR383" s="334"/>
      <c r="VWS383" s="334"/>
      <c r="VWT383" s="334"/>
      <c r="VWU383" s="334"/>
      <c r="VWV383" s="334"/>
      <c r="VWW383" s="334"/>
      <c r="VWX383" s="334"/>
      <c r="VWY383" s="334"/>
      <c r="VWZ383" s="334"/>
      <c r="VXA383" s="334"/>
      <c r="VXB383" s="334"/>
      <c r="VXC383" s="334"/>
      <c r="VXD383" s="334"/>
      <c r="VXE383" s="334"/>
      <c r="VXF383" s="334"/>
      <c r="VXG383" s="334"/>
      <c r="VXH383" s="334"/>
      <c r="VXI383" s="334"/>
      <c r="VXJ383" s="334"/>
      <c r="VXK383" s="334"/>
      <c r="VXL383" s="334"/>
      <c r="VXM383" s="334"/>
      <c r="VXN383" s="334"/>
      <c r="VXO383" s="334"/>
      <c r="VXP383" s="334"/>
      <c r="VXQ383" s="334"/>
      <c r="VXR383" s="334"/>
      <c r="VXS383" s="334"/>
      <c r="VXT383" s="334"/>
      <c r="VXU383" s="334"/>
      <c r="VXV383" s="334"/>
      <c r="VXW383" s="334"/>
      <c r="VXX383" s="334"/>
      <c r="VXY383" s="334"/>
      <c r="VXZ383" s="334"/>
      <c r="VYA383" s="334"/>
      <c r="VYB383" s="334"/>
      <c r="VYC383" s="334"/>
      <c r="VYD383" s="334"/>
      <c r="VYE383" s="334"/>
      <c r="VYF383" s="334"/>
      <c r="VYG383" s="334"/>
      <c r="VYH383" s="334"/>
      <c r="VYI383" s="334"/>
      <c r="VYJ383" s="334"/>
      <c r="VYK383" s="334"/>
      <c r="VYL383" s="334"/>
      <c r="VYM383" s="334"/>
      <c r="VYN383" s="334"/>
      <c r="VYO383" s="334"/>
      <c r="VYP383" s="334"/>
      <c r="VYQ383" s="334"/>
      <c r="VYR383" s="334"/>
      <c r="VYS383" s="334"/>
      <c r="VYT383" s="334"/>
      <c r="VYU383" s="334"/>
      <c r="VYV383" s="334"/>
      <c r="VYW383" s="334"/>
      <c r="VYX383" s="334"/>
      <c r="VYY383" s="334"/>
      <c r="VYZ383" s="334"/>
      <c r="VZA383" s="334"/>
      <c r="VZB383" s="334"/>
      <c r="VZC383" s="334"/>
      <c r="VZD383" s="334"/>
      <c r="VZE383" s="334"/>
      <c r="VZF383" s="334"/>
      <c r="VZG383" s="334"/>
      <c r="VZH383" s="334"/>
      <c r="VZI383" s="334"/>
      <c r="VZJ383" s="334"/>
      <c r="VZK383" s="334"/>
      <c r="VZL383" s="334"/>
      <c r="VZM383" s="334"/>
      <c r="VZN383" s="334"/>
      <c r="VZO383" s="334"/>
      <c r="VZP383" s="334"/>
      <c r="VZQ383" s="334"/>
      <c r="VZR383" s="334"/>
      <c r="VZS383" s="334"/>
      <c r="VZT383" s="334"/>
      <c r="VZU383" s="334"/>
      <c r="VZV383" s="334"/>
      <c r="VZW383" s="334"/>
      <c r="VZX383" s="334"/>
      <c r="VZY383" s="334"/>
      <c r="VZZ383" s="334"/>
      <c r="WAA383" s="334"/>
      <c r="WAB383" s="334"/>
      <c r="WAC383" s="334"/>
      <c r="WAD383" s="334"/>
      <c r="WAE383" s="334"/>
      <c r="WAF383" s="334"/>
      <c r="WAG383" s="334"/>
      <c r="WAH383" s="334"/>
      <c r="WAI383" s="334"/>
      <c r="WAJ383" s="334"/>
      <c r="WAK383" s="334"/>
      <c r="WAL383" s="334"/>
      <c r="WAM383" s="334"/>
      <c r="WAN383" s="334"/>
      <c r="WAO383" s="334"/>
      <c r="WAP383" s="334"/>
      <c r="WAQ383" s="334"/>
      <c r="WAR383" s="334"/>
      <c r="WAS383" s="334"/>
      <c r="WAT383" s="334"/>
      <c r="WAU383" s="334"/>
      <c r="WAV383" s="334"/>
      <c r="WAW383" s="334"/>
      <c r="WAX383" s="334"/>
      <c r="WAY383" s="334"/>
      <c r="WAZ383" s="334"/>
      <c r="WBA383" s="334"/>
      <c r="WBB383" s="334"/>
      <c r="WBC383" s="334"/>
      <c r="WBD383" s="334"/>
      <c r="WBE383" s="334"/>
      <c r="WBF383" s="334"/>
      <c r="WBG383" s="334"/>
      <c r="WBH383" s="334"/>
      <c r="WBI383" s="334"/>
      <c r="WBJ383" s="334"/>
      <c r="WBK383" s="334"/>
      <c r="WBL383" s="334"/>
      <c r="WBM383" s="334"/>
      <c r="WBN383" s="334"/>
      <c r="WBO383" s="334"/>
      <c r="WBP383" s="334"/>
      <c r="WBQ383" s="334"/>
      <c r="WBR383" s="334"/>
      <c r="WBS383" s="334"/>
      <c r="WBT383" s="334"/>
      <c r="WBU383" s="334"/>
      <c r="WBV383" s="334"/>
      <c r="WBW383" s="334"/>
      <c r="WBX383" s="334"/>
      <c r="WBY383" s="334"/>
      <c r="WBZ383" s="334"/>
      <c r="WCA383" s="334"/>
      <c r="WCB383" s="334"/>
      <c r="WCC383" s="334"/>
      <c r="WCD383" s="334"/>
      <c r="WCE383" s="334"/>
      <c r="WCF383" s="334"/>
      <c r="WCG383" s="334"/>
      <c r="WCH383" s="334"/>
      <c r="WCI383" s="334"/>
      <c r="WCJ383" s="334"/>
      <c r="WCK383" s="334"/>
      <c r="WCL383" s="334"/>
      <c r="WCM383" s="334"/>
      <c r="WCN383" s="334"/>
      <c r="WCO383" s="334"/>
      <c r="WCP383" s="334"/>
      <c r="WCQ383" s="334"/>
      <c r="WCR383" s="334"/>
      <c r="WCS383" s="334"/>
      <c r="WCT383" s="334"/>
      <c r="WCU383" s="334"/>
      <c r="WCV383" s="334"/>
      <c r="WCW383" s="334"/>
      <c r="WCX383" s="334"/>
      <c r="WCY383" s="334"/>
      <c r="WCZ383" s="334"/>
      <c r="WDA383" s="334"/>
      <c r="WDB383" s="334"/>
      <c r="WDC383" s="334"/>
      <c r="WDD383" s="334"/>
      <c r="WDE383" s="334"/>
      <c r="WDF383" s="334"/>
      <c r="WDG383" s="334"/>
      <c r="WDH383" s="334"/>
      <c r="WDI383" s="334"/>
      <c r="WDJ383" s="334"/>
      <c r="WDK383" s="334"/>
      <c r="WDL383" s="334"/>
      <c r="WDM383" s="334"/>
      <c r="WDN383" s="334"/>
      <c r="WDO383" s="334"/>
      <c r="WDP383" s="334"/>
      <c r="WDQ383" s="334"/>
      <c r="WDR383" s="334"/>
      <c r="WDS383" s="334"/>
      <c r="WDT383" s="334"/>
      <c r="WDU383" s="334"/>
      <c r="WDV383" s="334"/>
      <c r="WDW383" s="334"/>
      <c r="WDX383" s="334"/>
      <c r="WDY383" s="334"/>
      <c r="WDZ383" s="334"/>
      <c r="WEA383" s="334"/>
      <c r="WEB383" s="334"/>
      <c r="WEC383" s="334"/>
      <c r="WED383" s="334"/>
      <c r="WEE383" s="334"/>
      <c r="WEF383" s="334"/>
      <c r="WEG383" s="334"/>
      <c r="WEH383" s="334"/>
      <c r="WEI383" s="334"/>
      <c r="WEJ383" s="334"/>
      <c r="WEK383" s="334"/>
      <c r="WEL383" s="334"/>
      <c r="WEM383" s="334"/>
      <c r="WEN383" s="334"/>
      <c r="WEO383" s="334"/>
      <c r="WEP383" s="334"/>
      <c r="WEQ383" s="334"/>
      <c r="WER383" s="334"/>
      <c r="WES383" s="334"/>
      <c r="WET383" s="334"/>
      <c r="WEU383" s="334"/>
      <c r="WEV383" s="334"/>
      <c r="WEW383" s="334"/>
      <c r="WEX383" s="334"/>
      <c r="WEY383" s="334"/>
      <c r="WEZ383" s="334"/>
      <c r="WFA383" s="334"/>
      <c r="WFB383" s="334"/>
      <c r="WFC383" s="334"/>
      <c r="WFD383" s="334"/>
      <c r="WFE383" s="334"/>
      <c r="WFF383" s="334"/>
      <c r="WFG383" s="334"/>
      <c r="WFH383" s="334"/>
      <c r="WFI383" s="334"/>
      <c r="WFJ383" s="334"/>
      <c r="WFK383" s="334"/>
      <c r="WFL383" s="334"/>
      <c r="WFM383" s="334"/>
      <c r="WFN383" s="334"/>
      <c r="WFO383" s="334"/>
      <c r="WFP383" s="334"/>
      <c r="WFQ383" s="334"/>
      <c r="WFR383" s="334"/>
      <c r="WFS383" s="334"/>
      <c r="WFT383" s="334"/>
      <c r="WFU383" s="334"/>
      <c r="WFV383" s="334"/>
      <c r="WFW383" s="334"/>
      <c r="WFX383" s="334"/>
      <c r="WFY383" s="334"/>
      <c r="WFZ383" s="334"/>
      <c r="WGA383" s="334"/>
      <c r="WGB383" s="334"/>
      <c r="WGC383" s="334"/>
      <c r="WGD383" s="334"/>
      <c r="WGE383" s="334"/>
      <c r="WGF383" s="334"/>
      <c r="WGG383" s="334"/>
      <c r="WGH383" s="334"/>
      <c r="WGI383" s="334"/>
      <c r="WGJ383" s="334"/>
      <c r="WGK383" s="334"/>
      <c r="WGL383" s="334"/>
      <c r="WGM383" s="334"/>
      <c r="WGN383" s="334"/>
      <c r="WGO383" s="334"/>
      <c r="WGP383" s="334"/>
      <c r="WGQ383" s="334"/>
      <c r="WGR383" s="334"/>
      <c r="WGS383" s="334"/>
      <c r="WGT383" s="334"/>
      <c r="WGU383" s="334"/>
      <c r="WGV383" s="334"/>
      <c r="WGW383" s="334"/>
      <c r="WGX383" s="334"/>
      <c r="WGY383" s="334"/>
      <c r="WGZ383" s="334"/>
      <c r="WHA383" s="334"/>
      <c r="WHB383" s="334"/>
      <c r="WHC383" s="334"/>
      <c r="WHD383" s="334"/>
      <c r="WHE383" s="334"/>
      <c r="WHF383" s="334"/>
      <c r="WHG383" s="334"/>
      <c r="WHH383" s="334"/>
      <c r="WHI383" s="334"/>
      <c r="WHJ383" s="334"/>
      <c r="WHK383" s="334"/>
      <c r="WHL383" s="334"/>
      <c r="WHM383" s="334"/>
      <c r="WHN383" s="334"/>
      <c r="WHO383" s="334"/>
      <c r="WHP383" s="334"/>
      <c r="WHQ383" s="334"/>
      <c r="WHR383" s="334"/>
      <c r="WHS383" s="334"/>
      <c r="WHT383" s="334"/>
      <c r="WHU383" s="334"/>
      <c r="WHV383" s="334"/>
      <c r="WHW383" s="334"/>
      <c r="WHX383" s="334"/>
      <c r="WHY383" s="334"/>
      <c r="WHZ383" s="334"/>
      <c r="WIA383" s="334"/>
      <c r="WIB383" s="334"/>
      <c r="WIC383" s="334"/>
      <c r="WID383" s="334"/>
      <c r="WIE383" s="334"/>
      <c r="WIF383" s="334"/>
      <c r="WIG383" s="334"/>
      <c r="WIH383" s="334"/>
      <c r="WII383" s="334"/>
      <c r="WIJ383" s="334"/>
      <c r="WIK383" s="334"/>
      <c r="WIL383" s="334"/>
      <c r="WIM383" s="334"/>
      <c r="WIN383" s="334"/>
      <c r="WIO383" s="334"/>
      <c r="WIP383" s="334"/>
      <c r="WIQ383" s="334"/>
      <c r="WIR383" s="334"/>
      <c r="WIS383" s="334"/>
      <c r="WIT383" s="334"/>
      <c r="WIU383" s="334"/>
      <c r="WIV383" s="334"/>
      <c r="WIW383" s="334"/>
      <c r="WIX383" s="334"/>
      <c r="WIY383" s="334"/>
      <c r="WIZ383" s="334"/>
      <c r="WJA383" s="334"/>
      <c r="WJB383" s="334"/>
      <c r="WJC383" s="334"/>
      <c r="WJD383" s="334"/>
      <c r="WJE383" s="334"/>
      <c r="WJF383" s="334"/>
      <c r="WJG383" s="334"/>
      <c r="WJH383" s="334"/>
      <c r="WJI383" s="334"/>
      <c r="WJJ383" s="334"/>
      <c r="WJK383" s="334"/>
      <c r="WJL383" s="334"/>
      <c r="WJM383" s="334"/>
      <c r="WJN383" s="334"/>
      <c r="WJO383" s="334"/>
      <c r="WJP383" s="334"/>
      <c r="WJQ383" s="334"/>
      <c r="WJR383" s="334"/>
      <c r="WJS383" s="334"/>
      <c r="WJT383" s="334"/>
      <c r="WJU383" s="334"/>
      <c r="WJV383" s="334"/>
      <c r="WJW383" s="334"/>
      <c r="WJX383" s="334"/>
      <c r="WJY383" s="334"/>
      <c r="WJZ383" s="334"/>
      <c r="WKA383" s="334"/>
      <c r="WKB383" s="334"/>
      <c r="WKC383" s="334"/>
      <c r="WKD383" s="334"/>
      <c r="WKE383" s="334"/>
      <c r="WKF383" s="334"/>
      <c r="WKG383" s="334"/>
      <c r="WKH383" s="334"/>
      <c r="WKI383" s="334"/>
      <c r="WKJ383" s="334"/>
      <c r="WKK383" s="334"/>
      <c r="WKL383" s="334"/>
      <c r="WKM383" s="334"/>
      <c r="WKN383" s="334"/>
      <c r="WKO383" s="334"/>
      <c r="WKP383" s="334"/>
      <c r="WKQ383" s="334"/>
      <c r="WKR383" s="334"/>
      <c r="WKS383" s="334"/>
      <c r="WKT383" s="334"/>
      <c r="WKU383" s="334"/>
      <c r="WKV383" s="334"/>
      <c r="WKW383" s="334"/>
      <c r="WKX383" s="334"/>
      <c r="WKY383" s="334"/>
      <c r="WKZ383" s="334"/>
      <c r="WLA383" s="334"/>
      <c r="WLB383" s="334"/>
      <c r="WLC383" s="334"/>
      <c r="WLD383" s="334"/>
      <c r="WLE383" s="334"/>
      <c r="WLF383" s="334"/>
      <c r="WLG383" s="334"/>
      <c r="WLH383" s="334"/>
      <c r="WLI383" s="334"/>
      <c r="WLJ383" s="334"/>
      <c r="WLK383" s="334"/>
      <c r="WLL383" s="334"/>
      <c r="WLM383" s="334"/>
      <c r="WLN383" s="334"/>
      <c r="WLO383" s="334"/>
      <c r="WLP383" s="334"/>
      <c r="WLQ383" s="334"/>
      <c r="WLR383" s="334"/>
      <c r="WLS383" s="334"/>
      <c r="WLT383" s="334"/>
      <c r="WLU383" s="334"/>
      <c r="WLV383" s="334"/>
      <c r="WLW383" s="334"/>
      <c r="WLX383" s="334"/>
      <c r="WLY383" s="334"/>
      <c r="WLZ383" s="334"/>
      <c r="WMA383" s="334"/>
      <c r="WMB383" s="334"/>
      <c r="WMC383" s="334"/>
      <c r="WMD383" s="334"/>
      <c r="WME383" s="334"/>
      <c r="WMF383" s="334"/>
      <c r="WMG383" s="334"/>
      <c r="WMH383" s="334"/>
      <c r="WMI383" s="334"/>
      <c r="WMJ383" s="334"/>
      <c r="WMK383" s="334"/>
      <c r="WML383" s="334"/>
      <c r="WMM383" s="334"/>
      <c r="WMN383" s="334"/>
      <c r="WMO383" s="334"/>
      <c r="WMP383" s="334"/>
      <c r="WMQ383" s="334"/>
      <c r="WMR383" s="334"/>
      <c r="WMS383" s="334"/>
      <c r="WMT383" s="334"/>
      <c r="WMU383" s="334"/>
      <c r="WMV383" s="334"/>
      <c r="WMW383" s="334"/>
      <c r="WMX383" s="334"/>
      <c r="WMY383" s="334"/>
      <c r="WMZ383" s="334"/>
      <c r="WNA383" s="334"/>
      <c r="WNB383" s="334"/>
      <c r="WNC383" s="334"/>
      <c r="WND383" s="334"/>
      <c r="WNE383" s="334"/>
      <c r="WNF383" s="334"/>
      <c r="WNG383" s="334"/>
      <c r="WNH383" s="334"/>
      <c r="WNI383" s="334"/>
      <c r="WNJ383" s="334"/>
      <c r="WNK383" s="334"/>
      <c r="WNL383" s="334"/>
      <c r="WNM383" s="334"/>
      <c r="WNN383" s="334"/>
      <c r="WNO383" s="334"/>
      <c r="WNP383" s="334"/>
      <c r="WNQ383" s="334"/>
      <c r="WNR383" s="334"/>
      <c r="WNS383" s="334"/>
      <c r="WNT383" s="334"/>
      <c r="WNU383" s="334"/>
      <c r="WNV383" s="334"/>
      <c r="WNW383" s="334"/>
      <c r="WNX383" s="334"/>
      <c r="WNY383" s="334"/>
      <c r="WNZ383" s="334"/>
      <c r="WOA383" s="334"/>
      <c r="WOB383" s="334"/>
      <c r="WOC383" s="334"/>
      <c r="WOD383" s="334"/>
      <c r="WOE383" s="334"/>
      <c r="WOF383" s="334"/>
      <c r="WOG383" s="334"/>
      <c r="WOH383" s="334"/>
      <c r="WOI383" s="334"/>
      <c r="WOJ383" s="334"/>
      <c r="WOK383" s="334"/>
      <c r="WOL383" s="334"/>
      <c r="WOM383" s="334"/>
      <c r="WON383" s="334"/>
      <c r="WOO383" s="334"/>
      <c r="WOP383" s="334"/>
      <c r="WOQ383" s="334"/>
      <c r="WOR383" s="334"/>
      <c r="WOS383" s="334"/>
      <c r="WOT383" s="334"/>
      <c r="WOU383" s="334"/>
      <c r="WOV383" s="334"/>
      <c r="WOW383" s="334"/>
      <c r="WOX383" s="334"/>
      <c r="WOY383" s="334"/>
      <c r="WOZ383" s="334"/>
      <c r="WPA383" s="334"/>
      <c r="WPB383" s="334"/>
      <c r="WPC383" s="334"/>
      <c r="WPD383" s="334"/>
      <c r="WPE383" s="334"/>
      <c r="WPF383" s="334"/>
      <c r="WPG383" s="334"/>
      <c r="WPH383" s="334"/>
      <c r="WPI383" s="334"/>
      <c r="WPJ383" s="334"/>
      <c r="WPK383" s="334"/>
      <c r="WPL383" s="334"/>
      <c r="WPM383" s="334"/>
      <c r="WPN383" s="334"/>
      <c r="WPO383" s="334"/>
      <c r="WPP383" s="334"/>
      <c r="WPQ383" s="334"/>
      <c r="WPR383" s="334"/>
      <c r="WPS383" s="334"/>
      <c r="WPT383" s="334"/>
      <c r="WPU383" s="334"/>
      <c r="WPV383" s="334"/>
      <c r="WPW383" s="334"/>
      <c r="WPX383" s="334"/>
      <c r="WPY383" s="334"/>
      <c r="WPZ383" s="334"/>
      <c r="WQA383" s="334"/>
      <c r="WQB383" s="334"/>
      <c r="WQC383" s="334"/>
      <c r="WQD383" s="334"/>
      <c r="WQE383" s="334"/>
      <c r="WQF383" s="334"/>
      <c r="WQG383" s="334"/>
      <c r="WQH383" s="334"/>
      <c r="WQI383" s="334"/>
      <c r="WQJ383" s="334"/>
      <c r="WQK383" s="334"/>
      <c r="WQL383" s="334"/>
      <c r="WQM383" s="334"/>
      <c r="WQN383" s="334"/>
      <c r="WQO383" s="334"/>
      <c r="WQP383" s="334"/>
      <c r="WQQ383" s="334"/>
      <c r="WQR383" s="334"/>
      <c r="WQS383" s="334"/>
      <c r="WQT383" s="334"/>
      <c r="WQU383" s="334"/>
      <c r="WQV383" s="334"/>
      <c r="WQW383" s="334"/>
      <c r="WQX383" s="334"/>
      <c r="WQY383" s="334"/>
      <c r="WQZ383" s="334"/>
      <c r="WRA383" s="334"/>
      <c r="WRB383" s="334"/>
      <c r="WRC383" s="334"/>
      <c r="WRD383" s="334"/>
      <c r="WRE383" s="334"/>
      <c r="WRF383" s="334"/>
      <c r="WRG383" s="334"/>
      <c r="WRH383" s="334"/>
      <c r="WRI383" s="334"/>
      <c r="WRJ383" s="334"/>
      <c r="WRK383" s="334"/>
      <c r="WRL383" s="334"/>
      <c r="WRM383" s="334"/>
      <c r="WRN383" s="334"/>
      <c r="WRO383" s="334"/>
      <c r="WRP383" s="334"/>
      <c r="WRQ383" s="334"/>
      <c r="WRR383" s="334"/>
      <c r="WRS383" s="334"/>
      <c r="WRT383" s="334"/>
      <c r="WRU383" s="334"/>
      <c r="WRV383" s="334"/>
      <c r="WRW383" s="334"/>
      <c r="WRX383" s="334"/>
      <c r="WRY383" s="334"/>
      <c r="WRZ383" s="334"/>
      <c r="WSA383" s="334"/>
      <c r="WSB383" s="334"/>
      <c r="WSC383" s="334"/>
      <c r="WSD383" s="334"/>
      <c r="WSE383" s="334"/>
      <c r="WSF383" s="334"/>
      <c r="WSG383" s="334"/>
      <c r="WSH383" s="334"/>
      <c r="WSI383" s="334"/>
      <c r="WSJ383" s="334"/>
      <c r="WSK383" s="334"/>
      <c r="WSL383" s="334"/>
      <c r="WSM383" s="334"/>
      <c r="WSN383" s="334"/>
      <c r="WSO383" s="334"/>
      <c r="WSP383" s="334"/>
      <c r="WSQ383" s="334"/>
      <c r="WSR383" s="334"/>
      <c r="WSS383" s="334"/>
      <c r="WST383" s="334"/>
      <c r="WSU383" s="334"/>
      <c r="WSV383" s="334"/>
      <c r="WSW383" s="334"/>
      <c r="WSX383" s="334"/>
      <c r="WSY383" s="334"/>
      <c r="WSZ383" s="334"/>
      <c r="WTA383" s="334"/>
      <c r="WTB383" s="334"/>
      <c r="WTC383" s="334"/>
      <c r="WTD383" s="334"/>
      <c r="WTE383" s="334"/>
      <c r="WTF383" s="334"/>
      <c r="WTG383" s="334"/>
      <c r="WTH383" s="334"/>
      <c r="WTI383" s="334"/>
      <c r="WTJ383" s="334"/>
      <c r="WTK383" s="334"/>
      <c r="WTL383" s="334"/>
      <c r="WTM383" s="334"/>
      <c r="WTN383" s="334"/>
      <c r="WTO383" s="334"/>
      <c r="WTP383" s="334"/>
      <c r="WTQ383" s="334"/>
      <c r="WTR383" s="334"/>
      <c r="WTS383" s="334"/>
      <c r="WTT383" s="334"/>
      <c r="WTU383" s="334"/>
      <c r="WTV383" s="334"/>
      <c r="WTW383" s="334"/>
      <c r="WTX383" s="334"/>
      <c r="WTY383" s="334"/>
      <c r="WTZ383" s="334"/>
      <c r="WUA383" s="334"/>
      <c r="WUB383" s="334"/>
      <c r="WUC383" s="334"/>
      <c r="WUD383" s="334"/>
      <c r="WUE383" s="334"/>
      <c r="WUF383" s="334"/>
      <c r="WUG383" s="334"/>
      <c r="WUH383" s="334"/>
      <c r="WUI383" s="334"/>
      <c r="WUJ383" s="334"/>
      <c r="WUK383" s="334"/>
      <c r="WUL383" s="334"/>
      <c r="WUM383" s="334"/>
      <c r="WUN383" s="334"/>
      <c r="WUO383" s="334"/>
      <c r="WUP383" s="334"/>
      <c r="WUQ383" s="334"/>
      <c r="WUR383" s="334"/>
      <c r="WUS383" s="334"/>
      <c r="WUT383" s="334"/>
      <c r="WUU383" s="334"/>
      <c r="WUV383" s="334"/>
      <c r="WUW383" s="334"/>
      <c r="WUX383" s="334"/>
      <c r="WUY383" s="334"/>
      <c r="WUZ383" s="334"/>
      <c r="WVA383" s="334"/>
      <c r="WVB383" s="334"/>
      <c r="WVC383" s="334"/>
      <c r="WVD383" s="334"/>
      <c r="WVE383" s="334"/>
      <c r="WVF383" s="334"/>
      <c r="WVG383" s="334"/>
      <c r="WVH383" s="334"/>
      <c r="WVI383" s="334"/>
      <c r="WVJ383" s="334"/>
      <c r="WVK383" s="334"/>
      <c r="WVL383" s="334"/>
      <c r="WVM383" s="334"/>
      <c r="WVN383" s="334"/>
      <c r="WVO383" s="334"/>
      <c r="WVP383" s="334"/>
      <c r="WVQ383" s="334"/>
      <c r="WVR383" s="334"/>
      <c r="WVS383" s="334"/>
      <c r="WVT383" s="334"/>
      <c r="WVU383" s="334"/>
      <c r="WVV383" s="334"/>
      <c r="WVW383" s="334"/>
      <c r="WVX383" s="334"/>
      <c r="WVY383" s="334"/>
      <c r="WVZ383" s="334"/>
      <c r="WWA383" s="334"/>
      <c r="WWB383" s="334"/>
      <c r="WWC383" s="334"/>
      <c r="WWD383" s="334"/>
      <c r="WWE383" s="334"/>
      <c r="WWF383" s="334"/>
      <c r="WWG383" s="334"/>
      <c r="WWH383" s="334"/>
      <c r="WWI383" s="334"/>
      <c r="WWJ383" s="334"/>
      <c r="WWK383" s="334"/>
      <c r="WWL383" s="334"/>
      <c r="WWM383" s="334"/>
      <c r="WWN383" s="334"/>
      <c r="WWO383" s="334"/>
      <c r="WWP383" s="334"/>
      <c r="WWQ383" s="334"/>
      <c r="WWR383" s="334"/>
      <c r="WWS383" s="334"/>
      <c r="WWT383" s="334"/>
      <c r="WWU383" s="334"/>
      <c r="WWV383" s="334"/>
      <c r="WWW383" s="334"/>
      <c r="WWX383" s="334"/>
      <c r="WWY383" s="334"/>
      <c r="WWZ383" s="334"/>
      <c r="WXA383" s="334"/>
      <c r="WXB383" s="334"/>
      <c r="WXC383" s="334"/>
      <c r="WXD383" s="334"/>
      <c r="WXE383" s="334"/>
      <c r="WXF383" s="334"/>
      <c r="WXG383" s="334"/>
      <c r="WXH383" s="334"/>
      <c r="WXI383" s="334"/>
      <c r="WXJ383" s="334"/>
      <c r="WXK383" s="334"/>
      <c r="WXL383" s="334"/>
      <c r="WXM383" s="334"/>
      <c r="WXN383" s="334"/>
      <c r="WXO383" s="334"/>
      <c r="WXP383" s="334"/>
      <c r="WXQ383" s="334"/>
      <c r="WXR383" s="334"/>
      <c r="WXS383" s="334"/>
      <c r="WXT383" s="334"/>
      <c r="WXU383" s="334"/>
      <c r="WXV383" s="334"/>
      <c r="WXW383" s="334"/>
      <c r="WXX383" s="334"/>
      <c r="WXY383" s="334"/>
      <c r="WXZ383" s="334"/>
      <c r="WYA383" s="334"/>
      <c r="WYB383" s="334"/>
      <c r="WYC383" s="334"/>
      <c r="WYD383" s="334"/>
      <c r="WYE383" s="334"/>
      <c r="WYF383" s="334"/>
      <c r="WYG383" s="334"/>
      <c r="WYH383" s="334"/>
      <c r="WYI383" s="334"/>
      <c r="WYJ383" s="334"/>
      <c r="WYK383" s="334"/>
      <c r="WYL383" s="334"/>
      <c r="WYM383" s="334"/>
      <c r="WYN383" s="334"/>
      <c r="WYO383" s="334"/>
      <c r="WYP383" s="334"/>
      <c r="WYQ383" s="334"/>
      <c r="WYR383" s="334"/>
      <c r="WYS383" s="334"/>
      <c r="WYT383" s="334"/>
      <c r="WYU383" s="334"/>
      <c r="WYV383" s="334"/>
      <c r="WYW383" s="334"/>
      <c r="WYX383" s="334"/>
      <c r="WYY383" s="334"/>
      <c r="WYZ383" s="334"/>
      <c r="WZA383" s="334"/>
      <c r="WZB383" s="334"/>
      <c r="WZC383" s="334"/>
      <c r="WZD383" s="334"/>
      <c r="WZE383" s="334"/>
      <c r="WZF383" s="334"/>
      <c r="WZG383" s="334"/>
      <c r="WZH383" s="334"/>
      <c r="WZI383" s="334"/>
      <c r="WZJ383" s="334"/>
      <c r="WZK383" s="334"/>
      <c r="WZL383" s="334"/>
      <c r="WZM383" s="334"/>
      <c r="WZN383" s="334"/>
      <c r="WZO383" s="334"/>
      <c r="WZP383" s="334"/>
      <c r="WZQ383" s="334"/>
      <c r="WZR383" s="334"/>
      <c r="WZS383" s="334"/>
      <c r="WZT383" s="334"/>
      <c r="WZU383" s="334"/>
      <c r="WZV383" s="334"/>
      <c r="WZW383" s="334"/>
      <c r="WZX383" s="334"/>
      <c r="WZY383" s="334"/>
      <c r="WZZ383" s="334"/>
      <c r="XAA383" s="334"/>
      <c r="XAB383" s="334"/>
      <c r="XAC383" s="334"/>
      <c r="XAD383" s="334"/>
      <c r="XAE383" s="334"/>
      <c r="XAF383" s="334"/>
      <c r="XAG383" s="334"/>
      <c r="XAH383" s="334"/>
      <c r="XAI383" s="334"/>
      <c r="XAJ383" s="334"/>
      <c r="XAK383" s="334"/>
      <c r="XAL383" s="334"/>
      <c r="XAM383" s="334"/>
      <c r="XAN383" s="334"/>
      <c r="XAO383" s="334"/>
      <c r="XAP383" s="334"/>
      <c r="XAQ383" s="334"/>
      <c r="XAR383" s="334"/>
      <c r="XAS383" s="334"/>
      <c r="XAT383" s="334"/>
      <c r="XAU383" s="334"/>
      <c r="XAV383" s="334"/>
      <c r="XAW383" s="334"/>
      <c r="XAX383" s="334"/>
      <c r="XAY383" s="334"/>
      <c r="XAZ383" s="334"/>
      <c r="XBA383" s="334"/>
      <c r="XBB383" s="334"/>
      <c r="XBC383" s="334"/>
      <c r="XBD383" s="334"/>
      <c r="XBE383" s="334"/>
      <c r="XBF383" s="334"/>
      <c r="XBG383" s="334"/>
      <c r="XBH383" s="334"/>
      <c r="XBI383" s="334"/>
      <c r="XBJ383" s="334"/>
      <c r="XBK383" s="334"/>
      <c r="XBL383" s="334"/>
      <c r="XBM383" s="334"/>
      <c r="XBN383" s="334"/>
      <c r="XBO383" s="334"/>
      <c r="XBP383" s="334"/>
      <c r="XBQ383" s="334"/>
      <c r="XBR383" s="334"/>
      <c r="XBS383" s="334"/>
      <c r="XBT383" s="334"/>
      <c r="XBU383" s="334"/>
      <c r="XBV383" s="334"/>
      <c r="XBW383" s="334"/>
      <c r="XBX383" s="334"/>
      <c r="XBY383" s="334"/>
      <c r="XBZ383" s="334"/>
      <c r="XCA383" s="334"/>
      <c r="XCB383" s="334"/>
      <c r="XCC383" s="334"/>
      <c r="XCD383" s="334"/>
      <c r="XCE383" s="334"/>
      <c r="XCF383" s="334"/>
      <c r="XCG383" s="334"/>
      <c r="XCH383" s="334"/>
      <c r="XCI383" s="334"/>
      <c r="XCJ383" s="334"/>
      <c r="XCK383" s="334"/>
      <c r="XCL383" s="334"/>
      <c r="XCM383" s="334"/>
      <c r="XCN383" s="334"/>
      <c r="XCO383" s="334"/>
      <c r="XCP383" s="334"/>
      <c r="XCQ383" s="334"/>
      <c r="XCR383" s="334"/>
      <c r="XCS383" s="334"/>
      <c r="XCT383" s="334"/>
      <c r="XCU383" s="334"/>
      <c r="XCV383" s="334"/>
      <c r="XCW383" s="334"/>
      <c r="XCX383" s="334"/>
      <c r="XCY383" s="334"/>
      <c r="XCZ383" s="334"/>
      <c r="XDA383" s="334"/>
      <c r="XDB383" s="334"/>
      <c r="XDC383" s="334"/>
      <c r="XDD383" s="334"/>
      <c r="XDE383" s="334"/>
      <c r="XDF383" s="334"/>
      <c r="XDG383" s="334"/>
      <c r="XDH383" s="334"/>
      <c r="XDI383" s="334"/>
      <c r="XDJ383" s="334"/>
      <c r="XDK383" s="334"/>
      <c r="XDL383" s="334"/>
      <c r="XDM383" s="334"/>
      <c r="XDN383" s="334"/>
      <c r="XDO383" s="334"/>
      <c r="XDP383" s="334"/>
      <c r="XDQ383" s="334"/>
      <c r="XDR383" s="334"/>
      <c r="XDS383" s="334"/>
      <c r="XDT383" s="334"/>
      <c r="XDU383" s="334"/>
      <c r="XDV383" s="334"/>
      <c r="XDW383" s="334"/>
      <c r="XDX383" s="334"/>
      <c r="XDY383" s="334"/>
      <c r="XDZ383" s="334"/>
      <c r="XEA383" s="334"/>
      <c r="XEB383" s="334"/>
      <c r="XEC383" s="334"/>
      <c r="XED383" s="334"/>
      <c r="XEE383" s="334"/>
      <c r="XEF383" s="334"/>
      <c r="XEG383" s="334"/>
      <c r="XEH383" s="334"/>
      <c r="XEI383" s="334"/>
      <c r="XEJ383" s="334"/>
      <c r="XEK383" s="334"/>
      <c r="XEL383" s="334"/>
      <c r="XEM383" s="334"/>
      <c r="XEN383" s="334"/>
      <c r="XEO383" s="334"/>
      <c r="XEP383" s="334"/>
      <c r="XEQ383" s="334"/>
      <c r="XER383" s="334"/>
      <c r="XES383" s="334"/>
      <c r="XET383" s="334"/>
      <c r="XEU383" s="334"/>
      <c r="XEV383" s="334"/>
      <c r="XEW383" s="334"/>
      <c r="XEX383" s="334"/>
      <c r="XEY383" s="334"/>
    </row>
    <row r="384" spans="1:16379" s="211" customFormat="1" ht="18.75" x14ac:dyDescent="0.3">
      <c r="B384" s="269">
        <v>1316</v>
      </c>
      <c r="C384" s="378" t="s">
        <v>1033</v>
      </c>
      <c r="D384" s="379" t="s">
        <v>1035</v>
      </c>
      <c r="E384" s="211" t="s">
        <v>16</v>
      </c>
      <c r="I384" s="287">
        <f t="shared" ref="I384:I400" si="62">H384-G384</f>
        <v>0</v>
      </c>
      <c r="M384" s="308">
        <v>50.84</v>
      </c>
      <c r="N384" s="378">
        <v>0</v>
      </c>
      <c r="O384" s="378"/>
      <c r="P384" s="378"/>
      <c r="Q384" s="378"/>
      <c r="R384" s="378"/>
      <c r="S384" s="378" t="s">
        <v>107</v>
      </c>
      <c r="T384" s="378" t="s">
        <v>1568</v>
      </c>
      <c r="V384" s="211" t="s">
        <v>1042</v>
      </c>
    </row>
    <row r="385" spans="1:22" s="265" customFormat="1" ht="16.5" customHeight="1" x14ac:dyDescent="0.3">
      <c r="A385" s="265">
        <v>11.5</v>
      </c>
      <c r="B385" s="280">
        <v>438</v>
      </c>
      <c r="C385" s="384" t="s">
        <v>270</v>
      </c>
      <c r="D385" s="385" t="s">
        <v>609</v>
      </c>
      <c r="E385" s="313" t="s">
        <v>16</v>
      </c>
      <c r="G385" s="281">
        <v>211237</v>
      </c>
      <c r="H385" s="281">
        <v>211237</v>
      </c>
      <c r="I385" s="281">
        <f t="shared" si="62"/>
        <v>0</v>
      </c>
      <c r="J385" s="282"/>
      <c r="L385" s="281">
        <v>0</v>
      </c>
      <c r="M385" s="283">
        <v>419.9</v>
      </c>
      <c r="N385" s="284">
        <v>0.1114</v>
      </c>
      <c r="O385" s="285">
        <v>0</v>
      </c>
      <c r="P385" s="266"/>
      <c r="Q385" s="266"/>
      <c r="R385" s="267">
        <v>0</v>
      </c>
      <c r="T385" s="384" t="s">
        <v>1569</v>
      </c>
      <c r="V385" s="265" t="s">
        <v>611</v>
      </c>
    </row>
    <row r="386" spans="1:22" s="265" customFormat="1" ht="18.75" x14ac:dyDescent="0.3">
      <c r="A386" s="265">
        <v>47</v>
      </c>
      <c r="B386" s="265" t="s">
        <v>208</v>
      </c>
      <c r="C386" s="384" t="s">
        <v>209</v>
      </c>
      <c r="D386" s="385" t="s">
        <v>1539</v>
      </c>
      <c r="E386" s="313" t="s">
        <v>16</v>
      </c>
      <c r="F386" s="313"/>
      <c r="G386" s="211"/>
      <c r="H386" s="211"/>
      <c r="I386" s="287">
        <f t="shared" si="62"/>
        <v>0</v>
      </c>
      <c r="L386" s="281"/>
      <c r="M386" s="421">
        <v>0</v>
      </c>
      <c r="N386" s="414">
        <v>0</v>
      </c>
      <c r="O386" s="423"/>
      <c r="P386" s="424"/>
      <c r="Q386" s="424"/>
      <c r="R386" s="423"/>
      <c r="S386" s="384" t="s">
        <v>107</v>
      </c>
      <c r="T386" s="384" t="s">
        <v>1567</v>
      </c>
      <c r="V386" s="265" t="s">
        <v>1520</v>
      </c>
    </row>
    <row r="387" spans="1:22" s="211" customFormat="1" ht="18.75" x14ac:dyDescent="0.3">
      <c r="A387" s="211">
        <v>278</v>
      </c>
      <c r="B387" s="211" t="s">
        <v>371</v>
      </c>
      <c r="C387" s="378" t="s">
        <v>388</v>
      </c>
      <c r="D387" s="379" t="s">
        <v>704</v>
      </c>
      <c r="E387" s="224" t="s">
        <v>4</v>
      </c>
      <c r="G387" s="281">
        <v>183522</v>
      </c>
      <c r="H387" s="281">
        <v>183522</v>
      </c>
      <c r="I387" s="287">
        <f t="shared" si="62"/>
        <v>0</v>
      </c>
      <c r="J387" s="266"/>
      <c r="L387" s="287"/>
      <c r="M387" s="272">
        <v>1623.75</v>
      </c>
      <c r="N387" s="273">
        <v>9.64E-2</v>
      </c>
      <c r="O387" s="267"/>
      <c r="P387" s="266"/>
      <c r="Q387" s="266"/>
      <c r="R387" s="267"/>
      <c r="S387" s="211" t="s">
        <v>107</v>
      </c>
      <c r="T387" s="378" t="s">
        <v>1571</v>
      </c>
      <c r="U387" s="211" t="s">
        <v>752</v>
      </c>
      <c r="V387" s="211" t="s">
        <v>728</v>
      </c>
    </row>
    <row r="388" spans="1:22" s="211" customFormat="1" ht="18.75" x14ac:dyDescent="0.3">
      <c r="A388" s="211">
        <v>330</v>
      </c>
      <c r="B388" s="225">
        <v>1661</v>
      </c>
      <c r="C388" s="378" t="s">
        <v>627</v>
      </c>
      <c r="D388" s="378" t="s">
        <v>730</v>
      </c>
      <c r="E388" s="211" t="s">
        <v>4</v>
      </c>
      <c r="G388" s="281">
        <v>284803</v>
      </c>
      <c r="H388" s="281">
        <v>285022</v>
      </c>
      <c r="I388" s="287">
        <f t="shared" si="62"/>
        <v>219</v>
      </c>
      <c r="M388" s="272">
        <v>3502.37</v>
      </c>
      <c r="N388" s="211">
        <v>9.8199999999999996E-2</v>
      </c>
      <c r="O388" s="267"/>
      <c r="S388" s="211" t="s">
        <v>299</v>
      </c>
      <c r="T388" s="378" t="s">
        <v>1572</v>
      </c>
      <c r="U388" s="211">
        <v>48</v>
      </c>
      <c r="V388" s="211" t="s">
        <v>933</v>
      </c>
    </row>
    <row r="389" spans="1:22" s="265" customFormat="1" ht="16.5" customHeight="1" x14ac:dyDescent="0.3">
      <c r="A389" s="265">
        <v>33</v>
      </c>
      <c r="C389" s="384" t="s">
        <v>205</v>
      </c>
      <c r="D389" s="385" t="s">
        <v>1130</v>
      </c>
      <c r="E389" s="313" t="s">
        <v>4</v>
      </c>
      <c r="F389" s="313"/>
      <c r="G389" s="281">
        <v>116141</v>
      </c>
      <c r="H389" s="281">
        <v>116141</v>
      </c>
      <c r="I389" s="281">
        <f t="shared" si="62"/>
        <v>0</v>
      </c>
      <c r="L389" s="281"/>
      <c r="M389" s="283">
        <v>3664.39</v>
      </c>
      <c r="N389" s="284">
        <v>7.5600000000000001E-2</v>
      </c>
      <c r="O389" s="285"/>
      <c r="P389" s="282"/>
      <c r="Q389" s="282"/>
      <c r="R389" s="285"/>
      <c r="S389" s="265" t="s">
        <v>552</v>
      </c>
      <c r="T389" s="384" t="s">
        <v>1598</v>
      </c>
      <c r="V389" s="265" t="s">
        <v>1132</v>
      </c>
    </row>
    <row r="390" spans="1:22" s="265" customFormat="1" ht="16.5" customHeight="1" x14ac:dyDescent="0.3">
      <c r="A390" s="265">
        <v>33</v>
      </c>
      <c r="B390" s="280">
        <v>1034</v>
      </c>
      <c r="C390" s="384" t="s">
        <v>205</v>
      </c>
      <c r="D390" s="385" t="s">
        <v>1131</v>
      </c>
      <c r="E390" s="313" t="s">
        <v>4</v>
      </c>
      <c r="F390" s="313"/>
      <c r="G390" s="281">
        <v>120715</v>
      </c>
      <c r="H390" s="281">
        <v>120715</v>
      </c>
      <c r="I390" s="281">
        <f t="shared" si="62"/>
        <v>0</v>
      </c>
      <c r="L390" s="281"/>
      <c r="M390" s="283">
        <v>3664.39</v>
      </c>
      <c r="N390" s="284">
        <v>7.5600000000000001E-2</v>
      </c>
      <c r="O390" s="285"/>
      <c r="P390" s="282"/>
      <c r="Q390" s="282"/>
      <c r="R390" s="285"/>
      <c r="S390" s="265" t="s">
        <v>552</v>
      </c>
      <c r="T390" s="384" t="s">
        <v>1598</v>
      </c>
      <c r="V390" s="265" t="s">
        <v>1132</v>
      </c>
    </row>
    <row r="391" spans="1:22" s="265" customFormat="1" ht="16.5" customHeight="1" x14ac:dyDescent="0.3">
      <c r="A391" s="265">
        <v>33</v>
      </c>
      <c r="B391" s="280">
        <v>1034</v>
      </c>
      <c r="C391" s="384" t="s">
        <v>205</v>
      </c>
      <c r="D391" s="385" t="s">
        <v>1284</v>
      </c>
      <c r="E391" s="224" t="s">
        <v>4</v>
      </c>
      <c r="F391" s="313"/>
      <c r="G391" s="281">
        <v>77906</v>
      </c>
      <c r="H391" s="281">
        <v>77906</v>
      </c>
      <c r="I391" s="281">
        <f t="shared" si="62"/>
        <v>0</v>
      </c>
      <c r="L391" s="281"/>
      <c r="M391" s="283">
        <v>3934.6</v>
      </c>
      <c r="N391" s="284">
        <v>7.1999999999999995E-2</v>
      </c>
      <c r="O391" s="285"/>
      <c r="P391" s="282"/>
      <c r="Q391" s="282"/>
      <c r="R391" s="285"/>
      <c r="S391" s="265" t="s">
        <v>552</v>
      </c>
      <c r="T391" s="384" t="s">
        <v>1598</v>
      </c>
      <c r="V391" s="265" t="s">
        <v>1290</v>
      </c>
    </row>
    <row r="392" spans="1:22" s="265" customFormat="1" ht="16.5" customHeight="1" x14ac:dyDescent="0.3">
      <c r="A392" s="265">
        <v>33</v>
      </c>
      <c r="B392" s="280">
        <v>1034</v>
      </c>
      <c r="C392" s="384" t="s">
        <v>205</v>
      </c>
      <c r="D392" s="385" t="s">
        <v>1285</v>
      </c>
      <c r="E392" s="224" t="s">
        <v>4</v>
      </c>
      <c r="F392" s="313"/>
      <c r="G392" s="281">
        <v>62570</v>
      </c>
      <c r="H392" s="281">
        <v>62570</v>
      </c>
      <c r="I392" s="281">
        <f t="shared" si="62"/>
        <v>0</v>
      </c>
      <c r="L392" s="281"/>
      <c r="M392" s="283">
        <v>3934.6</v>
      </c>
      <c r="N392" s="284">
        <v>7.1999999999999995E-2</v>
      </c>
      <c r="O392" s="285"/>
      <c r="P392" s="282"/>
      <c r="Q392" s="282"/>
      <c r="R392" s="285"/>
      <c r="S392" s="265" t="s">
        <v>552</v>
      </c>
      <c r="T392" s="384" t="s">
        <v>1598</v>
      </c>
      <c r="V392" s="265" t="s">
        <v>1290</v>
      </c>
    </row>
    <row r="393" spans="1:22" s="265" customFormat="1" ht="16.5" customHeight="1" x14ac:dyDescent="0.3">
      <c r="A393" s="265">
        <v>33</v>
      </c>
      <c r="B393" s="280">
        <v>1034</v>
      </c>
      <c r="C393" s="384" t="s">
        <v>205</v>
      </c>
      <c r="D393" s="385" t="s">
        <v>1286</v>
      </c>
      <c r="E393" s="224" t="s">
        <v>4</v>
      </c>
      <c r="F393" s="313"/>
      <c r="G393" s="281">
        <v>76512</v>
      </c>
      <c r="H393" s="281">
        <v>76512</v>
      </c>
      <c r="I393" s="281">
        <f t="shared" si="62"/>
        <v>0</v>
      </c>
      <c r="L393" s="281"/>
      <c r="M393" s="283">
        <v>3934.6</v>
      </c>
      <c r="N393" s="284">
        <v>7.1999999999999995E-2</v>
      </c>
      <c r="O393" s="285"/>
      <c r="P393" s="282"/>
      <c r="Q393" s="282"/>
      <c r="R393" s="285"/>
      <c r="S393" s="265" t="s">
        <v>552</v>
      </c>
      <c r="T393" s="384" t="s">
        <v>1598</v>
      </c>
      <c r="V393" s="265" t="s">
        <v>1290</v>
      </c>
    </row>
    <row r="394" spans="1:22" s="265" customFormat="1" ht="16.5" customHeight="1" x14ac:dyDescent="0.3">
      <c r="A394" s="265">
        <v>33</v>
      </c>
      <c r="B394" s="280">
        <v>1034</v>
      </c>
      <c r="C394" s="384" t="s">
        <v>205</v>
      </c>
      <c r="D394" s="385" t="s">
        <v>1287</v>
      </c>
      <c r="E394" s="224" t="s">
        <v>4</v>
      </c>
      <c r="F394" s="313"/>
      <c r="G394" s="281">
        <v>60677</v>
      </c>
      <c r="H394" s="281">
        <v>60677</v>
      </c>
      <c r="I394" s="281">
        <f t="shared" si="62"/>
        <v>0</v>
      </c>
      <c r="L394" s="281"/>
      <c r="M394" s="283">
        <v>3934.6</v>
      </c>
      <c r="N394" s="284">
        <v>7.1999999999999995E-2</v>
      </c>
      <c r="O394" s="285"/>
      <c r="P394" s="282"/>
      <c r="Q394" s="282"/>
      <c r="R394" s="285"/>
      <c r="S394" s="265" t="s">
        <v>552</v>
      </c>
      <c r="T394" s="384" t="s">
        <v>1598</v>
      </c>
      <c r="V394" s="265" t="s">
        <v>1290</v>
      </c>
    </row>
    <row r="395" spans="1:22" s="265" customFormat="1" ht="16.5" customHeight="1" x14ac:dyDescent="0.3">
      <c r="A395" s="265">
        <v>33</v>
      </c>
      <c r="B395" s="280">
        <v>1034</v>
      </c>
      <c r="C395" s="384" t="s">
        <v>205</v>
      </c>
      <c r="D395" s="385" t="s">
        <v>1288</v>
      </c>
      <c r="E395" s="224" t="s">
        <v>4</v>
      </c>
      <c r="F395" s="313"/>
      <c r="G395" s="281">
        <v>49403</v>
      </c>
      <c r="H395" s="281">
        <v>49403</v>
      </c>
      <c r="I395" s="281">
        <f t="shared" si="62"/>
        <v>0</v>
      </c>
      <c r="L395" s="281"/>
      <c r="M395" s="283">
        <v>3934.6</v>
      </c>
      <c r="N395" s="284">
        <v>7.1999999999999995E-2</v>
      </c>
      <c r="O395" s="285"/>
      <c r="P395" s="282"/>
      <c r="Q395" s="282"/>
      <c r="R395" s="285"/>
      <c r="S395" s="265" t="s">
        <v>552</v>
      </c>
      <c r="T395" s="384" t="s">
        <v>1598</v>
      </c>
      <c r="V395" s="265" t="s">
        <v>1290</v>
      </c>
    </row>
    <row r="396" spans="1:22" s="265" customFormat="1" ht="16.5" customHeight="1" x14ac:dyDescent="0.3">
      <c r="A396" s="265">
        <v>33</v>
      </c>
      <c r="B396" s="280">
        <v>1034</v>
      </c>
      <c r="C396" s="384" t="s">
        <v>205</v>
      </c>
      <c r="D396" s="385" t="s">
        <v>1289</v>
      </c>
      <c r="E396" s="224" t="s">
        <v>4</v>
      </c>
      <c r="F396" s="313"/>
      <c r="G396" s="281">
        <v>50157</v>
      </c>
      <c r="H396" s="281">
        <v>50157</v>
      </c>
      <c r="I396" s="281">
        <f t="shared" si="62"/>
        <v>0</v>
      </c>
      <c r="L396" s="281"/>
      <c r="M396" s="283">
        <v>3934.6</v>
      </c>
      <c r="N396" s="284">
        <v>7.1999999999999995E-2</v>
      </c>
      <c r="O396" s="285"/>
      <c r="P396" s="282"/>
      <c r="Q396" s="282"/>
      <c r="R396" s="285"/>
      <c r="S396" s="265" t="s">
        <v>552</v>
      </c>
      <c r="T396" s="384" t="s">
        <v>1598</v>
      </c>
      <c r="V396" s="265" t="s">
        <v>1290</v>
      </c>
    </row>
    <row r="397" spans="1:22" s="211" customFormat="1" ht="18.75" x14ac:dyDescent="0.3">
      <c r="A397" s="211">
        <v>190</v>
      </c>
      <c r="B397" s="401" t="s">
        <v>242</v>
      </c>
      <c r="C397" s="378" t="s">
        <v>243</v>
      </c>
      <c r="D397" s="379" t="s">
        <v>348</v>
      </c>
      <c r="E397" s="224" t="s">
        <v>4</v>
      </c>
      <c r="G397" s="281">
        <v>487332</v>
      </c>
      <c r="H397" s="281">
        <v>487332</v>
      </c>
      <c r="I397" s="287">
        <f t="shared" si="62"/>
        <v>0</v>
      </c>
      <c r="J397" s="266"/>
      <c r="L397" s="287">
        <f>K397-J397</f>
        <v>0</v>
      </c>
      <c r="M397" s="316">
        <v>2363.25</v>
      </c>
      <c r="N397" s="273">
        <v>0</v>
      </c>
      <c r="O397" s="267">
        <v>137035</v>
      </c>
      <c r="P397" s="266"/>
      <c r="Q397" s="266"/>
      <c r="R397" s="267">
        <v>0</v>
      </c>
      <c r="S397" s="211" t="s">
        <v>107</v>
      </c>
      <c r="T397" s="378" t="s">
        <v>1584</v>
      </c>
      <c r="V397" s="211" t="s">
        <v>1355</v>
      </c>
    </row>
    <row r="398" spans="1:22" s="211" customFormat="1" ht="18.75" x14ac:dyDescent="0.3">
      <c r="A398" s="211">
        <v>319</v>
      </c>
      <c r="B398" s="378" t="s">
        <v>474</v>
      </c>
      <c r="C398" s="378" t="s">
        <v>448</v>
      </c>
      <c r="D398" s="379" t="s">
        <v>449</v>
      </c>
      <c r="E398" s="224" t="s">
        <v>4</v>
      </c>
      <c r="G398" s="281">
        <v>272285</v>
      </c>
      <c r="H398" s="281">
        <v>272285</v>
      </c>
      <c r="I398" s="287">
        <f t="shared" si="62"/>
        <v>0</v>
      </c>
      <c r="J398" s="266"/>
      <c r="L398" s="287">
        <f>K398-J398</f>
        <v>0</v>
      </c>
      <c r="M398" s="272">
        <v>1581.52</v>
      </c>
      <c r="N398" s="429">
        <v>9.9400000000000002E-2</v>
      </c>
      <c r="O398" s="292">
        <v>11155</v>
      </c>
      <c r="P398" s="266"/>
      <c r="Q398" s="266"/>
      <c r="R398" s="292">
        <v>0</v>
      </c>
      <c r="S398" s="211" t="s">
        <v>107</v>
      </c>
      <c r="T398" s="378" t="s">
        <v>1585</v>
      </c>
    </row>
    <row r="399" spans="1:22" s="211" customFormat="1" ht="18.75" x14ac:dyDescent="0.3">
      <c r="A399" s="307" t="s">
        <v>920</v>
      </c>
      <c r="B399" s="401">
        <v>1683</v>
      </c>
      <c r="C399" s="378" t="s">
        <v>636</v>
      </c>
      <c r="D399" s="378" t="s">
        <v>771</v>
      </c>
      <c r="E399" s="211" t="s">
        <v>4</v>
      </c>
      <c r="G399" s="281">
        <v>170783</v>
      </c>
      <c r="H399" s="281">
        <v>170783</v>
      </c>
      <c r="I399" s="287">
        <f t="shared" si="62"/>
        <v>0</v>
      </c>
      <c r="M399" s="272">
        <v>2356.31</v>
      </c>
      <c r="N399" s="211">
        <v>8.8499999999999995E-2</v>
      </c>
      <c r="O399" s="267" t="s">
        <v>638</v>
      </c>
      <c r="S399" s="378" t="s">
        <v>107</v>
      </c>
      <c r="T399" s="378" t="s">
        <v>1583</v>
      </c>
      <c r="V399" s="211" t="s">
        <v>772</v>
      </c>
    </row>
    <row r="400" spans="1:22" s="211" customFormat="1" ht="18.75" x14ac:dyDescent="0.3">
      <c r="A400" s="211">
        <v>330</v>
      </c>
      <c r="B400" s="401">
        <v>1706</v>
      </c>
      <c r="C400" s="378" t="s">
        <v>679</v>
      </c>
      <c r="D400" s="378" t="s">
        <v>1079</v>
      </c>
      <c r="E400" s="211" t="s">
        <v>4</v>
      </c>
      <c r="G400" s="281">
        <v>141114</v>
      </c>
      <c r="H400" s="281">
        <v>141114</v>
      </c>
      <c r="I400" s="287">
        <f t="shared" si="62"/>
        <v>0</v>
      </c>
      <c r="M400" s="308">
        <v>2465.8200000000002</v>
      </c>
      <c r="N400" s="402">
        <v>9.5500000000000002E-2</v>
      </c>
      <c r="O400" s="403"/>
      <c r="P400" s="378"/>
      <c r="Q400" s="378"/>
      <c r="R400" s="378"/>
      <c r="S400" s="378" t="s">
        <v>303</v>
      </c>
      <c r="T400" s="378" t="s">
        <v>1582</v>
      </c>
      <c r="V400" s="430" t="s">
        <v>1082</v>
      </c>
    </row>
    <row r="401" spans="1:22" s="211" customFormat="1" ht="17.25" customHeight="1" x14ac:dyDescent="0.3">
      <c r="A401" s="211">
        <v>94</v>
      </c>
      <c r="B401" s="320" t="s">
        <v>223</v>
      </c>
      <c r="C401" s="378" t="s">
        <v>224</v>
      </c>
      <c r="D401" s="379" t="s">
        <v>524</v>
      </c>
      <c r="E401" s="224" t="s">
        <v>4</v>
      </c>
      <c r="F401" s="224"/>
      <c r="G401" s="281">
        <v>303043</v>
      </c>
      <c r="H401" s="281"/>
      <c r="I401" s="287">
        <f t="shared" ref="I401:I409" si="63">H401-G401</f>
        <v>-303043</v>
      </c>
      <c r="J401" s="266"/>
      <c r="L401" s="287">
        <f>K401-J401</f>
        <v>0</v>
      </c>
      <c r="M401" s="308">
        <v>1994.76</v>
      </c>
      <c r="N401" s="311">
        <v>9.7000000000000003E-2</v>
      </c>
      <c r="O401" s="403">
        <v>31</v>
      </c>
      <c r="P401" s="431"/>
      <c r="Q401" s="431"/>
      <c r="R401" s="403">
        <v>0</v>
      </c>
      <c r="S401" s="378" t="s">
        <v>107</v>
      </c>
      <c r="T401" s="378" t="s">
        <v>1609</v>
      </c>
    </row>
    <row r="402" spans="1:22" s="211" customFormat="1" ht="18.75" x14ac:dyDescent="0.3">
      <c r="A402" s="211">
        <v>330</v>
      </c>
      <c r="B402" s="401">
        <v>1661</v>
      </c>
      <c r="C402" s="378" t="s">
        <v>627</v>
      </c>
      <c r="D402" s="378" t="s">
        <v>632</v>
      </c>
      <c r="E402" s="211" t="s">
        <v>4</v>
      </c>
      <c r="G402" s="281">
        <v>293874</v>
      </c>
      <c r="H402" s="281"/>
      <c r="I402" s="287">
        <f t="shared" si="63"/>
        <v>-293874</v>
      </c>
      <c r="M402" s="272">
        <v>3562.55</v>
      </c>
      <c r="N402" s="288">
        <v>0.1026</v>
      </c>
      <c r="O402" s="267">
        <v>0</v>
      </c>
      <c r="S402" s="211" t="s">
        <v>299</v>
      </c>
      <c r="T402" s="434" t="s">
        <v>1611</v>
      </c>
      <c r="U402" s="211" t="s">
        <v>661</v>
      </c>
    </row>
    <row r="403" spans="1:22" s="211" customFormat="1" ht="18.75" x14ac:dyDescent="0.3">
      <c r="A403" s="211">
        <v>330</v>
      </c>
      <c r="B403" s="401">
        <v>1661</v>
      </c>
      <c r="C403" s="378" t="s">
        <v>627</v>
      </c>
      <c r="D403" s="378" t="s">
        <v>665</v>
      </c>
      <c r="E403" s="211" t="s">
        <v>4</v>
      </c>
      <c r="G403" s="281">
        <v>286847</v>
      </c>
      <c r="H403" s="281"/>
      <c r="I403" s="287">
        <f t="shared" si="63"/>
        <v>-286847</v>
      </c>
      <c r="M403" s="272">
        <v>3377.18</v>
      </c>
      <c r="N403" s="288">
        <v>0.1026</v>
      </c>
      <c r="O403" s="267">
        <v>0</v>
      </c>
      <c r="S403" s="211" t="s">
        <v>299</v>
      </c>
      <c r="T403" s="434" t="s">
        <v>1611</v>
      </c>
      <c r="U403" s="211">
        <v>48</v>
      </c>
    </row>
    <row r="404" spans="1:22" s="211" customFormat="1" ht="18.75" x14ac:dyDescent="0.3">
      <c r="A404" s="211">
        <v>326</v>
      </c>
      <c r="B404" s="432">
        <v>1665</v>
      </c>
      <c r="C404" s="378" t="s">
        <v>571</v>
      </c>
      <c r="D404" s="378" t="s">
        <v>765</v>
      </c>
      <c r="E404" s="211" t="s">
        <v>4</v>
      </c>
      <c r="G404" s="281">
        <v>548204</v>
      </c>
      <c r="H404" s="281">
        <v>548204</v>
      </c>
      <c r="I404" s="287">
        <f t="shared" si="63"/>
        <v>0</v>
      </c>
      <c r="J404" s="266"/>
      <c r="L404" s="287"/>
      <c r="M404" s="272">
        <v>2989.44</v>
      </c>
      <c r="N404" s="273">
        <v>9.8100000000000007E-2</v>
      </c>
      <c r="O404" s="267">
        <v>0</v>
      </c>
      <c r="P404" s="266"/>
      <c r="Q404" s="266"/>
      <c r="R404" s="267"/>
      <c r="S404" s="265" t="s">
        <v>303</v>
      </c>
      <c r="T404" s="378" t="s">
        <v>1618</v>
      </c>
    </row>
    <row r="405" spans="1:22" s="211" customFormat="1" ht="18.75" x14ac:dyDescent="0.3">
      <c r="A405" s="211">
        <v>330</v>
      </c>
      <c r="B405" s="401">
        <v>1706</v>
      </c>
      <c r="C405" s="378" t="s">
        <v>679</v>
      </c>
      <c r="D405" s="378" t="s">
        <v>677</v>
      </c>
      <c r="E405" s="211" t="s">
        <v>4</v>
      </c>
      <c r="G405" s="281">
        <v>425625</v>
      </c>
      <c r="H405" s="281"/>
      <c r="I405" s="287">
        <f t="shared" si="63"/>
        <v>-425625</v>
      </c>
      <c r="M405" s="272">
        <v>2471.52</v>
      </c>
      <c r="N405" s="288">
        <v>9.64E-2</v>
      </c>
      <c r="O405" s="211">
        <v>0</v>
      </c>
      <c r="S405" s="211" t="s">
        <v>303</v>
      </c>
      <c r="T405" s="378" t="s">
        <v>1616</v>
      </c>
      <c r="V405" s="211" t="s">
        <v>678</v>
      </c>
    </row>
    <row r="406" spans="1:22" s="211" customFormat="1" ht="18.75" x14ac:dyDescent="0.3">
      <c r="A406" s="211">
        <v>330</v>
      </c>
      <c r="B406" s="401">
        <v>1706</v>
      </c>
      <c r="C406" s="378" t="s">
        <v>679</v>
      </c>
      <c r="D406" s="378" t="s">
        <v>663</v>
      </c>
      <c r="E406" s="211" t="s">
        <v>4</v>
      </c>
      <c r="G406" s="281">
        <v>503029</v>
      </c>
      <c r="H406" s="281"/>
      <c r="I406" s="287">
        <f t="shared" si="63"/>
        <v>-503029</v>
      </c>
      <c r="M406" s="272">
        <v>2471.52</v>
      </c>
      <c r="N406" s="288">
        <v>9.64E-2</v>
      </c>
      <c r="O406" s="267">
        <v>0</v>
      </c>
      <c r="S406" s="211" t="s">
        <v>303</v>
      </c>
      <c r="T406" s="378" t="s">
        <v>1617</v>
      </c>
      <c r="V406" s="211" t="s">
        <v>664</v>
      </c>
    </row>
    <row r="407" spans="1:22" s="211" customFormat="1" ht="18.75" x14ac:dyDescent="0.3">
      <c r="B407" s="378">
        <v>1863</v>
      </c>
      <c r="C407" s="384" t="s">
        <v>1008</v>
      </c>
      <c r="D407" s="378" t="s">
        <v>964</v>
      </c>
      <c r="E407" s="211" t="s">
        <v>4</v>
      </c>
      <c r="I407" s="287">
        <f t="shared" si="63"/>
        <v>0</v>
      </c>
      <c r="M407" s="272">
        <v>4776.3999999999996</v>
      </c>
      <c r="N407" s="211">
        <v>0</v>
      </c>
      <c r="S407" s="211" t="s">
        <v>107</v>
      </c>
      <c r="T407" s="378" t="s">
        <v>1620</v>
      </c>
    </row>
    <row r="408" spans="1:22" s="211" customFormat="1" ht="18.75" x14ac:dyDescent="0.3">
      <c r="B408" s="378">
        <v>1863</v>
      </c>
      <c r="C408" s="384" t="s">
        <v>1008</v>
      </c>
      <c r="D408" s="385" t="s">
        <v>966</v>
      </c>
      <c r="E408" s="211" t="s">
        <v>4</v>
      </c>
      <c r="I408" s="287">
        <f t="shared" si="63"/>
        <v>0</v>
      </c>
      <c r="M408" s="272">
        <v>3273.55</v>
      </c>
      <c r="N408" s="211">
        <v>0</v>
      </c>
      <c r="S408" s="211" t="s">
        <v>107</v>
      </c>
      <c r="T408" s="378" t="s">
        <v>1614</v>
      </c>
    </row>
    <row r="409" spans="1:22" s="211" customFormat="1" ht="18.75" x14ac:dyDescent="0.3">
      <c r="B409" s="378" t="s">
        <v>1156</v>
      </c>
      <c r="C409" s="378" t="s">
        <v>1157</v>
      </c>
      <c r="D409" s="379" t="s">
        <v>967</v>
      </c>
      <c r="E409" s="211" t="s">
        <v>4</v>
      </c>
      <c r="I409" s="287">
        <f t="shared" si="63"/>
        <v>0</v>
      </c>
      <c r="M409" s="272">
        <v>4227.24</v>
      </c>
      <c r="N409" s="211">
        <v>0</v>
      </c>
      <c r="Q409" s="272">
        <v>4348.91</v>
      </c>
      <c r="S409" s="211" t="s">
        <v>107</v>
      </c>
      <c r="T409" s="378" t="s">
        <v>1631</v>
      </c>
    </row>
    <row r="410" spans="1:22" s="211" customFormat="1" ht="18.75" x14ac:dyDescent="0.3">
      <c r="B410" s="269">
        <v>1745</v>
      </c>
      <c r="C410" s="378" t="s">
        <v>972</v>
      </c>
      <c r="D410" s="378" t="s">
        <v>1172</v>
      </c>
      <c r="E410" s="211" t="s">
        <v>4</v>
      </c>
      <c r="G410" s="281">
        <v>43627</v>
      </c>
      <c r="H410" s="281"/>
      <c r="I410" s="287">
        <f>H410-G410</f>
        <v>-43627</v>
      </c>
      <c r="M410" s="272">
        <v>1996.81</v>
      </c>
      <c r="N410" s="211">
        <v>9.9000000000000005E-2</v>
      </c>
      <c r="S410" s="211" t="s">
        <v>107</v>
      </c>
      <c r="T410" s="378" t="s">
        <v>1619</v>
      </c>
      <c r="V410" s="211" t="s">
        <v>1177</v>
      </c>
    </row>
    <row r="411" spans="1:22" s="211" customFormat="1" ht="18.75" x14ac:dyDescent="0.3">
      <c r="A411" s="211">
        <v>192</v>
      </c>
      <c r="B411" s="437" t="s">
        <v>242</v>
      </c>
      <c r="C411" s="378" t="s">
        <v>243</v>
      </c>
      <c r="D411" s="379" t="s">
        <v>499</v>
      </c>
      <c r="E411" s="224" t="s">
        <v>4</v>
      </c>
      <c r="G411" s="281">
        <v>397539</v>
      </c>
      <c r="H411" s="281"/>
      <c r="I411" s="287">
        <f>H411-G411</f>
        <v>-397539</v>
      </c>
      <c r="J411" s="266"/>
      <c r="L411" s="287"/>
      <c r="M411" s="316">
        <v>2520.4499999999998</v>
      </c>
      <c r="N411" s="273">
        <v>0.1004</v>
      </c>
      <c r="O411" s="267"/>
      <c r="P411" s="266"/>
      <c r="Q411" s="266"/>
      <c r="R411" s="267">
        <v>0</v>
      </c>
      <c r="S411" s="211" t="s">
        <v>107</v>
      </c>
      <c r="T411" s="378" t="s">
        <v>1610</v>
      </c>
    </row>
    <row r="412" spans="1:22" s="211" customFormat="1" ht="18.75" x14ac:dyDescent="0.3">
      <c r="B412" s="378">
        <v>1863</v>
      </c>
      <c r="C412" s="384" t="s">
        <v>1008</v>
      </c>
      <c r="D412" s="378" t="s">
        <v>965</v>
      </c>
      <c r="E412" s="211" t="s">
        <v>4</v>
      </c>
      <c r="I412" s="287">
        <f>H412-G412</f>
        <v>0</v>
      </c>
      <c r="M412" s="272">
        <v>4776.3999999999996</v>
      </c>
      <c r="N412" s="211">
        <v>0</v>
      </c>
      <c r="S412" s="211" t="s">
        <v>107</v>
      </c>
      <c r="T412" s="378" t="s">
        <v>1631</v>
      </c>
    </row>
    <row r="413" spans="1:22" s="211" customFormat="1" ht="18.75" x14ac:dyDescent="0.3">
      <c r="B413" s="378" t="s">
        <v>1156</v>
      </c>
      <c r="C413" s="378" t="s">
        <v>1157</v>
      </c>
      <c r="D413" s="379" t="s">
        <v>921</v>
      </c>
      <c r="E413" s="211" t="s">
        <v>4</v>
      </c>
      <c r="I413" s="287">
        <f>H413-G413</f>
        <v>0</v>
      </c>
      <c r="M413" s="272">
        <v>4173.47</v>
      </c>
      <c r="N413" s="211">
        <v>0</v>
      </c>
      <c r="Q413" s="272">
        <v>4348.91</v>
      </c>
      <c r="S413" s="211" t="s">
        <v>107</v>
      </c>
      <c r="T413" s="378" t="s">
        <v>1615</v>
      </c>
    </row>
    <row r="414" spans="1:22" s="211" customFormat="1" ht="18.75" x14ac:dyDescent="0.3">
      <c r="A414" s="211">
        <v>295</v>
      </c>
      <c r="B414" s="211" t="s">
        <v>367</v>
      </c>
      <c r="C414" s="378" t="s">
        <v>383</v>
      </c>
      <c r="D414" s="449" t="s">
        <v>422</v>
      </c>
      <c r="E414" s="224" t="s">
        <v>4</v>
      </c>
      <c r="G414" s="281">
        <v>214460</v>
      </c>
      <c r="H414" s="281">
        <v>214460</v>
      </c>
      <c r="I414" s="287">
        <f t="shared" ref="I414" si="64">H414-G414</f>
        <v>0</v>
      </c>
      <c r="J414" s="266"/>
      <c r="L414" s="287">
        <f>K414-J414</f>
        <v>0</v>
      </c>
      <c r="M414" s="272">
        <v>1586.0638313609468</v>
      </c>
      <c r="N414" s="273">
        <v>9.8400000000000001E-2</v>
      </c>
      <c r="O414" s="267">
        <v>23595</v>
      </c>
      <c r="P414" s="266"/>
      <c r="Q414" s="266"/>
      <c r="R414" s="267">
        <v>0</v>
      </c>
      <c r="S414" s="211" t="s">
        <v>107</v>
      </c>
      <c r="T414" s="378" t="s">
        <v>1714</v>
      </c>
    </row>
    <row r="415" spans="1:22" s="211" customFormat="1" ht="17.25" customHeight="1" x14ac:dyDescent="0.3">
      <c r="A415" s="211" t="s">
        <v>1514</v>
      </c>
      <c r="B415" s="265">
        <v>2017</v>
      </c>
      <c r="C415" s="384" t="s">
        <v>1429</v>
      </c>
      <c r="D415" s="384" t="s">
        <v>1430</v>
      </c>
      <c r="E415" s="211" t="s">
        <v>4</v>
      </c>
      <c r="G415" s="281">
        <v>102393</v>
      </c>
      <c r="H415" s="281">
        <v>102393</v>
      </c>
      <c r="I415" s="287">
        <f t="shared" ref="I415:I424" si="65">H415-G415</f>
        <v>0</v>
      </c>
      <c r="J415" s="214">
        <v>579</v>
      </c>
      <c r="K415" s="214">
        <v>647240</v>
      </c>
      <c r="M415" s="270">
        <v>3398.65</v>
      </c>
      <c r="N415" s="211">
        <v>9.5000000000000001E-2</v>
      </c>
      <c r="S415" s="211" t="s">
        <v>303</v>
      </c>
      <c r="T415" s="378" t="s">
        <v>1698</v>
      </c>
      <c r="V415" s="211" t="s">
        <v>1433</v>
      </c>
    </row>
    <row r="416" spans="1:22" s="211" customFormat="1" ht="18.75" x14ac:dyDescent="0.3">
      <c r="B416" s="265">
        <v>2017</v>
      </c>
      <c r="C416" s="384" t="s">
        <v>1429</v>
      </c>
      <c r="D416" s="384" t="s">
        <v>1448</v>
      </c>
      <c r="E416" s="211" t="s">
        <v>4</v>
      </c>
      <c r="G416" s="281">
        <v>117212</v>
      </c>
      <c r="H416" s="281">
        <v>117212</v>
      </c>
      <c r="I416" s="287">
        <f t="shared" si="65"/>
        <v>0</v>
      </c>
      <c r="J416" s="211">
        <v>5792</v>
      </c>
      <c r="K416" s="211">
        <v>600344</v>
      </c>
      <c r="M416" s="270">
        <v>3575.31</v>
      </c>
      <c r="N416" s="211">
        <v>9.5000000000000001E-2</v>
      </c>
      <c r="S416" s="211" t="s">
        <v>303</v>
      </c>
      <c r="T416" s="378" t="s">
        <v>1687</v>
      </c>
      <c r="V416" s="211" t="s">
        <v>1453</v>
      </c>
    </row>
    <row r="417" spans="1:22" s="211" customFormat="1" ht="18.75" x14ac:dyDescent="0.3">
      <c r="B417" s="265">
        <v>2017</v>
      </c>
      <c r="C417" s="384" t="s">
        <v>1429</v>
      </c>
      <c r="D417" s="384" t="s">
        <v>1449</v>
      </c>
      <c r="E417" s="211" t="s">
        <v>4</v>
      </c>
      <c r="G417" s="281">
        <v>75519</v>
      </c>
      <c r="H417" s="281">
        <v>75519</v>
      </c>
      <c r="I417" s="287">
        <f t="shared" si="65"/>
        <v>0</v>
      </c>
      <c r="J417" s="211">
        <v>5794</v>
      </c>
      <c r="K417" s="211">
        <v>899991</v>
      </c>
      <c r="M417" s="308">
        <v>3695.65</v>
      </c>
      <c r="N417" s="211">
        <v>9.5000000000000001E-2</v>
      </c>
      <c r="S417" s="211" t="s">
        <v>303</v>
      </c>
      <c r="T417" s="378" t="s">
        <v>1698</v>
      </c>
      <c r="V417" s="211" t="s">
        <v>1451</v>
      </c>
    </row>
    <row r="418" spans="1:22" s="211" customFormat="1" ht="18.75" x14ac:dyDescent="0.3">
      <c r="B418" s="265">
        <v>2017</v>
      </c>
      <c r="C418" s="384" t="s">
        <v>1429</v>
      </c>
      <c r="D418" s="384" t="s">
        <v>1450</v>
      </c>
      <c r="E418" s="211" t="s">
        <v>4</v>
      </c>
      <c r="G418" s="281">
        <v>91438</v>
      </c>
      <c r="H418" s="281">
        <v>91438</v>
      </c>
      <c r="I418" s="287">
        <f t="shared" si="65"/>
        <v>0</v>
      </c>
      <c r="J418" s="211">
        <v>567</v>
      </c>
      <c r="K418" s="211">
        <v>682634</v>
      </c>
      <c r="M418" s="308">
        <v>3633.65</v>
      </c>
      <c r="N418" s="211">
        <v>9.5000000000000001E-2</v>
      </c>
      <c r="S418" s="211" t="s">
        <v>303</v>
      </c>
      <c r="T418" s="378" t="s">
        <v>1698</v>
      </c>
      <c r="V418" s="211" t="s">
        <v>1452</v>
      </c>
    </row>
    <row r="419" spans="1:22" s="211" customFormat="1" ht="18.75" x14ac:dyDescent="0.3">
      <c r="A419" s="211" t="s">
        <v>1501</v>
      </c>
      <c r="B419" s="265">
        <v>2017</v>
      </c>
      <c r="C419" s="384" t="s">
        <v>1429</v>
      </c>
      <c r="D419" s="384" t="s">
        <v>1443</v>
      </c>
      <c r="E419" s="211" t="s">
        <v>4</v>
      </c>
      <c r="G419" s="281">
        <v>109341</v>
      </c>
      <c r="H419" s="281">
        <v>109341</v>
      </c>
      <c r="I419" s="287">
        <f t="shared" si="65"/>
        <v>0</v>
      </c>
      <c r="J419" s="211">
        <v>5793</v>
      </c>
      <c r="K419" s="211">
        <v>600332</v>
      </c>
      <c r="M419" s="308">
        <v>3575.31</v>
      </c>
      <c r="N419" s="211">
        <v>9.5000000000000001E-2</v>
      </c>
      <c r="S419" s="211" t="s">
        <v>303</v>
      </c>
      <c r="T419" s="378" t="s">
        <v>1703</v>
      </c>
      <c r="V419" s="211" t="s">
        <v>1444</v>
      </c>
    </row>
    <row r="420" spans="1:22" s="211" customFormat="1" ht="18.75" x14ac:dyDescent="0.3">
      <c r="B420" s="265">
        <v>2017</v>
      </c>
      <c r="C420" s="384" t="s">
        <v>1429</v>
      </c>
      <c r="D420" s="384" t="s">
        <v>1471</v>
      </c>
      <c r="E420" s="211" t="s">
        <v>4</v>
      </c>
      <c r="G420" s="281">
        <v>94877</v>
      </c>
      <c r="H420" s="281">
        <v>94877</v>
      </c>
      <c r="I420" s="287">
        <f t="shared" si="65"/>
        <v>0</v>
      </c>
      <c r="J420" s="211">
        <v>5672</v>
      </c>
      <c r="K420" s="211">
        <v>682635</v>
      </c>
      <c r="M420" s="308">
        <v>3765.65</v>
      </c>
      <c r="N420" s="211">
        <v>9.5000000000000001E-2</v>
      </c>
      <c r="S420" s="211" t="s">
        <v>303</v>
      </c>
      <c r="T420" s="378" t="s">
        <v>1716</v>
      </c>
      <c r="V420" s="211" t="s">
        <v>1472</v>
      </c>
    </row>
    <row r="421" spans="1:22" s="211" customFormat="1" ht="18.75" x14ac:dyDescent="0.3">
      <c r="B421" s="265">
        <v>2013</v>
      </c>
      <c r="C421" s="384" t="s">
        <v>1426</v>
      </c>
      <c r="D421" s="384" t="s">
        <v>1431</v>
      </c>
      <c r="E421" s="211" t="s">
        <v>4</v>
      </c>
      <c r="G421" s="281">
        <v>87930</v>
      </c>
      <c r="H421" s="281">
        <v>87930</v>
      </c>
      <c r="I421" s="287">
        <f t="shared" si="65"/>
        <v>0</v>
      </c>
      <c r="J421" s="211" t="s">
        <v>1684</v>
      </c>
      <c r="M421" s="272">
        <v>3395</v>
      </c>
      <c r="N421" s="211">
        <v>0.09</v>
      </c>
      <c r="S421" s="211" t="s">
        <v>301</v>
      </c>
      <c r="T421" s="378" t="s">
        <v>1694</v>
      </c>
      <c r="V421" s="211" t="s">
        <v>1432</v>
      </c>
    </row>
    <row r="422" spans="1:22" s="211" customFormat="1" ht="18.75" x14ac:dyDescent="0.3">
      <c r="B422" s="265">
        <v>2013</v>
      </c>
      <c r="C422" s="384" t="s">
        <v>1426</v>
      </c>
      <c r="D422" s="384" t="s">
        <v>1434</v>
      </c>
      <c r="E422" s="211" t="s">
        <v>4</v>
      </c>
      <c r="G422" s="281">
        <v>94269</v>
      </c>
      <c r="H422" s="281">
        <v>94269</v>
      </c>
      <c r="I422" s="287">
        <f t="shared" si="65"/>
        <v>0</v>
      </c>
      <c r="J422" s="211" t="s">
        <v>1685</v>
      </c>
      <c r="M422" s="272">
        <v>3395</v>
      </c>
      <c r="N422" s="211">
        <v>0.09</v>
      </c>
      <c r="S422" s="211" t="s">
        <v>301</v>
      </c>
      <c r="T422" s="378" t="s">
        <v>1695</v>
      </c>
      <c r="V422" s="211" t="s">
        <v>1432</v>
      </c>
    </row>
    <row r="423" spans="1:22" s="211" customFormat="1" ht="18.75" x14ac:dyDescent="0.3">
      <c r="A423" s="211">
        <v>61</v>
      </c>
      <c r="B423" s="211" t="s">
        <v>219</v>
      </c>
      <c r="C423" s="378" t="s">
        <v>220</v>
      </c>
      <c r="D423" s="379" t="s">
        <v>350</v>
      </c>
      <c r="E423" s="224" t="s">
        <v>4</v>
      </c>
      <c r="G423" s="281">
        <v>186176</v>
      </c>
      <c r="H423" s="281">
        <v>186176</v>
      </c>
      <c r="I423" s="287">
        <f t="shared" si="65"/>
        <v>0</v>
      </c>
      <c r="L423" s="287">
        <f>K423-J423</f>
        <v>0</v>
      </c>
      <c r="M423" s="272">
        <v>1227.3752005259698</v>
      </c>
      <c r="N423" s="273">
        <v>0</v>
      </c>
      <c r="O423" s="267">
        <v>44097</v>
      </c>
      <c r="P423" s="266"/>
      <c r="Q423" s="266"/>
      <c r="R423" s="267">
        <v>0</v>
      </c>
      <c r="S423" s="211" t="s">
        <v>107</v>
      </c>
      <c r="T423" s="378" t="s">
        <v>1738</v>
      </c>
      <c r="U423" s="211" t="s">
        <v>752</v>
      </c>
    </row>
    <row r="424" spans="1:22" s="211" customFormat="1" ht="18.75" x14ac:dyDescent="0.3">
      <c r="A424" s="211">
        <v>156</v>
      </c>
      <c r="B424" s="211">
        <v>1352</v>
      </c>
      <c r="C424" s="378" t="s">
        <v>477</v>
      </c>
      <c r="D424" s="378" t="s">
        <v>1367</v>
      </c>
      <c r="E424" s="211" t="s">
        <v>4</v>
      </c>
      <c r="G424" s="452">
        <v>10843</v>
      </c>
      <c r="H424" s="452">
        <v>10843</v>
      </c>
      <c r="I424" s="287">
        <f t="shared" si="65"/>
        <v>0</v>
      </c>
      <c r="M424" s="272">
        <v>3861.21</v>
      </c>
      <c r="N424" s="211">
        <v>9.1999999999999998E-2</v>
      </c>
      <c r="S424" s="211" t="s">
        <v>107</v>
      </c>
      <c r="T424" s="378" t="s">
        <v>1741</v>
      </c>
    </row>
    <row r="425" spans="1:22" s="211" customFormat="1" ht="18.75" x14ac:dyDescent="0.3">
      <c r="A425" s="211">
        <v>156</v>
      </c>
      <c r="B425" s="211">
        <v>1352</v>
      </c>
      <c r="C425" s="378" t="s">
        <v>477</v>
      </c>
      <c r="D425" s="378" t="s">
        <v>1241</v>
      </c>
      <c r="E425" s="211" t="s">
        <v>4</v>
      </c>
      <c r="G425" s="456">
        <v>111403</v>
      </c>
      <c r="H425" s="456">
        <v>111403</v>
      </c>
      <c r="I425" s="287">
        <f t="shared" ref="I425:I434" si="66">H425-G425</f>
        <v>0</v>
      </c>
      <c r="M425" s="272">
        <v>3886.1903800874534</v>
      </c>
      <c r="N425" s="211">
        <v>9.4399999999999998E-2</v>
      </c>
      <c r="S425" s="211" t="s">
        <v>107</v>
      </c>
      <c r="T425" s="378" t="s">
        <v>1757</v>
      </c>
      <c r="V425" s="211" t="s">
        <v>1256</v>
      </c>
    </row>
    <row r="426" spans="1:22" s="211" customFormat="1" ht="18.75" x14ac:dyDescent="0.3">
      <c r="A426" s="211">
        <v>156</v>
      </c>
      <c r="B426" s="211">
        <v>1352</v>
      </c>
      <c r="C426" s="378" t="s">
        <v>477</v>
      </c>
      <c r="D426" s="378" t="s">
        <v>1242</v>
      </c>
      <c r="E426" s="211" t="s">
        <v>4</v>
      </c>
      <c r="G426" s="456">
        <v>88425</v>
      </c>
      <c r="H426" s="456">
        <v>88425</v>
      </c>
      <c r="I426" s="287">
        <f t="shared" si="66"/>
        <v>0</v>
      </c>
      <c r="M426" s="272">
        <v>3886.1903800874534</v>
      </c>
      <c r="N426" s="211">
        <v>9.4399999999999998E-2</v>
      </c>
      <c r="S426" s="211" t="s">
        <v>107</v>
      </c>
      <c r="T426" s="378" t="s">
        <v>1757</v>
      </c>
      <c r="V426" s="211" t="s">
        <v>1256</v>
      </c>
    </row>
    <row r="427" spans="1:22" s="211" customFormat="1" ht="18.75" x14ac:dyDescent="0.3">
      <c r="A427" s="211">
        <v>156</v>
      </c>
      <c r="B427" s="211">
        <v>1352</v>
      </c>
      <c r="C427" s="378" t="s">
        <v>477</v>
      </c>
      <c r="D427" s="378" t="s">
        <v>1243</v>
      </c>
      <c r="E427" s="211" t="s">
        <v>4</v>
      </c>
      <c r="G427" s="456">
        <v>110332</v>
      </c>
      <c r="H427" s="456">
        <v>110332</v>
      </c>
      <c r="I427" s="287">
        <f t="shared" si="66"/>
        <v>0</v>
      </c>
      <c r="M427" s="272">
        <v>3886.1903800874534</v>
      </c>
      <c r="N427" s="211">
        <v>9.4399999999999998E-2</v>
      </c>
      <c r="S427" s="211" t="s">
        <v>107</v>
      </c>
      <c r="T427" s="378" t="s">
        <v>1757</v>
      </c>
      <c r="V427" s="211" t="s">
        <v>1257</v>
      </c>
    </row>
    <row r="428" spans="1:22" s="211" customFormat="1" ht="20.25" customHeight="1" x14ac:dyDescent="0.3">
      <c r="A428" s="211">
        <v>156</v>
      </c>
      <c r="B428" s="211">
        <v>1352</v>
      </c>
      <c r="C428" s="378" t="s">
        <v>477</v>
      </c>
      <c r="D428" s="378" t="s">
        <v>1244</v>
      </c>
      <c r="E428" s="211" t="s">
        <v>4</v>
      </c>
      <c r="G428" s="456">
        <v>124056</v>
      </c>
      <c r="H428" s="456">
        <v>124056</v>
      </c>
      <c r="I428" s="287">
        <f t="shared" si="66"/>
        <v>0</v>
      </c>
      <c r="M428" s="272">
        <v>3886.1903800874534</v>
      </c>
      <c r="N428" s="211">
        <v>9.4399999999999998E-2</v>
      </c>
      <c r="S428" s="211" t="s">
        <v>107</v>
      </c>
      <c r="T428" s="378" t="s">
        <v>1757</v>
      </c>
      <c r="V428" s="211" t="s">
        <v>1257</v>
      </c>
    </row>
    <row r="429" spans="1:22" s="211" customFormat="1" ht="18.75" x14ac:dyDescent="0.3">
      <c r="A429" s="211">
        <v>156</v>
      </c>
      <c r="B429" s="211">
        <v>1352</v>
      </c>
      <c r="C429" s="378" t="s">
        <v>477</v>
      </c>
      <c r="D429" s="378" t="s">
        <v>1205</v>
      </c>
      <c r="E429" s="211" t="s">
        <v>4</v>
      </c>
      <c r="G429" s="456">
        <v>103990</v>
      </c>
      <c r="H429" s="456">
        <v>103990</v>
      </c>
      <c r="I429" s="287">
        <f t="shared" si="66"/>
        <v>0</v>
      </c>
      <c r="M429" s="272">
        <v>3886.1903800874534</v>
      </c>
      <c r="N429" s="211">
        <v>9.4399999999999998E-2</v>
      </c>
      <c r="S429" s="211" t="s">
        <v>107</v>
      </c>
      <c r="T429" s="378" t="s">
        <v>1757</v>
      </c>
      <c r="V429" s="211" t="s">
        <v>1254</v>
      </c>
    </row>
    <row r="430" spans="1:22" s="211" customFormat="1" ht="18.75" x14ac:dyDescent="0.3">
      <c r="A430" s="211">
        <v>156</v>
      </c>
      <c r="B430" s="211">
        <v>1352</v>
      </c>
      <c r="C430" s="378" t="s">
        <v>477</v>
      </c>
      <c r="D430" s="378" t="s">
        <v>1245</v>
      </c>
      <c r="E430" s="211" t="s">
        <v>4</v>
      </c>
      <c r="G430" s="456">
        <v>102169</v>
      </c>
      <c r="H430" s="456">
        <v>102169</v>
      </c>
      <c r="I430" s="287">
        <f t="shared" si="66"/>
        <v>0</v>
      </c>
      <c r="M430" s="272">
        <v>3886.1903800874534</v>
      </c>
      <c r="N430" s="211">
        <v>9.4399999999999998E-2</v>
      </c>
      <c r="S430" s="211" t="s">
        <v>107</v>
      </c>
      <c r="T430" s="378" t="s">
        <v>1757</v>
      </c>
      <c r="V430" s="211" t="s">
        <v>1257</v>
      </c>
    </row>
    <row r="431" spans="1:22" s="211" customFormat="1" ht="18.75" x14ac:dyDescent="0.3">
      <c r="A431" s="211">
        <v>156</v>
      </c>
      <c r="B431" s="211">
        <v>1352</v>
      </c>
      <c r="C431" s="378" t="s">
        <v>477</v>
      </c>
      <c r="D431" s="378" t="s">
        <v>1246</v>
      </c>
      <c r="E431" s="211" t="s">
        <v>4</v>
      </c>
      <c r="G431" s="456">
        <v>102971</v>
      </c>
      <c r="H431" s="456">
        <v>102971</v>
      </c>
      <c r="I431" s="287">
        <f t="shared" si="66"/>
        <v>0</v>
      </c>
      <c r="M431" s="272">
        <v>3886.1903800874534</v>
      </c>
      <c r="N431" s="211">
        <v>9.4399999999999998E-2</v>
      </c>
      <c r="S431" s="211" t="s">
        <v>107</v>
      </c>
      <c r="T431" s="378" t="s">
        <v>1757</v>
      </c>
      <c r="V431" s="211" t="s">
        <v>1257</v>
      </c>
    </row>
    <row r="432" spans="1:22" s="211" customFormat="1" ht="18.75" x14ac:dyDescent="0.3">
      <c r="A432" s="211">
        <v>156</v>
      </c>
      <c r="B432" s="211">
        <v>1352</v>
      </c>
      <c r="C432" s="378" t="s">
        <v>477</v>
      </c>
      <c r="D432" s="378" t="s">
        <v>1247</v>
      </c>
      <c r="E432" s="211" t="s">
        <v>4</v>
      </c>
      <c r="G432" s="456">
        <v>108813</v>
      </c>
      <c r="H432" s="456">
        <v>108813</v>
      </c>
      <c r="I432" s="287">
        <f t="shared" si="66"/>
        <v>0</v>
      </c>
      <c r="M432" s="272">
        <v>3886.1903800874534</v>
      </c>
      <c r="N432" s="211">
        <v>9.4399999999999998E-2</v>
      </c>
      <c r="S432" s="211" t="s">
        <v>107</v>
      </c>
      <c r="T432" s="378" t="s">
        <v>1757</v>
      </c>
      <c r="V432" s="211" t="s">
        <v>1257</v>
      </c>
    </row>
    <row r="433" spans="1:22" s="211" customFormat="1" ht="18.75" x14ac:dyDescent="0.3">
      <c r="A433" s="211">
        <v>156</v>
      </c>
      <c r="B433" s="211">
        <v>1352</v>
      </c>
      <c r="C433" s="378" t="s">
        <v>477</v>
      </c>
      <c r="D433" s="378" t="s">
        <v>1197</v>
      </c>
      <c r="E433" s="211" t="s">
        <v>4</v>
      </c>
      <c r="G433" s="456">
        <v>121692</v>
      </c>
      <c r="H433" s="456">
        <v>121692</v>
      </c>
      <c r="I433" s="287">
        <f t="shared" si="66"/>
        <v>0</v>
      </c>
      <c r="M433" s="272">
        <v>3886.1903800874534</v>
      </c>
      <c r="N433" s="211">
        <v>9.4399999999999998E-2</v>
      </c>
      <c r="S433" s="211" t="s">
        <v>107</v>
      </c>
      <c r="T433" s="378" t="s">
        <v>1757</v>
      </c>
      <c r="V433" s="211" t="s">
        <v>1255</v>
      </c>
    </row>
    <row r="434" spans="1:22" s="211" customFormat="1" ht="18.75" x14ac:dyDescent="0.3">
      <c r="A434" s="211">
        <v>156</v>
      </c>
      <c r="B434" s="211">
        <v>1352</v>
      </c>
      <c r="C434" s="378" t="s">
        <v>477</v>
      </c>
      <c r="D434" s="378" t="s">
        <v>1198</v>
      </c>
      <c r="E434" s="211" t="s">
        <v>4</v>
      </c>
      <c r="G434" s="456">
        <v>117156</v>
      </c>
      <c r="H434" s="456">
        <v>117156</v>
      </c>
      <c r="I434" s="287">
        <f t="shared" si="66"/>
        <v>0</v>
      </c>
      <c r="M434" s="272">
        <v>3886.1903800874534</v>
      </c>
      <c r="N434" s="211">
        <v>9.4399999999999998E-2</v>
      </c>
      <c r="S434" s="211" t="s">
        <v>107</v>
      </c>
      <c r="T434" s="378" t="s">
        <v>1757</v>
      </c>
      <c r="V434" s="211" t="s">
        <v>1255</v>
      </c>
    </row>
    <row r="435" spans="1:22" s="211" customFormat="1" ht="18.75" x14ac:dyDescent="0.3">
      <c r="A435" s="211">
        <v>330</v>
      </c>
      <c r="B435" s="437">
        <v>1706</v>
      </c>
      <c r="C435" s="378" t="s">
        <v>679</v>
      </c>
      <c r="D435" s="378" t="s">
        <v>677</v>
      </c>
      <c r="E435" s="211" t="s">
        <v>4</v>
      </c>
      <c r="G435" s="281">
        <v>425625</v>
      </c>
      <c r="H435" s="281">
        <v>425625</v>
      </c>
      <c r="I435" s="287">
        <f t="shared" ref="I435:I442" si="67">H435-G435</f>
        <v>0</v>
      </c>
      <c r="J435" s="378" t="s">
        <v>1755</v>
      </c>
      <c r="M435" s="272">
        <v>2471.52</v>
      </c>
      <c r="N435" s="288">
        <v>0</v>
      </c>
      <c r="O435" s="211">
        <v>0</v>
      </c>
      <c r="S435" s="211" t="s">
        <v>303</v>
      </c>
      <c r="T435" s="378" t="s">
        <v>1679</v>
      </c>
      <c r="V435" s="211" t="s">
        <v>678</v>
      </c>
    </row>
    <row r="436" spans="1:22" s="211" customFormat="1" ht="18.75" x14ac:dyDescent="0.3">
      <c r="B436" s="211">
        <v>1777</v>
      </c>
      <c r="C436" s="378" t="s">
        <v>821</v>
      </c>
      <c r="D436" s="378" t="s">
        <v>828</v>
      </c>
      <c r="E436" s="211" t="s">
        <v>4</v>
      </c>
      <c r="G436" s="281">
        <v>436483</v>
      </c>
      <c r="H436" s="281">
        <v>436483</v>
      </c>
      <c r="I436" s="287">
        <f t="shared" si="67"/>
        <v>0</v>
      </c>
      <c r="M436" s="272">
        <v>2082.6951808021036</v>
      </c>
      <c r="N436" s="211">
        <v>0.1022</v>
      </c>
      <c r="O436" s="267">
        <v>0</v>
      </c>
      <c r="S436" s="211" t="s">
        <v>303</v>
      </c>
      <c r="T436" s="378" t="s">
        <v>1754</v>
      </c>
    </row>
    <row r="437" spans="1:22" s="211" customFormat="1" ht="18.75" x14ac:dyDescent="0.3">
      <c r="A437" s="211">
        <v>325</v>
      </c>
      <c r="B437" s="225">
        <v>1642</v>
      </c>
      <c r="C437" s="378" t="s">
        <v>543</v>
      </c>
      <c r="D437" s="378" t="s">
        <v>767</v>
      </c>
      <c r="E437" s="224" t="s">
        <v>4</v>
      </c>
      <c r="G437" s="281">
        <v>596565</v>
      </c>
      <c r="H437" s="281">
        <v>596565</v>
      </c>
      <c r="I437" s="287">
        <f t="shared" si="67"/>
        <v>0</v>
      </c>
      <c r="M437" s="272">
        <v>3115.65</v>
      </c>
      <c r="N437" s="211">
        <v>9.4200000000000006E-2</v>
      </c>
      <c r="O437" s="267">
        <v>0</v>
      </c>
      <c r="P437" s="266"/>
      <c r="Q437" s="266"/>
      <c r="R437" s="267"/>
      <c r="S437" s="211" t="s">
        <v>552</v>
      </c>
      <c r="T437" s="378" t="s">
        <v>1771</v>
      </c>
      <c r="V437" s="211" t="s">
        <v>769</v>
      </c>
    </row>
    <row r="438" spans="1:22" s="211" customFormat="1" ht="18.75" x14ac:dyDescent="0.3">
      <c r="B438" s="225">
        <v>1706</v>
      </c>
      <c r="C438" s="378" t="s">
        <v>679</v>
      </c>
      <c r="D438" s="378" t="s">
        <v>1102</v>
      </c>
      <c r="E438" s="211" t="s">
        <v>4</v>
      </c>
      <c r="G438" s="281">
        <v>310172</v>
      </c>
      <c r="H438" s="281">
        <v>310172</v>
      </c>
      <c r="I438" s="287">
        <f t="shared" si="67"/>
        <v>0</v>
      </c>
      <c r="M438" s="272">
        <v>2763.5779783037474</v>
      </c>
      <c r="N438" s="288">
        <v>9.7199999999999995E-2</v>
      </c>
      <c r="O438" s="267">
        <v>0</v>
      </c>
      <c r="S438" s="211" t="s">
        <v>303</v>
      </c>
      <c r="T438" s="378" t="s">
        <v>1791</v>
      </c>
      <c r="V438" s="211" t="s">
        <v>1103</v>
      </c>
    </row>
    <row r="439" spans="1:22" s="211" customFormat="1" ht="18.75" x14ac:dyDescent="0.3">
      <c r="B439" s="225">
        <v>1706</v>
      </c>
      <c r="C439" s="378" t="s">
        <v>679</v>
      </c>
      <c r="D439" s="378" t="s">
        <v>1104</v>
      </c>
      <c r="E439" s="211" t="s">
        <v>4</v>
      </c>
      <c r="G439" s="281">
        <v>266811</v>
      </c>
      <c r="H439" s="281">
        <v>266811</v>
      </c>
      <c r="I439" s="287">
        <f t="shared" si="67"/>
        <v>0</v>
      </c>
      <c r="M439" s="272">
        <v>2763.5779783037474</v>
      </c>
      <c r="N439" s="288">
        <v>9.7199999999999995E-2</v>
      </c>
      <c r="O439" s="267"/>
      <c r="T439" s="378" t="s">
        <v>1791</v>
      </c>
      <c r="V439" s="211" t="s">
        <v>1103</v>
      </c>
    </row>
    <row r="440" spans="1:22" s="211" customFormat="1" ht="18.75" x14ac:dyDescent="0.3">
      <c r="A440" s="211">
        <v>330</v>
      </c>
      <c r="B440" s="225">
        <v>1706</v>
      </c>
      <c r="C440" s="378" t="s">
        <v>679</v>
      </c>
      <c r="D440" s="378" t="s">
        <v>1022</v>
      </c>
      <c r="E440" s="211" t="s">
        <v>4</v>
      </c>
      <c r="G440" s="281">
        <v>236420</v>
      </c>
      <c r="H440" s="281">
        <v>236420</v>
      </c>
      <c r="I440" s="287">
        <f t="shared" si="67"/>
        <v>0</v>
      </c>
      <c r="M440" s="272">
        <v>2505.2139694280077</v>
      </c>
      <c r="N440" s="288">
        <v>9.7000000000000003E-2</v>
      </c>
      <c r="O440" s="267"/>
      <c r="S440" s="211" t="s">
        <v>303</v>
      </c>
      <c r="T440" s="378" t="s">
        <v>1791</v>
      </c>
      <c r="V440" s="430">
        <v>44715</v>
      </c>
    </row>
    <row r="441" spans="1:22" s="211" customFormat="1" ht="18.75" x14ac:dyDescent="0.3">
      <c r="A441" s="211">
        <v>330</v>
      </c>
      <c r="B441" s="225">
        <v>1706</v>
      </c>
      <c r="C441" s="378" t="s">
        <v>679</v>
      </c>
      <c r="D441" s="378" t="s">
        <v>1023</v>
      </c>
      <c r="E441" s="211" t="s">
        <v>4</v>
      </c>
      <c r="G441" s="281">
        <v>241046</v>
      </c>
      <c r="H441" s="281">
        <v>241046</v>
      </c>
      <c r="I441" s="287">
        <f t="shared" si="67"/>
        <v>0</v>
      </c>
      <c r="M441" s="272">
        <v>2429.4139694280079</v>
      </c>
      <c r="N441" s="288">
        <v>9.7199999999999995E-2</v>
      </c>
      <c r="O441" s="267"/>
      <c r="S441" s="211" t="s">
        <v>303</v>
      </c>
      <c r="T441" s="378" t="s">
        <v>1791</v>
      </c>
      <c r="V441" s="430" t="s">
        <v>1050</v>
      </c>
    </row>
    <row r="442" spans="1:22" s="211" customFormat="1" ht="18.75" x14ac:dyDescent="0.3">
      <c r="A442" s="211">
        <v>330</v>
      </c>
      <c r="B442" s="225">
        <v>1706</v>
      </c>
      <c r="C442" s="378" t="s">
        <v>679</v>
      </c>
      <c r="D442" s="378" t="s">
        <v>1080</v>
      </c>
      <c r="E442" s="211" t="s">
        <v>4</v>
      </c>
      <c r="G442" s="281">
        <v>162054</v>
      </c>
      <c r="H442" s="281">
        <v>162054</v>
      </c>
      <c r="I442" s="287">
        <f t="shared" si="67"/>
        <v>0</v>
      </c>
      <c r="M442" s="272">
        <v>2494.4739694280079</v>
      </c>
      <c r="N442" s="288">
        <v>9.7199999999999995E-2</v>
      </c>
      <c r="O442" s="267"/>
      <c r="S442" s="211" t="s">
        <v>303</v>
      </c>
      <c r="T442" s="378" t="s">
        <v>1791</v>
      </c>
      <c r="V442" s="430" t="s">
        <v>1081</v>
      </c>
    </row>
    <row r="443" spans="1:22" s="265" customFormat="1" ht="18.75" x14ac:dyDescent="0.3">
      <c r="A443" s="189" t="s">
        <v>1159</v>
      </c>
      <c r="B443" s="375" t="s">
        <v>1751</v>
      </c>
      <c r="C443" s="384" t="s">
        <v>269</v>
      </c>
      <c r="D443" s="385" t="s">
        <v>514</v>
      </c>
      <c r="E443" s="313" t="s">
        <v>4</v>
      </c>
      <c r="F443" s="313"/>
      <c r="G443" s="281">
        <v>83295</v>
      </c>
      <c r="H443" s="281">
        <v>83295</v>
      </c>
      <c r="I443" s="281">
        <f t="shared" ref="I443:I450" si="68">H443-G443</f>
        <v>0</v>
      </c>
      <c r="J443" s="282"/>
      <c r="L443" s="281"/>
      <c r="M443" s="283">
        <v>1535.8751035502958</v>
      </c>
      <c r="N443" s="284">
        <v>8.72E-2</v>
      </c>
      <c r="O443" s="285"/>
      <c r="P443" s="266"/>
      <c r="Q443" s="266"/>
      <c r="R443" s="267">
        <v>0</v>
      </c>
      <c r="S443" s="265" t="s">
        <v>301</v>
      </c>
      <c r="T443" s="384" t="s">
        <v>1793</v>
      </c>
    </row>
    <row r="444" spans="1:22" s="334" customFormat="1" ht="18.75" x14ac:dyDescent="0.3">
      <c r="A444" s="189" t="s">
        <v>1697</v>
      </c>
      <c r="B444" s="334" t="s">
        <v>1667</v>
      </c>
      <c r="C444" s="334" t="s">
        <v>1668</v>
      </c>
      <c r="D444" s="334" t="s">
        <v>1672</v>
      </c>
      <c r="E444" s="334" t="s">
        <v>4</v>
      </c>
      <c r="G444" s="323">
        <v>12045</v>
      </c>
      <c r="H444" s="323">
        <v>14871</v>
      </c>
      <c r="I444" s="336">
        <f t="shared" si="68"/>
        <v>2826</v>
      </c>
      <c r="J444" s="334">
        <v>161</v>
      </c>
      <c r="M444" s="337">
        <v>6260</v>
      </c>
      <c r="N444" s="442">
        <v>0.1</v>
      </c>
      <c r="S444" s="334" t="s">
        <v>107</v>
      </c>
      <c r="T444" s="334" t="s">
        <v>1858</v>
      </c>
      <c r="V444" s="334" t="s">
        <v>1673</v>
      </c>
    </row>
    <row r="445" spans="1:22" s="265" customFormat="1" ht="18.75" customHeight="1" x14ac:dyDescent="0.3">
      <c r="A445" s="265">
        <v>11.5</v>
      </c>
      <c r="B445" s="280">
        <v>438</v>
      </c>
      <c r="C445" s="384" t="s">
        <v>270</v>
      </c>
      <c r="D445" s="385" t="s">
        <v>783</v>
      </c>
      <c r="E445" s="313" t="s">
        <v>16</v>
      </c>
      <c r="G445" s="281">
        <v>181136</v>
      </c>
      <c r="H445" s="281">
        <v>181136</v>
      </c>
      <c r="I445" s="281">
        <f t="shared" si="68"/>
        <v>0</v>
      </c>
      <c r="J445" s="282"/>
      <c r="L445" s="281"/>
      <c r="M445" s="283">
        <v>434.24414036817882</v>
      </c>
      <c r="N445" s="284">
        <v>0.1119</v>
      </c>
      <c r="O445" s="285"/>
      <c r="P445" s="266"/>
      <c r="Q445" s="266"/>
      <c r="R445" s="267"/>
      <c r="T445" s="384" t="s">
        <v>1845</v>
      </c>
      <c r="V445" s="265" t="s">
        <v>784</v>
      </c>
    </row>
    <row r="446" spans="1:22" s="265" customFormat="1" ht="18.75" x14ac:dyDescent="0.3">
      <c r="A446" s="265">
        <v>47</v>
      </c>
      <c r="B446" s="467">
        <v>1141</v>
      </c>
      <c r="C446" s="384" t="s">
        <v>209</v>
      </c>
      <c r="D446" s="385" t="s">
        <v>547</v>
      </c>
      <c r="E446" s="313" t="s">
        <v>4</v>
      </c>
      <c r="F446" s="313" t="s">
        <v>16</v>
      </c>
      <c r="G446" s="281">
        <v>258417</v>
      </c>
      <c r="H446" s="281">
        <v>258417</v>
      </c>
      <c r="I446" s="281">
        <f t="shared" si="68"/>
        <v>0</v>
      </c>
      <c r="L446" s="281">
        <f>K446-J446</f>
        <v>0</v>
      </c>
      <c r="M446" s="286">
        <v>2114.178842866535</v>
      </c>
      <c r="N446" s="284">
        <v>0.11210000000000001</v>
      </c>
      <c r="O446" s="285">
        <v>0</v>
      </c>
      <c r="P446" s="282"/>
      <c r="Q446" s="282"/>
      <c r="R446" s="285">
        <v>0</v>
      </c>
      <c r="S446" s="265" t="s">
        <v>107</v>
      </c>
      <c r="T446" s="384" t="s">
        <v>1827</v>
      </c>
    </row>
    <row r="447" spans="1:22" s="265" customFormat="1" ht="18.75" x14ac:dyDescent="0.3">
      <c r="A447" s="265">
        <v>47</v>
      </c>
      <c r="B447" s="186"/>
      <c r="C447" s="384" t="s">
        <v>209</v>
      </c>
      <c r="D447" s="385" t="s">
        <v>549</v>
      </c>
      <c r="E447" s="313" t="s">
        <v>4</v>
      </c>
      <c r="F447" s="313" t="s">
        <v>16</v>
      </c>
      <c r="G447" s="281">
        <v>174832</v>
      </c>
      <c r="H447" s="281">
        <v>174832</v>
      </c>
      <c r="I447" s="281">
        <f t="shared" si="68"/>
        <v>0</v>
      </c>
      <c r="L447" s="281"/>
      <c r="M447" s="286">
        <v>2114.178842866535</v>
      </c>
      <c r="N447" s="284">
        <v>0.11210000000000001</v>
      </c>
      <c r="O447" s="285">
        <v>0</v>
      </c>
      <c r="P447" s="282"/>
      <c r="Q447" s="282"/>
      <c r="R447" s="285">
        <v>0</v>
      </c>
      <c r="S447" s="265" t="s">
        <v>107</v>
      </c>
      <c r="T447" s="384" t="s">
        <v>1842</v>
      </c>
    </row>
    <row r="448" spans="1:22" s="211" customFormat="1" ht="18.75" x14ac:dyDescent="0.3">
      <c r="A448" s="211">
        <v>278</v>
      </c>
      <c r="B448" s="211" t="s">
        <v>371</v>
      </c>
      <c r="C448" s="378" t="s">
        <v>388</v>
      </c>
      <c r="D448" s="379" t="s">
        <v>1271</v>
      </c>
      <c r="E448" s="224" t="s">
        <v>4</v>
      </c>
      <c r="G448" s="281">
        <v>65205</v>
      </c>
      <c r="H448" s="281">
        <v>65205</v>
      </c>
      <c r="I448" s="287">
        <f t="shared" si="68"/>
        <v>0</v>
      </c>
      <c r="J448" s="266"/>
      <c r="L448" s="287"/>
      <c r="M448" s="272">
        <v>2337.9229734275141</v>
      </c>
      <c r="N448" s="273">
        <v>9.1300000000000006E-2</v>
      </c>
      <c r="O448" s="267"/>
      <c r="P448" s="266"/>
      <c r="Q448" s="266"/>
      <c r="R448" s="267"/>
      <c r="S448" s="211" t="s">
        <v>107</v>
      </c>
      <c r="T448" s="378" t="s">
        <v>1850</v>
      </c>
      <c r="V448" s="211" t="s">
        <v>1272</v>
      </c>
    </row>
    <row r="449" spans="1:23" s="211" customFormat="1" ht="18.75" x14ac:dyDescent="0.3">
      <c r="A449" s="211">
        <v>325</v>
      </c>
      <c r="B449" s="225">
        <v>1604</v>
      </c>
      <c r="C449" s="378" t="s">
        <v>534</v>
      </c>
      <c r="D449" s="378" t="s">
        <v>535</v>
      </c>
      <c r="E449" s="211" t="s">
        <v>4</v>
      </c>
      <c r="G449" s="281">
        <v>133022</v>
      </c>
      <c r="H449" s="281">
        <v>133022</v>
      </c>
      <c r="I449" s="287">
        <f t="shared" si="68"/>
        <v>0</v>
      </c>
      <c r="M449" s="272">
        <v>1488.82</v>
      </c>
      <c r="N449" s="288">
        <v>0.1021</v>
      </c>
      <c r="P449" s="266"/>
      <c r="Q449" s="266"/>
      <c r="R449" s="292">
        <v>0</v>
      </c>
      <c r="S449" s="211" t="s">
        <v>107</v>
      </c>
      <c r="T449" s="378" t="s">
        <v>1826</v>
      </c>
    </row>
    <row r="450" spans="1:23" s="211" customFormat="1" ht="18" customHeight="1" x14ac:dyDescent="0.3">
      <c r="A450" s="211">
        <v>326</v>
      </c>
      <c r="B450" s="280">
        <v>1665</v>
      </c>
      <c r="C450" s="378" t="s">
        <v>571</v>
      </c>
      <c r="D450" s="378" t="s">
        <v>904</v>
      </c>
      <c r="E450" s="211" t="s">
        <v>4</v>
      </c>
      <c r="G450" s="281">
        <v>537837</v>
      </c>
      <c r="H450" s="281">
        <v>537837</v>
      </c>
      <c r="I450" s="287">
        <f t="shared" si="68"/>
        <v>0</v>
      </c>
      <c r="J450" s="266" t="s">
        <v>1758</v>
      </c>
      <c r="L450" s="287"/>
      <c r="M450" s="272">
        <v>2813.8996088099934</v>
      </c>
      <c r="N450" s="211">
        <v>0.11210000000000001</v>
      </c>
      <c r="O450" s="267">
        <v>0</v>
      </c>
      <c r="P450" s="266"/>
      <c r="Q450" s="266"/>
      <c r="R450" s="267"/>
      <c r="S450" s="265" t="s">
        <v>303</v>
      </c>
      <c r="T450" s="378" t="s">
        <v>1855</v>
      </c>
      <c r="V450" s="211" t="s">
        <v>906</v>
      </c>
    </row>
    <row r="451" spans="1:23" s="211" customFormat="1" ht="18.75" x14ac:dyDescent="0.3">
      <c r="A451" s="211">
        <v>278</v>
      </c>
      <c r="B451" s="211" t="s">
        <v>371</v>
      </c>
      <c r="C451" s="378" t="s">
        <v>388</v>
      </c>
      <c r="D451" s="379" t="s">
        <v>666</v>
      </c>
      <c r="E451" s="224" t="s">
        <v>4</v>
      </c>
      <c r="G451" s="281">
        <v>235537</v>
      </c>
      <c r="H451" s="281">
        <v>235537</v>
      </c>
      <c r="I451" s="287">
        <f t="shared" ref="I451:I459" si="69">H451-G451</f>
        <v>0</v>
      </c>
      <c r="J451" s="266" t="s">
        <v>1864</v>
      </c>
      <c r="L451" s="287"/>
      <c r="M451" s="272">
        <v>1644.5738823142669</v>
      </c>
      <c r="N451" s="273">
        <v>9.8199999999999996E-2</v>
      </c>
      <c r="O451" s="267"/>
      <c r="P451" s="266"/>
      <c r="Q451" s="266"/>
      <c r="R451" s="267"/>
      <c r="S451" s="211" t="s">
        <v>107</v>
      </c>
      <c r="T451" s="378" t="s">
        <v>1884</v>
      </c>
      <c r="U451" s="211" t="s">
        <v>752</v>
      </c>
      <c r="V451" s="211" t="s">
        <v>728</v>
      </c>
    </row>
    <row r="452" spans="1:23" s="211" customFormat="1" ht="18.75" x14ac:dyDescent="0.3">
      <c r="A452" s="211">
        <v>278</v>
      </c>
      <c r="B452" s="211" t="s">
        <v>371</v>
      </c>
      <c r="C452" s="378" t="s">
        <v>388</v>
      </c>
      <c r="D452" s="379" t="s">
        <v>681</v>
      </c>
      <c r="E452" s="224" t="s">
        <v>4</v>
      </c>
      <c r="G452" s="281">
        <v>275650</v>
      </c>
      <c r="H452" s="281">
        <v>275650</v>
      </c>
      <c r="I452" s="287">
        <f t="shared" si="69"/>
        <v>0</v>
      </c>
      <c r="J452" s="266"/>
      <c r="L452" s="287"/>
      <c r="M452" s="272">
        <v>1644.5738823142669</v>
      </c>
      <c r="N452" s="273">
        <v>9.8199999999999996E-2</v>
      </c>
      <c r="O452" s="267"/>
      <c r="P452" s="266"/>
      <c r="Q452" s="266"/>
      <c r="R452" s="267"/>
      <c r="S452" s="211" t="s">
        <v>107</v>
      </c>
      <c r="T452" s="378" t="s">
        <v>1884</v>
      </c>
      <c r="U452" s="211" t="s">
        <v>752</v>
      </c>
      <c r="V452" s="211" t="s">
        <v>728</v>
      </c>
    </row>
    <row r="453" spans="1:23" s="211" customFormat="1" ht="18.75" x14ac:dyDescent="0.3">
      <c r="A453" s="211">
        <v>278</v>
      </c>
      <c r="B453" s="211" t="s">
        <v>371</v>
      </c>
      <c r="C453" s="378" t="s">
        <v>388</v>
      </c>
      <c r="D453" s="379" t="s">
        <v>1270</v>
      </c>
      <c r="E453" s="224" t="s">
        <v>4</v>
      </c>
      <c r="G453" s="281">
        <v>92847</v>
      </c>
      <c r="H453" s="281">
        <v>92847</v>
      </c>
      <c r="I453" s="287">
        <f t="shared" si="69"/>
        <v>0</v>
      </c>
      <c r="J453" s="266"/>
      <c r="L453" s="287"/>
      <c r="M453" s="272">
        <v>2337.9229734275141</v>
      </c>
      <c r="N453" s="273">
        <v>9.1300000000000006E-2</v>
      </c>
      <c r="O453" s="267"/>
      <c r="P453" s="266"/>
      <c r="Q453" s="266"/>
      <c r="R453" s="267"/>
      <c r="S453" s="211" t="s">
        <v>107</v>
      </c>
      <c r="T453" s="378" t="s">
        <v>1889</v>
      </c>
      <c r="V453" s="211" t="s">
        <v>1301</v>
      </c>
    </row>
    <row r="454" spans="1:23" s="211" customFormat="1" ht="18.75" x14ac:dyDescent="0.3">
      <c r="A454" s="189" t="s">
        <v>1573</v>
      </c>
      <c r="B454" s="211">
        <v>1352</v>
      </c>
      <c r="C454" s="378" t="s">
        <v>477</v>
      </c>
      <c r="D454" s="378" t="s">
        <v>1171</v>
      </c>
      <c r="E454" s="211" t="s">
        <v>4</v>
      </c>
      <c r="G454" s="456">
        <v>34332</v>
      </c>
      <c r="H454" s="456">
        <v>34332</v>
      </c>
      <c r="I454" s="287">
        <f t="shared" si="69"/>
        <v>0</v>
      </c>
      <c r="M454" s="272">
        <v>3832.5050454086781</v>
      </c>
      <c r="N454" s="211">
        <v>9.4399999999999998E-2</v>
      </c>
      <c r="S454" s="211" t="s">
        <v>107</v>
      </c>
      <c r="T454" s="378" t="s">
        <v>1897</v>
      </c>
      <c r="V454" s="211" t="s">
        <v>1178</v>
      </c>
    </row>
    <row r="455" spans="1:23" s="211" customFormat="1" ht="18.75" x14ac:dyDescent="0.3">
      <c r="A455" s="211">
        <v>278</v>
      </c>
      <c r="B455" s="211" t="s">
        <v>371</v>
      </c>
      <c r="C455" s="378" t="s">
        <v>388</v>
      </c>
      <c r="D455" s="379" t="s">
        <v>689</v>
      </c>
      <c r="E455" s="224" t="s">
        <v>4</v>
      </c>
      <c r="G455" s="281">
        <v>300680</v>
      </c>
      <c r="H455" s="281">
        <v>300680</v>
      </c>
      <c r="I455" s="287">
        <f t="shared" si="69"/>
        <v>0</v>
      </c>
      <c r="J455" s="266"/>
      <c r="L455" s="287"/>
      <c r="M455" s="272">
        <v>1644.5738823142669</v>
      </c>
      <c r="N455" s="273">
        <v>9.8199999999999996E-2</v>
      </c>
      <c r="O455" s="267"/>
      <c r="P455" s="266"/>
      <c r="Q455" s="266"/>
      <c r="R455" s="267"/>
      <c r="S455" s="211" t="s">
        <v>107</v>
      </c>
      <c r="T455" s="378" t="s">
        <v>1891</v>
      </c>
      <c r="U455" s="211">
        <v>84</v>
      </c>
    </row>
    <row r="456" spans="1:23" s="211" customFormat="1" ht="18.75" x14ac:dyDescent="0.3">
      <c r="A456" s="211">
        <v>278</v>
      </c>
      <c r="B456" s="211" t="s">
        <v>371</v>
      </c>
      <c r="C456" s="378" t="s">
        <v>388</v>
      </c>
      <c r="D456" s="379" t="s">
        <v>692</v>
      </c>
      <c r="E456" s="224" t="s">
        <v>4</v>
      </c>
      <c r="G456" s="281">
        <v>274036</v>
      </c>
      <c r="H456" s="281">
        <v>274036</v>
      </c>
      <c r="I456" s="287">
        <f t="shared" si="69"/>
        <v>0</v>
      </c>
      <c r="J456" s="266"/>
      <c r="L456" s="287"/>
      <c r="M456" s="272">
        <v>1644.5738823142669</v>
      </c>
      <c r="N456" s="273">
        <v>9.8199999999999996E-2</v>
      </c>
      <c r="O456" s="267"/>
      <c r="P456" s="266"/>
      <c r="Q456" s="266"/>
      <c r="R456" s="267"/>
      <c r="S456" s="211" t="s">
        <v>107</v>
      </c>
      <c r="T456" s="378" t="s">
        <v>1892</v>
      </c>
      <c r="U456" s="211" t="s">
        <v>752</v>
      </c>
      <c r="V456" s="211" t="s">
        <v>728</v>
      </c>
    </row>
    <row r="457" spans="1:23" s="211" customFormat="1" ht="18.75" x14ac:dyDescent="0.3">
      <c r="A457" s="211">
        <v>326</v>
      </c>
      <c r="B457" s="280">
        <v>1665</v>
      </c>
      <c r="C457" s="378" t="s">
        <v>571</v>
      </c>
      <c r="D457" s="378" t="s">
        <v>985</v>
      </c>
      <c r="E457" s="211" t="s">
        <v>4</v>
      </c>
      <c r="G457" s="281">
        <v>421131</v>
      </c>
      <c r="H457" s="281">
        <v>421131</v>
      </c>
      <c r="I457" s="287">
        <f t="shared" si="69"/>
        <v>0</v>
      </c>
      <c r="J457" s="266" t="s">
        <v>1890</v>
      </c>
      <c r="L457" s="287"/>
      <c r="M457" s="369">
        <v>2965.2425330197616</v>
      </c>
      <c r="N457" s="479">
        <v>9.5331931563799169E-2</v>
      </c>
      <c r="O457" s="267">
        <v>0</v>
      </c>
      <c r="P457" s="266"/>
      <c r="Q457" s="266"/>
      <c r="R457" s="267"/>
      <c r="S457" s="265" t="s">
        <v>303</v>
      </c>
      <c r="T457" s="378" t="s">
        <v>1912</v>
      </c>
      <c r="V457" s="211" t="s">
        <v>988</v>
      </c>
    </row>
    <row r="458" spans="1:23" s="211" customFormat="1" ht="16.5" customHeight="1" x14ac:dyDescent="0.3">
      <c r="A458" s="211">
        <v>114</v>
      </c>
      <c r="B458" s="381">
        <v>2154</v>
      </c>
      <c r="C458" s="378" t="s">
        <v>1894</v>
      </c>
      <c r="D458" s="379" t="s">
        <v>542</v>
      </c>
      <c r="E458" s="224" t="s">
        <v>4</v>
      </c>
      <c r="G458" s="281">
        <v>228820</v>
      </c>
      <c r="H458" s="281">
        <v>232297</v>
      </c>
      <c r="I458" s="287">
        <f t="shared" si="69"/>
        <v>3477</v>
      </c>
      <c r="J458" s="266"/>
      <c r="L458" s="287"/>
      <c r="M458" s="369">
        <v>2071.9899999999998</v>
      </c>
      <c r="N458" s="370">
        <v>8.7800000000000003E-2</v>
      </c>
      <c r="O458" s="267">
        <v>0</v>
      </c>
      <c r="P458" s="266"/>
      <c r="Q458" s="266"/>
      <c r="R458" s="267">
        <v>0</v>
      </c>
      <c r="S458" s="211" t="s">
        <v>303</v>
      </c>
      <c r="T458" s="378" t="s">
        <v>1930</v>
      </c>
      <c r="V458" s="211" t="s">
        <v>1895</v>
      </c>
    </row>
    <row r="459" spans="1:23" s="211" customFormat="1" ht="16.5" customHeight="1" x14ac:dyDescent="0.3">
      <c r="A459" s="211">
        <v>114</v>
      </c>
      <c r="B459" s="381">
        <v>2154</v>
      </c>
      <c r="C459" s="378" t="s">
        <v>1894</v>
      </c>
      <c r="D459" s="379" t="s">
        <v>753</v>
      </c>
      <c r="E459" s="224" t="s">
        <v>4</v>
      </c>
      <c r="G459" s="281">
        <v>338940</v>
      </c>
      <c r="H459" s="281">
        <v>345069</v>
      </c>
      <c r="I459" s="287">
        <f t="shared" si="69"/>
        <v>6129</v>
      </c>
      <c r="J459" s="266"/>
      <c r="L459" s="287"/>
      <c r="M459" s="369">
        <v>2162.1799999999998</v>
      </c>
      <c r="N459" s="370">
        <v>8.7999999999999995E-2</v>
      </c>
      <c r="O459" s="267">
        <v>0</v>
      </c>
      <c r="P459" s="266"/>
      <c r="Q459" s="266"/>
      <c r="R459" s="267">
        <v>0</v>
      </c>
      <c r="S459" s="211" t="s">
        <v>303</v>
      </c>
      <c r="T459" s="378" t="s">
        <v>1931</v>
      </c>
      <c r="V459" s="211" t="s">
        <v>1895</v>
      </c>
      <c r="W459" s="211" t="s">
        <v>754</v>
      </c>
    </row>
    <row r="460" spans="1:23" s="211" customFormat="1" ht="18.75" x14ac:dyDescent="0.3">
      <c r="A460" s="211">
        <v>278</v>
      </c>
      <c r="B460" s="211" t="s">
        <v>371</v>
      </c>
      <c r="C460" s="378" t="s">
        <v>388</v>
      </c>
      <c r="D460" s="379" t="s">
        <v>690</v>
      </c>
      <c r="E460" s="224" t="s">
        <v>4</v>
      </c>
      <c r="G460" s="281">
        <v>239612</v>
      </c>
      <c r="H460" s="281">
        <v>239612</v>
      </c>
      <c r="I460" s="287">
        <f t="shared" ref="I460:I473" si="70">H460-G460</f>
        <v>0</v>
      </c>
      <c r="J460" s="266"/>
      <c r="L460" s="287"/>
      <c r="M460" s="369">
        <v>1664.35</v>
      </c>
      <c r="N460" s="370">
        <v>9.9900000000000003E-2</v>
      </c>
      <c r="O460" s="267"/>
      <c r="P460" s="266"/>
      <c r="Q460" s="266"/>
      <c r="R460" s="267"/>
      <c r="S460" s="211" t="s">
        <v>107</v>
      </c>
      <c r="T460" s="378" t="s">
        <v>1919</v>
      </c>
      <c r="U460" s="211" t="s">
        <v>752</v>
      </c>
      <c r="V460" s="211" t="s">
        <v>728</v>
      </c>
    </row>
    <row r="461" spans="1:23" s="211" customFormat="1" ht="18.75" x14ac:dyDescent="0.3">
      <c r="A461" s="211">
        <v>278</v>
      </c>
      <c r="B461" s="211" t="s">
        <v>371</v>
      </c>
      <c r="C461" s="378" t="s">
        <v>388</v>
      </c>
      <c r="D461" s="379" t="s">
        <v>703</v>
      </c>
      <c r="E461" s="224" t="s">
        <v>4</v>
      </c>
      <c r="G461" s="281">
        <v>216620</v>
      </c>
      <c r="H461" s="281">
        <v>216620</v>
      </c>
      <c r="I461" s="287">
        <f t="shared" si="70"/>
        <v>0</v>
      </c>
      <c r="J461" s="266"/>
      <c r="L461" s="287"/>
      <c r="M461" s="369">
        <v>1664.35</v>
      </c>
      <c r="N461" s="370">
        <v>9.9900000000000003E-2</v>
      </c>
      <c r="O461" s="267"/>
      <c r="P461" s="266"/>
      <c r="Q461" s="266"/>
      <c r="R461" s="267"/>
      <c r="S461" s="211" t="s">
        <v>107</v>
      </c>
      <c r="T461" s="378" t="s">
        <v>1923</v>
      </c>
      <c r="U461" s="211">
        <v>84</v>
      </c>
      <c r="V461" s="430" t="s">
        <v>705</v>
      </c>
    </row>
    <row r="462" spans="1:23" s="211" customFormat="1" ht="18.75" x14ac:dyDescent="0.3">
      <c r="B462" s="211">
        <v>1805</v>
      </c>
      <c r="C462" s="378" t="s">
        <v>1074</v>
      </c>
      <c r="D462" s="378" t="s">
        <v>1374</v>
      </c>
      <c r="E462" s="211" t="s">
        <v>4</v>
      </c>
      <c r="G462" s="281">
        <v>152396</v>
      </c>
      <c r="H462" s="281">
        <v>152396</v>
      </c>
      <c r="I462" s="287">
        <f t="shared" si="70"/>
        <v>0</v>
      </c>
      <c r="M462" s="272">
        <v>4257.5559838546924</v>
      </c>
      <c r="N462" s="491">
        <v>9.8560292633703334E-2</v>
      </c>
      <c r="O462" s="267"/>
      <c r="S462" s="211" t="s">
        <v>107</v>
      </c>
      <c r="T462" s="378" t="s">
        <v>1917</v>
      </c>
      <c r="V462" s="211" t="s">
        <v>1375</v>
      </c>
    </row>
    <row r="463" spans="1:23" s="211" customFormat="1" ht="18.75" x14ac:dyDescent="0.3">
      <c r="B463" s="211">
        <v>1837</v>
      </c>
      <c r="C463" s="378" t="s">
        <v>945</v>
      </c>
      <c r="D463" s="378" t="s">
        <v>1405</v>
      </c>
      <c r="E463" s="211" t="s">
        <v>4</v>
      </c>
      <c r="G463" s="281">
        <v>33247</v>
      </c>
      <c r="H463" s="281">
        <v>33247</v>
      </c>
      <c r="I463" s="287">
        <f t="shared" si="70"/>
        <v>0</v>
      </c>
      <c r="M463" s="369">
        <v>2016.2211272665068</v>
      </c>
      <c r="N463" s="490">
        <v>0.11435118029421827</v>
      </c>
      <c r="S463" s="211" t="s">
        <v>303</v>
      </c>
      <c r="T463" s="378" t="s">
        <v>1944</v>
      </c>
      <c r="V463" s="211" t="s">
        <v>1403</v>
      </c>
    </row>
    <row r="464" spans="1:23" s="265" customFormat="1" ht="18.75" x14ac:dyDescent="0.3">
      <c r="A464" s="265">
        <v>15</v>
      </c>
      <c r="B464" s="280">
        <v>2038</v>
      </c>
      <c r="C464" s="384" t="s">
        <v>1517</v>
      </c>
      <c r="D464" s="385" t="s">
        <v>641</v>
      </c>
      <c r="E464" s="313" t="s">
        <v>4</v>
      </c>
      <c r="G464" s="281">
        <v>290982</v>
      </c>
      <c r="H464" s="281">
        <v>290982</v>
      </c>
      <c r="I464" s="281">
        <f t="shared" si="70"/>
        <v>0</v>
      </c>
      <c r="J464" s="282"/>
      <c r="L464" s="281"/>
      <c r="M464" s="489">
        <v>2076.59</v>
      </c>
      <c r="N464" s="488">
        <v>9.7699999999999995E-2</v>
      </c>
      <c r="O464" s="285">
        <v>0</v>
      </c>
      <c r="P464" s="282"/>
      <c r="Q464" s="282"/>
      <c r="R464" s="285"/>
      <c r="S464" s="265" t="s">
        <v>301</v>
      </c>
      <c r="T464" s="384" t="s">
        <v>1928</v>
      </c>
      <c r="V464" s="265" t="s">
        <v>645</v>
      </c>
    </row>
    <row r="465" spans="1:22" s="265" customFormat="1" ht="18.75" x14ac:dyDescent="0.3">
      <c r="A465" s="265">
        <v>15</v>
      </c>
      <c r="B465" s="280">
        <v>2038</v>
      </c>
      <c r="C465" s="384" t="s">
        <v>1517</v>
      </c>
      <c r="D465" s="385" t="s">
        <v>642</v>
      </c>
      <c r="E465" s="313" t="s">
        <v>4</v>
      </c>
      <c r="G465" s="281">
        <v>194828</v>
      </c>
      <c r="H465" s="281">
        <v>194828</v>
      </c>
      <c r="I465" s="281">
        <f t="shared" si="70"/>
        <v>0</v>
      </c>
      <c r="J465" s="282"/>
      <c r="L465" s="281"/>
      <c r="M465" s="489">
        <v>2076.59</v>
      </c>
      <c r="N465" s="488">
        <v>9.7699999999999995E-2</v>
      </c>
      <c r="O465" s="285">
        <v>0</v>
      </c>
      <c r="P465" s="282"/>
      <c r="Q465" s="282"/>
      <c r="R465" s="285"/>
      <c r="S465" s="265" t="s">
        <v>301</v>
      </c>
      <c r="T465" s="384" t="s">
        <v>1929</v>
      </c>
      <c r="V465" s="265" t="s">
        <v>646</v>
      </c>
    </row>
    <row r="466" spans="1:22" s="265" customFormat="1" ht="18.75" x14ac:dyDescent="0.3">
      <c r="A466" s="265">
        <v>15</v>
      </c>
      <c r="B466" s="280">
        <v>2038</v>
      </c>
      <c r="C466" s="384" t="s">
        <v>1517</v>
      </c>
      <c r="D466" s="385" t="s">
        <v>643</v>
      </c>
      <c r="E466" s="313" t="s">
        <v>4</v>
      </c>
      <c r="G466" s="281">
        <v>303976</v>
      </c>
      <c r="H466" s="281">
        <v>303976</v>
      </c>
      <c r="I466" s="281">
        <f t="shared" si="70"/>
        <v>0</v>
      </c>
      <c r="J466" s="282"/>
      <c r="L466" s="281"/>
      <c r="M466" s="489">
        <v>2076.59</v>
      </c>
      <c r="N466" s="488">
        <v>9.7699999999999995E-2</v>
      </c>
      <c r="O466" s="285">
        <v>0</v>
      </c>
      <c r="P466" s="282"/>
      <c r="Q466" s="282"/>
      <c r="R466" s="285"/>
      <c r="S466" s="265" t="s">
        <v>301</v>
      </c>
      <c r="T466" s="384" t="s">
        <v>1891</v>
      </c>
      <c r="V466" s="265" t="s">
        <v>646</v>
      </c>
    </row>
    <row r="467" spans="1:22" s="211" customFormat="1" ht="18.75" x14ac:dyDescent="0.3">
      <c r="B467" s="211">
        <v>2078</v>
      </c>
      <c r="C467" s="378" t="s">
        <v>1690</v>
      </c>
      <c r="D467" s="378" t="s">
        <v>1723</v>
      </c>
      <c r="E467" s="211" t="s">
        <v>4</v>
      </c>
      <c r="G467" s="211">
        <v>90709</v>
      </c>
      <c r="H467" s="211">
        <v>90709</v>
      </c>
      <c r="I467" s="287">
        <f t="shared" si="70"/>
        <v>0</v>
      </c>
      <c r="M467" s="272">
        <v>3985</v>
      </c>
      <c r="N467" s="211">
        <v>0.115</v>
      </c>
      <c r="S467" s="211" t="s">
        <v>107</v>
      </c>
      <c r="T467" s="378" t="s">
        <v>1924</v>
      </c>
      <c r="V467" s="211" t="s">
        <v>1729</v>
      </c>
    </row>
    <row r="468" spans="1:22" s="211" customFormat="1" ht="18.75" x14ac:dyDescent="0.3">
      <c r="A468" s="189"/>
      <c r="B468" s="211">
        <v>2078</v>
      </c>
      <c r="C468" s="378" t="s">
        <v>1690</v>
      </c>
      <c r="D468" s="378" t="s">
        <v>1718</v>
      </c>
      <c r="E468" s="211" t="s">
        <v>4</v>
      </c>
      <c r="G468" s="211">
        <v>103942</v>
      </c>
      <c r="H468" s="211">
        <v>103942</v>
      </c>
      <c r="I468" s="287">
        <f t="shared" si="70"/>
        <v>0</v>
      </c>
      <c r="M468" s="272">
        <v>3985</v>
      </c>
      <c r="N468" s="211">
        <v>0.115</v>
      </c>
      <c r="S468" s="211" t="s">
        <v>107</v>
      </c>
      <c r="T468" s="378" t="s">
        <v>1927</v>
      </c>
      <c r="V468" s="211" t="s">
        <v>1719</v>
      </c>
    </row>
    <row r="469" spans="1:22" s="211" customFormat="1" ht="18.75" x14ac:dyDescent="0.3">
      <c r="A469" s="189"/>
      <c r="B469" s="211">
        <v>2078</v>
      </c>
      <c r="C469" s="378" t="s">
        <v>1690</v>
      </c>
      <c r="D469" s="378" t="s">
        <v>1721</v>
      </c>
      <c r="E469" s="211" t="s">
        <v>4</v>
      </c>
      <c r="G469" s="211">
        <v>87980</v>
      </c>
      <c r="H469" s="211">
        <v>87980</v>
      </c>
      <c r="I469" s="287">
        <f t="shared" si="70"/>
        <v>0</v>
      </c>
      <c r="M469" s="272">
        <v>3985</v>
      </c>
      <c r="N469" s="211">
        <v>0.115</v>
      </c>
      <c r="S469" s="211" t="s">
        <v>107</v>
      </c>
      <c r="T469" s="378" t="s">
        <v>1927</v>
      </c>
      <c r="V469" s="211" t="s">
        <v>1720</v>
      </c>
    </row>
    <row r="470" spans="1:22" s="211" customFormat="1" ht="18.75" x14ac:dyDescent="0.3">
      <c r="B470" s="211">
        <v>2078</v>
      </c>
      <c r="C470" s="378" t="s">
        <v>1690</v>
      </c>
      <c r="D470" s="378" t="s">
        <v>1692</v>
      </c>
      <c r="E470" s="211" t="s">
        <v>4</v>
      </c>
      <c r="G470" s="211">
        <v>77965</v>
      </c>
      <c r="H470" s="211">
        <v>77965</v>
      </c>
      <c r="I470" s="287">
        <f t="shared" si="70"/>
        <v>0</v>
      </c>
      <c r="M470" s="272">
        <v>3985</v>
      </c>
      <c r="N470" s="211">
        <v>0.115</v>
      </c>
      <c r="S470" s="211" t="s">
        <v>107</v>
      </c>
      <c r="T470" s="378" t="s">
        <v>1924</v>
      </c>
      <c r="V470" s="211" t="s">
        <v>1693</v>
      </c>
    </row>
    <row r="471" spans="1:22" s="211" customFormat="1" ht="18.75" x14ac:dyDescent="0.3">
      <c r="B471" s="211">
        <v>2078</v>
      </c>
      <c r="C471" s="378" t="s">
        <v>1690</v>
      </c>
      <c r="D471" s="378" t="s">
        <v>1700</v>
      </c>
      <c r="E471" s="211" t="s">
        <v>4</v>
      </c>
      <c r="G471" s="211">
        <v>85740</v>
      </c>
      <c r="H471" s="211">
        <v>85740</v>
      </c>
      <c r="I471" s="287">
        <f t="shared" si="70"/>
        <v>0</v>
      </c>
      <c r="M471" s="272">
        <v>3985</v>
      </c>
      <c r="N471" s="211">
        <v>0.115</v>
      </c>
      <c r="S471" s="211" t="s">
        <v>107</v>
      </c>
      <c r="T471" s="378" t="s">
        <v>1924</v>
      </c>
      <c r="V471" s="211" t="s">
        <v>1701</v>
      </c>
    </row>
    <row r="472" spans="1:22" s="211" customFormat="1" ht="18.75" x14ac:dyDescent="0.3">
      <c r="B472" s="211">
        <v>2078</v>
      </c>
      <c r="C472" s="378" t="s">
        <v>1690</v>
      </c>
      <c r="D472" s="378" t="s">
        <v>1722</v>
      </c>
      <c r="E472" s="211" t="s">
        <v>4</v>
      </c>
      <c r="G472" s="211">
        <v>119003</v>
      </c>
      <c r="H472" s="211">
        <v>119003</v>
      </c>
      <c r="I472" s="287">
        <f t="shared" si="70"/>
        <v>0</v>
      </c>
      <c r="M472" s="272">
        <v>3985</v>
      </c>
      <c r="N472" s="211">
        <v>0.115</v>
      </c>
      <c r="S472" s="211" t="s">
        <v>107</v>
      </c>
      <c r="T472" s="378" t="s">
        <v>1927</v>
      </c>
      <c r="V472" s="211" t="s">
        <v>1720</v>
      </c>
    </row>
    <row r="473" spans="1:22" s="211" customFormat="1" ht="18.75" x14ac:dyDescent="0.3">
      <c r="B473" s="211">
        <v>2078</v>
      </c>
      <c r="C473" s="378" t="s">
        <v>1690</v>
      </c>
      <c r="D473" s="378" t="s">
        <v>1691</v>
      </c>
      <c r="E473" s="211" t="s">
        <v>4</v>
      </c>
      <c r="G473" s="211">
        <v>81279</v>
      </c>
      <c r="H473" s="211">
        <v>81279</v>
      </c>
      <c r="I473" s="287">
        <f t="shared" si="70"/>
        <v>0</v>
      </c>
      <c r="M473" s="272">
        <v>3985</v>
      </c>
      <c r="N473" s="211">
        <v>0.115</v>
      </c>
      <c r="S473" s="211" t="s">
        <v>107</v>
      </c>
      <c r="T473" s="378" t="s">
        <v>1924</v>
      </c>
      <c r="V473" s="211" t="s">
        <v>1689</v>
      </c>
    </row>
  </sheetData>
  <autoFilter ref="A3:W338" xr:uid="{00000000-0009-0000-0000-00002D000000}"/>
  <conditionalFormatting sqref="G4:H16">
    <cfRule type="expression" dxfId="78" priority="817">
      <formula>AND(F4&lt;&gt;0,G4=0)</formula>
    </cfRule>
  </conditionalFormatting>
  <conditionalFormatting sqref="G21:H24">
    <cfRule type="cellIs" dxfId="77" priority="800" operator="equal">
      <formula>""""""</formula>
    </cfRule>
    <cfRule type="cellIs" dxfId="76" priority="799" operator="equal">
      <formula>0</formula>
    </cfRule>
  </conditionalFormatting>
  <conditionalFormatting sqref="G29:H32">
    <cfRule type="cellIs" dxfId="75" priority="780" operator="equal">
      <formula>""""""</formula>
    </cfRule>
    <cfRule type="cellIs" dxfId="74" priority="779" operator="equal">
      <formula>0</formula>
    </cfRule>
  </conditionalFormatting>
  <conditionalFormatting sqref="G35:H36">
    <cfRule type="cellIs" dxfId="73" priority="771" operator="equal">
      <formula>0</formula>
    </cfRule>
    <cfRule type="cellIs" dxfId="72" priority="772" operator="equal">
      <formula>""""""</formula>
    </cfRule>
  </conditionalFormatting>
  <conditionalFormatting sqref="G41:H44">
    <cfRule type="cellIs" dxfId="71" priority="760" operator="equal">
      <formula>""""""</formula>
    </cfRule>
    <cfRule type="cellIs" dxfId="70" priority="759" operator="equal">
      <formula>0</formula>
    </cfRule>
  </conditionalFormatting>
  <conditionalFormatting sqref="G49:H61">
    <cfRule type="cellIs" dxfId="69" priority="716" operator="equal">
      <formula>""""""</formula>
    </cfRule>
    <cfRule type="cellIs" dxfId="68" priority="715" operator="equal">
      <formula>0</formula>
    </cfRule>
  </conditionalFormatting>
  <conditionalFormatting sqref="G64:H67">
    <cfRule type="cellIs" dxfId="67" priority="700" operator="equal">
      <formula>""""""</formula>
    </cfRule>
    <cfRule type="cellIs" dxfId="66" priority="699" operator="equal">
      <formula>0</formula>
    </cfRule>
  </conditionalFormatting>
  <conditionalFormatting sqref="G72:H75">
    <cfRule type="cellIs" dxfId="65" priority="689" operator="equal">
      <formula>0</formula>
    </cfRule>
    <cfRule type="cellIs" dxfId="64" priority="690" operator="equal">
      <formula>""""""</formula>
    </cfRule>
  </conditionalFormatting>
  <conditionalFormatting sqref="G81:H84">
    <cfRule type="cellIs" dxfId="63" priority="666" operator="equal">
      <formula>""""""</formula>
    </cfRule>
    <cfRule type="cellIs" dxfId="62" priority="665" operator="equal">
      <formula>0</formula>
    </cfRule>
  </conditionalFormatting>
  <conditionalFormatting sqref="G86:H95">
    <cfRule type="cellIs" dxfId="61" priority="634" operator="equal">
      <formula>""""""</formula>
    </cfRule>
    <cfRule type="cellIs" dxfId="60" priority="633" operator="equal">
      <formula>0</formula>
    </cfRule>
  </conditionalFormatting>
  <conditionalFormatting sqref="G97:H140">
    <cfRule type="cellIs" dxfId="59" priority="529" operator="equal">
      <formula>0</formula>
    </cfRule>
    <cfRule type="cellIs" dxfId="58" priority="530" operator="equal">
      <formula>""""""</formula>
    </cfRule>
  </conditionalFormatting>
  <conditionalFormatting sqref="G142:H143">
    <cfRule type="cellIs" dxfId="57" priority="526" operator="equal">
      <formula>""""""</formula>
    </cfRule>
    <cfRule type="cellIs" dxfId="56" priority="525" operator="equal">
      <formula>0</formula>
    </cfRule>
  </conditionalFormatting>
  <conditionalFormatting sqref="G147:H167">
    <cfRule type="cellIs" dxfId="55" priority="477" operator="equal">
      <formula>0</formula>
    </cfRule>
    <cfRule type="cellIs" dxfId="54" priority="478" operator="equal">
      <formula>""""""</formula>
    </cfRule>
  </conditionalFormatting>
  <conditionalFormatting sqref="G169:H184">
    <cfRule type="cellIs" dxfId="53" priority="415" operator="equal">
      <formula>0</formula>
    </cfRule>
    <cfRule type="cellIs" dxfId="52" priority="416" operator="equal">
      <formula>""""""</formula>
    </cfRule>
  </conditionalFormatting>
  <conditionalFormatting sqref="G187:H196">
    <cfRule type="cellIs" dxfId="51" priority="387" operator="equal">
      <formula>0</formula>
    </cfRule>
    <cfRule type="cellIs" dxfId="50" priority="388" operator="equal">
      <formula>""""""</formula>
    </cfRule>
  </conditionalFormatting>
  <conditionalFormatting sqref="G198:H200">
    <cfRule type="cellIs" dxfId="49" priority="379" operator="equal">
      <formula>0</formula>
    </cfRule>
    <cfRule type="cellIs" dxfId="48" priority="380" operator="equal">
      <formula>""""""</formula>
    </cfRule>
  </conditionalFormatting>
  <conditionalFormatting sqref="G202:H242">
    <cfRule type="cellIs" dxfId="47" priority="295" operator="equal">
      <formula>0</formula>
    </cfRule>
    <cfRule type="cellIs" dxfId="46" priority="296" operator="equal">
      <formula>""""""</formula>
    </cfRule>
  </conditionalFormatting>
  <conditionalFormatting sqref="G244:H247">
    <cfRule type="cellIs" dxfId="45" priority="288" operator="equal">
      <formula>""""""</formula>
    </cfRule>
    <cfRule type="cellIs" dxfId="44" priority="287" operator="equal">
      <formula>0</formula>
    </cfRule>
  </conditionalFormatting>
  <conditionalFormatting sqref="G249:H253">
    <cfRule type="cellIs" dxfId="43" priority="267" operator="equal">
      <formula>0</formula>
    </cfRule>
    <cfRule type="cellIs" dxfId="42" priority="268" operator="equal">
      <formula>""""""</formula>
    </cfRule>
  </conditionalFormatting>
  <conditionalFormatting sqref="G264:H274">
    <cfRule type="cellIs" dxfId="41" priority="239" operator="equal">
      <formula>0</formula>
    </cfRule>
    <cfRule type="cellIs" dxfId="40" priority="240" operator="equal">
      <formula>""""""</formula>
    </cfRule>
  </conditionalFormatting>
  <conditionalFormatting sqref="G278:H308">
    <cfRule type="cellIs" dxfId="39" priority="194" operator="equal">
      <formula>""""""</formula>
    </cfRule>
    <cfRule type="cellIs" dxfId="38" priority="193" operator="equal">
      <formula>0</formula>
    </cfRule>
  </conditionalFormatting>
  <conditionalFormatting sqref="G310:H311">
    <cfRule type="cellIs" dxfId="37" priority="192" operator="equal">
      <formula>""""""</formula>
    </cfRule>
    <cfRule type="cellIs" dxfId="36" priority="191" operator="equal">
      <formula>0</formula>
    </cfRule>
  </conditionalFormatting>
  <conditionalFormatting sqref="G317:H335">
    <cfRule type="cellIs" dxfId="35" priority="159" operator="equal">
      <formula>0</formula>
    </cfRule>
    <cfRule type="cellIs" dxfId="34" priority="160" operator="equal">
      <formula>""""""</formula>
    </cfRule>
  </conditionalFormatting>
  <conditionalFormatting sqref="G339:H340">
    <cfRule type="cellIs" dxfId="33" priority="156" operator="equal">
      <formula>""""""</formula>
    </cfRule>
    <cfRule type="cellIs" dxfId="32" priority="155" operator="equal">
      <formula>0</formula>
    </cfRule>
  </conditionalFormatting>
  <conditionalFormatting sqref="G344:H347">
    <cfRule type="cellIs" dxfId="31" priority="148" operator="equal">
      <formula>""""""</formula>
    </cfRule>
    <cfRule type="cellIs" dxfId="30" priority="147" operator="equal">
      <formula>0</formula>
    </cfRule>
  </conditionalFormatting>
  <conditionalFormatting sqref="G352:H354">
    <cfRule type="cellIs" dxfId="29" priority="144" operator="equal">
      <formula>""""""</formula>
    </cfRule>
    <cfRule type="cellIs" dxfId="28" priority="143" operator="equal">
      <formula>0</formula>
    </cfRule>
  </conditionalFormatting>
  <conditionalFormatting sqref="G356:H369">
    <cfRule type="cellIs" dxfId="27" priority="117" operator="equal">
      <formula>0</formula>
    </cfRule>
    <cfRule type="cellIs" dxfId="26" priority="118" operator="equal">
      <formula>""""""</formula>
    </cfRule>
  </conditionalFormatting>
  <conditionalFormatting sqref="G372:H383">
    <cfRule type="cellIs" dxfId="25" priority="100" operator="equal">
      <formula>""""""</formula>
    </cfRule>
    <cfRule type="cellIs" dxfId="24" priority="99" operator="equal">
      <formula>0</formula>
    </cfRule>
  </conditionalFormatting>
  <conditionalFormatting sqref="G385:H385">
    <cfRule type="cellIs" dxfId="23" priority="98" operator="equal">
      <formula>""""""</formula>
    </cfRule>
    <cfRule type="cellIs" dxfId="22" priority="97" operator="equal">
      <formula>0</formula>
    </cfRule>
  </conditionalFormatting>
  <conditionalFormatting sqref="G387:H406">
    <cfRule type="cellIs" dxfId="21" priority="76" operator="equal">
      <formula>""""""</formula>
    </cfRule>
    <cfRule type="cellIs" dxfId="20" priority="75" operator="equal">
      <formula>0</formula>
    </cfRule>
  </conditionalFormatting>
  <conditionalFormatting sqref="G410:H411">
    <cfRule type="cellIs" dxfId="19" priority="71" operator="equal">
      <formula>0</formula>
    </cfRule>
    <cfRule type="cellIs" dxfId="18" priority="72" operator="equal">
      <formula>""""""</formula>
    </cfRule>
  </conditionalFormatting>
  <conditionalFormatting sqref="G414:H473">
    <cfRule type="cellIs" dxfId="17" priority="2" operator="equal">
      <formula>""""""</formula>
    </cfRule>
    <cfRule type="cellIs" dxfId="16" priority="1" operator="equal">
      <formula>0</formula>
    </cfRule>
  </conditionalFormatting>
  <conditionalFormatting sqref="H17:H19">
    <cfRule type="cellIs" dxfId="15" priority="815" operator="equal">
      <formula>0</formula>
    </cfRule>
    <cfRule type="cellIs" dxfId="14" priority="816" operator="equal">
      <formula>""""""</formula>
    </cfRule>
  </conditionalFormatting>
  <conditionalFormatting sqref="J81:K82">
    <cfRule type="cellIs" dxfId="13" priority="669" operator="equal">
      <formula>0</formula>
    </cfRule>
    <cfRule type="cellIs" dxfId="12" priority="670" operator="equal">
      <formula>""""""</formula>
    </cfRule>
  </conditionalFormatting>
  <conditionalFormatting sqref="J92:K92">
    <cfRule type="cellIs" dxfId="11" priority="644" operator="equal">
      <formula>""""""</formula>
    </cfRule>
    <cfRule type="cellIs" dxfId="10" priority="643" operator="equal">
      <formula>0</formula>
    </cfRule>
  </conditionalFormatting>
  <conditionalFormatting sqref="J100:K100">
    <cfRule type="cellIs" dxfId="9" priority="615" operator="equal">
      <formula>0</formula>
    </cfRule>
    <cfRule type="cellIs" dxfId="8" priority="616" operator="equal">
      <formula>""""""</formula>
    </cfRule>
  </conditionalFormatting>
  <conditionalFormatting sqref="J110:K110">
    <cfRule type="cellIs" dxfId="7" priority="587" operator="equal">
      <formula>0</formula>
    </cfRule>
    <cfRule type="cellIs" dxfId="6" priority="588" operator="equal">
      <formula>""""""</formula>
    </cfRule>
  </conditionalFormatting>
  <conditionalFormatting sqref="J318:K318">
    <cfRule type="cellIs" dxfId="5" priority="188" operator="equal">
      <formula>""""""</formula>
    </cfRule>
    <cfRule type="cellIs" dxfId="4" priority="187" operator="equal">
      <formula>0</formula>
    </cfRule>
  </conditionalFormatting>
  <conditionalFormatting sqref="J356:K356">
    <cfRule type="cellIs" dxfId="3" priority="142" operator="equal">
      <formula>""""""</formula>
    </cfRule>
    <cfRule type="cellIs" dxfId="2" priority="141" operator="equal">
      <formula>0</formula>
    </cfRule>
  </conditionalFormatting>
  <conditionalFormatting sqref="K4:K16">
    <cfRule type="expression" dxfId="1" priority="818">
      <formula>AND(J4&lt;&gt;0,K4=0)</formula>
    </cfRule>
  </conditionalFormatting>
  <hyperlinks>
    <hyperlink ref="T238" r:id="rId1" display="martinez.gilbert@cleanharbors.com" xr:uid="{B6B3F841-A7A8-407B-B44A-54DA823389DB}"/>
    <hyperlink ref="A279" r:id="rId2" xr:uid="{887166C9-6550-4133-A349-B95AA31035C1}"/>
    <hyperlink ref="A286" r:id="rId3" xr:uid="{4C846994-612C-41F2-9192-7909E515D0C7}"/>
    <hyperlink ref="B311" r:id="rId4" display="mailto:williestrans4u@gmail.com" xr:uid="{11AFFAB7-BB68-499D-AD50-882B52FDA05B}"/>
    <hyperlink ref="A325" r:id="rId5" xr:uid="{7F957253-C379-4697-8C58-3255B590C5B6}"/>
    <hyperlink ref="A373" r:id="rId6" xr:uid="{B4AC4BC3-81C7-4E9B-8FC7-24C68F8D3A66}"/>
    <hyperlink ref="A399" r:id="rId7" xr:uid="{BDE4DD2A-CD9A-4565-944F-BC24F19E334D}"/>
    <hyperlink ref="A443" r:id="rId8" xr:uid="{AA8CB872-9914-418E-B903-44877D8B3EBB}"/>
    <hyperlink ref="B443" r:id="rId9" xr:uid="{BB503E23-B521-4990-B51D-9CD6B452E158}"/>
    <hyperlink ref="A444" r:id="rId10" xr:uid="{0FF9DC22-6C20-4920-A4DC-F43C3D5AC87F}"/>
    <hyperlink ref="A454" r:id="rId11" xr:uid="{085C94B7-3C52-401D-8743-AA9A9DABF4AB}"/>
  </hyperlinks>
  <pageMargins left="0.7" right="0.7" top="0.75" bottom="0.75" header="0.3" footer="0.3"/>
  <pageSetup orientation="portrait" r:id="rId12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JAN22 W-CPI</vt:lpstr>
      <vt:lpstr>FEB22</vt:lpstr>
      <vt:lpstr>MAR22</vt:lpstr>
      <vt:lpstr>APR22</vt:lpstr>
      <vt:lpstr>MAY22</vt:lpstr>
      <vt:lpstr>JUN22</vt:lpstr>
      <vt:lpstr>JUL22</vt:lpstr>
      <vt:lpstr>AUG22</vt:lpstr>
      <vt:lpstr>SEP22</vt:lpstr>
      <vt:lpstr>OCT22</vt:lpstr>
      <vt:lpstr>NOV22</vt:lpstr>
      <vt:lpstr>DEC22</vt:lpstr>
      <vt:lpstr>JAN23</vt:lpstr>
      <vt:lpstr>FEB23 WITH CPI</vt:lpstr>
      <vt:lpstr>MAR23</vt:lpstr>
      <vt:lpstr>APR23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 WITH CPI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  <vt:lpstr>JAN25 with CPI</vt:lpstr>
      <vt:lpstr>FEB25</vt:lpstr>
      <vt:lpstr>MAR25</vt:lpstr>
      <vt:lpstr>APR25</vt:lpstr>
      <vt:lpstr>MAY25</vt:lpstr>
      <vt:lpstr>JUN25</vt:lpstr>
      <vt:lpstr>JUL25</vt:lpstr>
      <vt:lpstr>AUG25</vt:lpstr>
      <vt:lpstr>SEP25</vt:lpstr>
      <vt:lpstr>OCT25</vt:lpstr>
      <vt:lpstr>NOV25</vt:lpstr>
      <vt:lpstr>DEC25</vt:lpstr>
      <vt:lpstr>JAN26</vt:lpstr>
      <vt:lpstr>FEB26 WITH CPI</vt:lpstr>
      <vt:lpstr>MAR26</vt:lpstr>
      <vt:lpstr>APR26</vt:lpstr>
      <vt:lpstr>TURNED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Park</dc:creator>
  <cp:lastModifiedBy>John Robinson</cp:lastModifiedBy>
  <cp:lastPrinted>2023-02-21T23:48:12Z</cp:lastPrinted>
  <dcterms:created xsi:type="dcterms:W3CDTF">2016-02-11T22:59:02Z</dcterms:created>
  <dcterms:modified xsi:type="dcterms:W3CDTF">2026-04-27T18:10:16Z</dcterms:modified>
</cp:coreProperties>
</file>